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sers\marvin.foster\Documents\"/>
    </mc:Choice>
  </mc:AlternateContent>
  <bookViews>
    <workbookView xWindow="0" yWindow="0" windowWidth="21600" windowHeight="8805" activeTab="3"/>
  </bookViews>
  <sheets>
    <sheet name="Instructions " sheetId="2" r:id="rId1"/>
    <sheet name="Control" sheetId="9" r:id="rId2"/>
    <sheet name="0 - Params" sheetId="3" r:id="rId3"/>
    <sheet name="1 - Networks" sheetId="4" r:id="rId4"/>
    <sheet name="2 - Groups" sheetId="5" r:id="rId5"/>
    <sheet name="3 - Network Facilities" sheetId="6" r:id="rId6"/>
    <sheet name="4 - Network TINs" sheetId="7" r:id="rId7"/>
    <sheet name="5 - Network Providers" sheetId="8" r:id="rId8"/>
  </sheets>
  <definedNames>
    <definedName name="_xlnm._FilterDatabase" localSheetId="4" hidden="1">'2 - Groups'!$A$3:$F$3</definedName>
    <definedName name="_xlnm._FilterDatabase" localSheetId="5" hidden="1">'3 - Network Facilities'!$A$3:$P$3</definedName>
    <definedName name="_xlnm._FilterDatabase" localSheetId="6" hidden="1">'4 - Network TINs'!$A$3:$O$3</definedName>
  </definedNames>
  <calcPr calcId="162913"/>
  <pivotCaches>
    <pivotCache cacheId="165" r:id="rId9"/>
    <pivotCache cacheId="169" r:id="rId10"/>
    <pivotCache cacheId="172" r:id="rId11"/>
    <pivotCache cacheId="176" r:id="rId12"/>
    <pivotCache cacheId="180"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77" i="2" l="1"/>
  <c r="C70" i="9" l="1"/>
  <c r="F70" i="9" s="1"/>
  <c r="C73" i="9" l="1"/>
  <c r="C72" i="9"/>
  <c r="C64" i="9"/>
  <c r="C61" i="9"/>
  <c r="F61" i="9" s="1"/>
  <c r="C59" i="9"/>
  <c r="F59" i="9" s="1"/>
  <c r="C58" i="9"/>
  <c r="F58" i="9" s="1"/>
  <c r="C52" i="9"/>
  <c r="C43" i="9"/>
  <c r="C47" i="9"/>
  <c r="F47" i="9" s="1"/>
  <c r="C46" i="9"/>
  <c r="F46" i="9" s="1"/>
  <c r="C39" i="9"/>
  <c r="F39" i="9" s="1"/>
  <c r="C38" i="9"/>
  <c r="F38" i="9" s="1"/>
  <c r="C37" i="9"/>
  <c r="F37" i="9" s="1"/>
  <c r="C36" i="9"/>
  <c r="F36" i="9" s="1"/>
  <c r="C33" i="9"/>
  <c r="C40" i="9"/>
  <c r="C27" i="9"/>
  <c r="C35" i="9"/>
  <c r="F40" i="9" l="1"/>
  <c r="F35" i="9"/>
  <c r="AH510" i="9" l="1"/>
  <c r="AH509" i="9"/>
  <c r="AH508" i="9"/>
  <c r="AH507" i="9"/>
  <c r="AH506" i="9"/>
  <c r="AH505" i="9"/>
  <c r="AH504" i="9"/>
  <c r="AH503" i="9"/>
  <c r="AH502" i="9"/>
  <c r="AH501" i="9"/>
  <c r="AH500" i="9"/>
  <c r="AH499" i="9"/>
  <c r="AH498" i="9"/>
  <c r="AH497" i="9"/>
  <c r="AH496" i="9"/>
  <c r="AH495" i="9"/>
  <c r="AH494" i="9"/>
  <c r="AH493" i="9"/>
  <c r="AH492" i="9"/>
  <c r="AH491" i="9"/>
  <c r="AH490" i="9"/>
  <c r="AH489" i="9"/>
  <c r="AH488" i="9"/>
  <c r="AH487" i="9"/>
  <c r="AH486" i="9"/>
  <c r="AH485" i="9"/>
  <c r="AH484" i="9"/>
  <c r="AH483" i="9"/>
  <c r="AH482" i="9"/>
  <c r="AH481" i="9"/>
  <c r="AH480" i="9"/>
  <c r="AH479" i="9"/>
  <c r="AH478" i="9"/>
  <c r="AH477" i="9"/>
  <c r="AH476" i="9"/>
  <c r="AH475" i="9"/>
  <c r="AH474" i="9"/>
  <c r="AH473" i="9"/>
  <c r="AH472" i="9"/>
  <c r="AH471" i="9"/>
  <c r="AH470" i="9"/>
  <c r="AH469" i="9"/>
  <c r="AH468" i="9"/>
  <c r="AH467" i="9"/>
  <c r="AH466" i="9"/>
  <c r="AH465" i="9"/>
  <c r="AH464" i="9"/>
  <c r="AH463" i="9"/>
  <c r="AH462" i="9"/>
  <c r="AH461" i="9"/>
  <c r="AH460" i="9"/>
  <c r="AH459" i="9"/>
  <c r="AH458" i="9"/>
  <c r="AH457" i="9"/>
  <c r="AH456" i="9"/>
  <c r="AH455" i="9"/>
  <c r="AH454" i="9"/>
  <c r="AH453" i="9"/>
  <c r="AH452" i="9"/>
  <c r="AH451" i="9"/>
  <c r="AH450" i="9"/>
  <c r="AH449" i="9"/>
  <c r="AH448" i="9"/>
  <c r="AH447" i="9"/>
  <c r="AH446" i="9"/>
  <c r="AH445" i="9"/>
  <c r="AH444" i="9"/>
  <c r="AH443" i="9"/>
  <c r="AH442" i="9"/>
  <c r="AH441" i="9"/>
  <c r="AH440" i="9"/>
  <c r="AH439" i="9"/>
  <c r="AH438" i="9"/>
  <c r="AH437" i="9"/>
  <c r="AH436" i="9"/>
  <c r="AH435" i="9"/>
  <c r="AH434" i="9"/>
  <c r="AH433" i="9"/>
  <c r="AH432" i="9"/>
  <c r="AH431" i="9"/>
  <c r="AH430" i="9"/>
  <c r="AH429" i="9"/>
  <c r="AH428" i="9"/>
  <c r="AH427" i="9"/>
  <c r="AH426" i="9"/>
  <c r="AH425" i="9"/>
  <c r="AH424" i="9"/>
  <c r="AH423" i="9"/>
  <c r="AH422" i="9"/>
  <c r="AH421" i="9"/>
  <c r="AH420" i="9"/>
  <c r="AH419" i="9"/>
  <c r="AH418" i="9"/>
  <c r="AH417" i="9"/>
  <c r="AH416" i="9"/>
  <c r="AH415" i="9"/>
  <c r="AH414" i="9"/>
  <c r="AH413" i="9"/>
  <c r="AH412" i="9"/>
  <c r="AH411" i="9"/>
  <c r="AH410" i="9"/>
  <c r="AH409" i="9"/>
  <c r="AH408" i="9"/>
  <c r="AH407" i="9"/>
  <c r="AH406" i="9"/>
  <c r="AH405" i="9"/>
  <c r="AH404" i="9"/>
  <c r="AH403" i="9"/>
  <c r="AH402" i="9"/>
  <c r="AH401" i="9"/>
  <c r="AH400" i="9"/>
  <c r="AH399" i="9"/>
  <c r="AH398" i="9"/>
  <c r="AH397" i="9"/>
  <c r="AH396" i="9"/>
  <c r="AH395" i="9"/>
  <c r="AH394" i="9"/>
  <c r="AH393" i="9"/>
  <c r="AH392" i="9"/>
  <c r="AH391" i="9"/>
  <c r="AH390" i="9"/>
  <c r="AH389" i="9"/>
  <c r="AH388" i="9"/>
  <c r="AH387" i="9"/>
  <c r="AH386" i="9"/>
  <c r="AH385" i="9"/>
  <c r="AH384" i="9"/>
  <c r="AH383" i="9"/>
  <c r="AH382" i="9"/>
  <c r="AH381" i="9"/>
  <c r="AH380" i="9"/>
  <c r="AH379" i="9"/>
  <c r="AH378" i="9"/>
  <c r="AH377" i="9"/>
  <c r="AH376" i="9"/>
  <c r="AH375" i="9"/>
  <c r="AH374"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3"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9" i="9"/>
  <c r="AH308" i="9"/>
  <c r="AH307" i="9"/>
  <c r="AH306" i="9"/>
  <c r="AH305" i="9"/>
  <c r="AH304" i="9"/>
  <c r="AH303" i="9"/>
  <c r="AH302" i="9"/>
  <c r="AH301" i="9"/>
  <c r="AH300" i="9"/>
  <c r="AH299" i="9"/>
  <c r="AH298" i="9"/>
  <c r="AH297" i="9"/>
  <c r="AH296" i="9"/>
  <c r="AH295" i="9"/>
  <c r="AH294" i="9"/>
  <c r="AH293" i="9"/>
  <c r="AH292" i="9"/>
  <c r="AH291" i="9"/>
  <c r="AH290" i="9"/>
  <c r="AH289" i="9"/>
  <c r="AH288" i="9"/>
  <c r="AH287" i="9"/>
  <c r="AH286" i="9"/>
  <c r="AH285" i="9"/>
  <c r="AH284" i="9"/>
  <c r="AH283" i="9"/>
  <c r="AH282" i="9"/>
  <c r="AH281" i="9"/>
  <c r="AH280" i="9"/>
  <c r="AH279" i="9"/>
  <c r="AH278" i="9"/>
  <c r="AH277" i="9"/>
  <c r="AH276" i="9"/>
  <c r="AH275" i="9"/>
  <c r="AH274" i="9"/>
  <c r="AH273" i="9"/>
  <c r="AH272" i="9"/>
  <c r="AH271" i="9"/>
  <c r="AH270" i="9"/>
  <c r="AH269" i="9"/>
  <c r="AH268" i="9"/>
  <c r="AH267" i="9"/>
  <c r="AH266" i="9"/>
  <c r="AH265" i="9"/>
  <c r="AH264" i="9"/>
  <c r="AH263" i="9"/>
  <c r="AH262" i="9"/>
  <c r="AH261" i="9"/>
  <c r="AH260" i="9"/>
  <c r="AH259" i="9"/>
  <c r="AH258" i="9"/>
  <c r="AH257" i="9"/>
  <c r="AH256" i="9"/>
  <c r="AH255" i="9"/>
  <c r="AH254" i="9"/>
  <c r="AH253" i="9"/>
  <c r="AH252" i="9"/>
  <c r="AH251" i="9"/>
  <c r="AH250" i="9"/>
  <c r="AH249" i="9"/>
  <c r="AH248" i="9"/>
  <c r="AH247" i="9"/>
  <c r="AH246" i="9"/>
  <c r="AH245" i="9"/>
  <c r="AH244" i="9"/>
  <c r="AH243" i="9"/>
  <c r="AH242" i="9"/>
  <c r="AH241" i="9"/>
  <c r="AH240" i="9"/>
  <c r="AH239" i="9"/>
  <c r="AH238" i="9"/>
  <c r="AH237" i="9"/>
  <c r="AH236" i="9"/>
  <c r="AH235" i="9"/>
  <c r="AH234" i="9"/>
  <c r="AH233" i="9"/>
  <c r="AH232" i="9"/>
  <c r="AH231" i="9"/>
  <c r="AH230" i="9"/>
  <c r="AH229" i="9"/>
  <c r="AH228" i="9"/>
  <c r="AH227" i="9"/>
  <c r="AH226" i="9"/>
  <c r="AH225" i="9"/>
  <c r="AH224" i="9"/>
  <c r="AH223" i="9"/>
  <c r="AH222" i="9"/>
  <c r="AH221" i="9"/>
  <c r="AH220" i="9"/>
  <c r="AH219" i="9"/>
  <c r="AH218" i="9"/>
  <c r="AH217" i="9"/>
  <c r="AH216" i="9"/>
  <c r="AH215" i="9"/>
  <c r="AH214" i="9"/>
  <c r="AH213" i="9"/>
  <c r="AH212" i="9"/>
  <c r="AH211" i="9"/>
  <c r="AH210" i="9"/>
  <c r="AH209" i="9"/>
  <c r="AH208" i="9"/>
  <c r="AH207" i="9"/>
  <c r="AH206" i="9"/>
  <c r="AH205" i="9"/>
  <c r="AH204" i="9"/>
  <c r="AH203" i="9"/>
  <c r="AH202" i="9"/>
  <c r="AH201" i="9"/>
  <c r="AH200" i="9"/>
  <c r="AH199" i="9"/>
  <c r="AH198" i="9"/>
  <c r="AH197" i="9"/>
  <c r="AH196" i="9"/>
  <c r="AH195" i="9"/>
  <c r="AH194" i="9"/>
  <c r="AH193" i="9"/>
  <c r="AH192" i="9"/>
  <c r="AH191" i="9"/>
  <c r="AH190" i="9"/>
  <c r="AH189" i="9"/>
  <c r="AH188" i="9"/>
  <c r="AH187" i="9"/>
  <c r="AH186" i="9"/>
  <c r="AH185" i="9"/>
  <c r="AH184" i="9"/>
  <c r="AH183" i="9"/>
  <c r="AH182" i="9"/>
  <c r="AH181" i="9"/>
  <c r="AH180" i="9"/>
  <c r="AH179" i="9"/>
  <c r="AH178" i="9"/>
  <c r="AH177" i="9"/>
  <c r="AH176" i="9"/>
  <c r="AH175" i="9"/>
  <c r="AH174" i="9"/>
  <c r="AH173" i="9"/>
  <c r="AH172" i="9"/>
  <c r="AH171" i="9"/>
  <c r="AH170" i="9"/>
  <c r="AH169" i="9"/>
  <c r="AH168" i="9"/>
  <c r="AH167" i="9"/>
  <c r="AH166" i="9"/>
  <c r="AH165" i="9"/>
  <c r="AH164" i="9"/>
  <c r="AH163" i="9"/>
  <c r="AH162" i="9"/>
  <c r="AH161" i="9"/>
  <c r="AH160" i="9"/>
  <c r="AH159" i="9"/>
  <c r="AH158" i="9"/>
  <c r="AH157" i="9"/>
  <c r="AH156" i="9"/>
  <c r="AH155" i="9"/>
  <c r="AH154" i="9"/>
  <c r="AH153" i="9"/>
  <c r="AH152" i="9"/>
  <c r="AH151" i="9"/>
  <c r="AH150" i="9"/>
  <c r="AH149" i="9"/>
  <c r="AH148" i="9"/>
  <c r="AH147" i="9"/>
  <c r="AH146" i="9"/>
  <c r="AH145" i="9"/>
  <c r="AH144" i="9"/>
  <c r="AH143" i="9"/>
  <c r="AH142" i="9"/>
  <c r="AH141" i="9"/>
  <c r="AH140" i="9"/>
  <c r="AH139" i="9"/>
  <c r="AH138" i="9"/>
  <c r="AH137" i="9"/>
  <c r="AH136" i="9"/>
  <c r="AH135" i="9"/>
  <c r="AH134" i="9"/>
  <c r="AH133" i="9"/>
  <c r="AH132" i="9"/>
  <c r="AH131" i="9"/>
  <c r="AH130" i="9"/>
  <c r="AH129" i="9"/>
  <c r="AH128" i="9"/>
  <c r="AH127" i="9"/>
  <c r="AH126" i="9"/>
  <c r="AH125" i="9"/>
  <c r="AH124" i="9"/>
  <c r="AH123" i="9"/>
  <c r="AH122" i="9"/>
  <c r="AH121" i="9"/>
  <c r="AH120" i="9"/>
  <c r="AH119" i="9"/>
  <c r="AH118" i="9"/>
  <c r="AH117" i="9"/>
  <c r="AH116" i="9"/>
  <c r="AH115" i="9"/>
  <c r="AH114" i="9"/>
  <c r="AH113" i="9"/>
  <c r="AH112" i="9"/>
  <c r="AH111" i="9"/>
  <c r="AH110" i="9"/>
  <c r="AH109" i="9"/>
  <c r="AH108" i="9"/>
  <c r="AH107" i="9"/>
  <c r="AH106" i="9"/>
  <c r="AH105" i="9"/>
  <c r="AH104" i="9"/>
  <c r="AH103" i="9"/>
  <c r="AH102" i="9"/>
  <c r="AH101" i="9"/>
  <c r="AH100" i="9"/>
  <c r="AH99" i="9"/>
  <c r="AH98" i="9"/>
  <c r="AH97" i="9"/>
  <c r="AH96" i="9"/>
  <c r="AH95" i="9"/>
  <c r="AH94" i="9"/>
  <c r="AH93" i="9"/>
  <c r="AH92" i="9"/>
  <c r="AH91" i="9"/>
  <c r="AH90" i="9"/>
  <c r="AH89" i="9"/>
  <c r="AH88" i="9"/>
  <c r="AH87" i="9"/>
  <c r="AH86" i="9"/>
  <c r="AH85" i="9"/>
  <c r="AH84" i="9"/>
  <c r="AH83" i="9"/>
  <c r="AH82" i="9"/>
  <c r="AH81" i="9"/>
  <c r="AH80" i="9"/>
  <c r="AH79" i="9"/>
  <c r="AH78" i="9"/>
  <c r="AH77" i="9"/>
  <c r="AH76" i="9"/>
  <c r="AH75" i="9"/>
  <c r="AH74" i="9"/>
  <c r="AH73" i="9"/>
  <c r="AH72" i="9"/>
  <c r="AH71" i="9"/>
  <c r="AH70" i="9"/>
  <c r="AH69" i="9"/>
  <c r="AH68" i="9"/>
  <c r="AH67" i="9"/>
  <c r="AH66" i="9"/>
  <c r="AH65" i="9"/>
  <c r="AH64" i="9"/>
  <c r="AH63" i="9"/>
  <c r="AH62" i="9"/>
  <c r="AH61" i="9"/>
  <c r="AH60" i="9"/>
  <c r="AH59" i="9"/>
  <c r="AH58" i="9"/>
  <c r="AH57" i="9"/>
  <c r="AH56" i="9"/>
  <c r="AH55" i="9"/>
  <c r="AH54" i="9"/>
  <c r="AH53" i="9"/>
  <c r="AH52" i="9"/>
  <c r="AH51" i="9"/>
  <c r="AH50" i="9"/>
  <c r="AH49" i="9"/>
  <c r="AH48" i="9"/>
  <c r="AH47" i="9"/>
  <c r="AH46" i="9"/>
  <c r="AH45" i="9"/>
  <c r="AH44" i="9"/>
  <c r="AH43" i="9"/>
  <c r="AH42" i="9"/>
  <c r="AH41" i="9"/>
  <c r="AH40" i="9"/>
  <c r="AH39" i="9"/>
  <c r="AH38" i="9"/>
  <c r="AH37" i="9"/>
  <c r="AH36" i="9"/>
  <c r="AH35" i="9"/>
  <c r="AH34" i="9"/>
  <c r="AH33" i="9"/>
  <c r="AH32" i="9"/>
  <c r="AH31" i="9"/>
  <c r="AH30" i="9"/>
  <c r="AH29" i="9"/>
  <c r="AH28" i="9"/>
  <c r="AH27" i="9"/>
  <c r="AH26" i="9"/>
  <c r="AH25" i="9"/>
  <c r="AH24" i="9"/>
  <c r="AH23" i="9"/>
  <c r="AH22" i="9"/>
  <c r="AH21" i="9"/>
  <c r="AH20" i="9"/>
  <c r="AH19" i="9"/>
  <c r="AH18" i="9"/>
  <c r="AH17" i="9"/>
  <c r="AH16" i="9"/>
  <c r="AH15" i="9"/>
  <c r="AH14" i="9"/>
  <c r="AH13" i="9"/>
  <c r="AH12" i="9"/>
  <c r="AH11" i="9"/>
  <c r="AH9" i="9" l="1"/>
  <c r="C60" i="9" s="1"/>
  <c r="F60" i="9" s="1"/>
  <c r="O1010" i="9"/>
  <c r="O1009" i="9"/>
  <c r="O1008" i="9"/>
  <c r="O1007" i="9"/>
  <c r="O1006" i="9"/>
  <c r="O1005" i="9"/>
  <c r="O1004" i="9"/>
  <c r="O1003" i="9"/>
  <c r="O1002" i="9"/>
  <c r="O1001" i="9"/>
  <c r="O1000" i="9"/>
  <c r="O999" i="9"/>
  <c r="O998" i="9"/>
  <c r="O997" i="9"/>
  <c r="O996" i="9"/>
  <c r="O995" i="9"/>
  <c r="O994" i="9"/>
  <c r="O993" i="9"/>
  <c r="O992" i="9"/>
  <c r="O991" i="9"/>
  <c r="O990" i="9"/>
  <c r="O989" i="9"/>
  <c r="O988" i="9"/>
  <c r="O987" i="9"/>
  <c r="O986" i="9"/>
  <c r="O985" i="9"/>
  <c r="O984" i="9"/>
  <c r="O983" i="9"/>
  <c r="O982" i="9"/>
  <c r="O981" i="9"/>
  <c r="O980" i="9"/>
  <c r="O979" i="9"/>
  <c r="O978" i="9"/>
  <c r="O977" i="9"/>
  <c r="O976" i="9"/>
  <c r="O975" i="9"/>
  <c r="O974" i="9"/>
  <c r="O973" i="9"/>
  <c r="O972" i="9"/>
  <c r="O971" i="9"/>
  <c r="O970" i="9"/>
  <c r="O969" i="9"/>
  <c r="O968" i="9"/>
  <c r="O967" i="9"/>
  <c r="O966" i="9"/>
  <c r="O965" i="9"/>
  <c r="O964" i="9"/>
  <c r="O963" i="9"/>
  <c r="O962" i="9"/>
  <c r="O961" i="9"/>
  <c r="O960" i="9"/>
  <c r="O959" i="9"/>
  <c r="O958" i="9"/>
  <c r="O957" i="9"/>
  <c r="O956" i="9"/>
  <c r="O955" i="9"/>
  <c r="O954" i="9"/>
  <c r="O953" i="9"/>
  <c r="O952" i="9"/>
  <c r="O951" i="9"/>
  <c r="O950" i="9"/>
  <c r="O949" i="9"/>
  <c r="O948" i="9"/>
  <c r="O947" i="9"/>
  <c r="O946" i="9"/>
  <c r="O945" i="9"/>
  <c r="O944" i="9"/>
  <c r="O943" i="9"/>
  <c r="O942" i="9"/>
  <c r="O941" i="9"/>
  <c r="O940" i="9"/>
  <c r="O939" i="9"/>
  <c r="O938" i="9"/>
  <c r="O937" i="9"/>
  <c r="O936" i="9"/>
  <c r="O935" i="9"/>
  <c r="O934" i="9"/>
  <c r="O933" i="9"/>
  <c r="O932" i="9"/>
  <c r="O931" i="9"/>
  <c r="O930" i="9"/>
  <c r="O929" i="9"/>
  <c r="O928" i="9"/>
  <c r="O927" i="9"/>
  <c r="O926" i="9"/>
  <c r="O925" i="9"/>
  <c r="O924" i="9"/>
  <c r="O923" i="9"/>
  <c r="O922" i="9"/>
  <c r="O921" i="9"/>
  <c r="O920" i="9"/>
  <c r="O919" i="9"/>
  <c r="O918" i="9"/>
  <c r="O917" i="9"/>
  <c r="O916" i="9"/>
  <c r="O915" i="9"/>
  <c r="O914" i="9"/>
  <c r="O913" i="9"/>
  <c r="O912" i="9"/>
  <c r="O911" i="9"/>
  <c r="O910" i="9"/>
  <c r="O909" i="9"/>
  <c r="O908" i="9"/>
  <c r="O907" i="9"/>
  <c r="O906" i="9"/>
  <c r="O905" i="9"/>
  <c r="O904" i="9"/>
  <c r="O903" i="9"/>
  <c r="O902" i="9"/>
  <c r="O901" i="9"/>
  <c r="O900" i="9"/>
  <c r="O899" i="9"/>
  <c r="O898" i="9"/>
  <c r="O897" i="9"/>
  <c r="O896" i="9"/>
  <c r="O895" i="9"/>
  <c r="O894" i="9"/>
  <c r="O893" i="9"/>
  <c r="O892" i="9"/>
  <c r="O891" i="9"/>
  <c r="O890" i="9"/>
  <c r="O889" i="9"/>
  <c r="O888" i="9"/>
  <c r="O887" i="9"/>
  <c r="O886" i="9"/>
  <c r="O885" i="9"/>
  <c r="O884" i="9"/>
  <c r="O883" i="9"/>
  <c r="O882" i="9"/>
  <c r="O881" i="9"/>
  <c r="O880" i="9"/>
  <c r="O879" i="9"/>
  <c r="O878" i="9"/>
  <c r="O877" i="9"/>
  <c r="O876" i="9"/>
  <c r="O875" i="9"/>
  <c r="O874" i="9"/>
  <c r="O873" i="9"/>
  <c r="O872" i="9"/>
  <c r="O871" i="9"/>
  <c r="O870" i="9"/>
  <c r="O869" i="9"/>
  <c r="O868" i="9"/>
  <c r="O867" i="9"/>
  <c r="O866" i="9"/>
  <c r="O865" i="9"/>
  <c r="O864" i="9"/>
  <c r="O863" i="9"/>
  <c r="O862" i="9"/>
  <c r="O861" i="9"/>
  <c r="O860" i="9"/>
  <c r="O859" i="9"/>
  <c r="O858" i="9"/>
  <c r="O857" i="9"/>
  <c r="O856" i="9"/>
  <c r="O855" i="9"/>
  <c r="O854" i="9"/>
  <c r="O853" i="9"/>
  <c r="O852" i="9"/>
  <c r="O851" i="9"/>
  <c r="O850" i="9"/>
  <c r="O849" i="9"/>
  <c r="O848" i="9"/>
  <c r="O847" i="9"/>
  <c r="O846" i="9"/>
  <c r="O845" i="9"/>
  <c r="O844" i="9"/>
  <c r="O843" i="9"/>
  <c r="O842" i="9"/>
  <c r="O841" i="9"/>
  <c r="O840" i="9"/>
  <c r="O839" i="9"/>
  <c r="O838" i="9"/>
  <c r="O837" i="9"/>
  <c r="O836" i="9"/>
  <c r="O835" i="9"/>
  <c r="O834" i="9"/>
  <c r="O833" i="9"/>
  <c r="O832" i="9"/>
  <c r="O831" i="9"/>
  <c r="O830" i="9"/>
  <c r="O829" i="9"/>
  <c r="O828" i="9"/>
  <c r="O827" i="9"/>
  <c r="O826" i="9"/>
  <c r="O825" i="9"/>
  <c r="O824" i="9"/>
  <c r="O823" i="9"/>
  <c r="O822" i="9"/>
  <c r="O821" i="9"/>
  <c r="O820" i="9"/>
  <c r="O819" i="9"/>
  <c r="O818" i="9"/>
  <c r="O817" i="9"/>
  <c r="O816" i="9"/>
  <c r="O815" i="9"/>
  <c r="O814" i="9"/>
  <c r="O813" i="9"/>
  <c r="O812" i="9"/>
  <c r="O811" i="9"/>
  <c r="O810" i="9"/>
  <c r="O809" i="9"/>
  <c r="O808" i="9"/>
  <c r="O807" i="9"/>
  <c r="O806" i="9"/>
  <c r="O805" i="9"/>
  <c r="O804" i="9"/>
  <c r="O803" i="9"/>
  <c r="O802" i="9"/>
  <c r="O801" i="9"/>
  <c r="O800" i="9"/>
  <c r="O799" i="9"/>
  <c r="O798" i="9"/>
  <c r="O797" i="9"/>
  <c r="O796" i="9"/>
  <c r="O795" i="9"/>
  <c r="O794" i="9"/>
  <c r="O793" i="9"/>
  <c r="O792" i="9"/>
  <c r="O791" i="9"/>
  <c r="O790" i="9"/>
  <c r="O789" i="9"/>
  <c r="O788" i="9"/>
  <c r="O787" i="9"/>
  <c r="O786" i="9"/>
  <c r="O785" i="9"/>
  <c r="O784" i="9"/>
  <c r="O783" i="9"/>
  <c r="O782" i="9"/>
  <c r="O781" i="9"/>
  <c r="O780" i="9"/>
  <c r="O779" i="9"/>
  <c r="O778" i="9"/>
  <c r="O777" i="9"/>
  <c r="O776" i="9"/>
  <c r="O775" i="9"/>
  <c r="O774" i="9"/>
  <c r="O773" i="9"/>
  <c r="O772" i="9"/>
  <c r="O771" i="9"/>
  <c r="O770" i="9"/>
  <c r="O769" i="9"/>
  <c r="O768" i="9"/>
  <c r="O767" i="9"/>
  <c r="O766" i="9"/>
  <c r="O765" i="9"/>
  <c r="O764" i="9"/>
  <c r="O763" i="9"/>
  <c r="O762" i="9"/>
  <c r="O761" i="9"/>
  <c r="O760" i="9"/>
  <c r="O759" i="9"/>
  <c r="O758" i="9"/>
  <c r="O757" i="9"/>
  <c r="O756" i="9"/>
  <c r="O755" i="9"/>
  <c r="O754" i="9"/>
  <c r="O753" i="9"/>
  <c r="O752" i="9"/>
  <c r="O751" i="9"/>
  <c r="O750" i="9"/>
  <c r="O749" i="9"/>
  <c r="O748" i="9"/>
  <c r="O747" i="9"/>
  <c r="O746" i="9"/>
  <c r="O745" i="9"/>
  <c r="O744" i="9"/>
  <c r="O743" i="9"/>
  <c r="O742" i="9"/>
  <c r="O741" i="9"/>
  <c r="O740" i="9"/>
  <c r="O739" i="9"/>
  <c r="O738" i="9"/>
  <c r="O737" i="9"/>
  <c r="O736" i="9"/>
  <c r="O735" i="9"/>
  <c r="O734" i="9"/>
  <c r="O733" i="9"/>
  <c r="O732" i="9"/>
  <c r="O731" i="9"/>
  <c r="O730" i="9"/>
  <c r="O729" i="9"/>
  <c r="O728" i="9"/>
  <c r="O727" i="9"/>
  <c r="O726" i="9"/>
  <c r="O725" i="9"/>
  <c r="O724" i="9"/>
  <c r="O723" i="9"/>
  <c r="O722" i="9"/>
  <c r="O721" i="9"/>
  <c r="O720" i="9"/>
  <c r="O719" i="9"/>
  <c r="O718" i="9"/>
  <c r="O717" i="9"/>
  <c r="O716" i="9"/>
  <c r="O715" i="9"/>
  <c r="O714" i="9"/>
  <c r="O713" i="9"/>
  <c r="O712" i="9"/>
  <c r="O711" i="9"/>
  <c r="O710" i="9"/>
  <c r="O709" i="9"/>
  <c r="O708" i="9"/>
  <c r="O707" i="9"/>
  <c r="O706" i="9"/>
  <c r="O705" i="9"/>
  <c r="O704" i="9"/>
  <c r="O703" i="9"/>
  <c r="O702" i="9"/>
  <c r="O701" i="9"/>
  <c r="O700" i="9"/>
  <c r="O699" i="9"/>
  <c r="O698" i="9"/>
  <c r="O697" i="9"/>
  <c r="O696" i="9"/>
  <c r="O695" i="9"/>
  <c r="O694" i="9"/>
  <c r="O693" i="9"/>
  <c r="O692" i="9"/>
  <c r="O691" i="9"/>
  <c r="O690" i="9"/>
  <c r="O689" i="9"/>
  <c r="O688" i="9"/>
  <c r="O687" i="9"/>
  <c r="O686" i="9"/>
  <c r="O685" i="9"/>
  <c r="O684" i="9"/>
  <c r="O683" i="9"/>
  <c r="O682" i="9"/>
  <c r="O681" i="9"/>
  <c r="O680" i="9"/>
  <c r="O679" i="9"/>
  <c r="O678" i="9"/>
  <c r="O677" i="9"/>
  <c r="O676" i="9"/>
  <c r="O675" i="9"/>
  <c r="O674" i="9"/>
  <c r="O673" i="9"/>
  <c r="O672" i="9"/>
  <c r="O671" i="9"/>
  <c r="O670" i="9"/>
  <c r="O669" i="9"/>
  <c r="O668" i="9"/>
  <c r="O667" i="9"/>
  <c r="O666" i="9"/>
  <c r="O665" i="9"/>
  <c r="O664" i="9"/>
  <c r="O663" i="9"/>
  <c r="O662" i="9"/>
  <c r="O661" i="9"/>
  <c r="O660" i="9"/>
  <c r="O659" i="9"/>
  <c r="O658" i="9"/>
  <c r="O657" i="9"/>
  <c r="O656" i="9"/>
  <c r="O655" i="9"/>
  <c r="O654" i="9"/>
  <c r="O653" i="9"/>
  <c r="O652" i="9"/>
  <c r="O651" i="9"/>
  <c r="O650" i="9"/>
  <c r="O649" i="9"/>
  <c r="O648" i="9"/>
  <c r="O647" i="9"/>
  <c r="O646" i="9"/>
  <c r="O645" i="9"/>
  <c r="O644" i="9"/>
  <c r="O643" i="9"/>
  <c r="O642" i="9"/>
  <c r="O641" i="9"/>
  <c r="O640" i="9"/>
  <c r="O639" i="9"/>
  <c r="O638" i="9"/>
  <c r="O637" i="9"/>
  <c r="O636" i="9"/>
  <c r="O635" i="9"/>
  <c r="O634" i="9"/>
  <c r="O633" i="9"/>
  <c r="O632" i="9"/>
  <c r="O631" i="9"/>
  <c r="O630" i="9"/>
  <c r="O629" i="9"/>
  <c r="O628" i="9"/>
  <c r="O627" i="9"/>
  <c r="O626" i="9"/>
  <c r="O625" i="9"/>
  <c r="O624" i="9"/>
  <c r="O623" i="9"/>
  <c r="O622" i="9"/>
  <c r="O621" i="9"/>
  <c r="O620" i="9"/>
  <c r="O619" i="9"/>
  <c r="O618" i="9"/>
  <c r="O617" i="9"/>
  <c r="O616" i="9"/>
  <c r="O615" i="9"/>
  <c r="O614" i="9"/>
  <c r="O613" i="9"/>
  <c r="O612" i="9"/>
  <c r="O611" i="9"/>
  <c r="O610" i="9"/>
  <c r="O609" i="9"/>
  <c r="O608" i="9"/>
  <c r="O607" i="9"/>
  <c r="O606" i="9"/>
  <c r="O605" i="9"/>
  <c r="O604" i="9"/>
  <c r="O603" i="9"/>
  <c r="O602" i="9"/>
  <c r="O601" i="9"/>
  <c r="O600" i="9"/>
  <c r="O599" i="9"/>
  <c r="O598" i="9"/>
  <c r="O597" i="9"/>
  <c r="O596" i="9"/>
  <c r="O595" i="9"/>
  <c r="O594" i="9"/>
  <c r="O593" i="9"/>
  <c r="O592" i="9"/>
  <c r="O591" i="9"/>
  <c r="O590" i="9"/>
  <c r="O589" i="9"/>
  <c r="O588" i="9"/>
  <c r="O587" i="9"/>
  <c r="O586" i="9"/>
  <c r="O585" i="9"/>
  <c r="O584" i="9"/>
  <c r="O583" i="9"/>
  <c r="O582" i="9"/>
  <c r="O581" i="9"/>
  <c r="O580" i="9"/>
  <c r="O579" i="9"/>
  <c r="O578" i="9"/>
  <c r="O577" i="9"/>
  <c r="O576" i="9"/>
  <c r="O575" i="9"/>
  <c r="O574" i="9"/>
  <c r="O573" i="9"/>
  <c r="O572" i="9"/>
  <c r="O571" i="9"/>
  <c r="O570" i="9"/>
  <c r="O569" i="9"/>
  <c r="O568" i="9"/>
  <c r="O567" i="9"/>
  <c r="O566" i="9"/>
  <c r="O565" i="9"/>
  <c r="O564" i="9"/>
  <c r="O563" i="9"/>
  <c r="O562" i="9"/>
  <c r="O561" i="9"/>
  <c r="O560" i="9"/>
  <c r="O559" i="9"/>
  <c r="O558" i="9"/>
  <c r="O557" i="9"/>
  <c r="O556" i="9"/>
  <c r="O555" i="9"/>
  <c r="O554" i="9"/>
  <c r="O553" i="9"/>
  <c r="O552" i="9"/>
  <c r="O551" i="9"/>
  <c r="O550" i="9"/>
  <c r="O549" i="9"/>
  <c r="O548" i="9"/>
  <c r="O547" i="9"/>
  <c r="O546" i="9"/>
  <c r="O545" i="9"/>
  <c r="O544" i="9"/>
  <c r="O543" i="9"/>
  <c r="O542" i="9"/>
  <c r="O541" i="9"/>
  <c r="O540" i="9"/>
  <c r="O539" i="9"/>
  <c r="O538" i="9"/>
  <c r="O537" i="9"/>
  <c r="O536" i="9"/>
  <c r="O535" i="9"/>
  <c r="O534" i="9"/>
  <c r="O533" i="9"/>
  <c r="O532" i="9"/>
  <c r="O531" i="9"/>
  <c r="O530" i="9"/>
  <c r="O529" i="9"/>
  <c r="O528" i="9"/>
  <c r="O527" i="9"/>
  <c r="O526" i="9"/>
  <c r="O525" i="9"/>
  <c r="O524" i="9"/>
  <c r="O523" i="9"/>
  <c r="O522" i="9"/>
  <c r="O521" i="9"/>
  <c r="O520" i="9"/>
  <c r="O519" i="9"/>
  <c r="O518" i="9"/>
  <c r="O517" i="9"/>
  <c r="O516" i="9"/>
  <c r="O515" i="9"/>
  <c r="O514" i="9"/>
  <c r="O513" i="9"/>
  <c r="O512" i="9"/>
  <c r="O511" i="9"/>
  <c r="O510" i="9"/>
  <c r="O509" i="9"/>
  <c r="O508" i="9"/>
  <c r="O507" i="9"/>
  <c r="O506" i="9"/>
  <c r="O505" i="9"/>
  <c r="O504" i="9"/>
  <c r="O503" i="9"/>
  <c r="O502" i="9"/>
  <c r="O501" i="9"/>
  <c r="O500" i="9"/>
  <c r="O499" i="9"/>
  <c r="O498" i="9"/>
  <c r="O497" i="9"/>
  <c r="O496" i="9"/>
  <c r="O495" i="9"/>
  <c r="O494" i="9"/>
  <c r="O493" i="9"/>
  <c r="O492" i="9"/>
  <c r="O491" i="9"/>
  <c r="O490" i="9"/>
  <c r="O489" i="9"/>
  <c r="O488" i="9"/>
  <c r="O487" i="9"/>
  <c r="O486" i="9"/>
  <c r="O485" i="9"/>
  <c r="O484" i="9"/>
  <c r="O483" i="9"/>
  <c r="O482" i="9"/>
  <c r="O481" i="9"/>
  <c r="O480" i="9"/>
  <c r="O479" i="9"/>
  <c r="O478" i="9"/>
  <c r="O477" i="9"/>
  <c r="O476" i="9"/>
  <c r="O475" i="9"/>
  <c r="O474" i="9"/>
  <c r="O473" i="9"/>
  <c r="O472" i="9"/>
  <c r="O471" i="9"/>
  <c r="O470" i="9"/>
  <c r="O469" i="9"/>
  <c r="O468" i="9"/>
  <c r="O467" i="9"/>
  <c r="O466" i="9"/>
  <c r="O465" i="9"/>
  <c r="O464" i="9"/>
  <c r="O463" i="9"/>
  <c r="O462" i="9"/>
  <c r="O461" i="9"/>
  <c r="O460" i="9"/>
  <c r="O459" i="9"/>
  <c r="O458" i="9"/>
  <c r="O457" i="9"/>
  <c r="O456" i="9"/>
  <c r="O455" i="9"/>
  <c r="O454" i="9"/>
  <c r="O453" i="9"/>
  <c r="O452" i="9"/>
  <c r="O451" i="9"/>
  <c r="O450" i="9"/>
  <c r="O449" i="9"/>
  <c r="O448" i="9"/>
  <c r="O447" i="9"/>
  <c r="O446" i="9"/>
  <c r="O445" i="9"/>
  <c r="O444" i="9"/>
  <c r="O443" i="9"/>
  <c r="O442" i="9"/>
  <c r="O441" i="9"/>
  <c r="O440" i="9"/>
  <c r="O439" i="9"/>
  <c r="O438" i="9"/>
  <c r="O437" i="9"/>
  <c r="O436" i="9"/>
  <c r="O435" i="9"/>
  <c r="O434" i="9"/>
  <c r="O433" i="9"/>
  <c r="O432" i="9"/>
  <c r="O431" i="9"/>
  <c r="O430" i="9"/>
  <c r="O429" i="9"/>
  <c r="O428" i="9"/>
  <c r="O427" i="9"/>
  <c r="O426" i="9"/>
  <c r="O425" i="9"/>
  <c r="O424" i="9"/>
  <c r="O423" i="9"/>
  <c r="O422" i="9"/>
  <c r="O421" i="9"/>
  <c r="O420" i="9"/>
  <c r="O419" i="9"/>
  <c r="O418" i="9"/>
  <c r="O417" i="9"/>
  <c r="O416" i="9"/>
  <c r="O415" i="9"/>
  <c r="O414" i="9"/>
  <c r="O413" i="9"/>
  <c r="O412" i="9"/>
  <c r="O411" i="9"/>
  <c r="O410" i="9"/>
  <c r="O409" i="9"/>
  <c r="O408" i="9"/>
  <c r="O407" i="9"/>
  <c r="O406" i="9"/>
  <c r="O405" i="9"/>
  <c r="O404" i="9"/>
  <c r="O403" i="9"/>
  <c r="O402" i="9"/>
  <c r="O401" i="9"/>
  <c r="O400" i="9"/>
  <c r="O399" i="9"/>
  <c r="O398" i="9"/>
  <c r="O397" i="9"/>
  <c r="O396" i="9"/>
  <c r="O395" i="9"/>
  <c r="O394" i="9"/>
  <c r="O393" i="9"/>
  <c r="O392" i="9"/>
  <c r="O391" i="9"/>
  <c r="O390" i="9"/>
  <c r="O389" i="9"/>
  <c r="O388" i="9"/>
  <c r="O387" i="9"/>
  <c r="O386" i="9"/>
  <c r="O385" i="9"/>
  <c r="O384" i="9"/>
  <c r="O383" i="9"/>
  <c r="O382" i="9"/>
  <c r="O381" i="9"/>
  <c r="O380" i="9"/>
  <c r="O379" i="9"/>
  <c r="O378" i="9"/>
  <c r="O377" i="9"/>
  <c r="O376" i="9"/>
  <c r="O375" i="9"/>
  <c r="O374" i="9"/>
  <c r="O373" i="9"/>
  <c r="O372" i="9"/>
  <c r="O371" i="9"/>
  <c r="O370" i="9"/>
  <c r="O369" i="9"/>
  <c r="O368" i="9"/>
  <c r="O367" i="9"/>
  <c r="O366" i="9"/>
  <c r="O365" i="9"/>
  <c r="O364" i="9"/>
  <c r="O363" i="9"/>
  <c r="O362" i="9"/>
  <c r="O361" i="9"/>
  <c r="O360" i="9"/>
  <c r="O359" i="9"/>
  <c r="O358" i="9"/>
  <c r="O357" i="9"/>
  <c r="O356" i="9"/>
  <c r="O355" i="9"/>
  <c r="O354" i="9"/>
  <c r="O353" i="9"/>
  <c r="O352" i="9"/>
  <c r="O351" i="9"/>
  <c r="O350" i="9"/>
  <c r="O349" i="9"/>
  <c r="O348" i="9"/>
  <c r="O347" i="9"/>
  <c r="O346" i="9"/>
  <c r="O345" i="9"/>
  <c r="O344" i="9"/>
  <c r="O343" i="9"/>
  <c r="O342" i="9"/>
  <c r="O341" i="9"/>
  <c r="O340" i="9"/>
  <c r="O339" i="9"/>
  <c r="O338" i="9"/>
  <c r="O337" i="9"/>
  <c r="O336" i="9"/>
  <c r="O335" i="9"/>
  <c r="O334" i="9"/>
  <c r="O333" i="9"/>
  <c r="O332" i="9"/>
  <c r="O331" i="9"/>
  <c r="O330" i="9"/>
  <c r="O329" i="9"/>
  <c r="O328" i="9"/>
  <c r="O327" i="9"/>
  <c r="O326" i="9"/>
  <c r="O325" i="9"/>
  <c r="O324" i="9"/>
  <c r="O323" i="9"/>
  <c r="O322" i="9"/>
  <c r="O321" i="9"/>
  <c r="O320" i="9"/>
  <c r="O319" i="9"/>
  <c r="O318" i="9"/>
  <c r="O317" i="9"/>
  <c r="O316" i="9"/>
  <c r="O315" i="9"/>
  <c r="O314" i="9"/>
  <c r="O313" i="9"/>
  <c r="O312" i="9"/>
  <c r="O311" i="9"/>
  <c r="O310" i="9"/>
  <c r="O309" i="9"/>
  <c r="O308" i="9"/>
  <c r="O307" i="9"/>
  <c r="O306" i="9"/>
  <c r="O305" i="9"/>
  <c r="O304" i="9"/>
  <c r="O303" i="9"/>
  <c r="O302" i="9"/>
  <c r="O301" i="9"/>
  <c r="O300" i="9"/>
  <c r="O299" i="9"/>
  <c r="O298" i="9"/>
  <c r="O297" i="9"/>
  <c r="O296" i="9"/>
  <c r="O295" i="9"/>
  <c r="O294" i="9"/>
  <c r="O293" i="9"/>
  <c r="O292" i="9"/>
  <c r="O291" i="9"/>
  <c r="O290" i="9"/>
  <c r="O289" i="9"/>
  <c r="O288" i="9"/>
  <c r="O287" i="9"/>
  <c r="O286" i="9"/>
  <c r="O285" i="9"/>
  <c r="O284" i="9"/>
  <c r="O283" i="9"/>
  <c r="O282" i="9"/>
  <c r="O281" i="9"/>
  <c r="O280" i="9"/>
  <c r="O279" i="9"/>
  <c r="O278" i="9"/>
  <c r="O277" i="9"/>
  <c r="O276" i="9"/>
  <c r="O275" i="9"/>
  <c r="O274" i="9"/>
  <c r="O273" i="9"/>
  <c r="O272" i="9"/>
  <c r="O271" i="9"/>
  <c r="O270" i="9"/>
  <c r="O269" i="9"/>
  <c r="O268" i="9"/>
  <c r="O267" i="9"/>
  <c r="O266" i="9"/>
  <c r="O265" i="9"/>
  <c r="O264" i="9"/>
  <c r="O263" i="9"/>
  <c r="O262" i="9"/>
  <c r="O261" i="9"/>
  <c r="O260" i="9"/>
  <c r="O259" i="9"/>
  <c r="O258" i="9"/>
  <c r="O257" i="9"/>
  <c r="O256" i="9"/>
  <c r="O255" i="9"/>
  <c r="O254" i="9"/>
  <c r="O253" i="9"/>
  <c r="O252" i="9"/>
  <c r="O251" i="9"/>
  <c r="O250" i="9"/>
  <c r="O249" i="9"/>
  <c r="O248" i="9"/>
  <c r="O247" i="9"/>
  <c r="O246" i="9"/>
  <c r="O245" i="9"/>
  <c r="O244" i="9"/>
  <c r="O243" i="9"/>
  <c r="O242" i="9"/>
  <c r="O241" i="9"/>
  <c r="O240" i="9"/>
  <c r="O239" i="9"/>
  <c r="O238" i="9"/>
  <c r="O237" i="9"/>
  <c r="O236" i="9"/>
  <c r="O235" i="9"/>
  <c r="O234" i="9"/>
  <c r="O233" i="9"/>
  <c r="O232" i="9"/>
  <c r="O231" i="9"/>
  <c r="O230" i="9"/>
  <c r="O229" i="9"/>
  <c r="O228" i="9"/>
  <c r="O227" i="9"/>
  <c r="O226" i="9"/>
  <c r="O225" i="9"/>
  <c r="O224" i="9"/>
  <c r="O223" i="9"/>
  <c r="O222" i="9"/>
  <c r="O221" i="9"/>
  <c r="O220" i="9"/>
  <c r="O219" i="9"/>
  <c r="O218" i="9"/>
  <c r="O217" i="9"/>
  <c r="O216" i="9"/>
  <c r="O215" i="9"/>
  <c r="O214" i="9"/>
  <c r="O213" i="9"/>
  <c r="O212" i="9"/>
  <c r="O211" i="9"/>
  <c r="O210" i="9"/>
  <c r="O209" i="9"/>
  <c r="O208" i="9"/>
  <c r="O207" i="9"/>
  <c r="O206" i="9"/>
  <c r="O205" i="9"/>
  <c r="O204" i="9"/>
  <c r="O203" i="9"/>
  <c r="O202" i="9"/>
  <c r="O201" i="9"/>
  <c r="O200" i="9"/>
  <c r="O199" i="9"/>
  <c r="O198" i="9"/>
  <c r="O197" i="9"/>
  <c r="O196" i="9"/>
  <c r="O195" i="9"/>
  <c r="O194" i="9"/>
  <c r="O193" i="9"/>
  <c r="O192" i="9"/>
  <c r="O191" i="9"/>
  <c r="O190" i="9"/>
  <c r="O189" i="9"/>
  <c r="O188" i="9"/>
  <c r="O187" i="9"/>
  <c r="O186" i="9"/>
  <c r="O185" i="9"/>
  <c r="O184" i="9"/>
  <c r="O183" i="9"/>
  <c r="O182" i="9"/>
  <c r="O181" i="9"/>
  <c r="O180" i="9"/>
  <c r="O179" i="9"/>
  <c r="O178" i="9"/>
  <c r="O177" i="9"/>
  <c r="O176" i="9"/>
  <c r="O175" i="9"/>
  <c r="O174" i="9"/>
  <c r="O173" i="9"/>
  <c r="O172" i="9"/>
  <c r="O171" i="9"/>
  <c r="O170" i="9"/>
  <c r="O169" i="9"/>
  <c r="O168" i="9"/>
  <c r="O167" i="9"/>
  <c r="O166" i="9"/>
  <c r="O165" i="9"/>
  <c r="O164" i="9"/>
  <c r="O163" i="9"/>
  <c r="O162" i="9"/>
  <c r="O161" i="9"/>
  <c r="O160" i="9"/>
  <c r="O159" i="9"/>
  <c r="O158" i="9"/>
  <c r="O157" i="9"/>
  <c r="O156" i="9"/>
  <c r="O155" i="9"/>
  <c r="O154" i="9"/>
  <c r="O153" i="9"/>
  <c r="O152" i="9"/>
  <c r="O151" i="9"/>
  <c r="O150" i="9"/>
  <c r="O149" i="9"/>
  <c r="O148" i="9"/>
  <c r="O147" i="9"/>
  <c r="O146" i="9"/>
  <c r="O145" i="9"/>
  <c r="O144" i="9"/>
  <c r="O143" i="9"/>
  <c r="O142" i="9"/>
  <c r="O141" i="9"/>
  <c r="O140" i="9"/>
  <c r="O139" i="9"/>
  <c r="O138" i="9"/>
  <c r="O137" i="9"/>
  <c r="O136" i="9"/>
  <c r="O135" i="9"/>
  <c r="O134" i="9"/>
  <c r="O133" i="9"/>
  <c r="O132" i="9"/>
  <c r="O131" i="9"/>
  <c r="O130" i="9"/>
  <c r="O129" i="9"/>
  <c r="O128" i="9"/>
  <c r="O127" i="9"/>
  <c r="O126" i="9"/>
  <c r="O125" i="9"/>
  <c r="O124" i="9"/>
  <c r="O123" i="9"/>
  <c r="O122" i="9"/>
  <c r="O121" i="9"/>
  <c r="O120" i="9"/>
  <c r="O119" i="9"/>
  <c r="O118" i="9"/>
  <c r="O117" i="9"/>
  <c r="O116" i="9"/>
  <c r="O115" i="9"/>
  <c r="O114" i="9"/>
  <c r="O113" i="9"/>
  <c r="O112" i="9"/>
  <c r="O111" i="9"/>
  <c r="O110" i="9"/>
  <c r="O109" i="9"/>
  <c r="O108" i="9"/>
  <c r="O107" i="9"/>
  <c r="O106" i="9"/>
  <c r="O105" i="9"/>
  <c r="O104" i="9"/>
  <c r="O103" i="9"/>
  <c r="O102" i="9"/>
  <c r="O101" i="9"/>
  <c r="O100" i="9"/>
  <c r="O99" i="9"/>
  <c r="O98" i="9"/>
  <c r="O97" i="9"/>
  <c r="O96" i="9"/>
  <c r="O95" i="9"/>
  <c r="O94" i="9"/>
  <c r="O93" i="9"/>
  <c r="O92" i="9"/>
  <c r="O91" i="9"/>
  <c r="O90" i="9"/>
  <c r="O89" i="9"/>
  <c r="O88" i="9"/>
  <c r="O87" i="9"/>
  <c r="O86" i="9"/>
  <c r="O85" i="9"/>
  <c r="O84" i="9"/>
  <c r="O83" i="9"/>
  <c r="O82" i="9"/>
  <c r="O81" i="9"/>
  <c r="O80" i="9"/>
  <c r="O79" i="9"/>
  <c r="O78" i="9"/>
  <c r="O77" i="9"/>
  <c r="O76" i="9"/>
  <c r="O75" i="9"/>
  <c r="O74" i="9"/>
  <c r="O73" i="9"/>
  <c r="O72" i="9"/>
  <c r="O71" i="9"/>
  <c r="O70" i="9"/>
  <c r="O69" i="9"/>
  <c r="O68" i="9"/>
  <c r="O67" i="9"/>
  <c r="O66" i="9"/>
  <c r="O65" i="9"/>
  <c r="O64" i="9"/>
  <c r="O63" i="9"/>
  <c r="O62" i="9"/>
  <c r="O61" i="9"/>
  <c r="O60" i="9"/>
  <c r="O59" i="9"/>
  <c r="O58" i="9"/>
  <c r="O57" i="9"/>
  <c r="O56" i="9"/>
  <c r="O55" i="9"/>
  <c r="O54" i="9"/>
  <c r="O53" i="9"/>
  <c r="O52" i="9"/>
  <c r="O51" i="9"/>
  <c r="O50" i="9"/>
  <c r="O49" i="9"/>
  <c r="O48" i="9"/>
  <c r="O47" i="9"/>
  <c r="O46" i="9"/>
  <c r="O45" i="9"/>
  <c r="O44" i="9"/>
  <c r="O43" i="9"/>
  <c r="O42" i="9"/>
  <c r="O41" i="9"/>
  <c r="O40" i="9"/>
  <c r="O39" i="9"/>
  <c r="O38" i="9"/>
  <c r="O37" i="9"/>
  <c r="O36" i="9"/>
  <c r="O35" i="9"/>
  <c r="O34" i="9"/>
  <c r="O33" i="9"/>
  <c r="O32" i="9"/>
  <c r="O31" i="9"/>
  <c r="O30" i="9"/>
  <c r="O29" i="9"/>
  <c r="O28" i="9"/>
  <c r="O27" i="9"/>
  <c r="O26" i="9"/>
  <c r="O25" i="9"/>
  <c r="O24" i="9"/>
  <c r="O23" i="9"/>
  <c r="O22" i="9"/>
  <c r="O21" i="9"/>
  <c r="O20" i="9"/>
  <c r="O19" i="9"/>
  <c r="O18" i="9"/>
  <c r="O17" i="9"/>
  <c r="O16" i="9"/>
  <c r="O15" i="9"/>
  <c r="O14" i="9"/>
  <c r="O13" i="9"/>
  <c r="O12" i="9"/>
  <c r="O11" i="9"/>
  <c r="N1010" i="9"/>
  <c r="N1009" i="9"/>
  <c r="N1008" i="9"/>
  <c r="N1007" i="9"/>
  <c r="N1006" i="9"/>
  <c r="N1005" i="9"/>
  <c r="N1004" i="9"/>
  <c r="N1003" i="9"/>
  <c r="N1002" i="9"/>
  <c r="N1001" i="9"/>
  <c r="N1000" i="9"/>
  <c r="N999" i="9"/>
  <c r="N998" i="9"/>
  <c r="N997" i="9"/>
  <c r="N996" i="9"/>
  <c r="N995" i="9"/>
  <c r="N994" i="9"/>
  <c r="N993" i="9"/>
  <c r="N992" i="9"/>
  <c r="N991" i="9"/>
  <c r="N990" i="9"/>
  <c r="N989" i="9"/>
  <c r="N988" i="9"/>
  <c r="N987" i="9"/>
  <c r="N986" i="9"/>
  <c r="N985" i="9"/>
  <c r="N984" i="9"/>
  <c r="N983" i="9"/>
  <c r="N982" i="9"/>
  <c r="N981" i="9"/>
  <c r="N980" i="9"/>
  <c r="N979" i="9"/>
  <c r="N978" i="9"/>
  <c r="N977" i="9"/>
  <c r="N976" i="9"/>
  <c r="N975" i="9"/>
  <c r="N974" i="9"/>
  <c r="N973" i="9"/>
  <c r="N972" i="9"/>
  <c r="N971" i="9"/>
  <c r="N970" i="9"/>
  <c r="N969" i="9"/>
  <c r="N968" i="9"/>
  <c r="N967" i="9"/>
  <c r="N966" i="9"/>
  <c r="N965" i="9"/>
  <c r="N964" i="9"/>
  <c r="N963" i="9"/>
  <c r="N962" i="9"/>
  <c r="N961" i="9"/>
  <c r="N960" i="9"/>
  <c r="N959" i="9"/>
  <c r="N958" i="9"/>
  <c r="N957" i="9"/>
  <c r="N956" i="9"/>
  <c r="N955" i="9"/>
  <c r="N954" i="9"/>
  <c r="N953" i="9"/>
  <c r="N952" i="9"/>
  <c r="N951" i="9"/>
  <c r="N950" i="9"/>
  <c r="N949" i="9"/>
  <c r="N948" i="9"/>
  <c r="N947" i="9"/>
  <c r="N946" i="9"/>
  <c r="N945" i="9"/>
  <c r="N944" i="9"/>
  <c r="N943" i="9"/>
  <c r="N942" i="9"/>
  <c r="N941" i="9"/>
  <c r="N940" i="9"/>
  <c r="N939" i="9"/>
  <c r="N938" i="9"/>
  <c r="N937" i="9"/>
  <c r="N936" i="9"/>
  <c r="N935" i="9"/>
  <c r="N934" i="9"/>
  <c r="N933" i="9"/>
  <c r="N932" i="9"/>
  <c r="N931" i="9"/>
  <c r="N930" i="9"/>
  <c r="N929" i="9"/>
  <c r="N928" i="9"/>
  <c r="N927" i="9"/>
  <c r="N926" i="9"/>
  <c r="N925" i="9"/>
  <c r="N924" i="9"/>
  <c r="N923" i="9"/>
  <c r="N922" i="9"/>
  <c r="N921" i="9"/>
  <c r="N920" i="9"/>
  <c r="N919" i="9"/>
  <c r="N918" i="9"/>
  <c r="N917" i="9"/>
  <c r="N916" i="9"/>
  <c r="N915" i="9"/>
  <c r="N914" i="9"/>
  <c r="N913" i="9"/>
  <c r="N912" i="9"/>
  <c r="N911" i="9"/>
  <c r="N910" i="9"/>
  <c r="N909" i="9"/>
  <c r="N908" i="9"/>
  <c r="N907" i="9"/>
  <c r="N906" i="9"/>
  <c r="N905" i="9"/>
  <c r="N904" i="9"/>
  <c r="N903" i="9"/>
  <c r="N902" i="9"/>
  <c r="N901" i="9"/>
  <c r="N900" i="9"/>
  <c r="N899" i="9"/>
  <c r="N898" i="9"/>
  <c r="N897" i="9"/>
  <c r="N896" i="9"/>
  <c r="N895" i="9"/>
  <c r="N894" i="9"/>
  <c r="N893" i="9"/>
  <c r="N892" i="9"/>
  <c r="N891" i="9"/>
  <c r="N890" i="9"/>
  <c r="N889" i="9"/>
  <c r="N888" i="9"/>
  <c r="N887" i="9"/>
  <c r="N886" i="9"/>
  <c r="N885" i="9"/>
  <c r="N884" i="9"/>
  <c r="N883" i="9"/>
  <c r="N882" i="9"/>
  <c r="N881" i="9"/>
  <c r="N880" i="9"/>
  <c r="N879" i="9"/>
  <c r="N878" i="9"/>
  <c r="N877" i="9"/>
  <c r="N876" i="9"/>
  <c r="N875" i="9"/>
  <c r="N874" i="9"/>
  <c r="N873" i="9"/>
  <c r="N872" i="9"/>
  <c r="N871" i="9"/>
  <c r="N870" i="9"/>
  <c r="N869" i="9"/>
  <c r="N868" i="9"/>
  <c r="N867" i="9"/>
  <c r="N866" i="9"/>
  <c r="N865" i="9"/>
  <c r="N864" i="9"/>
  <c r="N863" i="9"/>
  <c r="N862" i="9"/>
  <c r="N861" i="9"/>
  <c r="N860" i="9"/>
  <c r="N859" i="9"/>
  <c r="N858" i="9"/>
  <c r="N857" i="9"/>
  <c r="N856" i="9"/>
  <c r="N855" i="9"/>
  <c r="N854" i="9"/>
  <c r="N853" i="9"/>
  <c r="N852" i="9"/>
  <c r="N851" i="9"/>
  <c r="N850" i="9"/>
  <c r="N849" i="9"/>
  <c r="N848" i="9"/>
  <c r="N847" i="9"/>
  <c r="N846" i="9"/>
  <c r="N845" i="9"/>
  <c r="N844" i="9"/>
  <c r="N843" i="9"/>
  <c r="N842" i="9"/>
  <c r="N841" i="9"/>
  <c r="N840" i="9"/>
  <c r="N839" i="9"/>
  <c r="N838" i="9"/>
  <c r="N837" i="9"/>
  <c r="N836" i="9"/>
  <c r="N835" i="9"/>
  <c r="N834" i="9"/>
  <c r="N833" i="9"/>
  <c r="N832" i="9"/>
  <c r="N831" i="9"/>
  <c r="N830" i="9"/>
  <c r="N829" i="9"/>
  <c r="N828" i="9"/>
  <c r="N827" i="9"/>
  <c r="N826" i="9"/>
  <c r="N825" i="9"/>
  <c r="N824" i="9"/>
  <c r="N823" i="9"/>
  <c r="N822" i="9"/>
  <c r="N821" i="9"/>
  <c r="N820" i="9"/>
  <c r="N819" i="9"/>
  <c r="N818" i="9"/>
  <c r="N817" i="9"/>
  <c r="N816" i="9"/>
  <c r="N815" i="9"/>
  <c r="N814" i="9"/>
  <c r="N813" i="9"/>
  <c r="N812" i="9"/>
  <c r="N811" i="9"/>
  <c r="N810" i="9"/>
  <c r="N809" i="9"/>
  <c r="N808" i="9"/>
  <c r="N807" i="9"/>
  <c r="N806" i="9"/>
  <c r="N805" i="9"/>
  <c r="N804" i="9"/>
  <c r="N803" i="9"/>
  <c r="N802" i="9"/>
  <c r="N801" i="9"/>
  <c r="N800" i="9"/>
  <c r="N799" i="9"/>
  <c r="N798" i="9"/>
  <c r="N797" i="9"/>
  <c r="N796" i="9"/>
  <c r="N795" i="9"/>
  <c r="N794" i="9"/>
  <c r="N793" i="9"/>
  <c r="N792" i="9"/>
  <c r="N791" i="9"/>
  <c r="N790" i="9"/>
  <c r="N789" i="9"/>
  <c r="N788" i="9"/>
  <c r="N787" i="9"/>
  <c r="N786" i="9"/>
  <c r="N785" i="9"/>
  <c r="N784" i="9"/>
  <c r="N783" i="9"/>
  <c r="N782" i="9"/>
  <c r="N781" i="9"/>
  <c r="N780" i="9"/>
  <c r="N779" i="9"/>
  <c r="N778" i="9"/>
  <c r="N777" i="9"/>
  <c r="N776" i="9"/>
  <c r="N775" i="9"/>
  <c r="N774" i="9"/>
  <c r="N773" i="9"/>
  <c r="N772" i="9"/>
  <c r="N771" i="9"/>
  <c r="N770" i="9"/>
  <c r="N769" i="9"/>
  <c r="N768" i="9"/>
  <c r="N767" i="9"/>
  <c r="N766" i="9"/>
  <c r="N765" i="9"/>
  <c r="N764" i="9"/>
  <c r="N763" i="9"/>
  <c r="N762" i="9"/>
  <c r="N761" i="9"/>
  <c r="N760" i="9"/>
  <c r="N759" i="9"/>
  <c r="N758" i="9"/>
  <c r="N757" i="9"/>
  <c r="N756" i="9"/>
  <c r="N755" i="9"/>
  <c r="N754" i="9"/>
  <c r="N753" i="9"/>
  <c r="N752" i="9"/>
  <c r="N751" i="9"/>
  <c r="N750" i="9"/>
  <c r="N749" i="9"/>
  <c r="N748" i="9"/>
  <c r="N747" i="9"/>
  <c r="N746" i="9"/>
  <c r="N745" i="9"/>
  <c r="N744" i="9"/>
  <c r="N743" i="9"/>
  <c r="N742" i="9"/>
  <c r="N741" i="9"/>
  <c r="N740" i="9"/>
  <c r="N739" i="9"/>
  <c r="N738" i="9"/>
  <c r="N737" i="9"/>
  <c r="N736" i="9"/>
  <c r="N735" i="9"/>
  <c r="N734" i="9"/>
  <c r="N733" i="9"/>
  <c r="N732" i="9"/>
  <c r="N731" i="9"/>
  <c r="N730" i="9"/>
  <c r="N729" i="9"/>
  <c r="N728" i="9"/>
  <c r="N727" i="9"/>
  <c r="N726" i="9"/>
  <c r="N725" i="9"/>
  <c r="N724" i="9"/>
  <c r="N723" i="9"/>
  <c r="N722" i="9"/>
  <c r="N721" i="9"/>
  <c r="N720" i="9"/>
  <c r="N719" i="9"/>
  <c r="N718" i="9"/>
  <c r="N717" i="9"/>
  <c r="N716" i="9"/>
  <c r="N715" i="9"/>
  <c r="N714" i="9"/>
  <c r="N713" i="9"/>
  <c r="N712" i="9"/>
  <c r="N711" i="9"/>
  <c r="N710" i="9"/>
  <c r="N709" i="9"/>
  <c r="N708" i="9"/>
  <c r="N707" i="9"/>
  <c r="N706" i="9"/>
  <c r="N705" i="9"/>
  <c r="N704" i="9"/>
  <c r="N703" i="9"/>
  <c r="N702" i="9"/>
  <c r="N701" i="9"/>
  <c r="N700" i="9"/>
  <c r="N699" i="9"/>
  <c r="N698" i="9"/>
  <c r="N697" i="9"/>
  <c r="N696" i="9"/>
  <c r="N695" i="9"/>
  <c r="N694" i="9"/>
  <c r="N693" i="9"/>
  <c r="N692" i="9"/>
  <c r="N691" i="9"/>
  <c r="N690" i="9"/>
  <c r="N689" i="9"/>
  <c r="N688" i="9"/>
  <c r="N687" i="9"/>
  <c r="N686" i="9"/>
  <c r="N685" i="9"/>
  <c r="N684" i="9"/>
  <c r="N683" i="9"/>
  <c r="N682" i="9"/>
  <c r="N681" i="9"/>
  <c r="N680" i="9"/>
  <c r="N679" i="9"/>
  <c r="N678" i="9"/>
  <c r="N677" i="9"/>
  <c r="N676" i="9"/>
  <c r="N675" i="9"/>
  <c r="N674" i="9"/>
  <c r="N673" i="9"/>
  <c r="N672" i="9"/>
  <c r="N671" i="9"/>
  <c r="N670" i="9"/>
  <c r="N669" i="9"/>
  <c r="N668" i="9"/>
  <c r="N667" i="9"/>
  <c r="N666" i="9"/>
  <c r="N665" i="9"/>
  <c r="N664" i="9"/>
  <c r="N663" i="9"/>
  <c r="N662" i="9"/>
  <c r="N661" i="9"/>
  <c r="N660" i="9"/>
  <c r="N659" i="9"/>
  <c r="N658" i="9"/>
  <c r="N657" i="9"/>
  <c r="N656" i="9"/>
  <c r="N655" i="9"/>
  <c r="N654" i="9"/>
  <c r="N653" i="9"/>
  <c r="N652" i="9"/>
  <c r="N651" i="9"/>
  <c r="N650" i="9"/>
  <c r="N649" i="9"/>
  <c r="N648" i="9"/>
  <c r="N647" i="9"/>
  <c r="N646" i="9"/>
  <c r="N645" i="9"/>
  <c r="N644" i="9"/>
  <c r="N643" i="9"/>
  <c r="N642" i="9"/>
  <c r="N641" i="9"/>
  <c r="N640" i="9"/>
  <c r="N639" i="9"/>
  <c r="N638" i="9"/>
  <c r="N637" i="9"/>
  <c r="N636" i="9"/>
  <c r="N635" i="9"/>
  <c r="N634" i="9"/>
  <c r="N633" i="9"/>
  <c r="N632" i="9"/>
  <c r="N631" i="9"/>
  <c r="N630" i="9"/>
  <c r="N629" i="9"/>
  <c r="N628" i="9"/>
  <c r="N627" i="9"/>
  <c r="N626" i="9"/>
  <c r="N625" i="9"/>
  <c r="N624" i="9"/>
  <c r="N623" i="9"/>
  <c r="N622" i="9"/>
  <c r="N621" i="9"/>
  <c r="N620" i="9"/>
  <c r="N619" i="9"/>
  <c r="N618" i="9"/>
  <c r="N617" i="9"/>
  <c r="N616" i="9"/>
  <c r="N615" i="9"/>
  <c r="N614" i="9"/>
  <c r="N613" i="9"/>
  <c r="N612" i="9"/>
  <c r="N611" i="9"/>
  <c r="N610" i="9"/>
  <c r="N609" i="9"/>
  <c r="N608" i="9"/>
  <c r="N607" i="9"/>
  <c r="N606" i="9"/>
  <c r="N605" i="9"/>
  <c r="N604" i="9"/>
  <c r="N603" i="9"/>
  <c r="N602" i="9"/>
  <c r="N601" i="9"/>
  <c r="N600" i="9"/>
  <c r="N599" i="9"/>
  <c r="N598" i="9"/>
  <c r="N597" i="9"/>
  <c r="N596" i="9"/>
  <c r="N595" i="9"/>
  <c r="N594" i="9"/>
  <c r="N593" i="9"/>
  <c r="N592" i="9"/>
  <c r="N591" i="9"/>
  <c r="N590" i="9"/>
  <c r="N589" i="9"/>
  <c r="N588" i="9"/>
  <c r="N587" i="9"/>
  <c r="N586" i="9"/>
  <c r="N585" i="9"/>
  <c r="N584" i="9"/>
  <c r="N583" i="9"/>
  <c r="N582" i="9"/>
  <c r="N581" i="9"/>
  <c r="N580" i="9"/>
  <c r="N579" i="9"/>
  <c r="N578" i="9"/>
  <c r="N577" i="9"/>
  <c r="N576" i="9"/>
  <c r="N575" i="9"/>
  <c r="N574" i="9"/>
  <c r="N573" i="9"/>
  <c r="N572" i="9"/>
  <c r="N571" i="9"/>
  <c r="N570" i="9"/>
  <c r="N569" i="9"/>
  <c r="N568" i="9"/>
  <c r="N567" i="9"/>
  <c r="N566" i="9"/>
  <c r="N565" i="9"/>
  <c r="N564" i="9"/>
  <c r="N563" i="9"/>
  <c r="N562" i="9"/>
  <c r="N561" i="9"/>
  <c r="N560" i="9"/>
  <c r="N559" i="9"/>
  <c r="N558" i="9"/>
  <c r="N557" i="9"/>
  <c r="N556" i="9"/>
  <c r="N555" i="9"/>
  <c r="N554" i="9"/>
  <c r="N553" i="9"/>
  <c r="N552" i="9"/>
  <c r="N551" i="9"/>
  <c r="N550" i="9"/>
  <c r="N549" i="9"/>
  <c r="N548" i="9"/>
  <c r="N547" i="9"/>
  <c r="N546" i="9"/>
  <c r="N545" i="9"/>
  <c r="N544" i="9"/>
  <c r="N543" i="9"/>
  <c r="N542" i="9"/>
  <c r="N541" i="9"/>
  <c r="N540" i="9"/>
  <c r="N539" i="9"/>
  <c r="N538" i="9"/>
  <c r="N537" i="9"/>
  <c r="N536" i="9"/>
  <c r="N535" i="9"/>
  <c r="N534" i="9"/>
  <c r="N533" i="9"/>
  <c r="N532" i="9"/>
  <c r="N531" i="9"/>
  <c r="N530" i="9"/>
  <c r="N529" i="9"/>
  <c r="N528" i="9"/>
  <c r="N527" i="9"/>
  <c r="N526" i="9"/>
  <c r="N525" i="9"/>
  <c r="N524" i="9"/>
  <c r="N523" i="9"/>
  <c r="N522" i="9"/>
  <c r="N521" i="9"/>
  <c r="N520" i="9"/>
  <c r="N519" i="9"/>
  <c r="N518" i="9"/>
  <c r="N517" i="9"/>
  <c r="N516" i="9"/>
  <c r="N515" i="9"/>
  <c r="N514" i="9"/>
  <c r="N513" i="9"/>
  <c r="N512" i="9"/>
  <c r="N511" i="9"/>
  <c r="N510" i="9"/>
  <c r="N509" i="9"/>
  <c r="N508" i="9"/>
  <c r="N507" i="9"/>
  <c r="N506" i="9"/>
  <c r="N505" i="9"/>
  <c r="N504" i="9"/>
  <c r="N503" i="9"/>
  <c r="N502" i="9"/>
  <c r="N501" i="9"/>
  <c r="N500" i="9"/>
  <c r="N499" i="9"/>
  <c r="N498" i="9"/>
  <c r="N497" i="9"/>
  <c r="N496" i="9"/>
  <c r="N495" i="9"/>
  <c r="N494" i="9"/>
  <c r="N493" i="9"/>
  <c r="N492" i="9"/>
  <c r="N491" i="9"/>
  <c r="N490" i="9"/>
  <c r="N489" i="9"/>
  <c r="N488" i="9"/>
  <c r="N487" i="9"/>
  <c r="N486" i="9"/>
  <c r="N485" i="9"/>
  <c r="N484" i="9"/>
  <c r="N483" i="9"/>
  <c r="N482" i="9"/>
  <c r="N481" i="9"/>
  <c r="N480" i="9"/>
  <c r="N479" i="9"/>
  <c r="N478" i="9"/>
  <c r="N477" i="9"/>
  <c r="N476" i="9"/>
  <c r="N475" i="9"/>
  <c r="N474" i="9"/>
  <c r="N473" i="9"/>
  <c r="N472" i="9"/>
  <c r="N471" i="9"/>
  <c r="N470" i="9"/>
  <c r="N469" i="9"/>
  <c r="N468" i="9"/>
  <c r="N467" i="9"/>
  <c r="N466" i="9"/>
  <c r="N465" i="9"/>
  <c r="N464" i="9"/>
  <c r="N463" i="9"/>
  <c r="N462" i="9"/>
  <c r="N461" i="9"/>
  <c r="N460" i="9"/>
  <c r="N459" i="9"/>
  <c r="N458" i="9"/>
  <c r="N457" i="9"/>
  <c r="N456" i="9"/>
  <c r="N455" i="9"/>
  <c r="N454" i="9"/>
  <c r="N453" i="9"/>
  <c r="N452" i="9"/>
  <c r="N451" i="9"/>
  <c r="N450" i="9"/>
  <c r="N449" i="9"/>
  <c r="N448" i="9"/>
  <c r="N447" i="9"/>
  <c r="N446" i="9"/>
  <c r="N445" i="9"/>
  <c r="N444" i="9"/>
  <c r="N443" i="9"/>
  <c r="N442" i="9"/>
  <c r="N441" i="9"/>
  <c r="N440" i="9"/>
  <c r="N439" i="9"/>
  <c r="N438" i="9"/>
  <c r="N437" i="9"/>
  <c r="N436" i="9"/>
  <c r="N435" i="9"/>
  <c r="N434" i="9"/>
  <c r="N433" i="9"/>
  <c r="N432" i="9"/>
  <c r="N431" i="9"/>
  <c r="N430" i="9"/>
  <c r="N429" i="9"/>
  <c r="N428" i="9"/>
  <c r="N427" i="9"/>
  <c r="N426" i="9"/>
  <c r="N425" i="9"/>
  <c r="N424" i="9"/>
  <c r="N423" i="9"/>
  <c r="N422" i="9"/>
  <c r="N421" i="9"/>
  <c r="N420" i="9"/>
  <c r="N419" i="9"/>
  <c r="N418" i="9"/>
  <c r="N417" i="9"/>
  <c r="N416" i="9"/>
  <c r="N415" i="9"/>
  <c r="N414" i="9"/>
  <c r="N413" i="9"/>
  <c r="N412" i="9"/>
  <c r="N411" i="9"/>
  <c r="N410" i="9"/>
  <c r="N409" i="9"/>
  <c r="N408" i="9"/>
  <c r="N407" i="9"/>
  <c r="N406" i="9"/>
  <c r="N405" i="9"/>
  <c r="N404" i="9"/>
  <c r="N403" i="9"/>
  <c r="N402" i="9"/>
  <c r="N401" i="9"/>
  <c r="N400" i="9"/>
  <c r="N399" i="9"/>
  <c r="N398" i="9"/>
  <c r="N397" i="9"/>
  <c r="N396" i="9"/>
  <c r="N395" i="9"/>
  <c r="N394" i="9"/>
  <c r="N393" i="9"/>
  <c r="N392" i="9"/>
  <c r="N391" i="9"/>
  <c r="N390" i="9"/>
  <c r="N389" i="9"/>
  <c r="N388" i="9"/>
  <c r="N387" i="9"/>
  <c r="N386" i="9"/>
  <c r="N385" i="9"/>
  <c r="N384" i="9"/>
  <c r="N383" i="9"/>
  <c r="N382" i="9"/>
  <c r="N381" i="9"/>
  <c r="N380" i="9"/>
  <c r="N379" i="9"/>
  <c r="N378" i="9"/>
  <c r="N377" i="9"/>
  <c r="N376" i="9"/>
  <c r="N375" i="9"/>
  <c r="N374" i="9"/>
  <c r="N373" i="9"/>
  <c r="N372" i="9"/>
  <c r="N371" i="9"/>
  <c r="N370" i="9"/>
  <c r="N369" i="9"/>
  <c r="N368" i="9"/>
  <c r="N367" i="9"/>
  <c r="N366" i="9"/>
  <c r="N365" i="9"/>
  <c r="N364" i="9"/>
  <c r="N363" i="9"/>
  <c r="N362" i="9"/>
  <c r="N361" i="9"/>
  <c r="N360" i="9"/>
  <c r="N359" i="9"/>
  <c r="N358" i="9"/>
  <c r="N357" i="9"/>
  <c r="N356" i="9"/>
  <c r="N355" i="9"/>
  <c r="N354" i="9"/>
  <c r="N353" i="9"/>
  <c r="N352" i="9"/>
  <c r="N351" i="9"/>
  <c r="N350" i="9"/>
  <c r="N349" i="9"/>
  <c r="N348" i="9"/>
  <c r="N347" i="9"/>
  <c r="N346" i="9"/>
  <c r="N345" i="9"/>
  <c r="N344" i="9"/>
  <c r="N343" i="9"/>
  <c r="N342" i="9"/>
  <c r="N341" i="9"/>
  <c r="N340" i="9"/>
  <c r="N339" i="9"/>
  <c r="N338" i="9"/>
  <c r="N337" i="9"/>
  <c r="N336" i="9"/>
  <c r="N335" i="9"/>
  <c r="N334" i="9"/>
  <c r="N333" i="9"/>
  <c r="N332" i="9"/>
  <c r="N331" i="9"/>
  <c r="N330" i="9"/>
  <c r="N329" i="9"/>
  <c r="N328" i="9"/>
  <c r="N327" i="9"/>
  <c r="N326" i="9"/>
  <c r="N325" i="9"/>
  <c r="N324" i="9"/>
  <c r="N323" i="9"/>
  <c r="N322" i="9"/>
  <c r="N321" i="9"/>
  <c r="N320" i="9"/>
  <c r="N319" i="9"/>
  <c r="N318" i="9"/>
  <c r="N317" i="9"/>
  <c r="N316" i="9"/>
  <c r="N315" i="9"/>
  <c r="N314" i="9"/>
  <c r="N313" i="9"/>
  <c r="N312" i="9"/>
  <c r="N311" i="9"/>
  <c r="N310" i="9"/>
  <c r="N309" i="9"/>
  <c r="N308" i="9"/>
  <c r="N307" i="9"/>
  <c r="N306" i="9"/>
  <c r="N305" i="9"/>
  <c r="N304" i="9"/>
  <c r="N303" i="9"/>
  <c r="N302" i="9"/>
  <c r="N301" i="9"/>
  <c r="N300" i="9"/>
  <c r="N299" i="9"/>
  <c r="N298" i="9"/>
  <c r="N297" i="9"/>
  <c r="N296" i="9"/>
  <c r="N295" i="9"/>
  <c r="N294" i="9"/>
  <c r="N293" i="9"/>
  <c r="N292" i="9"/>
  <c r="N291" i="9"/>
  <c r="N290" i="9"/>
  <c r="N289" i="9"/>
  <c r="N288" i="9"/>
  <c r="N287" i="9"/>
  <c r="N286" i="9"/>
  <c r="N285" i="9"/>
  <c r="N284" i="9"/>
  <c r="N283" i="9"/>
  <c r="N282" i="9"/>
  <c r="N281" i="9"/>
  <c r="N280" i="9"/>
  <c r="N279" i="9"/>
  <c r="N278" i="9"/>
  <c r="N277" i="9"/>
  <c r="N276" i="9"/>
  <c r="N275" i="9"/>
  <c r="N274" i="9"/>
  <c r="N273" i="9"/>
  <c r="N272" i="9"/>
  <c r="N271" i="9"/>
  <c r="N270" i="9"/>
  <c r="N269" i="9"/>
  <c r="N268" i="9"/>
  <c r="N267" i="9"/>
  <c r="N266" i="9"/>
  <c r="N265" i="9"/>
  <c r="N264" i="9"/>
  <c r="N263" i="9"/>
  <c r="N262" i="9"/>
  <c r="N261" i="9"/>
  <c r="N260" i="9"/>
  <c r="N259" i="9"/>
  <c r="N258" i="9"/>
  <c r="N257" i="9"/>
  <c r="N256" i="9"/>
  <c r="N255" i="9"/>
  <c r="N254" i="9"/>
  <c r="N253" i="9"/>
  <c r="N252" i="9"/>
  <c r="N251" i="9"/>
  <c r="N250" i="9"/>
  <c r="N249" i="9"/>
  <c r="N248" i="9"/>
  <c r="N247" i="9"/>
  <c r="N246" i="9"/>
  <c r="N245" i="9"/>
  <c r="N244" i="9"/>
  <c r="N243" i="9"/>
  <c r="N242" i="9"/>
  <c r="N241" i="9"/>
  <c r="N240" i="9"/>
  <c r="N239" i="9"/>
  <c r="N238" i="9"/>
  <c r="N237" i="9"/>
  <c r="N236" i="9"/>
  <c r="N235" i="9"/>
  <c r="N234" i="9"/>
  <c r="N233" i="9"/>
  <c r="N232" i="9"/>
  <c r="N231" i="9"/>
  <c r="N230" i="9"/>
  <c r="N229" i="9"/>
  <c r="N228" i="9"/>
  <c r="N227" i="9"/>
  <c r="N226" i="9"/>
  <c r="N225" i="9"/>
  <c r="N224" i="9"/>
  <c r="N223" i="9"/>
  <c r="N222" i="9"/>
  <c r="N221" i="9"/>
  <c r="N220" i="9"/>
  <c r="N219" i="9"/>
  <c r="N218" i="9"/>
  <c r="N217" i="9"/>
  <c r="N216" i="9"/>
  <c r="N215" i="9"/>
  <c r="N214" i="9"/>
  <c r="N213" i="9"/>
  <c r="N212" i="9"/>
  <c r="N211" i="9"/>
  <c r="N210" i="9"/>
  <c r="N209" i="9"/>
  <c r="N208" i="9"/>
  <c r="N207" i="9"/>
  <c r="N206" i="9"/>
  <c r="N205" i="9"/>
  <c r="N204" i="9"/>
  <c r="N203" i="9"/>
  <c r="N202" i="9"/>
  <c r="N201" i="9"/>
  <c r="N200" i="9"/>
  <c r="N199" i="9"/>
  <c r="N198" i="9"/>
  <c r="N197" i="9"/>
  <c r="N196" i="9"/>
  <c r="N195" i="9"/>
  <c r="N194" i="9"/>
  <c r="N193" i="9"/>
  <c r="N192" i="9"/>
  <c r="N191" i="9"/>
  <c r="N190" i="9"/>
  <c r="N189" i="9"/>
  <c r="N188" i="9"/>
  <c r="N187" i="9"/>
  <c r="N186" i="9"/>
  <c r="N185" i="9"/>
  <c r="N184" i="9"/>
  <c r="N183" i="9"/>
  <c r="N182" i="9"/>
  <c r="N181" i="9"/>
  <c r="N180" i="9"/>
  <c r="N179" i="9"/>
  <c r="N178" i="9"/>
  <c r="N177" i="9"/>
  <c r="N176" i="9"/>
  <c r="N175" i="9"/>
  <c r="N174" i="9"/>
  <c r="N173" i="9"/>
  <c r="N172" i="9"/>
  <c r="N171" i="9"/>
  <c r="N170" i="9"/>
  <c r="N169" i="9"/>
  <c r="N168" i="9"/>
  <c r="N167" i="9"/>
  <c r="N166" i="9"/>
  <c r="N165" i="9"/>
  <c r="N164" i="9"/>
  <c r="N163" i="9"/>
  <c r="N162" i="9"/>
  <c r="N161" i="9"/>
  <c r="N160" i="9"/>
  <c r="N159" i="9"/>
  <c r="N158" i="9"/>
  <c r="N157" i="9"/>
  <c r="N156" i="9"/>
  <c r="N155" i="9"/>
  <c r="N154" i="9"/>
  <c r="N153" i="9"/>
  <c r="N152" i="9"/>
  <c r="N151" i="9"/>
  <c r="N150" i="9"/>
  <c r="N149" i="9"/>
  <c r="N148" i="9"/>
  <c r="N147" i="9"/>
  <c r="N146" i="9"/>
  <c r="N145" i="9"/>
  <c r="N144" i="9"/>
  <c r="N143" i="9"/>
  <c r="N142" i="9"/>
  <c r="N141" i="9"/>
  <c r="N140" i="9"/>
  <c r="N139" i="9"/>
  <c r="N138" i="9"/>
  <c r="N137" i="9"/>
  <c r="N136" i="9"/>
  <c r="N135" i="9"/>
  <c r="N134" i="9"/>
  <c r="N133" i="9"/>
  <c r="N132" i="9"/>
  <c r="N131" i="9"/>
  <c r="N130" i="9"/>
  <c r="N129" i="9"/>
  <c r="N128" i="9"/>
  <c r="N127" i="9"/>
  <c r="N126" i="9"/>
  <c r="N125" i="9"/>
  <c r="N124" i="9"/>
  <c r="N123" i="9"/>
  <c r="N122" i="9"/>
  <c r="N121" i="9"/>
  <c r="N120" i="9"/>
  <c r="N119" i="9"/>
  <c r="N118" i="9"/>
  <c r="N117" i="9"/>
  <c r="N116" i="9"/>
  <c r="N115" i="9"/>
  <c r="N114" i="9"/>
  <c r="N113" i="9"/>
  <c r="N112" i="9"/>
  <c r="N111" i="9"/>
  <c r="N110" i="9"/>
  <c r="N109" i="9"/>
  <c r="N108" i="9"/>
  <c r="N107" i="9"/>
  <c r="N106" i="9"/>
  <c r="N105" i="9"/>
  <c r="N104" i="9"/>
  <c r="N103" i="9"/>
  <c r="N102" i="9"/>
  <c r="N101" i="9"/>
  <c r="N100" i="9"/>
  <c r="N99" i="9"/>
  <c r="N98" i="9"/>
  <c r="N97" i="9"/>
  <c r="N96" i="9"/>
  <c r="N95" i="9"/>
  <c r="N94" i="9"/>
  <c r="N93" i="9"/>
  <c r="N92" i="9"/>
  <c r="N91" i="9"/>
  <c r="N90" i="9"/>
  <c r="N89" i="9"/>
  <c r="N88" i="9"/>
  <c r="N87" i="9"/>
  <c r="N86" i="9"/>
  <c r="N85" i="9"/>
  <c r="N84" i="9"/>
  <c r="N83" i="9"/>
  <c r="N82" i="9"/>
  <c r="N81" i="9"/>
  <c r="N80" i="9"/>
  <c r="N79" i="9"/>
  <c r="N78" i="9"/>
  <c r="N77" i="9"/>
  <c r="N76" i="9"/>
  <c r="N75" i="9"/>
  <c r="N74" i="9"/>
  <c r="N73" i="9"/>
  <c r="N72" i="9"/>
  <c r="N71" i="9"/>
  <c r="N70" i="9"/>
  <c r="N69" i="9"/>
  <c r="N68" i="9"/>
  <c r="N67" i="9"/>
  <c r="N66" i="9"/>
  <c r="N65" i="9"/>
  <c r="N64" i="9"/>
  <c r="N63" i="9"/>
  <c r="N62" i="9"/>
  <c r="N61" i="9"/>
  <c r="N60" i="9"/>
  <c r="N59" i="9"/>
  <c r="N58" i="9"/>
  <c r="N57" i="9"/>
  <c r="N56" i="9"/>
  <c r="N55" i="9"/>
  <c r="N54" i="9"/>
  <c r="N53" i="9"/>
  <c r="N52" i="9"/>
  <c r="N51" i="9"/>
  <c r="N50" i="9"/>
  <c r="N49" i="9"/>
  <c r="N48" i="9"/>
  <c r="N47" i="9"/>
  <c r="N46" i="9"/>
  <c r="N45" i="9"/>
  <c r="N44" i="9"/>
  <c r="N43" i="9"/>
  <c r="N42" i="9"/>
  <c r="N41" i="9"/>
  <c r="N40" i="9"/>
  <c r="N39" i="9"/>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M11" i="9"/>
  <c r="O9" i="9" l="1"/>
  <c r="C29" i="9" s="1"/>
  <c r="N9" i="9"/>
  <c r="C16" i="9" s="1"/>
  <c r="AP12" i="9" l="1"/>
  <c r="AP13" i="9"/>
  <c r="AP14" i="9"/>
  <c r="AP15" i="9"/>
  <c r="AP16" i="9"/>
  <c r="AP17" i="9"/>
  <c r="AP18" i="9"/>
  <c r="AP19" i="9"/>
  <c r="AP20" i="9"/>
  <c r="AP21" i="9"/>
  <c r="AP22" i="9"/>
  <c r="AP23" i="9"/>
  <c r="AP24" i="9"/>
  <c r="AP25" i="9"/>
  <c r="AP26" i="9"/>
  <c r="AP27" i="9"/>
  <c r="AP28" i="9"/>
  <c r="AP29" i="9"/>
  <c r="AP30" i="9"/>
  <c r="AP31" i="9"/>
  <c r="AP32" i="9"/>
  <c r="AP33" i="9"/>
  <c r="AP34" i="9"/>
  <c r="AP35" i="9"/>
  <c r="AP36" i="9"/>
  <c r="AP37" i="9"/>
  <c r="AP38" i="9"/>
  <c r="AP39" i="9"/>
  <c r="AP40" i="9"/>
  <c r="AP41" i="9"/>
  <c r="AP42" i="9"/>
  <c r="AP43" i="9"/>
  <c r="AP44" i="9"/>
  <c r="AP45" i="9"/>
  <c r="AP46" i="9"/>
  <c r="AP47" i="9"/>
  <c r="AP48" i="9"/>
  <c r="AP49" i="9"/>
  <c r="AP50" i="9"/>
  <c r="AP51" i="9"/>
  <c r="AP52" i="9"/>
  <c r="AP53" i="9"/>
  <c r="AP54" i="9"/>
  <c r="AP55" i="9"/>
  <c r="AP56" i="9"/>
  <c r="AP57" i="9"/>
  <c r="AP58" i="9"/>
  <c r="AP59" i="9"/>
  <c r="AP60" i="9"/>
  <c r="AP61" i="9"/>
  <c r="AP62" i="9"/>
  <c r="AP63" i="9"/>
  <c r="AP64" i="9"/>
  <c r="AP65" i="9"/>
  <c r="AP66" i="9"/>
  <c r="AP67" i="9"/>
  <c r="AP68" i="9"/>
  <c r="AP69" i="9"/>
  <c r="AP70" i="9"/>
  <c r="AP71" i="9"/>
  <c r="AP72" i="9"/>
  <c r="AP73" i="9"/>
  <c r="AP74" i="9"/>
  <c r="AP75" i="9"/>
  <c r="AP76" i="9"/>
  <c r="AP77" i="9"/>
  <c r="AP78" i="9"/>
  <c r="AP79" i="9"/>
  <c r="AP80" i="9"/>
  <c r="AP81" i="9"/>
  <c r="AP82" i="9"/>
  <c r="AP83" i="9"/>
  <c r="AP84" i="9"/>
  <c r="AP85" i="9"/>
  <c r="AP86" i="9"/>
  <c r="AP87" i="9"/>
  <c r="AP88" i="9"/>
  <c r="AP89" i="9"/>
  <c r="AP90" i="9"/>
  <c r="AP91" i="9"/>
  <c r="AP92" i="9"/>
  <c r="AP93" i="9"/>
  <c r="AP94" i="9"/>
  <c r="AP95" i="9"/>
  <c r="AP96" i="9"/>
  <c r="AP97" i="9"/>
  <c r="AP98" i="9"/>
  <c r="AP99" i="9"/>
  <c r="AP100" i="9"/>
  <c r="AP101" i="9"/>
  <c r="AP102" i="9"/>
  <c r="AP103" i="9"/>
  <c r="AP104" i="9"/>
  <c r="AP105" i="9"/>
  <c r="AP106" i="9"/>
  <c r="AP107" i="9"/>
  <c r="AP108" i="9"/>
  <c r="AP109" i="9"/>
  <c r="AP110" i="9"/>
  <c r="AP111" i="9"/>
  <c r="AP112" i="9"/>
  <c r="AP113" i="9"/>
  <c r="AP114" i="9"/>
  <c r="AP115" i="9"/>
  <c r="AP116" i="9"/>
  <c r="AP117" i="9"/>
  <c r="AP118" i="9"/>
  <c r="AP119" i="9"/>
  <c r="AP120" i="9"/>
  <c r="AP121" i="9"/>
  <c r="AP122" i="9"/>
  <c r="AP123" i="9"/>
  <c r="AP124" i="9"/>
  <c r="AP125" i="9"/>
  <c r="AP126" i="9"/>
  <c r="AP127" i="9"/>
  <c r="AP128" i="9"/>
  <c r="AP129" i="9"/>
  <c r="AP130" i="9"/>
  <c r="AP131" i="9"/>
  <c r="AP132" i="9"/>
  <c r="AP133" i="9"/>
  <c r="AP134" i="9"/>
  <c r="AP135" i="9"/>
  <c r="AP136" i="9"/>
  <c r="AP137" i="9"/>
  <c r="AP138" i="9"/>
  <c r="AP139" i="9"/>
  <c r="AP140" i="9"/>
  <c r="AP141" i="9"/>
  <c r="AP142" i="9"/>
  <c r="AP143" i="9"/>
  <c r="AP144" i="9"/>
  <c r="AP145" i="9"/>
  <c r="AP146" i="9"/>
  <c r="AP147" i="9"/>
  <c r="AP148" i="9"/>
  <c r="AP149" i="9"/>
  <c r="AP150" i="9"/>
  <c r="AP151" i="9"/>
  <c r="AP152" i="9"/>
  <c r="AP153" i="9"/>
  <c r="AP154" i="9"/>
  <c r="AP155" i="9"/>
  <c r="AP156" i="9"/>
  <c r="AP157" i="9"/>
  <c r="AP158" i="9"/>
  <c r="AP159" i="9"/>
  <c r="AP160" i="9"/>
  <c r="AP161" i="9"/>
  <c r="AP162" i="9"/>
  <c r="AP163" i="9"/>
  <c r="AP164" i="9"/>
  <c r="AP165" i="9"/>
  <c r="AP166" i="9"/>
  <c r="AP167" i="9"/>
  <c r="AP168" i="9"/>
  <c r="AP169" i="9"/>
  <c r="AP170" i="9"/>
  <c r="AP171" i="9"/>
  <c r="AP172" i="9"/>
  <c r="AP173" i="9"/>
  <c r="AP174" i="9"/>
  <c r="AP175" i="9"/>
  <c r="AP176" i="9"/>
  <c r="AP177" i="9"/>
  <c r="AP178" i="9"/>
  <c r="AP179" i="9"/>
  <c r="AP180" i="9"/>
  <c r="AP181" i="9"/>
  <c r="AP182" i="9"/>
  <c r="AP183" i="9"/>
  <c r="AP184" i="9"/>
  <c r="AP185" i="9"/>
  <c r="AP186" i="9"/>
  <c r="AP187" i="9"/>
  <c r="AP188" i="9"/>
  <c r="AP189" i="9"/>
  <c r="AP190" i="9"/>
  <c r="AP191" i="9"/>
  <c r="AP192" i="9"/>
  <c r="AP193" i="9"/>
  <c r="AP194" i="9"/>
  <c r="AP195" i="9"/>
  <c r="AP196" i="9"/>
  <c r="AP197" i="9"/>
  <c r="AP198" i="9"/>
  <c r="AP199" i="9"/>
  <c r="AP200" i="9"/>
  <c r="AP201" i="9"/>
  <c r="AP202" i="9"/>
  <c r="AP203" i="9"/>
  <c r="AP204" i="9"/>
  <c r="AP205" i="9"/>
  <c r="AP206" i="9"/>
  <c r="AP207" i="9"/>
  <c r="AP208" i="9"/>
  <c r="AP209" i="9"/>
  <c r="AP210" i="9"/>
  <c r="AP211" i="9"/>
  <c r="AP212" i="9"/>
  <c r="AP213" i="9"/>
  <c r="AP214" i="9"/>
  <c r="AP215" i="9"/>
  <c r="AP216" i="9"/>
  <c r="AP217" i="9"/>
  <c r="AP218" i="9"/>
  <c r="AP219" i="9"/>
  <c r="AP220" i="9"/>
  <c r="AP221" i="9"/>
  <c r="AP222" i="9"/>
  <c r="AP223" i="9"/>
  <c r="AP224" i="9"/>
  <c r="AP225" i="9"/>
  <c r="AP226" i="9"/>
  <c r="AP227" i="9"/>
  <c r="AP228" i="9"/>
  <c r="AP229" i="9"/>
  <c r="AP230" i="9"/>
  <c r="AP231" i="9"/>
  <c r="AP232" i="9"/>
  <c r="AP233" i="9"/>
  <c r="AP234" i="9"/>
  <c r="AP235" i="9"/>
  <c r="AP236" i="9"/>
  <c r="AP237" i="9"/>
  <c r="AP238" i="9"/>
  <c r="AP239" i="9"/>
  <c r="AP240" i="9"/>
  <c r="AP241" i="9"/>
  <c r="AP242" i="9"/>
  <c r="AP243" i="9"/>
  <c r="AP244" i="9"/>
  <c r="AP245" i="9"/>
  <c r="AP246" i="9"/>
  <c r="AP247" i="9"/>
  <c r="AP248" i="9"/>
  <c r="AP249" i="9"/>
  <c r="AP250" i="9"/>
  <c r="AP251" i="9"/>
  <c r="AP252" i="9"/>
  <c r="AP253" i="9"/>
  <c r="AP254" i="9"/>
  <c r="AP255" i="9"/>
  <c r="AP256" i="9"/>
  <c r="AP257" i="9"/>
  <c r="AP258" i="9"/>
  <c r="AP259" i="9"/>
  <c r="AP260" i="9"/>
  <c r="AP261" i="9"/>
  <c r="AP262" i="9"/>
  <c r="AP263" i="9"/>
  <c r="AP264" i="9"/>
  <c r="AP265" i="9"/>
  <c r="AP266" i="9"/>
  <c r="AP267" i="9"/>
  <c r="AP268" i="9"/>
  <c r="AP269" i="9"/>
  <c r="AP270" i="9"/>
  <c r="AP271" i="9"/>
  <c r="AP272" i="9"/>
  <c r="AP273" i="9"/>
  <c r="AP274" i="9"/>
  <c r="AP275" i="9"/>
  <c r="AP276" i="9"/>
  <c r="AP277" i="9"/>
  <c r="AP278" i="9"/>
  <c r="AP279" i="9"/>
  <c r="AP280" i="9"/>
  <c r="AP281" i="9"/>
  <c r="AP282" i="9"/>
  <c r="AP283" i="9"/>
  <c r="AP284" i="9"/>
  <c r="AP285" i="9"/>
  <c r="AP286" i="9"/>
  <c r="AP287" i="9"/>
  <c r="AP288" i="9"/>
  <c r="AP289" i="9"/>
  <c r="AP290" i="9"/>
  <c r="AP291" i="9"/>
  <c r="AP292" i="9"/>
  <c r="AP293" i="9"/>
  <c r="AP294" i="9"/>
  <c r="AP295" i="9"/>
  <c r="AP296" i="9"/>
  <c r="AP297" i="9"/>
  <c r="AP298" i="9"/>
  <c r="AP299" i="9"/>
  <c r="AP300" i="9"/>
  <c r="AP301" i="9"/>
  <c r="AP302" i="9"/>
  <c r="AP303" i="9"/>
  <c r="AP304" i="9"/>
  <c r="AP305" i="9"/>
  <c r="AP306" i="9"/>
  <c r="AP307" i="9"/>
  <c r="AP308" i="9"/>
  <c r="AP309" i="9"/>
  <c r="AP310" i="9"/>
  <c r="AP311" i="9"/>
  <c r="AP312" i="9"/>
  <c r="AP313" i="9"/>
  <c r="AP314" i="9"/>
  <c r="AP315" i="9"/>
  <c r="AP316" i="9"/>
  <c r="AP317" i="9"/>
  <c r="AP318" i="9"/>
  <c r="AP319" i="9"/>
  <c r="AP320" i="9"/>
  <c r="AP321" i="9"/>
  <c r="AP322" i="9"/>
  <c r="AP323" i="9"/>
  <c r="AP324" i="9"/>
  <c r="AP325" i="9"/>
  <c r="AP326" i="9"/>
  <c r="AP327" i="9"/>
  <c r="AP328" i="9"/>
  <c r="AP329" i="9"/>
  <c r="AP330" i="9"/>
  <c r="AP331" i="9"/>
  <c r="AP332" i="9"/>
  <c r="AP333" i="9"/>
  <c r="AP334" i="9"/>
  <c r="AP335" i="9"/>
  <c r="AP336" i="9"/>
  <c r="AP337" i="9"/>
  <c r="AP338" i="9"/>
  <c r="AP339" i="9"/>
  <c r="AP340" i="9"/>
  <c r="AP341" i="9"/>
  <c r="AP342" i="9"/>
  <c r="AP343" i="9"/>
  <c r="AP344" i="9"/>
  <c r="AP345" i="9"/>
  <c r="AP346" i="9"/>
  <c r="AP347" i="9"/>
  <c r="AP348" i="9"/>
  <c r="AP349" i="9"/>
  <c r="AP350" i="9"/>
  <c r="AP351" i="9"/>
  <c r="AP352" i="9"/>
  <c r="AP353" i="9"/>
  <c r="AP354" i="9"/>
  <c r="AP355" i="9"/>
  <c r="AP356" i="9"/>
  <c r="AP357" i="9"/>
  <c r="AP358" i="9"/>
  <c r="AP359" i="9"/>
  <c r="AP360" i="9"/>
  <c r="AP361" i="9"/>
  <c r="AP362" i="9"/>
  <c r="AP363" i="9"/>
  <c r="AP364" i="9"/>
  <c r="AP365" i="9"/>
  <c r="AP366" i="9"/>
  <c r="AP367" i="9"/>
  <c r="AP368" i="9"/>
  <c r="AP369" i="9"/>
  <c r="AP370" i="9"/>
  <c r="AP371" i="9"/>
  <c r="AP372" i="9"/>
  <c r="AP373" i="9"/>
  <c r="AP374" i="9"/>
  <c r="AP375" i="9"/>
  <c r="AP376" i="9"/>
  <c r="AP377" i="9"/>
  <c r="AP378" i="9"/>
  <c r="AP379" i="9"/>
  <c r="AP380" i="9"/>
  <c r="AP381" i="9"/>
  <c r="AP382" i="9"/>
  <c r="AP383" i="9"/>
  <c r="AP384" i="9"/>
  <c r="AP385" i="9"/>
  <c r="AP386" i="9"/>
  <c r="AP387" i="9"/>
  <c r="AP388" i="9"/>
  <c r="AP389" i="9"/>
  <c r="AP390" i="9"/>
  <c r="AP391" i="9"/>
  <c r="AP392" i="9"/>
  <c r="AP393" i="9"/>
  <c r="AP394" i="9"/>
  <c r="AP395" i="9"/>
  <c r="AP396" i="9"/>
  <c r="AP397" i="9"/>
  <c r="AP398" i="9"/>
  <c r="AP399" i="9"/>
  <c r="AP400" i="9"/>
  <c r="AP401" i="9"/>
  <c r="AP402" i="9"/>
  <c r="AP403" i="9"/>
  <c r="AP404" i="9"/>
  <c r="AP405" i="9"/>
  <c r="AP406" i="9"/>
  <c r="AP407" i="9"/>
  <c r="AP408" i="9"/>
  <c r="AP409" i="9"/>
  <c r="AP410" i="9"/>
  <c r="AP411" i="9"/>
  <c r="AP412" i="9"/>
  <c r="AP413" i="9"/>
  <c r="AP414" i="9"/>
  <c r="AP415" i="9"/>
  <c r="AP416" i="9"/>
  <c r="AP417" i="9"/>
  <c r="AP418" i="9"/>
  <c r="AP419" i="9"/>
  <c r="AP420" i="9"/>
  <c r="AP421" i="9"/>
  <c r="AP422" i="9"/>
  <c r="AP423" i="9"/>
  <c r="AP424" i="9"/>
  <c r="AP425" i="9"/>
  <c r="AP426" i="9"/>
  <c r="AP427" i="9"/>
  <c r="AP428" i="9"/>
  <c r="AP429" i="9"/>
  <c r="AP430" i="9"/>
  <c r="AP431" i="9"/>
  <c r="AP432" i="9"/>
  <c r="AP433" i="9"/>
  <c r="AP434" i="9"/>
  <c r="AP435" i="9"/>
  <c r="AP436" i="9"/>
  <c r="AP437" i="9"/>
  <c r="AP438" i="9"/>
  <c r="AP439" i="9"/>
  <c r="AP440" i="9"/>
  <c r="AP441" i="9"/>
  <c r="AP442" i="9"/>
  <c r="AP443" i="9"/>
  <c r="AP444" i="9"/>
  <c r="AP445" i="9"/>
  <c r="AP446" i="9"/>
  <c r="AP447" i="9"/>
  <c r="AP448" i="9"/>
  <c r="AP449" i="9"/>
  <c r="AP450" i="9"/>
  <c r="AP451" i="9"/>
  <c r="AP452" i="9"/>
  <c r="AP453" i="9"/>
  <c r="AP454" i="9"/>
  <c r="AP455" i="9"/>
  <c r="AP456" i="9"/>
  <c r="AP457" i="9"/>
  <c r="AP458" i="9"/>
  <c r="AP459" i="9"/>
  <c r="AP460" i="9"/>
  <c r="AP461" i="9"/>
  <c r="AP462" i="9"/>
  <c r="AP463" i="9"/>
  <c r="AP464" i="9"/>
  <c r="AP465" i="9"/>
  <c r="AP466" i="9"/>
  <c r="AP467" i="9"/>
  <c r="AP468" i="9"/>
  <c r="AP469" i="9"/>
  <c r="AP470" i="9"/>
  <c r="AP471" i="9"/>
  <c r="AP472" i="9"/>
  <c r="AP473" i="9"/>
  <c r="AP474" i="9"/>
  <c r="AP475" i="9"/>
  <c r="AP476" i="9"/>
  <c r="AP477" i="9"/>
  <c r="AP478" i="9"/>
  <c r="AP479" i="9"/>
  <c r="AP480" i="9"/>
  <c r="AP481" i="9"/>
  <c r="AP482" i="9"/>
  <c r="AP483" i="9"/>
  <c r="AP484" i="9"/>
  <c r="AP485" i="9"/>
  <c r="AP486" i="9"/>
  <c r="AP487" i="9"/>
  <c r="AP488" i="9"/>
  <c r="AP489" i="9"/>
  <c r="AP490" i="9"/>
  <c r="AP491" i="9"/>
  <c r="AP492" i="9"/>
  <c r="AP493" i="9"/>
  <c r="AP494" i="9"/>
  <c r="AP495" i="9"/>
  <c r="AP496" i="9"/>
  <c r="AP497" i="9"/>
  <c r="AP498" i="9"/>
  <c r="AP499" i="9"/>
  <c r="AP500" i="9"/>
  <c r="AP501" i="9"/>
  <c r="AP502" i="9"/>
  <c r="AP503" i="9"/>
  <c r="AP504" i="9"/>
  <c r="AP505" i="9"/>
  <c r="AP506" i="9"/>
  <c r="AP507" i="9"/>
  <c r="AP508" i="9"/>
  <c r="AP509" i="9"/>
  <c r="AP510" i="9"/>
  <c r="AP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106" i="9"/>
  <c r="AA107" i="9"/>
  <c r="AA108" i="9"/>
  <c r="AA109" i="9"/>
  <c r="AA110" i="9"/>
  <c r="AA111" i="9"/>
  <c r="AA112" i="9"/>
  <c r="AA113" i="9"/>
  <c r="AA114" i="9"/>
  <c r="AA115" i="9"/>
  <c r="AA116" i="9"/>
  <c r="AA117" i="9"/>
  <c r="AA118" i="9"/>
  <c r="AA119" i="9"/>
  <c r="AA120" i="9"/>
  <c r="AA121" i="9"/>
  <c r="AA122" i="9"/>
  <c r="AA123" i="9"/>
  <c r="AA124" i="9"/>
  <c r="AA125" i="9"/>
  <c r="AA126" i="9"/>
  <c r="AA127" i="9"/>
  <c r="AA128" i="9"/>
  <c r="AA129" i="9"/>
  <c r="AA130" i="9"/>
  <c r="AA131" i="9"/>
  <c r="AA132" i="9"/>
  <c r="AA133" i="9"/>
  <c r="AA134" i="9"/>
  <c r="AA135" i="9"/>
  <c r="AA136" i="9"/>
  <c r="AA137" i="9"/>
  <c r="AA138" i="9"/>
  <c r="AA139" i="9"/>
  <c r="AA140" i="9"/>
  <c r="AA141" i="9"/>
  <c r="AA142" i="9"/>
  <c r="AA143" i="9"/>
  <c r="AA144" i="9"/>
  <c r="AA145" i="9"/>
  <c r="AA146" i="9"/>
  <c r="AA147" i="9"/>
  <c r="AA148" i="9"/>
  <c r="AA149" i="9"/>
  <c r="AA150" i="9"/>
  <c r="AA151" i="9"/>
  <c r="AA152" i="9"/>
  <c r="AA153" i="9"/>
  <c r="AA154" i="9"/>
  <c r="AA155" i="9"/>
  <c r="AA156" i="9"/>
  <c r="AA157" i="9"/>
  <c r="AA158" i="9"/>
  <c r="AA159" i="9"/>
  <c r="AA160" i="9"/>
  <c r="AA161" i="9"/>
  <c r="AA162" i="9"/>
  <c r="AA163" i="9"/>
  <c r="AA164" i="9"/>
  <c r="AA165" i="9"/>
  <c r="AA166" i="9"/>
  <c r="AA167" i="9"/>
  <c r="AA168" i="9"/>
  <c r="AA169" i="9"/>
  <c r="AA170" i="9"/>
  <c r="AA171" i="9"/>
  <c r="AA172" i="9"/>
  <c r="AA173" i="9"/>
  <c r="AA174" i="9"/>
  <c r="AA175" i="9"/>
  <c r="AA176" i="9"/>
  <c r="AA177" i="9"/>
  <c r="AA178" i="9"/>
  <c r="AA179" i="9"/>
  <c r="AA180" i="9"/>
  <c r="AA181" i="9"/>
  <c r="AA182" i="9"/>
  <c r="AA183" i="9"/>
  <c r="AA184" i="9"/>
  <c r="AA185" i="9"/>
  <c r="AA186" i="9"/>
  <c r="AA187" i="9"/>
  <c r="AA188" i="9"/>
  <c r="AA189" i="9"/>
  <c r="AA190" i="9"/>
  <c r="AA191" i="9"/>
  <c r="AA192" i="9"/>
  <c r="AA193" i="9"/>
  <c r="AA194" i="9"/>
  <c r="AA195" i="9"/>
  <c r="AA196" i="9"/>
  <c r="AA197" i="9"/>
  <c r="AA198" i="9"/>
  <c r="AA199" i="9"/>
  <c r="AA200" i="9"/>
  <c r="AA201" i="9"/>
  <c r="AA202" i="9"/>
  <c r="AA203" i="9"/>
  <c r="AA204" i="9"/>
  <c r="AA205" i="9"/>
  <c r="AA206" i="9"/>
  <c r="AA207" i="9"/>
  <c r="AA208" i="9"/>
  <c r="AA209" i="9"/>
  <c r="AA210" i="9"/>
  <c r="AA211" i="9"/>
  <c r="AA212" i="9"/>
  <c r="AA213" i="9"/>
  <c r="AA214" i="9"/>
  <c r="AA215" i="9"/>
  <c r="AA216" i="9"/>
  <c r="AA217" i="9"/>
  <c r="AA218" i="9"/>
  <c r="AA219" i="9"/>
  <c r="AA220" i="9"/>
  <c r="AA221" i="9"/>
  <c r="AA222" i="9"/>
  <c r="AA223" i="9"/>
  <c r="AA224" i="9"/>
  <c r="AA225" i="9"/>
  <c r="AA226" i="9"/>
  <c r="AA227" i="9"/>
  <c r="AA228" i="9"/>
  <c r="AA229" i="9"/>
  <c r="AA230" i="9"/>
  <c r="AA231" i="9"/>
  <c r="AA232" i="9"/>
  <c r="AA233" i="9"/>
  <c r="AA234" i="9"/>
  <c r="AA235" i="9"/>
  <c r="AA236" i="9"/>
  <c r="AA237" i="9"/>
  <c r="AA238" i="9"/>
  <c r="AA239" i="9"/>
  <c r="AA240" i="9"/>
  <c r="AA241" i="9"/>
  <c r="AA242" i="9"/>
  <c r="AA243" i="9"/>
  <c r="AA244" i="9"/>
  <c r="AA245" i="9"/>
  <c r="AA246" i="9"/>
  <c r="AA247" i="9"/>
  <c r="AA248" i="9"/>
  <c r="AA249" i="9"/>
  <c r="AA250" i="9"/>
  <c r="AA251" i="9"/>
  <c r="AA252" i="9"/>
  <c r="AA253" i="9"/>
  <c r="AA254" i="9"/>
  <c r="AA255" i="9"/>
  <c r="AA256" i="9"/>
  <c r="AA257" i="9"/>
  <c r="AA258" i="9"/>
  <c r="AA259" i="9"/>
  <c r="AA260" i="9"/>
  <c r="AA261" i="9"/>
  <c r="AA262" i="9"/>
  <c r="AA263" i="9"/>
  <c r="AA264" i="9"/>
  <c r="AA265" i="9"/>
  <c r="AA266" i="9"/>
  <c r="AA267" i="9"/>
  <c r="AA268" i="9"/>
  <c r="AA269" i="9"/>
  <c r="AA270" i="9"/>
  <c r="AA271" i="9"/>
  <c r="AA272" i="9"/>
  <c r="AA273" i="9"/>
  <c r="AA274" i="9"/>
  <c r="AA275" i="9"/>
  <c r="AA276" i="9"/>
  <c r="AA277" i="9"/>
  <c r="AA278" i="9"/>
  <c r="AA279" i="9"/>
  <c r="AA280" i="9"/>
  <c r="AA281" i="9"/>
  <c r="AA282" i="9"/>
  <c r="AA283" i="9"/>
  <c r="AA284" i="9"/>
  <c r="AA285" i="9"/>
  <c r="AA286" i="9"/>
  <c r="AA287" i="9"/>
  <c r="AA288" i="9"/>
  <c r="AA289" i="9"/>
  <c r="AA290" i="9"/>
  <c r="AA291" i="9"/>
  <c r="AA292" i="9"/>
  <c r="AA293" i="9"/>
  <c r="AA294" i="9"/>
  <c r="AA295" i="9"/>
  <c r="AA296" i="9"/>
  <c r="AA297" i="9"/>
  <c r="AA298" i="9"/>
  <c r="AA299" i="9"/>
  <c r="AA300" i="9"/>
  <c r="AA301" i="9"/>
  <c r="AA302" i="9"/>
  <c r="AA303" i="9"/>
  <c r="AA304" i="9"/>
  <c r="AA305" i="9"/>
  <c r="AA306" i="9"/>
  <c r="AA307" i="9"/>
  <c r="AA308" i="9"/>
  <c r="AA309" i="9"/>
  <c r="AA310" i="9"/>
  <c r="AA311" i="9"/>
  <c r="AA312" i="9"/>
  <c r="AA313" i="9"/>
  <c r="AA314" i="9"/>
  <c r="AA315" i="9"/>
  <c r="AA316" i="9"/>
  <c r="AA317" i="9"/>
  <c r="AA318" i="9"/>
  <c r="AA319" i="9"/>
  <c r="AA320" i="9"/>
  <c r="AA321" i="9"/>
  <c r="AA322" i="9"/>
  <c r="AA323" i="9"/>
  <c r="AA324" i="9"/>
  <c r="AA325" i="9"/>
  <c r="AA326" i="9"/>
  <c r="AA327" i="9"/>
  <c r="AA328" i="9"/>
  <c r="AA329" i="9"/>
  <c r="AA330" i="9"/>
  <c r="AA331" i="9"/>
  <c r="AA332" i="9"/>
  <c r="AA333" i="9"/>
  <c r="AA334" i="9"/>
  <c r="AA335" i="9"/>
  <c r="AA336" i="9"/>
  <c r="AA337" i="9"/>
  <c r="AA338" i="9"/>
  <c r="AA339" i="9"/>
  <c r="AA340" i="9"/>
  <c r="AA341" i="9"/>
  <c r="AA342" i="9"/>
  <c r="AA343" i="9"/>
  <c r="AA344" i="9"/>
  <c r="AA345" i="9"/>
  <c r="AA346" i="9"/>
  <c r="AA347" i="9"/>
  <c r="AA348" i="9"/>
  <c r="AA349" i="9"/>
  <c r="AA350" i="9"/>
  <c r="AA351" i="9"/>
  <c r="AA352" i="9"/>
  <c r="AA353" i="9"/>
  <c r="AA354" i="9"/>
  <c r="AA355" i="9"/>
  <c r="AA356" i="9"/>
  <c r="AA357" i="9"/>
  <c r="AA358" i="9"/>
  <c r="AA359" i="9"/>
  <c r="AA360" i="9"/>
  <c r="AA361" i="9"/>
  <c r="AA362" i="9"/>
  <c r="AA363" i="9"/>
  <c r="AA364" i="9"/>
  <c r="AA365" i="9"/>
  <c r="AA366" i="9"/>
  <c r="AA367" i="9"/>
  <c r="AA368" i="9"/>
  <c r="AA369" i="9"/>
  <c r="AA370" i="9"/>
  <c r="AA371" i="9"/>
  <c r="AA372" i="9"/>
  <c r="AA373" i="9"/>
  <c r="AA374" i="9"/>
  <c r="AA375" i="9"/>
  <c r="AA376" i="9"/>
  <c r="AA377" i="9"/>
  <c r="AA378" i="9"/>
  <c r="AA379" i="9"/>
  <c r="AA380" i="9"/>
  <c r="AA381" i="9"/>
  <c r="AA382" i="9"/>
  <c r="AA383" i="9"/>
  <c r="AA384" i="9"/>
  <c r="AA385" i="9"/>
  <c r="AA386" i="9"/>
  <c r="AA387" i="9"/>
  <c r="AA388" i="9"/>
  <c r="AA389" i="9"/>
  <c r="AA390" i="9"/>
  <c r="AA391" i="9"/>
  <c r="AA392" i="9"/>
  <c r="AA393" i="9"/>
  <c r="AA394" i="9"/>
  <c r="AA395" i="9"/>
  <c r="AA396" i="9"/>
  <c r="AA397" i="9"/>
  <c r="AA398" i="9"/>
  <c r="AA399" i="9"/>
  <c r="AA400" i="9"/>
  <c r="AA401" i="9"/>
  <c r="AA402" i="9"/>
  <c r="AA403" i="9"/>
  <c r="AA404" i="9"/>
  <c r="AA405" i="9"/>
  <c r="AA406" i="9"/>
  <c r="AA407" i="9"/>
  <c r="AA408" i="9"/>
  <c r="AA409" i="9"/>
  <c r="AA410" i="9"/>
  <c r="AA411" i="9"/>
  <c r="AA412" i="9"/>
  <c r="AA413" i="9"/>
  <c r="AA414" i="9"/>
  <c r="AA415" i="9"/>
  <c r="AA416" i="9"/>
  <c r="AA417" i="9"/>
  <c r="AA418" i="9"/>
  <c r="AA419" i="9"/>
  <c r="AA420" i="9"/>
  <c r="AA421" i="9"/>
  <c r="AA422" i="9"/>
  <c r="AA423" i="9"/>
  <c r="AA424" i="9"/>
  <c r="AA425" i="9"/>
  <c r="AA426" i="9"/>
  <c r="AA427" i="9"/>
  <c r="AA428" i="9"/>
  <c r="AA429" i="9"/>
  <c r="AA430" i="9"/>
  <c r="AA431" i="9"/>
  <c r="AA432" i="9"/>
  <c r="AA433" i="9"/>
  <c r="AA434" i="9"/>
  <c r="AA435" i="9"/>
  <c r="AA436" i="9"/>
  <c r="AA437" i="9"/>
  <c r="AA438" i="9"/>
  <c r="AA439" i="9"/>
  <c r="AA440" i="9"/>
  <c r="AA441" i="9"/>
  <c r="AA442" i="9"/>
  <c r="AA443" i="9"/>
  <c r="AA444" i="9"/>
  <c r="AA445" i="9"/>
  <c r="AA446" i="9"/>
  <c r="AA447" i="9"/>
  <c r="AA448" i="9"/>
  <c r="AA449" i="9"/>
  <c r="AA450" i="9"/>
  <c r="AA451" i="9"/>
  <c r="AA452" i="9"/>
  <c r="AA453" i="9"/>
  <c r="AA454" i="9"/>
  <c r="AA455" i="9"/>
  <c r="AA456" i="9"/>
  <c r="AA457" i="9"/>
  <c r="AA458" i="9"/>
  <c r="AA459" i="9"/>
  <c r="AA460" i="9"/>
  <c r="AA461" i="9"/>
  <c r="AA462" i="9"/>
  <c r="AA463" i="9"/>
  <c r="AA464" i="9"/>
  <c r="AA465" i="9"/>
  <c r="AA466" i="9"/>
  <c r="AA467" i="9"/>
  <c r="AA468" i="9"/>
  <c r="AA469" i="9"/>
  <c r="AA470" i="9"/>
  <c r="AA471" i="9"/>
  <c r="AA472" i="9"/>
  <c r="AA473" i="9"/>
  <c r="AA474" i="9"/>
  <c r="AA475" i="9"/>
  <c r="AA476" i="9"/>
  <c r="AA477" i="9"/>
  <c r="AA478" i="9"/>
  <c r="AA479" i="9"/>
  <c r="AA480" i="9"/>
  <c r="AA481" i="9"/>
  <c r="AA482" i="9"/>
  <c r="AA483" i="9"/>
  <c r="AA484" i="9"/>
  <c r="AA485" i="9"/>
  <c r="AA486" i="9"/>
  <c r="AA487" i="9"/>
  <c r="AA488" i="9"/>
  <c r="AA489" i="9"/>
  <c r="AA490" i="9"/>
  <c r="AA491" i="9"/>
  <c r="AA492" i="9"/>
  <c r="AA493" i="9"/>
  <c r="AA494" i="9"/>
  <c r="AA495" i="9"/>
  <c r="AA496" i="9"/>
  <c r="AA497" i="9"/>
  <c r="AA498" i="9"/>
  <c r="AA499" i="9"/>
  <c r="AA500" i="9"/>
  <c r="AA501" i="9"/>
  <c r="AA502" i="9"/>
  <c r="AA503" i="9"/>
  <c r="AA504" i="9"/>
  <c r="AA505" i="9"/>
  <c r="AA506" i="9"/>
  <c r="AA507" i="9"/>
  <c r="AA508" i="9"/>
  <c r="AA509" i="9"/>
  <c r="AA510" i="9"/>
  <c r="AA11" i="9"/>
  <c r="AL7973" i="9"/>
  <c r="AL7974" i="9"/>
  <c r="AL7975" i="9"/>
  <c r="AL7976" i="9"/>
  <c r="AL7977" i="9"/>
  <c r="AL7978" i="9"/>
  <c r="AL7979" i="9"/>
  <c r="AL7980" i="9"/>
  <c r="AL7981" i="9"/>
  <c r="AL7982" i="9"/>
  <c r="AL7983" i="9"/>
  <c r="AL7984" i="9"/>
  <c r="AL7985" i="9"/>
  <c r="AL7986" i="9"/>
  <c r="AL7987" i="9"/>
  <c r="AL7988" i="9"/>
  <c r="AL7989" i="9"/>
  <c r="AL7990" i="9"/>
  <c r="AL7991" i="9"/>
  <c r="AL7992" i="9"/>
  <c r="AL7993" i="9"/>
  <c r="AL7994" i="9"/>
  <c r="AL7995" i="9"/>
  <c r="AL7996" i="9"/>
  <c r="AL7997" i="9"/>
  <c r="AL7998" i="9"/>
  <c r="AL7999" i="9"/>
  <c r="AL8000" i="9"/>
  <c r="AL8001" i="9"/>
  <c r="AL8002" i="9"/>
  <c r="AL8003" i="9"/>
  <c r="AL8004" i="9"/>
  <c r="AL8005" i="9"/>
  <c r="AL8006" i="9"/>
  <c r="AL8007" i="9"/>
  <c r="AL8008" i="9"/>
  <c r="AL8009" i="9"/>
  <c r="AL8010" i="9"/>
  <c r="AL8011" i="9"/>
  <c r="AL8012" i="9"/>
  <c r="AL8013" i="9"/>
  <c r="AL8014" i="9"/>
  <c r="AL8015" i="9"/>
  <c r="AL8016" i="9"/>
  <c r="AL8017" i="9"/>
  <c r="AL8018" i="9"/>
  <c r="AL8019" i="9"/>
  <c r="AL8020" i="9"/>
  <c r="AL8021" i="9"/>
  <c r="AL8022" i="9"/>
  <c r="AL8023" i="9"/>
  <c r="AL8024" i="9"/>
  <c r="AL8025" i="9"/>
  <c r="AL8026" i="9"/>
  <c r="AL8027" i="9"/>
  <c r="AL8028" i="9"/>
  <c r="AL8029" i="9"/>
  <c r="AL8030" i="9"/>
  <c r="AL8031" i="9"/>
  <c r="AL8032" i="9"/>
  <c r="AL8033" i="9"/>
  <c r="AL8034" i="9"/>
  <c r="AL8035" i="9"/>
  <c r="AL8036" i="9"/>
  <c r="AL8037" i="9"/>
  <c r="AL8038" i="9"/>
  <c r="AL8039" i="9"/>
  <c r="AL8040" i="9"/>
  <c r="AL8041" i="9"/>
  <c r="AL8042" i="9"/>
  <c r="AL8043" i="9"/>
  <c r="AL8044" i="9"/>
  <c r="AL8045" i="9"/>
  <c r="AL8046" i="9"/>
  <c r="AL8047" i="9"/>
  <c r="AL8048" i="9"/>
  <c r="AL8049" i="9"/>
  <c r="AL8050" i="9"/>
  <c r="AL8051" i="9"/>
  <c r="AL8052" i="9"/>
  <c r="AL8053" i="9"/>
  <c r="AL8054" i="9"/>
  <c r="AL8055" i="9"/>
  <c r="AL8056" i="9"/>
  <c r="AL8057" i="9"/>
  <c r="AL8058" i="9"/>
  <c r="AL8059" i="9"/>
  <c r="AL8060" i="9"/>
  <c r="AL8061" i="9"/>
  <c r="AL8062" i="9"/>
  <c r="AL8063" i="9"/>
  <c r="AL8064" i="9"/>
  <c r="AL8065" i="9"/>
  <c r="AL8066" i="9"/>
  <c r="AL8067" i="9"/>
  <c r="AL8068" i="9"/>
  <c r="AL8069" i="9"/>
  <c r="AL8070" i="9"/>
  <c r="AL8071" i="9"/>
  <c r="AL8072" i="9"/>
  <c r="AL8073" i="9"/>
  <c r="AL8074" i="9"/>
  <c r="AL8075" i="9"/>
  <c r="AL8076" i="9"/>
  <c r="AL8077" i="9"/>
  <c r="AL8078" i="9"/>
  <c r="AL8079" i="9"/>
  <c r="AL8080" i="9"/>
  <c r="AL8081" i="9"/>
  <c r="AL8082" i="9"/>
  <c r="AL8083" i="9"/>
  <c r="AL8084" i="9"/>
  <c r="AL8085" i="9"/>
  <c r="AL8086" i="9"/>
  <c r="AL8087" i="9"/>
  <c r="AL8088" i="9"/>
  <c r="AL8089" i="9"/>
  <c r="AL8090" i="9"/>
  <c r="AL8091" i="9"/>
  <c r="AL8092" i="9"/>
  <c r="AL8093" i="9"/>
  <c r="AL8094" i="9"/>
  <c r="AL8095" i="9"/>
  <c r="AL8096" i="9"/>
  <c r="AL8097" i="9"/>
  <c r="AL8098" i="9"/>
  <c r="AL8099" i="9"/>
  <c r="AL8100" i="9"/>
  <c r="AL8101" i="9"/>
  <c r="AL8102" i="9"/>
  <c r="AL8103" i="9"/>
  <c r="AL8104" i="9"/>
  <c r="AL8105" i="9"/>
  <c r="AL8106" i="9"/>
  <c r="AL8107" i="9"/>
  <c r="AL8108" i="9"/>
  <c r="AL8109" i="9"/>
  <c r="AL8110" i="9"/>
  <c r="AL8111" i="9"/>
  <c r="AL8112" i="9"/>
  <c r="AL8113" i="9"/>
  <c r="AL8114" i="9"/>
  <c r="AL8115" i="9"/>
  <c r="AL8116" i="9"/>
  <c r="AL8117" i="9"/>
  <c r="AL8118" i="9"/>
  <c r="AL8119" i="9"/>
  <c r="AL8120" i="9"/>
  <c r="AL8121" i="9"/>
  <c r="AL8122" i="9"/>
  <c r="AL8123" i="9"/>
  <c r="AL8124" i="9"/>
  <c r="AL8125" i="9"/>
  <c r="AL8126" i="9"/>
  <c r="AL8127" i="9"/>
  <c r="AL8128" i="9"/>
  <c r="AL8129" i="9"/>
  <c r="AL8130" i="9"/>
  <c r="AL8131" i="9"/>
  <c r="AL8132" i="9"/>
  <c r="AL8133" i="9"/>
  <c r="AL8134" i="9"/>
  <c r="AL8135" i="9"/>
  <c r="AL8136" i="9"/>
  <c r="AL8137" i="9"/>
  <c r="AL8138" i="9"/>
  <c r="AL8139" i="9"/>
  <c r="AL8140" i="9"/>
  <c r="AL8141" i="9"/>
  <c r="AL8142" i="9"/>
  <c r="AL8143" i="9"/>
  <c r="AL8144" i="9"/>
  <c r="AL8145" i="9"/>
  <c r="AL8146" i="9"/>
  <c r="AL8147" i="9"/>
  <c r="AL8148" i="9"/>
  <c r="AL8149" i="9"/>
  <c r="AL8150" i="9"/>
  <c r="AL8151" i="9"/>
  <c r="AL8152" i="9"/>
  <c r="AL8153" i="9"/>
  <c r="AL8154" i="9"/>
  <c r="AL8155" i="9"/>
  <c r="AL8156" i="9"/>
  <c r="AL8157" i="9"/>
  <c r="AL8158" i="9"/>
  <c r="AL8159" i="9"/>
  <c r="AL8160" i="9"/>
  <c r="AL8161" i="9"/>
  <c r="AL8162" i="9"/>
  <c r="AL8163" i="9"/>
  <c r="AL8164" i="9"/>
  <c r="AL8165" i="9"/>
  <c r="AL8166" i="9"/>
  <c r="AL8167" i="9"/>
  <c r="AL8168" i="9"/>
  <c r="AL8169" i="9"/>
  <c r="AL8170" i="9"/>
  <c r="AL8171" i="9"/>
  <c r="AL8172" i="9"/>
  <c r="AL8173" i="9"/>
  <c r="AL8174" i="9"/>
  <c r="AL8175" i="9"/>
  <c r="AL8176" i="9"/>
  <c r="AL8177" i="9"/>
  <c r="AL8178" i="9"/>
  <c r="AL8179" i="9"/>
  <c r="AL8180" i="9"/>
  <c r="AL8181" i="9"/>
  <c r="AL8182" i="9"/>
  <c r="AL8183" i="9"/>
  <c r="AL8184" i="9"/>
  <c r="AL8185" i="9"/>
  <c r="AL8186" i="9"/>
  <c r="AL8187" i="9"/>
  <c r="AL8188" i="9"/>
  <c r="AL8189" i="9"/>
  <c r="AL8190" i="9"/>
  <c r="AL8191" i="9"/>
  <c r="AL8192" i="9"/>
  <c r="AL8193" i="9"/>
  <c r="AL8194" i="9"/>
  <c r="AL8195" i="9"/>
  <c r="AL8196" i="9"/>
  <c r="AL8197" i="9"/>
  <c r="AL8198" i="9"/>
  <c r="AL8199" i="9"/>
  <c r="AL8200" i="9"/>
  <c r="AL8201" i="9"/>
  <c r="AL8202" i="9"/>
  <c r="AL8203" i="9"/>
  <c r="AL8204" i="9"/>
  <c r="AL8205" i="9"/>
  <c r="AL8206" i="9"/>
  <c r="AL8207" i="9"/>
  <c r="AL8208" i="9"/>
  <c r="AL8209" i="9"/>
  <c r="AL8210" i="9"/>
  <c r="AL8211" i="9"/>
  <c r="AL8212" i="9"/>
  <c r="AL8213" i="9"/>
  <c r="AL8214" i="9"/>
  <c r="AL8215" i="9"/>
  <c r="AL8216" i="9"/>
  <c r="AL8217" i="9"/>
  <c r="AL8218" i="9"/>
  <c r="AL8219" i="9"/>
  <c r="AL8220" i="9"/>
  <c r="AL8221" i="9"/>
  <c r="AL8222" i="9"/>
  <c r="AL8223" i="9"/>
  <c r="AL8224" i="9"/>
  <c r="AL8225" i="9"/>
  <c r="AL8226" i="9"/>
  <c r="AL8227" i="9"/>
  <c r="AL8228" i="9"/>
  <c r="AL8229" i="9"/>
  <c r="AL8230" i="9"/>
  <c r="AL8231" i="9"/>
  <c r="AL8232" i="9"/>
  <c r="AL8233" i="9"/>
  <c r="AL8234" i="9"/>
  <c r="AL8235" i="9"/>
  <c r="AL8236" i="9"/>
  <c r="AL8237" i="9"/>
  <c r="AL8238" i="9"/>
  <c r="AL8239" i="9"/>
  <c r="AL8240" i="9"/>
  <c r="AL8241" i="9"/>
  <c r="AL8242" i="9"/>
  <c r="AL8243" i="9"/>
  <c r="AL8244" i="9"/>
  <c r="AL8245" i="9"/>
  <c r="AL8246" i="9"/>
  <c r="AL8247" i="9"/>
  <c r="AL8248" i="9"/>
  <c r="AL8249" i="9"/>
  <c r="AL8250" i="9"/>
  <c r="AL8251" i="9"/>
  <c r="AL8252" i="9"/>
  <c r="AL8253" i="9"/>
  <c r="AL8254" i="9"/>
  <c r="AL8255" i="9"/>
  <c r="AL8256" i="9"/>
  <c r="AL8257" i="9"/>
  <c r="AL8258" i="9"/>
  <c r="AL8259" i="9"/>
  <c r="AL8260" i="9"/>
  <c r="AL8261" i="9"/>
  <c r="AL8262" i="9"/>
  <c r="AL8263" i="9"/>
  <c r="AL8264" i="9"/>
  <c r="AL8265" i="9"/>
  <c r="AL8266" i="9"/>
  <c r="AL8267" i="9"/>
  <c r="AL8268" i="9"/>
  <c r="AL8269" i="9"/>
  <c r="AL8270" i="9"/>
  <c r="AL8271" i="9"/>
  <c r="AL8272" i="9"/>
  <c r="AL8273" i="9"/>
  <c r="AL8274" i="9"/>
  <c r="AL8275" i="9"/>
  <c r="AL8276" i="9"/>
  <c r="AL8277" i="9"/>
  <c r="AL8278" i="9"/>
  <c r="AL8279" i="9"/>
  <c r="AL8280" i="9"/>
  <c r="AL8281" i="9"/>
  <c r="AL8282" i="9"/>
  <c r="AL8283" i="9"/>
  <c r="AL8284" i="9"/>
  <c r="AL8285" i="9"/>
  <c r="AL8286" i="9"/>
  <c r="AL8287" i="9"/>
  <c r="AL8288" i="9"/>
  <c r="AL8289" i="9"/>
  <c r="AL8290" i="9"/>
  <c r="AL8291" i="9"/>
  <c r="AL8292" i="9"/>
  <c r="AL8293" i="9"/>
  <c r="AL8294" i="9"/>
  <c r="AL8295" i="9"/>
  <c r="AL8296" i="9"/>
  <c r="AL8297" i="9"/>
  <c r="AL8298" i="9"/>
  <c r="AL8299" i="9"/>
  <c r="AL8300" i="9"/>
  <c r="AL8301" i="9"/>
  <c r="AL8302" i="9"/>
  <c r="AL8303" i="9"/>
  <c r="AL8304" i="9"/>
  <c r="AL8305" i="9"/>
  <c r="AL8306" i="9"/>
  <c r="AL8307" i="9"/>
  <c r="AL8308" i="9"/>
  <c r="AL8309" i="9"/>
  <c r="AL8310" i="9"/>
  <c r="AL8311" i="9"/>
  <c r="AL8312" i="9"/>
  <c r="AL8313" i="9"/>
  <c r="AL8314" i="9"/>
  <c r="AL8315" i="9"/>
  <c r="AL8316" i="9"/>
  <c r="AL8317" i="9"/>
  <c r="AL8318" i="9"/>
  <c r="AL8319" i="9"/>
  <c r="AL8320" i="9"/>
  <c r="AL8321" i="9"/>
  <c r="AL8322" i="9"/>
  <c r="AL8323" i="9"/>
  <c r="AL8324" i="9"/>
  <c r="AL8325" i="9"/>
  <c r="AL8326" i="9"/>
  <c r="AL8327" i="9"/>
  <c r="AL8328" i="9"/>
  <c r="AL8329" i="9"/>
  <c r="AL8330" i="9"/>
  <c r="AL8331" i="9"/>
  <c r="AL8332" i="9"/>
  <c r="AL8333" i="9"/>
  <c r="AL8334" i="9"/>
  <c r="AL8335" i="9"/>
  <c r="AL8336" i="9"/>
  <c r="AL8337" i="9"/>
  <c r="AL8338" i="9"/>
  <c r="AL8339" i="9"/>
  <c r="AL8340" i="9"/>
  <c r="AL8341" i="9"/>
  <c r="AL8342" i="9"/>
  <c r="AL8343" i="9"/>
  <c r="AL8344" i="9"/>
  <c r="AL8345" i="9"/>
  <c r="AL8346" i="9"/>
  <c r="AL8347" i="9"/>
  <c r="AL8348" i="9"/>
  <c r="AL8349" i="9"/>
  <c r="AL8350" i="9"/>
  <c r="AL8351" i="9"/>
  <c r="AL8352" i="9"/>
  <c r="AL8353" i="9"/>
  <c r="AL8354" i="9"/>
  <c r="AL8355" i="9"/>
  <c r="AL8356" i="9"/>
  <c r="AL8357" i="9"/>
  <c r="AL8358" i="9"/>
  <c r="AL8359" i="9"/>
  <c r="AL8360" i="9"/>
  <c r="AL8361" i="9"/>
  <c r="AL8362" i="9"/>
  <c r="AL8363" i="9"/>
  <c r="AL8364" i="9"/>
  <c r="AL8365" i="9"/>
  <c r="AL8366" i="9"/>
  <c r="AL8367" i="9"/>
  <c r="AL8368" i="9"/>
  <c r="AL8369" i="9"/>
  <c r="AL8370" i="9"/>
  <c r="AL8371" i="9"/>
  <c r="AL8372" i="9"/>
  <c r="AL8373" i="9"/>
  <c r="AL8374" i="9"/>
  <c r="AL8375" i="9"/>
  <c r="AL8376" i="9"/>
  <c r="AL8377" i="9"/>
  <c r="AL8378" i="9"/>
  <c r="AL8379" i="9"/>
  <c r="AL8380" i="9"/>
  <c r="AL8381" i="9"/>
  <c r="AL8382" i="9"/>
  <c r="AL8383" i="9"/>
  <c r="AL8384" i="9"/>
  <c r="AL8385" i="9"/>
  <c r="AL8386" i="9"/>
  <c r="AL8387" i="9"/>
  <c r="AL8388" i="9"/>
  <c r="AL8389" i="9"/>
  <c r="AL8390" i="9"/>
  <c r="AL8391" i="9"/>
  <c r="AL8392" i="9"/>
  <c r="AL8393" i="9"/>
  <c r="AL8394" i="9"/>
  <c r="AL8395" i="9"/>
  <c r="AL8396" i="9"/>
  <c r="AL8397" i="9"/>
  <c r="AL8398" i="9"/>
  <c r="AL8399" i="9"/>
  <c r="AL8400" i="9"/>
  <c r="AL8401" i="9"/>
  <c r="AL8402" i="9"/>
  <c r="AL8403" i="9"/>
  <c r="AL8404" i="9"/>
  <c r="AL8405" i="9"/>
  <c r="AL8406" i="9"/>
  <c r="AL8407" i="9"/>
  <c r="AL8408" i="9"/>
  <c r="AL8409" i="9"/>
  <c r="AL8410" i="9"/>
  <c r="AL8411" i="9"/>
  <c r="AL8412" i="9"/>
  <c r="AL8413" i="9"/>
  <c r="AL8414" i="9"/>
  <c r="AL8415" i="9"/>
  <c r="AL8416" i="9"/>
  <c r="AL8417" i="9"/>
  <c r="AL8418" i="9"/>
  <c r="AL8419" i="9"/>
  <c r="AL8420" i="9"/>
  <c r="AL8421" i="9"/>
  <c r="AL8422" i="9"/>
  <c r="AL8423" i="9"/>
  <c r="AL8424" i="9"/>
  <c r="AL8425" i="9"/>
  <c r="AL8426" i="9"/>
  <c r="AL8427" i="9"/>
  <c r="AL8428" i="9"/>
  <c r="AL8429" i="9"/>
  <c r="AL8430" i="9"/>
  <c r="AL8431" i="9"/>
  <c r="AL8432" i="9"/>
  <c r="AL8433" i="9"/>
  <c r="AL8434" i="9"/>
  <c r="AL8435" i="9"/>
  <c r="AL8436" i="9"/>
  <c r="AL8437" i="9"/>
  <c r="AL8438" i="9"/>
  <c r="AL8439" i="9"/>
  <c r="AL8440" i="9"/>
  <c r="AL8441" i="9"/>
  <c r="AL8442" i="9"/>
  <c r="AL8443" i="9"/>
  <c r="AL8444" i="9"/>
  <c r="AL8445" i="9"/>
  <c r="AL8446" i="9"/>
  <c r="AL8447" i="9"/>
  <c r="AL8448" i="9"/>
  <c r="AL8449" i="9"/>
  <c r="AL8450" i="9"/>
  <c r="AL8451" i="9"/>
  <c r="AL8452" i="9"/>
  <c r="AL8453" i="9"/>
  <c r="AL8454" i="9"/>
  <c r="AL8455" i="9"/>
  <c r="AL8456" i="9"/>
  <c r="AL8457" i="9"/>
  <c r="AL8458" i="9"/>
  <c r="AL8459" i="9"/>
  <c r="AL8460" i="9"/>
  <c r="AL8461" i="9"/>
  <c r="AL8462" i="9"/>
  <c r="AL8463" i="9"/>
  <c r="AL8464" i="9"/>
  <c r="AL8465" i="9"/>
  <c r="AL8466" i="9"/>
  <c r="AL8467" i="9"/>
  <c r="AL8468" i="9"/>
  <c r="AL8469" i="9"/>
  <c r="AL8470" i="9"/>
  <c r="AL8471" i="9"/>
  <c r="AL8472" i="9"/>
  <c r="AL8473" i="9"/>
  <c r="AL8474" i="9"/>
  <c r="AL8475" i="9"/>
  <c r="AL8476" i="9"/>
  <c r="AL8477" i="9"/>
  <c r="AL8478" i="9"/>
  <c r="AL8479" i="9"/>
  <c r="AL8480" i="9"/>
  <c r="AL8481" i="9"/>
  <c r="AL8482" i="9"/>
  <c r="AL8483" i="9"/>
  <c r="AL8484" i="9"/>
  <c r="AL8485" i="9"/>
  <c r="AL8486" i="9"/>
  <c r="AL8487" i="9"/>
  <c r="AL8488" i="9"/>
  <c r="AL8489" i="9"/>
  <c r="AL8490" i="9"/>
  <c r="AL8491" i="9"/>
  <c r="AL8492" i="9"/>
  <c r="AL8493" i="9"/>
  <c r="AL8494" i="9"/>
  <c r="AL8495" i="9"/>
  <c r="AL8496" i="9"/>
  <c r="AL8497" i="9"/>
  <c r="AL8498" i="9"/>
  <c r="AL8499" i="9"/>
  <c r="AL8500" i="9"/>
  <c r="AL8501" i="9"/>
  <c r="AL8502" i="9"/>
  <c r="AL8503" i="9"/>
  <c r="AL8504" i="9"/>
  <c r="AL8505" i="9"/>
  <c r="AL8506" i="9"/>
  <c r="AL8507" i="9"/>
  <c r="AL8508" i="9"/>
  <c r="AL8509" i="9"/>
  <c r="AL8510" i="9"/>
  <c r="AL8511" i="9"/>
  <c r="AL8512" i="9"/>
  <c r="AL8513" i="9"/>
  <c r="AL8514" i="9"/>
  <c r="AL8515" i="9"/>
  <c r="AL8516" i="9"/>
  <c r="AL8517" i="9"/>
  <c r="AL8518" i="9"/>
  <c r="AL8519" i="9"/>
  <c r="AL8520" i="9"/>
  <c r="AL8521" i="9"/>
  <c r="AL8522" i="9"/>
  <c r="AL8523" i="9"/>
  <c r="AL8524" i="9"/>
  <c r="AL8525" i="9"/>
  <c r="AL8526" i="9"/>
  <c r="AL8527" i="9"/>
  <c r="AL8528" i="9"/>
  <c r="AL8529" i="9"/>
  <c r="AL8530" i="9"/>
  <c r="AL8531" i="9"/>
  <c r="AL8532" i="9"/>
  <c r="AL8533" i="9"/>
  <c r="AL8534" i="9"/>
  <c r="AL8535" i="9"/>
  <c r="AL8536" i="9"/>
  <c r="AL8537" i="9"/>
  <c r="AL8538" i="9"/>
  <c r="AL8539" i="9"/>
  <c r="AL8540" i="9"/>
  <c r="AL8541" i="9"/>
  <c r="AL8542" i="9"/>
  <c r="AL8543" i="9"/>
  <c r="AL8544" i="9"/>
  <c r="AL8545" i="9"/>
  <c r="AL8546" i="9"/>
  <c r="AL8547" i="9"/>
  <c r="AL8548" i="9"/>
  <c r="AL8549" i="9"/>
  <c r="AL8550" i="9"/>
  <c r="AL8551" i="9"/>
  <c r="AL8552" i="9"/>
  <c r="AL8553" i="9"/>
  <c r="AL8554" i="9"/>
  <c r="AL8555" i="9"/>
  <c r="AL8556" i="9"/>
  <c r="AL8557" i="9"/>
  <c r="AL8558" i="9"/>
  <c r="AL8559" i="9"/>
  <c r="AL8560" i="9"/>
  <c r="AL8561" i="9"/>
  <c r="AL8562" i="9"/>
  <c r="AL8563" i="9"/>
  <c r="AL8564" i="9"/>
  <c r="AL8565" i="9"/>
  <c r="AL8566" i="9"/>
  <c r="AL8567" i="9"/>
  <c r="AL8568" i="9"/>
  <c r="AL8569" i="9"/>
  <c r="AL8570" i="9"/>
  <c r="AL8571" i="9"/>
  <c r="AL8572" i="9"/>
  <c r="AL8573" i="9"/>
  <c r="AL8574" i="9"/>
  <c r="AL8575" i="9"/>
  <c r="AL8576" i="9"/>
  <c r="AL8577" i="9"/>
  <c r="AL8578" i="9"/>
  <c r="AL8579" i="9"/>
  <c r="AL8580" i="9"/>
  <c r="AL8581" i="9"/>
  <c r="AL8582" i="9"/>
  <c r="AL8583" i="9"/>
  <c r="AL8584" i="9"/>
  <c r="AL8585" i="9"/>
  <c r="AL8586" i="9"/>
  <c r="AL8587" i="9"/>
  <c r="AL8588" i="9"/>
  <c r="AL8589" i="9"/>
  <c r="AL8590" i="9"/>
  <c r="AL8591" i="9"/>
  <c r="AL8592" i="9"/>
  <c r="AL8593" i="9"/>
  <c r="AL8594" i="9"/>
  <c r="AL8595" i="9"/>
  <c r="AL8596" i="9"/>
  <c r="AL8597" i="9"/>
  <c r="AL8598" i="9"/>
  <c r="AL8599" i="9"/>
  <c r="AL8600" i="9"/>
  <c r="AL8601" i="9"/>
  <c r="AL8602" i="9"/>
  <c r="AL8603" i="9"/>
  <c r="AL8604" i="9"/>
  <c r="AL8605" i="9"/>
  <c r="AL8606" i="9"/>
  <c r="AL8607" i="9"/>
  <c r="AL8608" i="9"/>
  <c r="AL8609" i="9"/>
  <c r="AL8610" i="9"/>
  <c r="AL8611" i="9"/>
  <c r="AL8612" i="9"/>
  <c r="AL8613" i="9"/>
  <c r="AL8614" i="9"/>
  <c r="AL8615" i="9"/>
  <c r="AL8616" i="9"/>
  <c r="AL8617" i="9"/>
  <c r="AL8618" i="9"/>
  <c r="AL8619" i="9"/>
  <c r="AL8620" i="9"/>
  <c r="AL8621" i="9"/>
  <c r="AL8622" i="9"/>
  <c r="AL8623" i="9"/>
  <c r="AL8624" i="9"/>
  <c r="AL8625" i="9"/>
  <c r="AL8626" i="9"/>
  <c r="AL8627" i="9"/>
  <c r="AL8628" i="9"/>
  <c r="AL8629" i="9"/>
  <c r="AL8630" i="9"/>
  <c r="AL8631" i="9"/>
  <c r="AL8632" i="9"/>
  <c r="AL8633" i="9"/>
  <c r="AL8634" i="9"/>
  <c r="AL8635" i="9"/>
  <c r="AL8636" i="9"/>
  <c r="AL8637" i="9"/>
  <c r="AL8638" i="9"/>
  <c r="AL8639" i="9"/>
  <c r="AL8640" i="9"/>
  <c r="AL8641" i="9"/>
  <c r="AL8642" i="9"/>
  <c r="AL8643" i="9"/>
  <c r="AL8644" i="9"/>
  <c r="AL8645" i="9"/>
  <c r="AL8646" i="9"/>
  <c r="AL8647" i="9"/>
  <c r="AL8648" i="9"/>
  <c r="AL8649" i="9"/>
  <c r="AL8650" i="9"/>
  <c r="AL8651" i="9"/>
  <c r="AL8652" i="9"/>
  <c r="AL8653" i="9"/>
  <c r="AL8654" i="9"/>
  <c r="AL8655" i="9"/>
  <c r="AL8656" i="9"/>
  <c r="AL8657" i="9"/>
  <c r="AL8658" i="9"/>
  <c r="AL8659" i="9"/>
  <c r="AL8660" i="9"/>
  <c r="AL8661" i="9"/>
  <c r="AL8662" i="9"/>
  <c r="AL8663" i="9"/>
  <c r="AL8664" i="9"/>
  <c r="AL8665" i="9"/>
  <c r="AL8666" i="9"/>
  <c r="AL8667" i="9"/>
  <c r="AL8668" i="9"/>
  <c r="AL8669" i="9"/>
  <c r="AL8670" i="9"/>
  <c r="AL8671" i="9"/>
  <c r="AL8672" i="9"/>
  <c r="AL8673" i="9"/>
  <c r="AL8674" i="9"/>
  <c r="AL8675" i="9"/>
  <c r="AL8676" i="9"/>
  <c r="AL8677" i="9"/>
  <c r="AL8678" i="9"/>
  <c r="AL8679" i="9"/>
  <c r="AL8680" i="9"/>
  <c r="AL8681" i="9"/>
  <c r="AL8682" i="9"/>
  <c r="AL8683" i="9"/>
  <c r="AL8684" i="9"/>
  <c r="AL8685" i="9"/>
  <c r="AL8686" i="9"/>
  <c r="AL8687" i="9"/>
  <c r="AL8688" i="9"/>
  <c r="AL8689" i="9"/>
  <c r="AL8690" i="9"/>
  <c r="AL8691" i="9"/>
  <c r="AL8692" i="9"/>
  <c r="AL8693" i="9"/>
  <c r="AL8694" i="9"/>
  <c r="AL8695" i="9"/>
  <c r="AL8696" i="9"/>
  <c r="AL8697" i="9"/>
  <c r="AL8698" i="9"/>
  <c r="AL8699" i="9"/>
  <c r="AL8700" i="9"/>
  <c r="AL8701" i="9"/>
  <c r="AL8702" i="9"/>
  <c r="AL8703" i="9"/>
  <c r="AL8704" i="9"/>
  <c r="AL8705" i="9"/>
  <c r="AL8706" i="9"/>
  <c r="AL8707" i="9"/>
  <c r="AL8708" i="9"/>
  <c r="AL8709" i="9"/>
  <c r="AL8710" i="9"/>
  <c r="AL8711" i="9"/>
  <c r="AL8712" i="9"/>
  <c r="AL8713" i="9"/>
  <c r="AL8714" i="9"/>
  <c r="AL8715" i="9"/>
  <c r="AL8716" i="9"/>
  <c r="AL8717" i="9"/>
  <c r="AL8718" i="9"/>
  <c r="AL8719" i="9"/>
  <c r="AL8720" i="9"/>
  <c r="AL8721" i="9"/>
  <c r="AL8722" i="9"/>
  <c r="AL8723" i="9"/>
  <c r="AL8724" i="9"/>
  <c r="AL8725" i="9"/>
  <c r="AL8726" i="9"/>
  <c r="AL8727" i="9"/>
  <c r="AL8728" i="9"/>
  <c r="AL8729" i="9"/>
  <c r="AL8730" i="9"/>
  <c r="AL8731" i="9"/>
  <c r="AL8732" i="9"/>
  <c r="AL8733" i="9"/>
  <c r="AL8734" i="9"/>
  <c r="AL8735" i="9"/>
  <c r="AL8736" i="9"/>
  <c r="AL8737" i="9"/>
  <c r="AL8738" i="9"/>
  <c r="AL8739" i="9"/>
  <c r="AL8740" i="9"/>
  <c r="AL8741" i="9"/>
  <c r="AL8742" i="9"/>
  <c r="AL8743" i="9"/>
  <c r="AL8744" i="9"/>
  <c r="AL8745" i="9"/>
  <c r="AL8746" i="9"/>
  <c r="AL8747" i="9"/>
  <c r="AL8748" i="9"/>
  <c r="AL8749" i="9"/>
  <c r="AL8750" i="9"/>
  <c r="AL8751" i="9"/>
  <c r="AL8752" i="9"/>
  <c r="AL8753" i="9"/>
  <c r="AL8754" i="9"/>
  <c r="AL8755" i="9"/>
  <c r="AL8756" i="9"/>
  <c r="AL8757" i="9"/>
  <c r="AL8758" i="9"/>
  <c r="AL8759" i="9"/>
  <c r="AL8760" i="9"/>
  <c r="AL8761" i="9"/>
  <c r="AL8762" i="9"/>
  <c r="AL8763" i="9"/>
  <c r="AL8764" i="9"/>
  <c r="AL8765" i="9"/>
  <c r="AL8766" i="9"/>
  <c r="AL8767" i="9"/>
  <c r="AL8768" i="9"/>
  <c r="AL8769" i="9"/>
  <c r="AL8770" i="9"/>
  <c r="AL8771" i="9"/>
  <c r="AL8772" i="9"/>
  <c r="AL8773" i="9"/>
  <c r="AL8774" i="9"/>
  <c r="AL8775" i="9"/>
  <c r="AL8776" i="9"/>
  <c r="AL8777" i="9"/>
  <c r="AL8778" i="9"/>
  <c r="AL8779" i="9"/>
  <c r="AL8780" i="9"/>
  <c r="AL8781" i="9"/>
  <c r="AL8782" i="9"/>
  <c r="AL8783" i="9"/>
  <c r="AL8784" i="9"/>
  <c r="AL8785" i="9"/>
  <c r="AL8786" i="9"/>
  <c r="AL8787" i="9"/>
  <c r="AL8788" i="9"/>
  <c r="AL8789" i="9"/>
  <c r="AL8790" i="9"/>
  <c r="AL8791" i="9"/>
  <c r="AL8792" i="9"/>
  <c r="AL8793" i="9"/>
  <c r="AL8794" i="9"/>
  <c r="AL8795" i="9"/>
  <c r="AL8796" i="9"/>
  <c r="AL8797" i="9"/>
  <c r="AL8798" i="9"/>
  <c r="AL8799" i="9"/>
  <c r="AL8800" i="9"/>
  <c r="AL8801" i="9"/>
  <c r="AL8802" i="9"/>
  <c r="AL8803" i="9"/>
  <c r="AL8804" i="9"/>
  <c r="AL8805" i="9"/>
  <c r="AL8806" i="9"/>
  <c r="AL8807" i="9"/>
  <c r="AL8808" i="9"/>
  <c r="AL8809" i="9"/>
  <c r="AL8810" i="9"/>
  <c r="AL8811" i="9"/>
  <c r="AL8812" i="9"/>
  <c r="AL8813" i="9"/>
  <c r="AL8814" i="9"/>
  <c r="AL8815" i="9"/>
  <c r="AL8816" i="9"/>
  <c r="AL8817" i="9"/>
  <c r="AL8818" i="9"/>
  <c r="AL8819" i="9"/>
  <c r="AL8820" i="9"/>
  <c r="AL8821" i="9"/>
  <c r="AL8822" i="9"/>
  <c r="AL8823" i="9"/>
  <c r="AL8824" i="9"/>
  <c r="AL8825" i="9"/>
  <c r="AL8826" i="9"/>
  <c r="AL8827" i="9"/>
  <c r="AL8828" i="9"/>
  <c r="AL8829" i="9"/>
  <c r="AL8830" i="9"/>
  <c r="AL8831" i="9"/>
  <c r="AL8832" i="9"/>
  <c r="AL8833" i="9"/>
  <c r="AL8834" i="9"/>
  <c r="AL8835" i="9"/>
  <c r="AL8836" i="9"/>
  <c r="AL8837" i="9"/>
  <c r="AL8838" i="9"/>
  <c r="AL8839" i="9"/>
  <c r="AL8840" i="9"/>
  <c r="AL8841" i="9"/>
  <c r="AL8842" i="9"/>
  <c r="AL8843" i="9"/>
  <c r="AL8844" i="9"/>
  <c r="AL8845" i="9"/>
  <c r="AL8846" i="9"/>
  <c r="AL8847" i="9"/>
  <c r="AL8848" i="9"/>
  <c r="AL8849" i="9"/>
  <c r="AL8850" i="9"/>
  <c r="AL8851" i="9"/>
  <c r="AL8852" i="9"/>
  <c r="AL8853" i="9"/>
  <c r="AL8854" i="9"/>
  <c r="AL8855" i="9"/>
  <c r="AL8856" i="9"/>
  <c r="AL8857" i="9"/>
  <c r="AL8858" i="9"/>
  <c r="AL8859" i="9"/>
  <c r="AL8860" i="9"/>
  <c r="AL8861" i="9"/>
  <c r="AL8862" i="9"/>
  <c r="AL8863" i="9"/>
  <c r="AL8864" i="9"/>
  <c r="AL8865" i="9"/>
  <c r="AL8866" i="9"/>
  <c r="AL8867" i="9"/>
  <c r="AL8868" i="9"/>
  <c r="AL8869" i="9"/>
  <c r="AL8870" i="9"/>
  <c r="AL8871" i="9"/>
  <c r="AL8872" i="9"/>
  <c r="AL8873" i="9"/>
  <c r="AL8874" i="9"/>
  <c r="AL8875" i="9"/>
  <c r="AL8876" i="9"/>
  <c r="AL8877" i="9"/>
  <c r="AL8878" i="9"/>
  <c r="AL8879" i="9"/>
  <c r="AL8880" i="9"/>
  <c r="AL8881" i="9"/>
  <c r="AL8882" i="9"/>
  <c r="AL8883" i="9"/>
  <c r="AL8884" i="9"/>
  <c r="AL8885" i="9"/>
  <c r="AL8886" i="9"/>
  <c r="AL8887" i="9"/>
  <c r="AL8888" i="9"/>
  <c r="AL8889" i="9"/>
  <c r="AL8890" i="9"/>
  <c r="AL8891" i="9"/>
  <c r="AL8892" i="9"/>
  <c r="AL8893" i="9"/>
  <c r="AL8894" i="9"/>
  <c r="AL8895" i="9"/>
  <c r="AL8896" i="9"/>
  <c r="AL8897" i="9"/>
  <c r="AL8898" i="9"/>
  <c r="AL8899" i="9"/>
  <c r="AL8900" i="9"/>
  <c r="AL8901" i="9"/>
  <c r="AL8902" i="9"/>
  <c r="AL8903" i="9"/>
  <c r="AL8904" i="9"/>
  <c r="AL8905" i="9"/>
  <c r="AL8906" i="9"/>
  <c r="AL8907" i="9"/>
  <c r="AL8908" i="9"/>
  <c r="AL8909" i="9"/>
  <c r="AL8910" i="9"/>
  <c r="AL8911" i="9"/>
  <c r="AL8912" i="9"/>
  <c r="AL8913" i="9"/>
  <c r="AL8914" i="9"/>
  <c r="AL8915" i="9"/>
  <c r="AL8916" i="9"/>
  <c r="AL8917" i="9"/>
  <c r="AL8918" i="9"/>
  <c r="AL8919" i="9"/>
  <c r="AL8920" i="9"/>
  <c r="AL8921" i="9"/>
  <c r="AL8922" i="9"/>
  <c r="AL8923" i="9"/>
  <c r="AL8924" i="9"/>
  <c r="AL8925" i="9"/>
  <c r="AL8926" i="9"/>
  <c r="AL8927" i="9"/>
  <c r="AL8928" i="9"/>
  <c r="AL8929" i="9"/>
  <c r="AL8930" i="9"/>
  <c r="AL8931" i="9"/>
  <c r="AL8932" i="9"/>
  <c r="AL8933" i="9"/>
  <c r="AL8934" i="9"/>
  <c r="AL8935" i="9"/>
  <c r="AL8936" i="9"/>
  <c r="AL8937" i="9"/>
  <c r="AL8938" i="9"/>
  <c r="AL8939" i="9"/>
  <c r="AL8940" i="9"/>
  <c r="AL8941" i="9"/>
  <c r="AL8942" i="9"/>
  <c r="AL8943" i="9"/>
  <c r="AL8944" i="9"/>
  <c r="AL8945" i="9"/>
  <c r="AL8946" i="9"/>
  <c r="AL8947" i="9"/>
  <c r="AL8948" i="9"/>
  <c r="AL8949" i="9"/>
  <c r="AL8950" i="9"/>
  <c r="AL8951" i="9"/>
  <c r="AL8952" i="9"/>
  <c r="AL8953" i="9"/>
  <c r="AL8954" i="9"/>
  <c r="AL8955" i="9"/>
  <c r="AL8956" i="9"/>
  <c r="AL8957" i="9"/>
  <c r="AL8958" i="9"/>
  <c r="AL8959" i="9"/>
  <c r="AL8960" i="9"/>
  <c r="AL8961" i="9"/>
  <c r="AL8962" i="9"/>
  <c r="AL8963" i="9"/>
  <c r="AL8964" i="9"/>
  <c r="AL8965" i="9"/>
  <c r="AL8966" i="9"/>
  <c r="AL8967" i="9"/>
  <c r="AL8968" i="9"/>
  <c r="AL8969" i="9"/>
  <c r="AL8970" i="9"/>
  <c r="AL8971" i="9"/>
  <c r="AL8972" i="9"/>
  <c r="AL8973" i="9"/>
  <c r="AL8974" i="9"/>
  <c r="AL8975" i="9"/>
  <c r="AL8976" i="9"/>
  <c r="AL8977" i="9"/>
  <c r="AL8978" i="9"/>
  <c r="AL8979" i="9"/>
  <c r="AL8980" i="9"/>
  <c r="AL8981" i="9"/>
  <c r="AL8982" i="9"/>
  <c r="AL8983" i="9"/>
  <c r="AL8984" i="9"/>
  <c r="AL8985" i="9"/>
  <c r="AL8986" i="9"/>
  <c r="AL8987" i="9"/>
  <c r="AL8988" i="9"/>
  <c r="AL8989" i="9"/>
  <c r="AL8990" i="9"/>
  <c r="AL8991" i="9"/>
  <c r="AL8992" i="9"/>
  <c r="AL8993" i="9"/>
  <c r="AL8994" i="9"/>
  <c r="AL8995" i="9"/>
  <c r="AL8996" i="9"/>
  <c r="AL8997" i="9"/>
  <c r="AL8998" i="9"/>
  <c r="AL8999" i="9"/>
  <c r="AL9000" i="9"/>
  <c r="AL9001" i="9"/>
  <c r="AL9002" i="9"/>
  <c r="AL9003" i="9"/>
  <c r="AL9004" i="9"/>
  <c r="AL9005" i="9"/>
  <c r="AL9006" i="9"/>
  <c r="AL9007" i="9"/>
  <c r="AL9008" i="9"/>
  <c r="AL9009" i="9"/>
  <c r="AL9010" i="9"/>
  <c r="AL9011" i="9"/>
  <c r="AL9012" i="9"/>
  <c r="AL9013" i="9"/>
  <c r="AL9014" i="9"/>
  <c r="AL9015" i="9"/>
  <c r="AL9016" i="9"/>
  <c r="AL9017" i="9"/>
  <c r="AL9018" i="9"/>
  <c r="AL9019" i="9"/>
  <c r="AL9020" i="9"/>
  <c r="AL9021" i="9"/>
  <c r="AL9022" i="9"/>
  <c r="AL9023" i="9"/>
  <c r="AL9024" i="9"/>
  <c r="AL9025" i="9"/>
  <c r="AL9026" i="9"/>
  <c r="AL9027" i="9"/>
  <c r="AL9028" i="9"/>
  <c r="AL9029" i="9"/>
  <c r="AL9030" i="9"/>
  <c r="AL9031" i="9"/>
  <c r="AL9032" i="9"/>
  <c r="AL9033" i="9"/>
  <c r="AL9034" i="9"/>
  <c r="AL9035" i="9"/>
  <c r="AL9036" i="9"/>
  <c r="AL9037" i="9"/>
  <c r="AL9038" i="9"/>
  <c r="AL9039" i="9"/>
  <c r="AL9040" i="9"/>
  <c r="AL9041" i="9"/>
  <c r="AL9042" i="9"/>
  <c r="AL9043" i="9"/>
  <c r="AL9044" i="9"/>
  <c r="AL9045" i="9"/>
  <c r="AL9046" i="9"/>
  <c r="AL9047" i="9"/>
  <c r="AL9048" i="9"/>
  <c r="AL9049" i="9"/>
  <c r="AL9050" i="9"/>
  <c r="AL9051" i="9"/>
  <c r="AL9052" i="9"/>
  <c r="AL9053" i="9"/>
  <c r="AL9054" i="9"/>
  <c r="AL9055" i="9"/>
  <c r="AL9056" i="9"/>
  <c r="AL9057" i="9"/>
  <c r="AL9058" i="9"/>
  <c r="AL9059" i="9"/>
  <c r="AL9060" i="9"/>
  <c r="AL9061" i="9"/>
  <c r="AL9062" i="9"/>
  <c r="AL9063" i="9"/>
  <c r="AL9064" i="9"/>
  <c r="AL9065" i="9"/>
  <c r="AL9066" i="9"/>
  <c r="AL9067" i="9"/>
  <c r="AL9068" i="9"/>
  <c r="AL9069" i="9"/>
  <c r="AL9070" i="9"/>
  <c r="AL9071" i="9"/>
  <c r="AL9072" i="9"/>
  <c r="AL9073" i="9"/>
  <c r="AL9074" i="9"/>
  <c r="AL9075" i="9"/>
  <c r="AL9076" i="9"/>
  <c r="AL9077" i="9"/>
  <c r="AL9078" i="9"/>
  <c r="AL9079" i="9"/>
  <c r="AL9080" i="9"/>
  <c r="AL9081" i="9"/>
  <c r="AL9082" i="9"/>
  <c r="AL9083" i="9"/>
  <c r="AL9084" i="9"/>
  <c r="AL9085" i="9"/>
  <c r="AL9086" i="9"/>
  <c r="AL9087" i="9"/>
  <c r="AL9088" i="9"/>
  <c r="AL9089" i="9"/>
  <c r="AL9090" i="9"/>
  <c r="AL9091" i="9"/>
  <c r="AL9092" i="9"/>
  <c r="AL9093" i="9"/>
  <c r="AL9094" i="9"/>
  <c r="AL9095" i="9"/>
  <c r="AL9096" i="9"/>
  <c r="AL9097" i="9"/>
  <c r="AL9098" i="9"/>
  <c r="AL9099" i="9"/>
  <c r="AL9100" i="9"/>
  <c r="AL9101" i="9"/>
  <c r="AL9102" i="9"/>
  <c r="AL9103" i="9"/>
  <c r="AL9104" i="9"/>
  <c r="AL9105" i="9"/>
  <c r="AL9106" i="9"/>
  <c r="AL9107" i="9"/>
  <c r="AL9108" i="9"/>
  <c r="AL9109" i="9"/>
  <c r="AL9110" i="9"/>
  <c r="AL9111" i="9"/>
  <c r="AL9112" i="9"/>
  <c r="AL9113" i="9"/>
  <c r="AL9114" i="9"/>
  <c r="AL9115" i="9"/>
  <c r="AL9116" i="9"/>
  <c r="AL9117" i="9"/>
  <c r="AL9118" i="9"/>
  <c r="AL9119" i="9"/>
  <c r="AL9120" i="9"/>
  <c r="AL9121" i="9"/>
  <c r="AL9122" i="9"/>
  <c r="AL9123" i="9"/>
  <c r="AL9124" i="9"/>
  <c r="AL9125" i="9"/>
  <c r="AL9126" i="9"/>
  <c r="AL9127" i="9"/>
  <c r="AL9128" i="9"/>
  <c r="AL9129" i="9"/>
  <c r="AL9130" i="9"/>
  <c r="AL9131" i="9"/>
  <c r="AL9132" i="9"/>
  <c r="AL9133" i="9"/>
  <c r="AL9134" i="9"/>
  <c r="AL9135" i="9"/>
  <c r="AL9136" i="9"/>
  <c r="AL9137" i="9"/>
  <c r="AL9138" i="9"/>
  <c r="AL9139" i="9"/>
  <c r="AL9140" i="9"/>
  <c r="AL9141" i="9"/>
  <c r="AL9142" i="9"/>
  <c r="AL9143" i="9"/>
  <c r="AL9144" i="9"/>
  <c r="AL9145" i="9"/>
  <c r="AL9146" i="9"/>
  <c r="AL9147" i="9"/>
  <c r="AL9148" i="9"/>
  <c r="AL9149" i="9"/>
  <c r="AL9150" i="9"/>
  <c r="AL9151" i="9"/>
  <c r="AL9152" i="9"/>
  <c r="AL9153" i="9"/>
  <c r="AL9154" i="9"/>
  <c r="AL9155" i="9"/>
  <c r="AL9156" i="9"/>
  <c r="AL9157" i="9"/>
  <c r="AL9158" i="9"/>
  <c r="AL9159" i="9"/>
  <c r="AL9160" i="9"/>
  <c r="AL9161" i="9"/>
  <c r="AL9162" i="9"/>
  <c r="AL9163" i="9"/>
  <c r="AL9164" i="9"/>
  <c r="AL9165" i="9"/>
  <c r="AL9166" i="9"/>
  <c r="AL9167" i="9"/>
  <c r="AL9168" i="9"/>
  <c r="AL9169" i="9"/>
  <c r="AL9170" i="9"/>
  <c r="AL9171" i="9"/>
  <c r="AL9172" i="9"/>
  <c r="AL9173" i="9"/>
  <c r="AL9174" i="9"/>
  <c r="AL9175" i="9"/>
  <c r="AL9176" i="9"/>
  <c r="AL9177" i="9"/>
  <c r="AL9178" i="9"/>
  <c r="AL9179" i="9"/>
  <c r="AL9180" i="9"/>
  <c r="AL9181" i="9"/>
  <c r="AL9182" i="9"/>
  <c r="AL9183" i="9"/>
  <c r="AL9184" i="9"/>
  <c r="AL9185" i="9"/>
  <c r="AL9186" i="9"/>
  <c r="AL9187" i="9"/>
  <c r="AL9188" i="9"/>
  <c r="AL9189" i="9"/>
  <c r="AL9190" i="9"/>
  <c r="AL9191" i="9"/>
  <c r="AL9192" i="9"/>
  <c r="AL9193" i="9"/>
  <c r="AL9194" i="9"/>
  <c r="AL9195" i="9"/>
  <c r="AL9196" i="9"/>
  <c r="AL9197" i="9"/>
  <c r="AL9198" i="9"/>
  <c r="AL9199" i="9"/>
  <c r="AL9200" i="9"/>
  <c r="AL9201" i="9"/>
  <c r="AL9202" i="9"/>
  <c r="AL9203" i="9"/>
  <c r="AL9204" i="9"/>
  <c r="AL9205" i="9"/>
  <c r="AL9206" i="9"/>
  <c r="AL9207" i="9"/>
  <c r="AL9208" i="9"/>
  <c r="AL9209" i="9"/>
  <c r="AL9210" i="9"/>
  <c r="AL9211" i="9"/>
  <c r="AL9212" i="9"/>
  <c r="AL9213" i="9"/>
  <c r="AL9214" i="9"/>
  <c r="AL9215" i="9"/>
  <c r="AL9216" i="9"/>
  <c r="AL9217" i="9"/>
  <c r="AL9218" i="9"/>
  <c r="AL9219" i="9"/>
  <c r="AL9220" i="9"/>
  <c r="AL9221" i="9"/>
  <c r="AL9222" i="9"/>
  <c r="AL9223" i="9"/>
  <c r="AL9224" i="9"/>
  <c r="AL9225" i="9"/>
  <c r="AL9226" i="9"/>
  <c r="AL9227" i="9"/>
  <c r="AL9228" i="9"/>
  <c r="AL9229" i="9"/>
  <c r="AL9230" i="9"/>
  <c r="AL9231" i="9"/>
  <c r="AL9232" i="9"/>
  <c r="AL9233" i="9"/>
  <c r="AL9234" i="9"/>
  <c r="AL9235" i="9"/>
  <c r="AL9236" i="9"/>
  <c r="AL9237" i="9"/>
  <c r="AL9238" i="9"/>
  <c r="AL9239" i="9"/>
  <c r="AL9240" i="9"/>
  <c r="AL9241" i="9"/>
  <c r="AL9242" i="9"/>
  <c r="AL9243" i="9"/>
  <c r="AL9244" i="9"/>
  <c r="AL9245" i="9"/>
  <c r="AL9246" i="9"/>
  <c r="AL9247" i="9"/>
  <c r="AL9248" i="9"/>
  <c r="AL9249" i="9"/>
  <c r="AL9250" i="9"/>
  <c r="AL9251" i="9"/>
  <c r="AL9252" i="9"/>
  <c r="AL9253" i="9"/>
  <c r="AL9254" i="9"/>
  <c r="AL9255" i="9"/>
  <c r="AL9256" i="9"/>
  <c r="AL9257" i="9"/>
  <c r="AL9258" i="9"/>
  <c r="AL9259" i="9"/>
  <c r="AL9260" i="9"/>
  <c r="AL9261" i="9"/>
  <c r="AL9262" i="9"/>
  <c r="AL9263" i="9"/>
  <c r="AL9264" i="9"/>
  <c r="AL9265" i="9"/>
  <c r="AL9266" i="9"/>
  <c r="AL9267" i="9"/>
  <c r="AL9268" i="9"/>
  <c r="AL9269" i="9"/>
  <c r="AL9270" i="9"/>
  <c r="AL9271" i="9"/>
  <c r="AL9272" i="9"/>
  <c r="AL9273" i="9"/>
  <c r="AL9274" i="9"/>
  <c r="AL9275" i="9"/>
  <c r="AL9276" i="9"/>
  <c r="AL9277" i="9"/>
  <c r="AL9278" i="9"/>
  <c r="AL9279" i="9"/>
  <c r="AL9280" i="9"/>
  <c r="AL9281" i="9"/>
  <c r="AL9282" i="9"/>
  <c r="AL9283" i="9"/>
  <c r="AL9284" i="9"/>
  <c r="AL9285" i="9"/>
  <c r="AL9286" i="9"/>
  <c r="AL9287" i="9"/>
  <c r="AL9288" i="9"/>
  <c r="AL9289" i="9"/>
  <c r="AL9290" i="9"/>
  <c r="AL9291" i="9"/>
  <c r="AL9292" i="9"/>
  <c r="AL9293" i="9"/>
  <c r="AL9294" i="9"/>
  <c r="AL9295" i="9"/>
  <c r="AL9296" i="9"/>
  <c r="AL9297" i="9"/>
  <c r="AL9298" i="9"/>
  <c r="AL9299" i="9"/>
  <c r="AL9300" i="9"/>
  <c r="AL9301" i="9"/>
  <c r="AL9302" i="9"/>
  <c r="AL9303" i="9"/>
  <c r="AL9304" i="9"/>
  <c r="AL9305" i="9"/>
  <c r="AL9306" i="9"/>
  <c r="AL9307" i="9"/>
  <c r="AL9308" i="9"/>
  <c r="AL9309" i="9"/>
  <c r="AL9310" i="9"/>
  <c r="AL9311" i="9"/>
  <c r="AL9312" i="9"/>
  <c r="AL9313" i="9"/>
  <c r="AL9314" i="9"/>
  <c r="AL9315" i="9"/>
  <c r="AL9316" i="9"/>
  <c r="AL9317" i="9"/>
  <c r="AL9318" i="9"/>
  <c r="AL9319" i="9"/>
  <c r="AL9320" i="9"/>
  <c r="AL9321" i="9"/>
  <c r="AL9322" i="9"/>
  <c r="AL9323" i="9"/>
  <c r="AL9324" i="9"/>
  <c r="AL9325" i="9"/>
  <c r="AL9326" i="9"/>
  <c r="AL9327" i="9"/>
  <c r="AL9328" i="9"/>
  <c r="AL9329" i="9"/>
  <c r="AL9330" i="9"/>
  <c r="AL9331" i="9"/>
  <c r="AL9332" i="9"/>
  <c r="AL9333" i="9"/>
  <c r="AL9334" i="9"/>
  <c r="AL9335" i="9"/>
  <c r="AL9336" i="9"/>
  <c r="AL9337" i="9"/>
  <c r="AL9338" i="9"/>
  <c r="AL9339" i="9"/>
  <c r="AL9340" i="9"/>
  <c r="AL9341" i="9"/>
  <c r="AL9342" i="9"/>
  <c r="AL9343" i="9"/>
  <c r="AL9344" i="9"/>
  <c r="AL9345" i="9"/>
  <c r="AL9346" i="9"/>
  <c r="AL9347" i="9"/>
  <c r="AL9348" i="9"/>
  <c r="AL9349" i="9"/>
  <c r="AL9350" i="9"/>
  <c r="AL9351" i="9"/>
  <c r="AL9352" i="9"/>
  <c r="AL9353" i="9"/>
  <c r="AL9354" i="9"/>
  <c r="AL9355" i="9"/>
  <c r="AL9356" i="9"/>
  <c r="AL9357" i="9"/>
  <c r="AL9358" i="9"/>
  <c r="AL9359" i="9"/>
  <c r="AL9360" i="9"/>
  <c r="AL9361" i="9"/>
  <c r="AL9362" i="9"/>
  <c r="AL9363" i="9"/>
  <c r="AL9364" i="9"/>
  <c r="AL9365" i="9"/>
  <c r="AL9366" i="9"/>
  <c r="AL9367" i="9"/>
  <c r="AL9368" i="9"/>
  <c r="AL9369" i="9"/>
  <c r="AL9370" i="9"/>
  <c r="AL9371" i="9"/>
  <c r="AL9372" i="9"/>
  <c r="AL9373" i="9"/>
  <c r="AL9374" i="9"/>
  <c r="AL9375" i="9"/>
  <c r="AL9376" i="9"/>
  <c r="AL9377" i="9"/>
  <c r="AL9378" i="9"/>
  <c r="AL9379" i="9"/>
  <c r="AL9380" i="9"/>
  <c r="AL9381" i="9"/>
  <c r="AL9382" i="9"/>
  <c r="AL9383" i="9"/>
  <c r="AL9384" i="9"/>
  <c r="AL9385" i="9"/>
  <c r="AL9386" i="9"/>
  <c r="AL9387" i="9"/>
  <c r="AL9388" i="9"/>
  <c r="AL9389" i="9"/>
  <c r="AL9390" i="9"/>
  <c r="AL9391" i="9"/>
  <c r="AL9392" i="9"/>
  <c r="AL9393" i="9"/>
  <c r="AL9394" i="9"/>
  <c r="AL9395" i="9"/>
  <c r="AL9396" i="9"/>
  <c r="AL9397" i="9"/>
  <c r="AL9398" i="9"/>
  <c r="AL9399" i="9"/>
  <c r="AL9400" i="9"/>
  <c r="AL9401" i="9"/>
  <c r="AL9402" i="9"/>
  <c r="AL9403" i="9"/>
  <c r="AL9404" i="9"/>
  <c r="AL9405" i="9"/>
  <c r="AL9406" i="9"/>
  <c r="AL9407" i="9"/>
  <c r="AL9408" i="9"/>
  <c r="AL9409" i="9"/>
  <c r="AL9410" i="9"/>
  <c r="AL9411" i="9"/>
  <c r="AL9412" i="9"/>
  <c r="AL9413" i="9"/>
  <c r="AL9414" i="9"/>
  <c r="AL9415" i="9"/>
  <c r="AL9416" i="9"/>
  <c r="AL9417" i="9"/>
  <c r="AL9418" i="9"/>
  <c r="AL9419" i="9"/>
  <c r="AL9420" i="9"/>
  <c r="AL9421" i="9"/>
  <c r="AL9422" i="9"/>
  <c r="AL9423" i="9"/>
  <c r="AL9424" i="9"/>
  <c r="AL9425" i="9"/>
  <c r="AL9426" i="9"/>
  <c r="AL9427" i="9"/>
  <c r="AL9428" i="9"/>
  <c r="AL9429" i="9"/>
  <c r="AL9430" i="9"/>
  <c r="AL9431" i="9"/>
  <c r="AL9432" i="9"/>
  <c r="AL9433" i="9"/>
  <c r="AL9434" i="9"/>
  <c r="AL9435" i="9"/>
  <c r="AL9436" i="9"/>
  <c r="AL9437" i="9"/>
  <c r="AL9438" i="9"/>
  <c r="AL9439" i="9"/>
  <c r="AL9440" i="9"/>
  <c r="AL9441" i="9"/>
  <c r="AL9442" i="9"/>
  <c r="AL9443" i="9"/>
  <c r="AL9444" i="9"/>
  <c r="AL9445" i="9"/>
  <c r="AL9446" i="9"/>
  <c r="AL9447" i="9"/>
  <c r="AL9448" i="9"/>
  <c r="AL9449" i="9"/>
  <c r="AL9450" i="9"/>
  <c r="AL9451" i="9"/>
  <c r="AL9452" i="9"/>
  <c r="AL9453" i="9"/>
  <c r="AL9454" i="9"/>
  <c r="AL9455" i="9"/>
  <c r="AL9456" i="9"/>
  <c r="AL9457" i="9"/>
  <c r="AL9458" i="9"/>
  <c r="AL9459" i="9"/>
  <c r="AL9460" i="9"/>
  <c r="AL9461" i="9"/>
  <c r="AL9462" i="9"/>
  <c r="AL9463" i="9"/>
  <c r="AL9464" i="9"/>
  <c r="AL9465" i="9"/>
  <c r="AL9466" i="9"/>
  <c r="AL9467" i="9"/>
  <c r="AL9468" i="9"/>
  <c r="AL9469" i="9"/>
  <c r="AL9470" i="9"/>
  <c r="AL9471" i="9"/>
  <c r="AL9472" i="9"/>
  <c r="AL9473" i="9"/>
  <c r="AL9474" i="9"/>
  <c r="AL9475" i="9"/>
  <c r="AL9476" i="9"/>
  <c r="AL9477" i="9"/>
  <c r="AL9478" i="9"/>
  <c r="AL9479" i="9"/>
  <c r="AL9480" i="9"/>
  <c r="AL9481" i="9"/>
  <c r="AL9482" i="9"/>
  <c r="AL9483" i="9"/>
  <c r="AL9484" i="9"/>
  <c r="AL9485" i="9"/>
  <c r="AL9486" i="9"/>
  <c r="AL9487" i="9"/>
  <c r="AL9488" i="9"/>
  <c r="AL9489" i="9"/>
  <c r="AL9490" i="9"/>
  <c r="AL9491" i="9"/>
  <c r="AL9492" i="9"/>
  <c r="AL9493" i="9"/>
  <c r="AL9494" i="9"/>
  <c r="AL9495" i="9"/>
  <c r="AL9496" i="9"/>
  <c r="AL9497" i="9"/>
  <c r="AL9498" i="9"/>
  <c r="AL9499" i="9"/>
  <c r="AL9500" i="9"/>
  <c r="AL9501" i="9"/>
  <c r="AL9502" i="9"/>
  <c r="AL9503" i="9"/>
  <c r="AL9504" i="9"/>
  <c r="AL9505" i="9"/>
  <c r="AL9506" i="9"/>
  <c r="AL9507" i="9"/>
  <c r="AL9508" i="9"/>
  <c r="AL9509" i="9"/>
  <c r="AL9510" i="9"/>
  <c r="AL9511" i="9"/>
  <c r="AL9512" i="9"/>
  <c r="AL9513" i="9"/>
  <c r="AL9514" i="9"/>
  <c r="AL9515" i="9"/>
  <c r="AL9516" i="9"/>
  <c r="AL9517" i="9"/>
  <c r="AL9518" i="9"/>
  <c r="AL9519" i="9"/>
  <c r="AL9520" i="9"/>
  <c r="AL9521" i="9"/>
  <c r="AL9522" i="9"/>
  <c r="AL9523" i="9"/>
  <c r="AL9524" i="9"/>
  <c r="AL9525" i="9"/>
  <c r="AL9526" i="9"/>
  <c r="AL9527" i="9"/>
  <c r="AL9528" i="9"/>
  <c r="AL9529" i="9"/>
  <c r="AL9530" i="9"/>
  <c r="AL9531" i="9"/>
  <c r="AL9532" i="9"/>
  <c r="AL9533" i="9"/>
  <c r="AL9534" i="9"/>
  <c r="AL9535" i="9"/>
  <c r="AL9536" i="9"/>
  <c r="AL9537" i="9"/>
  <c r="AL9538" i="9"/>
  <c r="AL9539" i="9"/>
  <c r="AL9540" i="9"/>
  <c r="AL9541" i="9"/>
  <c r="AL9542" i="9"/>
  <c r="AL9543" i="9"/>
  <c r="AL9544" i="9"/>
  <c r="AL9545" i="9"/>
  <c r="AL9546" i="9"/>
  <c r="AL9547" i="9"/>
  <c r="AL9548" i="9"/>
  <c r="AL9549" i="9"/>
  <c r="AL9550" i="9"/>
  <c r="AL9551" i="9"/>
  <c r="AL9552" i="9"/>
  <c r="AL9553" i="9"/>
  <c r="AL9554" i="9"/>
  <c r="AL9555" i="9"/>
  <c r="AL9556" i="9"/>
  <c r="AL9557" i="9"/>
  <c r="AL9558" i="9"/>
  <c r="AL9559" i="9"/>
  <c r="AL9560" i="9"/>
  <c r="AL9561" i="9"/>
  <c r="AL9562" i="9"/>
  <c r="AL9563" i="9"/>
  <c r="AL9564" i="9"/>
  <c r="AL9565" i="9"/>
  <c r="AL9566" i="9"/>
  <c r="AL9567" i="9"/>
  <c r="AL9568" i="9"/>
  <c r="AL9569" i="9"/>
  <c r="AL9570" i="9"/>
  <c r="AL9571" i="9"/>
  <c r="AL9572" i="9"/>
  <c r="AL9573" i="9"/>
  <c r="AL9574" i="9"/>
  <c r="AL9575" i="9"/>
  <c r="AL9576" i="9"/>
  <c r="AL9577" i="9"/>
  <c r="AL9578" i="9"/>
  <c r="AL9579" i="9"/>
  <c r="AL9580" i="9"/>
  <c r="AL9581" i="9"/>
  <c r="AL9582" i="9"/>
  <c r="AL9583" i="9"/>
  <c r="AL9584" i="9"/>
  <c r="AL9585" i="9"/>
  <c r="AL9586" i="9"/>
  <c r="AL9587" i="9"/>
  <c r="AL9588" i="9"/>
  <c r="AL9589" i="9"/>
  <c r="AL9590" i="9"/>
  <c r="AL9591" i="9"/>
  <c r="AL9592" i="9"/>
  <c r="AL9593" i="9"/>
  <c r="AL9594" i="9"/>
  <c r="AL9595" i="9"/>
  <c r="AL9596" i="9"/>
  <c r="AL9597" i="9"/>
  <c r="AL9598" i="9"/>
  <c r="AL9599" i="9"/>
  <c r="AL9600" i="9"/>
  <c r="AL9601" i="9"/>
  <c r="AL9602" i="9"/>
  <c r="AL9603" i="9"/>
  <c r="AL9604" i="9"/>
  <c r="AL9605" i="9"/>
  <c r="AL9606" i="9"/>
  <c r="AL9607" i="9"/>
  <c r="AL9608" i="9"/>
  <c r="AL9609" i="9"/>
  <c r="AL9610" i="9"/>
  <c r="AL9611" i="9"/>
  <c r="AL9612" i="9"/>
  <c r="AL9613" i="9"/>
  <c r="AL9614" i="9"/>
  <c r="AL9615" i="9"/>
  <c r="AL9616" i="9"/>
  <c r="AL9617" i="9"/>
  <c r="AL9618" i="9"/>
  <c r="AL9619" i="9"/>
  <c r="AL9620" i="9"/>
  <c r="AL9621" i="9"/>
  <c r="AL9622" i="9"/>
  <c r="AL9623" i="9"/>
  <c r="AL9624" i="9"/>
  <c r="AL9625" i="9"/>
  <c r="AL9626" i="9"/>
  <c r="AL9627" i="9"/>
  <c r="AL9628" i="9"/>
  <c r="AL9629" i="9"/>
  <c r="AL9630" i="9"/>
  <c r="AL9631" i="9"/>
  <c r="AL9632" i="9"/>
  <c r="AL9633" i="9"/>
  <c r="AL9634" i="9"/>
  <c r="AL9635" i="9"/>
  <c r="AL9636" i="9"/>
  <c r="AL9637" i="9"/>
  <c r="AL9638" i="9"/>
  <c r="AL9639" i="9"/>
  <c r="AL9640" i="9"/>
  <c r="AL9641" i="9"/>
  <c r="AL9642" i="9"/>
  <c r="AL9643" i="9"/>
  <c r="AL9644" i="9"/>
  <c r="AL9645" i="9"/>
  <c r="AL9646" i="9"/>
  <c r="AL9647" i="9"/>
  <c r="AL9648" i="9"/>
  <c r="AL9649" i="9"/>
  <c r="AL9650" i="9"/>
  <c r="AL9651" i="9"/>
  <c r="AL9652" i="9"/>
  <c r="AL9653" i="9"/>
  <c r="AL9654" i="9"/>
  <c r="AL9655" i="9"/>
  <c r="AL9656" i="9"/>
  <c r="AL9657" i="9"/>
  <c r="AL9658" i="9"/>
  <c r="AL9659" i="9"/>
  <c r="AL9660" i="9"/>
  <c r="AL9661" i="9"/>
  <c r="AL9662" i="9"/>
  <c r="AL9663" i="9"/>
  <c r="AL9664" i="9"/>
  <c r="AL9665" i="9"/>
  <c r="AL9666" i="9"/>
  <c r="AL9667" i="9"/>
  <c r="AL9668" i="9"/>
  <c r="AL9669" i="9"/>
  <c r="AL9670" i="9"/>
  <c r="AL9671" i="9"/>
  <c r="AL9672" i="9"/>
  <c r="AL9673" i="9"/>
  <c r="AL9674" i="9"/>
  <c r="AL9675" i="9"/>
  <c r="AL9676" i="9"/>
  <c r="AL9677" i="9"/>
  <c r="AL9678" i="9"/>
  <c r="AL9679" i="9"/>
  <c r="AL9680" i="9"/>
  <c r="AL9681" i="9"/>
  <c r="AL9682" i="9"/>
  <c r="AL9683" i="9"/>
  <c r="AL9684" i="9"/>
  <c r="AL9685" i="9"/>
  <c r="AL9686" i="9"/>
  <c r="AL9687" i="9"/>
  <c r="AL9688" i="9"/>
  <c r="AL9689" i="9"/>
  <c r="AL9690" i="9"/>
  <c r="AL9691" i="9"/>
  <c r="AL9692" i="9"/>
  <c r="AL9693" i="9"/>
  <c r="AL9694" i="9"/>
  <c r="AL9695" i="9"/>
  <c r="AL9696" i="9"/>
  <c r="AL9697" i="9"/>
  <c r="AL9698" i="9"/>
  <c r="AL9699" i="9"/>
  <c r="AL9700" i="9"/>
  <c r="AL9701" i="9"/>
  <c r="AL9702" i="9"/>
  <c r="AL9703" i="9"/>
  <c r="AL9704" i="9"/>
  <c r="AL9705" i="9"/>
  <c r="AL9706" i="9"/>
  <c r="AL9707" i="9"/>
  <c r="AL9708" i="9"/>
  <c r="AL9709" i="9"/>
  <c r="AL9710" i="9"/>
  <c r="AL9711" i="9"/>
  <c r="AL9712" i="9"/>
  <c r="AL9713" i="9"/>
  <c r="AL9714" i="9"/>
  <c r="AL9715" i="9"/>
  <c r="AL9716" i="9"/>
  <c r="AL9717" i="9"/>
  <c r="AL9718" i="9"/>
  <c r="AL9719" i="9"/>
  <c r="AL9720" i="9"/>
  <c r="AL9721" i="9"/>
  <c r="AL9722" i="9"/>
  <c r="AL9723" i="9"/>
  <c r="AL9724" i="9"/>
  <c r="AL9725" i="9"/>
  <c r="AL9726" i="9"/>
  <c r="AL9727" i="9"/>
  <c r="AL9728" i="9"/>
  <c r="AL9729" i="9"/>
  <c r="AL9730" i="9"/>
  <c r="AL9731" i="9"/>
  <c r="AL9732" i="9"/>
  <c r="AL9733" i="9"/>
  <c r="AL9734" i="9"/>
  <c r="AL9735" i="9"/>
  <c r="AL9736" i="9"/>
  <c r="AL9737" i="9"/>
  <c r="AL9738" i="9"/>
  <c r="AL9739" i="9"/>
  <c r="AL9740" i="9"/>
  <c r="AL9741" i="9"/>
  <c r="AL9742" i="9"/>
  <c r="AL9743" i="9"/>
  <c r="AL9744" i="9"/>
  <c r="AL9745" i="9"/>
  <c r="AL9746" i="9"/>
  <c r="AL9747" i="9"/>
  <c r="AL9748" i="9"/>
  <c r="AL9749" i="9"/>
  <c r="AL9750" i="9"/>
  <c r="AL9751" i="9"/>
  <c r="AL9752" i="9"/>
  <c r="AL9753" i="9"/>
  <c r="AL9754" i="9"/>
  <c r="AL9755" i="9"/>
  <c r="AL9756" i="9"/>
  <c r="AL9757" i="9"/>
  <c r="AL9758" i="9"/>
  <c r="AL9759" i="9"/>
  <c r="AL9760" i="9"/>
  <c r="AL9761" i="9"/>
  <c r="AL9762" i="9"/>
  <c r="AL9763" i="9"/>
  <c r="AL9764" i="9"/>
  <c r="AL9765" i="9"/>
  <c r="AL9766" i="9"/>
  <c r="AL9767" i="9"/>
  <c r="AL9768" i="9"/>
  <c r="AL9769" i="9"/>
  <c r="AL9770" i="9"/>
  <c r="AL9771" i="9"/>
  <c r="AL9772" i="9"/>
  <c r="AL9773" i="9"/>
  <c r="AL9774" i="9"/>
  <c r="AL9775" i="9"/>
  <c r="AL9776" i="9"/>
  <c r="AL9777" i="9"/>
  <c r="AL9778" i="9"/>
  <c r="AL9779" i="9"/>
  <c r="AL9780" i="9"/>
  <c r="AL9781" i="9"/>
  <c r="AL9782" i="9"/>
  <c r="AL9783" i="9"/>
  <c r="AL9784" i="9"/>
  <c r="AL9785" i="9"/>
  <c r="AL9786" i="9"/>
  <c r="AL9787" i="9"/>
  <c r="AL9788" i="9"/>
  <c r="AL9789" i="9"/>
  <c r="AL9790" i="9"/>
  <c r="AL9791" i="9"/>
  <c r="AL9792" i="9"/>
  <c r="AL9793" i="9"/>
  <c r="AL9794" i="9"/>
  <c r="AL9795" i="9"/>
  <c r="AL9796" i="9"/>
  <c r="AL9797" i="9"/>
  <c r="AL9798" i="9"/>
  <c r="AL9799" i="9"/>
  <c r="AL9800" i="9"/>
  <c r="AL9801" i="9"/>
  <c r="AL9802" i="9"/>
  <c r="AL9803" i="9"/>
  <c r="AL9804" i="9"/>
  <c r="AL9805" i="9"/>
  <c r="AL9806" i="9"/>
  <c r="AL9807" i="9"/>
  <c r="AL9808" i="9"/>
  <c r="AL9809" i="9"/>
  <c r="AL9810" i="9"/>
  <c r="AL9811" i="9"/>
  <c r="AL9812" i="9"/>
  <c r="AL9813" i="9"/>
  <c r="AL9814" i="9"/>
  <c r="AL9815" i="9"/>
  <c r="AL9816" i="9"/>
  <c r="AL9817" i="9"/>
  <c r="AL9818" i="9"/>
  <c r="AL9819" i="9"/>
  <c r="AL9820" i="9"/>
  <c r="AL9821" i="9"/>
  <c r="AL9822" i="9"/>
  <c r="AL9823" i="9"/>
  <c r="AL9824" i="9"/>
  <c r="AL9825" i="9"/>
  <c r="AL9826" i="9"/>
  <c r="AL9827" i="9"/>
  <c r="AL9828" i="9"/>
  <c r="AL9829" i="9"/>
  <c r="AL9830" i="9"/>
  <c r="AL9831" i="9"/>
  <c r="AL9832" i="9"/>
  <c r="AL9833" i="9"/>
  <c r="AL9834" i="9"/>
  <c r="AL9835" i="9"/>
  <c r="AL9836" i="9"/>
  <c r="AL9837" i="9"/>
  <c r="AL9838" i="9"/>
  <c r="AL9839" i="9"/>
  <c r="AL9840" i="9"/>
  <c r="AL9841" i="9"/>
  <c r="AL9842" i="9"/>
  <c r="AL9843" i="9"/>
  <c r="AL9844" i="9"/>
  <c r="AL9845" i="9"/>
  <c r="AL9846" i="9"/>
  <c r="AL9847" i="9"/>
  <c r="AL9848" i="9"/>
  <c r="AL9849" i="9"/>
  <c r="AL9850" i="9"/>
  <c r="AL9851" i="9"/>
  <c r="AL9852" i="9"/>
  <c r="AL9853" i="9"/>
  <c r="AL9854" i="9"/>
  <c r="AL9855" i="9"/>
  <c r="AL9856" i="9"/>
  <c r="AL9857" i="9"/>
  <c r="AL9858" i="9"/>
  <c r="AL9859" i="9"/>
  <c r="AL9860" i="9"/>
  <c r="AL9861" i="9"/>
  <c r="AL9862" i="9"/>
  <c r="AL9863" i="9"/>
  <c r="AL9864" i="9"/>
  <c r="AL9865" i="9"/>
  <c r="AL9866" i="9"/>
  <c r="AL9867" i="9"/>
  <c r="AL9868" i="9"/>
  <c r="AL9869" i="9"/>
  <c r="AL9870" i="9"/>
  <c r="AL9871" i="9"/>
  <c r="AL9872" i="9"/>
  <c r="AL9873" i="9"/>
  <c r="AL9874" i="9"/>
  <c r="AL9875" i="9"/>
  <c r="AL9876" i="9"/>
  <c r="AL9877" i="9"/>
  <c r="AL9878" i="9"/>
  <c r="AL9879" i="9"/>
  <c r="AL9880" i="9"/>
  <c r="AL9881" i="9"/>
  <c r="AL9882" i="9"/>
  <c r="AL9883" i="9"/>
  <c r="AL9884" i="9"/>
  <c r="AL9885" i="9"/>
  <c r="AL9886" i="9"/>
  <c r="AL9887" i="9"/>
  <c r="AL9888" i="9"/>
  <c r="AL9889" i="9"/>
  <c r="AL9890" i="9"/>
  <c r="AL9891" i="9"/>
  <c r="AL9892" i="9"/>
  <c r="AL9893" i="9"/>
  <c r="AL9894" i="9"/>
  <c r="AL9895" i="9"/>
  <c r="AL9896" i="9"/>
  <c r="AL9897" i="9"/>
  <c r="AL9898" i="9"/>
  <c r="AL9899" i="9"/>
  <c r="AL9900" i="9"/>
  <c r="AL9901" i="9"/>
  <c r="AL9902" i="9"/>
  <c r="AL9903" i="9"/>
  <c r="AL9904" i="9"/>
  <c r="AL9905" i="9"/>
  <c r="AL9906" i="9"/>
  <c r="AL9907" i="9"/>
  <c r="AL9908" i="9"/>
  <c r="AL9909" i="9"/>
  <c r="AL9910" i="9"/>
  <c r="AL9911" i="9"/>
  <c r="AL9912" i="9"/>
  <c r="AL9913" i="9"/>
  <c r="AL9914" i="9"/>
  <c r="AL9915" i="9"/>
  <c r="AL9916" i="9"/>
  <c r="AL9917" i="9"/>
  <c r="AL9918" i="9"/>
  <c r="AL9919" i="9"/>
  <c r="AL9920" i="9"/>
  <c r="AL9921" i="9"/>
  <c r="AL9922" i="9"/>
  <c r="AL9923" i="9"/>
  <c r="AL9924" i="9"/>
  <c r="AL9925" i="9"/>
  <c r="AL9926" i="9"/>
  <c r="AL9927" i="9"/>
  <c r="AL9928" i="9"/>
  <c r="AL9929" i="9"/>
  <c r="AL9930" i="9"/>
  <c r="AL9931" i="9"/>
  <c r="AL9932" i="9"/>
  <c r="AL9933" i="9"/>
  <c r="AL9934" i="9"/>
  <c r="AL9935" i="9"/>
  <c r="AL9936" i="9"/>
  <c r="AL9937" i="9"/>
  <c r="AL9938" i="9"/>
  <c r="AL9939" i="9"/>
  <c r="AL9940" i="9"/>
  <c r="AL9941" i="9"/>
  <c r="AL9942" i="9"/>
  <c r="AL9943" i="9"/>
  <c r="AL9944" i="9"/>
  <c r="AL9945" i="9"/>
  <c r="AL9946" i="9"/>
  <c r="AL9947" i="9"/>
  <c r="AL9948" i="9"/>
  <c r="AL9949" i="9"/>
  <c r="AL9950" i="9"/>
  <c r="AL9951" i="9"/>
  <c r="AL9952" i="9"/>
  <c r="AL9953" i="9"/>
  <c r="AL9954" i="9"/>
  <c r="AL9955" i="9"/>
  <c r="AL9956" i="9"/>
  <c r="AL9957" i="9"/>
  <c r="AL9958" i="9"/>
  <c r="AL9959" i="9"/>
  <c r="AL9960" i="9"/>
  <c r="AL9961" i="9"/>
  <c r="AL9962" i="9"/>
  <c r="AL9963" i="9"/>
  <c r="AL9964" i="9"/>
  <c r="AL9965" i="9"/>
  <c r="AL9966" i="9"/>
  <c r="AL9967" i="9"/>
  <c r="AL9968" i="9"/>
  <c r="AL9969" i="9"/>
  <c r="AL9970" i="9"/>
  <c r="AL9971" i="9"/>
  <c r="AL9972" i="9"/>
  <c r="AL9973" i="9"/>
  <c r="AL9974" i="9"/>
  <c r="AL9975" i="9"/>
  <c r="AL9976" i="9"/>
  <c r="AL9977" i="9"/>
  <c r="AL9978" i="9"/>
  <c r="AL9979" i="9"/>
  <c r="AL9980" i="9"/>
  <c r="AL9981" i="9"/>
  <c r="AL9982" i="9"/>
  <c r="AL9983" i="9"/>
  <c r="AL9984" i="9"/>
  <c r="AL9985" i="9"/>
  <c r="AL9986" i="9"/>
  <c r="AL9987" i="9"/>
  <c r="AL9988" i="9"/>
  <c r="AL9989" i="9"/>
  <c r="AL9990" i="9"/>
  <c r="AL9991" i="9"/>
  <c r="AL9992" i="9"/>
  <c r="AL9993" i="9"/>
  <c r="AL9994" i="9"/>
  <c r="AL9995" i="9"/>
  <c r="AL9996" i="9"/>
  <c r="AL9997" i="9"/>
  <c r="AL9998" i="9"/>
  <c r="AL9999" i="9"/>
  <c r="AL10000" i="9"/>
  <c r="AL10001" i="9"/>
  <c r="AL10002" i="9"/>
  <c r="AL10003" i="9"/>
  <c r="AL10004" i="9"/>
  <c r="AL10005" i="9"/>
  <c r="AL10006" i="9"/>
  <c r="AL10007" i="9"/>
  <c r="AL10008" i="9"/>
  <c r="AL10009" i="9"/>
  <c r="AL10010" i="9"/>
  <c r="AL10011" i="9"/>
  <c r="AL10012" i="9"/>
  <c r="AL10013" i="9"/>
  <c r="AL10014" i="9"/>
  <c r="AL10015" i="9"/>
  <c r="AL10016" i="9"/>
  <c r="AL10017" i="9"/>
  <c r="AL10018" i="9"/>
  <c r="AL10019" i="9"/>
  <c r="AL10020" i="9"/>
  <c r="AL10021" i="9"/>
  <c r="AL10022" i="9"/>
  <c r="AL10023" i="9"/>
  <c r="AL10024" i="9"/>
  <c r="AL10025" i="9"/>
  <c r="AL10026" i="9"/>
  <c r="AL10027" i="9"/>
  <c r="AL10028" i="9"/>
  <c r="AL10029" i="9"/>
  <c r="AL10030" i="9"/>
  <c r="AL10031" i="9"/>
  <c r="AL10032" i="9"/>
  <c r="AL10033" i="9"/>
  <c r="AL10034" i="9"/>
  <c r="AL10035" i="9"/>
  <c r="AL10036" i="9"/>
  <c r="AL10037" i="9"/>
  <c r="AL10038" i="9"/>
  <c r="AL10039" i="9"/>
  <c r="AL10040" i="9"/>
  <c r="AL10041" i="9"/>
  <c r="AL10042" i="9"/>
  <c r="AL10043" i="9"/>
  <c r="AL10044" i="9"/>
  <c r="AL10045" i="9"/>
  <c r="AL10046" i="9"/>
  <c r="AL10047" i="9"/>
  <c r="AL10048" i="9"/>
  <c r="AL10049" i="9"/>
  <c r="AL10050" i="9"/>
  <c r="AL10051" i="9"/>
  <c r="AL10052" i="9"/>
  <c r="AL10053" i="9"/>
  <c r="AL10054" i="9"/>
  <c r="AL10055" i="9"/>
  <c r="AL10056" i="9"/>
  <c r="AL10057" i="9"/>
  <c r="AL10058" i="9"/>
  <c r="AL10059" i="9"/>
  <c r="AL10060" i="9"/>
  <c r="AL10061" i="9"/>
  <c r="AL10062" i="9"/>
  <c r="AL10063" i="9"/>
  <c r="AL10064" i="9"/>
  <c r="AL10065" i="9"/>
  <c r="AL10066" i="9"/>
  <c r="AL10067" i="9"/>
  <c r="AL10068" i="9"/>
  <c r="AL10069" i="9"/>
  <c r="AL10070" i="9"/>
  <c r="AL10071" i="9"/>
  <c r="AL10072" i="9"/>
  <c r="AL10073" i="9"/>
  <c r="AL10074" i="9"/>
  <c r="AL10075" i="9"/>
  <c r="AL10076" i="9"/>
  <c r="AL10077" i="9"/>
  <c r="AL10078" i="9"/>
  <c r="AL10079" i="9"/>
  <c r="AL10080" i="9"/>
  <c r="AL10081" i="9"/>
  <c r="AL10082" i="9"/>
  <c r="AL10083" i="9"/>
  <c r="AL10084" i="9"/>
  <c r="AL10085" i="9"/>
  <c r="AL10086" i="9"/>
  <c r="AL10087" i="9"/>
  <c r="AL10088" i="9"/>
  <c r="AL10089" i="9"/>
  <c r="AL10090" i="9"/>
  <c r="AL10091" i="9"/>
  <c r="AL10092" i="9"/>
  <c r="AL10093" i="9"/>
  <c r="AL10094" i="9"/>
  <c r="AL10095" i="9"/>
  <c r="AL10096" i="9"/>
  <c r="AL10097" i="9"/>
  <c r="AL10098" i="9"/>
  <c r="AL10099" i="9"/>
  <c r="AL10100" i="9"/>
  <c r="AL10101" i="9"/>
  <c r="AL10102" i="9"/>
  <c r="AL10103" i="9"/>
  <c r="AL10104" i="9"/>
  <c r="AL10105" i="9"/>
  <c r="AL10106" i="9"/>
  <c r="AL10107" i="9"/>
  <c r="AL10108" i="9"/>
  <c r="AL10109" i="9"/>
  <c r="AL10110" i="9"/>
  <c r="AL10111" i="9"/>
  <c r="AL10112" i="9"/>
  <c r="AL10113" i="9"/>
  <c r="AL10114" i="9"/>
  <c r="AL10115" i="9"/>
  <c r="AL10116" i="9"/>
  <c r="AL10117" i="9"/>
  <c r="AL10118" i="9"/>
  <c r="AL10119" i="9"/>
  <c r="AL10120" i="9"/>
  <c r="AL10121" i="9"/>
  <c r="AL10122" i="9"/>
  <c r="AL10123" i="9"/>
  <c r="AL10124" i="9"/>
  <c r="AL10125" i="9"/>
  <c r="AL10126" i="9"/>
  <c r="AL10127" i="9"/>
  <c r="AL10128" i="9"/>
  <c r="AL10129" i="9"/>
  <c r="AL10130" i="9"/>
  <c r="AL10131" i="9"/>
  <c r="AL10132" i="9"/>
  <c r="AL10133" i="9"/>
  <c r="AL10134" i="9"/>
  <c r="AL10135" i="9"/>
  <c r="AL10136" i="9"/>
  <c r="AL10137" i="9"/>
  <c r="AL10138" i="9"/>
  <c r="AL10139" i="9"/>
  <c r="AL10140" i="9"/>
  <c r="AL10141" i="9"/>
  <c r="AL10142" i="9"/>
  <c r="AL10143" i="9"/>
  <c r="AL10144" i="9"/>
  <c r="AL10145" i="9"/>
  <c r="AL10146" i="9"/>
  <c r="AL10147" i="9"/>
  <c r="AL10148" i="9"/>
  <c r="AL10149" i="9"/>
  <c r="AL10150" i="9"/>
  <c r="AL10151" i="9"/>
  <c r="AL10152" i="9"/>
  <c r="AL10153" i="9"/>
  <c r="AL10154" i="9"/>
  <c r="AL10155" i="9"/>
  <c r="AL10156" i="9"/>
  <c r="AL10157" i="9"/>
  <c r="AL10158" i="9"/>
  <c r="AL10159" i="9"/>
  <c r="AL10160" i="9"/>
  <c r="AL10161" i="9"/>
  <c r="AL10162" i="9"/>
  <c r="AL10163" i="9"/>
  <c r="AL10164" i="9"/>
  <c r="AL10165" i="9"/>
  <c r="AL10166" i="9"/>
  <c r="AL10167" i="9"/>
  <c r="AL10168" i="9"/>
  <c r="AL10169" i="9"/>
  <c r="AL10170" i="9"/>
  <c r="AL10171" i="9"/>
  <c r="AL10172" i="9"/>
  <c r="AL10173" i="9"/>
  <c r="AL10174" i="9"/>
  <c r="AL10175" i="9"/>
  <c r="AL10176" i="9"/>
  <c r="AL10177" i="9"/>
  <c r="AL10178" i="9"/>
  <c r="AL10179" i="9"/>
  <c r="AL10180" i="9"/>
  <c r="AL10181" i="9"/>
  <c r="AL10182" i="9"/>
  <c r="AL10183" i="9"/>
  <c r="AL10184" i="9"/>
  <c r="AL10185" i="9"/>
  <c r="AL10186" i="9"/>
  <c r="AL10187" i="9"/>
  <c r="AL10188" i="9"/>
  <c r="AL10189" i="9"/>
  <c r="AL10190" i="9"/>
  <c r="AL10191" i="9"/>
  <c r="AL10192" i="9"/>
  <c r="AL10193" i="9"/>
  <c r="AL10194" i="9"/>
  <c r="AL10195" i="9"/>
  <c r="AL10196" i="9"/>
  <c r="AL10197" i="9"/>
  <c r="AL10198" i="9"/>
  <c r="AL10199" i="9"/>
  <c r="AL10200" i="9"/>
  <c r="AL10201" i="9"/>
  <c r="AL10202" i="9"/>
  <c r="AL10203" i="9"/>
  <c r="AL10204" i="9"/>
  <c r="AL10205" i="9"/>
  <c r="AL10206" i="9"/>
  <c r="AL10207" i="9"/>
  <c r="AL10208" i="9"/>
  <c r="AL10209" i="9"/>
  <c r="AL10210" i="9"/>
  <c r="AL10211" i="9"/>
  <c r="AL10212" i="9"/>
  <c r="AL10213" i="9"/>
  <c r="AL10214" i="9"/>
  <c r="AL10215" i="9"/>
  <c r="AL10216" i="9"/>
  <c r="AL10217" i="9"/>
  <c r="AL10218" i="9"/>
  <c r="AL10219" i="9"/>
  <c r="AL10220" i="9"/>
  <c r="AL10221" i="9"/>
  <c r="AL10222" i="9"/>
  <c r="AL10223" i="9"/>
  <c r="AL10224" i="9"/>
  <c r="AL10225" i="9"/>
  <c r="AL10226" i="9"/>
  <c r="AL10227" i="9"/>
  <c r="AL10228" i="9"/>
  <c r="AL10229" i="9"/>
  <c r="AL10230" i="9"/>
  <c r="AL10231" i="9"/>
  <c r="AL10232" i="9"/>
  <c r="AL10233" i="9"/>
  <c r="AL10234" i="9"/>
  <c r="AL10235" i="9"/>
  <c r="AL10236" i="9"/>
  <c r="AL10237" i="9"/>
  <c r="AL10238" i="9"/>
  <c r="AL10239" i="9"/>
  <c r="AL10240" i="9"/>
  <c r="AL10241" i="9"/>
  <c r="AL10242" i="9"/>
  <c r="AL10243" i="9"/>
  <c r="AL10244" i="9"/>
  <c r="AL10245" i="9"/>
  <c r="AL10246" i="9"/>
  <c r="AL10247" i="9"/>
  <c r="AL10248" i="9"/>
  <c r="AL10249" i="9"/>
  <c r="AL10250" i="9"/>
  <c r="AL10251" i="9"/>
  <c r="AL10252" i="9"/>
  <c r="AL10253" i="9"/>
  <c r="AL10254" i="9"/>
  <c r="AL10255" i="9"/>
  <c r="AL10256" i="9"/>
  <c r="AL10257" i="9"/>
  <c r="AL10258" i="9"/>
  <c r="AL10259" i="9"/>
  <c r="AL10260" i="9"/>
  <c r="AL10261" i="9"/>
  <c r="AL10262" i="9"/>
  <c r="AL10263" i="9"/>
  <c r="AL10264" i="9"/>
  <c r="AL10265" i="9"/>
  <c r="AL10266" i="9"/>
  <c r="AL10267" i="9"/>
  <c r="AL10268" i="9"/>
  <c r="AL10269" i="9"/>
  <c r="AL10270" i="9"/>
  <c r="AL10271" i="9"/>
  <c r="AL10272" i="9"/>
  <c r="AL10273" i="9"/>
  <c r="AL10274" i="9"/>
  <c r="AL10275" i="9"/>
  <c r="AL10276" i="9"/>
  <c r="AL10277" i="9"/>
  <c r="AL10278" i="9"/>
  <c r="AL10279" i="9"/>
  <c r="AL10280" i="9"/>
  <c r="AL10281" i="9"/>
  <c r="AL10282" i="9"/>
  <c r="AL10283" i="9"/>
  <c r="AL10284" i="9"/>
  <c r="AL10285" i="9"/>
  <c r="AL10286" i="9"/>
  <c r="AL10287" i="9"/>
  <c r="AL10288" i="9"/>
  <c r="AL10289" i="9"/>
  <c r="AL10290" i="9"/>
  <c r="AL10291" i="9"/>
  <c r="AL10292" i="9"/>
  <c r="AL10293" i="9"/>
  <c r="AL10294" i="9"/>
  <c r="AL10295" i="9"/>
  <c r="AL10296" i="9"/>
  <c r="AL10297" i="9"/>
  <c r="AL10298" i="9"/>
  <c r="AL10299" i="9"/>
  <c r="AL10300" i="9"/>
  <c r="AL10301" i="9"/>
  <c r="AL10302" i="9"/>
  <c r="AL10303" i="9"/>
  <c r="AL10304" i="9"/>
  <c r="AL10305" i="9"/>
  <c r="AL10306" i="9"/>
  <c r="AL10307" i="9"/>
  <c r="AL10308" i="9"/>
  <c r="AL10309" i="9"/>
  <c r="AL10310" i="9"/>
  <c r="AL10311" i="9"/>
  <c r="AL10312" i="9"/>
  <c r="AL10313" i="9"/>
  <c r="AL10314" i="9"/>
  <c r="AL10315" i="9"/>
  <c r="AL10316" i="9"/>
  <c r="AL10317" i="9"/>
  <c r="AL10318" i="9"/>
  <c r="AL10319" i="9"/>
  <c r="AL10320" i="9"/>
  <c r="AL10321" i="9"/>
  <c r="AL10322" i="9"/>
  <c r="AL10323" i="9"/>
  <c r="AL10324" i="9"/>
  <c r="AL10325" i="9"/>
  <c r="AL10326" i="9"/>
  <c r="AL10327" i="9"/>
  <c r="AL10328" i="9"/>
  <c r="AL10329" i="9"/>
  <c r="AL10330" i="9"/>
  <c r="AL10331" i="9"/>
  <c r="AL10332" i="9"/>
  <c r="AL10333" i="9"/>
  <c r="AL10334" i="9"/>
  <c r="AL10335" i="9"/>
  <c r="AL10336" i="9"/>
  <c r="AL10337" i="9"/>
  <c r="AL10338" i="9"/>
  <c r="AL10339" i="9"/>
  <c r="AL10340" i="9"/>
  <c r="AL10341" i="9"/>
  <c r="AL10342" i="9"/>
  <c r="AL10343" i="9"/>
  <c r="AL10344" i="9"/>
  <c r="AL10345" i="9"/>
  <c r="AL10346" i="9"/>
  <c r="AL10347" i="9"/>
  <c r="AL10348" i="9"/>
  <c r="AL10349" i="9"/>
  <c r="AL10350" i="9"/>
  <c r="AL10351" i="9"/>
  <c r="AL10352" i="9"/>
  <c r="AL10353" i="9"/>
  <c r="AL10354" i="9"/>
  <c r="AL10355" i="9"/>
  <c r="AL10356" i="9"/>
  <c r="AL10357" i="9"/>
  <c r="AL10358" i="9"/>
  <c r="AL10359" i="9"/>
  <c r="AL10360" i="9"/>
  <c r="AL10361" i="9"/>
  <c r="AL10362" i="9"/>
  <c r="AL10363" i="9"/>
  <c r="AL10364" i="9"/>
  <c r="AL10365" i="9"/>
  <c r="AL10366" i="9"/>
  <c r="AL10367" i="9"/>
  <c r="AL10368" i="9"/>
  <c r="AL10369" i="9"/>
  <c r="AL10370" i="9"/>
  <c r="AL10371" i="9"/>
  <c r="AL10372" i="9"/>
  <c r="AL10373" i="9"/>
  <c r="AL10374" i="9"/>
  <c r="AL10375" i="9"/>
  <c r="AL10376" i="9"/>
  <c r="AL10377" i="9"/>
  <c r="AL10378" i="9"/>
  <c r="AL10379" i="9"/>
  <c r="AL10380" i="9"/>
  <c r="AL10381" i="9"/>
  <c r="AL10382" i="9"/>
  <c r="AL10383" i="9"/>
  <c r="AL10384" i="9"/>
  <c r="AL10385" i="9"/>
  <c r="AL10386" i="9"/>
  <c r="AL10387" i="9"/>
  <c r="AL10388" i="9"/>
  <c r="AL10389" i="9"/>
  <c r="AL10390" i="9"/>
  <c r="AL10391" i="9"/>
  <c r="AL10392" i="9"/>
  <c r="AL10393" i="9"/>
  <c r="AL10394" i="9"/>
  <c r="AL10395" i="9"/>
  <c r="AL10396" i="9"/>
  <c r="AL10397" i="9"/>
  <c r="AL10398" i="9"/>
  <c r="AL10399" i="9"/>
  <c r="AL10400" i="9"/>
  <c r="AL10401" i="9"/>
  <c r="AL10402" i="9"/>
  <c r="AL10403" i="9"/>
  <c r="AL10404" i="9"/>
  <c r="AL10405" i="9"/>
  <c r="AL10406" i="9"/>
  <c r="AL10407" i="9"/>
  <c r="AL10408" i="9"/>
  <c r="AL10409" i="9"/>
  <c r="AL10410" i="9"/>
  <c r="AL10411" i="9"/>
  <c r="AL10412" i="9"/>
  <c r="AL10413" i="9"/>
  <c r="AL10414" i="9"/>
  <c r="AL10415" i="9"/>
  <c r="AL10416" i="9"/>
  <c r="AL10417" i="9"/>
  <c r="AL10418" i="9"/>
  <c r="AL10419" i="9"/>
  <c r="AL10420" i="9"/>
  <c r="AL10421" i="9"/>
  <c r="AL10422" i="9"/>
  <c r="AL10423" i="9"/>
  <c r="AL10424" i="9"/>
  <c r="AL10425" i="9"/>
  <c r="AL10426" i="9"/>
  <c r="AL10427" i="9"/>
  <c r="AL10428" i="9"/>
  <c r="AL10429" i="9"/>
  <c r="AL10430" i="9"/>
  <c r="AL10431" i="9"/>
  <c r="AL10432" i="9"/>
  <c r="AL10433" i="9"/>
  <c r="AL10434" i="9"/>
  <c r="AL10435" i="9"/>
  <c r="AL10436" i="9"/>
  <c r="AL10437" i="9"/>
  <c r="AL10438" i="9"/>
  <c r="AL10439" i="9"/>
  <c r="AL10440" i="9"/>
  <c r="AL10441" i="9"/>
  <c r="AL10442" i="9"/>
  <c r="AL10443" i="9"/>
  <c r="AL10444" i="9"/>
  <c r="AL10445" i="9"/>
  <c r="AL10446" i="9"/>
  <c r="AL10447" i="9"/>
  <c r="AL10448" i="9"/>
  <c r="AL10449" i="9"/>
  <c r="AL10450" i="9"/>
  <c r="AL10451" i="9"/>
  <c r="AL10452" i="9"/>
  <c r="AL10453" i="9"/>
  <c r="AL10454" i="9"/>
  <c r="AL10455" i="9"/>
  <c r="AL10456" i="9"/>
  <c r="AL10457" i="9"/>
  <c r="AL10458" i="9"/>
  <c r="AL10459" i="9"/>
  <c r="AL10460" i="9"/>
  <c r="AL10461" i="9"/>
  <c r="AL10462" i="9"/>
  <c r="AL10463" i="9"/>
  <c r="AL10464" i="9"/>
  <c r="AL10465" i="9"/>
  <c r="AL10466" i="9"/>
  <c r="AL10467" i="9"/>
  <c r="AL10468" i="9"/>
  <c r="AL10469" i="9"/>
  <c r="AL10470" i="9"/>
  <c r="AL10471" i="9"/>
  <c r="AL10472" i="9"/>
  <c r="AL10473" i="9"/>
  <c r="AL10474" i="9"/>
  <c r="AL10475" i="9"/>
  <c r="AL10476" i="9"/>
  <c r="AL10477" i="9"/>
  <c r="AL10478" i="9"/>
  <c r="AL10479" i="9"/>
  <c r="AL10480" i="9"/>
  <c r="AL10481" i="9"/>
  <c r="AL10482" i="9"/>
  <c r="AL10483" i="9"/>
  <c r="AL10484" i="9"/>
  <c r="AL10485" i="9"/>
  <c r="AL10486" i="9"/>
  <c r="AL10487" i="9"/>
  <c r="AL10488" i="9"/>
  <c r="AL10489" i="9"/>
  <c r="AL10490" i="9"/>
  <c r="AL10491" i="9"/>
  <c r="AL10492" i="9"/>
  <c r="AL10493" i="9"/>
  <c r="AL10494" i="9"/>
  <c r="AL10495" i="9"/>
  <c r="AL10496" i="9"/>
  <c r="AL10497" i="9"/>
  <c r="AL10498" i="9"/>
  <c r="AL10499" i="9"/>
  <c r="AL10500" i="9"/>
  <c r="AL10501" i="9"/>
  <c r="AL10502" i="9"/>
  <c r="AL10503" i="9"/>
  <c r="AL10504" i="9"/>
  <c r="AL10505" i="9"/>
  <c r="AL10506" i="9"/>
  <c r="AL10507" i="9"/>
  <c r="AL10508" i="9"/>
  <c r="AL10509" i="9"/>
  <c r="AL10510" i="9"/>
  <c r="AL10511" i="9"/>
  <c r="AL10512" i="9"/>
  <c r="AL10513" i="9"/>
  <c r="AL10514" i="9"/>
  <c r="AL10515" i="9"/>
  <c r="AL10516" i="9"/>
  <c r="AL10517" i="9"/>
  <c r="AL10518" i="9"/>
  <c r="AL10519" i="9"/>
  <c r="AL10520" i="9"/>
  <c r="AL10521" i="9"/>
  <c r="AL10522" i="9"/>
  <c r="AL10523" i="9"/>
  <c r="AL10524" i="9"/>
  <c r="AL10525" i="9"/>
  <c r="AL10526" i="9"/>
  <c r="AL10527" i="9"/>
  <c r="AL10528" i="9"/>
  <c r="AL10529" i="9"/>
  <c r="AL10530" i="9"/>
  <c r="AL10531" i="9"/>
  <c r="AL10532" i="9"/>
  <c r="AL10533" i="9"/>
  <c r="AL10534" i="9"/>
  <c r="AL10535" i="9"/>
  <c r="AL10536" i="9"/>
  <c r="AL10537" i="9"/>
  <c r="AL10538" i="9"/>
  <c r="AL10539" i="9"/>
  <c r="AL10540" i="9"/>
  <c r="AL10541" i="9"/>
  <c r="AL10542" i="9"/>
  <c r="AL10543" i="9"/>
  <c r="AL10544" i="9"/>
  <c r="AL10545" i="9"/>
  <c r="AL10546" i="9"/>
  <c r="AL10547" i="9"/>
  <c r="AL10548" i="9"/>
  <c r="AL10549" i="9"/>
  <c r="AL10550" i="9"/>
  <c r="AL10551" i="9"/>
  <c r="AL10552" i="9"/>
  <c r="AL10553" i="9"/>
  <c r="AL10554" i="9"/>
  <c r="AL10555" i="9"/>
  <c r="AL10556" i="9"/>
  <c r="AL10557" i="9"/>
  <c r="AL10558" i="9"/>
  <c r="AL10559" i="9"/>
  <c r="AL10560" i="9"/>
  <c r="AL10561" i="9"/>
  <c r="AL10562" i="9"/>
  <c r="AL10563" i="9"/>
  <c r="AL10564" i="9"/>
  <c r="AL10565" i="9"/>
  <c r="AL10566" i="9"/>
  <c r="AL10567" i="9"/>
  <c r="AL10568" i="9"/>
  <c r="AL10569" i="9"/>
  <c r="AL10570" i="9"/>
  <c r="AL10571" i="9"/>
  <c r="AL10572" i="9"/>
  <c r="AL10573" i="9"/>
  <c r="AL10574" i="9"/>
  <c r="AL10575" i="9"/>
  <c r="AL10576" i="9"/>
  <c r="AL10577" i="9"/>
  <c r="AL10578" i="9"/>
  <c r="AL10579" i="9"/>
  <c r="AL10580" i="9"/>
  <c r="AL10581" i="9"/>
  <c r="AL10582" i="9"/>
  <c r="AL10583" i="9"/>
  <c r="AL10584" i="9"/>
  <c r="AL10585" i="9"/>
  <c r="AL10586" i="9"/>
  <c r="AL10587" i="9"/>
  <c r="AL10588" i="9"/>
  <c r="AL10589" i="9"/>
  <c r="AL10590" i="9"/>
  <c r="AL10591" i="9"/>
  <c r="AL10592" i="9"/>
  <c r="AL10593" i="9"/>
  <c r="AL10594" i="9"/>
  <c r="AL10595" i="9"/>
  <c r="AL10596" i="9"/>
  <c r="AL10597" i="9"/>
  <c r="AL10598" i="9"/>
  <c r="AL10599" i="9"/>
  <c r="AL10600" i="9"/>
  <c r="AL10601" i="9"/>
  <c r="AL10602" i="9"/>
  <c r="AL10603" i="9"/>
  <c r="AL10604" i="9"/>
  <c r="AL10605" i="9"/>
  <c r="AL10606" i="9"/>
  <c r="AL10607" i="9"/>
  <c r="AL10608" i="9"/>
  <c r="AL10609" i="9"/>
  <c r="AL10610" i="9"/>
  <c r="AL10611" i="9"/>
  <c r="AL10612" i="9"/>
  <c r="AL10613" i="9"/>
  <c r="AL10614" i="9"/>
  <c r="AL10615" i="9"/>
  <c r="AL10616" i="9"/>
  <c r="AL10617" i="9"/>
  <c r="AL10618" i="9"/>
  <c r="AL10619" i="9"/>
  <c r="AL10620" i="9"/>
  <c r="AL10621" i="9"/>
  <c r="AL10622" i="9"/>
  <c r="AL10623" i="9"/>
  <c r="AL10624" i="9"/>
  <c r="AL10625" i="9"/>
  <c r="AL10626" i="9"/>
  <c r="AL10627" i="9"/>
  <c r="AL10628" i="9"/>
  <c r="AL10629" i="9"/>
  <c r="AL10630" i="9"/>
  <c r="AL10631" i="9"/>
  <c r="AL10632" i="9"/>
  <c r="AL10633" i="9"/>
  <c r="AL10634" i="9"/>
  <c r="AL10635" i="9"/>
  <c r="AL10636" i="9"/>
  <c r="AL10637" i="9"/>
  <c r="AL10638" i="9"/>
  <c r="AL10639" i="9"/>
  <c r="AL10640" i="9"/>
  <c r="AL10641" i="9"/>
  <c r="AL10642" i="9"/>
  <c r="AL10643" i="9"/>
  <c r="AL10644" i="9"/>
  <c r="AL10645" i="9"/>
  <c r="AL10646" i="9"/>
  <c r="AL10647" i="9"/>
  <c r="AL10648" i="9"/>
  <c r="AL10649" i="9"/>
  <c r="AL10650" i="9"/>
  <c r="AL10651" i="9"/>
  <c r="AL10652" i="9"/>
  <c r="AL10653" i="9"/>
  <c r="AL10654" i="9"/>
  <c r="AL10655" i="9"/>
  <c r="AL10656" i="9"/>
  <c r="AL10657" i="9"/>
  <c r="AL10658" i="9"/>
  <c r="AL10659" i="9"/>
  <c r="AL10660" i="9"/>
  <c r="AL10661" i="9"/>
  <c r="AL10662" i="9"/>
  <c r="AL10663" i="9"/>
  <c r="AL10664" i="9"/>
  <c r="AL10665" i="9"/>
  <c r="AL10666" i="9"/>
  <c r="AL10667" i="9"/>
  <c r="AL10668" i="9"/>
  <c r="AL10669" i="9"/>
  <c r="AL10670" i="9"/>
  <c r="AL10671" i="9"/>
  <c r="AL10672" i="9"/>
  <c r="AL10673" i="9"/>
  <c r="AL10674" i="9"/>
  <c r="AL10675" i="9"/>
  <c r="AL10676" i="9"/>
  <c r="AL10677" i="9"/>
  <c r="AL10678" i="9"/>
  <c r="AL10679" i="9"/>
  <c r="AL10680" i="9"/>
  <c r="AL10681" i="9"/>
  <c r="AL10682" i="9"/>
  <c r="AL10683" i="9"/>
  <c r="AL10684" i="9"/>
  <c r="AL10685" i="9"/>
  <c r="AL10686" i="9"/>
  <c r="AL10687" i="9"/>
  <c r="AL10688" i="9"/>
  <c r="AL10689" i="9"/>
  <c r="AL10690" i="9"/>
  <c r="AL10691" i="9"/>
  <c r="AL10692" i="9"/>
  <c r="AL10693" i="9"/>
  <c r="AL10694" i="9"/>
  <c r="AL10695" i="9"/>
  <c r="AL10696" i="9"/>
  <c r="AL10697" i="9"/>
  <c r="AL10698" i="9"/>
  <c r="AL10699" i="9"/>
  <c r="AL10700" i="9"/>
  <c r="AL10701" i="9"/>
  <c r="AL10702" i="9"/>
  <c r="AL10703" i="9"/>
  <c r="AL10704" i="9"/>
  <c r="AL10705" i="9"/>
  <c r="AL10706" i="9"/>
  <c r="AL10707" i="9"/>
  <c r="AL10708" i="9"/>
  <c r="AL10709" i="9"/>
  <c r="AL10710" i="9"/>
  <c r="AL10711" i="9"/>
  <c r="AL10712" i="9"/>
  <c r="AL10713" i="9"/>
  <c r="AL10714" i="9"/>
  <c r="AL10715" i="9"/>
  <c r="AL10716" i="9"/>
  <c r="AL10717" i="9"/>
  <c r="AL10718" i="9"/>
  <c r="AL10719" i="9"/>
  <c r="AL10720" i="9"/>
  <c r="AL10721" i="9"/>
  <c r="AL10722" i="9"/>
  <c r="AL10723" i="9"/>
  <c r="AL10724" i="9"/>
  <c r="AL10725" i="9"/>
  <c r="AL10726" i="9"/>
  <c r="AL10727" i="9"/>
  <c r="AL10728" i="9"/>
  <c r="AL10729" i="9"/>
  <c r="AL10730" i="9"/>
  <c r="AL10731" i="9"/>
  <c r="AL10732" i="9"/>
  <c r="AL10733" i="9"/>
  <c r="AL10734" i="9"/>
  <c r="AL10735" i="9"/>
  <c r="AL10736" i="9"/>
  <c r="AL10737" i="9"/>
  <c r="AL10738" i="9"/>
  <c r="AL10739" i="9"/>
  <c r="AL10740" i="9"/>
  <c r="AL10741" i="9"/>
  <c r="AL10742" i="9"/>
  <c r="AL10743" i="9"/>
  <c r="AL10744" i="9"/>
  <c r="AL10745" i="9"/>
  <c r="AL10746" i="9"/>
  <c r="AL10747" i="9"/>
  <c r="AL10748" i="9"/>
  <c r="AL10749" i="9"/>
  <c r="AL10750" i="9"/>
  <c r="AL10751" i="9"/>
  <c r="AL10752" i="9"/>
  <c r="AL10753" i="9"/>
  <c r="AL10754" i="9"/>
  <c r="AL10755" i="9"/>
  <c r="AL10756" i="9"/>
  <c r="AL10757" i="9"/>
  <c r="AL10758" i="9"/>
  <c r="AL10759" i="9"/>
  <c r="AL10760" i="9"/>
  <c r="AL10761" i="9"/>
  <c r="AL10762" i="9"/>
  <c r="AL10763" i="9"/>
  <c r="AL10764" i="9"/>
  <c r="AL10765" i="9"/>
  <c r="AL10766" i="9"/>
  <c r="AL10767" i="9"/>
  <c r="AL10768" i="9"/>
  <c r="AL10769" i="9"/>
  <c r="AL10770" i="9"/>
  <c r="AL10771" i="9"/>
  <c r="AL10772" i="9"/>
  <c r="AL10773" i="9"/>
  <c r="AL10774" i="9"/>
  <c r="AL10775" i="9"/>
  <c r="AL10776" i="9"/>
  <c r="AL10777" i="9"/>
  <c r="AL10778" i="9"/>
  <c r="AL10779" i="9"/>
  <c r="AL10780" i="9"/>
  <c r="AL10781" i="9"/>
  <c r="AL10782" i="9"/>
  <c r="AL10783" i="9"/>
  <c r="AL10784" i="9"/>
  <c r="AL10785" i="9"/>
  <c r="AL10786" i="9"/>
  <c r="AL10787" i="9"/>
  <c r="AL10788" i="9"/>
  <c r="AL10789" i="9"/>
  <c r="AL10790" i="9"/>
  <c r="AL10791" i="9"/>
  <c r="AL10792" i="9"/>
  <c r="AL10793" i="9"/>
  <c r="AL10794" i="9"/>
  <c r="AL10795" i="9"/>
  <c r="AL10796" i="9"/>
  <c r="AL10797" i="9"/>
  <c r="AL10798" i="9"/>
  <c r="AL10799" i="9"/>
  <c r="AL10800" i="9"/>
  <c r="AL10801" i="9"/>
  <c r="AL10802" i="9"/>
  <c r="AL10803" i="9"/>
  <c r="AL10804" i="9"/>
  <c r="AL10805" i="9"/>
  <c r="AL10806" i="9"/>
  <c r="AL10807" i="9"/>
  <c r="AL10808" i="9"/>
  <c r="AL10809" i="9"/>
  <c r="AL10810" i="9"/>
  <c r="AL10811" i="9"/>
  <c r="AL10812" i="9"/>
  <c r="AL10813" i="9"/>
  <c r="AL10814" i="9"/>
  <c r="AL10815" i="9"/>
  <c r="AL10816" i="9"/>
  <c r="AL10817" i="9"/>
  <c r="AL10818" i="9"/>
  <c r="AL10819" i="9"/>
  <c r="AL10820" i="9"/>
  <c r="AL10821" i="9"/>
  <c r="AL10822" i="9"/>
  <c r="AL10823" i="9"/>
  <c r="AL10824" i="9"/>
  <c r="AL10825" i="9"/>
  <c r="AL10826" i="9"/>
  <c r="AL10827" i="9"/>
  <c r="AL10828" i="9"/>
  <c r="AL10829" i="9"/>
  <c r="AL10830" i="9"/>
  <c r="AL10831" i="9"/>
  <c r="AL10832" i="9"/>
  <c r="AL10833" i="9"/>
  <c r="AL10834" i="9"/>
  <c r="AL10835" i="9"/>
  <c r="AL10836" i="9"/>
  <c r="AL10837" i="9"/>
  <c r="AL10838" i="9"/>
  <c r="AL10839" i="9"/>
  <c r="AL10840" i="9"/>
  <c r="AL10841" i="9"/>
  <c r="AL10842" i="9"/>
  <c r="AL10843" i="9"/>
  <c r="AL10844" i="9"/>
  <c r="AL10845" i="9"/>
  <c r="AL10846" i="9"/>
  <c r="AL10847" i="9"/>
  <c r="AL10848" i="9"/>
  <c r="AL10849" i="9"/>
  <c r="AL10850" i="9"/>
  <c r="AL10851" i="9"/>
  <c r="AL10852" i="9"/>
  <c r="AL10853" i="9"/>
  <c r="AL10854" i="9"/>
  <c r="AL10855" i="9"/>
  <c r="AL10856" i="9"/>
  <c r="AL10857" i="9"/>
  <c r="AL10858" i="9"/>
  <c r="AL10859" i="9"/>
  <c r="AL10860" i="9"/>
  <c r="AL10861" i="9"/>
  <c r="AL10862" i="9"/>
  <c r="AL10863" i="9"/>
  <c r="AL10864" i="9"/>
  <c r="AL10865" i="9"/>
  <c r="AL10866" i="9"/>
  <c r="AL10867" i="9"/>
  <c r="AL10868" i="9"/>
  <c r="AL10869" i="9"/>
  <c r="AL10870" i="9"/>
  <c r="AL10871" i="9"/>
  <c r="AL10872" i="9"/>
  <c r="AL10873" i="9"/>
  <c r="AL10874" i="9"/>
  <c r="AL10875" i="9"/>
  <c r="AL10876" i="9"/>
  <c r="AL10877" i="9"/>
  <c r="AL10878" i="9"/>
  <c r="AL10879" i="9"/>
  <c r="AL10880" i="9"/>
  <c r="AL10881" i="9"/>
  <c r="AL10882" i="9"/>
  <c r="AL10883" i="9"/>
  <c r="AL10884" i="9"/>
  <c r="AL10885" i="9"/>
  <c r="AL10886" i="9"/>
  <c r="AL10887" i="9"/>
  <c r="AL10888" i="9"/>
  <c r="AL10889" i="9"/>
  <c r="AL10890" i="9"/>
  <c r="AL10891" i="9"/>
  <c r="AL10892" i="9"/>
  <c r="AL10893" i="9"/>
  <c r="AL10894" i="9"/>
  <c r="AL10895" i="9"/>
  <c r="AL10896" i="9"/>
  <c r="AL10897" i="9"/>
  <c r="AL10898" i="9"/>
  <c r="AL10899" i="9"/>
  <c r="AL10900" i="9"/>
  <c r="AL10901" i="9"/>
  <c r="AL10902" i="9"/>
  <c r="AL10903" i="9"/>
  <c r="AL10904" i="9"/>
  <c r="AL10905" i="9"/>
  <c r="AL10906" i="9"/>
  <c r="AL10907" i="9"/>
  <c r="AL10908" i="9"/>
  <c r="AL10909" i="9"/>
  <c r="AL10910" i="9"/>
  <c r="AL10911" i="9"/>
  <c r="AL10912" i="9"/>
  <c r="AL10913" i="9"/>
  <c r="AL10914" i="9"/>
  <c r="AL10915" i="9"/>
  <c r="AL10916" i="9"/>
  <c r="AL10917" i="9"/>
  <c r="AL10918" i="9"/>
  <c r="AL10919" i="9"/>
  <c r="AL10920" i="9"/>
  <c r="AL10921" i="9"/>
  <c r="AL10922" i="9"/>
  <c r="AL10923" i="9"/>
  <c r="AL10924" i="9"/>
  <c r="AL10925" i="9"/>
  <c r="AL10926" i="9"/>
  <c r="AL10927" i="9"/>
  <c r="AL10928" i="9"/>
  <c r="AL10929" i="9"/>
  <c r="AL10930" i="9"/>
  <c r="AL10931" i="9"/>
  <c r="AL10932" i="9"/>
  <c r="AL10933" i="9"/>
  <c r="AL10934" i="9"/>
  <c r="AL10935" i="9"/>
  <c r="AL10936" i="9"/>
  <c r="AL10937" i="9"/>
  <c r="AL10938" i="9"/>
  <c r="AL10939" i="9"/>
  <c r="AL10940" i="9"/>
  <c r="AL10941" i="9"/>
  <c r="AL10942" i="9"/>
  <c r="AL10943" i="9"/>
  <c r="AL10944" i="9"/>
  <c r="AL10945" i="9"/>
  <c r="AL10946" i="9"/>
  <c r="AL10947" i="9"/>
  <c r="AL10948" i="9"/>
  <c r="AL10949" i="9"/>
  <c r="AL10950" i="9"/>
  <c r="AL10951" i="9"/>
  <c r="AL10952" i="9"/>
  <c r="AL10953" i="9"/>
  <c r="AL10954" i="9"/>
  <c r="AL10955" i="9"/>
  <c r="AL10956" i="9"/>
  <c r="AL10957" i="9"/>
  <c r="AL10958" i="9"/>
  <c r="AL10959" i="9"/>
  <c r="AL10960" i="9"/>
  <c r="AL10961" i="9"/>
  <c r="AL10962" i="9"/>
  <c r="AL10963" i="9"/>
  <c r="AL10964" i="9"/>
  <c r="AL10965" i="9"/>
  <c r="AL10966" i="9"/>
  <c r="AL10967" i="9"/>
  <c r="AL10968" i="9"/>
  <c r="AL10969" i="9"/>
  <c r="AL10970" i="9"/>
  <c r="AL10971" i="9"/>
  <c r="AL10972" i="9"/>
  <c r="AL10973" i="9"/>
  <c r="AL10974" i="9"/>
  <c r="AL10975" i="9"/>
  <c r="AL10976" i="9"/>
  <c r="AL10977" i="9"/>
  <c r="AL10978" i="9"/>
  <c r="AL10979" i="9"/>
  <c r="AL10980" i="9"/>
  <c r="AL10981" i="9"/>
  <c r="AL10982" i="9"/>
  <c r="AL10983" i="9"/>
  <c r="AL10984" i="9"/>
  <c r="AL10985" i="9"/>
  <c r="AL10986" i="9"/>
  <c r="AL10987" i="9"/>
  <c r="AL10988" i="9"/>
  <c r="AL10989" i="9"/>
  <c r="AL10990" i="9"/>
  <c r="AL10991" i="9"/>
  <c r="AL10992" i="9"/>
  <c r="AL10993" i="9"/>
  <c r="AL10994" i="9"/>
  <c r="AL10995" i="9"/>
  <c r="AL10996" i="9"/>
  <c r="AL10997" i="9"/>
  <c r="AL10998" i="9"/>
  <c r="AL10999" i="9"/>
  <c r="AL11000" i="9"/>
  <c r="AL11001" i="9"/>
  <c r="AL11002" i="9"/>
  <c r="AL11003" i="9"/>
  <c r="AL11004" i="9"/>
  <c r="AL11005" i="9"/>
  <c r="AL11006" i="9"/>
  <c r="AL11007" i="9"/>
  <c r="AL11008" i="9"/>
  <c r="AL11009" i="9"/>
  <c r="AL11010" i="9"/>
  <c r="AL11011" i="9"/>
  <c r="AL11012" i="9"/>
  <c r="AL11013" i="9"/>
  <c r="AL11014" i="9"/>
  <c r="AL11015" i="9"/>
  <c r="AL11016" i="9"/>
  <c r="AL11017" i="9"/>
  <c r="AL11018" i="9"/>
  <c r="AL11019" i="9"/>
  <c r="AL11020" i="9"/>
  <c r="AL11021" i="9"/>
  <c r="AL11022" i="9"/>
  <c r="AL11023" i="9"/>
  <c r="AL11024" i="9"/>
  <c r="AL11025" i="9"/>
  <c r="AL11026" i="9"/>
  <c r="AL11027" i="9"/>
  <c r="AL11028" i="9"/>
  <c r="AL11029" i="9"/>
  <c r="AL11030" i="9"/>
  <c r="AL11031" i="9"/>
  <c r="AL11032" i="9"/>
  <c r="AL11033" i="9"/>
  <c r="AL11034" i="9"/>
  <c r="AL11035" i="9"/>
  <c r="AL11036" i="9"/>
  <c r="AL11037" i="9"/>
  <c r="AL11038" i="9"/>
  <c r="AL11039" i="9"/>
  <c r="AL11040" i="9"/>
  <c r="AL11041" i="9"/>
  <c r="AL11042" i="9"/>
  <c r="AL11043" i="9"/>
  <c r="AL11044" i="9"/>
  <c r="AL11045" i="9"/>
  <c r="AL11046" i="9"/>
  <c r="AL11047" i="9"/>
  <c r="AL11048" i="9"/>
  <c r="AL11049" i="9"/>
  <c r="AL11050" i="9"/>
  <c r="AL11051" i="9"/>
  <c r="AL11052" i="9"/>
  <c r="AL11053" i="9"/>
  <c r="AL11054" i="9"/>
  <c r="AL11055" i="9"/>
  <c r="AL11056" i="9"/>
  <c r="AL11057" i="9"/>
  <c r="AL11058" i="9"/>
  <c r="AL11059" i="9"/>
  <c r="AL11060" i="9"/>
  <c r="AL11061" i="9"/>
  <c r="AL11062" i="9"/>
  <c r="AL11063" i="9"/>
  <c r="AL11064" i="9"/>
  <c r="AL11065" i="9"/>
  <c r="AL11066" i="9"/>
  <c r="AL11067" i="9"/>
  <c r="AL11068" i="9"/>
  <c r="AL11069" i="9"/>
  <c r="AL11070" i="9"/>
  <c r="AL11071" i="9"/>
  <c r="AL11072" i="9"/>
  <c r="AL11073" i="9"/>
  <c r="AL11074" i="9"/>
  <c r="AL11075" i="9"/>
  <c r="AL11076" i="9"/>
  <c r="AL11077" i="9"/>
  <c r="AL11078" i="9"/>
  <c r="AL11079" i="9"/>
  <c r="AL11080" i="9"/>
  <c r="AL11081" i="9"/>
  <c r="AL11082" i="9"/>
  <c r="AL11083" i="9"/>
  <c r="AL11084" i="9"/>
  <c r="AL11085" i="9"/>
  <c r="AL11086" i="9"/>
  <c r="AL11087" i="9"/>
  <c r="AL11088" i="9"/>
  <c r="AL11089" i="9"/>
  <c r="AL11090" i="9"/>
  <c r="AL11091" i="9"/>
  <c r="AL11092" i="9"/>
  <c r="AL11093" i="9"/>
  <c r="AL11094" i="9"/>
  <c r="AL11095" i="9"/>
  <c r="AL11096" i="9"/>
  <c r="AL11097" i="9"/>
  <c r="AL11098" i="9"/>
  <c r="AL11099" i="9"/>
  <c r="AL11100" i="9"/>
  <c r="AL11101" i="9"/>
  <c r="AL11102" i="9"/>
  <c r="AL11103" i="9"/>
  <c r="AL11104" i="9"/>
  <c r="AL11105" i="9"/>
  <c r="AL11106" i="9"/>
  <c r="AL11107" i="9"/>
  <c r="AL11108" i="9"/>
  <c r="AL11109" i="9"/>
  <c r="AL11110" i="9"/>
  <c r="AL11111" i="9"/>
  <c r="AL11112" i="9"/>
  <c r="AL11113" i="9"/>
  <c r="AL11114" i="9"/>
  <c r="AL11115" i="9"/>
  <c r="AL11116" i="9"/>
  <c r="AL11117" i="9"/>
  <c r="AL11118" i="9"/>
  <c r="AL11119" i="9"/>
  <c r="AL11120" i="9"/>
  <c r="AL11121" i="9"/>
  <c r="AL11122" i="9"/>
  <c r="AL11123" i="9"/>
  <c r="AL11124" i="9"/>
  <c r="AL11125" i="9"/>
  <c r="AL11126" i="9"/>
  <c r="AL11127" i="9"/>
  <c r="AL11128" i="9"/>
  <c r="AL11129" i="9"/>
  <c r="AL11130" i="9"/>
  <c r="AL11131" i="9"/>
  <c r="AL11132" i="9"/>
  <c r="AL11133" i="9"/>
  <c r="AL11134" i="9"/>
  <c r="AL11135" i="9"/>
  <c r="AL11136" i="9"/>
  <c r="AL11137" i="9"/>
  <c r="AL11138" i="9"/>
  <c r="AL11139" i="9"/>
  <c r="AL11140" i="9"/>
  <c r="AL11141" i="9"/>
  <c r="AL11142" i="9"/>
  <c r="AL11143" i="9"/>
  <c r="AL11144" i="9"/>
  <c r="AL11145" i="9"/>
  <c r="AL11146" i="9"/>
  <c r="AL11147" i="9"/>
  <c r="AL11148" i="9"/>
  <c r="AL11149" i="9"/>
  <c r="AL11150" i="9"/>
  <c r="AL11151" i="9"/>
  <c r="AL11152" i="9"/>
  <c r="AL11153" i="9"/>
  <c r="AL11154" i="9"/>
  <c r="AL11155" i="9"/>
  <c r="AL11156" i="9"/>
  <c r="AL11157" i="9"/>
  <c r="AL11158" i="9"/>
  <c r="AL11159" i="9"/>
  <c r="AL11160" i="9"/>
  <c r="AL11161" i="9"/>
  <c r="AL11162" i="9"/>
  <c r="AL11163" i="9"/>
  <c r="AL11164" i="9"/>
  <c r="AL11165" i="9"/>
  <c r="AL11166" i="9"/>
  <c r="AL11167" i="9"/>
  <c r="AL11168" i="9"/>
  <c r="AL11169" i="9"/>
  <c r="AL11170" i="9"/>
  <c r="AL11171" i="9"/>
  <c r="AL11172" i="9"/>
  <c r="AL11173" i="9"/>
  <c r="AL11174" i="9"/>
  <c r="AL11175" i="9"/>
  <c r="AL11176" i="9"/>
  <c r="AL11177" i="9"/>
  <c r="AL11178" i="9"/>
  <c r="AL11179" i="9"/>
  <c r="AL11180" i="9"/>
  <c r="AL11181" i="9"/>
  <c r="AL11182" i="9"/>
  <c r="AL11183" i="9"/>
  <c r="AL11184" i="9"/>
  <c r="AL11185" i="9"/>
  <c r="AL11186" i="9"/>
  <c r="AL11187" i="9"/>
  <c r="AL11188" i="9"/>
  <c r="AL11189" i="9"/>
  <c r="AL11190" i="9"/>
  <c r="AL11191" i="9"/>
  <c r="AL11192" i="9"/>
  <c r="AL11193" i="9"/>
  <c r="AL11194" i="9"/>
  <c r="AL11195" i="9"/>
  <c r="AL11196" i="9"/>
  <c r="AL11197" i="9"/>
  <c r="AL11198" i="9"/>
  <c r="AL11199" i="9"/>
  <c r="AL11200" i="9"/>
  <c r="AL11201" i="9"/>
  <c r="AL11202" i="9"/>
  <c r="AL11203" i="9"/>
  <c r="AL11204" i="9"/>
  <c r="AL11205" i="9"/>
  <c r="AL11206" i="9"/>
  <c r="AL11207" i="9"/>
  <c r="AL11208" i="9"/>
  <c r="AL11209" i="9"/>
  <c r="AL11210" i="9"/>
  <c r="AL11211" i="9"/>
  <c r="AL11212" i="9"/>
  <c r="AL11213" i="9"/>
  <c r="AL11214" i="9"/>
  <c r="AL11215" i="9"/>
  <c r="AL11216" i="9"/>
  <c r="AL11217" i="9"/>
  <c r="AL11218" i="9"/>
  <c r="AL11219" i="9"/>
  <c r="AL11220" i="9"/>
  <c r="AL11221" i="9"/>
  <c r="AL11222" i="9"/>
  <c r="AL11223" i="9"/>
  <c r="AL11224" i="9"/>
  <c r="AL11225" i="9"/>
  <c r="AL11226" i="9"/>
  <c r="AL11227" i="9"/>
  <c r="AL11228" i="9"/>
  <c r="AL11229" i="9"/>
  <c r="AL11230" i="9"/>
  <c r="AL11231" i="9"/>
  <c r="AL11232" i="9"/>
  <c r="AL11233" i="9"/>
  <c r="AL11234" i="9"/>
  <c r="AL11235" i="9"/>
  <c r="AL11236" i="9"/>
  <c r="AL11237" i="9"/>
  <c r="AL11238" i="9"/>
  <c r="AL11239" i="9"/>
  <c r="AL11240" i="9"/>
  <c r="AL11241" i="9"/>
  <c r="AL11242" i="9"/>
  <c r="AL11243" i="9"/>
  <c r="AL11244" i="9"/>
  <c r="AL11245" i="9"/>
  <c r="AL11246" i="9"/>
  <c r="AL11247" i="9"/>
  <c r="AL11248" i="9"/>
  <c r="AL11249" i="9"/>
  <c r="AL11250" i="9"/>
  <c r="AL11251" i="9"/>
  <c r="AL11252" i="9"/>
  <c r="AL11253" i="9"/>
  <c r="AL11254" i="9"/>
  <c r="AL11255" i="9"/>
  <c r="AL11256" i="9"/>
  <c r="AL11257" i="9"/>
  <c r="AL11258" i="9"/>
  <c r="AL11259" i="9"/>
  <c r="AL11260" i="9"/>
  <c r="AL11261" i="9"/>
  <c r="AL11262" i="9"/>
  <c r="AL11263" i="9"/>
  <c r="AL11264" i="9"/>
  <c r="AL11265" i="9"/>
  <c r="AL11266" i="9"/>
  <c r="AL11267" i="9"/>
  <c r="AL11268" i="9"/>
  <c r="AL11269" i="9"/>
  <c r="AL11270" i="9"/>
  <c r="AL11271" i="9"/>
  <c r="AL11272" i="9"/>
  <c r="AL11273" i="9"/>
  <c r="AL11274" i="9"/>
  <c r="AL11275" i="9"/>
  <c r="AL11276" i="9"/>
  <c r="AL11277" i="9"/>
  <c r="AL11278" i="9"/>
  <c r="AL11279" i="9"/>
  <c r="AL11280" i="9"/>
  <c r="AL11281" i="9"/>
  <c r="AL11282" i="9"/>
  <c r="AL11283" i="9"/>
  <c r="AL11284" i="9"/>
  <c r="AL11285" i="9"/>
  <c r="AL11286" i="9"/>
  <c r="AL11287" i="9"/>
  <c r="AL11288" i="9"/>
  <c r="AL11289" i="9"/>
  <c r="AL11290" i="9"/>
  <c r="AL11291" i="9"/>
  <c r="AL11292" i="9"/>
  <c r="AL11293" i="9"/>
  <c r="AL11294" i="9"/>
  <c r="AL11295" i="9"/>
  <c r="AL11296" i="9"/>
  <c r="AL11297" i="9"/>
  <c r="AL11298" i="9"/>
  <c r="AL11299" i="9"/>
  <c r="AL11300" i="9"/>
  <c r="AL11301" i="9"/>
  <c r="AL11302" i="9"/>
  <c r="AL11303" i="9"/>
  <c r="AL11304" i="9"/>
  <c r="AL11305" i="9"/>
  <c r="AL11306" i="9"/>
  <c r="AL11307" i="9"/>
  <c r="AL11308" i="9"/>
  <c r="AL11309" i="9"/>
  <c r="AL11310" i="9"/>
  <c r="AL11311" i="9"/>
  <c r="AL11312" i="9"/>
  <c r="AL11313" i="9"/>
  <c r="AL11314" i="9"/>
  <c r="AL11315" i="9"/>
  <c r="AL11316" i="9"/>
  <c r="AL11317" i="9"/>
  <c r="AL11318" i="9"/>
  <c r="AL11319" i="9"/>
  <c r="AL11320" i="9"/>
  <c r="AL11321" i="9"/>
  <c r="AL11322" i="9"/>
  <c r="AL11323" i="9"/>
  <c r="AL11324" i="9"/>
  <c r="AL11325" i="9"/>
  <c r="AL11326" i="9"/>
  <c r="AL11327" i="9"/>
  <c r="AL11328" i="9"/>
  <c r="AL11329" i="9"/>
  <c r="AL11330" i="9"/>
  <c r="AL11331" i="9"/>
  <c r="AL11332" i="9"/>
  <c r="AL11333" i="9"/>
  <c r="AL11334" i="9"/>
  <c r="AL11335" i="9"/>
  <c r="AL11336" i="9"/>
  <c r="AL11337" i="9"/>
  <c r="AL11338" i="9"/>
  <c r="AL11339" i="9"/>
  <c r="AL11340" i="9"/>
  <c r="AL11341" i="9"/>
  <c r="AL11342" i="9"/>
  <c r="AL11343" i="9"/>
  <c r="AL11344" i="9"/>
  <c r="AL11345" i="9"/>
  <c r="AL11346" i="9"/>
  <c r="AL11347" i="9"/>
  <c r="AL11348" i="9"/>
  <c r="AL11349" i="9"/>
  <c r="AL11350" i="9"/>
  <c r="AL11351" i="9"/>
  <c r="AL11352" i="9"/>
  <c r="AL11353" i="9"/>
  <c r="AL11354" i="9"/>
  <c r="AL11355" i="9"/>
  <c r="AL11356" i="9"/>
  <c r="AL11357" i="9"/>
  <c r="AL11358" i="9"/>
  <c r="AL11359" i="9"/>
  <c r="AL11360" i="9"/>
  <c r="AL11361" i="9"/>
  <c r="AL11362" i="9"/>
  <c r="AL11363" i="9"/>
  <c r="AL11364" i="9"/>
  <c r="AL11365" i="9"/>
  <c r="AL11366" i="9"/>
  <c r="AL11367" i="9"/>
  <c r="AL11368" i="9"/>
  <c r="AL11369" i="9"/>
  <c r="AL11370" i="9"/>
  <c r="AL11371" i="9"/>
  <c r="AL11372" i="9"/>
  <c r="AL11373" i="9"/>
  <c r="AL11374" i="9"/>
  <c r="AL11375" i="9"/>
  <c r="AL11376" i="9"/>
  <c r="AL11377" i="9"/>
  <c r="AL11378" i="9"/>
  <c r="AL11379" i="9"/>
  <c r="AL11380" i="9"/>
  <c r="AL11381" i="9"/>
  <c r="AL11382" i="9"/>
  <c r="AL11383" i="9"/>
  <c r="AL11384" i="9"/>
  <c r="AL11385" i="9"/>
  <c r="AL11386" i="9"/>
  <c r="AL11387" i="9"/>
  <c r="AL11388" i="9"/>
  <c r="AL11389" i="9"/>
  <c r="AL11390" i="9"/>
  <c r="AL11391" i="9"/>
  <c r="AL11392" i="9"/>
  <c r="AL11393" i="9"/>
  <c r="AL11394" i="9"/>
  <c r="AL11395" i="9"/>
  <c r="AL11396" i="9"/>
  <c r="AL11397" i="9"/>
  <c r="AL11398" i="9"/>
  <c r="AL11399" i="9"/>
  <c r="AL11400" i="9"/>
  <c r="AL11401" i="9"/>
  <c r="AL11402" i="9"/>
  <c r="AL11403" i="9"/>
  <c r="AL11404" i="9"/>
  <c r="AL11405" i="9"/>
  <c r="AL11406" i="9"/>
  <c r="AL11407" i="9"/>
  <c r="AL11408" i="9"/>
  <c r="AL11409" i="9"/>
  <c r="AL11410" i="9"/>
  <c r="AL11411" i="9"/>
  <c r="AL11412" i="9"/>
  <c r="AL11413" i="9"/>
  <c r="AL11414" i="9"/>
  <c r="AL11415" i="9"/>
  <c r="AL11416" i="9"/>
  <c r="AL11417" i="9"/>
  <c r="AL11418" i="9"/>
  <c r="AL11419" i="9"/>
  <c r="AL11420" i="9"/>
  <c r="AL11421" i="9"/>
  <c r="AL11422" i="9"/>
  <c r="AL11423" i="9"/>
  <c r="AL11424" i="9"/>
  <c r="AL11425" i="9"/>
  <c r="AL11426" i="9"/>
  <c r="AL11427" i="9"/>
  <c r="AL11428" i="9"/>
  <c r="AL11429" i="9"/>
  <c r="AL11430" i="9"/>
  <c r="AL11431" i="9"/>
  <c r="AL11432" i="9"/>
  <c r="AL11433" i="9"/>
  <c r="AL11434" i="9"/>
  <c r="AL11435" i="9"/>
  <c r="AL11436" i="9"/>
  <c r="AL11437" i="9"/>
  <c r="AL11438" i="9"/>
  <c r="AL11439" i="9"/>
  <c r="AL11440" i="9"/>
  <c r="AL11441" i="9"/>
  <c r="AL11442" i="9"/>
  <c r="AL11443" i="9"/>
  <c r="AL11444" i="9"/>
  <c r="AL11445" i="9"/>
  <c r="AL11446" i="9"/>
  <c r="AL11447" i="9"/>
  <c r="AL11448" i="9"/>
  <c r="AL11449" i="9"/>
  <c r="AL11450" i="9"/>
  <c r="AL11451" i="9"/>
  <c r="AL11452" i="9"/>
  <c r="AL11453" i="9"/>
  <c r="AL11454" i="9"/>
  <c r="AL11455" i="9"/>
  <c r="AL11456" i="9"/>
  <c r="AL11457" i="9"/>
  <c r="AL11458" i="9"/>
  <c r="AL11459" i="9"/>
  <c r="AL11460" i="9"/>
  <c r="AL11461" i="9"/>
  <c r="AL11462" i="9"/>
  <c r="AL11463" i="9"/>
  <c r="AL11464" i="9"/>
  <c r="AL11465" i="9"/>
  <c r="AL11466" i="9"/>
  <c r="AL11467" i="9"/>
  <c r="AL11468" i="9"/>
  <c r="AL11469" i="9"/>
  <c r="AL11470" i="9"/>
  <c r="AL11471" i="9"/>
  <c r="AL11472" i="9"/>
  <c r="AL11473" i="9"/>
  <c r="AL11474" i="9"/>
  <c r="AL11475" i="9"/>
  <c r="AL11476" i="9"/>
  <c r="AL11477" i="9"/>
  <c r="AL11478" i="9"/>
  <c r="AL11479" i="9"/>
  <c r="AL11480" i="9"/>
  <c r="AL11481" i="9"/>
  <c r="AL11482" i="9"/>
  <c r="AL11483" i="9"/>
  <c r="AL11484" i="9"/>
  <c r="AL11485" i="9"/>
  <c r="AL11486" i="9"/>
  <c r="AL11487" i="9"/>
  <c r="AL11488" i="9"/>
  <c r="AL11489" i="9"/>
  <c r="AL11490" i="9"/>
  <c r="AL11491" i="9"/>
  <c r="AL11492" i="9"/>
  <c r="AL11493" i="9"/>
  <c r="AL11494" i="9"/>
  <c r="AL11495" i="9"/>
  <c r="AL11496" i="9"/>
  <c r="AL11497" i="9"/>
  <c r="AL11498" i="9"/>
  <c r="AL11499" i="9"/>
  <c r="AL11500" i="9"/>
  <c r="AL11501" i="9"/>
  <c r="AL11502" i="9"/>
  <c r="AL11503" i="9"/>
  <c r="AL11504" i="9"/>
  <c r="AL11505" i="9"/>
  <c r="AL11506" i="9"/>
  <c r="AL11507" i="9"/>
  <c r="AL11508" i="9"/>
  <c r="AL11509" i="9"/>
  <c r="AL11510" i="9"/>
  <c r="AL11511" i="9"/>
  <c r="AL11512" i="9"/>
  <c r="AL11513" i="9"/>
  <c r="AL11514" i="9"/>
  <c r="AL11515" i="9"/>
  <c r="AL11516" i="9"/>
  <c r="AL11517" i="9"/>
  <c r="AL11518" i="9"/>
  <c r="AL11519" i="9"/>
  <c r="AL11520" i="9"/>
  <c r="AL11521" i="9"/>
  <c r="AL11522" i="9"/>
  <c r="AL11523" i="9"/>
  <c r="AL11524" i="9"/>
  <c r="AL11525" i="9"/>
  <c r="AL11526" i="9"/>
  <c r="AL11527" i="9"/>
  <c r="AL11528" i="9"/>
  <c r="AL11529" i="9"/>
  <c r="AL11530" i="9"/>
  <c r="AL11531" i="9"/>
  <c r="AL11532" i="9"/>
  <c r="AL11533" i="9"/>
  <c r="AL11534" i="9"/>
  <c r="AL11535" i="9"/>
  <c r="AL11536" i="9"/>
  <c r="AL11537" i="9"/>
  <c r="AL11538" i="9"/>
  <c r="AL11539" i="9"/>
  <c r="AL11540" i="9"/>
  <c r="AL11541" i="9"/>
  <c r="AL11542" i="9"/>
  <c r="AL11543" i="9"/>
  <c r="AL11544" i="9"/>
  <c r="AL11545" i="9"/>
  <c r="AL11546" i="9"/>
  <c r="AL11547" i="9"/>
  <c r="AL11548" i="9"/>
  <c r="AL11549" i="9"/>
  <c r="AL11550" i="9"/>
  <c r="AL11551" i="9"/>
  <c r="AL11552" i="9"/>
  <c r="AL11553" i="9"/>
  <c r="AL11554" i="9"/>
  <c r="AL11555" i="9"/>
  <c r="AL11556" i="9"/>
  <c r="AL11557" i="9"/>
  <c r="AL11558" i="9"/>
  <c r="AL11559" i="9"/>
  <c r="AL11560" i="9"/>
  <c r="AL11561" i="9"/>
  <c r="AL11562" i="9"/>
  <c r="AL11563" i="9"/>
  <c r="AL11564" i="9"/>
  <c r="AL11565" i="9"/>
  <c r="AL11566" i="9"/>
  <c r="AL11567" i="9"/>
  <c r="AL11568" i="9"/>
  <c r="AL11569" i="9"/>
  <c r="AL11570" i="9"/>
  <c r="AL11571" i="9"/>
  <c r="AL11572" i="9"/>
  <c r="AL11573" i="9"/>
  <c r="AL11574" i="9"/>
  <c r="AL11575" i="9"/>
  <c r="AL11576" i="9"/>
  <c r="AL11577" i="9"/>
  <c r="AL11578" i="9"/>
  <c r="AL11579" i="9"/>
  <c r="AL11580" i="9"/>
  <c r="AL11581" i="9"/>
  <c r="AL11582" i="9"/>
  <c r="AL11583" i="9"/>
  <c r="AL11584" i="9"/>
  <c r="AL11585" i="9"/>
  <c r="AL11586" i="9"/>
  <c r="AL11587" i="9"/>
  <c r="AL11588" i="9"/>
  <c r="AL11589" i="9"/>
  <c r="AL11590" i="9"/>
  <c r="AL11591" i="9"/>
  <c r="AL11592" i="9"/>
  <c r="AL11593" i="9"/>
  <c r="AL11594" i="9"/>
  <c r="AL11595" i="9"/>
  <c r="AL11596" i="9"/>
  <c r="AL11597" i="9"/>
  <c r="AL11598" i="9"/>
  <c r="AL11599" i="9"/>
  <c r="AL11600" i="9"/>
  <c r="AL11601" i="9"/>
  <c r="AL11602" i="9"/>
  <c r="AL11603" i="9"/>
  <c r="AL11604" i="9"/>
  <c r="AL11605" i="9"/>
  <c r="AL11606" i="9"/>
  <c r="AL11607" i="9"/>
  <c r="AL11608" i="9"/>
  <c r="AL11609" i="9"/>
  <c r="AL11610" i="9"/>
  <c r="AL11611" i="9"/>
  <c r="AL11612" i="9"/>
  <c r="AL11613" i="9"/>
  <c r="AL11614" i="9"/>
  <c r="AL11615" i="9"/>
  <c r="AL11616" i="9"/>
  <c r="AL11617" i="9"/>
  <c r="AL11618" i="9"/>
  <c r="AL11619" i="9"/>
  <c r="AL11620" i="9"/>
  <c r="AL11621" i="9"/>
  <c r="AL11622" i="9"/>
  <c r="AL11623" i="9"/>
  <c r="AL11624" i="9"/>
  <c r="AL11625" i="9"/>
  <c r="AL11626" i="9"/>
  <c r="AL11627" i="9"/>
  <c r="AL11628" i="9"/>
  <c r="AL11629" i="9"/>
  <c r="AL11630" i="9"/>
  <c r="AL11631" i="9"/>
  <c r="AL11632" i="9"/>
  <c r="AL11633" i="9"/>
  <c r="AL11634" i="9"/>
  <c r="AL11635" i="9"/>
  <c r="AL11636" i="9"/>
  <c r="AL11637" i="9"/>
  <c r="AL11638" i="9"/>
  <c r="AL11639" i="9"/>
  <c r="AL11640" i="9"/>
  <c r="AL11641" i="9"/>
  <c r="AL11642" i="9"/>
  <c r="AL11643" i="9"/>
  <c r="AL11644" i="9"/>
  <c r="AL11645" i="9"/>
  <c r="AL11646" i="9"/>
  <c r="AL11647" i="9"/>
  <c r="AL11648" i="9"/>
  <c r="AL11649" i="9"/>
  <c r="AL11650" i="9"/>
  <c r="AL11651" i="9"/>
  <c r="AL11652" i="9"/>
  <c r="AL11653" i="9"/>
  <c r="AL11654" i="9"/>
  <c r="AL11655" i="9"/>
  <c r="AL11656" i="9"/>
  <c r="AL11657" i="9"/>
  <c r="AL11658" i="9"/>
  <c r="AL11659" i="9"/>
  <c r="AL11660" i="9"/>
  <c r="AL11661" i="9"/>
  <c r="AL11662" i="9"/>
  <c r="AL11663" i="9"/>
  <c r="AL11664" i="9"/>
  <c r="AL11665" i="9"/>
  <c r="AL11666" i="9"/>
  <c r="AL11667" i="9"/>
  <c r="AL11668" i="9"/>
  <c r="AL11669" i="9"/>
  <c r="AL11670" i="9"/>
  <c r="AL11671" i="9"/>
  <c r="AL11672" i="9"/>
  <c r="AL11673" i="9"/>
  <c r="AL11674" i="9"/>
  <c r="AL11675" i="9"/>
  <c r="AL11676" i="9"/>
  <c r="AL11677" i="9"/>
  <c r="AL11678" i="9"/>
  <c r="AL11679" i="9"/>
  <c r="AL11680" i="9"/>
  <c r="AL11681" i="9"/>
  <c r="AL11682" i="9"/>
  <c r="AL11683" i="9"/>
  <c r="AL11684" i="9"/>
  <c r="AL11685" i="9"/>
  <c r="AL11686" i="9"/>
  <c r="AL11687" i="9"/>
  <c r="AL11688" i="9"/>
  <c r="AL11689" i="9"/>
  <c r="AL11690" i="9"/>
  <c r="AL11691" i="9"/>
  <c r="AL11692" i="9"/>
  <c r="AL11693" i="9"/>
  <c r="AL11694" i="9"/>
  <c r="AL11695" i="9"/>
  <c r="AL11696" i="9"/>
  <c r="AL11697" i="9"/>
  <c r="AL11698" i="9"/>
  <c r="AL11699" i="9"/>
  <c r="AL11700" i="9"/>
  <c r="AL11701" i="9"/>
  <c r="AL11702" i="9"/>
  <c r="AL11703" i="9"/>
  <c r="AL11704" i="9"/>
  <c r="AL11705" i="9"/>
  <c r="AL11706" i="9"/>
  <c r="AL11707" i="9"/>
  <c r="AL11708" i="9"/>
  <c r="AL11709" i="9"/>
  <c r="AL11710" i="9"/>
  <c r="AL11711" i="9"/>
  <c r="AL11712" i="9"/>
  <c r="AL11713" i="9"/>
  <c r="AL11714" i="9"/>
  <c r="AL11715" i="9"/>
  <c r="AL11716" i="9"/>
  <c r="AL11717" i="9"/>
  <c r="AL11718" i="9"/>
  <c r="AL11719" i="9"/>
  <c r="AL11720" i="9"/>
  <c r="AL11721" i="9"/>
  <c r="AL11722" i="9"/>
  <c r="AL11723" i="9"/>
  <c r="AL11724" i="9"/>
  <c r="AL11725" i="9"/>
  <c r="AL11726" i="9"/>
  <c r="AL11727" i="9"/>
  <c r="AL11728" i="9"/>
  <c r="AL11729" i="9"/>
  <c r="AL11730" i="9"/>
  <c r="AL11731" i="9"/>
  <c r="AL11732" i="9"/>
  <c r="AL11733" i="9"/>
  <c r="AL11734" i="9"/>
  <c r="AL11735" i="9"/>
  <c r="AL11736" i="9"/>
  <c r="AL11737" i="9"/>
  <c r="AL11738" i="9"/>
  <c r="AL11739" i="9"/>
  <c r="AL11740" i="9"/>
  <c r="AL11741" i="9"/>
  <c r="AL11742" i="9"/>
  <c r="AL11743" i="9"/>
  <c r="AL11744" i="9"/>
  <c r="AL11745" i="9"/>
  <c r="AL11746" i="9"/>
  <c r="AL11747" i="9"/>
  <c r="AL11748" i="9"/>
  <c r="AL11749" i="9"/>
  <c r="AL11750" i="9"/>
  <c r="AL11751" i="9"/>
  <c r="AL11752" i="9"/>
  <c r="AL11753" i="9"/>
  <c r="AL11754" i="9"/>
  <c r="AL11755" i="9"/>
  <c r="AL11756" i="9"/>
  <c r="AL11757" i="9"/>
  <c r="AL11758" i="9"/>
  <c r="AL11759" i="9"/>
  <c r="AL11760" i="9"/>
  <c r="AL11761" i="9"/>
  <c r="AL11762" i="9"/>
  <c r="AL11763" i="9"/>
  <c r="AL11764" i="9"/>
  <c r="AL11765" i="9"/>
  <c r="AL11766" i="9"/>
  <c r="AL11767" i="9"/>
  <c r="AL11768" i="9"/>
  <c r="AL11769" i="9"/>
  <c r="AL11770" i="9"/>
  <c r="AL11771" i="9"/>
  <c r="AL11772" i="9"/>
  <c r="AL11773" i="9"/>
  <c r="AL11774" i="9"/>
  <c r="AL11775" i="9"/>
  <c r="AL11776" i="9"/>
  <c r="AL11777" i="9"/>
  <c r="AL11778" i="9"/>
  <c r="AL11779" i="9"/>
  <c r="AL11780" i="9"/>
  <c r="AL11781" i="9"/>
  <c r="AL11782" i="9"/>
  <c r="AL11783" i="9"/>
  <c r="AL11784" i="9"/>
  <c r="AL11785" i="9"/>
  <c r="AL11786" i="9"/>
  <c r="AL11787" i="9"/>
  <c r="AL11788" i="9"/>
  <c r="AL11789" i="9"/>
  <c r="AL11790" i="9"/>
  <c r="AL11791" i="9"/>
  <c r="AL11792" i="9"/>
  <c r="AL11793" i="9"/>
  <c r="AL11794" i="9"/>
  <c r="AL11795" i="9"/>
  <c r="AL11796" i="9"/>
  <c r="AL11797" i="9"/>
  <c r="AL11798" i="9"/>
  <c r="AL11799" i="9"/>
  <c r="AL11800" i="9"/>
  <c r="AL11801" i="9"/>
  <c r="AL11802" i="9"/>
  <c r="AL11803" i="9"/>
  <c r="AL11804" i="9"/>
  <c r="AL11805" i="9"/>
  <c r="AL11806" i="9"/>
  <c r="AL11807" i="9"/>
  <c r="AL11808" i="9"/>
  <c r="AL11809" i="9"/>
  <c r="AL11810" i="9"/>
  <c r="AL11811" i="9"/>
  <c r="AL11812" i="9"/>
  <c r="AL11813" i="9"/>
  <c r="AL11814" i="9"/>
  <c r="AL11815" i="9"/>
  <c r="AL11816" i="9"/>
  <c r="AL11817" i="9"/>
  <c r="AL11818" i="9"/>
  <c r="AL11819" i="9"/>
  <c r="AL11820" i="9"/>
  <c r="AL11821" i="9"/>
  <c r="AL11822" i="9"/>
  <c r="AL11823" i="9"/>
  <c r="AL11824" i="9"/>
  <c r="AL11825" i="9"/>
  <c r="AL11826" i="9"/>
  <c r="AL11827" i="9"/>
  <c r="AL11828" i="9"/>
  <c r="AL11829" i="9"/>
  <c r="AL11830" i="9"/>
  <c r="AL11831" i="9"/>
  <c r="AL11832" i="9"/>
  <c r="AL11833" i="9"/>
  <c r="AL11834" i="9"/>
  <c r="AL11835" i="9"/>
  <c r="AL11836" i="9"/>
  <c r="AL11837" i="9"/>
  <c r="AL11838" i="9"/>
  <c r="AL11839" i="9"/>
  <c r="AL11840" i="9"/>
  <c r="AL11841" i="9"/>
  <c r="AL11842" i="9"/>
  <c r="AL11843" i="9"/>
  <c r="AL11844" i="9"/>
  <c r="AL11845" i="9"/>
  <c r="AL11846" i="9"/>
  <c r="AL11847" i="9"/>
  <c r="AL11848" i="9"/>
  <c r="AL11849" i="9"/>
  <c r="AL11850" i="9"/>
  <c r="AL11851" i="9"/>
  <c r="AL11852" i="9"/>
  <c r="AL11853" i="9"/>
  <c r="AL11854" i="9"/>
  <c r="AL11855" i="9"/>
  <c r="AL11856" i="9"/>
  <c r="AL11857" i="9"/>
  <c r="AL11858" i="9"/>
  <c r="AL11859" i="9"/>
  <c r="AL11860" i="9"/>
  <c r="AL11861" i="9"/>
  <c r="AL11862" i="9"/>
  <c r="AL11863" i="9"/>
  <c r="AL11864" i="9"/>
  <c r="AL11865" i="9"/>
  <c r="AL11866" i="9"/>
  <c r="AL11867" i="9"/>
  <c r="AL11868" i="9"/>
  <c r="AL11869" i="9"/>
  <c r="AL11870" i="9"/>
  <c r="AL11871" i="9"/>
  <c r="AL11872" i="9"/>
  <c r="AL11873" i="9"/>
  <c r="AL11874" i="9"/>
  <c r="AL11875" i="9"/>
  <c r="AL11876" i="9"/>
  <c r="AL11877" i="9"/>
  <c r="AL11878" i="9"/>
  <c r="AL11879" i="9"/>
  <c r="AL11880" i="9"/>
  <c r="AL11881" i="9"/>
  <c r="AL11882" i="9"/>
  <c r="AL11883" i="9"/>
  <c r="AL11884" i="9"/>
  <c r="AL11885" i="9"/>
  <c r="AL11886" i="9"/>
  <c r="AL11887" i="9"/>
  <c r="AL11888" i="9"/>
  <c r="AL11889" i="9"/>
  <c r="AL11890" i="9"/>
  <c r="AL11891" i="9"/>
  <c r="AL11892" i="9"/>
  <c r="AL11893" i="9"/>
  <c r="AL11894" i="9"/>
  <c r="AL11895" i="9"/>
  <c r="AL11896" i="9"/>
  <c r="AL11897" i="9"/>
  <c r="AL11898" i="9"/>
  <c r="AL11899" i="9"/>
  <c r="AL11900" i="9"/>
  <c r="AL11901" i="9"/>
  <c r="AL11902" i="9"/>
  <c r="AL11903" i="9"/>
  <c r="AL11904" i="9"/>
  <c r="AL11905" i="9"/>
  <c r="AL11906" i="9"/>
  <c r="AL11907" i="9"/>
  <c r="AL11908" i="9"/>
  <c r="AL11909" i="9"/>
  <c r="AL11910" i="9"/>
  <c r="AL11911" i="9"/>
  <c r="AL11912" i="9"/>
  <c r="AL11913" i="9"/>
  <c r="AL11914" i="9"/>
  <c r="AL11915" i="9"/>
  <c r="AL11916" i="9"/>
  <c r="AL11917" i="9"/>
  <c r="AL11918" i="9"/>
  <c r="AL11919" i="9"/>
  <c r="AL11920" i="9"/>
  <c r="AL11921" i="9"/>
  <c r="AL11922" i="9"/>
  <c r="AL11923" i="9"/>
  <c r="AL11924" i="9"/>
  <c r="AL11925" i="9"/>
  <c r="AL11926" i="9"/>
  <c r="AL11927" i="9"/>
  <c r="AL11928" i="9"/>
  <c r="AL11929" i="9"/>
  <c r="AL11930" i="9"/>
  <c r="AL11931" i="9"/>
  <c r="AL11932" i="9"/>
  <c r="AL11933" i="9"/>
  <c r="AL11934" i="9"/>
  <c r="AL11935" i="9"/>
  <c r="AL11936" i="9"/>
  <c r="AL11937" i="9"/>
  <c r="AL11938" i="9"/>
  <c r="AL11939" i="9"/>
  <c r="AL11940" i="9"/>
  <c r="AL11941" i="9"/>
  <c r="AL11942" i="9"/>
  <c r="AL11943" i="9"/>
  <c r="AL11944" i="9"/>
  <c r="AL11945" i="9"/>
  <c r="AL11946" i="9"/>
  <c r="AL11947" i="9"/>
  <c r="AL11948" i="9"/>
  <c r="AL11949" i="9"/>
  <c r="AL11950" i="9"/>
  <c r="AL11951" i="9"/>
  <c r="AL11952" i="9"/>
  <c r="AL11953" i="9"/>
  <c r="AL11954" i="9"/>
  <c r="AL11955" i="9"/>
  <c r="AL11956" i="9"/>
  <c r="AL11957" i="9"/>
  <c r="AL11958" i="9"/>
  <c r="AL11959" i="9"/>
  <c r="AL11960" i="9"/>
  <c r="AL11961" i="9"/>
  <c r="AL11962" i="9"/>
  <c r="AL11963" i="9"/>
  <c r="AL11964" i="9"/>
  <c r="AL11965" i="9"/>
  <c r="AL11966" i="9"/>
  <c r="AL11967" i="9"/>
  <c r="AL11968" i="9"/>
  <c r="AL11969" i="9"/>
  <c r="AL11970" i="9"/>
  <c r="AL11971" i="9"/>
  <c r="AL11972" i="9"/>
  <c r="AL11973" i="9"/>
  <c r="AL11974" i="9"/>
  <c r="AL11975" i="9"/>
  <c r="AL11976" i="9"/>
  <c r="AL11977" i="9"/>
  <c r="AL11978" i="9"/>
  <c r="AL11979" i="9"/>
  <c r="AL11980" i="9"/>
  <c r="AL11981" i="9"/>
  <c r="AL11982" i="9"/>
  <c r="AL11983" i="9"/>
  <c r="AL11984" i="9"/>
  <c r="AL11985" i="9"/>
  <c r="AL11986" i="9"/>
  <c r="AL11987" i="9"/>
  <c r="AL11988" i="9"/>
  <c r="AL11989" i="9"/>
  <c r="AL11990" i="9"/>
  <c r="AL11991" i="9"/>
  <c r="AL11992" i="9"/>
  <c r="AL11993" i="9"/>
  <c r="AL11994" i="9"/>
  <c r="AL11995" i="9"/>
  <c r="AL11996" i="9"/>
  <c r="AL11997" i="9"/>
  <c r="AL11998" i="9"/>
  <c r="AL11999" i="9"/>
  <c r="AL12000" i="9"/>
  <c r="AL12001" i="9"/>
  <c r="AL12002" i="9"/>
  <c r="AL12003" i="9"/>
  <c r="AL12004" i="9"/>
  <c r="AL12005" i="9"/>
  <c r="AL12006" i="9"/>
  <c r="AL12007" i="9"/>
  <c r="AL12008" i="9"/>
  <c r="AL12009" i="9"/>
  <c r="AL12010" i="9"/>
  <c r="AL12011" i="9"/>
  <c r="AL12012" i="9"/>
  <c r="AL12013" i="9"/>
  <c r="AL12014" i="9"/>
  <c r="AL12015" i="9"/>
  <c r="AL12016" i="9"/>
  <c r="AL12017" i="9"/>
  <c r="AL12018" i="9"/>
  <c r="AL12019" i="9"/>
  <c r="AL12020" i="9"/>
  <c r="AL12021" i="9"/>
  <c r="AL12022" i="9"/>
  <c r="AL12023" i="9"/>
  <c r="AL12024" i="9"/>
  <c r="AL12025" i="9"/>
  <c r="AL12026" i="9"/>
  <c r="AL12027" i="9"/>
  <c r="AL12028" i="9"/>
  <c r="AL12029" i="9"/>
  <c r="AL12030" i="9"/>
  <c r="AL12031" i="9"/>
  <c r="AL12032" i="9"/>
  <c r="AL12033" i="9"/>
  <c r="AL12034" i="9"/>
  <c r="AL12035" i="9"/>
  <c r="AL12036" i="9"/>
  <c r="AL12037" i="9"/>
  <c r="AL12038" i="9"/>
  <c r="AL12039" i="9"/>
  <c r="AL12040" i="9"/>
  <c r="AL12041" i="9"/>
  <c r="AL12042" i="9"/>
  <c r="AL12043" i="9"/>
  <c r="AL12044" i="9"/>
  <c r="AL12045" i="9"/>
  <c r="AL12046" i="9"/>
  <c r="AL12047" i="9"/>
  <c r="AL12048" i="9"/>
  <c r="AL12049" i="9"/>
  <c r="AL12050" i="9"/>
  <c r="AL12051" i="9"/>
  <c r="AL12052" i="9"/>
  <c r="AL12053" i="9"/>
  <c r="AL12054" i="9"/>
  <c r="AL12055" i="9"/>
  <c r="AL12056" i="9"/>
  <c r="AL12057" i="9"/>
  <c r="AL12058" i="9"/>
  <c r="AL12059" i="9"/>
  <c r="AL12060" i="9"/>
  <c r="AL12061" i="9"/>
  <c r="AL12062" i="9"/>
  <c r="AL12063" i="9"/>
  <c r="AL12064" i="9"/>
  <c r="AL12065" i="9"/>
  <c r="AL12066" i="9"/>
  <c r="AL12067" i="9"/>
  <c r="AL12068" i="9"/>
  <c r="AL12069" i="9"/>
  <c r="AL12070" i="9"/>
  <c r="AL12071" i="9"/>
  <c r="AL12072" i="9"/>
  <c r="AL12073" i="9"/>
  <c r="AL12074" i="9"/>
  <c r="AL12075" i="9"/>
  <c r="AL12076" i="9"/>
  <c r="AL12077" i="9"/>
  <c r="AL12078" i="9"/>
  <c r="AL12079" i="9"/>
  <c r="AL12080" i="9"/>
  <c r="AL12081" i="9"/>
  <c r="AL12082" i="9"/>
  <c r="AL12083" i="9"/>
  <c r="AL12084" i="9"/>
  <c r="AL12085" i="9"/>
  <c r="AL12086" i="9"/>
  <c r="AL12087" i="9"/>
  <c r="AL12088" i="9"/>
  <c r="AL12089" i="9"/>
  <c r="AL12090" i="9"/>
  <c r="AL12091" i="9"/>
  <c r="AL12092" i="9"/>
  <c r="AL12093" i="9"/>
  <c r="AL12094" i="9"/>
  <c r="AL12095" i="9"/>
  <c r="AL12096" i="9"/>
  <c r="AL12097" i="9"/>
  <c r="AL12098" i="9"/>
  <c r="AL12099" i="9"/>
  <c r="AL12100" i="9"/>
  <c r="AL12101" i="9"/>
  <c r="AL12102" i="9"/>
  <c r="AL12103" i="9"/>
  <c r="AL12104" i="9"/>
  <c r="AL12105" i="9"/>
  <c r="AL12106" i="9"/>
  <c r="AL12107" i="9"/>
  <c r="AL12108" i="9"/>
  <c r="AL12109" i="9"/>
  <c r="AL12110" i="9"/>
  <c r="AL12111" i="9"/>
  <c r="AL12112" i="9"/>
  <c r="AL12113" i="9"/>
  <c r="AL12114" i="9"/>
  <c r="AL12115" i="9"/>
  <c r="AL12116" i="9"/>
  <c r="AL12117" i="9"/>
  <c r="AL12118" i="9"/>
  <c r="AL12119" i="9"/>
  <c r="AL12120" i="9"/>
  <c r="AL12121" i="9"/>
  <c r="AL12122" i="9"/>
  <c r="AL12123" i="9"/>
  <c r="AL12124" i="9"/>
  <c r="AL12125" i="9"/>
  <c r="AL12126" i="9"/>
  <c r="AL12127" i="9"/>
  <c r="AL12128" i="9"/>
  <c r="AL12129" i="9"/>
  <c r="AL12130" i="9"/>
  <c r="AL12131" i="9"/>
  <c r="AL12132" i="9"/>
  <c r="AL12133" i="9"/>
  <c r="AL12134" i="9"/>
  <c r="AL12135" i="9"/>
  <c r="AL12136" i="9"/>
  <c r="AL12137" i="9"/>
  <c r="AL12138" i="9"/>
  <c r="AL12139" i="9"/>
  <c r="AL12140" i="9"/>
  <c r="AL12141" i="9"/>
  <c r="AL12142" i="9"/>
  <c r="AL12143" i="9"/>
  <c r="AL12144" i="9"/>
  <c r="AL12145" i="9"/>
  <c r="AL12146" i="9"/>
  <c r="AL12147" i="9"/>
  <c r="AL12148" i="9"/>
  <c r="AL12149" i="9"/>
  <c r="AL12150" i="9"/>
  <c r="AL12151" i="9"/>
  <c r="AL12152" i="9"/>
  <c r="AL12153" i="9"/>
  <c r="AL12154" i="9"/>
  <c r="AL12155" i="9"/>
  <c r="AL12156" i="9"/>
  <c r="AL12157" i="9"/>
  <c r="AL12158" i="9"/>
  <c r="AL12159" i="9"/>
  <c r="AL12160" i="9"/>
  <c r="AL12161" i="9"/>
  <c r="AL12162" i="9"/>
  <c r="AL12163" i="9"/>
  <c r="AL12164" i="9"/>
  <c r="AL12165" i="9"/>
  <c r="AL12166" i="9"/>
  <c r="AL12167" i="9"/>
  <c r="AL12168" i="9"/>
  <c r="AL12169" i="9"/>
  <c r="AL12170" i="9"/>
  <c r="AL12171" i="9"/>
  <c r="AL12172" i="9"/>
  <c r="AL12173" i="9"/>
  <c r="AL12174" i="9"/>
  <c r="AL12175" i="9"/>
  <c r="AL12176" i="9"/>
  <c r="AL12177" i="9"/>
  <c r="AL12178" i="9"/>
  <c r="AL12179" i="9"/>
  <c r="AL12180" i="9"/>
  <c r="AL12181" i="9"/>
  <c r="AL12182" i="9"/>
  <c r="AL12183" i="9"/>
  <c r="AL12184" i="9"/>
  <c r="AL12185" i="9"/>
  <c r="AL12186" i="9"/>
  <c r="AL12187" i="9"/>
  <c r="AL12188" i="9"/>
  <c r="AL12189" i="9"/>
  <c r="AL12190" i="9"/>
  <c r="AL12191" i="9"/>
  <c r="AL12192" i="9"/>
  <c r="AL12193" i="9"/>
  <c r="AL12194" i="9"/>
  <c r="AL12195" i="9"/>
  <c r="AL12196" i="9"/>
  <c r="AL12197" i="9"/>
  <c r="AL12198" i="9"/>
  <c r="AL12199" i="9"/>
  <c r="AL12200" i="9"/>
  <c r="AL12201" i="9"/>
  <c r="AL12202" i="9"/>
  <c r="AL12203" i="9"/>
  <c r="AL12204" i="9"/>
  <c r="AL12205" i="9"/>
  <c r="AL12206" i="9"/>
  <c r="AL12207" i="9"/>
  <c r="AL12208" i="9"/>
  <c r="AL12209" i="9"/>
  <c r="AL12210" i="9"/>
  <c r="AL12211" i="9"/>
  <c r="AL12212" i="9"/>
  <c r="AL12213" i="9"/>
  <c r="AL12214" i="9"/>
  <c r="AL12215" i="9"/>
  <c r="AL12216" i="9"/>
  <c r="AL12217" i="9"/>
  <c r="AL12218" i="9"/>
  <c r="AL12219" i="9"/>
  <c r="AL12220" i="9"/>
  <c r="AL12221" i="9"/>
  <c r="AL12222" i="9"/>
  <c r="AL12223" i="9"/>
  <c r="AL12224" i="9"/>
  <c r="AL12225" i="9"/>
  <c r="AL12226" i="9"/>
  <c r="AL12227" i="9"/>
  <c r="AL12228" i="9"/>
  <c r="AL12229" i="9"/>
  <c r="AL12230" i="9"/>
  <c r="AL12231" i="9"/>
  <c r="AL12232" i="9"/>
  <c r="AL12233" i="9"/>
  <c r="AL12234" i="9"/>
  <c r="AL12235" i="9"/>
  <c r="AL12236" i="9"/>
  <c r="AL12237" i="9"/>
  <c r="AL12238" i="9"/>
  <c r="AL12239" i="9"/>
  <c r="AL12240" i="9"/>
  <c r="AL12241" i="9"/>
  <c r="AL12242" i="9"/>
  <c r="AL12243" i="9"/>
  <c r="AL12244" i="9"/>
  <c r="AL12245" i="9"/>
  <c r="AL12246" i="9"/>
  <c r="AL12247" i="9"/>
  <c r="AL12248" i="9"/>
  <c r="AL12249" i="9"/>
  <c r="AL12250" i="9"/>
  <c r="AL12251" i="9"/>
  <c r="AL12252" i="9"/>
  <c r="AL12253" i="9"/>
  <c r="AL12254" i="9"/>
  <c r="AL12255" i="9"/>
  <c r="AL12256" i="9"/>
  <c r="AL12257" i="9"/>
  <c r="AL12258" i="9"/>
  <c r="AL12259" i="9"/>
  <c r="AL12260" i="9"/>
  <c r="AL12261" i="9"/>
  <c r="AL12262" i="9"/>
  <c r="AL12263" i="9"/>
  <c r="AL12264" i="9"/>
  <c r="AL12265" i="9"/>
  <c r="AL12266" i="9"/>
  <c r="AL12267" i="9"/>
  <c r="AL12268" i="9"/>
  <c r="AL12269" i="9"/>
  <c r="AL12270" i="9"/>
  <c r="AL12271" i="9"/>
  <c r="AL12272" i="9"/>
  <c r="AL12273" i="9"/>
  <c r="AL12274" i="9"/>
  <c r="AL12275" i="9"/>
  <c r="AL12276" i="9"/>
  <c r="AL12277" i="9"/>
  <c r="AL12278" i="9"/>
  <c r="AL12279" i="9"/>
  <c r="AL12280" i="9"/>
  <c r="AL12281" i="9"/>
  <c r="AL12282" i="9"/>
  <c r="AL12283" i="9"/>
  <c r="AL12284" i="9"/>
  <c r="AL12285" i="9"/>
  <c r="AL12286" i="9"/>
  <c r="AL12287" i="9"/>
  <c r="AL12288" i="9"/>
  <c r="AL12289" i="9"/>
  <c r="AL12290" i="9"/>
  <c r="AL12291" i="9"/>
  <c r="AL12292" i="9"/>
  <c r="AL12293" i="9"/>
  <c r="AL12294" i="9"/>
  <c r="AL12295" i="9"/>
  <c r="AL12296" i="9"/>
  <c r="AL12297" i="9"/>
  <c r="AL12298" i="9"/>
  <c r="AL12299" i="9"/>
  <c r="AL12300" i="9"/>
  <c r="AL12301" i="9"/>
  <c r="AL12302" i="9"/>
  <c r="AL12303" i="9"/>
  <c r="AL12304" i="9"/>
  <c r="AL12305" i="9"/>
  <c r="AL12306" i="9"/>
  <c r="AL12307" i="9"/>
  <c r="AL12308" i="9"/>
  <c r="AL12309" i="9"/>
  <c r="AL12310" i="9"/>
  <c r="AL12311" i="9"/>
  <c r="AL12312" i="9"/>
  <c r="AL12313" i="9"/>
  <c r="AL12314" i="9"/>
  <c r="AL12315" i="9"/>
  <c r="AL12316" i="9"/>
  <c r="AL12317" i="9"/>
  <c r="AL12318" i="9"/>
  <c r="AL12319" i="9"/>
  <c r="AL12320" i="9"/>
  <c r="AL12321" i="9"/>
  <c r="AL12322" i="9"/>
  <c r="AL12323" i="9"/>
  <c r="AL12324" i="9"/>
  <c r="AL12325" i="9"/>
  <c r="AL12326" i="9"/>
  <c r="AL12327" i="9"/>
  <c r="AL12328" i="9"/>
  <c r="AL12329" i="9"/>
  <c r="AL12330" i="9"/>
  <c r="AL12331" i="9"/>
  <c r="AL12332" i="9"/>
  <c r="AL12333" i="9"/>
  <c r="AL12334" i="9"/>
  <c r="AL12335" i="9"/>
  <c r="AL12336" i="9"/>
  <c r="AL12337" i="9"/>
  <c r="AL12338" i="9"/>
  <c r="AL12339" i="9"/>
  <c r="AL12340" i="9"/>
  <c r="AL12341" i="9"/>
  <c r="AL12342" i="9"/>
  <c r="AL12343" i="9"/>
  <c r="AL12344" i="9"/>
  <c r="AL12345" i="9"/>
  <c r="AL12346" i="9"/>
  <c r="AL12347" i="9"/>
  <c r="AL12348" i="9"/>
  <c r="AL12349" i="9"/>
  <c r="AL12350" i="9"/>
  <c r="AL12351" i="9"/>
  <c r="AL12352" i="9"/>
  <c r="AL12353" i="9"/>
  <c r="AL12354" i="9"/>
  <c r="AL12355" i="9"/>
  <c r="AL12356" i="9"/>
  <c r="AL12357" i="9"/>
  <c r="AL12358" i="9"/>
  <c r="AL12359" i="9"/>
  <c r="AL12360" i="9"/>
  <c r="AL12361" i="9"/>
  <c r="AL12362" i="9"/>
  <c r="AL12363" i="9"/>
  <c r="AL12364" i="9"/>
  <c r="AL12365" i="9"/>
  <c r="AL12366" i="9"/>
  <c r="AL12367" i="9"/>
  <c r="AL12368" i="9"/>
  <c r="AL12369" i="9"/>
  <c r="AL12370" i="9"/>
  <c r="AL12371" i="9"/>
  <c r="AL12372" i="9"/>
  <c r="AL12373" i="9"/>
  <c r="AL12374" i="9"/>
  <c r="AL12375" i="9"/>
  <c r="AL12376" i="9"/>
  <c r="AL12377" i="9"/>
  <c r="AL12378" i="9"/>
  <c r="AL12379" i="9"/>
  <c r="AL12380" i="9"/>
  <c r="AL12381" i="9"/>
  <c r="AL12382" i="9"/>
  <c r="AL12383" i="9"/>
  <c r="AL12384" i="9"/>
  <c r="AL12385" i="9"/>
  <c r="AL12386" i="9"/>
  <c r="AL12387" i="9"/>
  <c r="AL12388" i="9"/>
  <c r="AL12389" i="9"/>
  <c r="AL12390" i="9"/>
  <c r="AL12391" i="9"/>
  <c r="AL12392" i="9"/>
  <c r="AL12393" i="9"/>
  <c r="AL12394" i="9"/>
  <c r="AL12395" i="9"/>
  <c r="AL12396" i="9"/>
  <c r="AL12397" i="9"/>
  <c r="AL12398" i="9"/>
  <c r="AL12399" i="9"/>
  <c r="AL12400" i="9"/>
  <c r="AL12401" i="9"/>
  <c r="AL12402" i="9"/>
  <c r="AL12403" i="9"/>
  <c r="AL12404" i="9"/>
  <c r="AL12405" i="9"/>
  <c r="AL12406" i="9"/>
  <c r="AL12407" i="9"/>
  <c r="AL12408" i="9"/>
  <c r="AL12409" i="9"/>
  <c r="AL12410" i="9"/>
  <c r="AL12411" i="9"/>
  <c r="AL12412" i="9"/>
  <c r="AL12413" i="9"/>
  <c r="AL12414" i="9"/>
  <c r="AL12415" i="9"/>
  <c r="AL12416" i="9"/>
  <c r="AL12417" i="9"/>
  <c r="AL12418" i="9"/>
  <c r="AL12419" i="9"/>
  <c r="AL12420" i="9"/>
  <c r="AL12421" i="9"/>
  <c r="AL12422" i="9"/>
  <c r="AL12423" i="9"/>
  <c r="AL12424" i="9"/>
  <c r="AL12425" i="9"/>
  <c r="AL12426" i="9"/>
  <c r="AL12427" i="9"/>
  <c r="AL12428" i="9"/>
  <c r="AL12429" i="9"/>
  <c r="AL12430" i="9"/>
  <c r="AL12431" i="9"/>
  <c r="AL12432" i="9"/>
  <c r="AL12433" i="9"/>
  <c r="AL12434" i="9"/>
  <c r="AL12435" i="9"/>
  <c r="AL12436" i="9"/>
  <c r="AL12437" i="9"/>
  <c r="AL12438" i="9"/>
  <c r="AL12439" i="9"/>
  <c r="AL12440" i="9"/>
  <c r="AL12441" i="9"/>
  <c r="AL12442" i="9"/>
  <c r="AL12443" i="9"/>
  <c r="AL12444" i="9"/>
  <c r="AL12445" i="9"/>
  <c r="AL12446" i="9"/>
  <c r="AL12447" i="9"/>
  <c r="AL12448" i="9"/>
  <c r="AL12449" i="9"/>
  <c r="AL12450" i="9"/>
  <c r="AL12451" i="9"/>
  <c r="AL12452" i="9"/>
  <c r="AL12453" i="9"/>
  <c r="AL12454" i="9"/>
  <c r="AL12455" i="9"/>
  <c r="AL12456" i="9"/>
  <c r="AL12457" i="9"/>
  <c r="AL12458" i="9"/>
  <c r="AL12459" i="9"/>
  <c r="AL12460" i="9"/>
  <c r="AL12461" i="9"/>
  <c r="AL12462" i="9"/>
  <c r="AL12463" i="9"/>
  <c r="AL12464" i="9"/>
  <c r="AL12465" i="9"/>
  <c r="AL12466" i="9"/>
  <c r="AL12467" i="9"/>
  <c r="AL12468" i="9"/>
  <c r="AL12469" i="9"/>
  <c r="AL12470" i="9"/>
  <c r="AL12471" i="9"/>
  <c r="AL12472" i="9"/>
  <c r="AL12473" i="9"/>
  <c r="AL12474" i="9"/>
  <c r="AL12475" i="9"/>
  <c r="AL12476" i="9"/>
  <c r="AL12477" i="9"/>
  <c r="AL12478" i="9"/>
  <c r="AL12479" i="9"/>
  <c r="AL12480" i="9"/>
  <c r="AL12481" i="9"/>
  <c r="AL12482" i="9"/>
  <c r="AL12483" i="9"/>
  <c r="AL12484" i="9"/>
  <c r="AL12485" i="9"/>
  <c r="AL12486" i="9"/>
  <c r="AL12487" i="9"/>
  <c r="AL12488" i="9"/>
  <c r="AL12489" i="9"/>
  <c r="AL12490" i="9"/>
  <c r="AL12491" i="9"/>
  <c r="AL12492" i="9"/>
  <c r="AL12493" i="9"/>
  <c r="AL12494" i="9"/>
  <c r="AL12495" i="9"/>
  <c r="AL12496" i="9"/>
  <c r="AL12497" i="9"/>
  <c r="AL12498" i="9"/>
  <c r="AL12499" i="9"/>
  <c r="AL12500" i="9"/>
  <c r="AL12501" i="9"/>
  <c r="AL12502" i="9"/>
  <c r="AL12503" i="9"/>
  <c r="AL12504" i="9"/>
  <c r="AL12505" i="9"/>
  <c r="AL12506" i="9"/>
  <c r="AL12507" i="9"/>
  <c r="AL12508" i="9"/>
  <c r="AL12509" i="9"/>
  <c r="AL12510" i="9"/>
  <c r="AL12511" i="9"/>
  <c r="AL12512" i="9"/>
  <c r="AL12513" i="9"/>
  <c r="AL12514" i="9"/>
  <c r="AL12515" i="9"/>
  <c r="AL12516" i="9"/>
  <c r="AL12517" i="9"/>
  <c r="AL12518" i="9"/>
  <c r="AL12519" i="9"/>
  <c r="AL12520" i="9"/>
  <c r="AL12521" i="9"/>
  <c r="AL12522" i="9"/>
  <c r="AL12523" i="9"/>
  <c r="AL12524" i="9"/>
  <c r="AL12525" i="9"/>
  <c r="AL12526" i="9"/>
  <c r="AL12527" i="9"/>
  <c r="AL12528" i="9"/>
  <c r="AL12529" i="9"/>
  <c r="AL12530" i="9"/>
  <c r="AL12531" i="9"/>
  <c r="AL12532" i="9"/>
  <c r="AL12533" i="9"/>
  <c r="AL12534" i="9"/>
  <c r="AL12535" i="9"/>
  <c r="AL12536" i="9"/>
  <c r="AL12537" i="9"/>
  <c r="AL12538" i="9"/>
  <c r="AL12539" i="9"/>
  <c r="AL12540" i="9"/>
  <c r="AL12541" i="9"/>
  <c r="AL12542" i="9"/>
  <c r="AL12543" i="9"/>
  <c r="AL12544" i="9"/>
  <c r="AL12545" i="9"/>
  <c r="AL12546" i="9"/>
  <c r="AL12547" i="9"/>
  <c r="AL12548" i="9"/>
  <c r="AL12549" i="9"/>
  <c r="AL12550" i="9"/>
  <c r="AL12551" i="9"/>
  <c r="AL12552" i="9"/>
  <c r="AL12553" i="9"/>
  <c r="AL12554" i="9"/>
  <c r="AL12555" i="9"/>
  <c r="AL12556" i="9"/>
  <c r="AL12557" i="9"/>
  <c r="AL12558" i="9"/>
  <c r="AL12559" i="9"/>
  <c r="AL12560" i="9"/>
  <c r="AL12561" i="9"/>
  <c r="AL12562" i="9"/>
  <c r="AL12563" i="9"/>
  <c r="AL12564" i="9"/>
  <c r="AL12565" i="9"/>
  <c r="AL12566" i="9"/>
  <c r="AL12567" i="9"/>
  <c r="AL12568" i="9"/>
  <c r="AL12569" i="9"/>
  <c r="AL12570" i="9"/>
  <c r="AL12571" i="9"/>
  <c r="AL12572" i="9"/>
  <c r="AL12573" i="9"/>
  <c r="AL12574" i="9"/>
  <c r="AL12575" i="9"/>
  <c r="AL12576" i="9"/>
  <c r="AL12577" i="9"/>
  <c r="AL12578" i="9"/>
  <c r="AL12579" i="9"/>
  <c r="AL12580" i="9"/>
  <c r="AL12581" i="9"/>
  <c r="AL12582" i="9"/>
  <c r="AL12583" i="9"/>
  <c r="AL12584" i="9"/>
  <c r="AL12585" i="9"/>
  <c r="AL12586" i="9"/>
  <c r="AL12587" i="9"/>
  <c r="AL12588" i="9"/>
  <c r="AL12589" i="9"/>
  <c r="AL12590" i="9"/>
  <c r="AL12591" i="9"/>
  <c r="AL12592" i="9"/>
  <c r="AL12593" i="9"/>
  <c r="AL12594" i="9"/>
  <c r="AL12595" i="9"/>
  <c r="AL12596" i="9"/>
  <c r="AL12597" i="9"/>
  <c r="AL12598" i="9"/>
  <c r="AL12599" i="9"/>
  <c r="AL12600" i="9"/>
  <c r="AL12601" i="9"/>
  <c r="AL12602" i="9"/>
  <c r="AL12603" i="9"/>
  <c r="AL12604" i="9"/>
  <c r="AL12605" i="9"/>
  <c r="AL12606" i="9"/>
  <c r="AL12607" i="9"/>
  <c r="AL12608" i="9"/>
  <c r="AL12609" i="9"/>
  <c r="AL12610" i="9"/>
  <c r="AL12611" i="9"/>
  <c r="AL12612" i="9"/>
  <c r="AL12613" i="9"/>
  <c r="AL12614" i="9"/>
  <c r="AL12615" i="9"/>
  <c r="AL12616" i="9"/>
  <c r="AL12617" i="9"/>
  <c r="AL12618" i="9"/>
  <c r="AL12619" i="9"/>
  <c r="AL12620" i="9"/>
  <c r="AL12621" i="9"/>
  <c r="AL12622" i="9"/>
  <c r="AL12623" i="9"/>
  <c r="AL12624" i="9"/>
  <c r="AL12625" i="9"/>
  <c r="AL12626" i="9"/>
  <c r="AL12627" i="9"/>
  <c r="AL12628" i="9"/>
  <c r="AL12629" i="9"/>
  <c r="AL12630" i="9"/>
  <c r="AL12631" i="9"/>
  <c r="AL12632" i="9"/>
  <c r="AL12633" i="9"/>
  <c r="AL12634" i="9"/>
  <c r="AL12635" i="9"/>
  <c r="AL12636" i="9"/>
  <c r="AL12637" i="9"/>
  <c r="AL12638" i="9"/>
  <c r="AL12639" i="9"/>
  <c r="AL12640" i="9"/>
  <c r="AL12641" i="9"/>
  <c r="AL12642" i="9"/>
  <c r="AL12643" i="9"/>
  <c r="AL12644" i="9"/>
  <c r="AL12645" i="9"/>
  <c r="AL12646" i="9"/>
  <c r="AL12647" i="9"/>
  <c r="AL12648" i="9"/>
  <c r="AL12649" i="9"/>
  <c r="AL12650" i="9"/>
  <c r="AL12651" i="9"/>
  <c r="AL12652" i="9"/>
  <c r="AL12653" i="9"/>
  <c r="AL12654" i="9"/>
  <c r="AL12655" i="9"/>
  <c r="AL12656" i="9"/>
  <c r="AL12657" i="9"/>
  <c r="AL12658" i="9"/>
  <c r="AL12659" i="9"/>
  <c r="AL12660" i="9"/>
  <c r="AL12661" i="9"/>
  <c r="AL12662" i="9"/>
  <c r="AL12663" i="9"/>
  <c r="AL12664" i="9"/>
  <c r="AL12665" i="9"/>
  <c r="AL12666" i="9"/>
  <c r="AL12667" i="9"/>
  <c r="AL12668" i="9"/>
  <c r="AL12669" i="9"/>
  <c r="AL12670" i="9"/>
  <c r="AL12671" i="9"/>
  <c r="AL12672" i="9"/>
  <c r="AL12673" i="9"/>
  <c r="AL12674" i="9"/>
  <c r="AL12675" i="9"/>
  <c r="AL12676" i="9"/>
  <c r="AL12677" i="9"/>
  <c r="AL12678" i="9"/>
  <c r="AL12679" i="9"/>
  <c r="AL12680" i="9"/>
  <c r="AL12681" i="9"/>
  <c r="AL12682" i="9"/>
  <c r="AL12683" i="9"/>
  <c r="AL12684" i="9"/>
  <c r="AL12685" i="9"/>
  <c r="AL12686" i="9"/>
  <c r="AL12687" i="9"/>
  <c r="AL12688" i="9"/>
  <c r="AL12689" i="9"/>
  <c r="AL12690" i="9"/>
  <c r="AL12691" i="9"/>
  <c r="AL12692" i="9"/>
  <c r="AL12693" i="9"/>
  <c r="AL12694" i="9"/>
  <c r="AL12695" i="9"/>
  <c r="AL12696" i="9"/>
  <c r="AL12697" i="9"/>
  <c r="AL12698" i="9"/>
  <c r="AL12699" i="9"/>
  <c r="AL12700" i="9"/>
  <c r="AL12701" i="9"/>
  <c r="AL12702" i="9"/>
  <c r="AL12703" i="9"/>
  <c r="AL12704" i="9"/>
  <c r="AL12705" i="9"/>
  <c r="AL12706" i="9"/>
  <c r="AL12707" i="9"/>
  <c r="AL12708" i="9"/>
  <c r="AL12709" i="9"/>
  <c r="AL12710" i="9"/>
  <c r="AL12711" i="9"/>
  <c r="AL12712" i="9"/>
  <c r="AL12713" i="9"/>
  <c r="AL12714" i="9"/>
  <c r="AL12715" i="9"/>
  <c r="AL12716" i="9"/>
  <c r="AL12717" i="9"/>
  <c r="AL12718" i="9"/>
  <c r="AL12719" i="9"/>
  <c r="AL12720" i="9"/>
  <c r="AL12721" i="9"/>
  <c r="AL12722" i="9"/>
  <c r="AL12723" i="9"/>
  <c r="AL12724" i="9"/>
  <c r="AL12725" i="9"/>
  <c r="AL12726" i="9"/>
  <c r="AL12727" i="9"/>
  <c r="AL12728" i="9"/>
  <c r="AL12729" i="9"/>
  <c r="AL12730" i="9"/>
  <c r="AL12731" i="9"/>
  <c r="AL12732" i="9"/>
  <c r="AL12733" i="9"/>
  <c r="AL12734" i="9"/>
  <c r="AL12735" i="9"/>
  <c r="AL12736" i="9"/>
  <c r="AL12737" i="9"/>
  <c r="AL12738" i="9"/>
  <c r="AL12739" i="9"/>
  <c r="AL12740" i="9"/>
  <c r="AL12741" i="9"/>
  <c r="AL12742" i="9"/>
  <c r="AL12743" i="9"/>
  <c r="AL12744" i="9"/>
  <c r="AL12745" i="9"/>
  <c r="AL12746" i="9"/>
  <c r="AL12747" i="9"/>
  <c r="AL12748" i="9"/>
  <c r="AL12749" i="9"/>
  <c r="AL12750" i="9"/>
  <c r="AL12751" i="9"/>
  <c r="AL12752" i="9"/>
  <c r="AL12753" i="9"/>
  <c r="AL12754" i="9"/>
  <c r="AL12755" i="9"/>
  <c r="AL12756" i="9"/>
  <c r="AL12757" i="9"/>
  <c r="AL12758" i="9"/>
  <c r="AL12759" i="9"/>
  <c r="AL12760" i="9"/>
  <c r="AL12761" i="9"/>
  <c r="AL12762" i="9"/>
  <c r="AL12763" i="9"/>
  <c r="AL12764" i="9"/>
  <c r="AL12765" i="9"/>
  <c r="AL12766" i="9"/>
  <c r="AL12767" i="9"/>
  <c r="AL12768" i="9"/>
  <c r="AL12769" i="9"/>
  <c r="AL12770" i="9"/>
  <c r="AL12771" i="9"/>
  <c r="AL12772" i="9"/>
  <c r="AL12773" i="9"/>
  <c r="AL12774" i="9"/>
  <c r="AL12775" i="9"/>
  <c r="AL12776" i="9"/>
  <c r="AL12777" i="9"/>
  <c r="AL12778" i="9"/>
  <c r="AL12779" i="9"/>
  <c r="AL12780" i="9"/>
  <c r="AL12781" i="9"/>
  <c r="AL12782" i="9"/>
  <c r="AL12783" i="9"/>
  <c r="AL12784" i="9"/>
  <c r="AL12785" i="9"/>
  <c r="AL12786" i="9"/>
  <c r="AL12787" i="9"/>
  <c r="AL12788" i="9"/>
  <c r="AL12789" i="9"/>
  <c r="AL12790" i="9"/>
  <c r="AL12791" i="9"/>
  <c r="AL12792" i="9"/>
  <c r="AL12793" i="9"/>
  <c r="AL12794" i="9"/>
  <c r="AL12795" i="9"/>
  <c r="AL12796" i="9"/>
  <c r="AL12797" i="9"/>
  <c r="AL12798" i="9"/>
  <c r="AL12799" i="9"/>
  <c r="AL12800" i="9"/>
  <c r="AL12801" i="9"/>
  <c r="AL12802" i="9"/>
  <c r="AL12803" i="9"/>
  <c r="AL12804" i="9"/>
  <c r="AL12805" i="9"/>
  <c r="AL12806" i="9"/>
  <c r="AL12807" i="9"/>
  <c r="AL12808" i="9"/>
  <c r="AL12809" i="9"/>
  <c r="AL12810" i="9"/>
  <c r="AL12811" i="9"/>
  <c r="AL12812" i="9"/>
  <c r="AL12813" i="9"/>
  <c r="AL12814" i="9"/>
  <c r="AL12815" i="9"/>
  <c r="AL12816" i="9"/>
  <c r="AL12817" i="9"/>
  <c r="AL12818" i="9"/>
  <c r="AL12819" i="9"/>
  <c r="AL12820" i="9"/>
  <c r="AL12821" i="9"/>
  <c r="AL12822" i="9"/>
  <c r="AL12823" i="9"/>
  <c r="AL12824" i="9"/>
  <c r="AL12825" i="9"/>
  <c r="AL12826" i="9"/>
  <c r="AL12827" i="9"/>
  <c r="AL12828" i="9"/>
  <c r="AL12829" i="9"/>
  <c r="AL12830" i="9"/>
  <c r="AL12831" i="9"/>
  <c r="AL12832" i="9"/>
  <c r="AL12833" i="9"/>
  <c r="AL12834" i="9"/>
  <c r="AL12835" i="9"/>
  <c r="AL12836" i="9"/>
  <c r="AL12837" i="9"/>
  <c r="AL12838" i="9"/>
  <c r="AL12839" i="9"/>
  <c r="AL12840" i="9"/>
  <c r="AL12841" i="9"/>
  <c r="AL12842" i="9"/>
  <c r="AL12843" i="9"/>
  <c r="AL12844" i="9"/>
  <c r="AL12845" i="9"/>
  <c r="AL12846" i="9"/>
  <c r="AL12847" i="9"/>
  <c r="AL12848" i="9"/>
  <c r="AL12849" i="9"/>
  <c r="AL12850" i="9"/>
  <c r="AL12851" i="9"/>
  <c r="AL12852" i="9"/>
  <c r="AL12853" i="9"/>
  <c r="AL12854" i="9"/>
  <c r="AL12855" i="9"/>
  <c r="AL12856" i="9"/>
  <c r="AL12857" i="9"/>
  <c r="AL12858" i="9"/>
  <c r="AL12859" i="9"/>
  <c r="AL12860" i="9"/>
  <c r="AL12861" i="9"/>
  <c r="AL12862" i="9"/>
  <c r="AL12863" i="9"/>
  <c r="AL12864" i="9"/>
  <c r="AL12865" i="9"/>
  <c r="AL12866" i="9"/>
  <c r="AL12867" i="9"/>
  <c r="AL12868" i="9"/>
  <c r="AL12869" i="9"/>
  <c r="AL12870" i="9"/>
  <c r="AL12871" i="9"/>
  <c r="AL12872" i="9"/>
  <c r="AL12873" i="9"/>
  <c r="AL12874" i="9"/>
  <c r="AL12875" i="9"/>
  <c r="AL12876" i="9"/>
  <c r="AL12877" i="9"/>
  <c r="AL12878" i="9"/>
  <c r="AL12879" i="9"/>
  <c r="AL12880" i="9"/>
  <c r="AL12881" i="9"/>
  <c r="AL12882" i="9"/>
  <c r="AL12883" i="9"/>
  <c r="AL12884" i="9"/>
  <c r="AL12885" i="9"/>
  <c r="AL12886" i="9"/>
  <c r="AL12887" i="9"/>
  <c r="AL12888" i="9"/>
  <c r="AL12889" i="9"/>
  <c r="AL12890" i="9"/>
  <c r="AL12891" i="9"/>
  <c r="AL12892" i="9"/>
  <c r="AL12893" i="9"/>
  <c r="AL12894" i="9"/>
  <c r="AL12895" i="9"/>
  <c r="AL12896" i="9"/>
  <c r="AL12897" i="9"/>
  <c r="AL12898" i="9"/>
  <c r="AL12899" i="9"/>
  <c r="AL12900" i="9"/>
  <c r="AL12901" i="9"/>
  <c r="AL12902" i="9"/>
  <c r="AL12903" i="9"/>
  <c r="AL12904" i="9"/>
  <c r="AL12905" i="9"/>
  <c r="AL12906" i="9"/>
  <c r="AL12907" i="9"/>
  <c r="AL12908" i="9"/>
  <c r="AL12909" i="9"/>
  <c r="AL12910" i="9"/>
  <c r="AL12911" i="9"/>
  <c r="AL12912" i="9"/>
  <c r="AL12913" i="9"/>
  <c r="AL12914" i="9"/>
  <c r="AL12915" i="9"/>
  <c r="AL12916" i="9"/>
  <c r="AL12917" i="9"/>
  <c r="AL12918" i="9"/>
  <c r="AL12919" i="9"/>
  <c r="AL12920" i="9"/>
  <c r="AL12921" i="9"/>
  <c r="AL12922" i="9"/>
  <c r="AL12923" i="9"/>
  <c r="AL12924" i="9"/>
  <c r="AL12925" i="9"/>
  <c r="AL12926" i="9"/>
  <c r="AL12927" i="9"/>
  <c r="AL12928" i="9"/>
  <c r="AL12929" i="9"/>
  <c r="AL12930" i="9"/>
  <c r="AL12931" i="9"/>
  <c r="AL12932" i="9"/>
  <c r="AL12933" i="9"/>
  <c r="AL12934" i="9"/>
  <c r="AL12935" i="9"/>
  <c r="AL12936" i="9"/>
  <c r="AL12937" i="9"/>
  <c r="AL12938" i="9"/>
  <c r="AL12939" i="9"/>
  <c r="AL12940" i="9"/>
  <c r="AL12941" i="9"/>
  <c r="AL12942" i="9"/>
  <c r="AL12943" i="9"/>
  <c r="AL12944" i="9"/>
  <c r="AL12945" i="9"/>
  <c r="AL12946" i="9"/>
  <c r="AL12947" i="9"/>
  <c r="AL12948" i="9"/>
  <c r="AL12949" i="9"/>
  <c r="AL12950" i="9"/>
  <c r="AL12951" i="9"/>
  <c r="AL12952" i="9"/>
  <c r="AL12953" i="9"/>
  <c r="AL12954" i="9"/>
  <c r="AL12955" i="9"/>
  <c r="AL12956" i="9"/>
  <c r="AL12957" i="9"/>
  <c r="AL12958" i="9"/>
  <c r="AL12959" i="9"/>
  <c r="AL12960" i="9"/>
  <c r="AL12961" i="9"/>
  <c r="AL12962" i="9"/>
  <c r="AL12963" i="9"/>
  <c r="AL12964" i="9"/>
  <c r="AL12965" i="9"/>
  <c r="AL12966" i="9"/>
  <c r="AL12967" i="9"/>
  <c r="AL12968" i="9"/>
  <c r="AL12969" i="9"/>
  <c r="AL12970" i="9"/>
  <c r="AL12971" i="9"/>
  <c r="AL12972" i="9"/>
  <c r="AL12973" i="9"/>
  <c r="AL12974" i="9"/>
  <c r="AL12975" i="9"/>
  <c r="AL12976" i="9"/>
  <c r="AL12977" i="9"/>
  <c r="AL12978" i="9"/>
  <c r="AL12979" i="9"/>
  <c r="AL12980" i="9"/>
  <c r="AL12981" i="9"/>
  <c r="AL12982" i="9"/>
  <c r="AL12983" i="9"/>
  <c r="AL12984" i="9"/>
  <c r="AL12985" i="9"/>
  <c r="AL12986" i="9"/>
  <c r="AL12987" i="9"/>
  <c r="AL12988" i="9"/>
  <c r="AL12989" i="9"/>
  <c r="AL12990" i="9"/>
  <c r="AL12991" i="9"/>
  <c r="AL12992" i="9"/>
  <c r="AL12993" i="9"/>
  <c r="AL12994" i="9"/>
  <c r="AL12995" i="9"/>
  <c r="AL12996" i="9"/>
  <c r="AL12997" i="9"/>
  <c r="AL12998" i="9"/>
  <c r="AL12999" i="9"/>
  <c r="AL13000" i="9"/>
  <c r="AL13001" i="9"/>
  <c r="AL13002" i="9"/>
  <c r="AL13003" i="9"/>
  <c r="AL13004" i="9"/>
  <c r="AL13005" i="9"/>
  <c r="AL13006" i="9"/>
  <c r="AL13007" i="9"/>
  <c r="AL13008" i="9"/>
  <c r="AL13009" i="9"/>
  <c r="AL13010" i="9"/>
  <c r="AL13011" i="9"/>
  <c r="AL13012" i="9"/>
  <c r="AL13013" i="9"/>
  <c r="AL13014" i="9"/>
  <c r="AL13015" i="9"/>
  <c r="AL13016" i="9"/>
  <c r="AL13017" i="9"/>
  <c r="AL13018" i="9"/>
  <c r="AL13019" i="9"/>
  <c r="AL13020" i="9"/>
  <c r="AL13021" i="9"/>
  <c r="AL13022" i="9"/>
  <c r="AL13023" i="9"/>
  <c r="AL13024" i="9"/>
  <c r="AL13025" i="9"/>
  <c r="AL13026" i="9"/>
  <c r="AL13027" i="9"/>
  <c r="AL13028" i="9"/>
  <c r="AL13029" i="9"/>
  <c r="AL13030" i="9"/>
  <c r="AL13031" i="9"/>
  <c r="AL13032" i="9"/>
  <c r="AL13033" i="9"/>
  <c r="AL13034" i="9"/>
  <c r="AL13035" i="9"/>
  <c r="AL13036" i="9"/>
  <c r="AL13037" i="9"/>
  <c r="AL13038" i="9"/>
  <c r="AL13039" i="9"/>
  <c r="AL13040" i="9"/>
  <c r="AL13041" i="9"/>
  <c r="AL13042" i="9"/>
  <c r="AL13043" i="9"/>
  <c r="AL13044" i="9"/>
  <c r="AL13045" i="9"/>
  <c r="AL13046" i="9"/>
  <c r="AL13047" i="9"/>
  <c r="AL13048" i="9"/>
  <c r="AL13049" i="9"/>
  <c r="AL13050" i="9"/>
  <c r="AL13051" i="9"/>
  <c r="AL13052" i="9"/>
  <c r="AL13053" i="9"/>
  <c r="AL13054" i="9"/>
  <c r="AL13055" i="9"/>
  <c r="AL13056" i="9"/>
  <c r="AL13057" i="9"/>
  <c r="AL13058" i="9"/>
  <c r="AL13059" i="9"/>
  <c r="AL13060" i="9"/>
  <c r="AL13061" i="9"/>
  <c r="AL13062" i="9"/>
  <c r="AL13063" i="9"/>
  <c r="AL13064" i="9"/>
  <c r="AL13065" i="9"/>
  <c r="AL13066" i="9"/>
  <c r="AL13067" i="9"/>
  <c r="AL13068" i="9"/>
  <c r="AL13069" i="9"/>
  <c r="AL13070" i="9"/>
  <c r="AL13071" i="9"/>
  <c r="AL13072" i="9"/>
  <c r="AL13073" i="9"/>
  <c r="AL13074" i="9"/>
  <c r="AL13075" i="9"/>
  <c r="AL13076" i="9"/>
  <c r="AL13077" i="9"/>
  <c r="AL13078" i="9"/>
  <c r="AL13079" i="9"/>
  <c r="AL13080" i="9"/>
  <c r="AL13081" i="9"/>
  <c r="AL13082" i="9"/>
  <c r="AL13083" i="9"/>
  <c r="AL13084" i="9"/>
  <c r="AL13085" i="9"/>
  <c r="AL13086" i="9"/>
  <c r="AL13087" i="9"/>
  <c r="AL13088" i="9"/>
  <c r="AL13089" i="9"/>
  <c r="AL13090" i="9"/>
  <c r="AL13091" i="9"/>
  <c r="AL13092" i="9"/>
  <c r="AL13093" i="9"/>
  <c r="AL13094" i="9"/>
  <c r="AL13095" i="9"/>
  <c r="AL13096" i="9"/>
  <c r="AL13097" i="9"/>
  <c r="AL13098" i="9"/>
  <c r="AL13099" i="9"/>
  <c r="AL13100" i="9"/>
  <c r="AL13101" i="9"/>
  <c r="AL13102" i="9"/>
  <c r="AL13103" i="9"/>
  <c r="AL13104" i="9"/>
  <c r="AL13105" i="9"/>
  <c r="AL13106" i="9"/>
  <c r="AL13107" i="9"/>
  <c r="AL13108" i="9"/>
  <c r="AL13109" i="9"/>
  <c r="AL13110" i="9"/>
  <c r="AL13111" i="9"/>
  <c r="AL13112" i="9"/>
  <c r="AL13113" i="9"/>
  <c r="AL13114" i="9"/>
  <c r="AL13115" i="9"/>
  <c r="AL13116" i="9"/>
  <c r="AL13117" i="9"/>
  <c r="AL13118" i="9"/>
  <c r="AL13119" i="9"/>
  <c r="AL13120" i="9"/>
  <c r="AL13121" i="9"/>
  <c r="AL13122" i="9"/>
  <c r="AL13123" i="9"/>
  <c r="AL13124" i="9"/>
  <c r="AL13125" i="9"/>
  <c r="AL13126" i="9"/>
  <c r="AL13127" i="9"/>
  <c r="AL13128" i="9"/>
  <c r="AL13129" i="9"/>
  <c r="AL13130" i="9"/>
  <c r="AL13131" i="9"/>
  <c r="AL13132" i="9"/>
  <c r="AL13133" i="9"/>
  <c r="AL13134" i="9"/>
  <c r="AL13135" i="9"/>
  <c r="AL13136" i="9"/>
  <c r="AL13137" i="9"/>
  <c r="AL13138" i="9"/>
  <c r="AL13139" i="9"/>
  <c r="AL13140" i="9"/>
  <c r="AL13141" i="9"/>
  <c r="AL13142" i="9"/>
  <c r="AL13143" i="9"/>
  <c r="AL13144" i="9"/>
  <c r="AL13145" i="9"/>
  <c r="AL13146" i="9"/>
  <c r="AL13147" i="9"/>
  <c r="AL13148" i="9"/>
  <c r="AL13149" i="9"/>
  <c r="AL13150" i="9"/>
  <c r="AL13151" i="9"/>
  <c r="AL13152" i="9"/>
  <c r="AL13153" i="9"/>
  <c r="AL13154" i="9"/>
  <c r="AL13155" i="9"/>
  <c r="AL13156" i="9"/>
  <c r="AL13157" i="9"/>
  <c r="AL13158" i="9"/>
  <c r="AL13159" i="9"/>
  <c r="AL13160" i="9"/>
  <c r="AL13161" i="9"/>
  <c r="AL13162" i="9"/>
  <c r="AL13163" i="9"/>
  <c r="AL13164" i="9"/>
  <c r="AL13165" i="9"/>
  <c r="AL13166" i="9"/>
  <c r="AL13167" i="9"/>
  <c r="AL13168" i="9"/>
  <c r="AL13169" i="9"/>
  <c r="AL13170" i="9"/>
  <c r="AL13171" i="9"/>
  <c r="AL13172" i="9"/>
  <c r="AL13173" i="9"/>
  <c r="AL13174" i="9"/>
  <c r="AL13175" i="9"/>
  <c r="AL13176" i="9"/>
  <c r="AL13177" i="9"/>
  <c r="AL13178" i="9"/>
  <c r="AL13179" i="9"/>
  <c r="AL13180" i="9"/>
  <c r="AL13181" i="9"/>
  <c r="AL13182" i="9"/>
  <c r="AL13183" i="9"/>
  <c r="AL13184" i="9"/>
  <c r="AL13185" i="9"/>
  <c r="AL13186" i="9"/>
  <c r="AL13187" i="9"/>
  <c r="AL13188" i="9"/>
  <c r="AL13189" i="9"/>
  <c r="AL13190" i="9"/>
  <c r="AL13191" i="9"/>
  <c r="AL13192" i="9"/>
  <c r="AL13193" i="9"/>
  <c r="AL13194" i="9"/>
  <c r="AL13195" i="9"/>
  <c r="AL13196" i="9"/>
  <c r="AL13197" i="9"/>
  <c r="AL13198" i="9"/>
  <c r="AL13199" i="9"/>
  <c r="AL13200" i="9"/>
  <c r="AL13201" i="9"/>
  <c r="AL13202" i="9"/>
  <c r="AL13203" i="9"/>
  <c r="AL13204" i="9"/>
  <c r="AL13205" i="9"/>
  <c r="AL13206" i="9"/>
  <c r="AL13207" i="9"/>
  <c r="AL13208" i="9"/>
  <c r="AL13209" i="9"/>
  <c r="AL13210" i="9"/>
  <c r="AL13211" i="9"/>
  <c r="AL13212" i="9"/>
  <c r="AL13213" i="9"/>
  <c r="AL13214" i="9"/>
  <c r="AL13215" i="9"/>
  <c r="AL13216" i="9"/>
  <c r="AL13217" i="9"/>
  <c r="AL13218" i="9"/>
  <c r="AL13219" i="9"/>
  <c r="AL13220" i="9"/>
  <c r="AL13221" i="9"/>
  <c r="AL13222" i="9"/>
  <c r="AL13223" i="9"/>
  <c r="AL13224" i="9"/>
  <c r="AL13225" i="9"/>
  <c r="AL13226" i="9"/>
  <c r="AL13227" i="9"/>
  <c r="AL13228" i="9"/>
  <c r="AL13229" i="9"/>
  <c r="AL13230" i="9"/>
  <c r="AL13231" i="9"/>
  <c r="AL13232" i="9"/>
  <c r="AL13233" i="9"/>
  <c r="AL13234" i="9"/>
  <c r="AL13235" i="9"/>
  <c r="AL13236" i="9"/>
  <c r="AL13237" i="9"/>
  <c r="AL13238" i="9"/>
  <c r="AL13239" i="9"/>
  <c r="AL13240" i="9"/>
  <c r="AL13241" i="9"/>
  <c r="AL13242" i="9"/>
  <c r="AL13243" i="9"/>
  <c r="AL13244" i="9"/>
  <c r="AL13245" i="9"/>
  <c r="AL13246" i="9"/>
  <c r="AL13247" i="9"/>
  <c r="AL13248" i="9"/>
  <c r="AL13249" i="9"/>
  <c r="AL13250" i="9"/>
  <c r="AL13251" i="9"/>
  <c r="AL13252" i="9"/>
  <c r="AL13253" i="9"/>
  <c r="AL13254" i="9"/>
  <c r="AL13255" i="9"/>
  <c r="AL13256" i="9"/>
  <c r="AL13257" i="9"/>
  <c r="AL13258" i="9"/>
  <c r="AL13259" i="9"/>
  <c r="AL13260" i="9"/>
  <c r="AL13261" i="9"/>
  <c r="AL13262" i="9"/>
  <c r="AL13263" i="9"/>
  <c r="AL13264" i="9"/>
  <c r="AL13265" i="9"/>
  <c r="AL13266" i="9"/>
  <c r="AL13267" i="9"/>
  <c r="AL13268" i="9"/>
  <c r="AL13269" i="9"/>
  <c r="AL13270" i="9"/>
  <c r="AL13271" i="9"/>
  <c r="AL13272" i="9"/>
  <c r="AL13273" i="9"/>
  <c r="AL13274" i="9"/>
  <c r="AL13275" i="9"/>
  <c r="AL13276" i="9"/>
  <c r="AL13277" i="9"/>
  <c r="AL13278" i="9"/>
  <c r="AL13279" i="9"/>
  <c r="AL13280" i="9"/>
  <c r="AL13281" i="9"/>
  <c r="AL13282" i="9"/>
  <c r="AL13283" i="9"/>
  <c r="AL13284" i="9"/>
  <c r="AL13285" i="9"/>
  <c r="AL13286" i="9"/>
  <c r="AL13287" i="9"/>
  <c r="AL13288" i="9"/>
  <c r="AL13289" i="9"/>
  <c r="AL13290" i="9"/>
  <c r="AL13291" i="9"/>
  <c r="AL13292" i="9"/>
  <c r="AL13293" i="9"/>
  <c r="AL13294" i="9"/>
  <c r="AL13295" i="9"/>
  <c r="AL13296" i="9"/>
  <c r="AL13297" i="9"/>
  <c r="AL13298" i="9"/>
  <c r="AL13299" i="9"/>
  <c r="AL13300" i="9"/>
  <c r="AL13301" i="9"/>
  <c r="AL13302" i="9"/>
  <c r="AL13303" i="9"/>
  <c r="AL13304" i="9"/>
  <c r="AL13305" i="9"/>
  <c r="AL13306" i="9"/>
  <c r="AL13307" i="9"/>
  <c r="AL13308" i="9"/>
  <c r="AL13309" i="9"/>
  <c r="AL13310" i="9"/>
  <c r="AL13311" i="9"/>
  <c r="AL13312" i="9"/>
  <c r="AL13313" i="9"/>
  <c r="AL13314" i="9"/>
  <c r="AL13315" i="9"/>
  <c r="AL13316" i="9"/>
  <c r="AL13317" i="9"/>
  <c r="AL13318" i="9"/>
  <c r="AL13319" i="9"/>
  <c r="AL13320" i="9"/>
  <c r="AL13321" i="9"/>
  <c r="AL13322" i="9"/>
  <c r="AL13323" i="9"/>
  <c r="AL13324" i="9"/>
  <c r="AL13325" i="9"/>
  <c r="AL13326" i="9"/>
  <c r="AL13327" i="9"/>
  <c r="AL13328" i="9"/>
  <c r="AL13329" i="9"/>
  <c r="AL13330" i="9"/>
  <c r="AL13331" i="9"/>
  <c r="AL13332" i="9"/>
  <c r="AL13333" i="9"/>
  <c r="AL13334" i="9"/>
  <c r="AL13335" i="9"/>
  <c r="AL13336" i="9"/>
  <c r="AL13337" i="9"/>
  <c r="AL13338" i="9"/>
  <c r="AL13339" i="9"/>
  <c r="AL13340" i="9"/>
  <c r="AL13341" i="9"/>
  <c r="AL13342" i="9"/>
  <c r="AL13343" i="9"/>
  <c r="AL13344" i="9"/>
  <c r="AL13345" i="9"/>
  <c r="AL13346" i="9"/>
  <c r="AL13347" i="9"/>
  <c r="AL13348" i="9"/>
  <c r="AL13349" i="9"/>
  <c r="AL13350" i="9"/>
  <c r="AL13351" i="9"/>
  <c r="AL13352" i="9"/>
  <c r="AL13353" i="9"/>
  <c r="AL13354" i="9"/>
  <c r="AL13355" i="9"/>
  <c r="AL13356" i="9"/>
  <c r="AL13357" i="9"/>
  <c r="AL13358" i="9"/>
  <c r="AL13359" i="9"/>
  <c r="AL13360" i="9"/>
  <c r="AL13361" i="9"/>
  <c r="AL13362" i="9"/>
  <c r="AL13363" i="9"/>
  <c r="AL13364" i="9"/>
  <c r="AL13365" i="9"/>
  <c r="AL13366" i="9"/>
  <c r="AL13367" i="9"/>
  <c r="AL13368" i="9"/>
  <c r="AL13369" i="9"/>
  <c r="AL13370" i="9"/>
  <c r="AL13371" i="9"/>
  <c r="AL13372" i="9"/>
  <c r="AL13373" i="9"/>
  <c r="AL13374" i="9"/>
  <c r="AL13375" i="9"/>
  <c r="AL13376" i="9"/>
  <c r="AL13377" i="9"/>
  <c r="AL13378" i="9"/>
  <c r="AL13379" i="9"/>
  <c r="AL13380" i="9"/>
  <c r="AL13381" i="9"/>
  <c r="AL13382" i="9"/>
  <c r="AL13383" i="9"/>
  <c r="AL13384" i="9"/>
  <c r="AL13385" i="9"/>
  <c r="AL13386" i="9"/>
  <c r="AL13387" i="9"/>
  <c r="AL13388" i="9"/>
  <c r="AL13389" i="9"/>
  <c r="AL13390" i="9"/>
  <c r="AL13391" i="9"/>
  <c r="AL13392" i="9"/>
  <c r="AL13393" i="9"/>
  <c r="AL13394" i="9"/>
  <c r="AL13395" i="9"/>
  <c r="AL13396" i="9"/>
  <c r="AL13397" i="9"/>
  <c r="AL13398" i="9"/>
  <c r="AL13399" i="9"/>
  <c r="AL13400" i="9"/>
  <c r="AL13401" i="9"/>
  <c r="AL13402" i="9"/>
  <c r="AL13403" i="9"/>
  <c r="AL13404" i="9"/>
  <c r="AL13405" i="9"/>
  <c r="AL13406" i="9"/>
  <c r="AL13407" i="9"/>
  <c r="AL13408" i="9"/>
  <c r="AL13409" i="9"/>
  <c r="AL13410" i="9"/>
  <c r="AL13411" i="9"/>
  <c r="AL13412" i="9"/>
  <c r="AL13413" i="9"/>
  <c r="AL13414" i="9"/>
  <c r="AL13415" i="9"/>
  <c r="AL13416" i="9"/>
  <c r="AL13417" i="9"/>
  <c r="AL13418" i="9"/>
  <c r="AL13419" i="9"/>
  <c r="AL13420" i="9"/>
  <c r="AL13421" i="9"/>
  <c r="AL13422" i="9"/>
  <c r="AL13423" i="9"/>
  <c r="AL13424" i="9"/>
  <c r="AL13425" i="9"/>
  <c r="AL13426" i="9"/>
  <c r="AL13427" i="9"/>
  <c r="AL13428" i="9"/>
  <c r="AL13429" i="9"/>
  <c r="AL13430" i="9"/>
  <c r="AL13431" i="9"/>
  <c r="AL13432" i="9"/>
  <c r="AL13433" i="9"/>
  <c r="AL13434" i="9"/>
  <c r="AL13435" i="9"/>
  <c r="AL13436" i="9"/>
  <c r="AL13437" i="9"/>
  <c r="AL13438" i="9"/>
  <c r="AL13439" i="9"/>
  <c r="AL13440" i="9"/>
  <c r="AL13441" i="9"/>
  <c r="AL13442" i="9"/>
  <c r="AL13443" i="9"/>
  <c r="AL13444" i="9"/>
  <c r="AL13445" i="9"/>
  <c r="AL13446" i="9"/>
  <c r="AL13447" i="9"/>
  <c r="AL13448" i="9"/>
  <c r="AL13449" i="9"/>
  <c r="AL13450" i="9"/>
  <c r="AL13451" i="9"/>
  <c r="AL13452" i="9"/>
  <c r="AL13453" i="9"/>
  <c r="AL13454" i="9"/>
  <c r="AL13455" i="9"/>
  <c r="AL13456" i="9"/>
  <c r="AL13457" i="9"/>
  <c r="AL13458" i="9"/>
  <c r="AL13459" i="9"/>
  <c r="AL13460" i="9"/>
  <c r="AL13461" i="9"/>
  <c r="AL13462" i="9"/>
  <c r="AL13463" i="9"/>
  <c r="AL13464" i="9"/>
  <c r="AL13465" i="9"/>
  <c r="AL13466" i="9"/>
  <c r="AL13467" i="9"/>
  <c r="AL13468" i="9"/>
  <c r="AL13469" i="9"/>
  <c r="AL13470" i="9"/>
  <c r="AL13471" i="9"/>
  <c r="AL13472" i="9"/>
  <c r="AL13473" i="9"/>
  <c r="AL13474" i="9"/>
  <c r="AL13475" i="9"/>
  <c r="AL13476" i="9"/>
  <c r="AL13477" i="9"/>
  <c r="AL13478" i="9"/>
  <c r="AL13479" i="9"/>
  <c r="AL13480" i="9"/>
  <c r="AL13481" i="9"/>
  <c r="AL13482" i="9"/>
  <c r="AL13483" i="9"/>
  <c r="AL13484" i="9"/>
  <c r="AL13485" i="9"/>
  <c r="AL13486" i="9"/>
  <c r="AL13487" i="9"/>
  <c r="AL13488" i="9"/>
  <c r="AL13489" i="9"/>
  <c r="AL13490" i="9"/>
  <c r="AL13491" i="9"/>
  <c r="AL13492" i="9"/>
  <c r="AL13493" i="9"/>
  <c r="AL13494" i="9"/>
  <c r="AL13495" i="9"/>
  <c r="AL13496" i="9"/>
  <c r="AL13497" i="9"/>
  <c r="AL13498" i="9"/>
  <c r="AL13499" i="9"/>
  <c r="AL13500" i="9"/>
  <c r="AL13501" i="9"/>
  <c r="AL13502" i="9"/>
  <c r="AL13503" i="9"/>
  <c r="AL13504" i="9"/>
  <c r="AL13505" i="9"/>
  <c r="AL13506" i="9"/>
  <c r="AL13507" i="9"/>
  <c r="AL13508" i="9"/>
  <c r="AL13509" i="9"/>
  <c r="AL13510" i="9"/>
  <c r="AL13511" i="9"/>
  <c r="AL13512" i="9"/>
  <c r="AL13513" i="9"/>
  <c r="AL13514" i="9"/>
  <c r="AL13515" i="9"/>
  <c r="AL13516" i="9"/>
  <c r="AL13517" i="9"/>
  <c r="AL13518" i="9"/>
  <c r="AL13519" i="9"/>
  <c r="AL13520" i="9"/>
  <c r="AL13521" i="9"/>
  <c r="AL13522" i="9"/>
  <c r="AL13523" i="9"/>
  <c r="AL13524" i="9"/>
  <c r="AL13525" i="9"/>
  <c r="AL13526" i="9"/>
  <c r="AL13527" i="9"/>
  <c r="AL13528" i="9"/>
  <c r="AL13529" i="9"/>
  <c r="AL13530" i="9"/>
  <c r="AL13531" i="9"/>
  <c r="AL13532" i="9"/>
  <c r="AL13533" i="9"/>
  <c r="AL13534" i="9"/>
  <c r="AL13535" i="9"/>
  <c r="AL13536" i="9"/>
  <c r="AL13537" i="9"/>
  <c r="AL13538" i="9"/>
  <c r="AL13539" i="9"/>
  <c r="AL13540" i="9"/>
  <c r="AL13541" i="9"/>
  <c r="AL13542" i="9"/>
  <c r="AL13543" i="9"/>
  <c r="AL13544" i="9"/>
  <c r="AL13545" i="9"/>
  <c r="AL13546" i="9"/>
  <c r="AL13547" i="9"/>
  <c r="AL13548" i="9"/>
  <c r="AL13549" i="9"/>
  <c r="AL13550" i="9"/>
  <c r="AL13551" i="9"/>
  <c r="AL13552" i="9"/>
  <c r="AL13553" i="9"/>
  <c r="AL13554" i="9"/>
  <c r="AL13555" i="9"/>
  <c r="AL13556" i="9"/>
  <c r="AL13557" i="9"/>
  <c r="AL13558" i="9"/>
  <c r="AL13559" i="9"/>
  <c r="AL13560" i="9"/>
  <c r="AL13561" i="9"/>
  <c r="AL13562" i="9"/>
  <c r="AL13563" i="9"/>
  <c r="AL13564" i="9"/>
  <c r="AL13565" i="9"/>
  <c r="AL13566" i="9"/>
  <c r="AL13567" i="9"/>
  <c r="AL13568" i="9"/>
  <c r="AL13569" i="9"/>
  <c r="AL13570" i="9"/>
  <c r="AL13571" i="9"/>
  <c r="AL13572" i="9"/>
  <c r="AL13573" i="9"/>
  <c r="AL13574" i="9"/>
  <c r="AL13575" i="9"/>
  <c r="AL13576" i="9"/>
  <c r="AL13577" i="9"/>
  <c r="AL13578" i="9"/>
  <c r="AL13579" i="9"/>
  <c r="AL13580" i="9"/>
  <c r="AL13581" i="9"/>
  <c r="AL13582" i="9"/>
  <c r="AL13583" i="9"/>
  <c r="AL13584" i="9"/>
  <c r="AL13585" i="9"/>
  <c r="AL13586" i="9"/>
  <c r="AL13587" i="9"/>
  <c r="AL13588" i="9"/>
  <c r="AL13589" i="9"/>
  <c r="AL13590" i="9"/>
  <c r="AL13591" i="9"/>
  <c r="AL13592" i="9"/>
  <c r="AL13593" i="9"/>
  <c r="AL13594" i="9"/>
  <c r="AL13595" i="9"/>
  <c r="AL13596" i="9"/>
  <c r="AL13597" i="9"/>
  <c r="AL13598" i="9"/>
  <c r="AL13599" i="9"/>
  <c r="AL13600" i="9"/>
  <c r="AL13601" i="9"/>
  <c r="AL13602" i="9"/>
  <c r="AL13603" i="9"/>
  <c r="AL13604" i="9"/>
  <c r="AL13605" i="9"/>
  <c r="AL13606" i="9"/>
  <c r="AL13607" i="9"/>
  <c r="AL13608" i="9"/>
  <c r="AL13609" i="9"/>
  <c r="AL13610" i="9"/>
  <c r="AL13611" i="9"/>
  <c r="AL13612" i="9"/>
  <c r="AL13613" i="9"/>
  <c r="AL13614" i="9"/>
  <c r="AL13615" i="9"/>
  <c r="AL13616" i="9"/>
  <c r="AL13617" i="9"/>
  <c r="AL13618" i="9"/>
  <c r="AL13619" i="9"/>
  <c r="AL13620" i="9"/>
  <c r="AL13621" i="9"/>
  <c r="AL13622" i="9"/>
  <c r="AL13623" i="9"/>
  <c r="AL13624" i="9"/>
  <c r="AL13625" i="9"/>
  <c r="AL13626" i="9"/>
  <c r="AL13627" i="9"/>
  <c r="AL13628" i="9"/>
  <c r="AL13629" i="9"/>
  <c r="AL13630" i="9"/>
  <c r="AL13631" i="9"/>
  <c r="AL13632" i="9"/>
  <c r="AL13633" i="9"/>
  <c r="AL13634" i="9"/>
  <c r="AL13635" i="9"/>
  <c r="AL13636" i="9"/>
  <c r="AL13637" i="9"/>
  <c r="AL13638" i="9"/>
  <c r="AL13639" i="9"/>
  <c r="AL13640" i="9"/>
  <c r="AL13641" i="9"/>
  <c r="AL13642" i="9"/>
  <c r="AL13643" i="9"/>
  <c r="AL13644" i="9"/>
  <c r="AL13645" i="9"/>
  <c r="AL13646" i="9"/>
  <c r="AL13647" i="9"/>
  <c r="AL13648" i="9"/>
  <c r="AL13649" i="9"/>
  <c r="AL13650" i="9"/>
  <c r="AL13651" i="9"/>
  <c r="AL13652" i="9"/>
  <c r="AL13653" i="9"/>
  <c r="AL13654" i="9"/>
  <c r="AL13655" i="9"/>
  <c r="AL13656" i="9"/>
  <c r="AL13657" i="9"/>
  <c r="AL13658" i="9"/>
  <c r="AL13659" i="9"/>
  <c r="AL13660" i="9"/>
  <c r="AL13661" i="9"/>
  <c r="AL13662" i="9"/>
  <c r="AL13663" i="9"/>
  <c r="AL13664" i="9"/>
  <c r="AL13665" i="9"/>
  <c r="AL13666" i="9"/>
  <c r="AL13667" i="9"/>
  <c r="AL13668" i="9"/>
  <c r="AL13669" i="9"/>
  <c r="AL13670" i="9"/>
  <c r="AL13671" i="9"/>
  <c r="AL13672" i="9"/>
  <c r="AL13673" i="9"/>
  <c r="AL13674" i="9"/>
  <c r="AL13675" i="9"/>
  <c r="AL13676" i="9"/>
  <c r="AL13677" i="9"/>
  <c r="AL13678" i="9"/>
  <c r="AL13679" i="9"/>
  <c r="AL13680" i="9"/>
  <c r="AL13681" i="9"/>
  <c r="AL13682" i="9"/>
  <c r="AL13683" i="9"/>
  <c r="AL13684" i="9"/>
  <c r="AL13685" i="9"/>
  <c r="AL13686" i="9"/>
  <c r="AL13687" i="9"/>
  <c r="AL13688" i="9"/>
  <c r="AL13689" i="9"/>
  <c r="AL13690" i="9"/>
  <c r="AL13691" i="9"/>
  <c r="AL13692" i="9"/>
  <c r="AL13693" i="9"/>
  <c r="AL13694" i="9"/>
  <c r="AL13695" i="9"/>
  <c r="AL13696" i="9"/>
  <c r="AL13697" i="9"/>
  <c r="AL13698" i="9"/>
  <c r="AL13699" i="9"/>
  <c r="AL13700" i="9"/>
  <c r="AL13701" i="9"/>
  <c r="AL13702" i="9"/>
  <c r="AL13703" i="9"/>
  <c r="AL13704" i="9"/>
  <c r="AL13705" i="9"/>
  <c r="AL13706" i="9"/>
  <c r="AL13707" i="9"/>
  <c r="AL13708" i="9"/>
  <c r="AL13709" i="9"/>
  <c r="AL13710" i="9"/>
  <c r="AL13711" i="9"/>
  <c r="AL13712" i="9"/>
  <c r="AL13713" i="9"/>
  <c r="AL13714" i="9"/>
  <c r="AL13715" i="9"/>
  <c r="AL13716" i="9"/>
  <c r="AL13717" i="9"/>
  <c r="AL13718" i="9"/>
  <c r="AL13719" i="9"/>
  <c r="AL13720" i="9"/>
  <c r="AL13721" i="9"/>
  <c r="AL13722" i="9"/>
  <c r="AL13723" i="9"/>
  <c r="AL13724" i="9"/>
  <c r="AL13725" i="9"/>
  <c r="AL13726" i="9"/>
  <c r="AL13727" i="9"/>
  <c r="AL13728" i="9"/>
  <c r="AL13729" i="9"/>
  <c r="AL13730" i="9"/>
  <c r="AL13731" i="9"/>
  <c r="AL13732" i="9"/>
  <c r="AL13733" i="9"/>
  <c r="AL13734" i="9"/>
  <c r="AL13735" i="9"/>
  <c r="AL13736" i="9"/>
  <c r="AL13737" i="9"/>
  <c r="AL13738" i="9"/>
  <c r="AL13739" i="9"/>
  <c r="AL13740" i="9"/>
  <c r="AL13741" i="9"/>
  <c r="AL13742" i="9"/>
  <c r="AL13743" i="9"/>
  <c r="AL13744" i="9"/>
  <c r="AL13745" i="9"/>
  <c r="AL13746" i="9"/>
  <c r="AL13747" i="9"/>
  <c r="AL13748" i="9"/>
  <c r="AL13749" i="9"/>
  <c r="AL13750" i="9"/>
  <c r="AL13751" i="9"/>
  <c r="AL13752" i="9"/>
  <c r="AL13753" i="9"/>
  <c r="AL13754" i="9"/>
  <c r="AL13755" i="9"/>
  <c r="AL13756" i="9"/>
  <c r="AL13757" i="9"/>
  <c r="AL13758" i="9"/>
  <c r="AL13759" i="9"/>
  <c r="AL13760" i="9"/>
  <c r="AL13761" i="9"/>
  <c r="AL13762" i="9"/>
  <c r="AL13763" i="9"/>
  <c r="AL13764" i="9"/>
  <c r="AL13765" i="9"/>
  <c r="AL13766" i="9"/>
  <c r="AL13767" i="9"/>
  <c r="AL13768" i="9"/>
  <c r="AL13769" i="9"/>
  <c r="AL13770" i="9"/>
  <c r="AL13771" i="9"/>
  <c r="AL13772" i="9"/>
  <c r="AL13773" i="9"/>
  <c r="AL13774" i="9"/>
  <c r="AL13775" i="9"/>
  <c r="AL13776" i="9"/>
  <c r="AL13777" i="9"/>
  <c r="AL13778" i="9"/>
  <c r="AL13779" i="9"/>
  <c r="AL13780" i="9"/>
  <c r="AL13781" i="9"/>
  <c r="AL13782" i="9"/>
  <c r="AL13783" i="9"/>
  <c r="AL13784" i="9"/>
  <c r="AL13785" i="9"/>
  <c r="AL13786" i="9"/>
  <c r="AL13787" i="9"/>
  <c r="AL13788" i="9"/>
  <c r="AL13789" i="9"/>
  <c r="AL13790" i="9"/>
  <c r="AL13791" i="9"/>
  <c r="AL13792" i="9"/>
  <c r="AL13793" i="9"/>
  <c r="AL13794" i="9"/>
  <c r="AL13795" i="9"/>
  <c r="AL13796" i="9"/>
  <c r="AL13797" i="9"/>
  <c r="AL13798" i="9"/>
  <c r="AL13799" i="9"/>
  <c r="AL13800" i="9"/>
  <c r="AL13801" i="9"/>
  <c r="AL13802" i="9"/>
  <c r="AL13803" i="9"/>
  <c r="AL13804" i="9"/>
  <c r="AL13805" i="9"/>
  <c r="AL13806" i="9"/>
  <c r="AL13807" i="9"/>
  <c r="AL13808" i="9"/>
  <c r="AL13809" i="9"/>
  <c r="AL13810" i="9"/>
  <c r="AL13811" i="9"/>
  <c r="AL13812" i="9"/>
  <c r="AL13813" i="9"/>
  <c r="AL13814" i="9"/>
  <c r="AL13815" i="9"/>
  <c r="AL13816" i="9"/>
  <c r="AL13817" i="9"/>
  <c r="AL13818" i="9"/>
  <c r="AL13819" i="9"/>
  <c r="AL13820" i="9"/>
  <c r="AL13821" i="9"/>
  <c r="AL13822" i="9"/>
  <c r="AL13823" i="9"/>
  <c r="AL13824" i="9"/>
  <c r="AL13825" i="9"/>
  <c r="AL13826" i="9"/>
  <c r="AL13827" i="9"/>
  <c r="AL13828" i="9"/>
  <c r="AL13829" i="9"/>
  <c r="AL13830" i="9"/>
  <c r="AL13831" i="9"/>
  <c r="AL13832" i="9"/>
  <c r="AL13833" i="9"/>
  <c r="AL13834" i="9"/>
  <c r="AL13835" i="9"/>
  <c r="AL13836" i="9"/>
  <c r="AL13837" i="9"/>
  <c r="AL13838" i="9"/>
  <c r="AL13839" i="9"/>
  <c r="AL13840" i="9"/>
  <c r="AL13841" i="9"/>
  <c r="AL13842" i="9"/>
  <c r="AL13843" i="9"/>
  <c r="AL13844" i="9"/>
  <c r="AL13845" i="9"/>
  <c r="AL13846" i="9"/>
  <c r="AL13847" i="9"/>
  <c r="AL13848" i="9"/>
  <c r="AL13849" i="9"/>
  <c r="AL13850" i="9"/>
  <c r="AL13851" i="9"/>
  <c r="AL13852" i="9"/>
  <c r="AL13853" i="9"/>
  <c r="AL13854" i="9"/>
  <c r="AL13855" i="9"/>
  <c r="AL13856" i="9"/>
  <c r="AL13857" i="9"/>
  <c r="AL13858" i="9"/>
  <c r="AL13859" i="9"/>
  <c r="AL13860" i="9"/>
  <c r="AL13861" i="9"/>
  <c r="AL13862" i="9"/>
  <c r="AL13863" i="9"/>
  <c r="AL13864" i="9"/>
  <c r="AL13865" i="9"/>
  <c r="AL13866" i="9"/>
  <c r="AL13867" i="9"/>
  <c r="AL13868" i="9"/>
  <c r="AL13869" i="9"/>
  <c r="AL13870" i="9"/>
  <c r="AL13871" i="9"/>
  <c r="AL13872" i="9"/>
  <c r="AL13873" i="9"/>
  <c r="AL13874" i="9"/>
  <c r="AL13875" i="9"/>
  <c r="AL13876" i="9"/>
  <c r="AL13877" i="9"/>
  <c r="AL13878" i="9"/>
  <c r="AL13879" i="9"/>
  <c r="AL13880" i="9"/>
  <c r="AL13881" i="9"/>
  <c r="AL13882" i="9"/>
  <c r="AL13883" i="9"/>
  <c r="AL13884" i="9"/>
  <c r="AL13885" i="9"/>
  <c r="AL13886" i="9"/>
  <c r="AL13887" i="9"/>
  <c r="AL13888" i="9"/>
  <c r="AL13889" i="9"/>
  <c r="AL13890" i="9"/>
  <c r="AL13891" i="9"/>
  <c r="AL13892" i="9"/>
  <c r="AL13893" i="9"/>
  <c r="AL13894" i="9"/>
  <c r="AL13895" i="9"/>
  <c r="AL13896" i="9"/>
  <c r="AL13897" i="9"/>
  <c r="AL13898" i="9"/>
  <c r="AL13899" i="9"/>
  <c r="AL13900" i="9"/>
  <c r="AL13901" i="9"/>
  <c r="AL13902" i="9"/>
  <c r="AL13903" i="9"/>
  <c r="AL13904" i="9"/>
  <c r="AL13905" i="9"/>
  <c r="AL13906" i="9"/>
  <c r="AL13907" i="9"/>
  <c r="AL13908" i="9"/>
  <c r="AL13909" i="9"/>
  <c r="AL13910" i="9"/>
  <c r="AL13911" i="9"/>
  <c r="AL13912" i="9"/>
  <c r="AL13913" i="9"/>
  <c r="AL13914" i="9"/>
  <c r="AL13915" i="9"/>
  <c r="AL13916" i="9"/>
  <c r="AL13917" i="9"/>
  <c r="AL13918" i="9"/>
  <c r="AL13919" i="9"/>
  <c r="AL13920" i="9"/>
  <c r="AL13921" i="9"/>
  <c r="AL13922" i="9"/>
  <c r="AL13923" i="9"/>
  <c r="AL13924" i="9"/>
  <c r="AL13925" i="9"/>
  <c r="AL13926" i="9"/>
  <c r="AL13927" i="9"/>
  <c r="AL13928" i="9"/>
  <c r="AL13929" i="9"/>
  <c r="AL13930" i="9"/>
  <c r="AL13931" i="9"/>
  <c r="AL13932" i="9"/>
  <c r="AL13933" i="9"/>
  <c r="AL13934" i="9"/>
  <c r="AL13935" i="9"/>
  <c r="AL13936" i="9"/>
  <c r="AL13937" i="9"/>
  <c r="AL13938" i="9"/>
  <c r="AL13939" i="9"/>
  <c r="AL13940" i="9"/>
  <c r="AL13941" i="9"/>
  <c r="AL13942" i="9"/>
  <c r="AL13943" i="9"/>
  <c r="AL13944" i="9"/>
  <c r="AL13945" i="9"/>
  <c r="AL13946" i="9"/>
  <c r="AL13947" i="9"/>
  <c r="AL13948" i="9"/>
  <c r="AL13949" i="9"/>
  <c r="AL13950" i="9"/>
  <c r="AL13951" i="9"/>
  <c r="AL13952" i="9"/>
  <c r="AL13953" i="9"/>
  <c r="AL13954" i="9"/>
  <c r="AL13955" i="9"/>
  <c r="AL13956" i="9"/>
  <c r="AL13957" i="9"/>
  <c r="AL13958" i="9"/>
  <c r="AL13959" i="9"/>
  <c r="AL13960" i="9"/>
  <c r="AL13961" i="9"/>
  <c r="AL13962" i="9"/>
  <c r="AL13963" i="9"/>
  <c r="AL13964" i="9"/>
  <c r="AL13965" i="9"/>
  <c r="AL13966" i="9"/>
  <c r="AL13967" i="9"/>
  <c r="AL13968" i="9"/>
  <c r="AL13969" i="9"/>
  <c r="AL13970" i="9"/>
  <c r="AL13971" i="9"/>
  <c r="AL13972" i="9"/>
  <c r="AL13973" i="9"/>
  <c r="AL13974" i="9"/>
  <c r="AL13975" i="9"/>
  <c r="AL13976" i="9"/>
  <c r="AL13977" i="9"/>
  <c r="AL13978" i="9"/>
  <c r="AL13979" i="9"/>
  <c r="AL13980" i="9"/>
  <c r="AL13981" i="9"/>
  <c r="AL13982" i="9"/>
  <c r="AL13983" i="9"/>
  <c r="AL13984" i="9"/>
  <c r="AL13985" i="9"/>
  <c r="AL13986" i="9"/>
  <c r="AL13987" i="9"/>
  <c r="AL13988" i="9"/>
  <c r="AL13989" i="9"/>
  <c r="AL13990" i="9"/>
  <c r="AL13991" i="9"/>
  <c r="AL13992" i="9"/>
  <c r="AL13993" i="9"/>
  <c r="AL13994" i="9"/>
  <c r="AL13995" i="9"/>
  <c r="AL13996" i="9"/>
  <c r="AL13997" i="9"/>
  <c r="AL13998" i="9"/>
  <c r="AL13999" i="9"/>
  <c r="AL14000" i="9"/>
  <c r="AL14001" i="9"/>
  <c r="AL14002" i="9"/>
  <c r="AL14003" i="9"/>
  <c r="AL14004" i="9"/>
  <c r="AL14005" i="9"/>
  <c r="AL14006" i="9"/>
  <c r="AL14007" i="9"/>
  <c r="AL14008" i="9"/>
  <c r="AL14009" i="9"/>
  <c r="AL14010" i="9"/>
  <c r="AL14011" i="9"/>
  <c r="AL14012" i="9"/>
  <c r="AL14013" i="9"/>
  <c r="AL14014" i="9"/>
  <c r="AL14015" i="9"/>
  <c r="AL14016" i="9"/>
  <c r="AL14017" i="9"/>
  <c r="AL14018" i="9"/>
  <c r="AL14019" i="9"/>
  <c r="AL14020" i="9"/>
  <c r="AL14021" i="9"/>
  <c r="AL14022" i="9"/>
  <c r="AL14023" i="9"/>
  <c r="AL14024" i="9"/>
  <c r="AL14025" i="9"/>
  <c r="AL14026" i="9"/>
  <c r="AL14027" i="9"/>
  <c r="AL14028" i="9"/>
  <c r="AL14029" i="9"/>
  <c r="AL14030" i="9"/>
  <c r="AL14031" i="9"/>
  <c r="AL14032" i="9"/>
  <c r="AL14033" i="9"/>
  <c r="AL14034" i="9"/>
  <c r="AL14035" i="9"/>
  <c r="AL14036" i="9"/>
  <c r="AL14037" i="9"/>
  <c r="AL14038" i="9"/>
  <c r="AL14039" i="9"/>
  <c r="AL14040" i="9"/>
  <c r="AL14041" i="9"/>
  <c r="AL14042" i="9"/>
  <c r="AL14043" i="9"/>
  <c r="AL14044" i="9"/>
  <c r="AL14045" i="9"/>
  <c r="AL14046" i="9"/>
  <c r="AL14047" i="9"/>
  <c r="AL14048" i="9"/>
  <c r="AL14049" i="9"/>
  <c r="AL14050" i="9"/>
  <c r="AL14051" i="9"/>
  <c r="AL14052" i="9"/>
  <c r="AL14053" i="9"/>
  <c r="AL14054" i="9"/>
  <c r="AL14055" i="9"/>
  <c r="AL14056" i="9"/>
  <c r="AL14057" i="9"/>
  <c r="AL14058" i="9"/>
  <c r="AL14059" i="9"/>
  <c r="AL14060" i="9"/>
  <c r="AL14061" i="9"/>
  <c r="AL14062" i="9"/>
  <c r="AL14063" i="9"/>
  <c r="AL14064" i="9"/>
  <c r="AL14065" i="9"/>
  <c r="AL14066" i="9"/>
  <c r="AL14067" i="9"/>
  <c r="AL14068" i="9"/>
  <c r="AL14069" i="9"/>
  <c r="AL14070" i="9"/>
  <c r="AL14071" i="9"/>
  <c r="AL14072" i="9"/>
  <c r="AL14073" i="9"/>
  <c r="AL14074" i="9"/>
  <c r="AL14075" i="9"/>
  <c r="AL14076" i="9"/>
  <c r="AL14077" i="9"/>
  <c r="AL14078" i="9"/>
  <c r="AL14079" i="9"/>
  <c r="AL14080" i="9"/>
  <c r="AL14081" i="9"/>
  <c r="AL14082" i="9"/>
  <c r="AL14083" i="9"/>
  <c r="AL14084" i="9"/>
  <c r="AL14085" i="9"/>
  <c r="AL14086" i="9"/>
  <c r="AL14087" i="9"/>
  <c r="AL14088" i="9"/>
  <c r="AL14089" i="9"/>
  <c r="AL14090" i="9"/>
  <c r="AL14091" i="9"/>
  <c r="AL14092" i="9"/>
  <c r="AL14093" i="9"/>
  <c r="AL14094" i="9"/>
  <c r="AL14095" i="9"/>
  <c r="AL14096" i="9"/>
  <c r="AL14097" i="9"/>
  <c r="AL14098" i="9"/>
  <c r="AL14099" i="9"/>
  <c r="AL14100" i="9"/>
  <c r="AL14101" i="9"/>
  <c r="AL14102" i="9"/>
  <c r="AL14103" i="9"/>
  <c r="AL14104" i="9"/>
  <c r="AL14105" i="9"/>
  <c r="AL14106" i="9"/>
  <c r="AL14107" i="9"/>
  <c r="AL14108" i="9"/>
  <c r="AL14109" i="9"/>
  <c r="AL14110" i="9"/>
  <c r="AL14111" i="9"/>
  <c r="AL14112" i="9"/>
  <c r="AL14113" i="9"/>
  <c r="AL14114" i="9"/>
  <c r="AL14115" i="9"/>
  <c r="AL14116" i="9"/>
  <c r="AL14117" i="9"/>
  <c r="AL14118" i="9"/>
  <c r="AL14119" i="9"/>
  <c r="AL14120" i="9"/>
  <c r="AL14121" i="9"/>
  <c r="AL14122" i="9"/>
  <c r="AL14123" i="9"/>
  <c r="AL14124" i="9"/>
  <c r="AL14125" i="9"/>
  <c r="AL14126" i="9"/>
  <c r="AL14127" i="9"/>
  <c r="AL14128" i="9"/>
  <c r="AL14129" i="9"/>
  <c r="AL14130" i="9"/>
  <c r="AL14131" i="9"/>
  <c r="AL14132" i="9"/>
  <c r="AL14133" i="9"/>
  <c r="AL14134" i="9"/>
  <c r="AL14135" i="9"/>
  <c r="AL14136" i="9"/>
  <c r="AL14137" i="9"/>
  <c r="AL14138" i="9"/>
  <c r="AL14139" i="9"/>
  <c r="AL14140" i="9"/>
  <c r="AL14141" i="9"/>
  <c r="AL14142" i="9"/>
  <c r="AL14143" i="9"/>
  <c r="AL14144" i="9"/>
  <c r="AL14145" i="9"/>
  <c r="AL14146" i="9"/>
  <c r="AL14147" i="9"/>
  <c r="AL14148" i="9"/>
  <c r="AL14149" i="9"/>
  <c r="AL14150" i="9"/>
  <c r="AL14151" i="9"/>
  <c r="AL14152" i="9"/>
  <c r="AL14153" i="9"/>
  <c r="AL14154" i="9"/>
  <c r="AL14155" i="9"/>
  <c r="AL14156" i="9"/>
  <c r="AL14157" i="9"/>
  <c r="AL14158" i="9"/>
  <c r="AL14159" i="9"/>
  <c r="AL14160" i="9"/>
  <c r="AL14161" i="9"/>
  <c r="AL14162" i="9"/>
  <c r="AL14163" i="9"/>
  <c r="AL14164" i="9"/>
  <c r="AL14165" i="9"/>
  <c r="AL14166" i="9"/>
  <c r="AL14167" i="9"/>
  <c r="AL14168" i="9"/>
  <c r="AL14169" i="9"/>
  <c r="AL14170" i="9"/>
  <c r="AL14171" i="9"/>
  <c r="AL14172" i="9"/>
  <c r="AL14173" i="9"/>
  <c r="AL14174" i="9"/>
  <c r="AL14175" i="9"/>
  <c r="AL14176" i="9"/>
  <c r="AL14177" i="9"/>
  <c r="AL14178" i="9"/>
  <c r="AL14179" i="9"/>
  <c r="AL14180" i="9"/>
  <c r="AL14181" i="9"/>
  <c r="AL14182" i="9"/>
  <c r="AL14183" i="9"/>
  <c r="AL14184" i="9"/>
  <c r="AL14185" i="9"/>
  <c r="AL14186" i="9"/>
  <c r="AL14187" i="9"/>
  <c r="AL14188" i="9"/>
  <c r="AL14189" i="9"/>
  <c r="AL14190" i="9"/>
  <c r="AL14191" i="9"/>
  <c r="AL14192" i="9"/>
  <c r="AL14193" i="9"/>
  <c r="AL14194" i="9"/>
  <c r="AL14195" i="9"/>
  <c r="AL14196" i="9"/>
  <c r="AL14197" i="9"/>
  <c r="AL14198" i="9"/>
  <c r="AL14199" i="9"/>
  <c r="AL14200" i="9"/>
  <c r="AL14201" i="9"/>
  <c r="AL14202" i="9"/>
  <c r="AL14203" i="9"/>
  <c r="AL14204" i="9"/>
  <c r="AL14205" i="9"/>
  <c r="AL14206" i="9"/>
  <c r="AL14207" i="9"/>
  <c r="AL14208" i="9"/>
  <c r="AL14209" i="9"/>
  <c r="AL14210" i="9"/>
  <c r="AL14211" i="9"/>
  <c r="AL14212" i="9"/>
  <c r="AL14213" i="9"/>
  <c r="AL14214" i="9"/>
  <c r="AL14215" i="9"/>
  <c r="AL14216" i="9"/>
  <c r="AL14217" i="9"/>
  <c r="AL14218" i="9"/>
  <c r="AL14219" i="9"/>
  <c r="AL14220" i="9"/>
  <c r="AL14221" i="9"/>
  <c r="AL14222" i="9"/>
  <c r="AL14223" i="9"/>
  <c r="AL14224" i="9"/>
  <c r="AL14225" i="9"/>
  <c r="AL14226" i="9"/>
  <c r="AL14227" i="9"/>
  <c r="AL14228" i="9"/>
  <c r="AL14229" i="9"/>
  <c r="AL14230" i="9"/>
  <c r="AL14231" i="9"/>
  <c r="AL14232" i="9"/>
  <c r="AL14233" i="9"/>
  <c r="AL14234" i="9"/>
  <c r="AL14235" i="9"/>
  <c r="AL14236" i="9"/>
  <c r="AL14237" i="9"/>
  <c r="AL14238" i="9"/>
  <c r="AL14239" i="9"/>
  <c r="AL14240" i="9"/>
  <c r="AL14241" i="9"/>
  <c r="AL14242" i="9"/>
  <c r="AL14243" i="9"/>
  <c r="AL14244" i="9"/>
  <c r="AL14245" i="9"/>
  <c r="AL14246" i="9"/>
  <c r="AL14247" i="9"/>
  <c r="AL14248" i="9"/>
  <c r="AL14249" i="9"/>
  <c r="AL14250" i="9"/>
  <c r="AL14251" i="9"/>
  <c r="AL14252" i="9"/>
  <c r="AL14253" i="9"/>
  <c r="AL14254" i="9"/>
  <c r="AL14255" i="9"/>
  <c r="AL14256" i="9"/>
  <c r="AL14257" i="9"/>
  <c r="AL14258" i="9"/>
  <c r="AL14259" i="9"/>
  <c r="AL14260" i="9"/>
  <c r="AL14261" i="9"/>
  <c r="AL14262" i="9"/>
  <c r="AL14263" i="9"/>
  <c r="AL14264" i="9"/>
  <c r="AL14265" i="9"/>
  <c r="AL14266" i="9"/>
  <c r="AL14267" i="9"/>
  <c r="AL14268" i="9"/>
  <c r="AL14269" i="9"/>
  <c r="AL14270" i="9"/>
  <c r="AL14271" i="9"/>
  <c r="AL14272" i="9"/>
  <c r="AL14273" i="9"/>
  <c r="AL14274" i="9"/>
  <c r="AL14275" i="9"/>
  <c r="AL14276" i="9"/>
  <c r="AL14277" i="9"/>
  <c r="AL14278" i="9"/>
  <c r="AL14279" i="9"/>
  <c r="AL14280" i="9"/>
  <c r="AL14281" i="9"/>
  <c r="AL14282" i="9"/>
  <c r="AL14283" i="9"/>
  <c r="AL14284" i="9"/>
  <c r="AL14285" i="9"/>
  <c r="AL14286" i="9"/>
  <c r="AL14287" i="9"/>
  <c r="AL14288" i="9"/>
  <c r="AL14289" i="9"/>
  <c r="AL14290" i="9"/>
  <c r="AL14291" i="9"/>
  <c r="AL14292" i="9"/>
  <c r="AL14293" i="9"/>
  <c r="AL14294" i="9"/>
  <c r="AL14295" i="9"/>
  <c r="AL14296" i="9"/>
  <c r="AL14297" i="9"/>
  <c r="AL14298" i="9"/>
  <c r="AL14299" i="9"/>
  <c r="AL14300" i="9"/>
  <c r="AL14301" i="9"/>
  <c r="AL14302" i="9"/>
  <c r="AL14303" i="9"/>
  <c r="AL14304" i="9"/>
  <c r="AL14305" i="9"/>
  <c r="AL14306" i="9"/>
  <c r="AL14307" i="9"/>
  <c r="AL14308" i="9"/>
  <c r="AL14309" i="9"/>
  <c r="AL14310" i="9"/>
  <c r="AL14311" i="9"/>
  <c r="AL14312" i="9"/>
  <c r="AL14313" i="9"/>
  <c r="AL14314" i="9"/>
  <c r="AL14315" i="9"/>
  <c r="AL14316" i="9"/>
  <c r="AL14317" i="9"/>
  <c r="AL14318" i="9"/>
  <c r="AL14319" i="9"/>
  <c r="AL14320" i="9"/>
  <c r="AL14321" i="9"/>
  <c r="AL14322" i="9"/>
  <c r="AL14323" i="9"/>
  <c r="AL14324" i="9"/>
  <c r="AL14325" i="9"/>
  <c r="AL14326" i="9"/>
  <c r="AL14327" i="9"/>
  <c r="AL14328" i="9"/>
  <c r="AL14329" i="9"/>
  <c r="AL14330" i="9"/>
  <c r="AL14331" i="9"/>
  <c r="AL14332" i="9"/>
  <c r="AL14333" i="9"/>
  <c r="AL14334" i="9"/>
  <c r="AL14335" i="9"/>
  <c r="AL14336" i="9"/>
  <c r="AL14337" i="9"/>
  <c r="AL14338" i="9"/>
  <c r="AL14339" i="9"/>
  <c r="AL14340" i="9"/>
  <c r="AL14341" i="9"/>
  <c r="AL14342" i="9"/>
  <c r="AL14343" i="9"/>
  <c r="AL14344" i="9"/>
  <c r="AL14345" i="9"/>
  <c r="AL14346" i="9"/>
  <c r="AL14347" i="9"/>
  <c r="AL14348" i="9"/>
  <c r="AL14349" i="9"/>
  <c r="AL14350" i="9"/>
  <c r="AL14351" i="9"/>
  <c r="AL14352" i="9"/>
  <c r="AL14353" i="9"/>
  <c r="AL14354" i="9"/>
  <c r="AL14355" i="9"/>
  <c r="AL14356" i="9"/>
  <c r="AL14357" i="9"/>
  <c r="AL14358" i="9"/>
  <c r="AL14359" i="9"/>
  <c r="AL14360" i="9"/>
  <c r="AL14361" i="9"/>
  <c r="AL14362" i="9"/>
  <c r="AL14363" i="9"/>
  <c r="AL14364" i="9"/>
  <c r="AL14365" i="9"/>
  <c r="AL14366" i="9"/>
  <c r="AL14367" i="9"/>
  <c r="AL14368" i="9"/>
  <c r="AL14369" i="9"/>
  <c r="AL14370" i="9"/>
  <c r="AL14371" i="9"/>
  <c r="AL14372" i="9"/>
  <c r="AL14373" i="9"/>
  <c r="AL14374" i="9"/>
  <c r="AL14375" i="9"/>
  <c r="AL14376" i="9"/>
  <c r="AL14377" i="9"/>
  <c r="AL14378" i="9"/>
  <c r="AL14379" i="9"/>
  <c r="AL14380" i="9"/>
  <c r="AL14381" i="9"/>
  <c r="AL14382" i="9"/>
  <c r="AL14383" i="9"/>
  <c r="AL14384" i="9"/>
  <c r="AL14385" i="9"/>
  <c r="AL14386" i="9"/>
  <c r="AL14387" i="9"/>
  <c r="AL14388" i="9"/>
  <c r="AL14389" i="9"/>
  <c r="AL14390" i="9"/>
  <c r="AL14391" i="9"/>
  <c r="AL14392" i="9"/>
  <c r="AL14393" i="9"/>
  <c r="AL14394" i="9"/>
  <c r="AL14395" i="9"/>
  <c r="AL14396" i="9"/>
  <c r="AL14397" i="9"/>
  <c r="AL14398" i="9"/>
  <c r="AL14399" i="9"/>
  <c r="AL14400" i="9"/>
  <c r="AL14401" i="9"/>
  <c r="AL14402" i="9"/>
  <c r="AL14403" i="9"/>
  <c r="AL14404" i="9"/>
  <c r="AL14405" i="9"/>
  <c r="AL14406" i="9"/>
  <c r="AL14407" i="9"/>
  <c r="AL14408" i="9"/>
  <c r="AL14409" i="9"/>
  <c r="AL14410" i="9"/>
  <c r="AL14411" i="9"/>
  <c r="AL14412" i="9"/>
  <c r="AL14413" i="9"/>
  <c r="AL14414" i="9"/>
  <c r="AL14415" i="9"/>
  <c r="AL14416" i="9"/>
  <c r="AL14417" i="9"/>
  <c r="AL14418" i="9"/>
  <c r="AL14419" i="9"/>
  <c r="AL14420" i="9"/>
  <c r="AL14421" i="9"/>
  <c r="AL14422" i="9"/>
  <c r="AL14423" i="9"/>
  <c r="AL14424" i="9"/>
  <c r="AL14425" i="9"/>
  <c r="AL14426" i="9"/>
  <c r="AL14427" i="9"/>
  <c r="AL14428" i="9"/>
  <c r="AL14429" i="9"/>
  <c r="AL14430" i="9"/>
  <c r="AL14431" i="9"/>
  <c r="AL14432" i="9"/>
  <c r="AL14433" i="9"/>
  <c r="AL14434" i="9"/>
  <c r="AL14435" i="9"/>
  <c r="AL14436" i="9"/>
  <c r="AL14437" i="9"/>
  <c r="AL14438" i="9"/>
  <c r="AL14439" i="9"/>
  <c r="AL14440" i="9"/>
  <c r="AL14441" i="9"/>
  <c r="AL14442" i="9"/>
  <c r="AL14443" i="9"/>
  <c r="AL14444" i="9"/>
  <c r="AL14445" i="9"/>
  <c r="AL14446" i="9"/>
  <c r="AL14447" i="9"/>
  <c r="AL14448" i="9"/>
  <c r="AL14449" i="9"/>
  <c r="AL14450" i="9"/>
  <c r="AL14451" i="9"/>
  <c r="AL14452" i="9"/>
  <c r="AL14453" i="9"/>
  <c r="AL14454" i="9"/>
  <c r="AL14455" i="9"/>
  <c r="AL14456" i="9"/>
  <c r="AL14457" i="9"/>
  <c r="AL14458" i="9"/>
  <c r="AL14459" i="9"/>
  <c r="AL14460" i="9"/>
  <c r="AL14461" i="9"/>
  <c r="AL14462" i="9"/>
  <c r="AL14463" i="9"/>
  <c r="AL14464" i="9"/>
  <c r="AL14465" i="9"/>
  <c r="AL14466" i="9"/>
  <c r="AL14467" i="9"/>
  <c r="AL14468" i="9"/>
  <c r="AL14469" i="9"/>
  <c r="AL14470" i="9"/>
  <c r="AL14471" i="9"/>
  <c r="AL14472" i="9"/>
  <c r="AL14473" i="9"/>
  <c r="AL14474" i="9"/>
  <c r="AL14475" i="9"/>
  <c r="AL14476" i="9"/>
  <c r="AL14477" i="9"/>
  <c r="AL14478" i="9"/>
  <c r="AL14479" i="9"/>
  <c r="AL14480" i="9"/>
  <c r="AL14481" i="9"/>
  <c r="AL14482" i="9"/>
  <c r="AL14483" i="9"/>
  <c r="AL14484" i="9"/>
  <c r="AL14485" i="9"/>
  <c r="AL14486" i="9"/>
  <c r="AL14487" i="9"/>
  <c r="AL14488" i="9"/>
  <c r="AL14489" i="9"/>
  <c r="AL14490" i="9"/>
  <c r="AL14491" i="9"/>
  <c r="AL14492" i="9"/>
  <c r="AL14493" i="9"/>
  <c r="AL14494" i="9"/>
  <c r="AL14495" i="9"/>
  <c r="AL14496" i="9"/>
  <c r="AL14497" i="9"/>
  <c r="AL14498" i="9"/>
  <c r="AL14499" i="9"/>
  <c r="AL14500" i="9"/>
  <c r="AL14501" i="9"/>
  <c r="AL14502" i="9"/>
  <c r="AL14503" i="9"/>
  <c r="AL14504" i="9"/>
  <c r="AL14505" i="9"/>
  <c r="AL14506" i="9"/>
  <c r="AL14507" i="9"/>
  <c r="AL14508" i="9"/>
  <c r="AL14509" i="9"/>
  <c r="AL14510" i="9"/>
  <c r="AL14511" i="9"/>
  <c r="AL14512" i="9"/>
  <c r="AL14513" i="9"/>
  <c r="AL14514" i="9"/>
  <c r="AL14515" i="9"/>
  <c r="AL14516" i="9"/>
  <c r="AL14517" i="9"/>
  <c r="AL14518" i="9"/>
  <c r="AL14519" i="9"/>
  <c r="AL14520" i="9"/>
  <c r="AL14521" i="9"/>
  <c r="AL14522" i="9"/>
  <c r="AL14523" i="9"/>
  <c r="AL14524" i="9"/>
  <c r="AL14525" i="9"/>
  <c r="AL14526" i="9"/>
  <c r="AL14527" i="9"/>
  <c r="AL14528" i="9"/>
  <c r="AL14529" i="9"/>
  <c r="AL14530" i="9"/>
  <c r="AL14531" i="9"/>
  <c r="AL14532" i="9"/>
  <c r="AL14533" i="9"/>
  <c r="AL14534" i="9"/>
  <c r="AL14535" i="9"/>
  <c r="AL14536" i="9"/>
  <c r="AL14537" i="9"/>
  <c r="AL14538" i="9"/>
  <c r="AL14539" i="9"/>
  <c r="AL14540" i="9"/>
  <c r="AL14541" i="9"/>
  <c r="AL14542" i="9"/>
  <c r="AL14543" i="9"/>
  <c r="AL14544" i="9"/>
  <c r="AL14545" i="9"/>
  <c r="AL14546" i="9"/>
  <c r="AL14547" i="9"/>
  <c r="AL14548" i="9"/>
  <c r="AL14549" i="9"/>
  <c r="AL14550" i="9"/>
  <c r="AL14551" i="9"/>
  <c r="AL14552" i="9"/>
  <c r="AL14553" i="9"/>
  <c r="AL14554" i="9"/>
  <c r="AL14555" i="9"/>
  <c r="AL14556" i="9"/>
  <c r="AL14557" i="9"/>
  <c r="AL14558" i="9"/>
  <c r="AL14559" i="9"/>
  <c r="AL14560" i="9"/>
  <c r="AL14561" i="9"/>
  <c r="AL14562" i="9"/>
  <c r="AL14563" i="9"/>
  <c r="AL14564" i="9"/>
  <c r="AL14565" i="9"/>
  <c r="AL14566" i="9"/>
  <c r="AL14567" i="9"/>
  <c r="AL14568" i="9"/>
  <c r="AL14569" i="9"/>
  <c r="AL14570" i="9"/>
  <c r="AL14571" i="9"/>
  <c r="AL14572" i="9"/>
  <c r="AL14573" i="9"/>
  <c r="AL14574" i="9"/>
  <c r="AL14575" i="9"/>
  <c r="AL14576" i="9"/>
  <c r="AL14577" i="9"/>
  <c r="AL14578" i="9"/>
  <c r="AL14579" i="9"/>
  <c r="AL14580" i="9"/>
  <c r="AL14581" i="9"/>
  <c r="AL14582" i="9"/>
  <c r="AL14583" i="9"/>
  <c r="AL14584" i="9"/>
  <c r="AL14585" i="9"/>
  <c r="AL14586" i="9"/>
  <c r="AL14587" i="9"/>
  <c r="AL14588" i="9"/>
  <c r="AL14589" i="9"/>
  <c r="AL14590" i="9"/>
  <c r="AL14591" i="9"/>
  <c r="AL14592" i="9"/>
  <c r="AL14593" i="9"/>
  <c r="AL14594" i="9"/>
  <c r="AL14595" i="9"/>
  <c r="AL14596" i="9"/>
  <c r="AL14597" i="9"/>
  <c r="AL14598" i="9"/>
  <c r="AL14599" i="9"/>
  <c r="AL14600" i="9"/>
  <c r="AL14601" i="9"/>
  <c r="AL14602" i="9"/>
  <c r="AL14603" i="9"/>
  <c r="AL14604" i="9"/>
  <c r="AL14605" i="9"/>
  <c r="AL14606" i="9"/>
  <c r="AL14607" i="9"/>
  <c r="AL14608" i="9"/>
  <c r="AL14609" i="9"/>
  <c r="AL14610" i="9"/>
  <c r="AL14611" i="9"/>
  <c r="AL14612" i="9"/>
  <c r="AL14613" i="9"/>
  <c r="AL14614" i="9"/>
  <c r="AL14615" i="9"/>
  <c r="AL14616" i="9"/>
  <c r="AL14617" i="9"/>
  <c r="AL14618" i="9"/>
  <c r="AL14619" i="9"/>
  <c r="AL14620" i="9"/>
  <c r="AL14621" i="9"/>
  <c r="AL14622" i="9"/>
  <c r="AL14623" i="9"/>
  <c r="AL14624" i="9"/>
  <c r="AL14625" i="9"/>
  <c r="AL14626" i="9"/>
  <c r="AL14627" i="9"/>
  <c r="AL14628" i="9"/>
  <c r="AL14629" i="9"/>
  <c r="AL14630" i="9"/>
  <c r="AL14631" i="9"/>
  <c r="AL14632" i="9"/>
  <c r="AL14633" i="9"/>
  <c r="AL14634" i="9"/>
  <c r="AL14635" i="9"/>
  <c r="AL14636" i="9"/>
  <c r="AL14637" i="9"/>
  <c r="AL14638" i="9"/>
  <c r="AL14639" i="9"/>
  <c r="AL14640" i="9"/>
  <c r="AL14641" i="9"/>
  <c r="AL14642" i="9"/>
  <c r="AL14643" i="9"/>
  <c r="AL14644" i="9"/>
  <c r="AL14645" i="9"/>
  <c r="AL14646" i="9"/>
  <c r="AL14647" i="9"/>
  <c r="AL14648" i="9"/>
  <c r="AL14649" i="9"/>
  <c r="AL14650" i="9"/>
  <c r="AL14651" i="9"/>
  <c r="AL14652" i="9"/>
  <c r="AL14653" i="9"/>
  <c r="AL14654" i="9"/>
  <c r="AL14655" i="9"/>
  <c r="AL14656" i="9"/>
  <c r="AL14657" i="9"/>
  <c r="AL14658" i="9"/>
  <c r="AL14659" i="9"/>
  <c r="AL14660" i="9"/>
  <c r="AL14661" i="9"/>
  <c r="AL14662" i="9"/>
  <c r="AL14663" i="9"/>
  <c r="AL14664" i="9"/>
  <c r="AL14665" i="9"/>
  <c r="AL14666" i="9"/>
  <c r="AL14667" i="9"/>
  <c r="AL14668" i="9"/>
  <c r="AL14669" i="9"/>
  <c r="AL14670" i="9"/>
  <c r="AL14671" i="9"/>
  <c r="AL14672" i="9"/>
  <c r="AL14673" i="9"/>
  <c r="AL14674" i="9"/>
  <c r="AL14675" i="9"/>
  <c r="AL14676" i="9"/>
  <c r="AL14677" i="9"/>
  <c r="AL14678" i="9"/>
  <c r="AL14679" i="9"/>
  <c r="AL14680" i="9"/>
  <c r="AL14681" i="9"/>
  <c r="AL14682" i="9"/>
  <c r="AL14683" i="9"/>
  <c r="AL14684" i="9"/>
  <c r="AL14685" i="9"/>
  <c r="AL14686" i="9"/>
  <c r="AL14687" i="9"/>
  <c r="AL14688" i="9"/>
  <c r="AL14689" i="9"/>
  <c r="AL14690" i="9"/>
  <c r="AL14691" i="9"/>
  <c r="AL14692" i="9"/>
  <c r="AL14693" i="9"/>
  <c r="AL14694" i="9"/>
  <c r="AL14695" i="9"/>
  <c r="AL14696" i="9"/>
  <c r="AL14697" i="9"/>
  <c r="AL14698" i="9"/>
  <c r="AL14699" i="9"/>
  <c r="AL14700" i="9"/>
  <c r="AL14701" i="9"/>
  <c r="AL14702" i="9"/>
  <c r="AL14703" i="9"/>
  <c r="AL14704" i="9"/>
  <c r="AL14705" i="9"/>
  <c r="AL14706" i="9"/>
  <c r="AL14707" i="9"/>
  <c r="AL14708" i="9"/>
  <c r="AL14709" i="9"/>
  <c r="AL14710" i="9"/>
  <c r="AL14711" i="9"/>
  <c r="AL14712" i="9"/>
  <c r="AL14713" i="9"/>
  <c r="AL14714" i="9"/>
  <c r="AL14715" i="9"/>
  <c r="AL14716" i="9"/>
  <c r="AL14717" i="9"/>
  <c r="AL14718" i="9"/>
  <c r="AL14719" i="9"/>
  <c r="AL14720" i="9"/>
  <c r="AL14721" i="9"/>
  <c r="AL14722" i="9"/>
  <c r="AL14723" i="9"/>
  <c r="AL14724" i="9"/>
  <c r="AL14725" i="9"/>
  <c r="AL14726" i="9"/>
  <c r="AL14727" i="9"/>
  <c r="AL14728" i="9"/>
  <c r="AL14729" i="9"/>
  <c r="AL14730" i="9"/>
  <c r="AL14731" i="9"/>
  <c r="AL14732" i="9"/>
  <c r="AL14733" i="9"/>
  <c r="AL14734" i="9"/>
  <c r="AL14735" i="9"/>
  <c r="AL14736" i="9"/>
  <c r="AL14737" i="9"/>
  <c r="AL14738" i="9"/>
  <c r="AL14739" i="9"/>
  <c r="AL14740" i="9"/>
  <c r="AL14741" i="9"/>
  <c r="AL14742" i="9"/>
  <c r="AL14743" i="9"/>
  <c r="AL14744" i="9"/>
  <c r="AL14745" i="9"/>
  <c r="AL14746" i="9"/>
  <c r="AL14747" i="9"/>
  <c r="AL14748" i="9"/>
  <c r="AL14749" i="9"/>
  <c r="AL14750" i="9"/>
  <c r="AL14751" i="9"/>
  <c r="AL14752" i="9"/>
  <c r="AL14753" i="9"/>
  <c r="AL14754" i="9"/>
  <c r="AL14755" i="9"/>
  <c r="AL14756" i="9"/>
  <c r="AL14757" i="9"/>
  <c r="AL14758" i="9"/>
  <c r="AL14759" i="9"/>
  <c r="AL14760" i="9"/>
  <c r="AL14761" i="9"/>
  <c r="AL14762" i="9"/>
  <c r="AL14763" i="9"/>
  <c r="AL14764" i="9"/>
  <c r="AL14765" i="9"/>
  <c r="AL14766" i="9"/>
  <c r="AL14767" i="9"/>
  <c r="AL14768" i="9"/>
  <c r="AL14769" i="9"/>
  <c r="AL14770" i="9"/>
  <c r="AL14771" i="9"/>
  <c r="AL14772" i="9"/>
  <c r="AL14773" i="9"/>
  <c r="AL14774" i="9"/>
  <c r="AL14775" i="9"/>
  <c r="AL14776" i="9"/>
  <c r="AL14777" i="9"/>
  <c r="AL14778" i="9"/>
  <c r="AL14779" i="9"/>
  <c r="AL14780" i="9"/>
  <c r="AL14781" i="9"/>
  <c r="AL14782" i="9"/>
  <c r="AL14783" i="9"/>
  <c r="AL14784" i="9"/>
  <c r="AL14785" i="9"/>
  <c r="AL14786" i="9"/>
  <c r="AL14787" i="9"/>
  <c r="AL14788" i="9"/>
  <c r="AL14789" i="9"/>
  <c r="AL14790" i="9"/>
  <c r="AL14791" i="9"/>
  <c r="AL14792" i="9"/>
  <c r="AL14793" i="9"/>
  <c r="AL14794" i="9"/>
  <c r="AL14795" i="9"/>
  <c r="AL14796" i="9"/>
  <c r="AL14797" i="9"/>
  <c r="AL14798" i="9"/>
  <c r="AL14799" i="9"/>
  <c r="AL14800" i="9"/>
  <c r="AL14801" i="9"/>
  <c r="AL14802" i="9"/>
  <c r="AL14803" i="9"/>
  <c r="AL14804" i="9"/>
  <c r="AL14805" i="9"/>
  <c r="AL14806" i="9"/>
  <c r="AL14807" i="9"/>
  <c r="AL14808" i="9"/>
  <c r="AL14809" i="9"/>
  <c r="AL14810" i="9"/>
  <c r="AL14811" i="9"/>
  <c r="AL14812" i="9"/>
  <c r="AL14813" i="9"/>
  <c r="AL14814" i="9"/>
  <c r="AL14815" i="9"/>
  <c r="AL14816" i="9"/>
  <c r="AL14817" i="9"/>
  <c r="AL14818" i="9"/>
  <c r="AL14819" i="9"/>
  <c r="AL14820" i="9"/>
  <c r="AL14821" i="9"/>
  <c r="AL14822" i="9"/>
  <c r="AL14823" i="9"/>
  <c r="AL14824" i="9"/>
  <c r="AL14825" i="9"/>
  <c r="AL14826" i="9"/>
  <c r="AL14827" i="9"/>
  <c r="AL14828" i="9"/>
  <c r="AL14829" i="9"/>
  <c r="AL14830" i="9"/>
  <c r="AL14831" i="9"/>
  <c r="AL14832" i="9"/>
  <c r="AL14833" i="9"/>
  <c r="AL14834" i="9"/>
  <c r="AL14835" i="9"/>
  <c r="AL14836" i="9"/>
  <c r="AL14837" i="9"/>
  <c r="AL14838" i="9"/>
  <c r="AL14839" i="9"/>
  <c r="AL14840" i="9"/>
  <c r="AL14841" i="9"/>
  <c r="AL14842" i="9"/>
  <c r="AL14843" i="9"/>
  <c r="AL14844" i="9"/>
  <c r="AL14845" i="9"/>
  <c r="AL14846" i="9"/>
  <c r="AL14847" i="9"/>
  <c r="AL14848" i="9"/>
  <c r="AL14849" i="9"/>
  <c r="AL14850" i="9"/>
  <c r="AL14851" i="9"/>
  <c r="AL14852" i="9"/>
  <c r="AL14853" i="9"/>
  <c r="AL14854" i="9"/>
  <c r="AL14855" i="9"/>
  <c r="AL14856" i="9"/>
  <c r="AL14857" i="9"/>
  <c r="AL14858" i="9"/>
  <c r="AL14859" i="9"/>
  <c r="AL14860" i="9"/>
  <c r="AL14861" i="9"/>
  <c r="AL14862" i="9"/>
  <c r="AL14863" i="9"/>
  <c r="AL14864" i="9"/>
  <c r="AL14865" i="9"/>
  <c r="AL14866" i="9"/>
  <c r="AL14867" i="9"/>
  <c r="AL14868" i="9"/>
  <c r="AL14869" i="9"/>
  <c r="AL14870" i="9"/>
  <c r="AL14871" i="9"/>
  <c r="AL14872" i="9"/>
  <c r="AL14873" i="9"/>
  <c r="AL14874" i="9"/>
  <c r="AL14875" i="9"/>
  <c r="AL14876" i="9"/>
  <c r="AL14877" i="9"/>
  <c r="AL14878" i="9"/>
  <c r="AL14879" i="9"/>
  <c r="AL14880" i="9"/>
  <c r="AL14881" i="9"/>
  <c r="AL14882" i="9"/>
  <c r="AL14883" i="9"/>
  <c r="AL14884" i="9"/>
  <c r="AL14885" i="9"/>
  <c r="AL14886" i="9"/>
  <c r="AL14887" i="9"/>
  <c r="AL14888" i="9"/>
  <c r="AL14889" i="9"/>
  <c r="AL14890" i="9"/>
  <c r="AL14891" i="9"/>
  <c r="AL14892" i="9"/>
  <c r="AL14893" i="9"/>
  <c r="AL14894" i="9"/>
  <c r="AL14895" i="9"/>
  <c r="AL14896" i="9"/>
  <c r="AL14897" i="9"/>
  <c r="AL14898" i="9"/>
  <c r="AL14899" i="9"/>
  <c r="AL14900" i="9"/>
  <c r="AL14901" i="9"/>
  <c r="AL14902" i="9"/>
  <c r="AL14903" i="9"/>
  <c r="AL14904" i="9"/>
  <c r="AL14905" i="9"/>
  <c r="AL14906" i="9"/>
  <c r="AL14907" i="9"/>
  <c r="AL14908" i="9"/>
  <c r="AL14909" i="9"/>
  <c r="AL14910" i="9"/>
  <c r="AL14911" i="9"/>
  <c r="AL14912" i="9"/>
  <c r="AL14913" i="9"/>
  <c r="AL14914" i="9"/>
  <c r="AL14915" i="9"/>
  <c r="AL14916" i="9"/>
  <c r="AL14917" i="9"/>
  <c r="AL14918" i="9"/>
  <c r="AL14919" i="9"/>
  <c r="AL14920" i="9"/>
  <c r="AL14921" i="9"/>
  <c r="AL14922" i="9"/>
  <c r="AL14923" i="9"/>
  <c r="AL14924" i="9"/>
  <c r="AL14925" i="9"/>
  <c r="AL14926" i="9"/>
  <c r="AL14927" i="9"/>
  <c r="AL14928" i="9"/>
  <c r="AL14929" i="9"/>
  <c r="AL14930" i="9"/>
  <c r="AL14931" i="9"/>
  <c r="AL14932" i="9"/>
  <c r="AL14933" i="9"/>
  <c r="AL14934" i="9"/>
  <c r="AL14935" i="9"/>
  <c r="AL14936" i="9"/>
  <c r="AL14937" i="9"/>
  <c r="AL14938" i="9"/>
  <c r="AL14939" i="9"/>
  <c r="AL14940" i="9"/>
  <c r="AL14941" i="9"/>
  <c r="AL14942" i="9"/>
  <c r="AL14943" i="9"/>
  <c r="AL14944" i="9"/>
  <c r="AL14945" i="9"/>
  <c r="AL14946" i="9"/>
  <c r="AL14947" i="9"/>
  <c r="AL14948" i="9"/>
  <c r="AL14949" i="9"/>
  <c r="AL14950" i="9"/>
  <c r="AL14951" i="9"/>
  <c r="AL14952" i="9"/>
  <c r="AL14953" i="9"/>
  <c r="AL14954" i="9"/>
  <c r="AL14955" i="9"/>
  <c r="AL14956" i="9"/>
  <c r="AL14957" i="9"/>
  <c r="AL14958" i="9"/>
  <c r="AL14959" i="9"/>
  <c r="AL14960" i="9"/>
  <c r="AL14961" i="9"/>
  <c r="AL14962" i="9"/>
  <c r="AL14963" i="9"/>
  <c r="AL14964" i="9"/>
  <c r="AL14965" i="9"/>
  <c r="AL14966" i="9"/>
  <c r="AL14967" i="9"/>
  <c r="AL14968" i="9"/>
  <c r="AL14969" i="9"/>
  <c r="AL14970" i="9"/>
  <c r="AL14971" i="9"/>
  <c r="AL14972" i="9"/>
  <c r="AL14973" i="9"/>
  <c r="AL14974" i="9"/>
  <c r="AL14975" i="9"/>
  <c r="AL14976" i="9"/>
  <c r="AL14977" i="9"/>
  <c r="AL14978" i="9"/>
  <c r="AL14979" i="9"/>
  <c r="AL14980" i="9"/>
  <c r="AL14981" i="9"/>
  <c r="AL14982" i="9"/>
  <c r="AL14983" i="9"/>
  <c r="AL14984" i="9"/>
  <c r="AL14985" i="9"/>
  <c r="AL14986" i="9"/>
  <c r="AL14987" i="9"/>
  <c r="AL14988" i="9"/>
  <c r="AL14989" i="9"/>
  <c r="AL14990" i="9"/>
  <c r="AL14991" i="9"/>
  <c r="AL14992" i="9"/>
  <c r="AL14993" i="9"/>
  <c r="AL14994" i="9"/>
  <c r="AL14995" i="9"/>
  <c r="AL14996" i="9"/>
  <c r="AL14997" i="9"/>
  <c r="AL14998" i="9"/>
  <c r="AL14999" i="9"/>
  <c r="AL15000" i="9"/>
  <c r="AL15001" i="9"/>
  <c r="AL15002" i="9"/>
  <c r="AL15003" i="9"/>
  <c r="AL15004" i="9"/>
  <c r="AL15005" i="9"/>
  <c r="AL15006" i="9"/>
  <c r="AL15007" i="9"/>
  <c r="AL15008" i="9"/>
  <c r="AL15009" i="9"/>
  <c r="AL15010" i="9"/>
  <c r="AL15011" i="9"/>
  <c r="AL15012" i="9"/>
  <c r="AL15013" i="9"/>
  <c r="AL15014" i="9"/>
  <c r="AL15015" i="9"/>
  <c r="AL15016" i="9"/>
  <c r="AL15017" i="9"/>
  <c r="AL15018" i="9"/>
  <c r="AL15019" i="9"/>
  <c r="AL15020" i="9"/>
  <c r="AL15021" i="9"/>
  <c r="AL15022" i="9"/>
  <c r="AL15023" i="9"/>
  <c r="AL15024" i="9"/>
  <c r="AL15025" i="9"/>
  <c r="AL15026" i="9"/>
  <c r="AL15027" i="9"/>
  <c r="AL15028" i="9"/>
  <c r="AL15029" i="9"/>
  <c r="AL15030" i="9"/>
  <c r="AL15031" i="9"/>
  <c r="AL15032" i="9"/>
  <c r="AL15033" i="9"/>
  <c r="AL15034" i="9"/>
  <c r="AL15035" i="9"/>
  <c r="AL15036" i="9"/>
  <c r="AL15037" i="9"/>
  <c r="AL15038" i="9"/>
  <c r="AL15039" i="9"/>
  <c r="AL15040" i="9"/>
  <c r="AL15041" i="9"/>
  <c r="AL15042" i="9"/>
  <c r="AL15043" i="9"/>
  <c r="AL15044" i="9"/>
  <c r="AL15045" i="9"/>
  <c r="AL15046" i="9"/>
  <c r="AL15047" i="9"/>
  <c r="AL15048" i="9"/>
  <c r="AL15049" i="9"/>
  <c r="AL15050" i="9"/>
  <c r="AL15051" i="9"/>
  <c r="AL15052" i="9"/>
  <c r="AL15053" i="9"/>
  <c r="AL15054" i="9"/>
  <c r="AL15055" i="9"/>
  <c r="AL15056" i="9"/>
  <c r="AL15057" i="9"/>
  <c r="AL15058" i="9"/>
  <c r="AL15059" i="9"/>
  <c r="AL15060" i="9"/>
  <c r="AL15061" i="9"/>
  <c r="AL15062" i="9"/>
  <c r="AL15063" i="9"/>
  <c r="AL15064" i="9"/>
  <c r="AL15065" i="9"/>
  <c r="AL15066" i="9"/>
  <c r="AL15067" i="9"/>
  <c r="AL15068" i="9"/>
  <c r="AL15069" i="9"/>
  <c r="AL15070" i="9"/>
  <c r="AL15071" i="9"/>
  <c r="AL15072" i="9"/>
  <c r="AL15073" i="9"/>
  <c r="AL15074" i="9"/>
  <c r="AL15075" i="9"/>
  <c r="AL15076" i="9"/>
  <c r="AL15077" i="9"/>
  <c r="AL15078" i="9"/>
  <c r="AL15079" i="9"/>
  <c r="AL15080" i="9"/>
  <c r="AL15081" i="9"/>
  <c r="AL15082" i="9"/>
  <c r="AL15083" i="9"/>
  <c r="AL15084" i="9"/>
  <c r="AL15085" i="9"/>
  <c r="AL15086" i="9"/>
  <c r="AL15087" i="9"/>
  <c r="AL15088" i="9"/>
  <c r="AL15089" i="9"/>
  <c r="AL15090" i="9"/>
  <c r="AL15091" i="9"/>
  <c r="AL15092" i="9"/>
  <c r="AL15093" i="9"/>
  <c r="AL15094" i="9"/>
  <c r="AL15095" i="9"/>
  <c r="AL15096" i="9"/>
  <c r="AL15097" i="9"/>
  <c r="AL15098" i="9"/>
  <c r="AL15099" i="9"/>
  <c r="AL15100" i="9"/>
  <c r="AL15101" i="9"/>
  <c r="AL15102" i="9"/>
  <c r="AL15103" i="9"/>
  <c r="AL15104" i="9"/>
  <c r="AL15105" i="9"/>
  <c r="AL15106" i="9"/>
  <c r="AL15107" i="9"/>
  <c r="AL15108" i="9"/>
  <c r="AL15109" i="9"/>
  <c r="AL15110" i="9"/>
  <c r="AL15111" i="9"/>
  <c r="AL15112" i="9"/>
  <c r="AL15113" i="9"/>
  <c r="AL15114" i="9"/>
  <c r="AL15115" i="9"/>
  <c r="AL15116" i="9"/>
  <c r="AL15117" i="9"/>
  <c r="AL15118" i="9"/>
  <c r="AL15119" i="9"/>
  <c r="AL15120" i="9"/>
  <c r="AL15121" i="9"/>
  <c r="AL15122" i="9"/>
  <c r="AL15123" i="9"/>
  <c r="AL15124" i="9"/>
  <c r="AL15125" i="9"/>
  <c r="AL15126" i="9"/>
  <c r="AL15127" i="9"/>
  <c r="AL15128" i="9"/>
  <c r="AL15129" i="9"/>
  <c r="AL15130" i="9"/>
  <c r="AL15131" i="9"/>
  <c r="AL15132" i="9"/>
  <c r="AL15133" i="9"/>
  <c r="AL15134" i="9"/>
  <c r="AL15135" i="9"/>
  <c r="AL15136" i="9"/>
  <c r="AL15137" i="9"/>
  <c r="AL15138" i="9"/>
  <c r="AL15139" i="9"/>
  <c r="AL15140" i="9"/>
  <c r="AL15141" i="9"/>
  <c r="AL15142" i="9"/>
  <c r="AL15143" i="9"/>
  <c r="AL15144" i="9"/>
  <c r="AL15145" i="9"/>
  <c r="AL15146" i="9"/>
  <c r="AL15147" i="9"/>
  <c r="AL15148" i="9"/>
  <c r="AL15149" i="9"/>
  <c r="AL15150" i="9"/>
  <c r="AL15151" i="9"/>
  <c r="AL15152" i="9"/>
  <c r="AL15153" i="9"/>
  <c r="AL15154" i="9"/>
  <c r="AL15155" i="9"/>
  <c r="AL15156" i="9"/>
  <c r="AL15157" i="9"/>
  <c r="AL15158" i="9"/>
  <c r="AL15159" i="9"/>
  <c r="AL15160" i="9"/>
  <c r="AL15161" i="9"/>
  <c r="AL15162" i="9"/>
  <c r="AL15163" i="9"/>
  <c r="AL15164" i="9"/>
  <c r="AL15165" i="9"/>
  <c r="AL15166" i="9"/>
  <c r="AL15167" i="9"/>
  <c r="AL15168" i="9"/>
  <c r="AL15169" i="9"/>
  <c r="AL15170" i="9"/>
  <c r="AL15171" i="9"/>
  <c r="AL15172" i="9"/>
  <c r="AL15173" i="9"/>
  <c r="AL15174" i="9"/>
  <c r="AL15175" i="9"/>
  <c r="AL15176" i="9"/>
  <c r="AL15177" i="9"/>
  <c r="AL15178" i="9"/>
  <c r="AL15179" i="9"/>
  <c r="AL15180" i="9"/>
  <c r="AL15181" i="9"/>
  <c r="AL15182" i="9"/>
  <c r="AL15183" i="9"/>
  <c r="AL15184" i="9"/>
  <c r="AL15185" i="9"/>
  <c r="AL15186" i="9"/>
  <c r="AL15187" i="9"/>
  <c r="AL15188" i="9"/>
  <c r="AL15189" i="9"/>
  <c r="AL15190" i="9"/>
  <c r="AL15191" i="9"/>
  <c r="AL15192" i="9"/>
  <c r="AL15193" i="9"/>
  <c r="AL15194" i="9"/>
  <c r="AL15195" i="9"/>
  <c r="AL15196" i="9"/>
  <c r="AL15197" i="9"/>
  <c r="AL15198" i="9"/>
  <c r="AL15199" i="9"/>
  <c r="AL15200" i="9"/>
  <c r="AL15201" i="9"/>
  <c r="AL15202" i="9"/>
  <c r="AL15203" i="9"/>
  <c r="AL15204" i="9"/>
  <c r="AL15205" i="9"/>
  <c r="AL15206" i="9"/>
  <c r="AL15207" i="9"/>
  <c r="AL15208" i="9"/>
  <c r="AL15209" i="9"/>
  <c r="AL15210" i="9"/>
  <c r="AL15211" i="9"/>
  <c r="AL15212" i="9"/>
  <c r="AL15213" i="9"/>
  <c r="AL15214" i="9"/>
  <c r="AL15215" i="9"/>
  <c r="AL15216" i="9"/>
  <c r="AL15217" i="9"/>
  <c r="AL15218" i="9"/>
  <c r="AL15219" i="9"/>
  <c r="AL15220" i="9"/>
  <c r="AL15221" i="9"/>
  <c r="AL15222" i="9"/>
  <c r="AL15223" i="9"/>
  <c r="AL15224" i="9"/>
  <c r="AL15225" i="9"/>
  <c r="AL15226" i="9"/>
  <c r="AL15227" i="9"/>
  <c r="AL15228" i="9"/>
  <c r="AL15229" i="9"/>
  <c r="AL15230" i="9"/>
  <c r="AL15231" i="9"/>
  <c r="AL15232" i="9"/>
  <c r="AL15233" i="9"/>
  <c r="AL15234" i="9"/>
  <c r="AL15235" i="9"/>
  <c r="AL15236" i="9"/>
  <c r="AL15237" i="9"/>
  <c r="AL15238" i="9"/>
  <c r="AL15239" i="9"/>
  <c r="AL15240" i="9"/>
  <c r="AL15241" i="9"/>
  <c r="AL15242" i="9"/>
  <c r="AL15243" i="9"/>
  <c r="AL15244" i="9"/>
  <c r="AL15245" i="9"/>
  <c r="AL15246" i="9"/>
  <c r="AL15247" i="9"/>
  <c r="AL15248" i="9"/>
  <c r="AL15249" i="9"/>
  <c r="AL15250" i="9"/>
  <c r="AL15251" i="9"/>
  <c r="AL15252" i="9"/>
  <c r="AL15253" i="9"/>
  <c r="AL15254" i="9"/>
  <c r="AL15255" i="9"/>
  <c r="AL15256" i="9"/>
  <c r="AL15257" i="9"/>
  <c r="AL15258" i="9"/>
  <c r="AL15259" i="9"/>
  <c r="AL15260" i="9"/>
  <c r="AL15261" i="9"/>
  <c r="AL15262" i="9"/>
  <c r="AL15263" i="9"/>
  <c r="AL15264" i="9"/>
  <c r="AL15265" i="9"/>
  <c r="AL15266" i="9"/>
  <c r="AL15267" i="9"/>
  <c r="AL15268" i="9"/>
  <c r="AL15269" i="9"/>
  <c r="AL15270" i="9"/>
  <c r="AL15271" i="9"/>
  <c r="AL15272" i="9"/>
  <c r="AL15273" i="9"/>
  <c r="AL15274" i="9"/>
  <c r="AL15275" i="9"/>
  <c r="AL15276" i="9"/>
  <c r="AL15277" i="9"/>
  <c r="AL15278" i="9"/>
  <c r="AL15279" i="9"/>
  <c r="AL15280" i="9"/>
  <c r="AL15281" i="9"/>
  <c r="AL15282" i="9"/>
  <c r="AL15283" i="9"/>
  <c r="AL15284" i="9"/>
  <c r="AL15285" i="9"/>
  <c r="AL15286" i="9"/>
  <c r="AL15287" i="9"/>
  <c r="AL15288" i="9"/>
  <c r="AL15289" i="9"/>
  <c r="AL15290" i="9"/>
  <c r="AL15291" i="9"/>
  <c r="AL15292" i="9"/>
  <c r="AL15293" i="9"/>
  <c r="AL15294" i="9"/>
  <c r="AL15295" i="9"/>
  <c r="AL15296" i="9"/>
  <c r="AL15297" i="9"/>
  <c r="AL15298" i="9"/>
  <c r="AL15299" i="9"/>
  <c r="AL15300" i="9"/>
  <c r="AL15301" i="9"/>
  <c r="AL15302" i="9"/>
  <c r="AL15303" i="9"/>
  <c r="AL15304" i="9"/>
  <c r="AL15305" i="9"/>
  <c r="AL15306" i="9"/>
  <c r="AL15307" i="9"/>
  <c r="AL15308" i="9"/>
  <c r="AL15309" i="9"/>
  <c r="AL15310" i="9"/>
  <c r="AL15311" i="9"/>
  <c r="AL15312" i="9"/>
  <c r="AL15313" i="9"/>
  <c r="AL15314" i="9"/>
  <c r="AL15315" i="9"/>
  <c r="AL15316" i="9"/>
  <c r="AL15317" i="9"/>
  <c r="AL15318" i="9"/>
  <c r="AL15319" i="9"/>
  <c r="AL15320" i="9"/>
  <c r="AL15321" i="9"/>
  <c r="AL15322" i="9"/>
  <c r="AL15323" i="9"/>
  <c r="AL15324" i="9"/>
  <c r="AL15325" i="9"/>
  <c r="AL15326" i="9"/>
  <c r="AL15327" i="9"/>
  <c r="AL15328" i="9"/>
  <c r="AL15329" i="9"/>
  <c r="AL15330" i="9"/>
  <c r="AL15331" i="9"/>
  <c r="AL15332" i="9"/>
  <c r="AL15333" i="9"/>
  <c r="AL15334" i="9"/>
  <c r="AL15335" i="9"/>
  <c r="AL15336" i="9"/>
  <c r="AL15337" i="9"/>
  <c r="AL15338" i="9"/>
  <c r="AL15339" i="9"/>
  <c r="AL15340" i="9"/>
  <c r="AL15341" i="9"/>
  <c r="AL15342" i="9"/>
  <c r="AL15343" i="9"/>
  <c r="AL15344" i="9"/>
  <c r="AL15345" i="9"/>
  <c r="AL15346" i="9"/>
  <c r="AL15347" i="9"/>
  <c r="AL15348" i="9"/>
  <c r="AL15349" i="9"/>
  <c r="AL15350" i="9"/>
  <c r="AL15351" i="9"/>
  <c r="AL15352" i="9"/>
  <c r="AL15353" i="9"/>
  <c r="AL15354" i="9"/>
  <c r="AL15355" i="9"/>
  <c r="AL15356" i="9"/>
  <c r="AL15357" i="9"/>
  <c r="AL15358" i="9"/>
  <c r="AL15359" i="9"/>
  <c r="AL15360" i="9"/>
  <c r="AL15361" i="9"/>
  <c r="AL15362" i="9"/>
  <c r="AL15363" i="9"/>
  <c r="AL15364" i="9"/>
  <c r="AL15365" i="9"/>
  <c r="AL15366" i="9"/>
  <c r="AL15367" i="9"/>
  <c r="AL15368" i="9"/>
  <c r="AL15369" i="9"/>
  <c r="AL15370" i="9"/>
  <c r="AL15371" i="9"/>
  <c r="AL15372" i="9"/>
  <c r="AL15373" i="9"/>
  <c r="AL15374" i="9"/>
  <c r="AL15375" i="9"/>
  <c r="AL15376" i="9"/>
  <c r="AL15377" i="9"/>
  <c r="AL15378" i="9"/>
  <c r="AL15379" i="9"/>
  <c r="AL15380" i="9"/>
  <c r="AL15381" i="9"/>
  <c r="AL15382" i="9"/>
  <c r="AL15383" i="9"/>
  <c r="AL15384" i="9"/>
  <c r="AL15385" i="9"/>
  <c r="AL15386" i="9"/>
  <c r="AL15387" i="9"/>
  <c r="AL15388" i="9"/>
  <c r="AL15389" i="9"/>
  <c r="AL15390" i="9"/>
  <c r="AL15391" i="9"/>
  <c r="AL15392" i="9"/>
  <c r="AL15393" i="9"/>
  <c r="AL15394" i="9"/>
  <c r="AL15395" i="9"/>
  <c r="AL15396" i="9"/>
  <c r="AL15397" i="9"/>
  <c r="AL15398" i="9"/>
  <c r="AL15399" i="9"/>
  <c r="AL15400" i="9"/>
  <c r="AL15401" i="9"/>
  <c r="AL15402" i="9"/>
  <c r="AL15403" i="9"/>
  <c r="AL15404" i="9"/>
  <c r="AL15405" i="9"/>
  <c r="AL15406" i="9"/>
  <c r="AL15407" i="9"/>
  <c r="AL15408" i="9"/>
  <c r="AL15409" i="9"/>
  <c r="AL15410" i="9"/>
  <c r="AL15411" i="9"/>
  <c r="AL15412" i="9"/>
  <c r="AL15413" i="9"/>
  <c r="AL15414" i="9"/>
  <c r="AL15415" i="9"/>
  <c r="AL15416" i="9"/>
  <c r="AL15417" i="9"/>
  <c r="AL15418" i="9"/>
  <c r="AL15419" i="9"/>
  <c r="AL15420" i="9"/>
  <c r="AL15421" i="9"/>
  <c r="AL15422" i="9"/>
  <c r="AL15423" i="9"/>
  <c r="AL15424" i="9"/>
  <c r="AL15425" i="9"/>
  <c r="AL15426" i="9"/>
  <c r="AL15427" i="9"/>
  <c r="AL15428" i="9"/>
  <c r="AL15429" i="9"/>
  <c r="AL15430" i="9"/>
  <c r="AL15431" i="9"/>
  <c r="AL15432" i="9"/>
  <c r="AL15433" i="9"/>
  <c r="AL15434" i="9"/>
  <c r="AL15435" i="9"/>
  <c r="AL15436" i="9"/>
  <c r="AL15437" i="9"/>
  <c r="AL15438" i="9"/>
  <c r="AL15439" i="9"/>
  <c r="AL15440" i="9"/>
  <c r="AL15441" i="9"/>
  <c r="AL15442" i="9"/>
  <c r="AL15443" i="9"/>
  <c r="AL15444" i="9"/>
  <c r="AL15445" i="9"/>
  <c r="AL15446" i="9"/>
  <c r="AL15447" i="9"/>
  <c r="AL15448" i="9"/>
  <c r="AL15449" i="9"/>
  <c r="AL15450" i="9"/>
  <c r="AL15451" i="9"/>
  <c r="AL15452" i="9"/>
  <c r="AL15453" i="9"/>
  <c r="AL15454" i="9"/>
  <c r="AL15455" i="9"/>
  <c r="AL15456" i="9"/>
  <c r="AL15457" i="9"/>
  <c r="AL15458" i="9"/>
  <c r="AL15459" i="9"/>
  <c r="AL15460" i="9"/>
  <c r="AL15461" i="9"/>
  <c r="AL15462" i="9"/>
  <c r="AL15463" i="9"/>
  <c r="AL15464" i="9"/>
  <c r="AL15465" i="9"/>
  <c r="AL15466" i="9"/>
  <c r="AL15467" i="9"/>
  <c r="AL15468" i="9"/>
  <c r="AL15469" i="9"/>
  <c r="AL15470" i="9"/>
  <c r="AL15471" i="9"/>
  <c r="AL15472" i="9"/>
  <c r="AL15473" i="9"/>
  <c r="AL15474" i="9"/>
  <c r="AL15475" i="9"/>
  <c r="AL15476" i="9"/>
  <c r="AL15477" i="9"/>
  <c r="AL15478" i="9"/>
  <c r="AL15479" i="9"/>
  <c r="AL15480" i="9"/>
  <c r="AL15481" i="9"/>
  <c r="AL15482" i="9"/>
  <c r="AL15483" i="9"/>
  <c r="AL15484" i="9"/>
  <c r="AL15485" i="9"/>
  <c r="AL15486" i="9"/>
  <c r="AL15487" i="9"/>
  <c r="AL15488" i="9"/>
  <c r="AL15489" i="9"/>
  <c r="AL15490" i="9"/>
  <c r="AL15491" i="9"/>
  <c r="AL15492" i="9"/>
  <c r="AL15493" i="9"/>
  <c r="AL15494" i="9"/>
  <c r="AL15495" i="9"/>
  <c r="AL15496" i="9"/>
  <c r="AL15497" i="9"/>
  <c r="AL15498" i="9"/>
  <c r="AL15499" i="9"/>
  <c r="AL15500" i="9"/>
  <c r="AL15501" i="9"/>
  <c r="AL15502" i="9"/>
  <c r="AL15503" i="9"/>
  <c r="AL15504" i="9"/>
  <c r="AL15505" i="9"/>
  <c r="AL15506" i="9"/>
  <c r="AL15507" i="9"/>
  <c r="AL15508" i="9"/>
  <c r="AL15509" i="9"/>
  <c r="AL15510" i="9"/>
  <c r="AL15511" i="9"/>
  <c r="AL15512" i="9"/>
  <c r="AL15513" i="9"/>
  <c r="AL15514" i="9"/>
  <c r="AL15515" i="9"/>
  <c r="AL15516" i="9"/>
  <c r="AL15517" i="9"/>
  <c r="AL15518" i="9"/>
  <c r="AL15519" i="9"/>
  <c r="AL15520" i="9"/>
  <c r="AL15521" i="9"/>
  <c r="AL15522" i="9"/>
  <c r="AL15523" i="9"/>
  <c r="AL15524" i="9"/>
  <c r="AL15525" i="9"/>
  <c r="AL15526" i="9"/>
  <c r="AL15527" i="9"/>
  <c r="AL15528" i="9"/>
  <c r="AL15529" i="9"/>
  <c r="AL15530" i="9"/>
  <c r="AL15531" i="9"/>
  <c r="AL15532" i="9"/>
  <c r="AL15533" i="9"/>
  <c r="AL15534" i="9"/>
  <c r="AL15535" i="9"/>
  <c r="AL15536" i="9"/>
  <c r="AL15537" i="9"/>
  <c r="AL15538" i="9"/>
  <c r="AL15539" i="9"/>
  <c r="AL15540" i="9"/>
  <c r="AL15541" i="9"/>
  <c r="AL15542" i="9"/>
  <c r="AL15543" i="9"/>
  <c r="AL15544" i="9"/>
  <c r="AL15545" i="9"/>
  <c r="AL15546" i="9"/>
  <c r="AL15547" i="9"/>
  <c r="AL15548" i="9"/>
  <c r="AL15549" i="9"/>
  <c r="AL15550" i="9"/>
  <c r="AL15551" i="9"/>
  <c r="AL15552" i="9"/>
  <c r="AL15553" i="9"/>
  <c r="AL15554" i="9"/>
  <c r="AL15555" i="9"/>
  <c r="AL15556" i="9"/>
  <c r="AL15557" i="9"/>
  <c r="AL15558" i="9"/>
  <c r="AL15559" i="9"/>
  <c r="AL15560" i="9"/>
  <c r="AL15561" i="9"/>
  <c r="AL15562" i="9"/>
  <c r="AL15563" i="9"/>
  <c r="AL15564" i="9"/>
  <c r="AL15565" i="9"/>
  <c r="AL15566" i="9"/>
  <c r="AL15567" i="9"/>
  <c r="AL15568" i="9"/>
  <c r="AL15569" i="9"/>
  <c r="AL15570" i="9"/>
  <c r="AL15571" i="9"/>
  <c r="AL15572" i="9"/>
  <c r="AL15573" i="9"/>
  <c r="AL15574" i="9"/>
  <c r="AL15575" i="9"/>
  <c r="AL15576" i="9"/>
  <c r="AL15577" i="9"/>
  <c r="AL15578" i="9"/>
  <c r="AL15579" i="9"/>
  <c r="AL15580" i="9"/>
  <c r="AL15581" i="9"/>
  <c r="AL15582" i="9"/>
  <c r="AL15583" i="9"/>
  <c r="AL15584" i="9"/>
  <c r="AL15585" i="9"/>
  <c r="AL15586" i="9"/>
  <c r="AL15587" i="9"/>
  <c r="AL15588" i="9"/>
  <c r="AL15589" i="9"/>
  <c r="AL15590" i="9"/>
  <c r="AL15591" i="9"/>
  <c r="AL15592" i="9"/>
  <c r="AL15593" i="9"/>
  <c r="AL15594" i="9"/>
  <c r="AL15595" i="9"/>
  <c r="AL15596" i="9"/>
  <c r="AL15597" i="9"/>
  <c r="AL15598" i="9"/>
  <c r="AL15599" i="9"/>
  <c r="AL15600" i="9"/>
  <c r="AL15601" i="9"/>
  <c r="AL15602" i="9"/>
  <c r="AL15603" i="9"/>
  <c r="AL15604" i="9"/>
  <c r="AL15605" i="9"/>
  <c r="AL15606" i="9"/>
  <c r="AL15607" i="9"/>
  <c r="AL15608" i="9"/>
  <c r="AL15609" i="9"/>
  <c r="AL15610" i="9"/>
  <c r="AL15611" i="9"/>
  <c r="AL15612" i="9"/>
  <c r="AL15613" i="9"/>
  <c r="AL15614" i="9"/>
  <c r="AL15615" i="9"/>
  <c r="AL15616" i="9"/>
  <c r="AL15617" i="9"/>
  <c r="AL15618" i="9"/>
  <c r="AL15619" i="9"/>
  <c r="AL15620" i="9"/>
  <c r="AL15621" i="9"/>
  <c r="AL15622" i="9"/>
  <c r="AL15623" i="9"/>
  <c r="AL15624" i="9"/>
  <c r="AL15625" i="9"/>
  <c r="AL15626" i="9"/>
  <c r="AL15627" i="9"/>
  <c r="AL15628" i="9"/>
  <c r="AL15629" i="9"/>
  <c r="AL15630" i="9"/>
  <c r="AL15631" i="9"/>
  <c r="AL15632" i="9"/>
  <c r="AL15633" i="9"/>
  <c r="AL15634" i="9"/>
  <c r="AL15635" i="9"/>
  <c r="AL15636" i="9"/>
  <c r="AL15637" i="9"/>
  <c r="AL15638" i="9"/>
  <c r="AL15639" i="9"/>
  <c r="AL15640" i="9"/>
  <c r="AL15641" i="9"/>
  <c r="AL15642" i="9"/>
  <c r="AL15643" i="9"/>
  <c r="AL15644" i="9"/>
  <c r="AL15645" i="9"/>
  <c r="AL15646" i="9"/>
  <c r="AL15647" i="9"/>
  <c r="AL15648" i="9"/>
  <c r="AL15649" i="9"/>
  <c r="AL15650" i="9"/>
  <c r="AL15651" i="9"/>
  <c r="AL15652" i="9"/>
  <c r="AL15653" i="9"/>
  <c r="AL15654" i="9"/>
  <c r="AL15655" i="9"/>
  <c r="AL15656" i="9"/>
  <c r="AL15657" i="9"/>
  <c r="AL15658" i="9"/>
  <c r="AL15659" i="9"/>
  <c r="AL15660" i="9"/>
  <c r="AL15661" i="9"/>
  <c r="AL15662" i="9"/>
  <c r="AL15663" i="9"/>
  <c r="AL15664" i="9"/>
  <c r="AL15665" i="9"/>
  <c r="AL15666" i="9"/>
  <c r="AL15667" i="9"/>
  <c r="AL15668" i="9"/>
  <c r="AL15669" i="9"/>
  <c r="AL15670" i="9"/>
  <c r="AL15671" i="9"/>
  <c r="AL15672" i="9"/>
  <c r="AL15673" i="9"/>
  <c r="AL15674" i="9"/>
  <c r="AL15675" i="9"/>
  <c r="AL15676" i="9"/>
  <c r="AL15677" i="9"/>
  <c r="AL15678" i="9"/>
  <c r="AL15679" i="9"/>
  <c r="AL15680" i="9"/>
  <c r="AL15681" i="9"/>
  <c r="AL15682" i="9"/>
  <c r="AL15683" i="9"/>
  <c r="AL15684" i="9"/>
  <c r="AL15685" i="9"/>
  <c r="AL15686" i="9"/>
  <c r="AL15687" i="9"/>
  <c r="AL15688" i="9"/>
  <c r="AL15689" i="9"/>
  <c r="AL15690" i="9"/>
  <c r="AL15691" i="9"/>
  <c r="AL15692" i="9"/>
  <c r="AL15693" i="9"/>
  <c r="AL15694" i="9"/>
  <c r="AL15695" i="9"/>
  <c r="AL15696" i="9"/>
  <c r="AL15697" i="9"/>
  <c r="AL15698" i="9"/>
  <c r="AL15699" i="9"/>
  <c r="AL15700" i="9"/>
  <c r="AL15701" i="9"/>
  <c r="AL15702" i="9"/>
  <c r="AL15703" i="9"/>
  <c r="AL15704" i="9"/>
  <c r="AL15705" i="9"/>
  <c r="AL15706" i="9"/>
  <c r="AL15707" i="9"/>
  <c r="AL15708" i="9"/>
  <c r="AL15709" i="9"/>
  <c r="AL15710" i="9"/>
  <c r="AL15711" i="9"/>
  <c r="AL15712" i="9"/>
  <c r="AL15713" i="9"/>
  <c r="AL15714" i="9"/>
  <c r="AL15715" i="9"/>
  <c r="AL15716" i="9"/>
  <c r="AL15717" i="9"/>
  <c r="AL15718" i="9"/>
  <c r="AL15719" i="9"/>
  <c r="AL15720" i="9"/>
  <c r="AL15721" i="9"/>
  <c r="AL15722" i="9"/>
  <c r="AL15723" i="9"/>
  <c r="AL15724" i="9"/>
  <c r="AL15725" i="9"/>
  <c r="AL15726" i="9"/>
  <c r="AL15727" i="9"/>
  <c r="AL15728" i="9"/>
  <c r="AL15729" i="9"/>
  <c r="AL15730" i="9"/>
  <c r="AL15731" i="9"/>
  <c r="AL15732" i="9"/>
  <c r="AL15733" i="9"/>
  <c r="AL15734" i="9"/>
  <c r="AL15735" i="9"/>
  <c r="AL15736" i="9"/>
  <c r="AL15737" i="9"/>
  <c r="AL15738" i="9"/>
  <c r="AL15739" i="9"/>
  <c r="AL15740" i="9"/>
  <c r="AL15741" i="9"/>
  <c r="AL15742" i="9"/>
  <c r="AL15743" i="9"/>
  <c r="AL15744" i="9"/>
  <c r="AL15745" i="9"/>
  <c r="AL15746" i="9"/>
  <c r="AL15747" i="9"/>
  <c r="AL15748" i="9"/>
  <c r="AL15749" i="9"/>
  <c r="AL15750" i="9"/>
  <c r="AL15751" i="9"/>
  <c r="AL15752" i="9"/>
  <c r="AL15753" i="9"/>
  <c r="AL15754" i="9"/>
  <c r="AL15755" i="9"/>
  <c r="AL15756" i="9"/>
  <c r="AL15757" i="9"/>
  <c r="AL15758" i="9"/>
  <c r="AL15759" i="9"/>
  <c r="AL15760" i="9"/>
  <c r="AL15761" i="9"/>
  <c r="AL15762" i="9"/>
  <c r="AL15763" i="9"/>
  <c r="AL15764" i="9"/>
  <c r="AL15765" i="9"/>
  <c r="AL15766" i="9"/>
  <c r="AL15767" i="9"/>
  <c r="AL15768" i="9"/>
  <c r="AL15769" i="9"/>
  <c r="AL15770" i="9"/>
  <c r="AL15771" i="9"/>
  <c r="AL15772" i="9"/>
  <c r="AL15773" i="9"/>
  <c r="AL15774" i="9"/>
  <c r="AL15775" i="9"/>
  <c r="AL15776" i="9"/>
  <c r="AL15777" i="9"/>
  <c r="AL15778" i="9"/>
  <c r="AL15779" i="9"/>
  <c r="AL15780" i="9"/>
  <c r="AL15781" i="9"/>
  <c r="AL15782" i="9"/>
  <c r="AL15783" i="9"/>
  <c r="AL15784" i="9"/>
  <c r="AL15785" i="9"/>
  <c r="AL15786" i="9"/>
  <c r="AL15787" i="9"/>
  <c r="AL15788" i="9"/>
  <c r="AL15789" i="9"/>
  <c r="AL15790" i="9"/>
  <c r="AL15791" i="9"/>
  <c r="AL15792" i="9"/>
  <c r="AL15793" i="9"/>
  <c r="AL15794" i="9"/>
  <c r="AL15795" i="9"/>
  <c r="AL15796" i="9"/>
  <c r="AL15797" i="9"/>
  <c r="AL15798" i="9"/>
  <c r="AL15799" i="9"/>
  <c r="AL15800" i="9"/>
  <c r="AL15801" i="9"/>
  <c r="AL15802" i="9"/>
  <c r="AL15803" i="9"/>
  <c r="AL15804" i="9"/>
  <c r="AL15805" i="9"/>
  <c r="AL15806" i="9"/>
  <c r="AL15807" i="9"/>
  <c r="AL15808" i="9"/>
  <c r="AL15809" i="9"/>
  <c r="AL15810" i="9"/>
  <c r="AL15811" i="9"/>
  <c r="AL15812" i="9"/>
  <c r="AL15813" i="9"/>
  <c r="AL15814" i="9"/>
  <c r="AL15815" i="9"/>
  <c r="AL15816" i="9"/>
  <c r="AL15817" i="9"/>
  <c r="AL15818" i="9"/>
  <c r="AL15819" i="9"/>
  <c r="AL15820" i="9"/>
  <c r="AL15821" i="9"/>
  <c r="AL15822" i="9"/>
  <c r="AL15823" i="9"/>
  <c r="AL15824" i="9"/>
  <c r="AL15825" i="9"/>
  <c r="AL15826" i="9"/>
  <c r="AL15827" i="9"/>
  <c r="AL15828" i="9"/>
  <c r="AL15829" i="9"/>
  <c r="AL15830" i="9"/>
  <c r="AL15831" i="9"/>
  <c r="AL15832" i="9"/>
  <c r="AL15833" i="9"/>
  <c r="AL15834" i="9"/>
  <c r="AL15835" i="9"/>
  <c r="AL15836" i="9"/>
  <c r="AL15837" i="9"/>
  <c r="AL15838" i="9"/>
  <c r="AL15839" i="9"/>
  <c r="AL15840" i="9"/>
  <c r="AL15841" i="9"/>
  <c r="AL15842" i="9"/>
  <c r="AL15843" i="9"/>
  <c r="AL15844" i="9"/>
  <c r="AL15845" i="9"/>
  <c r="AL15846" i="9"/>
  <c r="AL15847" i="9"/>
  <c r="AL15848" i="9"/>
  <c r="AL15849" i="9"/>
  <c r="AL15850" i="9"/>
  <c r="AL15851" i="9"/>
  <c r="AL15852" i="9"/>
  <c r="AL15853" i="9"/>
  <c r="AL15854" i="9"/>
  <c r="AL15855" i="9"/>
  <c r="AL15856" i="9"/>
  <c r="AL15857" i="9"/>
  <c r="AL15858" i="9"/>
  <c r="AL15859" i="9"/>
  <c r="AL15860" i="9"/>
  <c r="AL15861" i="9"/>
  <c r="AL15862" i="9"/>
  <c r="AL15863" i="9"/>
  <c r="AL15864" i="9"/>
  <c r="AL15865" i="9"/>
  <c r="AL15866" i="9"/>
  <c r="AL15867" i="9"/>
  <c r="AL15868" i="9"/>
  <c r="AL15869" i="9"/>
  <c r="AL15870" i="9"/>
  <c r="AL15871" i="9"/>
  <c r="AL15872" i="9"/>
  <c r="AL15873" i="9"/>
  <c r="AL15874" i="9"/>
  <c r="AL15875" i="9"/>
  <c r="AL15876" i="9"/>
  <c r="AL15877" i="9"/>
  <c r="AL15878" i="9"/>
  <c r="AL15879" i="9"/>
  <c r="AL15880" i="9"/>
  <c r="AL15881" i="9"/>
  <c r="AL15882" i="9"/>
  <c r="AL15883" i="9"/>
  <c r="AL15884" i="9"/>
  <c r="AL15885" i="9"/>
  <c r="AL15886" i="9"/>
  <c r="AL15887" i="9"/>
  <c r="AL15888" i="9"/>
  <c r="AL15889" i="9"/>
  <c r="AL15890" i="9"/>
  <c r="AL15891" i="9"/>
  <c r="AL15892" i="9"/>
  <c r="AL15893" i="9"/>
  <c r="AL15894" i="9"/>
  <c r="AL15895" i="9"/>
  <c r="AL15896" i="9"/>
  <c r="AL15897" i="9"/>
  <c r="AL15898" i="9"/>
  <c r="AL15899" i="9"/>
  <c r="AL15900" i="9"/>
  <c r="AL15901" i="9"/>
  <c r="AL15902" i="9"/>
  <c r="AL15903" i="9"/>
  <c r="AL15904" i="9"/>
  <c r="AL15905" i="9"/>
  <c r="AL15906" i="9"/>
  <c r="AL15907" i="9"/>
  <c r="AL15908" i="9"/>
  <c r="AL15909" i="9"/>
  <c r="AL15910" i="9"/>
  <c r="AL15911" i="9"/>
  <c r="AL15912" i="9"/>
  <c r="AL15913" i="9"/>
  <c r="AL15914" i="9"/>
  <c r="AL15915" i="9"/>
  <c r="AL15916" i="9"/>
  <c r="AL15917" i="9"/>
  <c r="AL15918" i="9"/>
  <c r="AL15919" i="9"/>
  <c r="AL15920" i="9"/>
  <c r="AL15921" i="9"/>
  <c r="AL15922" i="9"/>
  <c r="AL15923" i="9"/>
  <c r="AL15924" i="9"/>
  <c r="AL15925" i="9"/>
  <c r="AL15926" i="9"/>
  <c r="AL15927" i="9"/>
  <c r="AL15928" i="9"/>
  <c r="AL15929" i="9"/>
  <c r="AL15930" i="9"/>
  <c r="AL15931" i="9"/>
  <c r="AL15932" i="9"/>
  <c r="AL15933" i="9"/>
  <c r="AL15934" i="9"/>
  <c r="AL15935" i="9"/>
  <c r="AL15936" i="9"/>
  <c r="AL15937" i="9"/>
  <c r="AL15938" i="9"/>
  <c r="AL15939" i="9"/>
  <c r="AL15940" i="9"/>
  <c r="AL15941" i="9"/>
  <c r="AL15942" i="9"/>
  <c r="AL15943" i="9"/>
  <c r="AL15944" i="9"/>
  <c r="AL15945" i="9"/>
  <c r="AL15946" i="9"/>
  <c r="AL15947" i="9"/>
  <c r="AL15948" i="9"/>
  <c r="AL15949" i="9"/>
  <c r="AL15950" i="9"/>
  <c r="AL15951" i="9"/>
  <c r="AL15952" i="9"/>
  <c r="AL15953" i="9"/>
  <c r="AL15954" i="9"/>
  <c r="AL15955" i="9"/>
  <c r="AL15956" i="9"/>
  <c r="AL15957" i="9"/>
  <c r="AL15958" i="9"/>
  <c r="AL15959" i="9"/>
  <c r="AL15960" i="9"/>
  <c r="AL15961" i="9"/>
  <c r="AL15962" i="9"/>
  <c r="AL15963" i="9"/>
  <c r="AL15964" i="9"/>
  <c r="AL15965" i="9"/>
  <c r="AL15966" i="9"/>
  <c r="AL15967" i="9"/>
  <c r="AL15968" i="9"/>
  <c r="AL15969" i="9"/>
  <c r="AL15970" i="9"/>
  <c r="AL15971" i="9"/>
  <c r="AL15972" i="9"/>
  <c r="AL15973" i="9"/>
  <c r="AL15974" i="9"/>
  <c r="AL15975" i="9"/>
  <c r="AL15976" i="9"/>
  <c r="AL15977" i="9"/>
  <c r="AL15978" i="9"/>
  <c r="AL15979" i="9"/>
  <c r="AL15980" i="9"/>
  <c r="AL15981" i="9"/>
  <c r="AL15982" i="9"/>
  <c r="AL15983" i="9"/>
  <c r="AL15984" i="9"/>
  <c r="AL15985" i="9"/>
  <c r="AL15986" i="9"/>
  <c r="AL15987" i="9"/>
  <c r="AL15988" i="9"/>
  <c r="AL15989" i="9"/>
  <c r="AL15990" i="9"/>
  <c r="AL15991" i="9"/>
  <c r="AL15992" i="9"/>
  <c r="AL15993" i="9"/>
  <c r="AL15994" i="9"/>
  <c r="AL15995" i="9"/>
  <c r="AL15996" i="9"/>
  <c r="AL15997" i="9"/>
  <c r="AL15998" i="9"/>
  <c r="AL15999" i="9"/>
  <c r="AL16000" i="9"/>
  <c r="AL16001" i="9"/>
  <c r="AL16002" i="9"/>
  <c r="AL16003" i="9"/>
  <c r="AL16004" i="9"/>
  <c r="AL16005" i="9"/>
  <c r="AL16006" i="9"/>
  <c r="AL16007" i="9"/>
  <c r="AL16008" i="9"/>
  <c r="AL16009" i="9"/>
  <c r="AL16010" i="9"/>
  <c r="AL16011" i="9"/>
  <c r="AL16012" i="9"/>
  <c r="AL16013" i="9"/>
  <c r="AL16014" i="9"/>
  <c r="AL16015" i="9"/>
  <c r="AL16016" i="9"/>
  <c r="AL16017" i="9"/>
  <c r="AL16018" i="9"/>
  <c r="AL16019" i="9"/>
  <c r="AL16020" i="9"/>
  <c r="AL16021" i="9"/>
  <c r="AL16022" i="9"/>
  <c r="AL16023" i="9"/>
  <c r="AL16024" i="9"/>
  <c r="AL16025" i="9"/>
  <c r="AL16026" i="9"/>
  <c r="AL16027" i="9"/>
  <c r="AL16028" i="9"/>
  <c r="AL16029" i="9"/>
  <c r="AL16030" i="9"/>
  <c r="AL16031" i="9"/>
  <c r="AL16032" i="9"/>
  <c r="AL16033" i="9"/>
  <c r="AL16034" i="9"/>
  <c r="AL16035" i="9"/>
  <c r="AL16036" i="9"/>
  <c r="AL16037" i="9"/>
  <c r="AL16038" i="9"/>
  <c r="AL16039" i="9"/>
  <c r="AL16040" i="9"/>
  <c r="AL16041" i="9"/>
  <c r="AL16042" i="9"/>
  <c r="AL16043" i="9"/>
  <c r="AL16044" i="9"/>
  <c r="AL16045" i="9"/>
  <c r="AL16046" i="9"/>
  <c r="AL16047" i="9"/>
  <c r="AL16048" i="9"/>
  <c r="AL16049" i="9"/>
  <c r="AL16050" i="9"/>
  <c r="AL16051" i="9"/>
  <c r="AL16052" i="9"/>
  <c r="AL16053" i="9"/>
  <c r="AL16054" i="9"/>
  <c r="AL16055" i="9"/>
  <c r="AL16056" i="9"/>
  <c r="AL16057" i="9"/>
  <c r="AL16058" i="9"/>
  <c r="AL16059" i="9"/>
  <c r="AL16060" i="9"/>
  <c r="AL16061" i="9"/>
  <c r="AL16062" i="9"/>
  <c r="AL16063" i="9"/>
  <c r="AL16064" i="9"/>
  <c r="AL16065" i="9"/>
  <c r="AL16066" i="9"/>
  <c r="AL16067" i="9"/>
  <c r="AL16068" i="9"/>
  <c r="AL16069" i="9"/>
  <c r="AL16070" i="9"/>
  <c r="AL16071" i="9"/>
  <c r="AL16072" i="9"/>
  <c r="AL16073" i="9"/>
  <c r="AL16074" i="9"/>
  <c r="AL16075" i="9"/>
  <c r="AL16076" i="9"/>
  <c r="AL16077" i="9"/>
  <c r="AL16078" i="9"/>
  <c r="AL16079" i="9"/>
  <c r="AL16080" i="9"/>
  <c r="AL16081" i="9"/>
  <c r="AL16082" i="9"/>
  <c r="AL16083" i="9"/>
  <c r="AL16084" i="9"/>
  <c r="AL16085" i="9"/>
  <c r="AL16086" i="9"/>
  <c r="AL16087" i="9"/>
  <c r="AL16088" i="9"/>
  <c r="AL16089" i="9"/>
  <c r="AL16090" i="9"/>
  <c r="AL16091" i="9"/>
  <c r="AL16092" i="9"/>
  <c r="AL16093" i="9"/>
  <c r="AL16094" i="9"/>
  <c r="AL16095" i="9"/>
  <c r="AL16096" i="9"/>
  <c r="AL16097" i="9"/>
  <c r="AL16098" i="9"/>
  <c r="AL16099" i="9"/>
  <c r="AL16100" i="9"/>
  <c r="AL16101" i="9"/>
  <c r="AL16102" i="9"/>
  <c r="AL16103" i="9"/>
  <c r="AL16104" i="9"/>
  <c r="AL16105" i="9"/>
  <c r="AL16106" i="9"/>
  <c r="AL16107" i="9"/>
  <c r="AL16108" i="9"/>
  <c r="AL16109" i="9"/>
  <c r="AL16110" i="9"/>
  <c r="AL16111" i="9"/>
  <c r="AL16112" i="9"/>
  <c r="AL16113" i="9"/>
  <c r="AL16114" i="9"/>
  <c r="AL16115" i="9"/>
  <c r="AL16116" i="9"/>
  <c r="AL16117" i="9"/>
  <c r="AL16118" i="9"/>
  <c r="AL16119" i="9"/>
  <c r="AL16120" i="9"/>
  <c r="AL16121" i="9"/>
  <c r="AL16122" i="9"/>
  <c r="AL16123" i="9"/>
  <c r="AL16124" i="9"/>
  <c r="AL16125" i="9"/>
  <c r="AL16126" i="9"/>
  <c r="AL16127" i="9"/>
  <c r="AL16128" i="9"/>
  <c r="AL16129" i="9"/>
  <c r="AL16130" i="9"/>
  <c r="AL16131" i="9"/>
  <c r="AL16132" i="9"/>
  <c r="AL16133" i="9"/>
  <c r="AL16134" i="9"/>
  <c r="AL16135" i="9"/>
  <c r="AL16136" i="9"/>
  <c r="AL16137" i="9"/>
  <c r="AL16138" i="9"/>
  <c r="AL16139" i="9"/>
  <c r="AL16140" i="9"/>
  <c r="AL16141" i="9"/>
  <c r="AL16142" i="9"/>
  <c r="AL16143" i="9"/>
  <c r="AL16144" i="9"/>
  <c r="AL16145" i="9"/>
  <c r="AL16146" i="9"/>
  <c r="AL16147" i="9"/>
  <c r="AL16148" i="9"/>
  <c r="AL16149" i="9"/>
  <c r="AL16150" i="9"/>
  <c r="AL16151" i="9"/>
  <c r="AL16152" i="9"/>
  <c r="AL16153" i="9"/>
  <c r="AL16154" i="9"/>
  <c r="AL16155" i="9"/>
  <c r="AL16156" i="9"/>
  <c r="AL16157" i="9"/>
  <c r="AL16158" i="9"/>
  <c r="AL16159" i="9"/>
  <c r="AL16160" i="9"/>
  <c r="AL16161" i="9"/>
  <c r="AL16162" i="9"/>
  <c r="AL16163" i="9"/>
  <c r="AL16164" i="9"/>
  <c r="AL16165" i="9"/>
  <c r="AL16166" i="9"/>
  <c r="AL16167" i="9"/>
  <c r="AL16168" i="9"/>
  <c r="AL16169" i="9"/>
  <c r="AL16170" i="9"/>
  <c r="AL16171" i="9"/>
  <c r="AL16172" i="9"/>
  <c r="AL16173" i="9"/>
  <c r="AL16174" i="9"/>
  <c r="AL16175" i="9"/>
  <c r="AL16176" i="9"/>
  <c r="AL16177" i="9"/>
  <c r="AL16178" i="9"/>
  <c r="AL16179" i="9"/>
  <c r="AL16180" i="9"/>
  <c r="AL16181" i="9"/>
  <c r="AL16182" i="9"/>
  <c r="AL16183" i="9"/>
  <c r="AL16184" i="9"/>
  <c r="AL16185" i="9"/>
  <c r="AL16186" i="9"/>
  <c r="AL16187" i="9"/>
  <c r="AL16188" i="9"/>
  <c r="AL16189" i="9"/>
  <c r="AL16190" i="9"/>
  <c r="AL16191" i="9"/>
  <c r="AL16192" i="9"/>
  <c r="AL16193" i="9"/>
  <c r="AL16194" i="9"/>
  <c r="AL16195" i="9"/>
  <c r="AL16196" i="9"/>
  <c r="AL16197" i="9"/>
  <c r="AL16198" i="9"/>
  <c r="AL16199" i="9"/>
  <c r="AL16200" i="9"/>
  <c r="AL16201" i="9"/>
  <c r="AL16202" i="9"/>
  <c r="AL16203" i="9"/>
  <c r="AL16204" i="9"/>
  <c r="AL16205" i="9"/>
  <c r="AL16206" i="9"/>
  <c r="AL16207" i="9"/>
  <c r="AL16208" i="9"/>
  <c r="AL16209" i="9"/>
  <c r="AL16210" i="9"/>
  <c r="AL16211" i="9"/>
  <c r="AL16212" i="9"/>
  <c r="AL16213" i="9"/>
  <c r="AL16214" i="9"/>
  <c r="AL16215" i="9"/>
  <c r="AL16216" i="9"/>
  <c r="AL16217" i="9"/>
  <c r="AL16218" i="9"/>
  <c r="AL16219" i="9"/>
  <c r="AL16220" i="9"/>
  <c r="AL16221" i="9"/>
  <c r="AL16222" i="9"/>
  <c r="AL16223" i="9"/>
  <c r="AL16224" i="9"/>
  <c r="AL16225" i="9"/>
  <c r="AL16226" i="9"/>
  <c r="AL16227" i="9"/>
  <c r="AL16228" i="9"/>
  <c r="AL16229" i="9"/>
  <c r="AL16230" i="9"/>
  <c r="AL16231" i="9"/>
  <c r="AL16232" i="9"/>
  <c r="AL16233" i="9"/>
  <c r="AL16234" i="9"/>
  <c r="AL16235" i="9"/>
  <c r="AL16236" i="9"/>
  <c r="AL16237" i="9"/>
  <c r="AL16238" i="9"/>
  <c r="AL16239" i="9"/>
  <c r="AL16240" i="9"/>
  <c r="AL16241" i="9"/>
  <c r="AL16242" i="9"/>
  <c r="AL16243" i="9"/>
  <c r="AL16244" i="9"/>
  <c r="AL16245" i="9"/>
  <c r="AL16246" i="9"/>
  <c r="AL16247" i="9"/>
  <c r="AL16248" i="9"/>
  <c r="AL16249" i="9"/>
  <c r="AL16250" i="9"/>
  <c r="AL16251" i="9"/>
  <c r="AL16252" i="9"/>
  <c r="AL16253" i="9"/>
  <c r="AL16254" i="9"/>
  <c r="AL16255" i="9"/>
  <c r="AL16256" i="9"/>
  <c r="AL16257" i="9"/>
  <c r="AL16258" i="9"/>
  <c r="AL16259" i="9"/>
  <c r="AL16260" i="9"/>
  <c r="AL16261" i="9"/>
  <c r="AL16262" i="9"/>
  <c r="AL16263" i="9"/>
  <c r="AL16264" i="9"/>
  <c r="AL16265" i="9"/>
  <c r="AL16266" i="9"/>
  <c r="AL16267" i="9"/>
  <c r="AL16268" i="9"/>
  <c r="AL16269" i="9"/>
  <c r="AL16270" i="9"/>
  <c r="AL16271" i="9"/>
  <c r="AL16272" i="9"/>
  <c r="AL16273" i="9"/>
  <c r="AL16274" i="9"/>
  <c r="AL16275" i="9"/>
  <c r="AL16276" i="9"/>
  <c r="AL16277" i="9"/>
  <c r="AL16278" i="9"/>
  <c r="AL16279" i="9"/>
  <c r="AL16280" i="9"/>
  <c r="AL16281" i="9"/>
  <c r="AL16282" i="9"/>
  <c r="AL16283" i="9"/>
  <c r="AL16284" i="9"/>
  <c r="AL16285" i="9"/>
  <c r="AL16286" i="9"/>
  <c r="AL16287" i="9"/>
  <c r="AL16288" i="9"/>
  <c r="AL16289" i="9"/>
  <c r="AL16290" i="9"/>
  <c r="AL16291" i="9"/>
  <c r="AL16292" i="9"/>
  <c r="AL16293" i="9"/>
  <c r="AL16294" i="9"/>
  <c r="AL16295" i="9"/>
  <c r="AL16296" i="9"/>
  <c r="AL16297" i="9"/>
  <c r="AL16298" i="9"/>
  <c r="AL16299" i="9"/>
  <c r="AL16300" i="9"/>
  <c r="AL16301" i="9"/>
  <c r="AL16302" i="9"/>
  <c r="AL16303" i="9"/>
  <c r="AL16304" i="9"/>
  <c r="AL16305" i="9"/>
  <c r="AL16306" i="9"/>
  <c r="AL16307" i="9"/>
  <c r="AL16308" i="9"/>
  <c r="AL16309" i="9"/>
  <c r="AL16310" i="9"/>
  <c r="AL16311" i="9"/>
  <c r="AL16312" i="9"/>
  <c r="AL16313" i="9"/>
  <c r="AL16314" i="9"/>
  <c r="AL16315" i="9"/>
  <c r="AL16316" i="9"/>
  <c r="AL16317" i="9"/>
  <c r="AL16318" i="9"/>
  <c r="AL16319" i="9"/>
  <c r="AL16320" i="9"/>
  <c r="AL16321" i="9"/>
  <c r="AL16322" i="9"/>
  <c r="AL16323" i="9"/>
  <c r="AL16324" i="9"/>
  <c r="AL16325" i="9"/>
  <c r="AL16326" i="9"/>
  <c r="AL16327" i="9"/>
  <c r="AL16328" i="9"/>
  <c r="AL16329" i="9"/>
  <c r="AL16330" i="9"/>
  <c r="AL16331" i="9"/>
  <c r="AL16332" i="9"/>
  <c r="AL16333" i="9"/>
  <c r="AL16334" i="9"/>
  <c r="AL16335" i="9"/>
  <c r="AL16336" i="9"/>
  <c r="AL16337" i="9"/>
  <c r="AL16338" i="9"/>
  <c r="AL16339" i="9"/>
  <c r="AL16340" i="9"/>
  <c r="AL16341" i="9"/>
  <c r="AL16342" i="9"/>
  <c r="AL16343" i="9"/>
  <c r="AL16344" i="9"/>
  <c r="AL16345" i="9"/>
  <c r="AL16346" i="9"/>
  <c r="AL16347" i="9"/>
  <c r="AL16348" i="9"/>
  <c r="AL16349" i="9"/>
  <c r="AL16350" i="9"/>
  <c r="AL16351" i="9"/>
  <c r="AL16352" i="9"/>
  <c r="AL16353" i="9"/>
  <c r="AL16354" i="9"/>
  <c r="AL16355" i="9"/>
  <c r="AL16356" i="9"/>
  <c r="AL16357" i="9"/>
  <c r="AL16358" i="9"/>
  <c r="AL16359" i="9"/>
  <c r="AL16360" i="9"/>
  <c r="AL16361" i="9"/>
  <c r="AL16362" i="9"/>
  <c r="AL16363" i="9"/>
  <c r="AL16364" i="9"/>
  <c r="AL16365" i="9"/>
  <c r="AL16366" i="9"/>
  <c r="AL16367" i="9"/>
  <c r="AL16368" i="9"/>
  <c r="AL16369" i="9"/>
  <c r="AL16370" i="9"/>
  <c r="AL16371" i="9"/>
  <c r="AL16372" i="9"/>
  <c r="AL16373" i="9"/>
  <c r="AL16374" i="9"/>
  <c r="AL16375" i="9"/>
  <c r="AL16376" i="9"/>
  <c r="AL16377" i="9"/>
  <c r="AL16378" i="9"/>
  <c r="AL16379" i="9"/>
  <c r="AL16380" i="9"/>
  <c r="AL16381" i="9"/>
  <c r="AL16382" i="9"/>
  <c r="AL16383" i="9"/>
  <c r="AL16384" i="9"/>
  <c r="AL16385" i="9"/>
  <c r="AL16386" i="9"/>
  <c r="AL16387" i="9"/>
  <c r="AL16388" i="9"/>
  <c r="AL16389" i="9"/>
  <c r="AL16390" i="9"/>
  <c r="AL16391" i="9"/>
  <c r="AL16392" i="9"/>
  <c r="AL16393" i="9"/>
  <c r="AL16394" i="9"/>
  <c r="AL16395" i="9"/>
  <c r="AL16396" i="9"/>
  <c r="AL16397" i="9"/>
  <c r="AL16398" i="9"/>
  <c r="AL16399" i="9"/>
  <c r="AL16400" i="9"/>
  <c r="AL16401" i="9"/>
  <c r="AL16402" i="9"/>
  <c r="AL16403" i="9"/>
  <c r="AL16404" i="9"/>
  <c r="AL16405" i="9"/>
  <c r="AL16406" i="9"/>
  <c r="AL16407" i="9"/>
  <c r="AL16408" i="9"/>
  <c r="AL16409" i="9"/>
  <c r="AL16410" i="9"/>
  <c r="AL16411" i="9"/>
  <c r="AL16412" i="9"/>
  <c r="AL16413" i="9"/>
  <c r="AL16414" i="9"/>
  <c r="AL16415" i="9"/>
  <c r="AL16416" i="9"/>
  <c r="AL16417" i="9"/>
  <c r="AL16418" i="9"/>
  <c r="AL16419" i="9"/>
  <c r="AL16420" i="9"/>
  <c r="AL16421" i="9"/>
  <c r="AL16422" i="9"/>
  <c r="AL16423" i="9"/>
  <c r="AL16424" i="9"/>
  <c r="AL16425" i="9"/>
  <c r="AL16426" i="9"/>
  <c r="AL16427" i="9"/>
  <c r="AL16428" i="9"/>
  <c r="AL16429" i="9"/>
  <c r="AL16430" i="9"/>
  <c r="AL16431" i="9"/>
  <c r="AL16432" i="9"/>
  <c r="AL16433" i="9"/>
  <c r="AL16434" i="9"/>
  <c r="AL16435" i="9"/>
  <c r="AL16436" i="9"/>
  <c r="AL16437" i="9"/>
  <c r="AL16438" i="9"/>
  <c r="AL16439" i="9"/>
  <c r="AL16440" i="9"/>
  <c r="AL16441" i="9"/>
  <c r="AL16442" i="9"/>
  <c r="AL16443" i="9"/>
  <c r="AL16444" i="9"/>
  <c r="AL16445" i="9"/>
  <c r="AL16446" i="9"/>
  <c r="AL16447" i="9"/>
  <c r="AL16448" i="9"/>
  <c r="AL16449" i="9"/>
  <c r="AL16450" i="9"/>
  <c r="AL16451" i="9"/>
  <c r="AL16452" i="9"/>
  <c r="AL16453" i="9"/>
  <c r="AL16454" i="9"/>
  <c r="AL16455" i="9"/>
  <c r="AL16456" i="9"/>
  <c r="AL16457" i="9"/>
  <c r="AL16458" i="9"/>
  <c r="AL16459" i="9"/>
  <c r="AL16460" i="9"/>
  <c r="AL16461" i="9"/>
  <c r="AL16462" i="9"/>
  <c r="AL16463" i="9"/>
  <c r="AL16464" i="9"/>
  <c r="AL16465" i="9"/>
  <c r="AL16466" i="9"/>
  <c r="AL16467" i="9"/>
  <c r="AL16468" i="9"/>
  <c r="AL16469" i="9"/>
  <c r="AL16470" i="9"/>
  <c r="AL16471" i="9"/>
  <c r="AL16472" i="9"/>
  <c r="AL16473" i="9"/>
  <c r="AL16474" i="9"/>
  <c r="AL16475" i="9"/>
  <c r="AL16476" i="9"/>
  <c r="AL16477" i="9"/>
  <c r="AL16478" i="9"/>
  <c r="AL16479" i="9"/>
  <c r="AL16480" i="9"/>
  <c r="AL16481" i="9"/>
  <c r="AL16482" i="9"/>
  <c r="AL16483" i="9"/>
  <c r="AL16484" i="9"/>
  <c r="AL16485" i="9"/>
  <c r="AL16486" i="9"/>
  <c r="AL16487" i="9"/>
  <c r="AL16488" i="9"/>
  <c r="AL16489" i="9"/>
  <c r="AL16490" i="9"/>
  <c r="AL16491" i="9"/>
  <c r="AL16492" i="9"/>
  <c r="AL16493" i="9"/>
  <c r="AL16494" i="9"/>
  <c r="AL16495" i="9"/>
  <c r="AL16496" i="9"/>
  <c r="AL16497" i="9"/>
  <c r="AL16498" i="9"/>
  <c r="AL16499" i="9"/>
  <c r="AL16500" i="9"/>
  <c r="AL16501" i="9"/>
  <c r="AL16502" i="9"/>
  <c r="AL16503" i="9"/>
  <c r="AL16504" i="9"/>
  <c r="AL16505" i="9"/>
  <c r="AL16506" i="9"/>
  <c r="AL16507" i="9"/>
  <c r="AL16508" i="9"/>
  <c r="AL16509" i="9"/>
  <c r="AL16510" i="9"/>
  <c r="AL16511" i="9"/>
  <c r="AL16512" i="9"/>
  <c r="AL16513" i="9"/>
  <c r="AL16514" i="9"/>
  <c r="AL16515" i="9"/>
  <c r="AL16516" i="9"/>
  <c r="AL16517" i="9"/>
  <c r="AL16518" i="9"/>
  <c r="AL16519" i="9"/>
  <c r="AL16520" i="9"/>
  <c r="AL16521" i="9"/>
  <c r="AL16522" i="9"/>
  <c r="AL16523" i="9"/>
  <c r="AL16524" i="9"/>
  <c r="AL16525" i="9"/>
  <c r="AL16526" i="9"/>
  <c r="AL16527" i="9"/>
  <c r="AL16528" i="9"/>
  <c r="AL16529" i="9"/>
  <c r="AL16530" i="9"/>
  <c r="AL16531" i="9"/>
  <c r="AL16532" i="9"/>
  <c r="AL16533" i="9"/>
  <c r="AL16534" i="9"/>
  <c r="AL16535" i="9"/>
  <c r="AL16536" i="9"/>
  <c r="AL16537" i="9"/>
  <c r="AL16538" i="9"/>
  <c r="AL16539" i="9"/>
  <c r="AL16540" i="9"/>
  <c r="AL16541" i="9"/>
  <c r="AL16542" i="9"/>
  <c r="AL16543" i="9"/>
  <c r="AL16544" i="9"/>
  <c r="AL16545" i="9"/>
  <c r="AL16546" i="9"/>
  <c r="AL16547" i="9"/>
  <c r="AL16548" i="9"/>
  <c r="AL16549" i="9"/>
  <c r="AL16550" i="9"/>
  <c r="AL16551" i="9"/>
  <c r="AL16552" i="9"/>
  <c r="AL16553" i="9"/>
  <c r="AL16554" i="9"/>
  <c r="AL16555" i="9"/>
  <c r="AL16556" i="9"/>
  <c r="AL16557" i="9"/>
  <c r="AL16558" i="9"/>
  <c r="AL16559" i="9"/>
  <c r="AL16560" i="9"/>
  <c r="AL16561" i="9"/>
  <c r="AL16562" i="9"/>
  <c r="AL16563" i="9"/>
  <c r="AL16564" i="9"/>
  <c r="AL16565" i="9"/>
  <c r="AL16566" i="9"/>
  <c r="AL16567" i="9"/>
  <c r="AL16568" i="9"/>
  <c r="AL16569" i="9"/>
  <c r="AL16570" i="9"/>
  <c r="AL16571" i="9"/>
  <c r="AL16572" i="9"/>
  <c r="AL16573" i="9"/>
  <c r="AL16574" i="9"/>
  <c r="AL16575" i="9"/>
  <c r="AL16576" i="9"/>
  <c r="AL16577" i="9"/>
  <c r="AL16578" i="9"/>
  <c r="AL16579" i="9"/>
  <c r="AL16580" i="9"/>
  <c r="AL16581" i="9"/>
  <c r="AL16582" i="9"/>
  <c r="AL16583" i="9"/>
  <c r="AL16584" i="9"/>
  <c r="AL16585" i="9"/>
  <c r="AL16586" i="9"/>
  <c r="AL16587" i="9"/>
  <c r="AL16588" i="9"/>
  <c r="AL16589" i="9"/>
  <c r="AL16590" i="9"/>
  <c r="AL16591" i="9"/>
  <c r="AL16592" i="9"/>
  <c r="AL16593" i="9"/>
  <c r="AL16594" i="9"/>
  <c r="AL16595" i="9"/>
  <c r="AL16596" i="9"/>
  <c r="AL16597" i="9"/>
  <c r="AL16598" i="9"/>
  <c r="AL16599" i="9"/>
  <c r="AL16600" i="9"/>
  <c r="AL16601" i="9"/>
  <c r="AL16602" i="9"/>
  <c r="AL16603" i="9"/>
  <c r="AL16604" i="9"/>
  <c r="AL16605" i="9"/>
  <c r="AL16606" i="9"/>
  <c r="AL16607" i="9"/>
  <c r="AL16608" i="9"/>
  <c r="AL16609" i="9"/>
  <c r="AL16610" i="9"/>
  <c r="AL16611" i="9"/>
  <c r="AL16612" i="9"/>
  <c r="AL16613" i="9"/>
  <c r="AL16614" i="9"/>
  <c r="AL16615" i="9"/>
  <c r="AL16616" i="9"/>
  <c r="AL16617" i="9"/>
  <c r="AL16618" i="9"/>
  <c r="AL16619" i="9"/>
  <c r="AL16620" i="9"/>
  <c r="AL16621" i="9"/>
  <c r="AL16622" i="9"/>
  <c r="AL16623" i="9"/>
  <c r="AL16624" i="9"/>
  <c r="AL16625" i="9"/>
  <c r="AL16626" i="9"/>
  <c r="AL16627" i="9"/>
  <c r="AL16628" i="9"/>
  <c r="AL16629" i="9"/>
  <c r="AL16630" i="9"/>
  <c r="AL16631" i="9"/>
  <c r="AL16632" i="9"/>
  <c r="AL16633" i="9"/>
  <c r="AL16634" i="9"/>
  <c r="AL16635" i="9"/>
  <c r="AL16636" i="9"/>
  <c r="AL16637" i="9"/>
  <c r="AL16638" i="9"/>
  <c r="AL16639" i="9"/>
  <c r="AL16640" i="9"/>
  <c r="AL16641" i="9"/>
  <c r="AL16642" i="9"/>
  <c r="AL16643" i="9"/>
  <c r="AL16644" i="9"/>
  <c r="AL16645" i="9"/>
  <c r="AL16646" i="9"/>
  <c r="AL16647" i="9"/>
  <c r="AL16648" i="9"/>
  <c r="AL16649" i="9"/>
  <c r="AL16650" i="9"/>
  <c r="AL16651" i="9"/>
  <c r="AL16652" i="9"/>
  <c r="AL16653" i="9"/>
  <c r="AL16654" i="9"/>
  <c r="AL16655" i="9"/>
  <c r="AL16656" i="9"/>
  <c r="AL16657" i="9"/>
  <c r="AL16658" i="9"/>
  <c r="AL16659" i="9"/>
  <c r="AL16660" i="9"/>
  <c r="AL16661" i="9"/>
  <c r="AL16662" i="9"/>
  <c r="AL16663" i="9"/>
  <c r="AL16664" i="9"/>
  <c r="AL16665" i="9"/>
  <c r="AL16666" i="9"/>
  <c r="AL16667" i="9"/>
  <c r="AL16668" i="9"/>
  <c r="AL16669" i="9"/>
  <c r="AL16670" i="9"/>
  <c r="AL16671" i="9"/>
  <c r="AL16672" i="9"/>
  <c r="AL16673" i="9"/>
  <c r="AL16674" i="9"/>
  <c r="AL16675" i="9"/>
  <c r="AL16676" i="9"/>
  <c r="AL16677" i="9"/>
  <c r="AL16678" i="9"/>
  <c r="AL16679" i="9"/>
  <c r="AL16680" i="9"/>
  <c r="AL16681" i="9"/>
  <c r="AL16682" i="9"/>
  <c r="AL16683" i="9"/>
  <c r="AL16684" i="9"/>
  <c r="AL16685" i="9"/>
  <c r="AL16686" i="9"/>
  <c r="AL16687" i="9"/>
  <c r="AL16688" i="9"/>
  <c r="AL16689" i="9"/>
  <c r="AL16690" i="9"/>
  <c r="AL16691" i="9"/>
  <c r="AL16692" i="9"/>
  <c r="AL16693" i="9"/>
  <c r="AL16694" i="9"/>
  <c r="AL16695" i="9"/>
  <c r="AL16696" i="9"/>
  <c r="AL16697" i="9"/>
  <c r="AL16698" i="9"/>
  <c r="AL16699" i="9"/>
  <c r="AL16700" i="9"/>
  <c r="AL16701" i="9"/>
  <c r="AL16702" i="9"/>
  <c r="AL16703" i="9"/>
  <c r="AL16704" i="9"/>
  <c r="AL16705" i="9"/>
  <c r="AL16706" i="9"/>
  <c r="AL16707" i="9"/>
  <c r="AL16708" i="9"/>
  <c r="AL16709" i="9"/>
  <c r="AL16710" i="9"/>
  <c r="AL16711" i="9"/>
  <c r="AL16712" i="9"/>
  <c r="AL16713" i="9"/>
  <c r="AL16714" i="9"/>
  <c r="AL16715" i="9"/>
  <c r="AL16716" i="9"/>
  <c r="AL16717" i="9"/>
  <c r="AL16718" i="9"/>
  <c r="AL16719" i="9"/>
  <c r="AL16720" i="9"/>
  <c r="AL16721" i="9"/>
  <c r="AL16722" i="9"/>
  <c r="AL16723" i="9"/>
  <c r="AL16724" i="9"/>
  <c r="AL16725" i="9"/>
  <c r="AL16726" i="9"/>
  <c r="AL16727" i="9"/>
  <c r="AL16728" i="9"/>
  <c r="AL16729" i="9"/>
  <c r="AL16730" i="9"/>
  <c r="AL16731" i="9"/>
  <c r="AL16732" i="9"/>
  <c r="AL16733" i="9"/>
  <c r="AL16734" i="9"/>
  <c r="AL16735" i="9"/>
  <c r="AL16736" i="9"/>
  <c r="AL16737" i="9"/>
  <c r="AL16738" i="9"/>
  <c r="AL16739" i="9"/>
  <c r="AL16740" i="9"/>
  <c r="AL16741" i="9"/>
  <c r="AL16742" i="9"/>
  <c r="AL16743" i="9"/>
  <c r="AL16744" i="9"/>
  <c r="AL16745" i="9"/>
  <c r="AL16746" i="9"/>
  <c r="AL16747" i="9"/>
  <c r="AL16748" i="9"/>
  <c r="AL16749" i="9"/>
  <c r="AL16750" i="9"/>
  <c r="AL16751" i="9"/>
  <c r="AL16752" i="9"/>
  <c r="AL16753" i="9"/>
  <c r="AL16754" i="9"/>
  <c r="AL16755" i="9"/>
  <c r="AL16756" i="9"/>
  <c r="AL16757" i="9"/>
  <c r="AL16758" i="9"/>
  <c r="AL16759" i="9"/>
  <c r="AL16760" i="9"/>
  <c r="AL16761" i="9"/>
  <c r="AL16762" i="9"/>
  <c r="AL16763" i="9"/>
  <c r="AL16764" i="9"/>
  <c r="AL16765" i="9"/>
  <c r="AL16766" i="9"/>
  <c r="AL16767" i="9"/>
  <c r="AL16768" i="9"/>
  <c r="AL16769" i="9"/>
  <c r="AL16770" i="9"/>
  <c r="AL16771" i="9"/>
  <c r="AL16772" i="9"/>
  <c r="AL16773" i="9"/>
  <c r="AL16774" i="9"/>
  <c r="AL16775" i="9"/>
  <c r="AL16776" i="9"/>
  <c r="AL16777" i="9"/>
  <c r="AL16778" i="9"/>
  <c r="AL16779" i="9"/>
  <c r="AL16780" i="9"/>
  <c r="AL16781" i="9"/>
  <c r="AL16782" i="9"/>
  <c r="AL16783" i="9"/>
  <c r="AL16784" i="9"/>
  <c r="AL16785" i="9"/>
  <c r="AL16786" i="9"/>
  <c r="AL16787" i="9"/>
  <c r="AL16788" i="9"/>
  <c r="AL16789" i="9"/>
  <c r="AL16790" i="9"/>
  <c r="AL16791" i="9"/>
  <c r="AL16792" i="9"/>
  <c r="AL16793" i="9"/>
  <c r="AL16794" i="9"/>
  <c r="AL16795" i="9"/>
  <c r="AL16796" i="9"/>
  <c r="AL16797" i="9"/>
  <c r="AL16798" i="9"/>
  <c r="AL16799" i="9"/>
  <c r="AL16800" i="9"/>
  <c r="AL16801" i="9"/>
  <c r="AL16802" i="9"/>
  <c r="AL16803" i="9"/>
  <c r="AL16804" i="9"/>
  <c r="AL16805" i="9"/>
  <c r="AL16806" i="9"/>
  <c r="AL16807" i="9"/>
  <c r="AL16808" i="9"/>
  <c r="AL16809" i="9"/>
  <c r="AL16810" i="9"/>
  <c r="AL16811" i="9"/>
  <c r="AL16812" i="9"/>
  <c r="AL16813" i="9"/>
  <c r="AL16814" i="9"/>
  <c r="AL16815" i="9"/>
  <c r="AL16816" i="9"/>
  <c r="AL16817" i="9"/>
  <c r="AL16818" i="9"/>
  <c r="AL16819" i="9"/>
  <c r="AL16820" i="9"/>
  <c r="AL16821" i="9"/>
  <c r="AL16822" i="9"/>
  <c r="AL16823" i="9"/>
  <c r="AL16824" i="9"/>
  <c r="AL16825" i="9"/>
  <c r="AL16826" i="9"/>
  <c r="AL16827" i="9"/>
  <c r="AL16828" i="9"/>
  <c r="AL16829" i="9"/>
  <c r="AL16830" i="9"/>
  <c r="AL16831" i="9"/>
  <c r="AL16832" i="9"/>
  <c r="AL16833" i="9"/>
  <c r="AL16834" i="9"/>
  <c r="AL16835" i="9"/>
  <c r="AL16836" i="9"/>
  <c r="AL16837" i="9"/>
  <c r="AL16838" i="9"/>
  <c r="AL16839" i="9"/>
  <c r="AL16840" i="9"/>
  <c r="AL16841" i="9"/>
  <c r="AL16842" i="9"/>
  <c r="AL16843" i="9"/>
  <c r="AL16844" i="9"/>
  <c r="AL16845" i="9"/>
  <c r="AL16846" i="9"/>
  <c r="AL16847" i="9"/>
  <c r="AL16848" i="9"/>
  <c r="AL16849" i="9"/>
  <c r="AL16850" i="9"/>
  <c r="AL16851" i="9"/>
  <c r="AL16852" i="9"/>
  <c r="AL16853" i="9"/>
  <c r="AL16854" i="9"/>
  <c r="AL16855" i="9"/>
  <c r="AL16856" i="9"/>
  <c r="AL16857" i="9"/>
  <c r="AL16858" i="9"/>
  <c r="AL16859" i="9"/>
  <c r="AL16860" i="9"/>
  <c r="AL16861" i="9"/>
  <c r="AL16862" i="9"/>
  <c r="AL16863" i="9"/>
  <c r="AL16864" i="9"/>
  <c r="AL16865" i="9"/>
  <c r="AL16866" i="9"/>
  <c r="AL16867" i="9"/>
  <c r="AL16868" i="9"/>
  <c r="AL16869" i="9"/>
  <c r="AL16870" i="9"/>
  <c r="AL16871" i="9"/>
  <c r="AL16872" i="9"/>
  <c r="AL16873" i="9"/>
  <c r="AL16874" i="9"/>
  <c r="AL16875" i="9"/>
  <c r="AL16876" i="9"/>
  <c r="AL16877" i="9"/>
  <c r="AL16878" i="9"/>
  <c r="AL16879" i="9"/>
  <c r="AL16880" i="9"/>
  <c r="AL16881" i="9"/>
  <c r="AL16882" i="9"/>
  <c r="AL16883" i="9"/>
  <c r="AL16884" i="9"/>
  <c r="AL16885" i="9"/>
  <c r="AL16886" i="9"/>
  <c r="AL16887" i="9"/>
  <c r="AL16888" i="9"/>
  <c r="AL16889" i="9"/>
  <c r="AL16890" i="9"/>
  <c r="AL16891" i="9"/>
  <c r="AL16892" i="9"/>
  <c r="AL16893" i="9"/>
  <c r="AL16894" i="9"/>
  <c r="AL16895" i="9"/>
  <c r="AL16896" i="9"/>
  <c r="AL16897" i="9"/>
  <c r="AL16898" i="9"/>
  <c r="AL16899" i="9"/>
  <c r="AL16900" i="9"/>
  <c r="AL16901" i="9"/>
  <c r="AL16902" i="9"/>
  <c r="AL16903" i="9"/>
  <c r="AL16904" i="9"/>
  <c r="AL16905" i="9"/>
  <c r="AL16906" i="9"/>
  <c r="AL16907" i="9"/>
  <c r="AL16908" i="9"/>
  <c r="AL16909" i="9"/>
  <c r="AL16910" i="9"/>
  <c r="AL16911" i="9"/>
  <c r="AL16912" i="9"/>
  <c r="AL16913" i="9"/>
  <c r="AL16914" i="9"/>
  <c r="AL16915" i="9"/>
  <c r="AL16916" i="9"/>
  <c r="AL16917" i="9"/>
  <c r="AL16918" i="9"/>
  <c r="AL16919" i="9"/>
  <c r="AL16920" i="9"/>
  <c r="AL16921" i="9"/>
  <c r="AL16922" i="9"/>
  <c r="AL16923" i="9"/>
  <c r="AL16924" i="9"/>
  <c r="AL16925" i="9"/>
  <c r="AL16926" i="9"/>
  <c r="AL16927" i="9"/>
  <c r="AL16928" i="9"/>
  <c r="AL16929" i="9"/>
  <c r="AL16930" i="9"/>
  <c r="AL16931" i="9"/>
  <c r="AL16932" i="9"/>
  <c r="AL16933" i="9"/>
  <c r="AL16934" i="9"/>
  <c r="AL16935" i="9"/>
  <c r="AL16936" i="9"/>
  <c r="AL16937" i="9"/>
  <c r="AL16938" i="9"/>
  <c r="AL16939" i="9"/>
  <c r="AL16940" i="9"/>
  <c r="AL16941" i="9"/>
  <c r="AL16942" i="9"/>
  <c r="AL16943" i="9"/>
  <c r="AL16944" i="9"/>
  <c r="AL16945" i="9"/>
  <c r="AL16946" i="9"/>
  <c r="AL16947" i="9"/>
  <c r="AL16948" i="9"/>
  <c r="AL16949" i="9"/>
  <c r="AL16950" i="9"/>
  <c r="AL16951" i="9"/>
  <c r="AL16952" i="9"/>
  <c r="AL16953" i="9"/>
  <c r="AL16954" i="9"/>
  <c r="AL16955" i="9"/>
  <c r="AL16956" i="9"/>
  <c r="AL16957" i="9"/>
  <c r="AL16958" i="9"/>
  <c r="AL16959" i="9"/>
  <c r="AL16960" i="9"/>
  <c r="AL16961" i="9"/>
  <c r="AL16962" i="9"/>
  <c r="AL16963" i="9"/>
  <c r="AL16964" i="9"/>
  <c r="AL16965" i="9"/>
  <c r="AL16966" i="9"/>
  <c r="AL16967" i="9"/>
  <c r="AL16968" i="9"/>
  <c r="AL16969" i="9"/>
  <c r="AL16970" i="9"/>
  <c r="AL16971" i="9"/>
  <c r="AL16972" i="9"/>
  <c r="AL16973" i="9"/>
  <c r="AL16974" i="9"/>
  <c r="AL16975" i="9"/>
  <c r="AL16976" i="9"/>
  <c r="AL16977" i="9"/>
  <c r="AL16978" i="9"/>
  <c r="AL16979" i="9"/>
  <c r="AL16980" i="9"/>
  <c r="AL16981" i="9"/>
  <c r="AL16982" i="9"/>
  <c r="AL16983" i="9"/>
  <c r="AL16984" i="9"/>
  <c r="AL16985" i="9"/>
  <c r="AL16986" i="9"/>
  <c r="AL16987" i="9"/>
  <c r="AL16988" i="9"/>
  <c r="AL16989" i="9"/>
  <c r="AL16990" i="9"/>
  <c r="AL16991" i="9"/>
  <c r="AL16992" i="9"/>
  <c r="AL16993" i="9"/>
  <c r="AL16994" i="9"/>
  <c r="AL16995" i="9"/>
  <c r="AL16996" i="9"/>
  <c r="AL16997" i="9"/>
  <c r="AL16998" i="9"/>
  <c r="AL16999" i="9"/>
  <c r="AL17000" i="9"/>
  <c r="AL17001" i="9"/>
  <c r="AL17002" i="9"/>
  <c r="AL17003" i="9"/>
  <c r="AL17004" i="9"/>
  <c r="AL17005" i="9"/>
  <c r="AL17006" i="9"/>
  <c r="AL17007" i="9"/>
  <c r="AL17008" i="9"/>
  <c r="AL17009" i="9"/>
  <c r="AL17010" i="9"/>
  <c r="AL17011" i="9"/>
  <c r="AL17012" i="9"/>
  <c r="AL17013" i="9"/>
  <c r="AL17014" i="9"/>
  <c r="AL17015" i="9"/>
  <c r="AL17016" i="9"/>
  <c r="AL17017" i="9"/>
  <c r="AL17018" i="9"/>
  <c r="AL17019" i="9"/>
  <c r="AL17020" i="9"/>
  <c r="AL17021" i="9"/>
  <c r="AL17022" i="9"/>
  <c r="AL17023" i="9"/>
  <c r="AL17024" i="9"/>
  <c r="AL17025" i="9"/>
  <c r="AL17026" i="9"/>
  <c r="AL17027" i="9"/>
  <c r="AL17028" i="9"/>
  <c r="AL17029" i="9"/>
  <c r="AL17030" i="9"/>
  <c r="AL17031" i="9"/>
  <c r="AL17032" i="9"/>
  <c r="AL17033" i="9"/>
  <c r="AL17034" i="9"/>
  <c r="AL17035" i="9"/>
  <c r="AL17036" i="9"/>
  <c r="AL17037" i="9"/>
  <c r="AL17038" i="9"/>
  <c r="AL17039" i="9"/>
  <c r="AL17040" i="9"/>
  <c r="AL17041" i="9"/>
  <c r="AL17042" i="9"/>
  <c r="AL17043" i="9"/>
  <c r="AL17044" i="9"/>
  <c r="AL17045" i="9"/>
  <c r="AL17046" i="9"/>
  <c r="AL17047" i="9"/>
  <c r="AL17048" i="9"/>
  <c r="AL17049" i="9"/>
  <c r="AL17050" i="9"/>
  <c r="AL17051" i="9"/>
  <c r="AL17052" i="9"/>
  <c r="AL17053" i="9"/>
  <c r="AL17054" i="9"/>
  <c r="AL17055" i="9"/>
  <c r="AL17056" i="9"/>
  <c r="AL17057" i="9"/>
  <c r="AL17058" i="9"/>
  <c r="AL17059" i="9"/>
  <c r="AL17060" i="9"/>
  <c r="AL17061" i="9"/>
  <c r="AL17062" i="9"/>
  <c r="AL17063" i="9"/>
  <c r="AL17064" i="9"/>
  <c r="AL17065" i="9"/>
  <c r="AL17066" i="9"/>
  <c r="AL17067" i="9"/>
  <c r="AL17068" i="9"/>
  <c r="AL17069" i="9"/>
  <c r="AL17070" i="9"/>
  <c r="AL17071" i="9"/>
  <c r="AL17072" i="9"/>
  <c r="AL17073" i="9"/>
  <c r="AL17074" i="9"/>
  <c r="AL17075" i="9"/>
  <c r="AL17076" i="9"/>
  <c r="AL17077" i="9"/>
  <c r="AL17078" i="9"/>
  <c r="AL17079" i="9"/>
  <c r="AL17080" i="9"/>
  <c r="AL17081" i="9"/>
  <c r="AL17082" i="9"/>
  <c r="AL17083" i="9"/>
  <c r="AL17084" i="9"/>
  <c r="AL17085" i="9"/>
  <c r="AL17086" i="9"/>
  <c r="AL17087" i="9"/>
  <c r="AL17088" i="9"/>
  <c r="AL17089" i="9"/>
  <c r="AL17090" i="9"/>
  <c r="AL17091" i="9"/>
  <c r="AL17092" i="9"/>
  <c r="AL17093" i="9"/>
  <c r="AL17094" i="9"/>
  <c r="AL17095" i="9"/>
  <c r="AL17096" i="9"/>
  <c r="AL17097" i="9"/>
  <c r="AL17098" i="9"/>
  <c r="AL17099" i="9"/>
  <c r="AL17100" i="9"/>
  <c r="AL17101" i="9"/>
  <c r="AL17102" i="9"/>
  <c r="AL17103" i="9"/>
  <c r="AL17104" i="9"/>
  <c r="AL17105" i="9"/>
  <c r="AL17106" i="9"/>
  <c r="AL17107" i="9"/>
  <c r="AL17108" i="9"/>
  <c r="AL17109" i="9"/>
  <c r="AL17110" i="9"/>
  <c r="AL17111" i="9"/>
  <c r="AL17112" i="9"/>
  <c r="AL17113" i="9"/>
  <c r="AL17114" i="9"/>
  <c r="AL17115" i="9"/>
  <c r="AL17116" i="9"/>
  <c r="AL17117" i="9"/>
  <c r="AL17118" i="9"/>
  <c r="AL17119" i="9"/>
  <c r="AL17120" i="9"/>
  <c r="AL17121" i="9"/>
  <c r="AL17122" i="9"/>
  <c r="AL17123" i="9"/>
  <c r="AL17124" i="9"/>
  <c r="AL17125" i="9"/>
  <c r="AL17126" i="9"/>
  <c r="AL17127" i="9"/>
  <c r="AL17128" i="9"/>
  <c r="AL17129" i="9"/>
  <c r="AL17130" i="9"/>
  <c r="AL17131" i="9"/>
  <c r="AL17132" i="9"/>
  <c r="AL17133" i="9"/>
  <c r="AL17134" i="9"/>
  <c r="AL17135" i="9"/>
  <c r="AL17136" i="9"/>
  <c r="AL17137" i="9"/>
  <c r="AL17138" i="9"/>
  <c r="AL17139" i="9"/>
  <c r="AL17140" i="9"/>
  <c r="AL17141" i="9"/>
  <c r="AL17142" i="9"/>
  <c r="AL17143" i="9"/>
  <c r="AL17144" i="9"/>
  <c r="AL17145" i="9"/>
  <c r="AL17146" i="9"/>
  <c r="AL17147" i="9"/>
  <c r="AL17148" i="9"/>
  <c r="AL17149" i="9"/>
  <c r="AL17150" i="9"/>
  <c r="AL17151" i="9"/>
  <c r="AL17152" i="9"/>
  <c r="AL17153" i="9"/>
  <c r="AL17154" i="9"/>
  <c r="AL17155" i="9"/>
  <c r="AL17156" i="9"/>
  <c r="AL17157" i="9"/>
  <c r="AL17158" i="9"/>
  <c r="AL17159" i="9"/>
  <c r="AL17160" i="9"/>
  <c r="AL17161" i="9"/>
  <c r="AL17162" i="9"/>
  <c r="AL17163" i="9"/>
  <c r="AL17164" i="9"/>
  <c r="AL17165" i="9"/>
  <c r="AL17166" i="9"/>
  <c r="AL17167" i="9"/>
  <c r="AL17168" i="9"/>
  <c r="AL17169" i="9"/>
  <c r="AL17170" i="9"/>
  <c r="AL17171" i="9"/>
  <c r="AL17172" i="9"/>
  <c r="AL17173" i="9"/>
  <c r="AL17174" i="9"/>
  <c r="AL17175" i="9"/>
  <c r="AL17176" i="9"/>
  <c r="AL17177" i="9"/>
  <c r="AL17178" i="9"/>
  <c r="AL17179" i="9"/>
  <c r="AL17180" i="9"/>
  <c r="AL17181" i="9"/>
  <c r="AL17182" i="9"/>
  <c r="AL17183" i="9"/>
  <c r="AL17184" i="9"/>
  <c r="AL17185" i="9"/>
  <c r="AL17186" i="9"/>
  <c r="AL17187" i="9"/>
  <c r="AL17188" i="9"/>
  <c r="AL17189" i="9"/>
  <c r="AL17190" i="9"/>
  <c r="AL17191" i="9"/>
  <c r="AL17192" i="9"/>
  <c r="AL17193" i="9"/>
  <c r="AL17194" i="9"/>
  <c r="AL17195" i="9"/>
  <c r="AL17196" i="9"/>
  <c r="AL17197" i="9"/>
  <c r="AL17198" i="9"/>
  <c r="AL17199" i="9"/>
  <c r="AL17200" i="9"/>
  <c r="AL17201" i="9"/>
  <c r="AL17202" i="9"/>
  <c r="AL17203" i="9"/>
  <c r="AL17204" i="9"/>
  <c r="AL17205" i="9"/>
  <c r="AL17206" i="9"/>
  <c r="AL17207" i="9"/>
  <c r="AL17208" i="9"/>
  <c r="AL17209" i="9"/>
  <c r="AL17210" i="9"/>
  <c r="AL17211" i="9"/>
  <c r="AL17212" i="9"/>
  <c r="AL17213" i="9"/>
  <c r="AL17214" i="9"/>
  <c r="AL17215" i="9"/>
  <c r="AL17216" i="9"/>
  <c r="AL17217" i="9"/>
  <c r="AL17218" i="9"/>
  <c r="AL17219" i="9"/>
  <c r="AL17220" i="9"/>
  <c r="AL17221" i="9"/>
  <c r="AL17222" i="9"/>
  <c r="AL17223" i="9"/>
  <c r="AL17224" i="9"/>
  <c r="AL17225" i="9"/>
  <c r="AL17226" i="9"/>
  <c r="AL17227" i="9"/>
  <c r="AL17228" i="9"/>
  <c r="AL17229" i="9"/>
  <c r="AL17230" i="9"/>
  <c r="AL17231" i="9"/>
  <c r="AL17232" i="9"/>
  <c r="AL17233" i="9"/>
  <c r="AL17234" i="9"/>
  <c r="AL17235" i="9"/>
  <c r="AL17236" i="9"/>
  <c r="AL17237" i="9"/>
  <c r="AL17238" i="9"/>
  <c r="AL17239" i="9"/>
  <c r="AL17240" i="9"/>
  <c r="AL17241" i="9"/>
  <c r="AL17242" i="9"/>
  <c r="AL17243" i="9"/>
  <c r="AL17244" i="9"/>
  <c r="AL17245" i="9"/>
  <c r="AL17246" i="9"/>
  <c r="AL17247" i="9"/>
  <c r="AL17248" i="9"/>
  <c r="AL17249" i="9"/>
  <c r="AL17250" i="9"/>
  <c r="AL17251" i="9"/>
  <c r="AL17252" i="9"/>
  <c r="AL17253" i="9"/>
  <c r="AL17254" i="9"/>
  <c r="AL17255" i="9"/>
  <c r="AL17256" i="9"/>
  <c r="AL17257" i="9"/>
  <c r="AL17258" i="9"/>
  <c r="AL17259" i="9"/>
  <c r="AL17260" i="9"/>
  <c r="AL17261" i="9"/>
  <c r="AL17262" i="9"/>
  <c r="AL17263" i="9"/>
  <c r="AL17264" i="9"/>
  <c r="AL17265" i="9"/>
  <c r="AL17266" i="9"/>
  <c r="AL17267" i="9"/>
  <c r="AL17268" i="9"/>
  <c r="AL17269" i="9"/>
  <c r="AL17270" i="9"/>
  <c r="AL17271" i="9"/>
  <c r="AL17272" i="9"/>
  <c r="AL17273" i="9"/>
  <c r="AL17274" i="9"/>
  <c r="AL17275" i="9"/>
  <c r="AL17276" i="9"/>
  <c r="AL17277" i="9"/>
  <c r="AL17278" i="9"/>
  <c r="AL17279" i="9"/>
  <c r="AL17280" i="9"/>
  <c r="AL17281" i="9"/>
  <c r="AL17282" i="9"/>
  <c r="AL17283" i="9"/>
  <c r="AL17284" i="9"/>
  <c r="AL17285" i="9"/>
  <c r="AL17286" i="9"/>
  <c r="AL17287" i="9"/>
  <c r="AL17288" i="9"/>
  <c r="AL17289" i="9"/>
  <c r="AL17290" i="9"/>
  <c r="AL17291" i="9"/>
  <c r="AL17292" i="9"/>
  <c r="AL17293" i="9"/>
  <c r="AL17294" i="9"/>
  <c r="AL17295" i="9"/>
  <c r="AL17296" i="9"/>
  <c r="AL17297" i="9"/>
  <c r="AL17298" i="9"/>
  <c r="AL17299" i="9"/>
  <c r="AL17300" i="9"/>
  <c r="AL17301" i="9"/>
  <c r="AL17302" i="9"/>
  <c r="AL17303" i="9"/>
  <c r="AL17304" i="9"/>
  <c r="AL17305" i="9"/>
  <c r="AL17306" i="9"/>
  <c r="AL17307" i="9"/>
  <c r="AL17308" i="9"/>
  <c r="AL17309" i="9"/>
  <c r="AL17310" i="9"/>
  <c r="AL17311" i="9"/>
  <c r="AL17312" i="9"/>
  <c r="AL17313" i="9"/>
  <c r="AL17314" i="9"/>
  <c r="AL17315" i="9"/>
  <c r="AL17316" i="9"/>
  <c r="AL17317" i="9"/>
  <c r="AL17318" i="9"/>
  <c r="AL17319" i="9"/>
  <c r="AL17320" i="9"/>
  <c r="AL17321" i="9"/>
  <c r="AL17322" i="9"/>
  <c r="AL17323" i="9"/>
  <c r="AL17324" i="9"/>
  <c r="AL17325" i="9"/>
  <c r="AL17326" i="9"/>
  <c r="AL17327" i="9"/>
  <c r="AL17328" i="9"/>
  <c r="AL17329" i="9"/>
  <c r="AL17330" i="9"/>
  <c r="AL17331" i="9"/>
  <c r="AL17332" i="9"/>
  <c r="AL17333" i="9"/>
  <c r="AL17334" i="9"/>
  <c r="AL17335" i="9"/>
  <c r="AL17336" i="9"/>
  <c r="AL17337" i="9"/>
  <c r="AL17338" i="9"/>
  <c r="AL17339" i="9"/>
  <c r="AL17340" i="9"/>
  <c r="AL17341" i="9"/>
  <c r="AL17342" i="9"/>
  <c r="AL17343" i="9"/>
  <c r="AL17344" i="9"/>
  <c r="AL17345" i="9"/>
  <c r="AL17346" i="9"/>
  <c r="AL17347" i="9"/>
  <c r="AL17348" i="9"/>
  <c r="AL17349" i="9"/>
  <c r="AL17350" i="9"/>
  <c r="AL17351" i="9"/>
  <c r="AL17352" i="9"/>
  <c r="AL17353" i="9"/>
  <c r="AL17354" i="9"/>
  <c r="AL17355" i="9"/>
  <c r="AL17356" i="9"/>
  <c r="AL17357" i="9"/>
  <c r="AL17358" i="9"/>
  <c r="AL17359" i="9"/>
  <c r="AL17360" i="9"/>
  <c r="AL17361" i="9"/>
  <c r="AL17362" i="9"/>
  <c r="AL17363" i="9"/>
  <c r="AL17364" i="9"/>
  <c r="AL17365" i="9"/>
  <c r="AL17366" i="9"/>
  <c r="AL17367" i="9"/>
  <c r="AL17368" i="9"/>
  <c r="AL17369" i="9"/>
  <c r="AL17370" i="9"/>
  <c r="AL17371" i="9"/>
  <c r="AL17372" i="9"/>
  <c r="AL17373" i="9"/>
  <c r="AL17374" i="9"/>
  <c r="AL17375" i="9"/>
  <c r="AL17376" i="9"/>
  <c r="AL17377" i="9"/>
  <c r="AL17378" i="9"/>
  <c r="AL17379" i="9"/>
  <c r="AL17380" i="9"/>
  <c r="AL17381" i="9"/>
  <c r="AL17382" i="9"/>
  <c r="AL17383" i="9"/>
  <c r="AL17384" i="9"/>
  <c r="AL17385" i="9"/>
  <c r="AL17386" i="9"/>
  <c r="AL17387" i="9"/>
  <c r="AL17388" i="9"/>
  <c r="AL17389" i="9"/>
  <c r="AL17390" i="9"/>
  <c r="AL17391" i="9"/>
  <c r="AL17392" i="9"/>
  <c r="AL17393" i="9"/>
  <c r="AL17394" i="9"/>
  <c r="AL17395" i="9"/>
  <c r="AL17396" i="9"/>
  <c r="AL17397" i="9"/>
  <c r="AL17398" i="9"/>
  <c r="AL17399" i="9"/>
  <c r="AL17400" i="9"/>
  <c r="AL17401" i="9"/>
  <c r="AL17402" i="9"/>
  <c r="AL17403" i="9"/>
  <c r="AL17404" i="9"/>
  <c r="AL17405" i="9"/>
  <c r="AL17406" i="9"/>
  <c r="AL17407" i="9"/>
  <c r="AL17408" i="9"/>
  <c r="AL17409" i="9"/>
  <c r="AL17410" i="9"/>
  <c r="AL17411" i="9"/>
  <c r="AL17412" i="9"/>
  <c r="AL17413" i="9"/>
  <c r="AL17414" i="9"/>
  <c r="AL17415" i="9"/>
  <c r="AL17416" i="9"/>
  <c r="AL17417" i="9"/>
  <c r="AL17418" i="9"/>
  <c r="AL17419" i="9"/>
  <c r="AL17420" i="9"/>
  <c r="AL17421" i="9"/>
  <c r="AL17422" i="9"/>
  <c r="AL17423" i="9"/>
  <c r="AL17424" i="9"/>
  <c r="AL17425" i="9"/>
  <c r="AL17426" i="9"/>
  <c r="AL17427" i="9"/>
  <c r="AL17428" i="9"/>
  <c r="AL17429" i="9"/>
  <c r="AL17430" i="9"/>
  <c r="AL17431" i="9"/>
  <c r="AL17432" i="9"/>
  <c r="AL17433" i="9"/>
  <c r="AL17434" i="9"/>
  <c r="AL17435" i="9"/>
  <c r="AL17436" i="9"/>
  <c r="AL17437" i="9"/>
  <c r="AL17438" i="9"/>
  <c r="AL17439" i="9"/>
  <c r="AL17440" i="9"/>
  <c r="AL17441" i="9"/>
  <c r="AL17442" i="9"/>
  <c r="AL17443" i="9"/>
  <c r="AL17444" i="9"/>
  <c r="AL17445" i="9"/>
  <c r="AL17446" i="9"/>
  <c r="AL17447" i="9"/>
  <c r="AL17448" i="9"/>
  <c r="AL17449" i="9"/>
  <c r="AL17450" i="9"/>
  <c r="AL17451" i="9"/>
  <c r="AL17452" i="9"/>
  <c r="AL17453" i="9"/>
  <c r="AL17454" i="9"/>
  <c r="AL17455" i="9"/>
  <c r="AL17456" i="9"/>
  <c r="AL17457" i="9"/>
  <c r="AL17458" i="9"/>
  <c r="AL17459" i="9"/>
  <c r="AL17460" i="9"/>
  <c r="AL17461" i="9"/>
  <c r="AL17462" i="9"/>
  <c r="AL17463" i="9"/>
  <c r="AL17464" i="9"/>
  <c r="AL17465" i="9"/>
  <c r="AL17466" i="9"/>
  <c r="AL17467" i="9"/>
  <c r="AL17468" i="9"/>
  <c r="AL17469" i="9"/>
  <c r="AL17470" i="9"/>
  <c r="AL17471" i="9"/>
  <c r="AL17472" i="9"/>
  <c r="AL17473" i="9"/>
  <c r="AL17474" i="9"/>
  <c r="AL17475" i="9"/>
  <c r="AL17476" i="9"/>
  <c r="AL17477" i="9"/>
  <c r="AL17478" i="9"/>
  <c r="AL17479" i="9"/>
  <c r="AL17480" i="9"/>
  <c r="AL17481" i="9"/>
  <c r="AL17482" i="9"/>
  <c r="AL17483" i="9"/>
  <c r="AL17484" i="9"/>
  <c r="AL17485" i="9"/>
  <c r="AL17486" i="9"/>
  <c r="AL17487" i="9"/>
  <c r="AL17488" i="9"/>
  <c r="AL17489" i="9"/>
  <c r="AL17490" i="9"/>
  <c r="AL17491" i="9"/>
  <c r="AL17492" i="9"/>
  <c r="AL17493" i="9"/>
  <c r="AL17494" i="9"/>
  <c r="AL17495" i="9"/>
  <c r="AL17496" i="9"/>
  <c r="AL17497" i="9"/>
  <c r="AL17498" i="9"/>
  <c r="AL17499" i="9"/>
  <c r="AL17500" i="9"/>
  <c r="AL17501" i="9"/>
  <c r="AL17502" i="9"/>
  <c r="AL17503" i="9"/>
  <c r="AL17504" i="9"/>
  <c r="AL17505" i="9"/>
  <c r="AL17506" i="9"/>
  <c r="AL17507" i="9"/>
  <c r="AL17508" i="9"/>
  <c r="AL17509" i="9"/>
  <c r="AL17510" i="9"/>
  <c r="AL17511" i="9"/>
  <c r="AL17512" i="9"/>
  <c r="AL17513" i="9"/>
  <c r="AL17514" i="9"/>
  <c r="AL17515" i="9"/>
  <c r="AL17516" i="9"/>
  <c r="AL17517" i="9"/>
  <c r="AL17518" i="9"/>
  <c r="AL17519" i="9"/>
  <c r="AL17520" i="9"/>
  <c r="AL17521" i="9"/>
  <c r="AL17522" i="9"/>
  <c r="AL17523" i="9"/>
  <c r="AL17524" i="9"/>
  <c r="AL17525" i="9"/>
  <c r="AL17526" i="9"/>
  <c r="AL17527" i="9"/>
  <c r="AL17528" i="9"/>
  <c r="AL17529" i="9"/>
  <c r="AL17530" i="9"/>
  <c r="AL17531" i="9"/>
  <c r="AL17532" i="9"/>
  <c r="AL17533" i="9"/>
  <c r="AL17534" i="9"/>
  <c r="AL17535" i="9"/>
  <c r="AL17536" i="9"/>
  <c r="AL17537" i="9"/>
  <c r="AL17538" i="9"/>
  <c r="AL17539" i="9"/>
  <c r="AL17540" i="9"/>
  <c r="AL17541" i="9"/>
  <c r="AL17542" i="9"/>
  <c r="AL17543" i="9"/>
  <c r="AL17544" i="9"/>
  <c r="AL17545" i="9"/>
  <c r="AL17546" i="9"/>
  <c r="AL17547" i="9"/>
  <c r="AL17548" i="9"/>
  <c r="AL17549" i="9"/>
  <c r="AL17550" i="9"/>
  <c r="AL17551" i="9"/>
  <c r="AL17552" i="9"/>
  <c r="AL17553" i="9"/>
  <c r="AL17554" i="9"/>
  <c r="AL17555" i="9"/>
  <c r="AL17556" i="9"/>
  <c r="AL17557" i="9"/>
  <c r="AL17558" i="9"/>
  <c r="AL17559" i="9"/>
  <c r="AL17560" i="9"/>
  <c r="AL17561" i="9"/>
  <c r="AL17562" i="9"/>
  <c r="AL17563" i="9"/>
  <c r="AL17564" i="9"/>
  <c r="AL17565" i="9"/>
  <c r="AL17566" i="9"/>
  <c r="AL17567" i="9"/>
  <c r="AL17568" i="9"/>
  <c r="AL17569" i="9"/>
  <c r="AL17570" i="9"/>
  <c r="AL17571" i="9"/>
  <c r="AL17572" i="9"/>
  <c r="AL17573" i="9"/>
  <c r="AL17574" i="9"/>
  <c r="AL17575" i="9"/>
  <c r="AL17576" i="9"/>
  <c r="AL17577" i="9"/>
  <c r="AL17578" i="9"/>
  <c r="AL17579" i="9"/>
  <c r="AL17580" i="9"/>
  <c r="AL17581" i="9"/>
  <c r="AL17582" i="9"/>
  <c r="AL17583" i="9"/>
  <c r="AL17584" i="9"/>
  <c r="AL17585" i="9"/>
  <c r="AL17586" i="9"/>
  <c r="AL17587" i="9"/>
  <c r="AL17588" i="9"/>
  <c r="AL17589" i="9"/>
  <c r="AL17590" i="9"/>
  <c r="AL17591" i="9"/>
  <c r="AL17592" i="9"/>
  <c r="AL17593" i="9"/>
  <c r="AL17594" i="9"/>
  <c r="AL17595" i="9"/>
  <c r="AL17596" i="9"/>
  <c r="AL17597" i="9"/>
  <c r="AL17598" i="9"/>
  <c r="AL17599" i="9"/>
  <c r="AL17600" i="9"/>
  <c r="AL17601" i="9"/>
  <c r="AL17602" i="9"/>
  <c r="AL17603" i="9"/>
  <c r="AL17604" i="9"/>
  <c r="AL17605" i="9"/>
  <c r="AL17606" i="9"/>
  <c r="AL17607" i="9"/>
  <c r="AL17608" i="9"/>
  <c r="AL17609" i="9"/>
  <c r="AL17610" i="9"/>
  <c r="AL17611" i="9"/>
  <c r="AL17612" i="9"/>
  <c r="AL17613" i="9"/>
  <c r="AL17614" i="9"/>
  <c r="AL17615" i="9"/>
  <c r="AL17616" i="9"/>
  <c r="AL17617" i="9"/>
  <c r="AL17618" i="9"/>
  <c r="AL17619" i="9"/>
  <c r="AL17620" i="9"/>
  <c r="AL17621" i="9"/>
  <c r="AL17622" i="9"/>
  <c r="AL17623" i="9"/>
  <c r="AL17624" i="9"/>
  <c r="AL17625" i="9"/>
  <c r="AL17626" i="9"/>
  <c r="AL17627" i="9"/>
  <c r="AL17628" i="9"/>
  <c r="AL17629" i="9"/>
  <c r="AL17630" i="9"/>
  <c r="AL17631" i="9"/>
  <c r="AL17632" i="9"/>
  <c r="AL17633" i="9"/>
  <c r="AL17634" i="9"/>
  <c r="AL17635" i="9"/>
  <c r="AL17636" i="9"/>
  <c r="AL17637" i="9"/>
  <c r="AL17638" i="9"/>
  <c r="AL17639" i="9"/>
  <c r="AL17640" i="9"/>
  <c r="AL17641" i="9"/>
  <c r="AL17642" i="9"/>
  <c r="AL17643" i="9"/>
  <c r="AL17644" i="9"/>
  <c r="AL17645" i="9"/>
  <c r="AL17646" i="9"/>
  <c r="AL17647" i="9"/>
  <c r="AL17648" i="9"/>
  <c r="AL17649" i="9"/>
  <c r="AL17650" i="9"/>
  <c r="AL17651" i="9"/>
  <c r="AL17652" i="9"/>
  <c r="AL17653" i="9"/>
  <c r="AL17654" i="9"/>
  <c r="AL17655" i="9"/>
  <c r="AL17656" i="9"/>
  <c r="AL17657" i="9"/>
  <c r="AL17658" i="9"/>
  <c r="AL17659" i="9"/>
  <c r="AL17660" i="9"/>
  <c r="AL17661" i="9"/>
  <c r="AL17662" i="9"/>
  <c r="AL17663" i="9"/>
  <c r="AL17664" i="9"/>
  <c r="AL17665" i="9"/>
  <c r="AL17666" i="9"/>
  <c r="AL17667" i="9"/>
  <c r="AL17668" i="9"/>
  <c r="AL17669" i="9"/>
  <c r="AL17670" i="9"/>
  <c r="AL17671" i="9"/>
  <c r="AL17672" i="9"/>
  <c r="AL17673" i="9"/>
  <c r="AL17674" i="9"/>
  <c r="AL17675" i="9"/>
  <c r="AL17676" i="9"/>
  <c r="AL17677" i="9"/>
  <c r="AL17678" i="9"/>
  <c r="AL17679" i="9"/>
  <c r="AL17680" i="9"/>
  <c r="AL17681" i="9"/>
  <c r="AL17682" i="9"/>
  <c r="AL17683" i="9"/>
  <c r="AL17684" i="9"/>
  <c r="AL17685" i="9"/>
  <c r="AL17686" i="9"/>
  <c r="AL17687" i="9"/>
  <c r="AL17688" i="9"/>
  <c r="AL17689" i="9"/>
  <c r="AL17690" i="9"/>
  <c r="AL17691" i="9"/>
  <c r="AL17692" i="9"/>
  <c r="AL17693" i="9"/>
  <c r="AL17694" i="9"/>
  <c r="AL17695" i="9"/>
  <c r="AL17696" i="9"/>
  <c r="AL17697" i="9"/>
  <c r="AL17698" i="9"/>
  <c r="AL17699" i="9"/>
  <c r="AL17700" i="9"/>
  <c r="AL17701" i="9"/>
  <c r="AL17702" i="9"/>
  <c r="AL17703" i="9"/>
  <c r="AL17704" i="9"/>
  <c r="AL17705" i="9"/>
  <c r="AL17706" i="9"/>
  <c r="AL17707" i="9"/>
  <c r="AL17708" i="9"/>
  <c r="AL17709" i="9"/>
  <c r="AL17710" i="9"/>
  <c r="AL17711" i="9"/>
  <c r="AL17712" i="9"/>
  <c r="AL17713" i="9"/>
  <c r="AL17714" i="9"/>
  <c r="AL17715" i="9"/>
  <c r="AL17716" i="9"/>
  <c r="AL17717" i="9"/>
  <c r="AL17718" i="9"/>
  <c r="AL17719" i="9"/>
  <c r="AL17720" i="9"/>
  <c r="AL17721" i="9"/>
  <c r="AL17722" i="9"/>
  <c r="AL17723" i="9"/>
  <c r="AL17724" i="9"/>
  <c r="AL17725" i="9"/>
  <c r="AL17726" i="9"/>
  <c r="AL17727" i="9"/>
  <c r="AL17728" i="9"/>
  <c r="AL17729" i="9"/>
  <c r="AL17730" i="9"/>
  <c r="AL17731" i="9"/>
  <c r="AL17732" i="9"/>
  <c r="AL17733" i="9"/>
  <c r="AL17734" i="9"/>
  <c r="AL17735" i="9"/>
  <c r="AL17736" i="9"/>
  <c r="AL17737" i="9"/>
  <c r="AL17738" i="9"/>
  <c r="AL17739" i="9"/>
  <c r="AL17740" i="9"/>
  <c r="AL17741" i="9"/>
  <c r="AL17742" i="9"/>
  <c r="AL17743" i="9"/>
  <c r="AL17744" i="9"/>
  <c r="AL17745" i="9"/>
  <c r="AL17746" i="9"/>
  <c r="AL17747" i="9"/>
  <c r="AL17748" i="9"/>
  <c r="AL17749" i="9"/>
  <c r="AL17750" i="9"/>
  <c r="AL17751" i="9"/>
  <c r="AL17752" i="9"/>
  <c r="AL17753" i="9"/>
  <c r="AL17754" i="9"/>
  <c r="AL17755" i="9"/>
  <c r="AL17756" i="9"/>
  <c r="AL17757" i="9"/>
  <c r="AL17758" i="9"/>
  <c r="AL17759" i="9"/>
  <c r="AL17760" i="9"/>
  <c r="AL17761" i="9"/>
  <c r="AL17762" i="9"/>
  <c r="AL17763" i="9"/>
  <c r="AL17764" i="9"/>
  <c r="AL17765" i="9"/>
  <c r="AL17766" i="9"/>
  <c r="AL17767" i="9"/>
  <c r="AL17768" i="9"/>
  <c r="AL17769" i="9"/>
  <c r="AL17770" i="9"/>
  <c r="AL17771" i="9"/>
  <c r="AL17772" i="9"/>
  <c r="AL17773" i="9"/>
  <c r="AL17774" i="9"/>
  <c r="AL17775" i="9"/>
  <c r="AL17776" i="9"/>
  <c r="AL17777" i="9"/>
  <c r="AL17778" i="9"/>
  <c r="AL17779" i="9"/>
  <c r="AL17780" i="9"/>
  <c r="AL17781" i="9"/>
  <c r="AL17782" i="9"/>
  <c r="AL17783" i="9"/>
  <c r="AL17784" i="9"/>
  <c r="AL17785" i="9"/>
  <c r="AL17786" i="9"/>
  <c r="AL17787" i="9"/>
  <c r="AL17788" i="9"/>
  <c r="AL17789" i="9"/>
  <c r="AL17790" i="9"/>
  <c r="AL17791" i="9"/>
  <c r="AL17792" i="9"/>
  <c r="AL17793" i="9"/>
  <c r="AL17794" i="9"/>
  <c r="AL17795" i="9"/>
  <c r="AL17796" i="9"/>
  <c r="AL17797" i="9"/>
  <c r="AL17798" i="9"/>
  <c r="AL17799" i="9"/>
  <c r="AL17800" i="9"/>
  <c r="AL17801" i="9"/>
  <c r="AL17802" i="9"/>
  <c r="AL17803" i="9"/>
  <c r="AL17804" i="9"/>
  <c r="AL17805" i="9"/>
  <c r="AL17806" i="9"/>
  <c r="AL17807" i="9"/>
  <c r="AL17808" i="9"/>
  <c r="AL17809" i="9"/>
  <c r="AL17810" i="9"/>
  <c r="AL17811" i="9"/>
  <c r="AL17812" i="9"/>
  <c r="AL17813" i="9"/>
  <c r="AL17814" i="9"/>
  <c r="AL17815" i="9"/>
  <c r="AL17816" i="9"/>
  <c r="AL17817" i="9"/>
  <c r="AL17818" i="9"/>
  <c r="AL17819" i="9"/>
  <c r="AL17820" i="9"/>
  <c r="AL17821" i="9"/>
  <c r="AL17822" i="9"/>
  <c r="AL17823" i="9"/>
  <c r="AL17824" i="9"/>
  <c r="AL17825" i="9"/>
  <c r="AL17826" i="9"/>
  <c r="AL17827" i="9"/>
  <c r="AL17828" i="9"/>
  <c r="AL17829" i="9"/>
  <c r="AL17830" i="9"/>
  <c r="AL17831" i="9"/>
  <c r="AL17832" i="9"/>
  <c r="AL17833" i="9"/>
  <c r="AL17834" i="9"/>
  <c r="AL17835" i="9"/>
  <c r="AL17836" i="9"/>
  <c r="AL17837" i="9"/>
  <c r="AL17838" i="9"/>
  <c r="AL17839" i="9"/>
  <c r="AL17840" i="9"/>
  <c r="AL17841" i="9"/>
  <c r="AL17842" i="9"/>
  <c r="AL17843" i="9"/>
  <c r="AL17844" i="9"/>
  <c r="AL17845" i="9"/>
  <c r="AL17846" i="9"/>
  <c r="AL17847" i="9"/>
  <c r="AL17848" i="9"/>
  <c r="AL17849" i="9"/>
  <c r="AL17850" i="9"/>
  <c r="AL17851" i="9"/>
  <c r="AL17852" i="9"/>
  <c r="AL17853" i="9"/>
  <c r="AL17854" i="9"/>
  <c r="AL17855" i="9"/>
  <c r="AL17856" i="9"/>
  <c r="AL17857" i="9"/>
  <c r="AL17858" i="9"/>
  <c r="AL17859" i="9"/>
  <c r="AL17860" i="9"/>
  <c r="AL17861" i="9"/>
  <c r="AL17862" i="9"/>
  <c r="AL17863" i="9"/>
  <c r="AL17864" i="9"/>
  <c r="AL17865" i="9"/>
  <c r="AL17866" i="9"/>
  <c r="AL17867" i="9"/>
  <c r="AL17868" i="9"/>
  <c r="AL17869" i="9"/>
  <c r="AL17870" i="9"/>
  <c r="AL17871" i="9"/>
  <c r="AL17872" i="9"/>
  <c r="AL17873" i="9"/>
  <c r="AL17874" i="9"/>
  <c r="AL17875" i="9"/>
  <c r="AL17876" i="9"/>
  <c r="AL17877" i="9"/>
  <c r="AL17878" i="9"/>
  <c r="AL17879" i="9"/>
  <c r="AL17880" i="9"/>
  <c r="AL17881" i="9"/>
  <c r="AL17882" i="9"/>
  <c r="AL17883" i="9"/>
  <c r="AL17884" i="9"/>
  <c r="AL17885" i="9"/>
  <c r="AL17886" i="9"/>
  <c r="AL17887" i="9"/>
  <c r="AL17888" i="9"/>
  <c r="AL17889" i="9"/>
  <c r="AL17890" i="9"/>
  <c r="AL17891" i="9"/>
  <c r="AL17892" i="9"/>
  <c r="AL17893" i="9"/>
  <c r="AL17894" i="9"/>
  <c r="AL17895" i="9"/>
  <c r="AL17896" i="9"/>
  <c r="AL17897" i="9"/>
  <c r="AL17898" i="9"/>
  <c r="AL17899" i="9"/>
  <c r="AL17900" i="9"/>
  <c r="AL17901" i="9"/>
  <c r="AL17902" i="9"/>
  <c r="AL17903" i="9"/>
  <c r="AL17904" i="9"/>
  <c r="AL17905" i="9"/>
  <c r="AL17906" i="9"/>
  <c r="AL17907" i="9"/>
  <c r="AL17908" i="9"/>
  <c r="AL17909" i="9"/>
  <c r="AL17910" i="9"/>
  <c r="AL17911" i="9"/>
  <c r="AL17912" i="9"/>
  <c r="AL17913" i="9"/>
  <c r="AL17914" i="9"/>
  <c r="AL17915" i="9"/>
  <c r="AL17916" i="9"/>
  <c r="AL17917" i="9"/>
  <c r="AL17918" i="9"/>
  <c r="AL17919" i="9"/>
  <c r="AL17920" i="9"/>
  <c r="AL17921" i="9"/>
  <c r="AL17922" i="9"/>
  <c r="AL17923" i="9"/>
  <c r="AL17924" i="9"/>
  <c r="AL17925" i="9"/>
  <c r="AL17926" i="9"/>
  <c r="AL17927" i="9"/>
  <c r="AL17928" i="9"/>
  <c r="AL17929" i="9"/>
  <c r="AL17930" i="9"/>
  <c r="AL17931" i="9"/>
  <c r="AL17932" i="9"/>
  <c r="AL17933" i="9"/>
  <c r="AL17934" i="9"/>
  <c r="AL17935" i="9"/>
  <c r="AL17936" i="9"/>
  <c r="AL17937" i="9"/>
  <c r="AL17938" i="9"/>
  <c r="AL17939" i="9"/>
  <c r="AL17940" i="9"/>
  <c r="AL17941" i="9"/>
  <c r="AL17942" i="9"/>
  <c r="AL17943" i="9"/>
  <c r="AL17944" i="9"/>
  <c r="AL17945" i="9"/>
  <c r="AL17946" i="9"/>
  <c r="AL17947" i="9"/>
  <c r="AL17948" i="9"/>
  <c r="AL17949" i="9"/>
  <c r="AL17950" i="9"/>
  <c r="AL17951" i="9"/>
  <c r="AL17952" i="9"/>
  <c r="AL17953" i="9"/>
  <c r="AL17954" i="9"/>
  <c r="AL17955" i="9"/>
  <c r="AL17956" i="9"/>
  <c r="AL17957" i="9"/>
  <c r="AL17958" i="9"/>
  <c r="AL17959" i="9"/>
  <c r="AL17960" i="9"/>
  <c r="AL17961" i="9"/>
  <c r="AL17962" i="9"/>
  <c r="AL17963" i="9"/>
  <c r="AL17964" i="9"/>
  <c r="AL17965" i="9"/>
  <c r="AL17966" i="9"/>
  <c r="AL17967" i="9"/>
  <c r="AL17968" i="9"/>
  <c r="AL17969" i="9"/>
  <c r="AL17970" i="9"/>
  <c r="AL17971" i="9"/>
  <c r="AL17972" i="9"/>
  <c r="AL17973" i="9"/>
  <c r="AL17974" i="9"/>
  <c r="AL17975" i="9"/>
  <c r="AL17976" i="9"/>
  <c r="AL17977" i="9"/>
  <c r="AL17978" i="9"/>
  <c r="AL17979" i="9"/>
  <c r="AL17980" i="9"/>
  <c r="AL17981" i="9"/>
  <c r="AL17982" i="9"/>
  <c r="AL17983" i="9"/>
  <c r="AL17984" i="9"/>
  <c r="AL17985" i="9"/>
  <c r="AL17986" i="9"/>
  <c r="AL17987" i="9"/>
  <c r="AL17988" i="9"/>
  <c r="AL17989" i="9"/>
  <c r="AL17990" i="9"/>
  <c r="AL17991" i="9"/>
  <c r="AL17992" i="9"/>
  <c r="AL17993" i="9"/>
  <c r="AL17994" i="9"/>
  <c r="AL17995" i="9"/>
  <c r="AL17996" i="9"/>
  <c r="AL17997" i="9"/>
  <c r="AL17998" i="9"/>
  <c r="AL17999" i="9"/>
  <c r="AL18000" i="9"/>
  <c r="AL18001" i="9"/>
  <c r="AL18002" i="9"/>
  <c r="AL18003" i="9"/>
  <c r="AL18004" i="9"/>
  <c r="AL18005" i="9"/>
  <c r="AL18006" i="9"/>
  <c r="AL18007" i="9"/>
  <c r="AL18008" i="9"/>
  <c r="AL18009" i="9"/>
  <c r="AL18010" i="9"/>
  <c r="AL18011" i="9"/>
  <c r="AL18012" i="9"/>
  <c r="AL18013" i="9"/>
  <c r="AL18014" i="9"/>
  <c r="AL18015" i="9"/>
  <c r="AL18016" i="9"/>
  <c r="AL18017" i="9"/>
  <c r="AL18018" i="9"/>
  <c r="AL18019" i="9"/>
  <c r="AL18020" i="9"/>
  <c r="AL18021" i="9"/>
  <c r="AL18022" i="9"/>
  <c r="AL18023" i="9"/>
  <c r="AL18024" i="9"/>
  <c r="AL18025" i="9"/>
  <c r="AL18026" i="9"/>
  <c r="AL18027" i="9"/>
  <c r="AL18028" i="9"/>
  <c r="AL18029" i="9"/>
  <c r="AL18030" i="9"/>
  <c r="AL18031" i="9"/>
  <c r="AL18032" i="9"/>
  <c r="AL18033" i="9"/>
  <c r="AL18034" i="9"/>
  <c r="AL18035" i="9"/>
  <c r="AL18036" i="9"/>
  <c r="AL18037" i="9"/>
  <c r="AL18038" i="9"/>
  <c r="AL18039" i="9"/>
  <c r="AL18040" i="9"/>
  <c r="AL18041" i="9"/>
  <c r="AL18042" i="9"/>
  <c r="AL18043" i="9"/>
  <c r="AL18044" i="9"/>
  <c r="AL18045" i="9"/>
  <c r="AL18046" i="9"/>
  <c r="AL18047" i="9"/>
  <c r="AL18048" i="9"/>
  <c r="AL18049" i="9"/>
  <c r="AL18050" i="9"/>
  <c r="AL18051" i="9"/>
  <c r="AL18052" i="9"/>
  <c r="AL18053" i="9"/>
  <c r="AL18054" i="9"/>
  <c r="AL18055" i="9"/>
  <c r="AL18056" i="9"/>
  <c r="AL18057" i="9"/>
  <c r="AL18058" i="9"/>
  <c r="AL18059" i="9"/>
  <c r="AL18060" i="9"/>
  <c r="AL18061" i="9"/>
  <c r="AL18062" i="9"/>
  <c r="AL18063" i="9"/>
  <c r="AL18064" i="9"/>
  <c r="AL18065" i="9"/>
  <c r="AL18066" i="9"/>
  <c r="AL18067" i="9"/>
  <c r="AL18068" i="9"/>
  <c r="AL18069" i="9"/>
  <c r="AL18070" i="9"/>
  <c r="AL18071" i="9"/>
  <c r="AL18072" i="9"/>
  <c r="AL18073" i="9"/>
  <c r="AL18074" i="9"/>
  <c r="AL18075" i="9"/>
  <c r="AL18076" i="9"/>
  <c r="AL18077" i="9"/>
  <c r="AL18078" i="9"/>
  <c r="AL18079" i="9"/>
  <c r="AL18080" i="9"/>
  <c r="AL18081" i="9"/>
  <c r="AL18082" i="9"/>
  <c r="AL18083" i="9"/>
  <c r="AL18084" i="9"/>
  <c r="AL18085" i="9"/>
  <c r="AL18086" i="9"/>
  <c r="AL18087" i="9"/>
  <c r="AL18088" i="9"/>
  <c r="AL18089" i="9"/>
  <c r="AL18090" i="9"/>
  <c r="AL18091" i="9"/>
  <c r="AL18092" i="9"/>
  <c r="AL18093" i="9"/>
  <c r="AL18094" i="9"/>
  <c r="AL18095" i="9"/>
  <c r="AL18096" i="9"/>
  <c r="AL18097" i="9"/>
  <c r="AL18098" i="9"/>
  <c r="AL18099" i="9"/>
  <c r="AL18100" i="9"/>
  <c r="AL18101" i="9"/>
  <c r="AL18102" i="9"/>
  <c r="AL18103" i="9"/>
  <c r="AL18104" i="9"/>
  <c r="AL18105" i="9"/>
  <c r="AL18106" i="9"/>
  <c r="AL18107" i="9"/>
  <c r="AL18108" i="9"/>
  <c r="AL18109" i="9"/>
  <c r="AL18110" i="9"/>
  <c r="AL18111" i="9"/>
  <c r="AL18112" i="9"/>
  <c r="AL18113" i="9"/>
  <c r="AL18114" i="9"/>
  <c r="AL18115" i="9"/>
  <c r="AL18116" i="9"/>
  <c r="AL18117" i="9"/>
  <c r="AL18118" i="9"/>
  <c r="AL18119" i="9"/>
  <c r="AL18120" i="9"/>
  <c r="AL18121" i="9"/>
  <c r="AL18122" i="9"/>
  <c r="AL18123" i="9"/>
  <c r="AL18124" i="9"/>
  <c r="AL18125" i="9"/>
  <c r="AL18126" i="9"/>
  <c r="AL18127" i="9"/>
  <c r="AL18128" i="9"/>
  <c r="AL18129" i="9"/>
  <c r="AL18130" i="9"/>
  <c r="AL18131" i="9"/>
  <c r="AL18132" i="9"/>
  <c r="AL18133" i="9"/>
  <c r="AL18134" i="9"/>
  <c r="AL18135" i="9"/>
  <c r="AL18136" i="9"/>
  <c r="AL18137" i="9"/>
  <c r="AL18138" i="9"/>
  <c r="AL18139" i="9"/>
  <c r="AL18140" i="9"/>
  <c r="AL18141" i="9"/>
  <c r="AL18142" i="9"/>
  <c r="AL18143" i="9"/>
  <c r="AL18144" i="9"/>
  <c r="AL18145" i="9"/>
  <c r="AL18146" i="9"/>
  <c r="AL18147" i="9"/>
  <c r="AL18148" i="9"/>
  <c r="AL18149" i="9"/>
  <c r="AL18150" i="9"/>
  <c r="AL18151" i="9"/>
  <c r="AL18152" i="9"/>
  <c r="AL18153" i="9"/>
  <c r="AL18154" i="9"/>
  <c r="AL18155" i="9"/>
  <c r="AL18156" i="9"/>
  <c r="AL18157" i="9"/>
  <c r="AL18158" i="9"/>
  <c r="AL18159" i="9"/>
  <c r="AL18160" i="9"/>
  <c r="AL18161" i="9"/>
  <c r="AL18162" i="9"/>
  <c r="AL18163" i="9"/>
  <c r="AL18164" i="9"/>
  <c r="AL18165" i="9"/>
  <c r="AL18166" i="9"/>
  <c r="AL18167" i="9"/>
  <c r="AL18168" i="9"/>
  <c r="AL18169" i="9"/>
  <c r="AL18170" i="9"/>
  <c r="AL18171" i="9"/>
  <c r="AL18172" i="9"/>
  <c r="AL18173" i="9"/>
  <c r="AL18174" i="9"/>
  <c r="AL18175" i="9"/>
  <c r="AL18176" i="9"/>
  <c r="AL18177" i="9"/>
  <c r="AL18178" i="9"/>
  <c r="AL18179" i="9"/>
  <c r="AL18180" i="9"/>
  <c r="AL18181" i="9"/>
  <c r="AL18182" i="9"/>
  <c r="AL18183" i="9"/>
  <c r="AL18184" i="9"/>
  <c r="AL18185" i="9"/>
  <c r="AL18186" i="9"/>
  <c r="AL18187" i="9"/>
  <c r="AL18188" i="9"/>
  <c r="AL18189" i="9"/>
  <c r="AL18190" i="9"/>
  <c r="AL18191" i="9"/>
  <c r="AL18192" i="9"/>
  <c r="AL18193" i="9"/>
  <c r="AL18194" i="9"/>
  <c r="AL18195" i="9"/>
  <c r="AL18196" i="9"/>
  <c r="AL18197" i="9"/>
  <c r="AL18198" i="9"/>
  <c r="AL18199" i="9"/>
  <c r="AL18200" i="9"/>
  <c r="AL18201" i="9"/>
  <c r="AL18202" i="9"/>
  <c r="AL18203" i="9"/>
  <c r="AL18204" i="9"/>
  <c r="AL18205" i="9"/>
  <c r="AL18206" i="9"/>
  <c r="AL18207" i="9"/>
  <c r="AL18208" i="9"/>
  <c r="AL18209" i="9"/>
  <c r="AL18210" i="9"/>
  <c r="AL18211" i="9"/>
  <c r="AL18212" i="9"/>
  <c r="AL18213" i="9"/>
  <c r="AL18214" i="9"/>
  <c r="AL18215" i="9"/>
  <c r="AL18216" i="9"/>
  <c r="AL18217" i="9"/>
  <c r="AL18218" i="9"/>
  <c r="AL18219" i="9"/>
  <c r="AL18220" i="9"/>
  <c r="AL18221" i="9"/>
  <c r="AL18222" i="9"/>
  <c r="AL18223" i="9"/>
  <c r="AL18224" i="9"/>
  <c r="AL18225" i="9"/>
  <c r="AL18226" i="9"/>
  <c r="AL18227" i="9"/>
  <c r="AL18228" i="9"/>
  <c r="AL18229" i="9"/>
  <c r="AL18230" i="9"/>
  <c r="AL18231" i="9"/>
  <c r="AL18232" i="9"/>
  <c r="AL18233" i="9"/>
  <c r="AL18234" i="9"/>
  <c r="AL18235" i="9"/>
  <c r="AL18236" i="9"/>
  <c r="AL18237" i="9"/>
  <c r="AL18238" i="9"/>
  <c r="AL18239" i="9"/>
  <c r="AL18240" i="9"/>
  <c r="AL18241" i="9"/>
  <c r="AL18242" i="9"/>
  <c r="AL18243" i="9"/>
  <c r="AL18244" i="9"/>
  <c r="AL18245" i="9"/>
  <c r="AL18246" i="9"/>
  <c r="AL18247" i="9"/>
  <c r="AL18248" i="9"/>
  <c r="AL18249" i="9"/>
  <c r="AL18250" i="9"/>
  <c r="AL18251" i="9"/>
  <c r="AL18252" i="9"/>
  <c r="AL18253" i="9"/>
  <c r="AL18254" i="9"/>
  <c r="AL18255" i="9"/>
  <c r="AL18256" i="9"/>
  <c r="AL18257" i="9"/>
  <c r="AL18258" i="9"/>
  <c r="AL18259" i="9"/>
  <c r="AL18260" i="9"/>
  <c r="AL18261" i="9"/>
  <c r="AL18262" i="9"/>
  <c r="AL18263" i="9"/>
  <c r="AL18264" i="9"/>
  <c r="AL18265" i="9"/>
  <c r="AL18266" i="9"/>
  <c r="AL18267" i="9"/>
  <c r="AL18268" i="9"/>
  <c r="AL18269" i="9"/>
  <c r="AL18270" i="9"/>
  <c r="AL18271" i="9"/>
  <c r="AL18272" i="9"/>
  <c r="AL18273" i="9"/>
  <c r="AL18274" i="9"/>
  <c r="AL18275" i="9"/>
  <c r="AL18276" i="9"/>
  <c r="AL18277" i="9"/>
  <c r="AL18278" i="9"/>
  <c r="AL18279" i="9"/>
  <c r="AL18280" i="9"/>
  <c r="AL18281" i="9"/>
  <c r="AL18282" i="9"/>
  <c r="AL18283" i="9"/>
  <c r="AL18284" i="9"/>
  <c r="AL18285" i="9"/>
  <c r="AL18286" i="9"/>
  <c r="AL18287" i="9"/>
  <c r="AL18288" i="9"/>
  <c r="AL18289" i="9"/>
  <c r="AL18290" i="9"/>
  <c r="AL18291" i="9"/>
  <c r="AL18292" i="9"/>
  <c r="AL18293" i="9"/>
  <c r="AL18294" i="9"/>
  <c r="AL18295" i="9"/>
  <c r="AL18296" i="9"/>
  <c r="AL18297" i="9"/>
  <c r="AL18298" i="9"/>
  <c r="AL18299" i="9"/>
  <c r="AL18300" i="9"/>
  <c r="AL18301" i="9"/>
  <c r="AL18302" i="9"/>
  <c r="AL18303" i="9"/>
  <c r="AL18304" i="9"/>
  <c r="AL18305" i="9"/>
  <c r="AL18306" i="9"/>
  <c r="AL18307" i="9"/>
  <c r="AL18308" i="9"/>
  <c r="AL18309" i="9"/>
  <c r="AL18310" i="9"/>
  <c r="AL18311" i="9"/>
  <c r="AL18312" i="9"/>
  <c r="AL18313" i="9"/>
  <c r="AL18314" i="9"/>
  <c r="AL18315" i="9"/>
  <c r="AL18316" i="9"/>
  <c r="AL18317" i="9"/>
  <c r="AL18318" i="9"/>
  <c r="AL18319" i="9"/>
  <c r="AL18320" i="9"/>
  <c r="AL18321" i="9"/>
  <c r="AL18322" i="9"/>
  <c r="AL18323" i="9"/>
  <c r="AL18324" i="9"/>
  <c r="AL18325" i="9"/>
  <c r="AL18326" i="9"/>
  <c r="AL18327" i="9"/>
  <c r="AL18328" i="9"/>
  <c r="AL18329" i="9"/>
  <c r="AL18330" i="9"/>
  <c r="AL18331" i="9"/>
  <c r="AL18332" i="9"/>
  <c r="AL18333" i="9"/>
  <c r="AL18334" i="9"/>
  <c r="AL18335" i="9"/>
  <c r="AL18336" i="9"/>
  <c r="AL18337" i="9"/>
  <c r="AL18338" i="9"/>
  <c r="AL18339" i="9"/>
  <c r="AL18340" i="9"/>
  <c r="AL18341" i="9"/>
  <c r="AL18342" i="9"/>
  <c r="AL18343" i="9"/>
  <c r="AL18344" i="9"/>
  <c r="AL18345" i="9"/>
  <c r="AL18346" i="9"/>
  <c r="AL18347" i="9"/>
  <c r="AL18348" i="9"/>
  <c r="AL18349" i="9"/>
  <c r="AL18350" i="9"/>
  <c r="AL18351" i="9"/>
  <c r="AL18352" i="9"/>
  <c r="AL18353" i="9"/>
  <c r="AL18354" i="9"/>
  <c r="AL18355" i="9"/>
  <c r="AL18356" i="9"/>
  <c r="AL18357" i="9"/>
  <c r="AL18358" i="9"/>
  <c r="AL18359" i="9"/>
  <c r="AL18360" i="9"/>
  <c r="AL18361" i="9"/>
  <c r="AL18362" i="9"/>
  <c r="AL18363" i="9"/>
  <c r="AL18364" i="9"/>
  <c r="AL18365" i="9"/>
  <c r="AL18366" i="9"/>
  <c r="AL18367" i="9"/>
  <c r="AL18368" i="9"/>
  <c r="AL18369" i="9"/>
  <c r="AL18370" i="9"/>
  <c r="AL18371" i="9"/>
  <c r="AL18372" i="9"/>
  <c r="AL18373" i="9"/>
  <c r="AL18374" i="9"/>
  <c r="AL18375" i="9"/>
  <c r="AL18376" i="9"/>
  <c r="AL18377" i="9"/>
  <c r="AL18378" i="9"/>
  <c r="AL18379" i="9"/>
  <c r="AL18380" i="9"/>
  <c r="AL18381" i="9"/>
  <c r="AL18382" i="9"/>
  <c r="AL18383" i="9"/>
  <c r="AL18384" i="9"/>
  <c r="AL18385" i="9"/>
  <c r="AL18386" i="9"/>
  <c r="AL18387" i="9"/>
  <c r="AL18388" i="9"/>
  <c r="AL18389" i="9"/>
  <c r="AL18390" i="9"/>
  <c r="AL18391" i="9"/>
  <c r="AL18392" i="9"/>
  <c r="AL18393" i="9"/>
  <c r="AL18394" i="9"/>
  <c r="AL18395" i="9"/>
  <c r="AL18396" i="9"/>
  <c r="AL18397" i="9"/>
  <c r="AL18398" i="9"/>
  <c r="AL18399" i="9"/>
  <c r="AL18400" i="9"/>
  <c r="AL18401" i="9"/>
  <c r="AL18402" i="9"/>
  <c r="AL18403" i="9"/>
  <c r="AL18404" i="9"/>
  <c r="AL18405" i="9"/>
  <c r="AL18406" i="9"/>
  <c r="AL18407" i="9"/>
  <c r="AL18408" i="9"/>
  <c r="AL18409" i="9"/>
  <c r="AL18410" i="9"/>
  <c r="AL18411" i="9"/>
  <c r="AL18412" i="9"/>
  <c r="AL18413" i="9"/>
  <c r="AL18414" i="9"/>
  <c r="AL18415" i="9"/>
  <c r="AL18416" i="9"/>
  <c r="AL18417" i="9"/>
  <c r="AL18418" i="9"/>
  <c r="AL18419" i="9"/>
  <c r="AL18420" i="9"/>
  <c r="AL18421" i="9"/>
  <c r="AL18422" i="9"/>
  <c r="AL18423" i="9"/>
  <c r="AL18424" i="9"/>
  <c r="AL18425" i="9"/>
  <c r="AL18426" i="9"/>
  <c r="AL18427" i="9"/>
  <c r="AL18428" i="9"/>
  <c r="AL18429" i="9"/>
  <c r="AL18430" i="9"/>
  <c r="AL18431" i="9"/>
  <c r="AL18432" i="9"/>
  <c r="AL18433" i="9"/>
  <c r="AL18434" i="9"/>
  <c r="AL18435" i="9"/>
  <c r="AL18436" i="9"/>
  <c r="AL18437" i="9"/>
  <c r="AL18438" i="9"/>
  <c r="AL18439" i="9"/>
  <c r="AL18440" i="9"/>
  <c r="AL18441" i="9"/>
  <c r="AL18442" i="9"/>
  <c r="AL18443" i="9"/>
  <c r="AL18444" i="9"/>
  <c r="AL18445" i="9"/>
  <c r="AL18446" i="9"/>
  <c r="AL18447" i="9"/>
  <c r="AL18448" i="9"/>
  <c r="AL18449" i="9"/>
  <c r="AL18450" i="9"/>
  <c r="AL18451" i="9"/>
  <c r="AL18452" i="9"/>
  <c r="AL18453" i="9"/>
  <c r="AL18454" i="9"/>
  <c r="AL18455" i="9"/>
  <c r="AL18456" i="9"/>
  <c r="AL18457" i="9"/>
  <c r="AL18458" i="9"/>
  <c r="AL18459" i="9"/>
  <c r="AL18460" i="9"/>
  <c r="AL18461" i="9"/>
  <c r="AL18462" i="9"/>
  <c r="AL18463" i="9"/>
  <c r="AL18464" i="9"/>
  <c r="AL18465" i="9"/>
  <c r="AL18466" i="9"/>
  <c r="AL18467" i="9"/>
  <c r="AL18468" i="9"/>
  <c r="AL18469" i="9"/>
  <c r="AL18470" i="9"/>
  <c r="AL18471" i="9"/>
  <c r="AL18472" i="9"/>
  <c r="AL18473" i="9"/>
  <c r="AL18474" i="9"/>
  <c r="AL18475" i="9"/>
  <c r="AL18476" i="9"/>
  <c r="AL18477" i="9"/>
  <c r="AL18478" i="9"/>
  <c r="AL18479" i="9"/>
  <c r="AL18480" i="9"/>
  <c r="AL18481" i="9"/>
  <c r="AL18482" i="9"/>
  <c r="AL18483" i="9"/>
  <c r="AL18484" i="9"/>
  <c r="AL18485" i="9"/>
  <c r="AL18486" i="9"/>
  <c r="AL18487" i="9"/>
  <c r="AL18488" i="9"/>
  <c r="AL18489" i="9"/>
  <c r="AL18490" i="9"/>
  <c r="AL18491" i="9"/>
  <c r="AL18492" i="9"/>
  <c r="AL18493" i="9"/>
  <c r="AL18494" i="9"/>
  <c r="AL18495" i="9"/>
  <c r="AL18496" i="9"/>
  <c r="AL18497" i="9"/>
  <c r="AL18498" i="9"/>
  <c r="AL18499" i="9"/>
  <c r="AL18500" i="9"/>
  <c r="AL18501" i="9"/>
  <c r="AL18502" i="9"/>
  <c r="AL18503" i="9"/>
  <c r="AL18504" i="9"/>
  <c r="AL18505" i="9"/>
  <c r="AL18506" i="9"/>
  <c r="AL18507" i="9"/>
  <c r="AL18508" i="9"/>
  <c r="AL18509" i="9"/>
  <c r="AL18510" i="9"/>
  <c r="AL18511" i="9"/>
  <c r="AL18512" i="9"/>
  <c r="AL18513" i="9"/>
  <c r="AL18514" i="9"/>
  <c r="AL18515" i="9"/>
  <c r="AL18516" i="9"/>
  <c r="AL18517" i="9"/>
  <c r="AL18518" i="9"/>
  <c r="AL18519" i="9"/>
  <c r="AL18520" i="9"/>
  <c r="AL18521" i="9"/>
  <c r="AL18522" i="9"/>
  <c r="AL18523" i="9"/>
  <c r="AL18524" i="9"/>
  <c r="AL18525" i="9"/>
  <c r="AL18526" i="9"/>
  <c r="AL18527" i="9"/>
  <c r="AL18528" i="9"/>
  <c r="AL18529" i="9"/>
  <c r="AL18530" i="9"/>
  <c r="AL18531" i="9"/>
  <c r="AL18532" i="9"/>
  <c r="AL18533" i="9"/>
  <c r="AL18534" i="9"/>
  <c r="AL18535" i="9"/>
  <c r="AL18536" i="9"/>
  <c r="AL18537" i="9"/>
  <c r="AL18538" i="9"/>
  <c r="AL18539" i="9"/>
  <c r="AL18540" i="9"/>
  <c r="AL18541" i="9"/>
  <c r="AL18542" i="9"/>
  <c r="AL18543" i="9"/>
  <c r="AL18544" i="9"/>
  <c r="AL18545" i="9"/>
  <c r="AL18546" i="9"/>
  <c r="AL18547" i="9"/>
  <c r="AL18548" i="9"/>
  <c r="AL18549" i="9"/>
  <c r="AL18550" i="9"/>
  <c r="AL18551" i="9"/>
  <c r="AL18552" i="9"/>
  <c r="AL18553" i="9"/>
  <c r="AL18554" i="9"/>
  <c r="AL18555" i="9"/>
  <c r="AL18556" i="9"/>
  <c r="AL18557" i="9"/>
  <c r="AL18558" i="9"/>
  <c r="AL18559" i="9"/>
  <c r="AL18560" i="9"/>
  <c r="AL18561" i="9"/>
  <c r="AL18562" i="9"/>
  <c r="AL18563" i="9"/>
  <c r="AL18564" i="9"/>
  <c r="AL18565" i="9"/>
  <c r="AL18566" i="9"/>
  <c r="AL18567" i="9"/>
  <c r="AL18568" i="9"/>
  <c r="AL18569" i="9"/>
  <c r="AL18570" i="9"/>
  <c r="AL18571" i="9"/>
  <c r="AL18572" i="9"/>
  <c r="AL18573" i="9"/>
  <c r="AL18574" i="9"/>
  <c r="AL18575" i="9"/>
  <c r="AL18576" i="9"/>
  <c r="AL18577" i="9"/>
  <c r="AL18578" i="9"/>
  <c r="AL18579" i="9"/>
  <c r="AL18580" i="9"/>
  <c r="AL18581" i="9"/>
  <c r="AL18582" i="9"/>
  <c r="AL18583" i="9"/>
  <c r="AL18584" i="9"/>
  <c r="AL18585" i="9"/>
  <c r="AL18586" i="9"/>
  <c r="AL18587" i="9"/>
  <c r="AL18588" i="9"/>
  <c r="AL18589" i="9"/>
  <c r="AL18590" i="9"/>
  <c r="AL18591" i="9"/>
  <c r="AL18592" i="9"/>
  <c r="AL18593" i="9"/>
  <c r="AL18594" i="9"/>
  <c r="AL18595" i="9"/>
  <c r="AL18596" i="9"/>
  <c r="AL18597" i="9"/>
  <c r="AL18598" i="9"/>
  <c r="AL18599" i="9"/>
  <c r="AL18600" i="9"/>
  <c r="AL18601" i="9"/>
  <c r="AL18602" i="9"/>
  <c r="AL18603" i="9"/>
  <c r="AL18604" i="9"/>
  <c r="AL18605" i="9"/>
  <c r="AL18606" i="9"/>
  <c r="AL18607" i="9"/>
  <c r="AL18608" i="9"/>
  <c r="AL18609" i="9"/>
  <c r="AL18610" i="9"/>
  <c r="AL18611" i="9"/>
  <c r="AL18612" i="9"/>
  <c r="AL18613" i="9"/>
  <c r="AL18614" i="9"/>
  <c r="AL18615" i="9"/>
  <c r="AL18616" i="9"/>
  <c r="AL18617" i="9"/>
  <c r="AL18618" i="9"/>
  <c r="AL18619" i="9"/>
  <c r="AL18620" i="9"/>
  <c r="AL18621" i="9"/>
  <c r="AL18622" i="9"/>
  <c r="AL18623" i="9"/>
  <c r="AL18624" i="9"/>
  <c r="AL18625" i="9"/>
  <c r="AL18626" i="9"/>
  <c r="AL18627" i="9"/>
  <c r="AL18628" i="9"/>
  <c r="AL18629" i="9"/>
  <c r="AL18630" i="9"/>
  <c r="AL18631" i="9"/>
  <c r="AL18632" i="9"/>
  <c r="AL18633" i="9"/>
  <c r="AL18634" i="9"/>
  <c r="AL18635" i="9"/>
  <c r="AL18636" i="9"/>
  <c r="AL18637" i="9"/>
  <c r="AL18638" i="9"/>
  <c r="AL18639" i="9"/>
  <c r="AL18640" i="9"/>
  <c r="AL18641" i="9"/>
  <c r="AL18642" i="9"/>
  <c r="AL18643" i="9"/>
  <c r="AL18644" i="9"/>
  <c r="AL18645" i="9"/>
  <c r="AL18646" i="9"/>
  <c r="AL18647" i="9"/>
  <c r="AL18648" i="9"/>
  <c r="AL18649" i="9"/>
  <c r="AL18650" i="9"/>
  <c r="AL18651" i="9"/>
  <c r="AL18652" i="9"/>
  <c r="AL18653" i="9"/>
  <c r="AL18654" i="9"/>
  <c r="AL18655" i="9"/>
  <c r="AL18656" i="9"/>
  <c r="AL18657" i="9"/>
  <c r="AL18658" i="9"/>
  <c r="AL18659" i="9"/>
  <c r="AL18660" i="9"/>
  <c r="AL18661" i="9"/>
  <c r="AL18662" i="9"/>
  <c r="AL18663" i="9"/>
  <c r="AL18664" i="9"/>
  <c r="AL18665" i="9"/>
  <c r="AL18666" i="9"/>
  <c r="AL18667" i="9"/>
  <c r="AL18668" i="9"/>
  <c r="AL18669" i="9"/>
  <c r="AL18670" i="9"/>
  <c r="AL18671" i="9"/>
  <c r="AL18672" i="9"/>
  <c r="AL18673" i="9"/>
  <c r="AL18674" i="9"/>
  <c r="AL18675" i="9"/>
  <c r="AL18676" i="9"/>
  <c r="AL18677" i="9"/>
  <c r="AL18678" i="9"/>
  <c r="AL18679" i="9"/>
  <c r="AL18680" i="9"/>
  <c r="AL18681" i="9"/>
  <c r="AL18682" i="9"/>
  <c r="AL18683" i="9"/>
  <c r="AL18684" i="9"/>
  <c r="AL18685" i="9"/>
  <c r="AL18686" i="9"/>
  <c r="AL18687" i="9"/>
  <c r="AL18688" i="9"/>
  <c r="AL18689" i="9"/>
  <c r="AL18690" i="9"/>
  <c r="AL18691" i="9"/>
  <c r="AL18692" i="9"/>
  <c r="AL18693" i="9"/>
  <c r="AL18694" i="9"/>
  <c r="AL18695" i="9"/>
  <c r="AL18696" i="9"/>
  <c r="AL18697" i="9"/>
  <c r="AL18698" i="9"/>
  <c r="AL18699" i="9"/>
  <c r="AL18700" i="9"/>
  <c r="AL18701" i="9"/>
  <c r="AL18702" i="9"/>
  <c r="AL18703" i="9"/>
  <c r="AL18704" i="9"/>
  <c r="AL18705" i="9"/>
  <c r="AL18706" i="9"/>
  <c r="AL18707" i="9"/>
  <c r="AL18708" i="9"/>
  <c r="AL18709" i="9"/>
  <c r="AL18710" i="9"/>
  <c r="AL18711" i="9"/>
  <c r="AL18712" i="9"/>
  <c r="AL18713" i="9"/>
  <c r="AL18714" i="9"/>
  <c r="AL18715" i="9"/>
  <c r="AL18716" i="9"/>
  <c r="AL18717" i="9"/>
  <c r="AL18718" i="9"/>
  <c r="AL18719" i="9"/>
  <c r="AL18720" i="9"/>
  <c r="AL18721" i="9"/>
  <c r="AL18722" i="9"/>
  <c r="AL18723" i="9"/>
  <c r="AL18724" i="9"/>
  <c r="AL18725" i="9"/>
  <c r="AL18726" i="9"/>
  <c r="AL18727" i="9"/>
  <c r="AL18728" i="9"/>
  <c r="AL18729" i="9"/>
  <c r="AL18730" i="9"/>
  <c r="AL18731" i="9"/>
  <c r="AL18732" i="9"/>
  <c r="AL18733" i="9"/>
  <c r="AL18734" i="9"/>
  <c r="AL18735" i="9"/>
  <c r="AL18736" i="9"/>
  <c r="AL18737" i="9"/>
  <c r="AL18738" i="9"/>
  <c r="AL18739" i="9"/>
  <c r="AL18740" i="9"/>
  <c r="AL18741" i="9"/>
  <c r="AL18742" i="9"/>
  <c r="AL18743" i="9"/>
  <c r="AL18744" i="9"/>
  <c r="AL18745" i="9"/>
  <c r="AL18746" i="9"/>
  <c r="AL18747" i="9"/>
  <c r="AL18748" i="9"/>
  <c r="AL18749" i="9"/>
  <c r="AL18750" i="9"/>
  <c r="AL18751" i="9"/>
  <c r="AL18752" i="9"/>
  <c r="AL18753" i="9"/>
  <c r="AL18754" i="9"/>
  <c r="AL18755" i="9"/>
  <c r="AL18756" i="9"/>
  <c r="AL18757" i="9"/>
  <c r="AL18758" i="9"/>
  <c r="AL18759" i="9"/>
  <c r="AL18760" i="9"/>
  <c r="AL18761" i="9"/>
  <c r="AL18762" i="9"/>
  <c r="AL18763" i="9"/>
  <c r="AL18764" i="9"/>
  <c r="AL18765" i="9"/>
  <c r="AL18766" i="9"/>
  <c r="AL18767" i="9"/>
  <c r="AL18768" i="9"/>
  <c r="AL18769" i="9"/>
  <c r="AL18770" i="9"/>
  <c r="AL18771" i="9"/>
  <c r="AL18772" i="9"/>
  <c r="AL18773" i="9"/>
  <c r="AL18774" i="9"/>
  <c r="AL18775" i="9"/>
  <c r="AL18776" i="9"/>
  <c r="AL18777" i="9"/>
  <c r="AL18778" i="9"/>
  <c r="AL18779" i="9"/>
  <c r="AL18780" i="9"/>
  <c r="AL18781" i="9"/>
  <c r="AL18782" i="9"/>
  <c r="AL18783" i="9"/>
  <c r="AL18784" i="9"/>
  <c r="AL18785" i="9"/>
  <c r="AL18786" i="9"/>
  <c r="AL18787" i="9"/>
  <c r="AL18788" i="9"/>
  <c r="AL18789" i="9"/>
  <c r="AL18790" i="9"/>
  <c r="AL18791" i="9"/>
  <c r="AL18792" i="9"/>
  <c r="AL18793" i="9"/>
  <c r="AL18794" i="9"/>
  <c r="AL18795" i="9"/>
  <c r="AL18796" i="9"/>
  <c r="AL18797" i="9"/>
  <c r="AL18798" i="9"/>
  <c r="AL18799" i="9"/>
  <c r="AL18800" i="9"/>
  <c r="AL18801" i="9"/>
  <c r="AL18802" i="9"/>
  <c r="AL18803" i="9"/>
  <c r="AL18804" i="9"/>
  <c r="AL18805" i="9"/>
  <c r="AL18806" i="9"/>
  <c r="AL18807" i="9"/>
  <c r="AL18808" i="9"/>
  <c r="AL18809" i="9"/>
  <c r="AL18810" i="9"/>
  <c r="AL18811" i="9"/>
  <c r="AL18812" i="9"/>
  <c r="AL18813" i="9"/>
  <c r="AL18814" i="9"/>
  <c r="AL18815" i="9"/>
  <c r="AL18816" i="9"/>
  <c r="AL18817" i="9"/>
  <c r="AL18818" i="9"/>
  <c r="AL18819" i="9"/>
  <c r="AL18820" i="9"/>
  <c r="AL18821" i="9"/>
  <c r="AL18822" i="9"/>
  <c r="AL18823" i="9"/>
  <c r="AL18824" i="9"/>
  <c r="AL18825" i="9"/>
  <c r="AL18826" i="9"/>
  <c r="AL18827" i="9"/>
  <c r="AL18828" i="9"/>
  <c r="AL18829" i="9"/>
  <c r="AL18830" i="9"/>
  <c r="AL18831" i="9"/>
  <c r="AL18832" i="9"/>
  <c r="AL18833" i="9"/>
  <c r="AL18834" i="9"/>
  <c r="AL18835" i="9"/>
  <c r="AL18836" i="9"/>
  <c r="AL18837" i="9"/>
  <c r="AL18838" i="9"/>
  <c r="AL18839" i="9"/>
  <c r="AL18840" i="9"/>
  <c r="AL18841" i="9"/>
  <c r="AL18842" i="9"/>
  <c r="AL18843" i="9"/>
  <c r="AL18844" i="9"/>
  <c r="AL18845" i="9"/>
  <c r="AL18846" i="9"/>
  <c r="AL18847" i="9"/>
  <c r="AL18848" i="9"/>
  <c r="AL18849" i="9"/>
  <c r="AL18850" i="9"/>
  <c r="AL18851" i="9"/>
  <c r="AL18852" i="9"/>
  <c r="AL18853" i="9"/>
  <c r="AL18854" i="9"/>
  <c r="AL18855" i="9"/>
  <c r="AL18856" i="9"/>
  <c r="AL18857" i="9"/>
  <c r="AL18858" i="9"/>
  <c r="AL18859" i="9"/>
  <c r="AL18860" i="9"/>
  <c r="AL18861" i="9"/>
  <c r="AL18862" i="9"/>
  <c r="AL18863" i="9"/>
  <c r="AL18864" i="9"/>
  <c r="AL18865" i="9"/>
  <c r="AL18866" i="9"/>
  <c r="AL18867" i="9"/>
  <c r="AL18868" i="9"/>
  <c r="AL18869" i="9"/>
  <c r="AL18870" i="9"/>
  <c r="AL18871" i="9"/>
  <c r="AL18872" i="9"/>
  <c r="AL18873" i="9"/>
  <c r="AL18874" i="9"/>
  <c r="AL18875" i="9"/>
  <c r="AL18876" i="9"/>
  <c r="AL18877" i="9"/>
  <c r="AL18878" i="9"/>
  <c r="AL18879" i="9"/>
  <c r="AL18880" i="9"/>
  <c r="AL18881" i="9"/>
  <c r="AL18882" i="9"/>
  <c r="AL18883" i="9"/>
  <c r="AL18884" i="9"/>
  <c r="AL18885" i="9"/>
  <c r="AL18886" i="9"/>
  <c r="AL18887" i="9"/>
  <c r="AL18888" i="9"/>
  <c r="AL18889" i="9"/>
  <c r="AL18890" i="9"/>
  <c r="AL18891" i="9"/>
  <c r="AL18892" i="9"/>
  <c r="AL18893" i="9"/>
  <c r="AL18894" i="9"/>
  <c r="AL18895" i="9"/>
  <c r="AL18896" i="9"/>
  <c r="AL18897" i="9"/>
  <c r="AL18898" i="9"/>
  <c r="AL18899" i="9"/>
  <c r="AL18900" i="9"/>
  <c r="AL18901" i="9"/>
  <c r="AL18902" i="9"/>
  <c r="AL18903" i="9"/>
  <c r="AL18904" i="9"/>
  <c r="AL18905" i="9"/>
  <c r="AL18906" i="9"/>
  <c r="AL18907" i="9"/>
  <c r="AL18908" i="9"/>
  <c r="AL18909" i="9"/>
  <c r="AL18910" i="9"/>
  <c r="AL18911" i="9"/>
  <c r="AL18912" i="9"/>
  <c r="AL18913" i="9"/>
  <c r="AL18914" i="9"/>
  <c r="AL18915" i="9"/>
  <c r="AL18916" i="9"/>
  <c r="AL18917" i="9"/>
  <c r="AL18918" i="9"/>
  <c r="AL18919" i="9"/>
  <c r="AL18920" i="9"/>
  <c r="AL18921" i="9"/>
  <c r="AL18922" i="9"/>
  <c r="AL18923" i="9"/>
  <c r="AL18924" i="9"/>
  <c r="AL18925" i="9"/>
  <c r="AL18926" i="9"/>
  <c r="AL18927" i="9"/>
  <c r="AL18928" i="9"/>
  <c r="AL18929" i="9"/>
  <c r="AL18930" i="9"/>
  <c r="AL18931" i="9"/>
  <c r="AL18932" i="9"/>
  <c r="AL18933" i="9"/>
  <c r="AL18934" i="9"/>
  <c r="AL18935" i="9"/>
  <c r="AL18936" i="9"/>
  <c r="AL18937" i="9"/>
  <c r="AL18938" i="9"/>
  <c r="AL18939" i="9"/>
  <c r="AL18940" i="9"/>
  <c r="AL18941" i="9"/>
  <c r="AL18942" i="9"/>
  <c r="AL18943" i="9"/>
  <c r="AL18944" i="9"/>
  <c r="AL18945" i="9"/>
  <c r="AL18946" i="9"/>
  <c r="AL18947" i="9"/>
  <c r="AL18948" i="9"/>
  <c r="AL18949" i="9"/>
  <c r="AL18950" i="9"/>
  <c r="AL18951" i="9"/>
  <c r="AL18952" i="9"/>
  <c r="AL18953" i="9"/>
  <c r="AL18954" i="9"/>
  <c r="AL18955" i="9"/>
  <c r="AL18956" i="9"/>
  <c r="AL18957" i="9"/>
  <c r="AL18958" i="9"/>
  <c r="AL18959" i="9"/>
  <c r="AL18960" i="9"/>
  <c r="AL18961" i="9"/>
  <c r="AL18962" i="9"/>
  <c r="AL18963" i="9"/>
  <c r="AL18964" i="9"/>
  <c r="AL18965" i="9"/>
  <c r="AL18966" i="9"/>
  <c r="AL18967" i="9"/>
  <c r="AL18968" i="9"/>
  <c r="AL18969" i="9"/>
  <c r="AL18970" i="9"/>
  <c r="AL18971" i="9"/>
  <c r="AL18972" i="9"/>
  <c r="AL18973" i="9"/>
  <c r="AL18974" i="9"/>
  <c r="AL18975" i="9"/>
  <c r="AL18976" i="9"/>
  <c r="AL18977" i="9"/>
  <c r="AL18978" i="9"/>
  <c r="AL18979" i="9"/>
  <c r="AL18980" i="9"/>
  <c r="AL18981" i="9"/>
  <c r="AL18982" i="9"/>
  <c r="AL18983" i="9"/>
  <c r="AL18984" i="9"/>
  <c r="AL18985" i="9"/>
  <c r="AL18986" i="9"/>
  <c r="AL18987" i="9"/>
  <c r="AL18988" i="9"/>
  <c r="AL18989" i="9"/>
  <c r="AL18990" i="9"/>
  <c r="AL18991" i="9"/>
  <c r="AL18992" i="9"/>
  <c r="AL18993" i="9"/>
  <c r="AL18994" i="9"/>
  <c r="AL18995" i="9"/>
  <c r="AL18996" i="9"/>
  <c r="AL18997" i="9"/>
  <c r="AL18998" i="9"/>
  <c r="AL18999" i="9"/>
  <c r="AL19000" i="9"/>
  <c r="AL19001" i="9"/>
  <c r="AL19002" i="9"/>
  <c r="AL19003" i="9"/>
  <c r="AL19004" i="9"/>
  <c r="AL19005" i="9"/>
  <c r="AL19006" i="9"/>
  <c r="AL19007" i="9"/>
  <c r="AL19008" i="9"/>
  <c r="AL19009" i="9"/>
  <c r="AL19010" i="9"/>
  <c r="AL19011" i="9"/>
  <c r="AL19012" i="9"/>
  <c r="AL19013" i="9"/>
  <c r="AL19014" i="9"/>
  <c r="AL19015" i="9"/>
  <c r="AL19016" i="9"/>
  <c r="AL19017" i="9"/>
  <c r="AL19018" i="9"/>
  <c r="AL19019" i="9"/>
  <c r="AL19020" i="9"/>
  <c r="AL19021" i="9"/>
  <c r="AL19022" i="9"/>
  <c r="AL19023" i="9"/>
  <c r="AL19024" i="9"/>
  <c r="AL19025" i="9"/>
  <c r="AL19026" i="9"/>
  <c r="AL19027" i="9"/>
  <c r="AL19028" i="9"/>
  <c r="AL19029" i="9"/>
  <c r="AL19030" i="9"/>
  <c r="AL19031" i="9"/>
  <c r="AL19032" i="9"/>
  <c r="AL19033" i="9"/>
  <c r="AL19034" i="9"/>
  <c r="AL19035" i="9"/>
  <c r="AL19036" i="9"/>
  <c r="AL19037" i="9"/>
  <c r="AL19038" i="9"/>
  <c r="AL19039" i="9"/>
  <c r="AL19040" i="9"/>
  <c r="AL19041" i="9"/>
  <c r="AL19042" i="9"/>
  <c r="AL19043" i="9"/>
  <c r="AL19044" i="9"/>
  <c r="AL19045" i="9"/>
  <c r="AL19046" i="9"/>
  <c r="AL19047" i="9"/>
  <c r="AL19048" i="9"/>
  <c r="AL19049" i="9"/>
  <c r="AL19050" i="9"/>
  <c r="AL19051" i="9"/>
  <c r="AL19052" i="9"/>
  <c r="AL19053" i="9"/>
  <c r="AL19054" i="9"/>
  <c r="AL19055" i="9"/>
  <c r="AL19056" i="9"/>
  <c r="AL19057" i="9"/>
  <c r="AL19058" i="9"/>
  <c r="AL19059" i="9"/>
  <c r="AL19060" i="9"/>
  <c r="AL19061" i="9"/>
  <c r="AL19062" i="9"/>
  <c r="AL19063" i="9"/>
  <c r="AL19064" i="9"/>
  <c r="AL19065" i="9"/>
  <c r="AL19066" i="9"/>
  <c r="AL19067" i="9"/>
  <c r="AL19068" i="9"/>
  <c r="AL19069" i="9"/>
  <c r="AL19070" i="9"/>
  <c r="AL19071" i="9"/>
  <c r="AL19072" i="9"/>
  <c r="AL19073" i="9"/>
  <c r="AL19074" i="9"/>
  <c r="AL19075" i="9"/>
  <c r="AL19076" i="9"/>
  <c r="AL19077" i="9"/>
  <c r="AL19078" i="9"/>
  <c r="AL19079" i="9"/>
  <c r="AL19080" i="9"/>
  <c r="AL19081" i="9"/>
  <c r="AL19082" i="9"/>
  <c r="AL19083" i="9"/>
  <c r="AL19084" i="9"/>
  <c r="AL19085" i="9"/>
  <c r="AL19086" i="9"/>
  <c r="AL19087" i="9"/>
  <c r="AL19088" i="9"/>
  <c r="AL19089" i="9"/>
  <c r="AL19090" i="9"/>
  <c r="AL19091" i="9"/>
  <c r="AL19092" i="9"/>
  <c r="AL19093" i="9"/>
  <c r="AL19094" i="9"/>
  <c r="AL19095" i="9"/>
  <c r="AL19096" i="9"/>
  <c r="AL19097" i="9"/>
  <c r="AL19098" i="9"/>
  <c r="AL19099" i="9"/>
  <c r="AL19100" i="9"/>
  <c r="AL19101" i="9"/>
  <c r="AL19102" i="9"/>
  <c r="AL19103" i="9"/>
  <c r="AL19104" i="9"/>
  <c r="AL19105" i="9"/>
  <c r="AL19106" i="9"/>
  <c r="AL19107" i="9"/>
  <c r="AL19108" i="9"/>
  <c r="AL19109" i="9"/>
  <c r="AL19110" i="9"/>
  <c r="AL19111" i="9"/>
  <c r="AL19112" i="9"/>
  <c r="AL19113" i="9"/>
  <c r="AL19114" i="9"/>
  <c r="AL19115" i="9"/>
  <c r="AL19116" i="9"/>
  <c r="AL19117" i="9"/>
  <c r="AL19118" i="9"/>
  <c r="AL19119" i="9"/>
  <c r="AL19120" i="9"/>
  <c r="AL19121" i="9"/>
  <c r="AL19122" i="9"/>
  <c r="AL19123" i="9"/>
  <c r="AL19124" i="9"/>
  <c r="AL19125" i="9"/>
  <c r="AL19126" i="9"/>
  <c r="AL19127" i="9"/>
  <c r="AL19128" i="9"/>
  <c r="AL19129" i="9"/>
  <c r="AL19130" i="9"/>
  <c r="AL19131" i="9"/>
  <c r="AL19132" i="9"/>
  <c r="AL19133" i="9"/>
  <c r="AL19134" i="9"/>
  <c r="AL19135" i="9"/>
  <c r="AL19136" i="9"/>
  <c r="AL19137" i="9"/>
  <c r="AL19138" i="9"/>
  <c r="AL19139" i="9"/>
  <c r="AL19140" i="9"/>
  <c r="AL19141" i="9"/>
  <c r="AL19142" i="9"/>
  <c r="AL19143" i="9"/>
  <c r="AL19144" i="9"/>
  <c r="AL19145" i="9"/>
  <c r="AL19146" i="9"/>
  <c r="AL19147" i="9"/>
  <c r="AL19148" i="9"/>
  <c r="AL19149" i="9"/>
  <c r="AL19150" i="9"/>
  <c r="AL19151" i="9"/>
  <c r="AL19152" i="9"/>
  <c r="AL19153" i="9"/>
  <c r="AL19154" i="9"/>
  <c r="AL19155" i="9"/>
  <c r="AL19156" i="9"/>
  <c r="AL19157" i="9"/>
  <c r="AL19158" i="9"/>
  <c r="AL19159" i="9"/>
  <c r="AL19160" i="9"/>
  <c r="AL19161" i="9"/>
  <c r="AL19162" i="9"/>
  <c r="AL19163" i="9"/>
  <c r="AL19164" i="9"/>
  <c r="AL19165" i="9"/>
  <c r="AL19166" i="9"/>
  <c r="AL19167" i="9"/>
  <c r="AL19168" i="9"/>
  <c r="AL19169" i="9"/>
  <c r="AL19170" i="9"/>
  <c r="AL19171" i="9"/>
  <c r="AL19172" i="9"/>
  <c r="AL19173" i="9"/>
  <c r="AL19174" i="9"/>
  <c r="AL19175" i="9"/>
  <c r="AL19176" i="9"/>
  <c r="AL19177" i="9"/>
  <c r="AL19178" i="9"/>
  <c r="AL19179" i="9"/>
  <c r="AL19180" i="9"/>
  <c r="AL19181" i="9"/>
  <c r="AL19182" i="9"/>
  <c r="AL19183" i="9"/>
  <c r="AL19184" i="9"/>
  <c r="AL19185" i="9"/>
  <c r="AL19186" i="9"/>
  <c r="AL19187" i="9"/>
  <c r="AL19188" i="9"/>
  <c r="AL19189" i="9"/>
  <c r="AL19190" i="9"/>
  <c r="AL19191" i="9"/>
  <c r="AL19192" i="9"/>
  <c r="AL19193" i="9"/>
  <c r="AL19194" i="9"/>
  <c r="AL19195" i="9"/>
  <c r="AL19196" i="9"/>
  <c r="AL19197" i="9"/>
  <c r="AL19198" i="9"/>
  <c r="AL19199" i="9"/>
  <c r="AL19200" i="9"/>
  <c r="AL19201" i="9"/>
  <c r="AL19202" i="9"/>
  <c r="AL19203" i="9"/>
  <c r="AL19204" i="9"/>
  <c r="AL19205" i="9"/>
  <c r="AL19206" i="9"/>
  <c r="AL19207" i="9"/>
  <c r="AL19208" i="9"/>
  <c r="AL19209" i="9"/>
  <c r="AL19210" i="9"/>
  <c r="AL19211" i="9"/>
  <c r="AL19212" i="9"/>
  <c r="AL19213" i="9"/>
  <c r="AL19214" i="9"/>
  <c r="AL19215" i="9"/>
  <c r="AL19216" i="9"/>
  <c r="AL19217" i="9"/>
  <c r="AL19218" i="9"/>
  <c r="AL19219" i="9"/>
  <c r="AL19220" i="9"/>
  <c r="AL19221" i="9"/>
  <c r="AL19222" i="9"/>
  <c r="AL19223" i="9"/>
  <c r="AL19224" i="9"/>
  <c r="AL19225" i="9"/>
  <c r="AL19226" i="9"/>
  <c r="AL19227" i="9"/>
  <c r="AL19228" i="9"/>
  <c r="AL19229" i="9"/>
  <c r="AL19230" i="9"/>
  <c r="AL19231" i="9"/>
  <c r="AL19232" i="9"/>
  <c r="AL19233" i="9"/>
  <c r="AL19234" i="9"/>
  <c r="AL19235" i="9"/>
  <c r="AL19236" i="9"/>
  <c r="AL19237" i="9"/>
  <c r="AL19238" i="9"/>
  <c r="AL19239" i="9"/>
  <c r="AL19240" i="9"/>
  <c r="AL19241" i="9"/>
  <c r="AL19242" i="9"/>
  <c r="AL19243" i="9"/>
  <c r="AL19244" i="9"/>
  <c r="AL19245" i="9"/>
  <c r="AL19246" i="9"/>
  <c r="AL19247" i="9"/>
  <c r="AL19248" i="9"/>
  <c r="AL19249" i="9"/>
  <c r="AL19250" i="9"/>
  <c r="AL19251" i="9"/>
  <c r="AL19252" i="9"/>
  <c r="AL19253" i="9"/>
  <c r="AL19254" i="9"/>
  <c r="AL19255" i="9"/>
  <c r="AL19256" i="9"/>
  <c r="AL19257" i="9"/>
  <c r="AL19258" i="9"/>
  <c r="AL19259" i="9"/>
  <c r="AL19260" i="9"/>
  <c r="AL19261" i="9"/>
  <c r="AL19262" i="9"/>
  <c r="AL19263" i="9"/>
  <c r="AL19264" i="9"/>
  <c r="AL19265" i="9"/>
  <c r="AL19266" i="9"/>
  <c r="AL19267" i="9"/>
  <c r="AL19268" i="9"/>
  <c r="AL19269" i="9"/>
  <c r="AL19270" i="9"/>
  <c r="AL19271" i="9"/>
  <c r="AL19272" i="9"/>
  <c r="AL19273" i="9"/>
  <c r="AL19274" i="9"/>
  <c r="AL19275" i="9"/>
  <c r="AL19276" i="9"/>
  <c r="AL19277" i="9"/>
  <c r="AL19278" i="9"/>
  <c r="AL19279" i="9"/>
  <c r="AL19280" i="9"/>
  <c r="AL19281" i="9"/>
  <c r="AL19282" i="9"/>
  <c r="AL19283" i="9"/>
  <c r="AL19284" i="9"/>
  <c r="AL19285" i="9"/>
  <c r="AL19286" i="9"/>
  <c r="AL19287" i="9"/>
  <c r="AL19288" i="9"/>
  <c r="AL19289" i="9"/>
  <c r="AL19290" i="9"/>
  <c r="AL19291" i="9"/>
  <c r="AL19292" i="9"/>
  <c r="AL19293" i="9"/>
  <c r="AL19294" i="9"/>
  <c r="AL19295" i="9"/>
  <c r="AL19296" i="9"/>
  <c r="AL19297" i="9"/>
  <c r="AL19298" i="9"/>
  <c r="AL19299" i="9"/>
  <c r="AL19300" i="9"/>
  <c r="AL19301" i="9"/>
  <c r="AL19302" i="9"/>
  <c r="AL19303" i="9"/>
  <c r="AL19304" i="9"/>
  <c r="AL19305" i="9"/>
  <c r="AL19306" i="9"/>
  <c r="AL19307" i="9"/>
  <c r="AL19308" i="9"/>
  <c r="AL19309" i="9"/>
  <c r="AL19310" i="9"/>
  <c r="AL19311" i="9"/>
  <c r="AL19312" i="9"/>
  <c r="AL19313" i="9"/>
  <c r="AL19314" i="9"/>
  <c r="AL19315" i="9"/>
  <c r="AL19316" i="9"/>
  <c r="AL19317" i="9"/>
  <c r="AL19318" i="9"/>
  <c r="AL19319" i="9"/>
  <c r="AL19320" i="9"/>
  <c r="AL19321" i="9"/>
  <c r="AL19322" i="9"/>
  <c r="AL19323" i="9"/>
  <c r="AL19324" i="9"/>
  <c r="AL19325" i="9"/>
  <c r="AL19326" i="9"/>
  <c r="AL19327" i="9"/>
  <c r="AL19328" i="9"/>
  <c r="AL19329" i="9"/>
  <c r="AL19330" i="9"/>
  <c r="AL19331" i="9"/>
  <c r="AL19332" i="9"/>
  <c r="AL19333" i="9"/>
  <c r="AL19334" i="9"/>
  <c r="AL19335" i="9"/>
  <c r="AL19336" i="9"/>
  <c r="AL19337" i="9"/>
  <c r="AL19338" i="9"/>
  <c r="AL19339" i="9"/>
  <c r="AL19340" i="9"/>
  <c r="AL19341" i="9"/>
  <c r="AL19342" i="9"/>
  <c r="AL19343" i="9"/>
  <c r="AL19344" i="9"/>
  <c r="AL19345" i="9"/>
  <c r="AL19346" i="9"/>
  <c r="AL19347" i="9"/>
  <c r="AL19348" i="9"/>
  <c r="AL19349" i="9"/>
  <c r="AL19350" i="9"/>
  <c r="AL19351" i="9"/>
  <c r="AL19352" i="9"/>
  <c r="AL19353" i="9"/>
  <c r="AL19354" i="9"/>
  <c r="AL19355" i="9"/>
  <c r="AL19356" i="9"/>
  <c r="AL19357" i="9"/>
  <c r="AL19358" i="9"/>
  <c r="AL19359" i="9"/>
  <c r="AL19360" i="9"/>
  <c r="AL19361" i="9"/>
  <c r="AL19362" i="9"/>
  <c r="AL19363" i="9"/>
  <c r="AL19364" i="9"/>
  <c r="AL19365" i="9"/>
  <c r="AL19366" i="9"/>
  <c r="AL19367" i="9"/>
  <c r="AL19368" i="9"/>
  <c r="AL19369" i="9"/>
  <c r="AL19370" i="9"/>
  <c r="AL19371" i="9"/>
  <c r="AL19372" i="9"/>
  <c r="AL19373" i="9"/>
  <c r="AL19374" i="9"/>
  <c r="AL19375" i="9"/>
  <c r="AL19376" i="9"/>
  <c r="AL19377" i="9"/>
  <c r="AL19378" i="9"/>
  <c r="AL19379" i="9"/>
  <c r="AL19380" i="9"/>
  <c r="AL19381" i="9"/>
  <c r="AL19382" i="9"/>
  <c r="AL19383" i="9"/>
  <c r="AL19384" i="9"/>
  <c r="AL19385" i="9"/>
  <c r="AL19386" i="9"/>
  <c r="AL19387" i="9"/>
  <c r="AL19388" i="9"/>
  <c r="AL19389" i="9"/>
  <c r="AL19390" i="9"/>
  <c r="AL19391" i="9"/>
  <c r="AL19392" i="9"/>
  <c r="AL19393" i="9"/>
  <c r="AL19394" i="9"/>
  <c r="AL19395" i="9"/>
  <c r="AL19396" i="9"/>
  <c r="AL19397" i="9"/>
  <c r="AL19398" i="9"/>
  <c r="AL19399" i="9"/>
  <c r="AL19400" i="9"/>
  <c r="AL19401" i="9"/>
  <c r="AL19402" i="9"/>
  <c r="AL19403" i="9"/>
  <c r="AL19404" i="9"/>
  <c r="AL19405" i="9"/>
  <c r="AL19406" i="9"/>
  <c r="AL19407" i="9"/>
  <c r="AL19408" i="9"/>
  <c r="AL19409" i="9"/>
  <c r="AL19410" i="9"/>
  <c r="AL19411" i="9"/>
  <c r="AL19412" i="9"/>
  <c r="AL19413" i="9"/>
  <c r="AL19414" i="9"/>
  <c r="AL19415" i="9"/>
  <c r="AL19416" i="9"/>
  <c r="AL19417" i="9"/>
  <c r="AL19418" i="9"/>
  <c r="AL19419" i="9"/>
  <c r="AL19420" i="9"/>
  <c r="AL19421" i="9"/>
  <c r="AL19422" i="9"/>
  <c r="AL19423" i="9"/>
  <c r="AL19424" i="9"/>
  <c r="AL19425" i="9"/>
  <c r="AL19426" i="9"/>
  <c r="AL19427" i="9"/>
  <c r="AL19428" i="9"/>
  <c r="AL19429" i="9"/>
  <c r="AL19430" i="9"/>
  <c r="AL19431" i="9"/>
  <c r="AL19432" i="9"/>
  <c r="AL19433" i="9"/>
  <c r="AL19434" i="9"/>
  <c r="AL19435" i="9"/>
  <c r="AL19436" i="9"/>
  <c r="AL19437" i="9"/>
  <c r="AL19438" i="9"/>
  <c r="AL19439" i="9"/>
  <c r="AL19440" i="9"/>
  <c r="AL19441" i="9"/>
  <c r="AL19442" i="9"/>
  <c r="AL19443" i="9"/>
  <c r="AL19444" i="9"/>
  <c r="AL19445" i="9"/>
  <c r="AL19446" i="9"/>
  <c r="AL19447" i="9"/>
  <c r="AL19448" i="9"/>
  <c r="AL19449" i="9"/>
  <c r="AL19450" i="9"/>
  <c r="AL19451" i="9"/>
  <c r="AL19452" i="9"/>
  <c r="AL19453" i="9"/>
  <c r="AL19454" i="9"/>
  <c r="AL19455" i="9"/>
  <c r="AL19456" i="9"/>
  <c r="AL19457" i="9"/>
  <c r="AL19458" i="9"/>
  <c r="AL19459" i="9"/>
  <c r="AL19460" i="9"/>
  <c r="AL19461" i="9"/>
  <c r="AL19462" i="9"/>
  <c r="AL19463" i="9"/>
  <c r="AL19464" i="9"/>
  <c r="AL19465" i="9"/>
  <c r="AL19466" i="9"/>
  <c r="AL19467" i="9"/>
  <c r="AL19468" i="9"/>
  <c r="AL19469" i="9"/>
  <c r="AL19470" i="9"/>
  <c r="AL19471" i="9"/>
  <c r="AL19472" i="9"/>
  <c r="AL19473" i="9"/>
  <c r="AL19474" i="9"/>
  <c r="AL19475" i="9"/>
  <c r="AL19476" i="9"/>
  <c r="AL19477" i="9"/>
  <c r="AL19478" i="9"/>
  <c r="AL19479" i="9"/>
  <c r="AL19480" i="9"/>
  <c r="AL19481" i="9"/>
  <c r="AL19482" i="9"/>
  <c r="AL19483" i="9"/>
  <c r="AL19484" i="9"/>
  <c r="AL19485" i="9"/>
  <c r="AL19486" i="9"/>
  <c r="AL19487" i="9"/>
  <c r="AL19488" i="9"/>
  <c r="AL19489" i="9"/>
  <c r="AL19490" i="9"/>
  <c r="AL19491" i="9"/>
  <c r="AL19492" i="9"/>
  <c r="AL19493" i="9"/>
  <c r="AL19494" i="9"/>
  <c r="AL19495" i="9"/>
  <c r="AL19496" i="9"/>
  <c r="AL19497" i="9"/>
  <c r="AL19498" i="9"/>
  <c r="AL19499" i="9"/>
  <c r="AL19500" i="9"/>
  <c r="AL19501" i="9"/>
  <c r="AL19502" i="9"/>
  <c r="AL19503" i="9"/>
  <c r="AL19504" i="9"/>
  <c r="AL19505" i="9"/>
  <c r="AL19506" i="9"/>
  <c r="AL19507" i="9"/>
  <c r="AL19508" i="9"/>
  <c r="AL19509" i="9"/>
  <c r="AL19510" i="9"/>
  <c r="AL19511" i="9"/>
  <c r="AL19512" i="9"/>
  <c r="AL19513" i="9"/>
  <c r="AL19514" i="9"/>
  <c r="AL19515" i="9"/>
  <c r="AL19516" i="9"/>
  <c r="AL19517" i="9"/>
  <c r="AL19518" i="9"/>
  <c r="AL19519" i="9"/>
  <c r="AL19520" i="9"/>
  <c r="AL19521" i="9"/>
  <c r="AL19522" i="9"/>
  <c r="AL19523" i="9"/>
  <c r="AL19524" i="9"/>
  <c r="AL19525" i="9"/>
  <c r="AL19526" i="9"/>
  <c r="AL19527" i="9"/>
  <c r="AL19528" i="9"/>
  <c r="AL19529" i="9"/>
  <c r="AL19530" i="9"/>
  <c r="AL19531" i="9"/>
  <c r="AL19532" i="9"/>
  <c r="AL19533" i="9"/>
  <c r="AL19534" i="9"/>
  <c r="AL19535" i="9"/>
  <c r="AL19536" i="9"/>
  <c r="AL19537" i="9"/>
  <c r="AL19538" i="9"/>
  <c r="AL19539" i="9"/>
  <c r="AL19540" i="9"/>
  <c r="AL19541" i="9"/>
  <c r="AL19542" i="9"/>
  <c r="AL19543" i="9"/>
  <c r="AL19544" i="9"/>
  <c r="AL19545" i="9"/>
  <c r="AL19546" i="9"/>
  <c r="AL19547" i="9"/>
  <c r="AL19548" i="9"/>
  <c r="AL19549" i="9"/>
  <c r="AL19550" i="9"/>
  <c r="AL19551" i="9"/>
  <c r="AL19552" i="9"/>
  <c r="AL19553" i="9"/>
  <c r="AL19554" i="9"/>
  <c r="AL19555" i="9"/>
  <c r="AL19556" i="9"/>
  <c r="AL19557" i="9"/>
  <c r="AL19558" i="9"/>
  <c r="AL19559" i="9"/>
  <c r="AL19560" i="9"/>
  <c r="AL19561" i="9"/>
  <c r="AL19562" i="9"/>
  <c r="AL19563" i="9"/>
  <c r="AL19564" i="9"/>
  <c r="AL19565" i="9"/>
  <c r="AL19566" i="9"/>
  <c r="AL19567" i="9"/>
  <c r="AL19568" i="9"/>
  <c r="AL19569" i="9"/>
  <c r="AL19570" i="9"/>
  <c r="AL19571" i="9"/>
  <c r="AL19572" i="9"/>
  <c r="AL19573" i="9"/>
  <c r="AL19574" i="9"/>
  <c r="AL19575" i="9"/>
  <c r="AL19576" i="9"/>
  <c r="AL19577" i="9"/>
  <c r="AL19578" i="9"/>
  <c r="AL19579" i="9"/>
  <c r="AL19580" i="9"/>
  <c r="AL19581" i="9"/>
  <c r="AL19582" i="9"/>
  <c r="AL19583" i="9"/>
  <c r="AL19584" i="9"/>
  <c r="AL19585" i="9"/>
  <c r="AL19586" i="9"/>
  <c r="AL19587" i="9"/>
  <c r="AL19588" i="9"/>
  <c r="AL19589" i="9"/>
  <c r="AL19590" i="9"/>
  <c r="AL19591" i="9"/>
  <c r="AL19592" i="9"/>
  <c r="AL19593" i="9"/>
  <c r="AL19594" i="9"/>
  <c r="AL19595" i="9"/>
  <c r="AL19596" i="9"/>
  <c r="AL19597" i="9"/>
  <c r="AL19598" i="9"/>
  <c r="AL19599" i="9"/>
  <c r="AL19600" i="9"/>
  <c r="AL19601" i="9"/>
  <c r="AL19602" i="9"/>
  <c r="AL19603" i="9"/>
  <c r="AL19604" i="9"/>
  <c r="AL19605" i="9"/>
  <c r="AL19606" i="9"/>
  <c r="AL19607" i="9"/>
  <c r="AL19608" i="9"/>
  <c r="AL19609" i="9"/>
  <c r="AL19610" i="9"/>
  <c r="AL19611" i="9"/>
  <c r="AL19612" i="9"/>
  <c r="AL19613" i="9"/>
  <c r="AL19614" i="9"/>
  <c r="AL19615" i="9"/>
  <c r="AL19616" i="9"/>
  <c r="AL19617" i="9"/>
  <c r="AL19618" i="9"/>
  <c r="AL19619" i="9"/>
  <c r="AL19620" i="9"/>
  <c r="AL19621" i="9"/>
  <c r="AL19622" i="9"/>
  <c r="AL19623" i="9"/>
  <c r="AL19624" i="9"/>
  <c r="AL19625" i="9"/>
  <c r="AL19626" i="9"/>
  <c r="AL19627" i="9"/>
  <c r="AL19628" i="9"/>
  <c r="AL19629" i="9"/>
  <c r="AL19630" i="9"/>
  <c r="AL19631" i="9"/>
  <c r="AL19632" i="9"/>
  <c r="AL19633" i="9"/>
  <c r="AL19634" i="9"/>
  <c r="AL19635" i="9"/>
  <c r="AL19636" i="9"/>
  <c r="AL19637" i="9"/>
  <c r="AL19638" i="9"/>
  <c r="AL19639" i="9"/>
  <c r="AL19640" i="9"/>
  <c r="AL19641" i="9"/>
  <c r="AL19642" i="9"/>
  <c r="AL19643" i="9"/>
  <c r="AL19644" i="9"/>
  <c r="AL19645" i="9"/>
  <c r="AL19646" i="9"/>
  <c r="AL19647" i="9"/>
  <c r="AL19648" i="9"/>
  <c r="AL19649" i="9"/>
  <c r="AL19650" i="9"/>
  <c r="AL19651" i="9"/>
  <c r="AL19652" i="9"/>
  <c r="AL19653" i="9"/>
  <c r="AL19654" i="9"/>
  <c r="AL19655" i="9"/>
  <c r="AL19656" i="9"/>
  <c r="AL19657" i="9"/>
  <c r="AL19658" i="9"/>
  <c r="AL19659" i="9"/>
  <c r="AL19660" i="9"/>
  <c r="AL19661" i="9"/>
  <c r="AL19662" i="9"/>
  <c r="AL19663" i="9"/>
  <c r="AL19664" i="9"/>
  <c r="AL19665" i="9"/>
  <c r="AL19666" i="9"/>
  <c r="AL19667" i="9"/>
  <c r="AL19668" i="9"/>
  <c r="AL19669" i="9"/>
  <c r="AL19670" i="9"/>
  <c r="AL19671" i="9"/>
  <c r="AL19672" i="9"/>
  <c r="AL19673" i="9"/>
  <c r="AL19674" i="9"/>
  <c r="AL19675" i="9"/>
  <c r="AL19676" i="9"/>
  <c r="AL19677" i="9"/>
  <c r="AL19678" i="9"/>
  <c r="AL19679" i="9"/>
  <c r="AL19680" i="9"/>
  <c r="AL19681" i="9"/>
  <c r="AL19682" i="9"/>
  <c r="AL19683" i="9"/>
  <c r="AL19684" i="9"/>
  <c r="AL19685" i="9"/>
  <c r="AL19686" i="9"/>
  <c r="AL19687" i="9"/>
  <c r="AL19688" i="9"/>
  <c r="AL19689" i="9"/>
  <c r="AL19690" i="9"/>
  <c r="AL19691" i="9"/>
  <c r="AL19692" i="9"/>
  <c r="AL19693" i="9"/>
  <c r="AL19694" i="9"/>
  <c r="AL19695" i="9"/>
  <c r="AL19696" i="9"/>
  <c r="AL19697" i="9"/>
  <c r="AL19698" i="9"/>
  <c r="AL19699" i="9"/>
  <c r="AL19700" i="9"/>
  <c r="AL19701" i="9"/>
  <c r="AL19702" i="9"/>
  <c r="AL19703" i="9"/>
  <c r="AL19704" i="9"/>
  <c r="AL19705" i="9"/>
  <c r="AL19706" i="9"/>
  <c r="AL19707" i="9"/>
  <c r="AL19708" i="9"/>
  <c r="AL19709" i="9"/>
  <c r="AL19710" i="9"/>
  <c r="AL19711" i="9"/>
  <c r="AL19712" i="9"/>
  <c r="AL19713" i="9"/>
  <c r="AL19714" i="9"/>
  <c r="AL19715" i="9"/>
  <c r="AL19716" i="9"/>
  <c r="AL19717" i="9"/>
  <c r="AL19718" i="9"/>
  <c r="AL19719" i="9"/>
  <c r="AL19720" i="9"/>
  <c r="AL19721" i="9"/>
  <c r="AL19722" i="9"/>
  <c r="AL19723" i="9"/>
  <c r="AL19724" i="9"/>
  <c r="AL19725" i="9"/>
  <c r="AL19726" i="9"/>
  <c r="AL19727" i="9"/>
  <c r="AL19728" i="9"/>
  <c r="AL19729" i="9"/>
  <c r="AL19730" i="9"/>
  <c r="AL19731" i="9"/>
  <c r="AL19732" i="9"/>
  <c r="AL19733" i="9"/>
  <c r="AL19734" i="9"/>
  <c r="AL19735" i="9"/>
  <c r="AL19736" i="9"/>
  <c r="AL19737" i="9"/>
  <c r="AL19738" i="9"/>
  <c r="AL19739" i="9"/>
  <c r="AL19740" i="9"/>
  <c r="AL19741" i="9"/>
  <c r="AL19742" i="9"/>
  <c r="AL19743" i="9"/>
  <c r="AL19744" i="9"/>
  <c r="AL19745" i="9"/>
  <c r="AL19746" i="9"/>
  <c r="AL19747" i="9"/>
  <c r="AL19748" i="9"/>
  <c r="AL19749" i="9"/>
  <c r="AL19750" i="9"/>
  <c r="AL19751" i="9"/>
  <c r="AL19752" i="9"/>
  <c r="AL19753" i="9"/>
  <c r="AL19754" i="9"/>
  <c r="AL19755" i="9"/>
  <c r="AL19756" i="9"/>
  <c r="AL19757" i="9"/>
  <c r="AL19758" i="9"/>
  <c r="AL19759" i="9"/>
  <c r="AL19760" i="9"/>
  <c r="AL19761" i="9"/>
  <c r="AL19762" i="9"/>
  <c r="AL19763" i="9"/>
  <c r="AL19764" i="9"/>
  <c r="AL19765" i="9"/>
  <c r="AL19766" i="9"/>
  <c r="AL19767" i="9"/>
  <c r="AL19768" i="9"/>
  <c r="AL19769" i="9"/>
  <c r="AL19770" i="9"/>
  <c r="AL19771" i="9"/>
  <c r="AL19772" i="9"/>
  <c r="AL19773" i="9"/>
  <c r="AL19774" i="9"/>
  <c r="AL19775" i="9"/>
  <c r="AL19776" i="9"/>
  <c r="AL19777" i="9"/>
  <c r="AL19778" i="9"/>
  <c r="AL19779" i="9"/>
  <c r="AL19780" i="9"/>
  <c r="AL19781" i="9"/>
  <c r="AL19782" i="9"/>
  <c r="AL19783" i="9"/>
  <c r="AL19784" i="9"/>
  <c r="AL19785" i="9"/>
  <c r="AL19786" i="9"/>
  <c r="AL19787" i="9"/>
  <c r="AL19788" i="9"/>
  <c r="AL19789" i="9"/>
  <c r="AL19790" i="9"/>
  <c r="AL19791" i="9"/>
  <c r="AL19792" i="9"/>
  <c r="AL19793" i="9"/>
  <c r="AL19794" i="9"/>
  <c r="AL19795" i="9"/>
  <c r="AL19796" i="9"/>
  <c r="AL19797" i="9"/>
  <c r="AL19798" i="9"/>
  <c r="AL19799" i="9"/>
  <c r="AL19800" i="9"/>
  <c r="AL19801" i="9"/>
  <c r="AL19802" i="9"/>
  <c r="AL19803" i="9"/>
  <c r="AL19804" i="9"/>
  <c r="AL19805" i="9"/>
  <c r="AL19806" i="9"/>
  <c r="AL19807" i="9"/>
  <c r="AL19808" i="9"/>
  <c r="AL19809" i="9"/>
  <c r="AL19810" i="9"/>
  <c r="AL19811" i="9"/>
  <c r="AL19812" i="9"/>
  <c r="AL19813" i="9"/>
  <c r="AL19814" i="9"/>
  <c r="AL19815" i="9"/>
  <c r="AL19816" i="9"/>
  <c r="AL19817" i="9"/>
  <c r="AL19818" i="9"/>
  <c r="AL19819" i="9"/>
  <c r="AL19820" i="9"/>
  <c r="AL19821" i="9"/>
  <c r="AL19822" i="9"/>
  <c r="AL19823" i="9"/>
  <c r="AL19824" i="9"/>
  <c r="AL19825" i="9"/>
  <c r="AL19826" i="9"/>
  <c r="AL19827" i="9"/>
  <c r="AL19828" i="9"/>
  <c r="AL19829" i="9"/>
  <c r="AL19830" i="9"/>
  <c r="AL19831" i="9"/>
  <c r="AL19832" i="9"/>
  <c r="AL19833" i="9"/>
  <c r="AL19834" i="9"/>
  <c r="AL19835" i="9"/>
  <c r="AL19836" i="9"/>
  <c r="AL19837" i="9"/>
  <c r="AL19838" i="9"/>
  <c r="AL19839" i="9"/>
  <c r="AL19840" i="9"/>
  <c r="AL19841" i="9"/>
  <c r="AL19842" i="9"/>
  <c r="AL19843" i="9"/>
  <c r="AL19844" i="9"/>
  <c r="AL19845" i="9"/>
  <c r="AL19846" i="9"/>
  <c r="AL19847" i="9"/>
  <c r="AL19848" i="9"/>
  <c r="AL19849" i="9"/>
  <c r="AL19850" i="9"/>
  <c r="AL19851" i="9"/>
  <c r="AL19852" i="9"/>
  <c r="AL19853" i="9"/>
  <c r="AL19854" i="9"/>
  <c r="AL19855" i="9"/>
  <c r="AL19856" i="9"/>
  <c r="AL19857" i="9"/>
  <c r="AL19858" i="9"/>
  <c r="AL19859" i="9"/>
  <c r="AL19860" i="9"/>
  <c r="AL19861" i="9"/>
  <c r="AL19862" i="9"/>
  <c r="AL19863" i="9"/>
  <c r="AL19864" i="9"/>
  <c r="AL19865" i="9"/>
  <c r="AL19866" i="9"/>
  <c r="AL19867" i="9"/>
  <c r="AL19868" i="9"/>
  <c r="AL19869" i="9"/>
  <c r="AL19870" i="9"/>
  <c r="AL19871" i="9"/>
  <c r="AL19872" i="9"/>
  <c r="AL19873" i="9"/>
  <c r="AL19874" i="9"/>
  <c r="AL19875" i="9"/>
  <c r="AL19876" i="9"/>
  <c r="AL19877" i="9"/>
  <c r="AL19878" i="9"/>
  <c r="AL19879" i="9"/>
  <c r="AL19880" i="9"/>
  <c r="AL19881" i="9"/>
  <c r="AL19882" i="9"/>
  <c r="AL19883" i="9"/>
  <c r="AL19884" i="9"/>
  <c r="AL19885" i="9"/>
  <c r="AL19886" i="9"/>
  <c r="AL19887" i="9"/>
  <c r="AL19888" i="9"/>
  <c r="AL19889" i="9"/>
  <c r="AL19890" i="9"/>
  <c r="AL19891" i="9"/>
  <c r="AL19892" i="9"/>
  <c r="AL19893" i="9"/>
  <c r="AL19894" i="9"/>
  <c r="AL19895" i="9"/>
  <c r="AL19896" i="9"/>
  <c r="AL19897" i="9"/>
  <c r="AL19898" i="9"/>
  <c r="AL19899" i="9"/>
  <c r="AL19900" i="9"/>
  <c r="AL19901" i="9"/>
  <c r="AL19902" i="9"/>
  <c r="AL19903" i="9"/>
  <c r="AL19904" i="9"/>
  <c r="AL19905" i="9"/>
  <c r="AL19906" i="9"/>
  <c r="AL19907" i="9"/>
  <c r="AL19908" i="9"/>
  <c r="AL19909" i="9"/>
  <c r="AL19910" i="9"/>
  <c r="AL19911" i="9"/>
  <c r="AL19912" i="9"/>
  <c r="AL19913" i="9"/>
  <c r="AL19914" i="9"/>
  <c r="AL19915" i="9"/>
  <c r="AL19916" i="9"/>
  <c r="AL19917" i="9"/>
  <c r="AL19918" i="9"/>
  <c r="AL19919" i="9"/>
  <c r="AL19920" i="9"/>
  <c r="AL19921" i="9"/>
  <c r="AL19922" i="9"/>
  <c r="AL19923" i="9"/>
  <c r="AL19924" i="9"/>
  <c r="AL19925" i="9"/>
  <c r="AL19926" i="9"/>
  <c r="AL19927" i="9"/>
  <c r="AL19928" i="9"/>
  <c r="AL19929" i="9"/>
  <c r="AL19930" i="9"/>
  <c r="AL19931" i="9"/>
  <c r="AL19932" i="9"/>
  <c r="AL19933" i="9"/>
  <c r="AL19934" i="9"/>
  <c r="AL19935" i="9"/>
  <c r="AL19936" i="9"/>
  <c r="AL19937" i="9"/>
  <c r="AL19938" i="9"/>
  <c r="AL19939" i="9"/>
  <c r="AL19940" i="9"/>
  <c r="AL19941" i="9"/>
  <c r="AL19942" i="9"/>
  <c r="AL19943" i="9"/>
  <c r="AL19944" i="9"/>
  <c r="AL19945" i="9"/>
  <c r="AL19946" i="9"/>
  <c r="AL19947" i="9"/>
  <c r="AL19948" i="9"/>
  <c r="AL19949" i="9"/>
  <c r="AL19950" i="9"/>
  <c r="AL19951" i="9"/>
  <c r="AL19952" i="9"/>
  <c r="AL19953" i="9"/>
  <c r="AL19954" i="9"/>
  <c r="AL19955" i="9"/>
  <c r="AL19956" i="9"/>
  <c r="AL19957" i="9"/>
  <c r="AL19958" i="9"/>
  <c r="AL19959" i="9"/>
  <c r="AL19960" i="9"/>
  <c r="AL19961" i="9"/>
  <c r="AL19962" i="9"/>
  <c r="AL19963" i="9"/>
  <c r="AL19964" i="9"/>
  <c r="AL19965" i="9"/>
  <c r="AL19966" i="9"/>
  <c r="AL19967" i="9"/>
  <c r="AL19968" i="9"/>
  <c r="AL19969" i="9"/>
  <c r="AL19970" i="9"/>
  <c r="AL19971" i="9"/>
  <c r="AL19972" i="9"/>
  <c r="AL19973" i="9"/>
  <c r="AL19974" i="9"/>
  <c r="AL19975" i="9"/>
  <c r="AL19976" i="9"/>
  <c r="AL19977" i="9"/>
  <c r="AL19978" i="9"/>
  <c r="AL19979" i="9"/>
  <c r="AL19980" i="9"/>
  <c r="AL19981" i="9"/>
  <c r="AL19982" i="9"/>
  <c r="AL19983" i="9"/>
  <c r="AL19984" i="9"/>
  <c r="AL19985" i="9"/>
  <c r="AL19986" i="9"/>
  <c r="AL19987" i="9"/>
  <c r="AL19988" i="9"/>
  <c r="AL19989" i="9"/>
  <c r="AL19990" i="9"/>
  <c r="AL19991" i="9"/>
  <c r="AL19992" i="9"/>
  <c r="AL19993" i="9"/>
  <c r="AL19994" i="9"/>
  <c r="AL19995" i="9"/>
  <c r="AL19996" i="9"/>
  <c r="AL19997" i="9"/>
  <c r="AL19998" i="9"/>
  <c r="AL19999" i="9"/>
  <c r="AL20000" i="9"/>
  <c r="AL20001" i="9"/>
  <c r="AL20002" i="9"/>
  <c r="AL20003" i="9"/>
  <c r="AL20004" i="9"/>
  <c r="AL20005" i="9"/>
  <c r="AL20006" i="9"/>
  <c r="AL20007" i="9"/>
  <c r="AL20008" i="9"/>
  <c r="AL20009" i="9"/>
  <c r="AL20010"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1952" i="9"/>
  <c r="W1953" i="9"/>
  <c r="W1954" i="9"/>
  <c r="W1955" i="9"/>
  <c r="W1956" i="9"/>
  <c r="W1957" i="9"/>
  <c r="W1958" i="9"/>
  <c r="W1959" i="9"/>
  <c r="W1960" i="9"/>
  <c r="W1961" i="9"/>
  <c r="W1962" i="9"/>
  <c r="W1963" i="9"/>
  <c r="W1964" i="9"/>
  <c r="W1965" i="9"/>
  <c r="W1966" i="9"/>
  <c r="W1967" i="9"/>
  <c r="W1968" i="9"/>
  <c r="W1969" i="9"/>
  <c r="W1970" i="9"/>
  <c r="W1971" i="9"/>
  <c r="W1972" i="9"/>
  <c r="W1973" i="9"/>
  <c r="W1974" i="9"/>
  <c r="W1975" i="9"/>
  <c r="W1976" i="9"/>
  <c r="W1977" i="9"/>
  <c r="W1978" i="9"/>
  <c r="W1979" i="9"/>
  <c r="W1980" i="9"/>
  <c r="W1981" i="9"/>
  <c r="W1982" i="9"/>
  <c r="W1983" i="9"/>
  <c r="W1984" i="9"/>
  <c r="W1985" i="9"/>
  <c r="W1986" i="9"/>
  <c r="W1987" i="9"/>
  <c r="W1988" i="9"/>
  <c r="W1989" i="9"/>
  <c r="W1990" i="9"/>
  <c r="W1991" i="9"/>
  <c r="W1992" i="9"/>
  <c r="W1993" i="9"/>
  <c r="W1994" i="9"/>
  <c r="W1995" i="9"/>
  <c r="W1996" i="9"/>
  <c r="W1997" i="9"/>
  <c r="W1998" i="9"/>
  <c r="W1999" i="9"/>
  <c r="W2000" i="9"/>
  <c r="W2001" i="9"/>
  <c r="W2002" i="9"/>
  <c r="W2003" i="9"/>
  <c r="W2004" i="9"/>
  <c r="W2005" i="9"/>
  <c r="W2006" i="9"/>
  <c r="W2007" i="9"/>
  <c r="W2008" i="9"/>
  <c r="W2009" i="9"/>
  <c r="W2010" i="9"/>
  <c r="W2011" i="9"/>
  <c r="W2012" i="9"/>
  <c r="W2013" i="9"/>
  <c r="W2014" i="9"/>
  <c r="W2015" i="9"/>
  <c r="W2016" i="9"/>
  <c r="W2017" i="9"/>
  <c r="W2018" i="9"/>
  <c r="W2019" i="9"/>
  <c r="W2020" i="9"/>
  <c r="W2021" i="9"/>
  <c r="W2022" i="9"/>
  <c r="W2023" i="9"/>
  <c r="W2024" i="9"/>
  <c r="W2025" i="9"/>
  <c r="W2026" i="9"/>
  <c r="W2027" i="9"/>
  <c r="W2028" i="9"/>
  <c r="W2029" i="9"/>
  <c r="W2030" i="9"/>
  <c r="W2031" i="9"/>
  <c r="W2032" i="9"/>
  <c r="W2033" i="9"/>
  <c r="W2034" i="9"/>
  <c r="W2035" i="9"/>
  <c r="W2036" i="9"/>
  <c r="W2037" i="9"/>
  <c r="W2038" i="9"/>
  <c r="W2039" i="9"/>
  <c r="W2040" i="9"/>
  <c r="W2041" i="9"/>
  <c r="W2042" i="9"/>
  <c r="W2043" i="9"/>
  <c r="W2044" i="9"/>
  <c r="W2045" i="9"/>
  <c r="W2046" i="9"/>
  <c r="W2047" i="9"/>
  <c r="W2048" i="9"/>
  <c r="W2049" i="9"/>
  <c r="W2050" i="9"/>
  <c r="W2051" i="9"/>
  <c r="W2052" i="9"/>
  <c r="W2053" i="9"/>
  <c r="W2054" i="9"/>
  <c r="W2055" i="9"/>
  <c r="W2056" i="9"/>
  <c r="W2057" i="9"/>
  <c r="W2058" i="9"/>
  <c r="W2059" i="9"/>
  <c r="W2060" i="9"/>
  <c r="W2061" i="9"/>
  <c r="W2062" i="9"/>
  <c r="W2063" i="9"/>
  <c r="W2064" i="9"/>
  <c r="W2065" i="9"/>
  <c r="W2066" i="9"/>
  <c r="W2067" i="9"/>
  <c r="W2068" i="9"/>
  <c r="W2069"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5" i="9"/>
  <c r="W2096" i="9"/>
  <c r="W2097" i="9"/>
  <c r="W2098" i="9"/>
  <c r="W2099" i="9"/>
  <c r="W2100" i="9"/>
  <c r="W2101" i="9"/>
  <c r="W2102" i="9"/>
  <c r="W2103" i="9"/>
  <c r="W2104" i="9"/>
  <c r="W2105" i="9"/>
  <c r="W2106" i="9"/>
  <c r="W2107" i="9"/>
  <c r="W2108" i="9"/>
  <c r="W2109" i="9"/>
  <c r="W2110" i="9"/>
  <c r="W2111" i="9"/>
  <c r="W2112" i="9"/>
  <c r="W2113" i="9"/>
  <c r="W2114" i="9"/>
  <c r="W2115" i="9"/>
  <c r="W2116" i="9"/>
  <c r="W2117" i="9"/>
  <c r="W2118" i="9"/>
  <c r="W2119" i="9"/>
  <c r="W2120" i="9"/>
  <c r="W2121" i="9"/>
  <c r="W2122" i="9"/>
  <c r="W2123" i="9"/>
  <c r="W2124" i="9"/>
  <c r="W2125" i="9"/>
  <c r="W2126" i="9"/>
  <c r="W2127" i="9"/>
  <c r="W2128" i="9"/>
  <c r="W2129" i="9"/>
  <c r="W2130" i="9"/>
  <c r="W2131" i="9"/>
  <c r="W2132" i="9"/>
  <c r="W2133" i="9"/>
  <c r="W2134" i="9"/>
  <c r="W2135" i="9"/>
  <c r="W2136" i="9"/>
  <c r="W2137" i="9"/>
  <c r="W2138" i="9"/>
  <c r="W2139" i="9"/>
  <c r="W2140" i="9"/>
  <c r="W2141" i="9"/>
  <c r="W2142" i="9"/>
  <c r="W2143" i="9"/>
  <c r="W2144" i="9"/>
  <c r="W2145" i="9"/>
  <c r="W2146" i="9"/>
  <c r="W2147" i="9"/>
  <c r="W2148" i="9"/>
  <c r="W2149" i="9"/>
  <c r="W2150" i="9"/>
  <c r="W2151" i="9"/>
  <c r="W2152" i="9"/>
  <c r="W2153" i="9"/>
  <c r="W2154" i="9"/>
  <c r="W2155" i="9"/>
  <c r="W2156" i="9"/>
  <c r="W2157" i="9"/>
  <c r="W2158" i="9"/>
  <c r="W2159" i="9"/>
  <c r="W2160" i="9"/>
  <c r="W2161" i="9"/>
  <c r="W2162" i="9"/>
  <c r="W2163" i="9"/>
  <c r="W2164" i="9"/>
  <c r="W2165" i="9"/>
  <c r="W2166" i="9"/>
  <c r="W2167" i="9"/>
  <c r="W2168" i="9"/>
  <c r="W2169" i="9"/>
  <c r="W2170" i="9"/>
  <c r="W2171" i="9"/>
  <c r="W2172" i="9"/>
  <c r="W2173" i="9"/>
  <c r="W2174" i="9"/>
  <c r="W2175" i="9"/>
  <c r="W2176" i="9"/>
  <c r="W2177" i="9"/>
  <c r="W2178" i="9"/>
  <c r="W2179" i="9"/>
  <c r="W2180" i="9"/>
  <c r="W2181" i="9"/>
  <c r="W2182" i="9"/>
  <c r="W2183" i="9"/>
  <c r="W2184" i="9"/>
  <c r="W2185" i="9"/>
  <c r="W2186" i="9"/>
  <c r="W2187" i="9"/>
  <c r="W2188" i="9"/>
  <c r="W2189" i="9"/>
  <c r="W2190" i="9"/>
  <c r="W2191" i="9"/>
  <c r="W2192" i="9"/>
  <c r="W2193" i="9"/>
  <c r="W2194" i="9"/>
  <c r="W2195" i="9"/>
  <c r="W2196" i="9"/>
  <c r="W2197" i="9"/>
  <c r="W2198" i="9"/>
  <c r="W2199" i="9"/>
  <c r="W2200" i="9"/>
  <c r="W2201" i="9"/>
  <c r="W2202" i="9"/>
  <c r="W2203" i="9"/>
  <c r="W2204" i="9"/>
  <c r="W2205" i="9"/>
  <c r="W2206" i="9"/>
  <c r="W2207" i="9"/>
  <c r="W2208" i="9"/>
  <c r="W2209" i="9"/>
  <c r="W2210" i="9"/>
  <c r="W2211" i="9"/>
  <c r="W2212" i="9"/>
  <c r="W2213" i="9"/>
  <c r="W2214" i="9"/>
  <c r="W2215" i="9"/>
  <c r="W2216" i="9"/>
  <c r="W2217" i="9"/>
  <c r="W2218" i="9"/>
  <c r="W2219" i="9"/>
  <c r="W2220" i="9"/>
  <c r="W2221" i="9"/>
  <c r="W2222" i="9"/>
  <c r="W2223" i="9"/>
  <c r="W2224" i="9"/>
  <c r="W2225" i="9"/>
  <c r="W2226" i="9"/>
  <c r="W2227" i="9"/>
  <c r="W2228" i="9"/>
  <c r="W2229" i="9"/>
  <c r="W2230" i="9"/>
  <c r="W2231" i="9"/>
  <c r="W2232" i="9"/>
  <c r="W2233" i="9"/>
  <c r="W2234" i="9"/>
  <c r="W2235" i="9"/>
  <c r="W2236" i="9"/>
  <c r="W2237" i="9"/>
  <c r="W2238" i="9"/>
  <c r="W2239" i="9"/>
  <c r="W2240" i="9"/>
  <c r="W2241" i="9"/>
  <c r="W2242" i="9"/>
  <c r="W2243" i="9"/>
  <c r="W2244" i="9"/>
  <c r="W2245" i="9"/>
  <c r="W2246" i="9"/>
  <c r="W2247" i="9"/>
  <c r="W2248" i="9"/>
  <c r="W2249" i="9"/>
  <c r="W2250" i="9"/>
  <c r="W2251" i="9"/>
  <c r="W2252" i="9"/>
  <c r="W2253" i="9"/>
  <c r="W2254" i="9"/>
  <c r="W2255" i="9"/>
  <c r="W2256" i="9"/>
  <c r="W2257" i="9"/>
  <c r="W2258" i="9"/>
  <c r="W2259" i="9"/>
  <c r="W2260" i="9"/>
  <c r="W2261" i="9"/>
  <c r="W2262" i="9"/>
  <c r="W2263" i="9"/>
  <c r="W2264" i="9"/>
  <c r="W2265" i="9"/>
  <c r="W2266" i="9"/>
  <c r="W2267" i="9"/>
  <c r="W2268" i="9"/>
  <c r="W2269" i="9"/>
  <c r="W2270" i="9"/>
  <c r="W2271" i="9"/>
  <c r="W2272" i="9"/>
  <c r="W2273" i="9"/>
  <c r="W2274" i="9"/>
  <c r="W2275" i="9"/>
  <c r="W2276" i="9"/>
  <c r="W2277" i="9"/>
  <c r="W2278" i="9"/>
  <c r="W2279" i="9"/>
  <c r="W2280" i="9"/>
  <c r="W2281" i="9"/>
  <c r="W2282" i="9"/>
  <c r="W2283" i="9"/>
  <c r="W2284" i="9"/>
  <c r="W2285" i="9"/>
  <c r="W2286" i="9"/>
  <c r="W2287" i="9"/>
  <c r="W2288" i="9"/>
  <c r="W2289" i="9"/>
  <c r="W2290" i="9"/>
  <c r="W2291" i="9"/>
  <c r="W2292" i="9"/>
  <c r="W2293" i="9"/>
  <c r="W2294" i="9"/>
  <c r="W2295" i="9"/>
  <c r="W2296" i="9"/>
  <c r="W2297" i="9"/>
  <c r="W2298" i="9"/>
  <c r="W2299" i="9"/>
  <c r="W2300" i="9"/>
  <c r="W2301" i="9"/>
  <c r="W2302" i="9"/>
  <c r="W2303" i="9"/>
  <c r="W2304" i="9"/>
  <c r="W2305" i="9"/>
  <c r="W2306" i="9"/>
  <c r="W2307" i="9"/>
  <c r="W2308" i="9"/>
  <c r="W2309" i="9"/>
  <c r="W2310" i="9"/>
  <c r="W2311" i="9"/>
  <c r="W2312" i="9"/>
  <c r="W2313" i="9"/>
  <c r="W2314" i="9"/>
  <c r="W2315" i="9"/>
  <c r="W2316" i="9"/>
  <c r="W2317" i="9"/>
  <c r="W2318" i="9"/>
  <c r="W2319" i="9"/>
  <c r="W2320" i="9"/>
  <c r="W2321" i="9"/>
  <c r="W2322" i="9"/>
  <c r="W2323" i="9"/>
  <c r="W2324" i="9"/>
  <c r="W2325" i="9"/>
  <c r="W2326" i="9"/>
  <c r="W2327" i="9"/>
  <c r="W2328" i="9"/>
  <c r="W2329" i="9"/>
  <c r="W2330" i="9"/>
  <c r="W2331" i="9"/>
  <c r="W2332" i="9"/>
  <c r="W2333" i="9"/>
  <c r="W2334" i="9"/>
  <c r="W2335" i="9"/>
  <c r="W2336" i="9"/>
  <c r="W2337" i="9"/>
  <c r="W2338" i="9"/>
  <c r="W2339" i="9"/>
  <c r="W2340" i="9"/>
  <c r="W2341" i="9"/>
  <c r="W2342" i="9"/>
  <c r="W2343" i="9"/>
  <c r="W2344" i="9"/>
  <c r="W2345" i="9"/>
  <c r="W2346" i="9"/>
  <c r="W2347" i="9"/>
  <c r="W2348" i="9"/>
  <c r="W2349" i="9"/>
  <c r="W2350" i="9"/>
  <c r="W2351" i="9"/>
  <c r="W2352" i="9"/>
  <c r="W2353" i="9"/>
  <c r="W2354" i="9"/>
  <c r="W2355" i="9"/>
  <c r="W2356" i="9"/>
  <c r="W2357" i="9"/>
  <c r="W2358" i="9"/>
  <c r="W2359" i="9"/>
  <c r="W2360" i="9"/>
  <c r="W2361" i="9"/>
  <c r="W2362" i="9"/>
  <c r="W2363" i="9"/>
  <c r="W2364" i="9"/>
  <c r="W2365" i="9"/>
  <c r="W2366" i="9"/>
  <c r="W2367" i="9"/>
  <c r="W2368" i="9"/>
  <c r="W2369" i="9"/>
  <c r="W2370" i="9"/>
  <c r="W2371" i="9"/>
  <c r="W2372" i="9"/>
  <c r="W2373" i="9"/>
  <c r="W2374" i="9"/>
  <c r="W2375" i="9"/>
  <c r="W2376" i="9"/>
  <c r="W2377" i="9"/>
  <c r="W2378" i="9"/>
  <c r="W2379" i="9"/>
  <c r="W2380" i="9"/>
  <c r="W2381" i="9"/>
  <c r="W2382" i="9"/>
  <c r="W2383" i="9"/>
  <c r="W2384" i="9"/>
  <c r="W2385" i="9"/>
  <c r="W2386" i="9"/>
  <c r="W2387" i="9"/>
  <c r="W2388" i="9"/>
  <c r="W2389" i="9"/>
  <c r="W2390" i="9"/>
  <c r="W2391" i="9"/>
  <c r="W2392" i="9"/>
  <c r="W2393" i="9"/>
  <c r="W2394" i="9"/>
  <c r="W2395" i="9"/>
  <c r="W2396" i="9"/>
  <c r="W2397" i="9"/>
  <c r="W2398" i="9"/>
  <c r="W2399" i="9"/>
  <c r="W2400" i="9"/>
  <c r="W2401" i="9"/>
  <c r="W2402" i="9"/>
  <c r="W2403" i="9"/>
  <c r="W2404" i="9"/>
  <c r="W2405" i="9"/>
  <c r="W2406" i="9"/>
  <c r="W2407" i="9"/>
  <c r="W2408" i="9"/>
  <c r="W2409" i="9"/>
  <c r="W2410" i="9"/>
  <c r="W2411" i="9"/>
  <c r="W2412" i="9"/>
  <c r="W2413" i="9"/>
  <c r="W2414" i="9"/>
  <c r="W2415" i="9"/>
  <c r="W2416" i="9"/>
  <c r="W2417" i="9"/>
  <c r="W2418" i="9"/>
  <c r="W2419" i="9"/>
  <c r="W2420" i="9"/>
  <c r="W2421" i="9"/>
  <c r="W2422" i="9"/>
  <c r="W2423" i="9"/>
  <c r="W2424" i="9"/>
  <c r="W2425" i="9"/>
  <c r="W2426" i="9"/>
  <c r="W2427" i="9"/>
  <c r="W2428" i="9"/>
  <c r="W2429" i="9"/>
  <c r="W2430" i="9"/>
  <c r="W2431" i="9"/>
  <c r="W2432" i="9"/>
  <c r="W2433" i="9"/>
  <c r="W2434" i="9"/>
  <c r="W2435" i="9"/>
  <c r="W2436" i="9"/>
  <c r="W2437" i="9"/>
  <c r="W2438" i="9"/>
  <c r="W2439" i="9"/>
  <c r="W2440" i="9"/>
  <c r="W2441" i="9"/>
  <c r="W2442" i="9"/>
  <c r="W2443" i="9"/>
  <c r="W2444" i="9"/>
  <c r="W2445" i="9"/>
  <c r="W2446" i="9"/>
  <c r="W2447" i="9"/>
  <c r="W2448" i="9"/>
  <c r="W2449" i="9"/>
  <c r="W2450" i="9"/>
  <c r="W2451" i="9"/>
  <c r="W2452" i="9"/>
  <c r="W2453" i="9"/>
  <c r="W2454" i="9"/>
  <c r="W2455" i="9"/>
  <c r="W2456" i="9"/>
  <c r="W2457" i="9"/>
  <c r="W2458" i="9"/>
  <c r="W2459" i="9"/>
  <c r="W2460" i="9"/>
  <c r="W2461" i="9"/>
  <c r="W2462" i="9"/>
  <c r="W2463" i="9"/>
  <c r="W2464" i="9"/>
  <c r="W2465" i="9"/>
  <c r="W2466" i="9"/>
  <c r="W2467" i="9"/>
  <c r="W2468" i="9"/>
  <c r="W2469" i="9"/>
  <c r="W2470" i="9"/>
  <c r="W2471" i="9"/>
  <c r="W2472" i="9"/>
  <c r="W2473" i="9"/>
  <c r="W2474" i="9"/>
  <c r="W2475" i="9"/>
  <c r="W2476" i="9"/>
  <c r="W2477" i="9"/>
  <c r="W2478" i="9"/>
  <c r="W2479" i="9"/>
  <c r="W2480" i="9"/>
  <c r="W2481" i="9"/>
  <c r="W2482" i="9"/>
  <c r="W2483" i="9"/>
  <c r="W2484" i="9"/>
  <c r="W2485" i="9"/>
  <c r="W2486" i="9"/>
  <c r="W2487" i="9"/>
  <c r="W2488" i="9"/>
  <c r="W2489" i="9"/>
  <c r="W2490" i="9"/>
  <c r="W2491" i="9"/>
  <c r="W2492" i="9"/>
  <c r="W2493" i="9"/>
  <c r="W2494" i="9"/>
  <c r="W2495" i="9"/>
  <c r="W2496" i="9"/>
  <c r="W2497" i="9"/>
  <c r="W2498" i="9"/>
  <c r="W2499" i="9"/>
  <c r="W2500" i="9"/>
  <c r="W2501" i="9"/>
  <c r="W2502" i="9"/>
  <c r="W2503" i="9"/>
  <c r="W2504" i="9"/>
  <c r="W2505" i="9"/>
  <c r="W2506" i="9"/>
  <c r="W2507" i="9"/>
  <c r="W2508" i="9"/>
  <c r="W2509" i="9"/>
  <c r="W2510" i="9"/>
  <c r="W2511" i="9"/>
  <c r="W2512" i="9"/>
  <c r="W2513" i="9"/>
  <c r="W2514" i="9"/>
  <c r="W2515" i="9"/>
  <c r="W2516" i="9"/>
  <c r="W2517" i="9"/>
  <c r="W2518" i="9"/>
  <c r="W2519" i="9"/>
  <c r="W2520" i="9"/>
  <c r="W2521" i="9"/>
  <c r="W2522" i="9"/>
  <c r="W2523" i="9"/>
  <c r="W2524" i="9"/>
  <c r="W2525" i="9"/>
  <c r="W2526" i="9"/>
  <c r="W2527" i="9"/>
  <c r="W2528" i="9"/>
  <c r="W2529" i="9"/>
  <c r="W2530" i="9"/>
  <c r="W2531" i="9"/>
  <c r="W2532" i="9"/>
  <c r="W2533" i="9"/>
  <c r="W2534" i="9"/>
  <c r="W2535" i="9"/>
  <c r="W2536" i="9"/>
  <c r="W2537" i="9"/>
  <c r="W2538" i="9"/>
  <c r="W2539" i="9"/>
  <c r="W2540" i="9"/>
  <c r="W2541" i="9"/>
  <c r="W2542" i="9"/>
  <c r="W2543" i="9"/>
  <c r="W2544" i="9"/>
  <c r="W2545" i="9"/>
  <c r="W2546" i="9"/>
  <c r="W2547" i="9"/>
  <c r="W2548" i="9"/>
  <c r="W2549" i="9"/>
  <c r="W2550" i="9"/>
  <c r="W2551" i="9"/>
  <c r="W2552" i="9"/>
  <c r="W2553" i="9"/>
  <c r="W2554" i="9"/>
  <c r="W2555" i="9"/>
  <c r="W2556" i="9"/>
  <c r="W2557" i="9"/>
  <c r="W2558" i="9"/>
  <c r="W2559" i="9"/>
  <c r="W2560" i="9"/>
  <c r="W2561" i="9"/>
  <c r="W2562" i="9"/>
  <c r="W2563" i="9"/>
  <c r="W2564" i="9"/>
  <c r="W2565" i="9"/>
  <c r="W2566" i="9"/>
  <c r="W2567" i="9"/>
  <c r="W2568" i="9"/>
  <c r="W2569" i="9"/>
  <c r="W2570" i="9"/>
  <c r="W2571" i="9"/>
  <c r="W2572" i="9"/>
  <c r="W2573" i="9"/>
  <c r="W2574" i="9"/>
  <c r="W2575" i="9"/>
  <c r="W2576" i="9"/>
  <c r="W2577" i="9"/>
  <c r="W2578" i="9"/>
  <c r="W2579" i="9"/>
  <c r="W2580" i="9"/>
  <c r="W2581" i="9"/>
  <c r="W2582" i="9"/>
  <c r="W2583" i="9"/>
  <c r="W2584" i="9"/>
  <c r="W2585" i="9"/>
  <c r="W2586" i="9"/>
  <c r="W2587" i="9"/>
  <c r="W2588" i="9"/>
  <c r="W2589" i="9"/>
  <c r="W2590" i="9"/>
  <c r="W2591" i="9"/>
  <c r="W2592" i="9"/>
  <c r="W2593" i="9"/>
  <c r="W2594" i="9"/>
  <c r="W2595" i="9"/>
  <c r="W2596" i="9"/>
  <c r="W2597" i="9"/>
  <c r="W2598" i="9"/>
  <c r="W2599" i="9"/>
  <c r="W2600" i="9"/>
  <c r="W2601" i="9"/>
  <c r="W2602" i="9"/>
  <c r="W2603" i="9"/>
  <c r="W2604" i="9"/>
  <c r="W2605" i="9"/>
  <c r="W2606" i="9"/>
  <c r="W2607" i="9"/>
  <c r="W2608" i="9"/>
  <c r="W2609" i="9"/>
  <c r="W2610" i="9"/>
  <c r="W2611" i="9"/>
  <c r="W2612" i="9"/>
  <c r="W2613" i="9"/>
  <c r="W2614" i="9"/>
  <c r="W2615" i="9"/>
  <c r="W2616" i="9"/>
  <c r="W2617" i="9"/>
  <c r="W2618" i="9"/>
  <c r="W2619" i="9"/>
  <c r="W2620" i="9"/>
  <c r="W2621" i="9"/>
  <c r="W2622" i="9"/>
  <c r="W2623" i="9"/>
  <c r="W2624" i="9"/>
  <c r="W2625" i="9"/>
  <c r="W2626" i="9"/>
  <c r="W2627" i="9"/>
  <c r="W2628" i="9"/>
  <c r="W2629" i="9"/>
  <c r="W2630" i="9"/>
  <c r="W2631" i="9"/>
  <c r="W2632" i="9"/>
  <c r="W2633" i="9"/>
  <c r="W2634" i="9"/>
  <c r="W2635" i="9"/>
  <c r="W2636" i="9"/>
  <c r="W2637" i="9"/>
  <c r="W2638" i="9"/>
  <c r="W2639" i="9"/>
  <c r="W2640" i="9"/>
  <c r="W2641" i="9"/>
  <c r="W2642" i="9"/>
  <c r="W2643" i="9"/>
  <c r="W2644" i="9"/>
  <c r="W2645" i="9"/>
  <c r="W2646" i="9"/>
  <c r="W2647" i="9"/>
  <c r="W2648" i="9"/>
  <c r="W2649"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8" i="9"/>
  <c r="W2679" i="9"/>
  <c r="W2680" i="9"/>
  <c r="W2681" i="9"/>
  <c r="W2682" i="9"/>
  <c r="W2683" i="9"/>
  <c r="W2684" i="9"/>
  <c r="W2685" i="9"/>
  <c r="W2686" i="9"/>
  <c r="W2687" i="9"/>
  <c r="W2688" i="9"/>
  <c r="W2689" i="9"/>
  <c r="W2690" i="9"/>
  <c r="W2691" i="9"/>
  <c r="W2692" i="9"/>
  <c r="W2693" i="9"/>
  <c r="W2694" i="9"/>
  <c r="W2695" i="9"/>
  <c r="W2696" i="9"/>
  <c r="W2697" i="9"/>
  <c r="W2698" i="9"/>
  <c r="W2699" i="9"/>
  <c r="W2700" i="9"/>
  <c r="W2701" i="9"/>
  <c r="W2702" i="9"/>
  <c r="W2703" i="9"/>
  <c r="W2704" i="9"/>
  <c r="W2705" i="9"/>
  <c r="W2706" i="9"/>
  <c r="W2707" i="9"/>
  <c r="W2708" i="9"/>
  <c r="W2709" i="9"/>
  <c r="W2710" i="9"/>
  <c r="W2711" i="9"/>
  <c r="W2712" i="9"/>
  <c r="W2713" i="9"/>
  <c r="W2714" i="9"/>
  <c r="W2715" i="9"/>
  <c r="W2716" i="9"/>
  <c r="W2717" i="9"/>
  <c r="W2718" i="9"/>
  <c r="W2719" i="9"/>
  <c r="W2720" i="9"/>
  <c r="W2721" i="9"/>
  <c r="W2722" i="9"/>
  <c r="W2723" i="9"/>
  <c r="W2724" i="9"/>
  <c r="W2725" i="9"/>
  <c r="W2726" i="9"/>
  <c r="W2727" i="9"/>
  <c r="W2728" i="9"/>
  <c r="W2729" i="9"/>
  <c r="W2730" i="9"/>
  <c r="W2731"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4"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89" i="9"/>
  <c r="W2790" i="9"/>
  <c r="W2791" i="9"/>
  <c r="W2792" i="9"/>
  <c r="W2793" i="9"/>
  <c r="W2794" i="9"/>
  <c r="W2795" i="9"/>
  <c r="W2796" i="9"/>
  <c r="W2797" i="9"/>
  <c r="W2798" i="9"/>
  <c r="W2799" i="9"/>
  <c r="W2800" i="9"/>
  <c r="W2801" i="9"/>
  <c r="W2802" i="9"/>
  <c r="W2803" i="9"/>
  <c r="W2804" i="9"/>
  <c r="W2805" i="9"/>
  <c r="W2806" i="9"/>
  <c r="W2807" i="9"/>
  <c r="W2808" i="9"/>
  <c r="W2809" i="9"/>
  <c r="W2810" i="9"/>
  <c r="W2811" i="9"/>
  <c r="W2812" i="9"/>
  <c r="W2813" i="9"/>
  <c r="W2814" i="9"/>
  <c r="W2815" i="9"/>
  <c r="W2816" i="9"/>
  <c r="W2817" i="9"/>
  <c r="W2818" i="9"/>
  <c r="W2819" i="9"/>
  <c r="W2820" i="9"/>
  <c r="W2821"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0"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4" i="9"/>
  <c r="W2885" i="9"/>
  <c r="W2886" i="9"/>
  <c r="W2887" i="9"/>
  <c r="W2888" i="9"/>
  <c r="W2889" i="9"/>
  <c r="W2890" i="9"/>
  <c r="W2891" i="9"/>
  <c r="W2892" i="9"/>
  <c r="W2893" i="9"/>
  <c r="W2894" i="9"/>
  <c r="W2895" i="9"/>
  <c r="W2896" i="9"/>
  <c r="W2897" i="9"/>
  <c r="W2898" i="9"/>
  <c r="W2899" i="9"/>
  <c r="W2900" i="9"/>
  <c r="W2901" i="9"/>
  <c r="W2902" i="9"/>
  <c r="W2903" i="9"/>
  <c r="W2904" i="9"/>
  <c r="W2905" i="9"/>
  <c r="W2906" i="9"/>
  <c r="W2907" i="9"/>
  <c r="W2908" i="9"/>
  <c r="W2909" i="9"/>
  <c r="W2910" i="9"/>
  <c r="W2911" i="9"/>
  <c r="W2912" i="9"/>
  <c r="W2913" i="9"/>
  <c r="W2914" i="9"/>
  <c r="W2915" i="9"/>
  <c r="W2916" i="9"/>
  <c r="W2917" i="9"/>
  <c r="W2918" i="9"/>
  <c r="W2919" i="9"/>
  <c r="W2920" i="9"/>
  <c r="W2921" i="9"/>
  <c r="W2922" i="9"/>
  <c r="W2923" i="9"/>
  <c r="W2924" i="9"/>
  <c r="W2925" i="9"/>
  <c r="W2926" i="9"/>
  <c r="W2927" i="9"/>
  <c r="W2928" i="9"/>
  <c r="W2929" i="9"/>
  <c r="W2930" i="9"/>
  <c r="W2931" i="9"/>
  <c r="W2932" i="9"/>
  <c r="W2933" i="9"/>
  <c r="W2934" i="9"/>
  <c r="W2935" i="9"/>
  <c r="W2936" i="9"/>
  <c r="W2937" i="9"/>
  <c r="W2938" i="9"/>
  <c r="W2939" i="9"/>
  <c r="W2940" i="9"/>
  <c r="W2941" i="9"/>
  <c r="W2942" i="9"/>
  <c r="W2943" i="9"/>
  <c r="W2944" i="9"/>
  <c r="W2945" i="9"/>
  <c r="W2946" i="9"/>
  <c r="W2947" i="9"/>
  <c r="W2948" i="9"/>
  <c r="W2949" i="9"/>
  <c r="W2950" i="9"/>
  <c r="W2951" i="9"/>
  <c r="W2952" i="9"/>
  <c r="W2953" i="9"/>
  <c r="W2954" i="9"/>
  <c r="W2955" i="9"/>
  <c r="W2956" i="9"/>
  <c r="W2957" i="9"/>
  <c r="W2958" i="9"/>
  <c r="W2959" i="9"/>
  <c r="W2960" i="9"/>
  <c r="W2961" i="9"/>
  <c r="W2962" i="9"/>
  <c r="W2963" i="9"/>
  <c r="W2964" i="9"/>
  <c r="W2965" i="9"/>
  <c r="W2966" i="9"/>
  <c r="W2967" i="9"/>
  <c r="W2968" i="9"/>
  <c r="W2969" i="9"/>
  <c r="W2970" i="9"/>
  <c r="W2971" i="9"/>
  <c r="W2972" i="9"/>
  <c r="W2973" i="9"/>
  <c r="W2974" i="9"/>
  <c r="W2975" i="9"/>
  <c r="W2976" i="9"/>
  <c r="W2977" i="9"/>
  <c r="W2978" i="9"/>
  <c r="W2979" i="9"/>
  <c r="W2980" i="9"/>
  <c r="W2981" i="9"/>
  <c r="W2982" i="9"/>
  <c r="W2983" i="9"/>
  <c r="W2984" i="9"/>
  <c r="W2985" i="9"/>
  <c r="W2986" i="9"/>
  <c r="W2987" i="9"/>
  <c r="W2988" i="9"/>
  <c r="W2989" i="9"/>
  <c r="W2990" i="9"/>
  <c r="W2991" i="9"/>
  <c r="W2992" i="9"/>
  <c r="W2993" i="9"/>
  <c r="W2994" i="9"/>
  <c r="W2995" i="9"/>
  <c r="W2996" i="9"/>
  <c r="W2997" i="9"/>
  <c r="W2998" i="9"/>
  <c r="W2999" i="9"/>
  <c r="W3000" i="9"/>
  <c r="W3001" i="9"/>
  <c r="W3002" i="9"/>
  <c r="W3003" i="9"/>
  <c r="W3004" i="9"/>
  <c r="W3005" i="9"/>
  <c r="W3006" i="9"/>
  <c r="W3007" i="9"/>
  <c r="W3008" i="9"/>
  <c r="W3009" i="9"/>
  <c r="W3010" i="9"/>
  <c r="W3011" i="9"/>
  <c r="W3012" i="9"/>
  <c r="W3013" i="9"/>
  <c r="W3014" i="9"/>
  <c r="W3015" i="9"/>
  <c r="W3016" i="9"/>
  <c r="W3017" i="9"/>
  <c r="W3018" i="9"/>
  <c r="W3019" i="9"/>
  <c r="W3020" i="9"/>
  <c r="W3021" i="9"/>
  <c r="W3022" i="9"/>
  <c r="W3023" i="9"/>
  <c r="W3024" i="9"/>
  <c r="W3025" i="9"/>
  <c r="W3026" i="9"/>
  <c r="W3027" i="9"/>
  <c r="W3028" i="9"/>
  <c r="W3029" i="9"/>
  <c r="W3030" i="9"/>
  <c r="W3031" i="9"/>
  <c r="W3032" i="9"/>
  <c r="W3033" i="9"/>
  <c r="W3034" i="9"/>
  <c r="W3035" i="9"/>
  <c r="W3036" i="9"/>
  <c r="W3037" i="9"/>
  <c r="W3038" i="9"/>
  <c r="W3039" i="9"/>
  <c r="W3040" i="9"/>
  <c r="W3041" i="9"/>
  <c r="W3042" i="9"/>
  <c r="W3043" i="9"/>
  <c r="W3044" i="9"/>
  <c r="W3045" i="9"/>
  <c r="W3046" i="9"/>
  <c r="W3047" i="9"/>
  <c r="W3048" i="9"/>
  <c r="W3049" i="9"/>
  <c r="W3050" i="9"/>
  <c r="W3051" i="9"/>
  <c r="W3052" i="9"/>
  <c r="W3053" i="9"/>
  <c r="W3054" i="9"/>
  <c r="W3055" i="9"/>
  <c r="W3056" i="9"/>
  <c r="W3057" i="9"/>
  <c r="W3058" i="9"/>
  <c r="W3059" i="9"/>
  <c r="W3060" i="9"/>
  <c r="W3061" i="9"/>
  <c r="W3062" i="9"/>
  <c r="W3063" i="9"/>
  <c r="W3064" i="9"/>
  <c r="W3065" i="9"/>
  <c r="W3066" i="9"/>
  <c r="W3067" i="9"/>
  <c r="W3068" i="9"/>
  <c r="W3069" i="9"/>
  <c r="W3070" i="9"/>
  <c r="W3071" i="9"/>
  <c r="W3072" i="9"/>
  <c r="W3073" i="9"/>
  <c r="W3074" i="9"/>
  <c r="W3075" i="9"/>
  <c r="W3076" i="9"/>
  <c r="W3077" i="9"/>
  <c r="W3078" i="9"/>
  <c r="W3079" i="9"/>
  <c r="W3080" i="9"/>
  <c r="W3081" i="9"/>
  <c r="W3082" i="9"/>
  <c r="W3083" i="9"/>
  <c r="W3084" i="9"/>
  <c r="W3085" i="9"/>
  <c r="W3086" i="9"/>
  <c r="W3087" i="9"/>
  <c r="W3088" i="9"/>
  <c r="W3089" i="9"/>
  <c r="W3090" i="9"/>
  <c r="W3091" i="9"/>
  <c r="W3092" i="9"/>
  <c r="W3093" i="9"/>
  <c r="W3094" i="9"/>
  <c r="W3095" i="9"/>
  <c r="W3096" i="9"/>
  <c r="W3097" i="9"/>
  <c r="W3098" i="9"/>
  <c r="W3099" i="9"/>
  <c r="W3100" i="9"/>
  <c r="W3101" i="9"/>
  <c r="W3102" i="9"/>
  <c r="W3103" i="9"/>
  <c r="W3104" i="9"/>
  <c r="W3105" i="9"/>
  <c r="W3106" i="9"/>
  <c r="W3107" i="9"/>
  <c r="W3108" i="9"/>
  <c r="W3109" i="9"/>
  <c r="W3110" i="9"/>
  <c r="W3111" i="9"/>
  <c r="W3112" i="9"/>
  <c r="W3113" i="9"/>
  <c r="W3114" i="9"/>
  <c r="W3115" i="9"/>
  <c r="W3116" i="9"/>
  <c r="W3117" i="9"/>
  <c r="W3118" i="9"/>
  <c r="W3119" i="9"/>
  <c r="W3120" i="9"/>
  <c r="W3121" i="9"/>
  <c r="W3122" i="9"/>
  <c r="W3123" i="9"/>
  <c r="W3124" i="9"/>
  <c r="W3125" i="9"/>
  <c r="W3126" i="9"/>
  <c r="W3127" i="9"/>
  <c r="W3128" i="9"/>
  <c r="W3129" i="9"/>
  <c r="W3130" i="9"/>
  <c r="W3131" i="9"/>
  <c r="W3132" i="9"/>
  <c r="W3133" i="9"/>
  <c r="W3134" i="9"/>
  <c r="W3135" i="9"/>
  <c r="W3136" i="9"/>
  <c r="W3137" i="9"/>
  <c r="W3138" i="9"/>
  <c r="W3139" i="9"/>
  <c r="W3140" i="9"/>
  <c r="W3141" i="9"/>
  <c r="W3142" i="9"/>
  <c r="W3143" i="9"/>
  <c r="W3144" i="9"/>
  <c r="W3145" i="9"/>
  <c r="W3146" i="9"/>
  <c r="W3147" i="9"/>
  <c r="W3148" i="9"/>
  <c r="W3149" i="9"/>
  <c r="W3150" i="9"/>
  <c r="W3151" i="9"/>
  <c r="W3152" i="9"/>
  <c r="W3153" i="9"/>
  <c r="W3154" i="9"/>
  <c r="W3155" i="9"/>
  <c r="W3156" i="9"/>
  <c r="W3157" i="9"/>
  <c r="W3158" i="9"/>
  <c r="W3159" i="9"/>
  <c r="W3160" i="9"/>
  <c r="W3161" i="9"/>
  <c r="W3162" i="9"/>
  <c r="W3163" i="9"/>
  <c r="W3164" i="9"/>
  <c r="W3165" i="9"/>
  <c r="W3166" i="9"/>
  <c r="W3167" i="9"/>
  <c r="W3168" i="9"/>
  <c r="W3169" i="9"/>
  <c r="W3170" i="9"/>
  <c r="W3171" i="9"/>
  <c r="W3172" i="9"/>
  <c r="W3173" i="9"/>
  <c r="W3174" i="9"/>
  <c r="W3175" i="9"/>
  <c r="W3176" i="9"/>
  <c r="W3177" i="9"/>
  <c r="W3178" i="9"/>
  <c r="W3179" i="9"/>
  <c r="W3180" i="9"/>
  <c r="W3181" i="9"/>
  <c r="W3182" i="9"/>
  <c r="W3183" i="9"/>
  <c r="W3184" i="9"/>
  <c r="W3185" i="9"/>
  <c r="W3186" i="9"/>
  <c r="W3187" i="9"/>
  <c r="W3188" i="9"/>
  <c r="W3189" i="9"/>
  <c r="W3190" i="9"/>
  <c r="W3191" i="9"/>
  <c r="W3192" i="9"/>
  <c r="W3193" i="9"/>
  <c r="W3194" i="9"/>
  <c r="W3195" i="9"/>
  <c r="W3196" i="9"/>
  <c r="W3197" i="9"/>
  <c r="W3198" i="9"/>
  <c r="W3199" i="9"/>
  <c r="W3200" i="9"/>
  <c r="W3201" i="9"/>
  <c r="W3202" i="9"/>
  <c r="W3203" i="9"/>
  <c r="W3204" i="9"/>
  <c r="W3205" i="9"/>
  <c r="W3206" i="9"/>
  <c r="W3207" i="9"/>
  <c r="W3208" i="9"/>
  <c r="W3209" i="9"/>
  <c r="W3210" i="9"/>
  <c r="W3211" i="9"/>
  <c r="W3212" i="9"/>
  <c r="W3213" i="9"/>
  <c r="W3214" i="9"/>
  <c r="W3215" i="9"/>
  <c r="W3216" i="9"/>
  <c r="W3217" i="9"/>
  <c r="W3218" i="9"/>
  <c r="W3219" i="9"/>
  <c r="W3220" i="9"/>
  <c r="W3221" i="9"/>
  <c r="W3222" i="9"/>
  <c r="W3223" i="9"/>
  <c r="W3224" i="9"/>
  <c r="W3225" i="9"/>
  <c r="W3226" i="9"/>
  <c r="W3227" i="9"/>
  <c r="W3228" i="9"/>
  <c r="W3229" i="9"/>
  <c r="W3230" i="9"/>
  <c r="W3231" i="9"/>
  <c r="W3232" i="9"/>
  <c r="W3233" i="9"/>
  <c r="W3234" i="9"/>
  <c r="W3235" i="9"/>
  <c r="W3236" i="9"/>
  <c r="W3237" i="9"/>
  <c r="W3238" i="9"/>
  <c r="W3239" i="9"/>
  <c r="W3240" i="9"/>
  <c r="W3241" i="9"/>
  <c r="W3242" i="9"/>
  <c r="W3243" i="9"/>
  <c r="W3244" i="9"/>
  <c r="W3245" i="9"/>
  <c r="W3246" i="9"/>
  <c r="W3247" i="9"/>
  <c r="W3248" i="9"/>
  <c r="W3249" i="9"/>
  <c r="W3250" i="9"/>
  <c r="W3251" i="9"/>
  <c r="W3252" i="9"/>
  <c r="W3253" i="9"/>
  <c r="W3254" i="9"/>
  <c r="W3255" i="9"/>
  <c r="W3256" i="9"/>
  <c r="W3257" i="9"/>
  <c r="W3258" i="9"/>
  <c r="W3259" i="9"/>
  <c r="W3260" i="9"/>
  <c r="W3261" i="9"/>
  <c r="W3262" i="9"/>
  <c r="W3263" i="9"/>
  <c r="W3264" i="9"/>
  <c r="W3265" i="9"/>
  <c r="W3266" i="9"/>
  <c r="W3267" i="9"/>
  <c r="W3268" i="9"/>
  <c r="W3269" i="9"/>
  <c r="W3270" i="9"/>
  <c r="W3271" i="9"/>
  <c r="W3272" i="9"/>
  <c r="W3273" i="9"/>
  <c r="W3274" i="9"/>
  <c r="W3275" i="9"/>
  <c r="W3276" i="9"/>
  <c r="W3277" i="9"/>
  <c r="W3278" i="9"/>
  <c r="W3279" i="9"/>
  <c r="W3280" i="9"/>
  <c r="W3281" i="9"/>
  <c r="W3282" i="9"/>
  <c r="W3283" i="9"/>
  <c r="W3284" i="9"/>
  <c r="W3285" i="9"/>
  <c r="W3286" i="9"/>
  <c r="W3287" i="9"/>
  <c r="W3288" i="9"/>
  <c r="W3289" i="9"/>
  <c r="W3290" i="9"/>
  <c r="W3291" i="9"/>
  <c r="W3292" i="9"/>
  <c r="W3293" i="9"/>
  <c r="W3294" i="9"/>
  <c r="W3295" i="9"/>
  <c r="W3296" i="9"/>
  <c r="W3297" i="9"/>
  <c r="W3298" i="9"/>
  <c r="W3299" i="9"/>
  <c r="W3300" i="9"/>
  <c r="W3301" i="9"/>
  <c r="W3302" i="9"/>
  <c r="W3303" i="9"/>
  <c r="W3304" i="9"/>
  <c r="W3305" i="9"/>
  <c r="W3306" i="9"/>
  <c r="W3307" i="9"/>
  <c r="W3308" i="9"/>
  <c r="W3309" i="9"/>
  <c r="W3310" i="9"/>
  <c r="W3311" i="9"/>
  <c r="W3312" i="9"/>
  <c r="W3313" i="9"/>
  <c r="W3314" i="9"/>
  <c r="W3315" i="9"/>
  <c r="W3316" i="9"/>
  <c r="W3317" i="9"/>
  <c r="W3318" i="9"/>
  <c r="W3319" i="9"/>
  <c r="W3320" i="9"/>
  <c r="W3321" i="9"/>
  <c r="W3322" i="9"/>
  <c r="W3323" i="9"/>
  <c r="W3324" i="9"/>
  <c r="W3325" i="9"/>
  <c r="W3326" i="9"/>
  <c r="W3327" i="9"/>
  <c r="W3328" i="9"/>
  <c r="W3329" i="9"/>
  <c r="W3330" i="9"/>
  <c r="W3331" i="9"/>
  <c r="W3332" i="9"/>
  <c r="W3333" i="9"/>
  <c r="W3334" i="9"/>
  <c r="W3335" i="9"/>
  <c r="W3336" i="9"/>
  <c r="W3337" i="9"/>
  <c r="W3338" i="9"/>
  <c r="W3339" i="9"/>
  <c r="W3340" i="9"/>
  <c r="W3341" i="9"/>
  <c r="W3342" i="9"/>
  <c r="W3343" i="9"/>
  <c r="W3344" i="9"/>
  <c r="W3345" i="9"/>
  <c r="W3346" i="9"/>
  <c r="W3347" i="9"/>
  <c r="W3348" i="9"/>
  <c r="W3349" i="9"/>
  <c r="W3350" i="9"/>
  <c r="W3351" i="9"/>
  <c r="W3352" i="9"/>
  <c r="W3353" i="9"/>
  <c r="W3354" i="9"/>
  <c r="W3355" i="9"/>
  <c r="W3356" i="9"/>
  <c r="W3357" i="9"/>
  <c r="W3358" i="9"/>
  <c r="W3359" i="9"/>
  <c r="W3360" i="9"/>
  <c r="W3361" i="9"/>
  <c r="W3362" i="9"/>
  <c r="W3363" i="9"/>
  <c r="W3364" i="9"/>
  <c r="W3365" i="9"/>
  <c r="W3366" i="9"/>
  <c r="W3367" i="9"/>
  <c r="W3368" i="9"/>
  <c r="W3369" i="9"/>
  <c r="W3370" i="9"/>
  <c r="W3371" i="9"/>
  <c r="W3372" i="9"/>
  <c r="W3373" i="9"/>
  <c r="W3374" i="9"/>
  <c r="W3375" i="9"/>
  <c r="W3376" i="9"/>
  <c r="W3377" i="9"/>
  <c r="W3378" i="9"/>
  <c r="W3379" i="9"/>
  <c r="W3380" i="9"/>
  <c r="W3381" i="9"/>
  <c r="W3382" i="9"/>
  <c r="W3383" i="9"/>
  <c r="W3384" i="9"/>
  <c r="W3385" i="9"/>
  <c r="W3386" i="9"/>
  <c r="W3387" i="9"/>
  <c r="W3388" i="9"/>
  <c r="W3389" i="9"/>
  <c r="W3390" i="9"/>
  <c r="W3391" i="9"/>
  <c r="W3392" i="9"/>
  <c r="W3393" i="9"/>
  <c r="W3394" i="9"/>
  <c r="W3395" i="9"/>
  <c r="W3396" i="9"/>
  <c r="W3397" i="9"/>
  <c r="W3398" i="9"/>
  <c r="W3399" i="9"/>
  <c r="W3400" i="9"/>
  <c r="W3401" i="9"/>
  <c r="W3402" i="9"/>
  <c r="W3403" i="9"/>
  <c r="W3404" i="9"/>
  <c r="W3405" i="9"/>
  <c r="W3406" i="9"/>
  <c r="W3407" i="9"/>
  <c r="W3408" i="9"/>
  <c r="W3409" i="9"/>
  <c r="W3410" i="9"/>
  <c r="W3411" i="9"/>
  <c r="W3412" i="9"/>
  <c r="W3413" i="9"/>
  <c r="W3414" i="9"/>
  <c r="W3415" i="9"/>
  <c r="W3416" i="9"/>
  <c r="W3417" i="9"/>
  <c r="W3418" i="9"/>
  <c r="W3419" i="9"/>
  <c r="W3420" i="9"/>
  <c r="W3421" i="9"/>
  <c r="W3422" i="9"/>
  <c r="W3423" i="9"/>
  <c r="W3424" i="9"/>
  <c r="W3425" i="9"/>
  <c r="W3426" i="9"/>
  <c r="W3427" i="9"/>
  <c r="W3428" i="9"/>
  <c r="W3429" i="9"/>
  <c r="W3430" i="9"/>
  <c r="W3431" i="9"/>
  <c r="W3432" i="9"/>
  <c r="W3433" i="9"/>
  <c r="W3434" i="9"/>
  <c r="W3435" i="9"/>
  <c r="W3436" i="9"/>
  <c r="W3437" i="9"/>
  <c r="W3438" i="9"/>
  <c r="W3439" i="9"/>
  <c r="W3440" i="9"/>
  <c r="W3441" i="9"/>
  <c r="W3442" i="9"/>
  <c r="W3443" i="9"/>
  <c r="W3444" i="9"/>
  <c r="W3445" i="9"/>
  <c r="W3446" i="9"/>
  <c r="W3447" i="9"/>
  <c r="W3448" i="9"/>
  <c r="W3449" i="9"/>
  <c r="W3450" i="9"/>
  <c r="W3451" i="9"/>
  <c r="W3452" i="9"/>
  <c r="W3453" i="9"/>
  <c r="W3454" i="9"/>
  <c r="W3455" i="9"/>
  <c r="W3456" i="9"/>
  <c r="W3457" i="9"/>
  <c r="W3458" i="9"/>
  <c r="W3459" i="9"/>
  <c r="W3460" i="9"/>
  <c r="W3461" i="9"/>
  <c r="W3462" i="9"/>
  <c r="W3463" i="9"/>
  <c r="W3464" i="9"/>
  <c r="W3465" i="9"/>
  <c r="W3466" i="9"/>
  <c r="W3467" i="9"/>
  <c r="W3468" i="9"/>
  <c r="W3469" i="9"/>
  <c r="W3470" i="9"/>
  <c r="W3471" i="9"/>
  <c r="W3472" i="9"/>
  <c r="W3473" i="9"/>
  <c r="W3474" i="9"/>
  <c r="W3475" i="9"/>
  <c r="W3476" i="9"/>
  <c r="W3477" i="9"/>
  <c r="W3478" i="9"/>
  <c r="W3479" i="9"/>
  <c r="W3480" i="9"/>
  <c r="W3481" i="9"/>
  <c r="W3482" i="9"/>
  <c r="W3483" i="9"/>
  <c r="W3484" i="9"/>
  <c r="W3485" i="9"/>
  <c r="W3486" i="9"/>
  <c r="W3487" i="9"/>
  <c r="W3488" i="9"/>
  <c r="W3489" i="9"/>
  <c r="W3490" i="9"/>
  <c r="W3491" i="9"/>
  <c r="W3492" i="9"/>
  <c r="W3493" i="9"/>
  <c r="W3494" i="9"/>
  <c r="W3495" i="9"/>
  <c r="W3496" i="9"/>
  <c r="W3497" i="9"/>
  <c r="W3498" i="9"/>
  <c r="W3499" i="9"/>
  <c r="W3500" i="9"/>
  <c r="W3501" i="9"/>
  <c r="W3502" i="9"/>
  <c r="W3503" i="9"/>
  <c r="W3504" i="9"/>
  <c r="W3505" i="9"/>
  <c r="W3506" i="9"/>
  <c r="W3507" i="9"/>
  <c r="W3508" i="9"/>
  <c r="W3509" i="9"/>
  <c r="W3510" i="9"/>
  <c r="W3511" i="9"/>
  <c r="W3512" i="9"/>
  <c r="W3513" i="9"/>
  <c r="W3514" i="9"/>
  <c r="W3515" i="9"/>
  <c r="W3516" i="9"/>
  <c r="W3517" i="9"/>
  <c r="W3518" i="9"/>
  <c r="W3519" i="9"/>
  <c r="W3520" i="9"/>
  <c r="W3521" i="9"/>
  <c r="W3522" i="9"/>
  <c r="W3523" i="9"/>
  <c r="W3524" i="9"/>
  <c r="W3525" i="9"/>
  <c r="W3526" i="9"/>
  <c r="W3527" i="9"/>
  <c r="W3528" i="9"/>
  <c r="W3529" i="9"/>
  <c r="W3530" i="9"/>
  <c r="W3531" i="9"/>
  <c r="W3532" i="9"/>
  <c r="W3533" i="9"/>
  <c r="W3534" i="9"/>
  <c r="W3535" i="9"/>
  <c r="W3536" i="9"/>
  <c r="W3537" i="9"/>
  <c r="W3538" i="9"/>
  <c r="W3539" i="9"/>
  <c r="W3540" i="9"/>
  <c r="W3541" i="9"/>
  <c r="W3542" i="9"/>
  <c r="W3543" i="9"/>
  <c r="W3544" i="9"/>
  <c r="W3545" i="9"/>
  <c r="W3546" i="9"/>
  <c r="W3547" i="9"/>
  <c r="W3548" i="9"/>
  <c r="W3549" i="9"/>
  <c r="W3550" i="9"/>
  <c r="W3551" i="9"/>
  <c r="W3552" i="9"/>
  <c r="W3553" i="9"/>
  <c r="W3554" i="9"/>
  <c r="W3555" i="9"/>
  <c r="W3556" i="9"/>
  <c r="W3557" i="9"/>
  <c r="W3558" i="9"/>
  <c r="W3559" i="9"/>
  <c r="W3560" i="9"/>
  <c r="W3561" i="9"/>
  <c r="W3562" i="9"/>
  <c r="W3563" i="9"/>
  <c r="W3564" i="9"/>
  <c r="W3565" i="9"/>
  <c r="W3566" i="9"/>
  <c r="W3567" i="9"/>
  <c r="W3568" i="9"/>
  <c r="W3569" i="9"/>
  <c r="W3570" i="9"/>
  <c r="W3571" i="9"/>
  <c r="W3572" i="9"/>
  <c r="W3573" i="9"/>
  <c r="W3574" i="9"/>
  <c r="W3575" i="9"/>
  <c r="W3576" i="9"/>
  <c r="W3577" i="9"/>
  <c r="W3578" i="9"/>
  <c r="W3579" i="9"/>
  <c r="W3580" i="9"/>
  <c r="W3581" i="9"/>
  <c r="W3582" i="9"/>
  <c r="W3583" i="9"/>
  <c r="W3584" i="9"/>
  <c r="W3585" i="9"/>
  <c r="W3586" i="9"/>
  <c r="W3587" i="9"/>
  <c r="W3588" i="9"/>
  <c r="W3589" i="9"/>
  <c r="W3590" i="9"/>
  <c r="W3591" i="9"/>
  <c r="W3592" i="9"/>
  <c r="W3593" i="9"/>
  <c r="W3594" i="9"/>
  <c r="W3595" i="9"/>
  <c r="W3596" i="9"/>
  <c r="W3597" i="9"/>
  <c r="W3598" i="9"/>
  <c r="W3599" i="9"/>
  <c r="W3600" i="9"/>
  <c r="W3601" i="9"/>
  <c r="W3602" i="9"/>
  <c r="W3603" i="9"/>
  <c r="W3604" i="9"/>
  <c r="W3605" i="9"/>
  <c r="W3606" i="9"/>
  <c r="W3607" i="9"/>
  <c r="W3608" i="9"/>
  <c r="W3609" i="9"/>
  <c r="W3610" i="9"/>
  <c r="W3611" i="9"/>
  <c r="W3612" i="9"/>
  <c r="W3613" i="9"/>
  <c r="W3614" i="9"/>
  <c r="W3615" i="9"/>
  <c r="W3616" i="9"/>
  <c r="W3617" i="9"/>
  <c r="W3618" i="9"/>
  <c r="W3619" i="9"/>
  <c r="W3620" i="9"/>
  <c r="W3621" i="9"/>
  <c r="W3622" i="9"/>
  <c r="W3623" i="9"/>
  <c r="W3624" i="9"/>
  <c r="W3625" i="9"/>
  <c r="W3626" i="9"/>
  <c r="W3627" i="9"/>
  <c r="W3628" i="9"/>
  <c r="W3629" i="9"/>
  <c r="W3630" i="9"/>
  <c r="W3631" i="9"/>
  <c r="W3632" i="9"/>
  <c r="W3633" i="9"/>
  <c r="W3634" i="9"/>
  <c r="W3635" i="9"/>
  <c r="W3636" i="9"/>
  <c r="W3637" i="9"/>
  <c r="W3638" i="9"/>
  <c r="W3639" i="9"/>
  <c r="W3640" i="9"/>
  <c r="W3641" i="9"/>
  <c r="W3642" i="9"/>
  <c r="W3643" i="9"/>
  <c r="W3644" i="9"/>
  <c r="W3645" i="9"/>
  <c r="W3646" i="9"/>
  <c r="W3647" i="9"/>
  <c r="W3648" i="9"/>
  <c r="W3649" i="9"/>
  <c r="W3650" i="9"/>
  <c r="W3651" i="9"/>
  <c r="W3652" i="9"/>
  <c r="W3653" i="9"/>
  <c r="W3654" i="9"/>
  <c r="W3655" i="9"/>
  <c r="W3656" i="9"/>
  <c r="W3657" i="9"/>
  <c r="W3658" i="9"/>
  <c r="W3659" i="9"/>
  <c r="W3660" i="9"/>
  <c r="W3661" i="9"/>
  <c r="W3662" i="9"/>
  <c r="W3663" i="9"/>
  <c r="W3664" i="9"/>
  <c r="W3665" i="9"/>
  <c r="W3666" i="9"/>
  <c r="W3667" i="9"/>
  <c r="W3668" i="9"/>
  <c r="W3669" i="9"/>
  <c r="W3670" i="9"/>
  <c r="W3671" i="9"/>
  <c r="W3672" i="9"/>
  <c r="W3673" i="9"/>
  <c r="W3674" i="9"/>
  <c r="W3675" i="9"/>
  <c r="W3676" i="9"/>
  <c r="W3677" i="9"/>
  <c r="W3678" i="9"/>
  <c r="W3679" i="9"/>
  <c r="W3680" i="9"/>
  <c r="W3681" i="9"/>
  <c r="W3682" i="9"/>
  <c r="W3683" i="9"/>
  <c r="W3684" i="9"/>
  <c r="W3685" i="9"/>
  <c r="W3686" i="9"/>
  <c r="W3687" i="9"/>
  <c r="W3688" i="9"/>
  <c r="W3689" i="9"/>
  <c r="W3690" i="9"/>
  <c r="W3691" i="9"/>
  <c r="W3692" i="9"/>
  <c r="W3693" i="9"/>
  <c r="W3694" i="9"/>
  <c r="W3695" i="9"/>
  <c r="W3696" i="9"/>
  <c r="W3697" i="9"/>
  <c r="W3698" i="9"/>
  <c r="W3699" i="9"/>
  <c r="W3700" i="9"/>
  <c r="W3701" i="9"/>
  <c r="W3702" i="9"/>
  <c r="W3703" i="9"/>
  <c r="W3704" i="9"/>
  <c r="W3705" i="9"/>
  <c r="W3706" i="9"/>
  <c r="W3707" i="9"/>
  <c r="W3708" i="9"/>
  <c r="W3709" i="9"/>
  <c r="W3710" i="9"/>
  <c r="W3711" i="9"/>
  <c r="W3712" i="9"/>
  <c r="W3713" i="9"/>
  <c r="W3714" i="9"/>
  <c r="W3715" i="9"/>
  <c r="W3716" i="9"/>
  <c r="W3717" i="9"/>
  <c r="W3718" i="9"/>
  <c r="W3719" i="9"/>
  <c r="W3720" i="9"/>
  <c r="W3721" i="9"/>
  <c r="W3722" i="9"/>
  <c r="W3723" i="9"/>
  <c r="W3724" i="9"/>
  <c r="W3725" i="9"/>
  <c r="W3726" i="9"/>
  <c r="W3727" i="9"/>
  <c r="W3728" i="9"/>
  <c r="W3729" i="9"/>
  <c r="W3730" i="9"/>
  <c r="W3731" i="9"/>
  <c r="W3732" i="9"/>
  <c r="W3733" i="9"/>
  <c r="W3734" i="9"/>
  <c r="W3735" i="9"/>
  <c r="W3736" i="9"/>
  <c r="W3737" i="9"/>
  <c r="W3738" i="9"/>
  <c r="W3739" i="9"/>
  <c r="W3740" i="9"/>
  <c r="W3741" i="9"/>
  <c r="W3742" i="9"/>
  <c r="W3743" i="9"/>
  <c r="W3744" i="9"/>
  <c r="W3745" i="9"/>
  <c r="W3746" i="9"/>
  <c r="W3747" i="9"/>
  <c r="W3748" i="9"/>
  <c r="W3749" i="9"/>
  <c r="W3750" i="9"/>
  <c r="W3751" i="9"/>
  <c r="W3752" i="9"/>
  <c r="W3753" i="9"/>
  <c r="W3754" i="9"/>
  <c r="W3755" i="9"/>
  <c r="W3756" i="9"/>
  <c r="W3757" i="9"/>
  <c r="W3758" i="9"/>
  <c r="W3759" i="9"/>
  <c r="W3760" i="9"/>
  <c r="W3761" i="9"/>
  <c r="W3762" i="9"/>
  <c r="W3763" i="9"/>
  <c r="W3764" i="9"/>
  <c r="W3765" i="9"/>
  <c r="W3766" i="9"/>
  <c r="W3767" i="9"/>
  <c r="W3768" i="9"/>
  <c r="W3769" i="9"/>
  <c r="W3770" i="9"/>
  <c r="W3771" i="9"/>
  <c r="W3772" i="9"/>
  <c r="W3773" i="9"/>
  <c r="W3774" i="9"/>
  <c r="W3775" i="9"/>
  <c r="W3776" i="9"/>
  <c r="W3777" i="9"/>
  <c r="W3778" i="9"/>
  <c r="W3779" i="9"/>
  <c r="W3780" i="9"/>
  <c r="W3781" i="9"/>
  <c r="W3782" i="9"/>
  <c r="W3783" i="9"/>
  <c r="W3784" i="9"/>
  <c r="W3785" i="9"/>
  <c r="W3786" i="9"/>
  <c r="W3787" i="9"/>
  <c r="W3788" i="9"/>
  <c r="W3789" i="9"/>
  <c r="W3790" i="9"/>
  <c r="W3791" i="9"/>
  <c r="W3792" i="9"/>
  <c r="W3793" i="9"/>
  <c r="W3794" i="9"/>
  <c r="W3795" i="9"/>
  <c r="W3796" i="9"/>
  <c r="W3797" i="9"/>
  <c r="W3798" i="9"/>
  <c r="W3799" i="9"/>
  <c r="W3800" i="9"/>
  <c r="W3801" i="9"/>
  <c r="W3802" i="9"/>
  <c r="W3803" i="9"/>
  <c r="W3804" i="9"/>
  <c r="W3805" i="9"/>
  <c r="W3806" i="9"/>
  <c r="W3807" i="9"/>
  <c r="W3808" i="9"/>
  <c r="W3809" i="9"/>
  <c r="W3810" i="9"/>
  <c r="W3811" i="9"/>
  <c r="W3812" i="9"/>
  <c r="W3813" i="9"/>
  <c r="W3814" i="9"/>
  <c r="W3815" i="9"/>
  <c r="W3816" i="9"/>
  <c r="W3817" i="9"/>
  <c r="W3818" i="9"/>
  <c r="W3819" i="9"/>
  <c r="W3820" i="9"/>
  <c r="W3821" i="9"/>
  <c r="W3822" i="9"/>
  <c r="W3823" i="9"/>
  <c r="W3824" i="9"/>
  <c r="W3825" i="9"/>
  <c r="W3826" i="9"/>
  <c r="W3827" i="9"/>
  <c r="W3828" i="9"/>
  <c r="W3829" i="9"/>
  <c r="W3830" i="9"/>
  <c r="W3831" i="9"/>
  <c r="W3832" i="9"/>
  <c r="W3833" i="9"/>
  <c r="W3834" i="9"/>
  <c r="W3835" i="9"/>
  <c r="W3836" i="9"/>
  <c r="W3837" i="9"/>
  <c r="W3838" i="9"/>
  <c r="W3839" i="9"/>
  <c r="W3840" i="9"/>
  <c r="W3841" i="9"/>
  <c r="W3842" i="9"/>
  <c r="W3843" i="9"/>
  <c r="W3844" i="9"/>
  <c r="W3845" i="9"/>
  <c r="W3846" i="9"/>
  <c r="W3847" i="9"/>
  <c r="W3848" i="9"/>
  <c r="W3849" i="9"/>
  <c r="W3850" i="9"/>
  <c r="W3851" i="9"/>
  <c r="W3852" i="9"/>
  <c r="W3853" i="9"/>
  <c r="W3854" i="9"/>
  <c r="W3855" i="9"/>
  <c r="W3856" i="9"/>
  <c r="W3857" i="9"/>
  <c r="W3858" i="9"/>
  <c r="W3859" i="9"/>
  <c r="W3860" i="9"/>
  <c r="W3861" i="9"/>
  <c r="W3862" i="9"/>
  <c r="W3863" i="9"/>
  <c r="W3864" i="9"/>
  <c r="W3865" i="9"/>
  <c r="W3866" i="9"/>
  <c r="W3867" i="9"/>
  <c r="W3868" i="9"/>
  <c r="W3869" i="9"/>
  <c r="W3870" i="9"/>
  <c r="W3871" i="9"/>
  <c r="W3872" i="9"/>
  <c r="W3873" i="9"/>
  <c r="W3874" i="9"/>
  <c r="W3875" i="9"/>
  <c r="W3876" i="9"/>
  <c r="W3877" i="9"/>
  <c r="W3878" i="9"/>
  <c r="W3879" i="9"/>
  <c r="W3880" i="9"/>
  <c r="W3881" i="9"/>
  <c r="W3882" i="9"/>
  <c r="W3883" i="9"/>
  <c r="W3884" i="9"/>
  <c r="W3885" i="9"/>
  <c r="W3886" i="9"/>
  <c r="W3887" i="9"/>
  <c r="W3888" i="9"/>
  <c r="W3889" i="9"/>
  <c r="W3890" i="9"/>
  <c r="W3891" i="9"/>
  <c r="W3892" i="9"/>
  <c r="W3893" i="9"/>
  <c r="W3894" i="9"/>
  <c r="W3895" i="9"/>
  <c r="W3896" i="9"/>
  <c r="W3897" i="9"/>
  <c r="W3898" i="9"/>
  <c r="W3899" i="9"/>
  <c r="W3900" i="9"/>
  <c r="W3901" i="9"/>
  <c r="W3902" i="9"/>
  <c r="W3903" i="9"/>
  <c r="W3904" i="9"/>
  <c r="W3905" i="9"/>
  <c r="W3906" i="9"/>
  <c r="W3907" i="9"/>
  <c r="W3908" i="9"/>
  <c r="W3909" i="9"/>
  <c r="W3910" i="9"/>
  <c r="W3911" i="9"/>
  <c r="W3912" i="9"/>
  <c r="W3913" i="9"/>
  <c r="W3914" i="9"/>
  <c r="W3915" i="9"/>
  <c r="W3916" i="9"/>
  <c r="W3917" i="9"/>
  <c r="W3918" i="9"/>
  <c r="W3919" i="9"/>
  <c r="W3920" i="9"/>
  <c r="W3921" i="9"/>
  <c r="W3922" i="9"/>
  <c r="W3923" i="9"/>
  <c r="W3924" i="9"/>
  <c r="W3925" i="9"/>
  <c r="W3926" i="9"/>
  <c r="W3927" i="9"/>
  <c r="W3928" i="9"/>
  <c r="W3929" i="9"/>
  <c r="W3930" i="9"/>
  <c r="W3931" i="9"/>
  <c r="W3932" i="9"/>
  <c r="W3933" i="9"/>
  <c r="W3934" i="9"/>
  <c r="W3935" i="9"/>
  <c r="W3936" i="9"/>
  <c r="W3937" i="9"/>
  <c r="W3938" i="9"/>
  <c r="W3939" i="9"/>
  <c r="W3940" i="9"/>
  <c r="W3941" i="9"/>
  <c r="W3942" i="9"/>
  <c r="W3943" i="9"/>
  <c r="W3944" i="9"/>
  <c r="W3945" i="9"/>
  <c r="W3946" i="9"/>
  <c r="W3947" i="9"/>
  <c r="W3948" i="9"/>
  <c r="W3949" i="9"/>
  <c r="W3950" i="9"/>
  <c r="W3951" i="9"/>
  <c r="W3952" i="9"/>
  <c r="W3953" i="9"/>
  <c r="W3954" i="9"/>
  <c r="W3955" i="9"/>
  <c r="W3956" i="9"/>
  <c r="W3957" i="9"/>
  <c r="W3958" i="9"/>
  <c r="W3959" i="9"/>
  <c r="W3960" i="9"/>
  <c r="W3961" i="9"/>
  <c r="W3962" i="9"/>
  <c r="W3963" i="9"/>
  <c r="W3964" i="9"/>
  <c r="W3965" i="9"/>
  <c r="W3966" i="9"/>
  <c r="W3967" i="9"/>
  <c r="W3968" i="9"/>
  <c r="W3969" i="9"/>
  <c r="W3970" i="9"/>
  <c r="W3971" i="9"/>
  <c r="W3972" i="9"/>
  <c r="W3973" i="9"/>
  <c r="W3974" i="9"/>
  <c r="W3975" i="9"/>
  <c r="W3976" i="9"/>
  <c r="W3977" i="9"/>
  <c r="W3978" i="9"/>
  <c r="W3979" i="9"/>
  <c r="W3980" i="9"/>
  <c r="W3981" i="9"/>
  <c r="W3982" i="9"/>
  <c r="W3983" i="9"/>
  <c r="W3984" i="9"/>
  <c r="W3985" i="9"/>
  <c r="W3986" i="9"/>
  <c r="W3987" i="9"/>
  <c r="W3988" i="9"/>
  <c r="W3989" i="9"/>
  <c r="W3990" i="9"/>
  <c r="W3991" i="9"/>
  <c r="W3992" i="9"/>
  <c r="W3993" i="9"/>
  <c r="W3994" i="9"/>
  <c r="W3995" i="9"/>
  <c r="W3996" i="9"/>
  <c r="W3997" i="9"/>
  <c r="W3998" i="9"/>
  <c r="W3999" i="9"/>
  <c r="W4000" i="9"/>
  <c r="W4001" i="9"/>
  <c r="W4002" i="9"/>
  <c r="W4003" i="9"/>
  <c r="W4004" i="9"/>
  <c r="W4005" i="9"/>
  <c r="W4006" i="9"/>
  <c r="W4007" i="9"/>
  <c r="W4008" i="9"/>
  <c r="W4009" i="9"/>
  <c r="W4010" i="9"/>
  <c r="W4011" i="9"/>
  <c r="W4012" i="9"/>
  <c r="W4013" i="9"/>
  <c r="W4014" i="9"/>
  <c r="W4015" i="9"/>
  <c r="W4016" i="9"/>
  <c r="W4017" i="9"/>
  <c r="W4018" i="9"/>
  <c r="W4019" i="9"/>
  <c r="W4020" i="9"/>
  <c r="W4021" i="9"/>
  <c r="W4022" i="9"/>
  <c r="W4023" i="9"/>
  <c r="W4024" i="9"/>
  <c r="W4025" i="9"/>
  <c r="W4026" i="9"/>
  <c r="W4027" i="9"/>
  <c r="W4028" i="9"/>
  <c r="W4029" i="9"/>
  <c r="W4030" i="9"/>
  <c r="W4031" i="9"/>
  <c r="W4032" i="9"/>
  <c r="W4033" i="9"/>
  <c r="W4034" i="9"/>
  <c r="W4035" i="9"/>
  <c r="W4036" i="9"/>
  <c r="W4037" i="9"/>
  <c r="W4038" i="9"/>
  <c r="W4039" i="9"/>
  <c r="W4040" i="9"/>
  <c r="W4041" i="9"/>
  <c r="W4042" i="9"/>
  <c r="W4043" i="9"/>
  <c r="W4044" i="9"/>
  <c r="W4045" i="9"/>
  <c r="W4046" i="9"/>
  <c r="W4047" i="9"/>
  <c r="W4048" i="9"/>
  <c r="W4049" i="9"/>
  <c r="W4050" i="9"/>
  <c r="W4051" i="9"/>
  <c r="W4052" i="9"/>
  <c r="W4053" i="9"/>
  <c r="W4054" i="9"/>
  <c r="W4055" i="9"/>
  <c r="W4056" i="9"/>
  <c r="W4057" i="9"/>
  <c r="W4058" i="9"/>
  <c r="W4059" i="9"/>
  <c r="W4060" i="9"/>
  <c r="W4061" i="9"/>
  <c r="W4062" i="9"/>
  <c r="W4063" i="9"/>
  <c r="W4064" i="9"/>
  <c r="W4065" i="9"/>
  <c r="W4066" i="9"/>
  <c r="W4067" i="9"/>
  <c r="W4068" i="9"/>
  <c r="W4069" i="9"/>
  <c r="W4070" i="9"/>
  <c r="W4071" i="9"/>
  <c r="W4072" i="9"/>
  <c r="W4073" i="9"/>
  <c r="W4074" i="9"/>
  <c r="W4075" i="9"/>
  <c r="W4076" i="9"/>
  <c r="W4077" i="9"/>
  <c r="W4078" i="9"/>
  <c r="W4079" i="9"/>
  <c r="W4080" i="9"/>
  <c r="W4081" i="9"/>
  <c r="W4082" i="9"/>
  <c r="W4083" i="9"/>
  <c r="W4084" i="9"/>
  <c r="W4085" i="9"/>
  <c r="W4086" i="9"/>
  <c r="W4087" i="9"/>
  <c r="W4088" i="9"/>
  <c r="W4089" i="9"/>
  <c r="W4090" i="9"/>
  <c r="W4091" i="9"/>
  <c r="W4092" i="9"/>
  <c r="W4093" i="9"/>
  <c r="W4094" i="9"/>
  <c r="W4095" i="9"/>
  <c r="W4096" i="9"/>
  <c r="W4097" i="9"/>
  <c r="W4098" i="9"/>
  <c r="W4099" i="9"/>
  <c r="W4100" i="9"/>
  <c r="W4101" i="9"/>
  <c r="W4102" i="9"/>
  <c r="W4103" i="9"/>
  <c r="W4104" i="9"/>
  <c r="W4105" i="9"/>
  <c r="W4106" i="9"/>
  <c r="W4107" i="9"/>
  <c r="W4108" i="9"/>
  <c r="W4109" i="9"/>
  <c r="W4110" i="9"/>
  <c r="W4111" i="9"/>
  <c r="W4112" i="9"/>
  <c r="W4113" i="9"/>
  <c r="W4114" i="9"/>
  <c r="W4115" i="9"/>
  <c r="W4116" i="9"/>
  <c r="W4117" i="9"/>
  <c r="W4118" i="9"/>
  <c r="W4119" i="9"/>
  <c r="W4120" i="9"/>
  <c r="W4121" i="9"/>
  <c r="W4122" i="9"/>
  <c r="W4123" i="9"/>
  <c r="W4124" i="9"/>
  <c r="W4125" i="9"/>
  <c r="W4126" i="9"/>
  <c r="W4127" i="9"/>
  <c r="W4128" i="9"/>
  <c r="W4129" i="9"/>
  <c r="W4130" i="9"/>
  <c r="W4131" i="9"/>
  <c r="W4132" i="9"/>
  <c r="W4133" i="9"/>
  <c r="W4134" i="9"/>
  <c r="W4135" i="9"/>
  <c r="W4136" i="9"/>
  <c r="W4137" i="9"/>
  <c r="W4138" i="9"/>
  <c r="W4139" i="9"/>
  <c r="W4140" i="9"/>
  <c r="W4141" i="9"/>
  <c r="W4142" i="9"/>
  <c r="W4143" i="9"/>
  <c r="W4144" i="9"/>
  <c r="W4145" i="9"/>
  <c r="W4146" i="9"/>
  <c r="W4147" i="9"/>
  <c r="W4148" i="9"/>
  <c r="W4149" i="9"/>
  <c r="W4150" i="9"/>
  <c r="W4151" i="9"/>
  <c r="W4152" i="9"/>
  <c r="W4153" i="9"/>
  <c r="W4154" i="9"/>
  <c r="W4155" i="9"/>
  <c r="W4156" i="9"/>
  <c r="W4157" i="9"/>
  <c r="W4158" i="9"/>
  <c r="W4159" i="9"/>
  <c r="W4160" i="9"/>
  <c r="W4161" i="9"/>
  <c r="W4162" i="9"/>
  <c r="W4163" i="9"/>
  <c r="W4164" i="9"/>
  <c r="W4165" i="9"/>
  <c r="W4166" i="9"/>
  <c r="W4167" i="9"/>
  <c r="W4168" i="9"/>
  <c r="W4169" i="9"/>
  <c r="W4170" i="9"/>
  <c r="W4171" i="9"/>
  <c r="W4172" i="9"/>
  <c r="W4173" i="9"/>
  <c r="W4174" i="9"/>
  <c r="W4175" i="9"/>
  <c r="W4176" i="9"/>
  <c r="W4177" i="9"/>
  <c r="W4178" i="9"/>
  <c r="W4179" i="9"/>
  <c r="W4180" i="9"/>
  <c r="W4181" i="9"/>
  <c r="W4182" i="9"/>
  <c r="W4183" i="9"/>
  <c r="W4184" i="9"/>
  <c r="W4185" i="9"/>
  <c r="W4186" i="9"/>
  <c r="W4187" i="9"/>
  <c r="W4188" i="9"/>
  <c r="W4189" i="9"/>
  <c r="W4190" i="9"/>
  <c r="W4191" i="9"/>
  <c r="W4192" i="9"/>
  <c r="W4193" i="9"/>
  <c r="W4194" i="9"/>
  <c r="W4195" i="9"/>
  <c r="W4196" i="9"/>
  <c r="W4197" i="9"/>
  <c r="W4198" i="9"/>
  <c r="W4199" i="9"/>
  <c r="W4200" i="9"/>
  <c r="W4201" i="9"/>
  <c r="W4202" i="9"/>
  <c r="W4203" i="9"/>
  <c r="W4204" i="9"/>
  <c r="W4205" i="9"/>
  <c r="W4206" i="9"/>
  <c r="W4207" i="9"/>
  <c r="W4208" i="9"/>
  <c r="W4209" i="9"/>
  <c r="W4210" i="9"/>
  <c r="W4211" i="9"/>
  <c r="W4212" i="9"/>
  <c r="W4213" i="9"/>
  <c r="W4214" i="9"/>
  <c r="W4215" i="9"/>
  <c r="W4216" i="9"/>
  <c r="W4217" i="9"/>
  <c r="W4218" i="9"/>
  <c r="W4219" i="9"/>
  <c r="W4220" i="9"/>
  <c r="W4221" i="9"/>
  <c r="W4222" i="9"/>
  <c r="W4223" i="9"/>
  <c r="W4224" i="9"/>
  <c r="W4225" i="9"/>
  <c r="W4226" i="9"/>
  <c r="W4227" i="9"/>
  <c r="W4228" i="9"/>
  <c r="W4229" i="9"/>
  <c r="W4230" i="9"/>
  <c r="W4231" i="9"/>
  <c r="W4232" i="9"/>
  <c r="W4233" i="9"/>
  <c r="W4234" i="9"/>
  <c r="W4235" i="9"/>
  <c r="W4236" i="9"/>
  <c r="W4237" i="9"/>
  <c r="W4238" i="9"/>
  <c r="W4239" i="9"/>
  <c r="W4240" i="9"/>
  <c r="W4241" i="9"/>
  <c r="W4242" i="9"/>
  <c r="W4243" i="9"/>
  <c r="W4244" i="9"/>
  <c r="W4245" i="9"/>
  <c r="W4246" i="9"/>
  <c r="W4247" i="9"/>
  <c r="W4248" i="9"/>
  <c r="W4249" i="9"/>
  <c r="W4250" i="9"/>
  <c r="W4251" i="9"/>
  <c r="W4252" i="9"/>
  <c r="W4253" i="9"/>
  <c r="W4254" i="9"/>
  <c r="W4255" i="9"/>
  <c r="W4256" i="9"/>
  <c r="W4257" i="9"/>
  <c r="W4258" i="9"/>
  <c r="W4259" i="9"/>
  <c r="W4260" i="9"/>
  <c r="W4261" i="9"/>
  <c r="W4262" i="9"/>
  <c r="W4263" i="9"/>
  <c r="W4264" i="9"/>
  <c r="W4265" i="9"/>
  <c r="W4266" i="9"/>
  <c r="W4267" i="9"/>
  <c r="W4268" i="9"/>
  <c r="W4269" i="9"/>
  <c r="W4270" i="9"/>
  <c r="W4271" i="9"/>
  <c r="W4272" i="9"/>
  <c r="W4273" i="9"/>
  <c r="W4274" i="9"/>
  <c r="W4275" i="9"/>
  <c r="W4276" i="9"/>
  <c r="W4277" i="9"/>
  <c r="W4278" i="9"/>
  <c r="W4279" i="9"/>
  <c r="W4280" i="9"/>
  <c r="W4281" i="9"/>
  <c r="W4282" i="9"/>
  <c r="W4283" i="9"/>
  <c r="W4284" i="9"/>
  <c r="W4285" i="9"/>
  <c r="W4286" i="9"/>
  <c r="W4287" i="9"/>
  <c r="W4288" i="9"/>
  <c r="W4289" i="9"/>
  <c r="W4290" i="9"/>
  <c r="W4291" i="9"/>
  <c r="W4292" i="9"/>
  <c r="W4293" i="9"/>
  <c r="W4294" i="9"/>
  <c r="W4295" i="9"/>
  <c r="W4296" i="9"/>
  <c r="W4297" i="9"/>
  <c r="W4298" i="9"/>
  <c r="W4299" i="9"/>
  <c r="W4300" i="9"/>
  <c r="W4301" i="9"/>
  <c r="W4302" i="9"/>
  <c r="W4303" i="9"/>
  <c r="W4304" i="9"/>
  <c r="W4305" i="9"/>
  <c r="W4306" i="9"/>
  <c r="W4307" i="9"/>
  <c r="W4308" i="9"/>
  <c r="W4309" i="9"/>
  <c r="W4310" i="9"/>
  <c r="W4311" i="9"/>
  <c r="W4312" i="9"/>
  <c r="W4313" i="9"/>
  <c r="W4314" i="9"/>
  <c r="W4315" i="9"/>
  <c r="W4316" i="9"/>
  <c r="W4317" i="9"/>
  <c r="W4318" i="9"/>
  <c r="W4319" i="9"/>
  <c r="W4320" i="9"/>
  <c r="W4321" i="9"/>
  <c r="W4322" i="9"/>
  <c r="W4323" i="9"/>
  <c r="W4324" i="9"/>
  <c r="W4325" i="9"/>
  <c r="W4326" i="9"/>
  <c r="W4327" i="9"/>
  <c r="W4328" i="9"/>
  <c r="W4329" i="9"/>
  <c r="W4330" i="9"/>
  <c r="W4331" i="9"/>
  <c r="W4332" i="9"/>
  <c r="W4333" i="9"/>
  <c r="W4334" i="9"/>
  <c r="W4335" i="9"/>
  <c r="W4336" i="9"/>
  <c r="W4337" i="9"/>
  <c r="W4338" i="9"/>
  <c r="W4339" i="9"/>
  <c r="W4340" i="9"/>
  <c r="W4341" i="9"/>
  <c r="W4342" i="9"/>
  <c r="W4343" i="9"/>
  <c r="W4344" i="9"/>
  <c r="W4345" i="9"/>
  <c r="W4346" i="9"/>
  <c r="W4347" i="9"/>
  <c r="W4348" i="9"/>
  <c r="W4349" i="9"/>
  <c r="W4350" i="9"/>
  <c r="W4351" i="9"/>
  <c r="W4352" i="9"/>
  <c r="W4353" i="9"/>
  <c r="W4354" i="9"/>
  <c r="W4355" i="9"/>
  <c r="W4356" i="9"/>
  <c r="W4357" i="9"/>
  <c r="W4358" i="9"/>
  <c r="W4359" i="9"/>
  <c r="W4360" i="9"/>
  <c r="W4361" i="9"/>
  <c r="W4362" i="9"/>
  <c r="W4363" i="9"/>
  <c r="W4364" i="9"/>
  <c r="W4365" i="9"/>
  <c r="W4366" i="9"/>
  <c r="W4367" i="9"/>
  <c r="W4368" i="9"/>
  <c r="W4369" i="9"/>
  <c r="W4370" i="9"/>
  <c r="W4371" i="9"/>
  <c r="W4372" i="9"/>
  <c r="W4373" i="9"/>
  <c r="W4374" i="9"/>
  <c r="W4375" i="9"/>
  <c r="W4376" i="9"/>
  <c r="W4377" i="9"/>
  <c r="W4378" i="9"/>
  <c r="W4379" i="9"/>
  <c r="W4380" i="9"/>
  <c r="W4381" i="9"/>
  <c r="W4382" i="9"/>
  <c r="W4383" i="9"/>
  <c r="W4384" i="9"/>
  <c r="W4385" i="9"/>
  <c r="W4386" i="9"/>
  <c r="W4387" i="9"/>
  <c r="W4388" i="9"/>
  <c r="W4389" i="9"/>
  <c r="W4390" i="9"/>
  <c r="W4391" i="9"/>
  <c r="W4392" i="9"/>
  <c r="W4393" i="9"/>
  <c r="W4394" i="9"/>
  <c r="W4395" i="9"/>
  <c r="W4396" i="9"/>
  <c r="W4397" i="9"/>
  <c r="W4398" i="9"/>
  <c r="W4399" i="9"/>
  <c r="W4400" i="9"/>
  <c r="W4401" i="9"/>
  <c r="W4402" i="9"/>
  <c r="W4403" i="9"/>
  <c r="W4404" i="9"/>
  <c r="W4405" i="9"/>
  <c r="W4406" i="9"/>
  <c r="W4407" i="9"/>
  <c r="W4408" i="9"/>
  <c r="W4409" i="9"/>
  <c r="W4410" i="9"/>
  <c r="W4411" i="9"/>
  <c r="W4412" i="9"/>
  <c r="W4413" i="9"/>
  <c r="W4414" i="9"/>
  <c r="W4415" i="9"/>
  <c r="W4416" i="9"/>
  <c r="W4417" i="9"/>
  <c r="W4418" i="9"/>
  <c r="W4419" i="9"/>
  <c r="W4420" i="9"/>
  <c r="W4421" i="9"/>
  <c r="W4422" i="9"/>
  <c r="W4423" i="9"/>
  <c r="W4424" i="9"/>
  <c r="W4425" i="9"/>
  <c r="W4426" i="9"/>
  <c r="W4427" i="9"/>
  <c r="W4428" i="9"/>
  <c r="W4429" i="9"/>
  <c r="W4430" i="9"/>
  <c r="W4431" i="9"/>
  <c r="W4432" i="9"/>
  <c r="W4433" i="9"/>
  <c r="W4434" i="9"/>
  <c r="W4435" i="9"/>
  <c r="W4436" i="9"/>
  <c r="W4437" i="9"/>
  <c r="W4438" i="9"/>
  <c r="W4439" i="9"/>
  <c r="W4440" i="9"/>
  <c r="W4441" i="9"/>
  <c r="W4442" i="9"/>
  <c r="W4443" i="9"/>
  <c r="W4444" i="9"/>
  <c r="W4445" i="9"/>
  <c r="W4446" i="9"/>
  <c r="W4447" i="9"/>
  <c r="W4448" i="9"/>
  <c r="W4449" i="9"/>
  <c r="W4450" i="9"/>
  <c r="W4451" i="9"/>
  <c r="W4452" i="9"/>
  <c r="W4453" i="9"/>
  <c r="W4454" i="9"/>
  <c r="W4455" i="9"/>
  <c r="W4456" i="9"/>
  <c r="W4457" i="9"/>
  <c r="W4458" i="9"/>
  <c r="W4459" i="9"/>
  <c r="W4460" i="9"/>
  <c r="W4461" i="9"/>
  <c r="W4462" i="9"/>
  <c r="W4463" i="9"/>
  <c r="W4464" i="9"/>
  <c r="W4465" i="9"/>
  <c r="W4466" i="9"/>
  <c r="W4467" i="9"/>
  <c r="W4468" i="9"/>
  <c r="W4469" i="9"/>
  <c r="W4470" i="9"/>
  <c r="W4471" i="9"/>
  <c r="W4472" i="9"/>
  <c r="W4473" i="9"/>
  <c r="W4474" i="9"/>
  <c r="W4475" i="9"/>
  <c r="W4476" i="9"/>
  <c r="W4477" i="9"/>
  <c r="W4478" i="9"/>
  <c r="W4479" i="9"/>
  <c r="W4480" i="9"/>
  <c r="W4481" i="9"/>
  <c r="W4482" i="9"/>
  <c r="W4483" i="9"/>
  <c r="W4484" i="9"/>
  <c r="W4485" i="9"/>
  <c r="W4486" i="9"/>
  <c r="W4487" i="9"/>
  <c r="W4488" i="9"/>
  <c r="W4489" i="9"/>
  <c r="W4490" i="9"/>
  <c r="W4491" i="9"/>
  <c r="W4492" i="9"/>
  <c r="W4493" i="9"/>
  <c r="W4494" i="9"/>
  <c r="W4495" i="9"/>
  <c r="W4496" i="9"/>
  <c r="W4497" i="9"/>
  <c r="W4498" i="9"/>
  <c r="W4499" i="9"/>
  <c r="W4500" i="9"/>
  <c r="W4501" i="9"/>
  <c r="W4502" i="9"/>
  <c r="W4503" i="9"/>
  <c r="W4504" i="9"/>
  <c r="W4505" i="9"/>
  <c r="W4506" i="9"/>
  <c r="W4507" i="9"/>
  <c r="W4508" i="9"/>
  <c r="W4509" i="9"/>
  <c r="W4510" i="9"/>
  <c r="W4511" i="9"/>
  <c r="W4512" i="9"/>
  <c r="W4513" i="9"/>
  <c r="W4514" i="9"/>
  <c r="W4515" i="9"/>
  <c r="W4516" i="9"/>
  <c r="W4517" i="9"/>
  <c r="W4518" i="9"/>
  <c r="W4519" i="9"/>
  <c r="W4520" i="9"/>
  <c r="W4521" i="9"/>
  <c r="W4522" i="9"/>
  <c r="W4523" i="9"/>
  <c r="W4524" i="9"/>
  <c r="W4525" i="9"/>
  <c r="W4526" i="9"/>
  <c r="W4527" i="9"/>
  <c r="W4528" i="9"/>
  <c r="W4529" i="9"/>
  <c r="W4530" i="9"/>
  <c r="W4531" i="9"/>
  <c r="W4532" i="9"/>
  <c r="W4533" i="9"/>
  <c r="W4534" i="9"/>
  <c r="W4535" i="9"/>
  <c r="W4536" i="9"/>
  <c r="W4537" i="9"/>
  <c r="W4538" i="9"/>
  <c r="W4539" i="9"/>
  <c r="W4540" i="9"/>
  <c r="W4541" i="9"/>
  <c r="W4542" i="9"/>
  <c r="W4543" i="9"/>
  <c r="W4544" i="9"/>
  <c r="W4545" i="9"/>
  <c r="W4546" i="9"/>
  <c r="W4547" i="9"/>
  <c r="W4548" i="9"/>
  <c r="W4549" i="9"/>
  <c r="W4550" i="9"/>
  <c r="W4551" i="9"/>
  <c r="W4552" i="9"/>
  <c r="W4553" i="9"/>
  <c r="W4554" i="9"/>
  <c r="W4555" i="9"/>
  <c r="W4556" i="9"/>
  <c r="W4557" i="9"/>
  <c r="W4558" i="9"/>
  <c r="W4559" i="9"/>
  <c r="W4560" i="9"/>
  <c r="W4561" i="9"/>
  <c r="W4562" i="9"/>
  <c r="W4563" i="9"/>
  <c r="W4564" i="9"/>
  <c r="W4565" i="9"/>
  <c r="W4566" i="9"/>
  <c r="W4567" i="9"/>
  <c r="W4568" i="9"/>
  <c r="W4569" i="9"/>
  <c r="W4570" i="9"/>
  <c r="W4571" i="9"/>
  <c r="W4572" i="9"/>
  <c r="W4573" i="9"/>
  <c r="W4574" i="9"/>
  <c r="W4575" i="9"/>
  <c r="W4576" i="9"/>
  <c r="W4577" i="9"/>
  <c r="W4578" i="9"/>
  <c r="W4579" i="9"/>
  <c r="W4580" i="9"/>
  <c r="W4581" i="9"/>
  <c r="W4582" i="9"/>
  <c r="W4583" i="9"/>
  <c r="W4584" i="9"/>
  <c r="W4585" i="9"/>
  <c r="W4586" i="9"/>
  <c r="W4587" i="9"/>
  <c r="W4588" i="9"/>
  <c r="W4589" i="9"/>
  <c r="W4590" i="9"/>
  <c r="W4591" i="9"/>
  <c r="W4592" i="9"/>
  <c r="W4593" i="9"/>
  <c r="W4594" i="9"/>
  <c r="W4595" i="9"/>
  <c r="W4596" i="9"/>
  <c r="W4597" i="9"/>
  <c r="W4598" i="9"/>
  <c r="W4599" i="9"/>
  <c r="W4600" i="9"/>
  <c r="W4601" i="9"/>
  <c r="W4602" i="9"/>
  <c r="W4603" i="9"/>
  <c r="W4604" i="9"/>
  <c r="W4605" i="9"/>
  <c r="W4606" i="9"/>
  <c r="W4607" i="9"/>
  <c r="W4608" i="9"/>
  <c r="W4609" i="9"/>
  <c r="W4610" i="9"/>
  <c r="W4611" i="9"/>
  <c r="W4612" i="9"/>
  <c r="W4613" i="9"/>
  <c r="W4614" i="9"/>
  <c r="W4615" i="9"/>
  <c r="W4616" i="9"/>
  <c r="W4617" i="9"/>
  <c r="W4618" i="9"/>
  <c r="W4619" i="9"/>
  <c r="W4620" i="9"/>
  <c r="W4621" i="9"/>
  <c r="W4622" i="9"/>
  <c r="W4623" i="9"/>
  <c r="W4624" i="9"/>
  <c r="W4625" i="9"/>
  <c r="W4626" i="9"/>
  <c r="W4627" i="9"/>
  <c r="W4628" i="9"/>
  <c r="W4629" i="9"/>
  <c r="W4630" i="9"/>
  <c r="W4631" i="9"/>
  <c r="W4632" i="9"/>
  <c r="W4633" i="9"/>
  <c r="W4634" i="9"/>
  <c r="W4635" i="9"/>
  <c r="W4636" i="9"/>
  <c r="W4637" i="9"/>
  <c r="W4638" i="9"/>
  <c r="W4639" i="9"/>
  <c r="W4640" i="9"/>
  <c r="W4641" i="9"/>
  <c r="W4642" i="9"/>
  <c r="W4643" i="9"/>
  <c r="W4644" i="9"/>
  <c r="W4645" i="9"/>
  <c r="W4646" i="9"/>
  <c r="W4647" i="9"/>
  <c r="W4648" i="9"/>
  <c r="W4649" i="9"/>
  <c r="W4650" i="9"/>
  <c r="W4651" i="9"/>
  <c r="W4652" i="9"/>
  <c r="W4653" i="9"/>
  <c r="W4654" i="9"/>
  <c r="W4655" i="9"/>
  <c r="W4656" i="9"/>
  <c r="W4657" i="9"/>
  <c r="W4658" i="9"/>
  <c r="W4659" i="9"/>
  <c r="W4660" i="9"/>
  <c r="W4661" i="9"/>
  <c r="W4662" i="9"/>
  <c r="W4663" i="9"/>
  <c r="W4664" i="9"/>
  <c r="W4665" i="9"/>
  <c r="W4666" i="9"/>
  <c r="W4667" i="9"/>
  <c r="W4668" i="9"/>
  <c r="W4669" i="9"/>
  <c r="W4670" i="9"/>
  <c r="W4671" i="9"/>
  <c r="W4672" i="9"/>
  <c r="W4673" i="9"/>
  <c r="W4674" i="9"/>
  <c r="W4675" i="9"/>
  <c r="W4676" i="9"/>
  <c r="W4677" i="9"/>
  <c r="W4678" i="9"/>
  <c r="W4679" i="9"/>
  <c r="W4680" i="9"/>
  <c r="W4681" i="9"/>
  <c r="W4682" i="9"/>
  <c r="W4683" i="9"/>
  <c r="W4684" i="9"/>
  <c r="W4685" i="9"/>
  <c r="W4686" i="9"/>
  <c r="W4687" i="9"/>
  <c r="W4688" i="9"/>
  <c r="W4689" i="9"/>
  <c r="W4690" i="9"/>
  <c r="W4691" i="9"/>
  <c r="W4692" i="9"/>
  <c r="W4693" i="9"/>
  <c r="W4694" i="9"/>
  <c r="W4695" i="9"/>
  <c r="W4696" i="9"/>
  <c r="W4697" i="9"/>
  <c r="W4698" i="9"/>
  <c r="W4699" i="9"/>
  <c r="W4700" i="9"/>
  <c r="W4701" i="9"/>
  <c r="W4702" i="9"/>
  <c r="W4703" i="9"/>
  <c r="W4704" i="9"/>
  <c r="W4705" i="9"/>
  <c r="W4706" i="9"/>
  <c r="W4707" i="9"/>
  <c r="W4708" i="9"/>
  <c r="W4709" i="9"/>
  <c r="W4710" i="9"/>
  <c r="W4711" i="9"/>
  <c r="W4712" i="9"/>
  <c r="W4713" i="9"/>
  <c r="W4714" i="9"/>
  <c r="W4715" i="9"/>
  <c r="W4716" i="9"/>
  <c r="W4717" i="9"/>
  <c r="W4718" i="9"/>
  <c r="W4719" i="9"/>
  <c r="W4720" i="9"/>
  <c r="W4721" i="9"/>
  <c r="W4722" i="9"/>
  <c r="W4723" i="9"/>
  <c r="W4724" i="9"/>
  <c r="W4725" i="9"/>
  <c r="W4726" i="9"/>
  <c r="W4727" i="9"/>
  <c r="W4728" i="9"/>
  <c r="W4729" i="9"/>
  <c r="W4730" i="9"/>
  <c r="W4731" i="9"/>
  <c r="W4732" i="9"/>
  <c r="W4733" i="9"/>
  <c r="W4734" i="9"/>
  <c r="W4735" i="9"/>
  <c r="W4736" i="9"/>
  <c r="W4737" i="9"/>
  <c r="W4738" i="9"/>
  <c r="W4739" i="9"/>
  <c r="W4740" i="9"/>
  <c r="W4741" i="9"/>
  <c r="W4742" i="9"/>
  <c r="W4743" i="9"/>
  <c r="W4744" i="9"/>
  <c r="W4745" i="9"/>
  <c r="W4746" i="9"/>
  <c r="W4747" i="9"/>
  <c r="W4748" i="9"/>
  <c r="W4749" i="9"/>
  <c r="W4750" i="9"/>
  <c r="W4751" i="9"/>
  <c r="W4752" i="9"/>
  <c r="W4753" i="9"/>
  <c r="W4754" i="9"/>
  <c r="W4755" i="9"/>
  <c r="W4756" i="9"/>
  <c r="W4757" i="9"/>
  <c r="W4758" i="9"/>
  <c r="W4759" i="9"/>
  <c r="W4760" i="9"/>
  <c r="W4761" i="9"/>
  <c r="W4762" i="9"/>
  <c r="W4763" i="9"/>
  <c r="W4764" i="9"/>
  <c r="W4765" i="9"/>
  <c r="W4766" i="9"/>
  <c r="W4767" i="9"/>
  <c r="W4768" i="9"/>
  <c r="W4769" i="9"/>
  <c r="W4770" i="9"/>
  <c r="W4771" i="9"/>
  <c r="W4772" i="9"/>
  <c r="W4773" i="9"/>
  <c r="W4774" i="9"/>
  <c r="W4775" i="9"/>
  <c r="W4776" i="9"/>
  <c r="W4777" i="9"/>
  <c r="W4778" i="9"/>
  <c r="W4779" i="9"/>
  <c r="W4780" i="9"/>
  <c r="W4781" i="9"/>
  <c r="W4782" i="9"/>
  <c r="W4783" i="9"/>
  <c r="W4784" i="9"/>
  <c r="W4785" i="9"/>
  <c r="W4786" i="9"/>
  <c r="W4787" i="9"/>
  <c r="W4788" i="9"/>
  <c r="W4789" i="9"/>
  <c r="W4790" i="9"/>
  <c r="W4791" i="9"/>
  <c r="W4792" i="9"/>
  <c r="W4793" i="9"/>
  <c r="W4794" i="9"/>
  <c r="W4795" i="9"/>
  <c r="W4796" i="9"/>
  <c r="W4797" i="9"/>
  <c r="W4798" i="9"/>
  <c r="W4799" i="9"/>
  <c r="W4800" i="9"/>
  <c r="W4801" i="9"/>
  <c r="W4802" i="9"/>
  <c r="W4803" i="9"/>
  <c r="W4804" i="9"/>
  <c r="W4805" i="9"/>
  <c r="W4806" i="9"/>
  <c r="W4807" i="9"/>
  <c r="W4808" i="9"/>
  <c r="W4809" i="9"/>
  <c r="W4810" i="9"/>
  <c r="W4811" i="9"/>
  <c r="W4812" i="9"/>
  <c r="W4813" i="9"/>
  <c r="W4814" i="9"/>
  <c r="W4815" i="9"/>
  <c r="W4816" i="9"/>
  <c r="W4817" i="9"/>
  <c r="W4818" i="9"/>
  <c r="W4819" i="9"/>
  <c r="W4820" i="9"/>
  <c r="W4821" i="9"/>
  <c r="W4822" i="9"/>
  <c r="W4823" i="9"/>
  <c r="W4824" i="9"/>
  <c r="W4825" i="9"/>
  <c r="W4826" i="9"/>
  <c r="W4827" i="9"/>
  <c r="W4828" i="9"/>
  <c r="W4829" i="9"/>
  <c r="W4830" i="9"/>
  <c r="W4831" i="9"/>
  <c r="W4832" i="9"/>
  <c r="W4833" i="9"/>
  <c r="W4834" i="9"/>
  <c r="W4835" i="9"/>
  <c r="W4836" i="9"/>
  <c r="W4837" i="9"/>
  <c r="W4838" i="9"/>
  <c r="W4839" i="9"/>
  <c r="W4840" i="9"/>
  <c r="W4841" i="9"/>
  <c r="W4842" i="9"/>
  <c r="W4843" i="9"/>
  <c r="W4844" i="9"/>
  <c r="W4845" i="9"/>
  <c r="W4846" i="9"/>
  <c r="W4847" i="9"/>
  <c r="W4848" i="9"/>
  <c r="W4849" i="9"/>
  <c r="W4850" i="9"/>
  <c r="W4851" i="9"/>
  <c r="W4852" i="9"/>
  <c r="W4853" i="9"/>
  <c r="W4854" i="9"/>
  <c r="W4855" i="9"/>
  <c r="W4856" i="9"/>
  <c r="W4857" i="9"/>
  <c r="W4858" i="9"/>
  <c r="W4859" i="9"/>
  <c r="W4860" i="9"/>
  <c r="W4861" i="9"/>
  <c r="W4862" i="9"/>
  <c r="W4863" i="9"/>
  <c r="W4864" i="9"/>
  <c r="W4865" i="9"/>
  <c r="W4866" i="9"/>
  <c r="W4867" i="9"/>
  <c r="W4868" i="9"/>
  <c r="W4869" i="9"/>
  <c r="W4870" i="9"/>
  <c r="W4871" i="9"/>
  <c r="W4872" i="9"/>
  <c r="W4873" i="9"/>
  <c r="W4874" i="9"/>
  <c r="W4875" i="9"/>
  <c r="W4876" i="9"/>
  <c r="W4877" i="9"/>
  <c r="W4878" i="9"/>
  <c r="W4879" i="9"/>
  <c r="W4880" i="9"/>
  <c r="W4881" i="9"/>
  <c r="W4882" i="9"/>
  <c r="W4883" i="9"/>
  <c r="W4884" i="9"/>
  <c r="W4885" i="9"/>
  <c r="W4886" i="9"/>
  <c r="W4887" i="9"/>
  <c r="W4888" i="9"/>
  <c r="W4889" i="9"/>
  <c r="W4890" i="9"/>
  <c r="W4891" i="9"/>
  <c r="W4892" i="9"/>
  <c r="W4893" i="9"/>
  <c r="W4894" i="9"/>
  <c r="W4895" i="9"/>
  <c r="W4896" i="9"/>
  <c r="W4897" i="9"/>
  <c r="W4898" i="9"/>
  <c r="W4899" i="9"/>
  <c r="W4900" i="9"/>
  <c r="W4901" i="9"/>
  <c r="W4902" i="9"/>
  <c r="W4903" i="9"/>
  <c r="W4904" i="9"/>
  <c r="W4905" i="9"/>
  <c r="W4906" i="9"/>
  <c r="W4907" i="9"/>
  <c r="W4908" i="9"/>
  <c r="W4909" i="9"/>
  <c r="W4910" i="9"/>
  <c r="W4911" i="9"/>
  <c r="W4912" i="9"/>
  <c r="W4913" i="9"/>
  <c r="W4914" i="9"/>
  <c r="W4915" i="9"/>
  <c r="W4916" i="9"/>
  <c r="W4917" i="9"/>
  <c r="W4918" i="9"/>
  <c r="W4919" i="9"/>
  <c r="W4920" i="9"/>
  <c r="W4921" i="9"/>
  <c r="W4922" i="9"/>
  <c r="W4923" i="9"/>
  <c r="W4924" i="9"/>
  <c r="W4925" i="9"/>
  <c r="W4926" i="9"/>
  <c r="W4927" i="9"/>
  <c r="W4928" i="9"/>
  <c r="W4929" i="9"/>
  <c r="W4930" i="9"/>
  <c r="W4931" i="9"/>
  <c r="W4932" i="9"/>
  <c r="W4933" i="9"/>
  <c r="W4934" i="9"/>
  <c r="W4935" i="9"/>
  <c r="W4936" i="9"/>
  <c r="W4937" i="9"/>
  <c r="W4938" i="9"/>
  <c r="W4939" i="9"/>
  <c r="W4940" i="9"/>
  <c r="W4941" i="9"/>
  <c r="W4942" i="9"/>
  <c r="W4943" i="9"/>
  <c r="W4944" i="9"/>
  <c r="W4945" i="9"/>
  <c r="W4946" i="9"/>
  <c r="W4947" i="9"/>
  <c r="W4948" i="9"/>
  <c r="W4949" i="9"/>
  <c r="W4950" i="9"/>
  <c r="W4951" i="9"/>
  <c r="W4952" i="9"/>
  <c r="W4953" i="9"/>
  <c r="W4954" i="9"/>
  <c r="W4955" i="9"/>
  <c r="W4956" i="9"/>
  <c r="W4957" i="9"/>
  <c r="W4958" i="9"/>
  <c r="W4959" i="9"/>
  <c r="W4960" i="9"/>
  <c r="W4961" i="9"/>
  <c r="W4962" i="9"/>
  <c r="W4963" i="9"/>
  <c r="W4964" i="9"/>
  <c r="W4965" i="9"/>
  <c r="W4966" i="9"/>
  <c r="W4967" i="9"/>
  <c r="W4968" i="9"/>
  <c r="W4969" i="9"/>
  <c r="W4970" i="9"/>
  <c r="W4971" i="9"/>
  <c r="W4972" i="9"/>
  <c r="W4973" i="9"/>
  <c r="W4974" i="9"/>
  <c r="W4975" i="9"/>
  <c r="W4976" i="9"/>
  <c r="W4977" i="9"/>
  <c r="W4978" i="9"/>
  <c r="W4979" i="9"/>
  <c r="W4980" i="9"/>
  <c r="W4981" i="9"/>
  <c r="W4982" i="9"/>
  <c r="W4983" i="9"/>
  <c r="W4984" i="9"/>
  <c r="W4985" i="9"/>
  <c r="W4986" i="9"/>
  <c r="W4987" i="9"/>
  <c r="W4988" i="9"/>
  <c r="W4989" i="9"/>
  <c r="W4990" i="9"/>
  <c r="W4991" i="9"/>
  <c r="W4992" i="9"/>
  <c r="W4993" i="9"/>
  <c r="W4994" i="9"/>
  <c r="W4995" i="9"/>
  <c r="W4996" i="9"/>
  <c r="W4997" i="9"/>
  <c r="W4998" i="9"/>
  <c r="W4999" i="9"/>
  <c r="W5000" i="9"/>
  <c r="W5001" i="9"/>
  <c r="W5002" i="9"/>
  <c r="W5003" i="9"/>
  <c r="W5004" i="9"/>
  <c r="W5005" i="9"/>
  <c r="W5006" i="9"/>
  <c r="W5007" i="9"/>
  <c r="W5008" i="9"/>
  <c r="W5009" i="9"/>
  <c r="W5010" i="9"/>
  <c r="W5011" i="9"/>
  <c r="W5012" i="9"/>
  <c r="W5013" i="9"/>
  <c r="W5014" i="9"/>
  <c r="W5015" i="9"/>
  <c r="W5016" i="9"/>
  <c r="W5017" i="9"/>
  <c r="W5018" i="9"/>
  <c r="W5019" i="9"/>
  <c r="W5020" i="9"/>
  <c r="W5021" i="9"/>
  <c r="W5022" i="9"/>
  <c r="W5023" i="9"/>
  <c r="W5024" i="9"/>
  <c r="W5025" i="9"/>
  <c r="W5026" i="9"/>
  <c r="W5027" i="9"/>
  <c r="W5028" i="9"/>
  <c r="W5029" i="9"/>
  <c r="W5030" i="9"/>
  <c r="W5031" i="9"/>
  <c r="W5032" i="9"/>
  <c r="W5033" i="9"/>
  <c r="W5034" i="9"/>
  <c r="W5035" i="9"/>
  <c r="W5036" i="9"/>
  <c r="W5037" i="9"/>
  <c r="W5038" i="9"/>
  <c r="W5039" i="9"/>
  <c r="W5040" i="9"/>
  <c r="W5041" i="9"/>
  <c r="W5042" i="9"/>
  <c r="W5043" i="9"/>
  <c r="W5044" i="9"/>
  <c r="W5045" i="9"/>
  <c r="W5046" i="9"/>
  <c r="W5047" i="9"/>
  <c r="W5048" i="9"/>
  <c r="W5049" i="9"/>
  <c r="W5050" i="9"/>
  <c r="W5051" i="9"/>
  <c r="W5052" i="9"/>
  <c r="W5053" i="9"/>
  <c r="W5054" i="9"/>
  <c r="W5055" i="9"/>
  <c r="W5056" i="9"/>
  <c r="W5057" i="9"/>
  <c r="W5058" i="9"/>
  <c r="W5059" i="9"/>
  <c r="W5060" i="9"/>
  <c r="W5061" i="9"/>
  <c r="W5062" i="9"/>
  <c r="W5063" i="9"/>
  <c r="W5064" i="9"/>
  <c r="W5065" i="9"/>
  <c r="W5066" i="9"/>
  <c r="W5067" i="9"/>
  <c r="W5068" i="9"/>
  <c r="W5069" i="9"/>
  <c r="W5070" i="9"/>
  <c r="W5071" i="9"/>
  <c r="W5072" i="9"/>
  <c r="W5073" i="9"/>
  <c r="W5074" i="9"/>
  <c r="W5075" i="9"/>
  <c r="W5076" i="9"/>
  <c r="W5077" i="9"/>
  <c r="W5078" i="9"/>
  <c r="W5079" i="9"/>
  <c r="W5080" i="9"/>
  <c r="W5081" i="9"/>
  <c r="W5082" i="9"/>
  <c r="W5083" i="9"/>
  <c r="W5084" i="9"/>
  <c r="W5085" i="9"/>
  <c r="W5086" i="9"/>
  <c r="W5087" i="9"/>
  <c r="W5088" i="9"/>
  <c r="W5089" i="9"/>
  <c r="W5090" i="9"/>
  <c r="W5091" i="9"/>
  <c r="W5092" i="9"/>
  <c r="W5093" i="9"/>
  <c r="W5094" i="9"/>
  <c r="W5095" i="9"/>
  <c r="W5096" i="9"/>
  <c r="W5097" i="9"/>
  <c r="W5098" i="9"/>
  <c r="W5099" i="9"/>
  <c r="W5100" i="9"/>
  <c r="W5101" i="9"/>
  <c r="W5102" i="9"/>
  <c r="W5103" i="9"/>
  <c r="W5104" i="9"/>
  <c r="W5105" i="9"/>
  <c r="W5106" i="9"/>
  <c r="W5107" i="9"/>
  <c r="W5108" i="9"/>
  <c r="W5109" i="9"/>
  <c r="W5110" i="9"/>
  <c r="W5111" i="9"/>
  <c r="W5112" i="9"/>
  <c r="W5113" i="9"/>
  <c r="W5114" i="9"/>
  <c r="W5115" i="9"/>
  <c r="W5116" i="9"/>
  <c r="W5117" i="9"/>
  <c r="W5118" i="9"/>
  <c r="W5119" i="9"/>
  <c r="W5120" i="9"/>
  <c r="W5121" i="9"/>
  <c r="W5122" i="9"/>
  <c r="W5123" i="9"/>
  <c r="W5124" i="9"/>
  <c r="W5125" i="9"/>
  <c r="W5126" i="9"/>
  <c r="W5127" i="9"/>
  <c r="W5128" i="9"/>
  <c r="W5129" i="9"/>
  <c r="W5130" i="9"/>
  <c r="W5131" i="9"/>
  <c r="W5132" i="9"/>
  <c r="W5133" i="9"/>
  <c r="W5134" i="9"/>
  <c r="W5135" i="9"/>
  <c r="W5136" i="9"/>
  <c r="W5137" i="9"/>
  <c r="W5138" i="9"/>
  <c r="W5139" i="9"/>
  <c r="W5140" i="9"/>
  <c r="W5141" i="9"/>
  <c r="W5142" i="9"/>
  <c r="W5143" i="9"/>
  <c r="W5144" i="9"/>
  <c r="W5145" i="9"/>
  <c r="W5146" i="9"/>
  <c r="W5147" i="9"/>
  <c r="W5148" i="9"/>
  <c r="W5149" i="9"/>
  <c r="W5150" i="9"/>
  <c r="W5151" i="9"/>
  <c r="W5152" i="9"/>
  <c r="W5153" i="9"/>
  <c r="W5154" i="9"/>
  <c r="W5155" i="9"/>
  <c r="W5156" i="9"/>
  <c r="W5157" i="9"/>
  <c r="W5158" i="9"/>
  <c r="W5159" i="9"/>
  <c r="W5160" i="9"/>
  <c r="W5161" i="9"/>
  <c r="W5162" i="9"/>
  <c r="W5163" i="9"/>
  <c r="W5164" i="9"/>
  <c r="W5165" i="9"/>
  <c r="W5166" i="9"/>
  <c r="W5167" i="9"/>
  <c r="W5168" i="9"/>
  <c r="W5169" i="9"/>
  <c r="W5170" i="9"/>
  <c r="W5171" i="9"/>
  <c r="W5172" i="9"/>
  <c r="W5173" i="9"/>
  <c r="W5174" i="9"/>
  <c r="W5175" i="9"/>
  <c r="W5176" i="9"/>
  <c r="W5177" i="9"/>
  <c r="W5178" i="9"/>
  <c r="W5179" i="9"/>
  <c r="W5180" i="9"/>
  <c r="W5181" i="9"/>
  <c r="W5182" i="9"/>
  <c r="W5183" i="9"/>
  <c r="W5184" i="9"/>
  <c r="W5185" i="9"/>
  <c r="W5186" i="9"/>
  <c r="W5187" i="9"/>
  <c r="W5188" i="9"/>
  <c r="W5189" i="9"/>
  <c r="W5190" i="9"/>
  <c r="W5191" i="9"/>
  <c r="W5192" i="9"/>
  <c r="W5193" i="9"/>
  <c r="W5194" i="9"/>
  <c r="W5195" i="9"/>
  <c r="W5196" i="9"/>
  <c r="W5197" i="9"/>
  <c r="W5198" i="9"/>
  <c r="W5199" i="9"/>
  <c r="W5200" i="9"/>
  <c r="W5201" i="9"/>
  <c r="W5202" i="9"/>
  <c r="W5203" i="9"/>
  <c r="W5204" i="9"/>
  <c r="W5205" i="9"/>
  <c r="W5206" i="9"/>
  <c r="W5207" i="9"/>
  <c r="W5208" i="9"/>
  <c r="W5209" i="9"/>
  <c r="W5210" i="9"/>
  <c r="W5211" i="9"/>
  <c r="W5212" i="9"/>
  <c r="W5213" i="9"/>
  <c r="W5214" i="9"/>
  <c r="W5215" i="9"/>
  <c r="W5216" i="9"/>
  <c r="W5217" i="9"/>
  <c r="W5218" i="9"/>
  <c r="W5219" i="9"/>
  <c r="W5220" i="9"/>
  <c r="W5221" i="9"/>
  <c r="W5222" i="9"/>
  <c r="W5223" i="9"/>
  <c r="W5224" i="9"/>
  <c r="W5225" i="9"/>
  <c r="W5226" i="9"/>
  <c r="W5227" i="9"/>
  <c r="W5228" i="9"/>
  <c r="W5229" i="9"/>
  <c r="W5230" i="9"/>
  <c r="W5231" i="9"/>
  <c r="W5232" i="9"/>
  <c r="W5233" i="9"/>
  <c r="W5234" i="9"/>
  <c r="W5235" i="9"/>
  <c r="W5236" i="9"/>
  <c r="W5237" i="9"/>
  <c r="W5238" i="9"/>
  <c r="W5239" i="9"/>
  <c r="W5240" i="9"/>
  <c r="W5241" i="9"/>
  <c r="W5242" i="9"/>
  <c r="W5243" i="9"/>
  <c r="W5244" i="9"/>
  <c r="W5245" i="9"/>
  <c r="W5246" i="9"/>
  <c r="W5247" i="9"/>
  <c r="W5248" i="9"/>
  <c r="W5249" i="9"/>
  <c r="W5250" i="9"/>
  <c r="W5251" i="9"/>
  <c r="W5252" i="9"/>
  <c r="W5253" i="9"/>
  <c r="W5254" i="9"/>
  <c r="W5255" i="9"/>
  <c r="W5256" i="9"/>
  <c r="W5257" i="9"/>
  <c r="W5258" i="9"/>
  <c r="W5259" i="9"/>
  <c r="W5260" i="9"/>
  <c r="W5261" i="9"/>
  <c r="W5262" i="9"/>
  <c r="W5263" i="9"/>
  <c r="W5264" i="9"/>
  <c r="W5265" i="9"/>
  <c r="W5266" i="9"/>
  <c r="W5267" i="9"/>
  <c r="W5268" i="9"/>
  <c r="W5269" i="9"/>
  <c r="W5270" i="9"/>
  <c r="W5271" i="9"/>
  <c r="W5272" i="9"/>
  <c r="W5273" i="9"/>
  <c r="W5274" i="9"/>
  <c r="W5275" i="9"/>
  <c r="W5276" i="9"/>
  <c r="W5277" i="9"/>
  <c r="W5278" i="9"/>
  <c r="W5279" i="9"/>
  <c r="W5280" i="9"/>
  <c r="W5281" i="9"/>
  <c r="W5282" i="9"/>
  <c r="W5283" i="9"/>
  <c r="W5284" i="9"/>
  <c r="W5285" i="9"/>
  <c r="W5286" i="9"/>
  <c r="W5287" i="9"/>
  <c r="W5288" i="9"/>
  <c r="W5289" i="9"/>
  <c r="W5290" i="9"/>
  <c r="W5291" i="9"/>
  <c r="W5292" i="9"/>
  <c r="W5293" i="9"/>
  <c r="W5294" i="9"/>
  <c r="W5295" i="9"/>
  <c r="W5296" i="9"/>
  <c r="W5297" i="9"/>
  <c r="W5298" i="9"/>
  <c r="W5299" i="9"/>
  <c r="W5300" i="9"/>
  <c r="W5301" i="9"/>
  <c r="W5302" i="9"/>
  <c r="W5303" i="9"/>
  <c r="W5304" i="9"/>
  <c r="W5305" i="9"/>
  <c r="W5306" i="9"/>
  <c r="W5307" i="9"/>
  <c r="W5308" i="9"/>
  <c r="W5309" i="9"/>
  <c r="W5310" i="9"/>
  <c r="W5311" i="9"/>
  <c r="W5312" i="9"/>
  <c r="W5313" i="9"/>
  <c r="W5314" i="9"/>
  <c r="W5315" i="9"/>
  <c r="W5316" i="9"/>
  <c r="W5317" i="9"/>
  <c r="W5318" i="9"/>
  <c r="W5319" i="9"/>
  <c r="W5320" i="9"/>
  <c r="W5321" i="9"/>
  <c r="W5322" i="9"/>
  <c r="W5323" i="9"/>
  <c r="W5324" i="9"/>
  <c r="W5325" i="9"/>
  <c r="W5326" i="9"/>
  <c r="W5327" i="9"/>
  <c r="W5328" i="9"/>
  <c r="W5329" i="9"/>
  <c r="W5330" i="9"/>
  <c r="W5331" i="9"/>
  <c r="W5332" i="9"/>
  <c r="W5333" i="9"/>
  <c r="W5334" i="9"/>
  <c r="W5335" i="9"/>
  <c r="W5336" i="9"/>
  <c r="W5337" i="9"/>
  <c r="W5338" i="9"/>
  <c r="W5339" i="9"/>
  <c r="W5340" i="9"/>
  <c r="W5341" i="9"/>
  <c r="W5342" i="9"/>
  <c r="W5343" i="9"/>
  <c r="W5344" i="9"/>
  <c r="W5345" i="9"/>
  <c r="W5346" i="9"/>
  <c r="W5347" i="9"/>
  <c r="W5348" i="9"/>
  <c r="W5349" i="9"/>
  <c r="W5350" i="9"/>
  <c r="W5351" i="9"/>
  <c r="W5352" i="9"/>
  <c r="W5353" i="9"/>
  <c r="W5354" i="9"/>
  <c r="W5355" i="9"/>
  <c r="W5356" i="9"/>
  <c r="W5357" i="9"/>
  <c r="W5358" i="9"/>
  <c r="W5359" i="9"/>
  <c r="W5360" i="9"/>
  <c r="W5361" i="9"/>
  <c r="W5362" i="9"/>
  <c r="W5363" i="9"/>
  <c r="W5364" i="9"/>
  <c r="W5365" i="9"/>
  <c r="W5366" i="9"/>
  <c r="W5367" i="9"/>
  <c r="W5368" i="9"/>
  <c r="W5369" i="9"/>
  <c r="W5370" i="9"/>
  <c r="W5371" i="9"/>
  <c r="W5372" i="9"/>
  <c r="W5373" i="9"/>
  <c r="W5374" i="9"/>
  <c r="W5375" i="9"/>
  <c r="W5376" i="9"/>
  <c r="W5377" i="9"/>
  <c r="W5378" i="9"/>
  <c r="W5379" i="9"/>
  <c r="W5380" i="9"/>
  <c r="W5381" i="9"/>
  <c r="W5382" i="9"/>
  <c r="W5383" i="9"/>
  <c r="W5384" i="9"/>
  <c r="W5385" i="9"/>
  <c r="W5386" i="9"/>
  <c r="W5387" i="9"/>
  <c r="W5388" i="9"/>
  <c r="W5389" i="9"/>
  <c r="W5390" i="9"/>
  <c r="W5391" i="9"/>
  <c r="W5392" i="9"/>
  <c r="W5393" i="9"/>
  <c r="W5394" i="9"/>
  <c r="W5395" i="9"/>
  <c r="W5396" i="9"/>
  <c r="W5397" i="9"/>
  <c r="W5398" i="9"/>
  <c r="W5399" i="9"/>
  <c r="W5400" i="9"/>
  <c r="W5401" i="9"/>
  <c r="W5402" i="9"/>
  <c r="W5403" i="9"/>
  <c r="W5404" i="9"/>
  <c r="W5405" i="9"/>
  <c r="W5406" i="9"/>
  <c r="W5407" i="9"/>
  <c r="W5408" i="9"/>
  <c r="W5409" i="9"/>
  <c r="W5410" i="9"/>
  <c r="W5411" i="9"/>
  <c r="W5412" i="9"/>
  <c r="W5413" i="9"/>
  <c r="W5414" i="9"/>
  <c r="W5415" i="9"/>
  <c r="W5416" i="9"/>
  <c r="W5417" i="9"/>
  <c r="W5418" i="9"/>
  <c r="W5419" i="9"/>
  <c r="W5420" i="9"/>
  <c r="W5421" i="9"/>
  <c r="W5422" i="9"/>
  <c r="W5423" i="9"/>
  <c r="W5424" i="9"/>
  <c r="W5425" i="9"/>
  <c r="W5426" i="9"/>
  <c r="W5427" i="9"/>
  <c r="W5428" i="9"/>
  <c r="W5429" i="9"/>
  <c r="W5430" i="9"/>
  <c r="W5431" i="9"/>
  <c r="W5432" i="9"/>
  <c r="W5433" i="9"/>
  <c r="W5434" i="9"/>
  <c r="W5435" i="9"/>
  <c r="W5436" i="9"/>
  <c r="W5437" i="9"/>
  <c r="W5438" i="9"/>
  <c r="W5439" i="9"/>
  <c r="W5440" i="9"/>
  <c r="W5441" i="9"/>
  <c r="W5442" i="9"/>
  <c r="W5443" i="9"/>
  <c r="W5444" i="9"/>
  <c r="W5445" i="9"/>
  <c r="W5446" i="9"/>
  <c r="W5447" i="9"/>
  <c r="W5448" i="9"/>
  <c r="W5449" i="9"/>
  <c r="W5450" i="9"/>
  <c r="W5451" i="9"/>
  <c r="W5452" i="9"/>
  <c r="W5453" i="9"/>
  <c r="W5454" i="9"/>
  <c r="W5455" i="9"/>
  <c r="W5456" i="9"/>
  <c r="W5457" i="9"/>
  <c r="W5458" i="9"/>
  <c r="W5459" i="9"/>
  <c r="W5460" i="9"/>
  <c r="W5461" i="9"/>
  <c r="W5462" i="9"/>
  <c r="W5463" i="9"/>
  <c r="W5464" i="9"/>
  <c r="W5465" i="9"/>
  <c r="W5466" i="9"/>
  <c r="W5467" i="9"/>
  <c r="W5468" i="9"/>
  <c r="W5469" i="9"/>
  <c r="W5470" i="9"/>
  <c r="W5471" i="9"/>
  <c r="W5472" i="9"/>
  <c r="W5473" i="9"/>
  <c r="W5474" i="9"/>
  <c r="W5475" i="9"/>
  <c r="W5476" i="9"/>
  <c r="W5477" i="9"/>
  <c r="W5478" i="9"/>
  <c r="W5479" i="9"/>
  <c r="W5480" i="9"/>
  <c r="W5481" i="9"/>
  <c r="W5482" i="9"/>
  <c r="W5483" i="9"/>
  <c r="W5484" i="9"/>
  <c r="W5485" i="9"/>
  <c r="W5486" i="9"/>
  <c r="W5487" i="9"/>
  <c r="W5488" i="9"/>
  <c r="W5489" i="9"/>
  <c r="W5490" i="9"/>
  <c r="W5491" i="9"/>
  <c r="W5492" i="9"/>
  <c r="W5493" i="9"/>
  <c r="W5494" i="9"/>
  <c r="W5495" i="9"/>
  <c r="W5496" i="9"/>
  <c r="W5497" i="9"/>
  <c r="W5498" i="9"/>
  <c r="W5499" i="9"/>
  <c r="W5500" i="9"/>
  <c r="W5501" i="9"/>
  <c r="W5502" i="9"/>
  <c r="W5503" i="9"/>
  <c r="W5504" i="9"/>
  <c r="W5505" i="9"/>
  <c r="W5506" i="9"/>
  <c r="W5507" i="9"/>
  <c r="W5508" i="9"/>
  <c r="W5509" i="9"/>
  <c r="W5510" i="9"/>
  <c r="W5511" i="9"/>
  <c r="W5512" i="9"/>
  <c r="W5513" i="9"/>
  <c r="W5514" i="9"/>
  <c r="W5515" i="9"/>
  <c r="W5516" i="9"/>
  <c r="W5517" i="9"/>
  <c r="W5518" i="9"/>
  <c r="W5519" i="9"/>
  <c r="W5520" i="9"/>
  <c r="W5521" i="9"/>
  <c r="W5522" i="9"/>
  <c r="W5523" i="9"/>
  <c r="W5524" i="9"/>
  <c r="W5525" i="9"/>
  <c r="W5526" i="9"/>
  <c r="W5527" i="9"/>
  <c r="W5528" i="9"/>
  <c r="W5529" i="9"/>
  <c r="W5530" i="9"/>
  <c r="W5531" i="9"/>
  <c r="W5532" i="9"/>
  <c r="W5533" i="9"/>
  <c r="W5534" i="9"/>
  <c r="W5535" i="9"/>
  <c r="W5536" i="9"/>
  <c r="W5537" i="9"/>
  <c r="W5538" i="9"/>
  <c r="W5539" i="9"/>
  <c r="W5540" i="9"/>
  <c r="W5541" i="9"/>
  <c r="W5542" i="9"/>
  <c r="W5543" i="9"/>
  <c r="W5544" i="9"/>
  <c r="W5545" i="9"/>
  <c r="W5546" i="9"/>
  <c r="W5547" i="9"/>
  <c r="W5548" i="9"/>
  <c r="W5549" i="9"/>
  <c r="W5550" i="9"/>
  <c r="W5551" i="9"/>
  <c r="W5552" i="9"/>
  <c r="W5553" i="9"/>
  <c r="W5554" i="9"/>
  <c r="W5555" i="9"/>
  <c r="W5556" i="9"/>
  <c r="W5557" i="9"/>
  <c r="W5558" i="9"/>
  <c r="W5559" i="9"/>
  <c r="W5560" i="9"/>
  <c r="W5561" i="9"/>
  <c r="W5562" i="9"/>
  <c r="W5563" i="9"/>
  <c r="W5564" i="9"/>
  <c r="W5565" i="9"/>
  <c r="W5566" i="9"/>
  <c r="W5567" i="9"/>
  <c r="W5568" i="9"/>
  <c r="W5569" i="9"/>
  <c r="W5570" i="9"/>
  <c r="W5571" i="9"/>
  <c r="W5572" i="9"/>
  <c r="W5573" i="9"/>
  <c r="W5574" i="9"/>
  <c r="W5575" i="9"/>
  <c r="W5576" i="9"/>
  <c r="W5577" i="9"/>
  <c r="W5578" i="9"/>
  <c r="W5579" i="9"/>
  <c r="W5580" i="9"/>
  <c r="W5581" i="9"/>
  <c r="W5582" i="9"/>
  <c r="W5583" i="9"/>
  <c r="W5584" i="9"/>
  <c r="W5585" i="9"/>
  <c r="W5586" i="9"/>
  <c r="W5587" i="9"/>
  <c r="W5588" i="9"/>
  <c r="W5589" i="9"/>
  <c r="W5590" i="9"/>
  <c r="W5591" i="9"/>
  <c r="W5592" i="9"/>
  <c r="W5593" i="9"/>
  <c r="W5594" i="9"/>
  <c r="W5595" i="9"/>
  <c r="W5596" i="9"/>
  <c r="W5597" i="9"/>
  <c r="W5598" i="9"/>
  <c r="W5599" i="9"/>
  <c r="W5600" i="9"/>
  <c r="W5601" i="9"/>
  <c r="W5602" i="9"/>
  <c r="W5603" i="9"/>
  <c r="W5604" i="9"/>
  <c r="W5605" i="9"/>
  <c r="W5606" i="9"/>
  <c r="W5607" i="9"/>
  <c r="W5608" i="9"/>
  <c r="W5609" i="9"/>
  <c r="W5610" i="9"/>
  <c r="W5611" i="9"/>
  <c r="W5612" i="9"/>
  <c r="W5613" i="9"/>
  <c r="W5614" i="9"/>
  <c r="W5615" i="9"/>
  <c r="W5616" i="9"/>
  <c r="W5617" i="9"/>
  <c r="W5618" i="9"/>
  <c r="W5619" i="9"/>
  <c r="W5620" i="9"/>
  <c r="W5621" i="9"/>
  <c r="W5622" i="9"/>
  <c r="W5623" i="9"/>
  <c r="W5624" i="9"/>
  <c r="W5625" i="9"/>
  <c r="W5626" i="9"/>
  <c r="W5627" i="9"/>
  <c r="W5628" i="9"/>
  <c r="W5629" i="9"/>
  <c r="W5630" i="9"/>
  <c r="W5631" i="9"/>
  <c r="W5632" i="9"/>
  <c r="W5633" i="9"/>
  <c r="W5634" i="9"/>
  <c r="W5635" i="9"/>
  <c r="W5636" i="9"/>
  <c r="W5637" i="9"/>
  <c r="W5638" i="9"/>
  <c r="W5639" i="9"/>
  <c r="W5640" i="9"/>
  <c r="W5641" i="9"/>
  <c r="W5642" i="9"/>
  <c r="W5643" i="9"/>
  <c r="W5644" i="9"/>
  <c r="W5645" i="9"/>
  <c r="W5646" i="9"/>
  <c r="W5647" i="9"/>
  <c r="W5648" i="9"/>
  <c r="W5649" i="9"/>
  <c r="W5650" i="9"/>
  <c r="W5651" i="9"/>
  <c r="W5652" i="9"/>
  <c r="W5653" i="9"/>
  <c r="W5654" i="9"/>
  <c r="W5655" i="9"/>
  <c r="W5656" i="9"/>
  <c r="W5657" i="9"/>
  <c r="W5658" i="9"/>
  <c r="W5659" i="9"/>
  <c r="W5660" i="9"/>
  <c r="W5661" i="9"/>
  <c r="W5662" i="9"/>
  <c r="W5663" i="9"/>
  <c r="W5664" i="9"/>
  <c r="W5665" i="9"/>
  <c r="W5666" i="9"/>
  <c r="W5667" i="9"/>
  <c r="W5668" i="9"/>
  <c r="W5669" i="9"/>
  <c r="W5670" i="9"/>
  <c r="W5671" i="9"/>
  <c r="W5672" i="9"/>
  <c r="W5673" i="9"/>
  <c r="W5674" i="9"/>
  <c r="W5675" i="9"/>
  <c r="W5676" i="9"/>
  <c r="W5677" i="9"/>
  <c r="W5678" i="9"/>
  <c r="W5679" i="9"/>
  <c r="W5680" i="9"/>
  <c r="W5681" i="9"/>
  <c r="W5682" i="9"/>
  <c r="W5683" i="9"/>
  <c r="W5684" i="9"/>
  <c r="W5685" i="9"/>
  <c r="W5686" i="9"/>
  <c r="W5687" i="9"/>
  <c r="W5688" i="9"/>
  <c r="W5689" i="9"/>
  <c r="W5690" i="9"/>
  <c r="W5691" i="9"/>
  <c r="W5692" i="9"/>
  <c r="W5693" i="9"/>
  <c r="W5694" i="9"/>
  <c r="W5695" i="9"/>
  <c r="W5696" i="9"/>
  <c r="W5697" i="9"/>
  <c r="W5698" i="9"/>
  <c r="W5699" i="9"/>
  <c r="W5700" i="9"/>
  <c r="W5701" i="9"/>
  <c r="W5702" i="9"/>
  <c r="W5703" i="9"/>
  <c r="W5704" i="9"/>
  <c r="W5705" i="9"/>
  <c r="W5706" i="9"/>
  <c r="W5707" i="9"/>
  <c r="W5708" i="9"/>
  <c r="W5709" i="9"/>
  <c r="W5710" i="9"/>
  <c r="W5711" i="9"/>
  <c r="W5712" i="9"/>
  <c r="W5713" i="9"/>
  <c r="W5714" i="9"/>
  <c r="W5715" i="9"/>
  <c r="W5716" i="9"/>
  <c r="W5717" i="9"/>
  <c r="W5718" i="9"/>
  <c r="W5719" i="9"/>
  <c r="W5720" i="9"/>
  <c r="W5721" i="9"/>
  <c r="W5722" i="9"/>
  <c r="W5723" i="9"/>
  <c r="W5724" i="9"/>
  <c r="W5725" i="9"/>
  <c r="W5726" i="9"/>
  <c r="W5727" i="9"/>
  <c r="W5728" i="9"/>
  <c r="W5729" i="9"/>
  <c r="W5730" i="9"/>
  <c r="W5731" i="9"/>
  <c r="W5732" i="9"/>
  <c r="W5733" i="9"/>
  <c r="W5734" i="9"/>
  <c r="W5735" i="9"/>
  <c r="W5736" i="9"/>
  <c r="W5737" i="9"/>
  <c r="W5738" i="9"/>
  <c r="W5739" i="9"/>
  <c r="W5740" i="9"/>
  <c r="W5741" i="9"/>
  <c r="W5742" i="9"/>
  <c r="W5743" i="9"/>
  <c r="W5744" i="9"/>
  <c r="W5745" i="9"/>
  <c r="W5746" i="9"/>
  <c r="W5747" i="9"/>
  <c r="W5748" i="9"/>
  <c r="W5749" i="9"/>
  <c r="W5750" i="9"/>
  <c r="W5751" i="9"/>
  <c r="W5752" i="9"/>
  <c r="W5753" i="9"/>
  <c r="W5754" i="9"/>
  <c r="W5755" i="9"/>
  <c r="W5756" i="9"/>
  <c r="W5757" i="9"/>
  <c r="W5758" i="9"/>
  <c r="W5759" i="9"/>
  <c r="W5760" i="9"/>
  <c r="W5761" i="9"/>
  <c r="W5762" i="9"/>
  <c r="W5763" i="9"/>
  <c r="W5764" i="9"/>
  <c r="W5765" i="9"/>
  <c r="W5766" i="9"/>
  <c r="W5767" i="9"/>
  <c r="W5768" i="9"/>
  <c r="W5769" i="9"/>
  <c r="W5770" i="9"/>
  <c r="W5771" i="9"/>
  <c r="W5772" i="9"/>
  <c r="W5773" i="9"/>
  <c r="W5774" i="9"/>
  <c r="W5775" i="9"/>
  <c r="W5776" i="9"/>
  <c r="W5777" i="9"/>
  <c r="W5778" i="9"/>
  <c r="W5779" i="9"/>
  <c r="W5780" i="9"/>
  <c r="W5781" i="9"/>
  <c r="W5782" i="9"/>
  <c r="W5783" i="9"/>
  <c r="W5784" i="9"/>
  <c r="W5785" i="9"/>
  <c r="W5786" i="9"/>
  <c r="W5787" i="9"/>
  <c r="W5788" i="9"/>
  <c r="W5789" i="9"/>
  <c r="W5790" i="9"/>
  <c r="W5791" i="9"/>
  <c r="W5792" i="9"/>
  <c r="W5793" i="9"/>
  <c r="W5794" i="9"/>
  <c r="W5795" i="9"/>
  <c r="W5796" i="9"/>
  <c r="W5797" i="9"/>
  <c r="W5798" i="9"/>
  <c r="W5799" i="9"/>
  <c r="W5800" i="9"/>
  <c r="W5801" i="9"/>
  <c r="W5802" i="9"/>
  <c r="W5803" i="9"/>
  <c r="W5804" i="9"/>
  <c r="W5805" i="9"/>
  <c r="W5806" i="9"/>
  <c r="W5807" i="9"/>
  <c r="W5808" i="9"/>
  <c r="W5809" i="9"/>
  <c r="W5810" i="9"/>
  <c r="W5811" i="9"/>
  <c r="W5812" i="9"/>
  <c r="W5813" i="9"/>
  <c r="W5814" i="9"/>
  <c r="W5815" i="9"/>
  <c r="W5816" i="9"/>
  <c r="W5817" i="9"/>
  <c r="W5818" i="9"/>
  <c r="W5819" i="9"/>
  <c r="W5820" i="9"/>
  <c r="W5821" i="9"/>
  <c r="W5822" i="9"/>
  <c r="W5823" i="9"/>
  <c r="W5824" i="9"/>
  <c r="W5825" i="9"/>
  <c r="W5826" i="9"/>
  <c r="W5827" i="9"/>
  <c r="W5828" i="9"/>
  <c r="W5829" i="9"/>
  <c r="W5830" i="9"/>
  <c r="W5831" i="9"/>
  <c r="W5832" i="9"/>
  <c r="W5833" i="9"/>
  <c r="W5834" i="9"/>
  <c r="W5835" i="9"/>
  <c r="W5836" i="9"/>
  <c r="W5837" i="9"/>
  <c r="W5838" i="9"/>
  <c r="W5839" i="9"/>
  <c r="W5840" i="9"/>
  <c r="W5841" i="9"/>
  <c r="W5842" i="9"/>
  <c r="W5843" i="9"/>
  <c r="W5844" i="9"/>
  <c r="W5845" i="9"/>
  <c r="W5846" i="9"/>
  <c r="W5847" i="9"/>
  <c r="W5848" i="9"/>
  <c r="W5849" i="9"/>
  <c r="W5850" i="9"/>
  <c r="W5851" i="9"/>
  <c r="W5852" i="9"/>
  <c r="W5853" i="9"/>
  <c r="W5854" i="9"/>
  <c r="W5855" i="9"/>
  <c r="W5856" i="9"/>
  <c r="W5857" i="9"/>
  <c r="W5858" i="9"/>
  <c r="W5859" i="9"/>
  <c r="W5860" i="9"/>
  <c r="W5861" i="9"/>
  <c r="W5862" i="9"/>
  <c r="W5863" i="9"/>
  <c r="W5864" i="9"/>
  <c r="W5865" i="9"/>
  <c r="W5866" i="9"/>
  <c r="W5867" i="9"/>
  <c r="W5868" i="9"/>
  <c r="W5869" i="9"/>
  <c r="W5870" i="9"/>
  <c r="W5871" i="9"/>
  <c r="W5872" i="9"/>
  <c r="W5873" i="9"/>
  <c r="W5874" i="9"/>
  <c r="W5875" i="9"/>
  <c r="W5876" i="9"/>
  <c r="W5877" i="9"/>
  <c r="W5878" i="9"/>
  <c r="W5879" i="9"/>
  <c r="W5880" i="9"/>
  <c r="W5881" i="9"/>
  <c r="W5882" i="9"/>
  <c r="W5883" i="9"/>
  <c r="W5884" i="9"/>
  <c r="W5885" i="9"/>
  <c r="W5886" i="9"/>
  <c r="W5887" i="9"/>
  <c r="W5888" i="9"/>
  <c r="W5889" i="9"/>
  <c r="W5890" i="9"/>
  <c r="W5891" i="9"/>
  <c r="W5892" i="9"/>
  <c r="W5893" i="9"/>
  <c r="W5894" i="9"/>
  <c r="W5895" i="9"/>
  <c r="W5896" i="9"/>
  <c r="W5897" i="9"/>
  <c r="W5898" i="9"/>
  <c r="W5899" i="9"/>
  <c r="W5900" i="9"/>
  <c r="W5901" i="9"/>
  <c r="W5902" i="9"/>
  <c r="W5903" i="9"/>
  <c r="W5904" i="9"/>
  <c r="W5905" i="9"/>
  <c r="W5906" i="9"/>
  <c r="W5907" i="9"/>
  <c r="W5908" i="9"/>
  <c r="W5909" i="9"/>
  <c r="W5910" i="9"/>
  <c r="W5911" i="9"/>
  <c r="W5912" i="9"/>
  <c r="W5913" i="9"/>
  <c r="W5914" i="9"/>
  <c r="W5915" i="9"/>
  <c r="W5916" i="9"/>
  <c r="W5917" i="9"/>
  <c r="W5918" i="9"/>
  <c r="W5919" i="9"/>
  <c r="W5920" i="9"/>
  <c r="W5921" i="9"/>
  <c r="W5922" i="9"/>
  <c r="W5923" i="9"/>
  <c r="W5924" i="9"/>
  <c r="W5925" i="9"/>
  <c r="W5926" i="9"/>
  <c r="W5927" i="9"/>
  <c r="W5928" i="9"/>
  <c r="W5929" i="9"/>
  <c r="W5930" i="9"/>
  <c r="W5931" i="9"/>
  <c r="W5932" i="9"/>
  <c r="W5933" i="9"/>
  <c r="W5934" i="9"/>
  <c r="W5935" i="9"/>
  <c r="W5936" i="9"/>
  <c r="W5937" i="9"/>
  <c r="W5938" i="9"/>
  <c r="W5939" i="9"/>
  <c r="W5940" i="9"/>
  <c r="W5941" i="9"/>
  <c r="W5942" i="9"/>
  <c r="W5943" i="9"/>
  <c r="W5944" i="9"/>
  <c r="W5945" i="9"/>
  <c r="W5946" i="9"/>
  <c r="W5947" i="9"/>
  <c r="W5948" i="9"/>
  <c r="W5949" i="9"/>
  <c r="W5950" i="9"/>
  <c r="W5951" i="9"/>
  <c r="W5952" i="9"/>
  <c r="W5953" i="9"/>
  <c r="W5954" i="9"/>
  <c r="W5955" i="9"/>
  <c r="W5956" i="9"/>
  <c r="W5957" i="9"/>
  <c r="W5958" i="9"/>
  <c r="W5959" i="9"/>
  <c r="W5960" i="9"/>
  <c r="W5961" i="9"/>
  <c r="W5962" i="9"/>
  <c r="W5963" i="9"/>
  <c r="W5964" i="9"/>
  <c r="W5965" i="9"/>
  <c r="W5966" i="9"/>
  <c r="W5967" i="9"/>
  <c r="W5968" i="9"/>
  <c r="W5969" i="9"/>
  <c r="W5970" i="9"/>
  <c r="W5971" i="9"/>
  <c r="W5972" i="9"/>
  <c r="W5973" i="9"/>
  <c r="W5974" i="9"/>
  <c r="W5975" i="9"/>
  <c r="W5976" i="9"/>
  <c r="W5977" i="9"/>
  <c r="W5978" i="9"/>
  <c r="W5979" i="9"/>
  <c r="W5980" i="9"/>
  <c r="W5981" i="9"/>
  <c r="W5982" i="9"/>
  <c r="W5983" i="9"/>
  <c r="W5984" i="9"/>
  <c r="W5985" i="9"/>
  <c r="W5986" i="9"/>
  <c r="W5987" i="9"/>
  <c r="W5988" i="9"/>
  <c r="W5989" i="9"/>
  <c r="W5990" i="9"/>
  <c r="W5991" i="9"/>
  <c r="W5992" i="9"/>
  <c r="W5993" i="9"/>
  <c r="W5994" i="9"/>
  <c r="W5995" i="9"/>
  <c r="W5996" i="9"/>
  <c r="W5997" i="9"/>
  <c r="W5998" i="9"/>
  <c r="W5999" i="9"/>
  <c r="W6000" i="9"/>
  <c r="W6001" i="9"/>
  <c r="W6002" i="9"/>
  <c r="W6003" i="9"/>
  <c r="W6004" i="9"/>
  <c r="W6005" i="9"/>
  <c r="W6006" i="9"/>
  <c r="W6007" i="9"/>
  <c r="W6008" i="9"/>
  <c r="W6009" i="9"/>
  <c r="W6010" i="9"/>
  <c r="W6011" i="9"/>
  <c r="W6012" i="9"/>
  <c r="W6013" i="9"/>
  <c r="W6014" i="9"/>
  <c r="W6015" i="9"/>
  <c r="W6016" i="9"/>
  <c r="W6017" i="9"/>
  <c r="W6018" i="9"/>
  <c r="W6019" i="9"/>
  <c r="W6020" i="9"/>
  <c r="W6021" i="9"/>
  <c r="W6022" i="9"/>
  <c r="W6023" i="9"/>
  <c r="W6024" i="9"/>
  <c r="W6025" i="9"/>
  <c r="W6026" i="9"/>
  <c r="W6027" i="9"/>
  <c r="W6028" i="9"/>
  <c r="W6029" i="9"/>
  <c r="W6030" i="9"/>
  <c r="W6031" i="9"/>
  <c r="W6032" i="9"/>
  <c r="W6033" i="9"/>
  <c r="W6034" i="9"/>
  <c r="W6035" i="9"/>
  <c r="W6036" i="9"/>
  <c r="W6037" i="9"/>
  <c r="W6038" i="9"/>
  <c r="W6039" i="9"/>
  <c r="W6040" i="9"/>
  <c r="W6041" i="9"/>
  <c r="W6042" i="9"/>
  <c r="W6043" i="9"/>
  <c r="W6044" i="9"/>
  <c r="W6045" i="9"/>
  <c r="W6046" i="9"/>
  <c r="W6047" i="9"/>
  <c r="W6048" i="9"/>
  <c r="W6049" i="9"/>
  <c r="W6050" i="9"/>
  <c r="W6051" i="9"/>
  <c r="W6052" i="9"/>
  <c r="W6053" i="9"/>
  <c r="W6054" i="9"/>
  <c r="W6055" i="9"/>
  <c r="W6056" i="9"/>
  <c r="W6057" i="9"/>
  <c r="W6058" i="9"/>
  <c r="W6059" i="9"/>
  <c r="W6060" i="9"/>
  <c r="W6061" i="9"/>
  <c r="W6062" i="9"/>
  <c r="W6063" i="9"/>
  <c r="W6064" i="9"/>
  <c r="W6065" i="9"/>
  <c r="W6066" i="9"/>
  <c r="W6067" i="9"/>
  <c r="W6068" i="9"/>
  <c r="W6069" i="9"/>
  <c r="W6070" i="9"/>
  <c r="W6071" i="9"/>
  <c r="W6072" i="9"/>
  <c r="W6073" i="9"/>
  <c r="W6074" i="9"/>
  <c r="W6075" i="9"/>
  <c r="W6076" i="9"/>
  <c r="W6077" i="9"/>
  <c r="W6078" i="9"/>
  <c r="W6079" i="9"/>
  <c r="W6080" i="9"/>
  <c r="W6081" i="9"/>
  <c r="W6082" i="9"/>
  <c r="W6083" i="9"/>
  <c r="W6084" i="9"/>
  <c r="W6085" i="9"/>
  <c r="W6086" i="9"/>
  <c r="W6087" i="9"/>
  <c r="W6088" i="9"/>
  <c r="W6089" i="9"/>
  <c r="W6090" i="9"/>
  <c r="W6091" i="9"/>
  <c r="W6092" i="9"/>
  <c r="W6093" i="9"/>
  <c r="W6094" i="9"/>
  <c r="W6095" i="9"/>
  <c r="W6096" i="9"/>
  <c r="W6097" i="9"/>
  <c r="W6098" i="9"/>
  <c r="W6099" i="9"/>
  <c r="W6100" i="9"/>
  <c r="W6101" i="9"/>
  <c r="W6102" i="9"/>
  <c r="W6103" i="9"/>
  <c r="W6104" i="9"/>
  <c r="W6105" i="9"/>
  <c r="W6106" i="9"/>
  <c r="W6107" i="9"/>
  <c r="W6108" i="9"/>
  <c r="W6109" i="9"/>
  <c r="W6110" i="9"/>
  <c r="W6111" i="9"/>
  <c r="W6112" i="9"/>
  <c r="W6113" i="9"/>
  <c r="W6114" i="9"/>
  <c r="W6115" i="9"/>
  <c r="W6116" i="9"/>
  <c r="W6117" i="9"/>
  <c r="W6118" i="9"/>
  <c r="W6119" i="9"/>
  <c r="W6120" i="9"/>
  <c r="W6121" i="9"/>
  <c r="W6122" i="9"/>
  <c r="W6123" i="9"/>
  <c r="W6124" i="9"/>
  <c r="W6125" i="9"/>
  <c r="W6126" i="9"/>
  <c r="W6127" i="9"/>
  <c r="W6128" i="9"/>
  <c r="W6129" i="9"/>
  <c r="W6130" i="9"/>
  <c r="W6131" i="9"/>
  <c r="W6132" i="9"/>
  <c r="W6133" i="9"/>
  <c r="W6134" i="9"/>
  <c r="W6135" i="9"/>
  <c r="W6136" i="9"/>
  <c r="W6137" i="9"/>
  <c r="W6138" i="9"/>
  <c r="W6139" i="9"/>
  <c r="W6140" i="9"/>
  <c r="W6141" i="9"/>
  <c r="W6142" i="9"/>
  <c r="W6143" i="9"/>
  <c r="W6144" i="9"/>
  <c r="W6145" i="9"/>
  <c r="W6146" i="9"/>
  <c r="W6147" i="9"/>
  <c r="W6148" i="9"/>
  <c r="W6149" i="9"/>
  <c r="W6150" i="9"/>
  <c r="W6151" i="9"/>
  <c r="W6152" i="9"/>
  <c r="W6153" i="9"/>
  <c r="W6154" i="9"/>
  <c r="W6155" i="9"/>
  <c r="W6156" i="9"/>
  <c r="W6157" i="9"/>
  <c r="W6158" i="9"/>
  <c r="W6159" i="9"/>
  <c r="W6160" i="9"/>
  <c r="W6161" i="9"/>
  <c r="W6162" i="9"/>
  <c r="W6163" i="9"/>
  <c r="W6164" i="9"/>
  <c r="W6165" i="9"/>
  <c r="W6166" i="9"/>
  <c r="W6167" i="9"/>
  <c r="W6168" i="9"/>
  <c r="W6169" i="9"/>
  <c r="W6170" i="9"/>
  <c r="W6171" i="9"/>
  <c r="W6172" i="9"/>
  <c r="W6173" i="9"/>
  <c r="W6174" i="9"/>
  <c r="W6175" i="9"/>
  <c r="W6176" i="9"/>
  <c r="W6177" i="9"/>
  <c r="W6178" i="9"/>
  <c r="W6179" i="9"/>
  <c r="W6180" i="9"/>
  <c r="W6181" i="9"/>
  <c r="W6182" i="9"/>
  <c r="W6183" i="9"/>
  <c r="W6184" i="9"/>
  <c r="W6185" i="9"/>
  <c r="W6186" i="9"/>
  <c r="W6187" i="9"/>
  <c r="W6188" i="9"/>
  <c r="W6189" i="9"/>
  <c r="W6190" i="9"/>
  <c r="W6191" i="9"/>
  <c r="W6192" i="9"/>
  <c r="W6193" i="9"/>
  <c r="W6194" i="9"/>
  <c r="W6195" i="9"/>
  <c r="W6196" i="9"/>
  <c r="W6197" i="9"/>
  <c r="W6198" i="9"/>
  <c r="W6199" i="9"/>
  <c r="W6200" i="9"/>
  <c r="W6201" i="9"/>
  <c r="W6202" i="9"/>
  <c r="W6203" i="9"/>
  <c r="W6204" i="9"/>
  <c r="W6205" i="9"/>
  <c r="W6206" i="9"/>
  <c r="W6207" i="9"/>
  <c r="W6208" i="9"/>
  <c r="W6209" i="9"/>
  <c r="W6210" i="9"/>
  <c r="W6211" i="9"/>
  <c r="W6212" i="9"/>
  <c r="W6213" i="9"/>
  <c r="W6214" i="9"/>
  <c r="W6215" i="9"/>
  <c r="W6216" i="9"/>
  <c r="W6217" i="9"/>
  <c r="W6218" i="9"/>
  <c r="W6219" i="9"/>
  <c r="W6220" i="9"/>
  <c r="W6221" i="9"/>
  <c r="W6222" i="9"/>
  <c r="W6223" i="9"/>
  <c r="W6224" i="9"/>
  <c r="W6225" i="9"/>
  <c r="W6226" i="9"/>
  <c r="W6227" i="9"/>
  <c r="W6228" i="9"/>
  <c r="W6229" i="9"/>
  <c r="W6230" i="9"/>
  <c r="W6231" i="9"/>
  <c r="W6232" i="9"/>
  <c r="W6233" i="9"/>
  <c r="W6234" i="9"/>
  <c r="W6235" i="9"/>
  <c r="W6236" i="9"/>
  <c r="W6237" i="9"/>
  <c r="W6238" i="9"/>
  <c r="W6239" i="9"/>
  <c r="W6240" i="9"/>
  <c r="W6241" i="9"/>
  <c r="W6242" i="9"/>
  <c r="W6243" i="9"/>
  <c r="W6244" i="9"/>
  <c r="W6245" i="9"/>
  <c r="W6246" i="9"/>
  <c r="W6247" i="9"/>
  <c r="W6248" i="9"/>
  <c r="W6249" i="9"/>
  <c r="W6250" i="9"/>
  <c r="W6251" i="9"/>
  <c r="W6252" i="9"/>
  <c r="W6253" i="9"/>
  <c r="W6254" i="9"/>
  <c r="W6255" i="9"/>
  <c r="W6256" i="9"/>
  <c r="W6257" i="9"/>
  <c r="W6258" i="9"/>
  <c r="W6259" i="9"/>
  <c r="W6260" i="9"/>
  <c r="W6261" i="9"/>
  <c r="W6262" i="9"/>
  <c r="W6263" i="9"/>
  <c r="W6264" i="9"/>
  <c r="W6265" i="9"/>
  <c r="W6266" i="9"/>
  <c r="W6267" i="9"/>
  <c r="W6268" i="9"/>
  <c r="W6269" i="9"/>
  <c r="W6270" i="9"/>
  <c r="W6271" i="9"/>
  <c r="W6272" i="9"/>
  <c r="W6273" i="9"/>
  <c r="W6274" i="9"/>
  <c r="W6275" i="9"/>
  <c r="W6276" i="9"/>
  <c r="W6277" i="9"/>
  <c r="W6278" i="9"/>
  <c r="W6279" i="9"/>
  <c r="W6280" i="9"/>
  <c r="W6281" i="9"/>
  <c r="W6282" i="9"/>
  <c r="W6283" i="9"/>
  <c r="W6284" i="9"/>
  <c r="W6285" i="9"/>
  <c r="W6286" i="9"/>
  <c r="W6287" i="9"/>
  <c r="W6288" i="9"/>
  <c r="W6289" i="9"/>
  <c r="W6290" i="9"/>
  <c r="W6291" i="9"/>
  <c r="W6292" i="9"/>
  <c r="W6293" i="9"/>
  <c r="W6294" i="9"/>
  <c r="W6295" i="9"/>
  <c r="W6296" i="9"/>
  <c r="W6297" i="9"/>
  <c r="W6298" i="9"/>
  <c r="W6299" i="9"/>
  <c r="W6300" i="9"/>
  <c r="W6301" i="9"/>
  <c r="W6302" i="9"/>
  <c r="W6303" i="9"/>
  <c r="W6304" i="9"/>
  <c r="W6305" i="9"/>
  <c r="W6306" i="9"/>
  <c r="W6307" i="9"/>
  <c r="W6308" i="9"/>
  <c r="W6309" i="9"/>
  <c r="W6310" i="9"/>
  <c r="W6311" i="9"/>
  <c r="W6312" i="9"/>
  <c r="W6313" i="9"/>
  <c r="W6314" i="9"/>
  <c r="W6315" i="9"/>
  <c r="W6316" i="9"/>
  <c r="W6317" i="9"/>
  <c r="W6318" i="9"/>
  <c r="W6319" i="9"/>
  <c r="W6320" i="9"/>
  <c r="W6321" i="9"/>
  <c r="W6322" i="9"/>
  <c r="W6323" i="9"/>
  <c r="W6324" i="9"/>
  <c r="W6325" i="9"/>
  <c r="W6326" i="9"/>
  <c r="W6327" i="9"/>
  <c r="W6328" i="9"/>
  <c r="W6329" i="9"/>
  <c r="W6330" i="9"/>
  <c r="W6331" i="9"/>
  <c r="W6332" i="9"/>
  <c r="W6333" i="9"/>
  <c r="W6334" i="9"/>
  <c r="W6335" i="9"/>
  <c r="W6336" i="9"/>
  <c r="W6337" i="9"/>
  <c r="W6338" i="9"/>
  <c r="W6339" i="9"/>
  <c r="W6340" i="9"/>
  <c r="W6341" i="9"/>
  <c r="W6342" i="9"/>
  <c r="W6343" i="9"/>
  <c r="W6344" i="9"/>
  <c r="W6345" i="9"/>
  <c r="W6346" i="9"/>
  <c r="W6347" i="9"/>
  <c r="W6348" i="9"/>
  <c r="W6349" i="9"/>
  <c r="W6350" i="9"/>
  <c r="W6351" i="9"/>
  <c r="W6352" i="9"/>
  <c r="W6353" i="9"/>
  <c r="W6354" i="9"/>
  <c r="W6355" i="9"/>
  <c r="W6356" i="9"/>
  <c r="W6357" i="9"/>
  <c r="W6358" i="9"/>
  <c r="W6359" i="9"/>
  <c r="W6360" i="9"/>
  <c r="W6361" i="9"/>
  <c r="W6362" i="9"/>
  <c r="W6363" i="9"/>
  <c r="W6364" i="9"/>
  <c r="W6365" i="9"/>
  <c r="W6366" i="9"/>
  <c r="W6367" i="9"/>
  <c r="W6368" i="9"/>
  <c r="W6369" i="9"/>
  <c r="W6370" i="9"/>
  <c r="W6371" i="9"/>
  <c r="W6372" i="9"/>
  <c r="W6373" i="9"/>
  <c r="W6374" i="9"/>
  <c r="W6375" i="9"/>
  <c r="W6376" i="9"/>
  <c r="W6377" i="9"/>
  <c r="W6378" i="9"/>
  <c r="W6379" i="9"/>
  <c r="W6380" i="9"/>
  <c r="W6381" i="9"/>
  <c r="W6382" i="9"/>
  <c r="W6383" i="9"/>
  <c r="W6384" i="9"/>
  <c r="W6385" i="9"/>
  <c r="W6386" i="9"/>
  <c r="W6387" i="9"/>
  <c r="W6388" i="9"/>
  <c r="W6389" i="9"/>
  <c r="W6390" i="9"/>
  <c r="W6391" i="9"/>
  <c r="W6392" i="9"/>
  <c r="W6393" i="9"/>
  <c r="W6394" i="9"/>
  <c r="W6395" i="9"/>
  <c r="W6396" i="9"/>
  <c r="W6397" i="9"/>
  <c r="W6398" i="9"/>
  <c r="W6399" i="9"/>
  <c r="W6400" i="9"/>
  <c r="W6401" i="9"/>
  <c r="W6402" i="9"/>
  <c r="W6403" i="9"/>
  <c r="W6404" i="9"/>
  <c r="W6405" i="9"/>
  <c r="W6406" i="9"/>
  <c r="W6407" i="9"/>
  <c r="W6408" i="9"/>
  <c r="W6409" i="9"/>
  <c r="W6410" i="9"/>
  <c r="W6411" i="9"/>
  <c r="W6412" i="9"/>
  <c r="W6413" i="9"/>
  <c r="W6414" i="9"/>
  <c r="W6415" i="9"/>
  <c r="W6416" i="9"/>
  <c r="W6417" i="9"/>
  <c r="W6418" i="9"/>
  <c r="W6419" i="9"/>
  <c r="W6420" i="9"/>
  <c r="W6421" i="9"/>
  <c r="W6422" i="9"/>
  <c r="W6423" i="9"/>
  <c r="W6424" i="9"/>
  <c r="W6425" i="9"/>
  <c r="W6426" i="9"/>
  <c r="W6427" i="9"/>
  <c r="W6428" i="9"/>
  <c r="W6429" i="9"/>
  <c r="W6430" i="9"/>
  <c r="W6431" i="9"/>
  <c r="W6432" i="9"/>
  <c r="W6433" i="9"/>
  <c r="W6434" i="9"/>
  <c r="W6435" i="9"/>
  <c r="W6436" i="9"/>
  <c r="W6437" i="9"/>
  <c r="W6438" i="9"/>
  <c r="W6439" i="9"/>
  <c r="W6440" i="9"/>
  <c r="W6441" i="9"/>
  <c r="W6442" i="9"/>
  <c r="W6443" i="9"/>
  <c r="W6444" i="9"/>
  <c r="W6445" i="9"/>
  <c r="W6446" i="9"/>
  <c r="W6447" i="9"/>
  <c r="W6448" i="9"/>
  <c r="W6449" i="9"/>
  <c r="W6450" i="9"/>
  <c r="W6451" i="9"/>
  <c r="W6452" i="9"/>
  <c r="W6453" i="9"/>
  <c r="W6454" i="9"/>
  <c r="W6455" i="9"/>
  <c r="W6456" i="9"/>
  <c r="W6457" i="9"/>
  <c r="W6458" i="9"/>
  <c r="W6459" i="9"/>
  <c r="W6460" i="9"/>
  <c r="W6461" i="9"/>
  <c r="W6462" i="9"/>
  <c r="W6463" i="9"/>
  <c r="W6464" i="9"/>
  <c r="W6465" i="9"/>
  <c r="W6466" i="9"/>
  <c r="W6467" i="9"/>
  <c r="W6468" i="9"/>
  <c r="W6469" i="9"/>
  <c r="W6470" i="9"/>
  <c r="W6471" i="9"/>
  <c r="W6472" i="9"/>
  <c r="W6473" i="9"/>
  <c r="W6474" i="9"/>
  <c r="W6475" i="9"/>
  <c r="W6476" i="9"/>
  <c r="W6477" i="9"/>
  <c r="W6478" i="9"/>
  <c r="W6479" i="9"/>
  <c r="W6480" i="9"/>
  <c r="W6481" i="9"/>
  <c r="W6482" i="9"/>
  <c r="W6483" i="9"/>
  <c r="W6484" i="9"/>
  <c r="W6485" i="9"/>
  <c r="W6486" i="9"/>
  <c r="W6487" i="9"/>
  <c r="W6488" i="9"/>
  <c r="W6489" i="9"/>
  <c r="W6490" i="9"/>
  <c r="W6491" i="9"/>
  <c r="W6492" i="9"/>
  <c r="W6493" i="9"/>
  <c r="W6494" i="9"/>
  <c r="W6495" i="9"/>
  <c r="W6496" i="9"/>
  <c r="W6497" i="9"/>
  <c r="W6498" i="9"/>
  <c r="W6499" i="9"/>
  <c r="W6500" i="9"/>
  <c r="W6501" i="9"/>
  <c r="W6502" i="9"/>
  <c r="W6503" i="9"/>
  <c r="W6504" i="9"/>
  <c r="W6505" i="9"/>
  <c r="W6506" i="9"/>
  <c r="W6507" i="9"/>
  <c r="W6508" i="9"/>
  <c r="W6509" i="9"/>
  <c r="W6510" i="9"/>
  <c r="W6511" i="9"/>
  <c r="W6512" i="9"/>
  <c r="W6513" i="9"/>
  <c r="W6514" i="9"/>
  <c r="W6515" i="9"/>
  <c r="W6516" i="9"/>
  <c r="W6517" i="9"/>
  <c r="W6518" i="9"/>
  <c r="W6519" i="9"/>
  <c r="W6520" i="9"/>
  <c r="W6521" i="9"/>
  <c r="W6522" i="9"/>
  <c r="W6523" i="9"/>
  <c r="W6524" i="9"/>
  <c r="W6525" i="9"/>
  <c r="W6526" i="9"/>
  <c r="W6527" i="9"/>
  <c r="W6528" i="9"/>
  <c r="W6529" i="9"/>
  <c r="W6530" i="9"/>
  <c r="W6531" i="9"/>
  <c r="W6532" i="9"/>
  <c r="W6533" i="9"/>
  <c r="W6534" i="9"/>
  <c r="W6535" i="9"/>
  <c r="W6536" i="9"/>
  <c r="W6537" i="9"/>
  <c r="W6538" i="9"/>
  <c r="W6539" i="9"/>
  <c r="W6540" i="9"/>
  <c r="W6541" i="9"/>
  <c r="W6542" i="9"/>
  <c r="W6543" i="9"/>
  <c r="W6544" i="9"/>
  <c r="W6545" i="9"/>
  <c r="W6546" i="9"/>
  <c r="W6547" i="9"/>
  <c r="W6548" i="9"/>
  <c r="W6549" i="9"/>
  <c r="W6550" i="9"/>
  <c r="W6551" i="9"/>
  <c r="W6552" i="9"/>
  <c r="W6553" i="9"/>
  <c r="W6554" i="9"/>
  <c r="W6555" i="9"/>
  <c r="W6556" i="9"/>
  <c r="W6557" i="9"/>
  <c r="W6558" i="9"/>
  <c r="W6559" i="9"/>
  <c r="W6560" i="9"/>
  <c r="W6561" i="9"/>
  <c r="W6562" i="9"/>
  <c r="W6563" i="9"/>
  <c r="W6564" i="9"/>
  <c r="W6565" i="9"/>
  <c r="W6566" i="9"/>
  <c r="W6567" i="9"/>
  <c r="W6568" i="9"/>
  <c r="W6569" i="9"/>
  <c r="W6570" i="9"/>
  <c r="W6571" i="9"/>
  <c r="W6572" i="9"/>
  <c r="W6573" i="9"/>
  <c r="W6574" i="9"/>
  <c r="W6575" i="9"/>
  <c r="W6576" i="9"/>
  <c r="W6577" i="9"/>
  <c r="W6578" i="9"/>
  <c r="W6579" i="9"/>
  <c r="W6580" i="9"/>
  <c r="W6581" i="9"/>
  <c r="W6582" i="9"/>
  <c r="W6583" i="9"/>
  <c r="W6584" i="9"/>
  <c r="W6585" i="9"/>
  <c r="W6586" i="9"/>
  <c r="W6587" i="9"/>
  <c r="W6588" i="9"/>
  <c r="W6589" i="9"/>
  <c r="W6590" i="9"/>
  <c r="W6591" i="9"/>
  <c r="W6592" i="9"/>
  <c r="W6593" i="9"/>
  <c r="W6594" i="9"/>
  <c r="W6595" i="9"/>
  <c r="W6596" i="9"/>
  <c r="W6597" i="9"/>
  <c r="W6598" i="9"/>
  <c r="W6599" i="9"/>
  <c r="W6600" i="9"/>
  <c r="W6601" i="9"/>
  <c r="W6602" i="9"/>
  <c r="W6603" i="9"/>
  <c r="W6604" i="9"/>
  <c r="W6605" i="9"/>
  <c r="W6606" i="9"/>
  <c r="W6607" i="9"/>
  <c r="W6608" i="9"/>
  <c r="W6609" i="9"/>
  <c r="W6610" i="9"/>
  <c r="W6611" i="9"/>
  <c r="W6612" i="9"/>
  <c r="W6613" i="9"/>
  <c r="W6614" i="9"/>
  <c r="W6615" i="9"/>
  <c r="W6616" i="9"/>
  <c r="W6617" i="9"/>
  <c r="W6618" i="9"/>
  <c r="W6619" i="9"/>
  <c r="W6620" i="9"/>
  <c r="W6621" i="9"/>
  <c r="W6622" i="9"/>
  <c r="W6623" i="9"/>
  <c r="W6624" i="9"/>
  <c r="W6625" i="9"/>
  <c r="W6626" i="9"/>
  <c r="W6627" i="9"/>
  <c r="W6628" i="9"/>
  <c r="W6629" i="9"/>
  <c r="W6630" i="9"/>
  <c r="W6631" i="9"/>
  <c r="W6632" i="9"/>
  <c r="W6633" i="9"/>
  <c r="W6634" i="9"/>
  <c r="W6635" i="9"/>
  <c r="W6636" i="9"/>
  <c r="W6637" i="9"/>
  <c r="W6638" i="9"/>
  <c r="W6639" i="9"/>
  <c r="W6640" i="9"/>
  <c r="W6641" i="9"/>
  <c r="W6642" i="9"/>
  <c r="W6643" i="9"/>
  <c r="W6644" i="9"/>
  <c r="W6645" i="9"/>
  <c r="W6646" i="9"/>
  <c r="W6647" i="9"/>
  <c r="W6648" i="9"/>
  <c r="W6649" i="9"/>
  <c r="W6650" i="9"/>
  <c r="W6651" i="9"/>
  <c r="W6652" i="9"/>
  <c r="W6653" i="9"/>
  <c r="W6654" i="9"/>
  <c r="W6655" i="9"/>
  <c r="W6656" i="9"/>
  <c r="W6657" i="9"/>
  <c r="W6658" i="9"/>
  <c r="W6659" i="9"/>
  <c r="W6660" i="9"/>
  <c r="W6661" i="9"/>
  <c r="W6662" i="9"/>
  <c r="W6663" i="9"/>
  <c r="W6664" i="9"/>
  <c r="W6665" i="9"/>
  <c r="W6666" i="9"/>
  <c r="W6667" i="9"/>
  <c r="W6668" i="9"/>
  <c r="W6669" i="9"/>
  <c r="W6670" i="9"/>
  <c r="W6671" i="9"/>
  <c r="W6672" i="9"/>
  <c r="W6673" i="9"/>
  <c r="W6674" i="9"/>
  <c r="W6675" i="9"/>
  <c r="W6676" i="9"/>
  <c r="W6677" i="9"/>
  <c r="W6678" i="9"/>
  <c r="W6679" i="9"/>
  <c r="W6680" i="9"/>
  <c r="W6681" i="9"/>
  <c r="W6682" i="9"/>
  <c r="W6683" i="9"/>
  <c r="W6684" i="9"/>
  <c r="W6685" i="9"/>
  <c r="W6686" i="9"/>
  <c r="W6687" i="9"/>
  <c r="W6688" i="9"/>
  <c r="W6689" i="9"/>
  <c r="W6690" i="9"/>
  <c r="W6691" i="9"/>
  <c r="W6692" i="9"/>
  <c r="W6693" i="9"/>
  <c r="W6694" i="9"/>
  <c r="W6695" i="9"/>
  <c r="W6696" i="9"/>
  <c r="W6697" i="9"/>
  <c r="W6698" i="9"/>
  <c r="W6699" i="9"/>
  <c r="W6700" i="9"/>
  <c r="W6701" i="9"/>
  <c r="W6702" i="9"/>
  <c r="W6703" i="9"/>
  <c r="W6704" i="9"/>
  <c r="W6705" i="9"/>
  <c r="W6706" i="9"/>
  <c r="W6707" i="9"/>
  <c r="W6708" i="9"/>
  <c r="W6709" i="9"/>
  <c r="W6710" i="9"/>
  <c r="W6711" i="9"/>
  <c r="W6712" i="9"/>
  <c r="W6713" i="9"/>
  <c r="W6714" i="9"/>
  <c r="W6715" i="9"/>
  <c r="W6716" i="9"/>
  <c r="W6717" i="9"/>
  <c r="W6718" i="9"/>
  <c r="W6719" i="9"/>
  <c r="W6720" i="9"/>
  <c r="W6721" i="9"/>
  <c r="W6722" i="9"/>
  <c r="W6723" i="9"/>
  <c r="W6724" i="9"/>
  <c r="W6725" i="9"/>
  <c r="W6726" i="9"/>
  <c r="W6727" i="9"/>
  <c r="W6728" i="9"/>
  <c r="W6729" i="9"/>
  <c r="W6730" i="9"/>
  <c r="W6731" i="9"/>
  <c r="W6732" i="9"/>
  <c r="W6733" i="9"/>
  <c r="W6734" i="9"/>
  <c r="W6735" i="9"/>
  <c r="W6736" i="9"/>
  <c r="W6737" i="9"/>
  <c r="W6738" i="9"/>
  <c r="W6739" i="9"/>
  <c r="W6740" i="9"/>
  <c r="W6741" i="9"/>
  <c r="W6742" i="9"/>
  <c r="W6743" i="9"/>
  <c r="W6744" i="9"/>
  <c r="W6745" i="9"/>
  <c r="W6746" i="9"/>
  <c r="W6747" i="9"/>
  <c r="W6748" i="9"/>
  <c r="W6749" i="9"/>
  <c r="W6750" i="9"/>
  <c r="W6751" i="9"/>
  <c r="W6752" i="9"/>
  <c r="W6753" i="9"/>
  <c r="W6754" i="9"/>
  <c r="W6755" i="9"/>
  <c r="W6756" i="9"/>
  <c r="W6757" i="9"/>
  <c r="W6758" i="9"/>
  <c r="W6759" i="9"/>
  <c r="W6760" i="9"/>
  <c r="W6761" i="9"/>
  <c r="W6762" i="9"/>
  <c r="W6763" i="9"/>
  <c r="W6764" i="9"/>
  <c r="W6765" i="9"/>
  <c r="W6766" i="9"/>
  <c r="W6767" i="9"/>
  <c r="W6768" i="9"/>
  <c r="W6769" i="9"/>
  <c r="W6770" i="9"/>
  <c r="W6771" i="9"/>
  <c r="W6772" i="9"/>
  <c r="W6773" i="9"/>
  <c r="W6774" i="9"/>
  <c r="W6775" i="9"/>
  <c r="W6776" i="9"/>
  <c r="W6777" i="9"/>
  <c r="W6778" i="9"/>
  <c r="W6779" i="9"/>
  <c r="W6780" i="9"/>
  <c r="W6781" i="9"/>
  <c r="W6782" i="9"/>
  <c r="W6783" i="9"/>
  <c r="W6784" i="9"/>
  <c r="W6785" i="9"/>
  <c r="W6786" i="9"/>
  <c r="W6787" i="9"/>
  <c r="W6788" i="9"/>
  <c r="W6789" i="9"/>
  <c r="W6790" i="9"/>
  <c r="W6791" i="9"/>
  <c r="W6792" i="9"/>
  <c r="W6793" i="9"/>
  <c r="W6794" i="9"/>
  <c r="W6795" i="9"/>
  <c r="W6796" i="9"/>
  <c r="W6797" i="9"/>
  <c r="W6798" i="9"/>
  <c r="W6799" i="9"/>
  <c r="W6800" i="9"/>
  <c r="W6801" i="9"/>
  <c r="W6802" i="9"/>
  <c r="W6803" i="9"/>
  <c r="W6804" i="9"/>
  <c r="W6805" i="9"/>
  <c r="W6806" i="9"/>
  <c r="W6807" i="9"/>
  <c r="W6808" i="9"/>
  <c r="W6809" i="9"/>
  <c r="W6810" i="9"/>
  <c r="W6811" i="9"/>
  <c r="W6812" i="9"/>
  <c r="W6813" i="9"/>
  <c r="W6814" i="9"/>
  <c r="W6815" i="9"/>
  <c r="W6816" i="9"/>
  <c r="W6817" i="9"/>
  <c r="W6818" i="9"/>
  <c r="W6819" i="9"/>
  <c r="W6820" i="9"/>
  <c r="W6821" i="9"/>
  <c r="W6822" i="9"/>
  <c r="W6823" i="9"/>
  <c r="W6824" i="9"/>
  <c r="W6825" i="9"/>
  <c r="W6826" i="9"/>
  <c r="W6827" i="9"/>
  <c r="W6828" i="9"/>
  <c r="W6829" i="9"/>
  <c r="W6830" i="9"/>
  <c r="W6831" i="9"/>
  <c r="W6832" i="9"/>
  <c r="W6833" i="9"/>
  <c r="W6834" i="9"/>
  <c r="W6835" i="9"/>
  <c r="W6836" i="9"/>
  <c r="W6837" i="9"/>
  <c r="W6838" i="9"/>
  <c r="W6839" i="9"/>
  <c r="W6840" i="9"/>
  <c r="W6841" i="9"/>
  <c r="W6842" i="9"/>
  <c r="W6843" i="9"/>
  <c r="W6844" i="9"/>
  <c r="W6845" i="9"/>
  <c r="W6846" i="9"/>
  <c r="W6847" i="9"/>
  <c r="W6848" i="9"/>
  <c r="W6849" i="9"/>
  <c r="W6850" i="9"/>
  <c r="W6851" i="9"/>
  <c r="W6852" i="9"/>
  <c r="W6853" i="9"/>
  <c r="W6854" i="9"/>
  <c r="W6855" i="9"/>
  <c r="W6856" i="9"/>
  <c r="W6857" i="9"/>
  <c r="W6858" i="9"/>
  <c r="W6859" i="9"/>
  <c r="W6860" i="9"/>
  <c r="W6861" i="9"/>
  <c r="W6862" i="9"/>
  <c r="W6863" i="9"/>
  <c r="W6864" i="9"/>
  <c r="W6865" i="9"/>
  <c r="W6866" i="9"/>
  <c r="W6867" i="9"/>
  <c r="W6868" i="9"/>
  <c r="W6869" i="9"/>
  <c r="W6870" i="9"/>
  <c r="W6871" i="9"/>
  <c r="W6872" i="9"/>
  <c r="W6873" i="9"/>
  <c r="W6874" i="9"/>
  <c r="W6875" i="9"/>
  <c r="W6876" i="9"/>
  <c r="W6877" i="9"/>
  <c r="W6878" i="9"/>
  <c r="W6879" i="9"/>
  <c r="W6880" i="9"/>
  <c r="W6881" i="9"/>
  <c r="W6882" i="9"/>
  <c r="W6883" i="9"/>
  <c r="W6884" i="9"/>
  <c r="W6885" i="9"/>
  <c r="W6886" i="9"/>
  <c r="W6887" i="9"/>
  <c r="W6888" i="9"/>
  <c r="W6889" i="9"/>
  <c r="W6890" i="9"/>
  <c r="W6891" i="9"/>
  <c r="W6892" i="9"/>
  <c r="W6893" i="9"/>
  <c r="W6894" i="9"/>
  <c r="W6895" i="9"/>
  <c r="W6896" i="9"/>
  <c r="W6897" i="9"/>
  <c r="W6898" i="9"/>
  <c r="W6899" i="9"/>
  <c r="W6900" i="9"/>
  <c r="W6901" i="9"/>
  <c r="W6902" i="9"/>
  <c r="W6903" i="9"/>
  <c r="W6904" i="9"/>
  <c r="W6905" i="9"/>
  <c r="W6906" i="9"/>
  <c r="W6907" i="9"/>
  <c r="W6908" i="9"/>
  <c r="W6909" i="9"/>
  <c r="W6910" i="9"/>
  <c r="W6911" i="9"/>
  <c r="W6912" i="9"/>
  <c r="W6913" i="9"/>
  <c r="W6914" i="9"/>
  <c r="W6915" i="9"/>
  <c r="W6916" i="9"/>
  <c r="W6917" i="9"/>
  <c r="W6918" i="9"/>
  <c r="W6919" i="9"/>
  <c r="W6920" i="9"/>
  <c r="W6921" i="9"/>
  <c r="W6922" i="9"/>
  <c r="W6923" i="9"/>
  <c r="W6924" i="9"/>
  <c r="W6925" i="9"/>
  <c r="W6926" i="9"/>
  <c r="W6927" i="9"/>
  <c r="W6928" i="9"/>
  <c r="W6929" i="9"/>
  <c r="W6930" i="9"/>
  <c r="W6931" i="9"/>
  <c r="W6932" i="9"/>
  <c r="W6933" i="9"/>
  <c r="W6934" i="9"/>
  <c r="W6935" i="9"/>
  <c r="W6936" i="9"/>
  <c r="W6937" i="9"/>
  <c r="W6938" i="9"/>
  <c r="W6939" i="9"/>
  <c r="W6940" i="9"/>
  <c r="W6941" i="9"/>
  <c r="W6942" i="9"/>
  <c r="W6943" i="9"/>
  <c r="W6944" i="9"/>
  <c r="W6945" i="9"/>
  <c r="W6946" i="9"/>
  <c r="W6947" i="9"/>
  <c r="W6948" i="9"/>
  <c r="W6949" i="9"/>
  <c r="W6950" i="9"/>
  <c r="W6951" i="9"/>
  <c r="W6952" i="9"/>
  <c r="W6953" i="9"/>
  <c r="W6954" i="9"/>
  <c r="W6955" i="9"/>
  <c r="W6956" i="9"/>
  <c r="W6957" i="9"/>
  <c r="W6958" i="9"/>
  <c r="W6959" i="9"/>
  <c r="W6960" i="9"/>
  <c r="W6961" i="9"/>
  <c r="W6962" i="9"/>
  <c r="W6963" i="9"/>
  <c r="W6964" i="9"/>
  <c r="W6965" i="9"/>
  <c r="W6966" i="9"/>
  <c r="W6967" i="9"/>
  <c r="W6968" i="9"/>
  <c r="W6969" i="9"/>
  <c r="W6970" i="9"/>
  <c r="W6971" i="9"/>
  <c r="W6972" i="9"/>
  <c r="W6973" i="9"/>
  <c r="W6974" i="9"/>
  <c r="W6975" i="9"/>
  <c r="W6976" i="9"/>
  <c r="W6977" i="9"/>
  <c r="W6978" i="9"/>
  <c r="W6979" i="9"/>
  <c r="W6980" i="9"/>
  <c r="W6981" i="9"/>
  <c r="W6982" i="9"/>
  <c r="W6983" i="9"/>
  <c r="W6984" i="9"/>
  <c r="W6985" i="9"/>
  <c r="W6986" i="9"/>
  <c r="W6987" i="9"/>
  <c r="W6988" i="9"/>
  <c r="W6989" i="9"/>
  <c r="W6990" i="9"/>
  <c r="W6991" i="9"/>
  <c r="W6992" i="9"/>
  <c r="W6993" i="9"/>
  <c r="W6994" i="9"/>
  <c r="W6995" i="9"/>
  <c r="W6996" i="9"/>
  <c r="W6997" i="9"/>
  <c r="W6998" i="9"/>
  <c r="W6999" i="9"/>
  <c r="W7000" i="9"/>
  <c r="W7001" i="9"/>
  <c r="W7002" i="9"/>
  <c r="W7003" i="9"/>
  <c r="W7004" i="9"/>
  <c r="W7005" i="9"/>
  <c r="W7006" i="9"/>
  <c r="W7007" i="9"/>
  <c r="W7008" i="9"/>
  <c r="W7009" i="9"/>
  <c r="W7010" i="9"/>
  <c r="W7011" i="9"/>
  <c r="W7012" i="9"/>
  <c r="W7013" i="9"/>
  <c r="W7014" i="9"/>
  <c r="W7015" i="9"/>
  <c r="W7016" i="9"/>
  <c r="W7017" i="9"/>
  <c r="W7018" i="9"/>
  <c r="W7019" i="9"/>
  <c r="W7020" i="9"/>
  <c r="W7021" i="9"/>
  <c r="W7022" i="9"/>
  <c r="W7023" i="9"/>
  <c r="W7024" i="9"/>
  <c r="W7025" i="9"/>
  <c r="W7026" i="9"/>
  <c r="W7027" i="9"/>
  <c r="W7028" i="9"/>
  <c r="W7029" i="9"/>
  <c r="W7030" i="9"/>
  <c r="W7031" i="9"/>
  <c r="W7032" i="9"/>
  <c r="W7033" i="9"/>
  <c r="W7034" i="9"/>
  <c r="W7035" i="9"/>
  <c r="W7036" i="9"/>
  <c r="W7037" i="9"/>
  <c r="W7038" i="9"/>
  <c r="W7039" i="9"/>
  <c r="W7040" i="9"/>
  <c r="W7041" i="9"/>
  <c r="W7042" i="9"/>
  <c r="W7043" i="9"/>
  <c r="W7044" i="9"/>
  <c r="W7045" i="9"/>
  <c r="W7046" i="9"/>
  <c r="W7047" i="9"/>
  <c r="W7048" i="9"/>
  <c r="W7049" i="9"/>
  <c r="W7050" i="9"/>
  <c r="W7051" i="9"/>
  <c r="W7052" i="9"/>
  <c r="W7053" i="9"/>
  <c r="W7054" i="9"/>
  <c r="W7055" i="9"/>
  <c r="W7056" i="9"/>
  <c r="W7057" i="9"/>
  <c r="W7058" i="9"/>
  <c r="W7059" i="9"/>
  <c r="W7060" i="9"/>
  <c r="W7061" i="9"/>
  <c r="W7062" i="9"/>
  <c r="W7063" i="9"/>
  <c r="W7064" i="9"/>
  <c r="W7065" i="9"/>
  <c r="W7066" i="9"/>
  <c r="W7067" i="9"/>
  <c r="W7068" i="9"/>
  <c r="W7069" i="9"/>
  <c r="W7070" i="9"/>
  <c r="W7071" i="9"/>
  <c r="W7072" i="9"/>
  <c r="W7073" i="9"/>
  <c r="W7074" i="9"/>
  <c r="W7075" i="9"/>
  <c r="W7076" i="9"/>
  <c r="W7077" i="9"/>
  <c r="W7078" i="9"/>
  <c r="W7079" i="9"/>
  <c r="W7080" i="9"/>
  <c r="W7081" i="9"/>
  <c r="W7082" i="9"/>
  <c r="W7083" i="9"/>
  <c r="W7084" i="9"/>
  <c r="W7085" i="9"/>
  <c r="W7086" i="9"/>
  <c r="W7087" i="9"/>
  <c r="W7088" i="9"/>
  <c r="W7089" i="9"/>
  <c r="W7090" i="9"/>
  <c r="W7091" i="9"/>
  <c r="W7092" i="9"/>
  <c r="W7093" i="9"/>
  <c r="W7094" i="9"/>
  <c r="W7095" i="9"/>
  <c r="W7096" i="9"/>
  <c r="W7097" i="9"/>
  <c r="W7098" i="9"/>
  <c r="W7099" i="9"/>
  <c r="W7100" i="9"/>
  <c r="W7101" i="9"/>
  <c r="W7102" i="9"/>
  <c r="W7103" i="9"/>
  <c r="W7104" i="9"/>
  <c r="W7105" i="9"/>
  <c r="W7106" i="9"/>
  <c r="W7107" i="9"/>
  <c r="W7108" i="9"/>
  <c r="W7109" i="9"/>
  <c r="W7110" i="9"/>
  <c r="W7111" i="9"/>
  <c r="W7112" i="9"/>
  <c r="W7113" i="9"/>
  <c r="W7114" i="9"/>
  <c r="W7115" i="9"/>
  <c r="W7116" i="9"/>
  <c r="W7117" i="9"/>
  <c r="W7118" i="9"/>
  <c r="W7119" i="9"/>
  <c r="W7120" i="9"/>
  <c r="W7121" i="9"/>
  <c r="W7122" i="9"/>
  <c r="W7123" i="9"/>
  <c r="W7124" i="9"/>
  <c r="W7125" i="9"/>
  <c r="W7126" i="9"/>
  <c r="W7127" i="9"/>
  <c r="W7128" i="9"/>
  <c r="W7129" i="9"/>
  <c r="W7130" i="9"/>
  <c r="W7131" i="9"/>
  <c r="W7132" i="9"/>
  <c r="W7133" i="9"/>
  <c r="W7134" i="9"/>
  <c r="W7135" i="9"/>
  <c r="W7136" i="9"/>
  <c r="W7137" i="9"/>
  <c r="W7138" i="9"/>
  <c r="W7139" i="9"/>
  <c r="W7140" i="9"/>
  <c r="W7141" i="9"/>
  <c r="W7142" i="9"/>
  <c r="W7143" i="9"/>
  <c r="W7144" i="9"/>
  <c r="W7145" i="9"/>
  <c r="W7146" i="9"/>
  <c r="W7147" i="9"/>
  <c r="W7148" i="9"/>
  <c r="W7149" i="9"/>
  <c r="W7150" i="9"/>
  <c r="W7151" i="9"/>
  <c r="W7152" i="9"/>
  <c r="W7153" i="9"/>
  <c r="W7154" i="9"/>
  <c r="W7155" i="9"/>
  <c r="W7156" i="9"/>
  <c r="W7157" i="9"/>
  <c r="W7158" i="9"/>
  <c r="W7159" i="9"/>
  <c r="W7160" i="9"/>
  <c r="W7161" i="9"/>
  <c r="W7162" i="9"/>
  <c r="W7163" i="9"/>
  <c r="W7164" i="9"/>
  <c r="W7165" i="9"/>
  <c r="W7166" i="9"/>
  <c r="W7167" i="9"/>
  <c r="W7168" i="9"/>
  <c r="W7169" i="9"/>
  <c r="W7170" i="9"/>
  <c r="W7171" i="9"/>
  <c r="W7172" i="9"/>
  <c r="W7173" i="9"/>
  <c r="W7174" i="9"/>
  <c r="W7175" i="9"/>
  <c r="W7176" i="9"/>
  <c r="W7177" i="9"/>
  <c r="W7178" i="9"/>
  <c r="W7179" i="9"/>
  <c r="W7180" i="9"/>
  <c r="W7181" i="9"/>
  <c r="W7182" i="9"/>
  <c r="W7183" i="9"/>
  <c r="W7184" i="9"/>
  <c r="W7185" i="9"/>
  <c r="W7186" i="9"/>
  <c r="W7187" i="9"/>
  <c r="W7188" i="9"/>
  <c r="W7189" i="9"/>
  <c r="W7190" i="9"/>
  <c r="W7191" i="9"/>
  <c r="W7192" i="9"/>
  <c r="W7193" i="9"/>
  <c r="W7194" i="9"/>
  <c r="W7195" i="9"/>
  <c r="W7196" i="9"/>
  <c r="W7197" i="9"/>
  <c r="W7198" i="9"/>
  <c r="W7199" i="9"/>
  <c r="W7200" i="9"/>
  <c r="W7201" i="9"/>
  <c r="W7202" i="9"/>
  <c r="W7203" i="9"/>
  <c r="W7204" i="9"/>
  <c r="W7205" i="9"/>
  <c r="W7206" i="9"/>
  <c r="W7207" i="9"/>
  <c r="W7208" i="9"/>
  <c r="W7209" i="9"/>
  <c r="W7210" i="9"/>
  <c r="W7211" i="9"/>
  <c r="W7212" i="9"/>
  <c r="W7213" i="9"/>
  <c r="W7214" i="9"/>
  <c r="W7215" i="9"/>
  <c r="W7216" i="9"/>
  <c r="W7217" i="9"/>
  <c r="W7218" i="9"/>
  <c r="W7219" i="9"/>
  <c r="W7220" i="9"/>
  <c r="W7221" i="9"/>
  <c r="W7222" i="9"/>
  <c r="W7223" i="9"/>
  <c r="W7224" i="9"/>
  <c r="W7225" i="9"/>
  <c r="W7226" i="9"/>
  <c r="W7227" i="9"/>
  <c r="W7228" i="9"/>
  <c r="W7229" i="9"/>
  <c r="W7230" i="9"/>
  <c r="W7231" i="9"/>
  <c r="W7232" i="9"/>
  <c r="W7233" i="9"/>
  <c r="W7234" i="9"/>
  <c r="W7235" i="9"/>
  <c r="W7236" i="9"/>
  <c r="W7237" i="9"/>
  <c r="W7238" i="9"/>
  <c r="W7239" i="9"/>
  <c r="W7240" i="9"/>
  <c r="W7241" i="9"/>
  <c r="W7242" i="9"/>
  <c r="W7243" i="9"/>
  <c r="W7244" i="9"/>
  <c r="W7245" i="9"/>
  <c r="W7246" i="9"/>
  <c r="W7247" i="9"/>
  <c r="W7248" i="9"/>
  <c r="W7249" i="9"/>
  <c r="W7250" i="9"/>
  <c r="W7251" i="9"/>
  <c r="W7252" i="9"/>
  <c r="W7253" i="9"/>
  <c r="W7254" i="9"/>
  <c r="W7255" i="9"/>
  <c r="W7256" i="9"/>
  <c r="W7257" i="9"/>
  <c r="W7258" i="9"/>
  <c r="W7259" i="9"/>
  <c r="W7260" i="9"/>
  <c r="W7261" i="9"/>
  <c r="W7262" i="9"/>
  <c r="W7263" i="9"/>
  <c r="W7264" i="9"/>
  <c r="W7265" i="9"/>
  <c r="W7266" i="9"/>
  <c r="W7267" i="9"/>
  <c r="W7268" i="9"/>
  <c r="W7269" i="9"/>
  <c r="W7270" i="9"/>
  <c r="W7271" i="9"/>
  <c r="W7272" i="9"/>
  <c r="W7273" i="9"/>
  <c r="W7274" i="9"/>
  <c r="W7275" i="9"/>
  <c r="W7276" i="9"/>
  <c r="W7277" i="9"/>
  <c r="W7278" i="9"/>
  <c r="W7279" i="9"/>
  <c r="W7280" i="9"/>
  <c r="W7281" i="9"/>
  <c r="W7282" i="9"/>
  <c r="W7283" i="9"/>
  <c r="W7284" i="9"/>
  <c r="W7285" i="9"/>
  <c r="W7286" i="9"/>
  <c r="W7287" i="9"/>
  <c r="W7288" i="9"/>
  <c r="W7289" i="9"/>
  <c r="W7290" i="9"/>
  <c r="W7291" i="9"/>
  <c r="W7292" i="9"/>
  <c r="W7293" i="9"/>
  <c r="W7294" i="9"/>
  <c r="W7295" i="9"/>
  <c r="W7296" i="9"/>
  <c r="W7297" i="9"/>
  <c r="W7298" i="9"/>
  <c r="W7299" i="9"/>
  <c r="W7300" i="9"/>
  <c r="W7301" i="9"/>
  <c r="W7302" i="9"/>
  <c r="W7303" i="9"/>
  <c r="W7304" i="9"/>
  <c r="W7305" i="9"/>
  <c r="W7306" i="9"/>
  <c r="W7307" i="9"/>
  <c r="W7308" i="9"/>
  <c r="W7309" i="9"/>
  <c r="W7310" i="9"/>
  <c r="W7311" i="9"/>
  <c r="W7312" i="9"/>
  <c r="W7313" i="9"/>
  <c r="W7314" i="9"/>
  <c r="W7315" i="9"/>
  <c r="W7316" i="9"/>
  <c r="W7317" i="9"/>
  <c r="W7318" i="9"/>
  <c r="W7319" i="9"/>
  <c r="W7320" i="9"/>
  <c r="W7321" i="9"/>
  <c r="W7322" i="9"/>
  <c r="W7323" i="9"/>
  <c r="W7324" i="9"/>
  <c r="W7325" i="9"/>
  <c r="W7326" i="9"/>
  <c r="W7327" i="9"/>
  <c r="W7328" i="9"/>
  <c r="W7329" i="9"/>
  <c r="W7330" i="9"/>
  <c r="W7331" i="9"/>
  <c r="W7332" i="9"/>
  <c r="W7333" i="9"/>
  <c r="W7334" i="9"/>
  <c r="W7335" i="9"/>
  <c r="W7336" i="9"/>
  <c r="W7337" i="9"/>
  <c r="W7338" i="9"/>
  <c r="W7339" i="9"/>
  <c r="W7340" i="9"/>
  <c r="W7341" i="9"/>
  <c r="W7342" i="9"/>
  <c r="W7343" i="9"/>
  <c r="W7344" i="9"/>
  <c r="W7345" i="9"/>
  <c r="W7346" i="9"/>
  <c r="W7347" i="9"/>
  <c r="W7348" i="9"/>
  <c r="W7349" i="9"/>
  <c r="W7350" i="9"/>
  <c r="W7351" i="9"/>
  <c r="W7352" i="9"/>
  <c r="W7353" i="9"/>
  <c r="W7354" i="9"/>
  <c r="W7355" i="9"/>
  <c r="W7356" i="9"/>
  <c r="W7357" i="9"/>
  <c r="W7358" i="9"/>
  <c r="W7359" i="9"/>
  <c r="W7360" i="9"/>
  <c r="W7361" i="9"/>
  <c r="W7362" i="9"/>
  <c r="W7363" i="9"/>
  <c r="W7364" i="9"/>
  <c r="W7365" i="9"/>
  <c r="W7366" i="9"/>
  <c r="W7367" i="9"/>
  <c r="W7368" i="9"/>
  <c r="W7369" i="9"/>
  <c r="W7370" i="9"/>
  <c r="W7371" i="9"/>
  <c r="W7372" i="9"/>
  <c r="W7373" i="9"/>
  <c r="W7374" i="9"/>
  <c r="W7375" i="9"/>
  <c r="W7376" i="9"/>
  <c r="W7377" i="9"/>
  <c r="W7378" i="9"/>
  <c r="W7379" i="9"/>
  <c r="W7380" i="9"/>
  <c r="W7381" i="9"/>
  <c r="W7382" i="9"/>
  <c r="W7383" i="9"/>
  <c r="W7384" i="9"/>
  <c r="W7385" i="9"/>
  <c r="W7386" i="9"/>
  <c r="W7387" i="9"/>
  <c r="W7388" i="9"/>
  <c r="W7389" i="9"/>
  <c r="W7390" i="9"/>
  <c r="W7391" i="9"/>
  <c r="W7392" i="9"/>
  <c r="W7393" i="9"/>
  <c r="W7394" i="9"/>
  <c r="W7395" i="9"/>
  <c r="W7396" i="9"/>
  <c r="W7397" i="9"/>
  <c r="W7398" i="9"/>
  <c r="W7399" i="9"/>
  <c r="W7400" i="9"/>
  <c r="W7401" i="9"/>
  <c r="W7402" i="9"/>
  <c r="W7403" i="9"/>
  <c r="W7404" i="9"/>
  <c r="W7405" i="9"/>
  <c r="W7406" i="9"/>
  <c r="W7407" i="9"/>
  <c r="W7408" i="9"/>
  <c r="W7409" i="9"/>
  <c r="W7410" i="9"/>
  <c r="W7411" i="9"/>
  <c r="W7412" i="9"/>
  <c r="W7413" i="9"/>
  <c r="W7414" i="9"/>
  <c r="W7415" i="9"/>
  <c r="W7416" i="9"/>
  <c r="W7417" i="9"/>
  <c r="W7418" i="9"/>
  <c r="W7419" i="9"/>
  <c r="W7420" i="9"/>
  <c r="W7421" i="9"/>
  <c r="W7422" i="9"/>
  <c r="W7423" i="9"/>
  <c r="W7424" i="9"/>
  <c r="W7425" i="9"/>
  <c r="W7426" i="9"/>
  <c r="W7427" i="9"/>
  <c r="W7428" i="9"/>
  <c r="W7429" i="9"/>
  <c r="W7430" i="9"/>
  <c r="W7431" i="9"/>
  <c r="W7432" i="9"/>
  <c r="W7433" i="9"/>
  <c r="W7434" i="9"/>
  <c r="W7435" i="9"/>
  <c r="W7436" i="9"/>
  <c r="W7437" i="9"/>
  <c r="W7438" i="9"/>
  <c r="W7439" i="9"/>
  <c r="W7440" i="9"/>
  <c r="W7441" i="9"/>
  <c r="W7442" i="9"/>
  <c r="W7443" i="9"/>
  <c r="W7444" i="9"/>
  <c r="W7445" i="9"/>
  <c r="W7446" i="9"/>
  <c r="W7447" i="9"/>
  <c r="W7448" i="9"/>
  <c r="W7449" i="9"/>
  <c r="W7450" i="9"/>
  <c r="W7451" i="9"/>
  <c r="W7452" i="9"/>
  <c r="W7453" i="9"/>
  <c r="W7454" i="9"/>
  <c r="W7455" i="9"/>
  <c r="W7456" i="9"/>
  <c r="W7457" i="9"/>
  <c r="W7458" i="9"/>
  <c r="W7459" i="9"/>
  <c r="W7460" i="9"/>
  <c r="W7461" i="9"/>
  <c r="W7462" i="9"/>
  <c r="W7463" i="9"/>
  <c r="W7464" i="9"/>
  <c r="W7465" i="9"/>
  <c r="W7466" i="9"/>
  <c r="W7467" i="9"/>
  <c r="W7468" i="9"/>
  <c r="W7469" i="9"/>
  <c r="W7470" i="9"/>
  <c r="W7471" i="9"/>
  <c r="W7472" i="9"/>
  <c r="W7473" i="9"/>
  <c r="W7474" i="9"/>
  <c r="W7475" i="9"/>
  <c r="W7476" i="9"/>
  <c r="W7477" i="9"/>
  <c r="W7478" i="9"/>
  <c r="W7479" i="9"/>
  <c r="W7480" i="9"/>
  <c r="W7481" i="9"/>
  <c r="W7482" i="9"/>
  <c r="W7483" i="9"/>
  <c r="W7484" i="9"/>
  <c r="W7485" i="9"/>
  <c r="W7486" i="9"/>
  <c r="W7487" i="9"/>
  <c r="W7488" i="9"/>
  <c r="W7489" i="9"/>
  <c r="W7490" i="9"/>
  <c r="W7491" i="9"/>
  <c r="W7492" i="9"/>
  <c r="W7493" i="9"/>
  <c r="W7494" i="9"/>
  <c r="W7495" i="9"/>
  <c r="W7496" i="9"/>
  <c r="W7497" i="9"/>
  <c r="W7498" i="9"/>
  <c r="W7499" i="9"/>
  <c r="W7500" i="9"/>
  <c r="W7501" i="9"/>
  <c r="W7502" i="9"/>
  <c r="W7503" i="9"/>
  <c r="W7504" i="9"/>
  <c r="W7505" i="9"/>
  <c r="W7506" i="9"/>
  <c r="W7507" i="9"/>
  <c r="W7508" i="9"/>
  <c r="W7509" i="9"/>
  <c r="W7510" i="9"/>
  <c r="W7511" i="9"/>
  <c r="W7512" i="9"/>
  <c r="W7513" i="9"/>
  <c r="W7514" i="9"/>
  <c r="W7515" i="9"/>
  <c r="W7516" i="9"/>
  <c r="W7517" i="9"/>
  <c r="W7518" i="9"/>
  <c r="W7519" i="9"/>
  <c r="W7520" i="9"/>
  <c r="W7521" i="9"/>
  <c r="W7522" i="9"/>
  <c r="W7523" i="9"/>
  <c r="W7524" i="9"/>
  <c r="W7525" i="9"/>
  <c r="W7526" i="9"/>
  <c r="W7527" i="9"/>
  <c r="W7528" i="9"/>
  <c r="W7529" i="9"/>
  <c r="W7530" i="9"/>
  <c r="W7531" i="9"/>
  <c r="W7532" i="9"/>
  <c r="W7533" i="9"/>
  <c r="W7534" i="9"/>
  <c r="W7535" i="9"/>
  <c r="W7536" i="9"/>
  <c r="W7537" i="9"/>
  <c r="W7538" i="9"/>
  <c r="W7539" i="9"/>
  <c r="W7540" i="9"/>
  <c r="W7541" i="9"/>
  <c r="W7542" i="9"/>
  <c r="W7543" i="9"/>
  <c r="W7544" i="9"/>
  <c r="W7545" i="9"/>
  <c r="W7546" i="9"/>
  <c r="W7547" i="9"/>
  <c r="W7548" i="9"/>
  <c r="W7549" i="9"/>
  <c r="W7550" i="9"/>
  <c r="W7551" i="9"/>
  <c r="W7552" i="9"/>
  <c r="W7553" i="9"/>
  <c r="W7554" i="9"/>
  <c r="W7555" i="9"/>
  <c r="W7556" i="9"/>
  <c r="W7557" i="9"/>
  <c r="W7558" i="9"/>
  <c r="W7559" i="9"/>
  <c r="W7560" i="9"/>
  <c r="W7561" i="9"/>
  <c r="W7562" i="9"/>
  <c r="W7563" i="9"/>
  <c r="W7564" i="9"/>
  <c r="W7565" i="9"/>
  <c r="W7566" i="9"/>
  <c r="W7567" i="9"/>
  <c r="W7568" i="9"/>
  <c r="W7569" i="9"/>
  <c r="W7570" i="9"/>
  <c r="W7571" i="9"/>
  <c r="W7572" i="9"/>
  <c r="W7573" i="9"/>
  <c r="W7574" i="9"/>
  <c r="W7575" i="9"/>
  <c r="W7576" i="9"/>
  <c r="W7577" i="9"/>
  <c r="W7578" i="9"/>
  <c r="W7579" i="9"/>
  <c r="W7580" i="9"/>
  <c r="W7581" i="9"/>
  <c r="W7582" i="9"/>
  <c r="W7583" i="9"/>
  <c r="W7584" i="9"/>
  <c r="W7585" i="9"/>
  <c r="W7586" i="9"/>
  <c r="W7587" i="9"/>
  <c r="W7588" i="9"/>
  <c r="W7589" i="9"/>
  <c r="W7590" i="9"/>
  <c r="W7591" i="9"/>
  <c r="W7592" i="9"/>
  <c r="W7593" i="9"/>
  <c r="W7594" i="9"/>
  <c r="W7595" i="9"/>
  <c r="W7596" i="9"/>
  <c r="W7597" i="9"/>
  <c r="W7598" i="9"/>
  <c r="W7599" i="9"/>
  <c r="W7600" i="9"/>
  <c r="W7601" i="9"/>
  <c r="W7602" i="9"/>
  <c r="W7603" i="9"/>
  <c r="W7604" i="9"/>
  <c r="W7605" i="9"/>
  <c r="W7606" i="9"/>
  <c r="W7607" i="9"/>
  <c r="W7608" i="9"/>
  <c r="W7609" i="9"/>
  <c r="W7610" i="9"/>
  <c r="W7611" i="9"/>
  <c r="W7612" i="9"/>
  <c r="W7613" i="9"/>
  <c r="W7614" i="9"/>
  <c r="W7615" i="9"/>
  <c r="W7616" i="9"/>
  <c r="W7617" i="9"/>
  <c r="W7618" i="9"/>
  <c r="W7619" i="9"/>
  <c r="W7620" i="9"/>
  <c r="W7621" i="9"/>
  <c r="W7622" i="9"/>
  <c r="W7623" i="9"/>
  <c r="W7624" i="9"/>
  <c r="W7625" i="9"/>
  <c r="W7626" i="9"/>
  <c r="W7627" i="9"/>
  <c r="W7628" i="9"/>
  <c r="W7629" i="9"/>
  <c r="W7630" i="9"/>
  <c r="W7631" i="9"/>
  <c r="W7632" i="9"/>
  <c r="W7633" i="9"/>
  <c r="W7634" i="9"/>
  <c r="W7635" i="9"/>
  <c r="W7636" i="9"/>
  <c r="W7637" i="9"/>
  <c r="W7638" i="9"/>
  <c r="W7639" i="9"/>
  <c r="W7640" i="9"/>
  <c r="W7641" i="9"/>
  <c r="W7642" i="9"/>
  <c r="W7643" i="9"/>
  <c r="W7644" i="9"/>
  <c r="W7645" i="9"/>
  <c r="W7646" i="9"/>
  <c r="W7647" i="9"/>
  <c r="W7648" i="9"/>
  <c r="W7649" i="9"/>
  <c r="W7650" i="9"/>
  <c r="W7651" i="9"/>
  <c r="W7652" i="9"/>
  <c r="W7653" i="9"/>
  <c r="W7654" i="9"/>
  <c r="W7655" i="9"/>
  <c r="W7656" i="9"/>
  <c r="W7657" i="9"/>
  <c r="W7658" i="9"/>
  <c r="W7659" i="9"/>
  <c r="W7660" i="9"/>
  <c r="W7661" i="9"/>
  <c r="W7662" i="9"/>
  <c r="W7663" i="9"/>
  <c r="W7664" i="9"/>
  <c r="W7665" i="9"/>
  <c r="W7666" i="9"/>
  <c r="W7667" i="9"/>
  <c r="W7668" i="9"/>
  <c r="W7669" i="9"/>
  <c r="W7670" i="9"/>
  <c r="W7671" i="9"/>
  <c r="W7672" i="9"/>
  <c r="W7673" i="9"/>
  <c r="W7674" i="9"/>
  <c r="W7675" i="9"/>
  <c r="W7676" i="9"/>
  <c r="W7677" i="9"/>
  <c r="W7678" i="9"/>
  <c r="W7679" i="9"/>
  <c r="W7680" i="9"/>
  <c r="W7681" i="9"/>
  <c r="W7682" i="9"/>
  <c r="W7683" i="9"/>
  <c r="W7684" i="9"/>
  <c r="W7685" i="9"/>
  <c r="W7686" i="9"/>
  <c r="W7687" i="9"/>
  <c r="W7688" i="9"/>
  <c r="W7689" i="9"/>
  <c r="W7690" i="9"/>
  <c r="W7691" i="9"/>
  <c r="W7692" i="9"/>
  <c r="W7693" i="9"/>
  <c r="W7694" i="9"/>
  <c r="W7695" i="9"/>
  <c r="W7696" i="9"/>
  <c r="W7697" i="9"/>
  <c r="W7698" i="9"/>
  <c r="W7699" i="9"/>
  <c r="W7700" i="9"/>
  <c r="W7701" i="9"/>
  <c r="W7702" i="9"/>
  <c r="W7703" i="9"/>
  <c r="W7704" i="9"/>
  <c r="W7705" i="9"/>
  <c r="W7706" i="9"/>
  <c r="W7707" i="9"/>
  <c r="W7708" i="9"/>
  <c r="W7709" i="9"/>
  <c r="W7710" i="9"/>
  <c r="W7711" i="9"/>
  <c r="W7712" i="9"/>
  <c r="W7713" i="9"/>
  <c r="W7714" i="9"/>
  <c r="W7715" i="9"/>
  <c r="W7716" i="9"/>
  <c r="W7717" i="9"/>
  <c r="W7718" i="9"/>
  <c r="W7719" i="9"/>
  <c r="W7720" i="9"/>
  <c r="W7721" i="9"/>
  <c r="W7722" i="9"/>
  <c r="W7723" i="9"/>
  <c r="W7724" i="9"/>
  <c r="W7725" i="9"/>
  <c r="W7726" i="9"/>
  <c r="W7727" i="9"/>
  <c r="W7728" i="9"/>
  <c r="W7729" i="9"/>
  <c r="W7730" i="9"/>
  <c r="W7731" i="9"/>
  <c r="W7732" i="9"/>
  <c r="W7733" i="9"/>
  <c r="W7734" i="9"/>
  <c r="W7735" i="9"/>
  <c r="W7736" i="9"/>
  <c r="W7737" i="9"/>
  <c r="W7738" i="9"/>
  <c r="W7739" i="9"/>
  <c r="W7740" i="9"/>
  <c r="W7741" i="9"/>
  <c r="W7742" i="9"/>
  <c r="W7743" i="9"/>
  <c r="W7744" i="9"/>
  <c r="W7745" i="9"/>
  <c r="W7746" i="9"/>
  <c r="W7747" i="9"/>
  <c r="W7748" i="9"/>
  <c r="W7749" i="9"/>
  <c r="W7750" i="9"/>
  <c r="W7751" i="9"/>
  <c r="W7752" i="9"/>
  <c r="W7753" i="9"/>
  <c r="W7754" i="9"/>
  <c r="W7755" i="9"/>
  <c r="W7756" i="9"/>
  <c r="W7757" i="9"/>
  <c r="W7758" i="9"/>
  <c r="W7759" i="9"/>
  <c r="W7760" i="9"/>
  <c r="W7761" i="9"/>
  <c r="W7762" i="9"/>
  <c r="W7763" i="9"/>
  <c r="W7764" i="9"/>
  <c r="W7765" i="9"/>
  <c r="W7766" i="9"/>
  <c r="W7767" i="9"/>
  <c r="W7768" i="9"/>
  <c r="W7769" i="9"/>
  <c r="W7770" i="9"/>
  <c r="W7771" i="9"/>
  <c r="W7772" i="9"/>
  <c r="W7773" i="9"/>
  <c r="W7774" i="9"/>
  <c r="W7775" i="9"/>
  <c r="W7776" i="9"/>
  <c r="W7777" i="9"/>
  <c r="W7778" i="9"/>
  <c r="W7779" i="9"/>
  <c r="W7780" i="9"/>
  <c r="W7781" i="9"/>
  <c r="W7782" i="9"/>
  <c r="W7783" i="9"/>
  <c r="W7784" i="9"/>
  <c r="W7785" i="9"/>
  <c r="W7786" i="9"/>
  <c r="W7787" i="9"/>
  <c r="W7788" i="9"/>
  <c r="W7789" i="9"/>
  <c r="W7790" i="9"/>
  <c r="W7791" i="9"/>
  <c r="W7792" i="9"/>
  <c r="W7793" i="9"/>
  <c r="W7794" i="9"/>
  <c r="W7795" i="9"/>
  <c r="W7796" i="9"/>
  <c r="W7797" i="9"/>
  <c r="W7798" i="9"/>
  <c r="W7799" i="9"/>
  <c r="W7800" i="9"/>
  <c r="W7801" i="9"/>
  <c r="W7802" i="9"/>
  <c r="W7803" i="9"/>
  <c r="W7804" i="9"/>
  <c r="W7805" i="9"/>
  <c r="W7806" i="9"/>
  <c r="W7807" i="9"/>
  <c r="W7808" i="9"/>
  <c r="W7809" i="9"/>
  <c r="W7810" i="9"/>
  <c r="W7811" i="9"/>
  <c r="W7812" i="9"/>
  <c r="W7813" i="9"/>
  <c r="W7814" i="9"/>
  <c r="W7815" i="9"/>
  <c r="W7816" i="9"/>
  <c r="W7817" i="9"/>
  <c r="W7818" i="9"/>
  <c r="W7819" i="9"/>
  <c r="W7820" i="9"/>
  <c r="W7821" i="9"/>
  <c r="W7822" i="9"/>
  <c r="W7823" i="9"/>
  <c r="W7824" i="9"/>
  <c r="W7825" i="9"/>
  <c r="W7826" i="9"/>
  <c r="W7827" i="9"/>
  <c r="W7828" i="9"/>
  <c r="W7829" i="9"/>
  <c r="W7830" i="9"/>
  <c r="W7831" i="9"/>
  <c r="W7832" i="9"/>
  <c r="W7833" i="9"/>
  <c r="W7834" i="9"/>
  <c r="W7835" i="9"/>
  <c r="W7836" i="9"/>
  <c r="W7837" i="9"/>
  <c r="W7838" i="9"/>
  <c r="W7839" i="9"/>
  <c r="W7840" i="9"/>
  <c r="W7841" i="9"/>
  <c r="W7842" i="9"/>
  <c r="W7843" i="9"/>
  <c r="W7844" i="9"/>
  <c r="W7845" i="9"/>
  <c r="W7846" i="9"/>
  <c r="W7847" i="9"/>
  <c r="W7848" i="9"/>
  <c r="W7849" i="9"/>
  <c r="W7850" i="9"/>
  <c r="W7851" i="9"/>
  <c r="W7852" i="9"/>
  <c r="W7853" i="9"/>
  <c r="W7854" i="9"/>
  <c r="W7855" i="9"/>
  <c r="W7856" i="9"/>
  <c r="W7857" i="9"/>
  <c r="W7858" i="9"/>
  <c r="W7859" i="9"/>
  <c r="W7860" i="9"/>
  <c r="W7861" i="9"/>
  <c r="W7862" i="9"/>
  <c r="W7863" i="9"/>
  <c r="W7864" i="9"/>
  <c r="W7865" i="9"/>
  <c r="W7866" i="9"/>
  <c r="W7867" i="9"/>
  <c r="W7868" i="9"/>
  <c r="W7869" i="9"/>
  <c r="W7870" i="9"/>
  <c r="W7871" i="9"/>
  <c r="W7872" i="9"/>
  <c r="W7873" i="9"/>
  <c r="W7874" i="9"/>
  <c r="W7875" i="9"/>
  <c r="W7876" i="9"/>
  <c r="W7877" i="9"/>
  <c r="W7878" i="9"/>
  <c r="W7879" i="9"/>
  <c r="W7880" i="9"/>
  <c r="W7881" i="9"/>
  <c r="W7882" i="9"/>
  <c r="W7883" i="9"/>
  <c r="W7884" i="9"/>
  <c r="W7885" i="9"/>
  <c r="W7886" i="9"/>
  <c r="W7887" i="9"/>
  <c r="W7888" i="9"/>
  <c r="W7889" i="9"/>
  <c r="W7890" i="9"/>
  <c r="W7891" i="9"/>
  <c r="W7892" i="9"/>
  <c r="W7893" i="9"/>
  <c r="W7894" i="9"/>
  <c r="W7895" i="9"/>
  <c r="W7896" i="9"/>
  <c r="W7897" i="9"/>
  <c r="W7898" i="9"/>
  <c r="W7899" i="9"/>
  <c r="W7900" i="9"/>
  <c r="W7901" i="9"/>
  <c r="W7902" i="9"/>
  <c r="W7903" i="9"/>
  <c r="W7904" i="9"/>
  <c r="W7905" i="9"/>
  <c r="W7906" i="9"/>
  <c r="W7907" i="9"/>
  <c r="W7908" i="9"/>
  <c r="W7909" i="9"/>
  <c r="W7910" i="9"/>
  <c r="W7911" i="9"/>
  <c r="W7912" i="9"/>
  <c r="W7913" i="9"/>
  <c r="W7914" i="9"/>
  <c r="W7915" i="9"/>
  <c r="W7916" i="9"/>
  <c r="W7917" i="9"/>
  <c r="W7918" i="9"/>
  <c r="W7919" i="9"/>
  <c r="W7920" i="9"/>
  <c r="W7921" i="9"/>
  <c r="W7922" i="9"/>
  <c r="W7923" i="9"/>
  <c r="W7924" i="9"/>
  <c r="W7925" i="9"/>
  <c r="W7926" i="9"/>
  <c r="W7927" i="9"/>
  <c r="W7928" i="9"/>
  <c r="W7929" i="9"/>
  <c r="W7930" i="9"/>
  <c r="W7931" i="9"/>
  <c r="W7932" i="9"/>
  <c r="W7933" i="9"/>
  <c r="W7934" i="9"/>
  <c r="W7935" i="9"/>
  <c r="W7936" i="9"/>
  <c r="W7937" i="9"/>
  <c r="W7938" i="9"/>
  <c r="W7939" i="9"/>
  <c r="W7940" i="9"/>
  <c r="W7941" i="9"/>
  <c r="W7942" i="9"/>
  <c r="W7943" i="9"/>
  <c r="W7944" i="9"/>
  <c r="W7945" i="9"/>
  <c r="W7946" i="9"/>
  <c r="W7947" i="9"/>
  <c r="W7948" i="9"/>
  <c r="W7949" i="9"/>
  <c r="W7950" i="9"/>
  <c r="W7951" i="9"/>
  <c r="W7952" i="9"/>
  <c r="W7953" i="9"/>
  <c r="W7954" i="9"/>
  <c r="W7955" i="9"/>
  <c r="W7956" i="9"/>
  <c r="W7957" i="9"/>
  <c r="W7958" i="9"/>
  <c r="W7959" i="9"/>
  <c r="W7960" i="9"/>
  <c r="W7961" i="9"/>
  <c r="W7962" i="9"/>
  <c r="W7963" i="9"/>
  <c r="W7964" i="9"/>
  <c r="W7965" i="9"/>
  <c r="W7966" i="9"/>
  <c r="W7967" i="9"/>
  <c r="W7968" i="9"/>
  <c r="W7969" i="9"/>
  <c r="W7970" i="9"/>
  <c r="W7971" i="9"/>
  <c r="W7972" i="9"/>
  <c r="W7973" i="9"/>
  <c r="W7974" i="9"/>
  <c r="W7975" i="9"/>
  <c r="W7976" i="9"/>
  <c r="W7977" i="9"/>
  <c r="W7978" i="9"/>
  <c r="W7979" i="9"/>
  <c r="W7980" i="9"/>
  <c r="W7981" i="9"/>
  <c r="W7982" i="9"/>
  <c r="W7983" i="9"/>
  <c r="W7984" i="9"/>
  <c r="W7985" i="9"/>
  <c r="W7986" i="9"/>
  <c r="W7987" i="9"/>
  <c r="W7988" i="9"/>
  <c r="W7989" i="9"/>
  <c r="W7990" i="9"/>
  <c r="W7991" i="9"/>
  <c r="W7992" i="9"/>
  <c r="W7993" i="9"/>
  <c r="W7994" i="9"/>
  <c r="W7995" i="9"/>
  <c r="W7996" i="9"/>
  <c r="W7997" i="9"/>
  <c r="W7998" i="9"/>
  <c r="W7999" i="9"/>
  <c r="W8000" i="9"/>
  <c r="W8001" i="9"/>
  <c r="W8002" i="9"/>
  <c r="W8003" i="9"/>
  <c r="W8004" i="9"/>
  <c r="W8005" i="9"/>
  <c r="W8006" i="9"/>
  <c r="W8007" i="9"/>
  <c r="W8008" i="9"/>
  <c r="W8009" i="9"/>
  <c r="W8010" i="9"/>
  <c r="W8011" i="9"/>
  <c r="W8012" i="9"/>
  <c r="W8013" i="9"/>
  <c r="W8014" i="9"/>
  <c r="W8015" i="9"/>
  <c r="W8016" i="9"/>
  <c r="W8017" i="9"/>
  <c r="W8018" i="9"/>
  <c r="W8019" i="9"/>
  <c r="W8020" i="9"/>
  <c r="W8021" i="9"/>
  <c r="W8022" i="9"/>
  <c r="W8023" i="9"/>
  <c r="W8024" i="9"/>
  <c r="W8025" i="9"/>
  <c r="W8026" i="9"/>
  <c r="W8027" i="9"/>
  <c r="W8028" i="9"/>
  <c r="W8029" i="9"/>
  <c r="W8030" i="9"/>
  <c r="W8031" i="9"/>
  <c r="W8032" i="9"/>
  <c r="W8033" i="9"/>
  <c r="W8034" i="9"/>
  <c r="W8035" i="9"/>
  <c r="W8036" i="9"/>
  <c r="W8037" i="9"/>
  <c r="W8038" i="9"/>
  <c r="W8039" i="9"/>
  <c r="W8040" i="9"/>
  <c r="W8041" i="9"/>
  <c r="W8042" i="9"/>
  <c r="W8043" i="9"/>
  <c r="W8044" i="9"/>
  <c r="W8045" i="9"/>
  <c r="W8046" i="9"/>
  <c r="W8047" i="9"/>
  <c r="W8048" i="9"/>
  <c r="W8049" i="9"/>
  <c r="W8050" i="9"/>
  <c r="W8051" i="9"/>
  <c r="W8052" i="9"/>
  <c r="W8053" i="9"/>
  <c r="W8054" i="9"/>
  <c r="W8055" i="9"/>
  <c r="W8056" i="9"/>
  <c r="W8057" i="9"/>
  <c r="W8058" i="9"/>
  <c r="W8059" i="9"/>
  <c r="W8060" i="9"/>
  <c r="W8061" i="9"/>
  <c r="W8062" i="9"/>
  <c r="W8063" i="9"/>
  <c r="W8064" i="9"/>
  <c r="W8065" i="9"/>
  <c r="W8066" i="9"/>
  <c r="W8067" i="9"/>
  <c r="W8068" i="9"/>
  <c r="W8069" i="9"/>
  <c r="W8070" i="9"/>
  <c r="W8071" i="9"/>
  <c r="W8072" i="9"/>
  <c r="W8073" i="9"/>
  <c r="W8074" i="9"/>
  <c r="W8075" i="9"/>
  <c r="W8076" i="9"/>
  <c r="W8077" i="9"/>
  <c r="W8078" i="9"/>
  <c r="W8079" i="9"/>
  <c r="W8080" i="9"/>
  <c r="W8081" i="9"/>
  <c r="W8082" i="9"/>
  <c r="W8083" i="9"/>
  <c r="W8084" i="9"/>
  <c r="W8085" i="9"/>
  <c r="W8086" i="9"/>
  <c r="W8087" i="9"/>
  <c r="W8088" i="9"/>
  <c r="W8089" i="9"/>
  <c r="W8090" i="9"/>
  <c r="W8091" i="9"/>
  <c r="W8092" i="9"/>
  <c r="W8093" i="9"/>
  <c r="W8094" i="9"/>
  <c r="W8095" i="9"/>
  <c r="W8096" i="9"/>
  <c r="W8097" i="9"/>
  <c r="W8098" i="9"/>
  <c r="W8099" i="9"/>
  <c r="W8100" i="9"/>
  <c r="W8101" i="9"/>
  <c r="W8102" i="9"/>
  <c r="W8103" i="9"/>
  <c r="W8104" i="9"/>
  <c r="W8105" i="9"/>
  <c r="W8106" i="9"/>
  <c r="W8107" i="9"/>
  <c r="W8108" i="9"/>
  <c r="W8109" i="9"/>
  <c r="W8110" i="9"/>
  <c r="W8111" i="9"/>
  <c r="W8112" i="9"/>
  <c r="W8113" i="9"/>
  <c r="W8114" i="9"/>
  <c r="W8115" i="9"/>
  <c r="W8116" i="9"/>
  <c r="W8117" i="9"/>
  <c r="W8118" i="9"/>
  <c r="W8119" i="9"/>
  <c r="W8120" i="9"/>
  <c r="W8121" i="9"/>
  <c r="W8122" i="9"/>
  <c r="W8123" i="9"/>
  <c r="W8124" i="9"/>
  <c r="W8125" i="9"/>
  <c r="W8126" i="9"/>
  <c r="W8127" i="9"/>
  <c r="W8128" i="9"/>
  <c r="W8129" i="9"/>
  <c r="W8130" i="9"/>
  <c r="W8131" i="9"/>
  <c r="W8132" i="9"/>
  <c r="W8133" i="9"/>
  <c r="W8134" i="9"/>
  <c r="W8135" i="9"/>
  <c r="W8136" i="9"/>
  <c r="W8137" i="9"/>
  <c r="W8138" i="9"/>
  <c r="W8139" i="9"/>
  <c r="W8140" i="9"/>
  <c r="W8141" i="9"/>
  <c r="W8142" i="9"/>
  <c r="W8143" i="9"/>
  <c r="W8144" i="9"/>
  <c r="W8145" i="9"/>
  <c r="W8146" i="9"/>
  <c r="W8147" i="9"/>
  <c r="W8148" i="9"/>
  <c r="W8149" i="9"/>
  <c r="W8150" i="9"/>
  <c r="W8151" i="9"/>
  <c r="W8152" i="9"/>
  <c r="W8153" i="9"/>
  <c r="W8154" i="9"/>
  <c r="W8155" i="9"/>
  <c r="W8156" i="9"/>
  <c r="W8157" i="9"/>
  <c r="W8158" i="9"/>
  <c r="W8159" i="9"/>
  <c r="W8160" i="9"/>
  <c r="W8161" i="9"/>
  <c r="W8162" i="9"/>
  <c r="W8163" i="9"/>
  <c r="W8164" i="9"/>
  <c r="W8165" i="9"/>
  <c r="W8166" i="9"/>
  <c r="W8167" i="9"/>
  <c r="W8168" i="9"/>
  <c r="W8169" i="9"/>
  <c r="W8170" i="9"/>
  <c r="W8171" i="9"/>
  <c r="W8172" i="9"/>
  <c r="W8173" i="9"/>
  <c r="W8174" i="9"/>
  <c r="W8175" i="9"/>
  <c r="W8176" i="9"/>
  <c r="W8177" i="9"/>
  <c r="W8178" i="9"/>
  <c r="W8179" i="9"/>
  <c r="W8180" i="9"/>
  <c r="W8181" i="9"/>
  <c r="W8182" i="9"/>
  <c r="W8183" i="9"/>
  <c r="W8184" i="9"/>
  <c r="W8185" i="9"/>
  <c r="W8186" i="9"/>
  <c r="W8187" i="9"/>
  <c r="W8188" i="9"/>
  <c r="W8189" i="9"/>
  <c r="W8190" i="9"/>
  <c r="W8191" i="9"/>
  <c r="W8192" i="9"/>
  <c r="W8193" i="9"/>
  <c r="W8194" i="9"/>
  <c r="W8195" i="9"/>
  <c r="W8196" i="9"/>
  <c r="W8197" i="9"/>
  <c r="W8198" i="9"/>
  <c r="W8199" i="9"/>
  <c r="W8200" i="9"/>
  <c r="W8201" i="9"/>
  <c r="W8202" i="9"/>
  <c r="W8203" i="9"/>
  <c r="W8204" i="9"/>
  <c r="W8205" i="9"/>
  <c r="W8206" i="9"/>
  <c r="W8207" i="9"/>
  <c r="W8208" i="9"/>
  <c r="W8209" i="9"/>
  <c r="W8210" i="9"/>
  <c r="W8211" i="9"/>
  <c r="W8212" i="9"/>
  <c r="W8213" i="9"/>
  <c r="W8214" i="9"/>
  <c r="W8215" i="9"/>
  <c r="W8216" i="9"/>
  <c r="W8217" i="9"/>
  <c r="W8218" i="9"/>
  <c r="W8219" i="9"/>
  <c r="W8220" i="9"/>
  <c r="W8221" i="9"/>
  <c r="W8222" i="9"/>
  <c r="W8223" i="9"/>
  <c r="W8224" i="9"/>
  <c r="W8225" i="9"/>
  <c r="W8226" i="9"/>
  <c r="W8227" i="9"/>
  <c r="W8228" i="9"/>
  <c r="W8229" i="9"/>
  <c r="W8230" i="9"/>
  <c r="W8231" i="9"/>
  <c r="W8232" i="9"/>
  <c r="W8233" i="9"/>
  <c r="W8234" i="9"/>
  <c r="W8235" i="9"/>
  <c r="W8236" i="9"/>
  <c r="W8237" i="9"/>
  <c r="W8238" i="9"/>
  <c r="W8239" i="9"/>
  <c r="W8240" i="9"/>
  <c r="W8241" i="9"/>
  <c r="W8242" i="9"/>
  <c r="W8243" i="9"/>
  <c r="W8244" i="9"/>
  <c r="W8245" i="9"/>
  <c r="W8246" i="9"/>
  <c r="W8247" i="9"/>
  <c r="W8248" i="9"/>
  <c r="W8249" i="9"/>
  <c r="W8250" i="9"/>
  <c r="W8251" i="9"/>
  <c r="W8252" i="9"/>
  <c r="W8253" i="9"/>
  <c r="W8254" i="9"/>
  <c r="W8255" i="9"/>
  <c r="W8256" i="9"/>
  <c r="W8257" i="9"/>
  <c r="W8258" i="9"/>
  <c r="W8259" i="9"/>
  <c r="W8260" i="9"/>
  <c r="W8261" i="9"/>
  <c r="W8262" i="9"/>
  <c r="W8263" i="9"/>
  <c r="W8264" i="9"/>
  <c r="W8265" i="9"/>
  <c r="W8266" i="9"/>
  <c r="W8267" i="9"/>
  <c r="W8268" i="9"/>
  <c r="W8269" i="9"/>
  <c r="W8270" i="9"/>
  <c r="W8271" i="9"/>
  <c r="W8272" i="9"/>
  <c r="W8273" i="9"/>
  <c r="W8274" i="9"/>
  <c r="W8275" i="9"/>
  <c r="W8276" i="9"/>
  <c r="W8277" i="9"/>
  <c r="W8278" i="9"/>
  <c r="W8279" i="9"/>
  <c r="W8280" i="9"/>
  <c r="W8281" i="9"/>
  <c r="W8282" i="9"/>
  <c r="W8283" i="9"/>
  <c r="W8284" i="9"/>
  <c r="W8285" i="9"/>
  <c r="W8286" i="9"/>
  <c r="W8287" i="9"/>
  <c r="W8288" i="9"/>
  <c r="W8289" i="9"/>
  <c r="W8290" i="9"/>
  <c r="W8291" i="9"/>
  <c r="W8292" i="9"/>
  <c r="W8293" i="9"/>
  <c r="W8294" i="9"/>
  <c r="W8295" i="9"/>
  <c r="W8296" i="9"/>
  <c r="W8297" i="9"/>
  <c r="W8298" i="9"/>
  <c r="W8299" i="9"/>
  <c r="W8300" i="9"/>
  <c r="W8301" i="9"/>
  <c r="W8302" i="9"/>
  <c r="W8303" i="9"/>
  <c r="W8304" i="9"/>
  <c r="W8305" i="9"/>
  <c r="W8306" i="9"/>
  <c r="W8307" i="9"/>
  <c r="W8308" i="9"/>
  <c r="W8309" i="9"/>
  <c r="W8310" i="9"/>
  <c r="W8311" i="9"/>
  <c r="W8312" i="9"/>
  <c r="W8313" i="9"/>
  <c r="W8314" i="9"/>
  <c r="W8315" i="9"/>
  <c r="W8316" i="9"/>
  <c r="W8317" i="9"/>
  <c r="W8318" i="9"/>
  <c r="W8319" i="9"/>
  <c r="W8320" i="9"/>
  <c r="W8321" i="9"/>
  <c r="W8322" i="9"/>
  <c r="W8323" i="9"/>
  <c r="W8324" i="9"/>
  <c r="W8325" i="9"/>
  <c r="W8326" i="9"/>
  <c r="W8327" i="9"/>
  <c r="W8328" i="9"/>
  <c r="W8329" i="9"/>
  <c r="W8330" i="9"/>
  <c r="W8331" i="9"/>
  <c r="W8332" i="9"/>
  <c r="W8333" i="9"/>
  <c r="W8334" i="9"/>
  <c r="W8335" i="9"/>
  <c r="W8336" i="9"/>
  <c r="W8337" i="9"/>
  <c r="W8338" i="9"/>
  <c r="W8339" i="9"/>
  <c r="W8340" i="9"/>
  <c r="W8341" i="9"/>
  <c r="W8342" i="9"/>
  <c r="W8343" i="9"/>
  <c r="W8344" i="9"/>
  <c r="W8345" i="9"/>
  <c r="W8346" i="9"/>
  <c r="W8347" i="9"/>
  <c r="W8348" i="9"/>
  <c r="W8349" i="9"/>
  <c r="W8350" i="9"/>
  <c r="W8351" i="9"/>
  <c r="W8352" i="9"/>
  <c r="W8353" i="9"/>
  <c r="W8354" i="9"/>
  <c r="W8355" i="9"/>
  <c r="W8356" i="9"/>
  <c r="W8357" i="9"/>
  <c r="W8358" i="9"/>
  <c r="W8359" i="9"/>
  <c r="W8360" i="9"/>
  <c r="W8361" i="9"/>
  <c r="W8362" i="9"/>
  <c r="W8363" i="9"/>
  <c r="W8364" i="9"/>
  <c r="W8365" i="9"/>
  <c r="W8366" i="9"/>
  <c r="W8367" i="9"/>
  <c r="W8368" i="9"/>
  <c r="W8369" i="9"/>
  <c r="W8370" i="9"/>
  <c r="W8371" i="9"/>
  <c r="W8372" i="9"/>
  <c r="W8373" i="9"/>
  <c r="W8374" i="9"/>
  <c r="W8375" i="9"/>
  <c r="W8376" i="9"/>
  <c r="W8377" i="9"/>
  <c r="W8378" i="9"/>
  <c r="W8379" i="9"/>
  <c r="W8380" i="9"/>
  <c r="W8381" i="9"/>
  <c r="W8382" i="9"/>
  <c r="W8383" i="9"/>
  <c r="W8384" i="9"/>
  <c r="W8385" i="9"/>
  <c r="W8386" i="9"/>
  <c r="W8387" i="9"/>
  <c r="W8388" i="9"/>
  <c r="W8389" i="9"/>
  <c r="W8390" i="9"/>
  <c r="W8391" i="9"/>
  <c r="W8392" i="9"/>
  <c r="W8393" i="9"/>
  <c r="W8394" i="9"/>
  <c r="W8395" i="9"/>
  <c r="W8396" i="9"/>
  <c r="W8397" i="9"/>
  <c r="W8398" i="9"/>
  <c r="W8399" i="9"/>
  <c r="W8400" i="9"/>
  <c r="W8401" i="9"/>
  <c r="W8402" i="9"/>
  <c r="W8403" i="9"/>
  <c r="W8404" i="9"/>
  <c r="W8405" i="9"/>
  <c r="W8406" i="9"/>
  <c r="W8407" i="9"/>
  <c r="W8408" i="9"/>
  <c r="W8409" i="9"/>
  <c r="W8410" i="9"/>
  <c r="W8411" i="9"/>
  <c r="W8412" i="9"/>
  <c r="W8413" i="9"/>
  <c r="W8414" i="9"/>
  <c r="W8415" i="9"/>
  <c r="W8416" i="9"/>
  <c r="W8417" i="9"/>
  <c r="W8418" i="9"/>
  <c r="W8419" i="9"/>
  <c r="W8420" i="9"/>
  <c r="W8421" i="9"/>
  <c r="W8422" i="9"/>
  <c r="W8423" i="9"/>
  <c r="W8424" i="9"/>
  <c r="W8425" i="9"/>
  <c r="W8426" i="9"/>
  <c r="W8427" i="9"/>
  <c r="W8428" i="9"/>
  <c r="W8429" i="9"/>
  <c r="W8430" i="9"/>
  <c r="W8431" i="9"/>
  <c r="W8432" i="9"/>
  <c r="W8433" i="9"/>
  <c r="W8434" i="9"/>
  <c r="W8435" i="9"/>
  <c r="W8436" i="9"/>
  <c r="W8437" i="9"/>
  <c r="W8438" i="9"/>
  <c r="W8439" i="9"/>
  <c r="W8440" i="9"/>
  <c r="W8441" i="9"/>
  <c r="W8442" i="9"/>
  <c r="W8443" i="9"/>
  <c r="W8444" i="9"/>
  <c r="W8445" i="9"/>
  <c r="W8446" i="9"/>
  <c r="W8447" i="9"/>
  <c r="W8448" i="9"/>
  <c r="W8449" i="9"/>
  <c r="W8450" i="9"/>
  <c r="W8451" i="9"/>
  <c r="W8452" i="9"/>
  <c r="W8453" i="9"/>
  <c r="W8454" i="9"/>
  <c r="W8455" i="9"/>
  <c r="W8456" i="9"/>
  <c r="W8457" i="9"/>
  <c r="W8458" i="9"/>
  <c r="W8459" i="9"/>
  <c r="W8460" i="9"/>
  <c r="W8461" i="9"/>
  <c r="W8462" i="9"/>
  <c r="W8463" i="9"/>
  <c r="W8464" i="9"/>
  <c r="W8465" i="9"/>
  <c r="W8466" i="9"/>
  <c r="W8467" i="9"/>
  <c r="W8468" i="9"/>
  <c r="W8469" i="9"/>
  <c r="W8470" i="9"/>
  <c r="W8471" i="9"/>
  <c r="W8472" i="9"/>
  <c r="W8473" i="9"/>
  <c r="W8474" i="9"/>
  <c r="W8475" i="9"/>
  <c r="W8476" i="9"/>
  <c r="W8477" i="9"/>
  <c r="W8478" i="9"/>
  <c r="W8479" i="9"/>
  <c r="W8480" i="9"/>
  <c r="W8481" i="9"/>
  <c r="W8482" i="9"/>
  <c r="W8483" i="9"/>
  <c r="W8484" i="9"/>
  <c r="W8485" i="9"/>
  <c r="W8486" i="9"/>
  <c r="W8487" i="9"/>
  <c r="W8488" i="9"/>
  <c r="W8489" i="9"/>
  <c r="W8490" i="9"/>
  <c r="W8491" i="9"/>
  <c r="W8492" i="9"/>
  <c r="W8493" i="9"/>
  <c r="W8494" i="9"/>
  <c r="W8495" i="9"/>
  <c r="W8496" i="9"/>
  <c r="W8497" i="9"/>
  <c r="W8498" i="9"/>
  <c r="W8499" i="9"/>
  <c r="W8500" i="9"/>
  <c r="W8501" i="9"/>
  <c r="W8502" i="9"/>
  <c r="W8503" i="9"/>
  <c r="W8504" i="9"/>
  <c r="W8505" i="9"/>
  <c r="W8506" i="9"/>
  <c r="W8507" i="9"/>
  <c r="W8508" i="9"/>
  <c r="W8509" i="9"/>
  <c r="W8510" i="9"/>
  <c r="W8511" i="9"/>
  <c r="W8512" i="9"/>
  <c r="W8513" i="9"/>
  <c r="W8514" i="9"/>
  <c r="W8515" i="9"/>
  <c r="W8516" i="9"/>
  <c r="W8517" i="9"/>
  <c r="W8518" i="9"/>
  <c r="W8519" i="9"/>
  <c r="W8520" i="9"/>
  <c r="W8521" i="9"/>
  <c r="W8522" i="9"/>
  <c r="W8523" i="9"/>
  <c r="W8524" i="9"/>
  <c r="W8525" i="9"/>
  <c r="W8526" i="9"/>
  <c r="W8527" i="9"/>
  <c r="W8528" i="9"/>
  <c r="W8529" i="9"/>
  <c r="W8530" i="9"/>
  <c r="W8531" i="9"/>
  <c r="W8532" i="9"/>
  <c r="W8533" i="9"/>
  <c r="W8534" i="9"/>
  <c r="W8535" i="9"/>
  <c r="W8536" i="9"/>
  <c r="W8537" i="9"/>
  <c r="W8538" i="9"/>
  <c r="W8539" i="9"/>
  <c r="W8540" i="9"/>
  <c r="W8541" i="9"/>
  <c r="W8542" i="9"/>
  <c r="W8543" i="9"/>
  <c r="W8544" i="9"/>
  <c r="W8545" i="9"/>
  <c r="W8546" i="9"/>
  <c r="W8547" i="9"/>
  <c r="W8548" i="9"/>
  <c r="W8549" i="9"/>
  <c r="W8550" i="9"/>
  <c r="W8551" i="9"/>
  <c r="W8552" i="9"/>
  <c r="W8553" i="9"/>
  <c r="W8554" i="9"/>
  <c r="W8555" i="9"/>
  <c r="W8556" i="9"/>
  <c r="W8557" i="9"/>
  <c r="W8558" i="9"/>
  <c r="W8559" i="9"/>
  <c r="W8560" i="9"/>
  <c r="W8561" i="9"/>
  <c r="W8562" i="9"/>
  <c r="W8563" i="9"/>
  <c r="W8564" i="9"/>
  <c r="W8565" i="9"/>
  <c r="W8566" i="9"/>
  <c r="W8567" i="9"/>
  <c r="W8568" i="9"/>
  <c r="W8569" i="9"/>
  <c r="W8570" i="9"/>
  <c r="W8571" i="9"/>
  <c r="W8572" i="9"/>
  <c r="W8573" i="9"/>
  <c r="W8574" i="9"/>
  <c r="W8575" i="9"/>
  <c r="W8576" i="9"/>
  <c r="W8577" i="9"/>
  <c r="W8578" i="9"/>
  <c r="W8579" i="9"/>
  <c r="W8580" i="9"/>
  <c r="W8581" i="9"/>
  <c r="W8582" i="9"/>
  <c r="W8583" i="9"/>
  <c r="W8584" i="9"/>
  <c r="W8585" i="9"/>
  <c r="W8586" i="9"/>
  <c r="W8587" i="9"/>
  <c r="W8588" i="9"/>
  <c r="W8589" i="9"/>
  <c r="W8590" i="9"/>
  <c r="W8591" i="9"/>
  <c r="W8592" i="9"/>
  <c r="W8593" i="9"/>
  <c r="W8594" i="9"/>
  <c r="W8595" i="9"/>
  <c r="W8596" i="9"/>
  <c r="W8597" i="9"/>
  <c r="W8598" i="9"/>
  <c r="W8599" i="9"/>
  <c r="W8600" i="9"/>
  <c r="W8601" i="9"/>
  <c r="W8602" i="9"/>
  <c r="W8603" i="9"/>
  <c r="W8604" i="9"/>
  <c r="W8605" i="9"/>
  <c r="W8606" i="9"/>
  <c r="W8607" i="9"/>
  <c r="W8608" i="9"/>
  <c r="W8609" i="9"/>
  <c r="W8610" i="9"/>
  <c r="W8611" i="9"/>
  <c r="W8612" i="9"/>
  <c r="W8613" i="9"/>
  <c r="W8614" i="9"/>
  <c r="W8615" i="9"/>
  <c r="W8616" i="9"/>
  <c r="W8617" i="9"/>
  <c r="W8618" i="9"/>
  <c r="W8619" i="9"/>
  <c r="W8620" i="9"/>
  <c r="W8621" i="9"/>
  <c r="W8622" i="9"/>
  <c r="W8623" i="9"/>
  <c r="W8624" i="9"/>
  <c r="W8625" i="9"/>
  <c r="W8626" i="9"/>
  <c r="W8627" i="9"/>
  <c r="W8628" i="9"/>
  <c r="W8629" i="9"/>
  <c r="W8630" i="9"/>
  <c r="W8631" i="9"/>
  <c r="W8632" i="9"/>
  <c r="W8633" i="9"/>
  <c r="W8634" i="9"/>
  <c r="W8635" i="9"/>
  <c r="W8636" i="9"/>
  <c r="W8637" i="9"/>
  <c r="W8638" i="9"/>
  <c r="W8639" i="9"/>
  <c r="W8640" i="9"/>
  <c r="W8641" i="9"/>
  <c r="W8642" i="9"/>
  <c r="W8643" i="9"/>
  <c r="W8644" i="9"/>
  <c r="W8645" i="9"/>
  <c r="W8646" i="9"/>
  <c r="W8647" i="9"/>
  <c r="W8648" i="9"/>
  <c r="W8649" i="9"/>
  <c r="W8650" i="9"/>
  <c r="W8651" i="9"/>
  <c r="W8652" i="9"/>
  <c r="W8653" i="9"/>
  <c r="W8654" i="9"/>
  <c r="W8655" i="9"/>
  <c r="W8656" i="9"/>
  <c r="W8657" i="9"/>
  <c r="W8658" i="9"/>
  <c r="W8659" i="9"/>
  <c r="W8660" i="9"/>
  <c r="W8661" i="9"/>
  <c r="W8662" i="9"/>
  <c r="W8663" i="9"/>
  <c r="W8664" i="9"/>
  <c r="W8665" i="9"/>
  <c r="W8666" i="9"/>
  <c r="W8667" i="9"/>
  <c r="W8668" i="9"/>
  <c r="W8669" i="9"/>
  <c r="W8670" i="9"/>
  <c r="W8671" i="9"/>
  <c r="W8672" i="9"/>
  <c r="W8673" i="9"/>
  <c r="W8674" i="9"/>
  <c r="W8675" i="9"/>
  <c r="W8676" i="9"/>
  <c r="W8677" i="9"/>
  <c r="W8678" i="9"/>
  <c r="W8679" i="9"/>
  <c r="W8680" i="9"/>
  <c r="W8681" i="9"/>
  <c r="W8682" i="9"/>
  <c r="W8683" i="9"/>
  <c r="W8684" i="9"/>
  <c r="W8685" i="9"/>
  <c r="W8686" i="9"/>
  <c r="W8687" i="9"/>
  <c r="W8688" i="9"/>
  <c r="W8689" i="9"/>
  <c r="W8690" i="9"/>
  <c r="W8691" i="9"/>
  <c r="W8692" i="9"/>
  <c r="W8693" i="9"/>
  <c r="W8694" i="9"/>
  <c r="W8695" i="9"/>
  <c r="W8696" i="9"/>
  <c r="W8697" i="9"/>
  <c r="W8698" i="9"/>
  <c r="W8699" i="9"/>
  <c r="W8700" i="9"/>
  <c r="W8701" i="9"/>
  <c r="W8702" i="9"/>
  <c r="W8703" i="9"/>
  <c r="W8704" i="9"/>
  <c r="W8705" i="9"/>
  <c r="W8706" i="9"/>
  <c r="W8707" i="9"/>
  <c r="W8708" i="9"/>
  <c r="W8709" i="9"/>
  <c r="W8710" i="9"/>
  <c r="W8711" i="9"/>
  <c r="W8712" i="9"/>
  <c r="W8713" i="9"/>
  <c r="W8714" i="9"/>
  <c r="W8715" i="9"/>
  <c r="W8716" i="9"/>
  <c r="W8717" i="9"/>
  <c r="W8718" i="9"/>
  <c r="W8719" i="9"/>
  <c r="W8720" i="9"/>
  <c r="W8721" i="9"/>
  <c r="W8722" i="9"/>
  <c r="W8723" i="9"/>
  <c r="W8724" i="9"/>
  <c r="W8725" i="9"/>
  <c r="W8726" i="9"/>
  <c r="W8727" i="9"/>
  <c r="W8728" i="9"/>
  <c r="W8729" i="9"/>
  <c r="W8730" i="9"/>
  <c r="W8731" i="9"/>
  <c r="W8732" i="9"/>
  <c r="W8733" i="9"/>
  <c r="W8734" i="9"/>
  <c r="W8735" i="9"/>
  <c r="W8736" i="9"/>
  <c r="W8737" i="9"/>
  <c r="W8738" i="9"/>
  <c r="W8739" i="9"/>
  <c r="W8740" i="9"/>
  <c r="W8741" i="9"/>
  <c r="W8742" i="9"/>
  <c r="W8743" i="9"/>
  <c r="W8744" i="9"/>
  <c r="W8745" i="9"/>
  <c r="W8746" i="9"/>
  <c r="W8747" i="9"/>
  <c r="W8748" i="9"/>
  <c r="W8749" i="9"/>
  <c r="W8750" i="9"/>
  <c r="W8751" i="9"/>
  <c r="W8752" i="9"/>
  <c r="W8753" i="9"/>
  <c r="W8754" i="9"/>
  <c r="W8755" i="9"/>
  <c r="W8756" i="9"/>
  <c r="W8757" i="9"/>
  <c r="W8758" i="9"/>
  <c r="W8759" i="9"/>
  <c r="W8760" i="9"/>
  <c r="W8761" i="9"/>
  <c r="W8762" i="9"/>
  <c r="W8763" i="9"/>
  <c r="W8764" i="9"/>
  <c r="W8765" i="9"/>
  <c r="W8766" i="9"/>
  <c r="W8767" i="9"/>
  <c r="W8768" i="9"/>
  <c r="W8769" i="9"/>
  <c r="W8770" i="9"/>
  <c r="W8771" i="9"/>
  <c r="W8772" i="9"/>
  <c r="W8773" i="9"/>
  <c r="W8774" i="9"/>
  <c r="W8775" i="9"/>
  <c r="W8776" i="9"/>
  <c r="W8777" i="9"/>
  <c r="W8778" i="9"/>
  <c r="W8779" i="9"/>
  <c r="W8780" i="9"/>
  <c r="W8781" i="9"/>
  <c r="W8782" i="9"/>
  <c r="W8783" i="9"/>
  <c r="W8784" i="9"/>
  <c r="W8785" i="9"/>
  <c r="W8786" i="9"/>
  <c r="W8787" i="9"/>
  <c r="W8788" i="9"/>
  <c r="W8789" i="9"/>
  <c r="W8790" i="9"/>
  <c r="W8791" i="9"/>
  <c r="W8792" i="9"/>
  <c r="W8793" i="9"/>
  <c r="W8794" i="9"/>
  <c r="W8795" i="9"/>
  <c r="W8796" i="9"/>
  <c r="W8797" i="9"/>
  <c r="W8798" i="9"/>
  <c r="W8799" i="9"/>
  <c r="W8800" i="9"/>
  <c r="W8801" i="9"/>
  <c r="W8802" i="9"/>
  <c r="W8803" i="9"/>
  <c r="W8804" i="9"/>
  <c r="W8805" i="9"/>
  <c r="W8806" i="9"/>
  <c r="W8807" i="9"/>
  <c r="W8808" i="9"/>
  <c r="W8809" i="9"/>
  <c r="W8810" i="9"/>
  <c r="W8811" i="9"/>
  <c r="W8812" i="9"/>
  <c r="W8813" i="9"/>
  <c r="W8814" i="9"/>
  <c r="W8815" i="9"/>
  <c r="W8816" i="9"/>
  <c r="W8817" i="9"/>
  <c r="W8818" i="9"/>
  <c r="W8819" i="9"/>
  <c r="W8820" i="9"/>
  <c r="W8821" i="9"/>
  <c r="W8822" i="9"/>
  <c r="W8823" i="9"/>
  <c r="W8824" i="9"/>
  <c r="W8825" i="9"/>
  <c r="W8826" i="9"/>
  <c r="W8827" i="9"/>
  <c r="W8828" i="9"/>
  <c r="W8829" i="9"/>
  <c r="W8830" i="9"/>
  <c r="W8831" i="9"/>
  <c r="W8832" i="9"/>
  <c r="W8833" i="9"/>
  <c r="W8834" i="9"/>
  <c r="W8835" i="9"/>
  <c r="W8836" i="9"/>
  <c r="W8837" i="9"/>
  <c r="W8838" i="9"/>
  <c r="W8839" i="9"/>
  <c r="W8840" i="9"/>
  <c r="W8841" i="9"/>
  <c r="W8842" i="9"/>
  <c r="W8843" i="9"/>
  <c r="W8844" i="9"/>
  <c r="W8845" i="9"/>
  <c r="W8846" i="9"/>
  <c r="W8847" i="9"/>
  <c r="W8848" i="9"/>
  <c r="W8849" i="9"/>
  <c r="W8850" i="9"/>
  <c r="W8851" i="9"/>
  <c r="W8852" i="9"/>
  <c r="W8853" i="9"/>
  <c r="W8854" i="9"/>
  <c r="W8855" i="9"/>
  <c r="W8856" i="9"/>
  <c r="W8857" i="9"/>
  <c r="W8858" i="9"/>
  <c r="W8859" i="9"/>
  <c r="W8860" i="9"/>
  <c r="W8861" i="9"/>
  <c r="W8862" i="9"/>
  <c r="W8863" i="9"/>
  <c r="W8864" i="9"/>
  <c r="W8865" i="9"/>
  <c r="W8866" i="9"/>
  <c r="W8867" i="9"/>
  <c r="W8868" i="9"/>
  <c r="W8869" i="9"/>
  <c r="W8870" i="9"/>
  <c r="W8871" i="9"/>
  <c r="W8872" i="9"/>
  <c r="W8873" i="9"/>
  <c r="W8874" i="9"/>
  <c r="W8875" i="9"/>
  <c r="W8876" i="9"/>
  <c r="W8877" i="9"/>
  <c r="W8878" i="9"/>
  <c r="W8879" i="9"/>
  <c r="W8880" i="9"/>
  <c r="W8881" i="9"/>
  <c r="W8882" i="9"/>
  <c r="W8883" i="9"/>
  <c r="W8884" i="9"/>
  <c r="W8885" i="9"/>
  <c r="W8886" i="9"/>
  <c r="W8887" i="9"/>
  <c r="W8888" i="9"/>
  <c r="W8889" i="9"/>
  <c r="W8890" i="9"/>
  <c r="W8891" i="9"/>
  <c r="W8892" i="9"/>
  <c r="W8893" i="9"/>
  <c r="W8894" i="9"/>
  <c r="W8895" i="9"/>
  <c r="W8896" i="9"/>
  <c r="W8897" i="9"/>
  <c r="W8898" i="9"/>
  <c r="W8899" i="9"/>
  <c r="W8900" i="9"/>
  <c r="W8901" i="9"/>
  <c r="W8902" i="9"/>
  <c r="W8903" i="9"/>
  <c r="W8904" i="9"/>
  <c r="W8905" i="9"/>
  <c r="W8906" i="9"/>
  <c r="W8907" i="9"/>
  <c r="W8908" i="9"/>
  <c r="W8909" i="9"/>
  <c r="W8910" i="9"/>
  <c r="W8911" i="9"/>
  <c r="W8912" i="9"/>
  <c r="W8913" i="9"/>
  <c r="W8914" i="9"/>
  <c r="W8915" i="9"/>
  <c r="W8916" i="9"/>
  <c r="W8917" i="9"/>
  <c r="W8918" i="9"/>
  <c r="W8919" i="9"/>
  <c r="W8920" i="9"/>
  <c r="W8921" i="9"/>
  <c r="W8922" i="9"/>
  <c r="W8923" i="9"/>
  <c r="W8924" i="9"/>
  <c r="W8925" i="9"/>
  <c r="W8926" i="9"/>
  <c r="W8927" i="9"/>
  <c r="W8928" i="9"/>
  <c r="W8929" i="9"/>
  <c r="W8930" i="9"/>
  <c r="W8931" i="9"/>
  <c r="W8932" i="9"/>
  <c r="W8933" i="9"/>
  <c r="W8934" i="9"/>
  <c r="W8935" i="9"/>
  <c r="W8936" i="9"/>
  <c r="W8937" i="9"/>
  <c r="W8938" i="9"/>
  <c r="W8939" i="9"/>
  <c r="W8940" i="9"/>
  <c r="W8941" i="9"/>
  <c r="W8942" i="9"/>
  <c r="W8943" i="9"/>
  <c r="W8944" i="9"/>
  <c r="W8945" i="9"/>
  <c r="W8946" i="9"/>
  <c r="W8947" i="9"/>
  <c r="W8948" i="9"/>
  <c r="W8949" i="9"/>
  <c r="W8950" i="9"/>
  <c r="W8951" i="9"/>
  <c r="W8952" i="9"/>
  <c r="W8953" i="9"/>
  <c r="W8954" i="9"/>
  <c r="W8955" i="9"/>
  <c r="W8956" i="9"/>
  <c r="W8957" i="9"/>
  <c r="W8958" i="9"/>
  <c r="W8959" i="9"/>
  <c r="W8960" i="9"/>
  <c r="W8961" i="9"/>
  <c r="W8962" i="9"/>
  <c r="W8963" i="9"/>
  <c r="W8964" i="9"/>
  <c r="W8965" i="9"/>
  <c r="W8966" i="9"/>
  <c r="W8967" i="9"/>
  <c r="W8968" i="9"/>
  <c r="W8969" i="9"/>
  <c r="W8970" i="9"/>
  <c r="W8971" i="9"/>
  <c r="W8972" i="9"/>
  <c r="W8973" i="9"/>
  <c r="W8974" i="9"/>
  <c r="W8975" i="9"/>
  <c r="W8976" i="9"/>
  <c r="W8977" i="9"/>
  <c r="W8978" i="9"/>
  <c r="W8979" i="9"/>
  <c r="W8980" i="9"/>
  <c r="W8981" i="9"/>
  <c r="W8982" i="9"/>
  <c r="W8983" i="9"/>
  <c r="W8984" i="9"/>
  <c r="W8985" i="9"/>
  <c r="W8986" i="9"/>
  <c r="W8987" i="9"/>
  <c r="W8988" i="9"/>
  <c r="W8989" i="9"/>
  <c r="W8990" i="9"/>
  <c r="W8991" i="9"/>
  <c r="W8992" i="9"/>
  <c r="W8993" i="9"/>
  <c r="W8994" i="9"/>
  <c r="W8995" i="9"/>
  <c r="W8996" i="9"/>
  <c r="W8997" i="9"/>
  <c r="W8998" i="9"/>
  <c r="W8999" i="9"/>
  <c r="W9000" i="9"/>
  <c r="W9001" i="9"/>
  <c r="W9002" i="9"/>
  <c r="W9003" i="9"/>
  <c r="W9004" i="9"/>
  <c r="W9005" i="9"/>
  <c r="W9006" i="9"/>
  <c r="W9007" i="9"/>
  <c r="W9008" i="9"/>
  <c r="W9009" i="9"/>
  <c r="W9010" i="9"/>
  <c r="W9011" i="9"/>
  <c r="W9012" i="9"/>
  <c r="W9013" i="9"/>
  <c r="W9014" i="9"/>
  <c r="W9015" i="9"/>
  <c r="W9016" i="9"/>
  <c r="W9017" i="9"/>
  <c r="W9018" i="9"/>
  <c r="W9019" i="9"/>
  <c r="W9020" i="9"/>
  <c r="W9021" i="9"/>
  <c r="W9022" i="9"/>
  <c r="W9023" i="9"/>
  <c r="W9024" i="9"/>
  <c r="W9025" i="9"/>
  <c r="W9026" i="9"/>
  <c r="W9027" i="9"/>
  <c r="W9028" i="9"/>
  <c r="W9029" i="9"/>
  <c r="W9030" i="9"/>
  <c r="W9031" i="9"/>
  <c r="W9032" i="9"/>
  <c r="W9033" i="9"/>
  <c r="W9034" i="9"/>
  <c r="W9035" i="9"/>
  <c r="W9036" i="9"/>
  <c r="W9037" i="9"/>
  <c r="W9038" i="9"/>
  <c r="W9039" i="9"/>
  <c r="W9040" i="9"/>
  <c r="W9041" i="9"/>
  <c r="W9042" i="9"/>
  <c r="W9043" i="9"/>
  <c r="W9044" i="9"/>
  <c r="W9045" i="9"/>
  <c r="W9046" i="9"/>
  <c r="W9047" i="9"/>
  <c r="W9048" i="9"/>
  <c r="W9049" i="9"/>
  <c r="W9050" i="9"/>
  <c r="W9051" i="9"/>
  <c r="W9052" i="9"/>
  <c r="W9053" i="9"/>
  <c r="W9054" i="9"/>
  <c r="W9055" i="9"/>
  <c r="W9056" i="9"/>
  <c r="W9057" i="9"/>
  <c r="W9058" i="9"/>
  <c r="W9059" i="9"/>
  <c r="W9060" i="9"/>
  <c r="W9061" i="9"/>
  <c r="W9062" i="9"/>
  <c r="W9063" i="9"/>
  <c r="W9064" i="9"/>
  <c r="W9065" i="9"/>
  <c r="W9066" i="9"/>
  <c r="W9067" i="9"/>
  <c r="W9068" i="9"/>
  <c r="W9069" i="9"/>
  <c r="W9070" i="9"/>
  <c r="W9071" i="9"/>
  <c r="W9072" i="9"/>
  <c r="W9073" i="9"/>
  <c r="W9074" i="9"/>
  <c r="W9075" i="9"/>
  <c r="W9076" i="9"/>
  <c r="W9077" i="9"/>
  <c r="W9078" i="9"/>
  <c r="W9079" i="9"/>
  <c r="W9080" i="9"/>
  <c r="W9081" i="9"/>
  <c r="W9082" i="9"/>
  <c r="W9083" i="9"/>
  <c r="W9084" i="9"/>
  <c r="W9085" i="9"/>
  <c r="W9086" i="9"/>
  <c r="W9087" i="9"/>
  <c r="W9088" i="9"/>
  <c r="W9089" i="9"/>
  <c r="W9090" i="9"/>
  <c r="W9091" i="9"/>
  <c r="W9092" i="9"/>
  <c r="W9093" i="9"/>
  <c r="W9094" i="9"/>
  <c r="W9095" i="9"/>
  <c r="W9096" i="9"/>
  <c r="W9097" i="9"/>
  <c r="W9098" i="9"/>
  <c r="W9099" i="9"/>
  <c r="W9100" i="9"/>
  <c r="W9101" i="9"/>
  <c r="W9102" i="9"/>
  <c r="W9103" i="9"/>
  <c r="W9104" i="9"/>
  <c r="W9105" i="9"/>
  <c r="W9106" i="9"/>
  <c r="W9107" i="9"/>
  <c r="W9108" i="9"/>
  <c r="W9109" i="9"/>
  <c r="W9110" i="9"/>
  <c r="W9111" i="9"/>
  <c r="W9112" i="9"/>
  <c r="W9113" i="9"/>
  <c r="W9114" i="9"/>
  <c r="W9115" i="9"/>
  <c r="W9116" i="9"/>
  <c r="W9117" i="9"/>
  <c r="W9118" i="9"/>
  <c r="W9119" i="9"/>
  <c r="W9120" i="9"/>
  <c r="W9121" i="9"/>
  <c r="W9122" i="9"/>
  <c r="W9123" i="9"/>
  <c r="W9124" i="9"/>
  <c r="W9125" i="9"/>
  <c r="W9126" i="9"/>
  <c r="W9127" i="9"/>
  <c r="W9128" i="9"/>
  <c r="W9129" i="9"/>
  <c r="W9130" i="9"/>
  <c r="W9131" i="9"/>
  <c r="W9132" i="9"/>
  <c r="W9133" i="9"/>
  <c r="W9134" i="9"/>
  <c r="W9135" i="9"/>
  <c r="W9136" i="9"/>
  <c r="W9137" i="9"/>
  <c r="W9138" i="9"/>
  <c r="W9139" i="9"/>
  <c r="W9140" i="9"/>
  <c r="W9141" i="9"/>
  <c r="W9142" i="9"/>
  <c r="W9143" i="9"/>
  <c r="W9144" i="9"/>
  <c r="W9145" i="9"/>
  <c r="W9146" i="9"/>
  <c r="W9147" i="9"/>
  <c r="W9148" i="9"/>
  <c r="W9149" i="9"/>
  <c r="W9150" i="9"/>
  <c r="W9151" i="9"/>
  <c r="W9152" i="9"/>
  <c r="W9153" i="9"/>
  <c r="W9154" i="9"/>
  <c r="W9155" i="9"/>
  <c r="W9156" i="9"/>
  <c r="W9157" i="9"/>
  <c r="W9158" i="9"/>
  <c r="W9159" i="9"/>
  <c r="W9160" i="9"/>
  <c r="W9161" i="9"/>
  <c r="W9162" i="9"/>
  <c r="W9163" i="9"/>
  <c r="W9164" i="9"/>
  <c r="W9165" i="9"/>
  <c r="W9166" i="9"/>
  <c r="W9167" i="9"/>
  <c r="W9168" i="9"/>
  <c r="W9169" i="9"/>
  <c r="W9170" i="9"/>
  <c r="W9171" i="9"/>
  <c r="W9172" i="9"/>
  <c r="W9173" i="9"/>
  <c r="W9174" i="9"/>
  <c r="W9175" i="9"/>
  <c r="W9176" i="9"/>
  <c r="W9177" i="9"/>
  <c r="W9178" i="9"/>
  <c r="W9179" i="9"/>
  <c r="W9180" i="9"/>
  <c r="W9181" i="9"/>
  <c r="W9182" i="9"/>
  <c r="W9183" i="9"/>
  <c r="W9184" i="9"/>
  <c r="W9185" i="9"/>
  <c r="W9186" i="9"/>
  <c r="W9187" i="9"/>
  <c r="W9188" i="9"/>
  <c r="W9189" i="9"/>
  <c r="W9190" i="9"/>
  <c r="W9191" i="9"/>
  <c r="W9192" i="9"/>
  <c r="W9193" i="9"/>
  <c r="W9194" i="9"/>
  <c r="W9195" i="9"/>
  <c r="W9196" i="9"/>
  <c r="W9197" i="9"/>
  <c r="W9198" i="9"/>
  <c r="W9199" i="9"/>
  <c r="W9200" i="9"/>
  <c r="W9201" i="9"/>
  <c r="W9202" i="9"/>
  <c r="W9203" i="9"/>
  <c r="W9204" i="9"/>
  <c r="W9205" i="9"/>
  <c r="W9206" i="9"/>
  <c r="W9207" i="9"/>
  <c r="W9208" i="9"/>
  <c r="W9209" i="9"/>
  <c r="W9210" i="9"/>
  <c r="W9211" i="9"/>
  <c r="W9212" i="9"/>
  <c r="W9213" i="9"/>
  <c r="W9214" i="9"/>
  <c r="W9215" i="9"/>
  <c r="W9216" i="9"/>
  <c r="W9217" i="9"/>
  <c r="W9218" i="9"/>
  <c r="W9219" i="9"/>
  <c r="W9220" i="9"/>
  <c r="W9221" i="9"/>
  <c r="W9222" i="9"/>
  <c r="W9223" i="9"/>
  <c r="W9224" i="9"/>
  <c r="W9225" i="9"/>
  <c r="W9226" i="9"/>
  <c r="W9227" i="9"/>
  <c r="W9228" i="9"/>
  <c r="W9229" i="9"/>
  <c r="W9230" i="9"/>
  <c r="W9231" i="9"/>
  <c r="W9232" i="9"/>
  <c r="W9233" i="9"/>
  <c r="W9234" i="9"/>
  <c r="W9235" i="9"/>
  <c r="W9236" i="9"/>
  <c r="W9237" i="9"/>
  <c r="W9238" i="9"/>
  <c r="W9239" i="9"/>
  <c r="W9240" i="9"/>
  <c r="W9241" i="9"/>
  <c r="W9242" i="9"/>
  <c r="W9243" i="9"/>
  <c r="W9244" i="9"/>
  <c r="W9245" i="9"/>
  <c r="W9246" i="9"/>
  <c r="W9247" i="9"/>
  <c r="W9248" i="9"/>
  <c r="W9249" i="9"/>
  <c r="W9250" i="9"/>
  <c r="W9251" i="9"/>
  <c r="W9252" i="9"/>
  <c r="W9253" i="9"/>
  <c r="W9254" i="9"/>
  <c r="W9255" i="9"/>
  <c r="W9256" i="9"/>
  <c r="W9257" i="9"/>
  <c r="W9258" i="9"/>
  <c r="W9259" i="9"/>
  <c r="W9260" i="9"/>
  <c r="W9261" i="9"/>
  <c r="W9262" i="9"/>
  <c r="W9263" i="9"/>
  <c r="W9264" i="9"/>
  <c r="W9265" i="9"/>
  <c r="W9266" i="9"/>
  <c r="W9267" i="9"/>
  <c r="W9268" i="9"/>
  <c r="W9269" i="9"/>
  <c r="W9270" i="9"/>
  <c r="W9271" i="9"/>
  <c r="W9272" i="9"/>
  <c r="W9273" i="9"/>
  <c r="W9274" i="9"/>
  <c r="W9275" i="9"/>
  <c r="W9276" i="9"/>
  <c r="W9277" i="9"/>
  <c r="W9278" i="9"/>
  <c r="W9279" i="9"/>
  <c r="W9280" i="9"/>
  <c r="W9281" i="9"/>
  <c r="W9282" i="9"/>
  <c r="W9283" i="9"/>
  <c r="W9284" i="9"/>
  <c r="W9285" i="9"/>
  <c r="W9286" i="9"/>
  <c r="W9287" i="9"/>
  <c r="W9288" i="9"/>
  <c r="W9289" i="9"/>
  <c r="W9290" i="9"/>
  <c r="W9291" i="9"/>
  <c r="W9292" i="9"/>
  <c r="W9293" i="9"/>
  <c r="W9294" i="9"/>
  <c r="W9295" i="9"/>
  <c r="W9296" i="9"/>
  <c r="W9297" i="9"/>
  <c r="W9298" i="9"/>
  <c r="W9299" i="9"/>
  <c r="W9300" i="9"/>
  <c r="W9301" i="9"/>
  <c r="W9302" i="9"/>
  <c r="W9303" i="9"/>
  <c r="W9304" i="9"/>
  <c r="W9305" i="9"/>
  <c r="W9306" i="9"/>
  <c r="W9307" i="9"/>
  <c r="W9308" i="9"/>
  <c r="W9309" i="9"/>
  <c r="W9310" i="9"/>
  <c r="W9311" i="9"/>
  <c r="W9312" i="9"/>
  <c r="W9313" i="9"/>
  <c r="W9314" i="9"/>
  <c r="W9315" i="9"/>
  <c r="W9316" i="9"/>
  <c r="W9317" i="9"/>
  <c r="W9318" i="9"/>
  <c r="W9319" i="9"/>
  <c r="W9320" i="9"/>
  <c r="W9321" i="9"/>
  <c r="W9322" i="9"/>
  <c r="W9323" i="9"/>
  <c r="W9324" i="9"/>
  <c r="W9325" i="9"/>
  <c r="W9326" i="9"/>
  <c r="W9327" i="9"/>
  <c r="W9328" i="9"/>
  <c r="W9329" i="9"/>
  <c r="W9330" i="9"/>
  <c r="W9331" i="9"/>
  <c r="W9332" i="9"/>
  <c r="W9333" i="9"/>
  <c r="W9334" i="9"/>
  <c r="W9335" i="9"/>
  <c r="W9336" i="9"/>
  <c r="W9337" i="9"/>
  <c r="W9338" i="9"/>
  <c r="W9339" i="9"/>
  <c r="W9340" i="9"/>
  <c r="W9341" i="9"/>
  <c r="W9342" i="9"/>
  <c r="W9343" i="9"/>
  <c r="W9344" i="9"/>
  <c r="W9345" i="9"/>
  <c r="W9346" i="9"/>
  <c r="W9347" i="9"/>
  <c r="W9348" i="9"/>
  <c r="W9349" i="9"/>
  <c r="W9350" i="9"/>
  <c r="W9351" i="9"/>
  <c r="W9352" i="9"/>
  <c r="W9353" i="9"/>
  <c r="W9354" i="9"/>
  <c r="W9355" i="9"/>
  <c r="W9356" i="9"/>
  <c r="W9357" i="9"/>
  <c r="W9358" i="9"/>
  <c r="W9359" i="9"/>
  <c r="W9360" i="9"/>
  <c r="W9361" i="9"/>
  <c r="W9362" i="9"/>
  <c r="W9363" i="9"/>
  <c r="W9364" i="9"/>
  <c r="W9365" i="9"/>
  <c r="W9366" i="9"/>
  <c r="W9367" i="9"/>
  <c r="W9368" i="9"/>
  <c r="W9369" i="9"/>
  <c r="W9370" i="9"/>
  <c r="W9371" i="9"/>
  <c r="W9372" i="9"/>
  <c r="W9373" i="9"/>
  <c r="W9374" i="9"/>
  <c r="W9375" i="9"/>
  <c r="W9376" i="9"/>
  <c r="W9377" i="9"/>
  <c r="W9378" i="9"/>
  <c r="W9379" i="9"/>
  <c r="W9380" i="9"/>
  <c r="W9381" i="9"/>
  <c r="W9382" i="9"/>
  <c r="W9383" i="9"/>
  <c r="W9384" i="9"/>
  <c r="W9385" i="9"/>
  <c r="W9386" i="9"/>
  <c r="W9387" i="9"/>
  <c r="W9388" i="9"/>
  <c r="W9389" i="9"/>
  <c r="W9390" i="9"/>
  <c r="W9391" i="9"/>
  <c r="W9392" i="9"/>
  <c r="W9393" i="9"/>
  <c r="W9394" i="9"/>
  <c r="W9395" i="9"/>
  <c r="W9396" i="9"/>
  <c r="W9397" i="9"/>
  <c r="W9398" i="9"/>
  <c r="W9399" i="9"/>
  <c r="W9400" i="9"/>
  <c r="W9401" i="9"/>
  <c r="W9402" i="9"/>
  <c r="W9403" i="9"/>
  <c r="W9404" i="9"/>
  <c r="W9405" i="9"/>
  <c r="W9406" i="9"/>
  <c r="W9407" i="9"/>
  <c r="W9408" i="9"/>
  <c r="W9409" i="9"/>
  <c r="W9410" i="9"/>
  <c r="W9411" i="9"/>
  <c r="W9412" i="9"/>
  <c r="W9413" i="9"/>
  <c r="W9414" i="9"/>
  <c r="W9415" i="9"/>
  <c r="W9416" i="9"/>
  <c r="W9417" i="9"/>
  <c r="W9418" i="9"/>
  <c r="W9419" i="9"/>
  <c r="W9420" i="9"/>
  <c r="W9421" i="9"/>
  <c r="W9422" i="9"/>
  <c r="W9423" i="9"/>
  <c r="W9424" i="9"/>
  <c r="W9425" i="9"/>
  <c r="W9426" i="9"/>
  <c r="W9427" i="9"/>
  <c r="W9428" i="9"/>
  <c r="W9429" i="9"/>
  <c r="W9430" i="9"/>
  <c r="W9431" i="9"/>
  <c r="W9432" i="9"/>
  <c r="W9433" i="9"/>
  <c r="W9434" i="9"/>
  <c r="W9435" i="9"/>
  <c r="W9436" i="9"/>
  <c r="W9437" i="9"/>
  <c r="W9438" i="9"/>
  <c r="W9439" i="9"/>
  <c r="W9440" i="9"/>
  <c r="W9441" i="9"/>
  <c r="W9442" i="9"/>
  <c r="W9443" i="9"/>
  <c r="W9444" i="9"/>
  <c r="W9445" i="9"/>
  <c r="W9446" i="9"/>
  <c r="W9447" i="9"/>
  <c r="W9448" i="9"/>
  <c r="W9449" i="9"/>
  <c r="W9450" i="9"/>
  <c r="W9451" i="9"/>
  <c r="W9452" i="9"/>
  <c r="W9453" i="9"/>
  <c r="W9454" i="9"/>
  <c r="W9455" i="9"/>
  <c r="W9456" i="9"/>
  <c r="W9457" i="9"/>
  <c r="W9458" i="9"/>
  <c r="W9459" i="9"/>
  <c r="W9460" i="9"/>
  <c r="W9461" i="9"/>
  <c r="W9462" i="9"/>
  <c r="W9463" i="9"/>
  <c r="W9464" i="9"/>
  <c r="W9465" i="9"/>
  <c r="W9466" i="9"/>
  <c r="W9467" i="9"/>
  <c r="W9468" i="9"/>
  <c r="W9469" i="9"/>
  <c r="W9470" i="9"/>
  <c r="W9471" i="9"/>
  <c r="W9472" i="9"/>
  <c r="W9473" i="9"/>
  <c r="W9474" i="9"/>
  <c r="W9475" i="9"/>
  <c r="W9476" i="9"/>
  <c r="W9477" i="9"/>
  <c r="W9478" i="9"/>
  <c r="W9479" i="9"/>
  <c r="W9480" i="9"/>
  <c r="W9481" i="9"/>
  <c r="W9482" i="9"/>
  <c r="W9483" i="9"/>
  <c r="W9484" i="9"/>
  <c r="W9485" i="9"/>
  <c r="W9486" i="9"/>
  <c r="W9487" i="9"/>
  <c r="W9488" i="9"/>
  <c r="W9489" i="9"/>
  <c r="W9490" i="9"/>
  <c r="W9491" i="9"/>
  <c r="W9492" i="9"/>
  <c r="W9493" i="9"/>
  <c r="W9494" i="9"/>
  <c r="W9495" i="9"/>
  <c r="W9496" i="9"/>
  <c r="W9497" i="9"/>
  <c r="W9498" i="9"/>
  <c r="W9499" i="9"/>
  <c r="W9500" i="9"/>
  <c r="W9501" i="9"/>
  <c r="W9502" i="9"/>
  <c r="W9503" i="9"/>
  <c r="W9504" i="9"/>
  <c r="W9505" i="9"/>
  <c r="W9506" i="9"/>
  <c r="W9507" i="9"/>
  <c r="W9508" i="9"/>
  <c r="W9509" i="9"/>
  <c r="W9510" i="9"/>
  <c r="W9511" i="9"/>
  <c r="W9512" i="9"/>
  <c r="W9513" i="9"/>
  <c r="W9514" i="9"/>
  <c r="W9515" i="9"/>
  <c r="W9516" i="9"/>
  <c r="W9517" i="9"/>
  <c r="W9518" i="9"/>
  <c r="W9519" i="9"/>
  <c r="W9520" i="9"/>
  <c r="W9521" i="9"/>
  <c r="W9522" i="9"/>
  <c r="W9523" i="9"/>
  <c r="W9524" i="9"/>
  <c r="W9525" i="9"/>
  <c r="W9526" i="9"/>
  <c r="W9527" i="9"/>
  <c r="W9528" i="9"/>
  <c r="W9529" i="9"/>
  <c r="W9530" i="9"/>
  <c r="W9531" i="9"/>
  <c r="W9532" i="9"/>
  <c r="W9533" i="9"/>
  <c r="W9534" i="9"/>
  <c r="W9535" i="9"/>
  <c r="W9536" i="9"/>
  <c r="W9537" i="9"/>
  <c r="W9538" i="9"/>
  <c r="W9539" i="9"/>
  <c r="W9540" i="9"/>
  <c r="W9541" i="9"/>
  <c r="W9542" i="9"/>
  <c r="W9543" i="9"/>
  <c r="W9544" i="9"/>
  <c r="W9545" i="9"/>
  <c r="W9546" i="9"/>
  <c r="W9547" i="9"/>
  <c r="W9548" i="9"/>
  <c r="W9549" i="9"/>
  <c r="W9550" i="9"/>
  <c r="W9551" i="9"/>
  <c r="W9552" i="9"/>
  <c r="W9553" i="9"/>
  <c r="W9554" i="9"/>
  <c r="W9555" i="9"/>
  <c r="W9556" i="9"/>
  <c r="W9557" i="9"/>
  <c r="W9558" i="9"/>
  <c r="W9559" i="9"/>
  <c r="W9560" i="9"/>
  <c r="W9561" i="9"/>
  <c r="W9562" i="9"/>
  <c r="W9563" i="9"/>
  <c r="W9564" i="9"/>
  <c r="W9565" i="9"/>
  <c r="W9566" i="9"/>
  <c r="W9567" i="9"/>
  <c r="W9568" i="9"/>
  <c r="W9569" i="9"/>
  <c r="W9570" i="9"/>
  <c r="W9571" i="9"/>
  <c r="W9572" i="9"/>
  <c r="W9573" i="9"/>
  <c r="W9574" i="9"/>
  <c r="W9575" i="9"/>
  <c r="W9576" i="9"/>
  <c r="W9577" i="9"/>
  <c r="W9578" i="9"/>
  <c r="W9579" i="9"/>
  <c r="W9580" i="9"/>
  <c r="W9581" i="9"/>
  <c r="W9582" i="9"/>
  <c r="W9583" i="9"/>
  <c r="W9584" i="9"/>
  <c r="W9585" i="9"/>
  <c r="W9586" i="9"/>
  <c r="W9587" i="9"/>
  <c r="W9588" i="9"/>
  <c r="W9589" i="9"/>
  <c r="W9590" i="9"/>
  <c r="W9591" i="9"/>
  <c r="W9592" i="9"/>
  <c r="W9593" i="9"/>
  <c r="W9594" i="9"/>
  <c r="W9595" i="9"/>
  <c r="W9596" i="9"/>
  <c r="W9597" i="9"/>
  <c r="W9598" i="9"/>
  <c r="W9599" i="9"/>
  <c r="W9600" i="9"/>
  <c r="W9601" i="9"/>
  <c r="W9602" i="9"/>
  <c r="W9603" i="9"/>
  <c r="W9604" i="9"/>
  <c r="W9605" i="9"/>
  <c r="W9606" i="9"/>
  <c r="W9607" i="9"/>
  <c r="W9608" i="9"/>
  <c r="W9609" i="9"/>
  <c r="W9610" i="9"/>
  <c r="W9611" i="9"/>
  <c r="W9612" i="9"/>
  <c r="W9613" i="9"/>
  <c r="W9614" i="9"/>
  <c r="W9615" i="9"/>
  <c r="W9616" i="9"/>
  <c r="W9617" i="9"/>
  <c r="W9618" i="9"/>
  <c r="W9619" i="9"/>
  <c r="W9620" i="9"/>
  <c r="W9621" i="9"/>
  <c r="W9622" i="9"/>
  <c r="W9623" i="9"/>
  <c r="W9624" i="9"/>
  <c r="W9625" i="9"/>
  <c r="W9626" i="9"/>
  <c r="W9627" i="9"/>
  <c r="W9628" i="9"/>
  <c r="W9629" i="9"/>
  <c r="W9630" i="9"/>
  <c r="W9631" i="9"/>
  <c r="W9632" i="9"/>
  <c r="W9633" i="9"/>
  <c r="W9634" i="9"/>
  <c r="W9635" i="9"/>
  <c r="W9636" i="9"/>
  <c r="W9637" i="9"/>
  <c r="W9638" i="9"/>
  <c r="W9639" i="9"/>
  <c r="W9640" i="9"/>
  <c r="W9641" i="9"/>
  <c r="W9642" i="9"/>
  <c r="W9643" i="9"/>
  <c r="W9644" i="9"/>
  <c r="W9645" i="9"/>
  <c r="W9646" i="9"/>
  <c r="W9647" i="9"/>
  <c r="W9648" i="9"/>
  <c r="W9649" i="9"/>
  <c r="W9650" i="9"/>
  <c r="W9651" i="9"/>
  <c r="W9652" i="9"/>
  <c r="W9653" i="9"/>
  <c r="W9654" i="9"/>
  <c r="W9655" i="9"/>
  <c r="W9656" i="9"/>
  <c r="W9657" i="9"/>
  <c r="W9658" i="9"/>
  <c r="W9659" i="9"/>
  <c r="W9660" i="9"/>
  <c r="W9661" i="9"/>
  <c r="W9662" i="9"/>
  <c r="W9663" i="9"/>
  <c r="W9664" i="9"/>
  <c r="W9665" i="9"/>
  <c r="W9666" i="9"/>
  <c r="W9667" i="9"/>
  <c r="W9668" i="9"/>
  <c r="W9669" i="9"/>
  <c r="W9670" i="9"/>
  <c r="W9671" i="9"/>
  <c r="W9672" i="9"/>
  <c r="W9673" i="9"/>
  <c r="W9674" i="9"/>
  <c r="W9675" i="9"/>
  <c r="W9676" i="9"/>
  <c r="W9677" i="9"/>
  <c r="W9678" i="9"/>
  <c r="W9679" i="9"/>
  <c r="W9680" i="9"/>
  <c r="W9681" i="9"/>
  <c r="W9682" i="9"/>
  <c r="W9683" i="9"/>
  <c r="W9684" i="9"/>
  <c r="W9685" i="9"/>
  <c r="W9686" i="9"/>
  <c r="W9687" i="9"/>
  <c r="W9688" i="9"/>
  <c r="W9689" i="9"/>
  <c r="W9690" i="9"/>
  <c r="W9691" i="9"/>
  <c r="W9692" i="9"/>
  <c r="W9693" i="9"/>
  <c r="W9694" i="9"/>
  <c r="W9695" i="9"/>
  <c r="W9696" i="9"/>
  <c r="W9697" i="9"/>
  <c r="W9698" i="9"/>
  <c r="W9699" i="9"/>
  <c r="W9700" i="9"/>
  <c r="W9701" i="9"/>
  <c r="W9702" i="9"/>
  <c r="W9703" i="9"/>
  <c r="W9704" i="9"/>
  <c r="W9705" i="9"/>
  <c r="W9706" i="9"/>
  <c r="W9707" i="9"/>
  <c r="W9708" i="9"/>
  <c r="W9709" i="9"/>
  <c r="W9710" i="9"/>
  <c r="W9711" i="9"/>
  <c r="W9712" i="9"/>
  <c r="W9713" i="9"/>
  <c r="W9714" i="9"/>
  <c r="W9715" i="9"/>
  <c r="W9716" i="9"/>
  <c r="W9717" i="9"/>
  <c r="W9718" i="9"/>
  <c r="W9719" i="9"/>
  <c r="W9720" i="9"/>
  <c r="W9721" i="9"/>
  <c r="W9722" i="9"/>
  <c r="W9723" i="9"/>
  <c r="W9724" i="9"/>
  <c r="W9725" i="9"/>
  <c r="W9726" i="9"/>
  <c r="W9727" i="9"/>
  <c r="W9728" i="9"/>
  <c r="W9729" i="9"/>
  <c r="W9730" i="9"/>
  <c r="W9731" i="9"/>
  <c r="W9732" i="9"/>
  <c r="W9733" i="9"/>
  <c r="W9734" i="9"/>
  <c r="W9735" i="9"/>
  <c r="W9736" i="9"/>
  <c r="W9737" i="9"/>
  <c r="W9738" i="9"/>
  <c r="W9739" i="9"/>
  <c r="W9740" i="9"/>
  <c r="W9741" i="9"/>
  <c r="W9742" i="9"/>
  <c r="W9743" i="9"/>
  <c r="W9744" i="9"/>
  <c r="W9745" i="9"/>
  <c r="W9746" i="9"/>
  <c r="W9747" i="9"/>
  <c r="W9748" i="9"/>
  <c r="W9749" i="9"/>
  <c r="W9750" i="9"/>
  <c r="W9751" i="9"/>
  <c r="W9752" i="9"/>
  <c r="W9753" i="9"/>
  <c r="W9754" i="9"/>
  <c r="W9755" i="9"/>
  <c r="W9756" i="9"/>
  <c r="W9757" i="9"/>
  <c r="W9758" i="9"/>
  <c r="W9759" i="9"/>
  <c r="W9760" i="9"/>
  <c r="W9761" i="9"/>
  <c r="W9762" i="9"/>
  <c r="W9763" i="9"/>
  <c r="W9764" i="9"/>
  <c r="W9765" i="9"/>
  <c r="W9766" i="9"/>
  <c r="W9767" i="9"/>
  <c r="W9768" i="9"/>
  <c r="W9769" i="9"/>
  <c r="W9770" i="9"/>
  <c r="W9771" i="9"/>
  <c r="W9772" i="9"/>
  <c r="W9773" i="9"/>
  <c r="W9774" i="9"/>
  <c r="W9775" i="9"/>
  <c r="W9776" i="9"/>
  <c r="W9777" i="9"/>
  <c r="W9778" i="9"/>
  <c r="W9779" i="9"/>
  <c r="W9780" i="9"/>
  <c r="W9781" i="9"/>
  <c r="W9782" i="9"/>
  <c r="W9783" i="9"/>
  <c r="W9784" i="9"/>
  <c r="W9785" i="9"/>
  <c r="W9786" i="9"/>
  <c r="W9787" i="9"/>
  <c r="W9788" i="9"/>
  <c r="W9789" i="9"/>
  <c r="W9790" i="9"/>
  <c r="W9791" i="9"/>
  <c r="W9792" i="9"/>
  <c r="W9793" i="9"/>
  <c r="W9794" i="9"/>
  <c r="W9795" i="9"/>
  <c r="W9796" i="9"/>
  <c r="W9797" i="9"/>
  <c r="W9798" i="9"/>
  <c r="W9799" i="9"/>
  <c r="W9800" i="9"/>
  <c r="W9801" i="9"/>
  <c r="W9802" i="9"/>
  <c r="W9803" i="9"/>
  <c r="W9804" i="9"/>
  <c r="W9805" i="9"/>
  <c r="W9806" i="9"/>
  <c r="W9807" i="9"/>
  <c r="W9808" i="9"/>
  <c r="W9809" i="9"/>
  <c r="W9810" i="9"/>
  <c r="W9811" i="9"/>
  <c r="W9812" i="9"/>
  <c r="W9813" i="9"/>
  <c r="W9814" i="9"/>
  <c r="W9815" i="9"/>
  <c r="W9816" i="9"/>
  <c r="W9817" i="9"/>
  <c r="W9818" i="9"/>
  <c r="W9819" i="9"/>
  <c r="W9820" i="9"/>
  <c r="W9821" i="9"/>
  <c r="W9822" i="9"/>
  <c r="W9823" i="9"/>
  <c r="W9824" i="9"/>
  <c r="W9825" i="9"/>
  <c r="W9826" i="9"/>
  <c r="W9827" i="9"/>
  <c r="W9828" i="9"/>
  <c r="W9829" i="9"/>
  <c r="W9830" i="9"/>
  <c r="W9831" i="9"/>
  <c r="W9832" i="9"/>
  <c r="W9833" i="9"/>
  <c r="W9834" i="9"/>
  <c r="W9835" i="9"/>
  <c r="W9836" i="9"/>
  <c r="W9837" i="9"/>
  <c r="W9838" i="9"/>
  <c r="W9839" i="9"/>
  <c r="W9840" i="9"/>
  <c r="W9841" i="9"/>
  <c r="W9842" i="9"/>
  <c r="W9843" i="9"/>
  <c r="W9844" i="9"/>
  <c r="W9845" i="9"/>
  <c r="W9846" i="9"/>
  <c r="W9847" i="9"/>
  <c r="W9848" i="9"/>
  <c r="W9849" i="9"/>
  <c r="W9850" i="9"/>
  <c r="W9851" i="9"/>
  <c r="W9852" i="9"/>
  <c r="W9853" i="9"/>
  <c r="W9854" i="9"/>
  <c r="W9855" i="9"/>
  <c r="W9856" i="9"/>
  <c r="W9857" i="9"/>
  <c r="W9858" i="9"/>
  <c r="W9859" i="9"/>
  <c r="W9860" i="9"/>
  <c r="W9861" i="9"/>
  <c r="W9862" i="9"/>
  <c r="W9863" i="9"/>
  <c r="W9864" i="9"/>
  <c r="W9865" i="9"/>
  <c r="W9866" i="9"/>
  <c r="W9867" i="9"/>
  <c r="W9868" i="9"/>
  <c r="W9869" i="9"/>
  <c r="W9870" i="9"/>
  <c r="W9871" i="9"/>
  <c r="W9872" i="9"/>
  <c r="W9873" i="9"/>
  <c r="W9874" i="9"/>
  <c r="W9875" i="9"/>
  <c r="W9876" i="9"/>
  <c r="W9877" i="9"/>
  <c r="W9878" i="9"/>
  <c r="W9879" i="9"/>
  <c r="W9880" i="9"/>
  <c r="W9881" i="9"/>
  <c r="W9882" i="9"/>
  <c r="W9883" i="9"/>
  <c r="W9884" i="9"/>
  <c r="W9885" i="9"/>
  <c r="W9886" i="9"/>
  <c r="W9887" i="9"/>
  <c r="W9888" i="9"/>
  <c r="W9889" i="9"/>
  <c r="W9890" i="9"/>
  <c r="W9891" i="9"/>
  <c r="W9892" i="9"/>
  <c r="W9893" i="9"/>
  <c r="W9894" i="9"/>
  <c r="W9895" i="9"/>
  <c r="W9896" i="9"/>
  <c r="W9897" i="9"/>
  <c r="W9898" i="9"/>
  <c r="W9899" i="9"/>
  <c r="W9900" i="9"/>
  <c r="W9901" i="9"/>
  <c r="W9902" i="9"/>
  <c r="W9903" i="9"/>
  <c r="W9904" i="9"/>
  <c r="W9905" i="9"/>
  <c r="W9906" i="9"/>
  <c r="W9907" i="9"/>
  <c r="W9908" i="9"/>
  <c r="W9909" i="9"/>
  <c r="W9910" i="9"/>
  <c r="W9911" i="9"/>
  <c r="W9912" i="9"/>
  <c r="W9913" i="9"/>
  <c r="W9914" i="9"/>
  <c r="W9915" i="9"/>
  <c r="W9916" i="9"/>
  <c r="W9917" i="9"/>
  <c r="W9918" i="9"/>
  <c r="W9919" i="9"/>
  <c r="W9920" i="9"/>
  <c r="W9921" i="9"/>
  <c r="W9922" i="9"/>
  <c r="W9923" i="9"/>
  <c r="W9924" i="9"/>
  <c r="W9925" i="9"/>
  <c r="W9926" i="9"/>
  <c r="W9927" i="9"/>
  <c r="W9928" i="9"/>
  <c r="W9929" i="9"/>
  <c r="W9930" i="9"/>
  <c r="W9931" i="9"/>
  <c r="W9932" i="9"/>
  <c r="W9933" i="9"/>
  <c r="W9934" i="9"/>
  <c r="W9935" i="9"/>
  <c r="W9936" i="9"/>
  <c r="W9937" i="9"/>
  <c r="W9938" i="9"/>
  <c r="W9939" i="9"/>
  <c r="W9940" i="9"/>
  <c r="W9941" i="9"/>
  <c r="W9942" i="9"/>
  <c r="W9943" i="9"/>
  <c r="W9944" i="9"/>
  <c r="W9945" i="9"/>
  <c r="W9946" i="9"/>
  <c r="W9947" i="9"/>
  <c r="W9948" i="9"/>
  <c r="W9949" i="9"/>
  <c r="W9950" i="9"/>
  <c r="W9951" i="9"/>
  <c r="W9952" i="9"/>
  <c r="W9953" i="9"/>
  <c r="W9954" i="9"/>
  <c r="W9955" i="9"/>
  <c r="W9956" i="9"/>
  <c r="W9957" i="9"/>
  <c r="W9958" i="9"/>
  <c r="W9959" i="9"/>
  <c r="W9960" i="9"/>
  <c r="W9961" i="9"/>
  <c r="W9962" i="9"/>
  <c r="W9963" i="9"/>
  <c r="W9964" i="9"/>
  <c r="W9965" i="9"/>
  <c r="W9966" i="9"/>
  <c r="W9967" i="9"/>
  <c r="W9968" i="9"/>
  <c r="W9969" i="9"/>
  <c r="W9970" i="9"/>
  <c r="W9971" i="9"/>
  <c r="W9972" i="9"/>
  <c r="W9973" i="9"/>
  <c r="W9974" i="9"/>
  <c r="W9975" i="9"/>
  <c r="W9976" i="9"/>
  <c r="W9977" i="9"/>
  <c r="W9978" i="9"/>
  <c r="W9979" i="9"/>
  <c r="W9980" i="9"/>
  <c r="W9981" i="9"/>
  <c r="W9982" i="9"/>
  <c r="W9983" i="9"/>
  <c r="W9984" i="9"/>
  <c r="W9985" i="9"/>
  <c r="W9986" i="9"/>
  <c r="W9987" i="9"/>
  <c r="W9988" i="9"/>
  <c r="W9989" i="9"/>
  <c r="W9990" i="9"/>
  <c r="W9991" i="9"/>
  <c r="W9992" i="9"/>
  <c r="W9993" i="9"/>
  <c r="W9994" i="9"/>
  <c r="W9995" i="9"/>
  <c r="W9996" i="9"/>
  <c r="W9997" i="9"/>
  <c r="W9998" i="9"/>
  <c r="W9999" i="9"/>
  <c r="W10000" i="9"/>
  <c r="W10001" i="9"/>
  <c r="W10002" i="9"/>
  <c r="W10003" i="9"/>
  <c r="W10004" i="9"/>
  <c r="W10005" i="9"/>
  <c r="W10006" i="9"/>
  <c r="W10007" i="9"/>
  <c r="W10008" i="9"/>
  <c r="W10009" i="9"/>
  <c r="W10010" i="9"/>
  <c r="W10011" i="9"/>
  <c r="W10012" i="9"/>
  <c r="W10013" i="9"/>
  <c r="W10014" i="9"/>
  <c r="W10015" i="9"/>
  <c r="W10016" i="9"/>
  <c r="W10017" i="9"/>
  <c r="W10018" i="9"/>
  <c r="W10019" i="9"/>
  <c r="W10020" i="9"/>
  <c r="W10021" i="9"/>
  <c r="W10022" i="9"/>
  <c r="W10023" i="9"/>
  <c r="W10024" i="9"/>
  <c r="W10025" i="9"/>
  <c r="W10026" i="9"/>
  <c r="W10027" i="9"/>
  <c r="W10028" i="9"/>
  <c r="W10029" i="9"/>
  <c r="W10030" i="9"/>
  <c r="W10031" i="9"/>
  <c r="W10032" i="9"/>
  <c r="W10033" i="9"/>
  <c r="W10034" i="9"/>
  <c r="W10035" i="9"/>
  <c r="W10036" i="9"/>
  <c r="W10037" i="9"/>
  <c r="W10038" i="9"/>
  <c r="W10039" i="9"/>
  <c r="W10040" i="9"/>
  <c r="W10041" i="9"/>
  <c r="W10042" i="9"/>
  <c r="W10043" i="9"/>
  <c r="W10044" i="9"/>
  <c r="W10045" i="9"/>
  <c r="W10046" i="9"/>
  <c r="W10047" i="9"/>
  <c r="W10048" i="9"/>
  <c r="W10049" i="9"/>
  <c r="W10050" i="9"/>
  <c r="W10051" i="9"/>
  <c r="W10052" i="9"/>
  <c r="W10053" i="9"/>
  <c r="W10054" i="9"/>
  <c r="W10055" i="9"/>
  <c r="W10056" i="9"/>
  <c r="W10057" i="9"/>
  <c r="W10058" i="9"/>
  <c r="W10059" i="9"/>
  <c r="W10060" i="9"/>
  <c r="W10061" i="9"/>
  <c r="W10062" i="9"/>
  <c r="W10063" i="9"/>
  <c r="W10064" i="9"/>
  <c r="W10065" i="9"/>
  <c r="W10066" i="9"/>
  <c r="W10067" i="9"/>
  <c r="W10068" i="9"/>
  <c r="W10069" i="9"/>
  <c r="W10070" i="9"/>
  <c r="W10071" i="9"/>
  <c r="W10072" i="9"/>
  <c r="W10073" i="9"/>
  <c r="W10074" i="9"/>
  <c r="W10075" i="9"/>
  <c r="W10076" i="9"/>
  <c r="W10077" i="9"/>
  <c r="W10078" i="9"/>
  <c r="W10079" i="9"/>
  <c r="W10080" i="9"/>
  <c r="W10081" i="9"/>
  <c r="W10082" i="9"/>
  <c r="W10083" i="9"/>
  <c r="W10084" i="9"/>
  <c r="W10085" i="9"/>
  <c r="W10086" i="9"/>
  <c r="W10087" i="9"/>
  <c r="W10088" i="9"/>
  <c r="W10089" i="9"/>
  <c r="W10090" i="9"/>
  <c r="W10091" i="9"/>
  <c r="W10092" i="9"/>
  <c r="W10093" i="9"/>
  <c r="W10094" i="9"/>
  <c r="W10095" i="9"/>
  <c r="W10096" i="9"/>
  <c r="W10097" i="9"/>
  <c r="W10098" i="9"/>
  <c r="W10099" i="9"/>
  <c r="W10100" i="9"/>
  <c r="W10101" i="9"/>
  <c r="W10102" i="9"/>
  <c r="W10103" i="9"/>
  <c r="W10104" i="9"/>
  <c r="W10105" i="9"/>
  <c r="W10106" i="9"/>
  <c r="W10107" i="9"/>
  <c r="W10108" i="9"/>
  <c r="W10109" i="9"/>
  <c r="W10110" i="9"/>
  <c r="W10111" i="9"/>
  <c r="W10112" i="9"/>
  <c r="W10113" i="9"/>
  <c r="W10114" i="9"/>
  <c r="W10115" i="9"/>
  <c r="W10116" i="9"/>
  <c r="W10117" i="9"/>
  <c r="W10118" i="9"/>
  <c r="W10119" i="9"/>
  <c r="W10120" i="9"/>
  <c r="W10121" i="9"/>
  <c r="W10122" i="9"/>
  <c r="W10123" i="9"/>
  <c r="W10124" i="9"/>
  <c r="W10125" i="9"/>
  <c r="W10126" i="9"/>
  <c r="W10127" i="9"/>
  <c r="W10128" i="9"/>
  <c r="W10129" i="9"/>
  <c r="W10130" i="9"/>
  <c r="W10131" i="9"/>
  <c r="W10132" i="9"/>
  <c r="W10133" i="9"/>
  <c r="W10134" i="9"/>
  <c r="W10135" i="9"/>
  <c r="W10136" i="9"/>
  <c r="W10137" i="9"/>
  <c r="W10138" i="9"/>
  <c r="W10139" i="9"/>
  <c r="W10140" i="9"/>
  <c r="W10141" i="9"/>
  <c r="W10142" i="9"/>
  <c r="W10143" i="9"/>
  <c r="W10144" i="9"/>
  <c r="W10145" i="9"/>
  <c r="W10146" i="9"/>
  <c r="W10147" i="9"/>
  <c r="W10148" i="9"/>
  <c r="W10149" i="9"/>
  <c r="W10150" i="9"/>
  <c r="W10151" i="9"/>
  <c r="W10152" i="9"/>
  <c r="W10153" i="9"/>
  <c r="W10154" i="9"/>
  <c r="W10155" i="9"/>
  <c r="W10156" i="9"/>
  <c r="W10157" i="9"/>
  <c r="W10158" i="9"/>
  <c r="W10159" i="9"/>
  <c r="W10160" i="9"/>
  <c r="W10161" i="9"/>
  <c r="W10162" i="9"/>
  <c r="W10163" i="9"/>
  <c r="W10164" i="9"/>
  <c r="W10165" i="9"/>
  <c r="W10166" i="9"/>
  <c r="W10167" i="9"/>
  <c r="W10168" i="9"/>
  <c r="W10169" i="9"/>
  <c r="W10170" i="9"/>
  <c r="W10171" i="9"/>
  <c r="W10172" i="9"/>
  <c r="W10173" i="9"/>
  <c r="W10174" i="9"/>
  <c r="W10175" i="9"/>
  <c r="W10176" i="9"/>
  <c r="W10177" i="9"/>
  <c r="W10178" i="9"/>
  <c r="W10179" i="9"/>
  <c r="W10180" i="9"/>
  <c r="W10181" i="9"/>
  <c r="W10182" i="9"/>
  <c r="W10183" i="9"/>
  <c r="W10184" i="9"/>
  <c r="W10185" i="9"/>
  <c r="W10186" i="9"/>
  <c r="W10187" i="9"/>
  <c r="W10188" i="9"/>
  <c r="W10189" i="9"/>
  <c r="W10190" i="9"/>
  <c r="W10191" i="9"/>
  <c r="W10192" i="9"/>
  <c r="W10193" i="9"/>
  <c r="W10194" i="9"/>
  <c r="W10195" i="9"/>
  <c r="W10196" i="9"/>
  <c r="W10197" i="9"/>
  <c r="W10198" i="9"/>
  <c r="W10199" i="9"/>
  <c r="W10200" i="9"/>
  <c r="W10201" i="9"/>
  <c r="W10202" i="9"/>
  <c r="W10203" i="9"/>
  <c r="W10204" i="9"/>
  <c r="W10205" i="9"/>
  <c r="W10206" i="9"/>
  <c r="W10207" i="9"/>
  <c r="W10208" i="9"/>
  <c r="W10209" i="9"/>
  <c r="W10210" i="9"/>
  <c r="W10211" i="9"/>
  <c r="W10212" i="9"/>
  <c r="W10213" i="9"/>
  <c r="W10214" i="9"/>
  <c r="W10215" i="9"/>
  <c r="W10216" i="9"/>
  <c r="W10217" i="9"/>
  <c r="W10218" i="9"/>
  <c r="W10219" i="9"/>
  <c r="W10220" i="9"/>
  <c r="W10221" i="9"/>
  <c r="W10222" i="9"/>
  <c r="W10223" i="9"/>
  <c r="W10224" i="9"/>
  <c r="W10225" i="9"/>
  <c r="W10226" i="9"/>
  <c r="W10227" i="9"/>
  <c r="W10228" i="9"/>
  <c r="W10229" i="9"/>
  <c r="W10230" i="9"/>
  <c r="W10231" i="9"/>
  <c r="W10232" i="9"/>
  <c r="W10233" i="9"/>
  <c r="W10234" i="9"/>
  <c r="W10235" i="9"/>
  <c r="W10236" i="9"/>
  <c r="W10237" i="9"/>
  <c r="W10238" i="9"/>
  <c r="W10239" i="9"/>
  <c r="W10240" i="9"/>
  <c r="W10241" i="9"/>
  <c r="W10242" i="9"/>
  <c r="W10243" i="9"/>
  <c r="W10244" i="9"/>
  <c r="W10245" i="9"/>
  <c r="W10246" i="9"/>
  <c r="W10247" i="9"/>
  <c r="W10248" i="9"/>
  <c r="W10249" i="9"/>
  <c r="W10250" i="9"/>
  <c r="W10251" i="9"/>
  <c r="W10252" i="9"/>
  <c r="W10253" i="9"/>
  <c r="W10254" i="9"/>
  <c r="W10255" i="9"/>
  <c r="W10256" i="9"/>
  <c r="W10257" i="9"/>
  <c r="W10258" i="9"/>
  <c r="W10259" i="9"/>
  <c r="W10260" i="9"/>
  <c r="W10261" i="9"/>
  <c r="W10262" i="9"/>
  <c r="W10263" i="9"/>
  <c r="W10264" i="9"/>
  <c r="W10265" i="9"/>
  <c r="W10266" i="9"/>
  <c r="W10267" i="9"/>
  <c r="W10268" i="9"/>
  <c r="W10269" i="9"/>
  <c r="W10270" i="9"/>
  <c r="W10271" i="9"/>
  <c r="W10272" i="9"/>
  <c r="W10273" i="9"/>
  <c r="W10274" i="9"/>
  <c r="W10275" i="9"/>
  <c r="W10276" i="9"/>
  <c r="W10277" i="9"/>
  <c r="W10278" i="9"/>
  <c r="W10279" i="9"/>
  <c r="W10280" i="9"/>
  <c r="W10281" i="9"/>
  <c r="W10282" i="9"/>
  <c r="W10283" i="9"/>
  <c r="W10284" i="9"/>
  <c r="W10285" i="9"/>
  <c r="W10286" i="9"/>
  <c r="W10287" i="9"/>
  <c r="W10288" i="9"/>
  <c r="W10289" i="9"/>
  <c r="W10290" i="9"/>
  <c r="W10291" i="9"/>
  <c r="W10292" i="9"/>
  <c r="W10293" i="9"/>
  <c r="W10294" i="9"/>
  <c r="W10295" i="9"/>
  <c r="W10296" i="9"/>
  <c r="W10297" i="9"/>
  <c r="W10298" i="9"/>
  <c r="W10299" i="9"/>
  <c r="W10300" i="9"/>
  <c r="W10301" i="9"/>
  <c r="W10302" i="9"/>
  <c r="W10303" i="9"/>
  <c r="W10304" i="9"/>
  <c r="W10305" i="9"/>
  <c r="W10306" i="9"/>
  <c r="W10307" i="9"/>
  <c r="W10308" i="9"/>
  <c r="W10309" i="9"/>
  <c r="W10310" i="9"/>
  <c r="W10311" i="9"/>
  <c r="W10312" i="9"/>
  <c r="W10313" i="9"/>
  <c r="W10314" i="9"/>
  <c r="W10315" i="9"/>
  <c r="W10316" i="9"/>
  <c r="W10317" i="9"/>
  <c r="W10318" i="9"/>
  <c r="W10319" i="9"/>
  <c r="W10320" i="9"/>
  <c r="W10321" i="9"/>
  <c r="W10322" i="9"/>
  <c r="W10323" i="9"/>
  <c r="W10324" i="9"/>
  <c r="W10325" i="9"/>
  <c r="W10326" i="9"/>
  <c r="W10327" i="9"/>
  <c r="W10328" i="9"/>
  <c r="W10329" i="9"/>
  <c r="W10330" i="9"/>
  <c r="W10331" i="9"/>
  <c r="W10332" i="9"/>
  <c r="W10333" i="9"/>
  <c r="W10334" i="9"/>
  <c r="W10335" i="9"/>
  <c r="W10336" i="9"/>
  <c r="W10337" i="9"/>
  <c r="W10338" i="9"/>
  <c r="W10339" i="9"/>
  <c r="W10340" i="9"/>
  <c r="W10341" i="9"/>
  <c r="W10342" i="9"/>
  <c r="W10343" i="9"/>
  <c r="W10344" i="9"/>
  <c r="W10345" i="9"/>
  <c r="W10346" i="9"/>
  <c r="W10347" i="9"/>
  <c r="W10348" i="9"/>
  <c r="W10349" i="9"/>
  <c r="W10350" i="9"/>
  <c r="W10351" i="9"/>
  <c r="W10352" i="9"/>
  <c r="W10353" i="9"/>
  <c r="W10354" i="9"/>
  <c r="W10355" i="9"/>
  <c r="W10356" i="9"/>
  <c r="W10357" i="9"/>
  <c r="W10358" i="9"/>
  <c r="W10359" i="9"/>
  <c r="W10360" i="9"/>
  <c r="W10361" i="9"/>
  <c r="W10362" i="9"/>
  <c r="W10363" i="9"/>
  <c r="W10364" i="9"/>
  <c r="W10365" i="9"/>
  <c r="W10366" i="9"/>
  <c r="W10367" i="9"/>
  <c r="W10368" i="9"/>
  <c r="W10369" i="9"/>
  <c r="W10370" i="9"/>
  <c r="W10371" i="9"/>
  <c r="W10372" i="9"/>
  <c r="W10373" i="9"/>
  <c r="W10374" i="9"/>
  <c r="W10375" i="9"/>
  <c r="W10376" i="9"/>
  <c r="W10377" i="9"/>
  <c r="W10378" i="9"/>
  <c r="W10379" i="9"/>
  <c r="W10380" i="9"/>
  <c r="W10381" i="9"/>
  <c r="W10382" i="9"/>
  <c r="W10383" i="9"/>
  <c r="W10384" i="9"/>
  <c r="W10385" i="9"/>
  <c r="W10386" i="9"/>
  <c r="W10387" i="9"/>
  <c r="W10388" i="9"/>
  <c r="W10389" i="9"/>
  <c r="W10390" i="9"/>
  <c r="W10391" i="9"/>
  <c r="W10392" i="9"/>
  <c r="W10393" i="9"/>
  <c r="W10394" i="9"/>
  <c r="W10395" i="9"/>
  <c r="W10396" i="9"/>
  <c r="W10397" i="9"/>
  <c r="W10398" i="9"/>
  <c r="W10399" i="9"/>
  <c r="W10400" i="9"/>
  <c r="W10401" i="9"/>
  <c r="W10402" i="9"/>
  <c r="W10403" i="9"/>
  <c r="W10404" i="9"/>
  <c r="W10405" i="9"/>
  <c r="W10406" i="9"/>
  <c r="W10407" i="9"/>
  <c r="W10408" i="9"/>
  <c r="W10409" i="9"/>
  <c r="W10410" i="9"/>
  <c r="W10411" i="9"/>
  <c r="W10412" i="9"/>
  <c r="W10413" i="9"/>
  <c r="W10414" i="9"/>
  <c r="W10415" i="9"/>
  <c r="W10416" i="9"/>
  <c r="W10417" i="9"/>
  <c r="W10418" i="9"/>
  <c r="W10419" i="9"/>
  <c r="W10420" i="9"/>
  <c r="W10421" i="9"/>
  <c r="W10422" i="9"/>
  <c r="W10423" i="9"/>
  <c r="W10424" i="9"/>
  <c r="W10425" i="9"/>
  <c r="W10426" i="9"/>
  <c r="W10427" i="9"/>
  <c r="W10428" i="9"/>
  <c r="W10429" i="9"/>
  <c r="W10430" i="9"/>
  <c r="W10431" i="9"/>
  <c r="W10432" i="9"/>
  <c r="W10433" i="9"/>
  <c r="W10434" i="9"/>
  <c r="W10435" i="9"/>
  <c r="W10436" i="9"/>
  <c r="W10437" i="9"/>
  <c r="W10438" i="9"/>
  <c r="W10439" i="9"/>
  <c r="W10440" i="9"/>
  <c r="W10441" i="9"/>
  <c r="W10442" i="9"/>
  <c r="W10443" i="9"/>
  <c r="W10444" i="9"/>
  <c r="W10445" i="9"/>
  <c r="W10446" i="9"/>
  <c r="W10447" i="9"/>
  <c r="W10448" i="9"/>
  <c r="W10449" i="9"/>
  <c r="W10450" i="9"/>
  <c r="W10451" i="9"/>
  <c r="W10452" i="9"/>
  <c r="W10453" i="9"/>
  <c r="W10454" i="9"/>
  <c r="W10455" i="9"/>
  <c r="W10456" i="9"/>
  <c r="W10457" i="9"/>
  <c r="W10458" i="9"/>
  <c r="W10459" i="9"/>
  <c r="W10460" i="9"/>
  <c r="W10461" i="9"/>
  <c r="W10462" i="9"/>
  <c r="W10463" i="9"/>
  <c r="W10464" i="9"/>
  <c r="W10465" i="9"/>
  <c r="W10466" i="9"/>
  <c r="W10467" i="9"/>
  <c r="W10468" i="9"/>
  <c r="W10469" i="9"/>
  <c r="W10470" i="9"/>
  <c r="W10471" i="9"/>
  <c r="W10472" i="9"/>
  <c r="W10473" i="9"/>
  <c r="W10474" i="9"/>
  <c r="W10475" i="9"/>
  <c r="W10476" i="9"/>
  <c r="W10477" i="9"/>
  <c r="W10478" i="9"/>
  <c r="W10479" i="9"/>
  <c r="W10480" i="9"/>
  <c r="W10481" i="9"/>
  <c r="W10482" i="9"/>
  <c r="W10483" i="9"/>
  <c r="W10484" i="9"/>
  <c r="W10485" i="9"/>
  <c r="W10486" i="9"/>
  <c r="W10487" i="9"/>
  <c r="W10488" i="9"/>
  <c r="W10489" i="9"/>
  <c r="W10490" i="9"/>
  <c r="W10491" i="9"/>
  <c r="W10492" i="9"/>
  <c r="W10493" i="9"/>
  <c r="W10494" i="9"/>
  <c r="W10495" i="9"/>
  <c r="W10496" i="9"/>
  <c r="W10497" i="9"/>
  <c r="W10498" i="9"/>
  <c r="W10499" i="9"/>
  <c r="W10500" i="9"/>
  <c r="W10501" i="9"/>
  <c r="W10502" i="9"/>
  <c r="W10503" i="9"/>
  <c r="W10504" i="9"/>
  <c r="W10505" i="9"/>
  <c r="W10506" i="9"/>
  <c r="W10507" i="9"/>
  <c r="W10508" i="9"/>
  <c r="W10509" i="9"/>
  <c r="W10510" i="9"/>
  <c r="W10511" i="9"/>
  <c r="W10512" i="9"/>
  <c r="W10513" i="9"/>
  <c r="W10514" i="9"/>
  <c r="W10515" i="9"/>
  <c r="W10516" i="9"/>
  <c r="W10517" i="9"/>
  <c r="W10518" i="9"/>
  <c r="W10519" i="9"/>
  <c r="W10520" i="9"/>
  <c r="W10521" i="9"/>
  <c r="W10522" i="9"/>
  <c r="W10523" i="9"/>
  <c r="W10524" i="9"/>
  <c r="W10525" i="9"/>
  <c r="W10526" i="9"/>
  <c r="W10527" i="9"/>
  <c r="W10528" i="9"/>
  <c r="W10529" i="9"/>
  <c r="W10530" i="9"/>
  <c r="W10531" i="9"/>
  <c r="W10532" i="9"/>
  <c r="W10533" i="9"/>
  <c r="W10534" i="9"/>
  <c r="W10535" i="9"/>
  <c r="W10536" i="9"/>
  <c r="W10537" i="9"/>
  <c r="W10538" i="9"/>
  <c r="W10539" i="9"/>
  <c r="W10540" i="9"/>
  <c r="W10541" i="9"/>
  <c r="W10542" i="9"/>
  <c r="W10543" i="9"/>
  <c r="W10544" i="9"/>
  <c r="W10545" i="9"/>
  <c r="W10546" i="9"/>
  <c r="W10547" i="9"/>
  <c r="W10548" i="9"/>
  <c r="W10549" i="9"/>
  <c r="W10550" i="9"/>
  <c r="W10551" i="9"/>
  <c r="W10552" i="9"/>
  <c r="W10553" i="9"/>
  <c r="W10554" i="9"/>
  <c r="W10555" i="9"/>
  <c r="W10556" i="9"/>
  <c r="W10557" i="9"/>
  <c r="W10558" i="9"/>
  <c r="W10559" i="9"/>
  <c r="W10560" i="9"/>
  <c r="W10561" i="9"/>
  <c r="W10562" i="9"/>
  <c r="W10563" i="9"/>
  <c r="W10564" i="9"/>
  <c r="W10565" i="9"/>
  <c r="W10566" i="9"/>
  <c r="W10567" i="9"/>
  <c r="W10568" i="9"/>
  <c r="W10569" i="9"/>
  <c r="W10570" i="9"/>
  <c r="W10571" i="9"/>
  <c r="W10572" i="9"/>
  <c r="W10573" i="9"/>
  <c r="W10574" i="9"/>
  <c r="W10575" i="9"/>
  <c r="W10576" i="9"/>
  <c r="W10577" i="9"/>
  <c r="W10578" i="9"/>
  <c r="W10579" i="9"/>
  <c r="W10580" i="9"/>
  <c r="W10581" i="9"/>
  <c r="W10582" i="9"/>
  <c r="W10583" i="9"/>
  <c r="W10584" i="9"/>
  <c r="W10585" i="9"/>
  <c r="W10586" i="9"/>
  <c r="W10587" i="9"/>
  <c r="W10588" i="9"/>
  <c r="W10589" i="9"/>
  <c r="W10590" i="9"/>
  <c r="W10591" i="9"/>
  <c r="W10592" i="9"/>
  <c r="W10593" i="9"/>
  <c r="W10594" i="9"/>
  <c r="W10595" i="9"/>
  <c r="W10596" i="9"/>
  <c r="W10597" i="9"/>
  <c r="W10598" i="9"/>
  <c r="W10599" i="9"/>
  <c r="W10600" i="9"/>
  <c r="W10601" i="9"/>
  <c r="W10602" i="9"/>
  <c r="W10603" i="9"/>
  <c r="W10604" i="9"/>
  <c r="W10605" i="9"/>
  <c r="W10606" i="9"/>
  <c r="W10607" i="9"/>
  <c r="W10608" i="9"/>
  <c r="W10609" i="9"/>
  <c r="W10610" i="9"/>
  <c r="W10611" i="9"/>
  <c r="W10612" i="9"/>
  <c r="W10613" i="9"/>
  <c r="W10614" i="9"/>
  <c r="W10615" i="9"/>
  <c r="W10616" i="9"/>
  <c r="W10617" i="9"/>
  <c r="W10618" i="9"/>
  <c r="W10619" i="9"/>
  <c r="W10620" i="9"/>
  <c r="W10621" i="9"/>
  <c r="W10622" i="9"/>
  <c r="W10623" i="9"/>
  <c r="W10624" i="9"/>
  <c r="W10625" i="9"/>
  <c r="W10626" i="9"/>
  <c r="W10627" i="9"/>
  <c r="W10628" i="9"/>
  <c r="W10629" i="9"/>
  <c r="W10630" i="9"/>
  <c r="W10631" i="9"/>
  <c r="W10632" i="9"/>
  <c r="W10633" i="9"/>
  <c r="W10634" i="9"/>
  <c r="W10635" i="9"/>
  <c r="W10636" i="9"/>
  <c r="W10637" i="9"/>
  <c r="W10638" i="9"/>
  <c r="W10639" i="9"/>
  <c r="W10640" i="9"/>
  <c r="W10641" i="9"/>
  <c r="W10642" i="9"/>
  <c r="W10643" i="9"/>
  <c r="W10644" i="9"/>
  <c r="W10645" i="9"/>
  <c r="W10646" i="9"/>
  <c r="W10647" i="9"/>
  <c r="W10648" i="9"/>
  <c r="W10649" i="9"/>
  <c r="W10650" i="9"/>
  <c r="W10651" i="9"/>
  <c r="W10652" i="9"/>
  <c r="W10653" i="9"/>
  <c r="W10654" i="9"/>
  <c r="W10655" i="9"/>
  <c r="W10656" i="9"/>
  <c r="W10657" i="9"/>
  <c r="W10658" i="9"/>
  <c r="W10659" i="9"/>
  <c r="W10660" i="9"/>
  <c r="W10661" i="9"/>
  <c r="W10662" i="9"/>
  <c r="W10663" i="9"/>
  <c r="W10664" i="9"/>
  <c r="W10665" i="9"/>
  <c r="W10666" i="9"/>
  <c r="W10667" i="9"/>
  <c r="W10668" i="9"/>
  <c r="W10669" i="9"/>
  <c r="W10670" i="9"/>
  <c r="W10671" i="9"/>
  <c r="W10672" i="9"/>
  <c r="W10673" i="9"/>
  <c r="W10674" i="9"/>
  <c r="W10675" i="9"/>
  <c r="W10676" i="9"/>
  <c r="W10677" i="9"/>
  <c r="W10678" i="9"/>
  <c r="W10679" i="9"/>
  <c r="W10680" i="9"/>
  <c r="W10681" i="9"/>
  <c r="W10682" i="9"/>
  <c r="W10683" i="9"/>
  <c r="W10684" i="9"/>
  <c r="W10685" i="9"/>
  <c r="W10686" i="9"/>
  <c r="W10687" i="9"/>
  <c r="W10688" i="9"/>
  <c r="W10689" i="9"/>
  <c r="W10690" i="9"/>
  <c r="W10691" i="9"/>
  <c r="W10692" i="9"/>
  <c r="W10693" i="9"/>
  <c r="W10694" i="9"/>
  <c r="W10695" i="9"/>
  <c r="W10696" i="9"/>
  <c r="W10697" i="9"/>
  <c r="W10698" i="9"/>
  <c r="W10699" i="9"/>
  <c r="W10700" i="9"/>
  <c r="W10701" i="9"/>
  <c r="W10702" i="9"/>
  <c r="W10703" i="9"/>
  <c r="W10704" i="9"/>
  <c r="W10705" i="9"/>
  <c r="W10706" i="9"/>
  <c r="W10707" i="9"/>
  <c r="W10708" i="9"/>
  <c r="W10709" i="9"/>
  <c r="W10710" i="9"/>
  <c r="W10711" i="9"/>
  <c r="W10712" i="9"/>
  <c r="W10713" i="9"/>
  <c r="W10714" i="9"/>
  <c r="W10715" i="9"/>
  <c r="W10716" i="9"/>
  <c r="W10717" i="9"/>
  <c r="W10718" i="9"/>
  <c r="W10719" i="9"/>
  <c r="W10720" i="9"/>
  <c r="W10721" i="9"/>
  <c r="W10722" i="9"/>
  <c r="W10723" i="9"/>
  <c r="W10724" i="9"/>
  <c r="W10725" i="9"/>
  <c r="W10726" i="9"/>
  <c r="W10727" i="9"/>
  <c r="W10728" i="9"/>
  <c r="W10729" i="9"/>
  <c r="W10730" i="9"/>
  <c r="W10731" i="9"/>
  <c r="W10732" i="9"/>
  <c r="W10733" i="9"/>
  <c r="W10734" i="9"/>
  <c r="W10735" i="9"/>
  <c r="W10736" i="9"/>
  <c r="W10737" i="9"/>
  <c r="W10738" i="9"/>
  <c r="W10739" i="9"/>
  <c r="W10740" i="9"/>
  <c r="W10741" i="9"/>
  <c r="W10742" i="9"/>
  <c r="W10743" i="9"/>
  <c r="W10744" i="9"/>
  <c r="W10745" i="9"/>
  <c r="W10746" i="9"/>
  <c r="W10747" i="9"/>
  <c r="W10748" i="9"/>
  <c r="W10749" i="9"/>
  <c r="W10750" i="9"/>
  <c r="W10751" i="9"/>
  <c r="W10752" i="9"/>
  <c r="W10753" i="9"/>
  <c r="W10754" i="9"/>
  <c r="W10755" i="9"/>
  <c r="W10756" i="9"/>
  <c r="W10757" i="9"/>
  <c r="W10758" i="9"/>
  <c r="W10759" i="9"/>
  <c r="W10760" i="9"/>
  <c r="W10761" i="9"/>
  <c r="W10762" i="9"/>
  <c r="W10763" i="9"/>
  <c r="W10764" i="9"/>
  <c r="W10765" i="9"/>
  <c r="W10766" i="9"/>
  <c r="W10767" i="9"/>
  <c r="W10768" i="9"/>
  <c r="W10769" i="9"/>
  <c r="W10770" i="9"/>
  <c r="W10771" i="9"/>
  <c r="W10772" i="9"/>
  <c r="W10773" i="9"/>
  <c r="W10774" i="9"/>
  <c r="W10775" i="9"/>
  <c r="W10776" i="9"/>
  <c r="W10777" i="9"/>
  <c r="W10778" i="9"/>
  <c r="W10779" i="9"/>
  <c r="W10780" i="9"/>
  <c r="W10781" i="9"/>
  <c r="W10782" i="9"/>
  <c r="W10783" i="9"/>
  <c r="W10784" i="9"/>
  <c r="W10785" i="9"/>
  <c r="W10786" i="9"/>
  <c r="W10787" i="9"/>
  <c r="W10788" i="9"/>
  <c r="W10789" i="9"/>
  <c r="W10790" i="9"/>
  <c r="W10791" i="9"/>
  <c r="W10792" i="9"/>
  <c r="W10793" i="9"/>
  <c r="W10794" i="9"/>
  <c r="W10795" i="9"/>
  <c r="W10796" i="9"/>
  <c r="W10797" i="9"/>
  <c r="W10798" i="9"/>
  <c r="W10799" i="9"/>
  <c r="W10800" i="9"/>
  <c r="W10801" i="9"/>
  <c r="W10802" i="9"/>
  <c r="W10803" i="9"/>
  <c r="W10804" i="9"/>
  <c r="W10805" i="9"/>
  <c r="W10806" i="9"/>
  <c r="W10807" i="9"/>
  <c r="W10808" i="9"/>
  <c r="W10809" i="9"/>
  <c r="W10810" i="9"/>
  <c r="W10811" i="9"/>
  <c r="W10812" i="9"/>
  <c r="W10813" i="9"/>
  <c r="W10814" i="9"/>
  <c r="W10815" i="9"/>
  <c r="W10816" i="9"/>
  <c r="W10817" i="9"/>
  <c r="W10818" i="9"/>
  <c r="W10819" i="9"/>
  <c r="W10820" i="9"/>
  <c r="W10821" i="9"/>
  <c r="W10822" i="9"/>
  <c r="W10823" i="9"/>
  <c r="W10824" i="9"/>
  <c r="W10825" i="9"/>
  <c r="W10826" i="9"/>
  <c r="W10827" i="9"/>
  <c r="W10828" i="9"/>
  <c r="W10829" i="9"/>
  <c r="W10830" i="9"/>
  <c r="W10831" i="9"/>
  <c r="W10832" i="9"/>
  <c r="W10833" i="9"/>
  <c r="W10834" i="9"/>
  <c r="W10835" i="9"/>
  <c r="W10836" i="9"/>
  <c r="W10837" i="9"/>
  <c r="W10838" i="9"/>
  <c r="W10839" i="9"/>
  <c r="W10840" i="9"/>
  <c r="W10841" i="9"/>
  <c r="W10842" i="9"/>
  <c r="W10843" i="9"/>
  <c r="W10844" i="9"/>
  <c r="W10845" i="9"/>
  <c r="W10846" i="9"/>
  <c r="W10847" i="9"/>
  <c r="W10848" i="9"/>
  <c r="W10849" i="9"/>
  <c r="W10850" i="9"/>
  <c r="W10851" i="9"/>
  <c r="W10852" i="9"/>
  <c r="W10853" i="9"/>
  <c r="W10854" i="9"/>
  <c r="W10855" i="9"/>
  <c r="W10856" i="9"/>
  <c r="W10857" i="9"/>
  <c r="W10858" i="9"/>
  <c r="W10859" i="9"/>
  <c r="W10860" i="9"/>
  <c r="W10861" i="9"/>
  <c r="W10862" i="9"/>
  <c r="W10863" i="9"/>
  <c r="W10864" i="9"/>
  <c r="W10865" i="9"/>
  <c r="W10866" i="9"/>
  <c r="W10867" i="9"/>
  <c r="W10868" i="9"/>
  <c r="W10869" i="9"/>
  <c r="W10870" i="9"/>
  <c r="W10871" i="9"/>
  <c r="W10872" i="9"/>
  <c r="W10873" i="9"/>
  <c r="W10874" i="9"/>
  <c r="W10875" i="9"/>
  <c r="W10876" i="9"/>
  <c r="W10877" i="9"/>
  <c r="W10878" i="9"/>
  <c r="W10879" i="9"/>
  <c r="W10880" i="9"/>
  <c r="W10881" i="9"/>
  <c r="W10882" i="9"/>
  <c r="W10883" i="9"/>
  <c r="W10884" i="9"/>
  <c r="W10885" i="9"/>
  <c r="W10886" i="9"/>
  <c r="W10887" i="9"/>
  <c r="W10888" i="9"/>
  <c r="W10889" i="9"/>
  <c r="W10890" i="9"/>
  <c r="W10891" i="9"/>
  <c r="W10892" i="9"/>
  <c r="W10893" i="9"/>
  <c r="W10894" i="9"/>
  <c r="W10895" i="9"/>
  <c r="W10896" i="9"/>
  <c r="W10897" i="9"/>
  <c r="W10898" i="9"/>
  <c r="W10899" i="9"/>
  <c r="W10900" i="9"/>
  <c r="W10901" i="9"/>
  <c r="W10902" i="9"/>
  <c r="W10903" i="9"/>
  <c r="W10904" i="9"/>
  <c r="W10905" i="9"/>
  <c r="W10906" i="9"/>
  <c r="W10907" i="9"/>
  <c r="W10908" i="9"/>
  <c r="W10909" i="9"/>
  <c r="W10910" i="9"/>
  <c r="W10911" i="9"/>
  <c r="W10912" i="9"/>
  <c r="W10913" i="9"/>
  <c r="W10914" i="9"/>
  <c r="W10915" i="9"/>
  <c r="W10916" i="9"/>
  <c r="W10917" i="9"/>
  <c r="W10918" i="9"/>
  <c r="W10919" i="9"/>
  <c r="W10920" i="9"/>
  <c r="W10921" i="9"/>
  <c r="W10922" i="9"/>
  <c r="W10923" i="9"/>
  <c r="W10924" i="9"/>
  <c r="W10925" i="9"/>
  <c r="W10926" i="9"/>
  <c r="W10927" i="9"/>
  <c r="W10928" i="9"/>
  <c r="W10929" i="9"/>
  <c r="W10930" i="9"/>
  <c r="W10931" i="9"/>
  <c r="W10932" i="9"/>
  <c r="W10933" i="9"/>
  <c r="W10934" i="9"/>
  <c r="W10935" i="9"/>
  <c r="W10936" i="9"/>
  <c r="W10937" i="9"/>
  <c r="W10938" i="9"/>
  <c r="W10939" i="9"/>
  <c r="W10940" i="9"/>
  <c r="W10941" i="9"/>
  <c r="W10942" i="9"/>
  <c r="W10943" i="9"/>
  <c r="W10944" i="9"/>
  <c r="W10945" i="9"/>
  <c r="W10946" i="9"/>
  <c r="W10947" i="9"/>
  <c r="W10948" i="9"/>
  <c r="W10949" i="9"/>
  <c r="W10950" i="9"/>
  <c r="W10951" i="9"/>
  <c r="W10952" i="9"/>
  <c r="W10953" i="9"/>
  <c r="W10954" i="9"/>
  <c r="W10955" i="9"/>
  <c r="W10956" i="9"/>
  <c r="W10957" i="9"/>
  <c r="W10958" i="9"/>
  <c r="W10959" i="9"/>
  <c r="W10960" i="9"/>
  <c r="W10961" i="9"/>
  <c r="W10962" i="9"/>
  <c r="W10963" i="9"/>
  <c r="W10964" i="9"/>
  <c r="W10965" i="9"/>
  <c r="W10966" i="9"/>
  <c r="W10967" i="9"/>
  <c r="W10968" i="9"/>
  <c r="W10969" i="9"/>
  <c r="W10970" i="9"/>
  <c r="W10971" i="9"/>
  <c r="W10972" i="9"/>
  <c r="W10973" i="9"/>
  <c r="W10974" i="9"/>
  <c r="W10975" i="9"/>
  <c r="W10976" i="9"/>
  <c r="W10977" i="9"/>
  <c r="W10978" i="9"/>
  <c r="W10979" i="9"/>
  <c r="W10980" i="9"/>
  <c r="W10981" i="9"/>
  <c r="W10982" i="9"/>
  <c r="W10983" i="9"/>
  <c r="W10984" i="9"/>
  <c r="W10985" i="9"/>
  <c r="W10986" i="9"/>
  <c r="W10987" i="9"/>
  <c r="W10988" i="9"/>
  <c r="W10989" i="9"/>
  <c r="W10990" i="9"/>
  <c r="W10991" i="9"/>
  <c r="W10992" i="9"/>
  <c r="W10993" i="9"/>
  <c r="W10994" i="9"/>
  <c r="W10995" i="9"/>
  <c r="W10996" i="9"/>
  <c r="W10997" i="9"/>
  <c r="W10998" i="9"/>
  <c r="W10999" i="9"/>
  <c r="W11000" i="9"/>
  <c r="W11001" i="9"/>
  <c r="W11002" i="9"/>
  <c r="W11003" i="9"/>
  <c r="W11004" i="9"/>
  <c r="W11005" i="9"/>
  <c r="W11006" i="9"/>
  <c r="W11007" i="9"/>
  <c r="W11008" i="9"/>
  <c r="W11009" i="9"/>
  <c r="W11010" i="9"/>
  <c r="W11011" i="9"/>
  <c r="W11012" i="9"/>
  <c r="W11013" i="9"/>
  <c r="W11014" i="9"/>
  <c r="W11015" i="9"/>
  <c r="W11016" i="9"/>
  <c r="W11017" i="9"/>
  <c r="W11018" i="9"/>
  <c r="W11019" i="9"/>
  <c r="W11020" i="9"/>
  <c r="W11021" i="9"/>
  <c r="W11022" i="9"/>
  <c r="W11023" i="9"/>
  <c r="W11024" i="9"/>
  <c r="W11025" i="9"/>
  <c r="W11026" i="9"/>
  <c r="W11027" i="9"/>
  <c r="W11028" i="9"/>
  <c r="W11029" i="9"/>
  <c r="W11030" i="9"/>
  <c r="W11031" i="9"/>
  <c r="W11032" i="9"/>
  <c r="W11033" i="9"/>
  <c r="W11034" i="9"/>
  <c r="W11035" i="9"/>
  <c r="W11036" i="9"/>
  <c r="W11037" i="9"/>
  <c r="W11038" i="9"/>
  <c r="W11039" i="9"/>
  <c r="W11040" i="9"/>
  <c r="W11041" i="9"/>
  <c r="W11042" i="9"/>
  <c r="W11043" i="9"/>
  <c r="W11044" i="9"/>
  <c r="W11045" i="9"/>
  <c r="W11046" i="9"/>
  <c r="W11047" i="9"/>
  <c r="W11048" i="9"/>
  <c r="W11049" i="9"/>
  <c r="W11050" i="9"/>
  <c r="W11051" i="9"/>
  <c r="W11052" i="9"/>
  <c r="W11053" i="9"/>
  <c r="W11054" i="9"/>
  <c r="W11055" i="9"/>
  <c r="W11056" i="9"/>
  <c r="W11057" i="9"/>
  <c r="W11058" i="9"/>
  <c r="W11059" i="9"/>
  <c r="W11060" i="9"/>
  <c r="W11061" i="9"/>
  <c r="W11062" i="9"/>
  <c r="W11063" i="9"/>
  <c r="W11064" i="9"/>
  <c r="W11065" i="9"/>
  <c r="W11066" i="9"/>
  <c r="W11067" i="9"/>
  <c r="W11068" i="9"/>
  <c r="W11069" i="9"/>
  <c r="W11070" i="9"/>
  <c r="W11071" i="9"/>
  <c r="W11072" i="9"/>
  <c r="W11073" i="9"/>
  <c r="W11074" i="9"/>
  <c r="W11075" i="9"/>
  <c r="W11076" i="9"/>
  <c r="W11077" i="9"/>
  <c r="W11078" i="9"/>
  <c r="W11079" i="9"/>
  <c r="W11080" i="9"/>
  <c r="W11081" i="9"/>
  <c r="W11082" i="9"/>
  <c r="W11083" i="9"/>
  <c r="W11084" i="9"/>
  <c r="W11085" i="9"/>
  <c r="W11086" i="9"/>
  <c r="W11087" i="9"/>
  <c r="W11088" i="9"/>
  <c r="W11089" i="9"/>
  <c r="W11090" i="9"/>
  <c r="W11091" i="9"/>
  <c r="W11092" i="9"/>
  <c r="W11093" i="9"/>
  <c r="W11094" i="9"/>
  <c r="W11095" i="9"/>
  <c r="W11096" i="9"/>
  <c r="W11097" i="9"/>
  <c r="W11098" i="9"/>
  <c r="W11099" i="9"/>
  <c r="W11100" i="9"/>
  <c r="W11101" i="9"/>
  <c r="W11102" i="9"/>
  <c r="W11103" i="9"/>
  <c r="W11104" i="9"/>
  <c r="W11105" i="9"/>
  <c r="W11106" i="9"/>
  <c r="W11107" i="9"/>
  <c r="W11108" i="9"/>
  <c r="W11109" i="9"/>
  <c r="W11110" i="9"/>
  <c r="W11111" i="9"/>
  <c r="W11112" i="9"/>
  <c r="W11113" i="9"/>
  <c r="W11114" i="9"/>
  <c r="W11115" i="9"/>
  <c r="W11116" i="9"/>
  <c r="W11117" i="9"/>
  <c r="W11118" i="9"/>
  <c r="W11119" i="9"/>
  <c r="W11120" i="9"/>
  <c r="W11121" i="9"/>
  <c r="W11122" i="9"/>
  <c r="W11123" i="9"/>
  <c r="W11124" i="9"/>
  <c r="W11125" i="9"/>
  <c r="W11126" i="9"/>
  <c r="W11127" i="9"/>
  <c r="W11128" i="9"/>
  <c r="W11129" i="9"/>
  <c r="W11130" i="9"/>
  <c r="W11131" i="9"/>
  <c r="W11132" i="9"/>
  <c r="W11133" i="9"/>
  <c r="W11134" i="9"/>
  <c r="W11135" i="9"/>
  <c r="W11136" i="9"/>
  <c r="W11137" i="9"/>
  <c r="W11138" i="9"/>
  <c r="W11139" i="9"/>
  <c r="W11140" i="9"/>
  <c r="W11141" i="9"/>
  <c r="W11142" i="9"/>
  <c r="W11143" i="9"/>
  <c r="W11144" i="9"/>
  <c r="W11145" i="9"/>
  <c r="W11146" i="9"/>
  <c r="W11147" i="9"/>
  <c r="W11148" i="9"/>
  <c r="W11149" i="9"/>
  <c r="W11150" i="9"/>
  <c r="W11151" i="9"/>
  <c r="W11152" i="9"/>
  <c r="W11153" i="9"/>
  <c r="W11154" i="9"/>
  <c r="W11155" i="9"/>
  <c r="W11156" i="9"/>
  <c r="W11157" i="9"/>
  <c r="W11158" i="9"/>
  <c r="W11159" i="9"/>
  <c r="W11160" i="9"/>
  <c r="W11161" i="9"/>
  <c r="W11162" i="9"/>
  <c r="W11163" i="9"/>
  <c r="W11164" i="9"/>
  <c r="W11165" i="9"/>
  <c r="W11166" i="9"/>
  <c r="W11167" i="9"/>
  <c r="W11168" i="9"/>
  <c r="W11169" i="9"/>
  <c r="W11170" i="9"/>
  <c r="W11171" i="9"/>
  <c r="W11172" i="9"/>
  <c r="W11173" i="9"/>
  <c r="W11174" i="9"/>
  <c r="W11175" i="9"/>
  <c r="W11176" i="9"/>
  <c r="W11177" i="9"/>
  <c r="W11178" i="9"/>
  <c r="W11179" i="9"/>
  <c r="W11180" i="9"/>
  <c r="W11181" i="9"/>
  <c r="W11182" i="9"/>
  <c r="W11183" i="9"/>
  <c r="W11184" i="9"/>
  <c r="W11185" i="9"/>
  <c r="W11186" i="9"/>
  <c r="W11187" i="9"/>
  <c r="W11188" i="9"/>
  <c r="W11189" i="9"/>
  <c r="W11190" i="9"/>
  <c r="W11191" i="9"/>
  <c r="W11192" i="9"/>
  <c r="W11193" i="9"/>
  <c r="W11194" i="9"/>
  <c r="W11195" i="9"/>
  <c r="W11196" i="9"/>
  <c r="W11197" i="9"/>
  <c r="W11198" i="9"/>
  <c r="W11199" i="9"/>
  <c r="W11200" i="9"/>
  <c r="W11201" i="9"/>
  <c r="W11202" i="9"/>
  <c r="W11203" i="9"/>
  <c r="W11204" i="9"/>
  <c r="W11205" i="9"/>
  <c r="W11206" i="9"/>
  <c r="W11207" i="9"/>
  <c r="W11208" i="9"/>
  <c r="W11209" i="9"/>
  <c r="W11210" i="9"/>
  <c r="W11211" i="9"/>
  <c r="W11212" i="9"/>
  <c r="W11213" i="9"/>
  <c r="W11214" i="9"/>
  <c r="W11215" i="9"/>
  <c r="W11216" i="9"/>
  <c r="W11217" i="9"/>
  <c r="W11218" i="9"/>
  <c r="W11219" i="9"/>
  <c r="W11220" i="9"/>
  <c r="W11221" i="9"/>
  <c r="W11222" i="9"/>
  <c r="W11223" i="9"/>
  <c r="W11224" i="9"/>
  <c r="W11225" i="9"/>
  <c r="W11226" i="9"/>
  <c r="W11227" i="9"/>
  <c r="W11228" i="9"/>
  <c r="W11229" i="9"/>
  <c r="W11230" i="9"/>
  <c r="W11231" i="9"/>
  <c r="W11232" i="9"/>
  <c r="W11233" i="9"/>
  <c r="W11234" i="9"/>
  <c r="W11235" i="9"/>
  <c r="W11236" i="9"/>
  <c r="W11237" i="9"/>
  <c r="W11238" i="9"/>
  <c r="W11239" i="9"/>
  <c r="W11240" i="9"/>
  <c r="W11241" i="9"/>
  <c r="W11242" i="9"/>
  <c r="W11243" i="9"/>
  <c r="W11244" i="9"/>
  <c r="W11245" i="9"/>
  <c r="W11246" i="9"/>
  <c r="W11247" i="9"/>
  <c r="W11248" i="9"/>
  <c r="W11249" i="9"/>
  <c r="W11250" i="9"/>
  <c r="W11251" i="9"/>
  <c r="W11252" i="9"/>
  <c r="W11253" i="9"/>
  <c r="W11254" i="9"/>
  <c r="W11255" i="9"/>
  <c r="W11256" i="9"/>
  <c r="W11257" i="9"/>
  <c r="W11258" i="9"/>
  <c r="W11259" i="9"/>
  <c r="W11260" i="9"/>
  <c r="W11261" i="9"/>
  <c r="W11262" i="9"/>
  <c r="W11263" i="9"/>
  <c r="W11264" i="9"/>
  <c r="W11265" i="9"/>
  <c r="W11266" i="9"/>
  <c r="W11267" i="9"/>
  <c r="W11268" i="9"/>
  <c r="W11269" i="9"/>
  <c r="W11270" i="9"/>
  <c r="W11271" i="9"/>
  <c r="W11272" i="9"/>
  <c r="W11273" i="9"/>
  <c r="W11274" i="9"/>
  <c r="W11275" i="9"/>
  <c r="W11276" i="9"/>
  <c r="W11277" i="9"/>
  <c r="W11278" i="9"/>
  <c r="W11279" i="9"/>
  <c r="W11280" i="9"/>
  <c r="W11281" i="9"/>
  <c r="W11282" i="9"/>
  <c r="W11283" i="9"/>
  <c r="W11284" i="9"/>
  <c r="W11285" i="9"/>
  <c r="W11286" i="9"/>
  <c r="W11287" i="9"/>
  <c r="W11288" i="9"/>
  <c r="W11289" i="9"/>
  <c r="W11290" i="9"/>
  <c r="W11291" i="9"/>
  <c r="W11292" i="9"/>
  <c r="W11293" i="9"/>
  <c r="W11294" i="9"/>
  <c r="W11295" i="9"/>
  <c r="W11296" i="9"/>
  <c r="W11297" i="9"/>
  <c r="W11298" i="9"/>
  <c r="W11299" i="9"/>
  <c r="W11300" i="9"/>
  <c r="W11301" i="9"/>
  <c r="W11302" i="9"/>
  <c r="W11303" i="9"/>
  <c r="W11304" i="9"/>
  <c r="W11305" i="9"/>
  <c r="W11306" i="9"/>
  <c r="W11307" i="9"/>
  <c r="W11308" i="9"/>
  <c r="W11309" i="9"/>
  <c r="W11310" i="9"/>
  <c r="W11311" i="9"/>
  <c r="W11312" i="9"/>
  <c r="W11313" i="9"/>
  <c r="W11314" i="9"/>
  <c r="W11315" i="9"/>
  <c r="W11316" i="9"/>
  <c r="W11317" i="9"/>
  <c r="W11318" i="9"/>
  <c r="W11319" i="9"/>
  <c r="W11320" i="9"/>
  <c r="W11321" i="9"/>
  <c r="W11322" i="9"/>
  <c r="W11323" i="9"/>
  <c r="W11324" i="9"/>
  <c r="W11325" i="9"/>
  <c r="W11326" i="9"/>
  <c r="W11327" i="9"/>
  <c r="W11328" i="9"/>
  <c r="W11329" i="9"/>
  <c r="W11330" i="9"/>
  <c r="W11331" i="9"/>
  <c r="W11332" i="9"/>
  <c r="W11333" i="9"/>
  <c r="W11334" i="9"/>
  <c r="W11335" i="9"/>
  <c r="W11336" i="9"/>
  <c r="W11337" i="9"/>
  <c r="W11338" i="9"/>
  <c r="W11339" i="9"/>
  <c r="W11340" i="9"/>
  <c r="W11341" i="9"/>
  <c r="W11342" i="9"/>
  <c r="W11343" i="9"/>
  <c r="W11344" i="9"/>
  <c r="W11345" i="9"/>
  <c r="W11346" i="9"/>
  <c r="W11347" i="9"/>
  <c r="W11348" i="9"/>
  <c r="W11349" i="9"/>
  <c r="W11350" i="9"/>
  <c r="W11351" i="9"/>
  <c r="W11352" i="9"/>
  <c r="W11353" i="9"/>
  <c r="W11354" i="9"/>
  <c r="W11355" i="9"/>
  <c r="W11356" i="9"/>
  <c r="W11357" i="9"/>
  <c r="W11358" i="9"/>
  <c r="W11359" i="9"/>
  <c r="W11360" i="9"/>
  <c r="W11361" i="9"/>
  <c r="W11362" i="9"/>
  <c r="W11363" i="9"/>
  <c r="W11364" i="9"/>
  <c r="W11365" i="9"/>
  <c r="W11366" i="9"/>
  <c r="W11367" i="9"/>
  <c r="W11368" i="9"/>
  <c r="W11369" i="9"/>
  <c r="W11370" i="9"/>
  <c r="W11371" i="9"/>
  <c r="W11372" i="9"/>
  <c r="W11373" i="9"/>
  <c r="W11374" i="9"/>
  <c r="W11375" i="9"/>
  <c r="W11376" i="9"/>
  <c r="W11377" i="9"/>
  <c r="W11378" i="9"/>
  <c r="W11379" i="9"/>
  <c r="W11380" i="9"/>
  <c r="W11381" i="9"/>
  <c r="W11382" i="9"/>
  <c r="W11383" i="9"/>
  <c r="W11384" i="9"/>
  <c r="W11385" i="9"/>
  <c r="W11386" i="9"/>
  <c r="W11387" i="9"/>
  <c r="W11388" i="9"/>
  <c r="W11389" i="9"/>
  <c r="W11390" i="9"/>
  <c r="W11391" i="9"/>
  <c r="W11392" i="9"/>
  <c r="W11393" i="9"/>
  <c r="W11394" i="9"/>
  <c r="W11395" i="9"/>
  <c r="W11396" i="9"/>
  <c r="W11397" i="9"/>
  <c r="W11398" i="9"/>
  <c r="W11399" i="9"/>
  <c r="W11400" i="9"/>
  <c r="W11401" i="9"/>
  <c r="W11402" i="9"/>
  <c r="W11403" i="9"/>
  <c r="W11404" i="9"/>
  <c r="W11405" i="9"/>
  <c r="W11406" i="9"/>
  <c r="W11407" i="9"/>
  <c r="W11408" i="9"/>
  <c r="W11409" i="9"/>
  <c r="W11410" i="9"/>
  <c r="W11411" i="9"/>
  <c r="W11412" i="9"/>
  <c r="W11413" i="9"/>
  <c r="W11414" i="9"/>
  <c r="W11415" i="9"/>
  <c r="W11416" i="9"/>
  <c r="W11417" i="9"/>
  <c r="W11418" i="9"/>
  <c r="W11419" i="9"/>
  <c r="W11420" i="9"/>
  <c r="W11421" i="9"/>
  <c r="W11422" i="9"/>
  <c r="W11423" i="9"/>
  <c r="W11424" i="9"/>
  <c r="W11425" i="9"/>
  <c r="W11426" i="9"/>
  <c r="W11427" i="9"/>
  <c r="W11428" i="9"/>
  <c r="W11429" i="9"/>
  <c r="W11430" i="9"/>
  <c r="W11431" i="9"/>
  <c r="W11432" i="9"/>
  <c r="W11433" i="9"/>
  <c r="W11434" i="9"/>
  <c r="W11435" i="9"/>
  <c r="W11436" i="9"/>
  <c r="W11437" i="9"/>
  <c r="W11438" i="9"/>
  <c r="W11439" i="9"/>
  <c r="W11440" i="9"/>
  <c r="W11441" i="9"/>
  <c r="W11442" i="9"/>
  <c r="W11443" i="9"/>
  <c r="W11444" i="9"/>
  <c r="W11445" i="9"/>
  <c r="W11446" i="9"/>
  <c r="W11447" i="9"/>
  <c r="W11448" i="9"/>
  <c r="W11449" i="9"/>
  <c r="W11450" i="9"/>
  <c r="W11451" i="9"/>
  <c r="W11452" i="9"/>
  <c r="W11453" i="9"/>
  <c r="W11454" i="9"/>
  <c r="W11455" i="9"/>
  <c r="W11456" i="9"/>
  <c r="W11457" i="9"/>
  <c r="W11458" i="9"/>
  <c r="W11459" i="9"/>
  <c r="W11460" i="9"/>
  <c r="W11461" i="9"/>
  <c r="W11462" i="9"/>
  <c r="W11463" i="9"/>
  <c r="W11464" i="9"/>
  <c r="W11465" i="9"/>
  <c r="W11466" i="9"/>
  <c r="W11467" i="9"/>
  <c r="W11468" i="9"/>
  <c r="W11469" i="9"/>
  <c r="W11470" i="9"/>
  <c r="W11471" i="9"/>
  <c r="W11472" i="9"/>
  <c r="W11473" i="9"/>
  <c r="W11474" i="9"/>
  <c r="W11475" i="9"/>
  <c r="W11476" i="9"/>
  <c r="W11477" i="9"/>
  <c r="W11478" i="9"/>
  <c r="W11479" i="9"/>
  <c r="W11480" i="9"/>
  <c r="W11481" i="9"/>
  <c r="W11482" i="9"/>
  <c r="W11483" i="9"/>
  <c r="W11484" i="9"/>
  <c r="W11485" i="9"/>
  <c r="W11486" i="9"/>
  <c r="W11487" i="9"/>
  <c r="W11488" i="9"/>
  <c r="W11489" i="9"/>
  <c r="W11490" i="9"/>
  <c r="W11491" i="9"/>
  <c r="W11492" i="9"/>
  <c r="W11493" i="9"/>
  <c r="W11494" i="9"/>
  <c r="W11495" i="9"/>
  <c r="W11496" i="9"/>
  <c r="W11497" i="9"/>
  <c r="W11498" i="9"/>
  <c r="W11499" i="9"/>
  <c r="W11500" i="9"/>
  <c r="W11501" i="9"/>
  <c r="W11502" i="9"/>
  <c r="W11503" i="9"/>
  <c r="W11504" i="9"/>
  <c r="W11505" i="9"/>
  <c r="W11506" i="9"/>
  <c r="W11507" i="9"/>
  <c r="W11508" i="9"/>
  <c r="W11509" i="9"/>
  <c r="W11510" i="9"/>
  <c r="W11511" i="9"/>
  <c r="W11512" i="9"/>
  <c r="W11513" i="9"/>
  <c r="W11514" i="9"/>
  <c r="W11515" i="9"/>
  <c r="W11516" i="9"/>
  <c r="W11517" i="9"/>
  <c r="W11518" i="9"/>
  <c r="W11519" i="9"/>
  <c r="W11520" i="9"/>
  <c r="W11521" i="9"/>
  <c r="W11522" i="9"/>
  <c r="W11523" i="9"/>
  <c r="W11524" i="9"/>
  <c r="W11525" i="9"/>
  <c r="W11526" i="9"/>
  <c r="W11527" i="9"/>
  <c r="W11528" i="9"/>
  <c r="W11529" i="9"/>
  <c r="W11530" i="9"/>
  <c r="W11531" i="9"/>
  <c r="W11532" i="9"/>
  <c r="W11533" i="9"/>
  <c r="W11534" i="9"/>
  <c r="W11535" i="9"/>
  <c r="W11536" i="9"/>
  <c r="W11537" i="9"/>
  <c r="W11538" i="9"/>
  <c r="W11539" i="9"/>
  <c r="W11540" i="9"/>
  <c r="W11541" i="9"/>
  <c r="W11542" i="9"/>
  <c r="W11543" i="9"/>
  <c r="W11544" i="9"/>
  <c r="W11545" i="9"/>
  <c r="W11546" i="9"/>
  <c r="W11547" i="9"/>
  <c r="W11548" i="9"/>
  <c r="W11549" i="9"/>
  <c r="W11550" i="9"/>
  <c r="W11551" i="9"/>
  <c r="W11552" i="9"/>
  <c r="W11553" i="9"/>
  <c r="W11554" i="9"/>
  <c r="W11555" i="9"/>
  <c r="W11556" i="9"/>
  <c r="W11557" i="9"/>
  <c r="W11558" i="9"/>
  <c r="W11559" i="9"/>
  <c r="W11560" i="9"/>
  <c r="W11561" i="9"/>
  <c r="W11562" i="9"/>
  <c r="W11563" i="9"/>
  <c r="W11564" i="9"/>
  <c r="W11565" i="9"/>
  <c r="W11566" i="9"/>
  <c r="W11567" i="9"/>
  <c r="W11568" i="9"/>
  <c r="W11569" i="9"/>
  <c r="W11570" i="9"/>
  <c r="W11571" i="9"/>
  <c r="W11572" i="9"/>
  <c r="W11573" i="9"/>
  <c r="W11574" i="9"/>
  <c r="W11575" i="9"/>
  <c r="W11576" i="9"/>
  <c r="W11577" i="9"/>
  <c r="W11578" i="9"/>
  <c r="W11579" i="9"/>
  <c r="W11580" i="9"/>
  <c r="W11581" i="9"/>
  <c r="W11582" i="9"/>
  <c r="W11583" i="9"/>
  <c r="W11584" i="9"/>
  <c r="W11585" i="9"/>
  <c r="W11586" i="9"/>
  <c r="W11587" i="9"/>
  <c r="W11588" i="9"/>
  <c r="W11589" i="9"/>
  <c r="W11590" i="9"/>
  <c r="W11591" i="9"/>
  <c r="W11592" i="9"/>
  <c r="W11593" i="9"/>
  <c r="W11594" i="9"/>
  <c r="W11595" i="9"/>
  <c r="W11596" i="9"/>
  <c r="W11597" i="9"/>
  <c r="W11598" i="9"/>
  <c r="W11599" i="9"/>
  <c r="W11600" i="9"/>
  <c r="W11601" i="9"/>
  <c r="W11602" i="9"/>
  <c r="W11603" i="9"/>
  <c r="W11604" i="9"/>
  <c r="W11605" i="9"/>
  <c r="W11606" i="9"/>
  <c r="W11607" i="9"/>
  <c r="W11608" i="9"/>
  <c r="W11609" i="9"/>
  <c r="W11610" i="9"/>
  <c r="W11611" i="9"/>
  <c r="W11612" i="9"/>
  <c r="W11613" i="9"/>
  <c r="W11614" i="9"/>
  <c r="W11615" i="9"/>
  <c r="W11616" i="9"/>
  <c r="W11617" i="9"/>
  <c r="W11618" i="9"/>
  <c r="W11619" i="9"/>
  <c r="W11620" i="9"/>
  <c r="W11621" i="9"/>
  <c r="W11622" i="9"/>
  <c r="W11623" i="9"/>
  <c r="W11624" i="9"/>
  <c r="W11625" i="9"/>
  <c r="W11626" i="9"/>
  <c r="W11627" i="9"/>
  <c r="W11628" i="9"/>
  <c r="W11629" i="9"/>
  <c r="W11630" i="9"/>
  <c r="W11631" i="9"/>
  <c r="W11632" i="9"/>
  <c r="W11633" i="9"/>
  <c r="W11634" i="9"/>
  <c r="W11635" i="9"/>
  <c r="W11636" i="9"/>
  <c r="W11637" i="9"/>
  <c r="W11638" i="9"/>
  <c r="W11639" i="9"/>
  <c r="W11640" i="9"/>
  <c r="W11641" i="9"/>
  <c r="W11642" i="9"/>
  <c r="W11643" i="9"/>
  <c r="W11644" i="9"/>
  <c r="W11645" i="9"/>
  <c r="W11646" i="9"/>
  <c r="W11647" i="9"/>
  <c r="W11648" i="9"/>
  <c r="W11649" i="9"/>
  <c r="W11650" i="9"/>
  <c r="W11651" i="9"/>
  <c r="W11652" i="9"/>
  <c r="W11653" i="9"/>
  <c r="W11654" i="9"/>
  <c r="W11655" i="9"/>
  <c r="W11656" i="9"/>
  <c r="W11657" i="9"/>
  <c r="W11658" i="9"/>
  <c r="W11659" i="9"/>
  <c r="W11660" i="9"/>
  <c r="W11661" i="9"/>
  <c r="W11662" i="9"/>
  <c r="W11663" i="9"/>
  <c r="W11664" i="9"/>
  <c r="W11665" i="9"/>
  <c r="W11666" i="9"/>
  <c r="W11667" i="9"/>
  <c r="W11668" i="9"/>
  <c r="W11669" i="9"/>
  <c r="W11670" i="9"/>
  <c r="W11671" i="9"/>
  <c r="W11672" i="9"/>
  <c r="W11673" i="9"/>
  <c r="W11674" i="9"/>
  <c r="W11675" i="9"/>
  <c r="W11676" i="9"/>
  <c r="W11677" i="9"/>
  <c r="W11678" i="9"/>
  <c r="W11679" i="9"/>
  <c r="W11680" i="9"/>
  <c r="W11681" i="9"/>
  <c r="W11682" i="9"/>
  <c r="W11683" i="9"/>
  <c r="W11684" i="9"/>
  <c r="W11685" i="9"/>
  <c r="W11686" i="9"/>
  <c r="W11687" i="9"/>
  <c r="W11688" i="9"/>
  <c r="W11689" i="9"/>
  <c r="W11690" i="9"/>
  <c r="W11691" i="9"/>
  <c r="W11692" i="9"/>
  <c r="W11693" i="9"/>
  <c r="W11694" i="9"/>
  <c r="W11695" i="9"/>
  <c r="W11696" i="9"/>
  <c r="W11697" i="9"/>
  <c r="W11698" i="9"/>
  <c r="W11699" i="9"/>
  <c r="W11700" i="9"/>
  <c r="W11701" i="9"/>
  <c r="W11702" i="9"/>
  <c r="W11703" i="9"/>
  <c r="W11704" i="9"/>
  <c r="W11705" i="9"/>
  <c r="W11706" i="9"/>
  <c r="W11707" i="9"/>
  <c r="W11708" i="9"/>
  <c r="W11709" i="9"/>
  <c r="W11710" i="9"/>
  <c r="W11711" i="9"/>
  <c r="W11712" i="9"/>
  <c r="W11713" i="9"/>
  <c r="W11714" i="9"/>
  <c r="W11715" i="9"/>
  <c r="W11716" i="9"/>
  <c r="W11717" i="9"/>
  <c r="W11718" i="9"/>
  <c r="W11719" i="9"/>
  <c r="W11720" i="9"/>
  <c r="W11721" i="9"/>
  <c r="W11722" i="9"/>
  <c r="W11723" i="9"/>
  <c r="W11724" i="9"/>
  <c r="W11725" i="9"/>
  <c r="W11726" i="9"/>
  <c r="W11727" i="9"/>
  <c r="W11728" i="9"/>
  <c r="W11729" i="9"/>
  <c r="W11730" i="9"/>
  <c r="W11731" i="9"/>
  <c r="W11732" i="9"/>
  <c r="W11733" i="9"/>
  <c r="W11734" i="9"/>
  <c r="W11735" i="9"/>
  <c r="W11736" i="9"/>
  <c r="W11737" i="9"/>
  <c r="W11738" i="9"/>
  <c r="W11739" i="9"/>
  <c r="W11740" i="9"/>
  <c r="W11741" i="9"/>
  <c r="W11742" i="9"/>
  <c r="W11743" i="9"/>
  <c r="W11744" i="9"/>
  <c r="W11745" i="9"/>
  <c r="W11746" i="9"/>
  <c r="W11747" i="9"/>
  <c r="W11748" i="9"/>
  <c r="W11749" i="9"/>
  <c r="W11750" i="9"/>
  <c r="W11751" i="9"/>
  <c r="W11752" i="9"/>
  <c r="W11753" i="9"/>
  <c r="W11754" i="9"/>
  <c r="W11755" i="9"/>
  <c r="W11756" i="9"/>
  <c r="W11757" i="9"/>
  <c r="W11758" i="9"/>
  <c r="W11759" i="9"/>
  <c r="W11760" i="9"/>
  <c r="W11761" i="9"/>
  <c r="W11762" i="9"/>
  <c r="W11763" i="9"/>
  <c r="W11764" i="9"/>
  <c r="W11765" i="9"/>
  <c r="W11766" i="9"/>
  <c r="W11767" i="9"/>
  <c r="W11768" i="9"/>
  <c r="W11769" i="9"/>
  <c r="W11770" i="9"/>
  <c r="W11771" i="9"/>
  <c r="W11772" i="9"/>
  <c r="W11773" i="9"/>
  <c r="W11774" i="9"/>
  <c r="W11775" i="9"/>
  <c r="W11776" i="9"/>
  <c r="W11777" i="9"/>
  <c r="W11778" i="9"/>
  <c r="W11779" i="9"/>
  <c r="W11780" i="9"/>
  <c r="W11781" i="9"/>
  <c r="W11782" i="9"/>
  <c r="W11783" i="9"/>
  <c r="W11784" i="9"/>
  <c r="W11785" i="9"/>
  <c r="W11786" i="9"/>
  <c r="W11787" i="9"/>
  <c r="W11788" i="9"/>
  <c r="W11789" i="9"/>
  <c r="W11790" i="9"/>
  <c r="W11791" i="9"/>
  <c r="W11792" i="9"/>
  <c r="W11793" i="9"/>
  <c r="W11794" i="9"/>
  <c r="W11795" i="9"/>
  <c r="W11796" i="9"/>
  <c r="W11797" i="9"/>
  <c r="W11798" i="9"/>
  <c r="W11799" i="9"/>
  <c r="W11800" i="9"/>
  <c r="W11801" i="9"/>
  <c r="W11802" i="9"/>
  <c r="W11803" i="9"/>
  <c r="W11804" i="9"/>
  <c r="W11805" i="9"/>
  <c r="W11806" i="9"/>
  <c r="W11807" i="9"/>
  <c r="W11808" i="9"/>
  <c r="W11809" i="9"/>
  <c r="W11810" i="9"/>
  <c r="W11811" i="9"/>
  <c r="W11812" i="9"/>
  <c r="W11813" i="9"/>
  <c r="W11814" i="9"/>
  <c r="W11815" i="9"/>
  <c r="W11816" i="9"/>
  <c r="W11817" i="9"/>
  <c r="W11818" i="9"/>
  <c r="W11819" i="9"/>
  <c r="W11820" i="9"/>
  <c r="W11821" i="9"/>
  <c r="W11822" i="9"/>
  <c r="W11823" i="9"/>
  <c r="W11824" i="9"/>
  <c r="W11825" i="9"/>
  <c r="W11826" i="9"/>
  <c r="W11827" i="9"/>
  <c r="W11828" i="9"/>
  <c r="W11829" i="9"/>
  <c r="W11830" i="9"/>
  <c r="W11831" i="9"/>
  <c r="W11832" i="9"/>
  <c r="W11833" i="9"/>
  <c r="W11834" i="9"/>
  <c r="W11835" i="9"/>
  <c r="W11836" i="9"/>
  <c r="W11837" i="9"/>
  <c r="W11838" i="9"/>
  <c r="W11839" i="9"/>
  <c r="W11840" i="9"/>
  <c r="W11841" i="9"/>
  <c r="W11842" i="9"/>
  <c r="W11843" i="9"/>
  <c r="W11844" i="9"/>
  <c r="W11845" i="9"/>
  <c r="W11846" i="9"/>
  <c r="W11847" i="9"/>
  <c r="W11848" i="9"/>
  <c r="W11849" i="9"/>
  <c r="W11850" i="9"/>
  <c r="W11851" i="9"/>
  <c r="W11852" i="9"/>
  <c r="W11853" i="9"/>
  <c r="W11854" i="9"/>
  <c r="W11855" i="9"/>
  <c r="W11856" i="9"/>
  <c r="W11857" i="9"/>
  <c r="W11858" i="9"/>
  <c r="W11859" i="9"/>
  <c r="W11860" i="9"/>
  <c r="W11861" i="9"/>
  <c r="W11862" i="9"/>
  <c r="W11863" i="9"/>
  <c r="W11864" i="9"/>
  <c r="W11865" i="9"/>
  <c r="W11866" i="9"/>
  <c r="W11867" i="9"/>
  <c r="W11868" i="9"/>
  <c r="W11869" i="9"/>
  <c r="W11870" i="9"/>
  <c r="W11871" i="9"/>
  <c r="W11872" i="9"/>
  <c r="W11873" i="9"/>
  <c r="W11874" i="9"/>
  <c r="W11875" i="9"/>
  <c r="W11876" i="9"/>
  <c r="W11877" i="9"/>
  <c r="W11878" i="9"/>
  <c r="W11879" i="9"/>
  <c r="W11880" i="9"/>
  <c r="W11881" i="9"/>
  <c r="W11882" i="9"/>
  <c r="W11883" i="9"/>
  <c r="W11884" i="9"/>
  <c r="W11885" i="9"/>
  <c r="W11886" i="9"/>
  <c r="W11887" i="9"/>
  <c r="W11888" i="9"/>
  <c r="W11889" i="9"/>
  <c r="W11890" i="9"/>
  <c r="W11891" i="9"/>
  <c r="W11892" i="9"/>
  <c r="W11893" i="9"/>
  <c r="W11894" i="9"/>
  <c r="W11895" i="9"/>
  <c r="W11896" i="9"/>
  <c r="W11897" i="9"/>
  <c r="W11898" i="9"/>
  <c r="W11899" i="9"/>
  <c r="W11900" i="9"/>
  <c r="W11901" i="9"/>
  <c r="W11902" i="9"/>
  <c r="W11903" i="9"/>
  <c r="W11904" i="9"/>
  <c r="W11905" i="9"/>
  <c r="W11906" i="9"/>
  <c r="W11907" i="9"/>
  <c r="W11908" i="9"/>
  <c r="W11909" i="9"/>
  <c r="W11910" i="9"/>
  <c r="W11911" i="9"/>
  <c r="W11912" i="9"/>
  <c r="W11913" i="9"/>
  <c r="W11914" i="9"/>
  <c r="W11915" i="9"/>
  <c r="W11916" i="9"/>
  <c r="W11917" i="9"/>
  <c r="W11918" i="9"/>
  <c r="W11919" i="9"/>
  <c r="W11920" i="9"/>
  <c r="W11921" i="9"/>
  <c r="W11922" i="9"/>
  <c r="W11923" i="9"/>
  <c r="W11924" i="9"/>
  <c r="W11925" i="9"/>
  <c r="W11926" i="9"/>
  <c r="W11927" i="9"/>
  <c r="W11928" i="9"/>
  <c r="W11929" i="9"/>
  <c r="W11930" i="9"/>
  <c r="W11931" i="9"/>
  <c r="W11932" i="9"/>
  <c r="W11933" i="9"/>
  <c r="W11934" i="9"/>
  <c r="W11935" i="9"/>
  <c r="W11936" i="9"/>
  <c r="W11937" i="9"/>
  <c r="W11938" i="9"/>
  <c r="W11939" i="9"/>
  <c r="W11940" i="9"/>
  <c r="W11941" i="9"/>
  <c r="W11942" i="9"/>
  <c r="W11943" i="9"/>
  <c r="W11944" i="9"/>
  <c r="W11945" i="9"/>
  <c r="W11946" i="9"/>
  <c r="W11947" i="9"/>
  <c r="W11948" i="9"/>
  <c r="W11949" i="9"/>
  <c r="W11950" i="9"/>
  <c r="W11951" i="9"/>
  <c r="W11952" i="9"/>
  <c r="W11953" i="9"/>
  <c r="W11954" i="9"/>
  <c r="W11955" i="9"/>
  <c r="W11956" i="9"/>
  <c r="W11957" i="9"/>
  <c r="W11958" i="9"/>
  <c r="W11959" i="9"/>
  <c r="W11960" i="9"/>
  <c r="W11961" i="9"/>
  <c r="W11962" i="9"/>
  <c r="W11963" i="9"/>
  <c r="W11964" i="9"/>
  <c r="W11965" i="9"/>
  <c r="W11966" i="9"/>
  <c r="W11967" i="9"/>
  <c r="W11968" i="9"/>
  <c r="W11969" i="9"/>
  <c r="W11970" i="9"/>
  <c r="W11971" i="9"/>
  <c r="W11972" i="9"/>
  <c r="W11973" i="9"/>
  <c r="W11974" i="9"/>
  <c r="W11975" i="9"/>
  <c r="W11976" i="9"/>
  <c r="W11977" i="9"/>
  <c r="W11978" i="9"/>
  <c r="W11979" i="9"/>
  <c r="W11980" i="9"/>
  <c r="W11981" i="9"/>
  <c r="W11982" i="9"/>
  <c r="W11983" i="9"/>
  <c r="W11984" i="9"/>
  <c r="W11985" i="9"/>
  <c r="W11986" i="9"/>
  <c r="W11987" i="9"/>
  <c r="W11988" i="9"/>
  <c r="W11989" i="9"/>
  <c r="W11990" i="9"/>
  <c r="W11991" i="9"/>
  <c r="W11992" i="9"/>
  <c r="W11993" i="9"/>
  <c r="W11994" i="9"/>
  <c r="W11995" i="9"/>
  <c r="W11996" i="9"/>
  <c r="W11997" i="9"/>
  <c r="W11998" i="9"/>
  <c r="W11999" i="9"/>
  <c r="W12000" i="9"/>
  <c r="W12001" i="9"/>
  <c r="W12002" i="9"/>
  <c r="W12003" i="9"/>
  <c r="W12004" i="9"/>
  <c r="W12005" i="9"/>
  <c r="W12006" i="9"/>
  <c r="W12007" i="9"/>
  <c r="W12008" i="9"/>
  <c r="W12009" i="9"/>
  <c r="W12010" i="9"/>
  <c r="W12011" i="9"/>
  <c r="W12012" i="9"/>
  <c r="W12013" i="9"/>
  <c r="W12014" i="9"/>
  <c r="W12015" i="9"/>
  <c r="W12016" i="9"/>
  <c r="W12017" i="9"/>
  <c r="W12018" i="9"/>
  <c r="W12019" i="9"/>
  <c r="W12020" i="9"/>
  <c r="W12021" i="9"/>
  <c r="W12022" i="9"/>
  <c r="W12023" i="9"/>
  <c r="W12024" i="9"/>
  <c r="W12025" i="9"/>
  <c r="W12026" i="9"/>
  <c r="W12027" i="9"/>
  <c r="W12028" i="9"/>
  <c r="W12029" i="9"/>
  <c r="W12030" i="9"/>
  <c r="W12031" i="9"/>
  <c r="W12032" i="9"/>
  <c r="W12033" i="9"/>
  <c r="W12034" i="9"/>
  <c r="W12035" i="9"/>
  <c r="W12036" i="9"/>
  <c r="W12037" i="9"/>
  <c r="W12038" i="9"/>
  <c r="W12039" i="9"/>
  <c r="W12040" i="9"/>
  <c r="W12041" i="9"/>
  <c r="W12042" i="9"/>
  <c r="W12043" i="9"/>
  <c r="W12044" i="9"/>
  <c r="W12045" i="9"/>
  <c r="W12046" i="9"/>
  <c r="W12047" i="9"/>
  <c r="W12048" i="9"/>
  <c r="W12049" i="9"/>
  <c r="W12050" i="9"/>
  <c r="W12051" i="9"/>
  <c r="W12052" i="9"/>
  <c r="W12053" i="9"/>
  <c r="W12054" i="9"/>
  <c r="W12055" i="9"/>
  <c r="W12056" i="9"/>
  <c r="W12057" i="9"/>
  <c r="W12058" i="9"/>
  <c r="W12059" i="9"/>
  <c r="W12060" i="9"/>
  <c r="W12061" i="9"/>
  <c r="W12062" i="9"/>
  <c r="W12063" i="9"/>
  <c r="W12064" i="9"/>
  <c r="W12065" i="9"/>
  <c r="W12066" i="9"/>
  <c r="W12067" i="9"/>
  <c r="W12068" i="9"/>
  <c r="W12069" i="9"/>
  <c r="W12070" i="9"/>
  <c r="W12071" i="9"/>
  <c r="W12072" i="9"/>
  <c r="W12073" i="9"/>
  <c r="W12074" i="9"/>
  <c r="W12075" i="9"/>
  <c r="W12076" i="9"/>
  <c r="W12077" i="9"/>
  <c r="W12078" i="9"/>
  <c r="W12079" i="9"/>
  <c r="W12080" i="9"/>
  <c r="W12081" i="9"/>
  <c r="W12082" i="9"/>
  <c r="W12083" i="9"/>
  <c r="W12084" i="9"/>
  <c r="W12085" i="9"/>
  <c r="W12086" i="9"/>
  <c r="W12087" i="9"/>
  <c r="W12088" i="9"/>
  <c r="W12089" i="9"/>
  <c r="W12090" i="9"/>
  <c r="W12091" i="9"/>
  <c r="W12092" i="9"/>
  <c r="W12093" i="9"/>
  <c r="W12094" i="9"/>
  <c r="W12095" i="9"/>
  <c r="W12096" i="9"/>
  <c r="W12097" i="9"/>
  <c r="W12098" i="9"/>
  <c r="W12099" i="9"/>
  <c r="W12100" i="9"/>
  <c r="W12101" i="9"/>
  <c r="W12102" i="9"/>
  <c r="W12103" i="9"/>
  <c r="W12104" i="9"/>
  <c r="W12105" i="9"/>
  <c r="W12106" i="9"/>
  <c r="W12107" i="9"/>
  <c r="W12108" i="9"/>
  <c r="W12109" i="9"/>
  <c r="W12110" i="9"/>
  <c r="W12111" i="9"/>
  <c r="W12112" i="9"/>
  <c r="W12113" i="9"/>
  <c r="W12114" i="9"/>
  <c r="W12115" i="9"/>
  <c r="W12116" i="9"/>
  <c r="W12117" i="9"/>
  <c r="W12118" i="9"/>
  <c r="W12119" i="9"/>
  <c r="W12120" i="9"/>
  <c r="W12121" i="9"/>
  <c r="W12122" i="9"/>
  <c r="W12123" i="9"/>
  <c r="W12124" i="9"/>
  <c r="W12125" i="9"/>
  <c r="W12126" i="9"/>
  <c r="W12127" i="9"/>
  <c r="W12128" i="9"/>
  <c r="W12129" i="9"/>
  <c r="W12130" i="9"/>
  <c r="W12131" i="9"/>
  <c r="W12132" i="9"/>
  <c r="W12133" i="9"/>
  <c r="W12134" i="9"/>
  <c r="W12135" i="9"/>
  <c r="W12136" i="9"/>
  <c r="W12137" i="9"/>
  <c r="W12138" i="9"/>
  <c r="W12139" i="9"/>
  <c r="W12140" i="9"/>
  <c r="W12141" i="9"/>
  <c r="W12142" i="9"/>
  <c r="W12143" i="9"/>
  <c r="W12144" i="9"/>
  <c r="W12145" i="9"/>
  <c r="W12146" i="9"/>
  <c r="W12147" i="9"/>
  <c r="W12148" i="9"/>
  <c r="W12149" i="9"/>
  <c r="W12150" i="9"/>
  <c r="W12151" i="9"/>
  <c r="W12152" i="9"/>
  <c r="W12153" i="9"/>
  <c r="W12154" i="9"/>
  <c r="W12155" i="9"/>
  <c r="W12156" i="9"/>
  <c r="W12157" i="9"/>
  <c r="W12158" i="9"/>
  <c r="W12159" i="9"/>
  <c r="W12160" i="9"/>
  <c r="W12161" i="9"/>
  <c r="W12162" i="9"/>
  <c r="W12163" i="9"/>
  <c r="W12164" i="9"/>
  <c r="W12165" i="9"/>
  <c r="W12166" i="9"/>
  <c r="W12167" i="9"/>
  <c r="W12168" i="9"/>
  <c r="W12169" i="9"/>
  <c r="W12170" i="9"/>
  <c r="W12171" i="9"/>
  <c r="W12172" i="9"/>
  <c r="W12173" i="9"/>
  <c r="W12174" i="9"/>
  <c r="W12175" i="9"/>
  <c r="W12176" i="9"/>
  <c r="W12177" i="9"/>
  <c r="W12178" i="9"/>
  <c r="W12179" i="9"/>
  <c r="W12180" i="9"/>
  <c r="W12181" i="9"/>
  <c r="W12182" i="9"/>
  <c r="W12183" i="9"/>
  <c r="W12184" i="9"/>
  <c r="W12185" i="9"/>
  <c r="W12186" i="9"/>
  <c r="W12187" i="9"/>
  <c r="W12188" i="9"/>
  <c r="W12189" i="9"/>
  <c r="W12190" i="9"/>
  <c r="W12191" i="9"/>
  <c r="W12192" i="9"/>
  <c r="W12193" i="9"/>
  <c r="W12194" i="9"/>
  <c r="W12195" i="9"/>
  <c r="W12196" i="9"/>
  <c r="W12197" i="9"/>
  <c r="W12198" i="9"/>
  <c r="W12199" i="9"/>
  <c r="W12200" i="9"/>
  <c r="W12201" i="9"/>
  <c r="W12202" i="9"/>
  <c r="W12203" i="9"/>
  <c r="W12204" i="9"/>
  <c r="W12205" i="9"/>
  <c r="W12206" i="9"/>
  <c r="W12207" i="9"/>
  <c r="W12208" i="9"/>
  <c r="W12209" i="9"/>
  <c r="W12210" i="9"/>
  <c r="W12211" i="9"/>
  <c r="W12212" i="9"/>
  <c r="W12213" i="9"/>
  <c r="W12214" i="9"/>
  <c r="W12215" i="9"/>
  <c r="W12216" i="9"/>
  <c r="W12217" i="9"/>
  <c r="W12218" i="9"/>
  <c r="W12219" i="9"/>
  <c r="W12220" i="9"/>
  <c r="W12221" i="9"/>
  <c r="W12222" i="9"/>
  <c r="W12223" i="9"/>
  <c r="W12224" i="9"/>
  <c r="W12225" i="9"/>
  <c r="W12226" i="9"/>
  <c r="W12227" i="9"/>
  <c r="W12228" i="9"/>
  <c r="W12229" i="9"/>
  <c r="W12230" i="9"/>
  <c r="W12231" i="9"/>
  <c r="W12232" i="9"/>
  <c r="W12233" i="9"/>
  <c r="W12234" i="9"/>
  <c r="W12235" i="9"/>
  <c r="W12236" i="9"/>
  <c r="W12237" i="9"/>
  <c r="W12238" i="9"/>
  <c r="W12239" i="9"/>
  <c r="W12240" i="9"/>
  <c r="W12241" i="9"/>
  <c r="W12242" i="9"/>
  <c r="W12243" i="9"/>
  <c r="W12244" i="9"/>
  <c r="W12245" i="9"/>
  <c r="W12246" i="9"/>
  <c r="W12247" i="9"/>
  <c r="W12248" i="9"/>
  <c r="W12249" i="9"/>
  <c r="W12250" i="9"/>
  <c r="W12251" i="9"/>
  <c r="W12252" i="9"/>
  <c r="W12253" i="9"/>
  <c r="W12254" i="9"/>
  <c r="W12255" i="9"/>
  <c r="W12256" i="9"/>
  <c r="W12257" i="9"/>
  <c r="W12258" i="9"/>
  <c r="W12259" i="9"/>
  <c r="W12260" i="9"/>
  <c r="W12261" i="9"/>
  <c r="W12262" i="9"/>
  <c r="W12263" i="9"/>
  <c r="W12264" i="9"/>
  <c r="W12265" i="9"/>
  <c r="W12266" i="9"/>
  <c r="W12267" i="9"/>
  <c r="W12268" i="9"/>
  <c r="W12269" i="9"/>
  <c r="W12270" i="9"/>
  <c r="W12271" i="9"/>
  <c r="W12272" i="9"/>
  <c r="W12273" i="9"/>
  <c r="W12274" i="9"/>
  <c r="W12275" i="9"/>
  <c r="W12276" i="9"/>
  <c r="W12277" i="9"/>
  <c r="W12278" i="9"/>
  <c r="W12279" i="9"/>
  <c r="W12280" i="9"/>
  <c r="W12281" i="9"/>
  <c r="W12282" i="9"/>
  <c r="W12283" i="9"/>
  <c r="W12284" i="9"/>
  <c r="W12285" i="9"/>
  <c r="W12286" i="9"/>
  <c r="W12287" i="9"/>
  <c r="W12288" i="9"/>
  <c r="W12289" i="9"/>
  <c r="W12290" i="9"/>
  <c r="W12291" i="9"/>
  <c r="W12292" i="9"/>
  <c r="W12293" i="9"/>
  <c r="W12294" i="9"/>
  <c r="W12295" i="9"/>
  <c r="W12296" i="9"/>
  <c r="W12297" i="9"/>
  <c r="W12298" i="9"/>
  <c r="W12299" i="9"/>
  <c r="W12300" i="9"/>
  <c r="W12301" i="9"/>
  <c r="W12302" i="9"/>
  <c r="W12303" i="9"/>
  <c r="W12304" i="9"/>
  <c r="W12305" i="9"/>
  <c r="W12306" i="9"/>
  <c r="W12307" i="9"/>
  <c r="W12308" i="9"/>
  <c r="W12309" i="9"/>
  <c r="W12310" i="9"/>
  <c r="W12311" i="9"/>
  <c r="W12312" i="9"/>
  <c r="W12313" i="9"/>
  <c r="W12314" i="9"/>
  <c r="W12315" i="9"/>
  <c r="W12316" i="9"/>
  <c r="W12317" i="9"/>
  <c r="W12318" i="9"/>
  <c r="W12319" i="9"/>
  <c r="W12320" i="9"/>
  <c r="W12321" i="9"/>
  <c r="W12322" i="9"/>
  <c r="W12323" i="9"/>
  <c r="W12324" i="9"/>
  <c r="W12325" i="9"/>
  <c r="W12326" i="9"/>
  <c r="W12327" i="9"/>
  <c r="W12328" i="9"/>
  <c r="W12329" i="9"/>
  <c r="W12330" i="9"/>
  <c r="W12331" i="9"/>
  <c r="W12332" i="9"/>
  <c r="W12333" i="9"/>
  <c r="W12334" i="9"/>
  <c r="W12335" i="9"/>
  <c r="W12336" i="9"/>
  <c r="W12337" i="9"/>
  <c r="W12338" i="9"/>
  <c r="W12339" i="9"/>
  <c r="W12340" i="9"/>
  <c r="W12341" i="9"/>
  <c r="W12342" i="9"/>
  <c r="W12343" i="9"/>
  <c r="W12344" i="9"/>
  <c r="W12345" i="9"/>
  <c r="W12346" i="9"/>
  <c r="W12347" i="9"/>
  <c r="W12348" i="9"/>
  <c r="W12349" i="9"/>
  <c r="W12350" i="9"/>
  <c r="W12351" i="9"/>
  <c r="W12352" i="9"/>
  <c r="W12353" i="9"/>
  <c r="W12354" i="9"/>
  <c r="W12355" i="9"/>
  <c r="W12356" i="9"/>
  <c r="W12357" i="9"/>
  <c r="W12358" i="9"/>
  <c r="W12359" i="9"/>
  <c r="W12360" i="9"/>
  <c r="W12361" i="9"/>
  <c r="W12362" i="9"/>
  <c r="W12363" i="9"/>
  <c r="W12364" i="9"/>
  <c r="W12365" i="9"/>
  <c r="W12366" i="9"/>
  <c r="W12367" i="9"/>
  <c r="W12368" i="9"/>
  <c r="W12369" i="9"/>
  <c r="W12370" i="9"/>
  <c r="W12371" i="9"/>
  <c r="W12372" i="9"/>
  <c r="W12373" i="9"/>
  <c r="W12374" i="9"/>
  <c r="W12375" i="9"/>
  <c r="W12376" i="9"/>
  <c r="W12377" i="9"/>
  <c r="W12378" i="9"/>
  <c r="W12379" i="9"/>
  <c r="W12380" i="9"/>
  <c r="W12381" i="9"/>
  <c r="W12382" i="9"/>
  <c r="W12383" i="9"/>
  <c r="W12384" i="9"/>
  <c r="W12385" i="9"/>
  <c r="W12386" i="9"/>
  <c r="W12387" i="9"/>
  <c r="W12388" i="9"/>
  <c r="W12389" i="9"/>
  <c r="W12390" i="9"/>
  <c r="W12391" i="9"/>
  <c r="W12392" i="9"/>
  <c r="W12393" i="9"/>
  <c r="W12394" i="9"/>
  <c r="W12395" i="9"/>
  <c r="W12396" i="9"/>
  <c r="W12397" i="9"/>
  <c r="W12398" i="9"/>
  <c r="W12399" i="9"/>
  <c r="W12400" i="9"/>
  <c r="W12401" i="9"/>
  <c r="W12402" i="9"/>
  <c r="W12403" i="9"/>
  <c r="W12404" i="9"/>
  <c r="W12405" i="9"/>
  <c r="W12406" i="9"/>
  <c r="W12407" i="9"/>
  <c r="W12408" i="9"/>
  <c r="W12409" i="9"/>
  <c r="W12410" i="9"/>
  <c r="W12411" i="9"/>
  <c r="W12412" i="9"/>
  <c r="W12413" i="9"/>
  <c r="W12414" i="9"/>
  <c r="W12415" i="9"/>
  <c r="W12416" i="9"/>
  <c r="W12417" i="9"/>
  <c r="W12418" i="9"/>
  <c r="W12419" i="9"/>
  <c r="W12420" i="9"/>
  <c r="W12421" i="9"/>
  <c r="W12422" i="9"/>
  <c r="W12423" i="9"/>
  <c r="W12424" i="9"/>
  <c r="W12425" i="9"/>
  <c r="W12426" i="9"/>
  <c r="W12427" i="9"/>
  <c r="W12428" i="9"/>
  <c r="W12429" i="9"/>
  <c r="W12430" i="9"/>
  <c r="W12431" i="9"/>
  <c r="W12432" i="9"/>
  <c r="W12433" i="9"/>
  <c r="W12434" i="9"/>
  <c r="W12435" i="9"/>
  <c r="W12436" i="9"/>
  <c r="W12437" i="9"/>
  <c r="W12438" i="9"/>
  <c r="W12439" i="9"/>
  <c r="W12440" i="9"/>
  <c r="W12441" i="9"/>
  <c r="W12442" i="9"/>
  <c r="W12443" i="9"/>
  <c r="W12444" i="9"/>
  <c r="W12445" i="9"/>
  <c r="W12446" i="9"/>
  <c r="W12447" i="9"/>
  <c r="W12448" i="9"/>
  <c r="W12449" i="9"/>
  <c r="W12450" i="9"/>
  <c r="W12451" i="9"/>
  <c r="W12452" i="9"/>
  <c r="W12453" i="9"/>
  <c r="W12454" i="9"/>
  <c r="W12455" i="9"/>
  <c r="W12456" i="9"/>
  <c r="W12457" i="9"/>
  <c r="W12458" i="9"/>
  <c r="W12459" i="9"/>
  <c r="W12460" i="9"/>
  <c r="W12461" i="9"/>
  <c r="W12462" i="9"/>
  <c r="W12463" i="9"/>
  <c r="W12464" i="9"/>
  <c r="W12465" i="9"/>
  <c r="W12466" i="9"/>
  <c r="W12467" i="9"/>
  <c r="W12468" i="9"/>
  <c r="W12469" i="9"/>
  <c r="W12470" i="9"/>
  <c r="W12471" i="9"/>
  <c r="W12472" i="9"/>
  <c r="W12473" i="9"/>
  <c r="W12474" i="9"/>
  <c r="W12475" i="9"/>
  <c r="W12476" i="9"/>
  <c r="W12477" i="9"/>
  <c r="W12478" i="9"/>
  <c r="W12479" i="9"/>
  <c r="W12480" i="9"/>
  <c r="W12481" i="9"/>
  <c r="W12482" i="9"/>
  <c r="W12483" i="9"/>
  <c r="W12484" i="9"/>
  <c r="W12485" i="9"/>
  <c r="W12486" i="9"/>
  <c r="W12487" i="9"/>
  <c r="W12488" i="9"/>
  <c r="W12489" i="9"/>
  <c r="W12490" i="9"/>
  <c r="W12491" i="9"/>
  <c r="W12492" i="9"/>
  <c r="W12493" i="9"/>
  <c r="W12494" i="9"/>
  <c r="W12495" i="9"/>
  <c r="W12496" i="9"/>
  <c r="W12497" i="9"/>
  <c r="W12498" i="9"/>
  <c r="W12499" i="9"/>
  <c r="W12500" i="9"/>
  <c r="W12501" i="9"/>
  <c r="W12502" i="9"/>
  <c r="W12503" i="9"/>
  <c r="W12504" i="9"/>
  <c r="W12505" i="9"/>
  <c r="W12506" i="9"/>
  <c r="W12507" i="9"/>
  <c r="W12508" i="9"/>
  <c r="W12509" i="9"/>
  <c r="W12510" i="9"/>
  <c r="W12511" i="9"/>
  <c r="W12512" i="9"/>
  <c r="W12513" i="9"/>
  <c r="W12514" i="9"/>
  <c r="W12515" i="9"/>
  <c r="W12516" i="9"/>
  <c r="W12517" i="9"/>
  <c r="W12518" i="9"/>
  <c r="W12519" i="9"/>
  <c r="W12520" i="9"/>
  <c r="W12521" i="9"/>
  <c r="W12522" i="9"/>
  <c r="W12523" i="9"/>
  <c r="W12524" i="9"/>
  <c r="W12525" i="9"/>
  <c r="W12526" i="9"/>
  <c r="W12527" i="9"/>
  <c r="W12528" i="9"/>
  <c r="W12529" i="9"/>
  <c r="W12530" i="9"/>
  <c r="W12531" i="9"/>
  <c r="W12532" i="9"/>
  <c r="W12533" i="9"/>
  <c r="W12534" i="9"/>
  <c r="W12535" i="9"/>
  <c r="W12536" i="9"/>
  <c r="W12537" i="9"/>
  <c r="W12538" i="9"/>
  <c r="W12539" i="9"/>
  <c r="W12540" i="9"/>
  <c r="W12541" i="9"/>
  <c r="W12542" i="9"/>
  <c r="W12543" i="9"/>
  <c r="W12544" i="9"/>
  <c r="W12545" i="9"/>
  <c r="W12546" i="9"/>
  <c r="W12547" i="9"/>
  <c r="W12548" i="9"/>
  <c r="W12549" i="9"/>
  <c r="W12550" i="9"/>
  <c r="W12551" i="9"/>
  <c r="W12552" i="9"/>
  <c r="W12553" i="9"/>
  <c r="W12554" i="9"/>
  <c r="W12555" i="9"/>
  <c r="W12556" i="9"/>
  <c r="W12557" i="9"/>
  <c r="W12558" i="9"/>
  <c r="W12559" i="9"/>
  <c r="W12560" i="9"/>
  <c r="W12561" i="9"/>
  <c r="W12562" i="9"/>
  <c r="W12563" i="9"/>
  <c r="W12564" i="9"/>
  <c r="W12565" i="9"/>
  <c r="W12566" i="9"/>
  <c r="W12567" i="9"/>
  <c r="W12568" i="9"/>
  <c r="W12569" i="9"/>
  <c r="W12570" i="9"/>
  <c r="W12571" i="9"/>
  <c r="W12572" i="9"/>
  <c r="W12573" i="9"/>
  <c r="W12574" i="9"/>
  <c r="W12575" i="9"/>
  <c r="W12576" i="9"/>
  <c r="W12577" i="9"/>
  <c r="W12578" i="9"/>
  <c r="W12579" i="9"/>
  <c r="W12580" i="9"/>
  <c r="W12581" i="9"/>
  <c r="W12582" i="9"/>
  <c r="W12583" i="9"/>
  <c r="W12584" i="9"/>
  <c r="W12585" i="9"/>
  <c r="W12586" i="9"/>
  <c r="W12587" i="9"/>
  <c r="W12588" i="9"/>
  <c r="W12589" i="9"/>
  <c r="W12590" i="9"/>
  <c r="W12591" i="9"/>
  <c r="W12592" i="9"/>
  <c r="W12593" i="9"/>
  <c r="W12594" i="9"/>
  <c r="W12595" i="9"/>
  <c r="W12596" i="9"/>
  <c r="W12597" i="9"/>
  <c r="W12598" i="9"/>
  <c r="W12599" i="9"/>
  <c r="W12600" i="9"/>
  <c r="W12601" i="9"/>
  <c r="W12602" i="9"/>
  <c r="W12603" i="9"/>
  <c r="W12604" i="9"/>
  <c r="W12605" i="9"/>
  <c r="W12606" i="9"/>
  <c r="W12607" i="9"/>
  <c r="W12608" i="9"/>
  <c r="W12609" i="9"/>
  <c r="W12610" i="9"/>
  <c r="W12611" i="9"/>
  <c r="W12612" i="9"/>
  <c r="W12613" i="9"/>
  <c r="W12614" i="9"/>
  <c r="W12615" i="9"/>
  <c r="W12616" i="9"/>
  <c r="W12617" i="9"/>
  <c r="W12618" i="9"/>
  <c r="W12619" i="9"/>
  <c r="W12620" i="9"/>
  <c r="W12621" i="9"/>
  <c r="W12622" i="9"/>
  <c r="W12623" i="9"/>
  <c r="W12624" i="9"/>
  <c r="W12625" i="9"/>
  <c r="W12626" i="9"/>
  <c r="W12627" i="9"/>
  <c r="W12628" i="9"/>
  <c r="W12629" i="9"/>
  <c r="W12630" i="9"/>
  <c r="W12631" i="9"/>
  <c r="W12632" i="9"/>
  <c r="W12633" i="9"/>
  <c r="W12634" i="9"/>
  <c r="W12635" i="9"/>
  <c r="W12636" i="9"/>
  <c r="W12637" i="9"/>
  <c r="W12638" i="9"/>
  <c r="W12639" i="9"/>
  <c r="W12640" i="9"/>
  <c r="W12641" i="9"/>
  <c r="W12642" i="9"/>
  <c r="W12643" i="9"/>
  <c r="W12644" i="9"/>
  <c r="W12645" i="9"/>
  <c r="W12646" i="9"/>
  <c r="W12647" i="9"/>
  <c r="W12648" i="9"/>
  <c r="W12649" i="9"/>
  <c r="W12650" i="9"/>
  <c r="W12651" i="9"/>
  <c r="W12652" i="9"/>
  <c r="W12653" i="9"/>
  <c r="W12654" i="9"/>
  <c r="W12655" i="9"/>
  <c r="W12656" i="9"/>
  <c r="W12657" i="9"/>
  <c r="W12658" i="9"/>
  <c r="W12659" i="9"/>
  <c r="W12660" i="9"/>
  <c r="W12661" i="9"/>
  <c r="W12662" i="9"/>
  <c r="W12663" i="9"/>
  <c r="W12664" i="9"/>
  <c r="W12665" i="9"/>
  <c r="W12666" i="9"/>
  <c r="W12667" i="9"/>
  <c r="W12668" i="9"/>
  <c r="W12669" i="9"/>
  <c r="W12670" i="9"/>
  <c r="W12671" i="9"/>
  <c r="W12672" i="9"/>
  <c r="W12673" i="9"/>
  <c r="W12674" i="9"/>
  <c r="W12675" i="9"/>
  <c r="W12676" i="9"/>
  <c r="W12677" i="9"/>
  <c r="W12678" i="9"/>
  <c r="W12679" i="9"/>
  <c r="W12680" i="9"/>
  <c r="W12681" i="9"/>
  <c r="W12682" i="9"/>
  <c r="W12683" i="9"/>
  <c r="W12684" i="9"/>
  <c r="W12685" i="9"/>
  <c r="W12686" i="9"/>
  <c r="W12687" i="9"/>
  <c r="W12688" i="9"/>
  <c r="W12689" i="9"/>
  <c r="W12690" i="9"/>
  <c r="W12691" i="9"/>
  <c r="W12692" i="9"/>
  <c r="W12693" i="9"/>
  <c r="W12694" i="9"/>
  <c r="W12695" i="9"/>
  <c r="W12696" i="9"/>
  <c r="W12697" i="9"/>
  <c r="W12698" i="9"/>
  <c r="W12699" i="9"/>
  <c r="W12700" i="9"/>
  <c r="W12701" i="9"/>
  <c r="W12702" i="9"/>
  <c r="W12703" i="9"/>
  <c r="W12704" i="9"/>
  <c r="W12705" i="9"/>
  <c r="W12706" i="9"/>
  <c r="W12707" i="9"/>
  <c r="W12708" i="9"/>
  <c r="W12709" i="9"/>
  <c r="W12710" i="9"/>
  <c r="W12711" i="9"/>
  <c r="W12712" i="9"/>
  <c r="W12713" i="9"/>
  <c r="W12714" i="9"/>
  <c r="W12715" i="9"/>
  <c r="W12716" i="9"/>
  <c r="W12717" i="9"/>
  <c r="W12718" i="9"/>
  <c r="W12719" i="9"/>
  <c r="W12720" i="9"/>
  <c r="W12721" i="9"/>
  <c r="W12722" i="9"/>
  <c r="W12723" i="9"/>
  <c r="W12724" i="9"/>
  <c r="W12725" i="9"/>
  <c r="W12726" i="9"/>
  <c r="W12727" i="9"/>
  <c r="W12728" i="9"/>
  <c r="W12729" i="9"/>
  <c r="W12730" i="9"/>
  <c r="W12731" i="9"/>
  <c r="W12732" i="9"/>
  <c r="W12733" i="9"/>
  <c r="W12734" i="9"/>
  <c r="W12735" i="9"/>
  <c r="W12736" i="9"/>
  <c r="W12737" i="9"/>
  <c r="W12738" i="9"/>
  <c r="W12739" i="9"/>
  <c r="W12740" i="9"/>
  <c r="W12741" i="9"/>
  <c r="W12742" i="9"/>
  <c r="W12743" i="9"/>
  <c r="W12744" i="9"/>
  <c r="W12745" i="9"/>
  <c r="W12746" i="9"/>
  <c r="W12747" i="9"/>
  <c r="W12748" i="9"/>
  <c r="W12749" i="9"/>
  <c r="W12750" i="9"/>
  <c r="W12751" i="9"/>
  <c r="W12752" i="9"/>
  <c r="W12753" i="9"/>
  <c r="W12754" i="9"/>
  <c r="W12755" i="9"/>
  <c r="W12756" i="9"/>
  <c r="W12757" i="9"/>
  <c r="W12758" i="9"/>
  <c r="W12759" i="9"/>
  <c r="W12760" i="9"/>
  <c r="W12761" i="9"/>
  <c r="W12762" i="9"/>
  <c r="W12763" i="9"/>
  <c r="W12764" i="9"/>
  <c r="W12765" i="9"/>
  <c r="W12766" i="9"/>
  <c r="W12767" i="9"/>
  <c r="W12768" i="9"/>
  <c r="W12769" i="9"/>
  <c r="W12770" i="9"/>
  <c r="W12771" i="9"/>
  <c r="W12772" i="9"/>
  <c r="W12773" i="9"/>
  <c r="W12774" i="9"/>
  <c r="W12775" i="9"/>
  <c r="W12776" i="9"/>
  <c r="W12777" i="9"/>
  <c r="W12778" i="9"/>
  <c r="W12779" i="9"/>
  <c r="W12780" i="9"/>
  <c r="W12781" i="9"/>
  <c r="W12782" i="9"/>
  <c r="W12783" i="9"/>
  <c r="W12784" i="9"/>
  <c r="W12785" i="9"/>
  <c r="W12786" i="9"/>
  <c r="W12787" i="9"/>
  <c r="W12788" i="9"/>
  <c r="W12789" i="9"/>
  <c r="W12790" i="9"/>
  <c r="W12791" i="9"/>
  <c r="W12792" i="9"/>
  <c r="W12793" i="9"/>
  <c r="W12794" i="9"/>
  <c r="W12795" i="9"/>
  <c r="W12796" i="9"/>
  <c r="W12797" i="9"/>
  <c r="W12798" i="9"/>
  <c r="W12799" i="9"/>
  <c r="W12800" i="9"/>
  <c r="W12801" i="9"/>
  <c r="W12802" i="9"/>
  <c r="W12803" i="9"/>
  <c r="W12804" i="9"/>
  <c r="W12805" i="9"/>
  <c r="W12806" i="9"/>
  <c r="W12807" i="9"/>
  <c r="W12808" i="9"/>
  <c r="W12809" i="9"/>
  <c r="W12810" i="9"/>
  <c r="W12811" i="9"/>
  <c r="W12812" i="9"/>
  <c r="W12813" i="9"/>
  <c r="W12814" i="9"/>
  <c r="W12815" i="9"/>
  <c r="W12816" i="9"/>
  <c r="W12817" i="9"/>
  <c r="W12818" i="9"/>
  <c r="W12819" i="9"/>
  <c r="W12820" i="9"/>
  <c r="W12821" i="9"/>
  <c r="W12822" i="9"/>
  <c r="W12823" i="9"/>
  <c r="W12824" i="9"/>
  <c r="W12825" i="9"/>
  <c r="W12826" i="9"/>
  <c r="W12827" i="9"/>
  <c r="W12828" i="9"/>
  <c r="W12829" i="9"/>
  <c r="W12830" i="9"/>
  <c r="W12831" i="9"/>
  <c r="W12832" i="9"/>
  <c r="W12833" i="9"/>
  <c r="W12834" i="9"/>
  <c r="W12835" i="9"/>
  <c r="W12836" i="9"/>
  <c r="W12837" i="9"/>
  <c r="W12838" i="9"/>
  <c r="W12839" i="9"/>
  <c r="W12840" i="9"/>
  <c r="W12841" i="9"/>
  <c r="W12842" i="9"/>
  <c r="W12843" i="9"/>
  <c r="W12844" i="9"/>
  <c r="W12845" i="9"/>
  <c r="W12846" i="9"/>
  <c r="W12847" i="9"/>
  <c r="W12848" i="9"/>
  <c r="W12849" i="9"/>
  <c r="W12850" i="9"/>
  <c r="W12851" i="9"/>
  <c r="W12852" i="9"/>
  <c r="W12853" i="9"/>
  <c r="W12854" i="9"/>
  <c r="W12855" i="9"/>
  <c r="W12856" i="9"/>
  <c r="W12857" i="9"/>
  <c r="W12858" i="9"/>
  <c r="W12859" i="9"/>
  <c r="W12860" i="9"/>
  <c r="W12861" i="9"/>
  <c r="W12862" i="9"/>
  <c r="W12863" i="9"/>
  <c r="W12864" i="9"/>
  <c r="W12865" i="9"/>
  <c r="W12866" i="9"/>
  <c r="W12867" i="9"/>
  <c r="W12868" i="9"/>
  <c r="W12869" i="9"/>
  <c r="W12870" i="9"/>
  <c r="W12871" i="9"/>
  <c r="W12872" i="9"/>
  <c r="W12873" i="9"/>
  <c r="W12874" i="9"/>
  <c r="W12875" i="9"/>
  <c r="W12876" i="9"/>
  <c r="W12877" i="9"/>
  <c r="W12878" i="9"/>
  <c r="W12879" i="9"/>
  <c r="W12880" i="9"/>
  <c r="W12881" i="9"/>
  <c r="W12882" i="9"/>
  <c r="W12883" i="9"/>
  <c r="W12884" i="9"/>
  <c r="W12885" i="9"/>
  <c r="W12886" i="9"/>
  <c r="W12887" i="9"/>
  <c r="W12888" i="9"/>
  <c r="W12889" i="9"/>
  <c r="W12890" i="9"/>
  <c r="W12891" i="9"/>
  <c r="W12892" i="9"/>
  <c r="W12893" i="9"/>
  <c r="W12894" i="9"/>
  <c r="W12895" i="9"/>
  <c r="W12896" i="9"/>
  <c r="W12897" i="9"/>
  <c r="W12898" i="9"/>
  <c r="W12899" i="9"/>
  <c r="W12900" i="9"/>
  <c r="W12901" i="9"/>
  <c r="W12902" i="9"/>
  <c r="W12903" i="9"/>
  <c r="W12904" i="9"/>
  <c r="W12905" i="9"/>
  <c r="W12906" i="9"/>
  <c r="W12907" i="9"/>
  <c r="W12908" i="9"/>
  <c r="W12909" i="9"/>
  <c r="W12910" i="9"/>
  <c r="W12911" i="9"/>
  <c r="W12912" i="9"/>
  <c r="W12913" i="9"/>
  <c r="W12914" i="9"/>
  <c r="W12915" i="9"/>
  <c r="W12916" i="9"/>
  <c r="W12917" i="9"/>
  <c r="W12918" i="9"/>
  <c r="W12919" i="9"/>
  <c r="W12920" i="9"/>
  <c r="W12921" i="9"/>
  <c r="W12922" i="9"/>
  <c r="W12923" i="9"/>
  <c r="W12924" i="9"/>
  <c r="W12925" i="9"/>
  <c r="W12926" i="9"/>
  <c r="W12927" i="9"/>
  <c r="W12928" i="9"/>
  <c r="W12929" i="9"/>
  <c r="W12930" i="9"/>
  <c r="W12931" i="9"/>
  <c r="W12932" i="9"/>
  <c r="W12933" i="9"/>
  <c r="W12934" i="9"/>
  <c r="W12935" i="9"/>
  <c r="W12936" i="9"/>
  <c r="W12937" i="9"/>
  <c r="W12938" i="9"/>
  <c r="W12939" i="9"/>
  <c r="W12940" i="9"/>
  <c r="W12941" i="9"/>
  <c r="W12942" i="9"/>
  <c r="W12943" i="9"/>
  <c r="W12944" i="9"/>
  <c r="W12945" i="9"/>
  <c r="W12946" i="9"/>
  <c r="W12947" i="9"/>
  <c r="W12948" i="9"/>
  <c r="W12949" i="9"/>
  <c r="W12950" i="9"/>
  <c r="W12951" i="9"/>
  <c r="W12952" i="9"/>
  <c r="W12953" i="9"/>
  <c r="W12954" i="9"/>
  <c r="W12955" i="9"/>
  <c r="W12956" i="9"/>
  <c r="W12957" i="9"/>
  <c r="W12958" i="9"/>
  <c r="W12959" i="9"/>
  <c r="W12960" i="9"/>
  <c r="W12961" i="9"/>
  <c r="W12962" i="9"/>
  <c r="W12963" i="9"/>
  <c r="W12964" i="9"/>
  <c r="W12965" i="9"/>
  <c r="W12966" i="9"/>
  <c r="W12967" i="9"/>
  <c r="W12968" i="9"/>
  <c r="W12969" i="9"/>
  <c r="W12970" i="9"/>
  <c r="W12971" i="9"/>
  <c r="W12972" i="9"/>
  <c r="W12973" i="9"/>
  <c r="W12974" i="9"/>
  <c r="W12975" i="9"/>
  <c r="W12976" i="9"/>
  <c r="W12977" i="9"/>
  <c r="W12978" i="9"/>
  <c r="W12979" i="9"/>
  <c r="W12980" i="9"/>
  <c r="W12981" i="9"/>
  <c r="W12982" i="9"/>
  <c r="W12983" i="9"/>
  <c r="W12984" i="9"/>
  <c r="W12985" i="9"/>
  <c r="W12986" i="9"/>
  <c r="W12987" i="9"/>
  <c r="W12988" i="9"/>
  <c r="W12989" i="9"/>
  <c r="W12990" i="9"/>
  <c r="W12991" i="9"/>
  <c r="W12992" i="9"/>
  <c r="W12993" i="9"/>
  <c r="W12994" i="9"/>
  <c r="W12995" i="9"/>
  <c r="W12996" i="9"/>
  <c r="W12997" i="9"/>
  <c r="W12998" i="9"/>
  <c r="W12999" i="9"/>
  <c r="W13000" i="9"/>
  <c r="W13001" i="9"/>
  <c r="W13002" i="9"/>
  <c r="W13003" i="9"/>
  <c r="W13004" i="9"/>
  <c r="W13005" i="9"/>
  <c r="W13006" i="9"/>
  <c r="W13007" i="9"/>
  <c r="W13008" i="9"/>
  <c r="W13009" i="9"/>
  <c r="W13010" i="9"/>
  <c r="W13011" i="9"/>
  <c r="W13012" i="9"/>
  <c r="W13013" i="9"/>
  <c r="W13014" i="9"/>
  <c r="W13015" i="9"/>
  <c r="W13016" i="9"/>
  <c r="W13017" i="9"/>
  <c r="W13018" i="9"/>
  <c r="W13019" i="9"/>
  <c r="W13020" i="9"/>
  <c r="W13021" i="9"/>
  <c r="W13022" i="9"/>
  <c r="W13023" i="9"/>
  <c r="W13024" i="9"/>
  <c r="W13025" i="9"/>
  <c r="W13026" i="9"/>
  <c r="W13027" i="9"/>
  <c r="W13028" i="9"/>
  <c r="W13029" i="9"/>
  <c r="W13030" i="9"/>
  <c r="W13031" i="9"/>
  <c r="W13032" i="9"/>
  <c r="W13033" i="9"/>
  <c r="W13034" i="9"/>
  <c r="W13035" i="9"/>
  <c r="W13036" i="9"/>
  <c r="W13037" i="9"/>
  <c r="W13038" i="9"/>
  <c r="W13039" i="9"/>
  <c r="W13040" i="9"/>
  <c r="W13041" i="9"/>
  <c r="W13042" i="9"/>
  <c r="W13043" i="9"/>
  <c r="W13044" i="9"/>
  <c r="W13045" i="9"/>
  <c r="W13046" i="9"/>
  <c r="W13047" i="9"/>
  <c r="W13048" i="9"/>
  <c r="W13049" i="9"/>
  <c r="W13050" i="9"/>
  <c r="W13051" i="9"/>
  <c r="W13052" i="9"/>
  <c r="W13053" i="9"/>
  <c r="W13054" i="9"/>
  <c r="W13055" i="9"/>
  <c r="W13056" i="9"/>
  <c r="W13057" i="9"/>
  <c r="W13058" i="9"/>
  <c r="W13059" i="9"/>
  <c r="W13060" i="9"/>
  <c r="W13061" i="9"/>
  <c r="W13062" i="9"/>
  <c r="W13063" i="9"/>
  <c r="W13064" i="9"/>
  <c r="W13065" i="9"/>
  <c r="W13066" i="9"/>
  <c r="W13067" i="9"/>
  <c r="W13068" i="9"/>
  <c r="W13069" i="9"/>
  <c r="W13070" i="9"/>
  <c r="W13071" i="9"/>
  <c r="W13072" i="9"/>
  <c r="W13073" i="9"/>
  <c r="W13074" i="9"/>
  <c r="W13075" i="9"/>
  <c r="W13076" i="9"/>
  <c r="W13077" i="9"/>
  <c r="W13078" i="9"/>
  <c r="W13079" i="9"/>
  <c r="W13080" i="9"/>
  <c r="W13081" i="9"/>
  <c r="W13082" i="9"/>
  <c r="W13083" i="9"/>
  <c r="W13084" i="9"/>
  <c r="W13085" i="9"/>
  <c r="W13086" i="9"/>
  <c r="W13087" i="9"/>
  <c r="W13088" i="9"/>
  <c r="W13089" i="9"/>
  <c r="W13090" i="9"/>
  <c r="W13091" i="9"/>
  <c r="W13092" i="9"/>
  <c r="W13093" i="9"/>
  <c r="W13094" i="9"/>
  <c r="W13095" i="9"/>
  <c r="W13096" i="9"/>
  <c r="W13097" i="9"/>
  <c r="W13098" i="9"/>
  <c r="W13099" i="9"/>
  <c r="W13100" i="9"/>
  <c r="W13101" i="9"/>
  <c r="W13102" i="9"/>
  <c r="W13103" i="9"/>
  <c r="W13104" i="9"/>
  <c r="W13105" i="9"/>
  <c r="W13106" i="9"/>
  <c r="W13107" i="9"/>
  <c r="W13108" i="9"/>
  <c r="W13109" i="9"/>
  <c r="W13110" i="9"/>
  <c r="W13111" i="9"/>
  <c r="W13112" i="9"/>
  <c r="W13113" i="9"/>
  <c r="W13114" i="9"/>
  <c r="W13115" i="9"/>
  <c r="W13116" i="9"/>
  <c r="W13117" i="9"/>
  <c r="W13118" i="9"/>
  <c r="W13119" i="9"/>
  <c r="W13120" i="9"/>
  <c r="W13121" i="9"/>
  <c r="W13122" i="9"/>
  <c r="W13123" i="9"/>
  <c r="W13124" i="9"/>
  <c r="W13125" i="9"/>
  <c r="W13126" i="9"/>
  <c r="W13127" i="9"/>
  <c r="W13128" i="9"/>
  <c r="W13129" i="9"/>
  <c r="W13130" i="9"/>
  <c r="W13131" i="9"/>
  <c r="W13132" i="9"/>
  <c r="W13133" i="9"/>
  <c r="W13134" i="9"/>
  <c r="W13135" i="9"/>
  <c r="W13136" i="9"/>
  <c r="W13137" i="9"/>
  <c r="W13138" i="9"/>
  <c r="W13139" i="9"/>
  <c r="W13140" i="9"/>
  <c r="W13141" i="9"/>
  <c r="W13142" i="9"/>
  <c r="W13143" i="9"/>
  <c r="W13144" i="9"/>
  <c r="W13145" i="9"/>
  <c r="W13146" i="9"/>
  <c r="W13147" i="9"/>
  <c r="W13148" i="9"/>
  <c r="W13149" i="9"/>
  <c r="W13150" i="9"/>
  <c r="W13151" i="9"/>
  <c r="W13152" i="9"/>
  <c r="W13153" i="9"/>
  <c r="W13154" i="9"/>
  <c r="W13155" i="9"/>
  <c r="W13156" i="9"/>
  <c r="W13157" i="9"/>
  <c r="W13158" i="9"/>
  <c r="W13159" i="9"/>
  <c r="W13160" i="9"/>
  <c r="W13161" i="9"/>
  <c r="W13162" i="9"/>
  <c r="W13163" i="9"/>
  <c r="W13164" i="9"/>
  <c r="W13165" i="9"/>
  <c r="W13166" i="9"/>
  <c r="W13167" i="9"/>
  <c r="W13168" i="9"/>
  <c r="W13169" i="9"/>
  <c r="W13170" i="9"/>
  <c r="W13171" i="9"/>
  <c r="W13172" i="9"/>
  <c r="W13173" i="9"/>
  <c r="W13174" i="9"/>
  <c r="W13175" i="9"/>
  <c r="W13176" i="9"/>
  <c r="W13177" i="9"/>
  <c r="W13178" i="9"/>
  <c r="W13179" i="9"/>
  <c r="W13180" i="9"/>
  <c r="W13181" i="9"/>
  <c r="W13182" i="9"/>
  <c r="W13183" i="9"/>
  <c r="W13184" i="9"/>
  <c r="W13185" i="9"/>
  <c r="W13186" i="9"/>
  <c r="W13187" i="9"/>
  <c r="W13188" i="9"/>
  <c r="W13189" i="9"/>
  <c r="W13190" i="9"/>
  <c r="W13191" i="9"/>
  <c r="W13192" i="9"/>
  <c r="W13193" i="9"/>
  <c r="W13194" i="9"/>
  <c r="W13195" i="9"/>
  <c r="W13196" i="9"/>
  <c r="W13197" i="9"/>
  <c r="W13198" i="9"/>
  <c r="W13199" i="9"/>
  <c r="W13200" i="9"/>
  <c r="W13201" i="9"/>
  <c r="W13202" i="9"/>
  <c r="W13203" i="9"/>
  <c r="W13204" i="9"/>
  <c r="W13205" i="9"/>
  <c r="W13206" i="9"/>
  <c r="W13207" i="9"/>
  <c r="W13208" i="9"/>
  <c r="W13209" i="9"/>
  <c r="W13210" i="9"/>
  <c r="W13211" i="9"/>
  <c r="W13212" i="9"/>
  <c r="W13213" i="9"/>
  <c r="W13214" i="9"/>
  <c r="W13215" i="9"/>
  <c r="W13216" i="9"/>
  <c r="W13217" i="9"/>
  <c r="W13218" i="9"/>
  <c r="W13219" i="9"/>
  <c r="W13220" i="9"/>
  <c r="W13221" i="9"/>
  <c r="W13222" i="9"/>
  <c r="W13223" i="9"/>
  <c r="W13224" i="9"/>
  <c r="W13225" i="9"/>
  <c r="W13226" i="9"/>
  <c r="W13227" i="9"/>
  <c r="W13228" i="9"/>
  <c r="W13229" i="9"/>
  <c r="W13230" i="9"/>
  <c r="W13231" i="9"/>
  <c r="W13232" i="9"/>
  <c r="W13233" i="9"/>
  <c r="W13234" i="9"/>
  <c r="W13235" i="9"/>
  <c r="W13236" i="9"/>
  <c r="W13237" i="9"/>
  <c r="W13238" i="9"/>
  <c r="W13239" i="9"/>
  <c r="W13240" i="9"/>
  <c r="W13241" i="9"/>
  <c r="W13242" i="9"/>
  <c r="W13243" i="9"/>
  <c r="W13244" i="9"/>
  <c r="W13245" i="9"/>
  <c r="W13246" i="9"/>
  <c r="W13247" i="9"/>
  <c r="W13248" i="9"/>
  <c r="W13249" i="9"/>
  <c r="W13250" i="9"/>
  <c r="W13251" i="9"/>
  <c r="W13252" i="9"/>
  <c r="W13253" i="9"/>
  <c r="W13254" i="9"/>
  <c r="W13255" i="9"/>
  <c r="W13256" i="9"/>
  <c r="W13257" i="9"/>
  <c r="W13258" i="9"/>
  <c r="W13259" i="9"/>
  <c r="W13260" i="9"/>
  <c r="W13261" i="9"/>
  <c r="W13262" i="9"/>
  <c r="W13263" i="9"/>
  <c r="W13264" i="9"/>
  <c r="W13265" i="9"/>
  <c r="W13266" i="9"/>
  <c r="W13267" i="9"/>
  <c r="W13268" i="9"/>
  <c r="W13269" i="9"/>
  <c r="W13270" i="9"/>
  <c r="W13271" i="9"/>
  <c r="W13272" i="9"/>
  <c r="W13273" i="9"/>
  <c r="W13274" i="9"/>
  <c r="W13275" i="9"/>
  <c r="W13276" i="9"/>
  <c r="W13277" i="9"/>
  <c r="W13278" i="9"/>
  <c r="W13279" i="9"/>
  <c r="W13280" i="9"/>
  <c r="W13281" i="9"/>
  <c r="W13282" i="9"/>
  <c r="W13283" i="9"/>
  <c r="W13284" i="9"/>
  <c r="W13285" i="9"/>
  <c r="W13286" i="9"/>
  <c r="W13287" i="9"/>
  <c r="W13288" i="9"/>
  <c r="W13289" i="9"/>
  <c r="W13290" i="9"/>
  <c r="W13291" i="9"/>
  <c r="W13292" i="9"/>
  <c r="W13293" i="9"/>
  <c r="W13294" i="9"/>
  <c r="W13295" i="9"/>
  <c r="W13296" i="9"/>
  <c r="W13297" i="9"/>
  <c r="W13298" i="9"/>
  <c r="W13299" i="9"/>
  <c r="W13300" i="9"/>
  <c r="W13301" i="9"/>
  <c r="W13302" i="9"/>
  <c r="W13303" i="9"/>
  <c r="W13304" i="9"/>
  <c r="W13305" i="9"/>
  <c r="W13306" i="9"/>
  <c r="W13307" i="9"/>
  <c r="W13308" i="9"/>
  <c r="W13309" i="9"/>
  <c r="W13310" i="9"/>
  <c r="W13311" i="9"/>
  <c r="W13312" i="9"/>
  <c r="W13313" i="9"/>
  <c r="W13314" i="9"/>
  <c r="W13315" i="9"/>
  <c r="W13316" i="9"/>
  <c r="W13317" i="9"/>
  <c r="W13318" i="9"/>
  <c r="W13319" i="9"/>
  <c r="W13320" i="9"/>
  <c r="W13321" i="9"/>
  <c r="W13322" i="9"/>
  <c r="W13323" i="9"/>
  <c r="W13324" i="9"/>
  <c r="W13325" i="9"/>
  <c r="W13326" i="9"/>
  <c r="W13327" i="9"/>
  <c r="W13328" i="9"/>
  <c r="W13329" i="9"/>
  <c r="W13330" i="9"/>
  <c r="W13331" i="9"/>
  <c r="W13332" i="9"/>
  <c r="W13333" i="9"/>
  <c r="W13334" i="9"/>
  <c r="W13335" i="9"/>
  <c r="W13336" i="9"/>
  <c r="W13337" i="9"/>
  <c r="W13338" i="9"/>
  <c r="W13339" i="9"/>
  <c r="W13340" i="9"/>
  <c r="W13341" i="9"/>
  <c r="W13342" i="9"/>
  <c r="W13343" i="9"/>
  <c r="W13344" i="9"/>
  <c r="W13345" i="9"/>
  <c r="W13346" i="9"/>
  <c r="W13347" i="9"/>
  <c r="W13348" i="9"/>
  <c r="W13349" i="9"/>
  <c r="W13350" i="9"/>
  <c r="W13351" i="9"/>
  <c r="W13352" i="9"/>
  <c r="W13353" i="9"/>
  <c r="W13354" i="9"/>
  <c r="W13355" i="9"/>
  <c r="W13356" i="9"/>
  <c r="W13357" i="9"/>
  <c r="W13358" i="9"/>
  <c r="W13359" i="9"/>
  <c r="W13360" i="9"/>
  <c r="W13361" i="9"/>
  <c r="W13362" i="9"/>
  <c r="W13363" i="9"/>
  <c r="W13364" i="9"/>
  <c r="W13365" i="9"/>
  <c r="W13366" i="9"/>
  <c r="W13367" i="9"/>
  <c r="W13368" i="9"/>
  <c r="W13369" i="9"/>
  <c r="W13370" i="9"/>
  <c r="W13371" i="9"/>
  <c r="W13372" i="9"/>
  <c r="W13373" i="9"/>
  <c r="W13374" i="9"/>
  <c r="W13375" i="9"/>
  <c r="W13376" i="9"/>
  <c r="W13377" i="9"/>
  <c r="W13378" i="9"/>
  <c r="W13379" i="9"/>
  <c r="W13380" i="9"/>
  <c r="W13381" i="9"/>
  <c r="W13382" i="9"/>
  <c r="W13383" i="9"/>
  <c r="W13384" i="9"/>
  <c r="W13385" i="9"/>
  <c r="W13386" i="9"/>
  <c r="W13387" i="9"/>
  <c r="W13388" i="9"/>
  <c r="W13389" i="9"/>
  <c r="W13390" i="9"/>
  <c r="W13391" i="9"/>
  <c r="W13392" i="9"/>
  <c r="W13393" i="9"/>
  <c r="W13394" i="9"/>
  <c r="W13395" i="9"/>
  <c r="W13396" i="9"/>
  <c r="W13397" i="9"/>
  <c r="W13398" i="9"/>
  <c r="W13399" i="9"/>
  <c r="W13400" i="9"/>
  <c r="W13401" i="9"/>
  <c r="W13402" i="9"/>
  <c r="W13403" i="9"/>
  <c r="W13404" i="9"/>
  <c r="W13405" i="9"/>
  <c r="W13406" i="9"/>
  <c r="W13407" i="9"/>
  <c r="W13408" i="9"/>
  <c r="W13409" i="9"/>
  <c r="W13410" i="9"/>
  <c r="W13411" i="9"/>
  <c r="W13412" i="9"/>
  <c r="W13413" i="9"/>
  <c r="W13414" i="9"/>
  <c r="W13415" i="9"/>
  <c r="W13416" i="9"/>
  <c r="W13417" i="9"/>
  <c r="W13418" i="9"/>
  <c r="W13419" i="9"/>
  <c r="W13420" i="9"/>
  <c r="W13421" i="9"/>
  <c r="W13422" i="9"/>
  <c r="W13423" i="9"/>
  <c r="W13424" i="9"/>
  <c r="W13425" i="9"/>
  <c r="W13426" i="9"/>
  <c r="W13427" i="9"/>
  <c r="W13428" i="9"/>
  <c r="W13429" i="9"/>
  <c r="W13430" i="9"/>
  <c r="W13431" i="9"/>
  <c r="W13432" i="9"/>
  <c r="W13433" i="9"/>
  <c r="W13434" i="9"/>
  <c r="W13435" i="9"/>
  <c r="W13436" i="9"/>
  <c r="W13437" i="9"/>
  <c r="W13438" i="9"/>
  <c r="W13439" i="9"/>
  <c r="W13440" i="9"/>
  <c r="W13441" i="9"/>
  <c r="W13442" i="9"/>
  <c r="W13443" i="9"/>
  <c r="W13444" i="9"/>
  <c r="W13445" i="9"/>
  <c r="W13446" i="9"/>
  <c r="W13447" i="9"/>
  <c r="W13448" i="9"/>
  <c r="W13449" i="9"/>
  <c r="W13450" i="9"/>
  <c r="W13451" i="9"/>
  <c r="W13452" i="9"/>
  <c r="W13453" i="9"/>
  <c r="W13454" i="9"/>
  <c r="W13455" i="9"/>
  <c r="W13456" i="9"/>
  <c r="W13457" i="9"/>
  <c r="W13458" i="9"/>
  <c r="W13459" i="9"/>
  <c r="W13460" i="9"/>
  <c r="W13461" i="9"/>
  <c r="W13462" i="9"/>
  <c r="W13463" i="9"/>
  <c r="W13464" i="9"/>
  <c r="W13465" i="9"/>
  <c r="W13466" i="9"/>
  <c r="W13467" i="9"/>
  <c r="W13468" i="9"/>
  <c r="W13469" i="9"/>
  <c r="W13470" i="9"/>
  <c r="W13471" i="9"/>
  <c r="W13472" i="9"/>
  <c r="W13473" i="9"/>
  <c r="W13474" i="9"/>
  <c r="W13475" i="9"/>
  <c r="W13476" i="9"/>
  <c r="W13477" i="9"/>
  <c r="W13478" i="9"/>
  <c r="W13479" i="9"/>
  <c r="W13480" i="9"/>
  <c r="W13481" i="9"/>
  <c r="W13482" i="9"/>
  <c r="W13483" i="9"/>
  <c r="W13484" i="9"/>
  <c r="W13485" i="9"/>
  <c r="W13486" i="9"/>
  <c r="W13487" i="9"/>
  <c r="W13488" i="9"/>
  <c r="W13489" i="9"/>
  <c r="W13490" i="9"/>
  <c r="W13491" i="9"/>
  <c r="W13492" i="9"/>
  <c r="W13493" i="9"/>
  <c r="W13494" i="9"/>
  <c r="W13495" i="9"/>
  <c r="W13496" i="9"/>
  <c r="W13497" i="9"/>
  <c r="W13498" i="9"/>
  <c r="W13499" i="9"/>
  <c r="W13500" i="9"/>
  <c r="W13501" i="9"/>
  <c r="W13502" i="9"/>
  <c r="W13503" i="9"/>
  <c r="W13504" i="9"/>
  <c r="W13505" i="9"/>
  <c r="W13506" i="9"/>
  <c r="W13507" i="9"/>
  <c r="W13508" i="9"/>
  <c r="W13509" i="9"/>
  <c r="W13510" i="9"/>
  <c r="W13511" i="9"/>
  <c r="W13512" i="9"/>
  <c r="W13513" i="9"/>
  <c r="W13514" i="9"/>
  <c r="W13515" i="9"/>
  <c r="W13516" i="9"/>
  <c r="W13517" i="9"/>
  <c r="W13518" i="9"/>
  <c r="W13519" i="9"/>
  <c r="W13520" i="9"/>
  <c r="W13521" i="9"/>
  <c r="W13522" i="9"/>
  <c r="W13523" i="9"/>
  <c r="W13524" i="9"/>
  <c r="W13525" i="9"/>
  <c r="W13526" i="9"/>
  <c r="W13527" i="9"/>
  <c r="W13528" i="9"/>
  <c r="W13529" i="9"/>
  <c r="W13530" i="9"/>
  <c r="W13531" i="9"/>
  <c r="W13532" i="9"/>
  <c r="W13533" i="9"/>
  <c r="W13534" i="9"/>
  <c r="W13535" i="9"/>
  <c r="W13536" i="9"/>
  <c r="W13537" i="9"/>
  <c r="W13538" i="9"/>
  <c r="W13539" i="9"/>
  <c r="W13540" i="9"/>
  <c r="W13541" i="9"/>
  <c r="W13542" i="9"/>
  <c r="W13543" i="9"/>
  <c r="W13544" i="9"/>
  <c r="W13545" i="9"/>
  <c r="W13546" i="9"/>
  <c r="W13547" i="9"/>
  <c r="W13548" i="9"/>
  <c r="W13549" i="9"/>
  <c r="W13550" i="9"/>
  <c r="W13551" i="9"/>
  <c r="W13552" i="9"/>
  <c r="W13553" i="9"/>
  <c r="W13554" i="9"/>
  <c r="W13555" i="9"/>
  <c r="W13556" i="9"/>
  <c r="W13557" i="9"/>
  <c r="W13558" i="9"/>
  <c r="W13559" i="9"/>
  <c r="W13560" i="9"/>
  <c r="W13561" i="9"/>
  <c r="W13562" i="9"/>
  <c r="W13563" i="9"/>
  <c r="W13564" i="9"/>
  <c r="W13565" i="9"/>
  <c r="W13566" i="9"/>
  <c r="W13567" i="9"/>
  <c r="W13568" i="9"/>
  <c r="W13569" i="9"/>
  <c r="W13570" i="9"/>
  <c r="W13571" i="9"/>
  <c r="W13572" i="9"/>
  <c r="W13573" i="9"/>
  <c r="W13574" i="9"/>
  <c r="W13575" i="9"/>
  <c r="W13576" i="9"/>
  <c r="W13577" i="9"/>
  <c r="W13578" i="9"/>
  <c r="W13579" i="9"/>
  <c r="W13580" i="9"/>
  <c r="W13581" i="9"/>
  <c r="W13582" i="9"/>
  <c r="W13583" i="9"/>
  <c r="W13584" i="9"/>
  <c r="W13585" i="9"/>
  <c r="W13586" i="9"/>
  <c r="W13587" i="9"/>
  <c r="W13588" i="9"/>
  <c r="W13589" i="9"/>
  <c r="W13590" i="9"/>
  <c r="W13591" i="9"/>
  <c r="W13592" i="9"/>
  <c r="W13593" i="9"/>
  <c r="W13594" i="9"/>
  <c r="W13595" i="9"/>
  <c r="W13596" i="9"/>
  <c r="W13597" i="9"/>
  <c r="W13598" i="9"/>
  <c r="W13599" i="9"/>
  <c r="W13600" i="9"/>
  <c r="W13601" i="9"/>
  <c r="W13602" i="9"/>
  <c r="W13603" i="9"/>
  <c r="W13604" i="9"/>
  <c r="W13605" i="9"/>
  <c r="W13606" i="9"/>
  <c r="W13607" i="9"/>
  <c r="W13608" i="9"/>
  <c r="W13609" i="9"/>
  <c r="W13610" i="9"/>
  <c r="W13611" i="9"/>
  <c r="W13612" i="9"/>
  <c r="W13613" i="9"/>
  <c r="W13614" i="9"/>
  <c r="W13615" i="9"/>
  <c r="W13616" i="9"/>
  <c r="W13617" i="9"/>
  <c r="W13618" i="9"/>
  <c r="W13619" i="9"/>
  <c r="W13620" i="9"/>
  <c r="W13621" i="9"/>
  <c r="W13622" i="9"/>
  <c r="W13623" i="9"/>
  <c r="W13624" i="9"/>
  <c r="W13625" i="9"/>
  <c r="W13626" i="9"/>
  <c r="W13627" i="9"/>
  <c r="W13628" i="9"/>
  <c r="W13629" i="9"/>
  <c r="W13630" i="9"/>
  <c r="W13631" i="9"/>
  <c r="W13632" i="9"/>
  <c r="W13633" i="9"/>
  <c r="W13634" i="9"/>
  <c r="W13635" i="9"/>
  <c r="W13636" i="9"/>
  <c r="W13637" i="9"/>
  <c r="W13638" i="9"/>
  <c r="W13639" i="9"/>
  <c r="W13640" i="9"/>
  <c r="W13641" i="9"/>
  <c r="W13642" i="9"/>
  <c r="W13643" i="9"/>
  <c r="W13644" i="9"/>
  <c r="W13645" i="9"/>
  <c r="W13646" i="9"/>
  <c r="W13647" i="9"/>
  <c r="W13648" i="9"/>
  <c r="W13649" i="9"/>
  <c r="W13650" i="9"/>
  <c r="W13651" i="9"/>
  <c r="W13652" i="9"/>
  <c r="W13653" i="9"/>
  <c r="W13654" i="9"/>
  <c r="W13655" i="9"/>
  <c r="W13656" i="9"/>
  <c r="W13657" i="9"/>
  <c r="W13658" i="9"/>
  <c r="W13659" i="9"/>
  <c r="W13660" i="9"/>
  <c r="W13661" i="9"/>
  <c r="W13662" i="9"/>
  <c r="W13663" i="9"/>
  <c r="W13664" i="9"/>
  <c r="W13665" i="9"/>
  <c r="W13666" i="9"/>
  <c r="W13667" i="9"/>
  <c r="W13668" i="9"/>
  <c r="W13669" i="9"/>
  <c r="W13670" i="9"/>
  <c r="W13671" i="9"/>
  <c r="W13672" i="9"/>
  <c r="W13673" i="9"/>
  <c r="W13674" i="9"/>
  <c r="W13675" i="9"/>
  <c r="W13676" i="9"/>
  <c r="W13677" i="9"/>
  <c r="W13678" i="9"/>
  <c r="W13679" i="9"/>
  <c r="W13680" i="9"/>
  <c r="W13681" i="9"/>
  <c r="W13682" i="9"/>
  <c r="W13683" i="9"/>
  <c r="W13684" i="9"/>
  <c r="W13685" i="9"/>
  <c r="W13686" i="9"/>
  <c r="W13687" i="9"/>
  <c r="W13688" i="9"/>
  <c r="W13689" i="9"/>
  <c r="W13690" i="9"/>
  <c r="W13691" i="9"/>
  <c r="W13692" i="9"/>
  <c r="W13693" i="9"/>
  <c r="W13694" i="9"/>
  <c r="W13695" i="9"/>
  <c r="W13696" i="9"/>
  <c r="W13697" i="9"/>
  <c r="W13698" i="9"/>
  <c r="W13699" i="9"/>
  <c r="W13700" i="9"/>
  <c r="W13701" i="9"/>
  <c r="W13702" i="9"/>
  <c r="W13703" i="9"/>
  <c r="W13704" i="9"/>
  <c r="W13705" i="9"/>
  <c r="W13706" i="9"/>
  <c r="W13707" i="9"/>
  <c r="W13708" i="9"/>
  <c r="W13709" i="9"/>
  <c r="W13710" i="9"/>
  <c r="W13711" i="9"/>
  <c r="W13712" i="9"/>
  <c r="W13713" i="9"/>
  <c r="W13714" i="9"/>
  <c r="W13715" i="9"/>
  <c r="W13716" i="9"/>
  <c r="W13717" i="9"/>
  <c r="W13718" i="9"/>
  <c r="W13719" i="9"/>
  <c r="W13720" i="9"/>
  <c r="W13721" i="9"/>
  <c r="W13722" i="9"/>
  <c r="W13723" i="9"/>
  <c r="W13724" i="9"/>
  <c r="W13725" i="9"/>
  <c r="W13726" i="9"/>
  <c r="W13727" i="9"/>
  <c r="W13728" i="9"/>
  <c r="W13729" i="9"/>
  <c r="W13730" i="9"/>
  <c r="W13731" i="9"/>
  <c r="W13732" i="9"/>
  <c r="W13733" i="9"/>
  <c r="W13734" i="9"/>
  <c r="W13735" i="9"/>
  <c r="W13736" i="9"/>
  <c r="W13737" i="9"/>
  <c r="W13738" i="9"/>
  <c r="W13739" i="9"/>
  <c r="W13740" i="9"/>
  <c r="W13741" i="9"/>
  <c r="W13742" i="9"/>
  <c r="W13743" i="9"/>
  <c r="W13744" i="9"/>
  <c r="W13745" i="9"/>
  <c r="W13746" i="9"/>
  <c r="W13747" i="9"/>
  <c r="W13748" i="9"/>
  <c r="W13749" i="9"/>
  <c r="W13750" i="9"/>
  <c r="W13751" i="9"/>
  <c r="W13752" i="9"/>
  <c r="W13753" i="9"/>
  <c r="W13754" i="9"/>
  <c r="W13755" i="9"/>
  <c r="W13756" i="9"/>
  <c r="W13757" i="9"/>
  <c r="W13758" i="9"/>
  <c r="W13759" i="9"/>
  <c r="W13760" i="9"/>
  <c r="W13761" i="9"/>
  <c r="W13762" i="9"/>
  <c r="W13763" i="9"/>
  <c r="W13764" i="9"/>
  <c r="W13765" i="9"/>
  <c r="W13766" i="9"/>
  <c r="W13767" i="9"/>
  <c r="W13768" i="9"/>
  <c r="W13769" i="9"/>
  <c r="W13770" i="9"/>
  <c r="W13771" i="9"/>
  <c r="W13772" i="9"/>
  <c r="W13773" i="9"/>
  <c r="W13774" i="9"/>
  <c r="W13775" i="9"/>
  <c r="W13776" i="9"/>
  <c r="W13777" i="9"/>
  <c r="W13778" i="9"/>
  <c r="W13779" i="9"/>
  <c r="W13780" i="9"/>
  <c r="W13781" i="9"/>
  <c r="W13782" i="9"/>
  <c r="W13783" i="9"/>
  <c r="W13784" i="9"/>
  <c r="W13785" i="9"/>
  <c r="W13786" i="9"/>
  <c r="W13787" i="9"/>
  <c r="W13788" i="9"/>
  <c r="W13789" i="9"/>
  <c r="W13790" i="9"/>
  <c r="W13791" i="9"/>
  <c r="W13792" i="9"/>
  <c r="W13793" i="9"/>
  <c r="W13794" i="9"/>
  <c r="W13795" i="9"/>
  <c r="W13796" i="9"/>
  <c r="W13797" i="9"/>
  <c r="W13798" i="9"/>
  <c r="W13799" i="9"/>
  <c r="W13800" i="9"/>
  <c r="W13801" i="9"/>
  <c r="W13802" i="9"/>
  <c r="W13803" i="9"/>
  <c r="W13804" i="9"/>
  <c r="W13805" i="9"/>
  <c r="W13806" i="9"/>
  <c r="W13807" i="9"/>
  <c r="W13808" i="9"/>
  <c r="W13809" i="9"/>
  <c r="W13810" i="9"/>
  <c r="W13811" i="9"/>
  <c r="W13812" i="9"/>
  <c r="W13813" i="9"/>
  <c r="W13814" i="9"/>
  <c r="W13815" i="9"/>
  <c r="W13816" i="9"/>
  <c r="W13817" i="9"/>
  <c r="W13818" i="9"/>
  <c r="W13819" i="9"/>
  <c r="W13820" i="9"/>
  <c r="W13821" i="9"/>
  <c r="W13822" i="9"/>
  <c r="W13823" i="9"/>
  <c r="W13824" i="9"/>
  <c r="W13825" i="9"/>
  <c r="W13826" i="9"/>
  <c r="W13827" i="9"/>
  <c r="W13828" i="9"/>
  <c r="W13829" i="9"/>
  <c r="W13830" i="9"/>
  <c r="W13831" i="9"/>
  <c r="W13832" i="9"/>
  <c r="W13833" i="9"/>
  <c r="W13834" i="9"/>
  <c r="W13835" i="9"/>
  <c r="W13836" i="9"/>
  <c r="W13837" i="9"/>
  <c r="W13838" i="9"/>
  <c r="W13839" i="9"/>
  <c r="W13840" i="9"/>
  <c r="W13841" i="9"/>
  <c r="W13842" i="9"/>
  <c r="W13843" i="9"/>
  <c r="W13844" i="9"/>
  <c r="W13845" i="9"/>
  <c r="W13846" i="9"/>
  <c r="W13847" i="9"/>
  <c r="W13848" i="9"/>
  <c r="W13849" i="9"/>
  <c r="W13850" i="9"/>
  <c r="W13851" i="9"/>
  <c r="W13852" i="9"/>
  <c r="W13853" i="9"/>
  <c r="W13854" i="9"/>
  <c r="W13855" i="9"/>
  <c r="W13856" i="9"/>
  <c r="W13857" i="9"/>
  <c r="W13858" i="9"/>
  <c r="W13859" i="9"/>
  <c r="W13860" i="9"/>
  <c r="W13861" i="9"/>
  <c r="W13862" i="9"/>
  <c r="W13863" i="9"/>
  <c r="W13864" i="9"/>
  <c r="W13865" i="9"/>
  <c r="W13866" i="9"/>
  <c r="W13867" i="9"/>
  <c r="W13868" i="9"/>
  <c r="W13869" i="9"/>
  <c r="W13870" i="9"/>
  <c r="W13871" i="9"/>
  <c r="W13872" i="9"/>
  <c r="W13873" i="9"/>
  <c r="W13874" i="9"/>
  <c r="W13875" i="9"/>
  <c r="W13876" i="9"/>
  <c r="W13877" i="9"/>
  <c r="W13878" i="9"/>
  <c r="W13879" i="9"/>
  <c r="W13880" i="9"/>
  <c r="W13881" i="9"/>
  <c r="W13882" i="9"/>
  <c r="W13883" i="9"/>
  <c r="W13884" i="9"/>
  <c r="W13885" i="9"/>
  <c r="W13886" i="9"/>
  <c r="W13887" i="9"/>
  <c r="W13888" i="9"/>
  <c r="W13889" i="9"/>
  <c r="W13890" i="9"/>
  <c r="W13891" i="9"/>
  <c r="W13892" i="9"/>
  <c r="W13893" i="9"/>
  <c r="W13894" i="9"/>
  <c r="W13895" i="9"/>
  <c r="W13896" i="9"/>
  <c r="W13897" i="9"/>
  <c r="W13898" i="9"/>
  <c r="W13899" i="9"/>
  <c r="W13900" i="9"/>
  <c r="W13901" i="9"/>
  <c r="W13902" i="9"/>
  <c r="W13903" i="9"/>
  <c r="W13904" i="9"/>
  <c r="W13905" i="9"/>
  <c r="W13906" i="9"/>
  <c r="W13907" i="9"/>
  <c r="W13908" i="9"/>
  <c r="W13909" i="9"/>
  <c r="W13910" i="9"/>
  <c r="W13911" i="9"/>
  <c r="W13912" i="9"/>
  <c r="W13913" i="9"/>
  <c r="W13914" i="9"/>
  <c r="W13915" i="9"/>
  <c r="W13916" i="9"/>
  <c r="W13917" i="9"/>
  <c r="W13918" i="9"/>
  <c r="W13919" i="9"/>
  <c r="W13920" i="9"/>
  <c r="W13921" i="9"/>
  <c r="W13922" i="9"/>
  <c r="W13923" i="9"/>
  <c r="W13924" i="9"/>
  <c r="W13925" i="9"/>
  <c r="W13926" i="9"/>
  <c r="W13927" i="9"/>
  <c r="W13928" i="9"/>
  <c r="W13929" i="9"/>
  <c r="W13930" i="9"/>
  <c r="W13931" i="9"/>
  <c r="W13932" i="9"/>
  <c r="W13933" i="9"/>
  <c r="W13934" i="9"/>
  <c r="W13935" i="9"/>
  <c r="W13936" i="9"/>
  <c r="W13937" i="9"/>
  <c r="W13938" i="9"/>
  <c r="W13939" i="9"/>
  <c r="W13940" i="9"/>
  <c r="W13941" i="9"/>
  <c r="W13942" i="9"/>
  <c r="W13943" i="9"/>
  <c r="W13944" i="9"/>
  <c r="W13945" i="9"/>
  <c r="W13946" i="9"/>
  <c r="W13947" i="9"/>
  <c r="W13948" i="9"/>
  <c r="W13949" i="9"/>
  <c r="W13950" i="9"/>
  <c r="W13951" i="9"/>
  <c r="W13952" i="9"/>
  <c r="W13953" i="9"/>
  <c r="W13954" i="9"/>
  <c r="W13955" i="9"/>
  <c r="W13956" i="9"/>
  <c r="W13957" i="9"/>
  <c r="W13958" i="9"/>
  <c r="W13959" i="9"/>
  <c r="W13960" i="9"/>
  <c r="W13961" i="9"/>
  <c r="W13962" i="9"/>
  <c r="W13963" i="9"/>
  <c r="W13964" i="9"/>
  <c r="W13965" i="9"/>
  <c r="W13966" i="9"/>
  <c r="W13967" i="9"/>
  <c r="W13968" i="9"/>
  <c r="W13969" i="9"/>
  <c r="W13970" i="9"/>
  <c r="W13971" i="9"/>
  <c r="W13972" i="9"/>
  <c r="W13973" i="9"/>
  <c r="W13974" i="9"/>
  <c r="W13975" i="9"/>
  <c r="W13976" i="9"/>
  <c r="W13977" i="9"/>
  <c r="W13978" i="9"/>
  <c r="W13979" i="9"/>
  <c r="W13980" i="9"/>
  <c r="W13981" i="9"/>
  <c r="W13982" i="9"/>
  <c r="W13983" i="9"/>
  <c r="W13984" i="9"/>
  <c r="W13985" i="9"/>
  <c r="W13986" i="9"/>
  <c r="W13987" i="9"/>
  <c r="W13988" i="9"/>
  <c r="W13989" i="9"/>
  <c r="W13990" i="9"/>
  <c r="W13991" i="9"/>
  <c r="W13992" i="9"/>
  <c r="W13993" i="9"/>
  <c r="W13994" i="9"/>
  <c r="W13995" i="9"/>
  <c r="W13996" i="9"/>
  <c r="W13997" i="9"/>
  <c r="W13998" i="9"/>
  <c r="W13999" i="9"/>
  <c r="W14000" i="9"/>
  <c r="W14001" i="9"/>
  <c r="W14002" i="9"/>
  <c r="W14003" i="9"/>
  <c r="W14004" i="9"/>
  <c r="W14005" i="9"/>
  <c r="W14006" i="9"/>
  <c r="W14007" i="9"/>
  <c r="W14008" i="9"/>
  <c r="W14009" i="9"/>
  <c r="W14010" i="9"/>
  <c r="W14011" i="9"/>
  <c r="W14012" i="9"/>
  <c r="W14013" i="9"/>
  <c r="W14014" i="9"/>
  <c r="W14015" i="9"/>
  <c r="W14016" i="9"/>
  <c r="W14017" i="9"/>
  <c r="W14018" i="9"/>
  <c r="W14019" i="9"/>
  <c r="W14020" i="9"/>
  <c r="W14021" i="9"/>
  <c r="W14022" i="9"/>
  <c r="W14023" i="9"/>
  <c r="W14024" i="9"/>
  <c r="W14025" i="9"/>
  <c r="W14026" i="9"/>
  <c r="W14027" i="9"/>
  <c r="W14028" i="9"/>
  <c r="W14029" i="9"/>
  <c r="W14030" i="9"/>
  <c r="W14031" i="9"/>
  <c r="W14032" i="9"/>
  <c r="W14033" i="9"/>
  <c r="W14034" i="9"/>
  <c r="W14035" i="9"/>
  <c r="W14036" i="9"/>
  <c r="W14037" i="9"/>
  <c r="W14038" i="9"/>
  <c r="W14039" i="9"/>
  <c r="W14040" i="9"/>
  <c r="W14041" i="9"/>
  <c r="W14042" i="9"/>
  <c r="W14043" i="9"/>
  <c r="W14044" i="9"/>
  <c r="W14045" i="9"/>
  <c r="W14046" i="9"/>
  <c r="W14047" i="9"/>
  <c r="W14048" i="9"/>
  <c r="W14049" i="9"/>
  <c r="W14050" i="9"/>
  <c r="W14051" i="9"/>
  <c r="W14052" i="9"/>
  <c r="W14053" i="9"/>
  <c r="W14054" i="9"/>
  <c r="W14055" i="9"/>
  <c r="W14056" i="9"/>
  <c r="W14057" i="9"/>
  <c r="W14058" i="9"/>
  <c r="W14059" i="9"/>
  <c r="W14060" i="9"/>
  <c r="W14061" i="9"/>
  <c r="W14062" i="9"/>
  <c r="W14063" i="9"/>
  <c r="W14064" i="9"/>
  <c r="W14065" i="9"/>
  <c r="W14066" i="9"/>
  <c r="W14067" i="9"/>
  <c r="W14068" i="9"/>
  <c r="W14069" i="9"/>
  <c r="W14070" i="9"/>
  <c r="W14071" i="9"/>
  <c r="W14072" i="9"/>
  <c r="W14073" i="9"/>
  <c r="W14074" i="9"/>
  <c r="W14075" i="9"/>
  <c r="W14076" i="9"/>
  <c r="W14077" i="9"/>
  <c r="W14078" i="9"/>
  <c r="W14079" i="9"/>
  <c r="W14080" i="9"/>
  <c r="W14081" i="9"/>
  <c r="W14082" i="9"/>
  <c r="W14083" i="9"/>
  <c r="W14084" i="9"/>
  <c r="W14085" i="9"/>
  <c r="W14086" i="9"/>
  <c r="W14087" i="9"/>
  <c r="W14088" i="9"/>
  <c r="W14089" i="9"/>
  <c r="W14090" i="9"/>
  <c r="W14091" i="9"/>
  <c r="W14092" i="9"/>
  <c r="W14093" i="9"/>
  <c r="W14094" i="9"/>
  <c r="W14095" i="9"/>
  <c r="W14096" i="9"/>
  <c r="W14097" i="9"/>
  <c r="W14098" i="9"/>
  <c r="W14099" i="9"/>
  <c r="W14100" i="9"/>
  <c r="W14101" i="9"/>
  <c r="W14102" i="9"/>
  <c r="W14103" i="9"/>
  <c r="W14104" i="9"/>
  <c r="W14105" i="9"/>
  <c r="W14106" i="9"/>
  <c r="W14107" i="9"/>
  <c r="W14108" i="9"/>
  <c r="W14109" i="9"/>
  <c r="W14110" i="9"/>
  <c r="W14111" i="9"/>
  <c r="W14112" i="9"/>
  <c r="W14113" i="9"/>
  <c r="W14114" i="9"/>
  <c r="W14115" i="9"/>
  <c r="W14116" i="9"/>
  <c r="W14117" i="9"/>
  <c r="W14118" i="9"/>
  <c r="W14119" i="9"/>
  <c r="W14120" i="9"/>
  <c r="W14121" i="9"/>
  <c r="W14122" i="9"/>
  <c r="W14123" i="9"/>
  <c r="W14124" i="9"/>
  <c r="W14125" i="9"/>
  <c r="W14126" i="9"/>
  <c r="W14127" i="9"/>
  <c r="W14128" i="9"/>
  <c r="W14129" i="9"/>
  <c r="W14130" i="9"/>
  <c r="W14131" i="9"/>
  <c r="W14132" i="9"/>
  <c r="W14133" i="9"/>
  <c r="W14134" i="9"/>
  <c r="W14135" i="9"/>
  <c r="W14136" i="9"/>
  <c r="W14137" i="9"/>
  <c r="W14138" i="9"/>
  <c r="W14139" i="9"/>
  <c r="W14140" i="9"/>
  <c r="W14141" i="9"/>
  <c r="W14142" i="9"/>
  <c r="W14143" i="9"/>
  <c r="W14144" i="9"/>
  <c r="W14145" i="9"/>
  <c r="W14146" i="9"/>
  <c r="W14147" i="9"/>
  <c r="W14148" i="9"/>
  <c r="W14149" i="9"/>
  <c r="W14150" i="9"/>
  <c r="W14151" i="9"/>
  <c r="W14152" i="9"/>
  <c r="W14153" i="9"/>
  <c r="W14154" i="9"/>
  <c r="W14155" i="9"/>
  <c r="W14156" i="9"/>
  <c r="W14157" i="9"/>
  <c r="W14158" i="9"/>
  <c r="W14159" i="9"/>
  <c r="W14160" i="9"/>
  <c r="W14161" i="9"/>
  <c r="W14162" i="9"/>
  <c r="W14163" i="9"/>
  <c r="W14164" i="9"/>
  <c r="W14165" i="9"/>
  <c r="W14166" i="9"/>
  <c r="W14167" i="9"/>
  <c r="W14168" i="9"/>
  <c r="W14169" i="9"/>
  <c r="W14170" i="9"/>
  <c r="W14171" i="9"/>
  <c r="W14172" i="9"/>
  <c r="W14173" i="9"/>
  <c r="W14174" i="9"/>
  <c r="W14175" i="9"/>
  <c r="W14176" i="9"/>
  <c r="W14177" i="9"/>
  <c r="W14178" i="9"/>
  <c r="W14179" i="9"/>
  <c r="W14180" i="9"/>
  <c r="W14181" i="9"/>
  <c r="W14182" i="9"/>
  <c r="W14183" i="9"/>
  <c r="W14184" i="9"/>
  <c r="W14185" i="9"/>
  <c r="W14186" i="9"/>
  <c r="W14187" i="9"/>
  <c r="W14188" i="9"/>
  <c r="W14189" i="9"/>
  <c r="W14190" i="9"/>
  <c r="W14191" i="9"/>
  <c r="W14192" i="9"/>
  <c r="W14193" i="9"/>
  <c r="W14194" i="9"/>
  <c r="W14195" i="9"/>
  <c r="W14196" i="9"/>
  <c r="W14197" i="9"/>
  <c r="W14198" i="9"/>
  <c r="W14199" i="9"/>
  <c r="W14200" i="9"/>
  <c r="W14201" i="9"/>
  <c r="W14202" i="9"/>
  <c r="W14203" i="9"/>
  <c r="W14204" i="9"/>
  <c r="W14205" i="9"/>
  <c r="W14206" i="9"/>
  <c r="W14207" i="9"/>
  <c r="W14208" i="9"/>
  <c r="W14209" i="9"/>
  <c r="W14210" i="9"/>
  <c r="W14211" i="9"/>
  <c r="W14212" i="9"/>
  <c r="W14213" i="9"/>
  <c r="W14214" i="9"/>
  <c r="W14215" i="9"/>
  <c r="W14216" i="9"/>
  <c r="W14217" i="9"/>
  <c r="W14218" i="9"/>
  <c r="W14219" i="9"/>
  <c r="W14220" i="9"/>
  <c r="W14221" i="9"/>
  <c r="W14222" i="9"/>
  <c r="W14223" i="9"/>
  <c r="W14224" i="9"/>
  <c r="W14225" i="9"/>
  <c r="W14226" i="9"/>
  <c r="W14227" i="9"/>
  <c r="W14228" i="9"/>
  <c r="W14229" i="9"/>
  <c r="W14230" i="9"/>
  <c r="W14231" i="9"/>
  <c r="W14232" i="9"/>
  <c r="W14233" i="9"/>
  <c r="W14234" i="9"/>
  <c r="W14235" i="9"/>
  <c r="W14236" i="9"/>
  <c r="W14237" i="9"/>
  <c r="W14238" i="9"/>
  <c r="W14239" i="9"/>
  <c r="W14240" i="9"/>
  <c r="W14241" i="9"/>
  <c r="W14242" i="9"/>
  <c r="W14243" i="9"/>
  <c r="W14244" i="9"/>
  <c r="W14245" i="9"/>
  <c r="W14246" i="9"/>
  <c r="W14247" i="9"/>
  <c r="W14248" i="9"/>
  <c r="W14249" i="9"/>
  <c r="W14250" i="9"/>
  <c r="W14251" i="9"/>
  <c r="W14252" i="9"/>
  <c r="W14253" i="9"/>
  <c r="W14254" i="9"/>
  <c r="W14255" i="9"/>
  <c r="W14256" i="9"/>
  <c r="W14257" i="9"/>
  <c r="W14258" i="9"/>
  <c r="W14259" i="9"/>
  <c r="W14260" i="9"/>
  <c r="W14261" i="9"/>
  <c r="W14262" i="9"/>
  <c r="W14263" i="9"/>
  <c r="W14264" i="9"/>
  <c r="W14265" i="9"/>
  <c r="W14266" i="9"/>
  <c r="W14267" i="9"/>
  <c r="W14268" i="9"/>
  <c r="W14269" i="9"/>
  <c r="W14270" i="9"/>
  <c r="W14271" i="9"/>
  <c r="W14272" i="9"/>
  <c r="W14273" i="9"/>
  <c r="W14274" i="9"/>
  <c r="W14275" i="9"/>
  <c r="W14276" i="9"/>
  <c r="W14277" i="9"/>
  <c r="W14278" i="9"/>
  <c r="W14279" i="9"/>
  <c r="W14280" i="9"/>
  <c r="W14281" i="9"/>
  <c r="W14282" i="9"/>
  <c r="W14283" i="9"/>
  <c r="W14284" i="9"/>
  <c r="W14285" i="9"/>
  <c r="W14286" i="9"/>
  <c r="W14287" i="9"/>
  <c r="W14288" i="9"/>
  <c r="W14289" i="9"/>
  <c r="W14290" i="9"/>
  <c r="W14291" i="9"/>
  <c r="W14292" i="9"/>
  <c r="W14293" i="9"/>
  <c r="W14294" i="9"/>
  <c r="W14295" i="9"/>
  <c r="W14296" i="9"/>
  <c r="W14297" i="9"/>
  <c r="W14298" i="9"/>
  <c r="W14299" i="9"/>
  <c r="W14300" i="9"/>
  <c r="W14301" i="9"/>
  <c r="W14302" i="9"/>
  <c r="W14303" i="9"/>
  <c r="W14304" i="9"/>
  <c r="W14305" i="9"/>
  <c r="W14306" i="9"/>
  <c r="W14307" i="9"/>
  <c r="W14308" i="9"/>
  <c r="W14309" i="9"/>
  <c r="W14310" i="9"/>
  <c r="W14311" i="9"/>
  <c r="W14312" i="9"/>
  <c r="W14313" i="9"/>
  <c r="W14314" i="9"/>
  <c r="W14315" i="9"/>
  <c r="W14316" i="9"/>
  <c r="W14317" i="9"/>
  <c r="W14318" i="9"/>
  <c r="W14319" i="9"/>
  <c r="W14320" i="9"/>
  <c r="W14321" i="9"/>
  <c r="W14322" i="9"/>
  <c r="W14323" i="9"/>
  <c r="W14324" i="9"/>
  <c r="W14325" i="9"/>
  <c r="W14326" i="9"/>
  <c r="W14327" i="9"/>
  <c r="W14328" i="9"/>
  <c r="W14329" i="9"/>
  <c r="W14330" i="9"/>
  <c r="W14331" i="9"/>
  <c r="W14332" i="9"/>
  <c r="W14333" i="9"/>
  <c r="W14334" i="9"/>
  <c r="W14335" i="9"/>
  <c r="W14336" i="9"/>
  <c r="W14337" i="9"/>
  <c r="W14338" i="9"/>
  <c r="W14339" i="9"/>
  <c r="W14340" i="9"/>
  <c r="W14341" i="9"/>
  <c r="W14342" i="9"/>
  <c r="W14343" i="9"/>
  <c r="W14344" i="9"/>
  <c r="W14345" i="9"/>
  <c r="W14346" i="9"/>
  <c r="W14347" i="9"/>
  <c r="W14348" i="9"/>
  <c r="W14349" i="9"/>
  <c r="W14350" i="9"/>
  <c r="W14351" i="9"/>
  <c r="W14352" i="9"/>
  <c r="W14353" i="9"/>
  <c r="W14354" i="9"/>
  <c r="W14355" i="9"/>
  <c r="W14356" i="9"/>
  <c r="W14357" i="9"/>
  <c r="W14358" i="9"/>
  <c r="W14359" i="9"/>
  <c r="W14360" i="9"/>
  <c r="W14361" i="9"/>
  <c r="W14362" i="9"/>
  <c r="W14363" i="9"/>
  <c r="W14364" i="9"/>
  <c r="W14365" i="9"/>
  <c r="W14366" i="9"/>
  <c r="W14367" i="9"/>
  <c r="W14368" i="9"/>
  <c r="W14369" i="9"/>
  <c r="W14370" i="9"/>
  <c r="W14371" i="9"/>
  <c r="W14372" i="9"/>
  <c r="W14373" i="9"/>
  <c r="W14374" i="9"/>
  <c r="W14375" i="9"/>
  <c r="W14376" i="9"/>
  <c r="W14377" i="9"/>
  <c r="W14378" i="9"/>
  <c r="W14379" i="9"/>
  <c r="W14380" i="9"/>
  <c r="W14381" i="9"/>
  <c r="W14382" i="9"/>
  <c r="W14383" i="9"/>
  <c r="W14384" i="9"/>
  <c r="W14385" i="9"/>
  <c r="W14386" i="9"/>
  <c r="W14387" i="9"/>
  <c r="W14388" i="9"/>
  <c r="W14389" i="9"/>
  <c r="W14390" i="9"/>
  <c r="W14391" i="9"/>
  <c r="W14392" i="9"/>
  <c r="W14393" i="9"/>
  <c r="W14394" i="9"/>
  <c r="W14395" i="9"/>
  <c r="W14396" i="9"/>
  <c r="W14397" i="9"/>
  <c r="W14398" i="9"/>
  <c r="W14399" i="9"/>
  <c r="W14400" i="9"/>
  <c r="W14401" i="9"/>
  <c r="W14402" i="9"/>
  <c r="W14403" i="9"/>
  <c r="W14404" i="9"/>
  <c r="W14405" i="9"/>
  <c r="W14406" i="9"/>
  <c r="W14407" i="9"/>
  <c r="W14408" i="9"/>
  <c r="W14409" i="9"/>
  <c r="W14410" i="9"/>
  <c r="W14411" i="9"/>
  <c r="W14412" i="9"/>
  <c r="W14413" i="9"/>
  <c r="W14414" i="9"/>
  <c r="W14415" i="9"/>
  <c r="W14416" i="9"/>
  <c r="W14417" i="9"/>
  <c r="W14418" i="9"/>
  <c r="W14419" i="9"/>
  <c r="W14420" i="9"/>
  <c r="W14421" i="9"/>
  <c r="W14422" i="9"/>
  <c r="W14423" i="9"/>
  <c r="W14424" i="9"/>
  <c r="W14425" i="9"/>
  <c r="W14426" i="9"/>
  <c r="W14427" i="9"/>
  <c r="W14428" i="9"/>
  <c r="W14429" i="9"/>
  <c r="W14430" i="9"/>
  <c r="W14431" i="9"/>
  <c r="W14432" i="9"/>
  <c r="W14433" i="9"/>
  <c r="W14434" i="9"/>
  <c r="W14435" i="9"/>
  <c r="W14436" i="9"/>
  <c r="W14437" i="9"/>
  <c r="W14438" i="9"/>
  <c r="W14439" i="9"/>
  <c r="W14440" i="9"/>
  <c r="W14441" i="9"/>
  <c r="W14442" i="9"/>
  <c r="W14443" i="9"/>
  <c r="W14444" i="9"/>
  <c r="W14445" i="9"/>
  <c r="W14446" i="9"/>
  <c r="W14447" i="9"/>
  <c r="W14448" i="9"/>
  <c r="W14449" i="9"/>
  <c r="W14450" i="9"/>
  <c r="W14451" i="9"/>
  <c r="W14452" i="9"/>
  <c r="W14453" i="9"/>
  <c r="W14454" i="9"/>
  <c r="W14455" i="9"/>
  <c r="W14456" i="9"/>
  <c r="W14457" i="9"/>
  <c r="W14458" i="9"/>
  <c r="W14459" i="9"/>
  <c r="W14460" i="9"/>
  <c r="W14461" i="9"/>
  <c r="W14462" i="9"/>
  <c r="W14463" i="9"/>
  <c r="W14464" i="9"/>
  <c r="W14465" i="9"/>
  <c r="W14466" i="9"/>
  <c r="W14467" i="9"/>
  <c r="W14468" i="9"/>
  <c r="W14469" i="9"/>
  <c r="W14470" i="9"/>
  <c r="W14471" i="9"/>
  <c r="W14472" i="9"/>
  <c r="W14473" i="9"/>
  <c r="W14474" i="9"/>
  <c r="W14475" i="9"/>
  <c r="W14476" i="9"/>
  <c r="W14477" i="9"/>
  <c r="W14478" i="9"/>
  <c r="W14479" i="9"/>
  <c r="W14480" i="9"/>
  <c r="W14481" i="9"/>
  <c r="W14482" i="9"/>
  <c r="W14483" i="9"/>
  <c r="W14484" i="9"/>
  <c r="W14485" i="9"/>
  <c r="W14486" i="9"/>
  <c r="W14487" i="9"/>
  <c r="W14488" i="9"/>
  <c r="W14489" i="9"/>
  <c r="W14490" i="9"/>
  <c r="W14491" i="9"/>
  <c r="W14492" i="9"/>
  <c r="W14493" i="9"/>
  <c r="W14494" i="9"/>
  <c r="W14495" i="9"/>
  <c r="W14496" i="9"/>
  <c r="W14497" i="9"/>
  <c r="W14498" i="9"/>
  <c r="W14499" i="9"/>
  <c r="W14500" i="9"/>
  <c r="W14501" i="9"/>
  <c r="W14502" i="9"/>
  <c r="W14503" i="9"/>
  <c r="W14504" i="9"/>
  <c r="W14505" i="9"/>
  <c r="W14506" i="9"/>
  <c r="W14507" i="9"/>
  <c r="W14508" i="9"/>
  <c r="W14509" i="9"/>
  <c r="W14510" i="9"/>
  <c r="W14511" i="9"/>
  <c r="W14512" i="9"/>
  <c r="W14513" i="9"/>
  <c r="W14514" i="9"/>
  <c r="W14515" i="9"/>
  <c r="W14516" i="9"/>
  <c r="W14517" i="9"/>
  <c r="W14518" i="9"/>
  <c r="W14519" i="9"/>
  <c r="W14520" i="9"/>
  <c r="W14521" i="9"/>
  <c r="W14522" i="9"/>
  <c r="W14523" i="9"/>
  <c r="W14524" i="9"/>
  <c r="W14525" i="9"/>
  <c r="W14526" i="9"/>
  <c r="W14527" i="9"/>
  <c r="W14528" i="9"/>
  <c r="W14529" i="9"/>
  <c r="W14530" i="9"/>
  <c r="W14531" i="9"/>
  <c r="W14532" i="9"/>
  <c r="W14533" i="9"/>
  <c r="W14534" i="9"/>
  <c r="W14535" i="9"/>
  <c r="W14536" i="9"/>
  <c r="W14537" i="9"/>
  <c r="W14538" i="9"/>
  <c r="W14539" i="9"/>
  <c r="W14540" i="9"/>
  <c r="W14541" i="9"/>
  <c r="W14542" i="9"/>
  <c r="W14543" i="9"/>
  <c r="W14544" i="9"/>
  <c r="W14545" i="9"/>
  <c r="W14546" i="9"/>
  <c r="W14547" i="9"/>
  <c r="W14548" i="9"/>
  <c r="W14549" i="9"/>
  <c r="W14550" i="9"/>
  <c r="W14551" i="9"/>
  <c r="W14552" i="9"/>
  <c r="W14553" i="9"/>
  <c r="W14554" i="9"/>
  <c r="W14555" i="9"/>
  <c r="W14556" i="9"/>
  <c r="W14557" i="9"/>
  <c r="W14558" i="9"/>
  <c r="W14559" i="9"/>
  <c r="W14560" i="9"/>
  <c r="W14561" i="9"/>
  <c r="W14562" i="9"/>
  <c r="W14563" i="9"/>
  <c r="W14564" i="9"/>
  <c r="W14565" i="9"/>
  <c r="W14566" i="9"/>
  <c r="W14567" i="9"/>
  <c r="W14568" i="9"/>
  <c r="W14569" i="9"/>
  <c r="W14570" i="9"/>
  <c r="W14571" i="9"/>
  <c r="W14572" i="9"/>
  <c r="W14573" i="9"/>
  <c r="W14574" i="9"/>
  <c r="W14575" i="9"/>
  <c r="W14576" i="9"/>
  <c r="W14577" i="9"/>
  <c r="W14578" i="9"/>
  <c r="W14579" i="9"/>
  <c r="W14580" i="9"/>
  <c r="W14581" i="9"/>
  <c r="W14582" i="9"/>
  <c r="W14583" i="9"/>
  <c r="W14584" i="9"/>
  <c r="W14585" i="9"/>
  <c r="W14586" i="9"/>
  <c r="W14587" i="9"/>
  <c r="W14588" i="9"/>
  <c r="W14589" i="9"/>
  <c r="W14590" i="9"/>
  <c r="W14591" i="9"/>
  <c r="W14592" i="9"/>
  <c r="W14593" i="9"/>
  <c r="W14594" i="9"/>
  <c r="W14595" i="9"/>
  <c r="W14596" i="9"/>
  <c r="W14597" i="9"/>
  <c r="W14598" i="9"/>
  <c r="W14599" i="9"/>
  <c r="W14600" i="9"/>
  <c r="W14601" i="9"/>
  <c r="W14602" i="9"/>
  <c r="W14603" i="9"/>
  <c r="W14604" i="9"/>
  <c r="W14605" i="9"/>
  <c r="W14606" i="9"/>
  <c r="W14607" i="9"/>
  <c r="W14608" i="9"/>
  <c r="W14609" i="9"/>
  <c r="W14610" i="9"/>
  <c r="W14611" i="9"/>
  <c r="W14612" i="9"/>
  <c r="W14613" i="9"/>
  <c r="W14614" i="9"/>
  <c r="W14615" i="9"/>
  <c r="W14616" i="9"/>
  <c r="W14617" i="9"/>
  <c r="W14618" i="9"/>
  <c r="W14619" i="9"/>
  <c r="W14620" i="9"/>
  <c r="W14621" i="9"/>
  <c r="W14622" i="9"/>
  <c r="W14623" i="9"/>
  <c r="W14624" i="9"/>
  <c r="W14625" i="9"/>
  <c r="W14626" i="9"/>
  <c r="W14627" i="9"/>
  <c r="W14628" i="9"/>
  <c r="W14629" i="9"/>
  <c r="W14630" i="9"/>
  <c r="W14631" i="9"/>
  <c r="W14632" i="9"/>
  <c r="W14633" i="9"/>
  <c r="W14634" i="9"/>
  <c r="W14635" i="9"/>
  <c r="W14636" i="9"/>
  <c r="W14637" i="9"/>
  <c r="W14638" i="9"/>
  <c r="W14639" i="9"/>
  <c r="W14640" i="9"/>
  <c r="W14641" i="9"/>
  <c r="W14642" i="9"/>
  <c r="W14643" i="9"/>
  <c r="W14644" i="9"/>
  <c r="W14645" i="9"/>
  <c r="W14646" i="9"/>
  <c r="W14647" i="9"/>
  <c r="W14648" i="9"/>
  <c r="W14649" i="9"/>
  <c r="W14650" i="9"/>
  <c r="W14651" i="9"/>
  <c r="W14652" i="9"/>
  <c r="W14653" i="9"/>
  <c r="W14654" i="9"/>
  <c r="W14655" i="9"/>
  <c r="W14656" i="9"/>
  <c r="W14657" i="9"/>
  <c r="W14658" i="9"/>
  <c r="W14659" i="9"/>
  <c r="W14660" i="9"/>
  <c r="W14661" i="9"/>
  <c r="W14662" i="9"/>
  <c r="W14663" i="9"/>
  <c r="W14664" i="9"/>
  <c r="W14665" i="9"/>
  <c r="W14666" i="9"/>
  <c r="W14667" i="9"/>
  <c r="W14668" i="9"/>
  <c r="W14669" i="9"/>
  <c r="W14670" i="9"/>
  <c r="W14671" i="9"/>
  <c r="W14672" i="9"/>
  <c r="W14673" i="9"/>
  <c r="W14674" i="9"/>
  <c r="W14675" i="9"/>
  <c r="W14676" i="9"/>
  <c r="W14677" i="9"/>
  <c r="W14678" i="9"/>
  <c r="W14679" i="9"/>
  <c r="W14680" i="9"/>
  <c r="W14681" i="9"/>
  <c r="W14682" i="9"/>
  <c r="W14683" i="9"/>
  <c r="W14684" i="9"/>
  <c r="W14685" i="9"/>
  <c r="W14686" i="9"/>
  <c r="W14687" i="9"/>
  <c r="W14688" i="9"/>
  <c r="W14689" i="9"/>
  <c r="W14690" i="9"/>
  <c r="W14691" i="9"/>
  <c r="W14692" i="9"/>
  <c r="W14693" i="9"/>
  <c r="W14694" i="9"/>
  <c r="W14695" i="9"/>
  <c r="W14696" i="9"/>
  <c r="W14697" i="9"/>
  <c r="W14698" i="9"/>
  <c r="W14699" i="9"/>
  <c r="W14700" i="9"/>
  <c r="W14701" i="9"/>
  <c r="W14702" i="9"/>
  <c r="W14703" i="9"/>
  <c r="W14704" i="9"/>
  <c r="W14705" i="9"/>
  <c r="W14706" i="9"/>
  <c r="W14707" i="9"/>
  <c r="W14708" i="9"/>
  <c r="W14709" i="9"/>
  <c r="W14710" i="9"/>
  <c r="W14711" i="9"/>
  <c r="W14712" i="9"/>
  <c r="W14713" i="9"/>
  <c r="W14714" i="9"/>
  <c r="W14715" i="9"/>
  <c r="W14716" i="9"/>
  <c r="W14717" i="9"/>
  <c r="W14718" i="9"/>
  <c r="W14719" i="9"/>
  <c r="W14720" i="9"/>
  <c r="W14721" i="9"/>
  <c r="W14722" i="9"/>
  <c r="W14723" i="9"/>
  <c r="W14724" i="9"/>
  <c r="W14725" i="9"/>
  <c r="W14726" i="9"/>
  <c r="W14727" i="9"/>
  <c r="W14728" i="9"/>
  <c r="W14729" i="9"/>
  <c r="W14730" i="9"/>
  <c r="W14731" i="9"/>
  <c r="W14732" i="9"/>
  <c r="W14733" i="9"/>
  <c r="W14734" i="9"/>
  <c r="W14735" i="9"/>
  <c r="W14736" i="9"/>
  <c r="W14737" i="9"/>
  <c r="W14738" i="9"/>
  <c r="W14739" i="9"/>
  <c r="W14740" i="9"/>
  <c r="W14741" i="9"/>
  <c r="W14742" i="9"/>
  <c r="W14743" i="9"/>
  <c r="W14744" i="9"/>
  <c r="W14745" i="9"/>
  <c r="W14746" i="9"/>
  <c r="W14747" i="9"/>
  <c r="W14748" i="9"/>
  <c r="W14749" i="9"/>
  <c r="W14750" i="9"/>
  <c r="W14751" i="9"/>
  <c r="W14752" i="9"/>
  <c r="W14753" i="9"/>
  <c r="W14754" i="9"/>
  <c r="W14755" i="9"/>
  <c r="W14756" i="9"/>
  <c r="W14757" i="9"/>
  <c r="W14758" i="9"/>
  <c r="W14759" i="9"/>
  <c r="W14760" i="9"/>
  <c r="W14761" i="9"/>
  <c r="W14762" i="9"/>
  <c r="W14763" i="9"/>
  <c r="W14764" i="9"/>
  <c r="W14765" i="9"/>
  <c r="W14766" i="9"/>
  <c r="W14767" i="9"/>
  <c r="W14768" i="9"/>
  <c r="W14769" i="9"/>
  <c r="W14770" i="9"/>
  <c r="W14771" i="9"/>
  <c r="W14772" i="9"/>
  <c r="W14773" i="9"/>
  <c r="W14774" i="9"/>
  <c r="W14775" i="9"/>
  <c r="W14776" i="9"/>
  <c r="W14777" i="9"/>
  <c r="W14778" i="9"/>
  <c r="W14779" i="9"/>
  <c r="W14780" i="9"/>
  <c r="W14781" i="9"/>
  <c r="W14782" i="9"/>
  <c r="W14783" i="9"/>
  <c r="W14784" i="9"/>
  <c r="W14785" i="9"/>
  <c r="W14786" i="9"/>
  <c r="W14787" i="9"/>
  <c r="W14788" i="9"/>
  <c r="W14789" i="9"/>
  <c r="W14790" i="9"/>
  <c r="W14791" i="9"/>
  <c r="W14792" i="9"/>
  <c r="W14793" i="9"/>
  <c r="W14794" i="9"/>
  <c r="W14795" i="9"/>
  <c r="W14796" i="9"/>
  <c r="W14797" i="9"/>
  <c r="W14798" i="9"/>
  <c r="W14799" i="9"/>
  <c r="W14800" i="9"/>
  <c r="W14801" i="9"/>
  <c r="W14802" i="9"/>
  <c r="W14803" i="9"/>
  <c r="W14804" i="9"/>
  <c r="W14805" i="9"/>
  <c r="W14806" i="9"/>
  <c r="W14807" i="9"/>
  <c r="W14808" i="9"/>
  <c r="W14809" i="9"/>
  <c r="W14810" i="9"/>
  <c r="W14811" i="9"/>
  <c r="W14812" i="9"/>
  <c r="W14813" i="9"/>
  <c r="W14814" i="9"/>
  <c r="W14815" i="9"/>
  <c r="W14816" i="9"/>
  <c r="W14817" i="9"/>
  <c r="W14818" i="9"/>
  <c r="W14819" i="9"/>
  <c r="W14820" i="9"/>
  <c r="W14821" i="9"/>
  <c r="W14822" i="9"/>
  <c r="W14823" i="9"/>
  <c r="W14824" i="9"/>
  <c r="W14825" i="9"/>
  <c r="W14826" i="9"/>
  <c r="W14827" i="9"/>
  <c r="W14828" i="9"/>
  <c r="W14829" i="9"/>
  <c r="W14830" i="9"/>
  <c r="W14831" i="9"/>
  <c r="W14832" i="9"/>
  <c r="W14833" i="9"/>
  <c r="W14834" i="9"/>
  <c r="W14835" i="9"/>
  <c r="W14836" i="9"/>
  <c r="W14837" i="9"/>
  <c r="W14838" i="9"/>
  <c r="W14839" i="9"/>
  <c r="W14840" i="9"/>
  <c r="W14841" i="9"/>
  <c r="W14842" i="9"/>
  <c r="W14843" i="9"/>
  <c r="W14844" i="9"/>
  <c r="W14845" i="9"/>
  <c r="W14846" i="9"/>
  <c r="W14847" i="9"/>
  <c r="W14848" i="9"/>
  <c r="W14849" i="9"/>
  <c r="W14850" i="9"/>
  <c r="W14851" i="9"/>
  <c r="W14852" i="9"/>
  <c r="W14853" i="9"/>
  <c r="W14854" i="9"/>
  <c r="W14855" i="9"/>
  <c r="W14856" i="9"/>
  <c r="W14857" i="9"/>
  <c r="W14858" i="9"/>
  <c r="W14859" i="9"/>
  <c r="W14860" i="9"/>
  <c r="W14861" i="9"/>
  <c r="W14862" i="9"/>
  <c r="W14863" i="9"/>
  <c r="W14864" i="9"/>
  <c r="W14865" i="9"/>
  <c r="W14866" i="9"/>
  <c r="W14867" i="9"/>
  <c r="W14868" i="9"/>
  <c r="W14869" i="9"/>
  <c r="W14870" i="9"/>
  <c r="W14871" i="9"/>
  <c r="W14872" i="9"/>
  <c r="W14873" i="9"/>
  <c r="W14874" i="9"/>
  <c r="W14875" i="9"/>
  <c r="W14876" i="9"/>
  <c r="W14877" i="9"/>
  <c r="W14878" i="9"/>
  <c r="W14879" i="9"/>
  <c r="W14880" i="9"/>
  <c r="W14881" i="9"/>
  <c r="W14882" i="9"/>
  <c r="W14883" i="9"/>
  <c r="W14884" i="9"/>
  <c r="W14885" i="9"/>
  <c r="W14886" i="9"/>
  <c r="W14887" i="9"/>
  <c r="W14888" i="9"/>
  <c r="W14889" i="9"/>
  <c r="W14890" i="9"/>
  <c r="W14891" i="9"/>
  <c r="W14892" i="9"/>
  <c r="W14893" i="9"/>
  <c r="W14894" i="9"/>
  <c r="W14895" i="9"/>
  <c r="W14896" i="9"/>
  <c r="W14897" i="9"/>
  <c r="W14898" i="9"/>
  <c r="W14899" i="9"/>
  <c r="W14900" i="9"/>
  <c r="W14901" i="9"/>
  <c r="W14902" i="9"/>
  <c r="W14903" i="9"/>
  <c r="W14904" i="9"/>
  <c r="W14905" i="9"/>
  <c r="W14906" i="9"/>
  <c r="W14907" i="9"/>
  <c r="W14908" i="9"/>
  <c r="W14909" i="9"/>
  <c r="W14910" i="9"/>
  <c r="W14911" i="9"/>
  <c r="W14912" i="9"/>
  <c r="W14913" i="9"/>
  <c r="W14914" i="9"/>
  <c r="W14915" i="9"/>
  <c r="W14916" i="9"/>
  <c r="W14917" i="9"/>
  <c r="W14918" i="9"/>
  <c r="W14919" i="9"/>
  <c r="W14920" i="9"/>
  <c r="W14921" i="9"/>
  <c r="W14922" i="9"/>
  <c r="W14923" i="9"/>
  <c r="W14924" i="9"/>
  <c r="W14925" i="9"/>
  <c r="W14926" i="9"/>
  <c r="W14927" i="9"/>
  <c r="W14928" i="9"/>
  <c r="W14929" i="9"/>
  <c r="W14930" i="9"/>
  <c r="W14931" i="9"/>
  <c r="W14932" i="9"/>
  <c r="W14933" i="9"/>
  <c r="W14934" i="9"/>
  <c r="W14935" i="9"/>
  <c r="W14936" i="9"/>
  <c r="W14937" i="9"/>
  <c r="W14938" i="9"/>
  <c r="W14939" i="9"/>
  <c r="W14940" i="9"/>
  <c r="W14941" i="9"/>
  <c r="W14942" i="9"/>
  <c r="W14943" i="9"/>
  <c r="W14944" i="9"/>
  <c r="W14945" i="9"/>
  <c r="W14946" i="9"/>
  <c r="W14947" i="9"/>
  <c r="W14948" i="9"/>
  <c r="W14949" i="9"/>
  <c r="W14950" i="9"/>
  <c r="W14951" i="9"/>
  <c r="W14952" i="9"/>
  <c r="W14953" i="9"/>
  <c r="W14954" i="9"/>
  <c r="W14955" i="9"/>
  <c r="W14956" i="9"/>
  <c r="W14957" i="9"/>
  <c r="W14958" i="9"/>
  <c r="W14959" i="9"/>
  <c r="W14960" i="9"/>
  <c r="W14961" i="9"/>
  <c r="W14962" i="9"/>
  <c r="W14963" i="9"/>
  <c r="W14964" i="9"/>
  <c r="W14965" i="9"/>
  <c r="W14966" i="9"/>
  <c r="W14967" i="9"/>
  <c r="W14968" i="9"/>
  <c r="W14969" i="9"/>
  <c r="W14970" i="9"/>
  <c r="W14971" i="9"/>
  <c r="W14972" i="9"/>
  <c r="W14973" i="9"/>
  <c r="W14974" i="9"/>
  <c r="W14975" i="9"/>
  <c r="W14976" i="9"/>
  <c r="W14977" i="9"/>
  <c r="W14978" i="9"/>
  <c r="W14979" i="9"/>
  <c r="W14980" i="9"/>
  <c r="W14981" i="9"/>
  <c r="W14982" i="9"/>
  <c r="W14983" i="9"/>
  <c r="W14984" i="9"/>
  <c r="W14985" i="9"/>
  <c r="W14986" i="9"/>
  <c r="W14987" i="9"/>
  <c r="W14988" i="9"/>
  <c r="W14989" i="9"/>
  <c r="W14990" i="9"/>
  <c r="W14991" i="9"/>
  <c r="W14992" i="9"/>
  <c r="W14993" i="9"/>
  <c r="W14994" i="9"/>
  <c r="W14995" i="9"/>
  <c r="W14996" i="9"/>
  <c r="W14997" i="9"/>
  <c r="W14998" i="9"/>
  <c r="W14999" i="9"/>
  <c r="W15000" i="9"/>
  <c r="W15001" i="9"/>
  <c r="W15002" i="9"/>
  <c r="W15003" i="9"/>
  <c r="W15004" i="9"/>
  <c r="W15005" i="9"/>
  <c r="W15006" i="9"/>
  <c r="W15007" i="9"/>
  <c r="W15008" i="9"/>
  <c r="W15009" i="9"/>
  <c r="W15010" i="9"/>
  <c r="W15011" i="9"/>
  <c r="W15012" i="9"/>
  <c r="W15013" i="9"/>
  <c r="W15014" i="9"/>
  <c r="W15015" i="9"/>
  <c r="W15016" i="9"/>
  <c r="W15017" i="9"/>
  <c r="W15018" i="9"/>
  <c r="W15019" i="9"/>
  <c r="W15020" i="9"/>
  <c r="W15021" i="9"/>
  <c r="W15022" i="9"/>
  <c r="W15023" i="9"/>
  <c r="W15024" i="9"/>
  <c r="W15025" i="9"/>
  <c r="W15026" i="9"/>
  <c r="W15027" i="9"/>
  <c r="W15028" i="9"/>
  <c r="W15029" i="9"/>
  <c r="W15030" i="9"/>
  <c r="W15031" i="9"/>
  <c r="W15032" i="9"/>
  <c r="W15033" i="9"/>
  <c r="W15034" i="9"/>
  <c r="W15035" i="9"/>
  <c r="W15036" i="9"/>
  <c r="W15037" i="9"/>
  <c r="W15038" i="9"/>
  <c r="W15039" i="9"/>
  <c r="W15040" i="9"/>
  <c r="W15041" i="9"/>
  <c r="W15042" i="9"/>
  <c r="W15043" i="9"/>
  <c r="W15044" i="9"/>
  <c r="W15045" i="9"/>
  <c r="W15046" i="9"/>
  <c r="W15047" i="9"/>
  <c r="W15048" i="9"/>
  <c r="W15049" i="9"/>
  <c r="W15050" i="9"/>
  <c r="W15051" i="9"/>
  <c r="W15052" i="9"/>
  <c r="W15053" i="9"/>
  <c r="W15054" i="9"/>
  <c r="W15055" i="9"/>
  <c r="W15056" i="9"/>
  <c r="W15057" i="9"/>
  <c r="W15058" i="9"/>
  <c r="W15059" i="9"/>
  <c r="W15060" i="9"/>
  <c r="W15061" i="9"/>
  <c r="W15062" i="9"/>
  <c r="W15063" i="9"/>
  <c r="W15064" i="9"/>
  <c r="W15065" i="9"/>
  <c r="W15066" i="9"/>
  <c r="W15067" i="9"/>
  <c r="W15068" i="9"/>
  <c r="W15069" i="9"/>
  <c r="W15070" i="9"/>
  <c r="W15071" i="9"/>
  <c r="W15072" i="9"/>
  <c r="W15073" i="9"/>
  <c r="W15074" i="9"/>
  <c r="W15075" i="9"/>
  <c r="W15076" i="9"/>
  <c r="W15077" i="9"/>
  <c r="W15078" i="9"/>
  <c r="W15079" i="9"/>
  <c r="W15080" i="9"/>
  <c r="W15081" i="9"/>
  <c r="W15082" i="9"/>
  <c r="W15083" i="9"/>
  <c r="W15084" i="9"/>
  <c r="W15085" i="9"/>
  <c r="W15086" i="9"/>
  <c r="W15087" i="9"/>
  <c r="W15088" i="9"/>
  <c r="W15089" i="9"/>
  <c r="W15090" i="9"/>
  <c r="W15091" i="9"/>
  <c r="W15092" i="9"/>
  <c r="W15093" i="9"/>
  <c r="W15094" i="9"/>
  <c r="W15095" i="9"/>
  <c r="W15096" i="9"/>
  <c r="W15097" i="9"/>
  <c r="W15098" i="9"/>
  <c r="W15099" i="9"/>
  <c r="W15100" i="9"/>
  <c r="W15101" i="9"/>
  <c r="W15102" i="9"/>
  <c r="W15103" i="9"/>
  <c r="W15104" i="9"/>
  <c r="W15105" i="9"/>
  <c r="W15106" i="9"/>
  <c r="W15107" i="9"/>
  <c r="W15108" i="9"/>
  <c r="W15109" i="9"/>
  <c r="W15110" i="9"/>
  <c r="W15111" i="9"/>
  <c r="W15112" i="9"/>
  <c r="W15113" i="9"/>
  <c r="W15114" i="9"/>
  <c r="W15115" i="9"/>
  <c r="W15116" i="9"/>
  <c r="W15117" i="9"/>
  <c r="W15118" i="9"/>
  <c r="W15119" i="9"/>
  <c r="W15120" i="9"/>
  <c r="W15121" i="9"/>
  <c r="W15122" i="9"/>
  <c r="W15123" i="9"/>
  <c r="W15124" i="9"/>
  <c r="W15125" i="9"/>
  <c r="W15126" i="9"/>
  <c r="W15127" i="9"/>
  <c r="W15128" i="9"/>
  <c r="W15129" i="9"/>
  <c r="W15130" i="9"/>
  <c r="W15131" i="9"/>
  <c r="W15132" i="9"/>
  <c r="W15133" i="9"/>
  <c r="W15134" i="9"/>
  <c r="W15135" i="9"/>
  <c r="W15136" i="9"/>
  <c r="W15137" i="9"/>
  <c r="W15138" i="9"/>
  <c r="W15139" i="9"/>
  <c r="W15140" i="9"/>
  <c r="W15141" i="9"/>
  <c r="W15142" i="9"/>
  <c r="W15143" i="9"/>
  <c r="W15144" i="9"/>
  <c r="W15145" i="9"/>
  <c r="W15146" i="9"/>
  <c r="W15147" i="9"/>
  <c r="W15148" i="9"/>
  <c r="W15149" i="9"/>
  <c r="W15150" i="9"/>
  <c r="W15151" i="9"/>
  <c r="W15152" i="9"/>
  <c r="W15153" i="9"/>
  <c r="W15154" i="9"/>
  <c r="W15155" i="9"/>
  <c r="W15156" i="9"/>
  <c r="W15157" i="9"/>
  <c r="W15158" i="9"/>
  <c r="W15159" i="9"/>
  <c r="W15160" i="9"/>
  <c r="W15161" i="9"/>
  <c r="W15162" i="9"/>
  <c r="W15163" i="9"/>
  <c r="W15164" i="9"/>
  <c r="W15165" i="9"/>
  <c r="W15166" i="9"/>
  <c r="W15167" i="9"/>
  <c r="W15168" i="9"/>
  <c r="W15169" i="9"/>
  <c r="W15170" i="9"/>
  <c r="W15171" i="9"/>
  <c r="W15172" i="9"/>
  <c r="W15173" i="9"/>
  <c r="W15174" i="9"/>
  <c r="W15175" i="9"/>
  <c r="W15176" i="9"/>
  <c r="W15177" i="9"/>
  <c r="W15178" i="9"/>
  <c r="W15179" i="9"/>
  <c r="W15180" i="9"/>
  <c r="W15181" i="9"/>
  <c r="W15182" i="9"/>
  <c r="W15183" i="9"/>
  <c r="W15184" i="9"/>
  <c r="W15185" i="9"/>
  <c r="W15186" i="9"/>
  <c r="W15187" i="9"/>
  <c r="W15188" i="9"/>
  <c r="W15189" i="9"/>
  <c r="W15190" i="9"/>
  <c r="W15191" i="9"/>
  <c r="W15192" i="9"/>
  <c r="W15193" i="9"/>
  <c r="W15194" i="9"/>
  <c r="W15195" i="9"/>
  <c r="W15196" i="9"/>
  <c r="W15197" i="9"/>
  <c r="W15198" i="9"/>
  <c r="W15199" i="9"/>
  <c r="W15200" i="9"/>
  <c r="W15201" i="9"/>
  <c r="W15202" i="9"/>
  <c r="W15203" i="9"/>
  <c r="W15204" i="9"/>
  <c r="W15205" i="9"/>
  <c r="W15206" i="9"/>
  <c r="W15207" i="9"/>
  <c r="W15208" i="9"/>
  <c r="W15209" i="9"/>
  <c r="W15210" i="9"/>
  <c r="W15211" i="9"/>
  <c r="W15212" i="9"/>
  <c r="W15213" i="9"/>
  <c r="W15214" i="9"/>
  <c r="W15215" i="9"/>
  <c r="W15216" i="9"/>
  <c r="W15217" i="9"/>
  <c r="W15218" i="9"/>
  <c r="W15219" i="9"/>
  <c r="W15220" i="9"/>
  <c r="W15221" i="9"/>
  <c r="W15222" i="9"/>
  <c r="W15223" i="9"/>
  <c r="W15224" i="9"/>
  <c r="W15225" i="9"/>
  <c r="W15226" i="9"/>
  <c r="W15227" i="9"/>
  <c r="W15228" i="9"/>
  <c r="W15229" i="9"/>
  <c r="W15230" i="9"/>
  <c r="W15231" i="9"/>
  <c r="W15232" i="9"/>
  <c r="W15233" i="9"/>
  <c r="W15234" i="9"/>
  <c r="W15235" i="9"/>
  <c r="W15236" i="9"/>
  <c r="W15237" i="9"/>
  <c r="W15238" i="9"/>
  <c r="W15239" i="9"/>
  <c r="W15240" i="9"/>
  <c r="W15241" i="9"/>
  <c r="W15242" i="9"/>
  <c r="W15243" i="9"/>
  <c r="W15244" i="9"/>
  <c r="W15245" i="9"/>
  <c r="W15246" i="9"/>
  <c r="W15247" i="9"/>
  <c r="W15248" i="9"/>
  <c r="W15249" i="9"/>
  <c r="W15250" i="9"/>
  <c r="W15251" i="9"/>
  <c r="W15252" i="9"/>
  <c r="W15253" i="9"/>
  <c r="W15254" i="9"/>
  <c r="W15255" i="9"/>
  <c r="W15256" i="9"/>
  <c r="W15257" i="9"/>
  <c r="W15258" i="9"/>
  <c r="W15259" i="9"/>
  <c r="W15260" i="9"/>
  <c r="W15261" i="9"/>
  <c r="W15262" i="9"/>
  <c r="W15263" i="9"/>
  <c r="W15264" i="9"/>
  <c r="W15265" i="9"/>
  <c r="W15266" i="9"/>
  <c r="W15267" i="9"/>
  <c r="W15268" i="9"/>
  <c r="W15269" i="9"/>
  <c r="W15270" i="9"/>
  <c r="W15271" i="9"/>
  <c r="W15272" i="9"/>
  <c r="W15273" i="9"/>
  <c r="W15274" i="9"/>
  <c r="W15275" i="9"/>
  <c r="W15276" i="9"/>
  <c r="W15277" i="9"/>
  <c r="W15278" i="9"/>
  <c r="W15279" i="9"/>
  <c r="W15280" i="9"/>
  <c r="W15281" i="9"/>
  <c r="W15282" i="9"/>
  <c r="W15283" i="9"/>
  <c r="W15284" i="9"/>
  <c r="W15285" i="9"/>
  <c r="W15286" i="9"/>
  <c r="W15287" i="9"/>
  <c r="W15288" i="9"/>
  <c r="W15289" i="9"/>
  <c r="W15290" i="9"/>
  <c r="W15291" i="9"/>
  <c r="W15292" i="9"/>
  <c r="W15293" i="9"/>
  <c r="W15294" i="9"/>
  <c r="W15295" i="9"/>
  <c r="W15296" i="9"/>
  <c r="W15297" i="9"/>
  <c r="W15298" i="9"/>
  <c r="W15299" i="9"/>
  <c r="W15300" i="9"/>
  <c r="W15301" i="9"/>
  <c r="W15302" i="9"/>
  <c r="W15303" i="9"/>
  <c r="W15304" i="9"/>
  <c r="W15305" i="9"/>
  <c r="W15306" i="9"/>
  <c r="W15307" i="9"/>
  <c r="W15308" i="9"/>
  <c r="W15309" i="9"/>
  <c r="W15310" i="9"/>
  <c r="W15311" i="9"/>
  <c r="W15312" i="9"/>
  <c r="W15313" i="9"/>
  <c r="W15314" i="9"/>
  <c r="W15315" i="9"/>
  <c r="W15316" i="9"/>
  <c r="W15317" i="9"/>
  <c r="W15318" i="9"/>
  <c r="W15319" i="9"/>
  <c r="W15320" i="9"/>
  <c r="W15321" i="9"/>
  <c r="W15322" i="9"/>
  <c r="W15323" i="9"/>
  <c r="W15324" i="9"/>
  <c r="W15325" i="9"/>
  <c r="W15326" i="9"/>
  <c r="W15327" i="9"/>
  <c r="W15328" i="9"/>
  <c r="W15329" i="9"/>
  <c r="W15330" i="9"/>
  <c r="W15331" i="9"/>
  <c r="W15332" i="9"/>
  <c r="W15333" i="9"/>
  <c r="W15334" i="9"/>
  <c r="W15335" i="9"/>
  <c r="W15336" i="9"/>
  <c r="W15337" i="9"/>
  <c r="W15338" i="9"/>
  <c r="W15339" i="9"/>
  <c r="W15340" i="9"/>
  <c r="W15341" i="9"/>
  <c r="W15342" i="9"/>
  <c r="W15343" i="9"/>
  <c r="W15344" i="9"/>
  <c r="W15345" i="9"/>
  <c r="W15346" i="9"/>
  <c r="W15347" i="9"/>
  <c r="W15348" i="9"/>
  <c r="W15349" i="9"/>
  <c r="W15350" i="9"/>
  <c r="W15351" i="9"/>
  <c r="W15352" i="9"/>
  <c r="W15353" i="9"/>
  <c r="W15354" i="9"/>
  <c r="W15355" i="9"/>
  <c r="W15356" i="9"/>
  <c r="W15357" i="9"/>
  <c r="W15358" i="9"/>
  <c r="W15359" i="9"/>
  <c r="W15360" i="9"/>
  <c r="W15361" i="9"/>
  <c r="W15362" i="9"/>
  <c r="W15363" i="9"/>
  <c r="W15364" i="9"/>
  <c r="W15365" i="9"/>
  <c r="W15366" i="9"/>
  <c r="W15367" i="9"/>
  <c r="W15368" i="9"/>
  <c r="W15369" i="9"/>
  <c r="W15370" i="9"/>
  <c r="W15371" i="9"/>
  <c r="W15372" i="9"/>
  <c r="W15373" i="9"/>
  <c r="W15374" i="9"/>
  <c r="W15375" i="9"/>
  <c r="W15376" i="9"/>
  <c r="W15377" i="9"/>
  <c r="W15378" i="9"/>
  <c r="W15379" i="9"/>
  <c r="W15380" i="9"/>
  <c r="W15381" i="9"/>
  <c r="W15382" i="9"/>
  <c r="W15383" i="9"/>
  <c r="W15384" i="9"/>
  <c r="W15385" i="9"/>
  <c r="W15386" i="9"/>
  <c r="W15387" i="9"/>
  <c r="W15388" i="9"/>
  <c r="W15389" i="9"/>
  <c r="W15390" i="9"/>
  <c r="W15391" i="9"/>
  <c r="W15392" i="9"/>
  <c r="W15393" i="9"/>
  <c r="W15394" i="9"/>
  <c r="W15395" i="9"/>
  <c r="W15396" i="9"/>
  <c r="W15397" i="9"/>
  <c r="W15398" i="9"/>
  <c r="W15399" i="9"/>
  <c r="W15400" i="9"/>
  <c r="W15401" i="9"/>
  <c r="W15402" i="9"/>
  <c r="W15403" i="9"/>
  <c r="W15404" i="9"/>
  <c r="W15405" i="9"/>
  <c r="W15406" i="9"/>
  <c r="W15407" i="9"/>
  <c r="W15408" i="9"/>
  <c r="W15409" i="9"/>
  <c r="W15410" i="9"/>
  <c r="W15411" i="9"/>
  <c r="W15412" i="9"/>
  <c r="W15413" i="9"/>
  <c r="W15414" i="9"/>
  <c r="W15415" i="9"/>
  <c r="W15416" i="9"/>
  <c r="W15417" i="9"/>
  <c r="W15418" i="9"/>
  <c r="W15419" i="9"/>
  <c r="W15420" i="9"/>
  <c r="W15421" i="9"/>
  <c r="W15422" i="9"/>
  <c r="W15423" i="9"/>
  <c r="W15424" i="9"/>
  <c r="W15425" i="9"/>
  <c r="W15426" i="9"/>
  <c r="W15427" i="9"/>
  <c r="W15428" i="9"/>
  <c r="W15429" i="9"/>
  <c r="W15430" i="9"/>
  <c r="W15431" i="9"/>
  <c r="W15432" i="9"/>
  <c r="W15433" i="9"/>
  <c r="W15434" i="9"/>
  <c r="W15435" i="9"/>
  <c r="W15436" i="9"/>
  <c r="W15437" i="9"/>
  <c r="W15438" i="9"/>
  <c r="W15439" i="9"/>
  <c r="W15440" i="9"/>
  <c r="W15441" i="9"/>
  <c r="W15442" i="9"/>
  <c r="W15443" i="9"/>
  <c r="W15444" i="9"/>
  <c r="W15445" i="9"/>
  <c r="W15446" i="9"/>
  <c r="W15447" i="9"/>
  <c r="W15448" i="9"/>
  <c r="W15449" i="9"/>
  <c r="W15450" i="9"/>
  <c r="W15451" i="9"/>
  <c r="W15452" i="9"/>
  <c r="W15453" i="9"/>
  <c r="W15454" i="9"/>
  <c r="W15455" i="9"/>
  <c r="W15456" i="9"/>
  <c r="W15457" i="9"/>
  <c r="W15458" i="9"/>
  <c r="W15459" i="9"/>
  <c r="W15460" i="9"/>
  <c r="W15461" i="9"/>
  <c r="W15462" i="9"/>
  <c r="W15463" i="9"/>
  <c r="W15464" i="9"/>
  <c r="W15465" i="9"/>
  <c r="W15466" i="9"/>
  <c r="W15467" i="9"/>
  <c r="W15468" i="9"/>
  <c r="W15469" i="9"/>
  <c r="W15470" i="9"/>
  <c r="W15471" i="9"/>
  <c r="W15472" i="9"/>
  <c r="W15473" i="9"/>
  <c r="W15474" i="9"/>
  <c r="W15475" i="9"/>
  <c r="W15476" i="9"/>
  <c r="W15477" i="9"/>
  <c r="W15478" i="9"/>
  <c r="W15479" i="9"/>
  <c r="W15480" i="9"/>
  <c r="W15481" i="9"/>
  <c r="W15482" i="9"/>
  <c r="W15483" i="9"/>
  <c r="W15484" i="9"/>
  <c r="W15485" i="9"/>
  <c r="W15486" i="9"/>
  <c r="W15487" i="9"/>
  <c r="W15488" i="9"/>
  <c r="W15489" i="9"/>
  <c r="W15490" i="9"/>
  <c r="W15491" i="9"/>
  <c r="W15492" i="9"/>
  <c r="W15493" i="9"/>
  <c r="W15494" i="9"/>
  <c r="W15495" i="9"/>
  <c r="W15496" i="9"/>
  <c r="W15497" i="9"/>
  <c r="W15498" i="9"/>
  <c r="W15499" i="9"/>
  <c r="W15500" i="9"/>
  <c r="W15501" i="9"/>
  <c r="W15502" i="9"/>
  <c r="W15503" i="9"/>
  <c r="W15504" i="9"/>
  <c r="W15505" i="9"/>
  <c r="W15506" i="9"/>
  <c r="W15507" i="9"/>
  <c r="W15508" i="9"/>
  <c r="W15509" i="9"/>
  <c r="W15510" i="9"/>
  <c r="W15511" i="9"/>
  <c r="W15512" i="9"/>
  <c r="W15513" i="9"/>
  <c r="W15514" i="9"/>
  <c r="W15515" i="9"/>
  <c r="W15516" i="9"/>
  <c r="W15517" i="9"/>
  <c r="W15518" i="9"/>
  <c r="W15519" i="9"/>
  <c r="W15520" i="9"/>
  <c r="W15521" i="9"/>
  <c r="W15522" i="9"/>
  <c r="W15523" i="9"/>
  <c r="W15524" i="9"/>
  <c r="W15525" i="9"/>
  <c r="W15526" i="9"/>
  <c r="W15527" i="9"/>
  <c r="W15528" i="9"/>
  <c r="W15529" i="9"/>
  <c r="W15530" i="9"/>
  <c r="W15531" i="9"/>
  <c r="W15532" i="9"/>
  <c r="W15533" i="9"/>
  <c r="W15534" i="9"/>
  <c r="W15535" i="9"/>
  <c r="W15536" i="9"/>
  <c r="W15537" i="9"/>
  <c r="W15538" i="9"/>
  <c r="W15539" i="9"/>
  <c r="W15540" i="9"/>
  <c r="W15541" i="9"/>
  <c r="W15542" i="9"/>
  <c r="W15543" i="9"/>
  <c r="W15544" i="9"/>
  <c r="W15545" i="9"/>
  <c r="W15546" i="9"/>
  <c r="W15547" i="9"/>
  <c r="W15548" i="9"/>
  <c r="W15549" i="9"/>
  <c r="W15550" i="9"/>
  <c r="W15551" i="9"/>
  <c r="W15552" i="9"/>
  <c r="W15553" i="9"/>
  <c r="W15554" i="9"/>
  <c r="W15555" i="9"/>
  <c r="W15556" i="9"/>
  <c r="W15557" i="9"/>
  <c r="W15558" i="9"/>
  <c r="W15559" i="9"/>
  <c r="W15560" i="9"/>
  <c r="W15561" i="9"/>
  <c r="W15562" i="9"/>
  <c r="W15563" i="9"/>
  <c r="W15564" i="9"/>
  <c r="W15565" i="9"/>
  <c r="W15566" i="9"/>
  <c r="W15567" i="9"/>
  <c r="W15568" i="9"/>
  <c r="W15569" i="9"/>
  <c r="W15570" i="9"/>
  <c r="W15571" i="9"/>
  <c r="W15572" i="9"/>
  <c r="W15573" i="9"/>
  <c r="W15574" i="9"/>
  <c r="W15575" i="9"/>
  <c r="W15576" i="9"/>
  <c r="W15577" i="9"/>
  <c r="W15578" i="9"/>
  <c r="W15579" i="9"/>
  <c r="W15580" i="9"/>
  <c r="W15581" i="9"/>
  <c r="W15582" i="9"/>
  <c r="W15583" i="9"/>
  <c r="W15584" i="9"/>
  <c r="W15585" i="9"/>
  <c r="W15586" i="9"/>
  <c r="W15587" i="9"/>
  <c r="W15588" i="9"/>
  <c r="W15589" i="9"/>
  <c r="W15590" i="9"/>
  <c r="W15591" i="9"/>
  <c r="W15592" i="9"/>
  <c r="W15593" i="9"/>
  <c r="W15594" i="9"/>
  <c r="W15595" i="9"/>
  <c r="W15596" i="9"/>
  <c r="W15597" i="9"/>
  <c r="W15598" i="9"/>
  <c r="W15599" i="9"/>
  <c r="W15600" i="9"/>
  <c r="W15601" i="9"/>
  <c r="W15602" i="9"/>
  <c r="W15603" i="9"/>
  <c r="W15604" i="9"/>
  <c r="W15605" i="9"/>
  <c r="W15606" i="9"/>
  <c r="W15607" i="9"/>
  <c r="W15608" i="9"/>
  <c r="W15609" i="9"/>
  <c r="W15610" i="9"/>
  <c r="W15611" i="9"/>
  <c r="W15612" i="9"/>
  <c r="W15613" i="9"/>
  <c r="W15614" i="9"/>
  <c r="W15615" i="9"/>
  <c r="W15616" i="9"/>
  <c r="W15617" i="9"/>
  <c r="W15618" i="9"/>
  <c r="W15619" i="9"/>
  <c r="W15620" i="9"/>
  <c r="W15621" i="9"/>
  <c r="W15622" i="9"/>
  <c r="W15623" i="9"/>
  <c r="W15624" i="9"/>
  <c r="W15625" i="9"/>
  <c r="W15626" i="9"/>
  <c r="W15627" i="9"/>
  <c r="W15628" i="9"/>
  <c r="W15629" i="9"/>
  <c r="W15630" i="9"/>
  <c r="W15631" i="9"/>
  <c r="W15632" i="9"/>
  <c r="W15633" i="9"/>
  <c r="W15634" i="9"/>
  <c r="W15635" i="9"/>
  <c r="W15636" i="9"/>
  <c r="W15637" i="9"/>
  <c r="W15638" i="9"/>
  <c r="W15639" i="9"/>
  <c r="W15640" i="9"/>
  <c r="W15641" i="9"/>
  <c r="W15642" i="9"/>
  <c r="W15643" i="9"/>
  <c r="W15644" i="9"/>
  <c r="W15645" i="9"/>
  <c r="W15646" i="9"/>
  <c r="W15647" i="9"/>
  <c r="W15648" i="9"/>
  <c r="W15649" i="9"/>
  <c r="W15650" i="9"/>
  <c r="W15651" i="9"/>
  <c r="W15652" i="9"/>
  <c r="W15653" i="9"/>
  <c r="W15654" i="9"/>
  <c r="W15655" i="9"/>
  <c r="W15656" i="9"/>
  <c r="W15657" i="9"/>
  <c r="W15658" i="9"/>
  <c r="W15659" i="9"/>
  <c r="W15660" i="9"/>
  <c r="W15661" i="9"/>
  <c r="W15662" i="9"/>
  <c r="W15663" i="9"/>
  <c r="W15664" i="9"/>
  <c r="W15665" i="9"/>
  <c r="W15666" i="9"/>
  <c r="W15667" i="9"/>
  <c r="W15668" i="9"/>
  <c r="W15669" i="9"/>
  <c r="W15670" i="9"/>
  <c r="W15671" i="9"/>
  <c r="W15672" i="9"/>
  <c r="W15673" i="9"/>
  <c r="W15674" i="9"/>
  <c r="W15675" i="9"/>
  <c r="W15676" i="9"/>
  <c r="W15677" i="9"/>
  <c r="W15678" i="9"/>
  <c r="W15679" i="9"/>
  <c r="W15680" i="9"/>
  <c r="W15681" i="9"/>
  <c r="W15682" i="9"/>
  <c r="W15683" i="9"/>
  <c r="W15684" i="9"/>
  <c r="W15685" i="9"/>
  <c r="W15686" i="9"/>
  <c r="W15687" i="9"/>
  <c r="W15688" i="9"/>
  <c r="W15689" i="9"/>
  <c r="W15690" i="9"/>
  <c r="W15691" i="9"/>
  <c r="W15692" i="9"/>
  <c r="W15693" i="9"/>
  <c r="W15694" i="9"/>
  <c r="W15695" i="9"/>
  <c r="W15696" i="9"/>
  <c r="W15697" i="9"/>
  <c r="W15698" i="9"/>
  <c r="W15699" i="9"/>
  <c r="W15700" i="9"/>
  <c r="W15701" i="9"/>
  <c r="W15702" i="9"/>
  <c r="W15703" i="9"/>
  <c r="W15704" i="9"/>
  <c r="W15705" i="9"/>
  <c r="W15706" i="9"/>
  <c r="W15707" i="9"/>
  <c r="W15708" i="9"/>
  <c r="W15709" i="9"/>
  <c r="W15710" i="9"/>
  <c r="W15711" i="9"/>
  <c r="W15712" i="9"/>
  <c r="W15713" i="9"/>
  <c r="W15714" i="9"/>
  <c r="W15715" i="9"/>
  <c r="W15716" i="9"/>
  <c r="W15717" i="9"/>
  <c r="W15718" i="9"/>
  <c r="W15719" i="9"/>
  <c r="W15720" i="9"/>
  <c r="W15721" i="9"/>
  <c r="W15722" i="9"/>
  <c r="W15723" i="9"/>
  <c r="W15724" i="9"/>
  <c r="W15725" i="9"/>
  <c r="W15726" i="9"/>
  <c r="W15727" i="9"/>
  <c r="W15728" i="9"/>
  <c r="W15729" i="9"/>
  <c r="W15730" i="9"/>
  <c r="W15731" i="9"/>
  <c r="W15732" i="9"/>
  <c r="W15733" i="9"/>
  <c r="W15734" i="9"/>
  <c r="W15735" i="9"/>
  <c r="W15736" i="9"/>
  <c r="W15737" i="9"/>
  <c r="W15738" i="9"/>
  <c r="W15739" i="9"/>
  <c r="W15740" i="9"/>
  <c r="W15741" i="9"/>
  <c r="W15742" i="9"/>
  <c r="W15743" i="9"/>
  <c r="W15744" i="9"/>
  <c r="W15745" i="9"/>
  <c r="W15746" i="9"/>
  <c r="W15747" i="9"/>
  <c r="W15748" i="9"/>
  <c r="W15749" i="9"/>
  <c r="W15750" i="9"/>
  <c r="W15751" i="9"/>
  <c r="W15752" i="9"/>
  <c r="W15753" i="9"/>
  <c r="W15754" i="9"/>
  <c r="W15755" i="9"/>
  <c r="W15756" i="9"/>
  <c r="W15757" i="9"/>
  <c r="W15758" i="9"/>
  <c r="W15759" i="9"/>
  <c r="W15760" i="9"/>
  <c r="W15761" i="9"/>
  <c r="W15762" i="9"/>
  <c r="W15763" i="9"/>
  <c r="W15764" i="9"/>
  <c r="W15765" i="9"/>
  <c r="W15766" i="9"/>
  <c r="W15767" i="9"/>
  <c r="W15768" i="9"/>
  <c r="W15769" i="9"/>
  <c r="W15770" i="9"/>
  <c r="W15771" i="9"/>
  <c r="W15772" i="9"/>
  <c r="W15773" i="9"/>
  <c r="W15774" i="9"/>
  <c r="W15775" i="9"/>
  <c r="W15776" i="9"/>
  <c r="W15777" i="9"/>
  <c r="W15778" i="9"/>
  <c r="W15779" i="9"/>
  <c r="W15780" i="9"/>
  <c r="W15781" i="9"/>
  <c r="W15782" i="9"/>
  <c r="W15783" i="9"/>
  <c r="W15784" i="9"/>
  <c r="W15785" i="9"/>
  <c r="W15786" i="9"/>
  <c r="W15787" i="9"/>
  <c r="W15788" i="9"/>
  <c r="W15789" i="9"/>
  <c r="W15790" i="9"/>
  <c r="W15791" i="9"/>
  <c r="W15792" i="9"/>
  <c r="W15793" i="9"/>
  <c r="W15794" i="9"/>
  <c r="W15795" i="9"/>
  <c r="W15796" i="9"/>
  <c r="W15797" i="9"/>
  <c r="W15798" i="9"/>
  <c r="W15799" i="9"/>
  <c r="W15800" i="9"/>
  <c r="W15801" i="9"/>
  <c r="W15802" i="9"/>
  <c r="W15803" i="9"/>
  <c r="W15804" i="9"/>
  <c r="W15805" i="9"/>
  <c r="W15806" i="9"/>
  <c r="W15807" i="9"/>
  <c r="W15808" i="9"/>
  <c r="W15809" i="9"/>
  <c r="W15810" i="9"/>
  <c r="W15811" i="9"/>
  <c r="W15812" i="9"/>
  <c r="W15813" i="9"/>
  <c r="W15814" i="9"/>
  <c r="W15815" i="9"/>
  <c r="W15816" i="9"/>
  <c r="W15817" i="9"/>
  <c r="W15818" i="9"/>
  <c r="W15819" i="9"/>
  <c r="W15820" i="9"/>
  <c r="W15821" i="9"/>
  <c r="W15822" i="9"/>
  <c r="W15823" i="9"/>
  <c r="W15824" i="9"/>
  <c r="W15825" i="9"/>
  <c r="W15826" i="9"/>
  <c r="W15827" i="9"/>
  <c r="W15828" i="9"/>
  <c r="W15829" i="9"/>
  <c r="W15830" i="9"/>
  <c r="W15831" i="9"/>
  <c r="W15832" i="9"/>
  <c r="W15833" i="9"/>
  <c r="W15834" i="9"/>
  <c r="W15835" i="9"/>
  <c r="W15836" i="9"/>
  <c r="W15837" i="9"/>
  <c r="W15838" i="9"/>
  <c r="W15839" i="9"/>
  <c r="W15840" i="9"/>
  <c r="W15841" i="9"/>
  <c r="W15842" i="9"/>
  <c r="W15843" i="9"/>
  <c r="W15844" i="9"/>
  <c r="W15845" i="9"/>
  <c r="W15846" i="9"/>
  <c r="W15847" i="9"/>
  <c r="W15848" i="9"/>
  <c r="W15849" i="9"/>
  <c r="W15850" i="9"/>
  <c r="W15851" i="9"/>
  <c r="W15852" i="9"/>
  <c r="W15853" i="9"/>
  <c r="W15854" i="9"/>
  <c r="W15855" i="9"/>
  <c r="W15856" i="9"/>
  <c r="W15857" i="9"/>
  <c r="W15858" i="9"/>
  <c r="W15859" i="9"/>
  <c r="W15860" i="9"/>
  <c r="W15861" i="9"/>
  <c r="W15862" i="9"/>
  <c r="W15863" i="9"/>
  <c r="W15864" i="9"/>
  <c r="W15865" i="9"/>
  <c r="W15866" i="9"/>
  <c r="W15867" i="9"/>
  <c r="W15868" i="9"/>
  <c r="W15869" i="9"/>
  <c r="W15870" i="9"/>
  <c r="W15871" i="9"/>
  <c r="W15872" i="9"/>
  <c r="W15873" i="9"/>
  <c r="W15874" i="9"/>
  <c r="W15875" i="9"/>
  <c r="W15876" i="9"/>
  <c r="W15877" i="9"/>
  <c r="W15878" i="9"/>
  <c r="W15879" i="9"/>
  <c r="W15880" i="9"/>
  <c r="W15881" i="9"/>
  <c r="W15882" i="9"/>
  <c r="W15883" i="9"/>
  <c r="W15884" i="9"/>
  <c r="W15885" i="9"/>
  <c r="W15886" i="9"/>
  <c r="W15887" i="9"/>
  <c r="W15888" i="9"/>
  <c r="W15889" i="9"/>
  <c r="W15890" i="9"/>
  <c r="W15891" i="9"/>
  <c r="W15892" i="9"/>
  <c r="W15893" i="9"/>
  <c r="W15894" i="9"/>
  <c r="W15895" i="9"/>
  <c r="W15896" i="9"/>
  <c r="W15897" i="9"/>
  <c r="W15898" i="9"/>
  <c r="W15899" i="9"/>
  <c r="W15900" i="9"/>
  <c r="W15901" i="9"/>
  <c r="W15902" i="9"/>
  <c r="W15903" i="9"/>
  <c r="W15904" i="9"/>
  <c r="W15905" i="9"/>
  <c r="W15906" i="9"/>
  <c r="W15907" i="9"/>
  <c r="W15908" i="9"/>
  <c r="W15909" i="9"/>
  <c r="W15910" i="9"/>
  <c r="W15911" i="9"/>
  <c r="W15912" i="9"/>
  <c r="W15913" i="9"/>
  <c r="W15914" i="9"/>
  <c r="W15915" i="9"/>
  <c r="W15916" i="9"/>
  <c r="W15917" i="9"/>
  <c r="W15918" i="9"/>
  <c r="W15919" i="9"/>
  <c r="W15920" i="9"/>
  <c r="W15921" i="9"/>
  <c r="W15922" i="9"/>
  <c r="W15923" i="9"/>
  <c r="W15924" i="9"/>
  <c r="W15925" i="9"/>
  <c r="W15926" i="9"/>
  <c r="W15927" i="9"/>
  <c r="W15928" i="9"/>
  <c r="W15929" i="9"/>
  <c r="W15930" i="9"/>
  <c r="W15931" i="9"/>
  <c r="W15932" i="9"/>
  <c r="W15933" i="9"/>
  <c r="W15934" i="9"/>
  <c r="W15935" i="9"/>
  <c r="W15936" i="9"/>
  <c r="W15937" i="9"/>
  <c r="W15938" i="9"/>
  <c r="W15939" i="9"/>
  <c r="W15940" i="9"/>
  <c r="W15941" i="9"/>
  <c r="W15942" i="9"/>
  <c r="W15943" i="9"/>
  <c r="W15944" i="9"/>
  <c r="W15945" i="9"/>
  <c r="W15946" i="9"/>
  <c r="W15947" i="9"/>
  <c r="W15948" i="9"/>
  <c r="W15949" i="9"/>
  <c r="W15950" i="9"/>
  <c r="W15951" i="9"/>
  <c r="W15952" i="9"/>
  <c r="W15953" i="9"/>
  <c r="W15954" i="9"/>
  <c r="W15955" i="9"/>
  <c r="W15956" i="9"/>
  <c r="W15957" i="9"/>
  <c r="W15958" i="9"/>
  <c r="W15959" i="9"/>
  <c r="W15960" i="9"/>
  <c r="W15961" i="9"/>
  <c r="W15962" i="9"/>
  <c r="W15963" i="9"/>
  <c r="W15964" i="9"/>
  <c r="W15965" i="9"/>
  <c r="W15966" i="9"/>
  <c r="W15967" i="9"/>
  <c r="W15968" i="9"/>
  <c r="W15969" i="9"/>
  <c r="W15970" i="9"/>
  <c r="W15971" i="9"/>
  <c r="W15972" i="9"/>
  <c r="W15973" i="9"/>
  <c r="W15974" i="9"/>
  <c r="W15975" i="9"/>
  <c r="W15976" i="9"/>
  <c r="W15977" i="9"/>
  <c r="W15978" i="9"/>
  <c r="W15979" i="9"/>
  <c r="W15980" i="9"/>
  <c r="W15981" i="9"/>
  <c r="W15982" i="9"/>
  <c r="W15983" i="9"/>
  <c r="W15984" i="9"/>
  <c r="W15985" i="9"/>
  <c r="W15986" i="9"/>
  <c r="W15987" i="9"/>
  <c r="W15988" i="9"/>
  <c r="W15989" i="9"/>
  <c r="W15990" i="9"/>
  <c r="W15991" i="9"/>
  <c r="W15992" i="9"/>
  <c r="W15993" i="9"/>
  <c r="W15994" i="9"/>
  <c r="W15995" i="9"/>
  <c r="W15996" i="9"/>
  <c r="W15997" i="9"/>
  <c r="W15998" i="9"/>
  <c r="W15999" i="9"/>
  <c r="W16000" i="9"/>
  <c r="W16001" i="9"/>
  <c r="W16002" i="9"/>
  <c r="W16003" i="9"/>
  <c r="W16004" i="9"/>
  <c r="W16005" i="9"/>
  <c r="W16006" i="9"/>
  <c r="W16007" i="9"/>
  <c r="W16008" i="9"/>
  <c r="W16009" i="9"/>
  <c r="W16010" i="9"/>
  <c r="W16011" i="9"/>
  <c r="W16012" i="9"/>
  <c r="W16013" i="9"/>
  <c r="W16014" i="9"/>
  <c r="W16015" i="9"/>
  <c r="W16016" i="9"/>
  <c r="W16017" i="9"/>
  <c r="W16018" i="9"/>
  <c r="W16019" i="9"/>
  <c r="W16020" i="9"/>
  <c r="W16021" i="9"/>
  <c r="W16022" i="9"/>
  <c r="W16023" i="9"/>
  <c r="W16024" i="9"/>
  <c r="W16025" i="9"/>
  <c r="W16026" i="9"/>
  <c r="W16027" i="9"/>
  <c r="W16028" i="9"/>
  <c r="W16029" i="9"/>
  <c r="W16030" i="9"/>
  <c r="W16031" i="9"/>
  <c r="W16032" i="9"/>
  <c r="W16033" i="9"/>
  <c r="W16034" i="9"/>
  <c r="W16035" i="9"/>
  <c r="W16036" i="9"/>
  <c r="W16037" i="9"/>
  <c r="W16038" i="9"/>
  <c r="W16039" i="9"/>
  <c r="W16040" i="9"/>
  <c r="W16041" i="9"/>
  <c r="W16042" i="9"/>
  <c r="W16043" i="9"/>
  <c r="W16044" i="9"/>
  <c r="W16045" i="9"/>
  <c r="W16046" i="9"/>
  <c r="W16047" i="9"/>
  <c r="W16048" i="9"/>
  <c r="W16049" i="9"/>
  <c r="W16050" i="9"/>
  <c r="W16051" i="9"/>
  <c r="W16052" i="9"/>
  <c r="W16053" i="9"/>
  <c r="W16054" i="9"/>
  <c r="W16055" i="9"/>
  <c r="W16056" i="9"/>
  <c r="W16057" i="9"/>
  <c r="W16058" i="9"/>
  <c r="W16059" i="9"/>
  <c r="W16060" i="9"/>
  <c r="W16061" i="9"/>
  <c r="W16062" i="9"/>
  <c r="W16063" i="9"/>
  <c r="W16064" i="9"/>
  <c r="W16065" i="9"/>
  <c r="W16066" i="9"/>
  <c r="W16067" i="9"/>
  <c r="W16068" i="9"/>
  <c r="W16069" i="9"/>
  <c r="W16070" i="9"/>
  <c r="W16071" i="9"/>
  <c r="W16072" i="9"/>
  <c r="W16073" i="9"/>
  <c r="W16074" i="9"/>
  <c r="W16075" i="9"/>
  <c r="W16076" i="9"/>
  <c r="W16077" i="9"/>
  <c r="W16078" i="9"/>
  <c r="W16079" i="9"/>
  <c r="W16080" i="9"/>
  <c r="W16081" i="9"/>
  <c r="W16082" i="9"/>
  <c r="W16083" i="9"/>
  <c r="W16084" i="9"/>
  <c r="W16085" i="9"/>
  <c r="W16086" i="9"/>
  <c r="W16087" i="9"/>
  <c r="W16088" i="9"/>
  <c r="W16089" i="9"/>
  <c r="W16090" i="9"/>
  <c r="W16091" i="9"/>
  <c r="W16092" i="9"/>
  <c r="W16093" i="9"/>
  <c r="W16094" i="9"/>
  <c r="W16095" i="9"/>
  <c r="W16096" i="9"/>
  <c r="W16097" i="9"/>
  <c r="W16098" i="9"/>
  <c r="W16099" i="9"/>
  <c r="W16100" i="9"/>
  <c r="W16101" i="9"/>
  <c r="W16102" i="9"/>
  <c r="W16103" i="9"/>
  <c r="W16104" i="9"/>
  <c r="W16105" i="9"/>
  <c r="W16106" i="9"/>
  <c r="W16107" i="9"/>
  <c r="W16108" i="9"/>
  <c r="W16109" i="9"/>
  <c r="W16110" i="9"/>
  <c r="W16111" i="9"/>
  <c r="W16112" i="9"/>
  <c r="W16113" i="9"/>
  <c r="W16114" i="9"/>
  <c r="W16115" i="9"/>
  <c r="W16116" i="9"/>
  <c r="W16117" i="9"/>
  <c r="W16118" i="9"/>
  <c r="W16119" i="9"/>
  <c r="W16120" i="9"/>
  <c r="W16121" i="9"/>
  <c r="W16122" i="9"/>
  <c r="W16123" i="9"/>
  <c r="W16124" i="9"/>
  <c r="W16125" i="9"/>
  <c r="W16126" i="9"/>
  <c r="W16127" i="9"/>
  <c r="W16128" i="9"/>
  <c r="W16129" i="9"/>
  <c r="W16130" i="9"/>
  <c r="W16131" i="9"/>
  <c r="W16132" i="9"/>
  <c r="W16133" i="9"/>
  <c r="W16134" i="9"/>
  <c r="W16135" i="9"/>
  <c r="W16136" i="9"/>
  <c r="W16137" i="9"/>
  <c r="W16138" i="9"/>
  <c r="W16139" i="9"/>
  <c r="W16140" i="9"/>
  <c r="W16141" i="9"/>
  <c r="W16142" i="9"/>
  <c r="W16143" i="9"/>
  <c r="W16144" i="9"/>
  <c r="W16145" i="9"/>
  <c r="W16146" i="9"/>
  <c r="W16147" i="9"/>
  <c r="W16148" i="9"/>
  <c r="W16149" i="9"/>
  <c r="W16150" i="9"/>
  <c r="W16151" i="9"/>
  <c r="W16152" i="9"/>
  <c r="W16153" i="9"/>
  <c r="W16154" i="9"/>
  <c r="W16155" i="9"/>
  <c r="W16156" i="9"/>
  <c r="W16157" i="9"/>
  <c r="W16158" i="9"/>
  <c r="W16159" i="9"/>
  <c r="W16160" i="9"/>
  <c r="W16161" i="9"/>
  <c r="W16162" i="9"/>
  <c r="W16163" i="9"/>
  <c r="W16164" i="9"/>
  <c r="W16165" i="9"/>
  <c r="W16166" i="9"/>
  <c r="W16167" i="9"/>
  <c r="W16168" i="9"/>
  <c r="W16169" i="9"/>
  <c r="W16170" i="9"/>
  <c r="W16171" i="9"/>
  <c r="W16172" i="9"/>
  <c r="W16173" i="9"/>
  <c r="W16174" i="9"/>
  <c r="W16175" i="9"/>
  <c r="W16176" i="9"/>
  <c r="W16177" i="9"/>
  <c r="W16178" i="9"/>
  <c r="W16179" i="9"/>
  <c r="W16180" i="9"/>
  <c r="W16181" i="9"/>
  <c r="W16182" i="9"/>
  <c r="W16183" i="9"/>
  <c r="W16184" i="9"/>
  <c r="W16185" i="9"/>
  <c r="W16186" i="9"/>
  <c r="W16187" i="9"/>
  <c r="W16188" i="9"/>
  <c r="W16189" i="9"/>
  <c r="W16190" i="9"/>
  <c r="W16191" i="9"/>
  <c r="W16192" i="9"/>
  <c r="W16193" i="9"/>
  <c r="W16194" i="9"/>
  <c r="W16195" i="9"/>
  <c r="W16196" i="9"/>
  <c r="W16197" i="9"/>
  <c r="W16198" i="9"/>
  <c r="W16199" i="9"/>
  <c r="W16200" i="9"/>
  <c r="W16201" i="9"/>
  <c r="W16202" i="9"/>
  <c r="W16203" i="9"/>
  <c r="W16204" i="9"/>
  <c r="W16205" i="9"/>
  <c r="W16206" i="9"/>
  <c r="W16207" i="9"/>
  <c r="W16208" i="9"/>
  <c r="W16209" i="9"/>
  <c r="W16210" i="9"/>
  <c r="W16211" i="9"/>
  <c r="W16212" i="9"/>
  <c r="W16213" i="9"/>
  <c r="W16214" i="9"/>
  <c r="W16215" i="9"/>
  <c r="W16216" i="9"/>
  <c r="W16217" i="9"/>
  <c r="W16218" i="9"/>
  <c r="W16219" i="9"/>
  <c r="W16220" i="9"/>
  <c r="W16221" i="9"/>
  <c r="W16222" i="9"/>
  <c r="W16223" i="9"/>
  <c r="W16224" i="9"/>
  <c r="W16225" i="9"/>
  <c r="W16226" i="9"/>
  <c r="W16227" i="9"/>
  <c r="W16228" i="9"/>
  <c r="W16229" i="9"/>
  <c r="W16230" i="9"/>
  <c r="W16231" i="9"/>
  <c r="W16232" i="9"/>
  <c r="W16233" i="9"/>
  <c r="W16234" i="9"/>
  <c r="W16235" i="9"/>
  <c r="W16236" i="9"/>
  <c r="W16237" i="9"/>
  <c r="W16238" i="9"/>
  <c r="W16239" i="9"/>
  <c r="W16240" i="9"/>
  <c r="W16241" i="9"/>
  <c r="W16242" i="9"/>
  <c r="W16243" i="9"/>
  <c r="W16244" i="9"/>
  <c r="W16245" i="9"/>
  <c r="W16246" i="9"/>
  <c r="W16247" i="9"/>
  <c r="W16248" i="9"/>
  <c r="W16249" i="9"/>
  <c r="W16250" i="9"/>
  <c r="W16251" i="9"/>
  <c r="W16252" i="9"/>
  <c r="W16253" i="9"/>
  <c r="W16254" i="9"/>
  <c r="W16255" i="9"/>
  <c r="W16256" i="9"/>
  <c r="W16257" i="9"/>
  <c r="W16258" i="9"/>
  <c r="W16259" i="9"/>
  <c r="W16260" i="9"/>
  <c r="W16261" i="9"/>
  <c r="W16262" i="9"/>
  <c r="W16263" i="9"/>
  <c r="W16264" i="9"/>
  <c r="W16265" i="9"/>
  <c r="W16266" i="9"/>
  <c r="W16267" i="9"/>
  <c r="W16268" i="9"/>
  <c r="W16269" i="9"/>
  <c r="W16270" i="9"/>
  <c r="W16271" i="9"/>
  <c r="W16272" i="9"/>
  <c r="W16273" i="9"/>
  <c r="W16274" i="9"/>
  <c r="W16275" i="9"/>
  <c r="W16276" i="9"/>
  <c r="W16277" i="9"/>
  <c r="W16278" i="9"/>
  <c r="W16279" i="9"/>
  <c r="W16280" i="9"/>
  <c r="W16281" i="9"/>
  <c r="W16282" i="9"/>
  <c r="W16283" i="9"/>
  <c r="W16284" i="9"/>
  <c r="W16285" i="9"/>
  <c r="W16286" i="9"/>
  <c r="W16287" i="9"/>
  <c r="W16288" i="9"/>
  <c r="W16289" i="9"/>
  <c r="W16290" i="9"/>
  <c r="W16291" i="9"/>
  <c r="W16292" i="9"/>
  <c r="W16293" i="9"/>
  <c r="W16294" i="9"/>
  <c r="W16295" i="9"/>
  <c r="W16296" i="9"/>
  <c r="W16297" i="9"/>
  <c r="W16298" i="9"/>
  <c r="W16299" i="9"/>
  <c r="W16300" i="9"/>
  <c r="W16301" i="9"/>
  <c r="W16302" i="9"/>
  <c r="W16303" i="9"/>
  <c r="W16304" i="9"/>
  <c r="W16305" i="9"/>
  <c r="W16306" i="9"/>
  <c r="W16307" i="9"/>
  <c r="W16308" i="9"/>
  <c r="W16309" i="9"/>
  <c r="W16310" i="9"/>
  <c r="W16311" i="9"/>
  <c r="W16312" i="9"/>
  <c r="W16313" i="9"/>
  <c r="W16314" i="9"/>
  <c r="W16315" i="9"/>
  <c r="W16316" i="9"/>
  <c r="W16317" i="9"/>
  <c r="W16318" i="9"/>
  <c r="W16319" i="9"/>
  <c r="W16320" i="9"/>
  <c r="W16321" i="9"/>
  <c r="W16322" i="9"/>
  <c r="W16323" i="9"/>
  <c r="W16324" i="9"/>
  <c r="W16325" i="9"/>
  <c r="W16326" i="9"/>
  <c r="W16327" i="9"/>
  <c r="W16328" i="9"/>
  <c r="W16329" i="9"/>
  <c r="W16330" i="9"/>
  <c r="W16331" i="9"/>
  <c r="W16332" i="9"/>
  <c r="W16333" i="9"/>
  <c r="W16334" i="9"/>
  <c r="W16335" i="9"/>
  <c r="W16336" i="9"/>
  <c r="W16337" i="9"/>
  <c r="W16338" i="9"/>
  <c r="W16339" i="9"/>
  <c r="W16340" i="9"/>
  <c r="W16341" i="9"/>
  <c r="W16342" i="9"/>
  <c r="W16343" i="9"/>
  <c r="W16344" i="9"/>
  <c r="W16345" i="9"/>
  <c r="W16346" i="9"/>
  <c r="W16347" i="9"/>
  <c r="W16348" i="9"/>
  <c r="W16349" i="9"/>
  <c r="W16350" i="9"/>
  <c r="W16351" i="9"/>
  <c r="W16352" i="9"/>
  <c r="W16353" i="9"/>
  <c r="W16354" i="9"/>
  <c r="W16355" i="9"/>
  <c r="W16356" i="9"/>
  <c r="W16357" i="9"/>
  <c r="W16358" i="9"/>
  <c r="W16359" i="9"/>
  <c r="W16360" i="9"/>
  <c r="W16361" i="9"/>
  <c r="W16362" i="9"/>
  <c r="W16363" i="9"/>
  <c r="W16364" i="9"/>
  <c r="W16365" i="9"/>
  <c r="W16366" i="9"/>
  <c r="W16367" i="9"/>
  <c r="W16368" i="9"/>
  <c r="W16369" i="9"/>
  <c r="W16370" i="9"/>
  <c r="W16371" i="9"/>
  <c r="W16372" i="9"/>
  <c r="W16373" i="9"/>
  <c r="W16374" i="9"/>
  <c r="W16375" i="9"/>
  <c r="W16376" i="9"/>
  <c r="W16377" i="9"/>
  <c r="W16378" i="9"/>
  <c r="W16379" i="9"/>
  <c r="W16380" i="9"/>
  <c r="W16381" i="9"/>
  <c r="W16382" i="9"/>
  <c r="W16383" i="9"/>
  <c r="W16384" i="9"/>
  <c r="W16385" i="9"/>
  <c r="W16386" i="9"/>
  <c r="W16387" i="9"/>
  <c r="W16388" i="9"/>
  <c r="W16389" i="9"/>
  <c r="W16390" i="9"/>
  <c r="W16391" i="9"/>
  <c r="W16392" i="9"/>
  <c r="W16393" i="9"/>
  <c r="W16394" i="9"/>
  <c r="W16395" i="9"/>
  <c r="W16396" i="9"/>
  <c r="W16397" i="9"/>
  <c r="W16398" i="9"/>
  <c r="W16399" i="9"/>
  <c r="W16400" i="9"/>
  <c r="W16401" i="9"/>
  <c r="W16402" i="9"/>
  <c r="W16403" i="9"/>
  <c r="W16404" i="9"/>
  <c r="W16405" i="9"/>
  <c r="W16406" i="9"/>
  <c r="W16407" i="9"/>
  <c r="W16408" i="9"/>
  <c r="W16409" i="9"/>
  <c r="W16410" i="9"/>
  <c r="W16411" i="9"/>
  <c r="W16412" i="9"/>
  <c r="W16413" i="9"/>
  <c r="W16414" i="9"/>
  <c r="W16415" i="9"/>
  <c r="W16416" i="9"/>
  <c r="W16417" i="9"/>
  <c r="W16418" i="9"/>
  <c r="W16419" i="9"/>
  <c r="W16420" i="9"/>
  <c r="W16421" i="9"/>
  <c r="W16422" i="9"/>
  <c r="W16423" i="9"/>
  <c r="W16424" i="9"/>
  <c r="W16425" i="9"/>
  <c r="W16426" i="9"/>
  <c r="W16427" i="9"/>
  <c r="W16428" i="9"/>
  <c r="W16429" i="9"/>
  <c r="W16430" i="9"/>
  <c r="W16431" i="9"/>
  <c r="W16432" i="9"/>
  <c r="W16433" i="9"/>
  <c r="W16434" i="9"/>
  <c r="W16435" i="9"/>
  <c r="W16436" i="9"/>
  <c r="W16437" i="9"/>
  <c r="W16438" i="9"/>
  <c r="W16439" i="9"/>
  <c r="W16440" i="9"/>
  <c r="W16441" i="9"/>
  <c r="W16442" i="9"/>
  <c r="W16443" i="9"/>
  <c r="W16444" i="9"/>
  <c r="W16445" i="9"/>
  <c r="W16446" i="9"/>
  <c r="W16447" i="9"/>
  <c r="W16448" i="9"/>
  <c r="W16449" i="9"/>
  <c r="W16450" i="9"/>
  <c r="W16451" i="9"/>
  <c r="W16452" i="9"/>
  <c r="W16453" i="9"/>
  <c r="W16454" i="9"/>
  <c r="W16455" i="9"/>
  <c r="W16456" i="9"/>
  <c r="W16457" i="9"/>
  <c r="W16458" i="9"/>
  <c r="W16459" i="9"/>
  <c r="W16460" i="9"/>
  <c r="W16461" i="9"/>
  <c r="W16462" i="9"/>
  <c r="W16463" i="9"/>
  <c r="W16464" i="9"/>
  <c r="W16465" i="9"/>
  <c r="W16466" i="9"/>
  <c r="W16467" i="9"/>
  <c r="W16468" i="9"/>
  <c r="W16469" i="9"/>
  <c r="W16470" i="9"/>
  <c r="W16471" i="9"/>
  <c r="W16472" i="9"/>
  <c r="W16473" i="9"/>
  <c r="W16474" i="9"/>
  <c r="W16475" i="9"/>
  <c r="W16476" i="9"/>
  <c r="W16477" i="9"/>
  <c r="W16478" i="9"/>
  <c r="W16479" i="9"/>
  <c r="W16480" i="9"/>
  <c r="W16481" i="9"/>
  <c r="W16482" i="9"/>
  <c r="W16483" i="9"/>
  <c r="W16484" i="9"/>
  <c r="W16485" i="9"/>
  <c r="W16486" i="9"/>
  <c r="W16487" i="9"/>
  <c r="W16488" i="9"/>
  <c r="W16489" i="9"/>
  <c r="W16490" i="9"/>
  <c r="W16491" i="9"/>
  <c r="W16492" i="9"/>
  <c r="W16493" i="9"/>
  <c r="W16494" i="9"/>
  <c r="W16495" i="9"/>
  <c r="W16496" i="9"/>
  <c r="W16497" i="9"/>
  <c r="W16498" i="9"/>
  <c r="W16499" i="9"/>
  <c r="W16500" i="9"/>
  <c r="W16501" i="9"/>
  <c r="W16502" i="9"/>
  <c r="W16503" i="9"/>
  <c r="W16504" i="9"/>
  <c r="W16505" i="9"/>
  <c r="W16506" i="9"/>
  <c r="W16507" i="9"/>
  <c r="W16508" i="9"/>
  <c r="W16509" i="9"/>
  <c r="W16510" i="9"/>
  <c r="W16511" i="9"/>
  <c r="W16512" i="9"/>
  <c r="W16513" i="9"/>
  <c r="W16514" i="9"/>
  <c r="W16515" i="9"/>
  <c r="W16516" i="9"/>
  <c r="W16517" i="9"/>
  <c r="W16518" i="9"/>
  <c r="W16519" i="9"/>
  <c r="W16520" i="9"/>
  <c r="W16521" i="9"/>
  <c r="W16522" i="9"/>
  <c r="W16523" i="9"/>
  <c r="W16524" i="9"/>
  <c r="W16525" i="9"/>
  <c r="W16526" i="9"/>
  <c r="W16527" i="9"/>
  <c r="W16528" i="9"/>
  <c r="W16529" i="9"/>
  <c r="W16530" i="9"/>
  <c r="W16531" i="9"/>
  <c r="W16532" i="9"/>
  <c r="W16533" i="9"/>
  <c r="W16534" i="9"/>
  <c r="W16535" i="9"/>
  <c r="W16536" i="9"/>
  <c r="W16537" i="9"/>
  <c r="W16538" i="9"/>
  <c r="W16539" i="9"/>
  <c r="W16540" i="9"/>
  <c r="W16541" i="9"/>
  <c r="W16542" i="9"/>
  <c r="W16543" i="9"/>
  <c r="W16544" i="9"/>
  <c r="W16545" i="9"/>
  <c r="W16546" i="9"/>
  <c r="W16547" i="9"/>
  <c r="W16548" i="9"/>
  <c r="W16549" i="9"/>
  <c r="W16550" i="9"/>
  <c r="W16551" i="9"/>
  <c r="W16552" i="9"/>
  <c r="W16553" i="9"/>
  <c r="W16554" i="9"/>
  <c r="W16555" i="9"/>
  <c r="W16556" i="9"/>
  <c r="W16557" i="9"/>
  <c r="W16558" i="9"/>
  <c r="W16559" i="9"/>
  <c r="W16560" i="9"/>
  <c r="W16561" i="9"/>
  <c r="W16562" i="9"/>
  <c r="W16563" i="9"/>
  <c r="W16564" i="9"/>
  <c r="W16565" i="9"/>
  <c r="W16566" i="9"/>
  <c r="W16567" i="9"/>
  <c r="W16568" i="9"/>
  <c r="W16569" i="9"/>
  <c r="W16570" i="9"/>
  <c r="W16571" i="9"/>
  <c r="W16572" i="9"/>
  <c r="W16573" i="9"/>
  <c r="W16574" i="9"/>
  <c r="W16575" i="9"/>
  <c r="W16576" i="9"/>
  <c r="W16577" i="9"/>
  <c r="W16578" i="9"/>
  <c r="W16579" i="9"/>
  <c r="W16580" i="9"/>
  <c r="W16581" i="9"/>
  <c r="W16582" i="9"/>
  <c r="W16583" i="9"/>
  <c r="W16584" i="9"/>
  <c r="W16585" i="9"/>
  <c r="W16586" i="9"/>
  <c r="W16587" i="9"/>
  <c r="W16588" i="9"/>
  <c r="W16589" i="9"/>
  <c r="W16590" i="9"/>
  <c r="W16591" i="9"/>
  <c r="W16592" i="9"/>
  <c r="W16593" i="9"/>
  <c r="W16594" i="9"/>
  <c r="W16595" i="9"/>
  <c r="W16596" i="9"/>
  <c r="W16597" i="9"/>
  <c r="W16598" i="9"/>
  <c r="W16599" i="9"/>
  <c r="W16600" i="9"/>
  <c r="W16601" i="9"/>
  <c r="W16602" i="9"/>
  <c r="W16603" i="9"/>
  <c r="W16604" i="9"/>
  <c r="W16605" i="9"/>
  <c r="W16606" i="9"/>
  <c r="W16607" i="9"/>
  <c r="W16608" i="9"/>
  <c r="W16609" i="9"/>
  <c r="W16610" i="9"/>
  <c r="W16611" i="9"/>
  <c r="W16612" i="9"/>
  <c r="W16613" i="9"/>
  <c r="W16614" i="9"/>
  <c r="W16615" i="9"/>
  <c r="W16616" i="9"/>
  <c r="W16617" i="9"/>
  <c r="W16618" i="9"/>
  <c r="W16619" i="9"/>
  <c r="W16620" i="9"/>
  <c r="W16621" i="9"/>
  <c r="W16622" i="9"/>
  <c r="W16623" i="9"/>
  <c r="W16624" i="9"/>
  <c r="W16625" i="9"/>
  <c r="W16626" i="9"/>
  <c r="W16627" i="9"/>
  <c r="W16628" i="9"/>
  <c r="W16629" i="9"/>
  <c r="W16630" i="9"/>
  <c r="W16631" i="9"/>
  <c r="W16632" i="9"/>
  <c r="W16633" i="9"/>
  <c r="W16634" i="9"/>
  <c r="W16635" i="9"/>
  <c r="W16636" i="9"/>
  <c r="W16637" i="9"/>
  <c r="W16638" i="9"/>
  <c r="W16639" i="9"/>
  <c r="W16640" i="9"/>
  <c r="W16641" i="9"/>
  <c r="W16642" i="9"/>
  <c r="W16643" i="9"/>
  <c r="W16644" i="9"/>
  <c r="W16645" i="9"/>
  <c r="W16646" i="9"/>
  <c r="W16647" i="9"/>
  <c r="W16648" i="9"/>
  <c r="W16649" i="9"/>
  <c r="W16650" i="9"/>
  <c r="W16651" i="9"/>
  <c r="W16652" i="9"/>
  <c r="W16653" i="9"/>
  <c r="W16654" i="9"/>
  <c r="W16655" i="9"/>
  <c r="W16656" i="9"/>
  <c r="W16657" i="9"/>
  <c r="W16658" i="9"/>
  <c r="W16659" i="9"/>
  <c r="W16660" i="9"/>
  <c r="W16661" i="9"/>
  <c r="W16662" i="9"/>
  <c r="W16663" i="9"/>
  <c r="W16664" i="9"/>
  <c r="W16665" i="9"/>
  <c r="W16666" i="9"/>
  <c r="W16667" i="9"/>
  <c r="W16668" i="9"/>
  <c r="W16669" i="9"/>
  <c r="W16670" i="9"/>
  <c r="W16671" i="9"/>
  <c r="W16672" i="9"/>
  <c r="W16673" i="9"/>
  <c r="W16674" i="9"/>
  <c r="W16675" i="9"/>
  <c r="W16676" i="9"/>
  <c r="W16677" i="9"/>
  <c r="W16678" i="9"/>
  <c r="W16679" i="9"/>
  <c r="W16680" i="9"/>
  <c r="W16681" i="9"/>
  <c r="W16682" i="9"/>
  <c r="W16683" i="9"/>
  <c r="W16684" i="9"/>
  <c r="W16685" i="9"/>
  <c r="W16686" i="9"/>
  <c r="W16687" i="9"/>
  <c r="W16688" i="9"/>
  <c r="W16689" i="9"/>
  <c r="W16690" i="9"/>
  <c r="W16691" i="9"/>
  <c r="W16692" i="9"/>
  <c r="W16693" i="9"/>
  <c r="W16694" i="9"/>
  <c r="W16695" i="9"/>
  <c r="W16696" i="9"/>
  <c r="W16697" i="9"/>
  <c r="W16698" i="9"/>
  <c r="W16699" i="9"/>
  <c r="W16700" i="9"/>
  <c r="W16701" i="9"/>
  <c r="W16702" i="9"/>
  <c r="W16703" i="9"/>
  <c r="W16704" i="9"/>
  <c r="W16705" i="9"/>
  <c r="W16706" i="9"/>
  <c r="W16707" i="9"/>
  <c r="W16708" i="9"/>
  <c r="W16709" i="9"/>
  <c r="W16710" i="9"/>
  <c r="W16711" i="9"/>
  <c r="W16712" i="9"/>
  <c r="W16713" i="9"/>
  <c r="W16714" i="9"/>
  <c r="W16715" i="9"/>
  <c r="W16716" i="9"/>
  <c r="W16717" i="9"/>
  <c r="W16718" i="9"/>
  <c r="W16719" i="9"/>
  <c r="W16720" i="9"/>
  <c r="W16721" i="9"/>
  <c r="W16722" i="9"/>
  <c r="W16723" i="9"/>
  <c r="W16724" i="9"/>
  <c r="W16725" i="9"/>
  <c r="W16726" i="9"/>
  <c r="W16727" i="9"/>
  <c r="W16728" i="9"/>
  <c r="W16729" i="9"/>
  <c r="W16730" i="9"/>
  <c r="W16731" i="9"/>
  <c r="W16732" i="9"/>
  <c r="W16733" i="9"/>
  <c r="W16734" i="9"/>
  <c r="W16735" i="9"/>
  <c r="W16736" i="9"/>
  <c r="W16737" i="9"/>
  <c r="W16738" i="9"/>
  <c r="W16739" i="9"/>
  <c r="W16740" i="9"/>
  <c r="W16741" i="9"/>
  <c r="W16742" i="9"/>
  <c r="W16743" i="9"/>
  <c r="W16744" i="9"/>
  <c r="W16745" i="9"/>
  <c r="W16746" i="9"/>
  <c r="W16747" i="9"/>
  <c r="W16748" i="9"/>
  <c r="W16749" i="9"/>
  <c r="W16750" i="9"/>
  <c r="W16751" i="9"/>
  <c r="W16752" i="9"/>
  <c r="W16753" i="9"/>
  <c r="W16754" i="9"/>
  <c r="W16755" i="9"/>
  <c r="W16756" i="9"/>
  <c r="W16757" i="9"/>
  <c r="W16758" i="9"/>
  <c r="W16759" i="9"/>
  <c r="W16760" i="9"/>
  <c r="W16761" i="9"/>
  <c r="W16762" i="9"/>
  <c r="W16763" i="9"/>
  <c r="W16764" i="9"/>
  <c r="W16765" i="9"/>
  <c r="W16766" i="9"/>
  <c r="W16767" i="9"/>
  <c r="W16768" i="9"/>
  <c r="W16769" i="9"/>
  <c r="W16770" i="9"/>
  <c r="W16771" i="9"/>
  <c r="W16772" i="9"/>
  <c r="W16773" i="9"/>
  <c r="W16774" i="9"/>
  <c r="W16775" i="9"/>
  <c r="W16776" i="9"/>
  <c r="W16777" i="9"/>
  <c r="W16778" i="9"/>
  <c r="W16779" i="9"/>
  <c r="W16780" i="9"/>
  <c r="W16781" i="9"/>
  <c r="W16782" i="9"/>
  <c r="W16783" i="9"/>
  <c r="W16784" i="9"/>
  <c r="W16785" i="9"/>
  <c r="W16786" i="9"/>
  <c r="W16787" i="9"/>
  <c r="W16788" i="9"/>
  <c r="W16789" i="9"/>
  <c r="W16790" i="9"/>
  <c r="W16791" i="9"/>
  <c r="W16792" i="9"/>
  <c r="W16793" i="9"/>
  <c r="W16794" i="9"/>
  <c r="W16795" i="9"/>
  <c r="W16796" i="9"/>
  <c r="W16797" i="9"/>
  <c r="W16798" i="9"/>
  <c r="W16799" i="9"/>
  <c r="W16800" i="9"/>
  <c r="W16801" i="9"/>
  <c r="W16802" i="9"/>
  <c r="W16803" i="9"/>
  <c r="W16804" i="9"/>
  <c r="W16805" i="9"/>
  <c r="W16806" i="9"/>
  <c r="W16807" i="9"/>
  <c r="W16808" i="9"/>
  <c r="W16809" i="9"/>
  <c r="W16810" i="9"/>
  <c r="W16811" i="9"/>
  <c r="W16812" i="9"/>
  <c r="W16813" i="9"/>
  <c r="W16814" i="9"/>
  <c r="W16815" i="9"/>
  <c r="W16816" i="9"/>
  <c r="W16817" i="9"/>
  <c r="W16818" i="9"/>
  <c r="W16819" i="9"/>
  <c r="W16820" i="9"/>
  <c r="W16821" i="9"/>
  <c r="W16822" i="9"/>
  <c r="W16823" i="9"/>
  <c r="W16824" i="9"/>
  <c r="W16825" i="9"/>
  <c r="W16826" i="9"/>
  <c r="W16827" i="9"/>
  <c r="W16828" i="9"/>
  <c r="W16829" i="9"/>
  <c r="W16830" i="9"/>
  <c r="W16831" i="9"/>
  <c r="W16832" i="9"/>
  <c r="W16833" i="9"/>
  <c r="W16834" i="9"/>
  <c r="W16835" i="9"/>
  <c r="W16836" i="9"/>
  <c r="W16837" i="9"/>
  <c r="W16838" i="9"/>
  <c r="W16839" i="9"/>
  <c r="W16840" i="9"/>
  <c r="W16841" i="9"/>
  <c r="W16842" i="9"/>
  <c r="W16843" i="9"/>
  <c r="W16844" i="9"/>
  <c r="W16845" i="9"/>
  <c r="W16846" i="9"/>
  <c r="W16847" i="9"/>
  <c r="W16848" i="9"/>
  <c r="W16849" i="9"/>
  <c r="W16850" i="9"/>
  <c r="W16851" i="9"/>
  <c r="W16852" i="9"/>
  <c r="W16853" i="9"/>
  <c r="W16854" i="9"/>
  <c r="W16855" i="9"/>
  <c r="W16856" i="9"/>
  <c r="W16857" i="9"/>
  <c r="W16858" i="9"/>
  <c r="W16859" i="9"/>
  <c r="W16860" i="9"/>
  <c r="W16861" i="9"/>
  <c r="W16862" i="9"/>
  <c r="W16863" i="9"/>
  <c r="W16864" i="9"/>
  <c r="W16865" i="9"/>
  <c r="W16866" i="9"/>
  <c r="W16867" i="9"/>
  <c r="W16868" i="9"/>
  <c r="W16869" i="9"/>
  <c r="W16870" i="9"/>
  <c r="W16871" i="9"/>
  <c r="W16872" i="9"/>
  <c r="W16873" i="9"/>
  <c r="W16874" i="9"/>
  <c r="W16875" i="9"/>
  <c r="W16876" i="9"/>
  <c r="W16877" i="9"/>
  <c r="W16878" i="9"/>
  <c r="W16879" i="9"/>
  <c r="W16880" i="9"/>
  <c r="W16881" i="9"/>
  <c r="W16882" i="9"/>
  <c r="W16883" i="9"/>
  <c r="W16884" i="9"/>
  <c r="W16885" i="9"/>
  <c r="W16886" i="9"/>
  <c r="W16887" i="9"/>
  <c r="W16888" i="9"/>
  <c r="W16889" i="9"/>
  <c r="W16890" i="9"/>
  <c r="W16891" i="9"/>
  <c r="W16892" i="9"/>
  <c r="W16893" i="9"/>
  <c r="W16894" i="9"/>
  <c r="W16895" i="9"/>
  <c r="W16896" i="9"/>
  <c r="W16897" i="9"/>
  <c r="W16898" i="9"/>
  <c r="W16899" i="9"/>
  <c r="W16900" i="9"/>
  <c r="W16901" i="9"/>
  <c r="W16902" i="9"/>
  <c r="W16903" i="9"/>
  <c r="W16904" i="9"/>
  <c r="W16905" i="9"/>
  <c r="W16906" i="9"/>
  <c r="W16907" i="9"/>
  <c r="W16908" i="9"/>
  <c r="W16909" i="9"/>
  <c r="W16910" i="9"/>
  <c r="W16911" i="9"/>
  <c r="W16912" i="9"/>
  <c r="W16913" i="9"/>
  <c r="W16914" i="9"/>
  <c r="W16915" i="9"/>
  <c r="W16916" i="9"/>
  <c r="W16917" i="9"/>
  <c r="W16918" i="9"/>
  <c r="W16919" i="9"/>
  <c r="W16920" i="9"/>
  <c r="W16921" i="9"/>
  <c r="W16922" i="9"/>
  <c r="W16923" i="9"/>
  <c r="W16924" i="9"/>
  <c r="W16925" i="9"/>
  <c r="W16926" i="9"/>
  <c r="W16927" i="9"/>
  <c r="W16928" i="9"/>
  <c r="W16929" i="9"/>
  <c r="W16930" i="9"/>
  <c r="W16931" i="9"/>
  <c r="W16932" i="9"/>
  <c r="W16933" i="9"/>
  <c r="W16934" i="9"/>
  <c r="W16935" i="9"/>
  <c r="W16936" i="9"/>
  <c r="W16937" i="9"/>
  <c r="W16938" i="9"/>
  <c r="W16939" i="9"/>
  <c r="W16940" i="9"/>
  <c r="W16941" i="9"/>
  <c r="W16942" i="9"/>
  <c r="W16943" i="9"/>
  <c r="W16944" i="9"/>
  <c r="W16945" i="9"/>
  <c r="W16946" i="9"/>
  <c r="W16947" i="9"/>
  <c r="W16948" i="9"/>
  <c r="W16949" i="9"/>
  <c r="W16950" i="9"/>
  <c r="W16951" i="9"/>
  <c r="W16952" i="9"/>
  <c r="W16953" i="9"/>
  <c r="W16954" i="9"/>
  <c r="W16955" i="9"/>
  <c r="W16956" i="9"/>
  <c r="W16957" i="9"/>
  <c r="W16958" i="9"/>
  <c r="W16959" i="9"/>
  <c r="W16960" i="9"/>
  <c r="W16961" i="9"/>
  <c r="W16962" i="9"/>
  <c r="W16963" i="9"/>
  <c r="W16964" i="9"/>
  <c r="W16965" i="9"/>
  <c r="W16966" i="9"/>
  <c r="W16967" i="9"/>
  <c r="W16968" i="9"/>
  <c r="W16969" i="9"/>
  <c r="W16970" i="9"/>
  <c r="W16971" i="9"/>
  <c r="W16972" i="9"/>
  <c r="W16973" i="9"/>
  <c r="W16974" i="9"/>
  <c r="W16975" i="9"/>
  <c r="W16976" i="9"/>
  <c r="W16977" i="9"/>
  <c r="W16978" i="9"/>
  <c r="W16979" i="9"/>
  <c r="W16980" i="9"/>
  <c r="W16981" i="9"/>
  <c r="W16982" i="9"/>
  <c r="W16983" i="9"/>
  <c r="W16984" i="9"/>
  <c r="W16985" i="9"/>
  <c r="W16986" i="9"/>
  <c r="W16987" i="9"/>
  <c r="W16988" i="9"/>
  <c r="W16989" i="9"/>
  <c r="W16990" i="9"/>
  <c r="W16991" i="9"/>
  <c r="W16992" i="9"/>
  <c r="W16993" i="9"/>
  <c r="W16994" i="9"/>
  <c r="W16995" i="9"/>
  <c r="W16996" i="9"/>
  <c r="W16997" i="9"/>
  <c r="W16998" i="9"/>
  <c r="W16999" i="9"/>
  <c r="W17000" i="9"/>
  <c r="W17001" i="9"/>
  <c r="W17002" i="9"/>
  <c r="W17003" i="9"/>
  <c r="W17004" i="9"/>
  <c r="W17005" i="9"/>
  <c r="W17006" i="9"/>
  <c r="W17007" i="9"/>
  <c r="W17008" i="9"/>
  <c r="W17009" i="9"/>
  <c r="W17010" i="9"/>
  <c r="W17011" i="9"/>
  <c r="W17012" i="9"/>
  <c r="W17013" i="9"/>
  <c r="W17014" i="9"/>
  <c r="W17015" i="9"/>
  <c r="W17016" i="9"/>
  <c r="W17017" i="9"/>
  <c r="W17018" i="9"/>
  <c r="W17019" i="9"/>
  <c r="W17020" i="9"/>
  <c r="W17021" i="9"/>
  <c r="W17022" i="9"/>
  <c r="W17023" i="9"/>
  <c r="W17024" i="9"/>
  <c r="W17025" i="9"/>
  <c r="W17026" i="9"/>
  <c r="W17027" i="9"/>
  <c r="W17028" i="9"/>
  <c r="W17029" i="9"/>
  <c r="W17030" i="9"/>
  <c r="W17031" i="9"/>
  <c r="W17032" i="9"/>
  <c r="W17033" i="9"/>
  <c r="W17034" i="9"/>
  <c r="W17035" i="9"/>
  <c r="W17036" i="9"/>
  <c r="W17037" i="9"/>
  <c r="W17038" i="9"/>
  <c r="W17039" i="9"/>
  <c r="W17040" i="9"/>
  <c r="W17041" i="9"/>
  <c r="W17042" i="9"/>
  <c r="W17043" i="9"/>
  <c r="W17044" i="9"/>
  <c r="W17045" i="9"/>
  <c r="W17046" i="9"/>
  <c r="W17047" i="9"/>
  <c r="W17048" i="9"/>
  <c r="W17049" i="9"/>
  <c r="W17050" i="9"/>
  <c r="W17051" i="9"/>
  <c r="W17052" i="9"/>
  <c r="W17053" i="9"/>
  <c r="W17054" i="9"/>
  <c r="W17055" i="9"/>
  <c r="W17056" i="9"/>
  <c r="W17057" i="9"/>
  <c r="W17058" i="9"/>
  <c r="W17059" i="9"/>
  <c r="W17060" i="9"/>
  <c r="W17061" i="9"/>
  <c r="W17062" i="9"/>
  <c r="W17063" i="9"/>
  <c r="W17064" i="9"/>
  <c r="W17065" i="9"/>
  <c r="W17066" i="9"/>
  <c r="W17067" i="9"/>
  <c r="W17068" i="9"/>
  <c r="W17069" i="9"/>
  <c r="W17070" i="9"/>
  <c r="W17071" i="9"/>
  <c r="W17072" i="9"/>
  <c r="W17073" i="9"/>
  <c r="W17074" i="9"/>
  <c r="W17075" i="9"/>
  <c r="W17076" i="9"/>
  <c r="W17077" i="9"/>
  <c r="W17078" i="9"/>
  <c r="W17079" i="9"/>
  <c r="W17080" i="9"/>
  <c r="W17081" i="9"/>
  <c r="W17082" i="9"/>
  <c r="W17083" i="9"/>
  <c r="W17084" i="9"/>
  <c r="W17085" i="9"/>
  <c r="W17086" i="9"/>
  <c r="W17087" i="9"/>
  <c r="W17088" i="9"/>
  <c r="W17089" i="9"/>
  <c r="W17090" i="9"/>
  <c r="W17091" i="9"/>
  <c r="W17092" i="9"/>
  <c r="W17093" i="9"/>
  <c r="W17094" i="9"/>
  <c r="W17095" i="9"/>
  <c r="W17096" i="9"/>
  <c r="W17097" i="9"/>
  <c r="W17098" i="9"/>
  <c r="W17099" i="9"/>
  <c r="W17100" i="9"/>
  <c r="W17101" i="9"/>
  <c r="W17102" i="9"/>
  <c r="W17103" i="9"/>
  <c r="W17104" i="9"/>
  <c r="W17105" i="9"/>
  <c r="W17106" i="9"/>
  <c r="W17107" i="9"/>
  <c r="W17108" i="9"/>
  <c r="W17109" i="9"/>
  <c r="W17110" i="9"/>
  <c r="W17111" i="9"/>
  <c r="W17112" i="9"/>
  <c r="W17113" i="9"/>
  <c r="W17114" i="9"/>
  <c r="W17115" i="9"/>
  <c r="W17116" i="9"/>
  <c r="W17117" i="9"/>
  <c r="W17118" i="9"/>
  <c r="W17119" i="9"/>
  <c r="W17120" i="9"/>
  <c r="W17121" i="9"/>
  <c r="W17122" i="9"/>
  <c r="W17123" i="9"/>
  <c r="W17124" i="9"/>
  <c r="W17125" i="9"/>
  <c r="W17126" i="9"/>
  <c r="W17127" i="9"/>
  <c r="W17128" i="9"/>
  <c r="W17129" i="9"/>
  <c r="W17130" i="9"/>
  <c r="W17131" i="9"/>
  <c r="W17132" i="9"/>
  <c r="W17133" i="9"/>
  <c r="W17134" i="9"/>
  <c r="W17135" i="9"/>
  <c r="W17136" i="9"/>
  <c r="W17137" i="9"/>
  <c r="W17138" i="9"/>
  <c r="W17139" i="9"/>
  <c r="W17140" i="9"/>
  <c r="W17141" i="9"/>
  <c r="W17142" i="9"/>
  <c r="W17143" i="9"/>
  <c r="W17144" i="9"/>
  <c r="W17145" i="9"/>
  <c r="W17146" i="9"/>
  <c r="W17147" i="9"/>
  <c r="W17148" i="9"/>
  <c r="W17149" i="9"/>
  <c r="W17150" i="9"/>
  <c r="W17151" i="9"/>
  <c r="W17152" i="9"/>
  <c r="W17153" i="9"/>
  <c r="W17154" i="9"/>
  <c r="W17155" i="9"/>
  <c r="W17156" i="9"/>
  <c r="W17157" i="9"/>
  <c r="W17158" i="9"/>
  <c r="W17159" i="9"/>
  <c r="W17160" i="9"/>
  <c r="W17161" i="9"/>
  <c r="W17162" i="9"/>
  <c r="W17163" i="9"/>
  <c r="W17164" i="9"/>
  <c r="W17165" i="9"/>
  <c r="W17166" i="9"/>
  <c r="W17167" i="9"/>
  <c r="W17168" i="9"/>
  <c r="W17169" i="9"/>
  <c r="W17170" i="9"/>
  <c r="W17171" i="9"/>
  <c r="W17172" i="9"/>
  <c r="W17173" i="9"/>
  <c r="W17174" i="9"/>
  <c r="W17175" i="9"/>
  <c r="W17176" i="9"/>
  <c r="W17177" i="9"/>
  <c r="W17178" i="9"/>
  <c r="W17179" i="9"/>
  <c r="W17180" i="9"/>
  <c r="W17181" i="9"/>
  <c r="W17182" i="9"/>
  <c r="W17183" i="9"/>
  <c r="W17184" i="9"/>
  <c r="W17185" i="9"/>
  <c r="W17186" i="9"/>
  <c r="W17187" i="9"/>
  <c r="W17188" i="9"/>
  <c r="W17189" i="9"/>
  <c r="W17190" i="9"/>
  <c r="W17191" i="9"/>
  <c r="W17192" i="9"/>
  <c r="W17193" i="9"/>
  <c r="W17194" i="9"/>
  <c r="W17195" i="9"/>
  <c r="W17196" i="9"/>
  <c r="W17197" i="9"/>
  <c r="W17198" i="9"/>
  <c r="W17199" i="9"/>
  <c r="W17200" i="9"/>
  <c r="W17201" i="9"/>
  <c r="W17202" i="9"/>
  <c r="W17203" i="9"/>
  <c r="W17204" i="9"/>
  <c r="W17205" i="9"/>
  <c r="W17206" i="9"/>
  <c r="W17207" i="9"/>
  <c r="W17208" i="9"/>
  <c r="W17209" i="9"/>
  <c r="W17210" i="9"/>
  <c r="W17211" i="9"/>
  <c r="W17212" i="9"/>
  <c r="W17213" i="9"/>
  <c r="W17214" i="9"/>
  <c r="W17215" i="9"/>
  <c r="W17216" i="9"/>
  <c r="W17217" i="9"/>
  <c r="W17218" i="9"/>
  <c r="W17219" i="9"/>
  <c r="W17220" i="9"/>
  <c r="W17221" i="9"/>
  <c r="W17222" i="9"/>
  <c r="W17223" i="9"/>
  <c r="W17224" i="9"/>
  <c r="W17225" i="9"/>
  <c r="W17226" i="9"/>
  <c r="W17227" i="9"/>
  <c r="W17228" i="9"/>
  <c r="W17229" i="9"/>
  <c r="W17230" i="9"/>
  <c r="W17231" i="9"/>
  <c r="W17232" i="9"/>
  <c r="W17233" i="9"/>
  <c r="W17234" i="9"/>
  <c r="W17235" i="9"/>
  <c r="W17236" i="9"/>
  <c r="W17237" i="9"/>
  <c r="W17238" i="9"/>
  <c r="W17239" i="9"/>
  <c r="W17240" i="9"/>
  <c r="W17241" i="9"/>
  <c r="W17242" i="9"/>
  <c r="W17243" i="9"/>
  <c r="W17244" i="9"/>
  <c r="W17245" i="9"/>
  <c r="W17246" i="9"/>
  <c r="W17247" i="9"/>
  <c r="W17248" i="9"/>
  <c r="W17249" i="9"/>
  <c r="W17250" i="9"/>
  <c r="W17251" i="9"/>
  <c r="W17252" i="9"/>
  <c r="W17253" i="9"/>
  <c r="W17254" i="9"/>
  <c r="W17255" i="9"/>
  <c r="W17256" i="9"/>
  <c r="W17257" i="9"/>
  <c r="W17258" i="9"/>
  <c r="W17259" i="9"/>
  <c r="W17260" i="9"/>
  <c r="W17261" i="9"/>
  <c r="W17262" i="9"/>
  <c r="W17263" i="9"/>
  <c r="W17264" i="9"/>
  <c r="W17265" i="9"/>
  <c r="W17266" i="9"/>
  <c r="W17267" i="9"/>
  <c r="W17268" i="9"/>
  <c r="W17269" i="9"/>
  <c r="W17270" i="9"/>
  <c r="W17271" i="9"/>
  <c r="W17272" i="9"/>
  <c r="W17273" i="9"/>
  <c r="W17274" i="9"/>
  <c r="W17275" i="9"/>
  <c r="W17276" i="9"/>
  <c r="W17277" i="9"/>
  <c r="W17278" i="9"/>
  <c r="W17279" i="9"/>
  <c r="W17280" i="9"/>
  <c r="W17281" i="9"/>
  <c r="W17282" i="9"/>
  <c r="W17283" i="9"/>
  <c r="W17284" i="9"/>
  <c r="W17285" i="9"/>
  <c r="W17286" i="9"/>
  <c r="W17287" i="9"/>
  <c r="W17288" i="9"/>
  <c r="W17289" i="9"/>
  <c r="W17290" i="9"/>
  <c r="W17291" i="9"/>
  <c r="W17292" i="9"/>
  <c r="W17293" i="9"/>
  <c r="W17294" i="9"/>
  <c r="W17295" i="9"/>
  <c r="W17296" i="9"/>
  <c r="W17297" i="9"/>
  <c r="W17298" i="9"/>
  <c r="W17299" i="9"/>
  <c r="W17300" i="9"/>
  <c r="W17301" i="9"/>
  <c r="W17302" i="9"/>
  <c r="W17303" i="9"/>
  <c r="W17304" i="9"/>
  <c r="W17305" i="9"/>
  <c r="W17306" i="9"/>
  <c r="W17307" i="9"/>
  <c r="W17308" i="9"/>
  <c r="W17309" i="9"/>
  <c r="W17310" i="9"/>
  <c r="W17311" i="9"/>
  <c r="W17312" i="9"/>
  <c r="W17313" i="9"/>
  <c r="W17314" i="9"/>
  <c r="W17315" i="9"/>
  <c r="W17316" i="9"/>
  <c r="W17317" i="9"/>
  <c r="W17318" i="9"/>
  <c r="W17319" i="9"/>
  <c r="W17320" i="9"/>
  <c r="W17321" i="9"/>
  <c r="W17322" i="9"/>
  <c r="W17323" i="9"/>
  <c r="W17324" i="9"/>
  <c r="W17325" i="9"/>
  <c r="W17326" i="9"/>
  <c r="W17327" i="9"/>
  <c r="W17328" i="9"/>
  <c r="W17329" i="9"/>
  <c r="W17330" i="9"/>
  <c r="W17331" i="9"/>
  <c r="W17332" i="9"/>
  <c r="W17333" i="9"/>
  <c r="W17334" i="9"/>
  <c r="W17335" i="9"/>
  <c r="W17336" i="9"/>
  <c r="W17337" i="9"/>
  <c r="W17338" i="9"/>
  <c r="W17339" i="9"/>
  <c r="W17340" i="9"/>
  <c r="W17341" i="9"/>
  <c r="W17342" i="9"/>
  <c r="W17343" i="9"/>
  <c r="W17344" i="9"/>
  <c r="W17345" i="9"/>
  <c r="W17346" i="9"/>
  <c r="W17347" i="9"/>
  <c r="W17348" i="9"/>
  <c r="W17349" i="9"/>
  <c r="W17350" i="9"/>
  <c r="W17351" i="9"/>
  <c r="W17352" i="9"/>
  <c r="W17353" i="9"/>
  <c r="W17354" i="9"/>
  <c r="W17355" i="9"/>
  <c r="W17356" i="9"/>
  <c r="W17357" i="9"/>
  <c r="W17358" i="9"/>
  <c r="W17359" i="9"/>
  <c r="W17360" i="9"/>
  <c r="W17361" i="9"/>
  <c r="W17362" i="9"/>
  <c r="W17363" i="9"/>
  <c r="W17364" i="9"/>
  <c r="W17365" i="9"/>
  <c r="W17366" i="9"/>
  <c r="W17367" i="9"/>
  <c r="W17368" i="9"/>
  <c r="W17369" i="9"/>
  <c r="W17370" i="9"/>
  <c r="W17371" i="9"/>
  <c r="W17372" i="9"/>
  <c r="W17373" i="9"/>
  <c r="W17374" i="9"/>
  <c r="W17375" i="9"/>
  <c r="W17376" i="9"/>
  <c r="W17377" i="9"/>
  <c r="W17378" i="9"/>
  <c r="W17379" i="9"/>
  <c r="W17380" i="9"/>
  <c r="W17381" i="9"/>
  <c r="W17382" i="9"/>
  <c r="W17383" i="9"/>
  <c r="W17384" i="9"/>
  <c r="W17385" i="9"/>
  <c r="W17386" i="9"/>
  <c r="W17387" i="9"/>
  <c r="W17388" i="9"/>
  <c r="W17389" i="9"/>
  <c r="W17390" i="9"/>
  <c r="W17391" i="9"/>
  <c r="W17392" i="9"/>
  <c r="W17393" i="9"/>
  <c r="W17394" i="9"/>
  <c r="W17395" i="9"/>
  <c r="W17396" i="9"/>
  <c r="W17397" i="9"/>
  <c r="W17398" i="9"/>
  <c r="W17399" i="9"/>
  <c r="W17400" i="9"/>
  <c r="W17401" i="9"/>
  <c r="W17402" i="9"/>
  <c r="W17403" i="9"/>
  <c r="W17404" i="9"/>
  <c r="W17405" i="9"/>
  <c r="W17406" i="9"/>
  <c r="W17407" i="9"/>
  <c r="W17408" i="9"/>
  <c r="W17409" i="9"/>
  <c r="W17410" i="9"/>
  <c r="W17411" i="9"/>
  <c r="W17412" i="9"/>
  <c r="W17413" i="9"/>
  <c r="W17414" i="9"/>
  <c r="W17415" i="9"/>
  <c r="W17416" i="9"/>
  <c r="W17417" i="9"/>
  <c r="W17418" i="9"/>
  <c r="W17419" i="9"/>
  <c r="W17420" i="9"/>
  <c r="W17421" i="9"/>
  <c r="W17422" i="9"/>
  <c r="W17423" i="9"/>
  <c r="W17424" i="9"/>
  <c r="W17425" i="9"/>
  <c r="W17426" i="9"/>
  <c r="W17427" i="9"/>
  <c r="W17428" i="9"/>
  <c r="W17429" i="9"/>
  <c r="W17430" i="9"/>
  <c r="W17431" i="9"/>
  <c r="W17432" i="9"/>
  <c r="W17433" i="9"/>
  <c r="W17434" i="9"/>
  <c r="W17435" i="9"/>
  <c r="W17436" i="9"/>
  <c r="W17437" i="9"/>
  <c r="W17438" i="9"/>
  <c r="W17439" i="9"/>
  <c r="W17440" i="9"/>
  <c r="W17441" i="9"/>
  <c r="W17442" i="9"/>
  <c r="W17443" i="9"/>
  <c r="W17444" i="9"/>
  <c r="W17445" i="9"/>
  <c r="W17446" i="9"/>
  <c r="W17447" i="9"/>
  <c r="W17448" i="9"/>
  <c r="W17449" i="9"/>
  <c r="W17450" i="9"/>
  <c r="W17451" i="9"/>
  <c r="W17452" i="9"/>
  <c r="W17453" i="9"/>
  <c r="W17454" i="9"/>
  <c r="W17455" i="9"/>
  <c r="W17456" i="9"/>
  <c r="W17457" i="9"/>
  <c r="W17458" i="9"/>
  <c r="W17459" i="9"/>
  <c r="W17460" i="9"/>
  <c r="W17461" i="9"/>
  <c r="W17462" i="9"/>
  <c r="W17463" i="9"/>
  <c r="W17464" i="9"/>
  <c r="W17465" i="9"/>
  <c r="W17466" i="9"/>
  <c r="W17467" i="9"/>
  <c r="W17468" i="9"/>
  <c r="W17469" i="9"/>
  <c r="W17470" i="9"/>
  <c r="W17471" i="9"/>
  <c r="W17472" i="9"/>
  <c r="W17473" i="9"/>
  <c r="W17474" i="9"/>
  <c r="W17475" i="9"/>
  <c r="W17476" i="9"/>
  <c r="W17477" i="9"/>
  <c r="W17478" i="9"/>
  <c r="W17479" i="9"/>
  <c r="W17480" i="9"/>
  <c r="W17481" i="9"/>
  <c r="W17482" i="9"/>
  <c r="W17483" i="9"/>
  <c r="W17484" i="9"/>
  <c r="W17485" i="9"/>
  <c r="W17486" i="9"/>
  <c r="W17487" i="9"/>
  <c r="W17488" i="9"/>
  <c r="W17489" i="9"/>
  <c r="W17490" i="9"/>
  <c r="W17491" i="9"/>
  <c r="W17492" i="9"/>
  <c r="W17493" i="9"/>
  <c r="W17494" i="9"/>
  <c r="W17495" i="9"/>
  <c r="W17496" i="9"/>
  <c r="W17497" i="9"/>
  <c r="W17498" i="9"/>
  <c r="W17499" i="9"/>
  <c r="W17500" i="9"/>
  <c r="W17501" i="9"/>
  <c r="W17502" i="9"/>
  <c r="W17503" i="9"/>
  <c r="W17504" i="9"/>
  <c r="W17505" i="9"/>
  <c r="W17506" i="9"/>
  <c r="W17507" i="9"/>
  <c r="W17508" i="9"/>
  <c r="W17509" i="9"/>
  <c r="W17510" i="9"/>
  <c r="W17511" i="9"/>
  <c r="W17512" i="9"/>
  <c r="W17513" i="9"/>
  <c r="W17514" i="9"/>
  <c r="W17515" i="9"/>
  <c r="W17516" i="9"/>
  <c r="W17517" i="9"/>
  <c r="W17518" i="9"/>
  <c r="W17519" i="9"/>
  <c r="W17520" i="9"/>
  <c r="W17521" i="9"/>
  <c r="W17522" i="9"/>
  <c r="W17523" i="9"/>
  <c r="W17524" i="9"/>
  <c r="W17525" i="9"/>
  <c r="W17526" i="9"/>
  <c r="W17527" i="9"/>
  <c r="W17528" i="9"/>
  <c r="W17529" i="9"/>
  <c r="W17530" i="9"/>
  <c r="W17531" i="9"/>
  <c r="W17532" i="9"/>
  <c r="W17533" i="9"/>
  <c r="W17534" i="9"/>
  <c r="W17535" i="9"/>
  <c r="W17536" i="9"/>
  <c r="W17537" i="9"/>
  <c r="W17538" i="9"/>
  <c r="W17539" i="9"/>
  <c r="W17540" i="9"/>
  <c r="W17541" i="9"/>
  <c r="W17542" i="9"/>
  <c r="W17543" i="9"/>
  <c r="W17544" i="9"/>
  <c r="W17545" i="9"/>
  <c r="W17546" i="9"/>
  <c r="W17547" i="9"/>
  <c r="W17548" i="9"/>
  <c r="W17549" i="9"/>
  <c r="W17550" i="9"/>
  <c r="W17551" i="9"/>
  <c r="W17552" i="9"/>
  <c r="W17553" i="9"/>
  <c r="W17554" i="9"/>
  <c r="W17555" i="9"/>
  <c r="W17556" i="9"/>
  <c r="W17557" i="9"/>
  <c r="W17558" i="9"/>
  <c r="W17559" i="9"/>
  <c r="W17560" i="9"/>
  <c r="W17561" i="9"/>
  <c r="W17562" i="9"/>
  <c r="W17563" i="9"/>
  <c r="W17564" i="9"/>
  <c r="W17565" i="9"/>
  <c r="W17566" i="9"/>
  <c r="W17567" i="9"/>
  <c r="W17568" i="9"/>
  <c r="W17569" i="9"/>
  <c r="W17570" i="9"/>
  <c r="W17571" i="9"/>
  <c r="W17572" i="9"/>
  <c r="W17573" i="9"/>
  <c r="W17574" i="9"/>
  <c r="W17575" i="9"/>
  <c r="W17576" i="9"/>
  <c r="W17577" i="9"/>
  <c r="W17578" i="9"/>
  <c r="W17579" i="9"/>
  <c r="W17580" i="9"/>
  <c r="W17581" i="9"/>
  <c r="W17582" i="9"/>
  <c r="W17583" i="9"/>
  <c r="W17584" i="9"/>
  <c r="W17585" i="9"/>
  <c r="W17586" i="9"/>
  <c r="W17587" i="9"/>
  <c r="W17588" i="9"/>
  <c r="W17589" i="9"/>
  <c r="W17590" i="9"/>
  <c r="W17591" i="9"/>
  <c r="W17592" i="9"/>
  <c r="W17593" i="9"/>
  <c r="W17594" i="9"/>
  <c r="W17595" i="9"/>
  <c r="W17596" i="9"/>
  <c r="W17597" i="9"/>
  <c r="W17598" i="9"/>
  <c r="W17599" i="9"/>
  <c r="W17600" i="9"/>
  <c r="W17601" i="9"/>
  <c r="W17602" i="9"/>
  <c r="W17603" i="9"/>
  <c r="W17604" i="9"/>
  <c r="W17605" i="9"/>
  <c r="W17606" i="9"/>
  <c r="W17607" i="9"/>
  <c r="W17608" i="9"/>
  <c r="W17609" i="9"/>
  <c r="W17610" i="9"/>
  <c r="W17611" i="9"/>
  <c r="W17612" i="9"/>
  <c r="W17613" i="9"/>
  <c r="W17614" i="9"/>
  <c r="W17615" i="9"/>
  <c r="W17616" i="9"/>
  <c r="W17617" i="9"/>
  <c r="W17618" i="9"/>
  <c r="W17619" i="9"/>
  <c r="W17620" i="9"/>
  <c r="W17621" i="9"/>
  <c r="W17622" i="9"/>
  <c r="W17623" i="9"/>
  <c r="W17624" i="9"/>
  <c r="W17625" i="9"/>
  <c r="W17626" i="9"/>
  <c r="W17627" i="9"/>
  <c r="W17628" i="9"/>
  <c r="W17629" i="9"/>
  <c r="W17630" i="9"/>
  <c r="W17631" i="9"/>
  <c r="W17632" i="9"/>
  <c r="W17633" i="9"/>
  <c r="W17634" i="9"/>
  <c r="W17635" i="9"/>
  <c r="W17636" i="9"/>
  <c r="W17637" i="9"/>
  <c r="W17638" i="9"/>
  <c r="W17639" i="9"/>
  <c r="W17640" i="9"/>
  <c r="W17641" i="9"/>
  <c r="W17642" i="9"/>
  <c r="W17643" i="9"/>
  <c r="W17644" i="9"/>
  <c r="W17645" i="9"/>
  <c r="W17646" i="9"/>
  <c r="W17647" i="9"/>
  <c r="W17648" i="9"/>
  <c r="W17649" i="9"/>
  <c r="W17650" i="9"/>
  <c r="W17651" i="9"/>
  <c r="W17652" i="9"/>
  <c r="W17653" i="9"/>
  <c r="W17654" i="9"/>
  <c r="W17655" i="9"/>
  <c r="W17656" i="9"/>
  <c r="W17657" i="9"/>
  <c r="W17658" i="9"/>
  <c r="W17659" i="9"/>
  <c r="W17660" i="9"/>
  <c r="W17661" i="9"/>
  <c r="W17662" i="9"/>
  <c r="W17663" i="9"/>
  <c r="W17664" i="9"/>
  <c r="W17665" i="9"/>
  <c r="W17666" i="9"/>
  <c r="W17667" i="9"/>
  <c r="W17668" i="9"/>
  <c r="W17669" i="9"/>
  <c r="W17670" i="9"/>
  <c r="W17671" i="9"/>
  <c r="W17672" i="9"/>
  <c r="W17673" i="9"/>
  <c r="W17674" i="9"/>
  <c r="W17675" i="9"/>
  <c r="W17676" i="9"/>
  <c r="W17677" i="9"/>
  <c r="W17678" i="9"/>
  <c r="W17679" i="9"/>
  <c r="W17680" i="9"/>
  <c r="W17681" i="9"/>
  <c r="W17682" i="9"/>
  <c r="W17683" i="9"/>
  <c r="W17684" i="9"/>
  <c r="W17685" i="9"/>
  <c r="W17686" i="9"/>
  <c r="W17687" i="9"/>
  <c r="W17688" i="9"/>
  <c r="W17689" i="9"/>
  <c r="W17690" i="9"/>
  <c r="W17691" i="9"/>
  <c r="W17692" i="9"/>
  <c r="W17693" i="9"/>
  <c r="W17694" i="9"/>
  <c r="W17695" i="9"/>
  <c r="W17696" i="9"/>
  <c r="W17697" i="9"/>
  <c r="W17698" i="9"/>
  <c r="W17699" i="9"/>
  <c r="W17700" i="9"/>
  <c r="W17701" i="9"/>
  <c r="W17702" i="9"/>
  <c r="W17703" i="9"/>
  <c r="W17704" i="9"/>
  <c r="W17705" i="9"/>
  <c r="W17706" i="9"/>
  <c r="W17707" i="9"/>
  <c r="W17708" i="9"/>
  <c r="W17709" i="9"/>
  <c r="W17710" i="9"/>
  <c r="W17711" i="9"/>
  <c r="W17712" i="9"/>
  <c r="W17713" i="9"/>
  <c r="W17714" i="9"/>
  <c r="W17715" i="9"/>
  <c r="W17716" i="9"/>
  <c r="W17717" i="9"/>
  <c r="W17718" i="9"/>
  <c r="W17719" i="9"/>
  <c r="W17720" i="9"/>
  <c r="W17721" i="9"/>
  <c r="W17722" i="9"/>
  <c r="W17723" i="9"/>
  <c r="W17724" i="9"/>
  <c r="W17725" i="9"/>
  <c r="W17726" i="9"/>
  <c r="W17727" i="9"/>
  <c r="W17728" i="9"/>
  <c r="W17729" i="9"/>
  <c r="W17730" i="9"/>
  <c r="W17731" i="9"/>
  <c r="W17732" i="9"/>
  <c r="W17733" i="9"/>
  <c r="W17734" i="9"/>
  <c r="W17735" i="9"/>
  <c r="W17736" i="9"/>
  <c r="W17737" i="9"/>
  <c r="W17738" i="9"/>
  <c r="W17739" i="9"/>
  <c r="W17740" i="9"/>
  <c r="W17741" i="9"/>
  <c r="W17742" i="9"/>
  <c r="W17743" i="9"/>
  <c r="W17744" i="9"/>
  <c r="W17745" i="9"/>
  <c r="W17746" i="9"/>
  <c r="W17747" i="9"/>
  <c r="W17748" i="9"/>
  <c r="W17749" i="9"/>
  <c r="W17750" i="9"/>
  <c r="W17751" i="9"/>
  <c r="W17752" i="9"/>
  <c r="W17753" i="9"/>
  <c r="W17754" i="9"/>
  <c r="W17755" i="9"/>
  <c r="W17756" i="9"/>
  <c r="W17757" i="9"/>
  <c r="W17758" i="9"/>
  <c r="W17759" i="9"/>
  <c r="W17760" i="9"/>
  <c r="W17761" i="9"/>
  <c r="W17762" i="9"/>
  <c r="W17763" i="9"/>
  <c r="W17764" i="9"/>
  <c r="W17765" i="9"/>
  <c r="W17766" i="9"/>
  <c r="W17767" i="9"/>
  <c r="W17768" i="9"/>
  <c r="W17769" i="9"/>
  <c r="W17770" i="9"/>
  <c r="W17771" i="9"/>
  <c r="W17772" i="9"/>
  <c r="W17773" i="9"/>
  <c r="W17774" i="9"/>
  <c r="W17775" i="9"/>
  <c r="W17776" i="9"/>
  <c r="W17777" i="9"/>
  <c r="W17778" i="9"/>
  <c r="W17779" i="9"/>
  <c r="W17780" i="9"/>
  <c r="W17781" i="9"/>
  <c r="W17782" i="9"/>
  <c r="W17783" i="9"/>
  <c r="W17784" i="9"/>
  <c r="W17785" i="9"/>
  <c r="W17786" i="9"/>
  <c r="W17787" i="9"/>
  <c r="W17788" i="9"/>
  <c r="W17789" i="9"/>
  <c r="W17790" i="9"/>
  <c r="W17791" i="9"/>
  <c r="W17792" i="9"/>
  <c r="W17793" i="9"/>
  <c r="W17794" i="9"/>
  <c r="W17795" i="9"/>
  <c r="W17796" i="9"/>
  <c r="W17797" i="9"/>
  <c r="W17798" i="9"/>
  <c r="W17799" i="9"/>
  <c r="W17800" i="9"/>
  <c r="W17801" i="9"/>
  <c r="W17802" i="9"/>
  <c r="W17803" i="9"/>
  <c r="W17804" i="9"/>
  <c r="W17805" i="9"/>
  <c r="W17806" i="9"/>
  <c r="W17807" i="9"/>
  <c r="W17808" i="9"/>
  <c r="W17809" i="9"/>
  <c r="W17810" i="9"/>
  <c r="W17811" i="9"/>
  <c r="W17812" i="9"/>
  <c r="W17813" i="9"/>
  <c r="W17814" i="9"/>
  <c r="W17815" i="9"/>
  <c r="W17816" i="9"/>
  <c r="W17817" i="9"/>
  <c r="W17818" i="9"/>
  <c r="W17819" i="9"/>
  <c r="W17820" i="9"/>
  <c r="W17821" i="9"/>
  <c r="W17822" i="9"/>
  <c r="W17823" i="9"/>
  <c r="W17824" i="9"/>
  <c r="W17825" i="9"/>
  <c r="W17826" i="9"/>
  <c r="W17827" i="9"/>
  <c r="W17828" i="9"/>
  <c r="W17829" i="9"/>
  <c r="W17830" i="9"/>
  <c r="W17831" i="9"/>
  <c r="W17832" i="9"/>
  <c r="W17833" i="9"/>
  <c r="W17834" i="9"/>
  <c r="W17835" i="9"/>
  <c r="W17836" i="9"/>
  <c r="W17837" i="9"/>
  <c r="W17838" i="9"/>
  <c r="W17839" i="9"/>
  <c r="W17840" i="9"/>
  <c r="W17841" i="9"/>
  <c r="W17842" i="9"/>
  <c r="W17843" i="9"/>
  <c r="W17844" i="9"/>
  <c r="W17845" i="9"/>
  <c r="W17846" i="9"/>
  <c r="W17847" i="9"/>
  <c r="W17848" i="9"/>
  <c r="W17849" i="9"/>
  <c r="W17850" i="9"/>
  <c r="W17851" i="9"/>
  <c r="W17852" i="9"/>
  <c r="W17853" i="9"/>
  <c r="W17854" i="9"/>
  <c r="W17855" i="9"/>
  <c r="W17856" i="9"/>
  <c r="W17857" i="9"/>
  <c r="W17858" i="9"/>
  <c r="W17859" i="9"/>
  <c r="W17860" i="9"/>
  <c r="W17861" i="9"/>
  <c r="W17862" i="9"/>
  <c r="W17863" i="9"/>
  <c r="W17864" i="9"/>
  <c r="W17865" i="9"/>
  <c r="W17866" i="9"/>
  <c r="W17867" i="9"/>
  <c r="W17868" i="9"/>
  <c r="W17869" i="9"/>
  <c r="W17870" i="9"/>
  <c r="W17871" i="9"/>
  <c r="W17872" i="9"/>
  <c r="W17873" i="9"/>
  <c r="W17874" i="9"/>
  <c r="W17875" i="9"/>
  <c r="W17876" i="9"/>
  <c r="W17877" i="9"/>
  <c r="W17878" i="9"/>
  <c r="W17879" i="9"/>
  <c r="W17880" i="9"/>
  <c r="W17881" i="9"/>
  <c r="W17882" i="9"/>
  <c r="W17883" i="9"/>
  <c r="W17884" i="9"/>
  <c r="W17885" i="9"/>
  <c r="W17886" i="9"/>
  <c r="W17887" i="9"/>
  <c r="W17888" i="9"/>
  <c r="W17889" i="9"/>
  <c r="W17890" i="9"/>
  <c r="W17891" i="9"/>
  <c r="W17892" i="9"/>
  <c r="W17893" i="9"/>
  <c r="W17894" i="9"/>
  <c r="W17895" i="9"/>
  <c r="W17896" i="9"/>
  <c r="W17897" i="9"/>
  <c r="W17898" i="9"/>
  <c r="W17899" i="9"/>
  <c r="W17900" i="9"/>
  <c r="W17901" i="9"/>
  <c r="W17902" i="9"/>
  <c r="W17903" i="9"/>
  <c r="W17904" i="9"/>
  <c r="W17905" i="9"/>
  <c r="W17906" i="9"/>
  <c r="W17907" i="9"/>
  <c r="W17908" i="9"/>
  <c r="W17909" i="9"/>
  <c r="W17910" i="9"/>
  <c r="W17911" i="9"/>
  <c r="W17912" i="9"/>
  <c r="W17913" i="9"/>
  <c r="W17914" i="9"/>
  <c r="W17915" i="9"/>
  <c r="W17916" i="9"/>
  <c r="W17917" i="9"/>
  <c r="W17918" i="9"/>
  <c r="W17919" i="9"/>
  <c r="W17920" i="9"/>
  <c r="W17921" i="9"/>
  <c r="W17922" i="9"/>
  <c r="W17923" i="9"/>
  <c r="W17924" i="9"/>
  <c r="W17925" i="9"/>
  <c r="W17926" i="9"/>
  <c r="W17927" i="9"/>
  <c r="W17928" i="9"/>
  <c r="W17929" i="9"/>
  <c r="W17930" i="9"/>
  <c r="W17931" i="9"/>
  <c r="W17932" i="9"/>
  <c r="W17933" i="9"/>
  <c r="W17934" i="9"/>
  <c r="W17935" i="9"/>
  <c r="W17936" i="9"/>
  <c r="W17937" i="9"/>
  <c r="W17938" i="9"/>
  <c r="W17939" i="9"/>
  <c r="W17940" i="9"/>
  <c r="W17941" i="9"/>
  <c r="W17942" i="9"/>
  <c r="W17943" i="9"/>
  <c r="W17944" i="9"/>
  <c r="W17945" i="9"/>
  <c r="W17946" i="9"/>
  <c r="W17947" i="9"/>
  <c r="W17948" i="9"/>
  <c r="W17949" i="9"/>
  <c r="W17950" i="9"/>
  <c r="W17951" i="9"/>
  <c r="W17952" i="9"/>
  <c r="W17953" i="9"/>
  <c r="W17954" i="9"/>
  <c r="W17955" i="9"/>
  <c r="W17956" i="9"/>
  <c r="W17957" i="9"/>
  <c r="W17958" i="9"/>
  <c r="W17959" i="9"/>
  <c r="W17960" i="9"/>
  <c r="W17961" i="9"/>
  <c r="W17962" i="9"/>
  <c r="W17963" i="9"/>
  <c r="W17964" i="9"/>
  <c r="W17965" i="9"/>
  <c r="W17966" i="9"/>
  <c r="W17967" i="9"/>
  <c r="W17968" i="9"/>
  <c r="W17969" i="9"/>
  <c r="W17970" i="9"/>
  <c r="W17971" i="9"/>
  <c r="W17972" i="9"/>
  <c r="W17973" i="9"/>
  <c r="W17974" i="9"/>
  <c r="W17975" i="9"/>
  <c r="W17976" i="9"/>
  <c r="W17977" i="9"/>
  <c r="W17978" i="9"/>
  <c r="W17979" i="9"/>
  <c r="W17980" i="9"/>
  <c r="W17981" i="9"/>
  <c r="W17982" i="9"/>
  <c r="W17983" i="9"/>
  <c r="W17984" i="9"/>
  <c r="W17985" i="9"/>
  <c r="W17986" i="9"/>
  <c r="W17987" i="9"/>
  <c r="W17988" i="9"/>
  <c r="W17989" i="9"/>
  <c r="W17990" i="9"/>
  <c r="W17991" i="9"/>
  <c r="W17992" i="9"/>
  <c r="W17993" i="9"/>
  <c r="W17994" i="9"/>
  <c r="W17995" i="9"/>
  <c r="W17996" i="9"/>
  <c r="W17997" i="9"/>
  <c r="W17998" i="9"/>
  <c r="W17999" i="9"/>
  <c r="W18000" i="9"/>
  <c r="W18001" i="9"/>
  <c r="W18002" i="9"/>
  <c r="W18003" i="9"/>
  <c r="W18004" i="9"/>
  <c r="W18005" i="9"/>
  <c r="W18006" i="9"/>
  <c r="W18007" i="9"/>
  <c r="W18008" i="9"/>
  <c r="W18009" i="9"/>
  <c r="W18010" i="9"/>
  <c r="W18011" i="9"/>
  <c r="W18012" i="9"/>
  <c r="W18013" i="9"/>
  <c r="W18014" i="9"/>
  <c r="W18015" i="9"/>
  <c r="W18016" i="9"/>
  <c r="W18017" i="9"/>
  <c r="W18018" i="9"/>
  <c r="W18019" i="9"/>
  <c r="W18020" i="9"/>
  <c r="W18021" i="9"/>
  <c r="W18022" i="9"/>
  <c r="W18023" i="9"/>
  <c r="W18024" i="9"/>
  <c r="W18025" i="9"/>
  <c r="W18026" i="9"/>
  <c r="W18027" i="9"/>
  <c r="W18028" i="9"/>
  <c r="W18029" i="9"/>
  <c r="W18030" i="9"/>
  <c r="W18031" i="9"/>
  <c r="W18032" i="9"/>
  <c r="W18033" i="9"/>
  <c r="W18034" i="9"/>
  <c r="W18035" i="9"/>
  <c r="W18036" i="9"/>
  <c r="W18037" i="9"/>
  <c r="W18038" i="9"/>
  <c r="W18039" i="9"/>
  <c r="W18040" i="9"/>
  <c r="W18041" i="9"/>
  <c r="W18042" i="9"/>
  <c r="W18043" i="9"/>
  <c r="W18044" i="9"/>
  <c r="W18045" i="9"/>
  <c r="W18046" i="9"/>
  <c r="W18047" i="9"/>
  <c r="W18048" i="9"/>
  <c r="W18049" i="9"/>
  <c r="W18050" i="9"/>
  <c r="W18051" i="9"/>
  <c r="W18052" i="9"/>
  <c r="W18053" i="9"/>
  <c r="W18054" i="9"/>
  <c r="W18055" i="9"/>
  <c r="W18056" i="9"/>
  <c r="W18057" i="9"/>
  <c r="W18058" i="9"/>
  <c r="W18059" i="9"/>
  <c r="W18060" i="9"/>
  <c r="W18061" i="9"/>
  <c r="W18062" i="9"/>
  <c r="W18063" i="9"/>
  <c r="W18064" i="9"/>
  <c r="W18065" i="9"/>
  <c r="W18066" i="9"/>
  <c r="W18067" i="9"/>
  <c r="W18068" i="9"/>
  <c r="W18069" i="9"/>
  <c r="W18070" i="9"/>
  <c r="W18071" i="9"/>
  <c r="W18072" i="9"/>
  <c r="W18073" i="9"/>
  <c r="W18074" i="9"/>
  <c r="W18075" i="9"/>
  <c r="W18076" i="9"/>
  <c r="W18077" i="9"/>
  <c r="W18078" i="9"/>
  <c r="W18079" i="9"/>
  <c r="W18080" i="9"/>
  <c r="W18081" i="9"/>
  <c r="W18082" i="9"/>
  <c r="W18083" i="9"/>
  <c r="W18084" i="9"/>
  <c r="W18085" i="9"/>
  <c r="W18086" i="9"/>
  <c r="W18087" i="9"/>
  <c r="W18088" i="9"/>
  <c r="W18089" i="9"/>
  <c r="W18090" i="9"/>
  <c r="W18091" i="9"/>
  <c r="W18092" i="9"/>
  <c r="W18093" i="9"/>
  <c r="W18094" i="9"/>
  <c r="W18095" i="9"/>
  <c r="W18096" i="9"/>
  <c r="W18097" i="9"/>
  <c r="W18098" i="9"/>
  <c r="W18099" i="9"/>
  <c r="W18100" i="9"/>
  <c r="W18101" i="9"/>
  <c r="W18102" i="9"/>
  <c r="W18103" i="9"/>
  <c r="W18104" i="9"/>
  <c r="W18105" i="9"/>
  <c r="W18106" i="9"/>
  <c r="W18107" i="9"/>
  <c r="W18108" i="9"/>
  <c r="W18109" i="9"/>
  <c r="W18110" i="9"/>
  <c r="W18111" i="9"/>
  <c r="W18112" i="9"/>
  <c r="W18113" i="9"/>
  <c r="W18114" i="9"/>
  <c r="W18115" i="9"/>
  <c r="W18116" i="9"/>
  <c r="W18117" i="9"/>
  <c r="W18118" i="9"/>
  <c r="W18119" i="9"/>
  <c r="W18120" i="9"/>
  <c r="W18121" i="9"/>
  <c r="W18122" i="9"/>
  <c r="W18123" i="9"/>
  <c r="W18124" i="9"/>
  <c r="W18125" i="9"/>
  <c r="W18126" i="9"/>
  <c r="W18127" i="9"/>
  <c r="W18128" i="9"/>
  <c r="W18129" i="9"/>
  <c r="W18130" i="9"/>
  <c r="W18131" i="9"/>
  <c r="W18132" i="9"/>
  <c r="W18133" i="9"/>
  <c r="W18134" i="9"/>
  <c r="W18135" i="9"/>
  <c r="W18136" i="9"/>
  <c r="W18137" i="9"/>
  <c r="W18138" i="9"/>
  <c r="W18139" i="9"/>
  <c r="W18140" i="9"/>
  <c r="W18141" i="9"/>
  <c r="W18142" i="9"/>
  <c r="W18143" i="9"/>
  <c r="W18144" i="9"/>
  <c r="W18145" i="9"/>
  <c r="W18146" i="9"/>
  <c r="W18147" i="9"/>
  <c r="W18148" i="9"/>
  <c r="W18149" i="9"/>
  <c r="W18150" i="9"/>
  <c r="W18151" i="9"/>
  <c r="W18152" i="9"/>
  <c r="W18153" i="9"/>
  <c r="W18154" i="9"/>
  <c r="W18155" i="9"/>
  <c r="W18156" i="9"/>
  <c r="W18157" i="9"/>
  <c r="W18158" i="9"/>
  <c r="W18159" i="9"/>
  <c r="W18160" i="9"/>
  <c r="W18161" i="9"/>
  <c r="W18162" i="9"/>
  <c r="W18163" i="9"/>
  <c r="W18164" i="9"/>
  <c r="W18165" i="9"/>
  <c r="W18166" i="9"/>
  <c r="W18167" i="9"/>
  <c r="W18168" i="9"/>
  <c r="W18169" i="9"/>
  <c r="W18170" i="9"/>
  <c r="W18171" i="9"/>
  <c r="W18172" i="9"/>
  <c r="W18173" i="9"/>
  <c r="W18174" i="9"/>
  <c r="W18175" i="9"/>
  <c r="W18176" i="9"/>
  <c r="W18177" i="9"/>
  <c r="W18178" i="9"/>
  <c r="W18179" i="9"/>
  <c r="W18180" i="9"/>
  <c r="W18181" i="9"/>
  <c r="W18182" i="9"/>
  <c r="W18183" i="9"/>
  <c r="W18184" i="9"/>
  <c r="W18185" i="9"/>
  <c r="W18186" i="9"/>
  <c r="W18187" i="9"/>
  <c r="W18188" i="9"/>
  <c r="W18189" i="9"/>
  <c r="W18190" i="9"/>
  <c r="W18191" i="9"/>
  <c r="W18192" i="9"/>
  <c r="W18193" i="9"/>
  <c r="W18194" i="9"/>
  <c r="W18195" i="9"/>
  <c r="W18196" i="9"/>
  <c r="W18197" i="9"/>
  <c r="W18198" i="9"/>
  <c r="W18199" i="9"/>
  <c r="W18200" i="9"/>
  <c r="W18201" i="9"/>
  <c r="W18202" i="9"/>
  <c r="W18203" i="9"/>
  <c r="W18204" i="9"/>
  <c r="W18205" i="9"/>
  <c r="W18206" i="9"/>
  <c r="W18207" i="9"/>
  <c r="W18208" i="9"/>
  <c r="W18209" i="9"/>
  <c r="W18210" i="9"/>
  <c r="W18211" i="9"/>
  <c r="W18212" i="9"/>
  <c r="W18213" i="9"/>
  <c r="W18214" i="9"/>
  <c r="W18215" i="9"/>
  <c r="W18216" i="9"/>
  <c r="W18217" i="9"/>
  <c r="W18218" i="9"/>
  <c r="W18219" i="9"/>
  <c r="W18220" i="9"/>
  <c r="W18221" i="9"/>
  <c r="W18222" i="9"/>
  <c r="W18223" i="9"/>
  <c r="W18224" i="9"/>
  <c r="W18225" i="9"/>
  <c r="W18226" i="9"/>
  <c r="W18227" i="9"/>
  <c r="W18228" i="9"/>
  <c r="W18229" i="9"/>
  <c r="W18230" i="9"/>
  <c r="W18231" i="9"/>
  <c r="W18232" i="9"/>
  <c r="W18233" i="9"/>
  <c r="W18234" i="9"/>
  <c r="W18235" i="9"/>
  <c r="W18236" i="9"/>
  <c r="W18237" i="9"/>
  <c r="W18238" i="9"/>
  <c r="W18239" i="9"/>
  <c r="W18240" i="9"/>
  <c r="W18241" i="9"/>
  <c r="W18242" i="9"/>
  <c r="W18243" i="9"/>
  <c r="W18244" i="9"/>
  <c r="W18245" i="9"/>
  <c r="W18246" i="9"/>
  <c r="W18247" i="9"/>
  <c r="W18248" i="9"/>
  <c r="W18249" i="9"/>
  <c r="W18250" i="9"/>
  <c r="W18251" i="9"/>
  <c r="W18252" i="9"/>
  <c r="W18253" i="9"/>
  <c r="W18254" i="9"/>
  <c r="W18255" i="9"/>
  <c r="W18256" i="9"/>
  <c r="W18257" i="9"/>
  <c r="W18258" i="9"/>
  <c r="W18259" i="9"/>
  <c r="W18260" i="9"/>
  <c r="W18261" i="9"/>
  <c r="W18262" i="9"/>
  <c r="W18263" i="9"/>
  <c r="W18264" i="9"/>
  <c r="W18265" i="9"/>
  <c r="W18266" i="9"/>
  <c r="W18267" i="9"/>
  <c r="W18268" i="9"/>
  <c r="W18269" i="9"/>
  <c r="W18270" i="9"/>
  <c r="W18271" i="9"/>
  <c r="W18272" i="9"/>
  <c r="W18273" i="9"/>
  <c r="W18274" i="9"/>
  <c r="W18275" i="9"/>
  <c r="W18276" i="9"/>
  <c r="W18277" i="9"/>
  <c r="W18278" i="9"/>
  <c r="W18279" i="9"/>
  <c r="W18280" i="9"/>
  <c r="W18281" i="9"/>
  <c r="W18282" i="9"/>
  <c r="W18283" i="9"/>
  <c r="W18284" i="9"/>
  <c r="W18285" i="9"/>
  <c r="W18286" i="9"/>
  <c r="W18287" i="9"/>
  <c r="W18288" i="9"/>
  <c r="W18289" i="9"/>
  <c r="W18290" i="9"/>
  <c r="W18291" i="9"/>
  <c r="W18292" i="9"/>
  <c r="W18293" i="9"/>
  <c r="W18294" i="9"/>
  <c r="W18295" i="9"/>
  <c r="W18296" i="9"/>
  <c r="W18297" i="9"/>
  <c r="W18298" i="9"/>
  <c r="W18299" i="9"/>
  <c r="W18300" i="9"/>
  <c r="W18301" i="9"/>
  <c r="W18302" i="9"/>
  <c r="W18303" i="9"/>
  <c r="W18304" i="9"/>
  <c r="W18305" i="9"/>
  <c r="W18306" i="9"/>
  <c r="W18307" i="9"/>
  <c r="W18308" i="9"/>
  <c r="W18309" i="9"/>
  <c r="W18310" i="9"/>
  <c r="W18311" i="9"/>
  <c r="W18312" i="9"/>
  <c r="W18313" i="9"/>
  <c r="W18314" i="9"/>
  <c r="W18315" i="9"/>
  <c r="W18316" i="9"/>
  <c r="W18317" i="9"/>
  <c r="W18318" i="9"/>
  <c r="W18319" i="9"/>
  <c r="W18320" i="9"/>
  <c r="W18321" i="9"/>
  <c r="W18322" i="9"/>
  <c r="W18323" i="9"/>
  <c r="W18324" i="9"/>
  <c r="W18325" i="9"/>
  <c r="W18326" i="9"/>
  <c r="W18327" i="9"/>
  <c r="W18328" i="9"/>
  <c r="W18329" i="9"/>
  <c r="W18330" i="9"/>
  <c r="W18331" i="9"/>
  <c r="W18332" i="9"/>
  <c r="W18333" i="9"/>
  <c r="W18334" i="9"/>
  <c r="W18335" i="9"/>
  <c r="W18336" i="9"/>
  <c r="W18337" i="9"/>
  <c r="W18338" i="9"/>
  <c r="W18339" i="9"/>
  <c r="W18340" i="9"/>
  <c r="W18341" i="9"/>
  <c r="W18342" i="9"/>
  <c r="W18343" i="9"/>
  <c r="W18344" i="9"/>
  <c r="W18345" i="9"/>
  <c r="W18346" i="9"/>
  <c r="W18347" i="9"/>
  <c r="W18348" i="9"/>
  <c r="W18349" i="9"/>
  <c r="W18350" i="9"/>
  <c r="W18351" i="9"/>
  <c r="W18352" i="9"/>
  <c r="W18353" i="9"/>
  <c r="W18354" i="9"/>
  <c r="W18355" i="9"/>
  <c r="W18356" i="9"/>
  <c r="W18357" i="9"/>
  <c r="W18358" i="9"/>
  <c r="W18359" i="9"/>
  <c r="W18360" i="9"/>
  <c r="W18361" i="9"/>
  <c r="W18362" i="9"/>
  <c r="W18363" i="9"/>
  <c r="W18364" i="9"/>
  <c r="W18365" i="9"/>
  <c r="W18366" i="9"/>
  <c r="W18367" i="9"/>
  <c r="W18368" i="9"/>
  <c r="W18369" i="9"/>
  <c r="W18370" i="9"/>
  <c r="W18371" i="9"/>
  <c r="W18372" i="9"/>
  <c r="W18373" i="9"/>
  <c r="W18374" i="9"/>
  <c r="W18375" i="9"/>
  <c r="W18376" i="9"/>
  <c r="W18377" i="9"/>
  <c r="W18378" i="9"/>
  <c r="W18379" i="9"/>
  <c r="W18380" i="9"/>
  <c r="W18381" i="9"/>
  <c r="W18382" i="9"/>
  <c r="W18383" i="9"/>
  <c r="W18384" i="9"/>
  <c r="W18385" i="9"/>
  <c r="W18386" i="9"/>
  <c r="W18387" i="9"/>
  <c r="W18388" i="9"/>
  <c r="W18389" i="9"/>
  <c r="W18390" i="9"/>
  <c r="W18391" i="9"/>
  <c r="W18392" i="9"/>
  <c r="W18393" i="9"/>
  <c r="W18394" i="9"/>
  <c r="W18395" i="9"/>
  <c r="W18396" i="9"/>
  <c r="W18397" i="9"/>
  <c r="W18398" i="9"/>
  <c r="W18399" i="9"/>
  <c r="W18400" i="9"/>
  <c r="W18401" i="9"/>
  <c r="W18402" i="9"/>
  <c r="W18403" i="9"/>
  <c r="W18404" i="9"/>
  <c r="W18405" i="9"/>
  <c r="W18406" i="9"/>
  <c r="W18407" i="9"/>
  <c r="W18408" i="9"/>
  <c r="W18409" i="9"/>
  <c r="W18410" i="9"/>
  <c r="W18411" i="9"/>
  <c r="W18412" i="9"/>
  <c r="W18413" i="9"/>
  <c r="W18414" i="9"/>
  <c r="W18415" i="9"/>
  <c r="W18416" i="9"/>
  <c r="W18417" i="9"/>
  <c r="W18418" i="9"/>
  <c r="W18419" i="9"/>
  <c r="W18420" i="9"/>
  <c r="W18421" i="9"/>
  <c r="W18422" i="9"/>
  <c r="W18423" i="9"/>
  <c r="W18424" i="9"/>
  <c r="W18425" i="9"/>
  <c r="W18426" i="9"/>
  <c r="W18427" i="9"/>
  <c r="W18428" i="9"/>
  <c r="W18429" i="9"/>
  <c r="W18430" i="9"/>
  <c r="W18431" i="9"/>
  <c r="W18432" i="9"/>
  <c r="W18433" i="9"/>
  <c r="W18434" i="9"/>
  <c r="W18435" i="9"/>
  <c r="W18436" i="9"/>
  <c r="W18437" i="9"/>
  <c r="W18438" i="9"/>
  <c r="W18439" i="9"/>
  <c r="W18440" i="9"/>
  <c r="W18441" i="9"/>
  <c r="W18442" i="9"/>
  <c r="W18443" i="9"/>
  <c r="W18444" i="9"/>
  <c r="W18445" i="9"/>
  <c r="W18446" i="9"/>
  <c r="W18447" i="9"/>
  <c r="W18448" i="9"/>
  <c r="W18449" i="9"/>
  <c r="W18450" i="9"/>
  <c r="W18451" i="9"/>
  <c r="W18452" i="9"/>
  <c r="W18453" i="9"/>
  <c r="W18454" i="9"/>
  <c r="W18455" i="9"/>
  <c r="W18456" i="9"/>
  <c r="W18457" i="9"/>
  <c r="W18458" i="9"/>
  <c r="W18459" i="9"/>
  <c r="W18460" i="9"/>
  <c r="W18461" i="9"/>
  <c r="W18462" i="9"/>
  <c r="W18463" i="9"/>
  <c r="W18464" i="9"/>
  <c r="W18465" i="9"/>
  <c r="W18466" i="9"/>
  <c r="W18467" i="9"/>
  <c r="W18468" i="9"/>
  <c r="W18469" i="9"/>
  <c r="W18470" i="9"/>
  <c r="W18471" i="9"/>
  <c r="W18472" i="9"/>
  <c r="W18473" i="9"/>
  <c r="W18474" i="9"/>
  <c r="W18475" i="9"/>
  <c r="W18476" i="9"/>
  <c r="W18477" i="9"/>
  <c r="W18478" i="9"/>
  <c r="W18479" i="9"/>
  <c r="W18480" i="9"/>
  <c r="W18481" i="9"/>
  <c r="W18482" i="9"/>
  <c r="W18483" i="9"/>
  <c r="W18484" i="9"/>
  <c r="W18485" i="9"/>
  <c r="W18486" i="9"/>
  <c r="W18487" i="9"/>
  <c r="W18488" i="9"/>
  <c r="W18489" i="9"/>
  <c r="W18490" i="9"/>
  <c r="W18491" i="9"/>
  <c r="W18492" i="9"/>
  <c r="W18493" i="9"/>
  <c r="W18494" i="9"/>
  <c r="W18495" i="9"/>
  <c r="W18496" i="9"/>
  <c r="W18497" i="9"/>
  <c r="W18498" i="9"/>
  <c r="W18499" i="9"/>
  <c r="W18500" i="9"/>
  <c r="W18501" i="9"/>
  <c r="W18502" i="9"/>
  <c r="W18503" i="9"/>
  <c r="W18504" i="9"/>
  <c r="W18505" i="9"/>
  <c r="W18506" i="9"/>
  <c r="W18507" i="9"/>
  <c r="W18508" i="9"/>
  <c r="W18509" i="9"/>
  <c r="W18510" i="9"/>
  <c r="W18511" i="9"/>
  <c r="W18512" i="9"/>
  <c r="W18513" i="9"/>
  <c r="W18514" i="9"/>
  <c r="W18515" i="9"/>
  <c r="W18516" i="9"/>
  <c r="W18517" i="9"/>
  <c r="W18518" i="9"/>
  <c r="W18519" i="9"/>
  <c r="W18520" i="9"/>
  <c r="W18521" i="9"/>
  <c r="W18522" i="9"/>
  <c r="W18523" i="9"/>
  <c r="W18524" i="9"/>
  <c r="W18525" i="9"/>
  <c r="W18526" i="9"/>
  <c r="W18527" i="9"/>
  <c r="W18528" i="9"/>
  <c r="W18529" i="9"/>
  <c r="W18530" i="9"/>
  <c r="W18531" i="9"/>
  <c r="W18532" i="9"/>
  <c r="W18533" i="9"/>
  <c r="W18534" i="9"/>
  <c r="W18535" i="9"/>
  <c r="W18536" i="9"/>
  <c r="W18537" i="9"/>
  <c r="W18538" i="9"/>
  <c r="W18539" i="9"/>
  <c r="W18540" i="9"/>
  <c r="W18541" i="9"/>
  <c r="W18542" i="9"/>
  <c r="W18543" i="9"/>
  <c r="W18544" i="9"/>
  <c r="W18545" i="9"/>
  <c r="W18546" i="9"/>
  <c r="W18547" i="9"/>
  <c r="W18548" i="9"/>
  <c r="W18549" i="9"/>
  <c r="W18550" i="9"/>
  <c r="W18551" i="9"/>
  <c r="W18552" i="9"/>
  <c r="W18553" i="9"/>
  <c r="W18554" i="9"/>
  <c r="W18555" i="9"/>
  <c r="W18556" i="9"/>
  <c r="W18557" i="9"/>
  <c r="W18558" i="9"/>
  <c r="W18559" i="9"/>
  <c r="W18560" i="9"/>
  <c r="W18561" i="9"/>
  <c r="W18562" i="9"/>
  <c r="W18563" i="9"/>
  <c r="W18564" i="9"/>
  <c r="W18565" i="9"/>
  <c r="W18566" i="9"/>
  <c r="W18567" i="9"/>
  <c r="W18568" i="9"/>
  <c r="W18569" i="9"/>
  <c r="W18570" i="9"/>
  <c r="W18571" i="9"/>
  <c r="W18572" i="9"/>
  <c r="W18573" i="9"/>
  <c r="W18574" i="9"/>
  <c r="W18575" i="9"/>
  <c r="W18576" i="9"/>
  <c r="W18577" i="9"/>
  <c r="W18578" i="9"/>
  <c r="W18579" i="9"/>
  <c r="W18580" i="9"/>
  <c r="W18581" i="9"/>
  <c r="W18582" i="9"/>
  <c r="W18583" i="9"/>
  <c r="W18584" i="9"/>
  <c r="W18585" i="9"/>
  <c r="W18586" i="9"/>
  <c r="W18587" i="9"/>
  <c r="W18588" i="9"/>
  <c r="W18589" i="9"/>
  <c r="W18590" i="9"/>
  <c r="W18591" i="9"/>
  <c r="W18592" i="9"/>
  <c r="W18593" i="9"/>
  <c r="W18594" i="9"/>
  <c r="W18595" i="9"/>
  <c r="W18596" i="9"/>
  <c r="W18597" i="9"/>
  <c r="W18598" i="9"/>
  <c r="W18599" i="9"/>
  <c r="W18600" i="9"/>
  <c r="W18601" i="9"/>
  <c r="W18602" i="9"/>
  <c r="W18603" i="9"/>
  <c r="W18604" i="9"/>
  <c r="W18605" i="9"/>
  <c r="W18606" i="9"/>
  <c r="W18607" i="9"/>
  <c r="W18608" i="9"/>
  <c r="W18609" i="9"/>
  <c r="W18610" i="9"/>
  <c r="W18611" i="9"/>
  <c r="W18612" i="9"/>
  <c r="W18613" i="9"/>
  <c r="W18614" i="9"/>
  <c r="W18615" i="9"/>
  <c r="W18616" i="9"/>
  <c r="W18617" i="9"/>
  <c r="W18618" i="9"/>
  <c r="W18619" i="9"/>
  <c r="W18620" i="9"/>
  <c r="W18621" i="9"/>
  <c r="W18622" i="9"/>
  <c r="W18623" i="9"/>
  <c r="W18624" i="9"/>
  <c r="W18625" i="9"/>
  <c r="W18626" i="9"/>
  <c r="W18627" i="9"/>
  <c r="W18628" i="9"/>
  <c r="W18629" i="9"/>
  <c r="W18630" i="9"/>
  <c r="W18631" i="9"/>
  <c r="W18632" i="9"/>
  <c r="W18633" i="9"/>
  <c r="W18634" i="9"/>
  <c r="W18635" i="9"/>
  <c r="W18636" i="9"/>
  <c r="W18637" i="9"/>
  <c r="W18638" i="9"/>
  <c r="W18639" i="9"/>
  <c r="W18640" i="9"/>
  <c r="W18641" i="9"/>
  <c r="W18642" i="9"/>
  <c r="W18643" i="9"/>
  <c r="W18644" i="9"/>
  <c r="W18645" i="9"/>
  <c r="W18646" i="9"/>
  <c r="W18647" i="9"/>
  <c r="W18648" i="9"/>
  <c r="W18649" i="9"/>
  <c r="W18650" i="9"/>
  <c r="W18651" i="9"/>
  <c r="W18652" i="9"/>
  <c r="W18653" i="9"/>
  <c r="W18654" i="9"/>
  <c r="W18655" i="9"/>
  <c r="W18656" i="9"/>
  <c r="W18657" i="9"/>
  <c r="W18658" i="9"/>
  <c r="W18659" i="9"/>
  <c r="W18660" i="9"/>
  <c r="W18661" i="9"/>
  <c r="W18662" i="9"/>
  <c r="W18663" i="9"/>
  <c r="W18664" i="9"/>
  <c r="W18665" i="9"/>
  <c r="W18666" i="9"/>
  <c r="W18667" i="9"/>
  <c r="W18668" i="9"/>
  <c r="W18669" i="9"/>
  <c r="W18670" i="9"/>
  <c r="W18671" i="9"/>
  <c r="W18672" i="9"/>
  <c r="W18673" i="9"/>
  <c r="W18674" i="9"/>
  <c r="W18675" i="9"/>
  <c r="W18676" i="9"/>
  <c r="W18677" i="9"/>
  <c r="W18678" i="9"/>
  <c r="W18679" i="9"/>
  <c r="W18680" i="9"/>
  <c r="W18681" i="9"/>
  <c r="W18682" i="9"/>
  <c r="W18683" i="9"/>
  <c r="W18684" i="9"/>
  <c r="W18685" i="9"/>
  <c r="W18686" i="9"/>
  <c r="W18687" i="9"/>
  <c r="W18688" i="9"/>
  <c r="W18689" i="9"/>
  <c r="W18690" i="9"/>
  <c r="W18691" i="9"/>
  <c r="W18692" i="9"/>
  <c r="W18693" i="9"/>
  <c r="W18694" i="9"/>
  <c r="W18695" i="9"/>
  <c r="W18696" i="9"/>
  <c r="W18697" i="9"/>
  <c r="W18698" i="9"/>
  <c r="W18699" i="9"/>
  <c r="W18700" i="9"/>
  <c r="W18701" i="9"/>
  <c r="W18702" i="9"/>
  <c r="W18703" i="9"/>
  <c r="W18704" i="9"/>
  <c r="W18705" i="9"/>
  <c r="W18706" i="9"/>
  <c r="W18707" i="9"/>
  <c r="W18708" i="9"/>
  <c r="W18709" i="9"/>
  <c r="W18710" i="9"/>
  <c r="W18711" i="9"/>
  <c r="W18712" i="9"/>
  <c r="W18713" i="9"/>
  <c r="W18714" i="9"/>
  <c r="W18715" i="9"/>
  <c r="W18716" i="9"/>
  <c r="W18717" i="9"/>
  <c r="W18718" i="9"/>
  <c r="W18719" i="9"/>
  <c r="W18720" i="9"/>
  <c r="W18721" i="9"/>
  <c r="W18722" i="9"/>
  <c r="W18723" i="9"/>
  <c r="W18724" i="9"/>
  <c r="W18725" i="9"/>
  <c r="W18726" i="9"/>
  <c r="W18727" i="9"/>
  <c r="W18728" i="9"/>
  <c r="W18729" i="9"/>
  <c r="W18730" i="9"/>
  <c r="W18731" i="9"/>
  <c r="W18732" i="9"/>
  <c r="W18733" i="9"/>
  <c r="W18734" i="9"/>
  <c r="W18735" i="9"/>
  <c r="W18736" i="9"/>
  <c r="W18737" i="9"/>
  <c r="W18738" i="9"/>
  <c r="W18739" i="9"/>
  <c r="W18740" i="9"/>
  <c r="W18741" i="9"/>
  <c r="W18742" i="9"/>
  <c r="W18743" i="9"/>
  <c r="W18744" i="9"/>
  <c r="W18745" i="9"/>
  <c r="W18746" i="9"/>
  <c r="W18747" i="9"/>
  <c r="W18748" i="9"/>
  <c r="W18749" i="9"/>
  <c r="W18750" i="9"/>
  <c r="W18751" i="9"/>
  <c r="W18752" i="9"/>
  <c r="W18753" i="9"/>
  <c r="W18754" i="9"/>
  <c r="W18755" i="9"/>
  <c r="W18756" i="9"/>
  <c r="W18757" i="9"/>
  <c r="W18758" i="9"/>
  <c r="W18759" i="9"/>
  <c r="W18760" i="9"/>
  <c r="W18761" i="9"/>
  <c r="W18762" i="9"/>
  <c r="W18763" i="9"/>
  <c r="W18764" i="9"/>
  <c r="W18765" i="9"/>
  <c r="W18766" i="9"/>
  <c r="W18767" i="9"/>
  <c r="W18768" i="9"/>
  <c r="W18769" i="9"/>
  <c r="W18770" i="9"/>
  <c r="W18771" i="9"/>
  <c r="W18772" i="9"/>
  <c r="W18773" i="9"/>
  <c r="W18774" i="9"/>
  <c r="W18775" i="9"/>
  <c r="W18776" i="9"/>
  <c r="W18777" i="9"/>
  <c r="W18778" i="9"/>
  <c r="W18779" i="9"/>
  <c r="W18780" i="9"/>
  <c r="W18781" i="9"/>
  <c r="W18782" i="9"/>
  <c r="W18783" i="9"/>
  <c r="W18784" i="9"/>
  <c r="W18785" i="9"/>
  <c r="W18786" i="9"/>
  <c r="W18787" i="9"/>
  <c r="W18788" i="9"/>
  <c r="W18789" i="9"/>
  <c r="W18790" i="9"/>
  <c r="W18791" i="9"/>
  <c r="W18792" i="9"/>
  <c r="W18793" i="9"/>
  <c r="W18794" i="9"/>
  <c r="W18795" i="9"/>
  <c r="W18796" i="9"/>
  <c r="W18797" i="9"/>
  <c r="W18798" i="9"/>
  <c r="W18799" i="9"/>
  <c r="W18800" i="9"/>
  <c r="W18801" i="9"/>
  <c r="W18802" i="9"/>
  <c r="W18803" i="9"/>
  <c r="W18804" i="9"/>
  <c r="W18805" i="9"/>
  <c r="W18806" i="9"/>
  <c r="W18807" i="9"/>
  <c r="W18808" i="9"/>
  <c r="W18809" i="9"/>
  <c r="W18810" i="9"/>
  <c r="W18811" i="9"/>
  <c r="W18812" i="9"/>
  <c r="W18813" i="9"/>
  <c r="W18814" i="9"/>
  <c r="W18815" i="9"/>
  <c r="W18816" i="9"/>
  <c r="W18817" i="9"/>
  <c r="W18818" i="9"/>
  <c r="W18819" i="9"/>
  <c r="W18820" i="9"/>
  <c r="W18821" i="9"/>
  <c r="W18822" i="9"/>
  <c r="W18823" i="9"/>
  <c r="W18824" i="9"/>
  <c r="W18825" i="9"/>
  <c r="W18826" i="9"/>
  <c r="W18827" i="9"/>
  <c r="W18828" i="9"/>
  <c r="W18829" i="9"/>
  <c r="W18830" i="9"/>
  <c r="W18831" i="9"/>
  <c r="W18832" i="9"/>
  <c r="W18833" i="9"/>
  <c r="W18834" i="9"/>
  <c r="W18835" i="9"/>
  <c r="W18836" i="9"/>
  <c r="W18837" i="9"/>
  <c r="W18838" i="9"/>
  <c r="W18839" i="9"/>
  <c r="W18840" i="9"/>
  <c r="W18841" i="9"/>
  <c r="W18842" i="9"/>
  <c r="W18843" i="9"/>
  <c r="W18844" i="9"/>
  <c r="W18845" i="9"/>
  <c r="W18846" i="9"/>
  <c r="W18847" i="9"/>
  <c r="W18848" i="9"/>
  <c r="W18849" i="9"/>
  <c r="W18850" i="9"/>
  <c r="W18851" i="9"/>
  <c r="W18852" i="9"/>
  <c r="W18853" i="9"/>
  <c r="W18854" i="9"/>
  <c r="W18855" i="9"/>
  <c r="W18856" i="9"/>
  <c r="W18857" i="9"/>
  <c r="W18858" i="9"/>
  <c r="W18859" i="9"/>
  <c r="W18860" i="9"/>
  <c r="W18861" i="9"/>
  <c r="W18862" i="9"/>
  <c r="W18863" i="9"/>
  <c r="W18864" i="9"/>
  <c r="W18865" i="9"/>
  <c r="W18866" i="9"/>
  <c r="W18867" i="9"/>
  <c r="W18868" i="9"/>
  <c r="W18869" i="9"/>
  <c r="W18870" i="9"/>
  <c r="W18871" i="9"/>
  <c r="W18872" i="9"/>
  <c r="W18873" i="9"/>
  <c r="W18874" i="9"/>
  <c r="W18875" i="9"/>
  <c r="W18876" i="9"/>
  <c r="W18877" i="9"/>
  <c r="W18878" i="9"/>
  <c r="W18879" i="9"/>
  <c r="W18880" i="9"/>
  <c r="W18881" i="9"/>
  <c r="W18882" i="9"/>
  <c r="W18883" i="9"/>
  <c r="W18884" i="9"/>
  <c r="W18885" i="9"/>
  <c r="W18886" i="9"/>
  <c r="W18887" i="9"/>
  <c r="W18888" i="9"/>
  <c r="W18889" i="9"/>
  <c r="W18890" i="9"/>
  <c r="W18891" i="9"/>
  <c r="W18892" i="9"/>
  <c r="W18893" i="9"/>
  <c r="W18894" i="9"/>
  <c r="W18895" i="9"/>
  <c r="W18896" i="9"/>
  <c r="W18897" i="9"/>
  <c r="W18898" i="9"/>
  <c r="W18899" i="9"/>
  <c r="W18900" i="9"/>
  <c r="W18901" i="9"/>
  <c r="W18902" i="9"/>
  <c r="W18903" i="9"/>
  <c r="W18904" i="9"/>
  <c r="W18905" i="9"/>
  <c r="W18906" i="9"/>
  <c r="W18907" i="9"/>
  <c r="W18908" i="9"/>
  <c r="W18909" i="9"/>
  <c r="W18910" i="9"/>
  <c r="W18911" i="9"/>
  <c r="W18912" i="9"/>
  <c r="W18913" i="9"/>
  <c r="W18914" i="9"/>
  <c r="W18915" i="9"/>
  <c r="W18916" i="9"/>
  <c r="W18917" i="9"/>
  <c r="W18918" i="9"/>
  <c r="W18919" i="9"/>
  <c r="W18920" i="9"/>
  <c r="W18921" i="9"/>
  <c r="W18922" i="9"/>
  <c r="W18923" i="9"/>
  <c r="W18924" i="9"/>
  <c r="W18925" i="9"/>
  <c r="W18926" i="9"/>
  <c r="W18927" i="9"/>
  <c r="W18928" i="9"/>
  <c r="W18929" i="9"/>
  <c r="W18930" i="9"/>
  <c r="W18931" i="9"/>
  <c r="W18932" i="9"/>
  <c r="W18933" i="9"/>
  <c r="W18934" i="9"/>
  <c r="W18935" i="9"/>
  <c r="W18936" i="9"/>
  <c r="W18937" i="9"/>
  <c r="W18938" i="9"/>
  <c r="W18939" i="9"/>
  <c r="W18940" i="9"/>
  <c r="W18941" i="9"/>
  <c r="W18942" i="9"/>
  <c r="W18943" i="9"/>
  <c r="W18944" i="9"/>
  <c r="W18945" i="9"/>
  <c r="W18946" i="9"/>
  <c r="W18947" i="9"/>
  <c r="W18948" i="9"/>
  <c r="W18949" i="9"/>
  <c r="W18950" i="9"/>
  <c r="W18951" i="9"/>
  <c r="W18952" i="9"/>
  <c r="W18953" i="9"/>
  <c r="W18954" i="9"/>
  <c r="W18955" i="9"/>
  <c r="W18956" i="9"/>
  <c r="W18957" i="9"/>
  <c r="W18958" i="9"/>
  <c r="W18959" i="9"/>
  <c r="W18960" i="9"/>
  <c r="W18961" i="9"/>
  <c r="W18962" i="9"/>
  <c r="W18963" i="9"/>
  <c r="W18964" i="9"/>
  <c r="W18965" i="9"/>
  <c r="W18966" i="9"/>
  <c r="W18967" i="9"/>
  <c r="W18968" i="9"/>
  <c r="W18969" i="9"/>
  <c r="W18970" i="9"/>
  <c r="W18971" i="9"/>
  <c r="W18972" i="9"/>
  <c r="W18973" i="9"/>
  <c r="W18974" i="9"/>
  <c r="W18975" i="9"/>
  <c r="W18976" i="9"/>
  <c r="W18977" i="9"/>
  <c r="W18978" i="9"/>
  <c r="W18979" i="9"/>
  <c r="W18980" i="9"/>
  <c r="W18981" i="9"/>
  <c r="W18982" i="9"/>
  <c r="W18983" i="9"/>
  <c r="W18984" i="9"/>
  <c r="W18985" i="9"/>
  <c r="W18986" i="9"/>
  <c r="W18987" i="9"/>
  <c r="W18988" i="9"/>
  <c r="W18989" i="9"/>
  <c r="W18990" i="9"/>
  <c r="W18991" i="9"/>
  <c r="W18992" i="9"/>
  <c r="W18993" i="9"/>
  <c r="W18994" i="9"/>
  <c r="W18995" i="9"/>
  <c r="W18996" i="9"/>
  <c r="W18997" i="9"/>
  <c r="W18998" i="9"/>
  <c r="W18999" i="9"/>
  <c r="W19000" i="9"/>
  <c r="W19001" i="9"/>
  <c r="W19002" i="9"/>
  <c r="W19003" i="9"/>
  <c r="W19004" i="9"/>
  <c r="W19005" i="9"/>
  <c r="W19006" i="9"/>
  <c r="W19007" i="9"/>
  <c r="W19008" i="9"/>
  <c r="W19009" i="9"/>
  <c r="W19010" i="9"/>
  <c r="W19011" i="9"/>
  <c r="W19012" i="9"/>
  <c r="W19013" i="9"/>
  <c r="W19014" i="9"/>
  <c r="W19015" i="9"/>
  <c r="W19016" i="9"/>
  <c r="W19017" i="9"/>
  <c r="W19018" i="9"/>
  <c r="W19019" i="9"/>
  <c r="W19020" i="9"/>
  <c r="W19021" i="9"/>
  <c r="W19022" i="9"/>
  <c r="W19023" i="9"/>
  <c r="W19024" i="9"/>
  <c r="W19025" i="9"/>
  <c r="W19026" i="9"/>
  <c r="W19027" i="9"/>
  <c r="W19028" i="9"/>
  <c r="W19029" i="9"/>
  <c r="W19030" i="9"/>
  <c r="W19031" i="9"/>
  <c r="W19032" i="9"/>
  <c r="W19033" i="9"/>
  <c r="W19034" i="9"/>
  <c r="W19035" i="9"/>
  <c r="W19036" i="9"/>
  <c r="W19037" i="9"/>
  <c r="W19038" i="9"/>
  <c r="W19039" i="9"/>
  <c r="W19040" i="9"/>
  <c r="W19041" i="9"/>
  <c r="W19042" i="9"/>
  <c r="W19043" i="9"/>
  <c r="W19044" i="9"/>
  <c r="W19045" i="9"/>
  <c r="W19046" i="9"/>
  <c r="W19047" i="9"/>
  <c r="W19048" i="9"/>
  <c r="W19049" i="9"/>
  <c r="W19050" i="9"/>
  <c r="W19051" i="9"/>
  <c r="W19052" i="9"/>
  <c r="W19053" i="9"/>
  <c r="W19054" i="9"/>
  <c r="W19055" i="9"/>
  <c r="W19056" i="9"/>
  <c r="W19057" i="9"/>
  <c r="W19058" i="9"/>
  <c r="W19059" i="9"/>
  <c r="W19060" i="9"/>
  <c r="W19061" i="9"/>
  <c r="W19062" i="9"/>
  <c r="W19063" i="9"/>
  <c r="W19064" i="9"/>
  <c r="W19065" i="9"/>
  <c r="W19066" i="9"/>
  <c r="W19067" i="9"/>
  <c r="W19068" i="9"/>
  <c r="W19069" i="9"/>
  <c r="W19070" i="9"/>
  <c r="W19071" i="9"/>
  <c r="W19072" i="9"/>
  <c r="W19073" i="9"/>
  <c r="W19074" i="9"/>
  <c r="W19075" i="9"/>
  <c r="W19076" i="9"/>
  <c r="W19077" i="9"/>
  <c r="W19078" i="9"/>
  <c r="W19079" i="9"/>
  <c r="W19080" i="9"/>
  <c r="W19081" i="9"/>
  <c r="W19082" i="9"/>
  <c r="W19083" i="9"/>
  <c r="W19084" i="9"/>
  <c r="W19085" i="9"/>
  <c r="W19086" i="9"/>
  <c r="W19087" i="9"/>
  <c r="W19088" i="9"/>
  <c r="W19089" i="9"/>
  <c r="W19090" i="9"/>
  <c r="W19091" i="9"/>
  <c r="W19092" i="9"/>
  <c r="W19093" i="9"/>
  <c r="W19094" i="9"/>
  <c r="W19095" i="9"/>
  <c r="W19096" i="9"/>
  <c r="W19097" i="9"/>
  <c r="W19098" i="9"/>
  <c r="W19099" i="9"/>
  <c r="W19100" i="9"/>
  <c r="W19101" i="9"/>
  <c r="W19102" i="9"/>
  <c r="W19103" i="9"/>
  <c r="W19104" i="9"/>
  <c r="W19105" i="9"/>
  <c r="W19106" i="9"/>
  <c r="W19107" i="9"/>
  <c r="W19108" i="9"/>
  <c r="W19109" i="9"/>
  <c r="W19110" i="9"/>
  <c r="W19111" i="9"/>
  <c r="W19112" i="9"/>
  <c r="W19113" i="9"/>
  <c r="W19114" i="9"/>
  <c r="W19115" i="9"/>
  <c r="W19116" i="9"/>
  <c r="W19117" i="9"/>
  <c r="W19118" i="9"/>
  <c r="W19119" i="9"/>
  <c r="W19120" i="9"/>
  <c r="W19121" i="9"/>
  <c r="W19122" i="9"/>
  <c r="W19123" i="9"/>
  <c r="W19124" i="9"/>
  <c r="W19125" i="9"/>
  <c r="W19126" i="9"/>
  <c r="W19127" i="9"/>
  <c r="W19128" i="9"/>
  <c r="W19129" i="9"/>
  <c r="W19130" i="9"/>
  <c r="W19131" i="9"/>
  <c r="W19132" i="9"/>
  <c r="W19133" i="9"/>
  <c r="W19134" i="9"/>
  <c r="W19135" i="9"/>
  <c r="W19136" i="9"/>
  <c r="W19137" i="9"/>
  <c r="W19138" i="9"/>
  <c r="W19139" i="9"/>
  <c r="W19140" i="9"/>
  <c r="W19141" i="9"/>
  <c r="W19142" i="9"/>
  <c r="W19143" i="9"/>
  <c r="W19144" i="9"/>
  <c r="W19145" i="9"/>
  <c r="W19146" i="9"/>
  <c r="W19147" i="9"/>
  <c r="W19148" i="9"/>
  <c r="W19149" i="9"/>
  <c r="W19150" i="9"/>
  <c r="W19151" i="9"/>
  <c r="W19152" i="9"/>
  <c r="W19153" i="9"/>
  <c r="W19154" i="9"/>
  <c r="W19155" i="9"/>
  <c r="W19156" i="9"/>
  <c r="W19157" i="9"/>
  <c r="W19158" i="9"/>
  <c r="W19159" i="9"/>
  <c r="W19160" i="9"/>
  <c r="W19161" i="9"/>
  <c r="W19162" i="9"/>
  <c r="W19163" i="9"/>
  <c r="W19164" i="9"/>
  <c r="W19165" i="9"/>
  <c r="W19166" i="9"/>
  <c r="W19167" i="9"/>
  <c r="W19168" i="9"/>
  <c r="W19169" i="9"/>
  <c r="W19170" i="9"/>
  <c r="W19171" i="9"/>
  <c r="W19172" i="9"/>
  <c r="W19173" i="9"/>
  <c r="W19174" i="9"/>
  <c r="W19175" i="9"/>
  <c r="W19176" i="9"/>
  <c r="W19177" i="9"/>
  <c r="W19178" i="9"/>
  <c r="W19179" i="9"/>
  <c r="W19180" i="9"/>
  <c r="W19181" i="9"/>
  <c r="W19182" i="9"/>
  <c r="W19183" i="9"/>
  <c r="W19184" i="9"/>
  <c r="W19185" i="9"/>
  <c r="W19186" i="9"/>
  <c r="W19187" i="9"/>
  <c r="W19188" i="9"/>
  <c r="W19189" i="9"/>
  <c r="W19190" i="9"/>
  <c r="W19191" i="9"/>
  <c r="W19192" i="9"/>
  <c r="W19193" i="9"/>
  <c r="W19194" i="9"/>
  <c r="W19195" i="9"/>
  <c r="W19196" i="9"/>
  <c r="W19197" i="9"/>
  <c r="W19198" i="9"/>
  <c r="W19199" i="9"/>
  <c r="W19200" i="9"/>
  <c r="W19201" i="9"/>
  <c r="W19202" i="9"/>
  <c r="W19203" i="9"/>
  <c r="W19204" i="9"/>
  <c r="W19205" i="9"/>
  <c r="W19206" i="9"/>
  <c r="W19207" i="9"/>
  <c r="W19208" i="9"/>
  <c r="W19209" i="9"/>
  <c r="W19210" i="9"/>
  <c r="W19211" i="9"/>
  <c r="W19212" i="9"/>
  <c r="W19213" i="9"/>
  <c r="W19214" i="9"/>
  <c r="W19215" i="9"/>
  <c r="W19216" i="9"/>
  <c r="W19217" i="9"/>
  <c r="W19218" i="9"/>
  <c r="W19219" i="9"/>
  <c r="W19220" i="9"/>
  <c r="W19221" i="9"/>
  <c r="W19222" i="9"/>
  <c r="W19223" i="9"/>
  <c r="W19224" i="9"/>
  <c r="W19225" i="9"/>
  <c r="W19226" i="9"/>
  <c r="W19227" i="9"/>
  <c r="W19228" i="9"/>
  <c r="W19229" i="9"/>
  <c r="W19230" i="9"/>
  <c r="W19231" i="9"/>
  <c r="W19232" i="9"/>
  <c r="W19233" i="9"/>
  <c r="W19234" i="9"/>
  <c r="W19235" i="9"/>
  <c r="W19236" i="9"/>
  <c r="W19237" i="9"/>
  <c r="W19238" i="9"/>
  <c r="W19239" i="9"/>
  <c r="W19240" i="9"/>
  <c r="W19241" i="9"/>
  <c r="W19242" i="9"/>
  <c r="W19243" i="9"/>
  <c r="W19244" i="9"/>
  <c r="W19245" i="9"/>
  <c r="W19246" i="9"/>
  <c r="W19247" i="9"/>
  <c r="W19248" i="9"/>
  <c r="W19249" i="9"/>
  <c r="W19250" i="9"/>
  <c r="W19251" i="9"/>
  <c r="W19252" i="9"/>
  <c r="W19253" i="9"/>
  <c r="W19254" i="9"/>
  <c r="W19255" i="9"/>
  <c r="W19256" i="9"/>
  <c r="W19257" i="9"/>
  <c r="W19258" i="9"/>
  <c r="W19259" i="9"/>
  <c r="W19260" i="9"/>
  <c r="W19261" i="9"/>
  <c r="W19262" i="9"/>
  <c r="W19263" i="9"/>
  <c r="W19264" i="9"/>
  <c r="W19265" i="9"/>
  <c r="W19266" i="9"/>
  <c r="W19267" i="9"/>
  <c r="W19268" i="9"/>
  <c r="W19269" i="9"/>
  <c r="W19270" i="9"/>
  <c r="W19271" i="9"/>
  <c r="W19272" i="9"/>
  <c r="W19273" i="9"/>
  <c r="W19274" i="9"/>
  <c r="W19275" i="9"/>
  <c r="W19276" i="9"/>
  <c r="W19277" i="9"/>
  <c r="W19278" i="9"/>
  <c r="W19279" i="9"/>
  <c r="W19280" i="9"/>
  <c r="W19281" i="9"/>
  <c r="W19282" i="9"/>
  <c r="W19283" i="9"/>
  <c r="W19284" i="9"/>
  <c r="W19285" i="9"/>
  <c r="W19286" i="9"/>
  <c r="W19287" i="9"/>
  <c r="W19288" i="9"/>
  <c r="W19289" i="9"/>
  <c r="W19290" i="9"/>
  <c r="W19291" i="9"/>
  <c r="W19292" i="9"/>
  <c r="W19293" i="9"/>
  <c r="W19294" i="9"/>
  <c r="W19295" i="9"/>
  <c r="W19296" i="9"/>
  <c r="W19297" i="9"/>
  <c r="W19298" i="9"/>
  <c r="W19299" i="9"/>
  <c r="W19300" i="9"/>
  <c r="W19301" i="9"/>
  <c r="W19302" i="9"/>
  <c r="W19303" i="9"/>
  <c r="W19304" i="9"/>
  <c r="W19305" i="9"/>
  <c r="W19306" i="9"/>
  <c r="W19307" i="9"/>
  <c r="W19308" i="9"/>
  <c r="W19309" i="9"/>
  <c r="W19310" i="9"/>
  <c r="W19311" i="9"/>
  <c r="W19312" i="9"/>
  <c r="W19313" i="9"/>
  <c r="W19314" i="9"/>
  <c r="W19315" i="9"/>
  <c r="W19316" i="9"/>
  <c r="W19317" i="9"/>
  <c r="W19318" i="9"/>
  <c r="W19319" i="9"/>
  <c r="W19320" i="9"/>
  <c r="W19321" i="9"/>
  <c r="W19322" i="9"/>
  <c r="W19323" i="9"/>
  <c r="W19324" i="9"/>
  <c r="W19325" i="9"/>
  <c r="W19326" i="9"/>
  <c r="W19327" i="9"/>
  <c r="W19328" i="9"/>
  <c r="W19329" i="9"/>
  <c r="W19330" i="9"/>
  <c r="W19331" i="9"/>
  <c r="W19332" i="9"/>
  <c r="W19333" i="9"/>
  <c r="W19334" i="9"/>
  <c r="W19335" i="9"/>
  <c r="W19336" i="9"/>
  <c r="W19337" i="9"/>
  <c r="W19338" i="9"/>
  <c r="W19339" i="9"/>
  <c r="W19340" i="9"/>
  <c r="W19341" i="9"/>
  <c r="W19342" i="9"/>
  <c r="W19343" i="9"/>
  <c r="W19344" i="9"/>
  <c r="W19345" i="9"/>
  <c r="W19346" i="9"/>
  <c r="W19347" i="9"/>
  <c r="W19348" i="9"/>
  <c r="W19349" i="9"/>
  <c r="W19350" i="9"/>
  <c r="W19351" i="9"/>
  <c r="W19352" i="9"/>
  <c r="W19353" i="9"/>
  <c r="W19354" i="9"/>
  <c r="W19355" i="9"/>
  <c r="W19356" i="9"/>
  <c r="W19357" i="9"/>
  <c r="W19358" i="9"/>
  <c r="W19359" i="9"/>
  <c r="W19360" i="9"/>
  <c r="W19361" i="9"/>
  <c r="W19362" i="9"/>
  <c r="W19363" i="9"/>
  <c r="W19364" i="9"/>
  <c r="W19365" i="9"/>
  <c r="W19366" i="9"/>
  <c r="W19367" i="9"/>
  <c r="W19368" i="9"/>
  <c r="W19369" i="9"/>
  <c r="W19370" i="9"/>
  <c r="W19371" i="9"/>
  <c r="W19372" i="9"/>
  <c r="W19373" i="9"/>
  <c r="W19374" i="9"/>
  <c r="W19375" i="9"/>
  <c r="W19376" i="9"/>
  <c r="W19377" i="9"/>
  <c r="W19378" i="9"/>
  <c r="W19379" i="9"/>
  <c r="W19380" i="9"/>
  <c r="W19381" i="9"/>
  <c r="W19382" i="9"/>
  <c r="W19383" i="9"/>
  <c r="W19384" i="9"/>
  <c r="W19385" i="9"/>
  <c r="W19386" i="9"/>
  <c r="W19387" i="9"/>
  <c r="W19388" i="9"/>
  <c r="W19389" i="9"/>
  <c r="W19390" i="9"/>
  <c r="W19391" i="9"/>
  <c r="W19392" i="9"/>
  <c r="W19393" i="9"/>
  <c r="W19394" i="9"/>
  <c r="W19395" i="9"/>
  <c r="W19396" i="9"/>
  <c r="W19397" i="9"/>
  <c r="W19398" i="9"/>
  <c r="W19399" i="9"/>
  <c r="W19400" i="9"/>
  <c r="W19401" i="9"/>
  <c r="W19402" i="9"/>
  <c r="W19403" i="9"/>
  <c r="W19404" i="9"/>
  <c r="W19405" i="9"/>
  <c r="W19406" i="9"/>
  <c r="W19407" i="9"/>
  <c r="W19408" i="9"/>
  <c r="W19409" i="9"/>
  <c r="W19410" i="9"/>
  <c r="W19411" i="9"/>
  <c r="W19412" i="9"/>
  <c r="W19413" i="9"/>
  <c r="W19414" i="9"/>
  <c r="W19415" i="9"/>
  <c r="W19416" i="9"/>
  <c r="W19417" i="9"/>
  <c r="W19418" i="9"/>
  <c r="W19419" i="9"/>
  <c r="W19420" i="9"/>
  <c r="W19421" i="9"/>
  <c r="W19422" i="9"/>
  <c r="W19423" i="9"/>
  <c r="W19424" i="9"/>
  <c r="W19425" i="9"/>
  <c r="W19426" i="9"/>
  <c r="W19427" i="9"/>
  <c r="W19428" i="9"/>
  <c r="W19429" i="9"/>
  <c r="W19430" i="9"/>
  <c r="W19431" i="9"/>
  <c r="W19432" i="9"/>
  <c r="W19433" i="9"/>
  <c r="W19434" i="9"/>
  <c r="W19435" i="9"/>
  <c r="W19436" i="9"/>
  <c r="W19437" i="9"/>
  <c r="W19438" i="9"/>
  <c r="W19439" i="9"/>
  <c r="W19440" i="9"/>
  <c r="W19441" i="9"/>
  <c r="W19442" i="9"/>
  <c r="W19443" i="9"/>
  <c r="W19444" i="9"/>
  <c r="W19445" i="9"/>
  <c r="W19446" i="9"/>
  <c r="W19447" i="9"/>
  <c r="W19448" i="9"/>
  <c r="W19449" i="9"/>
  <c r="W19450" i="9"/>
  <c r="W19451" i="9"/>
  <c r="W19452" i="9"/>
  <c r="W19453" i="9"/>
  <c r="W19454" i="9"/>
  <c r="W19455" i="9"/>
  <c r="W19456" i="9"/>
  <c r="W19457" i="9"/>
  <c r="W19458" i="9"/>
  <c r="W19459" i="9"/>
  <c r="W19460" i="9"/>
  <c r="W19461" i="9"/>
  <c r="W19462" i="9"/>
  <c r="W19463" i="9"/>
  <c r="W19464" i="9"/>
  <c r="W19465" i="9"/>
  <c r="W19466" i="9"/>
  <c r="W19467" i="9"/>
  <c r="W19468" i="9"/>
  <c r="W19469" i="9"/>
  <c r="W19470" i="9"/>
  <c r="W19471" i="9"/>
  <c r="W19472" i="9"/>
  <c r="W19473" i="9"/>
  <c r="W19474" i="9"/>
  <c r="W19475" i="9"/>
  <c r="W19476" i="9"/>
  <c r="W19477" i="9"/>
  <c r="W19478" i="9"/>
  <c r="W19479" i="9"/>
  <c r="W19480" i="9"/>
  <c r="W19481" i="9"/>
  <c r="W19482" i="9"/>
  <c r="W19483" i="9"/>
  <c r="W19484" i="9"/>
  <c r="W19485" i="9"/>
  <c r="W19486" i="9"/>
  <c r="W19487" i="9"/>
  <c r="W19488" i="9"/>
  <c r="W19489" i="9"/>
  <c r="W19490" i="9"/>
  <c r="W19491" i="9"/>
  <c r="W19492" i="9"/>
  <c r="W19493" i="9"/>
  <c r="W19494" i="9"/>
  <c r="W19495" i="9"/>
  <c r="W19496" i="9"/>
  <c r="W19497" i="9"/>
  <c r="W19498" i="9"/>
  <c r="W19499" i="9"/>
  <c r="W19500" i="9"/>
  <c r="W19501" i="9"/>
  <c r="W19502" i="9"/>
  <c r="W19503" i="9"/>
  <c r="W19504" i="9"/>
  <c r="W19505" i="9"/>
  <c r="W19506" i="9"/>
  <c r="W19507" i="9"/>
  <c r="W19508" i="9"/>
  <c r="W19509" i="9"/>
  <c r="W19510" i="9"/>
  <c r="W19511" i="9"/>
  <c r="W19512" i="9"/>
  <c r="W19513" i="9"/>
  <c r="W19514" i="9"/>
  <c r="W19515" i="9"/>
  <c r="W19516" i="9"/>
  <c r="W19517" i="9"/>
  <c r="W19518" i="9"/>
  <c r="W19519" i="9"/>
  <c r="W19520" i="9"/>
  <c r="W19521" i="9"/>
  <c r="W19522" i="9"/>
  <c r="W19523" i="9"/>
  <c r="W19524" i="9"/>
  <c r="W19525" i="9"/>
  <c r="W19526" i="9"/>
  <c r="W19527" i="9"/>
  <c r="W19528" i="9"/>
  <c r="W19529" i="9"/>
  <c r="W19530" i="9"/>
  <c r="W19531" i="9"/>
  <c r="W19532" i="9"/>
  <c r="W19533" i="9"/>
  <c r="W19534" i="9"/>
  <c r="W19535" i="9"/>
  <c r="W19536" i="9"/>
  <c r="W19537" i="9"/>
  <c r="W19538" i="9"/>
  <c r="W19539" i="9"/>
  <c r="W19540" i="9"/>
  <c r="W19541" i="9"/>
  <c r="W19542" i="9"/>
  <c r="W19543" i="9"/>
  <c r="W19544" i="9"/>
  <c r="W19545" i="9"/>
  <c r="W19546" i="9"/>
  <c r="W19547" i="9"/>
  <c r="W19548" i="9"/>
  <c r="W19549" i="9"/>
  <c r="W19550" i="9"/>
  <c r="W19551" i="9"/>
  <c r="W19552" i="9"/>
  <c r="W19553" i="9"/>
  <c r="W19554" i="9"/>
  <c r="W19555" i="9"/>
  <c r="W19556" i="9"/>
  <c r="W19557" i="9"/>
  <c r="W19558" i="9"/>
  <c r="W19559" i="9"/>
  <c r="W19560" i="9"/>
  <c r="W19561" i="9"/>
  <c r="W19562" i="9"/>
  <c r="W19563" i="9"/>
  <c r="W19564" i="9"/>
  <c r="W19565" i="9"/>
  <c r="W19566" i="9"/>
  <c r="W19567" i="9"/>
  <c r="W19568" i="9"/>
  <c r="W19569" i="9"/>
  <c r="W19570" i="9"/>
  <c r="W19571" i="9"/>
  <c r="W19572" i="9"/>
  <c r="W19573" i="9"/>
  <c r="W19574" i="9"/>
  <c r="W19575" i="9"/>
  <c r="W19576" i="9"/>
  <c r="W19577" i="9"/>
  <c r="W19578" i="9"/>
  <c r="W19579" i="9"/>
  <c r="W19580" i="9"/>
  <c r="W19581" i="9"/>
  <c r="W19582" i="9"/>
  <c r="W19583" i="9"/>
  <c r="W19584" i="9"/>
  <c r="W19585" i="9"/>
  <c r="W19586" i="9"/>
  <c r="W19587" i="9"/>
  <c r="W19588" i="9"/>
  <c r="W19589" i="9"/>
  <c r="W19590" i="9"/>
  <c r="W19591" i="9"/>
  <c r="W19592" i="9"/>
  <c r="W19593" i="9"/>
  <c r="W19594" i="9"/>
  <c r="W19595" i="9"/>
  <c r="W19596" i="9"/>
  <c r="W19597" i="9"/>
  <c r="W19598" i="9"/>
  <c r="W19599" i="9"/>
  <c r="W19600" i="9"/>
  <c r="W19601" i="9"/>
  <c r="W19602" i="9"/>
  <c r="W19603" i="9"/>
  <c r="W19604" i="9"/>
  <c r="W19605" i="9"/>
  <c r="W19606" i="9"/>
  <c r="W19607" i="9"/>
  <c r="W19608" i="9"/>
  <c r="W19609" i="9"/>
  <c r="W19610" i="9"/>
  <c r="W19611" i="9"/>
  <c r="W19612" i="9"/>
  <c r="W19613" i="9"/>
  <c r="W19614" i="9"/>
  <c r="W19615" i="9"/>
  <c r="W19616" i="9"/>
  <c r="W19617" i="9"/>
  <c r="W19618" i="9"/>
  <c r="W19619" i="9"/>
  <c r="W19620" i="9"/>
  <c r="W19621" i="9"/>
  <c r="W19622" i="9"/>
  <c r="W19623" i="9"/>
  <c r="W19624" i="9"/>
  <c r="W19625" i="9"/>
  <c r="W19626" i="9"/>
  <c r="W19627" i="9"/>
  <c r="W19628" i="9"/>
  <c r="W19629" i="9"/>
  <c r="W19630" i="9"/>
  <c r="W19631" i="9"/>
  <c r="W19632" i="9"/>
  <c r="W19633" i="9"/>
  <c r="W19634" i="9"/>
  <c r="W19635" i="9"/>
  <c r="W19636" i="9"/>
  <c r="W19637" i="9"/>
  <c r="W19638" i="9"/>
  <c r="W19639" i="9"/>
  <c r="W19640" i="9"/>
  <c r="W19641" i="9"/>
  <c r="W19642" i="9"/>
  <c r="W19643" i="9"/>
  <c r="W19644" i="9"/>
  <c r="W19645" i="9"/>
  <c r="W19646" i="9"/>
  <c r="W19647" i="9"/>
  <c r="W19648" i="9"/>
  <c r="W19649" i="9"/>
  <c r="W19650" i="9"/>
  <c r="W19651" i="9"/>
  <c r="W19652" i="9"/>
  <c r="W19653" i="9"/>
  <c r="W19654" i="9"/>
  <c r="W19655" i="9"/>
  <c r="W19656" i="9"/>
  <c r="W19657" i="9"/>
  <c r="W19658" i="9"/>
  <c r="W19659" i="9"/>
  <c r="W19660" i="9"/>
  <c r="W19661" i="9"/>
  <c r="W19662" i="9"/>
  <c r="W19663" i="9"/>
  <c r="W19664" i="9"/>
  <c r="W19665" i="9"/>
  <c r="W19666" i="9"/>
  <c r="W19667" i="9"/>
  <c r="W19668" i="9"/>
  <c r="W19669" i="9"/>
  <c r="W19670" i="9"/>
  <c r="W19671" i="9"/>
  <c r="W19672" i="9"/>
  <c r="W19673" i="9"/>
  <c r="W19674" i="9"/>
  <c r="W19675" i="9"/>
  <c r="W19676" i="9"/>
  <c r="W19677" i="9"/>
  <c r="W19678" i="9"/>
  <c r="W19679" i="9"/>
  <c r="W19680" i="9"/>
  <c r="W19681" i="9"/>
  <c r="W19682" i="9"/>
  <c r="W19683" i="9"/>
  <c r="W19684" i="9"/>
  <c r="W19685" i="9"/>
  <c r="W19686" i="9"/>
  <c r="W19687" i="9"/>
  <c r="W19688" i="9"/>
  <c r="W19689" i="9"/>
  <c r="W19690" i="9"/>
  <c r="W19691" i="9"/>
  <c r="W19692" i="9"/>
  <c r="W19693" i="9"/>
  <c r="W19694" i="9"/>
  <c r="W19695" i="9"/>
  <c r="W19696" i="9"/>
  <c r="W19697" i="9"/>
  <c r="W19698" i="9"/>
  <c r="W19699" i="9"/>
  <c r="W19700" i="9"/>
  <c r="W19701" i="9"/>
  <c r="W19702" i="9"/>
  <c r="W19703" i="9"/>
  <c r="W19704" i="9"/>
  <c r="W19705" i="9"/>
  <c r="W19706" i="9"/>
  <c r="W19707" i="9"/>
  <c r="W19708" i="9"/>
  <c r="W19709" i="9"/>
  <c r="W19710" i="9"/>
  <c r="W19711" i="9"/>
  <c r="W19712" i="9"/>
  <c r="W19713" i="9"/>
  <c r="W19714" i="9"/>
  <c r="W19715" i="9"/>
  <c r="W19716" i="9"/>
  <c r="W19717" i="9"/>
  <c r="W19718" i="9"/>
  <c r="W19719" i="9"/>
  <c r="W19720" i="9"/>
  <c r="W19721" i="9"/>
  <c r="W19722" i="9"/>
  <c r="W19723" i="9"/>
  <c r="W19724" i="9"/>
  <c r="W19725" i="9"/>
  <c r="W19726" i="9"/>
  <c r="W19727" i="9"/>
  <c r="W19728" i="9"/>
  <c r="W19729" i="9"/>
  <c r="W19730" i="9"/>
  <c r="W19731" i="9"/>
  <c r="W19732" i="9"/>
  <c r="W19733" i="9"/>
  <c r="W19734" i="9"/>
  <c r="W19735" i="9"/>
  <c r="W19736" i="9"/>
  <c r="W19737" i="9"/>
  <c r="W19738" i="9"/>
  <c r="W19739" i="9"/>
  <c r="W19740" i="9"/>
  <c r="W19741" i="9"/>
  <c r="W19742" i="9"/>
  <c r="W19743" i="9"/>
  <c r="W19744" i="9"/>
  <c r="W19745" i="9"/>
  <c r="W19746" i="9"/>
  <c r="W19747" i="9"/>
  <c r="W19748" i="9"/>
  <c r="W19749" i="9"/>
  <c r="W19750" i="9"/>
  <c r="W19751" i="9"/>
  <c r="W19752" i="9"/>
  <c r="W19753" i="9"/>
  <c r="W19754" i="9"/>
  <c r="W19755" i="9"/>
  <c r="W19756" i="9"/>
  <c r="W19757" i="9"/>
  <c r="W19758" i="9"/>
  <c r="W19759" i="9"/>
  <c r="W19760" i="9"/>
  <c r="W19761" i="9"/>
  <c r="W19762" i="9"/>
  <c r="W19763" i="9"/>
  <c r="W19764" i="9"/>
  <c r="W19765" i="9"/>
  <c r="W19766" i="9"/>
  <c r="W19767" i="9"/>
  <c r="W19768" i="9"/>
  <c r="W19769" i="9"/>
  <c r="W19770" i="9"/>
  <c r="W19771" i="9"/>
  <c r="W19772" i="9"/>
  <c r="W19773" i="9"/>
  <c r="W19774" i="9"/>
  <c r="W19775" i="9"/>
  <c r="W19776" i="9"/>
  <c r="W19777" i="9"/>
  <c r="W19778" i="9"/>
  <c r="W19779" i="9"/>
  <c r="W19780" i="9"/>
  <c r="W19781" i="9"/>
  <c r="W19782" i="9"/>
  <c r="W19783" i="9"/>
  <c r="W19784" i="9"/>
  <c r="W19785" i="9"/>
  <c r="W19786" i="9"/>
  <c r="W19787" i="9"/>
  <c r="W19788" i="9"/>
  <c r="W19789" i="9"/>
  <c r="W19790" i="9"/>
  <c r="W19791" i="9"/>
  <c r="W19792" i="9"/>
  <c r="W19793" i="9"/>
  <c r="W19794" i="9"/>
  <c r="W19795" i="9"/>
  <c r="W19796" i="9"/>
  <c r="W19797" i="9"/>
  <c r="W19798" i="9"/>
  <c r="W19799" i="9"/>
  <c r="W19800" i="9"/>
  <c r="W19801" i="9"/>
  <c r="W19802" i="9"/>
  <c r="W19803" i="9"/>
  <c r="W19804" i="9"/>
  <c r="W19805" i="9"/>
  <c r="W19806" i="9"/>
  <c r="W19807" i="9"/>
  <c r="W19808" i="9"/>
  <c r="W19809" i="9"/>
  <c r="W19810" i="9"/>
  <c r="W19811" i="9"/>
  <c r="W19812" i="9"/>
  <c r="W19813" i="9"/>
  <c r="W19814" i="9"/>
  <c r="W19815" i="9"/>
  <c r="W19816" i="9"/>
  <c r="W19817" i="9"/>
  <c r="W19818" i="9"/>
  <c r="W19819" i="9"/>
  <c r="W19820" i="9"/>
  <c r="W19821" i="9"/>
  <c r="W19822" i="9"/>
  <c r="W19823" i="9"/>
  <c r="W19824" i="9"/>
  <c r="W19825" i="9"/>
  <c r="W19826" i="9"/>
  <c r="W19827" i="9"/>
  <c r="W19828" i="9"/>
  <c r="W19829" i="9"/>
  <c r="W19830" i="9"/>
  <c r="W19831" i="9"/>
  <c r="W19832" i="9"/>
  <c r="W19833" i="9"/>
  <c r="W19834" i="9"/>
  <c r="W19835" i="9"/>
  <c r="W19836" i="9"/>
  <c r="W19837" i="9"/>
  <c r="W19838" i="9"/>
  <c r="W19839" i="9"/>
  <c r="W19840" i="9"/>
  <c r="W19841" i="9"/>
  <c r="W19842" i="9"/>
  <c r="W19843" i="9"/>
  <c r="W19844" i="9"/>
  <c r="W19845" i="9"/>
  <c r="W19846" i="9"/>
  <c r="W19847" i="9"/>
  <c r="W19848" i="9"/>
  <c r="W19849" i="9"/>
  <c r="W19850" i="9"/>
  <c r="W19851" i="9"/>
  <c r="W19852" i="9"/>
  <c r="W19853" i="9"/>
  <c r="W19854" i="9"/>
  <c r="W19855" i="9"/>
  <c r="W19856" i="9"/>
  <c r="W19857" i="9"/>
  <c r="W19858" i="9"/>
  <c r="W19859" i="9"/>
  <c r="W19860" i="9"/>
  <c r="W19861" i="9"/>
  <c r="W19862" i="9"/>
  <c r="W19863" i="9"/>
  <c r="W19864" i="9"/>
  <c r="W19865" i="9"/>
  <c r="W19866" i="9"/>
  <c r="W19867" i="9"/>
  <c r="W19868" i="9"/>
  <c r="W19869" i="9"/>
  <c r="W19870" i="9"/>
  <c r="W19871" i="9"/>
  <c r="W19872" i="9"/>
  <c r="W19873" i="9"/>
  <c r="W19874" i="9"/>
  <c r="W19875" i="9"/>
  <c r="W19876" i="9"/>
  <c r="W19877" i="9"/>
  <c r="W19878" i="9"/>
  <c r="W19879" i="9"/>
  <c r="W19880" i="9"/>
  <c r="W19881" i="9"/>
  <c r="W19882" i="9"/>
  <c r="W19883" i="9"/>
  <c r="W19884" i="9"/>
  <c r="W19885" i="9"/>
  <c r="W19886" i="9"/>
  <c r="W19887" i="9"/>
  <c r="W19888" i="9"/>
  <c r="W19889" i="9"/>
  <c r="W19890" i="9"/>
  <c r="W19891" i="9"/>
  <c r="W19892" i="9"/>
  <c r="W19893" i="9"/>
  <c r="W19894" i="9"/>
  <c r="W19895" i="9"/>
  <c r="W19896" i="9"/>
  <c r="W19897" i="9"/>
  <c r="W19898" i="9"/>
  <c r="W19899" i="9"/>
  <c r="W19900" i="9"/>
  <c r="W19901" i="9"/>
  <c r="W19902" i="9"/>
  <c r="W19903" i="9"/>
  <c r="W19904" i="9"/>
  <c r="W19905" i="9"/>
  <c r="W19906" i="9"/>
  <c r="W19907" i="9"/>
  <c r="W19908" i="9"/>
  <c r="W19909" i="9"/>
  <c r="W19910" i="9"/>
  <c r="W19911" i="9"/>
  <c r="W19912" i="9"/>
  <c r="W19913" i="9"/>
  <c r="W19914" i="9"/>
  <c r="W19915" i="9"/>
  <c r="W19916" i="9"/>
  <c r="W19917" i="9"/>
  <c r="W19918" i="9"/>
  <c r="W19919" i="9"/>
  <c r="W19920" i="9"/>
  <c r="W19921" i="9"/>
  <c r="W19922" i="9"/>
  <c r="W19923" i="9"/>
  <c r="W19924" i="9"/>
  <c r="W19925" i="9"/>
  <c r="W19926" i="9"/>
  <c r="W19927" i="9"/>
  <c r="W19928" i="9"/>
  <c r="W19929" i="9"/>
  <c r="W19930" i="9"/>
  <c r="W19931" i="9"/>
  <c r="W19932" i="9"/>
  <c r="W19933" i="9"/>
  <c r="W19934" i="9"/>
  <c r="W19935" i="9"/>
  <c r="W19936" i="9"/>
  <c r="W19937" i="9"/>
  <c r="W19938" i="9"/>
  <c r="W19939" i="9"/>
  <c r="W19940" i="9"/>
  <c r="W19941" i="9"/>
  <c r="W19942" i="9"/>
  <c r="W19943" i="9"/>
  <c r="W19944" i="9"/>
  <c r="W19945" i="9"/>
  <c r="W19946" i="9"/>
  <c r="W19947" i="9"/>
  <c r="W19948" i="9"/>
  <c r="W19949" i="9"/>
  <c r="W19950" i="9"/>
  <c r="W19951" i="9"/>
  <c r="W19952" i="9"/>
  <c r="W19953" i="9"/>
  <c r="W19954" i="9"/>
  <c r="W19955" i="9"/>
  <c r="W19956" i="9"/>
  <c r="W19957" i="9"/>
  <c r="W19958" i="9"/>
  <c r="W19959" i="9"/>
  <c r="W19960" i="9"/>
  <c r="W19961" i="9"/>
  <c r="W19962" i="9"/>
  <c r="W19963" i="9"/>
  <c r="W19964" i="9"/>
  <c r="W19965" i="9"/>
  <c r="W19966" i="9"/>
  <c r="W19967" i="9"/>
  <c r="W19968" i="9"/>
  <c r="W19969" i="9"/>
  <c r="W19970" i="9"/>
  <c r="W19971" i="9"/>
  <c r="W19972" i="9"/>
  <c r="W19973" i="9"/>
  <c r="W19974" i="9"/>
  <c r="W19975" i="9"/>
  <c r="W19976" i="9"/>
  <c r="W19977" i="9"/>
  <c r="W19978" i="9"/>
  <c r="W19979" i="9"/>
  <c r="W19980" i="9"/>
  <c r="W19981" i="9"/>
  <c r="W19982" i="9"/>
  <c r="W19983" i="9"/>
  <c r="W19984" i="9"/>
  <c r="W19985" i="9"/>
  <c r="W19986" i="9"/>
  <c r="W19987" i="9"/>
  <c r="W19988" i="9"/>
  <c r="W19989" i="9"/>
  <c r="W19990" i="9"/>
  <c r="W19991" i="9"/>
  <c r="W19992" i="9"/>
  <c r="W19993" i="9"/>
  <c r="W19994" i="9"/>
  <c r="W19995" i="9"/>
  <c r="W19996" i="9"/>
  <c r="W19997" i="9"/>
  <c r="W19998" i="9"/>
  <c r="W19999" i="9"/>
  <c r="W20000" i="9"/>
  <c r="W20001" i="9"/>
  <c r="W20002" i="9"/>
  <c r="W20003" i="9"/>
  <c r="W20004" i="9"/>
  <c r="W20005" i="9"/>
  <c r="W20006" i="9"/>
  <c r="W20007" i="9"/>
  <c r="W20008" i="9"/>
  <c r="W20009" i="9"/>
  <c r="W20010"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AM374" i="9"/>
  <c r="AM375" i="9"/>
  <c r="AM376" i="9"/>
  <c r="AM377" i="9"/>
  <c r="AM378" i="9"/>
  <c r="AM379" i="9"/>
  <c r="AM380" i="9"/>
  <c r="AM381" i="9"/>
  <c r="AM382" i="9"/>
  <c r="AM383" i="9"/>
  <c r="AM384" i="9"/>
  <c r="AM385" i="9"/>
  <c r="AM386" i="9"/>
  <c r="AM387" i="9"/>
  <c r="AM388" i="9"/>
  <c r="AM389" i="9"/>
  <c r="AM390" i="9"/>
  <c r="AM391" i="9"/>
  <c r="AM392" i="9"/>
  <c r="AM393" i="9"/>
  <c r="AM394" i="9"/>
  <c r="AM395" i="9"/>
  <c r="AM396" i="9"/>
  <c r="AM397" i="9"/>
  <c r="AM398" i="9"/>
  <c r="AM399" i="9"/>
  <c r="AM400" i="9"/>
  <c r="AM401" i="9"/>
  <c r="AM402" i="9"/>
  <c r="AM403" i="9"/>
  <c r="AM404" i="9"/>
  <c r="AM405" i="9"/>
  <c r="AM406" i="9"/>
  <c r="AM407" i="9"/>
  <c r="AM408" i="9"/>
  <c r="AM409" i="9"/>
  <c r="AM410" i="9"/>
  <c r="AM411" i="9"/>
  <c r="AM412" i="9"/>
  <c r="AM413" i="9"/>
  <c r="AM414" i="9"/>
  <c r="AM415" i="9"/>
  <c r="AM416" i="9"/>
  <c r="AM417" i="9"/>
  <c r="AM418" i="9"/>
  <c r="AM419" i="9"/>
  <c r="AM420" i="9"/>
  <c r="AM421" i="9"/>
  <c r="AM422" i="9"/>
  <c r="AM423" i="9"/>
  <c r="AM424" i="9"/>
  <c r="AM425" i="9"/>
  <c r="AM426" i="9"/>
  <c r="AM427" i="9"/>
  <c r="AM428" i="9"/>
  <c r="AM429" i="9"/>
  <c r="AM430" i="9"/>
  <c r="AM431" i="9"/>
  <c r="AM432" i="9"/>
  <c r="AM433" i="9"/>
  <c r="AM434" i="9"/>
  <c r="AM435" i="9"/>
  <c r="AM436" i="9"/>
  <c r="AM437" i="9"/>
  <c r="AM438" i="9"/>
  <c r="AM439" i="9"/>
  <c r="AM440" i="9"/>
  <c r="AM441" i="9"/>
  <c r="AM442" i="9"/>
  <c r="AM443" i="9"/>
  <c r="AM444" i="9"/>
  <c r="AM445" i="9"/>
  <c r="AM446" i="9"/>
  <c r="AM447" i="9"/>
  <c r="AM448" i="9"/>
  <c r="AM449" i="9"/>
  <c r="AM450" i="9"/>
  <c r="AM451" i="9"/>
  <c r="AM452" i="9"/>
  <c r="AM453" i="9"/>
  <c r="AM454" i="9"/>
  <c r="AM455" i="9"/>
  <c r="AM456" i="9"/>
  <c r="AM457" i="9"/>
  <c r="AM458" i="9"/>
  <c r="AM459" i="9"/>
  <c r="AM460" i="9"/>
  <c r="AM461" i="9"/>
  <c r="AM462" i="9"/>
  <c r="AM463" i="9"/>
  <c r="AM464" i="9"/>
  <c r="AM465" i="9"/>
  <c r="AM466" i="9"/>
  <c r="AM467" i="9"/>
  <c r="AM468" i="9"/>
  <c r="AM469" i="9"/>
  <c r="AM470" i="9"/>
  <c r="AM471" i="9"/>
  <c r="AM472" i="9"/>
  <c r="AM473" i="9"/>
  <c r="AM474" i="9"/>
  <c r="AM475" i="9"/>
  <c r="AM476" i="9"/>
  <c r="AM477" i="9"/>
  <c r="AM478" i="9"/>
  <c r="AM479" i="9"/>
  <c r="AM480" i="9"/>
  <c r="AM481" i="9"/>
  <c r="AM482" i="9"/>
  <c r="AM483" i="9"/>
  <c r="AM484" i="9"/>
  <c r="AM485" i="9"/>
  <c r="AM486" i="9"/>
  <c r="AM487" i="9"/>
  <c r="AM488" i="9"/>
  <c r="AM489" i="9"/>
  <c r="AM490" i="9"/>
  <c r="AM491" i="9"/>
  <c r="AM492" i="9"/>
  <c r="AM493" i="9"/>
  <c r="AM494" i="9"/>
  <c r="AM495" i="9"/>
  <c r="AM496" i="9"/>
  <c r="AM497" i="9"/>
  <c r="AM498" i="9"/>
  <c r="AM499" i="9"/>
  <c r="AM500" i="9"/>
  <c r="AM501" i="9"/>
  <c r="AM502" i="9"/>
  <c r="AM503" i="9"/>
  <c r="AM504" i="9"/>
  <c r="AM505" i="9"/>
  <c r="AM506" i="9"/>
  <c r="AM507" i="9"/>
  <c r="AM508" i="9"/>
  <c r="AM509" i="9"/>
  <c r="AM510" i="9"/>
  <c r="AM511" i="9"/>
  <c r="AM512" i="9"/>
  <c r="AM513" i="9"/>
  <c r="AM514" i="9"/>
  <c r="AM515" i="9"/>
  <c r="AM516" i="9"/>
  <c r="AM517" i="9"/>
  <c r="AM518" i="9"/>
  <c r="AM519" i="9"/>
  <c r="AM520" i="9"/>
  <c r="AM521" i="9"/>
  <c r="AM522" i="9"/>
  <c r="AM523" i="9"/>
  <c r="AM524" i="9"/>
  <c r="AM525" i="9"/>
  <c r="AM526" i="9"/>
  <c r="AM527" i="9"/>
  <c r="AM528" i="9"/>
  <c r="AM529" i="9"/>
  <c r="AM530" i="9"/>
  <c r="AM531" i="9"/>
  <c r="AM532" i="9"/>
  <c r="AM533" i="9"/>
  <c r="AM534" i="9"/>
  <c r="AM535" i="9"/>
  <c r="AM536" i="9"/>
  <c r="AM537" i="9"/>
  <c r="AM538" i="9"/>
  <c r="AM539" i="9"/>
  <c r="AM540" i="9"/>
  <c r="AM541" i="9"/>
  <c r="AM542" i="9"/>
  <c r="AM543" i="9"/>
  <c r="AM544" i="9"/>
  <c r="AM545" i="9"/>
  <c r="AM546" i="9"/>
  <c r="AM547" i="9"/>
  <c r="AM548" i="9"/>
  <c r="AM549" i="9"/>
  <c r="AM550" i="9"/>
  <c r="AM551" i="9"/>
  <c r="AM552" i="9"/>
  <c r="AM553" i="9"/>
  <c r="AM554" i="9"/>
  <c r="AM555" i="9"/>
  <c r="AM556" i="9"/>
  <c r="AM557" i="9"/>
  <c r="AM558" i="9"/>
  <c r="AM559" i="9"/>
  <c r="AM560" i="9"/>
  <c r="AM561" i="9"/>
  <c r="AM562" i="9"/>
  <c r="AM563" i="9"/>
  <c r="AM564" i="9"/>
  <c r="AM565" i="9"/>
  <c r="AM566" i="9"/>
  <c r="AM567" i="9"/>
  <c r="AM568" i="9"/>
  <c r="AM569" i="9"/>
  <c r="AM570" i="9"/>
  <c r="AM571" i="9"/>
  <c r="AM572" i="9"/>
  <c r="AM573" i="9"/>
  <c r="AM574" i="9"/>
  <c r="AM575" i="9"/>
  <c r="AM576" i="9"/>
  <c r="AM577" i="9"/>
  <c r="AM578" i="9"/>
  <c r="AM579" i="9"/>
  <c r="AM580" i="9"/>
  <c r="AM581" i="9"/>
  <c r="AM582" i="9"/>
  <c r="AM583" i="9"/>
  <c r="AM584" i="9"/>
  <c r="AM585" i="9"/>
  <c r="AM586" i="9"/>
  <c r="AM587" i="9"/>
  <c r="AM588" i="9"/>
  <c r="AM589" i="9"/>
  <c r="AM590" i="9"/>
  <c r="AM591" i="9"/>
  <c r="AM592" i="9"/>
  <c r="AM593" i="9"/>
  <c r="AM594" i="9"/>
  <c r="AM595" i="9"/>
  <c r="AM596" i="9"/>
  <c r="AM597" i="9"/>
  <c r="AM598" i="9"/>
  <c r="AM599" i="9"/>
  <c r="AM600" i="9"/>
  <c r="AM601" i="9"/>
  <c r="AM602" i="9"/>
  <c r="AM603" i="9"/>
  <c r="AM604" i="9"/>
  <c r="AM605" i="9"/>
  <c r="AM606" i="9"/>
  <c r="AM607" i="9"/>
  <c r="AM608" i="9"/>
  <c r="AM609" i="9"/>
  <c r="AM610" i="9"/>
  <c r="AM611" i="9"/>
  <c r="AM612" i="9"/>
  <c r="AM613" i="9"/>
  <c r="AM614" i="9"/>
  <c r="AM615" i="9"/>
  <c r="AM616" i="9"/>
  <c r="AM617" i="9"/>
  <c r="AM618" i="9"/>
  <c r="AM619" i="9"/>
  <c r="AM620" i="9"/>
  <c r="AM621" i="9"/>
  <c r="AM622" i="9"/>
  <c r="AM623" i="9"/>
  <c r="AM624" i="9"/>
  <c r="AM625" i="9"/>
  <c r="AM626" i="9"/>
  <c r="AM627" i="9"/>
  <c r="AM628" i="9"/>
  <c r="AM629" i="9"/>
  <c r="AM630" i="9"/>
  <c r="AM631" i="9"/>
  <c r="AM632" i="9"/>
  <c r="AM633" i="9"/>
  <c r="AM634" i="9"/>
  <c r="AM635" i="9"/>
  <c r="AM636" i="9"/>
  <c r="AM637" i="9"/>
  <c r="AM638" i="9"/>
  <c r="AM639" i="9"/>
  <c r="AM640" i="9"/>
  <c r="AM641" i="9"/>
  <c r="AM642" i="9"/>
  <c r="AM643" i="9"/>
  <c r="AM644" i="9"/>
  <c r="AM645" i="9"/>
  <c r="AM646" i="9"/>
  <c r="AM647" i="9"/>
  <c r="AM648" i="9"/>
  <c r="AM649" i="9"/>
  <c r="AM650" i="9"/>
  <c r="AM651" i="9"/>
  <c r="AM652" i="9"/>
  <c r="AM653" i="9"/>
  <c r="AM654" i="9"/>
  <c r="AM655" i="9"/>
  <c r="AM656" i="9"/>
  <c r="AM657" i="9"/>
  <c r="AM658" i="9"/>
  <c r="AM659" i="9"/>
  <c r="AM660" i="9"/>
  <c r="AM661" i="9"/>
  <c r="AM662" i="9"/>
  <c r="AM663" i="9"/>
  <c r="AM664" i="9"/>
  <c r="AM665" i="9"/>
  <c r="AM666" i="9"/>
  <c r="AM667" i="9"/>
  <c r="AM668" i="9"/>
  <c r="AM669" i="9"/>
  <c r="AM670" i="9"/>
  <c r="AM671" i="9"/>
  <c r="AM672" i="9"/>
  <c r="AM673" i="9"/>
  <c r="AM674" i="9"/>
  <c r="AM675" i="9"/>
  <c r="AM676" i="9"/>
  <c r="AM677" i="9"/>
  <c r="AM678" i="9"/>
  <c r="AM679" i="9"/>
  <c r="AM680" i="9"/>
  <c r="AM681" i="9"/>
  <c r="AM682" i="9"/>
  <c r="AM683" i="9"/>
  <c r="AM684" i="9"/>
  <c r="AM685" i="9"/>
  <c r="AM686" i="9"/>
  <c r="AM687" i="9"/>
  <c r="AM688" i="9"/>
  <c r="AM689" i="9"/>
  <c r="AM690" i="9"/>
  <c r="AM691" i="9"/>
  <c r="AM692" i="9"/>
  <c r="AM693" i="9"/>
  <c r="AM694" i="9"/>
  <c r="AM695" i="9"/>
  <c r="AM696" i="9"/>
  <c r="AM697" i="9"/>
  <c r="AM698" i="9"/>
  <c r="AM699" i="9"/>
  <c r="AM700" i="9"/>
  <c r="AM701" i="9"/>
  <c r="AM702" i="9"/>
  <c r="AM703" i="9"/>
  <c r="AM704" i="9"/>
  <c r="AM705" i="9"/>
  <c r="AM706" i="9"/>
  <c r="AM707" i="9"/>
  <c r="AM708" i="9"/>
  <c r="AM709" i="9"/>
  <c r="AM710" i="9"/>
  <c r="AM711" i="9"/>
  <c r="AM712" i="9"/>
  <c r="AM713" i="9"/>
  <c r="AM714" i="9"/>
  <c r="AM715" i="9"/>
  <c r="AM716" i="9"/>
  <c r="AM717" i="9"/>
  <c r="AM718" i="9"/>
  <c r="AM719" i="9"/>
  <c r="AM720" i="9"/>
  <c r="AM721" i="9"/>
  <c r="AM722" i="9"/>
  <c r="AM723" i="9"/>
  <c r="AM724" i="9"/>
  <c r="AM725" i="9"/>
  <c r="AM726" i="9"/>
  <c r="AM727" i="9"/>
  <c r="AM728" i="9"/>
  <c r="AM729" i="9"/>
  <c r="AM730" i="9"/>
  <c r="AM731" i="9"/>
  <c r="AM732" i="9"/>
  <c r="AM733" i="9"/>
  <c r="AM734" i="9"/>
  <c r="AM735" i="9"/>
  <c r="AM736" i="9"/>
  <c r="AM737" i="9"/>
  <c r="AM738" i="9"/>
  <c r="AM739" i="9"/>
  <c r="AM740" i="9"/>
  <c r="AM741" i="9"/>
  <c r="AM742" i="9"/>
  <c r="AM743" i="9"/>
  <c r="AM744" i="9"/>
  <c r="AM745" i="9"/>
  <c r="AM746" i="9"/>
  <c r="AM747" i="9"/>
  <c r="AM748" i="9"/>
  <c r="AM749" i="9"/>
  <c r="AM750" i="9"/>
  <c r="AM751" i="9"/>
  <c r="AM752" i="9"/>
  <c r="AM753" i="9"/>
  <c r="AM754" i="9"/>
  <c r="AM755" i="9"/>
  <c r="AM756" i="9"/>
  <c r="AM757" i="9"/>
  <c r="AM758" i="9"/>
  <c r="AM759" i="9"/>
  <c r="AM760" i="9"/>
  <c r="AM761" i="9"/>
  <c r="AM762" i="9"/>
  <c r="AM763" i="9"/>
  <c r="AM764" i="9"/>
  <c r="AM765" i="9"/>
  <c r="AM766" i="9"/>
  <c r="AM767" i="9"/>
  <c r="AM768" i="9"/>
  <c r="AM769" i="9"/>
  <c r="AM770" i="9"/>
  <c r="AM771" i="9"/>
  <c r="AM772" i="9"/>
  <c r="AM773" i="9"/>
  <c r="AM774" i="9"/>
  <c r="AM775" i="9"/>
  <c r="AM776" i="9"/>
  <c r="AM777" i="9"/>
  <c r="AM778" i="9"/>
  <c r="AM779" i="9"/>
  <c r="AM780" i="9"/>
  <c r="AM781" i="9"/>
  <c r="AM782" i="9"/>
  <c r="AM783" i="9"/>
  <c r="AM784" i="9"/>
  <c r="AM785" i="9"/>
  <c r="AM786" i="9"/>
  <c r="AM787" i="9"/>
  <c r="AM788" i="9"/>
  <c r="AM789" i="9"/>
  <c r="AM790" i="9"/>
  <c r="AM791" i="9"/>
  <c r="AM792" i="9"/>
  <c r="AM793" i="9"/>
  <c r="AM794" i="9"/>
  <c r="AM795" i="9"/>
  <c r="AM796" i="9"/>
  <c r="AM797" i="9"/>
  <c r="AM798" i="9"/>
  <c r="AM799" i="9"/>
  <c r="AM800" i="9"/>
  <c r="AM801" i="9"/>
  <c r="AM802" i="9"/>
  <c r="AM803" i="9"/>
  <c r="AM804" i="9"/>
  <c r="AM805" i="9"/>
  <c r="AM806" i="9"/>
  <c r="AM807" i="9"/>
  <c r="AM808" i="9"/>
  <c r="AM809" i="9"/>
  <c r="AM810" i="9"/>
  <c r="AM811" i="9"/>
  <c r="AM812" i="9"/>
  <c r="AM813" i="9"/>
  <c r="AM814" i="9"/>
  <c r="AM815" i="9"/>
  <c r="AM816" i="9"/>
  <c r="AM817" i="9"/>
  <c r="AM818" i="9"/>
  <c r="AM819" i="9"/>
  <c r="AM820" i="9"/>
  <c r="AM821" i="9"/>
  <c r="AM822" i="9"/>
  <c r="AM823" i="9"/>
  <c r="AM824" i="9"/>
  <c r="AM825" i="9"/>
  <c r="AM826" i="9"/>
  <c r="AM827" i="9"/>
  <c r="AM828" i="9"/>
  <c r="AM829" i="9"/>
  <c r="AM830" i="9"/>
  <c r="AM831" i="9"/>
  <c r="AM832" i="9"/>
  <c r="AM833" i="9"/>
  <c r="AM834" i="9"/>
  <c r="AM835" i="9"/>
  <c r="AM836" i="9"/>
  <c r="AM837" i="9"/>
  <c r="AM838" i="9"/>
  <c r="AM839" i="9"/>
  <c r="AM840" i="9"/>
  <c r="AM841" i="9"/>
  <c r="AM842" i="9"/>
  <c r="AM843" i="9"/>
  <c r="AM844" i="9"/>
  <c r="AM845" i="9"/>
  <c r="AM846" i="9"/>
  <c r="AM847" i="9"/>
  <c r="AM848" i="9"/>
  <c r="AM849" i="9"/>
  <c r="AM850" i="9"/>
  <c r="AM851" i="9"/>
  <c r="AM852" i="9"/>
  <c r="AM853" i="9"/>
  <c r="AM854" i="9"/>
  <c r="AM855" i="9"/>
  <c r="AM856" i="9"/>
  <c r="AM857" i="9"/>
  <c r="AM858" i="9"/>
  <c r="AM859" i="9"/>
  <c r="AM860" i="9"/>
  <c r="AM861" i="9"/>
  <c r="AM862" i="9"/>
  <c r="AM863" i="9"/>
  <c r="AM864" i="9"/>
  <c r="AM865" i="9"/>
  <c r="AM866" i="9"/>
  <c r="AM867" i="9"/>
  <c r="AM868" i="9"/>
  <c r="AM869" i="9"/>
  <c r="AM870" i="9"/>
  <c r="AM871" i="9"/>
  <c r="AM872" i="9"/>
  <c r="AM873" i="9"/>
  <c r="AM874" i="9"/>
  <c r="AM875" i="9"/>
  <c r="AM876" i="9"/>
  <c r="AM877" i="9"/>
  <c r="AM878" i="9"/>
  <c r="AM879" i="9"/>
  <c r="AM880" i="9"/>
  <c r="AM881" i="9"/>
  <c r="AM882" i="9"/>
  <c r="AM883" i="9"/>
  <c r="AM884" i="9"/>
  <c r="AM885" i="9"/>
  <c r="AM886" i="9"/>
  <c r="AM887" i="9"/>
  <c r="AM888" i="9"/>
  <c r="AM889" i="9"/>
  <c r="AM890" i="9"/>
  <c r="AM891" i="9"/>
  <c r="AM892" i="9"/>
  <c r="AM893" i="9"/>
  <c r="AM894" i="9"/>
  <c r="AM895" i="9"/>
  <c r="AM896" i="9"/>
  <c r="AM897" i="9"/>
  <c r="AM898" i="9"/>
  <c r="AM899" i="9"/>
  <c r="AM900" i="9"/>
  <c r="AM901" i="9"/>
  <c r="AM902" i="9"/>
  <c r="AM903" i="9"/>
  <c r="AM904" i="9"/>
  <c r="AM905" i="9"/>
  <c r="AM906" i="9"/>
  <c r="AM907" i="9"/>
  <c r="AM908" i="9"/>
  <c r="AM909" i="9"/>
  <c r="AM910" i="9"/>
  <c r="AM911" i="9"/>
  <c r="AM912" i="9"/>
  <c r="AM913" i="9"/>
  <c r="AM914" i="9"/>
  <c r="AM915" i="9"/>
  <c r="AM916" i="9"/>
  <c r="AM917" i="9"/>
  <c r="AM918" i="9"/>
  <c r="AM919" i="9"/>
  <c r="AM920" i="9"/>
  <c r="AM921" i="9"/>
  <c r="AM922" i="9"/>
  <c r="AM923" i="9"/>
  <c r="AM924" i="9"/>
  <c r="AM925" i="9"/>
  <c r="AM926" i="9"/>
  <c r="AM927" i="9"/>
  <c r="AM928" i="9"/>
  <c r="AM929" i="9"/>
  <c r="AM930" i="9"/>
  <c r="AM931" i="9"/>
  <c r="AM932" i="9"/>
  <c r="AM933" i="9"/>
  <c r="AM934" i="9"/>
  <c r="AM935" i="9"/>
  <c r="AM936" i="9"/>
  <c r="AM937" i="9"/>
  <c r="AM938" i="9"/>
  <c r="AM939" i="9"/>
  <c r="AM940" i="9"/>
  <c r="AM941" i="9"/>
  <c r="AM942" i="9"/>
  <c r="AM943" i="9"/>
  <c r="AM944" i="9"/>
  <c r="AM945" i="9"/>
  <c r="AM946" i="9"/>
  <c r="AM947" i="9"/>
  <c r="AM948" i="9"/>
  <c r="AM949" i="9"/>
  <c r="AM950" i="9"/>
  <c r="AM951" i="9"/>
  <c r="AM952" i="9"/>
  <c r="AM953" i="9"/>
  <c r="AM954" i="9"/>
  <c r="AM955" i="9"/>
  <c r="AM956" i="9"/>
  <c r="AM957" i="9"/>
  <c r="AM958" i="9"/>
  <c r="AM959" i="9"/>
  <c r="AM960" i="9"/>
  <c r="AM961" i="9"/>
  <c r="AM962" i="9"/>
  <c r="AM963" i="9"/>
  <c r="AM964" i="9"/>
  <c r="AM965" i="9"/>
  <c r="AM966" i="9"/>
  <c r="AM967" i="9"/>
  <c r="AM968" i="9"/>
  <c r="AM969" i="9"/>
  <c r="AM970" i="9"/>
  <c r="AM971" i="9"/>
  <c r="AM972" i="9"/>
  <c r="AM973" i="9"/>
  <c r="AM974" i="9"/>
  <c r="AM975" i="9"/>
  <c r="AM976" i="9"/>
  <c r="AM977" i="9"/>
  <c r="AM978" i="9"/>
  <c r="AM979" i="9"/>
  <c r="AM980" i="9"/>
  <c r="AM981" i="9"/>
  <c r="AM982" i="9"/>
  <c r="AM983" i="9"/>
  <c r="AM984" i="9"/>
  <c r="AM985" i="9"/>
  <c r="AM986" i="9"/>
  <c r="AM987" i="9"/>
  <c r="AM988" i="9"/>
  <c r="AM989" i="9"/>
  <c r="AM990" i="9"/>
  <c r="AM991" i="9"/>
  <c r="AM992" i="9"/>
  <c r="AM993" i="9"/>
  <c r="AM994" i="9"/>
  <c r="AM995" i="9"/>
  <c r="AM996" i="9"/>
  <c r="AM997" i="9"/>
  <c r="AM998" i="9"/>
  <c r="AM999" i="9"/>
  <c r="AM1000" i="9"/>
  <c r="AM1001" i="9"/>
  <c r="AM1002" i="9"/>
  <c r="AM1003" i="9"/>
  <c r="AM1004" i="9"/>
  <c r="AM1005" i="9"/>
  <c r="AM1006" i="9"/>
  <c r="AM1007" i="9"/>
  <c r="AM1008" i="9"/>
  <c r="AM1009" i="9"/>
  <c r="AM1010" i="9"/>
  <c r="AM1011" i="9"/>
  <c r="AM1012" i="9"/>
  <c r="AM1013" i="9"/>
  <c r="AM1014" i="9"/>
  <c r="AM1015" i="9"/>
  <c r="AM1016" i="9"/>
  <c r="AM1017" i="9"/>
  <c r="AM1018" i="9"/>
  <c r="AM1019" i="9"/>
  <c r="AM1020" i="9"/>
  <c r="AM1021" i="9"/>
  <c r="AM1022" i="9"/>
  <c r="AM1023" i="9"/>
  <c r="AM1024" i="9"/>
  <c r="AM1025" i="9"/>
  <c r="AM1026" i="9"/>
  <c r="AM1027" i="9"/>
  <c r="AM1028" i="9"/>
  <c r="AM1029" i="9"/>
  <c r="AM1030" i="9"/>
  <c r="AM1031" i="9"/>
  <c r="AM1032" i="9"/>
  <c r="AM1033" i="9"/>
  <c r="AM1034" i="9"/>
  <c r="AM1035" i="9"/>
  <c r="AM1036" i="9"/>
  <c r="AM1037" i="9"/>
  <c r="AM1038" i="9"/>
  <c r="AM1039" i="9"/>
  <c r="AM1040" i="9"/>
  <c r="AM1041" i="9"/>
  <c r="AM1042" i="9"/>
  <c r="AM1043" i="9"/>
  <c r="AM1044" i="9"/>
  <c r="AM1045" i="9"/>
  <c r="AM1046" i="9"/>
  <c r="AM1047" i="9"/>
  <c r="AM1048" i="9"/>
  <c r="AM1049" i="9"/>
  <c r="AM1050" i="9"/>
  <c r="AM1051" i="9"/>
  <c r="AM1052" i="9"/>
  <c r="AM1053" i="9"/>
  <c r="AM1054" i="9"/>
  <c r="AM1055" i="9"/>
  <c r="AM1056" i="9"/>
  <c r="AM1057" i="9"/>
  <c r="AM1058" i="9"/>
  <c r="AM1059" i="9"/>
  <c r="AM1060" i="9"/>
  <c r="AM1061" i="9"/>
  <c r="AM1062" i="9"/>
  <c r="AM1063" i="9"/>
  <c r="AM1064" i="9"/>
  <c r="AM1065" i="9"/>
  <c r="AM1066" i="9"/>
  <c r="AM1067" i="9"/>
  <c r="AM1068" i="9"/>
  <c r="AM1069" i="9"/>
  <c r="AM1070" i="9"/>
  <c r="AM1071" i="9"/>
  <c r="AM1072" i="9"/>
  <c r="AM1073" i="9"/>
  <c r="AM1074" i="9"/>
  <c r="AM1075" i="9"/>
  <c r="AM1076" i="9"/>
  <c r="AM1077" i="9"/>
  <c r="AM1078" i="9"/>
  <c r="AM1079" i="9"/>
  <c r="AM1080" i="9"/>
  <c r="AM1081" i="9"/>
  <c r="AM1082" i="9"/>
  <c r="AM1083" i="9"/>
  <c r="AM1084" i="9"/>
  <c r="AM1085" i="9"/>
  <c r="AM1086" i="9"/>
  <c r="AM1087" i="9"/>
  <c r="AM1088" i="9"/>
  <c r="AM1089" i="9"/>
  <c r="AM1090" i="9"/>
  <c r="AM1091" i="9"/>
  <c r="AM1092" i="9"/>
  <c r="AM1093" i="9"/>
  <c r="AM1094" i="9"/>
  <c r="AM1095" i="9"/>
  <c r="AM1096" i="9"/>
  <c r="AM1097" i="9"/>
  <c r="AM1098" i="9"/>
  <c r="AM1099" i="9"/>
  <c r="AM1100" i="9"/>
  <c r="AM1101" i="9"/>
  <c r="AM1102" i="9"/>
  <c r="AM1103" i="9"/>
  <c r="AM1104" i="9"/>
  <c r="AM1105" i="9"/>
  <c r="AM1106" i="9"/>
  <c r="AM1107" i="9"/>
  <c r="AM1108" i="9"/>
  <c r="AM1109" i="9"/>
  <c r="AM1110" i="9"/>
  <c r="AM1111" i="9"/>
  <c r="AM1112" i="9"/>
  <c r="AM1113" i="9"/>
  <c r="AM1114" i="9"/>
  <c r="AM1115" i="9"/>
  <c r="AM1116" i="9"/>
  <c r="AM1117" i="9"/>
  <c r="AM1118" i="9"/>
  <c r="AM1119" i="9"/>
  <c r="AM1120" i="9"/>
  <c r="AM1121" i="9"/>
  <c r="AM1122" i="9"/>
  <c r="AM1123" i="9"/>
  <c r="AM1124" i="9"/>
  <c r="AM1125" i="9"/>
  <c r="AM1126" i="9"/>
  <c r="AM1127" i="9"/>
  <c r="AM1128" i="9"/>
  <c r="AM1129" i="9"/>
  <c r="AM1130" i="9"/>
  <c r="AM1131" i="9"/>
  <c r="AM1132" i="9"/>
  <c r="AM1133" i="9"/>
  <c r="AM1134" i="9"/>
  <c r="AM1135" i="9"/>
  <c r="AM1136" i="9"/>
  <c r="AM1137" i="9"/>
  <c r="AM1138" i="9"/>
  <c r="AM1139" i="9"/>
  <c r="AM1140" i="9"/>
  <c r="AM1141" i="9"/>
  <c r="AM1142" i="9"/>
  <c r="AM1143" i="9"/>
  <c r="AM1144" i="9"/>
  <c r="AM1145" i="9"/>
  <c r="AM1146" i="9"/>
  <c r="AM1147" i="9"/>
  <c r="AM1148" i="9"/>
  <c r="AM1149" i="9"/>
  <c r="AM1150" i="9"/>
  <c r="AM1151" i="9"/>
  <c r="AM1152" i="9"/>
  <c r="AM1153" i="9"/>
  <c r="AM1154" i="9"/>
  <c r="AM1155" i="9"/>
  <c r="AM1156" i="9"/>
  <c r="AM1157" i="9"/>
  <c r="AM1158" i="9"/>
  <c r="AM1159" i="9"/>
  <c r="AM1160" i="9"/>
  <c r="AM1161" i="9"/>
  <c r="AM1162" i="9"/>
  <c r="AM1163" i="9"/>
  <c r="AM1164" i="9"/>
  <c r="AM1165" i="9"/>
  <c r="AM1166" i="9"/>
  <c r="AM1167" i="9"/>
  <c r="AM1168" i="9"/>
  <c r="AM1169" i="9"/>
  <c r="AM1170" i="9"/>
  <c r="AM1171" i="9"/>
  <c r="AM1172" i="9"/>
  <c r="AM1173" i="9"/>
  <c r="AM1174" i="9"/>
  <c r="AM1175" i="9"/>
  <c r="AM1176" i="9"/>
  <c r="AM1177" i="9"/>
  <c r="AM1178" i="9"/>
  <c r="AM1179" i="9"/>
  <c r="AM1180" i="9"/>
  <c r="AM1181" i="9"/>
  <c r="AM1182" i="9"/>
  <c r="AM1183" i="9"/>
  <c r="AM1184" i="9"/>
  <c r="AM1185" i="9"/>
  <c r="AM1186" i="9"/>
  <c r="AM1187" i="9"/>
  <c r="AM1188" i="9"/>
  <c r="AM1189" i="9"/>
  <c r="AM1190" i="9"/>
  <c r="AM1191" i="9"/>
  <c r="AM1192" i="9"/>
  <c r="AM1193" i="9"/>
  <c r="AM1194" i="9"/>
  <c r="AM1195" i="9"/>
  <c r="AM1196" i="9"/>
  <c r="AM1197" i="9"/>
  <c r="AM1198" i="9"/>
  <c r="AM1199" i="9"/>
  <c r="AM1200" i="9"/>
  <c r="AM1201" i="9"/>
  <c r="AM1202" i="9"/>
  <c r="AM1203" i="9"/>
  <c r="AM1204" i="9"/>
  <c r="AM1205" i="9"/>
  <c r="AM1206" i="9"/>
  <c r="AM1207" i="9"/>
  <c r="AM1208" i="9"/>
  <c r="AM1209" i="9"/>
  <c r="AM1210" i="9"/>
  <c r="AM1211" i="9"/>
  <c r="AM1212" i="9"/>
  <c r="AM1213" i="9"/>
  <c r="AM1214" i="9"/>
  <c r="AM1215" i="9"/>
  <c r="AM1216" i="9"/>
  <c r="AM1217" i="9"/>
  <c r="AM1218" i="9"/>
  <c r="AM1219" i="9"/>
  <c r="AM1220" i="9"/>
  <c r="AM1221" i="9"/>
  <c r="AM1222" i="9"/>
  <c r="AM1223" i="9"/>
  <c r="AM1224" i="9"/>
  <c r="AM1225" i="9"/>
  <c r="AM1226" i="9"/>
  <c r="AM1227" i="9"/>
  <c r="AM1228" i="9"/>
  <c r="AM1229" i="9"/>
  <c r="AM1230" i="9"/>
  <c r="AM1231" i="9"/>
  <c r="AM1232" i="9"/>
  <c r="AM1233" i="9"/>
  <c r="AM1234" i="9"/>
  <c r="AM1235" i="9"/>
  <c r="AM1236" i="9"/>
  <c r="AM1237" i="9"/>
  <c r="AM1238" i="9"/>
  <c r="AM1239" i="9"/>
  <c r="AM1240" i="9"/>
  <c r="AM1241" i="9"/>
  <c r="AM1242" i="9"/>
  <c r="AM1243" i="9"/>
  <c r="AM1244" i="9"/>
  <c r="AM1245" i="9"/>
  <c r="AM1246" i="9"/>
  <c r="AM1247" i="9"/>
  <c r="AM1248" i="9"/>
  <c r="AM1249" i="9"/>
  <c r="AM1250" i="9"/>
  <c r="AM1251" i="9"/>
  <c r="AM1252" i="9"/>
  <c r="AM1253" i="9"/>
  <c r="AM1254" i="9"/>
  <c r="AM1255" i="9"/>
  <c r="AM1256" i="9"/>
  <c r="AM1257" i="9"/>
  <c r="AM1258" i="9"/>
  <c r="AM1259" i="9"/>
  <c r="AM1260" i="9"/>
  <c r="AM1261" i="9"/>
  <c r="AM1262" i="9"/>
  <c r="AM1263" i="9"/>
  <c r="AM1264" i="9"/>
  <c r="AM1265" i="9"/>
  <c r="AM1266" i="9"/>
  <c r="AM1267" i="9"/>
  <c r="AM1268" i="9"/>
  <c r="AM1269" i="9"/>
  <c r="AM1270" i="9"/>
  <c r="AM1271" i="9"/>
  <c r="AM1272" i="9"/>
  <c r="AM1273" i="9"/>
  <c r="AM1274" i="9"/>
  <c r="AM1275" i="9"/>
  <c r="AM1276" i="9"/>
  <c r="AM1277" i="9"/>
  <c r="AM1278" i="9"/>
  <c r="AM1279" i="9"/>
  <c r="AM1280" i="9"/>
  <c r="AM1281" i="9"/>
  <c r="AM1282" i="9"/>
  <c r="AM1283" i="9"/>
  <c r="AM1284" i="9"/>
  <c r="AM1285" i="9"/>
  <c r="AM1286" i="9"/>
  <c r="AM1287" i="9"/>
  <c r="AM1288" i="9"/>
  <c r="AM1289" i="9"/>
  <c r="AM1290" i="9"/>
  <c r="AM1291" i="9"/>
  <c r="AM1292" i="9"/>
  <c r="AM1293" i="9"/>
  <c r="AM1294" i="9"/>
  <c r="AM1295" i="9"/>
  <c r="AM1296" i="9"/>
  <c r="AM1297" i="9"/>
  <c r="AM1298" i="9"/>
  <c r="AM1299" i="9"/>
  <c r="AM1300" i="9"/>
  <c r="AM1301" i="9"/>
  <c r="AM1302" i="9"/>
  <c r="AM1303" i="9"/>
  <c r="AM1304" i="9"/>
  <c r="AM1305" i="9"/>
  <c r="AM1306" i="9"/>
  <c r="AM1307" i="9"/>
  <c r="AM1308" i="9"/>
  <c r="AM1309" i="9"/>
  <c r="AM1310" i="9"/>
  <c r="AM1311" i="9"/>
  <c r="AM1312" i="9"/>
  <c r="AM1313" i="9"/>
  <c r="AM1314" i="9"/>
  <c r="AM1315" i="9"/>
  <c r="AM1316" i="9"/>
  <c r="AM1317" i="9"/>
  <c r="AM1318" i="9"/>
  <c r="AM1319" i="9"/>
  <c r="AM1320" i="9"/>
  <c r="AM1321" i="9"/>
  <c r="AM1322" i="9"/>
  <c r="AM1323" i="9"/>
  <c r="AM1324" i="9"/>
  <c r="AM1325" i="9"/>
  <c r="AM1326" i="9"/>
  <c r="AM1327" i="9"/>
  <c r="AM1328" i="9"/>
  <c r="AM1329" i="9"/>
  <c r="AM1330" i="9"/>
  <c r="AM1331" i="9"/>
  <c r="AM1332" i="9"/>
  <c r="AM1333" i="9"/>
  <c r="AM1334" i="9"/>
  <c r="AM1335" i="9"/>
  <c r="AM1336" i="9"/>
  <c r="AM1337" i="9"/>
  <c r="AM1338" i="9"/>
  <c r="AM1339" i="9"/>
  <c r="AM1340" i="9"/>
  <c r="AM1341" i="9"/>
  <c r="AM1342" i="9"/>
  <c r="AM1343" i="9"/>
  <c r="AM1344" i="9"/>
  <c r="AM1345" i="9"/>
  <c r="AM1346" i="9"/>
  <c r="AM1347" i="9"/>
  <c r="AM1348" i="9"/>
  <c r="AM1349" i="9"/>
  <c r="AM1350" i="9"/>
  <c r="AM1351" i="9"/>
  <c r="AM1352" i="9"/>
  <c r="AM1353" i="9"/>
  <c r="AM1354" i="9"/>
  <c r="AM1355" i="9"/>
  <c r="AM1356" i="9"/>
  <c r="AM1357" i="9"/>
  <c r="AM1358" i="9"/>
  <c r="AM1359" i="9"/>
  <c r="AM1360" i="9"/>
  <c r="AM1361" i="9"/>
  <c r="AM1362" i="9"/>
  <c r="AM1363" i="9"/>
  <c r="AM1364" i="9"/>
  <c r="AM1365" i="9"/>
  <c r="AM1366" i="9"/>
  <c r="AM1367" i="9"/>
  <c r="AM1368" i="9"/>
  <c r="AM1369" i="9"/>
  <c r="AM1370" i="9"/>
  <c r="AM1371" i="9"/>
  <c r="AM1372" i="9"/>
  <c r="AM1373" i="9"/>
  <c r="AM1374" i="9"/>
  <c r="AM1375" i="9"/>
  <c r="AM1376" i="9"/>
  <c r="AM1377" i="9"/>
  <c r="AM1378" i="9"/>
  <c r="AM1379" i="9"/>
  <c r="AM1380" i="9"/>
  <c r="AM1381" i="9"/>
  <c r="AM1382" i="9"/>
  <c r="AM1383" i="9"/>
  <c r="AM1384" i="9"/>
  <c r="AM1385" i="9"/>
  <c r="AM1386" i="9"/>
  <c r="AM1387" i="9"/>
  <c r="AM1388" i="9"/>
  <c r="AM1389" i="9"/>
  <c r="AM1390" i="9"/>
  <c r="AM1391" i="9"/>
  <c r="AM1392" i="9"/>
  <c r="AM1393" i="9"/>
  <c r="AM1394" i="9"/>
  <c r="AM1395" i="9"/>
  <c r="AM1396" i="9"/>
  <c r="AM1397" i="9"/>
  <c r="AM1398" i="9"/>
  <c r="AM1399" i="9"/>
  <c r="AM1400" i="9"/>
  <c r="AM1401" i="9"/>
  <c r="AM1402" i="9"/>
  <c r="AM1403" i="9"/>
  <c r="AM1404" i="9"/>
  <c r="AM1405" i="9"/>
  <c r="AM1406" i="9"/>
  <c r="AM1407" i="9"/>
  <c r="AM1408" i="9"/>
  <c r="AM1409" i="9"/>
  <c r="AM1410" i="9"/>
  <c r="AM1411" i="9"/>
  <c r="AM1412" i="9"/>
  <c r="AM1413" i="9"/>
  <c r="AM1414" i="9"/>
  <c r="AM1415" i="9"/>
  <c r="AM1416" i="9"/>
  <c r="AM1417" i="9"/>
  <c r="AM1418" i="9"/>
  <c r="AM1419" i="9"/>
  <c r="AM1420" i="9"/>
  <c r="AM1421" i="9"/>
  <c r="AM1422" i="9"/>
  <c r="AM1423" i="9"/>
  <c r="AM1424" i="9"/>
  <c r="AM1425" i="9"/>
  <c r="AM1426" i="9"/>
  <c r="AM1427" i="9"/>
  <c r="AM1428" i="9"/>
  <c r="AM1429" i="9"/>
  <c r="AM1430" i="9"/>
  <c r="AM1431" i="9"/>
  <c r="AM1432" i="9"/>
  <c r="AM1433" i="9"/>
  <c r="AM1434" i="9"/>
  <c r="AM1435" i="9"/>
  <c r="AM1436" i="9"/>
  <c r="AM1437" i="9"/>
  <c r="AM1438" i="9"/>
  <c r="AM1439" i="9"/>
  <c r="AM1440" i="9"/>
  <c r="AM1441" i="9"/>
  <c r="AM1442" i="9"/>
  <c r="AM1443" i="9"/>
  <c r="AM1444" i="9"/>
  <c r="AM1445" i="9"/>
  <c r="AM1446" i="9"/>
  <c r="AM1447" i="9"/>
  <c r="AM1448" i="9"/>
  <c r="AM1449" i="9"/>
  <c r="AM1450" i="9"/>
  <c r="AM1451" i="9"/>
  <c r="AM1452" i="9"/>
  <c r="AM1453" i="9"/>
  <c r="AM1454" i="9"/>
  <c r="AM1455" i="9"/>
  <c r="AM1456" i="9"/>
  <c r="AM1457" i="9"/>
  <c r="AM1458" i="9"/>
  <c r="AM1459" i="9"/>
  <c r="AM1460" i="9"/>
  <c r="AM1461" i="9"/>
  <c r="AM1462" i="9"/>
  <c r="AM1463" i="9"/>
  <c r="AM1464" i="9"/>
  <c r="AM1465" i="9"/>
  <c r="AM1466" i="9"/>
  <c r="AM1467" i="9"/>
  <c r="AM1468" i="9"/>
  <c r="AM1469" i="9"/>
  <c r="AM1470" i="9"/>
  <c r="AM1471" i="9"/>
  <c r="AM1472" i="9"/>
  <c r="AM1473" i="9"/>
  <c r="AM1474" i="9"/>
  <c r="AM1475" i="9"/>
  <c r="AM1476" i="9"/>
  <c r="AM1477" i="9"/>
  <c r="AM1478" i="9"/>
  <c r="AM1479" i="9"/>
  <c r="AM1480" i="9"/>
  <c r="AM1481" i="9"/>
  <c r="AM1482" i="9"/>
  <c r="AM1483" i="9"/>
  <c r="AM1484" i="9"/>
  <c r="AM1485" i="9"/>
  <c r="AM1486" i="9"/>
  <c r="AM1487" i="9"/>
  <c r="AM1488" i="9"/>
  <c r="AM1489" i="9"/>
  <c r="AM1490" i="9"/>
  <c r="AM1491" i="9"/>
  <c r="AM1492" i="9"/>
  <c r="AM1493" i="9"/>
  <c r="AM1494" i="9"/>
  <c r="AM1495" i="9"/>
  <c r="AM1496" i="9"/>
  <c r="AM1497" i="9"/>
  <c r="AM1498" i="9"/>
  <c r="AM1499" i="9"/>
  <c r="AM1500" i="9"/>
  <c r="AM1501" i="9"/>
  <c r="AM1502" i="9"/>
  <c r="AM1503" i="9"/>
  <c r="AM1504" i="9"/>
  <c r="AM1505" i="9"/>
  <c r="AM1506" i="9"/>
  <c r="AM1507" i="9"/>
  <c r="AM1508" i="9"/>
  <c r="AM1509" i="9"/>
  <c r="AM1510" i="9"/>
  <c r="AM1511" i="9"/>
  <c r="AM1512" i="9"/>
  <c r="AM1513" i="9"/>
  <c r="AM1514" i="9"/>
  <c r="AM1515" i="9"/>
  <c r="AM1516" i="9"/>
  <c r="AM1517" i="9"/>
  <c r="AM1518" i="9"/>
  <c r="AM1519" i="9"/>
  <c r="AM1520" i="9"/>
  <c r="AM1521" i="9"/>
  <c r="AM1522" i="9"/>
  <c r="AM1523" i="9"/>
  <c r="AM1524" i="9"/>
  <c r="AM1525" i="9"/>
  <c r="AM1526" i="9"/>
  <c r="AM1527" i="9"/>
  <c r="AM1528" i="9"/>
  <c r="AM1529" i="9"/>
  <c r="AM1530" i="9"/>
  <c r="AM1531" i="9"/>
  <c r="AM1532" i="9"/>
  <c r="AM1533" i="9"/>
  <c r="AM1534" i="9"/>
  <c r="AM1535" i="9"/>
  <c r="AM1536" i="9"/>
  <c r="AM1537" i="9"/>
  <c r="AM1538" i="9"/>
  <c r="AM1539" i="9"/>
  <c r="AM1540" i="9"/>
  <c r="AM1541" i="9"/>
  <c r="AM1542" i="9"/>
  <c r="AM1543" i="9"/>
  <c r="AM1544" i="9"/>
  <c r="AM1545" i="9"/>
  <c r="AM1546" i="9"/>
  <c r="AM1547" i="9"/>
  <c r="AM1548" i="9"/>
  <c r="AM1549" i="9"/>
  <c r="AM1550" i="9"/>
  <c r="AM1551" i="9"/>
  <c r="AM1552" i="9"/>
  <c r="AM1553" i="9"/>
  <c r="AM1554" i="9"/>
  <c r="AM1555" i="9"/>
  <c r="AM1556" i="9"/>
  <c r="AM1557" i="9"/>
  <c r="AM1558" i="9"/>
  <c r="AM1559" i="9"/>
  <c r="AM1560" i="9"/>
  <c r="AM1561" i="9"/>
  <c r="AM1562" i="9"/>
  <c r="AM1563" i="9"/>
  <c r="AM1564" i="9"/>
  <c r="AM1565" i="9"/>
  <c r="AM1566" i="9"/>
  <c r="AM1567" i="9"/>
  <c r="AM1568" i="9"/>
  <c r="AM1569" i="9"/>
  <c r="AM1570" i="9"/>
  <c r="AM1571" i="9"/>
  <c r="AM1572" i="9"/>
  <c r="AM1573" i="9"/>
  <c r="AM1574" i="9"/>
  <c r="AM1575" i="9"/>
  <c r="AM1576" i="9"/>
  <c r="AM1577" i="9"/>
  <c r="AM1578" i="9"/>
  <c r="AM1579" i="9"/>
  <c r="AM1580" i="9"/>
  <c r="AM1581" i="9"/>
  <c r="AM1582" i="9"/>
  <c r="AM1583" i="9"/>
  <c r="AM1584" i="9"/>
  <c r="AM1585" i="9"/>
  <c r="AM1586" i="9"/>
  <c r="AM1587" i="9"/>
  <c r="AM1588" i="9"/>
  <c r="AM1589" i="9"/>
  <c r="AM1590" i="9"/>
  <c r="AM1591" i="9"/>
  <c r="AM1592" i="9"/>
  <c r="AM1593" i="9"/>
  <c r="AM1594" i="9"/>
  <c r="AM1595" i="9"/>
  <c r="AM1596" i="9"/>
  <c r="AM1597" i="9"/>
  <c r="AM1598" i="9"/>
  <c r="AM1599" i="9"/>
  <c r="AM1600" i="9"/>
  <c r="AM1601" i="9"/>
  <c r="AM1602" i="9"/>
  <c r="AM1603" i="9"/>
  <c r="AM1604" i="9"/>
  <c r="AM1605" i="9"/>
  <c r="AM1606" i="9"/>
  <c r="AM1607" i="9"/>
  <c r="AM1608" i="9"/>
  <c r="AM1609" i="9"/>
  <c r="AM1610" i="9"/>
  <c r="AM1611" i="9"/>
  <c r="AM1612" i="9"/>
  <c r="AM1613" i="9"/>
  <c r="AM1614" i="9"/>
  <c r="AM1615" i="9"/>
  <c r="AM1616" i="9"/>
  <c r="AM1617" i="9"/>
  <c r="AM1618" i="9"/>
  <c r="AM1619" i="9"/>
  <c r="AM1620" i="9"/>
  <c r="AM1621" i="9"/>
  <c r="AM1622" i="9"/>
  <c r="AM1623" i="9"/>
  <c r="AM1624" i="9"/>
  <c r="AM1625" i="9"/>
  <c r="AM1626" i="9"/>
  <c r="AM1627" i="9"/>
  <c r="AM1628" i="9"/>
  <c r="AM1629" i="9"/>
  <c r="AM1630" i="9"/>
  <c r="AM1631" i="9"/>
  <c r="AM1632" i="9"/>
  <c r="AM1633" i="9"/>
  <c r="AM1634" i="9"/>
  <c r="AM1635" i="9"/>
  <c r="AM1636" i="9"/>
  <c r="AM1637" i="9"/>
  <c r="AM1638" i="9"/>
  <c r="AM1639" i="9"/>
  <c r="AM1640" i="9"/>
  <c r="AM1641" i="9"/>
  <c r="AM1642" i="9"/>
  <c r="AM1643" i="9"/>
  <c r="AM1644" i="9"/>
  <c r="AM1645" i="9"/>
  <c r="AM1646" i="9"/>
  <c r="AM1647" i="9"/>
  <c r="AM1648" i="9"/>
  <c r="AM1649" i="9"/>
  <c r="AM1650" i="9"/>
  <c r="AM1651" i="9"/>
  <c r="AM1652" i="9"/>
  <c r="AM1653" i="9"/>
  <c r="AM1654" i="9"/>
  <c r="AM1655" i="9"/>
  <c r="AM1656" i="9"/>
  <c r="AM1657" i="9"/>
  <c r="AM1658" i="9"/>
  <c r="AM1659" i="9"/>
  <c r="AM1660" i="9"/>
  <c r="AM1661" i="9"/>
  <c r="AM1662" i="9"/>
  <c r="AM1663" i="9"/>
  <c r="AM1664" i="9"/>
  <c r="AM1665" i="9"/>
  <c r="AM1666" i="9"/>
  <c r="AM1667" i="9"/>
  <c r="AM1668" i="9"/>
  <c r="AM1669" i="9"/>
  <c r="AM1670" i="9"/>
  <c r="AM1671" i="9"/>
  <c r="AM1672" i="9"/>
  <c r="AM1673" i="9"/>
  <c r="AM1674" i="9"/>
  <c r="AM1675" i="9"/>
  <c r="AM1676" i="9"/>
  <c r="AM1677" i="9"/>
  <c r="AM1678" i="9"/>
  <c r="AM1679" i="9"/>
  <c r="AM1680" i="9"/>
  <c r="AM1681" i="9"/>
  <c r="AM1682" i="9"/>
  <c r="AM1683" i="9"/>
  <c r="AM1684" i="9"/>
  <c r="AM1685" i="9"/>
  <c r="AM1686" i="9"/>
  <c r="AM1687" i="9"/>
  <c r="AM1688" i="9"/>
  <c r="AM1689" i="9"/>
  <c r="AM1690" i="9"/>
  <c r="AM1691" i="9"/>
  <c r="AM1692" i="9"/>
  <c r="AM1693" i="9"/>
  <c r="AM1694" i="9"/>
  <c r="AM1695" i="9"/>
  <c r="AM1696" i="9"/>
  <c r="AM1697" i="9"/>
  <c r="AM1698" i="9"/>
  <c r="AM1699" i="9"/>
  <c r="AM1700" i="9"/>
  <c r="AM1701" i="9"/>
  <c r="AM1702" i="9"/>
  <c r="AM1703" i="9"/>
  <c r="AM1704" i="9"/>
  <c r="AM1705" i="9"/>
  <c r="AM1706" i="9"/>
  <c r="AM1707" i="9"/>
  <c r="AM1708" i="9"/>
  <c r="AM1709" i="9"/>
  <c r="AM1710" i="9"/>
  <c r="AM1711" i="9"/>
  <c r="AM1712" i="9"/>
  <c r="AM1713" i="9"/>
  <c r="AM1714" i="9"/>
  <c r="AM1715" i="9"/>
  <c r="AM1716" i="9"/>
  <c r="AM1717" i="9"/>
  <c r="AM1718" i="9"/>
  <c r="AM1719" i="9"/>
  <c r="AM1720" i="9"/>
  <c r="AM1721" i="9"/>
  <c r="AM1722" i="9"/>
  <c r="AM1723" i="9"/>
  <c r="AM1724" i="9"/>
  <c r="AM1725" i="9"/>
  <c r="AM1726" i="9"/>
  <c r="AM1727" i="9"/>
  <c r="AM1728" i="9"/>
  <c r="AM1729" i="9"/>
  <c r="AM1730" i="9"/>
  <c r="AM1731" i="9"/>
  <c r="AM1732" i="9"/>
  <c r="AM1733" i="9"/>
  <c r="AM1734" i="9"/>
  <c r="AM1735" i="9"/>
  <c r="AM1736" i="9"/>
  <c r="AM1737" i="9"/>
  <c r="AM1738" i="9"/>
  <c r="AM1739" i="9"/>
  <c r="AM1740" i="9"/>
  <c r="AM1741" i="9"/>
  <c r="AM1742" i="9"/>
  <c r="AM1743" i="9"/>
  <c r="AM1744" i="9"/>
  <c r="AM1745" i="9"/>
  <c r="AM1746" i="9"/>
  <c r="AM1747" i="9"/>
  <c r="AM1748" i="9"/>
  <c r="AM1749" i="9"/>
  <c r="AM1750" i="9"/>
  <c r="AM1751" i="9"/>
  <c r="AM1752" i="9"/>
  <c r="AM1753" i="9"/>
  <c r="AM1754" i="9"/>
  <c r="AM1755" i="9"/>
  <c r="AM1756" i="9"/>
  <c r="AM1757" i="9"/>
  <c r="AM1758" i="9"/>
  <c r="AM1759" i="9"/>
  <c r="AM1760" i="9"/>
  <c r="AM1761" i="9"/>
  <c r="AM1762" i="9"/>
  <c r="AM1763" i="9"/>
  <c r="AM1764" i="9"/>
  <c r="AM1765" i="9"/>
  <c r="AM1766" i="9"/>
  <c r="AM1767" i="9"/>
  <c r="AM1768" i="9"/>
  <c r="AM1769" i="9"/>
  <c r="AM1770" i="9"/>
  <c r="AM1771" i="9"/>
  <c r="AM1772" i="9"/>
  <c r="AM1773" i="9"/>
  <c r="AM1774" i="9"/>
  <c r="AM1775" i="9"/>
  <c r="AM1776" i="9"/>
  <c r="AM1777" i="9"/>
  <c r="AM1778" i="9"/>
  <c r="AM1779" i="9"/>
  <c r="AM1780" i="9"/>
  <c r="AM1781" i="9"/>
  <c r="AM1782" i="9"/>
  <c r="AM1783" i="9"/>
  <c r="AM1784" i="9"/>
  <c r="AM1785" i="9"/>
  <c r="AM1786" i="9"/>
  <c r="AM1787" i="9"/>
  <c r="AM1788" i="9"/>
  <c r="AM1789" i="9"/>
  <c r="AM1790" i="9"/>
  <c r="AM1791" i="9"/>
  <c r="AM1792" i="9"/>
  <c r="AM1793" i="9"/>
  <c r="AM1794" i="9"/>
  <c r="AM1795" i="9"/>
  <c r="AM1796" i="9"/>
  <c r="AM1797" i="9"/>
  <c r="AM1798" i="9"/>
  <c r="AM1799" i="9"/>
  <c r="AM1800" i="9"/>
  <c r="AM1801" i="9"/>
  <c r="AM1802" i="9"/>
  <c r="AM1803" i="9"/>
  <c r="AM1804" i="9"/>
  <c r="AM1805" i="9"/>
  <c r="AM1806" i="9"/>
  <c r="AM1807" i="9"/>
  <c r="AM1808" i="9"/>
  <c r="AM1809" i="9"/>
  <c r="AM1810" i="9"/>
  <c r="AM1811" i="9"/>
  <c r="AM1812" i="9"/>
  <c r="AM1813" i="9"/>
  <c r="AM1814" i="9"/>
  <c r="AM1815" i="9"/>
  <c r="AM1816" i="9"/>
  <c r="AM1817" i="9"/>
  <c r="AM1818" i="9"/>
  <c r="AM1819" i="9"/>
  <c r="AM1820" i="9"/>
  <c r="AM1821" i="9"/>
  <c r="AM1822" i="9"/>
  <c r="AM1823" i="9"/>
  <c r="AM1824" i="9"/>
  <c r="AM1825" i="9"/>
  <c r="AM1826" i="9"/>
  <c r="AM1827" i="9"/>
  <c r="AM1828" i="9"/>
  <c r="AM1829" i="9"/>
  <c r="AM1830" i="9"/>
  <c r="AM1831" i="9"/>
  <c r="AM1832" i="9"/>
  <c r="AM1833" i="9"/>
  <c r="AM1834" i="9"/>
  <c r="AM1835" i="9"/>
  <c r="AM1836" i="9"/>
  <c r="AM1837" i="9"/>
  <c r="AM1838" i="9"/>
  <c r="AM1839" i="9"/>
  <c r="AM1840" i="9"/>
  <c r="AM1841" i="9"/>
  <c r="AM1842" i="9"/>
  <c r="AM1843" i="9"/>
  <c r="AM1844" i="9"/>
  <c r="AM1845" i="9"/>
  <c r="AM1846" i="9"/>
  <c r="AM1847" i="9"/>
  <c r="AM1848" i="9"/>
  <c r="AM1849" i="9"/>
  <c r="AM1850" i="9"/>
  <c r="AM1851" i="9"/>
  <c r="AM1852" i="9"/>
  <c r="AM1853" i="9"/>
  <c r="AM1854" i="9"/>
  <c r="AM1855" i="9"/>
  <c r="AM1856" i="9"/>
  <c r="AM1857" i="9"/>
  <c r="AM1858" i="9"/>
  <c r="AM1859" i="9"/>
  <c r="AM1860" i="9"/>
  <c r="AM1861" i="9"/>
  <c r="AM1862" i="9"/>
  <c r="AM1863" i="9"/>
  <c r="AM1864" i="9"/>
  <c r="AM1865" i="9"/>
  <c r="AM1866" i="9"/>
  <c r="AM1867" i="9"/>
  <c r="AM1868" i="9"/>
  <c r="AM1869" i="9"/>
  <c r="AM1870" i="9"/>
  <c r="AM1871" i="9"/>
  <c r="AM1872" i="9"/>
  <c r="AM1873" i="9"/>
  <c r="AM1874" i="9"/>
  <c r="AM1875" i="9"/>
  <c r="AM1876" i="9"/>
  <c r="AM1877" i="9"/>
  <c r="AM1878" i="9"/>
  <c r="AM1879" i="9"/>
  <c r="AM1880" i="9"/>
  <c r="AM1881" i="9"/>
  <c r="AM1882" i="9"/>
  <c r="AM1883" i="9"/>
  <c r="AM1884" i="9"/>
  <c r="AM1885" i="9"/>
  <c r="AM1886" i="9"/>
  <c r="AM1887" i="9"/>
  <c r="AM1888" i="9"/>
  <c r="AM1889" i="9"/>
  <c r="AM1890" i="9"/>
  <c r="AM1891" i="9"/>
  <c r="AM1892" i="9"/>
  <c r="AM1893" i="9"/>
  <c r="AM1894" i="9"/>
  <c r="AM1895" i="9"/>
  <c r="AM1896" i="9"/>
  <c r="AM1897" i="9"/>
  <c r="AM1898" i="9"/>
  <c r="AM1899" i="9"/>
  <c r="AM1900" i="9"/>
  <c r="AM1901" i="9"/>
  <c r="AM1902" i="9"/>
  <c r="AM1903" i="9"/>
  <c r="AM1904" i="9"/>
  <c r="AM1905" i="9"/>
  <c r="AM1906" i="9"/>
  <c r="AM1907" i="9"/>
  <c r="AM1908" i="9"/>
  <c r="AM1909" i="9"/>
  <c r="AM1910" i="9"/>
  <c r="AM1911" i="9"/>
  <c r="AM1912" i="9"/>
  <c r="AM1913" i="9"/>
  <c r="AM1914" i="9"/>
  <c r="AM1915" i="9"/>
  <c r="AM1916" i="9"/>
  <c r="AM1917" i="9"/>
  <c r="AM1918" i="9"/>
  <c r="AM1919" i="9"/>
  <c r="AM1920" i="9"/>
  <c r="AM1921" i="9"/>
  <c r="AM1922" i="9"/>
  <c r="AM1923" i="9"/>
  <c r="AM1924" i="9"/>
  <c r="AM1925" i="9"/>
  <c r="AM1926" i="9"/>
  <c r="AM1927" i="9"/>
  <c r="AM1928" i="9"/>
  <c r="AM1929" i="9"/>
  <c r="AM1930" i="9"/>
  <c r="AM1931" i="9"/>
  <c r="AM1932" i="9"/>
  <c r="AM1933" i="9"/>
  <c r="AM1934" i="9"/>
  <c r="AM1935" i="9"/>
  <c r="AM1936" i="9"/>
  <c r="AM1937" i="9"/>
  <c r="AM1938" i="9"/>
  <c r="AM1939" i="9"/>
  <c r="AM1940" i="9"/>
  <c r="AM1941" i="9"/>
  <c r="AM1942" i="9"/>
  <c r="AM1943" i="9"/>
  <c r="AM1944" i="9"/>
  <c r="AM1945" i="9"/>
  <c r="AM1946" i="9"/>
  <c r="AM1947" i="9"/>
  <c r="AM1948" i="9"/>
  <c r="AM1949" i="9"/>
  <c r="AM1950" i="9"/>
  <c r="AM1951" i="9"/>
  <c r="AM1952" i="9"/>
  <c r="AM1953" i="9"/>
  <c r="AM1954" i="9"/>
  <c r="AM1955" i="9"/>
  <c r="AM1956" i="9"/>
  <c r="AM1957" i="9"/>
  <c r="AM1958" i="9"/>
  <c r="AM1959" i="9"/>
  <c r="AM1960" i="9"/>
  <c r="AM1961" i="9"/>
  <c r="AM1962" i="9"/>
  <c r="AM1963" i="9"/>
  <c r="AM1964" i="9"/>
  <c r="AM1965" i="9"/>
  <c r="AM1966" i="9"/>
  <c r="AM1967" i="9"/>
  <c r="AM1968" i="9"/>
  <c r="AM1969" i="9"/>
  <c r="AM1970" i="9"/>
  <c r="AM1971" i="9"/>
  <c r="AM1972" i="9"/>
  <c r="AM1973" i="9"/>
  <c r="AM1974" i="9"/>
  <c r="AM1975" i="9"/>
  <c r="AM1976" i="9"/>
  <c r="AM1977" i="9"/>
  <c r="AM1978" i="9"/>
  <c r="AM1979" i="9"/>
  <c r="AM1980" i="9"/>
  <c r="AM1981" i="9"/>
  <c r="AM1982" i="9"/>
  <c r="AM1983" i="9"/>
  <c r="AM1984" i="9"/>
  <c r="AM1985" i="9"/>
  <c r="AM1986" i="9"/>
  <c r="AM1987" i="9"/>
  <c r="AM1988" i="9"/>
  <c r="AM1989" i="9"/>
  <c r="AM1990" i="9"/>
  <c r="AM1991" i="9"/>
  <c r="AM1992" i="9"/>
  <c r="AM1993" i="9"/>
  <c r="AM1994" i="9"/>
  <c r="AM1995" i="9"/>
  <c r="AM1996" i="9"/>
  <c r="AM1997" i="9"/>
  <c r="AM1998" i="9"/>
  <c r="AM1999" i="9"/>
  <c r="AM2000" i="9"/>
  <c r="AM2001" i="9"/>
  <c r="AM2002" i="9"/>
  <c r="AM2003" i="9"/>
  <c r="AM2004" i="9"/>
  <c r="AM2005" i="9"/>
  <c r="AM2006" i="9"/>
  <c r="AM2007" i="9"/>
  <c r="AM2008" i="9"/>
  <c r="AM2009" i="9"/>
  <c r="AM2010" i="9"/>
  <c r="AM2011" i="9"/>
  <c r="AM2012" i="9"/>
  <c r="AM2013" i="9"/>
  <c r="AM2014" i="9"/>
  <c r="AM2015" i="9"/>
  <c r="AM2016" i="9"/>
  <c r="AM2017" i="9"/>
  <c r="AM2018" i="9"/>
  <c r="AM2019" i="9"/>
  <c r="AM2020" i="9"/>
  <c r="AM2021" i="9"/>
  <c r="AM2022" i="9"/>
  <c r="AM2023" i="9"/>
  <c r="AM2024" i="9"/>
  <c r="AM2025" i="9"/>
  <c r="AM2026" i="9"/>
  <c r="AM2027" i="9"/>
  <c r="AM2028" i="9"/>
  <c r="AM2029" i="9"/>
  <c r="AM2030" i="9"/>
  <c r="AM2031" i="9"/>
  <c r="AM2032" i="9"/>
  <c r="AM2033" i="9"/>
  <c r="AM2034" i="9"/>
  <c r="AM2035" i="9"/>
  <c r="AM2036" i="9"/>
  <c r="AM2037" i="9"/>
  <c r="AM2038" i="9"/>
  <c r="AM2039" i="9"/>
  <c r="AM2040" i="9"/>
  <c r="AM2041" i="9"/>
  <c r="AM2042" i="9"/>
  <c r="AM2043" i="9"/>
  <c r="AM2044" i="9"/>
  <c r="AM2045" i="9"/>
  <c r="AM2046" i="9"/>
  <c r="AM2047" i="9"/>
  <c r="AM2048" i="9"/>
  <c r="AM2049" i="9"/>
  <c r="AM2050" i="9"/>
  <c r="AM2051" i="9"/>
  <c r="AM2052" i="9"/>
  <c r="AM2053" i="9"/>
  <c r="AM2054" i="9"/>
  <c r="AM2055" i="9"/>
  <c r="AM2056" i="9"/>
  <c r="AM2057" i="9"/>
  <c r="AM2058" i="9"/>
  <c r="AM2059" i="9"/>
  <c r="AM2060" i="9"/>
  <c r="AM2061" i="9"/>
  <c r="AM2062" i="9"/>
  <c r="AM2063" i="9"/>
  <c r="AM2064" i="9"/>
  <c r="AM2065" i="9"/>
  <c r="AM2066" i="9"/>
  <c r="AM2067" i="9"/>
  <c r="AM2068" i="9"/>
  <c r="AM2069" i="9"/>
  <c r="AM2070" i="9"/>
  <c r="AM2071" i="9"/>
  <c r="AM2072" i="9"/>
  <c r="AM2073" i="9"/>
  <c r="AM2074" i="9"/>
  <c r="AM2075" i="9"/>
  <c r="AM2076" i="9"/>
  <c r="AM2077" i="9"/>
  <c r="AM2078" i="9"/>
  <c r="AM2079" i="9"/>
  <c r="AM2080" i="9"/>
  <c r="AM2081" i="9"/>
  <c r="AM2082" i="9"/>
  <c r="AM2083" i="9"/>
  <c r="AM2084" i="9"/>
  <c r="AM2085" i="9"/>
  <c r="AM2086" i="9"/>
  <c r="AM2087" i="9"/>
  <c r="AM2088" i="9"/>
  <c r="AM2089" i="9"/>
  <c r="AM2090" i="9"/>
  <c r="AM2091" i="9"/>
  <c r="AM2092" i="9"/>
  <c r="AM2093" i="9"/>
  <c r="AM2094" i="9"/>
  <c r="AM2095" i="9"/>
  <c r="AM2096" i="9"/>
  <c r="AM2097" i="9"/>
  <c r="AM2098" i="9"/>
  <c r="AM2099" i="9"/>
  <c r="AM2100" i="9"/>
  <c r="AM2101" i="9"/>
  <c r="AM2102" i="9"/>
  <c r="AM2103" i="9"/>
  <c r="AM2104" i="9"/>
  <c r="AM2105" i="9"/>
  <c r="AM2106" i="9"/>
  <c r="AM2107" i="9"/>
  <c r="AM2108" i="9"/>
  <c r="AM2109" i="9"/>
  <c r="AM2110" i="9"/>
  <c r="AM2111" i="9"/>
  <c r="AM2112" i="9"/>
  <c r="AM2113" i="9"/>
  <c r="AM2114" i="9"/>
  <c r="AM2115" i="9"/>
  <c r="AM2116" i="9"/>
  <c r="AM2117" i="9"/>
  <c r="AM2118" i="9"/>
  <c r="AM2119" i="9"/>
  <c r="AM2120" i="9"/>
  <c r="AM2121" i="9"/>
  <c r="AM2122" i="9"/>
  <c r="AM2123" i="9"/>
  <c r="AM2124" i="9"/>
  <c r="AM2125" i="9"/>
  <c r="AM2126" i="9"/>
  <c r="AM2127" i="9"/>
  <c r="AM2128" i="9"/>
  <c r="AM2129" i="9"/>
  <c r="AM2130" i="9"/>
  <c r="AM2131" i="9"/>
  <c r="AM2132" i="9"/>
  <c r="AM2133" i="9"/>
  <c r="AM2134" i="9"/>
  <c r="AM2135" i="9"/>
  <c r="AM2136" i="9"/>
  <c r="AM2137" i="9"/>
  <c r="AM2138" i="9"/>
  <c r="AM2139" i="9"/>
  <c r="AM2140" i="9"/>
  <c r="AM2141" i="9"/>
  <c r="AM2142" i="9"/>
  <c r="AM2143" i="9"/>
  <c r="AM2144" i="9"/>
  <c r="AM2145" i="9"/>
  <c r="AM2146" i="9"/>
  <c r="AM2147" i="9"/>
  <c r="AM2148" i="9"/>
  <c r="AM2149" i="9"/>
  <c r="AM2150" i="9"/>
  <c r="AM2151" i="9"/>
  <c r="AM2152" i="9"/>
  <c r="AM2153" i="9"/>
  <c r="AM2154" i="9"/>
  <c r="AM2155" i="9"/>
  <c r="AM2156" i="9"/>
  <c r="AM2157" i="9"/>
  <c r="AM2158" i="9"/>
  <c r="AM2159" i="9"/>
  <c r="AM2160" i="9"/>
  <c r="AM2161" i="9"/>
  <c r="AM2162" i="9"/>
  <c r="AM2163" i="9"/>
  <c r="AM2164" i="9"/>
  <c r="AM2165" i="9"/>
  <c r="AM2166" i="9"/>
  <c r="AM2167" i="9"/>
  <c r="AM2168" i="9"/>
  <c r="AM2169" i="9"/>
  <c r="AM2170" i="9"/>
  <c r="AM2171" i="9"/>
  <c r="AM2172" i="9"/>
  <c r="AM2173" i="9"/>
  <c r="AM2174" i="9"/>
  <c r="AM2175" i="9"/>
  <c r="AM2176" i="9"/>
  <c r="AM2177" i="9"/>
  <c r="AM2178" i="9"/>
  <c r="AM2179" i="9"/>
  <c r="AM2180" i="9"/>
  <c r="AM2181" i="9"/>
  <c r="AM2182" i="9"/>
  <c r="AM2183" i="9"/>
  <c r="AM2184" i="9"/>
  <c r="AM2185" i="9"/>
  <c r="AM2186" i="9"/>
  <c r="AM2187" i="9"/>
  <c r="AM2188" i="9"/>
  <c r="AM2189" i="9"/>
  <c r="AM2190" i="9"/>
  <c r="AM2191" i="9"/>
  <c r="AM2192" i="9"/>
  <c r="AM2193" i="9"/>
  <c r="AM2194" i="9"/>
  <c r="AM2195" i="9"/>
  <c r="AM2196" i="9"/>
  <c r="AM2197" i="9"/>
  <c r="AM2198" i="9"/>
  <c r="AM2199" i="9"/>
  <c r="AM2200" i="9"/>
  <c r="AM2201" i="9"/>
  <c r="AM2202" i="9"/>
  <c r="AM2203" i="9"/>
  <c r="AM2204" i="9"/>
  <c r="AM2205" i="9"/>
  <c r="AM2206" i="9"/>
  <c r="AM2207" i="9"/>
  <c r="AM2208" i="9"/>
  <c r="AM2209" i="9"/>
  <c r="AM2210" i="9"/>
  <c r="AM2211" i="9"/>
  <c r="AM2212" i="9"/>
  <c r="AM2213" i="9"/>
  <c r="AM2214" i="9"/>
  <c r="AM2215" i="9"/>
  <c r="AM2216" i="9"/>
  <c r="AM2217" i="9"/>
  <c r="AM2218" i="9"/>
  <c r="AM2219" i="9"/>
  <c r="AM2220" i="9"/>
  <c r="AM2221" i="9"/>
  <c r="AM2222" i="9"/>
  <c r="AM2223" i="9"/>
  <c r="AM2224" i="9"/>
  <c r="AM2225" i="9"/>
  <c r="AM2226" i="9"/>
  <c r="AM2227" i="9"/>
  <c r="AM2228" i="9"/>
  <c r="AM2229" i="9"/>
  <c r="AM2230" i="9"/>
  <c r="AM2231" i="9"/>
  <c r="AM2232" i="9"/>
  <c r="AM2233" i="9"/>
  <c r="AM2234" i="9"/>
  <c r="AM2235" i="9"/>
  <c r="AM2236" i="9"/>
  <c r="AM2237" i="9"/>
  <c r="AM2238" i="9"/>
  <c r="AM2239" i="9"/>
  <c r="AM2240" i="9"/>
  <c r="AM2241" i="9"/>
  <c r="AM2242" i="9"/>
  <c r="AM2243" i="9"/>
  <c r="AM2244" i="9"/>
  <c r="AM2245" i="9"/>
  <c r="AM2246" i="9"/>
  <c r="AM2247" i="9"/>
  <c r="AM2248" i="9"/>
  <c r="AM2249" i="9"/>
  <c r="AM2250" i="9"/>
  <c r="AM2251" i="9"/>
  <c r="AM2252" i="9"/>
  <c r="AM2253" i="9"/>
  <c r="AM2254" i="9"/>
  <c r="AM2255" i="9"/>
  <c r="AM2256" i="9"/>
  <c r="AM2257" i="9"/>
  <c r="AM2258" i="9"/>
  <c r="AM2259" i="9"/>
  <c r="AM2260" i="9"/>
  <c r="AM2261" i="9"/>
  <c r="AM2262" i="9"/>
  <c r="AM2263" i="9"/>
  <c r="AM2264" i="9"/>
  <c r="AM2265" i="9"/>
  <c r="AM2266" i="9"/>
  <c r="AM2267" i="9"/>
  <c r="AM2268" i="9"/>
  <c r="AM2269" i="9"/>
  <c r="AM2270" i="9"/>
  <c r="AM2271" i="9"/>
  <c r="AM2272" i="9"/>
  <c r="AM2273" i="9"/>
  <c r="AM2274" i="9"/>
  <c r="AM2275" i="9"/>
  <c r="AM2276" i="9"/>
  <c r="AM2277" i="9"/>
  <c r="AM2278" i="9"/>
  <c r="AM2279" i="9"/>
  <c r="AM2280" i="9"/>
  <c r="AM2281" i="9"/>
  <c r="AM2282" i="9"/>
  <c r="AM2283" i="9"/>
  <c r="AM2284" i="9"/>
  <c r="AM2285" i="9"/>
  <c r="AM2286" i="9"/>
  <c r="AM2287" i="9"/>
  <c r="AM2288" i="9"/>
  <c r="AM2289" i="9"/>
  <c r="AM2290" i="9"/>
  <c r="AM2291" i="9"/>
  <c r="AM2292" i="9"/>
  <c r="AM2293" i="9"/>
  <c r="AM2294" i="9"/>
  <c r="AM2295" i="9"/>
  <c r="AM2296" i="9"/>
  <c r="AM2297" i="9"/>
  <c r="AM2298" i="9"/>
  <c r="AM2299" i="9"/>
  <c r="AM2300" i="9"/>
  <c r="AM2301" i="9"/>
  <c r="AM2302" i="9"/>
  <c r="AM2303" i="9"/>
  <c r="AM2304" i="9"/>
  <c r="AM2305" i="9"/>
  <c r="AM2306" i="9"/>
  <c r="AM2307" i="9"/>
  <c r="AM2308" i="9"/>
  <c r="AM2309" i="9"/>
  <c r="AM2310" i="9"/>
  <c r="AM2311" i="9"/>
  <c r="AM2312" i="9"/>
  <c r="AM2313" i="9"/>
  <c r="AM2314" i="9"/>
  <c r="AM2315" i="9"/>
  <c r="AM2316" i="9"/>
  <c r="AM2317" i="9"/>
  <c r="AM2318" i="9"/>
  <c r="AM2319" i="9"/>
  <c r="AM2320" i="9"/>
  <c r="AM2321" i="9"/>
  <c r="AM2322" i="9"/>
  <c r="AM2323" i="9"/>
  <c r="AM2324" i="9"/>
  <c r="AM2325" i="9"/>
  <c r="AM2326" i="9"/>
  <c r="AM2327" i="9"/>
  <c r="AM2328" i="9"/>
  <c r="AM2329" i="9"/>
  <c r="AM2330" i="9"/>
  <c r="AM2331" i="9"/>
  <c r="AM2332" i="9"/>
  <c r="AM2333" i="9"/>
  <c r="AM2334" i="9"/>
  <c r="AM2335" i="9"/>
  <c r="AM2336" i="9"/>
  <c r="AM2337" i="9"/>
  <c r="AM2338" i="9"/>
  <c r="AM2339" i="9"/>
  <c r="AM2340" i="9"/>
  <c r="AM2341" i="9"/>
  <c r="AM2342" i="9"/>
  <c r="AM2343" i="9"/>
  <c r="AM2344" i="9"/>
  <c r="AM2345" i="9"/>
  <c r="AM2346" i="9"/>
  <c r="AM2347" i="9"/>
  <c r="AM2348" i="9"/>
  <c r="AM2349" i="9"/>
  <c r="AM2350" i="9"/>
  <c r="AM2351" i="9"/>
  <c r="AM2352" i="9"/>
  <c r="AM2353" i="9"/>
  <c r="AM2354" i="9"/>
  <c r="AM2355" i="9"/>
  <c r="AM2356" i="9"/>
  <c r="AM2357" i="9"/>
  <c r="AM2358" i="9"/>
  <c r="AM2359" i="9"/>
  <c r="AM2360" i="9"/>
  <c r="AM2361" i="9"/>
  <c r="AM2362" i="9"/>
  <c r="AM2363" i="9"/>
  <c r="AM2364" i="9"/>
  <c r="AM2365" i="9"/>
  <c r="AM2366" i="9"/>
  <c r="AM2367" i="9"/>
  <c r="AM2368" i="9"/>
  <c r="AM2369" i="9"/>
  <c r="AM2370" i="9"/>
  <c r="AM2371" i="9"/>
  <c r="AM2372" i="9"/>
  <c r="AM2373" i="9"/>
  <c r="AM2374" i="9"/>
  <c r="AM2375" i="9"/>
  <c r="AM2376" i="9"/>
  <c r="AM2377" i="9"/>
  <c r="AM2378" i="9"/>
  <c r="AM2379" i="9"/>
  <c r="AM2380" i="9"/>
  <c r="AM2381" i="9"/>
  <c r="AM2382" i="9"/>
  <c r="AM2383" i="9"/>
  <c r="AM2384" i="9"/>
  <c r="AM2385" i="9"/>
  <c r="AM2386" i="9"/>
  <c r="AM2387" i="9"/>
  <c r="AM2388" i="9"/>
  <c r="AM2389" i="9"/>
  <c r="AM2390" i="9"/>
  <c r="AM2391" i="9"/>
  <c r="AM2392" i="9"/>
  <c r="AM2393" i="9"/>
  <c r="AM2394" i="9"/>
  <c r="AM2395" i="9"/>
  <c r="AM2396" i="9"/>
  <c r="AM2397" i="9"/>
  <c r="AM2398" i="9"/>
  <c r="AM2399" i="9"/>
  <c r="AM2400" i="9"/>
  <c r="AM2401" i="9"/>
  <c r="AM2402" i="9"/>
  <c r="AM2403" i="9"/>
  <c r="AM2404" i="9"/>
  <c r="AM2405" i="9"/>
  <c r="AM2406" i="9"/>
  <c r="AM2407" i="9"/>
  <c r="AM2408" i="9"/>
  <c r="AM2409" i="9"/>
  <c r="AM2410" i="9"/>
  <c r="AM2411" i="9"/>
  <c r="AM2412" i="9"/>
  <c r="AM2413" i="9"/>
  <c r="AM2414" i="9"/>
  <c r="AM2415" i="9"/>
  <c r="AM2416" i="9"/>
  <c r="AM2417" i="9"/>
  <c r="AM2418" i="9"/>
  <c r="AM2419" i="9"/>
  <c r="AM2420" i="9"/>
  <c r="AM2421" i="9"/>
  <c r="AM2422" i="9"/>
  <c r="AM2423" i="9"/>
  <c r="AM2424" i="9"/>
  <c r="AM2425" i="9"/>
  <c r="AM2426" i="9"/>
  <c r="AM2427" i="9"/>
  <c r="AM2428" i="9"/>
  <c r="AM2429" i="9"/>
  <c r="AM2430" i="9"/>
  <c r="AM2431" i="9"/>
  <c r="AM2432" i="9"/>
  <c r="AM2433" i="9"/>
  <c r="AM2434" i="9"/>
  <c r="AM2435" i="9"/>
  <c r="AM2436" i="9"/>
  <c r="AM2437" i="9"/>
  <c r="AM2438" i="9"/>
  <c r="AM2439" i="9"/>
  <c r="AM2440" i="9"/>
  <c r="AM2441" i="9"/>
  <c r="AM2442" i="9"/>
  <c r="AM2443" i="9"/>
  <c r="AM2444" i="9"/>
  <c r="AM2445" i="9"/>
  <c r="AM2446" i="9"/>
  <c r="AM2447" i="9"/>
  <c r="AM2448" i="9"/>
  <c r="AM2449" i="9"/>
  <c r="AM2450" i="9"/>
  <c r="AM2451" i="9"/>
  <c r="AM2452" i="9"/>
  <c r="AM2453" i="9"/>
  <c r="AM2454" i="9"/>
  <c r="AM2455" i="9"/>
  <c r="AM2456" i="9"/>
  <c r="AM2457" i="9"/>
  <c r="AM2458" i="9"/>
  <c r="AM2459" i="9"/>
  <c r="AM2460" i="9"/>
  <c r="AM2461" i="9"/>
  <c r="AM2462" i="9"/>
  <c r="AM2463" i="9"/>
  <c r="AM2464" i="9"/>
  <c r="AM2465" i="9"/>
  <c r="AM2466" i="9"/>
  <c r="AM2467" i="9"/>
  <c r="AM2468" i="9"/>
  <c r="AM2469" i="9"/>
  <c r="AM2470" i="9"/>
  <c r="AM2471" i="9"/>
  <c r="AM2472" i="9"/>
  <c r="AM2473" i="9"/>
  <c r="AM2474" i="9"/>
  <c r="AM2475" i="9"/>
  <c r="AM2476" i="9"/>
  <c r="AM2477" i="9"/>
  <c r="AM2478" i="9"/>
  <c r="AM2479" i="9"/>
  <c r="AM2480" i="9"/>
  <c r="AM2481" i="9"/>
  <c r="AM2482" i="9"/>
  <c r="AM2483" i="9"/>
  <c r="AM2484" i="9"/>
  <c r="AM2485" i="9"/>
  <c r="AM2486" i="9"/>
  <c r="AM2487" i="9"/>
  <c r="AM2488" i="9"/>
  <c r="AM2489" i="9"/>
  <c r="AM2490" i="9"/>
  <c r="AM2491" i="9"/>
  <c r="AM2492" i="9"/>
  <c r="AM2493" i="9"/>
  <c r="AM2494" i="9"/>
  <c r="AM2495" i="9"/>
  <c r="AM2496" i="9"/>
  <c r="AM2497" i="9"/>
  <c r="AM2498" i="9"/>
  <c r="AM2499" i="9"/>
  <c r="AM2500" i="9"/>
  <c r="AM2501" i="9"/>
  <c r="AM2502" i="9"/>
  <c r="AM2503" i="9"/>
  <c r="AM2504" i="9"/>
  <c r="AM2505" i="9"/>
  <c r="AM2506" i="9"/>
  <c r="AM2507" i="9"/>
  <c r="AM2508" i="9"/>
  <c r="AM2509" i="9"/>
  <c r="AM2510" i="9"/>
  <c r="AM2511" i="9"/>
  <c r="AM2512" i="9"/>
  <c r="AM2513" i="9"/>
  <c r="AM2514" i="9"/>
  <c r="AM2515" i="9"/>
  <c r="AM2516" i="9"/>
  <c r="AM2517" i="9"/>
  <c r="AM2518" i="9"/>
  <c r="AM2519" i="9"/>
  <c r="AM2520" i="9"/>
  <c r="AM2521" i="9"/>
  <c r="AM2522" i="9"/>
  <c r="AM2523" i="9"/>
  <c r="AM2524" i="9"/>
  <c r="AM2525" i="9"/>
  <c r="AM2526" i="9"/>
  <c r="AM2527" i="9"/>
  <c r="AM2528" i="9"/>
  <c r="AM2529" i="9"/>
  <c r="AM2530" i="9"/>
  <c r="AM2531" i="9"/>
  <c r="AM2532" i="9"/>
  <c r="AM2533" i="9"/>
  <c r="AM2534" i="9"/>
  <c r="AM2535" i="9"/>
  <c r="AM2536" i="9"/>
  <c r="AM2537" i="9"/>
  <c r="AM2538" i="9"/>
  <c r="AM2539" i="9"/>
  <c r="AM2540" i="9"/>
  <c r="AM2541" i="9"/>
  <c r="AM2542" i="9"/>
  <c r="AM2543" i="9"/>
  <c r="AM2544" i="9"/>
  <c r="AM2545" i="9"/>
  <c r="AM2546" i="9"/>
  <c r="AM2547" i="9"/>
  <c r="AM2548" i="9"/>
  <c r="AM2549" i="9"/>
  <c r="AM2550" i="9"/>
  <c r="AM2551" i="9"/>
  <c r="AM2552" i="9"/>
  <c r="AM2553" i="9"/>
  <c r="AM2554" i="9"/>
  <c r="AM2555" i="9"/>
  <c r="AM2556" i="9"/>
  <c r="AM2557" i="9"/>
  <c r="AM2558" i="9"/>
  <c r="AM2559" i="9"/>
  <c r="AM2560" i="9"/>
  <c r="AM2561" i="9"/>
  <c r="AM2562" i="9"/>
  <c r="AM2563" i="9"/>
  <c r="AM2564" i="9"/>
  <c r="AM2565" i="9"/>
  <c r="AM2566" i="9"/>
  <c r="AM2567" i="9"/>
  <c r="AM2568" i="9"/>
  <c r="AM2569" i="9"/>
  <c r="AM2570" i="9"/>
  <c r="AM2571" i="9"/>
  <c r="AM2572" i="9"/>
  <c r="AM2573" i="9"/>
  <c r="AM2574" i="9"/>
  <c r="AM2575" i="9"/>
  <c r="AM2576" i="9"/>
  <c r="AM2577" i="9"/>
  <c r="AM2578" i="9"/>
  <c r="AM2579" i="9"/>
  <c r="AM2580" i="9"/>
  <c r="AM2581" i="9"/>
  <c r="AM2582" i="9"/>
  <c r="AM2583" i="9"/>
  <c r="AM2584" i="9"/>
  <c r="AM2585" i="9"/>
  <c r="AM2586" i="9"/>
  <c r="AM2587" i="9"/>
  <c r="AM2588" i="9"/>
  <c r="AM2589" i="9"/>
  <c r="AM2590" i="9"/>
  <c r="AM2591" i="9"/>
  <c r="AM2592" i="9"/>
  <c r="AM2593" i="9"/>
  <c r="AM2594" i="9"/>
  <c r="AM2595" i="9"/>
  <c r="AM2596" i="9"/>
  <c r="AM2597" i="9"/>
  <c r="AM2598" i="9"/>
  <c r="AM2599" i="9"/>
  <c r="AM2600" i="9"/>
  <c r="AM2601" i="9"/>
  <c r="AM2602" i="9"/>
  <c r="AM2603" i="9"/>
  <c r="AM2604" i="9"/>
  <c r="AM2605" i="9"/>
  <c r="AM2606" i="9"/>
  <c r="AM2607" i="9"/>
  <c r="AM2608" i="9"/>
  <c r="AM2609" i="9"/>
  <c r="AM2610" i="9"/>
  <c r="AM2611" i="9"/>
  <c r="AM2612" i="9"/>
  <c r="AM2613" i="9"/>
  <c r="AM2614" i="9"/>
  <c r="AM2615" i="9"/>
  <c r="AM2616" i="9"/>
  <c r="AM2617" i="9"/>
  <c r="AM2618" i="9"/>
  <c r="AM2619" i="9"/>
  <c r="AM2620" i="9"/>
  <c r="AM2621" i="9"/>
  <c r="AM2622" i="9"/>
  <c r="AM2623" i="9"/>
  <c r="AM2624" i="9"/>
  <c r="AM2625" i="9"/>
  <c r="AM2626" i="9"/>
  <c r="AM2627" i="9"/>
  <c r="AM2628" i="9"/>
  <c r="AM2629" i="9"/>
  <c r="AM2630" i="9"/>
  <c r="AM2631" i="9"/>
  <c r="AM2632" i="9"/>
  <c r="AM2633" i="9"/>
  <c r="AM2634" i="9"/>
  <c r="AM2635" i="9"/>
  <c r="AM2636" i="9"/>
  <c r="AM2637" i="9"/>
  <c r="AM2638" i="9"/>
  <c r="AM2639" i="9"/>
  <c r="AM2640" i="9"/>
  <c r="AM2641" i="9"/>
  <c r="AM2642" i="9"/>
  <c r="AM2643" i="9"/>
  <c r="AM2644" i="9"/>
  <c r="AM2645" i="9"/>
  <c r="AM2646" i="9"/>
  <c r="AM2647" i="9"/>
  <c r="AM2648" i="9"/>
  <c r="AM2649" i="9"/>
  <c r="AM2650" i="9"/>
  <c r="AM2651" i="9"/>
  <c r="AM2652" i="9"/>
  <c r="AM2653" i="9"/>
  <c r="AM2654" i="9"/>
  <c r="AM2655" i="9"/>
  <c r="AM2656" i="9"/>
  <c r="AM2657" i="9"/>
  <c r="AM2658" i="9"/>
  <c r="AM2659" i="9"/>
  <c r="AM2660" i="9"/>
  <c r="AM2661" i="9"/>
  <c r="AM2662" i="9"/>
  <c r="AM2663" i="9"/>
  <c r="AM2664" i="9"/>
  <c r="AM2665" i="9"/>
  <c r="AM2666" i="9"/>
  <c r="AM2667" i="9"/>
  <c r="AM2668" i="9"/>
  <c r="AM2669" i="9"/>
  <c r="AM2670" i="9"/>
  <c r="AM2671" i="9"/>
  <c r="AM2672" i="9"/>
  <c r="AM2673" i="9"/>
  <c r="AM2674" i="9"/>
  <c r="AM2675" i="9"/>
  <c r="AM2676" i="9"/>
  <c r="AM2677" i="9"/>
  <c r="AM2678" i="9"/>
  <c r="AM2679" i="9"/>
  <c r="AM2680" i="9"/>
  <c r="AM2681" i="9"/>
  <c r="AM2682" i="9"/>
  <c r="AM2683" i="9"/>
  <c r="AM2684" i="9"/>
  <c r="AM2685" i="9"/>
  <c r="AM2686" i="9"/>
  <c r="AM2687" i="9"/>
  <c r="AM2688" i="9"/>
  <c r="AM2689" i="9"/>
  <c r="AM2690" i="9"/>
  <c r="AM2691" i="9"/>
  <c r="AM2692" i="9"/>
  <c r="AM2693" i="9"/>
  <c r="AM2694" i="9"/>
  <c r="AM2695" i="9"/>
  <c r="AM2696" i="9"/>
  <c r="AM2697" i="9"/>
  <c r="AM2698" i="9"/>
  <c r="AM2699" i="9"/>
  <c r="AM2700" i="9"/>
  <c r="AM2701" i="9"/>
  <c r="AM2702" i="9"/>
  <c r="AM2703" i="9"/>
  <c r="AM2704" i="9"/>
  <c r="AM2705" i="9"/>
  <c r="AM2706" i="9"/>
  <c r="AM2707" i="9"/>
  <c r="AM2708" i="9"/>
  <c r="AM2709" i="9"/>
  <c r="AM2710" i="9"/>
  <c r="AM2711" i="9"/>
  <c r="AM2712" i="9"/>
  <c r="AM2713" i="9"/>
  <c r="AM2714" i="9"/>
  <c r="AM2715" i="9"/>
  <c r="AM2716" i="9"/>
  <c r="AM2717" i="9"/>
  <c r="AM2718" i="9"/>
  <c r="AM2719" i="9"/>
  <c r="AM2720" i="9"/>
  <c r="AM2721" i="9"/>
  <c r="AM2722" i="9"/>
  <c r="AM2723" i="9"/>
  <c r="AM2724" i="9"/>
  <c r="AM2725" i="9"/>
  <c r="AM2726" i="9"/>
  <c r="AM2727" i="9"/>
  <c r="AM2728" i="9"/>
  <c r="AM2729" i="9"/>
  <c r="AM2730" i="9"/>
  <c r="AM2731" i="9"/>
  <c r="AM2732" i="9"/>
  <c r="AM2733" i="9"/>
  <c r="AM2734" i="9"/>
  <c r="AM2735" i="9"/>
  <c r="AM2736" i="9"/>
  <c r="AM2737" i="9"/>
  <c r="AM2738" i="9"/>
  <c r="AM2739" i="9"/>
  <c r="AM2740" i="9"/>
  <c r="AM2741" i="9"/>
  <c r="AM2742" i="9"/>
  <c r="AM2743" i="9"/>
  <c r="AM2744" i="9"/>
  <c r="AM2745" i="9"/>
  <c r="AM2746" i="9"/>
  <c r="AM2747" i="9"/>
  <c r="AM2748" i="9"/>
  <c r="AM2749" i="9"/>
  <c r="AM2750" i="9"/>
  <c r="AM2751" i="9"/>
  <c r="AM2752" i="9"/>
  <c r="AM2753" i="9"/>
  <c r="AM2754" i="9"/>
  <c r="AM2755" i="9"/>
  <c r="AM2756" i="9"/>
  <c r="AM2757" i="9"/>
  <c r="AM2758" i="9"/>
  <c r="AM2759" i="9"/>
  <c r="AM2760" i="9"/>
  <c r="AM2761" i="9"/>
  <c r="AM2762" i="9"/>
  <c r="AM2763" i="9"/>
  <c r="AM2764" i="9"/>
  <c r="AM2765" i="9"/>
  <c r="AM2766" i="9"/>
  <c r="AM2767" i="9"/>
  <c r="AM2768" i="9"/>
  <c r="AM2769" i="9"/>
  <c r="AM2770" i="9"/>
  <c r="AM2771" i="9"/>
  <c r="AM2772" i="9"/>
  <c r="AM2773" i="9"/>
  <c r="AM2774" i="9"/>
  <c r="AM2775" i="9"/>
  <c r="AM2776" i="9"/>
  <c r="AM2777" i="9"/>
  <c r="AM2778" i="9"/>
  <c r="AM2779" i="9"/>
  <c r="AM2780" i="9"/>
  <c r="AM2781" i="9"/>
  <c r="AM2782" i="9"/>
  <c r="AM2783" i="9"/>
  <c r="AM2784" i="9"/>
  <c r="AM2785" i="9"/>
  <c r="AM2786" i="9"/>
  <c r="AM2787" i="9"/>
  <c r="AM2788" i="9"/>
  <c r="AM2789" i="9"/>
  <c r="AM2790" i="9"/>
  <c r="AM2791" i="9"/>
  <c r="AM2792" i="9"/>
  <c r="AM2793" i="9"/>
  <c r="AM2794" i="9"/>
  <c r="AM2795" i="9"/>
  <c r="AM2796" i="9"/>
  <c r="AM2797" i="9"/>
  <c r="AM2798" i="9"/>
  <c r="AM2799" i="9"/>
  <c r="AM2800" i="9"/>
  <c r="AM2801" i="9"/>
  <c r="AM2802" i="9"/>
  <c r="AM2803" i="9"/>
  <c r="AM2804" i="9"/>
  <c r="AM2805" i="9"/>
  <c r="AM2806" i="9"/>
  <c r="AM2807" i="9"/>
  <c r="AM2808" i="9"/>
  <c r="AM2809" i="9"/>
  <c r="AM2810" i="9"/>
  <c r="AM2811" i="9"/>
  <c r="AM2812" i="9"/>
  <c r="AM2813" i="9"/>
  <c r="AM2814" i="9"/>
  <c r="AM2815" i="9"/>
  <c r="AM2816" i="9"/>
  <c r="AM2817" i="9"/>
  <c r="AM2818" i="9"/>
  <c r="AM2819" i="9"/>
  <c r="AM2820" i="9"/>
  <c r="AM2821" i="9"/>
  <c r="AM2822" i="9"/>
  <c r="AM2823" i="9"/>
  <c r="AM2824" i="9"/>
  <c r="AM2825" i="9"/>
  <c r="AM2826" i="9"/>
  <c r="AM2827" i="9"/>
  <c r="AM2828" i="9"/>
  <c r="AM2829" i="9"/>
  <c r="AM2830" i="9"/>
  <c r="AM2831" i="9"/>
  <c r="AM2832" i="9"/>
  <c r="AM2833" i="9"/>
  <c r="AM2834" i="9"/>
  <c r="AM2835" i="9"/>
  <c r="AM2836" i="9"/>
  <c r="AM2837" i="9"/>
  <c r="AM2838" i="9"/>
  <c r="AM2839" i="9"/>
  <c r="AM2840" i="9"/>
  <c r="AM2841" i="9"/>
  <c r="AM2842" i="9"/>
  <c r="AM2843" i="9"/>
  <c r="AM2844" i="9"/>
  <c r="AM2845" i="9"/>
  <c r="AM2846" i="9"/>
  <c r="AM2847" i="9"/>
  <c r="AM2848" i="9"/>
  <c r="AM2849" i="9"/>
  <c r="AM2850" i="9"/>
  <c r="AM2851" i="9"/>
  <c r="AM2852" i="9"/>
  <c r="AM2853" i="9"/>
  <c r="AM2854" i="9"/>
  <c r="AM2855" i="9"/>
  <c r="AM2856" i="9"/>
  <c r="AM2857" i="9"/>
  <c r="AM2858" i="9"/>
  <c r="AM2859" i="9"/>
  <c r="AM2860" i="9"/>
  <c r="AM2861" i="9"/>
  <c r="AM2862" i="9"/>
  <c r="AM2863" i="9"/>
  <c r="AM2864" i="9"/>
  <c r="AM2865" i="9"/>
  <c r="AM2866" i="9"/>
  <c r="AM2867" i="9"/>
  <c r="AM2868" i="9"/>
  <c r="AM2869" i="9"/>
  <c r="AM2870" i="9"/>
  <c r="AM2871" i="9"/>
  <c r="AM2872" i="9"/>
  <c r="AM2873" i="9"/>
  <c r="AM2874" i="9"/>
  <c r="AM2875" i="9"/>
  <c r="AM2876" i="9"/>
  <c r="AM2877" i="9"/>
  <c r="AM2878" i="9"/>
  <c r="AM2879" i="9"/>
  <c r="AM2880" i="9"/>
  <c r="AM2881" i="9"/>
  <c r="AM2882" i="9"/>
  <c r="AM2883" i="9"/>
  <c r="AM2884" i="9"/>
  <c r="AM2885" i="9"/>
  <c r="AM2886" i="9"/>
  <c r="AM2887" i="9"/>
  <c r="AM2888" i="9"/>
  <c r="AM2889" i="9"/>
  <c r="AM2890" i="9"/>
  <c r="AM2891" i="9"/>
  <c r="AM2892" i="9"/>
  <c r="AM2893" i="9"/>
  <c r="AM2894" i="9"/>
  <c r="AM2895" i="9"/>
  <c r="AM2896" i="9"/>
  <c r="AM2897" i="9"/>
  <c r="AM2898" i="9"/>
  <c r="AM2899" i="9"/>
  <c r="AM2900" i="9"/>
  <c r="AM2901" i="9"/>
  <c r="AM2902" i="9"/>
  <c r="AM2903" i="9"/>
  <c r="AM2904" i="9"/>
  <c r="AM2905" i="9"/>
  <c r="AM2906" i="9"/>
  <c r="AM2907" i="9"/>
  <c r="AM2908" i="9"/>
  <c r="AM2909" i="9"/>
  <c r="AM2910" i="9"/>
  <c r="AM2911" i="9"/>
  <c r="AM2912" i="9"/>
  <c r="AM2913" i="9"/>
  <c r="AM2914" i="9"/>
  <c r="AM2915" i="9"/>
  <c r="AM2916" i="9"/>
  <c r="AM2917" i="9"/>
  <c r="AM2918" i="9"/>
  <c r="AM2919" i="9"/>
  <c r="AM2920" i="9"/>
  <c r="AM2921" i="9"/>
  <c r="AM2922" i="9"/>
  <c r="AM2923" i="9"/>
  <c r="AM2924" i="9"/>
  <c r="AM2925" i="9"/>
  <c r="AM2926" i="9"/>
  <c r="AM2927" i="9"/>
  <c r="AM2928" i="9"/>
  <c r="AM2929" i="9"/>
  <c r="AM2930" i="9"/>
  <c r="AM2931" i="9"/>
  <c r="AM2932" i="9"/>
  <c r="AM2933" i="9"/>
  <c r="AM2934" i="9"/>
  <c r="AM2935" i="9"/>
  <c r="AM2936" i="9"/>
  <c r="AM2937" i="9"/>
  <c r="AM2938" i="9"/>
  <c r="AM2939" i="9"/>
  <c r="AM2940" i="9"/>
  <c r="AM2941" i="9"/>
  <c r="AM2942" i="9"/>
  <c r="AM2943" i="9"/>
  <c r="AM2944" i="9"/>
  <c r="AM2945" i="9"/>
  <c r="AM2946" i="9"/>
  <c r="AM2947" i="9"/>
  <c r="AM2948" i="9"/>
  <c r="AM2949" i="9"/>
  <c r="AM2950" i="9"/>
  <c r="AM2951" i="9"/>
  <c r="AM2952" i="9"/>
  <c r="AM2953" i="9"/>
  <c r="AM2954" i="9"/>
  <c r="AM2955" i="9"/>
  <c r="AM2956" i="9"/>
  <c r="AM2957" i="9"/>
  <c r="AM2958" i="9"/>
  <c r="AM2959" i="9"/>
  <c r="AM2960" i="9"/>
  <c r="AM2961" i="9"/>
  <c r="AM2962" i="9"/>
  <c r="AM2963" i="9"/>
  <c r="AM2964" i="9"/>
  <c r="AM2965" i="9"/>
  <c r="AM2966" i="9"/>
  <c r="AM2967" i="9"/>
  <c r="AM2968" i="9"/>
  <c r="AM2969" i="9"/>
  <c r="AM2970" i="9"/>
  <c r="AM2971" i="9"/>
  <c r="AM2972" i="9"/>
  <c r="AM2973" i="9"/>
  <c r="AM2974" i="9"/>
  <c r="AM2975" i="9"/>
  <c r="AM2976" i="9"/>
  <c r="AM2977" i="9"/>
  <c r="AM2978" i="9"/>
  <c r="AM2979" i="9"/>
  <c r="AM2980" i="9"/>
  <c r="AM2981" i="9"/>
  <c r="AM2982" i="9"/>
  <c r="AM2983" i="9"/>
  <c r="AM2984" i="9"/>
  <c r="AM2985" i="9"/>
  <c r="AM2986" i="9"/>
  <c r="AM2987" i="9"/>
  <c r="AM2988" i="9"/>
  <c r="AM2989" i="9"/>
  <c r="AM2990" i="9"/>
  <c r="AM2991" i="9"/>
  <c r="AM2992" i="9"/>
  <c r="AM2993" i="9"/>
  <c r="AM2994" i="9"/>
  <c r="AM2995" i="9"/>
  <c r="AM2996" i="9"/>
  <c r="AM2997" i="9"/>
  <c r="AM2998" i="9"/>
  <c r="AM2999" i="9"/>
  <c r="AM3000" i="9"/>
  <c r="AM3001" i="9"/>
  <c r="AM3002" i="9"/>
  <c r="AM3003" i="9"/>
  <c r="AM3004" i="9"/>
  <c r="AM3005" i="9"/>
  <c r="AM3006" i="9"/>
  <c r="AM3007" i="9"/>
  <c r="AM3008" i="9"/>
  <c r="AM3009" i="9"/>
  <c r="AM3010" i="9"/>
  <c r="AM3011" i="9"/>
  <c r="AM3012" i="9"/>
  <c r="AM3013" i="9"/>
  <c r="AM3014" i="9"/>
  <c r="AM3015" i="9"/>
  <c r="AM3016" i="9"/>
  <c r="AM3017" i="9"/>
  <c r="AM3018" i="9"/>
  <c r="AM3019" i="9"/>
  <c r="AM3020" i="9"/>
  <c r="AM3021" i="9"/>
  <c r="AM3022" i="9"/>
  <c r="AM3023" i="9"/>
  <c r="AM3024" i="9"/>
  <c r="AM3025" i="9"/>
  <c r="AM3026" i="9"/>
  <c r="AM3027" i="9"/>
  <c r="AM3028" i="9"/>
  <c r="AM3029" i="9"/>
  <c r="AM3030" i="9"/>
  <c r="AM3031" i="9"/>
  <c r="AM3032" i="9"/>
  <c r="AM3033" i="9"/>
  <c r="AM3034" i="9"/>
  <c r="AM3035" i="9"/>
  <c r="AM3036" i="9"/>
  <c r="AM3037" i="9"/>
  <c r="AM3038" i="9"/>
  <c r="AM3039" i="9"/>
  <c r="AM3040" i="9"/>
  <c r="AM3041" i="9"/>
  <c r="AM3042" i="9"/>
  <c r="AM3043" i="9"/>
  <c r="AM3044" i="9"/>
  <c r="AM3045" i="9"/>
  <c r="AM3046" i="9"/>
  <c r="AM3047" i="9"/>
  <c r="AM3048" i="9"/>
  <c r="AM3049" i="9"/>
  <c r="AM3050" i="9"/>
  <c r="AM3051" i="9"/>
  <c r="AM3052" i="9"/>
  <c r="AM3053" i="9"/>
  <c r="AM3054" i="9"/>
  <c r="AM3055" i="9"/>
  <c r="AM3056" i="9"/>
  <c r="AM3057" i="9"/>
  <c r="AM3058" i="9"/>
  <c r="AM3059" i="9"/>
  <c r="AM3060" i="9"/>
  <c r="AM3061" i="9"/>
  <c r="AM3062" i="9"/>
  <c r="AM3063" i="9"/>
  <c r="AM3064" i="9"/>
  <c r="AM3065" i="9"/>
  <c r="AM3066" i="9"/>
  <c r="AM3067" i="9"/>
  <c r="AM3068" i="9"/>
  <c r="AM3069" i="9"/>
  <c r="AM3070" i="9"/>
  <c r="AM3071" i="9"/>
  <c r="AM3072" i="9"/>
  <c r="AM3073" i="9"/>
  <c r="AM3074" i="9"/>
  <c r="AM3075" i="9"/>
  <c r="AM3076" i="9"/>
  <c r="AM3077" i="9"/>
  <c r="AM3078" i="9"/>
  <c r="AM3079" i="9"/>
  <c r="AM3080" i="9"/>
  <c r="AM3081" i="9"/>
  <c r="AM3082" i="9"/>
  <c r="AM3083" i="9"/>
  <c r="AM3084" i="9"/>
  <c r="AM3085" i="9"/>
  <c r="AM3086" i="9"/>
  <c r="AM3087" i="9"/>
  <c r="AM3088" i="9"/>
  <c r="AM3089" i="9"/>
  <c r="AM3090" i="9"/>
  <c r="AM3091" i="9"/>
  <c r="AM3092" i="9"/>
  <c r="AM3093" i="9"/>
  <c r="AM3094" i="9"/>
  <c r="AM3095" i="9"/>
  <c r="AM3096" i="9"/>
  <c r="AM3097" i="9"/>
  <c r="AM3098" i="9"/>
  <c r="AM3099" i="9"/>
  <c r="AM3100" i="9"/>
  <c r="AM3101" i="9"/>
  <c r="AM3102" i="9"/>
  <c r="AM3103" i="9"/>
  <c r="AM3104" i="9"/>
  <c r="AM3105" i="9"/>
  <c r="AM3106" i="9"/>
  <c r="AM3107" i="9"/>
  <c r="AM3108" i="9"/>
  <c r="AM3109" i="9"/>
  <c r="AM3110" i="9"/>
  <c r="AM3111" i="9"/>
  <c r="AM3112" i="9"/>
  <c r="AM3113" i="9"/>
  <c r="AM3114" i="9"/>
  <c r="AM3115" i="9"/>
  <c r="AM3116" i="9"/>
  <c r="AM3117" i="9"/>
  <c r="AM3118" i="9"/>
  <c r="AM3119" i="9"/>
  <c r="AM3120" i="9"/>
  <c r="AM3121" i="9"/>
  <c r="AM3122" i="9"/>
  <c r="AM3123" i="9"/>
  <c r="AM3124" i="9"/>
  <c r="AM3125" i="9"/>
  <c r="AM3126" i="9"/>
  <c r="AM3127" i="9"/>
  <c r="AM3128" i="9"/>
  <c r="AM3129" i="9"/>
  <c r="AM3130" i="9"/>
  <c r="AM3131" i="9"/>
  <c r="AM3132" i="9"/>
  <c r="AM3133" i="9"/>
  <c r="AM3134" i="9"/>
  <c r="AM3135" i="9"/>
  <c r="AM3136" i="9"/>
  <c r="AM3137" i="9"/>
  <c r="AM3138" i="9"/>
  <c r="AM3139" i="9"/>
  <c r="AM3140" i="9"/>
  <c r="AM3141" i="9"/>
  <c r="AM3142" i="9"/>
  <c r="AM3143" i="9"/>
  <c r="AM3144" i="9"/>
  <c r="AM3145" i="9"/>
  <c r="AM3146" i="9"/>
  <c r="AM3147" i="9"/>
  <c r="AM3148" i="9"/>
  <c r="AM3149" i="9"/>
  <c r="AM3150" i="9"/>
  <c r="AM3151" i="9"/>
  <c r="AM3152" i="9"/>
  <c r="AM3153" i="9"/>
  <c r="AM3154" i="9"/>
  <c r="AM3155" i="9"/>
  <c r="AM3156" i="9"/>
  <c r="AM3157" i="9"/>
  <c r="AM3158" i="9"/>
  <c r="AM3159" i="9"/>
  <c r="AM3160" i="9"/>
  <c r="AM3161" i="9"/>
  <c r="AM3162" i="9"/>
  <c r="AM3163" i="9"/>
  <c r="AM3164" i="9"/>
  <c r="AM3165" i="9"/>
  <c r="AM3166" i="9"/>
  <c r="AM3167" i="9"/>
  <c r="AM3168" i="9"/>
  <c r="AM3169" i="9"/>
  <c r="AM3170" i="9"/>
  <c r="AM3171" i="9"/>
  <c r="AM3172" i="9"/>
  <c r="AM3173" i="9"/>
  <c r="AM3174" i="9"/>
  <c r="AM3175" i="9"/>
  <c r="AM3176" i="9"/>
  <c r="AM3177" i="9"/>
  <c r="AM3178" i="9"/>
  <c r="AM3179" i="9"/>
  <c r="AM3180" i="9"/>
  <c r="AM3181" i="9"/>
  <c r="AM3182" i="9"/>
  <c r="AM3183" i="9"/>
  <c r="AM3184" i="9"/>
  <c r="AM3185" i="9"/>
  <c r="AM3186" i="9"/>
  <c r="AM3187" i="9"/>
  <c r="AM3188" i="9"/>
  <c r="AM3189" i="9"/>
  <c r="AM3190" i="9"/>
  <c r="AM3191" i="9"/>
  <c r="AM3192" i="9"/>
  <c r="AM3193" i="9"/>
  <c r="AM3194" i="9"/>
  <c r="AM3195" i="9"/>
  <c r="AM3196" i="9"/>
  <c r="AM3197" i="9"/>
  <c r="AM3198" i="9"/>
  <c r="AM3199" i="9"/>
  <c r="AM3200" i="9"/>
  <c r="AM3201" i="9"/>
  <c r="AM3202" i="9"/>
  <c r="AM3203" i="9"/>
  <c r="AM3204" i="9"/>
  <c r="AM3205" i="9"/>
  <c r="AM3206" i="9"/>
  <c r="AM3207" i="9"/>
  <c r="AM3208" i="9"/>
  <c r="AM3209" i="9"/>
  <c r="AM3210" i="9"/>
  <c r="AM3211" i="9"/>
  <c r="AM3212" i="9"/>
  <c r="AM3213" i="9"/>
  <c r="AM3214" i="9"/>
  <c r="AM3215" i="9"/>
  <c r="AM3216" i="9"/>
  <c r="AM3217" i="9"/>
  <c r="AM3218" i="9"/>
  <c r="AM3219" i="9"/>
  <c r="AM3220" i="9"/>
  <c r="AM3221" i="9"/>
  <c r="AM3222" i="9"/>
  <c r="AM3223" i="9"/>
  <c r="AM3224" i="9"/>
  <c r="AM3225" i="9"/>
  <c r="AM3226" i="9"/>
  <c r="AM3227" i="9"/>
  <c r="AM3228" i="9"/>
  <c r="AM3229" i="9"/>
  <c r="AM3230" i="9"/>
  <c r="AM3231" i="9"/>
  <c r="AM3232" i="9"/>
  <c r="AM3233" i="9"/>
  <c r="AM3234" i="9"/>
  <c r="AM3235" i="9"/>
  <c r="AM3236" i="9"/>
  <c r="AM3237" i="9"/>
  <c r="AM3238" i="9"/>
  <c r="AM3239" i="9"/>
  <c r="AM3240" i="9"/>
  <c r="AM3241" i="9"/>
  <c r="AM3242" i="9"/>
  <c r="AM3243" i="9"/>
  <c r="AM3244" i="9"/>
  <c r="AM3245" i="9"/>
  <c r="AM3246" i="9"/>
  <c r="AM3247" i="9"/>
  <c r="AM3248" i="9"/>
  <c r="AM3249" i="9"/>
  <c r="AM3250" i="9"/>
  <c r="AM3251" i="9"/>
  <c r="AM3252" i="9"/>
  <c r="AM3253" i="9"/>
  <c r="AM3254" i="9"/>
  <c r="AM3255" i="9"/>
  <c r="AM3256" i="9"/>
  <c r="AM3257" i="9"/>
  <c r="AM3258" i="9"/>
  <c r="AM3259" i="9"/>
  <c r="AM3260" i="9"/>
  <c r="AM3261" i="9"/>
  <c r="AM3262" i="9"/>
  <c r="AM3263" i="9"/>
  <c r="AM3264" i="9"/>
  <c r="AM3265" i="9"/>
  <c r="AM3266" i="9"/>
  <c r="AM3267" i="9"/>
  <c r="AM3268" i="9"/>
  <c r="AM3269" i="9"/>
  <c r="AM3270" i="9"/>
  <c r="AM3271" i="9"/>
  <c r="AM3272" i="9"/>
  <c r="AM3273" i="9"/>
  <c r="AM3274" i="9"/>
  <c r="AM3275" i="9"/>
  <c r="AM3276" i="9"/>
  <c r="AM3277" i="9"/>
  <c r="AM3278" i="9"/>
  <c r="AM3279" i="9"/>
  <c r="AM3280" i="9"/>
  <c r="AM3281" i="9"/>
  <c r="AM3282" i="9"/>
  <c r="AM3283" i="9"/>
  <c r="AM3284" i="9"/>
  <c r="AM3285" i="9"/>
  <c r="AM3286" i="9"/>
  <c r="AM3287" i="9"/>
  <c r="AM3288" i="9"/>
  <c r="AM3289" i="9"/>
  <c r="AM3290" i="9"/>
  <c r="AM3291" i="9"/>
  <c r="AM3292" i="9"/>
  <c r="AM3293" i="9"/>
  <c r="AM3294" i="9"/>
  <c r="AM3295" i="9"/>
  <c r="AM3296" i="9"/>
  <c r="AM3297" i="9"/>
  <c r="AM3298" i="9"/>
  <c r="AM3299" i="9"/>
  <c r="AM3300" i="9"/>
  <c r="AM3301" i="9"/>
  <c r="AM3302" i="9"/>
  <c r="AM3303" i="9"/>
  <c r="AM3304" i="9"/>
  <c r="AM3305" i="9"/>
  <c r="AM3306" i="9"/>
  <c r="AM3307" i="9"/>
  <c r="AM3308" i="9"/>
  <c r="AM3309" i="9"/>
  <c r="AM3310" i="9"/>
  <c r="AM3311" i="9"/>
  <c r="AM3312" i="9"/>
  <c r="AM3313" i="9"/>
  <c r="AM3314" i="9"/>
  <c r="AM3315" i="9"/>
  <c r="AM3316" i="9"/>
  <c r="AM3317" i="9"/>
  <c r="AM3318" i="9"/>
  <c r="AM3319" i="9"/>
  <c r="AM3320" i="9"/>
  <c r="AM3321" i="9"/>
  <c r="AM3322" i="9"/>
  <c r="AM3323" i="9"/>
  <c r="AM3324" i="9"/>
  <c r="AM3325" i="9"/>
  <c r="AM3326" i="9"/>
  <c r="AM3327" i="9"/>
  <c r="AM3328" i="9"/>
  <c r="AM3329" i="9"/>
  <c r="AM3330" i="9"/>
  <c r="AM3331" i="9"/>
  <c r="AM3332" i="9"/>
  <c r="AM3333" i="9"/>
  <c r="AM3334" i="9"/>
  <c r="AM3335" i="9"/>
  <c r="AM3336" i="9"/>
  <c r="AM3337" i="9"/>
  <c r="AM3338" i="9"/>
  <c r="AM3339" i="9"/>
  <c r="AM3340" i="9"/>
  <c r="AM3341" i="9"/>
  <c r="AM3342" i="9"/>
  <c r="AM3343" i="9"/>
  <c r="AM3344" i="9"/>
  <c r="AM3345" i="9"/>
  <c r="AM3346" i="9"/>
  <c r="AM3347" i="9"/>
  <c r="AM3348" i="9"/>
  <c r="AM3349" i="9"/>
  <c r="AM3350" i="9"/>
  <c r="AM3351" i="9"/>
  <c r="AM3352" i="9"/>
  <c r="AM3353" i="9"/>
  <c r="AM3354" i="9"/>
  <c r="AM3355" i="9"/>
  <c r="AM3356" i="9"/>
  <c r="AM3357" i="9"/>
  <c r="AM3358" i="9"/>
  <c r="AM3359" i="9"/>
  <c r="AM3360" i="9"/>
  <c r="AM3361" i="9"/>
  <c r="AM3362" i="9"/>
  <c r="AM3363" i="9"/>
  <c r="AM3364" i="9"/>
  <c r="AM3365" i="9"/>
  <c r="AM3366" i="9"/>
  <c r="AM3367" i="9"/>
  <c r="AM3368" i="9"/>
  <c r="AM3369" i="9"/>
  <c r="AM3370" i="9"/>
  <c r="AM3371" i="9"/>
  <c r="AM3372" i="9"/>
  <c r="AM3373" i="9"/>
  <c r="AM3374" i="9"/>
  <c r="AM3375" i="9"/>
  <c r="AM3376" i="9"/>
  <c r="AM3377" i="9"/>
  <c r="AM3378" i="9"/>
  <c r="AM3379" i="9"/>
  <c r="AM3380" i="9"/>
  <c r="AM3381" i="9"/>
  <c r="AM3382" i="9"/>
  <c r="AM3383" i="9"/>
  <c r="AM3384" i="9"/>
  <c r="AM3385" i="9"/>
  <c r="AM3386" i="9"/>
  <c r="AM3387" i="9"/>
  <c r="AM3388" i="9"/>
  <c r="AM3389" i="9"/>
  <c r="AM3390" i="9"/>
  <c r="AM3391" i="9"/>
  <c r="AM3392" i="9"/>
  <c r="AM3393" i="9"/>
  <c r="AM3394" i="9"/>
  <c r="AM3395" i="9"/>
  <c r="AM3396" i="9"/>
  <c r="AM3397" i="9"/>
  <c r="AM3398" i="9"/>
  <c r="AM3399" i="9"/>
  <c r="AM3400" i="9"/>
  <c r="AM3401" i="9"/>
  <c r="AM3402" i="9"/>
  <c r="AM3403" i="9"/>
  <c r="AM3404" i="9"/>
  <c r="AM3405" i="9"/>
  <c r="AM3406" i="9"/>
  <c r="AM3407" i="9"/>
  <c r="AM3408" i="9"/>
  <c r="AM3409" i="9"/>
  <c r="AM3410" i="9"/>
  <c r="AM3411" i="9"/>
  <c r="AM3412" i="9"/>
  <c r="AM3413" i="9"/>
  <c r="AM3414" i="9"/>
  <c r="AM3415" i="9"/>
  <c r="AM3416" i="9"/>
  <c r="AM3417" i="9"/>
  <c r="AM3418" i="9"/>
  <c r="AM3419" i="9"/>
  <c r="AM3420" i="9"/>
  <c r="AM3421" i="9"/>
  <c r="AM3422" i="9"/>
  <c r="AM3423" i="9"/>
  <c r="AM3424" i="9"/>
  <c r="AM3425" i="9"/>
  <c r="AM3426" i="9"/>
  <c r="AM3427" i="9"/>
  <c r="AM3428" i="9"/>
  <c r="AM3429" i="9"/>
  <c r="AM3430" i="9"/>
  <c r="AM3431" i="9"/>
  <c r="AM3432" i="9"/>
  <c r="AM3433" i="9"/>
  <c r="AM3434" i="9"/>
  <c r="AM3435" i="9"/>
  <c r="AM3436" i="9"/>
  <c r="AM3437" i="9"/>
  <c r="AM3438" i="9"/>
  <c r="AM3439" i="9"/>
  <c r="AM3440" i="9"/>
  <c r="AM3441" i="9"/>
  <c r="AM3442" i="9"/>
  <c r="AM3443" i="9"/>
  <c r="AM3444" i="9"/>
  <c r="AM3445" i="9"/>
  <c r="AM3446" i="9"/>
  <c r="AM3447" i="9"/>
  <c r="AM3448" i="9"/>
  <c r="AM3449" i="9"/>
  <c r="AM3450" i="9"/>
  <c r="AM3451" i="9"/>
  <c r="AM3452" i="9"/>
  <c r="AM3453" i="9"/>
  <c r="AM3454" i="9"/>
  <c r="AM3455" i="9"/>
  <c r="AM3456" i="9"/>
  <c r="AM3457" i="9"/>
  <c r="AM3458" i="9"/>
  <c r="AM3459" i="9"/>
  <c r="AM3460" i="9"/>
  <c r="AM3461" i="9"/>
  <c r="AM3462" i="9"/>
  <c r="AM3463" i="9"/>
  <c r="AM3464" i="9"/>
  <c r="AM3465" i="9"/>
  <c r="AM3466" i="9"/>
  <c r="AM3467" i="9"/>
  <c r="AM3468" i="9"/>
  <c r="AM3469" i="9"/>
  <c r="AM3470" i="9"/>
  <c r="AM3471" i="9"/>
  <c r="AM3472" i="9"/>
  <c r="AM3473" i="9"/>
  <c r="AM3474" i="9"/>
  <c r="AM3475" i="9"/>
  <c r="AM3476" i="9"/>
  <c r="AM3477" i="9"/>
  <c r="AM3478" i="9"/>
  <c r="AM3479" i="9"/>
  <c r="AM3480" i="9"/>
  <c r="AM3481" i="9"/>
  <c r="AM3482" i="9"/>
  <c r="AM3483" i="9"/>
  <c r="AM3484" i="9"/>
  <c r="AM3485" i="9"/>
  <c r="AM3486" i="9"/>
  <c r="AM3487" i="9"/>
  <c r="AM3488" i="9"/>
  <c r="AM3489" i="9"/>
  <c r="AM3490" i="9"/>
  <c r="AM3491" i="9"/>
  <c r="AM3492" i="9"/>
  <c r="AM3493" i="9"/>
  <c r="AM3494" i="9"/>
  <c r="AM3495" i="9"/>
  <c r="AM3496" i="9"/>
  <c r="AM3497" i="9"/>
  <c r="AM3498" i="9"/>
  <c r="AM3499" i="9"/>
  <c r="AM3500" i="9"/>
  <c r="AM3501" i="9"/>
  <c r="AM3502" i="9"/>
  <c r="AM3503" i="9"/>
  <c r="AM3504" i="9"/>
  <c r="AM3505" i="9"/>
  <c r="AM3506" i="9"/>
  <c r="AM3507" i="9"/>
  <c r="AM3508" i="9"/>
  <c r="AM3509" i="9"/>
  <c r="AM3510" i="9"/>
  <c r="AM3511" i="9"/>
  <c r="AM3512" i="9"/>
  <c r="AM3513" i="9"/>
  <c r="AM3514" i="9"/>
  <c r="AM3515" i="9"/>
  <c r="AM3516" i="9"/>
  <c r="AM3517" i="9"/>
  <c r="AM3518" i="9"/>
  <c r="AM3519" i="9"/>
  <c r="AM3520" i="9"/>
  <c r="AM3521" i="9"/>
  <c r="AM3522" i="9"/>
  <c r="AM3523" i="9"/>
  <c r="AM3524" i="9"/>
  <c r="AM3525" i="9"/>
  <c r="AM3526" i="9"/>
  <c r="AM3527" i="9"/>
  <c r="AM3528" i="9"/>
  <c r="AM3529" i="9"/>
  <c r="AM3530" i="9"/>
  <c r="AM3531" i="9"/>
  <c r="AM3532" i="9"/>
  <c r="AM3533" i="9"/>
  <c r="AM3534" i="9"/>
  <c r="AM3535" i="9"/>
  <c r="AM3536" i="9"/>
  <c r="AM3537" i="9"/>
  <c r="AM3538" i="9"/>
  <c r="AM3539" i="9"/>
  <c r="AM3540" i="9"/>
  <c r="AM3541" i="9"/>
  <c r="AM3542" i="9"/>
  <c r="AM3543" i="9"/>
  <c r="AM3544" i="9"/>
  <c r="AM3545" i="9"/>
  <c r="AM3546" i="9"/>
  <c r="AM3547" i="9"/>
  <c r="AM3548" i="9"/>
  <c r="AM3549" i="9"/>
  <c r="AM3550" i="9"/>
  <c r="AM3551" i="9"/>
  <c r="AM3552" i="9"/>
  <c r="AM3553" i="9"/>
  <c r="AM3554" i="9"/>
  <c r="AM3555" i="9"/>
  <c r="AM3556" i="9"/>
  <c r="AM3557" i="9"/>
  <c r="AM3558" i="9"/>
  <c r="AM3559" i="9"/>
  <c r="AM3560" i="9"/>
  <c r="AM3561" i="9"/>
  <c r="AM3562" i="9"/>
  <c r="AM3563" i="9"/>
  <c r="AM3564" i="9"/>
  <c r="AM3565" i="9"/>
  <c r="AM3566" i="9"/>
  <c r="AM3567" i="9"/>
  <c r="AM3568" i="9"/>
  <c r="AM3569" i="9"/>
  <c r="AM3570" i="9"/>
  <c r="AM3571" i="9"/>
  <c r="AM3572" i="9"/>
  <c r="AM3573" i="9"/>
  <c r="AM3574" i="9"/>
  <c r="AM3575" i="9"/>
  <c r="AM3576" i="9"/>
  <c r="AM3577" i="9"/>
  <c r="AM3578" i="9"/>
  <c r="AM3579" i="9"/>
  <c r="AM3580" i="9"/>
  <c r="AM3581" i="9"/>
  <c r="AM3582" i="9"/>
  <c r="AM3583" i="9"/>
  <c r="AM3584" i="9"/>
  <c r="AM3585" i="9"/>
  <c r="AM3586" i="9"/>
  <c r="AM3587" i="9"/>
  <c r="AM3588" i="9"/>
  <c r="AM3589" i="9"/>
  <c r="AM3590" i="9"/>
  <c r="AM3591" i="9"/>
  <c r="AM3592" i="9"/>
  <c r="AM3593" i="9"/>
  <c r="AM3594" i="9"/>
  <c r="AM3595" i="9"/>
  <c r="AM3596" i="9"/>
  <c r="AM3597" i="9"/>
  <c r="AM3598" i="9"/>
  <c r="AM3599" i="9"/>
  <c r="AM3600" i="9"/>
  <c r="AM3601" i="9"/>
  <c r="AM3602" i="9"/>
  <c r="AM3603" i="9"/>
  <c r="AM3604" i="9"/>
  <c r="AM3605" i="9"/>
  <c r="AM3606" i="9"/>
  <c r="AM3607" i="9"/>
  <c r="AM3608" i="9"/>
  <c r="AM3609" i="9"/>
  <c r="AM3610" i="9"/>
  <c r="AM3611" i="9"/>
  <c r="AM3612" i="9"/>
  <c r="AM3613" i="9"/>
  <c r="AM3614" i="9"/>
  <c r="AM3615" i="9"/>
  <c r="AM3616" i="9"/>
  <c r="AM3617" i="9"/>
  <c r="AM3618" i="9"/>
  <c r="AM3619" i="9"/>
  <c r="AM3620" i="9"/>
  <c r="AM3621" i="9"/>
  <c r="AM3622" i="9"/>
  <c r="AM3623" i="9"/>
  <c r="AM3624" i="9"/>
  <c r="AM3625" i="9"/>
  <c r="AM3626" i="9"/>
  <c r="AM3627" i="9"/>
  <c r="AM3628" i="9"/>
  <c r="AM3629" i="9"/>
  <c r="AM3630" i="9"/>
  <c r="AM3631" i="9"/>
  <c r="AM3632" i="9"/>
  <c r="AM3633" i="9"/>
  <c r="AM3634" i="9"/>
  <c r="AM3635" i="9"/>
  <c r="AM3636" i="9"/>
  <c r="AM3637" i="9"/>
  <c r="AM3638" i="9"/>
  <c r="AM3639" i="9"/>
  <c r="AM3640" i="9"/>
  <c r="AM3641" i="9"/>
  <c r="AM3642" i="9"/>
  <c r="AM3643" i="9"/>
  <c r="AM3644" i="9"/>
  <c r="AM3645" i="9"/>
  <c r="AM3646" i="9"/>
  <c r="AM3647" i="9"/>
  <c r="AM3648" i="9"/>
  <c r="AM3649" i="9"/>
  <c r="AM3650" i="9"/>
  <c r="AM3651" i="9"/>
  <c r="AM3652" i="9"/>
  <c r="AM3653" i="9"/>
  <c r="AM3654" i="9"/>
  <c r="AM3655" i="9"/>
  <c r="AM3656" i="9"/>
  <c r="AM3657" i="9"/>
  <c r="AM3658" i="9"/>
  <c r="AM3659" i="9"/>
  <c r="AM3660" i="9"/>
  <c r="AM3661" i="9"/>
  <c r="AM3662" i="9"/>
  <c r="AM3663" i="9"/>
  <c r="AM3664" i="9"/>
  <c r="AM3665" i="9"/>
  <c r="AM3666" i="9"/>
  <c r="AM3667" i="9"/>
  <c r="AM3668" i="9"/>
  <c r="AM3669" i="9"/>
  <c r="AM3670" i="9"/>
  <c r="AM3671" i="9"/>
  <c r="AM3672" i="9"/>
  <c r="AM3673" i="9"/>
  <c r="AM3674" i="9"/>
  <c r="AM3675" i="9"/>
  <c r="AM3676" i="9"/>
  <c r="AM3677" i="9"/>
  <c r="AM3678" i="9"/>
  <c r="AM3679" i="9"/>
  <c r="AM3680" i="9"/>
  <c r="AM3681" i="9"/>
  <c r="AM3682" i="9"/>
  <c r="AM3683" i="9"/>
  <c r="AM3684" i="9"/>
  <c r="AM3685" i="9"/>
  <c r="AM3686" i="9"/>
  <c r="AM3687" i="9"/>
  <c r="AM3688" i="9"/>
  <c r="AM3689" i="9"/>
  <c r="AM3690" i="9"/>
  <c r="AM3691" i="9"/>
  <c r="AM3692" i="9"/>
  <c r="AM3693" i="9"/>
  <c r="AM3694" i="9"/>
  <c r="AM3695" i="9"/>
  <c r="AM3696" i="9"/>
  <c r="AM3697" i="9"/>
  <c r="AM3698" i="9"/>
  <c r="AM3699" i="9"/>
  <c r="AM3700" i="9"/>
  <c r="AM3701" i="9"/>
  <c r="AM3702" i="9"/>
  <c r="AM3703" i="9"/>
  <c r="AM3704" i="9"/>
  <c r="AM3705" i="9"/>
  <c r="AM3706" i="9"/>
  <c r="AM3707" i="9"/>
  <c r="AM3708" i="9"/>
  <c r="AM3709" i="9"/>
  <c r="AM3710" i="9"/>
  <c r="AM3711" i="9"/>
  <c r="AM3712" i="9"/>
  <c r="AM3713" i="9"/>
  <c r="AM3714" i="9"/>
  <c r="AM3715" i="9"/>
  <c r="AM3716" i="9"/>
  <c r="AM3717" i="9"/>
  <c r="AM3718" i="9"/>
  <c r="AM3719" i="9"/>
  <c r="AM3720" i="9"/>
  <c r="AM3721" i="9"/>
  <c r="AM3722" i="9"/>
  <c r="AM3723" i="9"/>
  <c r="AM3724" i="9"/>
  <c r="AM3725" i="9"/>
  <c r="AM3726" i="9"/>
  <c r="AM3727" i="9"/>
  <c r="AM3728" i="9"/>
  <c r="AM3729" i="9"/>
  <c r="AM3730" i="9"/>
  <c r="AM3731" i="9"/>
  <c r="AM3732" i="9"/>
  <c r="AM3733" i="9"/>
  <c r="AM3734" i="9"/>
  <c r="AM3735" i="9"/>
  <c r="AM3736" i="9"/>
  <c r="AM3737" i="9"/>
  <c r="AM3738" i="9"/>
  <c r="AM3739" i="9"/>
  <c r="AM3740" i="9"/>
  <c r="AM3741" i="9"/>
  <c r="AM3742" i="9"/>
  <c r="AM3743" i="9"/>
  <c r="AM3744" i="9"/>
  <c r="AM3745" i="9"/>
  <c r="AM3746" i="9"/>
  <c r="AM3747" i="9"/>
  <c r="AM3748" i="9"/>
  <c r="AM3749" i="9"/>
  <c r="AM3750" i="9"/>
  <c r="AM3751" i="9"/>
  <c r="AM3752" i="9"/>
  <c r="AM3753" i="9"/>
  <c r="AM3754" i="9"/>
  <c r="AM3755" i="9"/>
  <c r="AM3756" i="9"/>
  <c r="AM3757" i="9"/>
  <c r="AM3758" i="9"/>
  <c r="AM3759" i="9"/>
  <c r="AM3760" i="9"/>
  <c r="AM3761" i="9"/>
  <c r="AM3762" i="9"/>
  <c r="AM3763" i="9"/>
  <c r="AM3764" i="9"/>
  <c r="AM3765" i="9"/>
  <c r="AM3766" i="9"/>
  <c r="AM3767" i="9"/>
  <c r="AM3768" i="9"/>
  <c r="AM3769" i="9"/>
  <c r="AM3770" i="9"/>
  <c r="AM3771" i="9"/>
  <c r="AM3772" i="9"/>
  <c r="AM3773" i="9"/>
  <c r="AM3774" i="9"/>
  <c r="AM3775" i="9"/>
  <c r="AM3776" i="9"/>
  <c r="AM3777" i="9"/>
  <c r="AM3778" i="9"/>
  <c r="AM3779" i="9"/>
  <c r="AM3780" i="9"/>
  <c r="AM3781" i="9"/>
  <c r="AM3782" i="9"/>
  <c r="AM3783" i="9"/>
  <c r="AM3784" i="9"/>
  <c r="AM3785" i="9"/>
  <c r="AM3786" i="9"/>
  <c r="AM3787" i="9"/>
  <c r="AM3788" i="9"/>
  <c r="AM3789" i="9"/>
  <c r="AM3790" i="9"/>
  <c r="AM3791" i="9"/>
  <c r="AM3792" i="9"/>
  <c r="AM3793" i="9"/>
  <c r="AM3794" i="9"/>
  <c r="AM3795" i="9"/>
  <c r="AM3796" i="9"/>
  <c r="AM3797" i="9"/>
  <c r="AM3798" i="9"/>
  <c r="AM3799" i="9"/>
  <c r="AM3800" i="9"/>
  <c r="AM3801" i="9"/>
  <c r="AM3802" i="9"/>
  <c r="AM3803" i="9"/>
  <c r="AM3804" i="9"/>
  <c r="AM3805" i="9"/>
  <c r="AM3806" i="9"/>
  <c r="AM3807" i="9"/>
  <c r="AM3808" i="9"/>
  <c r="AM3809" i="9"/>
  <c r="AM3810" i="9"/>
  <c r="AM3811" i="9"/>
  <c r="AM3812" i="9"/>
  <c r="AM3813" i="9"/>
  <c r="AM3814" i="9"/>
  <c r="AM3815" i="9"/>
  <c r="AM3816" i="9"/>
  <c r="AM3817" i="9"/>
  <c r="AM3818" i="9"/>
  <c r="AM3819" i="9"/>
  <c r="AM3820" i="9"/>
  <c r="AM3821" i="9"/>
  <c r="AM3822" i="9"/>
  <c r="AM3823" i="9"/>
  <c r="AM3824" i="9"/>
  <c r="AM3825" i="9"/>
  <c r="AM3826" i="9"/>
  <c r="AM3827" i="9"/>
  <c r="AM3828" i="9"/>
  <c r="AM3829" i="9"/>
  <c r="AM3830" i="9"/>
  <c r="AM3831" i="9"/>
  <c r="AM3832" i="9"/>
  <c r="AM3833" i="9"/>
  <c r="AM3834" i="9"/>
  <c r="AM3835" i="9"/>
  <c r="AM3836" i="9"/>
  <c r="AM3837" i="9"/>
  <c r="AM3838" i="9"/>
  <c r="AM3839" i="9"/>
  <c r="AM3840" i="9"/>
  <c r="AM3841" i="9"/>
  <c r="AM3842" i="9"/>
  <c r="AM3843" i="9"/>
  <c r="AM3844" i="9"/>
  <c r="AM3845" i="9"/>
  <c r="AM3846" i="9"/>
  <c r="AM3847" i="9"/>
  <c r="AM3848" i="9"/>
  <c r="AM3849" i="9"/>
  <c r="AM3850" i="9"/>
  <c r="AM3851" i="9"/>
  <c r="AM3852" i="9"/>
  <c r="AM3853" i="9"/>
  <c r="AM3854" i="9"/>
  <c r="AM3855" i="9"/>
  <c r="AM3856" i="9"/>
  <c r="AM3857" i="9"/>
  <c r="AM3858" i="9"/>
  <c r="AM3859" i="9"/>
  <c r="AM3860" i="9"/>
  <c r="AM3861" i="9"/>
  <c r="AM3862" i="9"/>
  <c r="AM3863" i="9"/>
  <c r="AM3864" i="9"/>
  <c r="AM3865" i="9"/>
  <c r="AM3866" i="9"/>
  <c r="AM3867" i="9"/>
  <c r="AM3868" i="9"/>
  <c r="AM3869" i="9"/>
  <c r="AM3870" i="9"/>
  <c r="AM3871" i="9"/>
  <c r="AM3872" i="9"/>
  <c r="AM3873" i="9"/>
  <c r="AM3874" i="9"/>
  <c r="AM3875" i="9"/>
  <c r="AM3876" i="9"/>
  <c r="AM3877" i="9"/>
  <c r="AM3878" i="9"/>
  <c r="AM3879" i="9"/>
  <c r="AM3880" i="9"/>
  <c r="AM3881" i="9"/>
  <c r="AM3882" i="9"/>
  <c r="AM3883" i="9"/>
  <c r="AM3884" i="9"/>
  <c r="AM3885" i="9"/>
  <c r="AM3886" i="9"/>
  <c r="AM3887" i="9"/>
  <c r="AM3888" i="9"/>
  <c r="AM3889" i="9"/>
  <c r="AM3890" i="9"/>
  <c r="AM3891" i="9"/>
  <c r="AM3892" i="9"/>
  <c r="AM3893" i="9"/>
  <c r="AM3894" i="9"/>
  <c r="AM3895" i="9"/>
  <c r="AM3896" i="9"/>
  <c r="AM3897" i="9"/>
  <c r="AM3898" i="9"/>
  <c r="AM3899" i="9"/>
  <c r="AM3900" i="9"/>
  <c r="AM3901" i="9"/>
  <c r="AM3902" i="9"/>
  <c r="AM3903" i="9"/>
  <c r="AM3904" i="9"/>
  <c r="AM3905" i="9"/>
  <c r="AM3906" i="9"/>
  <c r="AM3907" i="9"/>
  <c r="AM3908" i="9"/>
  <c r="AM3909" i="9"/>
  <c r="AM3910" i="9"/>
  <c r="AM3911" i="9"/>
  <c r="AM3912" i="9"/>
  <c r="AM3913" i="9"/>
  <c r="AM3914" i="9"/>
  <c r="AM3915" i="9"/>
  <c r="AM3916" i="9"/>
  <c r="AM3917" i="9"/>
  <c r="AM3918" i="9"/>
  <c r="AM3919" i="9"/>
  <c r="AM3920" i="9"/>
  <c r="AM3921" i="9"/>
  <c r="AM3922" i="9"/>
  <c r="AM3923" i="9"/>
  <c r="AM3924" i="9"/>
  <c r="AM3925" i="9"/>
  <c r="AM3926" i="9"/>
  <c r="AM3927" i="9"/>
  <c r="AM3928" i="9"/>
  <c r="AM3929" i="9"/>
  <c r="AM3930" i="9"/>
  <c r="AM3931" i="9"/>
  <c r="AM3932" i="9"/>
  <c r="AM3933" i="9"/>
  <c r="AM3934" i="9"/>
  <c r="AM3935" i="9"/>
  <c r="AM3936" i="9"/>
  <c r="AM3937" i="9"/>
  <c r="AM3938" i="9"/>
  <c r="AM3939" i="9"/>
  <c r="AM3940" i="9"/>
  <c r="AM3941" i="9"/>
  <c r="AM3942" i="9"/>
  <c r="AM3943" i="9"/>
  <c r="AM3944" i="9"/>
  <c r="AM3945" i="9"/>
  <c r="AM3946" i="9"/>
  <c r="AM3947" i="9"/>
  <c r="AM3948" i="9"/>
  <c r="AM3949" i="9"/>
  <c r="AM3950" i="9"/>
  <c r="AM3951" i="9"/>
  <c r="AM3952" i="9"/>
  <c r="AM3953" i="9"/>
  <c r="AM3954" i="9"/>
  <c r="AM3955" i="9"/>
  <c r="AM3956" i="9"/>
  <c r="AM3957" i="9"/>
  <c r="AM3958" i="9"/>
  <c r="AM3959" i="9"/>
  <c r="AM3960" i="9"/>
  <c r="AM3961" i="9"/>
  <c r="AM3962" i="9"/>
  <c r="AM3963" i="9"/>
  <c r="AM3964" i="9"/>
  <c r="AM3965" i="9"/>
  <c r="AM3966" i="9"/>
  <c r="AM3967" i="9"/>
  <c r="AM3968" i="9"/>
  <c r="AM3969" i="9"/>
  <c r="AM3970" i="9"/>
  <c r="AM3971" i="9"/>
  <c r="AM3972" i="9"/>
  <c r="AM3973" i="9"/>
  <c r="AM3974" i="9"/>
  <c r="AM3975" i="9"/>
  <c r="AM3976" i="9"/>
  <c r="AM3977" i="9"/>
  <c r="AM3978" i="9"/>
  <c r="AM3979" i="9"/>
  <c r="AM3980" i="9"/>
  <c r="AM3981" i="9"/>
  <c r="AM3982" i="9"/>
  <c r="AM3983" i="9"/>
  <c r="AM3984" i="9"/>
  <c r="AM3985" i="9"/>
  <c r="AM3986" i="9"/>
  <c r="AM3987" i="9"/>
  <c r="AM3988" i="9"/>
  <c r="AM3989" i="9"/>
  <c r="AM3990" i="9"/>
  <c r="AM3991" i="9"/>
  <c r="AM3992" i="9"/>
  <c r="AM3993" i="9"/>
  <c r="AM3994" i="9"/>
  <c r="AM3995" i="9"/>
  <c r="AM3996" i="9"/>
  <c r="AM3997" i="9"/>
  <c r="AM3998" i="9"/>
  <c r="AM3999" i="9"/>
  <c r="AM4000" i="9"/>
  <c r="AM4001" i="9"/>
  <c r="AM4002" i="9"/>
  <c r="AM4003" i="9"/>
  <c r="AM4004" i="9"/>
  <c r="AM4005" i="9"/>
  <c r="AM4006" i="9"/>
  <c r="AM4007" i="9"/>
  <c r="AM4008" i="9"/>
  <c r="AM4009" i="9"/>
  <c r="AM4010" i="9"/>
  <c r="AM4011" i="9"/>
  <c r="AM4012" i="9"/>
  <c r="AM4013" i="9"/>
  <c r="AM4014" i="9"/>
  <c r="AM4015" i="9"/>
  <c r="AM4016" i="9"/>
  <c r="AM4017" i="9"/>
  <c r="AM4018" i="9"/>
  <c r="AM4019" i="9"/>
  <c r="AM4020" i="9"/>
  <c r="AM4021" i="9"/>
  <c r="AM4022" i="9"/>
  <c r="AM4023" i="9"/>
  <c r="AM4024" i="9"/>
  <c r="AM4025" i="9"/>
  <c r="AM4026" i="9"/>
  <c r="AM4027" i="9"/>
  <c r="AM4028" i="9"/>
  <c r="AM4029" i="9"/>
  <c r="AM4030" i="9"/>
  <c r="AM4031" i="9"/>
  <c r="AM4032" i="9"/>
  <c r="AM4033" i="9"/>
  <c r="AM4034" i="9"/>
  <c r="AM4035" i="9"/>
  <c r="AM4036" i="9"/>
  <c r="AM4037" i="9"/>
  <c r="AM4038" i="9"/>
  <c r="AM4039" i="9"/>
  <c r="AM4040" i="9"/>
  <c r="AM4041" i="9"/>
  <c r="AM4042" i="9"/>
  <c r="AM4043" i="9"/>
  <c r="AM4044" i="9"/>
  <c r="AM4045" i="9"/>
  <c r="AM4046" i="9"/>
  <c r="AM4047" i="9"/>
  <c r="AM4048" i="9"/>
  <c r="AM4049" i="9"/>
  <c r="AM4050" i="9"/>
  <c r="AM4051" i="9"/>
  <c r="AM4052" i="9"/>
  <c r="AM4053" i="9"/>
  <c r="AM4054" i="9"/>
  <c r="AM4055" i="9"/>
  <c r="AM4056" i="9"/>
  <c r="AM4057" i="9"/>
  <c r="AM4058" i="9"/>
  <c r="AM4059" i="9"/>
  <c r="AM4060" i="9"/>
  <c r="AM4061" i="9"/>
  <c r="AM4062" i="9"/>
  <c r="AM4063" i="9"/>
  <c r="AM4064" i="9"/>
  <c r="AM4065" i="9"/>
  <c r="AM4066" i="9"/>
  <c r="AM4067" i="9"/>
  <c r="AM4068" i="9"/>
  <c r="AM4069" i="9"/>
  <c r="AM4070" i="9"/>
  <c r="AM4071" i="9"/>
  <c r="AM4072" i="9"/>
  <c r="AM4073" i="9"/>
  <c r="AM4074" i="9"/>
  <c r="AM4075" i="9"/>
  <c r="AM4076" i="9"/>
  <c r="AM4077" i="9"/>
  <c r="AM4078" i="9"/>
  <c r="AM4079" i="9"/>
  <c r="AM4080" i="9"/>
  <c r="AM4081" i="9"/>
  <c r="AM4082" i="9"/>
  <c r="AM4083" i="9"/>
  <c r="AM4084" i="9"/>
  <c r="AM4085" i="9"/>
  <c r="AM4086" i="9"/>
  <c r="AM4087" i="9"/>
  <c r="AM4088" i="9"/>
  <c r="AM4089" i="9"/>
  <c r="AM4090" i="9"/>
  <c r="AM4091" i="9"/>
  <c r="AM4092" i="9"/>
  <c r="AM4093" i="9"/>
  <c r="AM4094" i="9"/>
  <c r="AM4095" i="9"/>
  <c r="AM4096" i="9"/>
  <c r="AM4097" i="9"/>
  <c r="AM4098" i="9"/>
  <c r="AM4099" i="9"/>
  <c r="AM4100" i="9"/>
  <c r="AM4101" i="9"/>
  <c r="AM4102" i="9"/>
  <c r="AM4103" i="9"/>
  <c r="AM4104" i="9"/>
  <c r="AM4105" i="9"/>
  <c r="AM4106" i="9"/>
  <c r="AM4107" i="9"/>
  <c r="AM4108" i="9"/>
  <c r="AM4109" i="9"/>
  <c r="AM4110" i="9"/>
  <c r="AM4111" i="9"/>
  <c r="AM4112" i="9"/>
  <c r="AM4113" i="9"/>
  <c r="AM4114" i="9"/>
  <c r="AM4115" i="9"/>
  <c r="AM4116" i="9"/>
  <c r="AM4117" i="9"/>
  <c r="AM4118" i="9"/>
  <c r="AM4119" i="9"/>
  <c r="AM4120" i="9"/>
  <c r="AM4121" i="9"/>
  <c r="AM4122" i="9"/>
  <c r="AM4123" i="9"/>
  <c r="AM4124" i="9"/>
  <c r="AM4125" i="9"/>
  <c r="AM4126" i="9"/>
  <c r="AM4127" i="9"/>
  <c r="AM4128" i="9"/>
  <c r="AM4129" i="9"/>
  <c r="AM4130" i="9"/>
  <c r="AM4131" i="9"/>
  <c r="AM4132" i="9"/>
  <c r="AM4133" i="9"/>
  <c r="AM4134" i="9"/>
  <c r="AM4135" i="9"/>
  <c r="AM4136" i="9"/>
  <c r="AM4137" i="9"/>
  <c r="AM4138" i="9"/>
  <c r="AM4139" i="9"/>
  <c r="AM4140" i="9"/>
  <c r="AM4141" i="9"/>
  <c r="AM4142" i="9"/>
  <c r="AM4143" i="9"/>
  <c r="AM4144" i="9"/>
  <c r="AM4145" i="9"/>
  <c r="AM4146" i="9"/>
  <c r="AM4147" i="9"/>
  <c r="AM4148" i="9"/>
  <c r="AM4149" i="9"/>
  <c r="AM4150" i="9"/>
  <c r="AM4151" i="9"/>
  <c r="AM4152" i="9"/>
  <c r="AM4153" i="9"/>
  <c r="AM4154" i="9"/>
  <c r="AM4155" i="9"/>
  <c r="AM4156" i="9"/>
  <c r="AM4157" i="9"/>
  <c r="AM4158" i="9"/>
  <c r="AM4159" i="9"/>
  <c r="AM4160" i="9"/>
  <c r="AM4161" i="9"/>
  <c r="AM4162" i="9"/>
  <c r="AM4163" i="9"/>
  <c r="AM4164" i="9"/>
  <c r="AM4165" i="9"/>
  <c r="AM4166" i="9"/>
  <c r="AM4167" i="9"/>
  <c r="AM4168" i="9"/>
  <c r="AM4169" i="9"/>
  <c r="AM4170" i="9"/>
  <c r="AM4171" i="9"/>
  <c r="AM4172" i="9"/>
  <c r="AM4173" i="9"/>
  <c r="AM4174" i="9"/>
  <c r="AM4175" i="9"/>
  <c r="AM4176" i="9"/>
  <c r="AM4177" i="9"/>
  <c r="AM4178" i="9"/>
  <c r="AM4179" i="9"/>
  <c r="AM4180" i="9"/>
  <c r="AM4181" i="9"/>
  <c r="AM4182" i="9"/>
  <c r="AM4183" i="9"/>
  <c r="AM4184" i="9"/>
  <c r="AM4185" i="9"/>
  <c r="AM4186" i="9"/>
  <c r="AM4187" i="9"/>
  <c r="AM4188" i="9"/>
  <c r="AM4189" i="9"/>
  <c r="AM4190" i="9"/>
  <c r="AM4191" i="9"/>
  <c r="AM4192" i="9"/>
  <c r="AM4193" i="9"/>
  <c r="AM4194" i="9"/>
  <c r="AM4195" i="9"/>
  <c r="AM4196" i="9"/>
  <c r="AM4197" i="9"/>
  <c r="AM4198" i="9"/>
  <c r="AM4199" i="9"/>
  <c r="AM4200" i="9"/>
  <c r="AM4201" i="9"/>
  <c r="AM4202" i="9"/>
  <c r="AM4203" i="9"/>
  <c r="AM4204" i="9"/>
  <c r="AM4205" i="9"/>
  <c r="AM4206" i="9"/>
  <c r="AM4207" i="9"/>
  <c r="AM4208" i="9"/>
  <c r="AM4209" i="9"/>
  <c r="AM4210" i="9"/>
  <c r="AM4211" i="9"/>
  <c r="AM4212" i="9"/>
  <c r="AM4213" i="9"/>
  <c r="AM4214" i="9"/>
  <c r="AM4215" i="9"/>
  <c r="AM4216" i="9"/>
  <c r="AM4217" i="9"/>
  <c r="AM4218" i="9"/>
  <c r="AM4219" i="9"/>
  <c r="AM4220" i="9"/>
  <c r="AM4221" i="9"/>
  <c r="AM4222" i="9"/>
  <c r="AM4223" i="9"/>
  <c r="AM4224" i="9"/>
  <c r="AM4225" i="9"/>
  <c r="AM4226" i="9"/>
  <c r="AM4227" i="9"/>
  <c r="AM4228" i="9"/>
  <c r="AM4229" i="9"/>
  <c r="AM4230" i="9"/>
  <c r="AM4231" i="9"/>
  <c r="AM4232" i="9"/>
  <c r="AM4233" i="9"/>
  <c r="AM4234" i="9"/>
  <c r="AM4235" i="9"/>
  <c r="AM4236" i="9"/>
  <c r="AM4237" i="9"/>
  <c r="AM4238" i="9"/>
  <c r="AM4239" i="9"/>
  <c r="AM4240" i="9"/>
  <c r="AM4241" i="9"/>
  <c r="AM4242" i="9"/>
  <c r="AM4243" i="9"/>
  <c r="AM4244" i="9"/>
  <c r="AM4245" i="9"/>
  <c r="AM4246" i="9"/>
  <c r="AM4247" i="9"/>
  <c r="AM4248" i="9"/>
  <c r="AM4249" i="9"/>
  <c r="AM4250" i="9"/>
  <c r="AM4251" i="9"/>
  <c r="AM4252" i="9"/>
  <c r="AM4253" i="9"/>
  <c r="AM4254" i="9"/>
  <c r="AM4255" i="9"/>
  <c r="AM4256" i="9"/>
  <c r="AM4257" i="9"/>
  <c r="AM4258" i="9"/>
  <c r="AM4259" i="9"/>
  <c r="AM4260" i="9"/>
  <c r="AM4261" i="9"/>
  <c r="AM4262" i="9"/>
  <c r="AM4263" i="9"/>
  <c r="AM4264" i="9"/>
  <c r="AM4265" i="9"/>
  <c r="AM4266" i="9"/>
  <c r="AM4267" i="9"/>
  <c r="AM4268" i="9"/>
  <c r="AM4269" i="9"/>
  <c r="AM4270" i="9"/>
  <c r="AM4271" i="9"/>
  <c r="AM4272" i="9"/>
  <c r="AM4273" i="9"/>
  <c r="AM4274" i="9"/>
  <c r="AM4275" i="9"/>
  <c r="AM4276" i="9"/>
  <c r="AM4277" i="9"/>
  <c r="AM4278" i="9"/>
  <c r="AM4279" i="9"/>
  <c r="AM4280" i="9"/>
  <c r="AM4281" i="9"/>
  <c r="AM4282" i="9"/>
  <c r="AM4283" i="9"/>
  <c r="AM4284" i="9"/>
  <c r="AM4285" i="9"/>
  <c r="AM4286" i="9"/>
  <c r="AM4287" i="9"/>
  <c r="AM4288" i="9"/>
  <c r="AM4289" i="9"/>
  <c r="AM4290" i="9"/>
  <c r="AM4291" i="9"/>
  <c r="AM4292" i="9"/>
  <c r="AM4293" i="9"/>
  <c r="AM4294" i="9"/>
  <c r="AM4295" i="9"/>
  <c r="AM4296" i="9"/>
  <c r="AM4297" i="9"/>
  <c r="AM4298" i="9"/>
  <c r="AM4299" i="9"/>
  <c r="AM4300" i="9"/>
  <c r="AM4301" i="9"/>
  <c r="AM4302" i="9"/>
  <c r="AM4303" i="9"/>
  <c r="AM4304" i="9"/>
  <c r="AM4305" i="9"/>
  <c r="AM4306" i="9"/>
  <c r="AM4307" i="9"/>
  <c r="AM4308" i="9"/>
  <c r="AM4309" i="9"/>
  <c r="AM4310" i="9"/>
  <c r="AM4311" i="9"/>
  <c r="AM4312" i="9"/>
  <c r="AM4313" i="9"/>
  <c r="AM4314" i="9"/>
  <c r="AM4315" i="9"/>
  <c r="AM4316" i="9"/>
  <c r="AM4317" i="9"/>
  <c r="AM4318" i="9"/>
  <c r="AM4319" i="9"/>
  <c r="AM4320" i="9"/>
  <c r="AM4321" i="9"/>
  <c r="AM4322" i="9"/>
  <c r="AM4323" i="9"/>
  <c r="AM4324" i="9"/>
  <c r="AM4325" i="9"/>
  <c r="AM4326" i="9"/>
  <c r="AM4327" i="9"/>
  <c r="AM4328" i="9"/>
  <c r="AM4329" i="9"/>
  <c r="AM4330" i="9"/>
  <c r="AM4331" i="9"/>
  <c r="AM4332" i="9"/>
  <c r="AM4333" i="9"/>
  <c r="AM4334" i="9"/>
  <c r="AM4335" i="9"/>
  <c r="AM4336" i="9"/>
  <c r="AM4337" i="9"/>
  <c r="AM4338" i="9"/>
  <c r="AM4339" i="9"/>
  <c r="AM4340" i="9"/>
  <c r="AM4341" i="9"/>
  <c r="AM4342" i="9"/>
  <c r="AM4343" i="9"/>
  <c r="AM4344" i="9"/>
  <c r="AM4345" i="9"/>
  <c r="AM4346" i="9"/>
  <c r="AM4347" i="9"/>
  <c r="AM4348" i="9"/>
  <c r="AM4349" i="9"/>
  <c r="AM4350" i="9"/>
  <c r="AM4351" i="9"/>
  <c r="AM4352" i="9"/>
  <c r="AM4353" i="9"/>
  <c r="AM4354" i="9"/>
  <c r="AM4355" i="9"/>
  <c r="AM4356" i="9"/>
  <c r="AM4357" i="9"/>
  <c r="AM4358" i="9"/>
  <c r="AM4359" i="9"/>
  <c r="AM4360" i="9"/>
  <c r="AM4361" i="9"/>
  <c r="AM4362" i="9"/>
  <c r="AM4363" i="9"/>
  <c r="AM4364" i="9"/>
  <c r="AM4365" i="9"/>
  <c r="AM4366" i="9"/>
  <c r="AM4367" i="9"/>
  <c r="AM4368" i="9"/>
  <c r="AM4369" i="9"/>
  <c r="AM4370" i="9"/>
  <c r="AM4371" i="9"/>
  <c r="AM4372" i="9"/>
  <c r="AM4373" i="9"/>
  <c r="AM4374" i="9"/>
  <c r="AM4375" i="9"/>
  <c r="AM4376" i="9"/>
  <c r="AM4377" i="9"/>
  <c r="AM4378" i="9"/>
  <c r="AM4379" i="9"/>
  <c r="AM4380" i="9"/>
  <c r="AM4381" i="9"/>
  <c r="AM4382" i="9"/>
  <c r="AM4383" i="9"/>
  <c r="AM4384" i="9"/>
  <c r="AM4385" i="9"/>
  <c r="AM4386" i="9"/>
  <c r="AM4387" i="9"/>
  <c r="AM4388" i="9"/>
  <c r="AM4389" i="9"/>
  <c r="AM4390" i="9"/>
  <c r="AM4391" i="9"/>
  <c r="AM4392" i="9"/>
  <c r="AM4393" i="9"/>
  <c r="AM4394" i="9"/>
  <c r="AM4395" i="9"/>
  <c r="AM4396" i="9"/>
  <c r="AM4397" i="9"/>
  <c r="AM4398" i="9"/>
  <c r="AM4399" i="9"/>
  <c r="AM4400" i="9"/>
  <c r="AM4401" i="9"/>
  <c r="AM4402" i="9"/>
  <c r="AM4403" i="9"/>
  <c r="AM4404" i="9"/>
  <c r="AM4405" i="9"/>
  <c r="AM4406" i="9"/>
  <c r="AM4407" i="9"/>
  <c r="AM4408" i="9"/>
  <c r="AM4409" i="9"/>
  <c r="AM4410" i="9"/>
  <c r="AM4411" i="9"/>
  <c r="AM4412" i="9"/>
  <c r="AM4413" i="9"/>
  <c r="AM4414" i="9"/>
  <c r="AM4415" i="9"/>
  <c r="AM4416" i="9"/>
  <c r="AM4417" i="9"/>
  <c r="AM4418" i="9"/>
  <c r="AM4419" i="9"/>
  <c r="AM4420" i="9"/>
  <c r="AM4421" i="9"/>
  <c r="AM4422" i="9"/>
  <c r="AM4423" i="9"/>
  <c r="AM4424" i="9"/>
  <c r="AM4425" i="9"/>
  <c r="AM4426" i="9"/>
  <c r="AM4427" i="9"/>
  <c r="AM4428" i="9"/>
  <c r="AM4429" i="9"/>
  <c r="AM4430" i="9"/>
  <c r="AM4431" i="9"/>
  <c r="AM4432" i="9"/>
  <c r="AM4433" i="9"/>
  <c r="AM4434" i="9"/>
  <c r="AM4435" i="9"/>
  <c r="AM4436" i="9"/>
  <c r="AM4437" i="9"/>
  <c r="AM4438" i="9"/>
  <c r="AM4439" i="9"/>
  <c r="AM4440" i="9"/>
  <c r="AM4441" i="9"/>
  <c r="AM4442" i="9"/>
  <c r="AM4443" i="9"/>
  <c r="AM4444" i="9"/>
  <c r="AM4445" i="9"/>
  <c r="AM4446" i="9"/>
  <c r="AM4447" i="9"/>
  <c r="AM4448" i="9"/>
  <c r="AM4449" i="9"/>
  <c r="AM4450" i="9"/>
  <c r="AM4451" i="9"/>
  <c r="AM4452" i="9"/>
  <c r="AM4453" i="9"/>
  <c r="AM4454" i="9"/>
  <c r="AM4455" i="9"/>
  <c r="AM4456" i="9"/>
  <c r="AM4457" i="9"/>
  <c r="AM4458" i="9"/>
  <c r="AM4459" i="9"/>
  <c r="AM4460" i="9"/>
  <c r="AM4461" i="9"/>
  <c r="AM4462" i="9"/>
  <c r="AM4463" i="9"/>
  <c r="AM4464" i="9"/>
  <c r="AM4465" i="9"/>
  <c r="AM4466" i="9"/>
  <c r="AM4467" i="9"/>
  <c r="AM4468" i="9"/>
  <c r="AM4469" i="9"/>
  <c r="AM4470" i="9"/>
  <c r="AM4471" i="9"/>
  <c r="AM4472" i="9"/>
  <c r="AM4473" i="9"/>
  <c r="AM4474" i="9"/>
  <c r="AM4475" i="9"/>
  <c r="AM4476" i="9"/>
  <c r="AM4477" i="9"/>
  <c r="AM4478" i="9"/>
  <c r="AM4479" i="9"/>
  <c r="AM4480" i="9"/>
  <c r="AM4481" i="9"/>
  <c r="AM4482" i="9"/>
  <c r="AM4483" i="9"/>
  <c r="AM4484" i="9"/>
  <c r="AM4485" i="9"/>
  <c r="AM4486" i="9"/>
  <c r="AM4487" i="9"/>
  <c r="AM4488" i="9"/>
  <c r="AM4489" i="9"/>
  <c r="AM4490" i="9"/>
  <c r="AM4491" i="9"/>
  <c r="AM4492" i="9"/>
  <c r="AM4493" i="9"/>
  <c r="AM4494" i="9"/>
  <c r="AM4495" i="9"/>
  <c r="AM4496" i="9"/>
  <c r="AM4497" i="9"/>
  <c r="AM4498" i="9"/>
  <c r="AM4499" i="9"/>
  <c r="AM4500" i="9"/>
  <c r="AM4501" i="9"/>
  <c r="AM4502" i="9"/>
  <c r="AM4503" i="9"/>
  <c r="AM4504" i="9"/>
  <c r="AM4505" i="9"/>
  <c r="AM4506" i="9"/>
  <c r="AM4507" i="9"/>
  <c r="AM4508" i="9"/>
  <c r="AM4509" i="9"/>
  <c r="AM4510" i="9"/>
  <c r="AM4511" i="9"/>
  <c r="AM4512" i="9"/>
  <c r="AM4513" i="9"/>
  <c r="AM4514" i="9"/>
  <c r="AM4515" i="9"/>
  <c r="AM4516" i="9"/>
  <c r="AM4517" i="9"/>
  <c r="AM4518" i="9"/>
  <c r="AM4519" i="9"/>
  <c r="AM4520" i="9"/>
  <c r="AM4521" i="9"/>
  <c r="AM4522" i="9"/>
  <c r="AM4523" i="9"/>
  <c r="AM4524" i="9"/>
  <c r="AM4525" i="9"/>
  <c r="AM4526" i="9"/>
  <c r="AM4527" i="9"/>
  <c r="AM4528" i="9"/>
  <c r="AM4529" i="9"/>
  <c r="AM4530" i="9"/>
  <c r="AM4531" i="9"/>
  <c r="AM4532" i="9"/>
  <c r="AM4533" i="9"/>
  <c r="AM4534" i="9"/>
  <c r="AM4535" i="9"/>
  <c r="AM4536" i="9"/>
  <c r="AM4537" i="9"/>
  <c r="AM4538" i="9"/>
  <c r="AM4539" i="9"/>
  <c r="AM4540" i="9"/>
  <c r="AM4541" i="9"/>
  <c r="AM4542" i="9"/>
  <c r="AM4543" i="9"/>
  <c r="AM4544" i="9"/>
  <c r="AM4545" i="9"/>
  <c r="AM4546" i="9"/>
  <c r="AM4547" i="9"/>
  <c r="AM4548" i="9"/>
  <c r="AM4549" i="9"/>
  <c r="AM4550" i="9"/>
  <c r="AM4551" i="9"/>
  <c r="AM4552" i="9"/>
  <c r="AM4553" i="9"/>
  <c r="AM4554" i="9"/>
  <c r="AM4555" i="9"/>
  <c r="AM4556" i="9"/>
  <c r="AM4557" i="9"/>
  <c r="AM4558" i="9"/>
  <c r="AM4559" i="9"/>
  <c r="AM4560" i="9"/>
  <c r="AM4561" i="9"/>
  <c r="AM4562" i="9"/>
  <c r="AM4563" i="9"/>
  <c r="AM4564" i="9"/>
  <c r="AM4565" i="9"/>
  <c r="AM4566" i="9"/>
  <c r="AM4567" i="9"/>
  <c r="AM4568" i="9"/>
  <c r="AM4569" i="9"/>
  <c r="AM4570" i="9"/>
  <c r="AM4571" i="9"/>
  <c r="AM4572" i="9"/>
  <c r="AM4573" i="9"/>
  <c r="AM4574" i="9"/>
  <c r="AM4575" i="9"/>
  <c r="AM4576" i="9"/>
  <c r="AM4577" i="9"/>
  <c r="AM4578" i="9"/>
  <c r="AM4579" i="9"/>
  <c r="AM4580" i="9"/>
  <c r="AM4581" i="9"/>
  <c r="AM4582" i="9"/>
  <c r="AM4583" i="9"/>
  <c r="AM4584" i="9"/>
  <c r="AM4585" i="9"/>
  <c r="AM4586" i="9"/>
  <c r="AM4587" i="9"/>
  <c r="AM4588" i="9"/>
  <c r="AM4589" i="9"/>
  <c r="AM4590" i="9"/>
  <c r="AM4591" i="9"/>
  <c r="AM4592" i="9"/>
  <c r="AM4593" i="9"/>
  <c r="AM4594" i="9"/>
  <c r="AM4595" i="9"/>
  <c r="AM4596" i="9"/>
  <c r="AM4597" i="9"/>
  <c r="AM4598" i="9"/>
  <c r="AM4599" i="9"/>
  <c r="AM4600" i="9"/>
  <c r="AM4601" i="9"/>
  <c r="AM4602" i="9"/>
  <c r="AM4603" i="9"/>
  <c r="AM4604" i="9"/>
  <c r="AM4605" i="9"/>
  <c r="AM4606" i="9"/>
  <c r="AM4607" i="9"/>
  <c r="AM4608" i="9"/>
  <c r="AM4609" i="9"/>
  <c r="AM4610" i="9"/>
  <c r="AM4611" i="9"/>
  <c r="AM4612" i="9"/>
  <c r="AM4613" i="9"/>
  <c r="AM4614" i="9"/>
  <c r="AM4615" i="9"/>
  <c r="AM4616" i="9"/>
  <c r="AM4617" i="9"/>
  <c r="AM4618" i="9"/>
  <c r="AM4619" i="9"/>
  <c r="AM4620" i="9"/>
  <c r="AM4621" i="9"/>
  <c r="AM4622" i="9"/>
  <c r="AM4623" i="9"/>
  <c r="AM4624" i="9"/>
  <c r="AM4625" i="9"/>
  <c r="AM4626" i="9"/>
  <c r="AM4627" i="9"/>
  <c r="AM4628" i="9"/>
  <c r="AM4629" i="9"/>
  <c r="AM4630" i="9"/>
  <c r="AM4631" i="9"/>
  <c r="AM4632" i="9"/>
  <c r="AM4633" i="9"/>
  <c r="AM4634" i="9"/>
  <c r="AM4635" i="9"/>
  <c r="AM4636" i="9"/>
  <c r="AM4637" i="9"/>
  <c r="AM4638" i="9"/>
  <c r="AM4639" i="9"/>
  <c r="AM4640" i="9"/>
  <c r="AM4641" i="9"/>
  <c r="AM4642" i="9"/>
  <c r="AM4643" i="9"/>
  <c r="AM4644" i="9"/>
  <c r="AM4645" i="9"/>
  <c r="AM4646" i="9"/>
  <c r="AM4647" i="9"/>
  <c r="AM4648" i="9"/>
  <c r="AM4649" i="9"/>
  <c r="AM4650" i="9"/>
  <c r="AM4651" i="9"/>
  <c r="AM4652" i="9"/>
  <c r="AM4653" i="9"/>
  <c r="AM4654" i="9"/>
  <c r="AM4655" i="9"/>
  <c r="AM4656" i="9"/>
  <c r="AM4657" i="9"/>
  <c r="AM4658" i="9"/>
  <c r="AM4659" i="9"/>
  <c r="AM4660" i="9"/>
  <c r="AM4661" i="9"/>
  <c r="AM4662" i="9"/>
  <c r="AM4663" i="9"/>
  <c r="AM4664" i="9"/>
  <c r="AM4665" i="9"/>
  <c r="AM4666" i="9"/>
  <c r="AM4667" i="9"/>
  <c r="AM4668" i="9"/>
  <c r="AM4669" i="9"/>
  <c r="AM4670" i="9"/>
  <c r="AM4671" i="9"/>
  <c r="AM4672" i="9"/>
  <c r="AM4673" i="9"/>
  <c r="AM4674" i="9"/>
  <c r="AM4675" i="9"/>
  <c r="AM4676" i="9"/>
  <c r="AM4677" i="9"/>
  <c r="AM4678" i="9"/>
  <c r="AM4679" i="9"/>
  <c r="AM4680" i="9"/>
  <c r="AM4681" i="9"/>
  <c r="AM4682" i="9"/>
  <c r="AM4683" i="9"/>
  <c r="AM4684" i="9"/>
  <c r="AM4685" i="9"/>
  <c r="AM4686" i="9"/>
  <c r="AM4687" i="9"/>
  <c r="AM4688" i="9"/>
  <c r="AM4689" i="9"/>
  <c r="AM4690" i="9"/>
  <c r="AM4691" i="9"/>
  <c r="AM4692" i="9"/>
  <c r="AM4693" i="9"/>
  <c r="AM4694" i="9"/>
  <c r="AM4695" i="9"/>
  <c r="AM4696" i="9"/>
  <c r="AM4697" i="9"/>
  <c r="AM4698" i="9"/>
  <c r="AM4699" i="9"/>
  <c r="AM4700" i="9"/>
  <c r="AM4701" i="9"/>
  <c r="AM4702" i="9"/>
  <c r="AM4703" i="9"/>
  <c r="AM4704" i="9"/>
  <c r="AM4705" i="9"/>
  <c r="AM4706" i="9"/>
  <c r="AM4707" i="9"/>
  <c r="AM4708" i="9"/>
  <c r="AM4709" i="9"/>
  <c r="AM4710" i="9"/>
  <c r="AM4711" i="9"/>
  <c r="AM4712" i="9"/>
  <c r="AM4713" i="9"/>
  <c r="AM4714" i="9"/>
  <c r="AM4715" i="9"/>
  <c r="AM4716" i="9"/>
  <c r="AM4717" i="9"/>
  <c r="AM4718" i="9"/>
  <c r="AM4719" i="9"/>
  <c r="AM4720" i="9"/>
  <c r="AM4721" i="9"/>
  <c r="AM4722" i="9"/>
  <c r="AM4723" i="9"/>
  <c r="AM4724" i="9"/>
  <c r="AM4725" i="9"/>
  <c r="AM4726" i="9"/>
  <c r="AM4727" i="9"/>
  <c r="AM4728" i="9"/>
  <c r="AM4729" i="9"/>
  <c r="AM4730" i="9"/>
  <c r="AM4731" i="9"/>
  <c r="AM4732" i="9"/>
  <c r="AM4733" i="9"/>
  <c r="AM4734" i="9"/>
  <c r="AM4735" i="9"/>
  <c r="AM4736" i="9"/>
  <c r="AM4737" i="9"/>
  <c r="AM4738" i="9"/>
  <c r="AM4739" i="9"/>
  <c r="AM4740" i="9"/>
  <c r="AM4741" i="9"/>
  <c r="AM4742" i="9"/>
  <c r="AM4743" i="9"/>
  <c r="AM4744" i="9"/>
  <c r="AM4745" i="9"/>
  <c r="AM4746" i="9"/>
  <c r="AM4747" i="9"/>
  <c r="AM4748" i="9"/>
  <c r="AM4749" i="9"/>
  <c r="AM4750" i="9"/>
  <c r="AM4751" i="9"/>
  <c r="AM4752" i="9"/>
  <c r="AM4753" i="9"/>
  <c r="AM4754" i="9"/>
  <c r="AM4755" i="9"/>
  <c r="AM4756" i="9"/>
  <c r="AM4757" i="9"/>
  <c r="AM4758" i="9"/>
  <c r="AM4759" i="9"/>
  <c r="AM4760" i="9"/>
  <c r="AM4761" i="9"/>
  <c r="AM4762" i="9"/>
  <c r="AM4763" i="9"/>
  <c r="AM4764" i="9"/>
  <c r="AM4765" i="9"/>
  <c r="AM4766" i="9"/>
  <c r="AM4767" i="9"/>
  <c r="AM4768" i="9"/>
  <c r="AM4769" i="9"/>
  <c r="AM4770" i="9"/>
  <c r="AM4771" i="9"/>
  <c r="AM4772" i="9"/>
  <c r="AM4773" i="9"/>
  <c r="AM4774" i="9"/>
  <c r="AM4775" i="9"/>
  <c r="AM4776" i="9"/>
  <c r="AM4777" i="9"/>
  <c r="AM4778" i="9"/>
  <c r="AM4779" i="9"/>
  <c r="AM4780" i="9"/>
  <c r="AM4781" i="9"/>
  <c r="AM4782" i="9"/>
  <c r="AM4783" i="9"/>
  <c r="AM4784" i="9"/>
  <c r="AM4785" i="9"/>
  <c r="AM4786" i="9"/>
  <c r="AM4787" i="9"/>
  <c r="AM4788" i="9"/>
  <c r="AM4789" i="9"/>
  <c r="AM4790" i="9"/>
  <c r="AM4791" i="9"/>
  <c r="AM4792" i="9"/>
  <c r="AM4793" i="9"/>
  <c r="AM4794" i="9"/>
  <c r="AM4795" i="9"/>
  <c r="AM4796" i="9"/>
  <c r="AM4797" i="9"/>
  <c r="AM4798" i="9"/>
  <c r="AM4799" i="9"/>
  <c r="AM4800" i="9"/>
  <c r="AM4801" i="9"/>
  <c r="AM4802" i="9"/>
  <c r="AM4803" i="9"/>
  <c r="AM4804" i="9"/>
  <c r="AM4805" i="9"/>
  <c r="AM4806" i="9"/>
  <c r="AM4807" i="9"/>
  <c r="AM4808" i="9"/>
  <c r="AM4809" i="9"/>
  <c r="AM4810" i="9"/>
  <c r="AM4811" i="9"/>
  <c r="AM4812" i="9"/>
  <c r="AM4813" i="9"/>
  <c r="AM4814" i="9"/>
  <c r="AM4815" i="9"/>
  <c r="AM4816" i="9"/>
  <c r="AM4817" i="9"/>
  <c r="AM4818" i="9"/>
  <c r="AM4819" i="9"/>
  <c r="AM4820" i="9"/>
  <c r="AM4821" i="9"/>
  <c r="AM4822" i="9"/>
  <c r="AM4823" i="9"/>
  <c r="AM4824" i="9"/>
  <c r="AM4825" i="9"/>
  <c r="AM4826" i="9"/>
  <c r="AM4827" i="9"/>
  <c r="AM4828" i="9"/>
  <c r="AM4829" i="9"/>
  <c r="AM4830" i="9"/>
  <c r="AM4831" i="9"/>
  <c r="AM4832" i="9"/>
  <c r="AM4833" i="9"/>
  <c r="AM4834" i="9"/>
  <c r="AM4835" i="9"/>
  <c r="AM4836" i="9"/>
  <c r="AM4837" i="9"/>
  <c r="AM4838" i="9"/>
  <c r="AM4839" i="9"/>
  <c r="AM4840" i="9"/>
  <c r="AM4841" i="9"/>
  <c r="AM4842" i="9"/>
  <c r="AM4843" i="9"/>
  <c r="AM4844" i="9"/>
  <c r="AM4845" i="9"/>
  <c r="AM4846" i="9"/>
  <c r="AM4847" i="9"/>
  <c r="AM4848" i="9"/>
  <c r="AM4849" i="9"/>
  <c r="AM4850" i="9"/>
  <c r="AM4851" i="9"/>
  <c r="AM4852" i="9"/>
  <c r="AM4853" i="9"/>
  <c r="AM4854" i="9"/>
  <c r="AM4855" i="9"/>
  <c r="AM4856" i="9"/>
  <c r="AM4857" i="9"/>
  <c r="AM4858" i="9"/>
  <c r="AM4859" i="9"/>
  <c r="AM4860" i="9"/>
  <c r="AM4861" i="9"/>
  <c r="AM4862" i="9"/>
  <c r="AM4863" i="9"/>
  <c r="AM4864" i="9"/>
  <c r="AM4865" i="9"/>
  <c r="AM4866" i="9"/>
  <c r="AM4867" i="9"/>
  <c r="AM4868" i="9"/>
  <c r="AM4869" i="9"/>
  <c r="AM4870" i="9"/>
  <c r="AM4871" i="9"/>
  <c r="AM4872" i="9"/>
  <c r="AM4873" i="9"/>
  <c r="AM4874" i="9"/>
  <c r="AM4875" i="9"/>
  <c r="AM4876" i="9"/>
  <c r="AM4877" i="9"/>
  <c r="AM4878" i="9"/>
  <c r="AM4879" i="9"/>
  <c r="AM4880" i="9"/>
  <c r="AM4881" i="9"/>
  <c r="AM4882" i="9"/>
  <c r="AM4883" i="9"/>
  <c r="AM4884" i="9"/>
  <c r="AM4885" i="9"/>
  <c r="AM4886" i="9"/>
  <c r="AM4887" i="9"/>
  <c r="AM4888" i="9"/>
  <c r="AM4889" i="9"/>
  <c r="AM4890" i="9"/>
  <c r="AM4891" i="9"/>
  <c r="AM4892" i="9"/>
  <c r="AM4893" i="9"/>
  <c r="AM4894" i="9"/>
  <c r="AM4895" i="9"/>
  <c r="AM4896" i="9"/>
  <c r="AM4897" i="9"/>
  <c r="AM4898" i="9"/>
  <c r="AM4899" i="9"/>
  <c r="AM4900" i="9"/>
  <c r="AM4901" i="9"/>
  <c r="AM4902" i="9"/>
  <c r="AM4903" i="9"/>
  <c r="AM4904" i="9"/>
  <c r="AM4905" i="9"/>
  <c r="AM4906" i="9"/>
  <c r="AM4907" i="9"/>
  <c r="AM4908" i="9"/>
  <c r="AM4909" i="9"/>
  <c r="AM4910" i="9"/>
  <c r="AM4911" i="9"/>
  <c r="AM4912" i="9"/>
  <c r="AM4913" i="9"/>
  <c r="AM4914" i="9"/>
  <c r="AM4915" i="9"/>
  <c r="AM4916" i="9"/>
  <c r="AM4917" i="9"/>
  <c r="AM4918" i="9"/>
  <c r="AM4919" i="9"/>
  <c r="AM4920" i="9"/>
  <c r="AM4921" i="9"/>
  <c r="AM4922" i="9"/>
  <c r="AM4923" i="9"/>
  <c r="AM4924" i="9"/>
  <c r="AM4925" i="9"/>
  <c r="AM4926" i="9"/>
  <c r="AM4927" i="9"/>
  <c r="AM4928" i="9"/>
  <c r="AM4929" i="9"/>
  <c r="AM4930" i="9"/>
  <c r="AM4931" i="9"/>
  <c r="AM4932" i="9"/>
  <c r="AM4933" i="9"/>
  <c r="AM4934" i="9"/>
  <c r="AM4935" i="9"/>
  <c r="AM4936" i="9"/>
  <c r="AM4937" i="9"/>
  <c r="AM4938" i="9"/>
  <c r="AM4939" i="9"/>
  <c r="AM4940" i="9"/>
  <c r="AM4941" i="9"/>
  <c r="AM4942" i="9"/>
  <c r="AM4943" i="9"/>
  <c r="AM4944" i="9"/>
  <c r="AM4945" i="9"/>
  <c r="AM4946" i="9"/>
  <c r="AM4947" i="9"/>
  <c r="AM4948" i="9"/>
  <c r="AM4949" i="9"/>
  <c r="AM4950" i="9"/>
  <c r="AM4951" i="9"/>
  <c r="AM4952" i="9"/>
  <c r="AM4953" i="9"/>
  <c r="AM4954" i="9"/>
  <c r="AM4955" i="9"/>
  <c r="AM4956" i="9"/>
  <c r="AM4957" i="9"/>
  <c r="AM4958" i="9"/>
  <c r="AM4959" i="9"/>
  <c r="AM4960" i="9"/>
  <c r="AM4961" i="9"/>
  <c r="AM4962" i="9"/>
  <c r="AM4963" i="9"/>
  <c r="AM4964" i="9"/>
  <c r="AM4965" i="9"/>
  <c r="AM4966" i="9"/>
  <c r="AM4967" i="9"/>
  <c r="AM4968" i="9"/>
  <c r="AM4969" i="9"/>
  <c r="AM4970" i="9"/>
  <c r="AM4971" i="9"/>
  <c r="AM4972" i="9"/>
  <c r="AM4973" i="9"/>
  <c r="AM4974" i="9"/>
  <c r="AM4975" i="9"/>
  <c r="AM4976" i="9"/>
  <c r="AM4977" i="9"/>
  <c r="AM4978" i="9"/>
  <c r="AM4979" i="9"/>
  <c r="AM4980" i="9"/>
  <c r="AM4981" i="9"/>
  <c r="AM4982" i="9"/>
  <c r="AM4983" i="9"/>
  <c r="AM4984" i="9"/>
  <c r="AM4985" i="9"/>
  <c r="AM4986" i="9"/>
  <c r="AM4987" i="9"/>
  <c r="AM4988" i="9"/>
  <c r="AM4989" i="9"/>
  <c r="AM4990" i="9"/>
  <c r="AM4991" i="9"/>
  <c r="AM4992" i="9"/>
  <c r="AM4993" i="9"/>
  <c r="AM4994" i="9"/>
  <c r="AM4995" i="9"/>
  <c r="AM4996" i="9"/>
  <c r="AM4997" i="9"/>
  <c r="AM4998" i="9"/>
  <c r="AM4999" i="9"/>
  <c r="AM5000" i="9"/>
  <c r="AM5001" i="9"/>
  <c r="AM5002" i="9"/>
  <c r="AM5003" i="9"/>
  <c r="AM5004" i="9"/>
  <c r="AM5005" i="9"/>
  <c r="AM5006" i="9"/>
  <c r="AM5007" i="9"/>
  <c r="AM5008" i="9"/>
  <c r="AM5009" i="9"/>
  <c r="AM5010" i="9"/>
  <c r="AM5011" i="9"/>
  <c r="AM5012" i="9"/>
  <c r="AM5013" i="9"/>
  <c r="AM5014" i="9"/>
  <c r="AM5015" i="9"/>
  <c r="AM5016" i="9"/>
  <c r="AM5017" i="9"/>
  <c r="AM5018" i="9"/>
  <c r="AM5019" i="9"/>
  <c r="AM5020" i="9"/>
  <c r="AM5021" i="9"/>
  <c r="AM5022" i="9"/>
  <c r="AM5023" i="9"/>
  <c r="AM5024" i="9"/>
  <c r="AM5025" i="9"/>
  <c r="AM5026" i="9"/>
  <c r="AM5027" i="9"/>
  <c r="AM5028" i="9"/>
  <c r="AM5029" i="9"/>
  <c r="AM5030" i="9"/>
  <c r="AM5031" i="9"/>
  <c r="AM5032" i="9"/>
  <c r="AM5033" i="9"/>
  <c r="AM5034" i="9"/>
  <c r="AM5035" i="9"/>
  <c r="AM5036" i="9"/>
  <c r="AM5037" i="9"/>
  <c r="AM5038" i="9"/>
  <c r="AM5039" i="9"/>
  <c r="AM5040" i="9"/>
  <c r="AM5041" i="9"/>
  <c r="AM5042" i="9"/>
  <c r="AM5043" i="9"/>
  <c r="AM5044" i="9"/>
  <c r="AM5045" i="9"/>
  <c r="AM5046" i="9"/>
  <c r="AM5047" i="9"/>
  <c r="AM5048" i="9"/>
  <c r="AM5049" i="9"/>
  <c r="AM5050" i="9"/>
  <c r="AM5051" i="9"/>
  <c r="AM5052" i="9"/>
  <c r="AM5053" i="9"/>
  <c r="AM5054" i="9"/>
  <c r="AM5055" i="9"/>
  <c r="AM5056" i="9"/>
  <c r="AM5057" i="9"/>
  <c r="AM5058" i="9"/>
  <c r="AM5059" i="9"/>
  <c r="AM5060" i="9"/>
  <c r="AM5061" i="9"/>
  <c r="AM5062" i="9"/>
  <c r="AM5063" i="9"/>
  <c r="AM5064" i="9"/>
  <c r="AM5065" i="9"/>
  <c r="AM5066" i="9"/>
  <c r="AM5067" i="9"/>
  <c r="AM5068" i="9"/>
  <c r="AM5069" i="9"/>
  <c r="AM5070" i="9"/>
  <c r="AM5071" i="9"/>
  <c r="AM5072" i="9"/>
  <c r="AM5073" i="9"/>
  <c r="AM5074" i="9"/>
  <c r="AM5075" i="9"/>
  <c r="AM5076" i="9"/>
  <c r="AM5077" i="9"/>
  <c r="AM5078" i="9"/>
  <c r="AM5079" i="9"/>
  <c r="AM5080" i="9"/>
  <c r="AM5081" i="9"/>
  <c r="AM5082" i="9"/>
  <c r="AM5083" i="9"/>
  <c r="AM5084" i="9"/>
  <c r="AM5085" i="9"/>
  <c r="AM5086" i="9"/>
  <c r="AM5087" i="9"/>
  <c r="AM5088" i="9"/>
  <c r="AM5089" i="9"/>
  <c r="AM5090" i="9"/>
  <c r="AM5091" i="9"/>
  <c r="AM5092" i="9"/>
  <c r="AM5093" i="9"/>
  <c r="AM5094" i="9"/>
  <c r="AM5095" i="9"/>
  <c r="AM5096" i="9"/>
  <c r="AM5097" i="9"/>
  <c r="AM5098" i="9"/>
  <c r="AM5099" i="9"/>
  <c r="AM5100" i="9"/>
  <c r="AM5101" i="9"/>
  <c r="AM5102" i="9"/>
  <c r="AM5103" i="9"/>
  <c r="AM5104" i="9"/>
  <c r="AM5105" i="9"/>
  <c r="AM5106" i="9"/>
  <c r="AM5107" i="9"/>
  <c r="AM5108" i="9"/>
  <c r="AM5109" i="9"/>
  <c r="AM5110" i="9"/>
  <c r="AM5111" i="9"/>
  <c r="AM5112" i="9"/>
  <c r="AM5113" i="9"/>
  <c r="AM5114" i="9"/>
  <c r="AM5115" i="9"/>
  <c r="AM5116" i="9"/>
  <c r="AM5117" i="9"/>
  <c r="AM5118" i="9"/>
  <c r="AM5119" i="9"/>
  <c r="AM5120" i="9"/>
  <c r="AM5121" i="9"/>
  <c r="AM5122" i="9"/>
  <c r="AM5123" i="9"/>
  <c r="AM5124" i="9"/>
  <c r="AM5125" i="9"/>
  <c r="AM5126" i="9"/>
  <c r="AM5127" i="9"/>
  <c r="AM5128" i="9"/>
  <c r="AM5129" i="9"/>
  <c r="AM5130" i="9"/>
  <c r="AM5131" i="9"/>
  <c r="AM5132" i="9"/>
  <c r="AM5133" i="9"/>
  <c r="AM5134" i="9"/>
  <c r="AM5135" i="9"/>
  <c r="AM5136" i="9"/>
  <c r="AM5137" i="9"/>
  <c r="AM5138" i="9"/>
  <c r="AM5139" i="9"/>
  <c r="AM5140" i="9"/>
  <c r="AM5141" i="9"/>
  <c r="AM5142" i="9"/>
  <c r="AM5143" i="9"/>
  <c r="AM5144" i="9"/>
  <c r="AM5145" i="9"/>
  <c r="AM5146" i="9"/>
  <c r="AM5147" i="9"/>
  <c r="AM5148" i="9"/>
  <c r="AM5149" i="9"/>
  <c r="AM5150" i="9"/>
  <c r="AM5151" i="9"/>
  <c r="AM5152" i="9"/>
  <c r="AM5153" i="9"/>
  <c r="AM5154" i="9"/>
  <c r="AM5155" i="9"/>
  <c r="AM5156" i="9"/>
  <c r="AM5157" i="9"/>
  <c r="AM5158" i="9"/>
  <c r="AM5159" i="9"/>
  <c r="AM5160" i="9"/>
  <c r="AM5161" i="9"/>
  <c r="AM5162" i="9"/>
  <c r="AM5163" i="9"/>
  <c r="AM5164" i="9"/>
  <c r="AM5165" i="9"/>
  <c r="AM5166" i="9"/>
  <c r="AM5167" i="9"/>
  <c r="AM5168" i="9"/>
  <c r="AM5169" i="9"/>
  <c r="AM5170" i="9"/>
  <c r="AM5171" i="9"/>
  <c r="AM5172" i="9"/>
  <c r="AM5173" i="9"/>
  <c r="AM5174" i="9"/>
  <c r="AM5175" i="9"/>
  <c r="AM5176" i="9"/>
  <c r="AM5177" i="9"/>
  <c r="AM5178" i="9"/>
  <c r="AM5179" i="9"/>
  <c r="AM5180" i="9"/>
  <c r="AM5181" i="9"/>
  <c r="AM5182" i="9"/>
  <c r="AM5183" i="9"/>
  <c r="AM5184" i="9"/>
  <c r="AM5185" i="9"/>
  <c r="AM5186" i="9"/>
  <c r="AM5187" i="9"/>
  <c r="AM5188" i="9"/>
  <c r="AM5189" i="9"/>
  <c r="AM5190" i="9"/>
  <c r="AM5191" i="9"/>
  <c r="AM5192" i="9"/>
  <c r="AM5193" i="9"/>
  <c r="AM5194" i="9"/>
  <c r="AM5195" i="9"/>
  <c r="AM5196" i="9"/>
  <c r="AM5197" i="9"/>
  <c r="AM5198" i="9"/>
  <c r="AM5199" i="9"/>
  <c r="AM5200" i="9"/>
  <c r="AM5201" i="9"/>
  <c r="AM5202" i="9"/>
  <c r="AM5203" i="9"/>
  <c r="AM5204" i="9"/>
  <c r="AM5205" i="9"/>
  <c r="AM5206" i="9"/>
  <c r="AM5207" i="9"/>
  <c r="AM5208" i="9"/>
  <c r="AM5209" i="9"/>
  <c r="AM5210" i="9"/>
  <c r="AM5211" i="9"/>
  <c r="AM5212" i="9"/>
  <c r="AM5213" i="9"/>
  <c r="AM5214" i="9"/>
  <c r="AM5215" i="9"/>
  <c r="AM5216" i="9"/>
  <c r="AM5217" i="9"/>
  <c r="AM5218" i="9"/>
  <c r="AM5219" i="9"/>
  <c r="AM5220" i="9"/>
  <c r="AM5221" i="9"/>
  <c r="AM5222" i="9"/>
  <c r="AM5223" i="9"/>
  <c r="AM5224" i="9"/>
  <c r="AM5225" i="9"/>
  <c r="AM5226" i="9"/>
  <c r="AM5227" i="9"/>
  <c r="AM5228" i="9"/>
  <c r="AM5229" i="9"/>
  <c r="AM5230" i="9"/>
  <c r="AM5231" i="9"/>
  <c r="AM5232" i="9"/>
  <c r="AM5233" i="9"/>
  <c r="AM5234" i="9"/>
  <c r="AM5235" i="9"/>
  <c r="AM5236" i="9"/>
  <c r="AM5237" i="9"/>
  <c r="AM5238" i="9"/>
  <c r="AM5239" i="9"/>
  <c r="AM5240" i="9"/>
  <c r="AM5241" i="9"/>
  <c r="AM5242" i="9"/>
  <c r="AM5243" i="9"/>
  <c r="AM5244" i="9"/>
  <c r="AM5245" i="9"/>
  <c r="AM5246" i="9"/>
  <c r="AM5247" i="9"/>
  <c r="AM5248" i="9"/>
  <c r="AM5249" i="9"/>
  <c r="AM5250" i="9"/>
  <c r="AM5251" i="9"/>
  <c r="AM5252" i="9"/>
  <c r="AM5253" i="9"/>
  <c r="AM5254" i="9"/>
  <c r="AM5255" i="9"/>
  <c r="AM5256" i="9"/>
  <c r="AM5257" i="9"/>
  <c r="AM5258" i="9"/>
  <c r="AM5259" i="9"/>
  <c r="AM5260" i="9"/>
  <c r="AM5261" i="9"/>
  <c r="AM5262" i="9"/>
  <c r="AM5263" i="9"/>
  <c r="AM5264" i="9"/>
  <c r="AM5265" i="9"/>
  <c r="AM5266" i="9"/>
  <c r="AM5267" i="9"/>
  <c r="AM5268" i="9"/>
  <c r="AM5269" i="9"/>
  <c r="AM5270" i="9"/>
  <c r="AM5271" i="9"/>
  <c r="AM5272" i="9"/>
  <c r="AM5273" i="9"/>
  <c r="AM5274" i="9"/>
  <c r="AM5275" i="9"/>
  <c r="AM5276" i="9"/>
  <c r="AM5277" i="9"/>
  <c r="AM5278" i="9"/>
  <c r="AM5279" i="9"/>
  <c r="AM5280" i="9"/>
  <c r="AM5281" i="9"/>
  <c r="AM5282" i="9"/>
  <c r="AM5283" i="9"/>
  <c r="AM5284" i="9"/>
  <c r="AM5285" i="9"/>
  <c r="AM5286" i="9"/>
  <c r="AM5287" i="9"/>
  <c r="AM5288" i="9"/>
  <c r="AM5289" i="9"/>
  <c r="AM5290" i="9"/>
  <c r="AM5291" i="9"/>
  <c r="AM5292" i="9"/>
  <c r="AM5293" i="9"/>
  <c r="AM5294" i="9"/>
  <c r="AM5295" i="9"/>
  <c r="AM5296" i="9"/>
  <c r="AM5297" i="9"/>
  <c r="AM5298" i="9"/>
  <c r="AM5299" i="9"/>
  <c r="AM5300" i="9"/>
  <c r="AM5301" i="9"/>
  <c r="AM5302" i="9"/>
  <c r="AM5303" i="9"/>
  <c r="AM5304" i="9"/>
  <c r="AM5305" i="9"/>
  <c r="AM5306" i="9"/>
  <c r="AM5307" i="9"/>
  <c r="AM5308" i="9"/>
  <c r="AM5309" i="9"/>
  <c r="AM5310" i="9"/>
  <c r="AM5311" i="9"/>
  <c r="AM5312" i="9"/>
  <c r="AM5313" i="9"/>
  <c r="AM5314" i="9"/>
  <c r="AM5315" i="9"/>
  <c r="AM5316" i="9"/>
  <c r="AM5317" i="9"/>
  <c r="AM5318" i="9"/>
  <c r="AM5319" i="9"/>
  <c r="AM5320" i="9"/>
  <c r="AM5321" i="9"/>
  <c r="AM5322" i="9"/>
  <c r="AM5323" i="9"/>
  <c r="AM5324" i="9"/>
  <c r="AM5325" i="9"/>
  <c r="AM5326" i="9"/>
  <c r="AM5327" i="9"/>
  <c r="AM5328" i="9"/>
  <c r="AM5329" i="9"/>
  <c r="AM5330" i="9"/>
  <c r="AM5331" i="9"/>
  <c r="AM5332" i="9"/>
  <c r="AM5333" i="9"/>
  <c r="AM5334" i="9"/>
  <c r="AM5335" i="9"/>
  <c r="AM5336" i="9"/>
  <c r="AM5337" i="9"/>
  <c r="AM5338" i="9"/>
  <c r="AM5339" i="9"/>
  <c r="AM5340" i="9"/>
  <c r="AM5341" i="9"/>
  <c r="AM5342" i="9"/>
  <c r="AM5343" i="9"/>
  <c r="AM5344" i="9"/>
  <c r="AM5345" i="9"/>
  <c r="AM5346" i="9"/>
  <c r="AM5347" i="9"/>
  <c r="AM5348" i="9"/>
  <c r="AM5349" i="9"/>
  <c r="AM5350" i="9"/>
  <c r="AM5351" i="9"/>
  <c r="AM5352" i="9"/>
  <c r="AM5353" i="9"/>
  <c r="AM5354" i="9"/>
  <c r="AM5355" i="9"/>
  <c r="AM5356" i="9"/>
  <c r="AM5357" i="9"/>
  <c r="AM5358" i="9"/>
  <c r="AM5359" i="9"/>
  <c r="AM5360" i="9"/>
  <c r="AM5361" i="9"/>
  <c r="AM5362" i="9"/>
  <c r="AM5363" i="9"/>
  <c r="AM5364" i="9"/>
  <c r="AM5365" i="9"/>
  <c r="AM5366" i="9"/>
  <c r="AM5367" i="9"/>
  <c r="AM5368" i="9"/>
  <c r="AM5369" i="9"/>
  <c r="AM5370" i="9"/>
  <c r="AM5371" i="9"/>
  <c r="AM5372" i="9"/>
  <c r="AM5373" i="9"/>
  <c r="AM5374" i="9"/>
  <c r="AM5375" i="9"/>
  <c r="AM5376" i="9"/>
  <c r="AM5377" i="9"/>
  <c r="AM5378" i="9"/>
  <c r="AM5379" i="9"/>
  <c r="AM5380" i="9"/>
  <c r="AM5381" i="9"/>
  <c r="AM5382" i="9"/>
  <c r="AM5383" i="9"/>
  <c r="AM5384" i="9"/>
  <c r="AM5385" i="9"/>
  <c r="AM5386" i="9"/>
  <c r="AM5387" i="9"/>
  <c r="AM5388" i="9"/>
  <c r="AM5389" i="9"/>
  <c r="AM5390" i="9"/>
  <c r="AM5391" i="9"/>
  <c r="AM5392" i="9"/>
  <c r="AM5393" i="9"/>
  <c r="AM5394" i="9"/>
  <c r="AM5395" i="9"/>
  <c r="AM5396" i="9"/>
  <c r="AM5397" i="9"/>
  <c r="AM5398" i="9"/>
  <c r="AM5399" i="9"/>
  <c r="AM5400" i="9"/>
  <c r="AM5401" i="9"/>
  <c r="AM5402" i="9"/>
  <c r="AM5403" i="9"/>
  <c r="AM5404" i="9"/>
  <c r="AM5405" i="9"/>
  <c r="AM5406" i="9"/>
  <c r="AM5407" i="9"/>
  <c r="AM5408" i="9"/>
  <c r="AM5409" i="9"/>
  <c r="AM5410" i="9"/>
  <c r="AM5411" i="9"/>
  <c r="AM5412" i="9"/>
  <c r="AM5413" i="9"/>
  <c r="AM5414" i="9"/>
  <c r="AM5415" i="9"/>
  <c r="AM5416" i="9"/>
  <c r="AM5417" i="9"/>
  <c r="AM5418" i="9"/>
  <c r="AM5419" i="9"/>
  <c r="AM5420" i="9"/>
  <c r="AM5421" i="9"/>
  <c r="AM5422" i="9"/>
  <c r="AM5423" i="9"/>
  <c r="AM5424" i="9"/>
  <c r="AM5425" i="9"/>
  <c r="AM5426" i="9"/>
  <c r="AM5427" i="9"/>
  <c r="AM5428" i="9"/>
  <c r="AM5429" i="9"/>
  <c r="AM5430" i="9"/>
  <c r="AM5431" i="9"/>
  <c r="AM5432" i="9"/>
  <c r="AM5433" i="9"/>
  <c r="AM5434" i="9"/>
  <c r="AM5435" i="9"/>
  <c r="AM5436" i="9"/>
  <c r="AM5437" i="9"/>
  <c r="AM5438" i="9"/>
  <c r="AM5439" i="9"/>
  <c r="AM5440" i="9"/>
  <c r="AM5441" i="9"/>
  <c r="AM5442" i="9"/>
  <c r="AM5443" i="9"/>
  <c r="AM5444" i="9"/>
  <c r="AM5445" i="9"/>
  <c r="AM5446" i="9"/>
  <c r="AM5447" i="9"/>
  <c r="AM5448" i="9"/>
  <c r="AM5449" i="9"/>
  <c r="AM5450" i="9"/>
  <c r="AM5451" i="9"/>
  <c r="AM5452" i="9"/>
  <c r="AM5453" i="9"/>
  <c r="AM5454" i="9"/>
  <c r="AM5455" i="9"/>
  <c r="AM5456" i="9"/>
  <c r="AM5457" i="9"/>
  <c r="AM5458" i="9"/>
  <c r="AM5459" i="9"/>
  <c r="AM5460" i="9"/>
  <c r="AM5461" i="9"/>
  <c r="AM5462" i="9"/>
  <c r="AM5463" i="9"/>
  <c r="AM5464" i="9"/>
  <c r="AM5465" i="9"/>
  <c r="AM5466" i="9"/>
  <c r="AM5467" i="9"/>
  <c r="AM5468" i="9"/>
  <c r="AM5469" i="9"/>
  <c r="AM5470" i="9"/>
  <c r="AM5471" i="9"/>
  <c r="AM5472" i="9"/>
  <c r="AM5473" i="9"/>
  <c r="AM5474" i="9"/>
  <c r="AM5475" i="9"/>
  <c r="AM5476" i="9"/>
  <c r="AM5477" i="9"/>
  <c r="AM5478" i="9"/>
  <c r="AM5479" i="9"/>
  <c r="AM5480" i="9"/>
  <c r="AM5481" i="9"/>
  <c r="AM5482" i="9"/>
  <c r="AM5483" i="9"/>
  <c r="AM5484" i="9"/>
  <c r="AM5485" i="9"/>
  <c r="AM5486" i="9"/>
  <c r="AM5487" i="9"/>
  <c r="AM5488" i="9"/>
  <c r="AM5489" i="9"/>
  <c r="AM5490" i="9"/>
  <c r="AM5491" i="9"/>
  <c r="AM5492" i="9"/>
  <c r="AM5493" i="9"/>
  <c r="AM5494" i="9"/>
  <c r="AM5495" i="9"/>
  <c r="AM5496" i="9"/>
  <c r="AM5497" i="9"/>
  <c r="AM5498" i="9"/>
  <c r="AM5499" i="9"/>
  <c r="AM5500" i="9"/>
  <c r="AM5501" i="9"/>
  <c r="AM5502" i="9"/>
  <c r="AM5503" i="9"/>
  <c r="AM5504" i="9"/>
  <c r="AM5505" i="9"/>
  <c r="AM5506" i="9"/>
  <c r="AM5507" i="9"/>
  <c r="AM5508" i="9"/>
  <c r="AM5509" i="9"/>
  <c r="AM5510" i="9"/>
  <c r="AM5511" i="9"/>
  <c r="AM5512" i="9"/>
  <c r="AM5513" i="9"/>
  <c r="AM5514" i="9"/>
  <c r="AM5515" i="9"/>
  <c r="AM5516" i="9"/>
  <c r="AM5517" i="9"/>
  <c r="AM5518" i="9"/>
  <c r="AM5519" i="9"/>
  <c r="AM5520" i="9"/>
  <c r="AM5521" i="9"/>
  <c r="AM5522" i="9"/>
  <c r="AM5523" i="9"/>
  <c r="AM5524" i="9"/>
  <c r="AM5525" i="9"/>
  <c r="AM5526" i="9"/>
  <c r="AM5527" i="9"/>
  <c r="AM5528" i="9"/>
  <c r="AM5529" i="9"/>
  <c r="AM5530" i="9"/>
  <c r="AM5531" i="9"/>
  <c r="AM5532" i="9"/>
  <c r="AM5533" i="9"/>
  <c r="AM5534" i="9"/>
  <c r="AM5535" i="9"/>
  <c r="AM5536" i="9"/>
  <c r="AM5537" i="9"/>
  <c r="AM5538" i="9"/>
  <c r="AM5539" i="9"/>
  <c r="AM5540" i="9"/>
  <c r="AM5541" i="9"/>
  <c r="AM5542" i="9"/>
  <c r="AM5543" i="9"/>
  <c r="AM5544" i="9"/>
  <c r="AM5545" i="9"/>
  <c r="AM5546" i="9"/>
  <c r="AM5547" i="9"/>
  <c r="AM5548" i="9"/>
  <c r="AM5549" i="9"/>
  <c r="AM5550" i="9"/>
  <c r="AM5551" i="9"/>
  <c r="AM5552" i="9"/>
  <c r="AM5553" i="9"/>
  <c r="AM5554" i="9"/>
  <c r="AM5555" i="9"/>
  <c r="AM5556" i="9"/>
  <c r="AM5557" i="9"/>
  <c r="AM5558" i="9"/>
  <c r="AM5559" i="9"/>
  <c r="AM5560" i="9"/>
  <c r="AM5561" i="9"/>
  <c r="AM5562" i="9"/>
  <c r="AM5563" i="9"/>
  <c r="AM5564" i="9"/>
  <c r="AM5565" i="9"/>
  <c r="AM5566" i="9"/>
  <c r="AM5567" i="9"/>
  <c r="AM5568" i="9"/>
  <c r="AM5569" i="9"/>
  <c r="AM5570" i="9"/>
  <c r="AM5571" i="9"/>
  <c r="AM5572" i="9"/>
  <c r="AM5573" i="9"/>
  <c r="AM5574" i="9"/>
  <c r="AM5575" i="9"/>
  <c r="AM5576" i="9"/>
  <c r="AM5577" i="9"/>
  <c r="AM5578" i="9"/>
  <c r="AM5579" i="9"/>
  <c r="AM5580" i="9"/>
  <c r="AM5581" i="9"/>
  <c r="AM5582" i="9"/>
  <c r="AM5583" i="9"/>
  <c r="AM5584" i="9"/>
  <c r="AM5585" i="9"/>
  <c r="AM5586" i="9"/>
  <c r="AM5587" i="9"/>
  <c r="AM5588" i="9"/>
  <c r="AM5589" i="9"/>
  <c r="AM5590" i="9"/>
  <c r="AM5591" i="9"/>
  <c r="AM5592" i="9"/>
  <c r="AM5593" i="9"/>
  <c r="AM5594" i="9"/>
  <c r="AM5595" i="9"/>
  <c r="AM5596" i="9"/>
  <c r="AM5597" i="9"/>
  <c r="AM5598" i="9"/>
  <c r="AM5599" i="9"/>
  <c r="AM5600" i="9"/>
  <c r="AM5601" i="9"/>
  <c r="AM5602" i="9"/>
  <c r="AM5603" i="9"/>
  <c r="AM5604" i="9"/>
  <c r="AM5605" i="9"/>
  <c r="AM5606" i="9"/>
  <c r="AM5607" i="9"/>
  <c r="AM5608" i="9"/>
  <c r="AM5609" i="9"/>
  <c r="AM5610" i="9"/>
  <c r="AM5611" i="9"/>
  <c r="AM5612" i="9"/>
  <c r="AM5613" i="9"/>
  <c r="AM5614" i="9"/>
  <c r="AM5615" i="9"/>
  <c r="AM5616" i="9"/>
  <c r="AM5617" i="9"/>
  <c r="AM5618" i="9"/>
  <c r="AM5619" i="9"/>
  <c r="AM5620" i="9"/>
  <c r="AM5621" i="9"/>
  <c r="AM5622" i="9"/>
  <c r="AM5623" i="9"/>
  <c r="AM5624" i="9"/>
  <c r="AM5625" i="9"/>
  <c r="AM5626" i="9"/>
  <c r="AM5627" i="9"/>
  <c r="AM5628" i="9"/>
  <c r="AM5629" i="9"/>
  <c r="AM5630" i="9"/>
  <c r="AM5631" i="9"/>
  <c r="AM5632" i="9"/>
  <c r="AM5633" i="9"/>
  <c r="AM5634" i="9"/>
  <c r="AM5635" i="9"/>
  <c r="AM5636" i="9"/>
  <c r="AM5637" i="9"/>
  <c r="AM5638" i="9"/>
  <c r="AM5639" i="9"/>
  <c r="AM5640" i="9"/>
  <c r="AM5641" i="9"/>
  <c r="AM5642" i="9"/>
  <c r="AM5643" i="9"/>
  <c r="AM5644" i="9"/>
  <c r="AM5645" i="9"/>
  <c r="AM5646" i="9"/>
  <c r="AM5647" i="9"/>
  <c r="AM5648" i="9"/>
  <c r="AM5649" i="9"/>
  <c r="AM5650" i="9"/>
  <c r="AM5651" i="9"/>
  <c r="AM5652" i="9"/>
  <c r="AM5653" i="9"/>
  <c r="AM5654" i="9"/>
  <c r="AM5655" i="9"/>
  <c r="AM5656" i="9"/>
  <c r="AM5657" i="9"/>
  <c r="AM5658" i="9"/>
  <c r="AM5659" i="9"/>
  <c r="AM5660" i="9"/>
  <c r="AM5661" i="9"/>
  <c r="AM5662" i="9"/>
  <c r="AM5663" i="9"/>
  <c r="AM5664" i="9"/>
  <c r="AM5665" i="9"/>
  <c r="AM5666" i="9"/>
  <c r="AM5667" i="9"/>
  <c r="AM5668" i="9"/>
  <c r="AM5669" i="9"/>
  <c r="AM5670" i="9"/>
  <c r="AM5671" i="9"/>
  <c r="AM5672" i="9"/>
  <c r="AM5673" i="9"/>
  <c r="AM5674" i="9"/>
  <c r="AM5675" i="9"/>
  <c r="AM5676" i="9"/>
  <c r="AM5677" i="9"/>
  <c r="AM5678" i="9"/>
  <c r="AM5679" i="9"/>
  <c r="AM5680" i="9"/>
  <c r="AM5681" i="9"/>
  <c r="AM5682" i="9"/>
  <c r="AM5683" i="9"/>
  <c r="AM5684" i="9"/>
  <c r="AM5685" i="9"/>
  <c r="AM5686" i="9"/>
  <c r="AM5687" i="9"/>
  <c r="AM5688" i="9"/>
  <c r="AM5689" i="9"/>
  <c r="AM5690" i="9"/>
  <c r="AM5691" i="9"/>
  <c r="AM5692" i="9"/>
  <c r="AM5693" i="9"/>
  <c r="AM5694" i="9"/>
  <c r="AM5695" i="9"/>
  <c r="AM5696" i="9"/>
  <c r="AM5697" i="9"/>
  <c r="AM5698" i="9"/>
  <c r="AM5699" i="9"/>
  <c r="AM5700" i="9"/>
  <c r="AM5701" i="9"/>
  <c r="AM5702" i="9"/>
  <c r="AM5703" i="9"/>
  <c r="AM5704" i="9"/>
  <c r="AM5705" i="9"/>
  <c r="AM5706" i="9"/>
  <c r="AM5707" i="9"/>
  <c r="AM5708" i="9"/>
  <c r="AM5709" i="9"/>
  <c r="AM5710" i="9"/>
  <c r="AM5711" i="9"/>
  <c r="AM5712" i="9"/>
  <c r="AM5713" i="9"/>
  <c r="AM5714" i="9"/>
  <c r="AM5715" i="9"/>
  <c r="AM5716" i="9"/>
  <c r="AM5717" i="9"/>
  <c r="AM5718" i="9"/>
  <c r="AM5719" i="9"/>
  <c r="AM5720" i="9"/>
  <c r="AM5721" i="9"/>
  <c r="AM5722" i="9"/>
  <c r="AM5723" i="9"/>
  <c r="AM5724" i="9"/>
  <c r="AM5725" i="9"/>
  <c r="AM5726" i="9"/>
  <c r="AM5727" i="9"/>
  <c r="AM5728" i="9"/>
  <c r="AM5729" i="9"/>
  <c r="AM5730" i="9"/>
  <c r="AM5731" i="9"/>
  <c r="AM5732" i="9"/>
  <c r="AM5733" i="9"/>
  <c r="AM5734" i="9"/>
  <c r="AM5735" i="9"/>
  <c r="AM5736" i="9"/>
  <c r="AM5737" i="9"/>
  <c r="AM5738" i="9"/>
  <c r="AM5739" i="9"/>
  <c r="AM5740" i="9"/>
  <c r="AM5741" i="9"/>
  <c r="AM5742" i="9"/>
  <c r="AM5743" i="9"/>
  <c r="AM5744" i="9"/>
  <c r="AM5745" i="9"/>
  <c r="AM5746" i="9"/>
  <c r="AM5747" i="9"/>
  <c r="AM5748" i="9"/>
  <c r="AM5749" i="9"/>
  <c r="AM5750" i="9"/>
  <c r="AM5751" i="9"/>
  <c r="AM5752" i="9"/>
  <c r="AM5753" i="9"/>
  <c r="AM5754" i="9"/>
  <c r="AM5755" i="9"/>
  <c r="AM5756" i="9"/>
  <c r="AM5757" i="9"/>
  <c r="AM5758" i="9"/>
  <c r="AM5759" i="9"/>
  <c r="AM5760" i="9"/>
  <c r="AM5761" i="9"/>
  <c r="AM5762" i="9"/>
  <c r="AM5763" i="9"/>
  <c r="AM5764" i="9"/>
  <c r="AM5765" i="9"/>
  <c r="AM5766" i="9"/>
  <c r="AM5767" i="9"/>
  <c r="AM5768" i="9"/>
  <c r="AM5769" i="9"/>
  <c r="AM5770" i="9"/>
  <c r="AM5771" i="9"/>
  <c r="AM5772" i="9"/>
  <c r="AM5773" i="9"/>
  <c r="AM5774" i="9"/>
  <c r="AM5775" i="9"/>
  <c r="AM5776" i="9"/>
  <c r="AM5777" i="9"/>
  <c r="AM5778" i="9"/>
  <c r="AM5779" i="9"/>
  <c r="AM5780" i="9"/>
  <c r="AM5781" i="9"/>
  <c r="AM5782" i="9"/>
  <c r="AM5783" i="9"/>
  <c r="AM5784" i="9"/>
  <c r="AM5785" i="9"/>
  <c r="AM5786" i="9"/>
  <c r="AM5787" i="9"/>
  <c r="AM5788" i="9"/>
  <c r="AM5789" i="9"/>
  <c r="AM5790" i="9"/>
  <c r="AM5791" i="9"/>
  <c r="AM5792" i="9"/>
  <c r="AM5793" i="9"/>
  <c r="AM5794" i="9"/>
  <c r="AM5795" i="9"/>
  <c r="AM5796" i="9"/>
  <c r="AM5797" i="9"/>
  <c r="AM5798" i="9"/>
  <c r="AM5799" i="9"/>
  <c r="AM5800" i="9"/>
  <c r="AM5801" i="9"/>
  <c r="AM5802" i="9"/>
  <c r="AM5803" i="9"/>
  <c r="AM5804" i="9"/>
  <c r="AM5805" i="9"/>
  <c r="AM5806" i="9"/>
  <c r="AM5807" i="9"/>
  <c r="AM5808" i="9"/>
  <c r="AM5809" i="9"/>
  <c r="AM5810" i="9"/>
  <c r="AM5811" i="9"/>
  <c r="AM5812" i="9"/>
  <c r="AM5813" i="9"/>
  <c r="AM5814" i="9"/>
  <c r="AM5815" i="9"/>
  <c r="AM5816" i="9"/>
  <c r="AM5817" i="9"/>
  <c r="AM5818" i="9"/>
  <c r="AM5819" i="9"/>
  <c r="AM5820" i="9"/>
  <c r="AM5821" i="9"/>
  <c r="AM5822" i="9"/>
  <c r="AM5823" i="9"/>
  <c r="AM5824" i="9"/>
  <c r="AM5825" i="9"/>
  <c r="AM5826" i="9"/>
  <c r="AM5827" i="9"/>
  <c r="AM5828" i="9"/>
  <c r="AM5829" i="9"/>
  <c r="AM5830" i="9"/>
  <c r="AM5831" i="9"/>
  <c r="AM5832" i="9"/>
  <c r="AM5833" i="9"/>
  <c r="AM5834" i="9"/>
  <c r="AM5835" i="9"/>
  <c r="AM5836" i="9"/>
  <c r="AM5837" i="9"/>
  <c r="AM5838" i="9"/>
  <c r="AM5839" i="9"/>
  <c r="AM5840" i="9"/>
  <c r="AM5841" i="9"/>
  <c r="AM5842" i="9"/>
  <c r="AM5843" i="9"/>
  <c r="AM5844" i="9"/>
  <c r="AM5845" i="9"/>
  <c r="AM5846" i="9"/>
  <c r="AM5847" i="9"/>
  <c r="AM5848" i="9"/>
  <c r="AM5849" i="9"/>
  <c r="AM5850" i="9"/>
  <c r="AM5851" i="9"/>
  <c r="AM5852" i="9"/>
  <c r="AM5853" i="9"/>
  <c r="AM5854" i="9"/>
  <c r="AM5855" i="9"/>
  <c r="AM5856" i="9"/>
  <c r="AM5857" i="9"/>
  <c r="AM5858" i="9"/>
  <c r="AM5859" i="9"/>
  <c r="AM5860" i="9"/>
  <c r="AM5861" i="9"/>
  <c r="AM5862" i="9"/>
  <c r="AM5863" i="9"/>
  <c r="AM5864" i="9"/>
  <c r="AM5865" i="9"/>
  <c r="AM5866" i="9"/>
  <c r="AM5867" i="9"/>
  <c r="AM5868" i="9"/>
  <c r="AM5869" i="9"/>
  <c r="AM5870" i="9"/>
  <c r="AM5871" i="9"/>
  <c r="AM5872" i="9"/>
  <c r="AM5873" i="9"/>
  <c r="AM5874" i="9"/>
  <c r="AM5875" i="9"/>
  <c r="AM5876" i="9"/>
  <c r="AM5877" i="9"/>
  <c r="AM5878" i="9"/>
  <c r="AM5879" i="9"/>
  <c r="AM5880" i="9"/>
  <c r="AM5881" i="9"/>
  <c r="AM5882" i="9"/>
  <c r="AM5883" i="9"/>
  <c r="AM5884" i="9"/>
  <c r="AM5885" i="9"/>
  <c r="AM5886" i="9"/>
  <c r="AM5887" i="9"/>
  <c r="AM5888" i="9"/>
  <c r="AM5889" i="9"/>
  <c r="AM5890" i="9"/>
  <c r="AM5891" i="9"/>
  <c r="AM5892" i="9"/>
  <c r="AM5893" i="9"/>
  <c r="AM5894" i="9"/>
  <c r="AM5895" i="9"/>
  <c r="AM5896" i="9"/>
  <c r="AM5897" i="9"/>
  <c r="AM5898" i="9"/>
  <c r="AM5899" i="9"/>
  <c r="AM5900" i="9"/>
  <c r="AM5901" i="9"/>
  <c r="AM5902" i="9"/>
  <c r="AM5903" i="9"/>
  <c r="AM5904" i="9"/>
  <c r="AM5905" i="9"/>
  <c r="AM5906" i="9"/>
  <c r="AM5907" i="9"/>
  <c r="AM5908" i="9"/>
  <c r="AM5909" i="9"/>
  <c r="AM5910" i="9"/>
  <c r="AM5911" i="9"/>
  <c r="AM5912" i="9"/>
  <c r="AM5913" i="9"/>
  <c r="AM5914" i="9"/>
  <c r="AM5915" i="9"/>
  <c r="AM5916" i="9"/>
  <c r="AM5917" i="9"/>
  <c r="AM5918" i="9"/>
  <c r="AM5919" i="9"/>
  <c r="AM5920" i="9"/>
  <c r="AM5921" i="9"/>
  <c r="AM5922" i="9"/>
  <c r="AM5923" i="9"/>
  <c r="AM5924" i="9"/>
  <c r="AM5925" i="9"/>
  <c r="AM5926" i="9"/>
  <c r="AM5927" i="9"/>
  <c r="AM5928" i="9"/>
  <c r="AM5929" i="9"/>
  <c r="AM5930" i="9"/>
  <c r="AM5931" i="9"/>
  <c r="AM5932" i="9"/>
  <c r="AM5933" i="9"/>
  <c r="AM5934" i="9"/>
  <c r="AM5935" i="9"/>
  <c r="AM5936" i="9"/>
  <c r="AM5937" i="9"/>
  <c r="AM5938" i="9"/>
  <c r="AM5939" i="9"/>
  <c r="AM5940" i="9"/>
  <c r="AM5941" i="9"/>
  <c r="AM5942" i="9"/>
  <c r="AM5943" i="9"/>
  <c r="AM5944" i="9"/>
  <c r="AM5945" i="9"/>
  <c r="AM5946" i="9"/>
  <c r="AM5947" i="9"/>
  <c r="AM5948" i="9"/>
  <c r="AM5949" i="9"/>
  <c r="AM5950" i="9"/>
  <c r="AM5951" i="9"/>
  <c r="AM5952" i="9"/>
  <c r="AM5953" i="9"/>
  <c r="AM5954" i="9"/>
  <c r="AM5955" i="9"/>
  <c r="AM5956" i="9"/>
  <c r="AM5957" i="9"/>
  <c r="AM5958" i="9"/>
  <c r="AM5959" i="9"/>
  <c r="AM5960" i="9"/>
  <c r="AM5961" i="9"/>
  <c r="AM5962" i="9"/>
  <c r="AM5963" i="9"/>
  <c r="AM5964" i="9"/>
  <c r="AM5965" i="9"/>
  <c r="AM5966" i="9"/>
  <c r="AM5967" i="9"/>
  <c r="AM5968" i="9"/>
  <c r="AM5969" i="9"/>
  <c r="AM5970" i="9"/>
  <c r="AM5971" i="9"/>
  <c r="AM5972" i="9"/>
  <c r="AM5973" i="9"/>
  <c r="AM5974" i="9"/>
  <c r="AM5975" i="9"/>
  <c r="AM5976" i="9"/>
  <c r="AM5977" i="9"/>
  <c r="AM5978" i="9"/>
  <c r="AM5979" i="9"/>
  <c r="AM5980" i="9"/>
  <c r="AM5981" i="9"/>
  <c r="AM5982" i="9"/>
  <c r="AM5983" i="9"/>
  <c r="AM5984" i="9"/>
  <c r="AM5985" i="9"/>
  <c r="AM5986" i="9"/>
  <c r="AM5987" i="9"/>
  <c r="AM5988" i="9"/>
  <c r="AM5989" i="9"/>
  <c r="AM5990" i="9"/>
  <c r="AM5991" i="9"/>
  <c r="AM5992" i="9"/>
  <c r="AM5993" i="9"/>
  <c r="AM5994" i="9"/>
  <c r="AM5995" i="9"/>
  <c r="AM5996" i="9"/>
  <c r="AM5997" i="9"/>
  <c r="AM5998" i="9"/>
  <c r="AM5999" i="9"/>
  <c r="AM6000" i="9"/>
  <c r="AM6001" i="9"/>
  <c r="AM6002" i="9"/>
  <c r="AM6003" i="9"/>
  <c r="AM6004" i="9"/>
  <c r="AM6005" i="9"/>
  <c r="AM6006" i="9"/>
  <c r="AM6007" i="9"/>
  <c r="AM6008" i="9"/>
  <c r="AM6009" i="9"/>
  <c r="AM6010" i="9"/>
  <c r="AM6011" i="9"/>
  <c r="AM6012" i="9"/>
  <c r="AM6013" i="9"/>
  <c r="AM6014" i="9"/>
  <c r="AM6015" i="9"/>
  <c r="AM6016" i="9"/>
  <c r="AM6017" i="9"/>
  <c r="AM6018" i="9"/>
  <c r="AM6019" i="9"/>
  <c r="AM6020" i="9"/>
  <c r="AM6021" i="9"/>
  <c r="AM6022" i="9"/>
  <c r="AM6023" i="9"/>
  <c r="AM6024" i="9"/>
  <c r="AM6025" i="9"/>
  <c r="AM6026" i="9"/>
  <c r="AM6027" i="9"/>
  <c r="AM6028" i="9"/>
  <c r="AM6029" i="9"/>
  <c r="AM6030" i="9"/>
  <c r="AM6031" i="9"/>
  <c r="AM6032" i="9"/>
  <c r="AM6033" i="9"/>
  <c r="AM6034" i="9"/>
  <c r="AM6035" i="9"/>
  <c r="AM6036" i="9"/>
  <c r="AM6037" i="9"/>
  <c r="AM6038" i="9"/>
  <c r="AM6039" i="9"/>
  <c r="AM6040" i="9"/>
  <c r="AM6041" i="9"/>
  <c r="AM6042" i="9"/>
  <c r="AM6043" i="9"/>
  <c r="AM6044" i="9"/>
  <c r="AM6045" i="9"/>
  <c r="AM6046" i="9"/>
  <c r="AM6047" i="9"/>
  <c r="AM6048" i="9"/>
  <c r="AM6049" i="9"/>
  <c r="AM6050" i="9"/>
  <c r="AM6051" i="9"/>
  <c r="AM6052" i="9"/>
  <c r="AM6053" i="9"/>
  <c r="AM6054" i="9"/>
  <c r="AM6055" i="9"/>
  <c r="AM6056" i="9"/>
  <c r="AM6057" i="9"/>
  <c r="AM6058" i="9"/>
  <c r="AM6059" i="9"/>
  <c r="AM6060" i="9"/>
  <c r="AM6061" i="9"/>
  <c r="AM6062" i="9"/>
  <c r="AM6063" i="9"/>
  <c r="AM6064" i="9"/>
  <c r="AM6065" i="9"/>
  <c r="AM6066" i="9"/>
  <c r="AM6067" i="9"/>
  <c r="AM6068" i="9"/>
  <c r="AM6069" i="9"/>
  <c r="AM6070" i="9"/>
  <c r="AM6071" i="9"/>
  <c r="AM6072" i="9"/>
  <c r="AM6073" i="9"/>
  <c r="AM6074" i="9"/>
  <c r="AM6075" i="9"/>
  <c r="AM6076" i="9"/>
  <c r="AM6077" i="9"/>
  <c r="AM6078" i="9"/>
  <c r="AM6079" i="9"/>
  <c r="AM6080" i="9"/>
  <c r="AM6081" i="9"/>
  <c r="AM6082" i="9"/>
  <c r="AM6083" i="9"/>
  <c r="AM6084" i="9"/>
  <c r="AM6085" i="9"/>
  <c r="AM6086" i="9"/>
  <c r="AM6087" i="9"/>
  <c r="AM6088" i="9"/>
  <c r="AM6089" i="9"/>
  <c r="AM6090" i="9"/>
  <c r="AM6091" i="9"/>
  <c r="AM6092" i="9"/>
  <c r="AM6093" i="9"/>
  <c r="AM6094" i="9"/>
  <c r="AM6095" i="9"/>
  <c r="AM6096" i="9"/>
  <c r="AM6097" i="9"/>
  <c r="AM6098" i="9"/>
  <c r="AM6099" i="9"/>
  <c r="AM6100" i="9"/>
  <c r="AM6101" i="9"/>
  <c r="AM6102" i="9"/>
  <c r="AM6103" i="9"/>
  <c r="AM6104" i="9"/>
  <c r="AM6105" i="9"/>
  <c r="AM6106" i="9"/>
  <c r="AM6107" i="9"/>
  <c r="AM6108" i="9"/>
  <c r="AM6109" i="9"/>
  <c r="AM6110" i="9"/>
  <c r="AM6111" i="9"/>
  <c r="AM6112" i="9"/>
  <c r="AM6113" i="9"/>
  <c r="AM6114" i="9"/>
  <c r="AM6115" i="9"/>
  <c r="AM6116" i="9"/>
  <c r="AM6117" i="9"/>
  <c r="AM6118" i="9"/>
  <c r="AM6119" i="9"/>
  <c r="AM6120" i="9"/>
  <c r="AM6121" i="9"/>
  <c r="AM6122" i="9"/>
  <c r="AM6123" i="9"/>
  <c r="AM6124" i="9"/>
  <c r="AM6125" i="9"/>
  <c r="AM6126" i="9"/>
  <c r="AM6127" i="9"/>
  <c r="AM6128" i="9"/>
  <c r="AM6129" i="9"/>
  <c r="AM6130" i="9"/>
  <c r="AM6131" i="9"/>
  <c r="AM6132" i="9"/>
  <c r="AM6133" i="9"/>
  <c r="AM6134" i="9"/>
  <c r="AM6135" i="9"/>
  <c r="AM6136" i="9"/>
  <c r="AM6137" i="9"/>
  <c r="AM6138" i="9"/>
  <c r="AM6139" i="9"/>
  <c r="AM6140" i="9"/>
  <c r="AM6141" i="9"/>
  <c r="AM6142" i="9"/>
  <c r="AM6143" i="9"/>
  <c r="AM6144" i="9"/>
  <c r="AM6145" i="9"/>
  <c r="AM6146" i="9"/>
  <c r="AM6147" i="9"/>
  <c r="AM6148" i="9"/>
  <c r="AM6149" i="9"/>
  <c r="AM6150" i="9"/>
  <c r="AM6151" i="9"/>
  <c r="AM6152" i="9"/>
  <c r="AM6153" i="9"/>
  <c r="AM6154" i="9"/>
  <c r="AM6155" i="9"/>
  <c r="AM6156" i="9"/>
  <c r="AM6157" i="9"/>
  <c r="AM6158" i="9"/>
  <c r="AM6159" i="9"/>
  <c r="AM6160" i="9"/>
  <c r="AM6161" i="9"/>
  <c r="AM6162" i="9"/>
  <c r="AM6163" i="9"/>
  <c r="AM6164" i="9"/>
  <c r="AM6165" i="9"/>
  <c r="AM6166" i="9"/>
  <c r="AM6167" i="9"/>
  <c r="AM6168" i="9"/>
  <c r="AM6169" i="9"/>
  <c r="AM6170" i="9"/>
  <c r="AM6171" i="9"/>
  <c r="AM6172" i="9"/>
  <c r="AM6173" i="9"/>
  <c r="AM6174" i="9"/>
  <c r="AM6175" i="9"/>
  <c r="AM6176" i="9"/>
  <c r="AM6177" i="9"/>
  <c r="AM6178" i="9"/>
  <c r="AM6179" i="9"/>
  <c r="AM6180" i="9"/>
  <c r="AM6181" i="9"/>
  <c r="AM6182" i="9"/>
  <c r="AM6183" i="9"/>
  <c r="AM6184" i="9"/>
  <c r="AM6185" i="9"/>
  <c r="AM6186" i="9"/>
  <c r="AM6187" i="9"/>
  <c r="AM6188" i="9"/>
  <c r="AM6189" i="9"/>
  <c r="AM6190" i="9"/>
  <c r="AM6191" i="9"/>
  <c r="AM6192" i="9"/>
  <c r="AM6193" i="9"/>
  <c r="AM6194" i="9"/>
  <c r="AM6195" i="9"/>
  <c r="AM6196" i="9"/>
  <c r="AM6197" i="9"/>
  <c r="AM6198" i="9"/>
  <c r="AM6199" i="9"/>
  <c r="AM6200" i="9"/>
  <c r="AM6201" i="9"/>
  <c r="AM6202" i="9"/>
  <c r="AM6203" i="9"/>
  <c r="AM6204" i="9"/>
  <c r="AM6205" i="9"/>
  <c r="AM6206" i="9"/>
  <c r="AM6207" i="9"/>
  <c r="AM6208" i="9"/>
  <c r="AM6209" i="9"/>
  <c r="AM6210" i="9"/>
  <c r="AM6211" i="9"/>
  <c r="AM6212" i="9"/>
  <c r="AM6213" i="9"/>
  <c r="AM6214" i="9"/>
  <c r="AM6215" i="9"/>
  <c r="AM6216" i="9"/>
  <c r="AM6217" i="9"/>
  <c r="AM6218" i="9"/>
  <c r="AM6219" i="9"/>
  <c r="AM6220" i="9"/>
  <c r="AM6221" i="9"/>
  <c r="AM6222" i="9"/>
  <c r="AM6223" i="9"/>
  <c r="AM6224" i="9"/>
  <c r="AM6225" i="9"/>
  <c r="AM6226" i="9"/>
  <c r="AM6227" i="9"/>
  <c r="AM6228" i="9"/>
  <c r="AM6229" i="9"/>
  <c r="AM6230" i="9"/>
  <c r="AM6231" i="9"/>
  <c r="AM6232" i="9"/>
  <c r="AM6233" i="9"/>
  <c r="AM6234" i="9"/>
  <c r="AM6235" i="9"/>
  <c r="AM6236" i="9"/>
  <c r="AM6237" i="9"/>
  <c r="AM6238" i="9"/>
  <c r="AM6239" i="9"/>
  <c r="AM6240" i="9"/>
  <c r="AM6241" i="9"/>
  <c r="AM6242" i="9"/>
  <c r="AM6243" i="9"/>
  <c r="AM6244" i="9"/>
  <c r="AM6245" i="9"/>
  <c r="AM6246" i="9"/>
  <c r="AM6247" i="9"/>
  <c r="AM6248" i="9"/>
  <c r="AM6249" i="9"/>
  <c r="AM6250" i="9"/>
  <c r="AM6251" i="9"/>
  <c r="AM6252" i="9"/>
  <c r="AM6253" i="9"/>
  <c r="AM6254" i="9"/>
  <c r="AM6255" i="9"/>
  <c r="AM6256" i="9"/>
  <c r="AM6257" i="9"/>
  <c r="AM6258" i="9"/>
  <c r="AM6259" i="9"/>
  <c r="AM6260" i="9"/>
  <c r="AM6261" i="9"/>
  <c r="AM6262" i="9"/>
  <c r="AM6263" i="9"/>
  <c r="AM6264" i="9"/>
  <c r="AM6265" i="9"/>
  <c r="AM6266" i="9"/>
  <c r="AM6267" i="9"/>
  <c r="AM6268" i="9"/>
  <c r="AM6269" i="9"/>
  <c r="AM6270" i="9"/>
  <c r="AM6271" i="9"/>
  <c r="AM6272" i="9"/>
  <c r="AM6273" i="9"/>
  <c r="AM6274" i="9"/>
  <c r="AM6275" i="9"/>
  <c r="AM6276" i="9"/>
  <c r="AM6277" i="9"/>
  <c r="AM6278" i="9"/>
  <c r="AM6279" i="9"/>
  <c r="AM6280" i="9"/>
  <c r="AM6281" i="9"/>
  <c r="AM6282" i="9"/>
  <c r="AM6283" i="9"/>
  <c r="AM6284" i="9"/>
  <c r="AM6285" i="9"/>
  <c r="AM6286" i="9"/>
  <c r="AM6287" i="9"/>
  <c r="AM6288" i="9"/>
  <c r="AM6289" i="9"/>
  <c r="AM6290" i="9"/>
  <c r="AM6291" i="9"/>
  <c r="AM6292" i="9"/>
  <c r="AM6293" i="9"/>
  <c r="AM6294" i="9"/>
  <c r="AM6295" i="9"/>
  <c r="AM6296" i="9"/>
  <c r="AM6297" i="9"/>
  <c r="AM6298" i="9"/>
  <c r="AM6299" i="9"/>
  <c r="AM6300" i="9"/>
  <c r="AM6301" i="9"/>
  <c r="AM6302" i="9"/>
  <c r="AM6303" i="9"/>
  <c r="AM6304" i="9"/>
  <c r="AM6305" i="9"/>
  <c r="AM6306" i="9"/>
  <c r="AM6307" i="9"/>
  <c r="AM6308" i="9"/>
  <c r="AM6309" i="9"/>
  <c r="AM6310" i="9"/>
  <c r="AM6311" i="9"/>
  <c r="AM6312" i="9"/>
  <c r="AM6313" i="9"/>
  <c r="AM6314" i="9"/>
  <c r="AM6315" i="9"/>
  <c r="AM6316" i="9"/>
  <c r="AM6317" i="9"/>
  <c r="AM6318" i="9"/>
  <c r="AM6319" i="9"/>
  <c r="AM6320" i="9"/>
  <c r="AM6321" i="9"/>
  <c r="AM6322" i="9"/>
  <c r="AM6323" i="9"/>
  <c r="AM6324" i="9"/>
  <c r="AM6325" i="9"/>
  <c r="AM6326" i="9"/>
  <c r="AM6327" i="9"/>
  <c r="AM6328" i="9"/>
  <c r="AM6329" i="9"/>
  <c r="AM6330" i="9"/>
  <c r="AM6331" i="9"/>
  <c r="AM6332" i="9"/>
  <c r="AM6333" i="9"/>
  <c r="AM6334" i="9"/>
  <c r="AM6335" i="9"/>
  <c r="AM6336" i="9"/>
  <c r="AM6337" i="9"/>
  <c r="AM6338" i="9"/>
  <c r="AM6339" i="9"/>
  <c r="AM6340" i="9"/>
  <c r="AM6341" i="9"/>
  <c r="AM6342" i="9"/>
  <c r="AM6343" i="9"/>
  <c r="AM6344" i="9"/>
  <c r="AM6345" i="9"/>
  <c r="AM6346" i="9"/>
  <c r="AM6347" i="9"/>
  <c r="AM6348" i="9"/>
  <c r="AM6349" i="9"/>
  <c r="AM6350" i="9"/>
  <c r="AM6351" i="9"/>
  <c r="AM6352" i="9"/>
  <c r="AM6353" i="9"/>
  <c r="AM6354" i="9"/>
  <c r="AM6355" i="9"/>
  <c r="AM6356" i="9"/>
  <c r="AM6357" i="9"/>
  <c r="AM6358" i="9"/>
  <c r="AM6359" i="9"/>
  <c r="AM6360" i="9"/>
  <c r="AM6361" i="9"/>
  <c r="AM6362" i="9"/>
  <c r="AM6363" i="9"/>
  <c r="AM6364" i="9"/>
  <c r="AM6365" i="9"/>
  <c r="AM6366" i="9"/>
  <c r="AM6367" i="9"/>
  <c r="AM6368" i="9"/>
  <c r="AM6369" i="9"/>
  <c r="AM6370" i="9"/>
  <c r="AM6371" i="9"/>
  <c r="AM6372" i="9"/>
  <c r="AM6373" i="9"/>
  <c r="AM6374" i="9"/>
  <c r="AM6375" i="9"/>
  <c r="AM6376" i="9"/>
  <c r="AM6377" i="9"/>
  <c r="AM6378" i="9"/>
  <c r="AM6379" i="9"/>
  <c r="AM6380" i="9"/>
  <c r="AM6381" i="9"/>
  <c r="AM6382" i="9"/>
  <c r="AM6383" i="9"/>
  <c r="AM6384" i="9"/>
  <c r="AM6385" i="9"/>
  <c r="AM6386" i="9"/>
  <c r="AM6387" i="9"/>
  <c r="AM6388" i="9"/>
  <c r="AM6389" i="9"/>
  <c r="AM6390" i="9"/>
  <c r="AM6391" i="9"/>
  <c r="AM6392" i="9"/>
  <c r="AM6393" i="9"/>
  <c r="AM6394" i="9"/>
  <c r="AM6395" i="9"/>
  <c r="AM6396" i="9"/>
  <c r="AM6397" i="9"/>
  <c r="AM6398" i="9"/>
  <c r="AM6399" i="9"/>
  <c r="AM6400" i="9"/>
  <c r="AM6401" i="9"/>
  <c r="AM6402" i="9"/>
  <c r="AM6403" i="9"/>
  <c r="AM6404" i="9"/>
  <c r="AM6405" i="9"/>
  <c r="AM6406" i="9"/>
  <c r="AM6407" i="9"/>
  <c r="AM6408" i="9"/>
  <c r="AM6409" i="9"/>
  <c r="AM6410" i="9"/>
  <c r="AM6411" i="9"/>
  <c r="AM6412" i="9"/>
  <c r="AM6413" i="9"/>
  <c r="AM6414" i="9"/>
  <c r="AM6415" i="9"/>
  <c r="AM6416" i="9"/>
  <c r="AM6417" i="9"/>
  <c r="AM6418" i="9"/>
  <c r="AM6419" i="9"/>
  <c r="AM6420" i="9"/>
  <c r="AM6421" i="9"/>
  <c r="AM6422" i="9"/>
  <c r="AM6423" i="9"/>
  <c r="AM6424" i="9"/>
  <c r="AM6425" i="9"/>
  <c r="AM6426" i="9"/>
  <c r="AM6427" i="9"/>
  <c r="AM6428" i="9"/>
  <c r="AM6429" i="9"/>
  <c r="AM6430" i="9"/>
  <c r="AM6431" i="9"/>
  <c r="AM6432" i="9"/>
  <c r="AM6433" i="9"/>
  <c r="AM6434" i="9"/>
  <c r="AM6435" i="9"/>
  <c r="AM6436" i="9"/>
  <c r="AM6437" i="9"/>
  <c r="AM6438" i="9"/>
  <c r="AM6439" i="9"/>
  <c r="AM6440" i="9"/>
  <c r="AM6441" i="9"/>
  <c r="AM6442" i="9"/>
  <c r="AM6443" i="9"/>
  <c r="AM6444" i="9"/>
  <c r="AM6445" i="9"/>
  <c r="AM6446" i="9"/>
  <c r="AM6447" i="9"/>
  <c r="AM6448" i="9"/>
  <c r="AM6449" i="9"/>
  <c r="AM6450" i="9"/>
  <c r="AM6451" i="9"/>
  <c r="AM6452" i="9"/>
  <c r="AM6453" i="9"/>
  <c r="AM6454" i="9"/>
  <c r="AM6455" i="9"/>
  <c r="AM6456" i="9"/>
  <c r="AM6457" i="9"/>
  <c r="AM6458" i="9"/>
  <c r="AM6459" i="9"/>
  <c r="AM6460" i="9"/>
  <c r="AM6461" i="9"/>
  <c r="AM6462" i="9"/>
  <c r="AM6463" i="9"/>
  <c r="AM6464" i="9"/>
  <c r="AM6465" i="9"/>
  <c r="AM6466" i="9"/>
  <c r="AM6467" i="9"/>
  <c r="AM6468" i="9"/>
  <c r="AM6469" i="9"/>
  <c r="AM6470" i="9"/>
  <c r="AM6471" i="9"/>
  <c r="AM6472" i="9"/>
  <c r="AM6473" i="9"/>
  <c r="AM6474" i="9"/>
  <c r="AM6475" i="9"/>
  <c r="AM6476" i="9"/>
  <c r="AM6477" i="9"/>
  <c r="AM6478" i="9"/>
  <c r="AM6479" i="9"/>
  <c r="AM6480" i="9"/>
  <c r="AM6481" i="9"/>
  <c r="AM6482" i="9"/>
  <c r="AM6483" i="9"/>
  <c r="AM6484" i="9"/>
  <c r="AM6485" i="9"/>
  <c r="AM6486" i="9"/>
  <c r="AM6487" i="9"/>
  <c r="AM6488" i="9"/>
  <c r="AM6489" i="9"/>
  <c r="AM6490" i="9"/>
  <c r="AM6491" i="9"/>
  <c r="AM6492" i="9"/>
  <c r="AM6493" i="9"/>
  <c r="AM6494" i="9"/>
  <c r="AM6495" i="9"/>
  <c r="AM6496" i="9"/>
  <c r="AM6497" i="9"/>
  <c r="AM6498" i="9"/>
  <c r="AM6499" i="9"/>
  <c r="AM6500" i="9"/>
  <c r="AM6501" i="9"/>
  <c r="AM6502" i="9"/>
  <c r="AM6503" i="9"/>
  <c r="AM6504" i="9"/>
  <c r="AM6505" i="9"/>
  <c r="AM6506" i="9"/>
  <c r="AM6507" i="9"/>
  <c r="AM6508" i="9"/>
  <c r="AM6509" i="9"/>
  <c r="AM6510" i="9"/>
  <c r="AM6511" i="9"/>
  <c r="AM6512" i="9"/>
  <c r="AM6513" i="9"/>
  <c r="AM6514" i="9"/>
  <c r="AM6515" i="9"/>
  <c r="AM6516" i="9"/>
  <c r="AM6517" i="9"/>
  <c r="AM6518" i="9"/>
  <c r="AM6519" i="9"/>
  <c r="AM6520" i="9"/>
  <c r="AM6521" i="9"/>
  <c r="AM6522" i="9"/>
  <c r="AM6523" i="9"/>
  <c r="AM6524" i="9"/>
  <c r="AM6525" i="9"/>
  <c r="AM6526" i="9"/>
  <c r="AM6527" i="9"/>
  <c r="AM6528" i="9"/>
  <c r="AM6529" i="9"/>
  <c r="AM6530" i="9"/>
  <c r="AM6531" i="9"/>
  <c r="AM6532" i="9"/>
  <c r="AM6533" i="9"/>
  <c r="AM6534" i="9"/>
  <c r="AM6535" i="9"/>
  <c r="AM6536" i="9"/>
  <c r="AM6537" i="9"/>
  <c r="AM6538" i="9"/>
  <c r="AM6539" i="9"/>
  <c r="AM6540" i="9"/>
  <c r="AM6541" i="9"/>
  <c r="AM6542" i="9"/>
  <c r="AM6543" i="9"/>
  <c r="AM6544" i="9"/>
  <c r="AM6545" i="9"/>
  <c r="AM6546" i="9"/>
  <c r="AM6547" i="9"/>
  <c r="AM6548" i="9"/>
  <c r="AM6549" i="9"/>
  <c r="AM6550" i="9"/>
  <c r="AM6551" i="9"/>
  <c r="AM6552" i="9"/>
  <c r="AM6553" i="9"/>
  <c r="AM6554" i="9"/>
  <c r="AM6555" i="9"/>
  <c r="AM6556" i="9"/>
  <c r="AM6557" i="9"/>
  <c r="AM6558" i="9"/>
  <c r="AM6559" i="9"/>
  <c r="AM6560" i="9"/>
  <c r="AM6561" i="9"/>
  <c r="AM6562" i="9"/>
  <c r="AM6563" i="9"/>
  <c r="AM6564" i="9"/>
  <c r="AM6565" i="9"/>
  <c r="AM6566" i="9"/>
  <c r="AM6567" i="9"/>
  <c r="AM6568" i="9"/>
  <c r="AM6569" i="9"/>
  <c r="AM6570" i="9"/>
  <c r="AM6571" i="9"/>
  <c r="AM6572" i="9"/>
  <c r="AM6573" i="9"/>
  <c r="AM6574" i="9"/>
  <c r="AM6575" i="9"/>
  <c r="AM6576" i="9"/>
  <c r="AM6577" i="9"/>
  <c r="AM6578" i="9"/>
  <c r="AM6579" i="9"/>
  <c r="AM6580" i="9"/>
  <c r="AM6581" i="9"/>
  <c r="AM6582" i="9"/>
  <c r="AM6583" i="9"/>
  <c r="AM6584" i="9"/>
  <c r="AM6585" i="9"/>
  <c r="AM6586" i="9"/>
  <c r="AM6587" i="9"/>
  <c r="AM6588" i="9"/>
  <c r="AM6589" i="9"/>
  <c r="AM6590" i="9"/>
  <c r="AM6591" i="9"/>
  <c r="AM6592" i="9"/>
  <c r="AM6593" i="9"/>
  <c r="AM6594" i="9"/>
  <c r="AM6595" i="9"/>
  <c r="AM6596" i="9"/>
  <c r="AM6597" i="9"/>
  <c r="AM6598" i="9"/>
  <c r="AM6599" i="9"/>
  <c r="AM6600" i="9"/>
  <c r="AM6601" i="9"/>
  <c r="AM6602" i="9"/>
  <c r="AM6603" i="9"/>
  <c r="AM6604" i="9"/>
  <c r="AM6605" i="9"/>
  <c r="AM6606" i="9"/>
  <c r="AM6607" i="9"/>
  <c r="AM6608" i="9"/>
  <c r="AM6609" i="9"/>
  <c r="AM6610" i="9"/>
  <c r="AM6611" i="9"/>
  <c r="AM6612" i="9"/>
  <c r="AM6613" i="9"/>
  <c r="AM6614" i="9"/>
  <c r="AM6615" i="9"/>
  <c r="AM6616" i="9"/>
  <c r="AM6617" i="9"/>
  <c r="AM6618" i="9"/>
  <c r="AM6619" i="9"/>
  <c r="AM6620" i="9"/>
  <c r="AM6621" i="9"/>
  <c r="AM6622" i="9"/>
  <c r="AM6623" i="9"/>
  <c r="AM6624" i="9"/>
  <c r="AM6625" i="9"/>
  <c r="AM6626" i="9"/>
  <c r="AM6627" i="9"/>
  <c r="AM6628" i="9"/>
  <c r="AM6629" i="9"/>
  <c r="AM6630" i="9"/>
  <c r="AM6631" i="9"/>
  <c r="AM6632" i="9"/>
  <c r="AM6633" i="9"/>
  <c r="AM6634" i="9"/>
  <c r="AM6635" i="9"/>
  <c r="AM6636" i="9"/>
  <c r="AM6637" i="9"/>
  <c r="AM6638" i="9"/>
  <c r="AM6639" i="9"/>
  <c r="AM6640" i="9"/>
  <c r="AM6641" i="9"/>
  <c r="AM6642" i="9"/>
  <c r="AM6643" i="9"/>
  <c r="AM6644" i="9"/>
  <c r="AM6645" i="9"/>
  <c r="AM6646" i="9"/>
  <c r="AM6647" i="9"/>
  <c r="AM6648" i="9"/>
  <c r="AM6649" i="9"/>
  <c r="AM6650" i="9"/>
  <c r="AM6651" i="9"/>
  <c r="AM6652" i="9"/>
  <c r="AM6653" i="9"/>
  <c r="AM6654" i="9"/>
  <c r="AM6655" i="9"/>
  <c r="AM6656" i="9"/>
  <c r="AM6657" i="9"/>
  <c r="AM6658" i="9"/>
  <c r="AM6659" i="9"/>
  <c r="AM6660" i="9"/>
  <c r="AM6661" i="9"/>
  <c r="AM6662" i="9"/>
  <c r="AM6663" i="9"/>
  <c r="AM6664" i="9"/>
  <c r="AM6665" i="9"/>
  <c r="AM6666" i="9"/>
  <c r="AM6667" i="9"/>
  <c r="AM6668" i="9"/>
  <c r="AM6669" i="9"/>
  <c r="AM6670" i="9"/>
  <c r="AM6671" i="9"/>
  <c r="AM6672" i="9"/>
  <c r="AM6673" i="9"/>
  <c r="AM6674" i="9"/>
  <c r="AM6675" i="9"/>
  <c r="AM6676" i="9"/>
  <c r="AM6677" i="9"/>
  <c r="AM6678" i="9"/>
  <c r="AM6679" i="9"/>
  <c r="AM6680" i="9"/>
  <c r="AM6681" i="9"/>
  <c r="AM6682" i="9"/>
  <c r="AM6683" i="9"/>
  <c r="AM6684" i="9"/>
  <c r="AM6685" i="9"/>
  <c r="AM6686" i="9"/>
  <c r="AM6687" i="9"/>
  <c r="AM6688" i="9"/>
  <c r="AM6689" i="9"/>
  <c r="AM6690" i="9"/>
  <c r="AM6691" i="9"/>
  <c r="AM6692" i="9"/>
  <c r="AM6693" i="9"/>
  <c r="AM6694" i="9"/>
  <c r="AM6695" i="9"/>
  <c r="AM6696" i="9"/>
  <c r="AM6697" i="9"/>
  <c r="AM6698" i="9"/>
  <c r="AM6699" i="9"/>
  <c r="AM6700" i="9"/>
  <c r="AM6701" i="9"/>
  <c r="AM6702" i="9"/>
  <c r="AM6703" i="9"/>
  <c r="AM6704" i="9"/>
  <c r="AM6705" i="9"/>
  <c r="AM6706" i="9"/>
  <c r="AM6707" i="9"/>
  <c r="AM6708" i="9"/>
  <c r="AM6709" i="9"/>
  <c r="AM6710" i="9"/>
  <c r="AM6711" i="9"/>
  <c r="AM6712" i="9"/>
  <c r="AM6713" i="9"/>
  <c r="AM6714" i="9"/>
  <c r="AM6715" i="9"/>
  <c r="AM6716" i="9"/>
  <c r="AM6717" i="9"/>
  <c r="AM6718" i="9"/>
  <c r="AM6719" i="9"/>
  <c r="AM6720" i="9"/>
  <c r="AM6721" i="9"/>
  <c r="AM6722" i="9"/>
  <c r="AM6723" i="9"/>
  <c r="AM6724" i="9"/>
  <c r="AM6725" i="9"/>
  <c r="AM6726" i="9"/>
  <c r="AM6727" i="9"/>
  <c r="AM6728" i="9"/>
  <c r="AM6729" i="9"/>
  <c r="AM6730" i="9"/>
  <c r="AM6731" i="9"/>
  <c r="AM6732" i="9"/>
  <c r="AM6733" i="9"/>
  <c r="AM6734" i="9"/>
  <c r="AM6735" i="9"/>
  <c r="AM6736" i="9"/>
  <c r="AM6737" i="9"/>
  <c r="AM6738" i="9"/>
  <c r="AM6739" i="9"/>
  <c r="AM6740" i="9"/>
  <c r="AM6741" i="9"/>
  <c r="AM6742" i="9"/>
  <c r="AM6743" i="9"/>
  <c r="AM6744" i="9"/>
  <c r="AM6745" i="9"/>
  <c r="AM6746" i="9"/>
  <c r="AM6747" i="9"/>
  <c r="AM6748" i="9"/>
  <c r="AM6749" i="9"/>
  <c r="AM6750" i="9"/>
  <c r="AM6751" i="9"/>
  <c r="AM6752" i="9"/>
  <c r="AM6753" i="9"/>
  <c r="AM6754" i="9"/>
  <c r="AM6755" i="9"/>
  <c r="AM6756" i="9"/>
  <c r="AM6757" i="9"/>
  <c r="AM6758" i="9"/>
  <c r="AM6759" i="9"/>
  <c r="AM6760" i="9"/>
  <c r="AM6761" i="9"/>
  <c r="AM6762" i="9"/>
  <c r="AM6763" i="9"/>
  <c r="AM6764" i="9"/>
  <c r="AM6765" i="9"/>
  <c r="AM6766" i="9"/>
  <c r="AM6767" i="9"/>
  <c r="AM6768" i="9"/>
  <c r="AM6769" i="9"/>
  <c r="AM6770" i="9"/>
  <c r="AM6771" i="9"/>
  <c r="AM6772" i="9"/>
  <c r="AM6773" i="9"/>
  <c r="AM6774" i="9"/>
  <c r="AM6775" i="9"/>
  <c r="AM6776" i="9"/>
  <c r="AM6777" i="9"/>
  <c r="AM6778" i="9"/>
  <c r="AM6779" i="9"/>
  <c r="AM6780" i="9"/>
  <c r="AM6781" i="9"/>
  <c r="AM6782" i="9"/>
  <c r="AM6783" i="9"/>
  <c r="AM6784" i="9"/>
  <c r="AM6785" i="9"/>
  <c r="AM6786" i="9"/>
  <c r="AM6787" i="9"/>
  <c r="AM6788" i="9"/>
  <c r="AM6789" i="9"/>
  <c r="AM6790" i="9"/>
  <c r="AM6791" i="9"/>
  <c r="AM6792" i="9"/>
  <c r="AM6793" i="9"/>
  <c r="AM6794" i="9"/>
  <c r="AM6795" i="9"/>
  <c r="AM6796" i="9"/>
  <c r="AM6797" i="9"/>
  <c r="AM6798" i="9"/>
  <c r="AM6799" i="9"/>
  <c r="AM6800" i="9"/>
  <c r="AM6801" i="9"/>
  <c r="AM6802" i="9"/>
  <c r="AM6803" i="9"/>
  <c r="AM6804" i="9"/>
  <c r="AM6805" i="9"/>
  <c r="AM6806" i="9"/>
  <c r="AM6807" i="9"/>
  <c r="AM6808" i="9"/>
  <c r="AM6809" i="9"/>
  <c r="AM6810" i="9"/>
  <c r="AM6811" i="9"/>
  <c r="AM6812" i="9"/>
  <c r="AM6813" i="9"/>
  <c r="AM6814" i="9"/>
  <c r="AM6815" i="9"/>
  <c r="AM6816" i="9"/>
  <c r="AM6817" i="9"/>
  <c r="AM6818" i="9"/>
  <c r="AM6819" i="9"/>
  <c r="AM6820" i="9"/>
  <c r="AM6821" i="9"/>
  <c r="AM6822" i="9"/>
  <c r="AM6823" i="9"/>
  <c r="AM6824" i="9"/>
  <c r="AM6825" i="9"/>
  <c r="AM6826" i="9"/>
  <c r="AM6827" i="9"/>
  <c r="AM6828" i="9"/>
  <c r="AM6829" i="9"/>
  <c r="AM6830" i="9"/>
  <c r="AM6831" i="9"/>
  <c r="AM6832" i="9"/>
  <c r="AM6833" i="9"/>
  <c r="AM6834" i="9"/>
  <c r="AM6835" i="9"/>
  <c r="AM6836" i="9"/>
  <c r="AM6837" i="9"/>
  <c r="AM6838" i="9"/>
  <c r="AM6839" i="9"/>
  <c r="AM6840" i="9"/>
  <c r="AM6841" i="9"/>
  <c r="AM6842" i="9"/>
  <c r="AM6843" i="9"/>
  <c r="AM6844" i="9"/>
  <c r="AM6845" i="9"/>
  <c r="AM6846" i="9"/>
  <c r="AM6847" i="9"/>
  <c r="AM6848" i="9"/>
  <c r="AM6849" i="9"/>
  <c r="AM6850" i="9"/>
  <c r="AM6851" i="9"/>
  <c r="AM6852" i="9"/>
  <c r="AM6853" i="9"/>
  <c r="AM6854" i="9"/>
  <c r="AM6855" i="9"/>
  <c r="AM6856" i="9"/>
  <c r="AM6857" i="9"/>
  <c r="AM6858" i="9"/>
  <c r="AM6859" i="9"/>
  <c r="AM6860" i="9"/>
  <c r="AM6861" i="9"/>
  <c r="AM6862" i="9"/>
  <c r="AM6863" i="9"/>
  <c r="AM6864" i="9"/>
  <c r="AM6865" i="9"/>
  <c r="AM6866" i="9"/>
  <c r="AM6867" i="9"/>
  <c r="AM6868" i="9"/>
  <c r="AM6869" i="9"/>
  <c r="AM6870" i="9"/>
  <c r="AM6871" i="9"/>
  <c r="AM6872" i="9"/>
  <c r="AM6873" i="9"/>
  <c r="AM6874" i="9"/>
  <c r="AM6875" i="9"/>
  <c r="AM6876" i="9"/>
  <c r="AM6877" i="9"/>
  <c r="AM6878" i="9"/>
  <c r="AM6879" i="9"/>
  <c r="AM6880" i="9"/>
  <c r="AM6881" i="9"/>
  <c r="AM6882" i="9"/>
  <c r="AM6883" i="9"/>
  <c r="AM6884" i="9"/>
  <c r="AM6885" i="9"/>
  <c r="AM6886" i="9"/>
  <c r="AM6887" i="9"/>
  <c r="AM6888" i="9"/>
  <c r="AM6889" i="9"/>
  <c r="AM6890" i="9"/>
  <c r="AM6891" i="9"/>
  <c r="AM6892" i="9"/>
  <c r="AM6893" i="9"/>
  <c r="AM6894" i="9"/>
  <c r="AM6895" i="9"/>
  <c r="AM6896" i="9"/>
  <c r="AM6897" i="9"/>
  <c r="AM6898" i="9"/>
  <c r="AM6899" i="9"/>
  <c r="AM6900" i="9"/>
  <c r="AM6901" i="9"/>
  <c r="AM6902" i="9"/>
  <c r="AM6903" i="9"/>
  <c r="AM6904" i="9"/>
  <c r="AM6905" i="9"/>
  <c r="AM6906" i="9"/>
  <c r="AM6907" i="9"/>
  <c r="AM6908" i="9"/>
  <c r="AM6909" i="9"/>
  <c r="AM6910" i="9"/>
  <c r="AM6911" i="9"/>
  <c r="AM6912" i="9"/>
  <c r="AM6913" i="9"/>
  <c r="AM6914" i="9"/>
  <c r="AM6915" i="9"/>
  <c r="AM6916" i="9"/>
  <c r="AM6917" i="9"/>
  <c r="AM6918" i="9"/>
  <c r="AM6919" i="9"/>
  <c r="AM6920" i="9"/>
  <c r="AM6921" i="9"/>
  <c r="AM6922" i="9"/>
  <c r="AM6923" i="9"/>
  <c r="AM6924" i="9"/>
  <c r="AM6925" i="9"/>
  <c r="AM6926" i="9"/>
  <c r="AM6927" i="9"/>
  <c r="AM6928" i="9"/>
  <c r="AM6929" i="9"/>
  <c r="AM6930" i="9"/>
  <c r="AM6931" i="9"/>
  <c r="AM6932" i="9"/>
  <c r="AM6933" i="9"/>
  <c r="AM6934" i="9"/>
  <c r="AM6935" i="9"/>
  <c r="AM6936" i="9"/>
  <c r="AM6937" i="9"/>
  <c r="AM6938" i="9"/>
  <c r="AM6939" i="9"/>
  <c r="AM6940" i="9"/>
  <c r="AM6941" i="9"/>
  <c r="AM6942" i="9"/>
  <c r="AM6943" i="9"/>
  <c r="AM6944" i="9"/>
  <c r="AM6945" i="9"/>
  <c r="AM6946" i="9"/>
  <c r="AM6947" i="9"/>
  <c r="AM6948" i="9"/>
  <c r="AM6949" i="9"/>
  <c r="AM6950" i="9"/>
  <c r="AM6951" i="9"/>
  <c r="AM6952" i="9"/>
  <c r="AM6953" i="9"/>
  <c r="AM6954" i="9"/>
  <c r="AM6955" i="9"/>
  <c r="AM6956" i="9"/>
  <c r="AM6957" i="9"/>
  <c r="AM6958" i="9"/>
  <c r="AM6959" i="9"/>
  <c r="AM6960" i="9"/>
  <c r="AM6961" i="9"/>
  <c r="AM6962" i="9"/>
  <c r="AM6963" i="9"/>
  <c r="AM6964" i="9"/>
  <c r="AM6965" i="9"/>
  <c r="AM6966" i="9"/>
  <c r="AM6967" i="9"/>
  <c r="AM6968" i="9"/>
  <c r="AM6969" i="9"/>
  <c r="AM6970" i="9"/>
  <c r="AM6971" i="9"/>
  <c r="AM6972" i="9"/>
  <c r="AM6973" i="9"/>
  <c r="AM6974" i="9"/>
  <c r="AM6975" i="9"/>
  <c r="AM6976" i="9"/>
  <c r="AM6977" i="9"/>
  <c r="AM6978" i="9"/>
  <c r="AM6979" i="9"/>
  <c r="AM6980" i="9"/>
  <c r="AM6981" i="9"/>
  <c r="AM6982" i="9"/>
  <c r="AM6983" i="9"/>
  <c r="AM6984" i="9"/>
  <c r="AM6985" i="9"/>
  <c r="AM6986" i="9"/>
  <c r="AM6987" i="9"/>
  <c r="AM6988" i="9"/>
  <c r="AM6989" i="9"/>
  <c r="AM6990" i="9"/>
  <c r="AM6991" i="9"/>
  <c r="AM6992" i="9"/>
  <c r="AM6993" i="9"/>
  <c r="AM6994" i="9"/>
  <c r="AM6995" i="9"/>
  <c r="AM6996" i="9"/>
  <c r="AM6997" i="9"/>
  <c r="AM6998" i="9"/>
  <c r="AM6999" i="9"/>
  <c r="AM7000" i="9"/>
  <c r="AM7001" i="9"/>
  <c r="AM7002" i="9"/>
  <c r="AM7003" i="9"/>
  <c r="AM7004" i="9"/>
  <c r="AM7005" i="9"/>
  <c r="AM7006" i="9"/>
  <c r="AM7007" i="9"/>
  <c r="AM7008" i="9"/>
  <c r="AM7009" i="9"/>
  <c r="AM7010" i="9"/>
  <c r="AM7011" i="9"/>
  <c r="AM7012" i="9"/>
  <c r="AM7013" i="9"/>
  <c r="AM7014" i="9"/>
  <c r="AM7015" i="9"/>
  <c r="AM7016" i="9"/>
  <c r="AM7017" i="9"/>
  <c r="AM7018" i="9"/>
  <c r="AM7019" i="9"/>
  <c r="AM7020" i="9"/>
  <c r="AM7021" i="9"/>
  <c r="AM7022" i="9"/>
  <c r="AM7023" i="9"/>
  <c r="AM7024" i="9"/>
  <c r="AM7025" i="9"/>
  <c r="AM7026" i="9"/>
  <c r="AM7027" i="9"/>
  <c r="AM7028" i="9"/>
  <c r="AM7029" i="9"/>
  <c r="AM7030" i="9"/>
  <c r="AM7031" i="9"/>
  <c r="AM7032" i="9"/>
  <c r="AM7033" i="9"/>
  <c r="AM7034" i="9"/>
  <c r="AM7035" i="9"/>
  <c r="AM7036" i="9"/>
  <c r="AM7037" i="9"/>
  <c r="AM7038" i="9"/>
  <c r="AM7039" i="9"/>
  <c r="AM7040" i="9"/>
  <c r="AM7041" i="9"/>
  <c r="AM7042" i="9"/>
  <c r="AM7043" i="9"/>
  <c r="AM7044" i="9"/>
  <c r="AM7045" i="9"/>
  <c r="AM7046" i="9"/>
  <c r="AM7047" i="9"/>
  <c r="AM7048" i="9"/>
  <c r="AM7049" i="9"/>
  <c r="AM7050" i="9"/>
  <c r="AM7051" i="9"/>
  <c r="AM7052" i="9"/>
  <c r="AM7053" i="9"/>
  <c r="AM7054" i="9"/>
  <c r="AM7055" i="9"/>
  <c r="AM7056" i="9"/>
  <c r="AM7057" i="9"/>
  <c r="AM7058" i="9"/>
  <c r="AM7059" i="9"/>
  <c r="AM7060" i="9"/>
  <c r="AM7061" i="9"/>
  <c r="AM7062" i="9"/>
  <c r="AM7063" i="9"/>
  <c r="AM7064" i="9"/>
  <c r="AM7065" i="9"/>
  <c r="AM7066" i="9"/>
  <c r="AM7067" i="9"/>
  <c r="AM7068" i="9"/>
  <c r="AM7069" i="9"/>
  <c r="AM7070" i="9"/>
  <c r="AM7071" i="9"/>
  <c r="AM7072" i="9"/>
  <c r="AM7073" i="9"/>
  <c r="AM7074" i="9"/>
  <c r="AM7075" i="9"/>
  <c r="AM7076" i="9"/>
  <c r="AM7077" i="9"/>
  <c r="AM7078" i="9"/>
  <c r="AM7079" i="9"/>
  <c r="AM7080" i="9"/>
  <c r="AM7081" i="9"/>
  <c r="AM7082" i="9"/>
  <c r="AM7083" i="9"/>
  <c r="AM7084" i="9"/>
  <c r="AM7085" i="9"/>
  <c r="AM7086" i="9"/>
  <c r="AM7087" i="9"/>
  <c r="AM7088" i="9"/>
  <c r="AM7089" i="9"/>
  <c r="AM7090" i="9"/>
  <c r="AM7091" i="9"/>
  <c r="AM7092" i="9"/>
  <c r="AM7093" i="9"/>
  <c r="AM7094" i="9"/>
  <c r="AM7095" i="9"/>
  <c r="AM7096" i="9"/>
  <c r="AM7097" i="9"/>
  <c r="AM7098" i="9"/>
  <c r="AM7099" i="9"/>
  <c r="AM7100" i="9"/>
  <c r="AM7101" i="9"/>
  <c r="AM7102" i="9"/>
  <c r="AM7103" i="9"/>
  <c r="AM7104" i="9"/>
  <c r="AM7105" i="9"/>
  <c r="AM7106" i="9"/>
  <c r="AM7107" i="9"/>
  <c r="AM7108" i="9"/>
  <c r="AM7109" i="9"/>
  <c r="AM7110" i="9"/>
  <c r="AM7111" i="9"/>
  <c r="AM7112" i="9"/>
  <c r="AM7113" i="9"/>
  <c r="AM7114" i="9"/>
  <c r="AM7115" i="9"/>
  <c r="AM7116" i="9"/>
  <c r="AM7117" i="9"/>
  <c r="AM7118" i="9"/>
  <c r="AM7119" i="9"/>
  <c r="AM7120" i="9"/>
  <c r="AM7121" i="9"/>
  <c r="AM7122" i="9"/>
  <c r="AM7123" i="9"/>
  <c r="AM7124" i="9"/>
  <c r="AM7125" i="9"/>
  <c r="AM7126" i="9"/>
  <c r="AM7127" i="9"/>
  <c r="AM7128" i="9"/>
  <c r="AM7129" i="9"/>
  <c r="AM7130" i="9"/>
  <c r="AM7131" i="9"/>
  <c r="AM7132" i="9"/>
  <c r="AM7133" i="9"/>
  <c r="AM7134" i="9"/>
  <c r="AM7135" i="9"/>
  <c r="AM7136" i="9"/>
  <c r="AM7137" i="9"/>
  <c r="AM7138" i="9"/>
  <c r="AM7139" i="9"/>
  <c r="AM7140" i="9"/>
  <c r="AM7141" i="9"/>
  <c r="AM7142" i="9"/>
  <c r="AM7143" i="9"/>
  <c r="AM7144" i="9"/>
  <c r="AM7145" i="9"/>
  <c r="AM7146" i="9"/>
  <c r="AM7147" i="9"/>
  <c r="AM7148" i="9"/>
  <c r="AM7149" i="9"/>
  <c r="AM7150" i="9"/>
  <c r="AM7151" i="9"/>
  <c r="AM7152" i="9"/>
  <c r="AM7153" i="9"/>
  <c r="AM7154" i="9"/>
  <c r="AM7155" i="9"/>
  <c r="AM7156" i="9"/>
  <c r="AM7157" i="9"/>
  <c r="AM7158" i="9"/>
  <c r="AM7159" i="9"/>
  <c r="AM7160" i="9"/>
  <c r="AM7161" i="9"/>
  <c r="AM7162" i="9"/>
  <c r="AM7163" i="9"/>
  <c r="AM7164" i="9"/>
  <c r="AM7165" i="9"/>
  <c r="AM7166" i="9"/>
  <c r="AM7167" i="9"/>
  <c r="AM7168" i="9"/>
  <c r="AM7169" i="9"/>
  <c r="AM7170" i="9"/>
  <c r="AM7171" i="9"/>
  <c r="AM7172" i="9"/>
  <c r="AM7173" i="9"/>
  <c r="AM7174" i="9"/>
  <c r="AM7175" i="9"/>
  <c r="AM7176" i="9"/>
  <c r="AM7177" i="9"/>
  <c r="AM7178" i="9"/>
  <c r="AM7179" i="9"/>
  <c r="AM7180" i="9"/>
  <c r="AM7181" i="9"/>
  <c r="AM7182" i="9"/>
  <c r="AM7183" i="9"/>
  <c r="AM7184" i="9"/>
  <c r="AM7185" i="9"/>
  <c r="AM7186" i="9"/>
  <c r="AM7187" i="9"/>
  <c r="AM7188" i="9"/>
  <c r="AM7189" i="9"/>
  <c r="AM7190" i="9"/>
  <c r="AM7191" i="9"/>
  <c r="AM7192" i="9"/>
  <c r="AM7193" i="9"/>
  <c r="AM7194" i="9"/>
  <c r="AM7195" i="9"/>
  <c r="AM7196" i="9"/>
  <c r="AM7197" i="9"/>
  <c r="AM7198" i="9"/>
  <c r="AM7199" i="9"/>
  <c r="AM7200" i="9"/>
  <c r="AM7201" i="9"/>
  <c r="AM7202" i="9"/>
  <c r="AM7203" i="9"/>
  <c r="AM7204" i="9"/>
  <c r="AM7205" i="9"/>
  <c r="AM7206" i="9"/>
  <c r="AM7207" i="9"/>
  <c r="AM7208" i="9"/>
  <c r="AM7209" i="9"/>
  <c r="AM7210" i="9"/>
  <c r="AM7211" i="9"/>
  <c r="AM7212" i="9"/>
  <c r="AM7213" i="9"/>
  <c r="AM7214" i="9"/>
  <c r="AM7215" i="9"/>
  <c r="AM7216" i="9"/>
  <c r="AM7217" i="9"/>
  <c r="AM7218" i="9"/>
  <c r="AM7219" i="9"/>
  <c r="AM7220" i="9"/>
  <c r="AM7221" i="9"/>
  <c r="AM7222" i="9"/>
  <c r="AM7223" i="9"/>
  <c r="AM7224" i="9"/>
  <c r="AM7225" i="9"/>
  <c r="AM7226" i="9"/>
  <c r="AM7227" i="9"/>
  <c r="AM7228" i="9"/>
  <c r="AM7229" i="9"/>
  <c r="AM7230" i="9"/>
  <c r="AM7231" i="9"/>
  <c r="AM7232" i="9"/>
  <c r="AM7233" i="9"/>
  <c r="AM7234" i="9"/>
  <c r="AM7235" i="9"/>
  <c r="AM7236" i="9"/>
  <c r="AM7237" i="9"/>
  <c r="AM7238" i="9"/>
  <c r="AM7239" i="9"/>
  <c r="AM7240" i="9"/>
  <c r="AM7241" i="9"/>
  <c r="AM7242" i="9"/>
  <c r="AM7243" i="9"/>
  <c r="AM7244" i="9"/>
  <c r="AM7245" i="9"/>
  <c r="AM7246" i="9"/>
  <c r="AM7247" i="9"/>
  <c r="AM7248" i="9"/>
  <c r="AM7249" i="9"/>
  <c r="AM7250" i="9"/>
  <c r="AM7251" i="9"/>
  <c r="AM7252" i="9"/>
  <c r="AM7253" i="9"/>
  <c r="AM7254" i="9"/>
  <c r="AM7255" i="9"/>
  <c r="AM7256" i="9"/>
  <c r="AM7257" i="9"/>
  <c r="AM7258" i="9"/>
  <c r="AM7259" i="9"/>
  <c r="AM7260" i="9"/>
  <c r="AM7261" i="9"/>
  <c r="AM7262" i="9"/>
  <c r="AM7263" i="9"/>
  <c r="AM7264" i="9"/>
  <c r="AM7265" i="9"/>
  <c r="AM7266" i="9"/>
  <c r="AM7267" i="9"/>
  <c r="AM7268" i="9"/>
  <c r="AM7269" i="9"/>
  <c r="AM7270" i="9"/>
  <c r="AM7271" i="9"/>
  <c r="AM7272" i="9"/>
  <c r="AM7273" i="9"/>
  <c r="AM7274" i="9"/>
  <c r="AM7275" i="9"/>
  <c r="AM7276" i="9"/>
  <c r="AM7277" i="9"/>
  <c r="AM7278" i="9"/>
  <c r="AM7279" i="9"/>
  <c r="AM7280" i="9"/>
  <c r="AM7281" i="9"/>
  <c r="AM7282" i="9"/>
  <c r="AM7283" i="9"/>
  <c r="AM7284" i="9"/>
  <c r="AM7285" i="9"/>
  <c r="AM7286" i="9"/>
  <c r="AM7287" i="9"/>
  <c r="AM7288" i="9"/>
  <c r="AM7289" i="9"/>
  <c r="AM7290" i="9"/>
  <c r="AM7291" i="9"/>
  <c r="AM7292" i="9"/>
  <c r="AM7293" i="9"/>
  <c r="AM7294" i="9"/>
  <c r="AM7295" i="9"/>
  <c r="AM7296" i="9"/>
  <c r="AM7297" i="9"/>
  <c r="AM7298" i="9"/>
  <c r="AM7299" i="9"/>
  <c r="AM7300" i="9"/>
  <c r="AM7301" i="9"/>
  <c r="AM7302" i="9"/>
  <c r="AM7303" i="9"/>
  <c r="AM7304" i="9"/>
  <c r="AM7305" i="9"/>
  <c r="AM7306" i="9"/>
  <c r="AM7307" i="9"/>
  <c r="AM7308" i="9"/>
  <c r="AM7309" i="9"/>
  <c r="AM7310" i="9"/>
  <c r="AM7311" i="9"/>
  <c r="AM7312" i="9"/>
  <c r="AM7313" i="9"/>
  <c r="AM7314" i="9"/>
  <c r="AM7315" i="9"/>
  <c r="AM7316" i="9"/>
  <c r="AM7317" i="9"/>
  <c r="AM7318" i="9"/>
  <c r="AM7319" i="9"/>
  <c r="AM7320" i="9"/>
  <c r="AM7321" i="9"/>
  <c r="AM7322" i="9"/>
  <c r="AM7323" i="9"/>
  <c r="AM7324" i="9"/>
  <c r="AM7325" i="9"/>
  <c r="AM7326" i="9"/>
  <c r="AM7327" i="9"/>
  <c r="AM7328" i="9"/>
  <c r="AM7329" i="9"/>
  <c r="AM7330" i="9"/>
  <c r="AM7331" i="9"/>
  <c r="AM7332" i="9"/>
  <c r="AM7333" i="9"/>
  <c r="AM7334" i="9"/>
  <c r="AM7335" i="9"/>
  <c r="AM7336" i="9"/>
  <c r="AM7337" i="9"/>
  <c r="AM7338" i="9"/>
  <c r="AM7339" i="9"/>
  <c r="AM7340" i="9"/>
  <c r="AM7341" i="9"/>
  <c r="AM7342" i="9"/>
  <c r="AM7343" i="9"/>
  <c r="AM7344" i="9"/>
  <c r="AM7345" i="9"/>
  <c r="AM7346" i="9"/>
  <c r="AM7347" i="9"/>
  <c r="AM7348" i="9"/>
  <c r="AM7349" i="9"/>
  <c r="AM7350" i="9"/>
  <c r="AM7351" i="9"/>
  <c r="AM7352" i="9"/>
  <c r="AM7353" i="9"/>
  <c r="AM7354" i="9"/>
  <c r="AM7355" i="9"/>
  <c r="AM7356" i="9"/>
  <c r="AM7357" i="9"/>
  <c r="AM7358" i="9"/>
  <c r="AM7359" i="9"/>
  <c r="AM7360" i="9"/>
  <c r="AM7361" i="9"/>
  <c r="AM7362" i="9"/>
  <c r="AM7363" i="9"/>
  <c r="AM7364" i="9"/>
  <c r="AM7365" i="9"/>
  <c r="AM7366" i="9"/>
  <c r="AM7367" i="9"/>
  <c r="AM7368" i="9"/>
  <c r="AM7369" i="9"/>
  <c r="AM7370" i="9"/>
  <c r="AM7371" i="9"/>
  <c r="AM7372" i="9"/>
  <c r="AM7373" i="9"/>
  <c r="AM7374" i="9"/>
  <c r="AM7375" i="9"/>
  <c r="AM7376" i="9"/>
  <c r="AM7377" i="9"/>
  <c r="AM7378" i="9"/>
  <c r="AM7379" i="9"/>
  <c r="AM7380" i="9"/>
  <c r="AM7381" i="9"/>
  <c r="AM7382" i="9"/>
  <c r="AM7383" i="9"/>
  <c r="AM7384" i="9"/>
  <c r="AM7385" i="9"/>
  <c r="AM7386" i="9"/>
  <c r="AM7387" i="9"/>
  <c r="AM7388" i="9"/>
  <c r="AM7389" i="9"/>
  <c r="AM7390" i="9"/>
  <c r="AM7391" i="9"/>
  <c r="AM7392" i="9"/>
  <c r="AM7393" i="9"/>
  <c r="AM7394" i="9"/>
  <c r="AM7395" i="9"/>
  <c r="AM7396" i="9"/>
  <c r="AM7397" i="9"/>
  <c r="AM7398" i="9"/>
  <c r="AM7399" i="9"/>
  <c r="AM7400" i="9"/>
  <c r="AM7401" i="9"/>
  <c r="AM7402" i="9"/>
  <c r="AM7403" i="9"/>
  <c r="AM7404" i="9"/>
  <c r="AM7405" i="9"/>
  <c r="AM7406" i="9"/>
  <c r="AM7407" i="9"/>
  <c r="AM7408" i="9"/>
  <c r="AM7409" i="9"/>
  <c r="AM7410" i="9"/>
  <c r="AM7411" i="9"/>
  <c r="AM7412" i="9"/>
  <c r="AM7413" i="9"/>
  <c r="AM7414" i="9"/>
  <c r="AM7415" i="9"/>
  <c r="AM7416" i="9"/>
  <c r="AM7417" i="9"/>
  <c r="AM7418" i="9"/>
  <c r="AM7419" i="9"/>
  <c r="AM7420" i="9"/>
  <c r="AM7421" i="9"/>
  <c r="AM7422" i="9"/>
  <c r="AM7423" i="9"/>
  <c r="AM7424" i="9"/>
  <c r="AM7425" i="9"/>
  <c r="AM7426" i="9"/>
  <c r="AM7427" i="9"/>
  <c r="AM7428" i="9"/>
  <c r="AM7429" i="9"/>
  <c r="AM7430" i="9"/>
  <c r="AM7431" i="9"/>
  <c r="AM7432" i="9"/>
  <c r="AM7433" i="9"/>
  <c r="AM7434" i="9"/>
  <c r="AM7435" i="9"/>
  <c r="AM7436" i="9"/>
  <c r="AM7437" i="9"/>
  <c r="AM7438" i="9"/>
  <c r="AM7439" i="9"/>
  <c r="AM7440" i="9"/>
  <c r="AM7441" i="9"/>
  <c r="AM7442" i="9"/>
  <c r="AM7443" i="9"/>
  <c r="AM7444" i="9"/>
  <c r="AM7445" i="9"/>
  <c r="AM7446" i="9"/>
  <c r="AM7447" i="9"/>
  <c r="AM7448" i="9"/>
  <c r="AM7449" i="9"/>
  <c r="AM7450" i="9"/>
  <c r="AM7451" i="9"/>
  <c r="AM7452" i="9"/>
  <c r="AM7453" i="9"/>
  <c r="AM7454" i="9"/>
  <c r="AM7455" i="9"/>
  <c r="AM7456" i="9"/>
  <c r="AM7457" i="9"/>
  <c r="AM7458" i="9"/>
  <c r="AM7459" i="9"/>
  <c r="AM7460" i="9"/>
  <c r="AM7461" i="9"/>
  <c r="AM7462" i="9"/>
  <c r="AM7463" i="9"/>
  <c r="AM7464" i="9"/>
  <c r="AM7465" i="9"/>
  <c r="AM7466" i="9"/>
  <c r="AM7467" i="9"/>
  <c r="AM7468" i="9"/>
  <c r="AM7469" i="9"/>
  <c r="AM7470" i="9"/>
  <c r="AM7471" i="9"/>
  <c r="AM7472" i="9"/>
  <c r="AM7473" i="9"/>
  <c r="AM7474" i="9"/>
  <c r="AM7475" i="9"/>
  <c r="AM7476" i="9"/>
  <c r="AM7477" i="9"/>
  <c r="AM7478" i="9"/>
  <c r="AM7479" i="9"/>
  <c r="AM7480" i="9"/>
  <c r="AM7481" i="9"/>
  <c r="AM7482" i="9"/>
  <c r="AM7483" i="9"/>
  <c r="AM7484" i="9"/>
  <c r="AM7485" i="9"/>
  <c r="AM7486" i="9"/>
  <c r="AM7487" i="9"/>
  <c r="AM7488" i="9"/>
  <c r="AM7489" i="9"/>
  <c r="AM7490" i="9"/>
  <c r="AM7491" i="9"/>
  <c r="AM7492" i="9"/>
  <c r="AM7493" i="9"/>
  <c r="AM7494" i="9"/>
  <c r="AM7495" i="9"/>
  <c r="AM7496" i="9"/>
  <c r="AM7497" i="9"/>
  <c r="AM7498" i="9"/>
  <c r="AM7499" i="9"/>
  <c r="AM7500" i="9"/>
  <c r="AM7501" i="9"/>
  <c r="AM7502" i="9"/>
  <c r="AM7503" i="9"/>
  <c r="AM7504" i="9"/>
  <c r="AM7505" i="9"/>
  <c r="AM7506" i="9"/>
  <c r="AM7507" i="9"/>
  <c r="AM7508" i="9"/>
  <c r="AM7509" i="9"/>
  <c r="AM7510" i="9"/>
  <c r="AM7511" i="9"/>
  <c r="AM7512" i="9"/>
  <c r="AM7513" i="9"/>
  <c r="AM7514" i="9"/>
  <c r="AM7515" i="9"/>
  <c r="AM7516" i="9"/>
  <c r="AM7517" i="9"/>
  <c r="AM7518" i="9"/>
  <c r="AM7519" i="9"/>
  <c r="AM7520" i="9"/>
  <c r="AM7521" i="9"/>
  <c r="AM7522" i="9"/>
  <c r="AM7523" i="9"/>
  <c r="AM7524" i="9"/>
  <c r="AM7525" i="9"/>
  <c r="AM7526" i="9"/>
  <c r="AM7527" i="9"/>
  <c r="AM7528" i="9"/>
  <c r="AM7529" i="9"/>
  <c r="AM7530" i="9"/>
  <c r="AM7531" i="9"/>
  <c r="AM7532" i="9"/>
  <c r="AM7533" i="9"/>
  <c r="AM7534" i="9"/>
  <c r="AM7535" i="9"/>
  <c r="AM7536" i="9"/>
  <c r="AM7537" i="9"/>
  <c r="AM7538" i="9"/>
  <c r="AM7539" i="9"/>
  <c r="AM7540" i="9"/>
  <c r="AM7541" i="9"/>
  <c r="AM7542" i="9"/>
  <c r="AM7543" i="9"/>
  <c r="AM7544" i="9"/>
  <c r="AM7545" i="9"/>
  <c r="AM7546" i="9"/>
  <c r="AM7547" i="9"/>
  <c r="AM7548" i="9"/>
  <c r="AM7549" i="9"/>
  <c r="AM7550" i="9"/>
  <c r="AM7551" i="9"/>
  <c r="AM7552" i="9"/>
  <c r="AM7553" i="9"/>
  <c r="AM7554" i="9"/>
  <c r="AM7555" i="9"/>
  <c r="AM7556" i="9"/>
  <c r="AM7557" i="9"/>
  <c r="AM7558" i="9"/>
  <c r="AM7559" i="9"/>
  <c r="AM7560" i="9"/>
  <c r="AM7561" i="9"/>
  <c r="AM7562" i="9"/>
  <c r="AM7563" i="9"/>
  <c r="AM7564" i="9"/>
  <c r="AM7565" i="9"/>
  <c r="AM7566" i="9"/>
  <c r="AM7567" i="9"/>
  <c r="AM7568" i="9"/>
  <c r="AM7569" i="9"/>
  <c r="AM7570" i="9"/>
  <c r="AM7571" i="9"/>
  <c r="AM7572" i="9"/>
  <c r="AM7573" i="9"/>
  <c r="AM7574" i="9"/>
  <c r="AM7575" i="9"/>
  <c r="AM7576" i="9"/>
  <c r="AM7577" i="9"/>
  <c r="AM7578" i="9"/>
  <c r="AM7579" i="9"/>
  <c r="AM7580" i="9"/>
  <c r="AM7581" i="9"/>
  <c r="AM7582" i="9"/>
  <c r="AM7583" i="9"/>
  <c r="AM7584" i="9"/>
  <c r="AM7585" i="9"/>
  <c r="AM7586" i="9"/>
  <c r="AM7587" i="9"/>
  <c r="AM7588" i="9"/>
  <c r="AM7589" i="9"/>
  <c r="AM7590" i="9"/>
  <c r="AM7591" i="9"/>
  <c r="AM7592" i="9"/>
  <c r="AM7593" i="9"/>
  <c r="AM7594" i="9"/>
  <c r="AM7595" i="9"/>
  <c r="AM7596" i="9"/>
  <c r="AM7597" i="9"/>
  <c r="AM7598" i="9"/>
  <c r="AM7599" i="9"/>
  <c r="AM7600" i="9"/>
  <c r="AM7601" i="9"/>
  <c r="AM7602" i="9"/>
  <c r="AM7603" i="9"/>
  <c r="AM7604" i="9"/>
  <c r="AM7605" i="9"/>
  <c r="AM7606" i="9"/>
  <c r="AM7607" i="9"/>
  <c r="AM7608" i="9"/>
  <c r="AM7609" i="9"/>
  <c r="AM7610" i="9"/>
  <c r="AM7611" i="9"/>
  <c r="AM7612" i="9"/>
  <c r="AM7613" i="9"/>
  <c r="AM7614" i="9"/>
  <c r="AM7615" i="9"/>
  <c r="AM7616" i="9"/>
  <c r="AM7617" i="9"/>
  <c r="AM7618" i="9"/>
  <c r="AM7619" i="9"/>
  <c r="AM7620" i="9"/>
  <c r="AM7621" i="9"/>
  <c r="AM7622" i="9"/>
  <c r="AM7623" i="9"/>
  <c r="AM7624" i="9"/>
  <c r="AM7625" i="9"/>
  <c r="AM7626" i="9"/>
  <c r="AM7627" i="9"/>
  <c r="AM7628" i="9"/>
  <c r="AM7629" i="9"/>
  <c r="AM7630" i="9"/>
  <c r="AM7631" i="9"/>
  <c r="AM7632" i="9"/>
  <c r="AM7633" i="9"/>
  <c r="AM7634" i="9"/>
  <c r="AM7635" i="9"/>
  <c r="AM7636" i="9"/>
  <c r="AM7637" i="9"/>
  <c r="AM7638" i="9"/>
  <c r="AM7639" i="9"/>
  <c r="AM7640" i="9"/>
  <c r="AM7641" i="9"/>
  <c r="AM7642" i="9"/>
  <c r="AM7643" i="9"/>
  <c r="AM7644" i="9"/>
  <c r="AM7645" i="9"/>
  <c r="AM7646" i="9"/>
  <c r="AM7647" i="9"/>
  <c r="AM7648" i="9"/>
  <c r="AM7649" i="9"/>
  <c r="AM7650" i="9"/>
  <c r="AM7651" i="9"/>
  <c r="AM7652" i="9"/>
  <c r="AM7653" i="9"/>
  <c r="AM7654" i="9"/>
  <c r="AM7655" i="9"/>
  <c r="AM7656" i="9"/>
  <c r="AM7657" i="9"/>
  <c r="AM7658" i="9"/>
  <c r="AM7659" i="9"/>
  <c r="AM7660" i="9"/>
  <c r="AM7661" i="9"/>
  <c r="AM7662" i="9"/>
  <c r="AM7663" i="9"/>
  <c r="AM7664" i="9"/>
  <c r="AM7665" i="9"/>
  <c r="AM7666" i="9"/>
  <c r="AM7667" i="9"/>
  <c r="AM7668" i="9"/>
  <c r="AM7669" i="9"/>
  <c r="AM7670" i="9"/>
  <c r="AM7671" i="9"/>
  <c r="AM7672" i="9"/>
  <c r="AM7673" i="9"/>
  <c r="AM7674" i="9"/>
  <c r="AM7675" i="9"/>
  <c r="AM7676" i="9"/>
  <c r="AM7677" i="9"/>
  <c r="AM7678" i="9"/>
  <c r="AM7679" i="9"/>
  <c r="AM7680" i="9"/>
  <c r="AM7681" i="9"/>
  <c r="AM7682" i="9"/>
  <c r="AM7683" i="9"/>
  <c r="AM7684" i="9"/>
  <c r="AM7685" i="9"/>
  <c r="AM7686" i="9"/>
  <c r="AM7687" i="9"/>
  <c r="AM7688" i="9"/>
  <c r="AM7689" i="9"/>
  <c r="AM7690" i="9"/>
  <c r="AM7691" i="9"/>
  <c r="AM7692" i="9"/>
  <c r="AM7693" i="9"/>
  <c r="AM7694" i="9"/>
  <c r="AM7695" i="9"/>
  <c r="AM7696" i="9"/>
  <c r="AM7697" i="9"/>
  <c r="AM7698" i="9"/>
  <c r="AM7699" i="9"/>
  <c r="AM7700" i="9"/>
  <c r="AM7701" i="9"/>
  <c r="AM7702" i="9"/>
  <c r="AM7703" i="9"/>
  <c r="AM7704" i="9"/>
  <c r="AM7705" i="9"/>
  <c r="AM7706" i="9"/>
  <c r="AM7707" i="9"/>
  <c r="AM7708" i="9"/>
  <c r="AM7709" i="9"/>
  <c r="AM7710" i="9"/>
  <c r="AM7711" i="9"/>
  <c r="AM7712" i="9"/>
  <c r="AM7713" i="9"/>
  <c r="AM7714" i="9"/>
  <c r="AM7715" i="9"/>
  <c r="AM7716" i="9"/>
  <c r="AM7717" i="9"/>
  <c r="AM7718" i="9"/>
  <c r="AM7719" i="9"/>
  <c r="AM7720" i="9"/>
  <c r="AM7721" i="9"/>
  <c r="AM7722" i="9"/>
  <c r="AM7723" i="9"/>
  <c r="AM7724" i="9"/>
  <c r="AM7725" i="9"/>
  <c r="AM7726" i="9"/>
  <c r="AM7727" i="9"/>
  <c r="AM7728" i="9"/>
  <c r="AM7729" i="9"/>
  <c r="AM7730" i="9"/>
  <c r="AM7731" i="9"/>
  <c r="AM7732" i="9"/>
  <c r="AM7733" i="9"/>
  <c r="AM7734" i="9"/>
  <c r="AM7735" i="9"/>
  <c r="AM7736" i="9"/>
  <c r="AM7737" i="9"/>
  <c r="AM7738" i="9"/>
  <c r="AM7739" i="9"/>
  <c r="AM7740" i="9"/>
  <c r="AM7741" i="9"/>
  <c r="AM7742" i="9"/>
  <c r="AM7743" i="9"/>
  <c r="AM7744" i="9"/>
  <c r="AM7745" i="9"/>
  <c r="AM7746" i="9"/>
  <c r="AM7747" i="9"/>
  <c r="AM7748" i="9"/>
  <c r="AM7749" i="9"/>
  <c r="AM7750" i="9"/>
  <c r="AM7751" i="9"/>
  <c r="AM7752" i="9"/>
  <c r="AM7753" i="9"/>
  <c r="AM7754" i="9"/>
  <c r="AM7755" i="9"/>
  <c r="AM7756" i="9"/>
  <c r="AM7757" i="9"/>
  <c r="AM7758" i="9"/>
  <c r="AM7759" i="9"/>
  <c r="AM7760" i="9"/>
  <c r="AM7761" i="9"/>
  <c r="AM7762" i="9"/>
  <c r="AM7763" i="9"/>
  <c r="AM7764" i="9"/>
  <c r="AM7765" i="9"/>
  <c r="AM7766" i="9"/>
  <c r="AM7767" i="9"/>
  <c r="AM7768" i="9"/>
  <c r="AM7769" i="9"/>
  <c r="AM7770" i="9"/>
  <c r="AM7771" i="9"/>
  <c r="AM7772" i="9"/>
  <c r="AM7773" i="9"/>
  <c r="AM7774" i="9"/>
  <c r="AM7775" i="9"/>
  <c r="AM7776" i="9"/>
  <c r="AM7777" i="9"/>
  <c r="AM7778" i="9"/>
  <c r="AM7779" i="9"/>
  <c r="AM7780" i="9"/>
  <c r="AM7781" i="9"/>
  <c r="AM7782" i="9"/>
  <c r="AM7783" i="9"/>
  <c r="AM7784" i="9"/>
  <c r="AM7785" i="9"/>
  <c r="AM7786" i="9"/>
  <c r="AM7787" i="9"/>
  <c r="AM7788" i="9"/>
  <c r="AM7789" i="9"/>
  <c r="AM7790" i="9"/>
  <c r="AM7791" i="9"/>
  <c r="AM7792" i="9"/>
  <c r="AM7793" i="9"/>
  <c r="AM7794" i="9"/>
  <c r="AM7795" i="9"/>
  <c r="AM7796" i="9"/>
  <c r="AM7797" i="9"/>
  <c r="AM7798" i="9"/>
  <c r="AM7799" i="9"/>
  <c r="AM7800" i="9"/>
  <c r="AM7801" i="9"/>
  <c r="AM7802" i="9"/>
  <c r="AM7803" i="9"/>
  <c r="AM7804" i="9"/>
  <c r="AM7805" i="9"/>
  <c r="AM7806" i="9"/>
  <c r="AM7807" i="9"/>
  <c r="AM7808" i="9"/>
  <c r="AM7809" i="9"/>
  <c r="AM7810" i="9"/>
  <c r="AM7811" i="9"/>
  <c r="AM7812" i="9"/>
  <c r="AM7813" i="9"/>
  <c r="AM7814" i="9"/>
  <c r="AM7815" i="9"/>
  <c r="AM7816" i="9"/>
  <c r="AM7817" i="9"/>
  <c r="AM7818" i="9"/>
  <c r="AM7819" i="9"/>
  <c r="AM7820" i="9"/>
  <c r="AM7821" i="9"/>
  <c r="AM7822" i="9"/>
  <c r="AM7823" i="9"/>
  <c r="AM7824" i="9"/>
  <c r="AM7825" i="9"/>
  <c r="AM7826" i="9"/>
  <c r="AM7827" i="9"/>
  <c r="AM7828" i="9"/>
  <c r="AM7829" i="9"/>
  <c r="AM7830" i="9"/>
  <c r="AM7831" i="9"/>
  <c r="AM7832" i="9"/>
  <c r="AM7833" i="9"/>
  <c r="AM7834" i="9"/>
  <c r="AM7835" i="9"/>
  <c r="AM7836" i="9"/>
  <c r="AM7837" i="9"/>
  <c r="AM7838" i="9"/>
  <c r="AM7839" i="9"/>
  <c r="AM7840" i="9"/>
  <c r="AM7841" i="9"/>
  <c r="AM7842" i="9"/>
  <c r="AM7843" i="9"/>
  <c r="AM7844" i="9"/>
  <c r="AM7845" i="9"/>
  <c r="AM7846" i="9"/>
  <c r="AM7847" i="9"/>
  <c r="AM7848" i="9"/>
  <c r="AM7849" i="9"/>
  <c r="AM7850" i="9"/>
  <c r="AM7851" i="9"/>
  <c r="AM7852" i="9"/>
  <c r="AM7853" i="9"/>
  <c r="AM7854" i="9"/>
  <c r="AM7855" i="9"/>
  <c r="AM7856" i="9"/>
  <c r="AM7857" i="9"/>
  <c r="AM7858" i="9"/>
  <c r="AM7859" i="9"/>
  <c r="AM7860" i="9"/>
  <c r="AM7861" i="9"/>
  <c r="AM7862" i="9"/>
  <c r="AM7863" i="9"/>
  <c r="AM7864" i="9"/>
  <c r="AM7865" i="9"/>
  <c r="AM7866" i="9"/>
  <c r="AM7867" i="9"/>
  <c r="AM7868" i="9"/>
  <c r="AM7869" i="9"/>
  <c r="AM7870" i="9"/>
  <c r="AM7871" i="9"/>
  <c r="AM7872" i="9"/>
  <c r="AM7873" i="9"/>
  <c r="AM7874" i="9"/>
  <c r="AM7875" i="9"/>
  <c r="AM7876" i="9"/>
  <c r="AM7877" i="9"/>
  <c r="AM7878" i="9"/>
  <c r="AM7879" i="9"/>
  <c r="AM7880" i="9"/>
  <c r="AM7881" i="9"/>
  <c r="AM7882" i="9"/>
  <c r="AM7883" i="9"/>
  <c r="AM7884" i="9"/>
  <c r="AM7885" i="9"/>
  <c r="AM7886" i="9"/>
  <c r="AM7887" i="9"/>
  <c r="AM7888" i="9"/>
  <c r="AM7889" i="9"/>
  <c r="AM7890" i="9"/>
  <c r="AM7891" i="9"/>
  <c r="AM7892" i="9"/>
  <c r="AM7893" i="9"/>
  <c r="AM7894" i="9"/>
  <c r="AM7895" i="9"/>
  <c r="AM7896" i="9"/>
  <c r="AM7897" i="9"/>
  <c r="AM7898" i="9"/>
  <c r="AM7899" i="9"/>
  <c r="AM7900" i="9"/>
  <c r="AM7901" i="9"/>
  <c r="AM7902" i="9"/>
  <c r="AM7903" i="9"/>
  <c r="AM7904" i="9"/>
  <c r="AM7905" i="9"/>
  <c r="AM7906" i="9"/>
  <c r="AM7907" i="9"/>
  <c r="AM7908" i="9"/>
  <c r="AM7909" i="9"/>
  <c r="AM7910" i="9"/>
  <c r="AM7911" i="9"/>
  <c r="AM7912" i="9"/>
  <c r="AM7913" i="9"/>
  <c r="AM7914" i="9"/>
  <c r="AM7915" i="9"/>
  <c r="AM7916" i="9"/>
  <c r="AM7917" i="9"/>
  <c r="AM7918" i="9"/>
  <c r="AM7919" i="9"/>
  <c r="AM7920" i="9"/>
  <c r="AM7921" i="9"/>
  <c r="AM7922" i="9"/>
  <c r="AM7923" i="9"/>
  <c r="AM7924" i="9"/>
  <c r="AM7925" i="9"/>
  <c r="AM7926" i="9"/>
  <c r="AM7927" i="9"/>
  <c r="AM7928" i="9"/>
  <c r="AM7929" i="9"/>
  <c r="AM7930" i="9"/>
  <c r="AM7931" i="9"/>
  <c r="AM7932" i="9"/>
  <c r="AM7933" i="9"/>
  <c r="AM7934" i="9"/>
  <c r="AM7935" i="9"/>
  <c r="AM7936" i="9"/>
  <c r="AM7937" i="9"/>
  <c r="AM7938" i="9"/>
  <c r="AM7939" i="9"/>
  <c r="AM7940" i="9"/>
  <c r="AM7941" i="9"/>
  <c r="AM7942" i="9"/>
  <c r="AM7943" i="9"/>
  <c r="AM7944" i="9"/>
  <c r="AM7945" i="9"/>
  <c r="AM7946" i="9"/>
  <c r="AM7947" i="9"/>
  <c r="AM7948" i="9"/>
  <c r="AM7949" i="9"/>
  <c r="AM7950" i="9"/>
  <c r="AM7951" i="9"/>
  <c r="AM7952" i="9"/>
  <c r="AM7953" i="9"/>
  <c r="AM7954" i="9"/>
  <c r="AM7955" i="9"/>
  <c r="AM7956" i="9"/>
  <c r="AM7957" i="9"/>
  <c r="AM7958" i="9"/>
  <c r="AM7959" i="9"/>
  <c r="AM7960" i="9"/>
  <c r="AM7961" i="9"/>
  <c r="AM7962" i="9"/>
  <c r="AM7963" i="9"/>
  <c r="AM7964" i="9"/>
  <c r="AM7965" i="9"/>
  <c r="AM7966" i="9"/>
  <c r="AM7967" i="9"/>
  <c r="AM7968" i="9"/>
  <c r="AM7969" i="9"/>
  <c r="AM7970" i="9"/>
  <c r="AM7971" i="9"/>
  <c r="AM7972" i="9"/>
  <c r="AM7973" i="9"/>
  <c r="AM7974" i="9"/>
  <c r="AM7975" i="9"/>
  <c r="AM7976" i="9"/>
  <c r="AM7977" i="9"/>
  <c r="AM7978" i="9"/>
  <c r="AM7979" i="9"/>
  <c r="AM7980" i="9"/>
  <c r="AM7981" i="9"/>
  <c r="AM7982" i="9"/>
  <c r="AM7983" i="9"/>
  <c r="AM7984" i="9"/>
  <c r="AM7985" i="9"/>
  <c r="AM7986" i="9"/>
  <c r="AM7987" i="9"/>
  <c r="AM7988" i="9"/>
  <c r="AM7989" i="9"/>
  <c r="AM7990" i="9"/>
  <c r="AM7991" i="9"/>
  <c r="AM7992" i="9"/>
  <c r="AM7993" i="9"/>
  <c r="AM7994" i="9"/>
  <c r="AM7995" i="9"/>
  <c r="AM7996" i="9"/>
  <c r="AM7997" i="9"/>
  <c r="AM7998" i="9"/>
  <c r="AM7999" i="9"/>
  <c r="AM8000" i="9"/>
  <c r="AM8001" i="9"/>
  <c r="AM8002" i="9"/>
  <c r="AM8003" i="9"/>
  <c r="AM8004" i="9"/>
  <c r="AM8005" i="9"/>
  <c r="AM8006" i="9"/>
  <c r="AM8007" i="9"/>
  <c r="AM8008" i="9"/>
  <c r="AM8009" i="9"/>
  <c r="AM8010" i="9"/>
  <c r="AM8011" i="9"/>
  <c r="AM8012" i="9"/>
  <c r="AM8013" i="9"/>
  <c r="AM8014" i="9"/>
  <c r="AM8015" i="9"/>
  <c r="AM8016" i="9"/>
  <c r="AM8017" i="9"/>
  <c r="AM8018" i="9"/>
  <c r="AM8019" i="9"/>
  <c r="AM8020" i="9"/>
  <c r="AM8021" i="9"/>
  <c r="AM8022" i="9"/>
  <c r="AM8023" i="9"/>
  <c r="AM8024" i="9"/>
  <c r="AM8025" i="9"/>
  <c r="AM8026" i="9"/>
  <c r="AM8027" i="9"/>
  <c r="AM8028" i="9"/>
  <c r="AM8029" i="9"/>
  <c r="AM8030" i="9"/>
  <c r="AM8031" i="9"/>
  <c r="AM8032" i="9"/>
  <c r="AM8033" i="9"/>
  <c r="AM8034" i="9"/>
  <c r="AM8035" i="9"/>
  <c r="AM8036" i="9"/>
  <c r="AM8037" i="9"/>
  <c r="AM8038" i="9"/>
  <c r="AM8039" i="9"/>
  <c r="AM8040" i="9"/>
  <c r="AM8041" i="9"/>
  <c r="AM8042" i="9"/>
  <c r="AM8043" i="9"/>
  <c r="AM8044" i="9"/>
  <c r="AM8045" i="9"/>
  <c r="AM8046" i="9"/>
  <c r="AM8047" i="9"/>
  <c r="AM8048" i="9"/>
  <c r="AM8049" i="9"/>
  <c r="AM8050" i="9"/>
  <c r="AM8051" i="9"/>
  <c r="AM8052" i="9"/>
  <c r="AM8053" i="9"/>
  <c r="AM8054" i="9"/>
  <c r="AM8055" i="9"/>
  <c r="AM8056" i="9"/>
  <c r="AM8057" i="9"/>
  <c r="AM8058" i="9"/>
  <c r="AM8059" i="9"/>
  <c r="AM8060" i="9"/>
  <c r="AM8061" i="9"/>
  <c r="AM8062" i="9"/>
  <c r="AM8063" i="9"/>
  <c r="AM8064" i="9"/>
  <c r="AM8065" i="9"/>
  <c r="AM8066" i="9"/>
  <c r="AM8067" i="9"/>
  <c r="AM8068" i="9"/>
  <c r="AM8069" i="9"/>
  <c r="AM8070" i="9"/>
  <c r="AM8071" i="9"/>
  <c r="AM8072" i="9"/>
  <c r="AM8073" i="9"/>
  <c r="AM8074" i="9"/>
  <c r="AM8075" i="9"/>
  <c r="AM8076" i="9"/>
  <c r="AM8077" i="9"/>
  <c r="AM8078" i="9"/>
  <c r="AM8079" i="9"/>
  <c r="AM8080" i="9"/>
  <c r="AM8081" i="9"/>
  <c r="AM8082" i="9"/>
  <c r="AM8083" i="9"/>
  <c r="AM8084" i="9"/>
  <c r="AM8085" i="9"/>
  <c r="AM8086" i="9"/>
  <c r="AM8087" i="9"/>
  <c r="AM8088" i="9"/>
  <c r="AM8089" i="9"/>
  <c r="AM8090" i="9"/>
  <c r="AM8091" i="9"/>
  <c r="AM8092" i="9"/>
  <c r="AM8093" i="9"/>
  <c r="AM8094" i="9"/>
  <c r="AM8095" i="9"/>
  <c r="AM8096" i="9"/>
  <c r="AM8097" i="9"/>
  <c r="AM8098" i="9"/>
  <c r="AM8099" i="9"/>
  <c r="AM8100" i="9"/>
  <c r="AM8101" i="9"/>
  <c r="AM8102" i="9"/>
  <c r="AM8103" i="9"/>
  <c r="AM8104" i="9"/>
  <c r="AM8105" i="9"/>
  <c r="AM8106" i="9"/>
  <c r="AM8107" i="9"/>
  <c r="AM8108" i="9"/>
  <c r="AM8109" i="9"/>
  <c r="AM8110" i="9"/>
  <c r="AM8111" i="9"/>
  <c r="AM8112" i="9"/>
  <c r="AM8113" i="9"/>
  <c r="AM8114" i="9"/>
  <c r="AM8115" i="9"/>
  <c r="AM8116" i="9"/>
  <c r="AM8117" i="9"/>
  <c r="AM8118" i="9"/>
  <c r="AM8119" i="9"/>
  <c r="AM8120" i="9"/>
  <c r="AM8121" i="9"/>
  <c r="AM8122" i="9"/>
  <c r="AM8123" i="9"/>
  <c r="AM8124" i="9"/>
  <c r="AM8125" i="9"/>
  <c r="AM8126" i="9"/>
  <c r="AM8127" i="9"/>
  <c r="AM8128" i="9"/>
  <c r="AM8129" i="9"/>
  <c r="AM8130" i="9"/>
  <c r="AM8131" i="9"/>
  <c r="AM8132" i="9"/>
  <c r="AM8133" i="9"/>
  <c r="AM8134" i="9"/>
  <c r="AM8135" i="9"/>
  <c r="AM8136" i="9"/>
  <c r="AM8137" i="9"/>
  <c r="AM8138" i="9"/>
  <c r="AM8139" i="9"/>
  <c r="AM8140" i="9"/>
  <c r="AM8141" i="9"/>
  <c r="AM8142" i="9"/>
  <c r="AM8143" i="9"/>
  <c r="AM8144" i="9"/>
  <c r="AM8145" i="9"/>
  <c r="AM8146" i="9"/>
  <c r="AM8147" i="9"/>
  <c r="AM8148" i="9"/>
  <c r="AM8149" i="9"/>
  <c r="AM8150" i="9"/>
  <c r="AM8151" i="9"/>
  <c r="AM8152" i="9"/>
  <c r="AM8153" i="9"/>
  <c r="AM8154" i="9"/>
  <c r="AM8155" i="9"/>
  <c r="AM8156" i="9"/>
  <c r="AM8157" i="9"/>
  <c r="AM8158" i="9"/>
  <c r="AM8159" i="9"/>
  <c r="AM8160" i="9"/>
  <c r="AM8161" i="9"/>
  <c r="AM8162" i="9"/>
  <c r="AM8163" i="9"/>
  <c r="AM8164" i="9"/>
  <c r="AM8165" i="9"/>
  <c r="AM8166" i="9"/>
  <c r="AM8167" i="9"/>
  <c r="AM8168" i="9"/>
  <c r="AM8169" i="9"/>
  <c r="AM8170" i="9"/>
  <c r="AM8171" i="9"/>
  <c r="AM8172" i="9"/>
  <c r="AM8173" i="9"/>
  <c r="AM8174" i="9"/>
  <c r="AM8175" i="9"/>
  <c r="AM8176" i="9"/>
  <c r="AM8177" i="9"/>
  <c r="AM8178" i="9"/>
  <c r="AM8179" i="9"/>
  <c r="AM8180" i="9"/>
  <c r="AM8181" i="9"/>
  <c r="AM8182" i="9"/>
  <c r="AM8183" i="9"/>
  <c r="AM8184" i="9"/>
  <c r="AM8185" i="9"/>
  <c r="AM8186" i="9"/>
  <c r="AM8187" i="9"/>
  <c r="AM8188" i="9"/>
  <c r="AM8189" i="9"/>
  <c r="AM8190" i="9"/>
  <c r="AM8191" i="9"/>
  <c r="AM8192" i="9"/>
  <c r="AM8193" i="9"/>
  <c r="AM8194" i="9"/>
  <c r="AM8195" i="9"/>
  <c r="AM8196" i="9"/>
  <c r="AM8197" i="9"/>
  <c r="AM8198" i="9"/>
  <c r="AM8199" i="9"/>
  <c r="AM8200" i="9"/>
  <c r="AM8201" i="9"/>
  <c r="AM8202" i="9"/>
  <c r="AM8203" i="9"/>
  <c r="AM8204" i="9"/>
  <c r="AM8205" i="9"/>
  <c r="AM8206" i="9"/>
  <c r="AM8207" i="9"/>
  <c r="AM8208" i="9"/>
  <c r="AM8209" i="9"/>
  <c r="AM8210" i="9"/>
  <c r="AM8211" i="9"/>
  <c r="AM8212" i="9"/>
  <c r="AM8213" i="9"/>
  <c r="AM8214" i="9"/>
  <c r="AM8215" i="9"/>
  <c r="AM8216" i="9"/>
  <c r="AM8217" i="9"/>
  <c r="AM8218" i="9"/>
  <c r="AM8219" i="9"/>
  <c r="AM8220" i="9"/>
  <c r="AM8221" i="9"/>
  <c r="AM8222" i="9"/>
  <c r="AM8223" i="9"/>
  <c r="AM8224" i="9"/>
  <c r="AM8225" i="9"/>
  <c r="AM8226" i="9"/>
  <c r="AM8227" i="9"/>
  <c r="AM8228" i="9"/>
  <c r="AM8229" i="9"/>
  <c r="AM8230" i="9"/>
  <c r="AM8231" i="9"/>
  <c r="AM8232" i="9"/>
  <c r="AM8233" i="9"/>
  <c r="AM8234" i="9"/>
  <c r="AM8235" i="9"/>
  <c r="AM8236" i="9"/>
  <c r="AM8237" i="9"/>
  <c r="AM8238" i="9"/>
  <c r="AM8239" i="9"/>
  <c r="AM8240" i="9"/>
  <c r="AM8241" i="9"/>
  <c r="AM8242" i="9"/>
  <c r="AM8243" i="9"/>
  <c r="AM8244" i="9"/>
  <c r="AM8245" i="9"/>
  <c r="AM8246" i="9"/>
  <c r="AM8247" i="9"/>
  <c r="AM8248" i="9"/>
  <c r="AM8249" i="9"/>
  <c r="AM8250" i="9"/>
  <c r="AM8251" i="9"/>
  <c r="AM8252" i="9"/>
  <c r="AM8253" i="9"/>
  <c r="AM8254" i="9"/>
  <c r="AM8255" i="9"/>
  <c r="AM8256" i="9"/>
  <c r="AM8257" i="9"/>
  <c r="AM8258" i="9"/>
  <c r="AM8259" i="9"/>
  <c r="AM8260" i="9"/>
  <c r="AM8261" i="9"/>
  <c r="AM8262" i="9"/>
  <c r="AM8263" i="9"/>
  <c r="AM8264" i="9"/>
  <c r="AM8265" i="9"/>
  <c r="AM8266" i="9"/>
  <c r="AM8267" i="9"/>
  <c r="AM8268" i="9"/>
  <c r="AM8269" i="9"/>
  <c r="AM8270" i="9"/>
  <c r="AM8271" i="9"/>
  <c r="AM8272" i="9"/>
  <c r="AM8273" i="9"/>
  <c r="AM8274" i="9"/>
  <c r="AM8275" i="9"/>
  <c r="AM8276" i="9"/>
  <c r="AM8277" i="9"/>
  <c r="AM8278" i="9"/>
  <c r="AM8279" i="9"/>
  <c r="AM8280" i="9"/>
  <c r="AM8281" i="9"/>
  <c r="AM8282" i="9"/>
  <c r="AM8283" i="9"/>
  <c r="AM8284" i="9"/>
  <c r="AM8285" i="9"/>
  <c r="AM8286" i="9"/>
  <c r="AM8287" i="9"/>
  <c r="AM8288" i="9"/>
  <c r="AM8289" i="9"/>
  <c r="AM8290" i="9"/>
  <c r="AM8291" i="9"/>
  <c r="AM8292" i="9"/>
  <c r="AM8293" i="9"/>
  <c r="AM8294" i="9"/>
  <c r="AM8295" i="9"/>
  <c r="AM8296" i="9"/>
  <c r="AM8297" i="9"/>
  <c r="AM8298" i="9"/>
  <c r="AM8299" i="9"/>
  <c r="AM8300" i="9"/>
  <c r="AM8301" i="9"/>
  <c r="AM8302" i="9"/>
  <c r="AM8303" i="9"/>
  <c r="AM8304" i="9"/>
  <c r="AM8305" i="9"/>
  <c r="AM8306" i="9"/>
  <c r="AM8307" i="9"/>
  <c r="AM8308" i="9"/>
  <c r="AM8309" i="9"/>
  <c r="AM8310" i="9"/>
  <c r="AM8311" i="9"/>
  <c r="AM8312" i="9"/>
  <c r="AM8313" i="9"/>
  <c r="AM8314" i="9"/>
  <c r="AM8315" i="9"/>
  <c r="AM8316" i="9"/>
  <c r="AM8317" i="9"/>
  <c r="AM8318" i="9"/>
  <c r="AM8319" i="9"/>
  <c r="AM8320" i="9"/>
  <c r="AM8321" i="9"/>
  <c r="AM8322" i="9"/>
  <c r="AM8323" i="9"/>
  <c r="AM8324" i="9"/>
  <c r="AM8325" i="9"/>
  <c r="AM8326" i="9"/>
  <c r="AM8327" i="9"/>
  <c r="AM8328" i="9"/>
  <c r="AM8329" i="9"/>
  <c r="AM8330" i="9"/>
  <c r="AM8331" i="9"/>
  <c r="AM8332" i="9"/>
  <c r="AM8333" i="9"/>
  <c r="AM8334" i="9"/>
  <c r="AM8335" i="9"/>
  <c r="AM8336" i="9"/>
  <c r="AM8337" i="9"/>
  <c r="AM8338" i="9"/>
  <c r="AM8339" i="9"/>
  <c r="AM8340" i="9"/>
  <c r="AM8341" i="9"/>
  <c r="AM8342" i="9"/>
  <c r="AM8343" i="9"/>
  <c r="AM8344" i="9"/>
  <c r="AM8345" i="9"/>
  <c r="AM8346" i="9"/>
  <c r="AM8347" i="9"/>
  <c r="AM8348" i="9"/>
  <c r="AM8349" i="9"/>
  <c r="AM8350" i="9"/>
  <c r="AM8351" i="9"/>
  <c r="AM8352" i="9"/>
  <c r="AM8353" i="9"/>
  <c r="AM8354" i="9"/>
  <c r="AM8355" i="9"/>
  <c r="AM8356" i="9"/>
  <c r="AM8357" i="9"/>
  <c r="AM8358" i="9"/>
  <c r="AM8359" i="9"/>
  <c r="AM8360" i="9"/>
  <c r="AM8361" i="9"/>
  <c r="AM8362" i="9"/>
  <c r="AM8363" i="9"/>
  <c r="AM8364" i="9"/>
  <c r="AM8365" i="9"/>
  <c r="AM8366" i="9"/>
  <c r="AM8367" i="9"/>
  <c r="AM8368" i="9"/>
  <c r="AM8369" i="9"/>
  <c r="AM8370" i="9"/>
  <c r="AM8371" i="9"/>
  <c r="AM8372" i="9"/>
  <c r="AM8373" i="9"/>
  <c r="AM8374" i="9"/>
  <c r="AM8375" i="9"/>
  <c r="AM8376" i="9"/>
  <c r="AM8377" i="9"/>
  <c r="AM8378" i="9"/>
  <c r="AM8379" i="9"/>
  <c r="AM8380" i="9"/>
  <c r="AM8381" i="9"/>
  <c r="AM8382" i="9"/>
  <c r="AM8383" i="9"/>
  <c r="AM8384" i="9"/>
  <c r="AM8385" i="9"/>
  <c r="AM8386" i="9"/>
  <c r="AM8387" i="9"/>
  <c r="AM8388" i="9"/>
  <c r="AM8389" i="9"/>
  <c r="AM8390" i="9"/>
  <c r="AM8391" i="9"/>
  <c r="AM8392" i="9"/>
  <c r="AM8393" i="9"/>
  <c r="AM8394" i="9"/>
  <c r="AM8395" i="9"/>
  <c r="AM8396" i="9"/>
  <c r="AM8397" i="9"/>
  <c r="AM8398" i="9"/>
  <c r="AM8399" i="9"/>
  <c r="AM8400" i="9"/>
  <c r="AM8401" i="9"/>
  <c r="AM8402" i="9"/>
  <c r="AM8403" i="9"/>
  <c r="AM8404" i="9"/>
  <c r="AM8405" i="9"/>
  <c r="AM8406" i="9"/>
  <c r="AM8407" i="9"/>
  <c r="AM8408" i="9"/>
  <c r="AM8409" i="9"/>
  <c r="AM8410" i="9"/>
  <c r="AM8411" i="9"/>
  <c r="AM8412" i="9"/>
  <c r="AM8413" i="9"/>
  <c r="AM8414" i="9"/>
  <c r="AM8415" i="9"/>
  <c r="AM8416" i="9"/>
  <c r="AM8417" i="9"/>
  <c r="AM8418" i="9"/>
  <c r="AM8419" i="9"/>
  <c r="AM8420" i="9"/>
  <c r="AM8421" i="9"/>
  <c r="AM8422" i="9"/>
  <c r="AM8423" i="9"/>
  <c r="AM8424" i="9"/>
  <c r="AM8425" i="9"/>
  <c r="AM8426" i="9"/>
  <c r="AM8427" i="9"/>
  <c r="AM8428" i="9"/>
  <c r="AM8429" i="9"/>
  <c r="AM8430" i="9"/>
  <c r="AM8431" i="9"/>
  <c r="AM8432" i="9"/>
  <c r="AM8433" i="9"/>
  <c r="AM8434" i="9"/>
  <c r="AM8435" i="9"/>
  <c r="AM8436" i="9"/>
  <c r="AM8437" i="9"/>
  <c r="AM8438" i="9"/>
  <c r="AM8439" i="9"/>
  <c r="AM8440" i="9"/>
  <c r="AM8441" i="9"/>
  <c r="AM8442" i="9"/>
  <c r="AM8443" i="9"/>
  <c r="AM8444" i="9"/>
  <c r="AM8445" i="9"/>
  <c r="AM8446" i="9"/>
  <c r="AM8447" i="9"/>
  <c r="AM8448" i="9"/>
  <c r="AM8449" i="9"/>
  <c r="AM8450" i="9"/>
  <c r="AM8451" i="9"/>
  <c r="AM8452" i="9"/>
  <c r="AM8453" i="9"/>
  <c r="AM8454" i="9"/>
  <c r="AM8455" i="9"/>
  <c r="AM8456" i="9"/>
  <c r="AM8457" i="9"/>
  <c r="AM8458" i="9"/>
  <c r="AM8459" i="9"/>
  <c r="AM8460" i="9"/>
  <c r="AM8461" i="9"/>
  <c r="AM8462" i="9"/>
  <c r="AM8463" i="9"/>
  <c r="AM8464" i="9"/>
  <c r="AM8465" i="9"/>
  <c r="AM8466" i="9"/>
  <c r="AM8467" i="9"/>
  <c r="AM8468" i="9"/>
  <c r="AM8469" i="9"/>
  <c r="AM8470" i="9"/>
  <c r="AM8471" i="9"/>
  <c r="AM8472" i="9"/>
  <c r="AM8473" i="9"/>
  <c r="AM8474" i="9"/>
  <c r="AM8475" i="9"/>
  <c r="AM8476" i="9"/>
  <c r="AM8477" i="9"/>
  <c r="AM8478" i="9"/>
  <c r="AM8479" i="9"/>
  <c r="AM8480" i="9"/>
  <c r="AM8481" i="9"/>
  <c r="AM8482" i="9"/>
  <c r="AM8483" i="9"/>
  <c r="AM8484" i="9"/>
  <c r="AM8485" i="9"/>
  <c r="AM8486" i="9"/>
  <c r="AM8487" i="9"/>
  <c r="AM8488" i="9"/>
  <c r="AM8489" i="9"/>
  <c r="AM8490" i="9"/>
  <c r="AM8491" i="9"/>
  <c r="AM8492" i="9"/>
  <c r="AM8493" i="9"/>
  <c r="AM8494" i="9"/>
  <c r="AM8495" i="9"/>
  <c r="AM8496" i="9"/>
  <c r="AM8497" i="9"/>
  <c r="AM8498" i="9"/>
  <c r="AM8499" i="9"/>
  <c r="AM8500" i="9"/>
  <c r="AM8501" i="9"/>
  <c r="AM8502" i="9"/>
  <c r="AM8503" i="9"/>
  <c r="AM8504" i="9"/>
  <c r="AM8505" i="9"/>
  <c r="AM8506" i="9"/>
  <c r="AM8507" i="9"/>
  <c r="AM8508" i="9"/>
  <c r="AM8509" i="9"/>
  <c r="AM8510" i="9"/>
  <c r="AM8511" i="9"/>
  <c r="AM8512" i="9"/>
  <c r="AM8513" i="9"/>
  <c r="AM8514" i="9"/>
  <c r="AM8515" i="9"/>
  <c r="AM8516" i="9"/>
  <c r="AM8517" i="9"/>
  <c r="AM8518" i="9"/>
  <c r="AM8519" i="9"/>
  <c r="AM8520" i="9"/>
  <c r="AM8521" i="9"/>
  <c r="AM8522" i="9"/>
  <c r="AM8523" i="9"/>
  <c r="AM8524" i="9"/>
  <c r="AM8525" i="9"/>
  <c r="AM8526" i="9"/>
  <c r="AM8527" i="9"/>
  <c r="AM8528" i="9"/>
  <c r="AM8529" i="9"/>
  <c r="AM8530" i="9"/>
  <c r="AM8531" i="9"/>
  <c r="AM8532" i="9"/>
  <c r="AM8533" i="9"/>
  <c r="AM8534" i="9"/>
  <c r="AM8535" i="9"/>
  <c r="AM8536" i="9"/>
  <c r="AM8537" i="9"/>
  <c r="AM8538" i="9"/>
  <c r="AM8539" i="9"/>
  <c r="AM8540" i="9"/>
  <c r="AM8541" i="9"/>
  <c r="AM8542" i="9"/>
  <c r="AM8543" i="9"/>
  <c r="AM8544" i="9"/>
  <c r="AM8545" i="9"/>
  <c r="AM8546" i="9"/>
  <c r="AM8547" i="9"/>
  <c r="AM8548" i="9"/>
  <c r="AM8549" i="9"/>
  <c r="AM8550" i="9"/>
  <c r="AM8551" i="9"/>
  <c r="AM8552" i="9"/>
  <c r="AM8553" i="9"/>
  <c r="AM8554" i="9"/>
  <c r="AM8555" i="9"/>
  <c r="AM8556" i="9"/>
  <c r="AM8557" i="9"/>
  <c r="AM8558" i="9"/>
  <c r="AM8559" i="9"/>
  <c r="AM8560" i="9"/>
  <c r="AM8561" i="9"/>
  <c r="AM8562" i="9"/>
  <c r="AM8563" i="9"/>
  <c r="AM8564" i="9"/>
  <c r="AM8565" i="9"/>
  <c r="AM8566" i="9"/>
  <c r="AM8567" i="9"/>
  <c r="AM8568" i="9"/>
  <c r="AM8569" i="9"/>
  <c r="AM8570" i="9"/>
  <c r="AM8571" i="9"/>
  <c r="AM8572" i="9"/>
  <c r="AM8573" i="9"/>
  <c r="AM8574" i="9"/>
  <c r="AM8575" i="9"/>
  <c r="AM8576" i="9"/>
  <c r="AM8577" i="9"/>
  <c r="AM8578" i="9"/>
  <c r="AM8579" i="9"/>
  <c r="AM8580" i="9"/>
  <c r="AM8581" i="9"/>
  <c r="AM8582" i="9"/>
  <c r="AM8583" i="9"/>
  <c r="AM8584" i="9"/>
  <c r="AM8585" i="9"/>
  <c r="AM8586" i="9"/>
  <c r="AM8587" i="9"/>
  <c r="AM8588" i="9"/>
  <c r="AM8589" i="9"/>
  <c r="AM8590" i="9"/>
  <c r="AM8591" i="9"/>
  <c r="AM8592" i="9"/>
  <c r="AM8593" i="9"/>
  <c r="AM8594" i="9"/>
  <c r="AM8595" i="9"/>
  <c r="AM8596" i="9"/>
  <c r="AM8597" i="9"/>
  <c r="AM8598" i="9"/>
  <c r="AM8599" i="9"/>
  <c r="AM8600" i="9"/>
  <c r="AM8601" i="9"/>
  <c r="AM8602" i="9"/>
  <c r="AM8603" i="9"/>
  <c r="AM8604" i="9"/>
  <c r="AM8605" i="9"/>
  <c r="AM8606" i="9"/>
  <c r="AM8607" i="9"/>
  <c r="AM8608" i="9"/>
  <c r="AM8609" i="9"/>
  <c r="AM8610" i="9"/>
  <c r="AM8611" i="9"/>
  <c r="AM8612" i="9"/>
  <c r="AM8613" i="9"/>
  <c r="AM8614" i="9"/>
  <c r="AM8615" i="9"/>
  <c r="AM8616" i="9"/>
  <c r="AM8617" i="9"/>
  <c r="AM8618" i="9"/>
  <c r="AM8619" i="9"/>
  <c r="AM8620" i="9"/>
  <c r="AM8621" i="9"/>
  <c r="AM8622" i="9"/>
  <c r="AM8623" i="9"/>
  <c r="AM8624" i="9"/>
  <c r="AM8625" i="9"/>
  <c r="AM8626" i="9"/>
  <c r="AM8627" i="9"/>
  <c r="AM8628" i="9"/>
  <c r="AM8629" i="9"/>
  <c r="AM8630" i="9"/>
  <c r="AM8631" i="9"/>
  <c r="AM8632" i="9"/>
  <c r="AM8633" i="9"/>
  <c r="AM8634" i="9"/>
  <c r="AM8635" i="9"/>
  <c r="AM8636" i="9"/>
  <c r="AM8637" i="9"/>
  <c r="AM8638" i="9"/>
  <c r="AM8639" i="9"/>
  <c r="AM8640" i="9"/>
  <c r="AM8641" i="9"/>
  <c r="AM8642" i="9"/>
  <c r="AM8643" i="9"/>
  <c r="AM8644" i="9"/>
  <c r="AM8645" i="9"/>
  <c r="AM8646" i="9"/>
  <c r="AM8647" i="9"/>
  <c r="AM8648" i="9"/>
  <c r="AM8649" i="9"/>
  <c r="AM8650" i="9"/>
  <c r="AM8651" i="9"/>
  <c r="AM8652" i="9"/>
  <c r="AM8653" i="9"/>
  <c r="AM8654" i="9"/>
  <c r="AM8655" i="9"/>
  <c r="AM8656" i="9"/>
  <c r="AM8657" i="9"/>
  <c r="AM8658" i="9"/>
  <c r="AM8659" i="9"/>
  <c r="AM8660" i="9"/>
  <c r="AM8661" i="9"/>
  <c r="AM8662" i="9"/>
  <c r="AM8663" i="9"/>
  <c r="AM8664" i="9"/>
  <c r="AM8665" i="9"/>
  <c r="AM8666" i="9"/>
  <c r="AM8667" i="9"/>
  <c r="AM8668" i="9"/>
  <c r="AM8669" i="9"/>
  <c r="AM8670" i="9"/>
  <c r="AM8671" i="9"/>
  <c r="AM8672" i="9"/>
  <c r="AM8673" i="9"/>
  <c r="AM8674" i="9"/>
  <c r="AM8675" i="9"/>
  <c r="AM8676" i="9"/>
  <c r="AM8677" i="9"/>
  <c r="AM8678" i="9"/>
  <c r="AM8679" i="9"/>
  <c r="AM8680" i="9"/>
  <c r="AM8681" i="9"/>
  <c r="AM8682" i="9"/>
  <c r="AM8683" i="9"/>
  <c r="AM8684" i="9"/>
  <c r="AM8685" i="9"/>
  <c r="AM8686" i="9"/>
  <c r="AM8687" i="9"/>
  <c r="AM8688" i="9"/>
  <c r="AM8689" i="9"/>
  <c r="AM8690" i="9"/>
  <c r="AM8691" i="9"/>
  <c r="AM8692" i="9"/>
  <c r="AM8693" i="9"/>
  <c r="AM8694" i="9"/>
  <c r="AM8695" i="9"/>
  <c r="AM8696" i="9"/>
  <c r="AM8697" i="9"/>
  <c r="AM8698" i="9"/>
  <c r="AM8699" i="9"/>
  <c r="AM8700" i="9"/>
  <c r="AM8701" i="9"/>
  <c r="AM8702" i="9"/>
  <c r="AM8703" i="9"/>
  <c r="AM8704" i="9"/>
  <c r="AM8705" i="9"/>
  <c r="AM8706" i="9"/>
  <c r="AM8707" i="9"/>
  <c r="AM8708" i="9"/>
  <c r="AM8709" i="9"/>
  <c r="AM8710" i="9"/>
  <c r="AM8711" i="9"/>
  <c r="AM8712" i="9"/>
  <c r="AM8713" i="9"/>
  <c r="AM8714" i="9"/>
  <c r="AM8715" i="9"/>
  <c r="AM8716" i="9"/>
  <c r="AM8717" i="9"/>
  <c r="AM8718" i="9"/>
  <c r="AM8719" i="9"/>
  <c r="AM8720" i="9"/>
  <c r="AM8721" i="9"/>
  <c r="AM8722" i="9"/>
  <c r="AM8723" i="9"/>
  <c r="AM8724" i="9"/>
  <c r="AM8725" i="9"/>
  <c r="AM8726" i="9"/>
  <c r="AM8727" i="9"/>
  <c r="AM8728" i="9"/>
  <c r="AM8729" i="9"/>
  <c r="AM8730" i="9"/>
  <c r="AM8731" i="9"/>
  <c r="AM8732" i="9"/>
  <c r="AM8733" i="9"/>
  <c r="AM8734" i="9"/>
  <c r="AM8735" i="9"/>
  <c r="AM8736" i="9"/>
  <c r="AM8737" i="9"/>
  <c r="AM8738" i="9"/>
  <c r="AM8739" i="9"/>
  <c r="AM8740" i="9"/>
  <c r="AM8741" i="9"/>
  <c r="AM8742" i="9"/>
  <c r="AM8743" i="9"/>
  <c r="AM8744" i="9"/>
  <c r="AM8745" i="9"/>
  <c r="AM8746" i="9"/>
  <c r="AM8747" i="9"/>
  <c r="AM8748" i="9"/>
  <c r="AM8749" i="9"/>
  <c r="AM8750" i="9"/>
  <c r="AM8751" i="9"/>
  <c r="AM8752" i="9"/>
  <c r="AM8753" i="9"/>
  <c r="AM8754" i="9"/>
  <c r="AM8755" i="9"/>
  <c r="AM8756" i="9"/>
  <c r="AM8757" i="9"/>
  <c r="AM8758" i="9"/>
  <c r="AM8759" i="9"/>
  <c r="AM8760" i="9"/>
  <c r="AM8761" i="9"/>
  <c r="AM8762" i="9"/>
  <c r="AM8763" i="9"/>
  <c r="AM8764" i="9"/>
  <c r="AM8765" i="9"/>
  <c r="AM8766" i="9"/>
  <c r="AM8767" i="9"/>
  <c r="AM8768" i="9"/>
  <c r="AM8769" i="9"/>
  <c r="AM8770" i="9"/>
  <c r="AM8771" i="9"/>
  <c r="AM8772" i="9"/>
  <c r="AM8773" i="9"/>
  <c r="AM8774" i="9"/>
  <c r="AM8775" i="9"/>
  <c r="AM8776" i="9"/>
  <c r="AM8777" i="9"/>
  <c r="AM8778" i="9"/>
  <c r="AM8779" i="9"/>
  <c r="AM8780" i="9"/>
  <c r="AM8781" i="9"/>
  <c r="AM8782" i="9"/>
  <c r="AM8783" i="9"/>
  <c r="AM8784" i="9"/>
  <c r="AM8785" i="9"/>
  <c r="AM8786" i="9"/>
  <c r="AM8787" i="9"/>
  <c r="AM8788" i="9"/>
  <c r="AM8789" i="9"/>
  <c r="AM8790" i="9"/>
  <c r="AM8791" i="9"/>
  <c r="AM8792" i="9"/>
  <c r="AM8793" i="9"/>
  <c r="AM8794" i="9"/>
  <c r="AM8795" i="9"/>
  <c r="AM8796" i="9"/>
  <c r="AM8797" i="9"/>
  <c r="AM8798" i="9"/>
  <c r="AM8799" i="9"/>
  <c r="AM8800" i="9"/>
  <c r="AM8801" i="9"/>
  <c r="AM8802" i="9"/>
  <c r="AM8803" i="9"/>
  <c r="AM8804" i="9"/>
  <c r="AM8805" i="9"/>
  <c r="AM8806" i="9"/>
  <c r="AM8807" i="9"/>
  <c r="AM8808" i="9"/>
  <c r="AM8809" i="9"/>
  <c r="AM8810" i="9"/>
  <c r="AM8811" i="9"/>
  <c r="AM8812" i="9"/>
  <c r="AM8813" i="9"/>
  <c r="AM8814" i="9"/>
  <c r="AM8815" i="9"/>
  <c r="AM8816" i="9"/>
  <c r="AM8817" i="9"/>
  <c r="AM8818" i="9"/>
  <c r="AM8819" i="9"/>
  <c r="AM8820" i="9"/>
  <c r="AM8821" i="9"/>
  <c r="AM8822" i="9"/>
  <c r="AM8823" i="9"/>
  <c r="AM8824" i="9"/>
  <c r="AM8825" i="9"/>
  <c r="AM8826" i="9"/>
  <c r="AM8827" i="9"/>
  <c r="AM8828" i="9"/>
  <c r="AM8829" i="9"/>
  <c r="AM8830" i="9"/>
  <c r="AM8831" i="9"/>
  <c r="AM8832" i="9"/>
  <c r="AM8833" i="9"/>
  <c r="AM8834" i="9"/>
  <c r="AM8835" i="9"/>
  <c r="AM8836" i="9"/>
  <c r="AM8837" i="9"/>
  <c r="AM8838" i="9"/>
  <c r="AM8839" i="9"/>
  <c r="AM8840" i="9"/>
  <c r="AM8841" i="9"/>
  <c r="AM8842" i="9"/>
  <c r="AM8843" i="9"/>
  <c r="AM8844" i="9"/>
  <c r="AM8845" i="9"/>
  <c r="AM8846" i="9"/>
  <c r="AM8847" i="9"/>
  <c r="AM8848" i="9"/>
  <c r="AM8849" i="9"/>
  <c r="AM8850" i="9"/>
  <c r="AM8851" i="9"/>
  <c r="AM8852" i="9"/>
  <c r="AM8853" i="9"/>
  <c r="AM8854" i="9"/>
  <c r="AM8855" i="9"/>
  <c r="AM8856" i="9"/>
  <c r="AM8857" i="9"/>
  <c r="AM8858" i="9"/>
  <c r="AM8859" i="9"/>
  <c r="AM8860" i="9"/>
  <c r="AM8861" i="9"/>
  <c r="AM8862" i="9"/>
  <c r="AM8863" i="9"/>
  <c r="AM8864" i="9"/>
  <c r="AM8865" i="9"/>
  <c r="AM8866" i="9"/>
  <c r="AM8867" i="9"/>
  <c r="AM8868" i="9"/>
  <c r="AM8869" i="9"/>
  <c r="AM8870" i="9"/>
  <c r="AM8871" i="9"/>
  <c r="AM8872" i="9"/>
  <c r="AM8873" i="9"/>
  <c r="AM8874" i="9"/>
  <c r="AM8875" i="9"/>
  <c r="AM8876" i="9"/>
  <c r="AM8877" i="9"/>
  <c r="AM8878" i="9"/>
  <c r="AM8879" i="9"/>
  <c r="AM8880" i="9"/>
  <c r="AM8881" i="9"/>
  <c r="AM8882" i="9"/>
  <c r="AM8883" i="9"/>
  <c r="AM8884" i="9"/>
  <c r="AM8885" i="9"/>
  <c r="AM8886" i="9"/>
  <c r="AM8887" i="9"/>
  <c r="AM8888" i="9"/>
  <c r="AM8889" i="9"/>
  <c r="AM8890" i="9"/>
  <c r="AM8891" i="9"/>
  <c r="AM8892" i="9"/>
  <c r="AM8893" i="9"/>
  <c r="AM8894" i="9"/>
  <c r="AM8895" i="9"/>
  <c r="AM8896" i="9"/>
  <c r="AM8897" i="9"/>
  <c r="AM8898" i="9"/>
  <c r="AM8899" i="9"/>
  <c r="AM8900" i="9"/>
  <c r="AM8901" i="9"/>
  <c r="AM8902" i="9"/>
  <c r="AM8903" i="9"/>
  <c r="AM8904" i="9"/>
  <c r="AM8905" i="9"/>
  <c r="AM8906" i="9"/>
  <c r="AM8907" i="9"/>
  <c r="AM8908" i="9"/>
  <c r="AM8909" i="9"/>
  <c r="AM8910" i="9"/>
  <c r="AM8911" i="9"/>
  <c r="AM8912" i="9"/>
  <c r="AM8913" i="9"/>
  <c r="AM8914" i="9"/>
  <c r="AM8915" i="9"/>
  <c r="AM8916" i="9"/>
  <c r="AM8917" i="9"/>
  <c r="AM8918" i="9"/>
  <c r="AM8919" i="9"/>
  <c r="AM8920" i="9"/>
  <c r="AM8921" i="9"/>
  <c r="AM8922" i="9"/>
  <c r="AM8923" i="9"/>
  <c r="AM8924" i="9"/>
  <c r="AM8925" i="9"/>
  <c r="AM8926" i="9"/>
  <c r="AM8927" i="9"/>
  <c r="AM8928" i="9"/>
  <c r="AM8929" i="9"/>
  <c r="AM8930" i="9"/>
  <c r="AM8931" i="9"/>
  <c r="AM8932" i="9"/>
  <c r="AM8933" i="9"/>
  <c r="AM8934" i="9"/>
  <c r="AM8935" i="9"/>
  <c r="AM8936" i="9"/>
  <c r="AM8937" i="9"/>
  <c r="AM8938" i="9"/>
  <c r="AM8939" i="9"/>
  <c r="AM8940" i="9"/>
  <c r="AM8941" i="9"/>
  <c r="AM8942" i="9"/>
  <c r="AM8943" i="9"/>
  <c r="AM8944" i="9"/>
  <c r="AM8945" i="9"/>
  <c r="AM8946" i="9"/>
  <c r="AM8947" i="9"/>
  <c r="AM8948" i="9"/>
  <c r="AM8949" i="9"/>
  <c r="AM8950" i="9"/>
  <c r="AM8951" i="9"/>
  <c r="AM8952" i="9"/>
  <c r="AM8953" i="9"/>
  <c r="AM8954" i="9"/>
  <c r="AM8955" i="9"/>
  <c r="AM8956" i="9"/>
  <c r="AM8957" i="9"/>
  <c r="AM8958" i="9"/>
  <c r="AM8959" i="9"/>
  <c r="AM8960" i="9"/>
  <c r="AM8961" i="9"/>
  <c r="AM8962" i="9"/>
  <c r="AM8963" i="9"/>
  <c r="AM8964" i="9"/>
  <c r="AM8965" i="9"/>
  <c r="AM8966" i="9"/>
  <c r="AM8967" i="9"/>
  <c r="AM8968" i="9"/>
  <c r="AM8969" i="9"/>
  <c r="AM8970" i="9"/>
  <c r="AM8971" i="9"/>
  <c r="AM8972" i="9"/>
  <c r="AM8973" i="9"/>
  <c r="AM8974" i="9"/>
  <c r="AM8975" i="9"/>
  <c r="AM8976" i="9"/>
  <c r="AM8977" i="9"/>
  <c r="AM8978" i="9"/>
  <c r="AM8979" i="9"/>
  <c r="AM8980" i="9"/>
  <c r="AM8981" i="9"/>
  <c r="AM8982" i="9"/>
  <c r="AM8983" i="9"/>
  <c r="AM8984" i="9"/>
  <c r="AM8985" i="9"/>
  <c r="AM8986" i="9"/>
  <c r="AM8987" i="9"/>
  <c r="AM8988" i="9"/>
  <c r="AM8989" i="9"/>
  <c r="AM8990" i="9"/>
  <c r="AM8991" i="9"/>
  <c r="AM8992" i="9"/>
  <c r="AM8993" i="9"/>
  <c r="AM8994" i="9"/>
  <c r="AM8995" i="9"/>
  <c r="AM8996" i="9"/>
  <c r="AM8997" i="9"/>
  <c r="AM8998" i="9"/>
  <c r="AM8999" i="9"/>
  <c r="AM9000" i="9"/>
  <c r="AM9001" i="9"/>
  <c r="AM9002" i="9"/>
  <c r="AM9003" i="9"/>
  <c r="AM9004" i="9"/>
  <c r="AM9005" i="9"/>
  <c r="AM9006" i="9"/>
  <c r="AM9007" i="9"/>
  <c r="AM9008" i="9"/>
  <c r="AM9009" i="9"/>
  <c r="AM9010" i="9"/>
  <c r="AM9011" i="9"/>
  <c r="AM9012" i="9"/>
  <c r="AM9013" i="9"/>
  <c r="AM9014" i="9"/>
  <c r="AM9015" i="9"/>
  <c r="AM9016" i="9"/>
  <c r="AM9017" i="9"/>
  <c r="AM9018" i="9"/>
  <c r="AM9019" i="9"/>
  <c r="AM9020" i="9"/>
  <c r="AM9021" i="9"/>
  <c r="AM9022" i="9"/>
  <c r="AM9023" i="9"/>
  <c r="AM9024" i="9"/>
  <c r="AM9025" i="9"/>
  <c r="AM9026" i="9"/>
  <c r="AM9027" i="9"/>
  <c r="AM9028" i="9"/>
  <c r="AM9029" i="9"/>
  <c r="AM9030" i="9"/>
  <c r="AM9031" i="9"/>
  <c r="AM9032" i="9"/>
  <c r="AM9033" i="9"/>
  <c r="AM9034" i="9"/>
  <c r="AM9035" i="9"/>
  <c r="AM9036" i="9"/>
  <c r="AM9037" i="9"/>
  <c r="AM9038" i="9"/>
  <c r="AM9039" i="9"/>
  <c r="AM9040" i="9"/>
  <c r="AM9041" i="9"/>
  <c r="AM9042" i="9"/>
  <c r="AM9043" i="9"/>
  <c r="AM9044" i="9"/>
  <c r="AM9045" i="9"/>
  <c r="AM9046" i="9"/>
  <c r="AM9047" i="9"/>
  <c r="AM9048" i="9"/>
  <c r="AM9049" i="9"/>
  <c r="AM9050" i="9"/>
  <c r="AM9051" i="9"/>
  <c r="AM9052" i="9"/>
  <c r="AM9053" i="9"/>
  <c r="AM9054" i="9"/>
  <c r="AM9055" i="9"/>
  <c r="AM9056" i="9"/>
  <c r="AM9057" i="9"/>
  <c r="AM9058" i="9"/>
  <c r="AM9059" i="9"/>
  <c r="AM9060" i="9"/>
  <c r="AM9061" i="9"/>
  <c r="AM9062" i="9"/>
  <c r="AM9063" i="9"/>
  <c r="AM9064" i="9"/>
  <c r="AM9065" i="9"/>
  <c r="AM9066" i="9"/>
  <c r="AM9067" i="9"/>
  <c r="AM9068" i="9"/>
  <c r="AM9069" i="9"/>
  <c r="AM9070" i="9"/>
  <c r="AM9071" i="9"/>
  <c r="AM9072" i="9"/>
  <c r="AM9073" i="9"/>
  <c r="AM9074" i="9"/>
  <c r="AM9075" i="9"/>
  <c r="AM9076" i="9"/>
  <c r="AM9077" i="9"/>
  <c r="AM9078" i="9"/>
  <c r="AM9079" i="9"/>
  <c r="AM9080" i="9"/>
  <c r="AM9081" i="9"/>
  <c r="AM9082" i="9"/>
  <c r="AM9083" i="9"/>
  <c r="AM9084" i="9"/>
  <c r="AM9085" i="9"/>
  <c r="AM9086" i="9"/>
  <c r="AM9087" i="9"/>
  <c r="AM9088" i="9"/>
  <c r="AM9089" i="9"/>
  <c r="AM9090" i="9"/>
  <c r="AM9091" i="9"/>
  <c r="AM9092" i="9"/>
  <c r="AM9093" i="9"/>
  <c r="AM9094" i="9"/>
  <c r="AM9095" i="9"/>
  <c r="AM9096" i="9"/>
  <c r="AM9097" i="9"/>
  <c r="AM9098" i="9"/>
  <c r="AM9099" i="9"/>
  <c r="AM9100" i="9"/>
  <c r="AM9101" i="9"/>
  <c r="AM9102" i="9"/>
  <c r="AM9103" i="9"/>
  <c r="AM9104" i="9"/>
  <c r="AM9105" i="9"/>
  <c r="AM9106" i="9"/>
  <c r="AM9107" i="9"/>
  <c r="AM9108" i="9"/>
  <c r="AM9109" i="9"/>
  <c r="AM9110" i="9"/>
  <c r="AM9111" i="9"/>
  <c r="AM9112" i="9"/>
  <c r="AM9113" i="9"/>
  <c r="AM9114" i="9"/>
  <c r="AM9115" i="9"/>
  <c r="AM9116" i="9"/>
  <c r="AM9117" i="9"/>
  <c r="AM9118" i="9"/>
  <c r="AM9119" i="9"/>
  <c r="AM9120" i="9"/>
  <c r="AM9121" i="9"/>
  <c r="AM9122" i="9"/>
  <c r="AM9123" i="9"/>
  <c r="AM9124" i="9"/>
  <c r="AM9125" i="9"/>
  <c r="AM9126" i="9"/>
  <c r="AM9127" i="9"/>
  <c r="AM9128" i="9"/>
  <c r="AM9129" i="9"/>
  <c r="AM9130" i="9"/>
  <c r="AM9131" i="9"/>
  <c r="AM9132" i="9"/>
  <c r="AM9133" i="9"/>
  <c r="AM9134" i="9"/>
  <c r="AM9135" i="9"/>
  <c r="AM9136" i="9"/>
  <c r="AM9137" i="9"/>
  <c r="AM9138" i="9"/>
  <c r="AM9139" i="9"/>
  <c r="AM9140" i="9"/>
  <c r="AM9141" i="9"/>
  <c r="AM9142" i="9"/>
  <c r="AM9143" i="9"/>
  <c r="AM9144" i="9"/>
  <c r="AM9145" i="9"/>
  <c r="AM9146" i="9"/>
  <c r="AM9147" i="9"/>
  <c r="AM9148" i="9"/>
  <c r="AM9149" i="9"/>
  <c r="AM9150" i="9"/>
  <c r="AM9151" i="9"/>
  <c r="AM9152" i="9"/>
  <c r="AM9153" i="9"/>
  <c r="AM9154" i="9"/>
  <c r="AM9155" i="9"/>
  <c r="AM9156" i="9"/>
  <c r="AM9157" i="9"/>
  <c r="AM9158" i="9"/>
  <c r="AM9159" i="9"/>
  <c r="AM9160" i="9"/>
  <c r="AM9161" i="9"/>
  <c r="AM9162" i="9"/>
  <c r="AM9163" i="9"/>
  <c r="AM9164" i="9"/>
  <c r="AM9165" i="9"/>
  <c r="AM9166" i="9"/>
  <c r="AM9167" i="9"/>
  <c r="AM9168" i="9"/>
  <c r="AM9169" i="9"/>
  <c r="AM9170" i="9"/>
  <c r="AM9171" i="9"/>
  <c r="AM9172" i="9"/>
  <c r="AM9173" i="9"/>
  <c r="AM9174" i="9"/>
  <c r="AM9175" i="9"/>
  <c r="AM9176" i="9"/>
  <c r="AM9177" i="9"/>
  <c r="AM9178" i="9"/>
  <c r="AM9179" i="9"/>
  <c r="AM9180" i="9"/>
  <c r="AM9181" i="9"/>
  <c r="AM9182" i="9"/>
  <c r="AM9183" i="9"/>
  <c r="AM9184" i="9"/>
  <c r="AM9185" i="9"/>
  <c r="AM9186" i="9"/>
  <c r="AM9187" i="9"/>
  <c r="AM9188" i="9"/>
  <c r="AM9189" i="9"/>
  <c r="AM9190" i="9"/>
  <c r="AM9191" i="9"/>
  <c r="AM9192" i="9"/>
  <c r="AM9193" i="9"/>
  <c r="AM9194" i="9"/>
  <c r="AM9195" i="9"/>
  <c r="AM9196" i="9"/>
  <c r="AM9197" i="9"/>
  <c r="AM9198" i="9"/>
  <c r="AM9199" i="9"/>
  <c r="AM9200" i="9"/>
  <c r="AM9201" i="9"/>
  <c r="AM9202" i="9"/>
  <c r="AM9203" i="9"/>
  <c r="AM9204" i="9"/>
  <c r="AM9205" i="9"/>
  <c r="AM9206" i="9"/>
  <c r="AM9207" i="9"/>
  <c r="AM9208" i="9"/>
  <c r="AM9209" i="9"/>
  <c r="AM9210" i="9"/>
  <c r="AM9211" i="9"/>
  <c r="AM9212" i="9"/>
  <c r="AM9213" i="9"/>
  <c r="AM9214" i="9"/>
  <c r="AM9215" i="9"/>
  <c r="AM9216" i="9"/>
  <c r="AM9217" i="9"/>
  <c r="AM9218" i="9"/>
  <c r="AM9219" i="9"/>
  <c r="AM9220" i="9"/>
  <c r="AM9221" i="9"/>
  <c r="AM9222" i="9"/>
  <c r="AM9223" i="9"/>
  <c r="AM9224" i="9"/>
  <c r="AM9225" i="9"/>
  <c r="AM9226" i="9"/>
  <c r="AM9227" i="9"/>
  <c r="AM9228" i="9"/>
  <c r="AM9229" i="9"/>
  <c r="AM9230" i="9"/>
  <c r="AM9231" i="9"/>
  <c r="AM9232" i="9"/>
  <c r="AM9233" i="9"/>
  <c r="AM9234" i="9"/>
  <c r="AM9235" i="9"/>
  <c r="AM9236" i="9"/>
  <c r="AM9237" i="9"/>
  <c r="AM9238" i="9"/>
  <c r="AM9239" i="9"/>
  <c r="AM9240" i="9"/>
  <c r="AM9241" i="9"/>
  <c r="AM9242" i="9"/>
  <c r="AM9243" i="9"/>
  <c r="AM9244" i="9"/>
  <c r="AM9245" i="9"/>
  <c r="AM9246" i="9"/>
  <c r="AM9247" i="9"/>
  <c r="AM9248" i="9"/>
  <c r="AM9249" i="9"/>
  <c r="AM9250" i="9"/>
  <c r="AM9251" i="9"/>
  <c r="AM9252" i="9"/>
  <c r="AM9253" i="9"/>
  <c r="AM9254" i="9"/>
  <c r="AM9255" i="9"/>
  <c r="AM9256" i="9"/>
  <c r="AM9257" i="9"/>
  <c r="AM9258" i="9"/>
  <c r="AM9259" i="9"/>
  <c r="AM9260" i="9"/>
  <c r="AM9261" i="9"/>
  <c r="AM9262" i="9"/>
  <c r="AM9263" i="9"/>
  <c r="AM9264" i="9"/>
  <c r="AM9265" i="9"/>
  <c r="AM9266" i="9"/>
  <c r="AM9267" i="9"/>
  <c r="AM9268" i="9"/>
  <c r="AM9269" i="9"/>
  <c r="AM9270" i="9"/>
  <c r="AM9271" i="9"/>
  <c r="AM9272" i="9"/>
  <c r="AM9273" i="9"/>
  <c r="AM9274" i="9"/>
  <c r="AM9275" i="9"/>
  <c r="AM9276" i="9"/>
  <c r="AM9277" i="9"/>
  <c r="AM9278" i="9"/>
  <c r="AM9279" i="9"/>
  <c r="AM9280" i="9"/>
  <c r="AM9281" i="9"/>
  <c r="AM9282" i="9"/>
  <c r="AM9283" i="9"/>
  <c r="AM9284" i="9"/>
  <c r="AM9285" i="9"/>
  <c r="AM9286" i="9"/>
  <c r="AM9287" i="9"/>
  <c r="AM9288" i="9"/>
  <c r="AM9289" i="9"/>
  <c r="AM9290" i="9"/>
  <c r="AM9291" i="9"/>
  <c r="AM9292" i="9"/>
  <c r="AM9293" i="9"/>
  <c r="AM9294" i="9"/>
  <c r="AM9295" i="9"/>
  <c r="AM9296" i="9"/>
  <c r="AM9297" i="9"/>
  <c r="AM9298" i="9"/>
  <c r="AM9299" i="9"/>
  <c r="AM9300" i="9"/>
  <c r="AM9301" i="9"/>
  <c r="AM9302" i="9"/>
  <c r="AM9303" i="9"/>
  <c r="AM9304" i="9"/>
  <c r="AM9305" i="9"/>
  <c r="AM9306" i="9"/>
  <c r="AM9307" i="9"/>
  <c r="AM9308" i="9"/>
  <c r="AM9309" i="9"/>
  <c r="AM9310" i="9"/>
  <c r="AM9311" i="9"/>
  <c r="AM9312" i="9"/>
  <c r="AM9313" i="9"/>
  <c r="AM9314" i="9"/>
  <c r="AM9315" i="9"/>
  <c r="AM9316" i="9"/>
  <c r="AM9317" i="9"/>
  <c r="AM9318" i="9"/>
  <c r="AM9319" i="9"/>
  <c r="AM9320" i="9"/>
  <c r="AM9321" i="9"/>
  <c r="AM9322" i="9"/>
  <c r="AM9323" i="9"/>
  <c r="AM9324" i="9"/>
  <c r="AM9325" i="9"/>
  <c r="AM9326" i="9"/>
  <c r="AM9327" i="9"/>
  <c r="AM9328" i="9"/>
  <c r="AM9329" i="9"/>
  <c r="AM9330" i="9"/>
  <c r="AM9331" i="9"/>
  <c r="AM9332" i="9"/>
  <c r="AM9333" i="9"/>
  <c r="AM9334" i="9"/>
  <c r="AM9335" i="9"/>
  <c r="AM9336" i="9"/>
  <c r="AM9337" i="9"/>
  <c r="AM9338" i="9"/>
  <c r="AM9339" i="9"/>
  <c r="AM9340" i="9"/>
  <c r="AM9341" i="9"/>
  <c r="AM9342" i="9"/>
  <c r="AM9343" i="9"/>
  <c r="AM9344" i="9"/>
  <c r="AM9345" i="9"/>
  <c r="AM9346" i="9"/>
  <c r="AM9347" i="9"/>
  <c r="AM9348" i="9"/>
  <c r="AM9349" i="9"/>
  <c r="AM9350" i="9"/>
  <c r="AM9351" i="9"/>
  <c r="AM9352" i="9"/>
  <c r="AM9353" i="9"/>
  <c r="AM9354" i="9"/>
  <c r="AM9355" i="9"/>
  <c r="AM9356" i="9"/>
  <c r="AM9357" i="9"/>
  <c r="AM9358" i="9"/>
  <c r="AM9359" i="9"/>
  <c r="AM9360" i="9"/>
  <c r="AM9361" i="9"/>
  <c r="AM9362" i="9"/>
  <c r="AM9363" i="9"/>
  <c r="AM9364" i="9"/>
  <c r="AM9365" i="9"/>
  <c r="AM9366" i="9"/>
  <c r="AM9367" i="9"/>
  <c r="AM9368" i="9"/>
  <c r="AM9369" i="9"/>
  <c r="AM9370" i="9"/>
  <c r="AM9371" i="9"/>
  <c r="AM9372" i="9"/>
  <c r="AM9373" i="9"/>
  <c r="AM9374" i="9"/>
  <c r="AM9375" i="9"/>
  <c r="AM9376" i="9"/>
  <c r="AM9377" i="9"/>
  <c r="AM9378" i="9"/>
  <c r="AM9379" i="9"/>
  <c r="AM9380" i="9"/>
  <c r="AM9381" i="9"/>
  <c r="AM9382" i="9"/>
  <c r="AM9383" i="9"/>
  <c r="AM9384" i="9"/>
  <c r="AM9385" i="9"/>
  <c r="AM9386" i="9"/>
  <c r="AM9387" i="9"/>
  <c r="AM9388" i="9"/>
  <c r="AM9389" i="9"/>
  <c r="AM9390" i="9"/>
  <c r="AM9391" i="9"/>
  <c r="AM9392" i="9"/>
  <c r="AM9393" i="9"/>
  <c r="AM9394" i="9"/>
  <c r="AM9395" i="9"/>
  <c r="AM9396" i="9"/>
  <c r="AM9397" i="9"/>
  <c r="AM9398" i="9"/>
  <c r="AM9399" i="9"/>
  <c r="AM9400" i="9"/>
  <c r="AM9401" i="9"/>
  <c r="AM9402" i="9"/>
  <c r="AM9403" i="9"/>
  <c r="AM9404" i="9"/>
  <c r="AM9405" i="9"/>
  <c r="AM9406" i="9"/>
  <c r="AM9407" i="9"/>
  <c r="AM9408" i="9"/>
  <c r="AM9409" i="9"/>
  <c r="AM9410" i="9"/>
  <c r="AM9411" i="9"/>
  <c r="AM9412" i="9"/>
  <c r="AM9413" i="9"/>
  <c r="AM9414" i="9"/>
  <c r="AM9415" i="9"/>
  <c r="AM9416" i="9"/>
  <c r="AM9417" i="9"/>
  <c r="AM9418" i="9"/>
  <c r="AM9419" i="9"/>
  <c r="AM9420" i="9"/>
  <c r="AM9421" i="9"/>
  <c r="AM9422" i="9"/>
  <c r="AM9423" i="9"/>
  <c r="AM9424" i="9"/>
  <c r="AM9425" i="9"/>
  <c r="AM9426" i="9"/>
  <c r="AM9427" i="9"/>
  <c r="AM9428" i="9"/>
  <c r="AM9429" i="9"/>
  <c r="AM9430" i="9"/>
  <c r="AM9431" i="9"/>
  <c r="AM9432" i="9"/>
  <c r="AM9433" i="9"/>
  <c r="AM9434" i="9"/>
  <c r="AM9435" i="9"/>
  <c r="AM9436" i="9"/>
  <c r="AM9437" i="9"/>
  <c r="AM9438" i="9"/>
  <c r="AM9439" i="9"/>
  <c r="AM9440" i="9"/>
  <c r="AM9441" i="9"/>
  <c r="AM9442" i="9"/>
  <c r="AM9443" i="9"/>
  <c r="AM9444" i="9"/>
  <c r="AM9445" i="9"/>
  <c r="AM9446" i="9"/>
  <c r="AM9447" i="9"/>
  <c r="AM9448" i="9"/>
  <c r="AM9449" i="9"/>
  <c r="AM9450" i="9"/>
  <c r="AM9451" i="9"/>
  <c r="AM9452" i="9"/>
  <c r="AM9453" i="9"/>
  <c r="AM9454" i="9"/>
  <c r="AM9455" i="9"/>
  <c r="AM9456" i="9"/>
  <c r="AM9457" i="9"/>
  <c r="AM9458" i="9"/>
  <c r="AM9459" i="9"/>
  <c r="AM9460" i="9"/>
  <c r="AM9461" i="9"/>
  <c r="AM9462" i="9"/>
  <c r="AM9463" i="9"/>
  <c r="AM9464" i="9"/>
  <c r="AM9465" i="9"/>
  <c r="AM9466" i="9"/>
  <c r="AM9467" i="9"/>
  <c r="AM9468" i="9"/>
  <c r="AM9469" i="9"/>
  <c r="AM9470" i="9"/>
  <c r="AM9471" i="9"/>
  <c r="AM9472" i="9"/>
  <c r="AM9473" i="9"/>
  <c r="AM9474" i="9"/>
  <c r="AM9475" i="9"/>
  <c r="AM9476" i="9"/>
  <c r="AM9477" i="9"/>
  <c r="AM9478" i="9"/>
  <c r="AM9479" i="9"/>
  <c r="AM9480" i="9"/>
  <c r="AM9481" i="9"/>
  <c r="AM9482" i="9"/>
  <c r="AM9483" i="9"/>
  <c r="AM9484" i="9"/>
  <c r="AM9485" i="9"/>
  <c r="AM9486" i="9"/>
  <c r="AM9487" i="9"/>
  <c r="AM9488" i="9"/>
  <c r="AM9489" i="9"/>
  <c r="AM9490" i="9"/>
  <c r="AM9491" i="9"/>
  <c r="AM9492" i="9"/>
  <c r="AM9493" i="9"/>
  <c r="AM9494" i="9"/>
  <c r="AM9495" i="9"/>
  <c r="AM9496" i="9"/>
  <c r="AM9497" i="9"/>
  <c r="AM9498" i="9"/>
  <c r="AM9499" i="9"/>
  <c r="AM9500" i="9"/>
  <c r="AM9501" i="9"/>
  <c r="AM9502" i="9"/>
  <c r="AM9503" i="9"/>
  <c r="AM9504" i="9"/>
  <c r="AM9505" i="9"/>
  <c r="AM9506" i="9"/>
  <c r="AM9507" i="9"/>
  <c r="AM9508" i="9"/>
  <c r="AM9509" i="9"/>
  <c r="AM9510" i="9"/>
  <c r="AM9511" i="9"/>
  <c r="AM9512" i="9"/>
  <c r="AM9513" i="9"/>
  <c r="AM9514" i="9"/>
  <c r="AM9515" i="9"/>
  <c r="AM9516" i="9"/>
  <c r="AM9517" i="9"/>
  <c r="AM9518" i="9"/>
  <c r="AM9519" i="9"/>
  <c r="AM9520" i="9"/>
  <c r="AM9521" i="9"/>
  <c r="AM9522" i="9"/>
  <c r="AM9523" i="9"/>
  <c r="AM9524" i="9"/>
  <c r="AM9525" i="9"/>
  <c r="AM9526" i="9"/>
  <c r="AM9527" i="9"/>
  <c r="AM9528" i="9"/>
  <c r="AM9529" i="9"/>
  <c r="AM9530" i="9"/>
  <c r="AM9531" i="9"/>
  <c r="AM9532" i="9"/>
  <c r="AM9533" i="9"/>
  <c r="AM9534" i="9"/>
  <c r="AM9535" i="9"/>
  <c r="AM9536" i="9"/>
  <c r="AM9537" i="9"/>
  <c r="AM9538" i="9"/>
  <c r="AM9539" i="9"/>
  <c r="AM9540" i="9"/>
  <c r="AM9541" i="9"/>
  <c r="AM9542" i="9"/>
  <c r="AM9543" i="9"/>
  <c r="AM9544" i="9"/>
  <c r="AM9545" i="9"/>
  <c r="AM9546" i="9"/>
  <c r="AM9547" i="9"/>
  <c r="AM9548" i="9"/>
  <c r="AM9549" i="9"/>
  <c r="AM9550" i="9"/>
  <c r="AM9551" i="9"/>
  <c r="AM9552" i="9"/>
  <c r="AM9553" i="9"/>
  <c r="AM9554" i="9"/>
  <c r="AM9555" i="9"/>
  <c r="AM9556" i="9"/>
  <c r="AM9557" i="9"/>
  <c r="AM9558" i="9"/>
  <c r="AM9559" i="9"/>
  <c r="AM9560" i="9"/>
  <c r="AM9561" i="9"/>
  <c r="AM9562" i="9"/>
  <c r="AM9563" i="9"/>
  <c r="AM9564" i="9"/>
  <c r="AM9565" i="9"/>
  <c r="AM9566" i="9"/>
  <c r="AM9567" i="9"/>
  <c r="AM9568" i="9"/>
  <c r="AM9569" i="9"/>
  <c r="AM9570" i="9"/>
  <c r="AM9571" i="9"/>
  <c r="AM9572" i="9"/>
  <c r="AM9573" i="9"/>
  <c r="AM9574" i="9"/>
  <c r="AM9575" i="9"/>
  <c r="AM9576" i="9"/>
  <c r="AM9577" i="9"/>
  <c r="AM9578" i="9"/>
  <c r="AM9579" i="9"/>
  <c r="AM9580" i="9"/>
  <c r="AM9581" i="9"/>
  <c r="AM9582" i="9"/>
  <c r="AM9583" i="9"/>
  <c r="AM9584" i="9"/>
  <c r="AM9585" i="9"/>
  <c r="AM9586" i="9"/>
  <c r="AM9587" i="9"/>
  <c r="AM9588" i="9"/>
  <c r="AM9589" i="9"/>
  <c r="AM9590" i="9"/>
  <c r="AM9591" i="9"/>
  <c r="AM9592" i="9"/>
  <c r="AM9593" i="9"/>
  <c r="AM9594" i="9"/>
  <c r="AM9595" i="9"/>
  <c r="AM9596" i="9"/>
  <c r="AM9597" i="9"/>
  <c r="AM9598" i="9"/>
  <c r="AM9599" i="9"/>
  <c r="AM9600" i="9"/>
  <c r="AM9601" i="9"/>
  <c r="AM9602" i="9"/>
  <c r="AM9603" i="9"/>
  <c r="AM9604" i="9"/>
  <c r="AM9605" i="9"/>
  <c r="AM9606" i="9"/>
  <c r="AM9607" i="9"/>
  <c r="AM9608" i="9"/>
  <c r="AM9609" i="9"/>
  <c r="AM9610" i="9"/>
  <c r="AM9611" i="9"/>
  <c r="AM9612" i="9"/>
  <c r="AM9613" i="9"/>
  <c r="AM9614" i="9"/>
  <c r="AM9615" i="9"/>
  <c r="AM9616" i="9"/>
  <c r="AM9617" i="9"/>
  <c r="AM9618" i="9"/>
  <c r="AM9619" i="9"/>
  <c r="AM9620" i="9"/>
  <c r="AM9621" i="9"/>
  <c r="AM9622" i="9"/>
  <c r="AM9623" i="9"/>
  <c r="AM9624" i="9"/>
  <c r="AM9625" i="9"/>
  <c r="AM9626" i="9"/>
  <c r="AM9627" i="9"/>
  <c r="AM9628" i="9"/>
  <c r="AM9629" i="9"/>
  <c r="AM9630" i="9"/>
  <c r="AM9631" i="9"/>
  <c r="AM9632" i="9"/>
  <c r="AM9633" i="9"/>
  <c r="AM9634" i="9"/>
  <c r="AM9635" i="9"/>
  <c r="AM9636" i="9"/>
  <c r="AM9637" i="9"/>
  <c r="AM9638" i="9"/>
  <c r="AM9639" i="9"/>
  <c r="AM9640" i="9"/>
  <c r="AM9641" i="9"/>
  <c r="AM9642" i="9"/>
  <c r="AM9643" i="9"/>
  <c r="AM9644" i="9"/>
  <c r="AM9645" i="9"/>
  <c r="AM9646" i="9"/>
  <c r="AM9647" i="9"/>
  <c r="AM9648" i="9"/>
  <c r="AM9649" i="9"/>
  <c r="AM9650" i="9"/>
  <c r="AM9651" i="9"/>
  <c r="AM9652" i="9"/>
  <c r="AM9653" i="9"/>
  <c r="AM9654" i="9"/>
  <c r="AM9655" i="9"/>
  <c r="AM9656" i="9"/>
  <c r="AM9657" i="9"/>
  <c r="AM9658" i="9"/>
  <c r="AM9659" i="9"/>
  <c r="AM9660" i="9"/>
  <c r="AM9661" i="9"/>
  <c r="AM9662" i="9"/>
  <c r="AM9663" i="9"/>
  <c r="AM9664" i="9"/>
  <c r="AM9665" i="9"/>
  <c r="AM9666" i="9"/>
  <c r="AM9667" i="9"/>
  <c r="AM9668" i="9"/>
  <c r="AM9669" i="9"/>
  <c r="AM9670" i="9"/>
  <c r="AM9671" i="9"/>
  <c r="AM9672" i="9"/>
  <c r="AM9673" i="9"/>
  <c r="AM9674" i="9"/>
  <c r="AM9675" i="9"/>
  <c r="AM9676" i="9"/>
  <c r="AM9677" i="9"/>
  <c r="AM9678" i="9"/>
  <c r="AM9679" i="9"/>
  <c r="AM9680" i="9"/>
  <c r="AM9681" i="9"/>
  <c r="AM9682" i="9"/>
  <c r="AM9683" i="9"/>
  <c r="AM9684" i="9"/>
  <c r="AM9685" i="9"/>
  <c r="AM9686" i="9"/>
  <c r="AM9687" i="9"/>
  <c r="AM9688" i="9"/>
  <c r="AM9689" i="9"/>
  <c r="AM9690" i="9"/>
  <c r="AM9691" i="9"/>
  <c r="AM9692" i="9"/>
  <c r="AM9693" i="9"/>
  <c r="AM9694" i="9"/>
  <c r="AM9695" i="9"/>
  <c r="AM9696" i="9"/>
  <c r="AM9697" i="9"/>
  <c r="AM9698" i="9"/>
  <c r="AM9699" i="9"/>
  <c r="AM9700" i="9"/>
  <c r="AM9701" i="9"/>
  <c r="AM9702" i="9"/>
  <c r="AM9703" i="9"/>
  <c r="AM9704" i="9"/>
  <c r="AM9705" i="9"/>
  <c r="AM9706" i="9"/>
  <c r="AM9707" i="9"/>
  <c r="AM9708" i="9"/>
  <c r="AM9709" i="9"/>
  <c r="AM9710" i="9"/>
  <c r="AM9711" i="9"/>
  <c r="AM9712" i="9"/>
  <c r="AM9713" i="9"/>
  <c r="AM9714" i="9"/>
  <c r="AM9715" i="9"/>
  <c r="AM9716" i="9"/>
  <c r="AM9717" i="9"/>
  <c r="AM9718" i="9"/>
  <c r="AM9719" i="9"/>
  <c r="AM9720" i="9"/>
  <c r="AM9721" i="9"/>
  <c r="AM9722" i="9"/>
  <c r="AM9723" i="9"/>
  <c r="AM9724" i="9"/>
  <c r="AM9725" i="9"/>
  <c r="AM9726" i="9"/>
  <c r="AM9727" i="9"/>
  <c r="AM9728" i="9"/>
  <c r="AM9729" i="9"/>
  <c r="AM9730" i="9"/>
  <c r="AM9731" i="9"/>
  <c r="AM9732" i="9"/>
  <c r="AM9733" i="9"/>
  <c r="AM9734" i="9"/>
  <c r="AM9735" i="9"/>
  <c r="AM9736" i="9"/>
  <c r="AM9737" i="9"/>
  <c r="AM9738" i="9"/>
  <c r="AM9739" i="9"/>
  <c r="AM9740" i="9"/>
  <c r="AM9741" i="9"/>
  <c r="AM9742" i="9"/>
  <c r="AM9743" i="9"/>
  <c r="AM9744" i="9"/>
  <c r="AM9745" i="9"/>
  <c r="AM9746" i="9"/>
  <c r="AM9747" i="9"/>
  <c r="AM9748" i="9"/>
  <c r="AM9749" i="9"/>
  <c r="AM9750" i="9"/>
  <c r="AM9751" i="9"/>
  <c r="AM9752" i="9"/>
  <c r="AM9753" i="9"/>
  <c r="AM9754" i="9"/>
  <c r="AM9755" i="9"/>
  <c r="AM9756" i="9"/>
  <c r="AM9757" i="9"/>
  <c r="AM9758" i="9"/>
  <c r="AM9759" i="9"/>
  <c r="AM9760" i="9"/>
  <c r="AM9761" i="9"/>
  <c r="AM9762" i="9"/>
  <c r="AM9763" i="9"/>
  <c r="AM9764" i="9"/>
  <c r="AM9765" i="9"/>
  <c r="AM9766" i="9"/>
  <c r="AM9767" i="9"/>
  <c r="AM9768" i="9"/>
  <c r="AM9769" i="9"/>
  <c r="AM9770" i="9"/>
  <c r="AM9771" i="9"/>
  <c r="AM9772" i="9"/>
  <c r="AM9773" i="9"/>
  <c r="AM9774" i="9"/>
  <c r="AM9775" i="9"/>
  <c r="AM9776" i="9"/>
  <c r="AM9777" i="9"/>
  <c r="AM9778" i="9"/>
  <c r="AM9779" i="9"/>
  <c r="AM9780" i="9"/>
  <c r="AM9781" i="9"/>
  <c r="AM9782" i="9"/>
  <c r="AM9783" i="9"/>
  <c r="AM9784" i="9"/>
  <c r="AM9785" i="9"/>
  <c r="AM9786" i="9"/>
  <c r="AM9787" i="9"/>
  <c r="AM9788" i="9"/>
  <c r="AM9789" i="9"/>
  <c r="AM9790" i="9"/>
  <c r="AM9791" i="9"/>
  <c r="AM9792" i="9"/>
  <c r="AM9793" i="9"/>
  <c r="AM9794" i="9"/>
  <c r="AM9795" i="9"/>
  <c r="AM9796" i="9"/>
  <c r="AM9797" i="9"/>
  <c r="AM9798" i="9"/>
  <c r="AM9799" i="9"/>
  <c r="AM9800" i="9"/>
  <c r="AM9801" i="9"/>
  <c r="AM9802" i="9"/>
  <c r="AM9803" i="9"/>
  <c r="AM9804" i="9"/>
  <c r="AM9805" i="9"/>
  <c r="AM9806" i="9"/>
  <c r="AM9807" i="9"/>
  <c r="AM9808" i="9"/>
  <c r="AM9809" i="9"/>
  <c r="AM9810" i="9"/>
  <c r="AM9811" i="9"/>
  <c r="AM9812" i="9"/>
  <c r="AM9813" i="9"/>
  <c r="AM9814" i="9"/>
  <c r="AM9815" i="9"/>
  <c r="AM9816" i="9"/>
  <c r="AM9817" i="9"/>
  <c r="AM9818" i="9"/>
  <c r="AM9819" i="9"/>
  <c r="AM9820" i="9"/>
  <c r="AM9821" i="9"/>
  <c r="AM9822" i="9"/>
  <c r="AM9823" i="9"/>
  <c r="AM9824" i="9"/>
  <c r="AM9825" i="9"/>
  <c r="AM9826" i="9"/>
  <c r="AM9827" i="9"/>
  <c r="AM9828" i="9"/>
  <c r="AM9829" i="9"/>
  <c r="AM9830" i="9"/>
  <c r="AM9831" i="9"/>
  <c r="AM9832" i="9"/>
  <c r="AM9833" i="9"/>
  <c r="AM9834" i="9"/>
  <c r="AM9835" i="9"/>
  <c r="AM9836" i="9"/>
  <c r="AM9837" i="9"/>
  <c r="AM9838" i="9"/>
  <c r="AM9839" i="9"/>
  <c r="AM9840" i="9"/>
  <c r="AM9841" i="9"/>
  <c r="AM9842" i="9"/>
  <c r="AM9843" i="9"/>
  <c r="AM9844" i="9"/>
  <c r="AM9845" i="9"/>
  <c r="AM9846" i="9"/>
  <c r="AM9847" i="9"/>
  <c r="AM9848" i="9"/>
  <c r="AM9849" i="9"/>
  <c r="AM9850" i="9"/>
  <c r="AM9851" i="9"/>
  <c r="AM9852" i="9"/>
  <c r="AM9853" i="9"/>
  <c r="AM9854" i="9"/>
  <c r="AM9855" i="9"/>
  <c r="AM9856" i="9"/>
  <c r="AM9857" i="9"/>
  <c r="AM9858" i="9"/>
  <c r="AM9859" i="9"/>
  <c r="AM9860" i="9"/>
  <c r="AM9861" i="9"/>
  <c r="AM9862" i="9"/>
  <c r="AM9863" i="9"/>
  <c r="AM9864" i="9"/>
  <c r="AM9865" i="9"/>
  <c r="AM9866" i="9"/>
  <c r="AM9867" i="9"/>
  <c r="AM9868" i="9"/>
  <c r="AM9869" i="9"/>
  <c r="AM9870" i="9"/>
  <c r="AM9871" i="9"/>
  <c r="AM9872" i="9"/>
  <c r="AM9873" i="9"/>
  <c r="AM9874" i="9"/>
  <c r="AM9875" i="9"/>
  <c r="AM9876" i="9"/>
  <c r="AM9877" i="9"/>
  <c r="AM9878" i="9"/>
  <c r="AM9879" i="9"/>
  <c r="AM9880" i="9"/>
  <c r="AM9881" i="9"/>
  <c r="AM9882" i="9"/>
  <c r="AM9883" i="9"/>
  <c r="AM9884" i="9"/>
  <c r="AM9885" i="9"/>
  <c r="AM9886" i="9"/>
  <c r="AM9887" i="9"/>
  <c r="AM9888" i="9"/>
  <c r="AM9889" i="9"/>
  <c r="AM9890" i="9"/>
  <c r="AM9891" i="9"/>
  <c r="AM9892" i="9"/>
  <c r="AM9893" i="9"/>
  <c r="AM9894" i="9"/>
  <c r="AM9895" i="9"/>
  <c r="AM9896" i="9"/>
  <c r="AM9897" i="9"/>
  <c r="AM9898" i="9"/>
  <c r="AM9899" i="9"/>
  <c r="AM9900" i="9"/>
  <c r="AM9901" i="9"/>
  <c r="AM9902" i="9"/>
  <c r="AM9903" i="9"/>
  <c r="AM9904" i="9"/>
  <c r="AM9905" i="9"/>
  <c r="AM9906" i="9"/>
  <c r="AM9907" i="9"/>
  <c r="AM9908" i="9"/>
  <c r="AM9909" i="9"/>
  <c r="AM9910" i="9"/>
  <c r="AM9911" i="9"/>
  <c r="AM9912" i="9"/>
  <c r="AM9913" i="9"/>
  <c r="AM9914" i="9"/>
  <c r="AM9915" i="9"/>
  <c r="AM9916" i="9"/>
  <c r="AM9917" i="9"/>
  <c r="AM9918" i="9"/>
  <c r="AM9919" i="9"/>
  <c r="AM9920" i="9"/>
  <c r="AM9921" i="9"/>
  <c r="AM9922" i="9"/>
  <c r="AM9923" i="9"/>
  <c r="AM9924" i="9"/>
  <c r="AM9925" i="9"/>
  <c r="AM9926" i="9"/>
  <c r="AM9927" i="9"/>
  <c r="AM9928" i="9"/>
  <c r="AM9929" i="9"/>
  <c r="AM9930" i="9"/>
  <c r="AM9931" i="9"/>
  <c r="AM9932" i="9"/>
  <c r="AM9933" i="9"/>
  <c r="AM9934" i="9"/>
  <c r="AM9935" i="9"/>
  <c r="AM9936" i="9"/>
  <c r="AM9937" i="9"/>
  <c r="AM9938" i="9"/>
  <c r="AM9939" i="9"/>
  <c r="AM9940" i="9"/>
  <c r="AM9941" i="9"/>
  <c r="AM9942" i="9"/>
  <c r="AM9943" i="9"/>
  <c r="AM9944" i="9"/>
  <c r="AM9945" i="9"/>
  <c r="AM9946" i="9"/>
  <c r="AM9947" i="9"/>
  <c r="AM9948" i="9"/>
  <c r="AM9949" i="9"/>
  <c r="AM9950" i="9"/>
  <c r="AM9951" i="9"/>
  <c r="AM9952" i="9"/>
  <c r="AM9953" i="9"/>
  <c r="AM9954" i="9"/>
  <c r="AM9955" i="9"/>
  <c r="AM9956" i="9"/>
  <c r="AM9957" i="9"/>
  <c r="AM9958" i="9"/>
  <c r="AM9959" i="9"/>
  <c r="AM9960" i="9"/>
  <c r="AM9961" i="9"/>
  <c r="AM9962" i="9"/>
  <c r="AM9963" i="9"/>
  <c r="AM9964" i="9"/>
  <c r="AM9965" i="9"/>
  <c r="AM9966" i="9"/>
  <c r="AM9967" i="9"/>
  <c r="AM9968" i="9"/>
  <c r="AM9969" i="9"/>
  <c r="AM9970" i="9"/>
  <c r="AM9971" i="9"/>
  <c r="AM9972" i="9"/>
  <c r="AM9973" i="9"/>
  <c r="AM9974" i="9"/>
  <c r="AM9975" i="9"/>
  <c r="AM9976" i="9"/>
  <c r="AM9977" i="9"/>
  <c r="AM9978" i="9"/>
  <c r="AM9979" i="9"/>
  <c r="AM9980" i="9"/>
  <c r="AM9981" i="9"/>
  <c r="AM9982" i="9"/>
  <c r="AM9983" i="9"/>
  <c r="AM9984" i="9"/>
  <c r="AM9985" i="9"/>
  <c r="AM9986" i="9"/>
  <c r="AM9987" i="9"/>
  <c r="AM9988" i="9"/>
  <c r="AM9989" i="9"/>
  <c r="AM9990" i="9"/>
  <c r="AM9991" i="9"/>
  <c r="AM9992" i="9"/>
  <c r="AM9993" i="9"/>
  <c r="AM9994" i="9"/>
  <c r="AM9995" i="9"/>
  <c r="AM9996" i="9"/>
  <c r="AM9997" i="9"/>
  <c r="AM9998" i="9"/>
  <c r="AM9999" i="9"/>
  <c r="AM10000" i="9"/>
  <c r="AM10001" i="9"/>
  <c r="AM10002" i="9"/>
  <c r="AM10003" i="9"/>
  <c r="AM10004" i="9"/>
  <c r="AM10005" i="9"/>
  <c r="AM10006" i="9"/>
  <c r="AM10007" i="9"/>
  <c r="AM10008" i="9"/>
  <c r="AM10009" i="9"/>
  <c r="AM10010" i="9"/>
  <c r="AM10011" i="9"/>
  <c r="AM10012" i="9"/>
  <c r="AM10013" i="9"/>
  <c r="AM10014" i="9"/>
  <c r="AM10015" i="9"/>
  <c r="AM10016" i="9"/>
  <c r="AM10017" i="9"/>
  <c r="AM10018" i="9"/>
  <c r="AM10019" i="9"/>
  <c r="AM10020" i="9"/>
  <c r="AM10021" i="9"/>
  <c r="AM10022" i="9"/>
  <c r="AM10023" i="9"/>
  <c r="AM10024" i="9"/>
  <c r="AM10025" i="9"/>
  <c r="AM10026" i="9"/>
  <c r="AM10027" i="9"/>
  <c r="AM10028" i="9"/>
  <c r="AM10029" i="9"/>
  <c r="AM10030" i="9"/>
  <c r="AM10031" i="9"/>
  <c r="AM10032" i="9"/>
  <c r="AM10033" i="9"/>
  <c r="AM10034" i="9"/>
  <c r="AM10035" i="9"/>
  <c r="AM10036" i="9"/>
  <c r="AM10037" i="9"/>
  <c r="AM10038" i="9"/>
  <c r="AM10039" i="9"/>
  <c r="AM10040" i="9"/>
  <c r="AM10041" i="9"/>
  <c r="AM10042" i="9"/>
  <c r="AM10043" i="9"/>
  <c r="AM10044" i="9"/>
  <c r="AM10045" i="9"/>
  <c r="AM10046" i="9"/>
  <c r="AM10047" i="9"/>
  <c r="AM10048" i="9"/>
  <c r="AM10049" i="9"/>
  <c r="AM10050" i="9"/>
  <c r="AM10051" i="9"/>
  <c r="AM10052" i="9"/>
  <c r="AM10053" i="9"/>
  <c r="AM10054" i="9"/>
  <c r="AM10055" i="9"/>
  <c r="AM10056" i="9"/>
  <c r="AM10057" i="9"/>
  <c r="AM10058" i="9"/>
  <c r="AM10059" i="9"/>
  <c r="AM10060" i="9"/>
  <c r="AM10061" i="9"/>
  <c r="AM10062" i="9"/>
  <c r="AM10063" i="9"/>
  <c r="AM10064" i="9"/>
  <c r="AM10065" i="9"/>
  <c r="AM10066" i="9"/>
  <c r="AM10067" i="9"/>
  <c r="AM10068" i="9"/>
  <c r="AM10069" i="9"/>
  <c r="AM10070" i="9"/>
  <c r="AM10071" i="9"/>
  <c r="AM10072" i="9"/>
  <c r="AM10073" i="9"/>
  <c r="AM10074" i="9"/>
  <c r="AM10075" i="9"/>
  <c r="AM10076" i="9"/>
  <c r="AM10077" i="9"/>
  <c r="AM10078" i="9"/>
  <c r="AM10079" i="9"/>
  <c r="AM10080" i="9"/>
  <c r="AM10081" i="9"/>
  <c r="AM10082" i="9"/>
  <c r="AM10083" i="9"/>
  <c r="AM10084" i="9"/>
  <c r="AM10085" i="9"/>
  <c r="AM10086" i="9"/>
  <c r="AM10087" i="9"/>
  <c r="AM10088" i="9"/>
  <c r="AM10089" i="9"/>
  <c r="AM10090" i="9"/>
  <c r="AM10091" i="9"/>
  <c r="AM10092" i="9"/>
  <c r="AM10093" i="9"/>
  <c r="AM10094" i="9"/>
  <c r="AM10095" i="9"/>
  <c r="AM10096" i="9"/>
  <c r="AM10097" i="9"/>
  <c r="AM10098" i="9"/>
  <c r="AM10099" i="9"/>
  <c r="AM10100" i="9"/>
  <c r="AM10101" i="9"/>
  <c r="AM10102" i="9"/>
  <c r="AM10103" i="9"/>
  <c r="AM10104" i="9"/>
  <c r="AM10105" i="9"/>
  <c r="AM10106" i="9"/>
  <c r="AM10107" i="9"/>
  <c r="AM10108" i="9"/>
  <c r="AM10109" i="9"/>
  <c r="AM10110" i="9"/>
  <c r="AM10111" i="9"/>
  <c r="AM10112" i="9"/>
  <c r="AM10113" i="9"/>
  <c r="AM10114" i="9"/>
  <c r="AM10115" i="9"/>
  <c r="AM10116" i="9"/>
  <c r="AM10117" i="9"/>
  <c r="AM10118" i="9"/>
  <c r="AM10119" i="9"/>
  <c r="AM10120" i="9"/>
  <c r="AM10121" i="9"/>
  <c r="AM10122" i="9"/>
  <c r="AM10123" i="9"/>
  <c r="AM10124" i="9"/>
  <c r="AM10125" i="9"/>
  <c r="AM10126" i="9"/>
  <c r="AM10127" i="9"/>
  <c r="AM10128" i="9"/>
  <c r="AM10129" i="9"/>
  <c r="AM10130" i="9"/>
  <c r="AM10131" i="9"/>
  <c r="AM10132" i="9"/>
  <c r="AM10133" i="9"/>
  <c r="AM10134" i="9"/>
  <c r="AM10135" i="9"/>
  <c r="AM10136" i="9"/>
  <c r="AM10137" i="9"/>
  <c r="AM10138" i="9"/>
  <c r="AM10139" i="9"/>
  <c r="AM10140" i="9"/>
  <c r="AM10141" i="9"/>
  <c r="AM10142" i="9"/>
  <c r="AM10143" i="9"/>
  <c r="AM10144" i="9"/>
  <c r="AM10145" i="9"/>
  <c r="AM10146" i="9"/>
  <c r="AM10147" i="9"/>
  <c r="AM10148" i="9"/>
  <c r="AM10149" i="9"/>
  <c r="AM10150" i="9"/>
  <c r="AM10151" i="9"/>
  <c r="AM10152" i="9"/>
  <c r="AM10153" i="9"/>
  <c r="AM10154" i="9"/>
  <c r="AM10155" i="9"/>
  <c r="AM10156" i="9"/>
  <c r="AM10157" i="9"/>
  <c r="AM10158" i="9"/>
  <c r="AM10159" i="9"/>
  <c r="AM10160" i="9"/>
  <c r="AM10161" i="9"/>
  <c r="AM10162" i="9"/>
  <c r="AM10163" i="9"/>
  <c r="AM10164" i="9"/>
  <c r="AM10165" i="9"/>
  <c r="AM10166" i="9"/>
  <c r="AM10167" i="9"/>
  <c r="AM10168" i="9"/>
  <c r="AM10169" i="9"/>
  <c r="AM10170" i="9"/>
  <c r="AM10171" i="9"/>
  <c r="AM10172" i="9"/>
  <c r="AM10173" i="9"/>
  <c r="AM10174" i="9"/>
  <c r="AM10175" i="9"/>
  <c r="AM10176" i="9"/>
  <c r="AM10177" i="9"/>
  <c r="AM10178" i="9"/>
  <c r="AM10179" i="9"/>
  <c r="AM10180" i="9"/>
  <c r="AM10181" i="9"/>
  <c r="AM10182" i="9"/>
  <c r="AM10183" i="9"/>
  <c r="AM10184" i="9"/>
  <c r="AM10185" i="9"/>
  <c r="AM10186" i="9"/>
  <c r="AM10187" i="9"/>
  <c r="AM10188" i="9"/>
  <c r="AM10189" i="9"/>
  <c r="AM10190" i="9"/>
  <c r="AM10191" i="9"/>
  <c r="AM10192" i="9"/>
  <c r="AM10193" i="9"/>
  <c r="AM10194" i="9"/>
  <c r="AM10195" i="9"/>
  <c r="AM10196" i="9"/>
  <c r="AM10197" i="9"/>
  <c r="AM10198" i="9"/>
  <c r="AM10199" i="9"/>
  <c r="AM10200" i="9"/>
  <c r="AM10201" i="9"/>
  <c r="AM10202" i="9"/>
  <c r="AM10203" i="9"/>
  <c r="AM10204" i="9"/>
  <c r="AM10205" i="9"/>
  <c r="AM10206" i="9"/>
  <c r="AM10207" i="9"/>
  <c r="AM10208" i="9"/>
  <c r="AM10209" i="9"/>
  <c r="AM10210" i="9"/>
  <c r="AM10211" i="9"/>
  <c r="AM10212" i="9"/>
  <c r="AM10213" i="9"/>
  <c r="AM10214" i="9"/>
  <c r="AM10215" i="9"/>
  <c r="AM10216" i="9"/>
  <c r="AM10217" i="9"/>
  <c r="AM10218" i="9"/>
  <c r="AM10219" i="9"/>
  <c r="AM10220" i="9"/>
  <c r="AM10221" i="9"/>
  <c r="AM10222" i="9"/>
  <c r="AM10223" i="9"/>
  <c r="AM10224" i="9"/>
  <c r="AM10225" i="9"/>
  <c r="AM10226" i="9"/>
  <c r="AM10227" i="9"/>
  <c r="AM10228" i="9"/>
  <c r="AM10229" i="9"/>
  <c r="AM10230" i="9"/>
  <c r="AM10231" i="9"/>
  <c r="AM10232" i="9"/>
  <c r="AM10233" i="9"/>
  <c r="AM10234" i="9"/>
  <c r="AM10235" i="9"/>
  <c r="AM10236" i="9"/>
  <c r="AM10237" i="9"/>
  <c r="AM10238" i="9"/>
  <c r="AM10239" i="9"/>
  <c r="AM10240" i="9"/>
  <c r="AM10241" i="9"/>
  <c r="AM10242" i="9"/>
  <c r="AM10243" i="9"/>
  <c r="AM10244" i="9"/>
  <c r="AM10245" i="9"/>
  <c r="AM10246" i="9"/>
  <c r="AM10247" i="9"/>
  <c r="AM10248" i="9"/>
  <c r="AM10249" i="9"/>
  <c r="AM10250" i="9"/>
  <c r="AM10251" i="9"/>
  <c r="AM10252" i="9"/>
  <c r="AM10253" i="9"/>
  <c r="AM10254" i="9"/>
  <c r="AM10255" i="9"/>
  <c r="AM10256" i="9"/>
  <c r="AM10257" i="9"/>
  <c r="AM10258" i="9"/>
  <c r="AM10259" i="9"/>
  <c r="AM10260" i="9"/>
  <c r="AM10261" i="9"/>
  <c r="AM10262" i="9"/>
  <c r="AM10263" i="9"/>
  <c r="AM10264" i="9"/>
  <c r="AM10265" i="9"/>
  <c r="AM10266" i="9"/>
  <c r="AM10267" i="9"/>
  <c r="AM10268" i="9"/>
  <c r="AM10269" i="9"/>
  <c r="AM10270" i="9"/>
  <c r="AM10271" i="9"/>
  <c r="AM10272" i="9"/>
  <c r="AM10273" i="9"/>
  <c r="AM10274" i="9"/>
  <c r="AM10275" i="9"/>
  <c r="AM10276" i="9"/>
  <c r="AM10277" i="9"/>
  <c r="AM10278" i="9"/>
  <c r="AM10279" i="9"/>
  <c r="AM10280" i="9"/>
  <c r="AM10281" i="9"/>
  <c r="AM10282" i="9"/>
  <c r="AM10283" i="9"/>
  <c r="AM10284" i="9"/>
  <c r="AM10285" i="9"/>
  <c r="AM10286" i="9"/>
  <c r="AM10287" i="9"/>
  <c r="AM10288" i="9"/>
  <c r="AM10289" i="9"/>
  <c r="AM10290" i="9"/>
  <c r="AM10291" i="9"/>
  <c r="AM10292" i="9"/>
  <c r="AM10293" i="9"/>
  <c r="AM10294" i="9"/>
  <c r="AM10295" i="9"/>
  <c r="AM10296" i="9"/>
  <c r="AM10297" i="9"/>
  <c r="AM10298" i="9"/>
  <c r="AM10299" i="9"/>
  <c r="AM10300" i="9"/>
  <c r="AM10301" i="9"/>
  <c r="AM10302" i="9"/>
  <c r="AM10303" i="9"/>
  <c r="AM10304" i="9"/>
  <c r="AM10305" i="9"/>
  <c r="AM10306" i="9"/>
  <c r="AM10307" i="9"/>
  <c r="AM10308" i="9"/>
  <c r="AM10309" i="9"/>
  <c r="AM10310" i="9"/>
  <c r="AM10311" i="9"/>
  <c r="AM10312" i="9"/>
  <c r="AM10313" i="9"/>
  <c r="AM10314" i="9"/>
  <c r="AM10315" i="9"/>
  <c r="AM10316" i="9"/>
  <c r="AM10317" i="9"/>
  <c r="AM10318" i="9"/>
  <c r="AM10319" i="9"/>
  <c r="AM10320" i="9"/>
  <c r="AM10321" i="9"/>
  <c r="AM10322" i="9"/>
  <c r="AM10323" i="9"/>
  <c r="AM10324" i="9"/>
  <c r="AM10325" i="9"/>
  <c r="AM10326" i="9"/>
  <c r="AM10327" i="9"/>
  <c r="AM10328" i="9"/>
  <c r="AM10329" i="9"/>
  <c r="AM10330" i="9"/>
  <c r="AM10331" i="9"/>
  <c r="AM10332" i="9"/>
  <c r="AM10333" i="9"/>
  <c r="AM10334" i="9"/>
  <c r="AM10335" i="9"/>
  <c r="AM10336" i="9"/>
  <c r="AM10337" i="9"/>
  <c r="AM10338" i="9"/>
  <c r="AM10339" i="9"/>
  <c r="AM10340" i="9"/>
  <c r="AM10341" i="9"/>
  <c r="AM10342" i="9"/>
  <c r="AM10343" i="9"/>
  <c r="AM10344" i="9"/>
  <c r="AM10345" i="9"/>
  <c r="AM10346" i="9"/>
  <c r="AM10347" i="9"/>
  <c r="AM10348" i="9"/>
  <c r="AM10349" i="9"/>
  <c r="AM10350" i="9"/>
  <c r="AM10351" i="9"/>
  <c r="AM10352" i="9"/>
  <c r="AM10353" i="9"/>
  <c r="AM10354" i="9"/>
  <c r="AM10355" i="9"/>
  <c r="AM10356" i="9"/>
  <c r="AM10357" i="9"/>
  <c r="AM10358" i="9"/>
  <c r="AM10359" i="9"/>
  <c r="AM10360" i="9"/>
  <c r="AM10361" i="9"/>
  <c r="AM10362" i="9"/>
  <c r="AM10363" i="9"/>
  <c r="AM10364" i="9"/>
  <c r="AM10365" i="9"/>
  <c r="AM10366" i="9"/>
  <c r="AM10367" i="9"/>
  <c r="AM10368" i="9"/>
  <c r="AM10369" i="9"/>
  <c r="AM10370" i="9"/>
  <c r="AM10371" i="9"/>
  <c r="AM10372" i="9"/>
  <c r="AM10373" i="9"/>
  <c r="AM10374" i="9"/>
  <c r="AM10375" i="9"/>
  <c r="AM10376" i="9"/>
  <c r="AM10377" i="9"/>
  <c r="AM10378" i="9"/>
  <c r="AM10379" i="9"/>
  <c r="AM10380" i="9"/>
  <c r="AM10381" i="9"/>
  <c r="AM10382" i="9"/>
  <c r="AM10383" i="9"/>
  <c r="AM10384" i="9"/>
  <c r="AM10385" i="9"/>
  <c r="AM10386" i="9"/>
  <c r="AM10387" i="9"/>
  <c r="AM10388" i="9"/>
  <c r="AM10389" i="9"/>
  <c r="AM10390" i="9"/>
  <c r="AM10391" i="9"/>
  <c r="AM10392" i="9"/>
  <c r="AM10393" i="9"/>
  <c r="AM10394" i="9"/>
  <c r="AM10395" i="9"/>
  <c r="AM10396" i="9"/>
  <c r="AM10397" i="9"/>
  <c r="AM10398" i="9"/>
  <c r="AM10399" i="9"/>
  <c r="AM10400" i="9"/>
  <c r="AM10401" i="9"/>
  <c r="AM10402" i="9"/>
  <c r="AM10403" i="9"/>
  <c r="AM10404" i="9"/>
  <c r="AM10405" i="9"/>
  <c r="AM10406" i="9"/>
  <c r="AM10407" i="9"/>
  <c r="AM10408" i="9"/>
  <c r="AM10409" i="9"/>
  <c r="AM10410" i="9"/>
  <c r="AM10411" i="9"/>
  <c r="AM10412" i="9"/>
  <c r="AM10413" i="9"/>
  <c r="AM10414" i="9"/>
  <c r="AM10415" i="9"/>
  <c r="AM10416" i="9"/>
  <c r="AM10417" i="9"/>
  <c r="AM10418" i="9"/>
  <c r="AM10419" i="9"/>
  <c r="AM10420" i="9"/>
  <c r="AM10421" i="9"/>
  <c r="AM10422" i="9"/>
  <c r="AM10423" i="9"/>
  <c r="AM10424" i="9"/>
  <c r="AM10425" i="9"/>
  <c r="AM10426" i="9"/>
  <c r="AM10427" i="9"/>
  <c r="AM10428" i="9"/>
  <c r="AM10429" i="9"/>
  <c r="AM10430" i="9"/>
  <c r="AM10431" i="9"/>
  <c r="AM10432" i="9"/>
  <c r="AM10433" i="9"/>
  <c r="AM10434" i="9"/>
  <c r="AM10435" i="9"/>
  <c r="AM10436" i="9"/>
  <c r="AM10437" i="9"/>
  <c r="AM10438" i="9"/>
  <c r="AM10439" i="9"/>
  <c r="AM10440" i="9"/>
  <c r="AM10441" i="9"/>
  <c r="AM10442" i="9"/>
  <c r="AM10443" i="9"/>
  <c r="AM10444" i="9"/>
  <c r="AM10445" i="9"/>
  <c r="AM10446" i="9"/>
  <c r="AM10447" i="9"/>
  <c r="AM10448" i="9"/>
  <c r="AM10449" i="9"/>
  <c r="AM10450" i="9"/>
  <c r="AM10451" i="9"/>
  <c r="AM10452" i="9"/>
  <c r="AM10453" i="9"/>
  <c r="AM10454" i="9"/>
  <c r="AM10455" i="9"/>
  <c r="AM10456" i="9"/>
  <c r="AM10457" i="9"/>
  <c r="AM10458" i="9"/>
  <c r="AM10459" i="9"/>
  <c r="AM10460" i="9"/>
  <c r="AM10461" i="9"/>
  <c r="AM10462" i="9"/>
  <c r="AM10463" i="9"/>
  <c r="AM10464" i="9"/>
  <c r="AM10465" i="9"/>
  <c r="AM10466" i="9"/>
  <c r="AM10467" i="9"/>
  <c r="AM10468" i="9"/>
  <c r="AM10469" i="9"/>
  <c r="AM10470" i="9"/>
  <c r="AM10471" i="9"/>
  <c r="AM10472" i="9"/>
  <c r="AM10473" i="9"/>
  <c r="AM10474" i="9"/>
  <c r="AM10475" i="9"/>
  <c r="AM10476" i="9"/>
  <c r="AM10477" i="9"/>
  <c r="AM10478" i="9"/>
  <c r="AM10479" i="9"/>
  <c r="AM10480" i="9"/>
  <c r="AM10481" i="9"/>
  <c r="AM10482" i="9"/>
  <c r="AM10483" i="9"/>
  <c r="AM10484" i="9"/>
  <c r="AM10485" i="9"/>
  <c r="AM10486" i="9"/>
  <c r="AM10487" i="9"/>
  <c r="AM10488" i="9"/>
  <c r="AM10489" i="9"/>
  <c r="AM10490" i="9"/>
  <c r="AM10491" i="9"/>
  <c r="AM10492" i="9"/>
  <c r="AM10493" i="9"/>
  <c r="AM10494" i="9"/>
  <c r="AM10495" i="9"/>
  <c r="AM10496" i="9"/>
  <c r="AM10497" i="9"/>
  <c r="AM10498" i="9"/>
  <c r="AM10499" i="9"/>
  <c r="AM10500" i="9"/>
  <c r="AM10501" i="9"/>
  <c r="AM10502" i="9"/>
  <c r="AM10503" i="9"/>
  <c r="AM10504" i="9"/>
  <c r="AM10505" i="9"/>
  <c r="AM10506" i="9"/>
  <c r="AM10507" i="9"/>
  <c r="AM10508" i="9"/>
  <c r="AM10509" i="9"/>
  <c r="AM10510" i="9"/>
  <c r="AM10511" i="9"/>
  <c r="AM10512" i="9"/>
  <c r="AM10513" i="9"/>
  <c r="AM10514" i="9"/>
  <c r="AM10515" i="9"/>
  <c r="AM10516" i="9"/>
  <c r="AM10517" i="9"/>
  <c r="AM10518" i="9"/>
  <c r="AM10519" i="9"/>
  <c r="AM10520" i="9"/>
  <c r="AM10521" i="9"/>
  <c r="AM10522" i="9"/>
  <c r="AM10523" i="9"/>
  <c r="AM10524" i="9"/>
  <c r="AM10525" i="9"/>
  <c r="AM10526" i="9"/>
  <c r="AM10527" i="9"/>
  <c r="AM10528" i="9"/>
  <c r="AM10529" i="9"/>
  <c r="AM10530" i="9"/>
  <c r="AM10531" i="9"/>
  <c r="AM10532" i="9"/>
  <c r="AM10533" i="9"/>
  <c r="AM10534" i="9"/>
  <c r="AM10535" i="9"/>
  <c r="AM10536" i="9"/>
  <c r="AM10537" i="9"/>
  <c r="AM10538" i="9"/>
  <c r="AM10539" i="9"/>
  <c r="AM10540" i="9"/>
  <c r="AM10541" i="9"/>
  <c r="AM10542" i="9"/>
  <c r="AM10543" i="9"/>
  <c r="AM10544" i="9"/>
  <c r="AM10545" i="9"/>
  <c r="AM10546" i="9"/>
  <c r="AM10547" i="9"/>
  <c r="AM10548" i="9"/>
  <c r="AM10549" i="9"/>
  <c r="AM10550" i="9"/>
  <c r="AM10551" i="9"/>
  <c r="AM10552" i="9"/>
  <c r="AM10553" i="9"/>
  <c r="AM10554" i="9"/>
  <c r="AM10555" i="9"/>
  <c r="AM10556" i="9"/>
  <c r="AM10557" i="9"/>
  <c r="AM10558" i="9"/>
  <c r="AM10559" i="9"/>
  <c r="AM10560" i="9"/>
  <c r="AM10561" i="9"/>
  <c r="AM10562" i="9"/>
  <c r="AM10563" i="9"/>
  <c r="AM10564" i="9"/>
  <c r="AM10565" i="9"/>
  <c r="AM10566" i="9"/>
  <c r="AM10567" i="9"/>
  <c r="AM10568" i="9"/>
  <c r="AM10569" i="9"/>
  <c r="AM10570" i="9"/>
  <c r="AM10571" i="9"/>
  <c r="AM10572" i="9"/>
  <c r="AM10573" i="9"/>
  <c r="AM10574" i="9"/>
  <c r="AM10575" i="9"/>
  <c r="AM10576" i="9"/>
  <c r="AM10577" i="9"/>
  <c r="AM10578" i="9"/>
  <c r="AM10579" i="9"/>
  <c r="AM10580" i="9"/>
  <c r="AM10581" i="9"/>
  <c r="AM10582" i="9"/>
  <c r="AM10583" i="9"/>
  <c r="AM10584" i="9"/>
  <c r="AM10585" i="9"/>
  <c r="AM10586" i="9"/>
  <c r="AM10587" i="9"/>
  <c r="AM10588" i="9"/>
  <c r="AM10589" i="9"/>
  <c r="AM10590" i="9"/>
  <c r="AM10591" i="9"/>
  <c r="AM10592" i="9"/>
  <c r="AM10593" i="9"/>
  <c r="AM10594" i="9"/>
  <c r="AM10595" i="9"/>
  <c r="AM10596" i="9"/>
  <c r="AM10597" i="9"/>
  <c r="AM10598" i="9"/>
  <c r="AM10599" i="9"/>
  <c r="AM10600" i="9"/>
  <c r="AM10601" i="9"/>
  <c r="AM10602" i="9"/>
  <c r="AM10603" i="9"/>
  <c r="AM10604" i="9"/>
  <c r="AM10605" i="9"/>
  <c r="AM10606" i="9"/>
  <c r="AM10607" i="9"/>
  <c r="AM10608" i="9"/>
  <c r="AM10609" i="9"/>
  <c r="AM10610" i="9"/>
  <c r="AM10611" i="9"/>
  <c r="AM10612" i="9"/>
  <c r="AM10613" i="9"/>
  <c r="AM10614" i="9"/>
  <c r="AM10615" i="9"/>
  <c r="AM10616" i="9"/>
  <c r="AM10617" i="9"/>
  <c r="AM10618" i="9"/>
  <c r="AM10619" i="9"/>
  <c r="AM10620" i="9"/>
  <c r="AM10621" i="9"/>
  <c r="AM10622" i="9"/>
  <c r="AM10623" i="9"/>
  <c r="AM10624" i="9"/>
  <c r="AM10625" i="9"/>
  <c r="AM10626" i="9"/>
  <c r="AM10627" i="9"/>
  <c r="AM10628" i="9"/>
  <c r="AM10629" i="9"/>
  <c r="AM10630" i="9"/>
  <c r="AM10631" i="9"/>
  <c r="AM10632" i="9"/>
  <c r="AM10633" i="9"/>
  <c r="AM10634" i="9"/>
  <c r="AM10635" i="9"/>
  <c r="AM10636" i="9"/>
  <c r="AM10637" i="9"/>
  <c r="AM10638" i="9"/>
  <c r="AM10639" i="9"/>
  <c r="AM10640" i="9"/>
  <c r="AM10641" i="9"/>
  <c r="AM10642" i="9"/>
  <c r="AM10643" i="9"/>
  <c r="AM10644" i="9"/>
  <c r="AM10645" i="9"/>
  <c r="AM10646" i="9"/>
  <c r="AM10647" i="9"/>
  <c r="AM10648" i="9"/>
  <c r="AM10649" i="9"/>
  <c r="AM10650" i="9"/>
  <c r="AM10651" i="9"/>
  <c r="AM10652" i="9"/>
  <c r="AM10653" i="9"/>
  <c r="AM10654" i="9"/>
  <c r="AM10655" i="9"/>
  <c r="AM10656" i="9"/>
  <c r="AM10657" i="9"/>
  <c r="AM10658" i="9"/>
  <c r="AM10659" i="9"/>
  <c r="AM10660" i="9"/>
  <c r="AM10661" i="9"/>
  <c r="AM10662" i="9"/>
  <c r="AM10663" i="9"/>
  <c r="AM10664" i="9"/>
  <c r="AM10665" i="9"/>
  <c r="AM10666" i="9"/>
  <c r="AM10667" i="9"/>
  <c r="AM10668" i="9"/>
  <c r="AM10669" i="9"/>
  <c r="AM10670" i="9"/>
  <c r="AM10671" i="9"/>
  <c r="AM10672" i="9"/>
  <c r="AM10673" i="9"/>
  <c r="AM10674" i="9"/>
  <c r="AM10675" i="9"/>
  <c r="AM10676" i="9"/>
  <c r="AM10677" i="9"/>
  <c r="AM10678" i="9"/>
  <c r="AM10679" i="9"/>
  <c r="AM10680" i="9"/>
  <c r="AM10681" i="9"/>
  <c r="AM10682" i="9"/>
  <c r="AM10683" i="9"/>
  <c r="AM10684" i="9"/>
  <c r="AM10685" i="9"/>
  <c r="AM10686" i="9"/>
  <c r="AM10687" i="9"/>
  <c r="AM10688" i="9"/>
  <c r="AM10689" i="9"/>
  <c r="AM10690" i="9"/>
  <c r="AM10691" i="9"/>
  <c r="AM10692" i="9"/>
  <c r="AM10693" i="9"/>
  <c r="AM10694" i="9"/>
  <c r="AM10695" i="9"/>
  <c r="AM10696" i="9"/>
  <c r="AM10697" i="9"/>
  <c r="AM10698" i="9"/>
  <c r="AM10699" i="9"/>
  <c r="AM10700" i="9"/>
  <c r="AM10701" i="9"/>
  <c r="AM10702" i="9"/>
  <c r="AM10703" i="9"/>
  <c r="AM10704" i="9"/>
  <c r="AM10705" i="9"/>
  <c r="AM10706" i="9"/>
  <c r="AM10707" i="9"/>
  <c r="AM10708" i="9"/>
  <c r="AM10709" i="9"/>
  <c r="AM10710" i="9"/>
  <c r="AM10711" i="9"/>
  <c r="AM10712" i="9"/>
  <c r="AM10713" i="9"/>
  <c r="AM10714" i="9"/>
  <c r="AM10715" i="9"/>
  <c r="AM10716" i="9"/>
  <c r="AM10717" i="9"/>
  <c r="AM10718" i="9"/>
  <c r="AM10719" i="9"/>
  <c r="AM10720" i="9"/>
  <c r="AM10721" i="9"/>
  <c r="AM10722" i="9"/>
  <c r="AM10723" i="9"/>
  <c r="AM10724" i="9"/>
  <c r="AM10725" i="9"/>
  <c r="AM10726" i="9"/>
  <c r="AM10727" i="9"/>
  <c r="AM10728" i="9"/>
  <c r="AM10729" i="9"/>
  <c r="AM10730" i="9"/>
  <c r="AM10731" i="9"/>
  <c r="AM10732" i="9"/>
  <c r="AM10733" i="9"/>
  <c r="AM10734" i="9"/>
  <c r="AM10735" i="9"/>
  <c r="AM10736" i="9"/>
  <c r="AM10737" i="9"/>
  <c r="AM10738" i="9"/>
  <c r="AM10739" i="9"/>
  <c r="AM10740" i="9"/>
  <c r="AM10741" i="9"/>
  <c r="AM10742" i="9"/>
  <c r="AM10743" i="9"/>
  <c r="AM10744" i="9"/>
  <c r="AM10745" i="9"/>
  <c r="AM10746" i="9"/>
  <c r="AM10747" i="9"/>
  <c r="AM10748" i="9"/>
  <c r="AM10749" i="9"/>
  <c r="AM10750" i="9"/>
  <c r="AM10751" i="9"/>
  <c r="AM10752" i="9"/>
  <c r="AM10753" i="9"/>
  <c r="AM10754" i="9"/>
  <c r="AM10755" i="9"/>
  <c r="AM10756" i="9"/>
  <c r="AM10757" i="9"/>
  <c r="AM10758" i="9"/>
  <c r="AM10759" i="9"/>
  <c r="AM10760" i="9"/>
  <c r="AM10761" i="9"/>
  <c r="AM10762" i="9"/>
  <c r="AM10763" i="9"/>
  <c r="AM10764" i="9"/>
  <c r="AM10765" i="9"/>
  <c r="AM10766" i="9"/>
  <c r="AM10767" i="9"/>
  <c r="AM10768" i="9"/>
  <c r="AM10769" i="9"/>
  <c r="AM10770" i="9"/>
  <c r="AM10771" i="9"/>
  <c r="AM10772" i="9"/>
  <c r="AM10773" i="9"/>
  <c r="AM10774" i="9"/>
  <c r="AM10775" i="9"/>
  <c r="AM10776" i="9"/>
  <c r="AM10777" i="9"/>
  <c r="AM10778" i="9"/>
  <c r="AM10779" i="9"/>
  <c r="AM10780" i="9"/>
  <c r="AM10781" i="9"/>
  <c r="AM10782" i="9"/>
  <c r="AM10783" i="9"/>
  <c r="AM10784" i="9"/>
  <c r="AM10785" i="9"/>
  <c r="AM10786" i="9"/>
  <c r="AM10787" i="9"/>
  <c r="AM10788" i="9"/>
  <c r="AM10789" i="9"/>
  <c r="AM10790" i="9"/>
  <c r="AM10791" i="9"/>
  <c r="AM10792" i="9"/>
  <c r="AM10793" i="9"/>
  <c r="AM10794" i="9"/>
  <c r="AM10795" i="9"/>
  <c r="AM10796" i="9"/>
  <c r="AM10797" i="9"/>
  <c r="AM10798" i="9"/>
  <c r="AM10799" i="9"/>
  <c r="AM10800" i="9"/>
  <c r="AM10801" i="9"/>
  <c r="AM10802" i="9"/>
  <c r="AM10803" i="9"/>
  <c r="AM10804" i="9"/>
  <c r="AM10805" i="9"/>
  <c r="AM10806" i="9"/>
  <c r="AM10807" i="9"/>
  <c r="AM10808" i="9"/>
  <c r="AM10809" i="9"/>
  <c r="AM10810" i="9"/>
  <c r="AM10811" i="9"/>
  <c r="AM10812" i="9"/>
  <c r="AM10813" i="9"/>
  <c r="AM10814" i="9"/>
  <c r="AM10815" i="9"/>
  <c r="AM10816" i="9"/>
  <c r="AM10817" i="9"/>
  <c r="AM10818" i="9"/>
  <c r="AM10819" i="9"/>
  <c r="AM10820" i="9"/>
  <c r="AM10821" i="9"/>
  <c r="AM10822" i="9"/>
  <c r="AM10823" i="9"/>
  <c r="AM10824" i="9"/>
  <c r="AM10825" i="9"/>
  <c r="AM10826" i="9"/>
  <c r="AM10827" i="9"/>
  <c r="AM10828" i="9"/>
  <c r="AM10829" i="9"/>
  <c r="AM10830" i="9"/>
  <c r="AM10831" i="9"/>
  <c r="AM10832" i="9"/>
  <c r="AM10833" i="9"/>
  <c r="AM10834" i="9"/>
  <c r="AM10835" i="9"/>
  <c r="AM10836" i="9"/>
  <c r="AM10837" i="9"/>
  <c r="AM10838" i="9"/>
  <c r="AM10839" i="9"/>
  <c r="AM10840" i="9"/>
  <c r="AM10841" i="9"/>
  <c r="AM10842" i="9"/>
  <c r="AM10843" i="9"/>
  <c r="AM10844" i="9"/>
  <c r="AM10845" i="9"/>
  <c r="AM10846" i="9"/>
  <c r="AM10847" i="9"/>
  <c r="AM10848" i="9"/>
  <c r="AM10849" i="9"/>
  <c r="AM10850" i="9"/>
  <c r="AM10851" i="9"/>
  <c r="AM10852" i="9"/>
  <c r="AM10853" i="9"/>
  <c r="AM10854" i="9"/>
  <c r="AM10855" i="9"/>
  <c r="AM10856" i="9"/>
  <c r="AM10857" i="9"/>
  <c r="AM10858" i="9"/>
  <c r="AM10859" i="9"/>
  <c r="AM10860" i="9"/>
  <c r="AM10861" i="9"/>
  <c r="AM10862" i="9"/>
  <c r="AM10863" i="9"/>
  <c r="AM10864" i="9"/>
  <c r="AM10865" i="9"/>
  <c r="AM10866" i="9"/>
  <c r="AM10867" i="9"/>
  <c r="AM10868" i="9"/>
  <c r="AM10869" i="9"/>
  <c r="AM10870" i="9"/>
  <c r="AM10871" i="9"/>
  <c r="AM10872" i="9"/>
  <c r="AM10873" i="9"/>
  <c r="AM10874" i="9"/>
  <c r="AM10875" i="9"/>
  <c r="AM10876" i="9"/>
  <c r="AM10877" i="9"/>
  <c r="AM10878" i="9"/>
  <c r="AM10879" i="9"/>
  <c r="AM10880" i="9"/>
  <c r="AM10881" i="9"/>
  <c r="AM10882" i="9"/>
  <c r="AM10883" i="9"/>
  <c r="AM10884" i="9"/>
  <c r="AM10885" i="9"/>
  <c r="AM10886" i="9"/>
  <c r="AM10887" i="9"/>
  <c r="AM10888" i="9"/>
  <c r="AM10889" i="9"/>
  <c r="AM10890" i="9"/>
  <c r="AM10891" i="9"/>
  <c r="AM10892" i="9"/>
  <c r="AM10893" i="9"/>
  <c r="AM10894" i="9"/>
  <c r="AM10895" i="9"/>
  <c r="AM10896" i="9"/>
  <c r="AM10897" i="9"/>
  <c r="AM10898" i="9"/>
  <c r="AM10899" i="9"/>
  <c r="AM10900" i="9"/>
  <c r="AM10901" i="9"/>
  <c r="AM10902" i="9"/>
  <c r="AM10903" i="9"/>
  <c r="AM10904" i="9"/>
  <c r="AM10905" i="9"/>
  <c r="AM10906" i="9"/>
  <c r="AM10907" i="9"/>
  <c r="AM10908" i="9"/>
  <c r="AM10909" i="9"/>
  <c r="AM10910" i="9"/>
  <c r="AM10911" i="9"/>
  <c r="AM10912" i="9"/>
  <c r="AM10913" i="9"/>
  <c r="AM10914" i="9"/>
  <c r="AM10915" i="9"/>
  <c r="AM10916" i="9"/>
  <c r="AM10917" i="9"/>
  <c r="AM10918" i="9"/>
  <c r="AM10919" i="9"/>
  <c r="AM10920" i="9"/>
  <c r="AM10921" i="9"/>
  <c r="AM10922" i="9"/>
  <c r="AM10923" i="9"/>
  <c r="AM10924" i="9"/>
  <c r="AM10925" i="9"/>
  <c r="AM10926" i="9"/>
  <c r="AM10927" i="9"/>
  <c r="AM10928" i="9"/>
  <c r="AM10929" i="9"/>
  <c r="AM10930" i="9"/>
  <c r="AM10931" i="9"/>
  <c r="AM10932" i="9"/>
  <c r="AM10933" i="9"/>
  <c r="AM10934" i="9"/>
  <c r="AM10935" i="9"/>
  <c r="AM10936" i="9"/>
  <c r="AM10937" i="9"/>
  <c r="AM10938" i="9"/>
  <c r="AM10939" i="9"/>
  <c r="AM10940" i="9"/>
  <c r="AM10941" i="9"/>
  <c r="AM10942" i="9"/>
  <c r="AM10943" i="9"/>
  <c r="AM10944" i="9"/>
  <c r="AM10945" i="9"/>
  <c r="AM10946" i="9"/>
  <c r="AM10947" i="9"/>
  <c r="AM10948" i="9"/>
  <c r="AM10949" i="9"/>
  <c r="AM10950" i="9"/>
  <c r="AM10951" i="9"/>
  <c r="AM10952" i="9"/>
  <c r="AM10953" i="9"/>
  <c r="AM10954" i="9"/>
  <c r="AM10955" i="9"/>
  <c r="AM10956" i="9"/>
  <c r="AM10957" i="9"/>
  <c r="AM10958" i="9"/>
  <c r="AM10959" i="9"/>
  <c r="AM10960" i="9"/>
  <c r="AM10961" i="9"/>
  <c r="AM10962" i="9"/>
  <c r="AM10963" i="9"/>
  <c r="AM10964" i="9"/>
  <c r="AM10965" i="9"/>
  <c r="AM10966" i="9"/>
  <c r="AM10967" i="9"/>
  <c r="AM10968" i="9"/>
  <c r="AM10969" i="9"/>
  <c r="AM10970" i="9"/>
  <c r="AM10971" i="9"/>
  <c r="AM10972" i="9"/>
  <c r="AM10973" i="9"/>
  <c r="AM10974" i="9"/>
  <c r="AM10975" i="9"/>
  <c r="AM10976" i="9"/>
  <c r="AM10977" i="9"/>
  <c r="AM10978" i="9"/>
  <c r="AM10979" i="9"/>
  <c r="AM10980" i="9"/>
  <c r="AM10981" i="9"/>
  <c r="AM10982" i="9"/>
  <c r="AM10983" i="9"/>
  <c r="AM10984" i="9"/>
  <c r="AM10985" i="9"/>
  <c r="AM10986" i="9"/>
  <c r="AM10987" i="9"/>
  <c r="AM10988" i="9"/>
  <c r="AM10989" i="9"/>
  <c r="AM10990" i="9"/>
  <c r="AM10991" i="9"/>
  <c r="AM10992" i="9"/>
  <c r="AM10993" i="9"/>
  <c r="AM10994" i="9"/>
  <c r="AM10995" i="9"/>
  <c r="AM10996" i="9"/>
  <c r="AM10997" i="9"/>
  <c r="AM10998" i="9"/>
  <c r="AM10999" i="9"/>
  <c r="AM11000" i="9"/>
  <c r="AM11001" i="9"/>
  <c r="AM11002" i="9"/>
  <c r="AM11003" i="9"/>
  <c r="AM11004" i="9"/>
  <c r="AM11005" i="9"/>
  <c r="AM11006" i="9"/>
  <c r="AM11007" i="9"/>
  <c r="AM11008" i="9"/>
  <c r="AM11009" i="9"/>
  <c r="AM11010" i="9"/>
  <c r="AM11011" i="9"/>
  <c r="AM11012" i="9"/>
  <c r="AM11013" i="9"/>
  <c r="AM11014" i="9"/>
  <c r="AM11015" i="9"/>
  <c r="AM11016" i="9"/>
  <c r="AM11017" i="9"/>
  <c r="AM11018" i="9"/>
  <c r="AM11019" i="9"/>
  <c r="AM11020" i="9"/>
  <c r="AM11021" i="9"/>
  <c r="AM11022" i="9"/>
  <c r="AM11023" i="9"/>
  <c r="AM11024" i="9"/>
  <c r="AM11025" i="9"/>
  <c r="AM11026" i="9"/>
  <c r="AM11027" i="9"/>
  <c r="AM11028" i="9"/>
  <c r="AM11029" i="9"/>
  <c r="AM11030" i="9"/>
  <c r="AM11031" i="9"/>
  <c r="AM11032" i="9"/>
  <c r="AM11033" i="9"/>
  <c r="AM11034" i="9"/>
  <c r="AM11035" i="9"/>
  <c r="AM11036" i="9"/>
  <c r="AM11037" i="9"/>
  <c r="AM11038" i="9"/>
  <c r="AM11039" i="9"/>
  <c r="AM11040" i="9"/>
  <c r="AM11041" i="9"/>
  <c r="AM11042" i="9"/>
  <c r="AM11043" i="9"/>
  <c r="AM11044" i="9"/>
  <c r="AM11045" i="9"/>
  <c r="AM11046" i="9"/>
  <c r="AM11047" i="9"/>
  <c r="AM11048" i="9"/>
  <c r="AM11049" i="9"/>
  <c r="AM11050" i="9"/>
  <c r="AM11051" i="9"/>
  <c r="AM11052" i="9"/>
  <c r="AM11053" i="9"/>
  <c r="AM11054" i="9"/>
  <c r="AM11055" i="9"/>
  <c r="AM11056" i="9"/>
  <c r="AM11057" i="9"/>
  <c r="AM11058" i="9"/>
  <c r="AM11059" i="9"/>
  <c r="AM11060" i="9"/>
  <c r="AM11061" i="9"/>
  <c r="AM11062" i="9"/>
  <c r="AM11063" i="9"/>
  <c r="AM11064" i="9"/>
  <c r="AM11065" i="9"/>
  <c r="AM11066" i="9"/>
  <c r="AM11067" i="9"/>
  <c r="AM11068" i="9"/>
  <c r="AM11069" i="9"/>
  <c r="AM11070" i="9"/>
  <c r="AM11071" i="9"/>
  <c r="AM11072" i="9"/>
  <c r="AM11073" i="9"/>
  <c r="AM11074" i="9"/>
  <c r="AM11075" i="9"/>
  <c r="AM11076" i="9"/>
  <c r="AM11077" i="9"/>
  <c r="AM11078" i="9"/>
  <c r="AM11079" i="9"/>
  <c r="AM11080" i="9"/>
  <c r="AM11081" i="9"/>
  <c r="AM11082" i="9"/>
  <c r="AM11083" i="9"/>
  <c r="AM11084" i="9"/>
  <c r="AM11085" i="9"/>
  <c r="AM11086" i="9"/>
  <c r="AM11087" i="9"/>
  <c r="AM11088" i="9"/>
  <c r="AM11089" i="9"/>
  <c r="AM11090" i="9"/>
  <c r="AM11091" i="9"/>
  <c r="AM11092" i="9"/>
  <c r="AM11093" i="9"/>
  <c r="AM11094" i="9"/>
  <c r="AM11095" i="9"/>
  <c r="AM11096" i="9"/>
  <c r="AM11097" i="9"/>
  <c r="AM11098" i="9"/>
  <c r="AM11099" i="9"/>
  <c r="AM11100" i="9"/>
  <c r="AM11101" i="9"/>
  <c r="AM11102" i="9"/>
  <c r="AM11103" i="9"/>
  <c r="AM11104" i="9"/>
  <c r="AM11105" i="9"/>
  <c r="AM11106" i="9"/>
  <c r="AM11107" i="9"/>
  <c r="AM11108" i="9"/>
  <c r="AM11109" i="9"/>
  <c r="AM11110" i="9"/>
  <c r="AM11111" i="9"/>
  <c r="AM11112" i="9"/>
  <c r="AM11113" i="9"/>
  <c r="AM11114" i="9"/>
  <c r="AM11115" i="9"/>
  <c r="AM11116" i="9"/>
  <c r="AM11117" i="9"/>
  <c r="AM11118" i="9"/>
  <c r="AM11119" i="9"/>
  <c r="AM11120" i="9"/>
  <c r="AM11121" i="9"/>
  <c r="AM11122" i="9"/>
  <c r="AM11123" i="9"/>
  <c r="AM11124" i="9"/>
  <c r="AM11125" i="9"/>
  <c r="AM11126" i="9"/>
  <c r="AM11127" i="9"/>
  <c r="AM11128" i="9"/>
  <c r="AM11129" i="9"/>
  <c r="AM11130" i="9"/>
  <c r="AM11131" i="9"/>
  <c r="AM11132" i="9"/>
  <c r="AM11133" i="9"/>
  <c r="AM11134" i="9"/>
  <c r="AM11135" i="9"/>
  <c r="AM11136" i="9"/>
  <c r="AM11137" i="9"/>
  <c r="AM11138" i="9"/>
  <c r="AM11139" i="9"/>
  <c r="AM11140" i="9"/>
  <c r="AM11141" i="9"/>
  <c r="AM11142" i="9"/>
  <c r="AM11143" i="9"/>
  <c r="AM11144" i="9"/>
  <c r="AM11145" i="9"/>
  <c r="AM11146" i="9"/>
  <c r="AM11147" i="9"/>
  <c r="AM11148" i="9"/>
  <c r="AM11149" i="9"/>
  <c r="AM11150" i="9"/>
  <c r="AM11151" i="9"/>
  <c r="AM11152" i="9"/>
  <c r="AM11153" i="9"/>
  <c r="AM11154" i="9"/>
  <c r="AM11155" i="9"/>
  <c r="AM11156" i="9"/>
  <c r="AM11157" i="9"/>
  <c r="AM11158" i="9"/>
  <c r="AM11159" i="9"/>
  <c r="AM11160" i="9"/>
  <c r="AM11161" i="9"/>
  <c r="AM11162" i="9"/>
  <c r="AM11163" i="9"/>
  <c r="AM11164" i="9"/>
  <c r="AM11165" i="9"/>
  <c r="AM11166" i="9"/>
  <c r="AM11167" i="9"/>
  <c r="AM11168" i="9"/>
  <c r="AM11169" i="9"/>
  <c r="AM11170" i="9"/>
  <c r="AM11171" i="9"/>
  <c r="AM11172" i="9"/>
  <c r="AM11173" i="9"/>
  <c r="AM11174" i="9"/>
  <c r="AM11175" i="9"/>
  <c r="AM11176" i="9"/>
  <c r="AM11177" i="9"/>
  <c r="AM11178" i="9"/>
  <c r="AM11179" i="9"/>
  <c r="AM11180" i="9"/>
  <c r="AM11181" i="9"/>
  <c r="AM11182" i="9"/>
  <c r="AM11183" i="9"/>
  <c r="AM11184" i="9"/>
  <c r="AM11185" i="9"/>
  <c r="AM11186" i="9"/>
  <c r="AM11187" i="9"/>
  <c r="AM11188" i="9"/>
  <c r="AM11189" i="9"/>
  <c r="AM11190" i="9"/>
  <c r="AM11191" i="9"/>
  <c r="AM11192" i="9"/>
  <c r="AM11193" i="9"/>
  <c r="AM11194" i="9"/>
  <c r="AM11195" i="9"/>
  <c r="AM11196" i="9"/>
  <c r="AM11197" i="9"/>
  <c r="AM11198" i="9"/>
  <c r="AM11199" i="9"/>
  <c r="AM11200" i="9"/>
  <c r="AM11201" i="9"/>
  <c r="AM11202" i="9"/>
  <c r="AM11203" i="9"/>
  <c r="AM11204" i="9"/>
  <c r="AM11205" i="9"/>
  <c r="AM11206" i="9"/>
  <c r="AM11207" i="9"/>
  <c r="AM11208" i="9"/>
  <c r="AM11209" i="9"/>
  <c r="AM11210" i="9"/>
  <c r="AM11211" i="9"/>
  <c r="AM11212" i="9"/>
  <c r="AM11213" i="9"/>
  <c r="AM11214" i="9"/>
  <c r="AM11215" i="9"/>
  <c r="AM11216" i="9"/>
  <c r="AM11217" i="9"/>
  <c r="AM11218" i="9"/>
  <c r="AM11219" i="9"/>
  <c r="AM11220" i="9"/>
  <c r="AM11221" i="9"/>
  <c r="AM11222" i="9"/>
  <c r="AM11223" i="9"/>
  <c r="AM11224" i="9"/>
  <c r="AM11225" i="9"/>
  <c r="AM11226" i="9"/>
  <c r="AM11227" i="9"/>
  <c r="AM11228" i="9"/>
  <c r="AM11229" i="9"/>
  <c r="AM11230" i="9"/>
  <c r="AM11231" i="9"/>
  <c r="AM11232" i="9"/>
  <c r="AM11233" i="9"/>
  <c r="AM11234" i="9"/>
  <c r="AM11235" i="9"/>
  <c r="AM11236" i="9"/>
  <c r="AM11237" i="9"/>
  <c r="AM11238" i="9"/>
  <c r="AM11239" i="9"/>
  <c r="AM11240" i="9"/>
  <c r="AM11241" i="9"/>
  <c r="AM11242" i="9"/>
  <c r="AM11243" i="9"/>
  <c r="AM11244" i="9"/>
  <c r="AM11245" i="9"/>
  <c r="AM11246" i="9"/>
  <c r="AM11247" i="9"/>
  <c r="AM11248" i="9"/>
  <c r="AM11249" i="9"/>
  <c r="AM11250" i="9"/>
  <c r="AM11251" i="9"/>
  <c r="AM11252" i="9"/>
  <c r="AM11253" i="9"/>
  <c r="AM11254" i="9"/>
  <c r="AM11255" i="9"/>
  <c r="AM11256" i="9"/>
  <c r="AM11257" i="9"/>
  <c r="AM11258" i="9"/>
  <c r="AM11259" i="9"/>
  <c r="AM11260" i="9"/>
  <c r="AM11261" i="9"/>
  <c r="AM11262" i="9"/>
  <c r="AM11263" i="9"/>
  <c r="AM11264" i="9"/>
  <c r="AM11265" i="9"/>
  <c r="AM11266" i="9"/>
  <c r="AM11267" i="9"/>
  <c r="AM11268" i="9"/>
  <c r="AM11269" i="9"/>
  <c r="AM11270" i="9"/>
  <c r="AM11271" i="9"/>
  <c r="AM11272" i="9"/>
  <c r="AM11273" i="9"/>
  <c r="AM11274" i="9"/>
  <c r="AM11275" i="9"/>
  <c r="AM11276" i="9"/>
  <c r="AM11277" i="9"/>
  <c r="AM11278" i="9"/>
  <c r="AM11279" i="9"/>
  <c r="AM11280" i="9"/>
  <c r="AM11281" i="9"/>
  <c r="AM11282" i="9"/>
  <c r="AM11283" i="9"/>
  <c r="AM11284" i="9"/>
  <c r="AM11285" i="9"/>
  <c r="AM11286" i="9"/>
  <c r="AM11287" i="9"/>
  <c r="AM11288" i="9"/>
  <c r="AM11289" i="9"/>
  <c r="AM11290" i="9"/>
  <c r="AM11291" i="9"/>
  <c r="AM11292" i="9"/>
  <c r="AM11293" i="9"/>
  <c r="AM11294" i="9"/>
  <c r="AM11295" i="9"/>
  <c r="AM11296" i="9"/>
  <c r="AM11297" i="9"/>
  <c r="AM11298" i="9"/>
  <c r="AM11299" i="9"/>
  <c r="AM11300" i="9"/>
  <c r="AM11301" i="9"/>
  <c r="AM11302" i="9"/>
  <c r="AM11303" i="9"/>
  <c r="AM11304" i="9"/>
  <c r="AM11305" i="9"/>
  <c r="AM11306" i="9"/>
  <c r="AM11307" i="9"/>
  <c r="AM11308" i="9"/>
  <c r="AM11309" i="9"/>
  <c r="AM11310" i="9"/>
  <c r="AM11311" i="9"/>
  <c r="AM11312" i="9"/>
  <c r="AM11313" i="9"/>
  <c r="AM11314" i="9"/>
  <c r="AM11315" i="9"/>
  <c r="AM11316" i="9"/>
  <c r="AM11317" i="9"/>
  <c r="AM11318" i="9"/>
  <c r="AM11319" i="9"/>
  <c r="AM11320" i="9"/>
  <c r="AM11321" i="9"/>
  <c r="AM11322" i="9"/>
  <c r="AM11323" i="9"/>
  <c r="AM11324" i="9"/>
  <c r="AM11325" i="9"/>
  <c r="AM11326" i="9"/>
  <c r="AM11327" i="9"/>
  <c r="AM11328" i="9"/>
  <c r="AM11329" i="9"/>
  <c r="AM11330" i="9"/>
  <c r="AM11331" i="9"/>
  <c r="AM11332" i="9"/>
  <c r="AM11333" i="9"/>
  <c r="AM11334" i="9"/>
  <c r="AM11335" i="9"/>
  <c r="AM11336" i="9"/>
  <c r="AM11337" i="9"/>
  <c r="AM11338" i="9"/>
  <c r="AM11339" i="9"/>
  <c r="AM11340" i="9"/>
  <c r="AM11341" i="9"/>
  <c r="AM11342" i="9"/>
  <c r="AM11343" i="9"/>
  <c r="AM11344" i="9"/>
  <c r="AM11345" i="9"/>
  <c r="AM11346" i="9"/>
  <c r="AM11347" i="9"/>
  <c r="AM11348" i="9"/>
  <c r="AM11349" i="9"/>
  <c r="AM11350" i="9"/>
  <c r="AM11351" i="9"/>
  <c r="AM11352" i="9"/>
  <c r="AM11353" i="9"/>
  <c r="AM11354" i="9"/>
  <c r="AM11355" i="9"/>
  <c r="AM11356" i="9"/>
  <c r="AM11357" i="9"/>
  <c r="AM11358" i="9"/>
  <c r="AM11359" i="9"/>
  <c r="AM11360" i="9"/>
  <c r="AM11361" i="9"/>
  <c r="AM11362" i="9"/>
  <c r="AM11363" i="9"/>
  <c r="AM11364" i="9"/>
  <c r="AM11365" i="9"/>
  <c r="AM11366" i="9"/>
  <c r="AM11367" i="9"/>
  <c r="AM11368" i="9"/>
  <c r="AM11369" i="9"/>
  <c r="AM11370" i="9"/>
  <c r="AM11371" i="9"/>
  <c r="AM11372" i="9"/>
  <c r="AM11373" i="9"/>
  <c r="AM11374" i="9"/>
  <c r="AM11375" i="9"/>
  <c r="AM11376" i="9"/>
  <c r="AM11377" i="9"/>
  <c r="AM11378" i="9"/>
  <c r="AM11379" i="9"/>
  <c r="AM11380" i="9"/>
  <c r="AM11381" i="9"/>
  <c r="AM11382" i="9"/>
  <c r="AM11383" i="9"/>
  <c r="AM11384" i="9"/>
  <c r="AM11385" i="9"/>
  <c r="AM11386" i="9"/>
  <c r="AM11387" i="9"/>
  <c r="AM11388" i="9"/>
  <c r="AM11389" i="9"/>
  <c r="AM11390" i="9"/>
  <c r="AM11391" i="9"/>
  <c r="AM11392" i="9"/>
  <c r="AM11393" i="9"/>
  <c r="AM11394" i="9"/>
  <c r="AM11395" i="9"/>
  <c r="AM11396" i="9"/>
  <c r="AM11397" i="9"/>
  <c r="AM11398" i="9"/>
  <c r="AM11399" i="9"/>
  <c r="AM11400" i="9"/>
  <c r="AM11401" i="9"/>
  <c r="AM11402" i="9"/>
  <c r="AM11403" i="9"/>
  <c r="AM11404" i="9"/>
  <c r="AM11405" i="9"/>
  <c r="AM11406" i="9"/>
  <c r="AM11407" i="9"/>
  <c r="AM11408" i="9"/>
  <c r="AM11409" i="9"/>
  <c r="AM11410" i="9"/>
  <c r="AM11411" i="9"/>
  <c r="AM11412" i="9"/>
  <c r="AM11413" i="9"/>
  <c r="AM11414" i="9"/>
  <c r="AM11415" i="9"/>
  <c r="AM11416" i="9"/>
  <c r="AM11417" i="9"/>
  <c r="AM11418" i="9"/>
  <c r="AM11419" i="9"/>
  <c r="AM11420" i="9"/>
  <c r="AM11421" i="9"/>
  <c r="AM11422" i="9"/>
  <c r="AM11423" i="9"/>
  <c r="AM11424" i="9"/>
  <c r="AM11425" i="9"/>
  <c r="AM11426" i="9"/>
  <c r="AM11427" i="9"/>
  <c r="AM11428" i="9"/>
  <c r="AM11429" i="9"/>
  <c r="AM11430" i="9"/>
  <c r="AM11431" i="9"/>
  <c r="AM11432" i="9"/>
  <c r="AM11433" i="9"/>
  <c r="AM11434" i="9"/>
  <c r="AM11435" i="9"/>
  <c r="AM11436" i="9"/>
  <c r="AM11437" i="9"/>
  <c r="AM11438" i="9"/>
  <c r="AM11439" i="9"/>
  <c r="AM11440" i="9"/>
  <c r="AM11441" i="9"/>
  <c r="AM11442" i="9"/>
  <c r="AM11443" i="9"/>
  <c r="AM11444" i="9"/>
  <c r="AM11445" i="9"/>
  <c r="AM11446" i="9"/>
  <c r="AM11447" i="9"/>
  <c r="AM11448" i="9"/>
  <c r="AM11449" i="9"/>
  <c r="AM11450" i="9"/>
  <c r="AM11451" i="9"/>
  <c r="AM11452" i="9"/>
  <c r="AM11453" i="9"/>
  <c r="AM11454" i="9"/>
  <c r="AM11455" i="9"/>
  <c r="AM11456" i="9"/>
  <c r="AM11457" i="9"/>
  <c r="AM11458" i="9"/>
  <c r="AM11459" i="9"/>
  <c r="AM11460" i="9"/>
  <c r="AM11461" i="9"/>
  <c r="AM11462" i="9"/>
  <c r="AM11463" i="9"/>
  <c r="AM11464" i="9"/>
  <c r="AM11465" i="9"/>
  <c r="AM11466" i="9"/>
  <c r="AM11467" i="9"/>
  <c r="AM11468" i="9"/>
  <c r="AM11469" i="9"/>
  <c r="AM11470" i="9"/>
  <c r="AM11471" i="9"/>
  <c r="AM11472" i="9"/>
  <c r="AM11473" i="9"/>
  <c r="AM11474" i="9"/>
  <c r="AM11475" i="9"/>
  <c r="AM11476" i="9"/>
  <c r="AM11477" i="9"/>
  <c r="AM11478" i="9"/>
  <c r="AM11479" i="9"/>
  <c r="AM11480" i="9"/>
  <c r="AM11481" i="9"/>
  <c r="AM11482" i="9"/>
  <c r="AM11483" i="9"/>
  <c r="AM11484" i="9"/>
  <c r="AM11485" i="9"/>
  <c r="AM11486" i="9"/>
  <c r="AM11487" i="9"/>
  <c r="AM11488" i="9"/>
  <c r="AM11489" i="9"/>
  <c r="AM11490" i="9"/>
  <c r="AM11491" i="9"/>
  <c r="AM11492" i="9"/>
  <c r="AM11493" i="9"/>
  <c r="AM11494" i="9"/>
  <c r="AM11495" i="9"/>
  <c r="AM11496" i="9"/>
  <c r="AM11497" i="9"/>
  <c r="AM11498" i="9"/>
  <c r="AM11499" i="9"/>
  <c r="AM11500" i="9"/>
  <c r="AM11501" i="9"/>
  <c r="AM11502" i="9"/>
  <c r="AM11503" i="9"/>
  <c r="AM11504" i="9"/>
  <c r="AM11505" i="9"/>
  <c r="AM11506" i="9"/>
  <c r="AM11507" i="9"/>
  <c r="AM11508" i="9"/>
  <c r="AM11509" i="9"/>
  <c r="AM11510" i="9"/>
  <c r="AM11511" i="9"/>
  <c r="AM11512" i="9"/>
  <c r="AM11513" i="9"/>
  <c r="AM11514" i="9"/>
  <c r="AM11515" i="9"/>
  <c r="AM11516" i="9"/>
  <c r="AM11517" i="9"/>
  <c r="AM11518" i="9"/>
  <c r="AM11519" i="9"/>
  <c r="AM11520" i="9"/>
  <c r="AM11521" i="9"/>
  <c r="AM11522" i="9"/>
  <c r="AM11523" i="9"/>
  <c r="AM11524" i="9"/>
  <c r="AM11525" i="9"/>
  <c r="AM11526" i="9"/>
  <c r="AM11527" i="9"/>
  <c r="AM11528" i="9"/>
  <c r="AM11529" i="9"/>
  <c r="AM11530" i="9"/>
  <c r="AM11531" i="9"/>
  <c r="AM11532" i="9"/>
  <c r="AM11533" i="9"/>
  <c r="AM11534" i="9"/>
  <c r="AM11535" i="9"/>
  <c r="AM11536" i="9"/>
  <c r="AM11537" i="9"/>
  <c r="AM11538" i="9"/>
  <c r="AM11539" i="9"/>
  <c r="AM11540" i="9"/>
  <c r="AM11541" i="9"/>
  <c r="AM11542" i="9"/>
  <c r="AM11543" i="9"/>
  <c r="AM11544" i="9"/>
  <c r="AM11545" i="9"/>
  <c r="AM11546" i="9"/>
  <c r="AM11547" i="9"/>
  <c r="AM11548" i="9"/>
  <c r="AM11549" i="9"/>
  <c r="AM11550" i="9"/>
  <c r="AM11551" i="9"/>
  <c r="AM11552" i="9"/>
  <c r="AM11553" i="9"/>
  <c r="AM11554" i="9"/>
  <c r="AM11555" i="9"/>
  <c r="AM11556" i="9"/>
  <c r="AM11557" i="9"/>
  <c r="AM11558" i="9"/>
  <c r="AM11559" i="9"/>
  <c r="AM11560" i="9"/>
  <c r="AM11561" i="9"/>
  <c r="AM11562" i="9"/>
  <c r="AM11563" i="9"/>
  <c r="AM11564" i="9"/>
  <c r="AM11565" i="9"/>
  <c r="AM11566" i="9"/>
  <c r="AM11567" i="9"/>
  <c r="AM11568" i="9"/>
  <c r="AM11569" i="9"/>
  <c r="AM11570" i="9"/>
  <c r="AM11571" i="9"/>
  <c r="AM11572" i="9"/>
  <c r="AM11573" i="9"/>
  <c r="AM11574" i="9"/>
  <c r="AM11575" i="9"/>
  <c r="AM11576" i="9"/>
  <c r="AM11577" i="9"/>
  <c r="AM11578" i="9"/>
  <c r="AM11579" i="9"/>
  <c r="AM11580" i="9"/>
  <c r="AM11581" i="9"/>
  <c r="AM11582" i="9"/>
  <c r="AM11583" i="9"/>
  <c r="AM11584" i="9"/>
  <c r="AM11585" i="9"/>
  <c r="AM11586" i="9"/>
  <c r="AM11587" i="9"/>
  <c r="AM11588" i="9"/>
  <c r="AM11589" i="9"/>
  <c r="AM11590" i="9"/>
  <c r="AM11591" i="9"/>
  <c r="AM11592" i="9"/>
  <c r="AM11593" i="9"/>
  <c r="AM11594" i="9"/>
  <c r="AM11595" i="9"/>
  <c r="AM11596" i="9"/>
  <c r="AM11597" i="9"/>
  <c r="AM11598" i="9"/>
  <c r="AM11599" i="9"/>
  <c r="AM11600" i="9"/>
  <c r="AM11601" i="9"/>
  <c r="AM11602" i="9"/>
  <c r="AM11603" i="9"/>
  <c r="AM11604" i="9"/>
  <c r="AM11605" i="9"/>
  <c r="AM11606" i="9"/>
  <c r="AM11607" i="9"/>
  <c r="AM11608" i="9"/>
  <c r="AM11609" i="9"/>
  <c r="AM11610" i="9"/>
  <c r="AM11611" i="9"/>
  <c r="AM11612" i="9"/>
  <c r="AM11613" i="9"/>
  <c r="AM11614" i="9"/>
  <c r="AM11615" i="9"/>
  <c r="AM11616" i="9"/>
  <c r="AM11617" i="9"/>
  <c r="AM11618" i="9"/>
  <c r="AM11619" i="9"/>
  <c r="AM11620" i="9"/>
  <c r="AM11621" i="9"/>
  <c r="AM11622" i="9"/>
  <c r="AM11623" i="9"/>
  <c r="AM11624" i="9"/>
  <c r="AM11625" i="9"/>
  <c r="AM11626" i="9"/>
  <c r="AM11627" i="9"/>
  <c r="AM11628" i="9"/>
  <c r="AM11629" i="9"/>
  <c r="AM11630" i="9"/>
  <c r="AM11631" i="9"/>
  <c r="AM11632" i="9"/>
  <c r="AM11633" i="9"/>
  <c r="AM11634" i="9"/>
  <c r="AM11635" i="9"/>
  <c r="AM11636" i="9"/>
  <c r="AM11637" i="9"/>
  <c r="AM11638" i="9"/>
  <c r="AM11639" i="9"/>
  <c r="AM11640" i="9"/>
  <c r="AM11641" i="9"/>
  <c r="AM11642" i="9"/>
  <c r="AM11643" i="9"/>
  <c r="AM11644" i="9"/>
  <c r="AM11645" i="9"/>
  <c r="AM11646" i="9"/>
  <c r="AM11647" i="9"/>
  <c r="AM11648" i="9"/>
  <c r="AM11649" i="9"/>
  <c r="AM11650" i="9"/>
  <c r="AM11651" i="9"/>
  <c r="AM11652" i="9"/>
  <c r="AM11653" i="9"/>
  <c r="AM11654" i="9"/>
  <c r="AM11655" i="9"/>
  <c r="AM11656" i="9"/>
  <c r="AM11657" i="9"/>
  <c r="AM11658" i="9"/>
  <c r="AM11659" i="9"/>
  <c r="AM11660" i="9"/>
  <c r="AM11661" i="9"/>
  <c r="AM11662" i="9"/>
  <c r="AM11663" i="9"/>
  <c r="AM11664" i="9"/>
  <c r="AM11665" i="9"/>
  <c r="AM11666" i="9"/>
  <c r="AM11667" i="9"/>
  <c r="AM11668" i="9"/>
  <c r="AM11669" i="9"/>
  <c r="AM11670" i="9"/>
  <c r="AM11671" i="9"/>
  <c r="AM11672" i="9"/>
  <c r="AM11673" i="9"/>
  <c r="AM11674" i="9"/>
  <c r="AM11675" i="9"/>
  <c r="AM11676" i="9"/>
  <c r="AM11677" i="9"/>
  <c r="AM11678" i="9"/>
  <c r="AM11679" i="9"/>
  <c r="AM11680" i="9"/>
  <c r="AM11681" i="9"/>
  <c r="AM11682" i="9"/>
  <c r="AM11683" i="9"/>
  <c r="AM11684" i="9"/>
  <c r="AM11685" i="9"/>
  <c r="AM11686" i="9"/>
  <c r="AM11687" i="9"/>
  <c r="AM11688" i="9"/>
  <c r="AM11689" i="9"/>
  <c r="AM11690" i="9"/>
  <c r="AM11691" i="9"/>
  <c r="AM11692" i="9"/>
  <c r="AM11693" i="9"/>
  <c r="AM11694" i="9"/>
  <c r="AM11695" i="9"/>
  <c r="AM11696" i="9"/>
  <c r="AM11697" i="9"/>
  <c r="AM11698" i="9"/>
  <c r="AM11699" i="9"/>
  <c r="AM11700" i="9"/>
  <c r="AM11701" i="9"/>
  <c r="AM11702" i="9"/>
  <c r="AM11703" i="9"/>
  <c r="AM11704" i="9"/>
  <c r="AM11705" i="9"/>
  <c r="AM11706" i="9"/>
  <c r="AM11707" i="9"/>
  <c r="AM11708" i="9"/>
  <c r="AM11709" i="9"/>
  <c r="AM11710" i="9"/>
  <c r="AM11711" i="9"/>
  <c r="AM11712" i="9"/>
  <c r="AM11713" i="9"/>
  <c r="AM11714" i="9"/>
  <c r="AM11715" i="9"/>
  <c r="AM11716" i="9"/>
  <c r="AM11717" i="9"/>
  <c r="AM11718" i="9"/>
  <c r="AM11719" i="9"/>
  <c r="AM11720" i="9"/>
  <c r="AM11721" i="9"/>
  <c r="AM11722" i="9"/>
  <c r="AM11723" i="9"/>
  <c r="AM11724" i="9"/>
  <c r="AM11725" i="9"/>
  <c r="AM11726" i="9"/>
  <c r="AM11727" i="9"/>
  <c r="AM11728" i="9"/>
  <c r="AM11729" i="9"/>
  <c r="AM11730" i="9"/>
  <c r="AM11731" i="9"/>
  <c r="AM11732" i="9"/>
  <c r="AM11733" i="9"/>
  <c r="AM11734" i="9"/>
  <c r="AM11735" i="9"/>
  <c r="AM11736" i="9"/>
  <c r="AM11737" i="9"/>
  <c r="AM11738" i="9"/>
  <c r="AM11739" i="9"/>
  <c r="AM11740" i="9"/>
  <c r="AM11741" i="9"/>
  <c r="AM11742" i="9"/>
  <c r="AM11743" i="9"/>
  <c r="AM11744" i="9"/>
  <c r="AM11745" i="9"/>
  <c r="AM11746" i="9"/>
  <c r="AM11747" i="9"/>
  <c r="AM11748" i="9"/>
  <c r="AM11749" i="9"/>
  <c r="AM11750" i="9"/>
  <c r="AM11751" i="9"/>
  <c r="AM11752" i="9"/>
  <c r="AM11753" i="9"/>
  <c r="AM11754" i="9"/>
  <c r="AM11755" i="9"/>
  <c r="AM11756" i="9"/>
  <c r="AM11757" i="9"/>
  <c r="AM11758" i="9"/>
  <c r="AM11759" i="9"/>
  <c r="AM11760" i="9"/>
  <c r="AM11761" i="9"/>
  <c r="AM11762" i="9"/>
  <c r="AM11763" i="9"/>
  <c r="AM11764" i="9"/>
  <c r="AM11765" i="9"/>
  <c r="AM11766" i="9"/>
  <c r="AM11767" i="9"/>
  <c r="AM11768" i="9"/>
  <c r="AM11769" i="9"/>
  <c r="AM11770" i="9"/>
  <c r="AM11771" i="9"/>
  <c r="AM11772" i="9"/>
  <c r="AM11773" i="9"/>
  <c r="AM11774" i="9"/>
  <c r="AM11775" i="9"/>
  <c r="AM11776" i="9"/>
  <c r="AM11777" i="9"/>
  <c r="AM11778" i="9"/>
  <c r="AM11779" i="9"/>
  <c r="AM11780" i="9"/>
  <c r="AM11781" i="9"/>
  <c r="AM11782" i="9"/>
  <c r="AM11783" i="9"/>
  <c r="AM11784" i="9"/>
  <c r="AM11785" i="9"/>
  <c r="AM11786" i="9"/>
  <c r="AM11787" i="9"/>
  <c r="AM11788" i="9"/>
  <c r="AM11789" i="9"/>
  <c r="AM11790" i="9"/>
  <c r="AM11791" i="9"/>
  <c r="AM11792" i="9"/>
  <c r="AM11793" i="9"/>
  <c r="AM11794" i="9"/>
  <c r="AM11795" i="9"/>
  <c r="AM11796" i="9"/>
  <c r="AM11797" i="9"/>
  <c r="AM11798" i="9"/>
  <c r="AM11799" i="9"/>
  <c r="AM11800" i="9"/>
  <c r="AM11801" i="9"/>
  <c r="AM11802" i="9"/>
  <c r="AM11803" i="9"/>
  <c r="AM11804" i="9"/>
  <c r="AM11805" i="9"/>
  <c r="AM11806" i="9"/>
  <c r="AM11807" i="9"/>
  <c r="AM11808" i="9"/>
  <c r="AM11809" i="9"/>
  <c r="AM11810" i="9"/>
  <c r="AM11811" i="9"/>
  <c r="AM11812" i="9"/>
  <c r="AM11813" i="9"/>
  <c r="AM11814" i="9"/>
  <c r="AM11815" i="9"/>
  <c r="AM11816" i="9"/>
  <c r="AM11817" i="9"/>
  <c r="AM11818" i="9"/>
  <c r="AM11819" i="9"/>
  <c r="AM11820" i="9"/>
  <c r="AM11821" i="9"/>
  <c r="AM11822" i="9"/>
  <c r="AM11823" i="9"/>
  <c r="AM11824" i="9"/>
  <c r="AM11825" i="9"/>
  <c r="AM11826" i="9"/>
  <c r="AM11827" i="9"/>
  <c r="AM11828" i="9"/>
  <c r="AM11829" i="9"/>
  <c r="AM11830" i="9"/>
  <c r="AM11831" i="9"/>
  <c r="AM11832" i="9"/>
  <c r="AM11833" i="9"/>
  <c r="AM11834" i="9"/>
  <c r="AM11835" i="9"/>
  <c r="AM11836" i="9"/>
  <c r="AM11837" i="9"/>
  <c r="AM11838" i="9"/>
  <c r="AM11839" i="9"/>
  <c r="AM11840" i="9"/>
  <c r="AM11841" i="9"/>
  <c r="AM11842" i="9"/>
  <c r="AM11843" i="9"/>
  <c r="AM11844" i="9"/>
  <c r="AM11845" i="9"/>
  <c r="AM11846" i="9"/>
  <c r="AM11847" i="9"/>
  <c r="AM11848" i="9"/>
  <c r="AM11849" i="9"/>
  <c r="AM11850" i="9"/>
  <c r="AM11851" i="9"/>
  <c r="AM11852" i="9"/>
  <c r="AM11853" i="9"/>
  <c r="AM11854" i="9"/>
  <c r="AM11855" i="9"/>
  <c r="AM11856" i="9"/>
  <c r="AM11857" i="9"/>
  <c r="AM11858" i="9"/>
  <c r="AM11859" i="9"/>
  <c r="AM11860" i="9"/>
  <c r="AM11861" i="9"/>
  <c r="AM11862" i="9"/>
  <c r="AM11863" i="9"/>
  <c r="AM11864" i="9"/>
  <c r="AM11865" i="9"/>
  <c r="AM11866" i="9"/>
  <c r="AM11867" i="9"/>
  <c r="AM11868" i="9"/>
  <c r="AM11869" i="9"/>
  <c r="AM11870" i="9"/>
  <c r="AM11871" i="9"/>
  <c r="AM11872" i="9"/>
  <c r="AM11873" i="9"/>
  <c r="AM11874" i="9"/>
  <c r="AM11875" i="9"/>
  <c r="AM11876" i="9"/>
  <c r="AM11877" i="9"/>
  <c r="AM11878" i="9"/>
  <c r="AM11879" i="9"/>
  <c r="AM11880" i="9"/>
  <c r="AM11881" i="9"/>
  <c r="AM11882" i="9"/>
  <c r="AM11883" i="9"/>
  <c r="AM11884" i="9"/>
  <c r="AM11885" i="9"/>
  <c r="AM11886" i="9"/>
  <c r="AM11887" i="9"/>
  <c r="AM11888" i="9"/>
  <c r="AM11889" i="9"/>
  <c r="AM11890" i="9"/>
  <c r="AM11891" i="9"/>
  <c r="AM11892" i="9"/>
  <c r="AM11893" i="9"/>
  <c r="AM11894" i="9"/>
  <c r="AM11895" i="9"/>
  <c r="AM11896" i="9"/>
  <c r="AM11897" i="9"/>
  <c r="AM11898" i="9"/>
  <c r="AM11899" i="9"/>
  <c r="AM11900" i="9"/>
  <c r="AM11901" i="9"/>
  <c r="AM11902" i="9"/>
  <c r="AM11903" i="9"/>
  <c r="AM11904" i="9"/>
  <c r="AM11905" i="9"/>
  <c r="AM11906" i="9"/>
  <c r="AM11907" i="9"/>
  <c r="AM11908" i="9"/>
  <c r="AM11909" i="9"/>
  <c r="AM11910" i="9"/>
  <c r="AM11911" i="9"/>
  <c r="AM11912" i="9"/>
  <c r="AM11913" i="9"/>
  <c r="AM11914" i="9"/>
  <c r="AM11915" i="9"/>
  <c r="AM11916" i="9"/>
  <c r="AM11917" i="9"/>
  <c r="AM11918" i="9"/>
  <c r="AM11919" i="9"/>
  <c r="AM11920" i="9"/>
  <c r="AM11921" i="9"/>
  <c r="AM11922" i="9"/>
  <c r="AM11923" i="9"/>
  <c r="AM11924" i="9"/>
  <c r="AM11925" i="9"/>
  <c r="AM11926" i="9"/>
  <c r="AM11927" i="9"/>
  <c r="AM11928" i="9"/>
  <c r="AM11929" i="9"/>
  <c r="AM11930" i="9"/>
  <c r="AM11931" i="9"/>
  <c r="AM11932" i="9"/>
  <c r="AM11933" i="9"/>
  <c r="AM11934" i="9"/>
  <c r="AM11935" i="9"/>
  <c r="AM11936" i="9"/>
  <c r="AM11937" i="9"/>
  <c r="AM11938" i="9"/>
  <c r="AM11939" i="9"/>
  <c r="AM11940" i="9"/>
  <c r="AM11941" i="9"/>
  <c r="AM11942" i="9"/>
  <c r="AM11943" i="9"/>
  <c r="AM11944" i="9"/>
  <c r="AM11945" i="9"/>
  <c r="AM11946" i="9"/>
  <c r="AM11947" i="9"/>
  <c r="AM11948" i="9"/>
  <c r="AM11949" i="9"/>
  <c r="AM11950" i="9"/>
  <c r="AM11951" i="9"/>
  <c r="AM11952" i="9"/>
  <c r="AM11953" i="9"/>
  <c r="AM11954" i="9"/>
  <c r="AM11955" i="9"/>
  <c r="AM11956" i="9"/>
  <c r="AM11957" i="9"/>
  <c r="AM11958" i="9"/>
  <c r="AM11959" i="9"/>
  <c r="AM11960" i="9"/>
  <c r="AM11961" i="9"/>
  <c r="AM11962" i="9"/>
  <c r="AM11963" i="9"/>
  <c r="AM11964" i="9"/>
  <c r="AM11965" i="9"/>
  <c r="AM11966" i="9"/>
  <c r="AM11967" i="9"/>
  <c r="AM11968" i="9"/>
  <c r="AM11969" i="9"/>
  <c r="AM11970" i="9"/>
  <c r="AM11971" i="9"/>
  <c r="AM11972" i="9"/>
  <c r="AM11973" i="9"/>
  <c r="AM11974" i="9"/>
  <c r="AM11975" i="9"/>
  <c r="AM11976" i="9"/>
  <c r="AM11977" i="9"/>
  <c r="AM11978" i="9"/>
  <c r="AM11979" i="9"/>
  <c r="AM11980" i="9"/>
  <c r="AM11981" i="9"/>
  <c r="AM11982" i="9"/>
  <c r="AM11983" i="9"/>
  <c r="AM11984" i="9"/>
  <c r="AM11985" i="9"/>
  <c r="AM11986" i="9"/>
  <c r="AM11987" i="9"/>
  <c r="AM11988" i="9"/>
  <c r="AM11989" i="9"/>
  <c r="AM11990" i="9"/>
  <c r="AM11991" i="9"/>
  <c r="AM11992" i="9"/>
  <c r="AM11993" i="9"/>
  <c r="AM11994" i="9"/>
  <c r="AM11995" i="9"/>
  <c r="AM11996" i="9"/>
  <c r="AM11997" i="9"/>
  <c r="AM11998" i="9"/>
  <c r="AM11999" i="9"/>
  <c r="AM12000" i="9"/>
  <c r="AM12001" i="9"/>
  <c r="AM12002" i="9"/>
  <c r="AM12003" i="9"/>
  <c r="AM12004" i="9"/>
  <c r="AM12005" i="9"/>
  <c r="AM12006" i="9"/>
  <c r="AM12007" i="9"/>
  <c r="AM12008" i="9"/>
  <c r="AM12009" i="9"/>
  <c r="AM12010" i="9"/>
  <c r="AM12011" i="9"/>
  <c r="AM12012" i="9"/>
  <c r="AM12013" i="9"/>
  <c r="AM12014" i="9"/>
  <c r="AM12015" i="9"/>
  <c r="AM12016" i="9"/>
  <c r="AM12017" i="9"/>
  <c r="AM12018" i="9"/>
  <c r="AM12019" i="9"/>
  <c r="AM12020" i="9"/>
  <c r="AM12021" i="9"/>
  <c r="AM12022" i="9"/>
  <c r="AM12023" i="9"/>
  <c r="AM12024" i="9"/>
  <c r="AM12025" i="9"/>
  <c r="AM12026" i="9"/>
  <c r="AM12027" i="9"/>
  <c r="AM12028" i="9"/>
  <c r="AM12029" i="9"/>
  <c r="AM12030" i="9"/>
  <c r="AM12031" i="9"/>
  <c r="AM12032" i="9"/>
  <c r="AM12033" i="9"/>
  <c r="AM12034" i="9"/>
  <c r="AM12035" i="9"/>
  <c r="AM12036" i="9"/>
  <c r="AM12037" i="9"/>
  <c r="AM12038" i="9"/>
  <c r="AM12039" i="9"/>
  <c r="AM12040" i="9"/>
  <c r="AM12041" i="9"/>
  <c r="AM12042" i="9"/>
  <c r="AM12043" i="9"/>
  <c r="AM12044" i="9"/>
  <c r="AM12045" i="9"/>
  <c r="AM12046" i="9"/>
  <c r="AM12047" i="9"/>
  <c r="AM12048" i="9"/>
  <c r="AM12049" i="9"/>
  <c r="AM12050" i="9"/>
  <c r="AM12051" i="9"/>
  <c r="AM12052" i="9"/>
  <c r="AM12053" i="9"/>
  <c r="AM12054" i="9"/>
  <c r="AM12055" i="9"/>
  <c r="AM12056" i="9"/>
  <c r="AM12057" i="9"/>
  <c r="AM12058" i="9"/>
  <c r="AM12059" i="9"/>
  <c r="AM12060" i="9"/>
  <c r="AM12061" i="9"/>
  <c r="AM12062" i="9"/>
  <c r="AM12063" i="9"/>
  <c r="AM12064" i="9"/>
  <c r="AM12065" i="9"/>
  <c r="AM12066" i="9"/>
  <c r="AM12067" i="9"/>
  <c r="AM12068" i="9"/>
  <c r="AM12069" i="9"/>
  <c r="AM12070" i="9"/>
  <c r="AM12071" i="9"/>
  <c r="AM12072" i="9"/>
  <c r="AM12073" i="9"/>
  <c r="AM12074" i="9"/>
  <c r="AM12075" i="9"/>
  <c r="AM12076" i="9"/>
  <c r="AM12077" i="9"/>
  <c r="AM12078" i="9"/>
  <c r="AM12079" i="9"/>
  <c r="AM12080" i="9"/>
  <c r="AM12081" i="9"/>
  <c r="AM12082" i="9"/>
  <c r="AM12083" i="9"/>
  <c r="AM12084" i="9"/>
  <c r="AM12085" i="9"/>
  <c r="AM12086" i="9"/>
  <c r="AM12087" i="9"/>
  <c r="AM12088" i="9"/>
  <c r="AM12089" i="9"/>
  <c r="AM12090" i="9"/>
  <c r="AM12091" i="9"/>
  <c r="AM12092" i="9"/>
  <c r="AM12093" i="9"/>
  <c r="AM12094" i="9"/>
  <c r="AM12095" i="9"/>
  <c r="AM12096" i="9"/>
  <c r="AM12097" i="9"/>
  <c r="AM12098" i="9"/>
  <c r="AM12099" i="9"/>
  <c r="AM12100" i="9"/>
  <c r="AM12101" i="9"/>
  <c r="AM12102" i="9"/>
  <c r="AM12103" i="9"/>
  <c r="AM12104" i="9"/>
  <c r="AM12105" i="9"/>
  <c r="AM12106" i="9"/>
  <c r="AM12107" i="9"/>
  <c r="AM12108" i="9"/>
  <c r="AM12109" i="9"/>
  <c r="AM12110" i="9"/>
  <c r="AM12111" i="9"/>
  <c r="AM12112" i="9"/>
  <c r="AM12113" i="9"/>
  <c r="AM12114" i="9"/>
  <c r="AM12115" i="9"/>
  <c r="AM12116" i="9"/>
  <c r="AM12117" i="9"/>
  <c r="AM12118" i="9"/>
  <c r="AM12119" i="9"/>
  <c r="AM12120" i="9"/>
  <c r="AM12121" i="9"/>
  <c r="AM12122" i="9"/>
  <c r="AM12123" i="9"/>
  <c r="AM12124" i="9"/>
  <c r="AM12125" i="9"/>
  <c r="AM12126" i="9"/>
  <c r="AM12127" i="9"/>
  <c r="AM12128" i="9"/>
  <c r="AM12129" i="9"/>
  <c r="AM12130" i="9"/>
  <c r="AM12131" i="9"/>
  <c r="AM12132" i="9"/>
  <c r="AM12133" i="9"/>
  <c r="AM12134" i="9"/>
  <c r="AM12135" i="9"/>
  <c r="AM12136" i="9"/>
  <c r="AM12137" i="9"/>
  <c r="AM12138" i="9"/>
  <c r="AM12139" i="9"/>
  <c r="AM12140" i="9"/>
  <c r="AM12141" i="9"/>
  <c r="AM12142" i="9"/>
  <c r="AM12143" i="9"/>
  <c r="AM12144" i="9"/>
  <c r="AM12145" i="9"/>
  <c r="AM12146" i="9"/>
  <c r="AM12147" i="9"/>
  <c r="AM12148" i="9"/>
  <c r="AM12149" i="9"/>
  <c r="AM12150" i="9"/>
  <c r="AM12151" i="9"/>
  <c r="AM12152" i="9"/>
  <c r="AM12153" i="9"/>
  <c r="AM12154" i="9"/>
  <c r="AM12155" i="9"/>
  <c r="AM12156" i="9"/>
  <c r="AM12157" i="9"/>
  <c r="AM12158" i="9"/>
  <c r="AM12159" i="9"/>
  <c r="AM12160" i="9"/>
  <c r="AM12161" i="9"/>
  <c r="AM12162" i="9"/>
  <c r="AM12163" i="9"/>
  <c r="AM12164" i="9"/>
  <c r="AM12165" i="9"/>
  <c r="AM12166" i="9"/>
  <c r="AM12167" i="9"/>
  <c r="AM12168" i="9"/>
  <c r="AM12169" i="9"/>
  <c r="AM12170" i="9"/>
  <c r="AM12171" i="9"/>
  <c r="AM12172" i="9"/>
  <c r="AM12173" i="9"/>
  <c r="AM12174" i="9"/>
  <c r="AM12175" i="9"/>
  <c r="AM12176" i="9"/>
  <c r="AM12177" i="9"/>
  <c r="AM12178" i="9"/>
  <c r="AM12179" i="9"/>
  <c r="AM12180" i="9"/>
  <c r="AM12181" i="9"/>
  <c r="AM12182" i="9"/>
  <c r="AM12183" i="9"/>
  <c r="AM12184" i="9"/>
  <c r="AM12185" i="9"/>
  <c r="AM12186" i="9"/>
  <c r="AM12187" i="9"/>
  <c r="AM12188" i="9"/>
  <c r="AM12189" i="9"/>
  <c r="AM12190" i="9"/>
  <c r="AM12191" i="9"/>
  <c r="AM12192" i="9"/>
  <c r="AM12193" i="9"/>
  <c r="AM12194" i="9"/>
  <c r="AM12195" i="9"/>
  <c r="AM12196" i="9"/>
  <c r="AM12197" i="9"/>
  <c r="AM12198" i="9"/>
  <c r="AM12199" i="9"/>
  <c r="AM12200" i="9"/>
  <c r="AM12201" i="9"/>
  <c r="AM12202" i="9"/>
  <c r="AM12203" i="9"/>
  <c r="AM12204" i="9"/>
  <c r="AM12205" i="9"/>
  <c r="AM12206" i="9"/>
  <c r="AM12207" i="9"/>
  <c r="AM12208" i="9"/>
  <c r="AM12209" i="9"/>
  <c r="AM12210" i="9"/>
  <c r="AM12211" i="9"/>
  <c r="AM12212" i="9"/>
  <c r="AM12213" i="9"/>
  <c r="AM12214" i="9"/>
  <c r="AM12215" i="9"/>
  <c r="AM12216" i="9"/>
  <c r="AM12217" i="9"/>
  <c r="AM12218" i="9"/>
  <c r="AM12219" i="9"/>
  <c r="AM12220" i="9"/>
  <c r="AM12221" i="9"/>
  <c r="AM12222" i="9"/>
  <c r="AM12223" i="9"/>
  <c r="AM12224" i="9"/>
  <c r="AM12225" i="9"/>
  <c r="AM12226" i="9"/>
  <c r="AM12227" i="9"/>
  <c r="AM12228" i="9"/>
  <c r="AM12229" i="9"/>
  <c r="AM12230" i="9"/>
  <c r="AM12231" i="9"/>
  <c r="AM12232" i="9"/>
  <c r="AM12233" i="9"/>
  <c r="AM12234" i="9"/>
  <c r="AM12235" i="9"/>
  <c r="AM12236" i="9"/>
  <c r="AM12237" i="9"/>
  <c r="AM12238" i="9"/>
  <c r="AM12239" i="9"/>
  <c r="AM12240" i="9"/>
  <c r="AM12241" i="9"/>
  <c r="AM12242" i="9"/>
  <c r="AM12243" i="9"/>
  <c r="AM12244" i="9"/>
  <c r="AM12245" i="9"/>
  <c r="AM12246" i="9"/>
  <c r="AM12247" i="9"/>
  <c r="AM12248" i="9"/>
  <c r="AM12249" i="9"/>
  <c r="AM12250" i="9"/>
  <c r="AM12251" i="9"/>
  <c r="AM12252" i="9"/>
  <c r="AM12253" i="9"/>
  <c r="AM12254" i="9"/>
  <c r="AM12255" i="9"/>
  <c r="AM12256" i="9"/>
  <c r="AM12257" i="9"/>
  <c r="AM12258" i="9"/>
  <c r="AM12259" i="9"/>
  <c r="AM12260" i="9"/>
  <c r="AM12261" i="9"/>
  <c r="AM12262" i="9"/>
  <c r="AM12263" i="9"/>
  <c r="AM12264" i="9"/>
  <c r="AM12265" i="9"/>
  <c r="AM12266" i="9"/>
  <c r="AM12267" i="9"/>
  <c r="AM12268" i="9"/>
  <c r="AM12269" i="9"/>
  <c r="AM12270" i="9"/>
  <c r="AM12271" i="9"/>
  <c r="AM12272" i="9"/>
  <c r="AM12273" i="9"/>
  <c r="AM12274" i="9"/>
  <c r="AM12275" i="9"/>
  <c r="AM12276" i="9"/>
  <c r="AM12277" i="9"/>
  <c r="AM12278" i="9"/>
  <c r="AM12279" i="9"/>
  <c r="AM12280" i="9"/>
  <c r="AM12281" i="9"/>
  <c r="AM12282" i="9"/>
  <c r="AM12283" i="9"/>
  <c r="AM12284" i="9"/>
  <c r="AM12285" i="9"/>
  <c r="AM12286" i="9"/>
  <c r="AM12287" i="9"/>
  <c r="AM12288" i="9"/>
  <c r="AM12289" i="9"/>
  <c r="AM12290" i="9"/>
  <c r="AM12291" i="9"/>
  <c r="AM12292" i="9"/>
  <c r="AM12293" i="9"/>
  <c r="AM12294" i="9"/>
  <c r="AM12295" i="9"/>
  <c r="AM12296" i="9"/>
  <c r="AM12297" i="9"/>
  <c r="AM12298" i="9"/>
  <c r="AM12299" i="9"/>
  <c r="AM12300" i="9"/>
  <c r="AM12301" i="9"/>
  <c r="AM12302" i="9"/>
  <c r="AM12303" i="9"/>
  <c r="AM12304" i="9"/>
  <c r="AM12305" i="9"/>
  <c r="AM12306" i="9"/>
  <c r="AM12307" i="9"/>
  <c r="AM12308" i="9"/>
  <c r="AM12309" i="9"/>
  <c r="AM12310" i="9"/>
  <c r="AM12311" i="9"/>
  <c r="AM12312" i="9"/>
  <c r="AM12313" i="9"/>
  <c r="AM12314" i="9"/>
  <c r="AM12315" i="9"/>
  <c r="AM12316" i="9"/>
  <c r="AM12317" i="9"/>
  <c r="AM12318" i="9"/>
  <c r="AM12319" i="9"/>
  <c r="AM12320" i="9"/>
  <c r="AM12321" i="9"/>
  <c r="AM12322" i="9"/>
  <c r="AM12323" i="9"/>
  <c r="AM12324" i="9"/>
  <c r="AM12325" i="9"/>
  <c r="AM12326" i="9"/>
  <c r="AM12327" i="9"/>
  <c r="AM12328" i="9"/>
  <c r="AM12329" i="9"/>
  <c r="AM12330" i="9"/>
  <c r="AM12331" i="9"/>
  <c r="AM12332" i="9"/>
  <c r="AM12333" i="9"/>
  <c r="AM12334" i="9"/>
  <c r="AM12335" i="9"/>
  <c r="AM12336" i="9"/>
  <c r="AM12337" i="9"/>
  <c r="AM12338" i="9"/>
  <c r="AM12339" i="9"/>
  <c r="AM12340" i="9"/>
  <c r="AM12341" i="9"/>
  <c r="AM12342" i="9"/>
  <c r="AM12343" i="9"/>
  <c r="AM12344" i="9"/>
  <c r="AM12345" i="9"/>
  <c r="AM12346" i="9"/>
  <c r="AM12347" i="9"/>
  <c r="AM12348" i="9"/>
  <c r="AM12349" i="9"/>
  <c r="AM12350" i="9"/>
  <c r="AM12351" i="9"/>
  <c r="AM12352" i="9"/>
  <c r="AM12353" i="9"/>
  <c r="AM12354" i="9"/>
  <c r="AM12355" i="9"/>
  <c r="AM12356" i="9"/>
  <c r="AM12357" i="9"/>
  <c r="AM12358" i="9"/>
  <c r="AM12359" i="9"/>
  <c r="AM12360" i="9"/>
  <c r="AM12361" i="9"/>
  <c r="AM12362" i="9"/>
  <c r="AM12363" i="9"/>
  <c r="AM12364" i="9"/>
  <c r="AM12365" i="9"/>
  <c r="AM12366" i="9"/>
  <c r="AM12367" i="9"/>
  <c r="AM12368" i="9"/>
  <c r="AM12369" i="9"/>
  <c r="AM12370" i="9"/>
  <c r="AM12371" i="9"/>
  <c r="AM12372" i="9"/>
  <c r="AM12373" i="9"/>
  <c r="AM12374" i="9"/>
  <c r="AM12375" i="9"/>
  <c r="AM12376" i="9"/>
  <c r="AM12377" i="9"/>
  <c r="AM12378" i="9"/>
  <c r="AM12379" i="9"/>
  <c r="AM12380" i="9"/>
  <c r="AM12381" i="9"/>
  <c r="AM12382" i="9"/>
  <c r="AM12383" i="9"/>
  <c r="AM12384" i="9"/>
  <c r="AM12385" i="9"/>
  <c r="AM12386" i="9"/>
  <c r="AM12387" i="9"/>
  <c r="AM12388" i="9"/>
  <c r="AM12389" i="9"/>
  <c r="AM12390" i="9"/>
  <c r="AM12391" i="9"/>
  <c r="AM12392" i="9"/>
  <c r="AM12393" i="9"/>
  <c r="AM12394" i="9"/>
  <c r="AM12395" i="9"/>
  <c r="AM12396" i="9"/>
  <c r="AM12397" i="9"/>
  <c r="AM12398" i="9"/>
  <c r="AM12399" i="9"/>
  <c r="AM12400" i="9"/>
  <c r="AM12401" i="9"/>
  <c r="AM12402" i="9"/>
  <c r="AM12403" i="9"/>
  <c r="AM12404" i="9"/>
  <c r="AM12405" i="9"/>
  <c r="AM12406" i="9"/>
  <c r="AM12407" i="9"/>
  <c r="AM12408" i="9"/>
  <c r="AM12409" i="9"/>
  <c r="AM12410" i="9"/>
  <c r="AM12411" i="9"/>
  <c r="AM12412" i="9"/>
  <c r="AM12413" i="9"/>
  <c r="AM12414" i="9"/>
  <c r="AM12415" i="9"/>
  <c r="AM12416" i="9"/>
  <c r="AM12417" i="9"/>
  <c r="AM12418" i="9"/>
  <c r="AM12419" i="9"/>
  <c r="AM12420" i="9"/>
  <c r="AM12421" i="9"/>
  <c r="AM12422" i="9"/>
  <c r="AM12423" i="9"/>
  <c r="AM12424" i="9"/>
  <c r="AM12425" i="9"/>
  <c r="AM12426" i="9"/>
  <c r="AM12427" i="9"/>
  <c r="AM12428" i="9"/>
  <c r="AM12429" i="9"/>
  <c r="AM12430" i="9"/>
  <c r="AM12431" i="9"/>
  <c r="AM12432" i="9"/>
  <c r="AM12433" i="9"/>
  <c r="AM12434" i="9"/>
  <c r="AM12435" i="9"/>
  <c r="AM12436" i="9"/>
  <c r="AM12437" i="9"/>
  <c r="AM12438" i="9"/>
  <c r="AM12439" i="9"/>
  <c r="AM12440" i="9"/>
  <c r="AM12441" i="9"/>
  <c r="AM12442" i="9"/>
  <c r="AM12443" i="9"/>
  <c r="AM12444" i="9"/>
  <c r="AM12445" i="9"/>
  <c r="AM12446" i="9"/>
  <c r="AM12447" i="9"/>
  <c r="AM12448" i="9"/>
  <c r="AM12449" i="9"/>
  <c r="AM12450" i="9"/>
  <c r="AM12451" i="9"/>
  <c r="AM12452" i="9"/>
  <c r="AM12453" i="9"/>
  <c r="AM12454" i="9"/>
  <c r="AM12455" i="9"/>
  <c r="AM12456" i="9"/>
  <c r="AM12457" i="9"/>
  <c r="AM12458" i="9"/>
  <c r="AM12459" i="9"/>
  <c r="AM12460" i="9"/>
  <c r="AM12461" i="9"/>
  <c r="AM12462" i="9"/>
  <c r="AM12463" i="9"/>
  <c r="AM12464" i="9"/>
  <c r="AM12465" i="9"/>
  <c r="AM12466" i="9"/>
  <c r="AM12467" i="9"/>
  <c r="AM12468" i="9"/>
  <c r="AM12469" i="9"/>
  <c r="AM12470" i="9"/>
  <c r="AM12471" i="9"/>
  <c r="AM12472" i="9"/>
  <c r="AM12473" i="9"/>
  <c r="AM12474" i="9"/>
  <c r="AM12475" i="9"/>
  <c r="AM12476" i="9"/>
  <c r="AM12477" i="9"/>
  <c r="AM12478" i="9"/>
  <c r="AM12479" i="9"/>
  <c r="AM12480" i="9"/>
  <c r="AM12481" i="9"/>
  <c r="AM12482" i="9"/>
  <c r="AM12483" i="9"/>
  <c r="AM12484" i="9"/>
  <c r="AM12485" i="9"/>
  <c r="AM12486" i="9"/>
  <c r="AM12487" i="9"/>
  <c r="AM12488" i="9"/>
  <c r="AM12489" i="9"/>
  <c r="AM12490" i="9"/>
  <c r="AM12491" i="9"/>
  <c r="AM12492" i="9"/>
  <c r="AM12493" i="9"/>
  <c r="AM12494" i="9"/>
  <c r="AM12495" i="9"/>
  <c r="AM12496" i="9"/>
  <c r="AM12497" i="9"/>
  <c r="AM12498" i="9"/>
  <c r="AM12499" i="9"/>
  <c r="AM12500" i="9"/>
  <c r="AM12501" i="9"/>
  <c r="AM12502" i="9"/>
  <c r="AM12503" i="9"/>
  <c r="AM12504" i="9"/>
  <c r="AM12505" i="9"/>
  <c r="AM12506" i="9"/>
  <c r="AM12507" i="9"/>
  <c r="AM12508" i="9"/>
  <c r="AM12509" i="9"/>
  <c r="AM12510" i="9"/>
  <c r="AM12511" i="9"/>
  <c r="AM12512" i="9"/>
  <c r="AM12513" i="9"/>
  <c r="AM12514" i="9"/>
  <c r="AM12515" i="9"/>
  <c r="AM12516" i="9"/>
  <c r="AM12517" i="9"/>
  <c r="AM12518" i="9"/>
  <c r="AM12519" i="9"/>
  <c r="AM12520" i="9"/>
  <c r="AM12521" i="9"/>
  <c r="AM12522" i="9"/>
  <c r="AM12523" i="9"/>
  <c r="AM12524" i="9"/>
  <c r="AM12525" i="9"/>
  <c r="AM12526" i="9"/>
  <c r="AM12527" i="9"/>
  <c r="AM12528" i="9"/>
  <c r="AM12529" i="9"/>
  <c r="AM12530" i="9"/>
  <c r="AM12531" i="9"/>
  <c r="AM12532" i="9"/>
  <c r="AM12533" i="9"/>
  <c r="AM12534" i="9"/>
  <c r="AM12535" i="9"/>
  <c r="AM12536" i="9"/>
  <c r="AM12537" i="9"/>
  <c r="AM12538" i="9"/>
  <c r="AM12539" i="9"/>
  <c r="AM12540" i="9"/>
  <c r="AM12541" i="9"/>
  <c r="AM12542" i="9"/>
  <c r="AM12543" i="9"/>
  <c r="AM12544" i="9"/>
  <c r="AM12545" i="9"/>
  <c r="AM12546" i="9"/>
  <c r="AM12547" i="9"/>
  <c r="AM12548" i="9"/>
  <c r="AM12549" i="9"/>
  <c r="AM12550" i="9"/>
  <c r="AM12551" i="9"/>
  <c r="AM12552" i="9"/>
  <c r="AM12553" i="9"/>
  <c r="AM12554" i="9"/>
  <c r="AM12555" i="9"/>
  <c r="AM12556" i="9"/>
  <c r="AM12557" i="9"/>
  <c r="AM12558" i="9"/>
  <c r="AM12559" i="9"/>
  <c r="AM12560" i="9"/>
  <c r="AM12561" i="9"/>
  <c r="AM12562" i="9"/>
  <c r="AM12563" i="9"/>
  <c r="AM12564" i="9"/>
  <c r="AM12565" i="9"/>
  <c r="AM12566" i="9"/>
  <c r="AM12567" i="9"/>
  <c r="AM12568" i="9"/>
  <c r="AM12569" i="9"/>
  <c r="AM12570" i="9"/>
  <c r="AM12571" i="9"/>
  <c r="AM12572" i="9"/>
  <c r="AM12573" i="9"/>
  <c r="AM12574" i="9"/>
  <c r="AM12575" i="9"/>
  <c r="AM12576" i="9"/>
  <c r="AM12577" i="9"/>
  <c r="AM12578" i="9"/>
  <c r="AM12579" i="9"/>
  <c r="AM12580" i="9"/>
  <c r="AM12581" i="9"/>
  <c r="AM12582" i="9"/>
  <c r="AM12583" i="9"/>
  <c r="AM12584" i="9"/>
  <c r="AM12585" i="9"/>
  <c r="AM12586" i="9"/>
  <c r="AM12587" i="9"/>
  <c r="AM12588" i="9"/>
  <c r="AM12589" i="9"/>
  <c r="AM12590" i="9"/>
  <c r="AM12591" i="9"/>
  <c r="AM12592" i="9"/>
  <c r="AM12593" i="9"/>
  <c r="AM12594" i="9"/>
  <c r="AM12595" i="9"/>
  <c r="AM12596" i="9"/>
  <c r="AM12597" i="9"/>
  <c r="AM12598" i="9"/>
  <c r="AM12599" i="9"/>
  <c r="AM12600" i="9"/>
  <c r="AM12601" i="9"/>
  <c r="AM12602" i="9"/>
  <c r="AM12603" i="9"/>
  <c r="AM12604" i="9"/>
  <c r="AM12605" i="9"/>
  <c r="AM12606" i="9"/>
  <c r="AM12607" i="9"/>
  <c r="AM12608" i="9"/>
  <c r="AM12609" i="9"/>
  <c r="AM12610" i="9"/>
  <c r="AM12611" i="9"/>
  <c r="AM12612" i="9"/>
  <c r="AM12613" i="9"/>
  <c r="AM12614" i="9"/>
  <c r="AM12615" i="9"/>
  <c r="AM12616" i="9"/>
  <c r="AM12617" i="9"/>
  <c r="AM12618" i="9"/>
  <c r="AM12619" i="9"/>
  <c r="AM12620" i="9"/>
  <c r="AM12621" i="9"/>
  <c r="AM12622" i="9"/>
  <c r="AM12623" i="9"/>
  <c r="AM12624" i="9"/>
  <c r="AM12625" i="9"/>
  <c r="AM12626" i="9"/>
  <c r="AM12627" i="9"/>
  <c r="AM12628" i="9"/>
  <c r="AM12629" i="9"/>
  <c r="AM12630" i="9"/>
  <c r="AM12631" i="9"/>
  <c r="AM12632" i="9"/>
  <c r="AM12633" i="9"/>
  <c r="AM12634" i="9"/>
  <c r="AM12635" i="9"/>
  <c r="AM12636" i="9"/>
  <c r="AM12637" i="9"/>
  <c r="AM12638" i="9"/>
  <c r="AM12639" i="9"/>
  <c r="AM12640" i="9"/>
  <c r="AM12641" i="9"/>
  <c r="AM12642" i="9"/>
  <c r="AM12643" i="9"/>
  <c r="AM12644" i="9"/>
  <c r="AM12645" i="9"/>
  <c r="AM12646" i="9"/>
  <c r="AM12647" i="9"/>
  <c r="AM12648" i="9"/>
  <c r="AM12649" i="9"/>
  <c r="AM12650" i="9"/>
  <c r="AM12651" i="9"/>
  <c r="AM12652" i="9"/>
  <c r="AM12653" i="9"/>
  <c r="AM12654" i="9"/>
  <c r="AM12655" i="9"/>
  <c r="AM12656" i="9"/>
  <c r="AM12657" i="9"/>
  <c r="AM12658" i="9"/>
  <c r="AM12659" i="9"/>
  <c r="AM12660" i="9"/>
  <c r="AM12661" i="9"/>
  <c r="AM12662" i="9"/>
  <c r="AM12663" i="9"/>
  <c r="AM12664" i="9"/>
  <c r="AM12665" i="9"/>
  <c r="AM12666" i="9"/>
  <c r="AM12667" i="9"/>
  <c r="AM12668" i="9"/>
  <c r="AM12669" i="9"/>
  <c r="AM12670" i="9"/>
  <c r="AM12671" i="9"/>
  <c r="AM12672" i="9"/>
  <c r="AM12673" i="9"/>
  <c r="AM12674" i="9"/>
  <c r="AM12675" i="9"/>
  <c r="AM12676" i="9"/>
  <c r="AM12677" i="9"/>
  <c r="AM12678" i="9"/>
  <c r="AM12679" i="9"/>
  <c r="AM12680" i="9"/>
  <c r="AM12681" i="9"/>
  <c r="AM12682" i="9"/>
  <c r="AM12683" i="9"/>
  <c r="AM12684" i="9"/>
  <c r="AM12685" i="9"/>
  <c r="AM12686" i="9"/>
  <c r="AM12687" i="9"/>
  <c r="AM12688" i="9"/>
  <c r="AM12689" i="9"/>
  <c r="AM12690" i="9"/>
  <c r="AM12691" i="9"/>
  <c r="AM12692" i="9"/>
  <c r="AM12693" i="9"/>
  <c r="AM12694" i="9"/>
  <c r="AM12695" i="9"/>
  <c r="AM12696" i="9"/>
  <c r="AM12697" i="9"/>
  <c r="AM12698" i="9"/>
  <c r="AM12699" i="9"/>
  <c r="AM12700" i="9"/>
  <c r="AM12701" i="9"/>
  <c r="AM12702" i="9"/>
  <c r="AM12703" i="9"/>
  <c r="AM12704" i="9"/>
  <c r="AM12705" i="9"/>
  <c r="AM12706" i="9"/>
  <c r="AM12707" i="9"/>
  <c r="AM12708" i="9"/>
  <c r="AM12709" i="9"/>
  <c r="AM12710" i="9"/>
  <c r="AM12711" i="9"/>
  <c r="AM12712" i="9"/>
  <c r="AM12713" i="9"/>
  <c r="AM12714" i="9"/>
  <c r="AM12715" i="9"/>
  <c r="AM12716" i="9"/>
  <c r="AM12717" i="9"/>
  <c r="AM12718" i="9"/>
  <c r="AM12719" i="9"/>
  <c r="AM12720" i="9"/>
  <c r="AM12721" i="9"/>
  <c r="AM12722" i="9"/>
  <c r="AM12723" i="9"/>
  <c r="AM12724" i="9"/>
  <c r="AM12725" i="9"/>
  <c r="AM12726" i="9"/>
  <c r="AM12727" i="9"/>
  <c r="AM12728" i="9"/>
  <c r="AM12729" i="9"/>
  <c r="AM12730" i="9"/>
  <c r="AM12731" i="9"/>
  <c r="AM12732" i="9"/>
  <c r="AM12733" i="9"/>
  <c r="AM12734" i="9"/>
  <c r="AM12735" i="9"/>
  <c r="AM12736" i="9"/>
  <c r="AM12737" i="9"/>
  <c r="AM12738" i="9"/>
  <c r="AM12739" i="9"/>
  <c r="AM12740" i="9"/>
  <c r="AM12741" i="9"/>
  <c r="AM12742" i="9"/>
  <c r="AM12743" i="9"/>
  <c r="AM12744" i="9"/>
  <c r="AM12745" i="9"/>
  <c r="AM12746" i="9"/>
  <c r="AM12747" i="9"/>
  <c r="AM12748" i="9"/>
  <c r="AM12749" i="9"/>
  <c r="AM12750" i="9"/>
  <c r="AM12751" i="9"/>
  <c r="AM12752" i="9"/>
  <c r="AM12753" i="9"/>
  <c r="AM12754" i="9"/>
  <c r="AM12755" i="9"/>
  <c r="AM12756" i="9"/>
  <c r="AM12757" i="9"/>
  <c r="AM12758" i="9"/>
  <c r="AM12759" i="9"/>
  <c r="AM12760" i="9"/>
  <c r="AM12761" i="9"/>
  <c r="AM12762" i="9"/>
  <c r="AM12763" i="9"/>
  <c r="AM12764" i="9"/>
  <c r="AM12765" i="9"/>
  <c r="AM12766" i="9"/>
  <c r="AM12767" i="9"/>
  <c r="AM12768" i="9"/>
  <c r="AM12769" i="9"/>
  <c r="AM12770" i="9"/>
  <c r="AM12771" i="9"/>
  <c r="AM12772" i="9"/>
  <c r="AM12773" i="9"/>
  <c r="AM12774" i="9"/>
  <c r="AM12775" i="9"/>
  <c r="AM12776" i="9"/>
  <c r="AM12777" i="9"/>
  <c r="AM12778" i="9"/>
  <c r="AM12779" i="9"/>
  <c r="AM12780" i="9"/>
  <c r="AM12781" i="9"/>
  <c r="AM12782" i="9"/>
  <c r="AM12783" i="9"/>
  <c r="AM12784" i="9"/>
  <c r="AM12785" i="9"/>
  <c r="AM12786" i="9"/>
  <c r="AM12787" i="9"/>
  <c r="AM12788" i="9"/>
  <c r="AM12789" i="9"/>
  <c r="AM12790" i="9"/>
  <c r="AM12791" i="9"/>
  <c r="AM12792" i="9"/>
  <c r="AM12793" i="9"/>
  <c r="AM12794" i="9"/>
  <c r="AM12795" i="9"/>
  <c r="AM12796" i="9"/>
  <c r="AM12797" i="9"/>
  <c r="AM12798" i="9"/>
  <c r="AM12799" i="9"/>
  <c r="AM12800" i="9"/>
  <c r="AM12801" i="9"/>
  <c r="AM12802" i="9"/>
  <c r="AM12803" i="9"/>
  <c r="AM12804" i="9"/>
  <c r="AM12805" i="9"/>
  <c r="AM12806" i="9"/>
  <c r="AM12807" i="9"/>
  <c r="AM12808" i="9"/>
  <c r="AM12809" i="9"/>
  <c r="AM12810" i="9"/>
  <c r="AM12811" i="9"/>
  <c r="AM12812" i="9"/>
  <c r="AM12813" i="9"/>
  <c r="AM12814" i="9"/>
  <c r="AM12815" i="9"/>
  <c r="AM12816" i="9"/>
  <c r="AM12817" i="9"/>
  <c r="AM12818" i="9"/>
  <c r="AM12819" i="9"/>
  <c r="AM12820" i="9"/>
  <c r="AM12821" i="9"/>
  <c r="AM12822" i="9"/>
  <c r="AM12823" i="9"/>
  <c r="AM12824" i="9"/>
  <c r="AM12825" i="9"/>
  <c r="AM12826" i="9"/>
  <c r="AM12827" i="9"/>
  <c r="AM12828" i="9"/>
  <c r="AM12829" i="9"/>
  <c r="AM12830" i="9"/>
  <c r="AM12831" i="9"/>
  <c r="AM12832" i="9"/>
  <c r="AM12833" i="9"/>
  <c r="AM12834" i="9"/>
  <c r="AM12835" i="9"/>
  <c r="AM12836" i="9"/>
  <c r="AM12837" i="9"/>
  <c r="AM12838" i="9"/>
  <c r="AM12839" i="9"/>
  <c r="AM12840" i="9"/>
  <c r="AM12841" i="9"/>
  <c r="AM12842" i="9"/>
  <c r="AM12843" i="9"/>
  <c r="AM12844" i="9"/>
  <c r="AM12845" i="9"/>
  <c r="AM12846" i="9"/>
  <c r="AM12847" i="9"/>
  <c r="AM12848" i="9"/>
  <c r="AM12849" i="9"/>
  <c r="AM12850" i="9"/>
  <c r="AM12851" i="9"/>
  <c r="AM12852" i="9"/>
  <c r="AM12853" i="9"/>
  <c r="AM12854" i="9"/>
  <c r="AM12855" i="9"/>
  <c r="AM12856" i="9"/>
  <c r="AM12857" i="9"/>
  <c r="AM12858" i="9"/>
  <c r="AM12859" i="9"/>
  <c r="AM12860" i="9"/>
  <c r="AM12861" i="9"/>
  <c r="AM12862" i="9"/>
  <c r="AM12863" i="9"/>
  <c r="AM12864" i="9"/>
  <c r="AM12865" i="9"/>
  <c r="AM12866" i="9"/>
  <c r="AM12867" i="9"/>
  <c r="AM12868" i="9"/>
  <c r="AM12869" i="9"/>
  <c r="AM12870" i="9"/>
  <c r="AM12871" i="9"/>
  <c r="AM12872" i="9"/>
  <c r="AM12873" i="9"/>
  <c r="AM12874" i="9"/>
  <c r="AM12875" i="9"/>
  <c r="AM12876" i="9"/>
  <c r="AM12877" i="9"/>
  <c r="AM12878" i="9"/>
  <c r="AM12879" i="9"/>
  <c r="AM12880" i="9"/>
  <c r="AM12881" i="9"/>
  <c r="AM12882" i="9"/>
  <c r="AM12883" i="9"/>
  <c r="AM12884" i="9"/>
  <c r="AM12885" i="9"/>
  <c r="AM12886" i="9"/>
  <c r="AM12887" i="9"/>
  <c r="AM12888" i="9"/>
  <c r="AM12889" i="9"/>
  <c r="AM12890" i="9"/>
  <c r="AM12891" i="9"/>
  <c r="AM12892" i="9"/>
  <c r="AM12893" i="9"/>
  <c r="AM12894" i="9"/>
  <c r="AM12895" i="9"/>
  <c r="AM12896" i="9"/>
  <c r="AM12897" i="9"/>
  <c r="AM12898" i="9"/>
  <c r="AM12899" i="9"/>
  <c r="AM12900" i="9"/>
  <c r="AM12901" i="9"/>
  <c r="AM12902" i="9"/>
  <c r="AM12903" i="9"/>
  <c r="AM12904" i="9"/>
  <c r="AM12905" i="9"/>
  <c r="AM12906" i="9"/>
  <c r="AM12907" i="9"/>
  <c r="AM12908" i="9"/>
  <c r="AM12909" i="9"/>
  <c r="AM12910" i="9"/>
  <c r="AM12911" i="9"/>
  <c r="AM12912" i="9"/>
  <c r="AM12913" i="9"/>
  <c r="AM12914" i="9"/>
  <c r="AM12915" i="9"/>
  <c r="AM12916" i="9"/>
  <c r="AM12917" i="9"/>
  <c r="AM12918" i="9"/>
  <c r="AM12919" i="9"/>
  <c r="AM12920" i="9"/>
  <c r="AM12921" i="9"/>
  <c r="AM12922" i="9"/>
  <c r="AM12923" i="9"/>
  <c r="AM12924" i="9"/>
  <c r="AM12925" i="9"/>
  <c r="AM12926" i="9"/>
  <c r="AM12927" i="9"/>
  <c r="AM12928" i="9"/>
  <c r="AM12929" i="9"/>
  <c r="AM12930" i="9"/>
  <c r="AM12931" i="9"/>
  <c r="AM12932" i="9"/>
  <c r="AM12933" i="9"/>
  <c r="AM12934" i="9"/>
  <c r="AM12935" i="9"/>
  <c r="AM12936" i="9"/>
  <c r="AM12937" i="9"/>
  <c r="AM12938" i="9"/>
  <c r="AM12939" i="9"/>
  <c r="AM12940" i="9"/>
  <c r="AM12941" i="9"/>
  <c r="AM12942" i="9"/>
  <c r="AM12943" i="9"/>
  <c r="AM12944" i="9"/>
  <c r="AM12945" i="9"/>
  <c r="AM12946" i="9"/>
  <c r="AM12947" i="9"/>
  <c r="AM12948" i="9"/>
  <c r="AM12949" i="9"/>
  <c r="AM12950" i="9"/>
  <c r="AM12951" i="9"/>
  <c r="AM12952" i="9"/>
  <c r="AM12953" i="9"/>
  <c r="AM12954" i="9"/>
  <c r="AM12955" i="9"/>
  <c r="AM12956" i="9"/>
  <c r="AM12957" i="9"/>
  <c r="AM12958" i="9"/>
  <c r="AM12959" i="9"/>
  <c r="AM12960" i="9"/>
  <c r="AM12961" i="9"/>
  <c r="AM12962" i="9"/>
  <c r="AM12963" i="9"/>
  <c r="AM12964" i="9"/>
  <c r="AM12965" i="9"/>
  <c r="AM12966" i="9"/>
  <c r="AM12967" i="9"/>
  <c r="AM12968" i="9"/>
  <c r="AM12969" i="9"/>
  <c r="AM12970" i="9"/>
  <c r="AM12971" i="9"/>
  <c r="AM12972" i="9"/>
  <c r="AM12973" i="9"/>
  <c r="AM12974" i="9"/>
  <c r="AM12975" i="9"/>
  <c r="AM12976" i="9"/>
  <c r="AM12977" i="9"/>
  <c r="AM12978" i="9"/>
  <c r="AM12979" i="9"/>
  <c r="AM12980" i="9"/>
  <c r="AM12981" i="9"/>
  <c r="AM12982" i="9"/>
  <c r="AM12983" i="9"/>
  <c r="AM12984" i="9"/>
  <c r="AM12985" i="9"/>
  <c r="AM12986" i="9"/>
  <c r="AM12987" i="9"/>
  <c r="AM12988" i="9"/>
  <c r="AM12989" i="9"/>
  <c r="AM12990" i="9"/>
  <c r="AM12991" i="9"/>
  <c r="AM12992" i="9"/>
  <c r="AM12993" i="9"/>
  <c r="AM12994" i="9"/>
  <c r="AM12995" i="9"/>
  <c r="AM12996" i="9"/>
  <c r="AM12997" i="9"/>
  <c r="AM12998" i="9"/>
  <c r="AM12999" i="9"/>
  <c r="AM13000" i="9"/>
  <c r="AM13001" i="9"/>
  <c r="AM13002" i="9"/>
  <c r="AM13003" i="9"/>
  <c r="AM13004" i="9"/>
  <c r="AM13005" i="9"/>
  <c r="AM13006" i="9"/>
  <c r="AM13007" i="9"/>
  <c r="AM13008" i="9"/>
  <c r="AM13009" i="9"/>
  <c r="AM13010" i="9"/>
  <c r="AM13011" i="9"/>
  <c r="AM13012" i="9"/>
  <c r="AM13013" i="9"/>
  <c r="AM13014" i="9"/>
  <c r="AM13015" i="9"/>
  <c r="AM13016" i="9"/>
  <c r="AM13017" i="9"/>
  <c r="AM13018" i="9"/>
  <c r="AM13019" i="9"/>
  <c r="AM13020" i="9"/>
  <c r="AM13021" i="9"/>
  <c r="AM13022" i="9"/>
  <c r="AM13023" i="9"/>
  <c r="AM13024" i="9"/>
  <c r="AM13025" i="9"/>
  <c r="AM13026" i="9"/>
  <c r="AM13027" i="9"/>
  <c r="AM13028" i="9"/>
  <c r="AM13029" i="9"/>
  <c r="AM13030" i="9"/>
  <c r="AM13031" i="9"/>
  <c r="AM13032" i="9"/>
  <c r="AM13033" i="9"/>
  <c r="AM13034" i="9"/>
  <c r="AM13035" i="9"/>
  <c r="AM13036" i="9"/>
  <c r="AM13037" i="9"/>
  <c r="AM13038" i="9"/>
  <c r="AM13039" i="9"/>
  <c r="AM13040" i="9"/>
  <c r="AM13041" i="9"/>
  <c r="AM13042" i="9"/>
  <c r="AM13043" i="9"/>
  <c r="AM13044" i="9"/>
  <c r="AM13045" i="9"/>
  <c r="AM13046" i="9"/>
  <c r="AM13047" i="9"/>
  <c r="AM13048" i="9"/>
  <c r="AM13049" i="9"/>
  <c r="AM13050" i="9"/>
  <c r="AM13051" i="9"/>
  <c r="AM13052" i="9"/>
  <c r="AM13053" i="9"/>
  <c r="AM13054" i="9"/>
  <c r="AM13055" i="9"/>
  <c r="AM13056" i="9"/>
  <c r="AM13057" i="9"/>
  <c r="AM13058" i="9"/>
  <c r="AM13059" i="9"/>
  <c r="AM13060" i="9"/>
  <c r="AM13061" i="9"/>
  <c r="AM13062" i="9"/>
  <c r="AM13063" i="9"/>
  <c r="AM13064" i="9"/>
  <c r="AM13065" i="9"/>
  <c r="AM13066" i="9"/>
  <c r="AM13067" i="9"/>
  <c r="AM13068" i="9"/>
  <c r="AM13069" i="9"/>
  <c r="AM13070" i="9"/>
  <c r="AM13071" i="9"/>
  <c r="AM13072" i="9"/>
  <c r="AM13073" i="9"/>
  <c r="AM13074" i="9"/>
  <c r="AM13075" i="9"/>
  <c r="AM13076" i="9"/>
  <c r="AM13077" i="9"/>
  <c r="AM13078" i="9"/>
  <c r="AM13079" i="9"/>
  <c r="AM13080" i="9"/>
  <c r="AM13081" i="9"/>
  <c r="AM13082" i="9"/>
  <c r="AM13083" i="9"/>
  <c r="AM13084" i="9"/>
  <c r="AM13085" i="9"/>
  <c r="AM13086" i="9"/>
  <c r="AM13087" i="9"/>
  <c r="AM13088" i="9"/>
  <c r="AM13089" i="9"/>
  <c r="AM13090" i="9"/>
  <c r="AM13091" i="9"/>
  <c r="AM13092" i="9"/>
  <c r="AM13093" i="9"/>
  <c r="AM13094" i="9"/>
  <c r="AM13095" i="9"/>
  <c r="AM13096" i="9"/>
  <c r="AM13097" i="9"/>
  <c r="AM13098" i="9"/>
  <c r="AM13099" i="9"/>
  <c r="AM13100" i="9"/>
  <c r="AM13101" i="9"/>
  <c r="AM13102" i="9"/>
  <c r="AM13103" i="9"/>
  <c r="AM13104" i="9"/>
  <c r="AM13105" i="9"/>
  <c r="AM13106" i="9"/>
  <c r="AM13107" i="9"/>
  <c r="AM13108" i="9"/>
  <c r="AM13109" i="9"/>
  <c r="AM13110" i="9"/>
  <c r="AM13111" i="9"/>
  <c r="AM13112" i="9"/>
  <c r="AM13113" i="9"/>
  <c r="AM13114" i="9"/>
  <c r="AM13115" i="9"/>
  <c r="AM13116" i="9"/>
  <c r="AM13117" i="9"/>
  <c r="AM13118" i="9"/>
  <c r="AM13119" i="9"/>
  <c r="AM13120" i="9"/>
  <c r="AM13121" i="9"/>
  <c r="AM13122" i="9"/>
  <c r="AM13123" i="9"/>
  <c r="AM13124" i="9"/>
  <c r="AM13125" i="9"/>
  <c r="AM13126" i="9"/>
  <c r="AM13127" i="9"/>
  <c r="AM13128" i="9"/>
  <c r="AM13129" i="9"/>
  <c r="AM13130" i="9"/>
  <c r="AM13131" i="9"/>
  <c r="AM13132" i="9"/>
  <c r="AM13133" i="9"/>
  <c r="AM13134" i="9"/>
  <c r="AM13135" i="9"/>
  <c r="AM13136" i="9"/>
  <c r="AM13137" i="9"/>
  <c r="AM13138" i="9"/>
  <c r="AM13139" i="9"/>
  <c r="AM13140" i="9"/>
  <c r="AM13141" i="9"/>
  <c r="AM13142" i="9"/>
  <c r="AM13143" i="9"/>
  <c r="AM13144" i="9"/>
  <c r="AM13145" i="9"/>
  <c r="AM13146" i="9"/>
  <c r="AM13147" i="9"/>
  <c r="AM13148" i="9"/>
  <c r="AM13149" i="9"/>
  <c r="AM13150" i="9"/>
  <c r="AM13151" i="9"/>
  <c r="AM13152" i="9"/>
  <c r="AM13153" i="9"/>
  <c r="AM13154" i="9"/>
  <c r="AM13155" i="9"/>
  <c r="AM13156" i="9"/>
  <c r="AM13157" i="9"/>
  <c r="AM13158" i="9"/>
  <c r="AM13159" i="9"/>
  <c r="AM13160" i="9"/>
  <c r="AM13161" i="9"/>
  <c r="AM13162" i="9"/>
  <c r="AM13163" i="9"/>
  <c r="AM13164" i="9"/>
  <c r="AM13165" i="9"/>
  <c r="AM13166" i="9"/>
  <c r="AM13167" i="9"/>
  <c r="AM13168" i="9"/>
  <c r="AM13169" i="9"/>
  <c r="AM13170" i="9"/>
  <c r="AM13171" i="9"/>
  <c r="AM13172" i="9"/>
  <c r="AM13173" i="9"/>
  <c r="AM13174" i="9"/>
  <c r="AM13175" i="9"/>
  <c r="AM13176" i="9"/>
  <c r="AM13177" i="9"/>
  <c r="AM13178" i="9"/>
  <c r="AM13179" i="9"/>
  <c r="AM13180" i="9"/>
  <c r="AM13181" i="9"/>
  <c r="AM13182" i="9"/>
  <c r="AM13183" i="9"/>
  <c r="AM13184" i="9"/>
  <c r="AM13185" i="9"/>
  <c r="AM13186" i="9"/>
  <c r="AM13187" i="9"/>
  <c r="AM13188" i="9"/>
  <c r="AM13189" i="9"/>
  <c r="AM13190" i="9"/>
  <c r="AM13191" i="9"/>
  <c r="AM13192" i="9"/>
  <c r="AM13193" i="9"/>
  <c r="AM13194" i="9"/>
  <c r="AM13195" i="9"/>
  <c r="AM13196" i="9"/>
  <c r="AM13197" i="9"/>
  <c r="AM13198" i="9"/>
  <c r="AM13199" i="9"/>
  <c r="AM13200" i="9"/>
  <c r="AM13201" i="9"/>
  <c r="AM13202" i="9"/>
  <c r="AM13203" i="9"/>
  <c r="AM13204" i="9"/>
  <c r="AM13205" i="9"/>
  <c r="AM13206" i="9"/>
  <c r="AM13207" i="9"/>
  <c r="AM13208" i="9"/>
  <c r="AM13209" i="9"/>
  <c r="AM13210" i="9"/>
  <c r="AM13211" i="9"/>
  <c r="AM13212" i="9"/>
  <c r="AM13213" i="9"/>
  <c r="AM13214" i="9"/>
  <c r="AM13215" i="9"/>
  <c r="AM13216" i="9"/>
  <c r="AM13217" i="9"/>
  <c r="AM13218" i="9"/>
  <c r="AM13219" i="9"/>
  <c r="AM13220" i="9"/>
  <c r="AM13221" i="9"/>
  <c r="AM13222" i="9"/>
  <c r="AM13223" i="9"/>
  <c r="AM13224" i="9"/>
  <c r="AM13225" i="9"/>
  <c r="AM13226" i="9"/>
  <c r="AM13227" i="9"/>
  <c r="AM13228" i="9"/>
  <c r="AM13229" i="9"/>
  <c r="AM13230" i="9"/>
  <c r="AM13231" i="9"/>
  <c r="AM13232" i="9"/>
  <c r="AM13233" i="9"/>
  <c r="AM13234" i="9"/>
  <c r="AM13235" i="9"/>
  <c r="AM13236" i="9"/>
  <c r="AM13237" i="9"/>
  <c r="AM13238" i="9"/>
  <c r="AM13239" i="9"/>
  <c r="AM13240" i="9"/>
  <c r="AM13241" i="9"/>
  <c r="AM13242" i="9"/>
  <c r="AM13243" i="9"/>
  <c r="AM13244" i="9"/>
  <c r="AM13245" i="9"/>
  <c r="AM13246" i="9"/>
  <c r="AM13247" i="9"/>
  <c r="AM13248" i="9"/>
  <c r="AM13249" i="9"/>
  <c r="AM13250" i="9"/>
  <c r="AM13251" i="9"/>
  <c r="AM13252" i="9"/>
  <c r="AM13253" i="9"/>
  <c r="AM13254" i="9"/>
  <c r="AM13255" i="9"/>
  <c r="AM13256" i="9"/>
  <c r="AM13257" i="9"/>
  <c r="AM13258" i="9"/>
  <c r="AM13259" i="9"/>
  <c r="AM13260" i="9"/>
  <c r="AM13261" i="9"/>
  <c r="AM13262" i="9"/>
  <c r="AM13263" i="9"/>
  <c r="AM13264" i="9"/>
  <c r="AM13265" i="9"/>
  <c r="AM13266" i="9"/>
  <c r="AM13267" i="9"/>
  <c r="AM13268" i="9"/>
  <c r="AM13269" i="9"/>
  <c r="AM13270" i="9"/>
  <c r="AM13271" i="9"/>
  <c r="AM13272" i="9"/>
  <c r="AM13273" i="9"/>
  <c r="AM13274" i="9"/>
  <c r="AM13275" i="9"/>
  <c r="AM13276" i="9"/>
  <c r="AM13277" i="9"/>
  <c r="AM13278" i="9"/>
  <c r="AM13279" i="9"/>
  <c r="AM13280" i="9"/>
  <c r="AM13281" i="9"/>
  <c r="AM13282" i="9"/>
  <c r="AM13283" i="9"/>
  <c r="AM13284" i="9"/>
  <c r="AM13285" i="9"/>
  <c r="AM13286" i="9"/>
  <c r="AM13287" i="9"/>
  <c r="AM13288" i="9"/>
  <c r="AM13289" i="9"/>
  <c r="AM13290" i="9"/>
  <c r="AM13291" i="9"/>
  <c r="AM13292" i="9"/>
  <c r="AM13293" i="9"/>
  <c r="AM13294" i="9"/>
  <c r="AM13295" i="9"/>
  <c r="AM13296" i="9"/>
  <c r="AM13297" i="9"/>
  <c r="AM13298" i="9"/>
  <c r="AM13299" i="9"/>
  <c r="AM13300" i="9"/>
  <c r="AM13301" i="9"/>
  <c r="AM13302" i="9"/>
  <c r="AM13303" i="9"/>
  <c r="AM13304" i="9"/>
  <c r="AM13305" i="9"/>
  <c r="AM13306" i="9"/>
  <c r="AM13307" i="9"/>
  <c r="AM13308" i="9"/>
  <c r="AM13309" i="9"/>
  <c r="AM13310" i="9"/>
  <c r="AM13311" i="9"/>
  <c r="AM13312" i="9"/>
  <c r="AM13313" i="9"/>
  <c r="AM13314" i="9"/>
  <c r="AM13315" i="9"/>
  <c r="AM13316" i="9"/>
  <c r="AM13317" i="9"/>
  <c r="AM13318" i="9"/>
  <c r="AM13319" i="9"/>
  <c r="AM13320" i="9"/>
  <c r="AM13321" i="9"/>
  <c r="AM13322" i="9"/>
  <c r="AM13323" i="9"/>
  <c r="AM13324" i="9"/>
  <c r="AM13325" i="9"/>
  <c r="AM13326" i="9"/>
  <c r="AM13327" i="9"/>
  <c r="AM13328" i="9"/>
  <c r="AM13329" i="9"/>
  <c r="AM13330" i="9"/>
  <c r="AM13331" i="9"/>
  <c r="AM13332" i="9"/>
  <c r="AM13333" i="9"/>
  <c r="AM13334" i="9"/>
  <c r="AM13335" i="9"/>
  <c r="AM13336" i="9"/>
  <c r="AM13337" i="9"/>
  <c r="AM13338" i="9"/>
  <c r="AM13339" i="9"/>
  <c r="AM13340" i="9"/>
  <c r="AM13341" i="9"/>
  <c r="AM13342" i="9"/>
  <c r="AM13343" i="9"/>
  <c r="AM13344" i="9"/>
  <c r="AM13345" i="9"/>
  <c r="AM13346" i="9"/>
  <c r="AM13347" i="9"/>
  <c r="AM13348" i="9"/>
  <c r="AM13349" i="9"/>
  <c r="AM13350" i="9"/>
  <c r="AM13351" i="9"/>
  <c r="AM13352" i="9"/>
  <c r="AM13353" i="9"/>
  <c r="AM13354" i="9"/>
  <c r="AM13355" i="9"/>
  <c r="AM13356" i="9"/>
  <c r="AM13357" i="9"/>
  <c r="AM13358" i="9"/>
  <c r="AM13359" i="9"/>
  <c r="AM13360" i="9"/>
  <c r="AM13361" i="9"/>
  <c r="AM13362" i="9"/>
  <c r="AM13363" i="9"/>
  <c r="AM13364" i="9"/>
  <c r="AM13365" i="9"/>
  <c r="AM13366" i="9"/>
  <c r="AM13367" i="9"/>
  <c r="AM13368" i="9"/>
  <c r="AM13369" i="9"/>
  <c r="AM13370" i="9"/>
  <c r="AM13371" i="9"/>
  <c r="AM13372" i="9"/>
  <c r="AM13373" i="9"/>
  <c r="AM13374" i="9"/>
  <c r="AM13375" i="9"/>
  <c r="AM13376" i="9"/>
  <c r="AM13377" i="9"/>
  <c r="AM13378" i="9"/>
  <c r="AM13379" i="9"/>
  <c r="AM13380" i="9"/>
  <c r="AM13381" i="9"/>
  <c r="AM13382" i="9"/>
  <c r="AM13383" i="9"/>
  <c r="AM13384" i="9"/>
  <c r="AM13385" i="9"/>
  <c r="AM13386" i="9"/>
  <c r="AM13387" i="9"/>
  <c r="AM13388" i="9"/>
  <c r="AM13389" i="9"/>
  <c r="AM13390" i="9"/>
  <c r="AM13391" i="9"/>
  <c r="AM13392" i="9"/>
  <c r="AM13393" i="9"/>
  <c r="AM13394" i="9"/>
  <c r="AM13395" i="9"/>
  <c r="AM13396" i="9"/>
  <c r="AM13397" i="9"/>
  <c r="AM13398" i="9"/>
  <c r="AM13399" i="9"/>
  <c r="AM13400" i="9"/>
  <c r="AM13401" i="9"/>
  <c r="AM13402" i="9"/>
  <c r="AM13403" i="9"/>
  <c r="AM13404" i="9"/>
  <c r="AM13405" i="9"/>
  <c r="AM13406" i="9"/>
  <c r="AM13407" i="9"/>
  <c r="AM13408" i="9"/>
  <c r="AM13409" i="9"/>
  <c r="AM13410" i="9"/>
  <c r="AM13411" i="9"/>
  <c r="AM13412" i="9"/>
  <c r="AM13413" i="9"/>
  <c r="AM13414" i="9"/>
  <c r="AM13415" i="9"/>
  <c r="AM13416" i="9"/>
  <c r="AM13417" i="9"/>
  <c r="AM13418" i="9"/>
  <c r="AM13419" i="9"/>
  <c r="AM13420" i="9"/>
  <c r="AM13421" i="9"/>
  <c r="AM13422" i="9"/>
  <c r="AM13423" i="9"/>
  <c r="AM13424" i="9"/>
  <c r="AM13425" i="9"/>
  <c r="AM13426" i="9"/>
  <c r="AM13427" i="9"/>
  <c r="AM13428" i="9"/>
  <c r="AM13429" i="9"/>
  <c r="AM13430" i="9"/>
  <c r="AM13431" i="9"/>
  <c r="AM13432" i="9"/>
  <c r="AM13433" i="9"/>
  <c r="AM13434" i="9"/>
  <c r="AM13435" i="9"/>
  <c r="AM13436" i="9"/>
  <c r="AM13437" i="9"/>
  <c r="AM13438" i="9"/>
  <c r="AM13439" i="9"/>
  <c r="AM13440" i="9"/>
  <c r="AM13441" i="9"/>
  <c r="AM13442" i="9"/>
  <c r="AM13443" i="9"/>
  <c r="AM13444" i="9"/>
  <c r="AM13445" i="9"/>
  <c r="AM13446" i="9"/>
  <c r="AM13447" i="9"/>
  <c r="AM13448" i="9"/>
  <c r="AM13449" i="9"/>
  <c r="AM13450" i="9"/>
  <c r="AM13451" i="9"/>
  <c r="AM13452" i="9"/>
  <c r="AM13453" i="9"/>
  <c r="AM13454" i="9"/>
  <c r="AM13455" i="9"/>
  <c r="AM13456" i="9"/>
  <c r="AM13457" i="9"/>
  <c r="AM13458" i="9"/>
  <c r="AM13459" i="9"/>
  <c r="AM13460" i="9"/>
  <c r="AM13461" i="9"/>
  <c r="AM13462" i="9"/>
  <c r="AM13463" i="9"/>
  <c r="AM13464" i="9"/>
  <c r="AM13465" i="9"/>
  <c r="AM13466" i="9"/>
  <c r="AM13467" i="9"/>
  <c r="AM13468" i="9"/>
  <c r="AM13469" i="9"/>
  <c r="AM13470" i="9"/>
  <c r="AM13471" i="9"/>
  <c r="AM13472" i="9"/>
  <c r="AM13473" i="9"/>
  <c r="AM13474" i="9"/>
  <c r="AM13475" i="9"/>
  <c r="AM13476" i="9"/>
  <c r="AM13477" i="9"/>
  <c r="AM13478" i="9"/>
  <c r="AM13479" i="9"/>
  <c r="AM13480" i="9"/>
  <c r="AM13481" i="9"/>
  <c r="AM13482" i="9"/>
  <c r="AM13483" i="9"/>
  <c r="AM13484" i="9"/>
  <c r="AM13485" i="9"/>
  <c r="AM13486" i="9"/>
  <c r="AM13487" i="9"/>
  <c r="AM13488" i="9"/>
  <c r="AM13489" i="9"/>
  <c r="AM13490" i="9"/>
  <c r="AM13491" i="9"/>
  <c r="AM13492" i="9"/>
  <c r="AM13493" i="9"/>
  <c r="AM13494" i="9"/>
  <c r="AM13495" i="9"/>
  <c r="AM13496" i="9"/>
  <c r="AM13497" i="9"/>
  <c r="AM13498" i="9"/>
  <c r="AM13499" i="9"/>
  <c r="AM13500" i="9"/>
  <c r="AM13501" i="9"/>
  <c r="AM13502" i="9"/>
  <c r="AM13503" i="9"/>
  <c r="AM13504" i="9"/>
  <c r="AM13505" i="9"/>
  <c r="AM13506" i="9"/>
  <c r="AM13507" i="9"/>
  <c r="AM13508" i="9"/>
  <c r="AM13509" i="9"/>
  <c r="AM13510" i="9"/>
  <c r="AM13511" i="9"/>
  <c r="AM13512" i="9"/>
  <c r="AM13513" i="9"/>
  <c r="AM13514" i="9"/>
  <c r="AM13515" i="9"/>
  <c r="AM13516" i="9"/>
  <c r="AM13517" i="9"/>
  <c r="AM13518" i="9"/>
  <c r="AM13519" i="9"/>
  <c r="AM13520" i="9"/>
  <c r="AM13521" i="9"/>
  <c r="AM13522" i="9"/>
  <c r="AM13523" i="9"/>
  <c r="AM13524" i="9"/>
  <c r="AM13525" i="9"/>
  <c r="AM13526" i="9"/>
  <c r="AM13527" i="9"/>
  <c r="AM13528" i="9"/>
  <c r="AM13529" i="9"/>
  <c r="AM13530" i="9"/>
  <c r="AM13531" i="9"/>
  <c r="AM13532" i="9"/>
  <c r="AM13533" i="9"/>
  <c r="AM13534" i="9"/>
  <c r="AM13535" i="9"/>
  <c r="AM13536" i="9"/>
  <c r="AM13537" i="9"/>
  <c r="AM13538" i="9"/>
  <c r="AM13539" i="9"/>
  <c r="AM13540" i="9"/>
  <c r="AM13541" i="9"/>
  <c r="AM13542" i="9"/>
  <c r="AM13543" i="9"/>
  <c r="AM13544" i="9"/>
  <c r="AM13545" i="9"/>
  <c r="AM13546" i="9"/>
  <c r="AM13547" i="9"/>
  <c r="AM13548" i="9"/>
  <c r="AM13549" i="9"/>
  <c r="AM13550" i="9"/>
  <c r="AM13551" i="9"/>
  <c r="AM13552" i="9"/>
  <c r="AM13553" i="9"/>
  <c r="AM13554" i="9"/>
  <c r="AM13555" i="9"/>
  <c r="AM13556" i="9"/>
  <c r="AM13557" i="9"/>
  <c r="AM13558" i="9"/>
  <c r="AM13559" i="9"/>
  <c r="AM13560" i="9"/>
  <c r="AM13561" i="9"/>
  <c r="AM13562" i="9"/>
  <c r="AM13563" i="9"/>
  <c r="AM13564" i="9"/>
  <c r="AM13565" i="9"/>
  <c r="AM13566" i="9"/>
  <c r="AM13567" i="9"/>
  <c r="AM13568" i="9"/>
  <c r="AM13569" i="9"/>
  <c r="AM13570" i="9"/>
  <c r="AM13571" i="9"/>
  <c r="AM13572" i="9"/>
  <c r="AM13573" i="9"/>
  <c r="AM13574" i="9"/>
  <c r="AM13575" i="9"/>
  <c r="AM13576" i="9"/>
  <c r="AM13577" i="9"/>
  <c r="AM13578" i="9"/>
  <c r="AM13579" i="9"/>
  <c r="AM13580" i="9"/>
  <c r="AM13581" i="9"/>
  <c r="AM13582" i="9"/>
  <c r="AM13583" i="9"/>
  <c r="AM13584" i="9"/>
  <c r="AM13585" i="9"/>
  <c r="AM13586" i="9"/>
  <c r="AM13587" i="9"/>
  <c r="AM13588" i="9"/>
  <c r="AM13589" i="9"/>
  <c r="AM13590" i="9"/>
  <c r="AM13591" i="9"/>
  <c r="AM13592" i="9"/>
  <c r="AM13593" i="9"/>
  <c r="AM13594" i="9"/>
  <c r="AM13595" i="9"/>
  <c r="AM13596" i="9"/>
  <c r="AM13597" i="9"/>
  <c r="AM13598" i="9"/>
  <c r="AM13599" i="9"/>
  <c r="AM13600" i="9"/>
  <c r="AM13601" i="9"/>
  <c r="AM13602" i="9"/>
  <c r="AM13603" i="9"/>
  <c r="AM13604" i="9"/>
  <c r="AM13605" i="9"/>
  <c r="AM13606" i="9"/>
  <c r="AM13607" i="9"/>
  <c r="AM13608" i="9"/>
  <c r="AM13609" i="9"/>
  <c r="AM13610" i="9"/>
  <c r="AM13611" i="9"/>
  <c r="AM13612" i="9"/>
  <c r="AM13613" i="9"/>
  <c r="AM13614" i="9"/>
  <c r="AM13615" i="9"/>
  <c r="AM13616" i="9"/>
  <c r="AM13617" i="9"/>
  <c r="AM13618" i="9"/>
  <c r="AM13619" i="9"/>
  <c r="AM13620" i="9"/>
  <c r="AM13621" i="9"/>
  <c r="AM13622" i="9"/>
  <c r="AM13623" i="9"/>
  <c r="AM13624" i="9"/>
  <c r="AM13625" i="9"/>
  <c r="AM13626" i="9"/>
  <c r="AM13627" i="9"/>
  <c r="AM13628" i="9"/>
  <c r="AM13629" i="9"/>
  <c r="AM13630" i="9"/>
  <c r="AM13631" i="9"/>
  <c r="AM13632" i="9"/>
  <c r="AM13633" i="9"/>
  <c r="AM13634" i="9"/>
  <c r="AM13635" i="9"/>
  <c r="AM13636" i="9"/>
  <c r="AM13637" i="9"/>
  <c r="AM13638" i="9"/>
  <c r="AM13639" i="9"/>
  <c r="AM13640" i="9"/>
  <c r="AM13641" i="9"/>
  <c r="AM13642" i="9"/>
  <c r="AM13643" i="9"/>
  <c r="AM13644" i="9"/>
  <c r="AM13645" i="9"/>
  <c r="AM13646" i="9"/>
  <c r="AM13647" i="9"/>
  <c r="AM13648" i="9"/>
  <c r="AM13649" i="9"/>
  <c r="AM13650" i="9"/>
  <c r="AM13651" i="9"/>
  <c r="AM13652" i="9"/>
  <c r="AM13653" i="9"/>
  <c r="AM13654" i="9"/>
  <c r="AM13655" i="9"/>
  <c r="AM13656" i="9"/>
  <c r="AM13657" i="9"/>
  <c r="AM13658" i="9"/>
  <c r="AM13659" i="9"/>
  <c r="AM13660" i="9"/>
  <c r="AM13661" i="9"/>
  <c r="AM13662" i="9"/>
  <c r="AM13663" i="9"/>
  <c r="AM13664" i="9"/>
  <c r="AM13665" i="9"/>
  <c r="AM13666" i="9"/>
  <c r="AM13667" i="9"/>
  <c r="AM13668" i="9"/>
  <c r="AM13669" i="9"/>
  <c r="AM13670" i="9"/>
  <c r="AM13671" i="9"/>
  <c r="AM13672" i="9"/>
  <c r="AM13673" i="9"/>
  <c r="AM13674" i="9"/>
  <c r="AM13675" i="9"/>
  <c r="AM13676" i="9"/>
  <c r="AM13677" i="9"/>
  <c r="AM13678" i="9"/>
  <c r="AM13679" i="9"/>
  <c r="AM13680" i="9"/>
  <c r="AM13681" i="9"/>
  <c r="AM13682" i="9"/>
  <c r="AM13683" i="9"/>
  <c r="AM13684" i="9"/>
  <c r="AM13685" i="9"/>
  <c r="AM13686" i="9"/>
  <c r="AM13687" i="9"/>
  <c r="AM13688" i="9"/>
  <c r="AM13689" i="9"/>
  <c r="AM13690" i="9"/>
  <c r="AM13691" i="9"/>
  <c r="AM13692" i="9"/>
  <c r="AM13693" i="9"/>
  <c r="AM13694" i="9"/>
  <c r="AM13695" i="9"/>
  <c r="AM13696" i="9"/>
  <c r="AM13697" i="9"/>
  <c r="AM13698" i="9"/>
  <c r="AM13699" i="9"/>
  <c r="AM13700" i="9"/>
  <c r="AM13701" i="9"/>
  <c r="AM13702" i="9"/>
  <c r="AM13703" i="9"/>
  <c r="AM13704" i="9"/>
  <c r="AM13705" i="9"/>
  <c r="AM13706" i="9"/>
  <c r="AM13707" i="9"/>
  <c r="AM13708" i="9"/>
  <c r="AM13709" i="9"/>
  <c r="AM13710" i="9"/>
  <c r="AM13711" i="9"/>
  <c r="AM13712" i="9"/>
  <c r="AM13713" i="9"/>
  <c r="AM13714" i="9"/>
  <c r="AM13715" i="9"/>
  <c r="AM13716" i="9"/>
  <c r="AM13717" i="9"/>
  <c r="AM13718" i="9"/>
  <c r="AM13719" i="9"/>
  <c r="AM13720" i="9"/>
  <c r="AM13721" i="9"/>
  <c r="AM13722" i="9"/>
  <c r="AM13723" i="9"/>
  <c r="AM13724" i="9"/>
  <c r="AM13725" i="9"/>
  <c r="AM13726" i="9"/>
  <c r="AM13727" i="9"/>
  <c r="AM13728" i="9"/>
  <c r="AM13729" i="9"/>
  <c r="AM13730" i="9"/>
  <c r="AM13731" i="9"/>
  <c r="AM13732" i="9"/>
  <c r="AM13733" i="9"/>
  <c r="AM13734" i="9"/>
  <c r="AM13735" i="9"/>
  <c r="AM13736" i="9"/>
  <c r="AM13737" i="9"/>
  <c r="AM13738" i="9"/>
  <c r="AM13739" i="9"/>
  <c r="AM13740" i="9"/>
  <c r="AM13741" i="9"/>
  <c r="AM13742" i="9"/>
  <c r="AM13743" i="9"/>
  <c r="AM13744" i="9"/>
  <c r="AM13745" i="9"/>
  <c r="AM13746" i="9"/>
  <c r="AM13747" i="9"/>
  <c r="AM13748" i="9"/>
  <c r="AM13749" i="9"/>
  <c r="AM13750" i="9"/>
  <c r="AM13751" i="9"/>
  <c r="AM13752" i="9"/>
  <c r="AM13753" i="9"/>
  <c r="AM13754" i="9"/>
  <c r="AM13755" i="9"/>
  <c r="AM13756" i="9"/>
  <c r="AM13757" i="9"/>
  <c r="AM13758" i="9"/>
  <c r="AM13759" i="9"/>
  <c r="AM13760" i="9"/>
  <c r="AM13761" i="9"/>
  <c r="AM13762" i="9"/>
  <c r="AM13763" i="9"/>
  <c r="AM13764" i="9"/>
  <c r="AM13765" i="9"/>
  <c r="AM13766" i="9"/>
  <c r="AM13767" i="9"/>
  <c r="AM13768" i="9"/>
  <c r="AM13769" i="9"/>
  <c r="AM13770" i="9"/>
  <c r="AM13771" i="9"/>
  <c r="AM13772" i="9"/>
  <c r="AM13773" i="9"/>
  <c r="AM13774" i="9"/>
  <c r="AM13775" i="9"/>
  <c r="AM13776" i="9"/>
  <c r="AM13777" i="9"/>
  <c r="AM13778" i="9"/>
  <c r="AM13779" i="9"/>
  <c r="AM13780" i="9"/>
  <c r="AM13781" i="9"/>
  <c r="AM13782" i="9"/>
  <c r="AM13783" i="9"/>
  <c r="AM13784" i="9"/>
  <c r="AM13785" i="9"/>
  <c r="AM13786" i="9"/>
  <c r="AM13787" i="9"/>
  <c r="AM13788" i="9"/>
  <c r="AM13789" i="9"/>
  <c r="AM13790" i="9"/>
  <c r="AM13791" i="9"/>
  <c r="AM13792" i="9"/>
  <c r="AM13793" i="9"/>
  <c r="AM13794" i="9"/>
  <c r="AM13795" i="9"/>
  <c r="AM13796" i="9"/>
  <c r="AM13797" i="9"/>
  <c r="AM13798" i="9"/>
  <c r="AM13799" i="9"/>
  <c r="AM13800" i="9"/>
  <c r="AM13801" i="9"/>
  <c r="AM13802" i="9"/>
  <c r="AM13803" i="9"/>
  <c r="AM13804" i="9"/>
  <c r="AM13805" i="9"/>
  <c r="AM13806" i="9"/>
  <c r="AM13807" i="9"/>
  <c r="AM13808" i="9"/>
  <c r="AM13809" i="9"/>
  <c r="AM13810" i="9"/>
  <c r="AM13811" i="9"/>
  <c r="AM13812" i="9"/>
  <c r="AM13813" i="9"/>
  <c r="AM13814" i="9"/>
  <c r="AM13815" i="9"/>
  <c r="AM13816" i="9"/>
  <c r="AM13817" i="9"/>
  <c r="AM13818" i="9"/>
  <c r="AM13819" i="9"/>
  <c r="AM13820" i="9"/>
  <c r="AM13821" i="9"/>
  <c r="AM13822" i="9"/>
  <c r="AM13823" i="9"/>
  <c r="AM13824" i="9"/>
  <c r="AM13825" i="9"/>
  <c r="AM13826" i="9"/>
  <c r="AM13827" i="9"/>
  <c r="AM13828" i="9"/>
  <c r="AM13829" i="9"/>
  <c r="AM13830" i="9"/>
  <c r="AM13831" i="9"/>
  <c r="AM13832" i="9"/>
  <c r="AM13833" i="9"/>
  <c r="AM13834" i="9"/>
  <c r="AM13835" i="9"/>
  <c r="AM13836" i="9"/>
  <c r="AM13837" i="9"/>
  <c r="AM13838" i="9"/>
  <c r="AM13839" i="9"/>
  <c r="AM13840" i="9"/>
  <c r="AM13841" i="9"/>
  <c r="AM13842" i="9"/>
  <c r="AM13843" i="9"/>
  <c r="AM13844" i="9"/>
  <c r="AM13845" i="9"/>
  <c r="AM13846" i="9"/>
  <c r="AM13847" i="9"/>
  <c r="AM13848" i="9"/>
  <c r="AM13849" i="9"/>
  <c r="AM13850" i="9"/>
  <c r="AM13851" i="9"/>
  <c r="AM13852" i="9"/>
  <c r="AM13853" i="9"/>
  <c r="AM13854" i="9"/>
  <c r="AM13855" i="9"/>
  <c r="AM13856" i="9"/>
  <c r="AM13857" i="9"/>
  <c r="AM13858" i="9"/>
  <c r="AM13859" i="9"/>
  <c r="AM13860" i="9"/>
  <c r="AM13861" i="9"/>
  <c r="AM13862" i="9"/>
  <c r="AM13863" i="9"/>
  <c r="AM13864" i="9"/>
  <c r="AM13865" i="9"/>
  <c r="AM13866" i="9"/>
  <c r="AM13867" i="9"/>
  <c r="AM13868" i="9"/>
  <c r="AM13869" i="9"/>
  <c r="AM13870" i="9"/>
  <c r="AM13871" i="9"/>
  <c r="AM13872" i="9"/>
  <c r="AM13873" i="9"/>
  <c r="AM13874" i="9"/>
  <c r="AM13875" i="9"/>
  <c r="AM13876" i="9"/>
  <c r="AM13877" i="9"/>
  <c r="AM13878" i="9"/>
  <c r="AM13879" i="9"/>
  <c r="AM13880" i="9"/>
  <c r="AM13881" i="9"/>
  <c r="AM13882" i="9"/>
  <c r="AM13883" i="9"/>
  <c r="AM13884" i="9"/>
  <c r="AM13885" i="9"/>
  <c r="AM13886" i="9"/>
  <c r="AM13887" i="9"/>
  <c r="AM13888" i="9"/>
  <c r="AM13889" i="9"/>
  <c r="AM13890" i="9"/>
  <c r="AM13891" i="9"/>
  <c r="AM13892" i="9"/>
  <c r="AM13893" i="9"/>
  <c r="AM13894" i="9"/>
  <c r="AM13895" i="9"/>
  <c r="AM13896" i="9"/>
  <c r="AM13897" i="9"/>
  <c r="AM13898" i="9"/>
  <c r="AM13899" i="9"/>
  <c r="AM13900" i="9"/>
  <c r="AM13901" i="9"/>
  <c r="AM13902" i="9"/>
  <c r="AM13903" i="9"/>
  <c r="AM13904" i="9"/>
  <c r="AM13905" i="9"/>
  <c r="AM13906" i="9"/>
  <c r="AM13907" i="9"/>
  <c r="AM13908" i="9"/>
  <c r="AM13909" i="9"/>
  <c r="AM13910" i="9"/>
  <c r="AM13911" i="9"/>
  <c r="AM13912" i="9"/>
  <c r="AM13913" i="9"/>
  <c r="AM13914" i="9"/>
  <c r="AM13915" i="9"/>
  <c r="AM13916" i="9"/>
  <c r="AM13917" i="9"/>
  <c r="AM13918" i="9"/>
  <c r="AM13919" i="9"/>
  <c r="AM13920" i="9"/>
  <c r="AM13921" i="9"/>
  <c r="AM13922" i="9"/>
  <c r="AM13923" i="9"/>
  <c r="AM13924" i="9"/>
  <c r="AM13925" i="9"/>
  <c r="AM13926" i="9"/>
  <c r="AM13927" i="9"/>
  <c r="AM13928" i="9"/>
  <c r="AM13929" i="9"/>
  <c r="AM13930" i="9"/>
  <c r="AM13931" i="9"/>
  <c r="AM13932" i="9"/>
  <c r="AM13933" i="9"/>
  <c r="AM13934" i="9"/>
  <c r="AM13935" i="9"/>
  <c r="AM13936" i="9"/>
  <c r="AM13937" i="9"/>
  <c r="AM13938" i="9"/>
  <c r="AM13939" i="9"/>
  <c r="AM13940" i="9"/>
  <c r="AM13941" i="9"/>
  <c r="AM13942" i="9"/>
  <c r="AM13943" i="9"/>
  <c r="AM13944" i="9"/>
  <c r="AM13945" i="9"/>
  <c r="AM13946" i="9"/>
  <c r="AM13947" i="9"/>
  <c r="AM13948" i="9"/>
  <c r="AM13949" i="9"/>
  <c r="AM13950" i="9"/>
  <c r="AM13951" i="9"/>
  <c r="AM13952" i="9"/>
  <c r="AM13953" i="9"/>
  <c r="AM13954" i="9"/>
  <c r="AM13955" i="9"/>
  <c r="AM13956" i="9"/>
  <c r="AM13957" i="9"/>
  <c r="AM13958" i="9"/>
  <c r="AM13959" i="9"/>
  <c r="AM13960" i="9"/>
  <c r="AM13961" i="9"/>
  <c r="AM13962" i="9"/>
  <c r="AM13963" i="9"/>
  <c r="AM13964" i="9"/>
  <c r="AM13965" i="9"/>
  <c r="AM13966" i="9"/>
  <c r="AM13967" i="9"/>
  <c r="AM13968" i="9"/>
  <c r="AM13969" i="9"/>
  <c r="AM13970" i="9"/>
  <c r="AM13971" i="9"/>
  <c r="AM13972" i="9"/>
  <c r="AM13973" i="9"/>
  <c r="AM13974" i="9"/>
  <c r="AM13975" i="9"/>
  <c r="AM13976" i="9"/>
  <c r="AM13977" i="9"/>
  <c r="AM13978" i="9"/>
  <c r="AM13979" i="9"/>
  <c r="AM13980" i="9"/>
  <c r="AM13981" i="9"/>
  <c r="AM13982" i="9"/>
  <c r="AM13983" i="9"/>
  <c r="AM13984" i="9"/>
  <c r="AM13985" i="9"/>
  <c r="AM13986" i="9"/>
  <c r="AM13987" i="9"/>
  <c r="AM13988" i="9"/>
  <c r="AM13989" i="9"/>
  <c r="AM13990" i="9"/>
  <c r="AM13991" i="9"/>
  <c r="AM13992" i="9"/>
  <c r="AM13993" i="9"/>
  <c r="AM13994" i="9"/>
  <c r="AM13995" i="9"/>
  <c r="AM13996" i="9"/>
  <c r="AM13997" i="9"/>
  <c r="AM13998" i="9"/>
  <c r="AM13999" i="9"/>
  <c r="AM14000" i="9"/>
  <c r="AM14001" i="9"/>
  <c r="AM14002" i="9"/>
  <c r="AM14003" i="9"/>
  <c r="AM14004" i="9"/>
  <c r="AM14005" i="9"/>
  <c r="AM14006" i="9"/>
  <c r="AM14007" i="9"/>
  <c r="AM14008" i="9"/>
  <c r="AM14009" i="9"/>
  <c r="AM14010" i="9"/>
  <c r="AM14011" i="9"/>
  <c r="AM14012" i="9"/>
  <c r="AM14013" i="9"/>
  <c r="AM14014" i="9"/>
  <c r="AM14015" i="9"/>
  <c r="AM14016" i="9"/>
  <c r="AM14017" i="9"/>
  <c r="AM14018" i="9"/>
  <c r="AM14019" i="9"/>
  <c r="AM14020" i="9"/>
  <c r="AM14021" i="9"/>
  <c r="AM14022" i="9"/>
  <c r="AM14023" i="9"/>
  <c r="AM14024" i="9"/>
  <c r="AM14025" i="9"/>
  <c r="AM14026" i="9"/>
  <c r="AM14027" i="9"/>
  <c r="AM14028" i="9"/>
  <c r="AM14029" i="9"/>
  <c r="AM14030" i="9"/>
  <c r="AM14031" i="9"/>
  <c r="AM14032" i="9"/>
  <c r="AM14033" i="9"/>
  <c r="AM14034" i="9"/>
  <c r="AM14035" i="9"/>
  <c r="AM14036" i="9"/>
  <c r="AM14037" i="9"/>
  <c r="AM14038" i="9"/>
  <c r="AM14039" i="9"/>
  <c r="AM14040" i="9"/>
  <c r="AM14041" i="9"/>
  <c r="AM14042" i="9"/>
  <c r="AM14043" i="9"/>
  <c r="AM14044" i="9"/>
  <c r="AM14045" i="9"/>
  <c r="AM14046" i="9"/>
  <c r="AM14047" i="9"/>
  <c r="AM14048" i="9"/>
  <c r="AM14049" i="9"/>
  <c r="AM14050" i="9"/>
  <c r="AM14051" i="9"/>
  <c r="AM14052" i="9"/>
  <c r="AM14053" i="9"/>
  <c r="AM14054" i="9"/>
  <c r="AM14055" i="9"/>
  <c r="AM14056" i="9"/>
  <c r="AM14057" i="9"/>
  <c r="AM14058" i="9"/>
  <c r="AM14059" i="9"/>
  <c r="AM14060" i="9"/>
  <c r="AM14061" i="9"/>
  <c r="AM14062" i="9"/>
  <c r="AM14063" i="9"/>
  <c r="AM14064" i="9"/>
  <c r="AM14065" i="9"/>
  <c r="AM14066" i="9"/>
  <c r="AM14067" i="9"/>
  <c r="AM14068" i="9"/>
  <c r="AM14069" i="9"/>
  <c r="AM14070" i="9"/>
  <c r="AM14071" i="9"/>
  <c r="AM14072" i="9"/>
  <c r="AM14073" i="9"/>
  <c r="AM14074" i="9"/>
  <c r="AM14075" i="9"/>
  <c r="AM14076" i="9"/>
  <c r="AM14077" i="9"/>
  <c r="AM14078" i="9"/>
  <c r="AM14079" i="9"/>
  <c r="AM14080" i="9"/>
  <c r="AM14081" i="9"/>
  <c r="AM14082" i="9"/>
  <c r="AM14083" i="9"/>
  <c r="AM14084" i="9"/>
  <c r="AM14085" i="9"/>
  <c r="AM14086" i="9"/>
  <c r="AM14087" i="9"/>
  <c r="AM14088" i="9"/>
  <c r="AM14089" i="9"/>
  <c r="AM14090" i="9"/>
  <c r="AM14091" i="9"/>
  <c r="AM14092" i="9"/>
  <c r="AM14093" i="9"/>
  <c r="AM14094" i="9"/>
  <c r="AM14095" i="9"/>
  <c r="AM14096" i="9"/>
  <c r="AM14097" i="9"/>
  <c r="AM14098" i="9"/>
  <c r="AM14099" i="9"/>
  <c r="AM14100" i="9"/>
  <c r="AM14101" i="9"/>
  <c r="AM14102" i="9"/>
  <c r="AM14103" i="9"/>
  <c r="AM14104" i="9"/>
  <c r="AM14105" i="9"/>
  <c r="AM14106" i="9"/>
  <c r="AM14107" i="9"/>
  <c r="AM14108" i="9"/>
  <c r="AM14109" i="9"/>
  <c r="AM14110" i="9"/>
  <c r="AM14111" i="9"/>
  <c r="AM14112" i="9"/>
  <c r="AM14113" i="9"/>
  <c r="AM14114" i="9"/>
  <c r="AM14115" i="9"/>
  <c r="AM14116" i="9"/>
  <c r="AM14117" i="9"/>
  <c r="AM14118" i="9"/>
  <c r="AM14119" i="9"/>
  <c r="AM14120" i="9"/>
  <c r="AM14121" i="9"/>
  <c r="AM14122" i="9"/>
  <c r="AM14123" i="9"/>
  <c r="AM14124" i="9"/>
  <c r="AM14125" i="9"/>
  <c r="AM14126" i="9"/>
  <c r="AM14127" i="9"/>
  <c r="AM14128" i="9"/>
  <c r="AM14129" i="9"/>
  <c r="AM14130" i="9"/>
  <c r="AM14131" i="9"/>
  <c r="AM14132" i="9"/>
  <c r="AM14133" i="9"/>
  <c r="AM14134" i="9"/>
  <c r="AM14135" i="9"/>
  <c r="AM14136" i="9"/>
  <c r="AM14137" i="9"/>
  <c r="AM14138" i="9"/>
  <c r="AM14139" i="9"/>
  <c r="AM14140" i="9"/>
  <c r="AM14141" i="9"/>
  <c r="AM14142" i="9"/>
  <c r="AM14143" i="9"/>
  <c r="AM14144" i="9"/>
  <c r="AM14145" i="9"/>
  <c r="AM14146" i="9"/>
  <c r="AM14147" i="9"/>
  <c r="AM14148" i="9"/>
  <c r="AM14149" i="9"/>
  <c r="AM14150" i="9"/>
  <c r="AM14151" i="9"/>
  <c r="AM14152" i="9"/>
  <c r="AM14153" i="9"/>
  <c r="AM14154" i="9"/>
  <c r="AM14155" i="9"/>
  <c r="AM14156" i="9"/>
  <c r="AM14157" i="9"/>
  <c r="AM14158" i="9"/>
  <c r="AM14159" i="9"/>
  <c r="AM14160" i="9"/>
  <c r="AM14161" i="9"/>
  <c r="AM14162" i="9"/>
  <c r="AM14163" i="9"/>
  <c r="AM14164" i="9"/>
  <c r="AM14165" i="9"/>
  <c r="AM14166" i="9"/>
  <c r="AM14167" i="9"/>
  <c r="AM14168" i="9"/>
  <c r="AM14169" i="9"/>
  <c r="AM14170" i="9"/>
  <c r="AM14171" i="9"/>
  <c r="AM14172" i="9"/>
  <c r="AM14173" i="9"/>
  <c r="AM14174" i="9"/>
  <c r="AM14175" i="9"/>
  <c r="AM14176" i="9"/>
  <c r="AM14177" i="9"/>
  <c r="AM14178" i="9"/>
  <c r="AM14179" i="9"/>
  <c r="AM14180" i="9"/>
  <c r="AM14181" i="9"/>
  <c r="AM14182" i="9"/>
  <c r="AM14183" i="9"/>
  <c r="AM14184" i="9"/>
  <c r="AM14185" i="9"/>
  <c r="AM14186" i="9"/>
  <c r="AM14187" i="9"/>
  <c r="AM14188" i="9"/>
  <c r="AM14189" i="9"/>
  <c r="AM14190" i="9"/>
  <c r="AM14191" i="9"/>
  <c r="AM14192" i="9"/>
  <c r="AM14193" i="9"/>
  <c r="AM14194" i="9"/>
  <c r="AM14195" i="9"/>
  <c r="AM14196" i="9"/>
  <c r="AM14197" i="9"/>
  <c r="AM14198" i="9"/>
  <c r="AM14199" i="9"/>
  <c r="AM14200" i="9"/>
  <c r="AM14201" i="9"/>
  <c r="AM14202" i="9"/>
  <c r="AM14203" i="9"/>
  <c r="AM14204" i="9"/>
  <c r="AM14205" i="9"/>
  <c r="AM14206" i="9"/>
  <c r="AM14207" i="9"/>
  <c r="AM14208" i="9"/>
  <c r="AM14209" i="9"/>
  <c r="AM14210" i="9"/>
  <c r="AM14211" i="9"/>
  <c r="AM14212" i="9"/>
  <c r="AM14213" i="9"/>
  <c r="AM14214" i="9"/>
  <c r="AM14215" i="9"/>
  <c r="AM14216" i="9"/>
  <c r="AM14217" i="9"/>
  <c r="AM14218" i="9"/>
  <c r="AM14219" i="9"/>
  <c r="AM14220" i="9"/>
  <c r="AM14221" i="9"/>
  <c r="AM14222" i="9"/>
  <c r="AM14223" i="9"/>
  <c r="AM14224" i="9"/>
  <c r="AM14225" i="9"/>
  <c r="AM14226" i="9"/>
  <c r="AM14227" i="9"/>
  <c r="AM14228" i="9"/>
  <c r="AM14229" i="9"/>
  <c r="AM14230" i="9"/>
  <c r="AM14231" i="9"/>
  <c r="AM14232" i="9"/>
  <c r="AM14233" i="9"/>
  <c r="AM14234" i="9"/>
  <c r="AM14235" i="9"/>
  <c r="AM14236" i="9"/>
  <c r="AM14237" i="9"/>
  <c r="AM14238" i="9"/>
  <c r="AM14239" i="9"/>
  <c r="AM14240" i="9"/>
  <c r="AM14241" i="9"/>
  <c r="AM14242" i="9"/>
  <c r="AM14243" i="9"/>
  <c r="AM14244" i="9"/>
  <c r="AM14245" i="9"/>
  <c r="AM14246" i="9"/>
  <c r="AM14247" i="9"/>
  <c r="AM14248" i="9"/>
  <c r="AM14249" i="9"/>
  <c r="AM14250" i="9"/>
  <c r="AM14251" i="9"/>
  <c r="AM14252" i="9"/>
  <c r="AM14253" i="9"/>
  <c r="AM14254" i="9"/>
  <c r="AM14255" i="9"/>
  <c r="AM14256" i="9"/>
  <c r="AM14257" i="9"/>
  <c r="AM14258" i="9"/>
  <c r="AM14259" i="9"/>
  <c r="AM14260" i="9"/>
  <c r="AM14261" i="9"/>
  <c r="AM14262" i="9"/>
  <c r="AM14263" i="9"/>
  <c r="AM14264" i="9"/>
  <c r="AM14265" i="9"/>
  <c r="AM14266" i="9"/>
  <c r="AM14267" i="9"/>
  <c r="AM14268" i="9"/>
  <c r="AM14269" i="9"/>
  <c r="AM14270" i="9"/>
  <c r="AM14271" i="9"/>
  <c r="AM14272" i="9"/>
  <c r="AM14273" i="9"/>
  <c r="AM14274" i="9"/>
  <c r="AM14275" i="9"/>
  <c r="AM14276" i="9"/>
  <c r="AM14277" i="9"/>
  <c r="AM14278" i="9"/>
  <c r="AM14279" i="9"/>
  <c r="AM14280" i="9"/>
  <c r="AM14281" i="9"/>
  <c r="AM14282" i="9"/>
  <c r="AM14283" i="9"/>
  <c r="AM14284" i="9"/>
  <c r="AM14285" i="9"/>
  <c r="AM14286" i="9"/>
  <c r="AM14287" i="9"/>
  <c r="AM14288" i="9"/>
  <c r="AM14289" i="9"/>
  <c r="AM14290" i="9"/>
  <c r="AM14291" i="9"/>
  <c r="AM14292" i="9"/>
  <c r="AM14293" i="9"/>
  <c r="AM14294" i="9"/>
  <c r="AM14295" i="9"/>
  <c r="AM14296" i="9"/>
  <c r="AM14297" i="9"/>
  <c r="AM14298" i="9"/>
  <c r="AM14299" i="9"/>
  <c r="AM14300" i="9"/>
  <c r="AM14301" i="9"/>
  <c r="AM14302" i="9"/>
  <c r="AM14303" i="9"/>
  <c r="AM14304" i="9"/>
  <c r="AM14305" i="9"/>
  <c r="AM14306" i="9"/>
  <c r="AM14307" i="9"/>
  <c r="AM14308" i="9"/>
  <c r="AM14309" i="9"/>
  <c r="AM14310" i="9"/>
  <c r="AM14311" i="9"/>
  <c r="AM14312" i="9"/>
  <c r="AM14313" i="9"/>
  <c r="AM14314" i="9"/>
  <c r="AM14315" i="9"/>
  <c r="AM14316" i="9"/>
  <c r="AM14317" i="9"/>
  <c r="AM14318" i="9"/>
  <c r="AM14319" i="9"/>
  <c r="AM14320" i="9"/>
  <c r="AM14321" i="9"/>
  <c r="AM14322" i="9"/>
  <c r="AM14323" i="9"/>
  <c r="AM14324" i="9"/>
  <c r="AM14325" i="9"/>
  <c r="AM14326" i="9"/>
  <c r="AM14327" i="9"/>
  <c r="AM14328" i="9"/>
  <c r="AM14329" i="9"/>
  <c r="AM14330" i="9"/>
  <c r="AM14331" i="9"/>
  <c r="AM14332" i="9"/>
  <c r="AM14333" i="9"/>
  <c r="AM14334" i="9"/>
  <c r="AM14335" i="9"/>
  <c r="AM14336" i="9"/>
  <c r="AM14337" i="9"/>
  <c r="AM14338" i="9"/>
  <c r="AM14339" i="9"/>
  <c r="AM14340" i="9"/>
  <c r="AM14341" i="9"/>
  <c r="AM14342" i="9"/>
  <c r="AM14343" i="9"/>
  <c r="AM14344" i="9"/>
  <c r="AM14345" i="9"/>
  <c r="AM14346" i="9"/>
  <c r="AM14347" i="9"/>
  <c r="AM14348" i="9"/>
  <c r="AM14349" i="9"/>
  <c r="AM14350" i="9"/>
  <c r="AM14351" i="9"/>
  <c r="AM14352" i="9"/>
  <c r="AM14353" i="9"/>
  <c r="AM14354" i="9"/>
  <c r="AM14355" i="9"/>
  <c r="AM14356" i="9"/>
  <c r="AM14357" i="9"/>
  <c r="AM14358" i="9"/>
  <c r="AM14359" i="9"/>
  <c r="AM14360" i="9"/>
  <c r="AM14361" i="9"/>
  <c r="AM14362" i="9"/>
  <c r="AM14363" i="9"/>
  <c r="AM14364" i="9"/>
  <c r="AM14365" i="9"/>
  <c r="AM14366" i="9"/>
  <c r="AM14367" i="9"/>
  <c r="AM14368" i="9"/>
  <c r="AM14369" i="9"/>
  <c r="AM14370" i="9"/>
  <c r="AM14371" i="9"/>
  <c r="AM14372" i="9"/>
  <c r="AM14373" i="9"/>
  <c r="AM14374" i="9"/>
  <c r="AM14375" i="9"/>
  <c r="AM14376" i="9"/>
  <c r="AM14377" i="9"/>
  <c r="AM14378" i="9"/>
  <c r="AM14379" i="9"/>
  <c r="AM14380" i="9"/>
  <c r="AM14381" i="9"/>
  <c r="AM14382" i="9"/>
  <c r="AM14383" i="9"/>
  <c r="AM14384" i="9"/>
  <c r="AM14385" i="9"/>
  <c r="AM14386" i="9"/>
  <c r="AM14387" i="9"/>
  <c r="AM14388" i="9"/>
  <c r="AM14389" i="9"/>
  <c r="AM14390" i="9"/>
  <c r="AM14391" i="9"/>
  <c r="AM14392" i="9"/>
  <c r="AM14393" i="9"/>
  <c r="AM14394" i="9"/>
  <c r="AM14395" i="9"/>
  <c r="AM14396" i="9"/>
  <c r="AM14397" i="9"/>
  <c r="AM14398" i="9"/>
  <c r="AM14399" i="9"/>
  <c r="AM14400" i="9"/>
  <c r="AM14401" i="9"/>
  <c r="AM14402" i="9"/>
  <c r="AM14403" i="9"/>
  <c r="AM14404" i="9"/>
  <c r="AM14405" i="9"/>
  <c r="AM14406" i="9"/>
  <c r="AM14407" i="9"/>
  <c r="AM14408" i="9"/>
  <c r="AM14409" i="9"/>
  <c r="AM14410" i="9"/>
  <c r="AM14411" i="9"/>
  <c r="AM14412" i="9"/>
  <c r="AM14413" i="9"/>
  <c r="AM14414" i="9"/>
  <c r="AM14415" i="9"/>
  <c r="AM14416" i="9"/>
  <c r="AM14417" i="9"/>
  <c r="AM14418" i="9"/>
  <c r="AM14419" i="9"/>
  <c r="AM14420" i="9"/>
  <c r="AM14421" i="9"/>
  <c r="AM14422" i="9"/>
  <c r="AM14423" i="9"/>
  <c r="AM14424" i="9"/>
  <c r="AM14425" i="9"/>
  <c r="AM14426" i="9"/>
  <c r="AM14427" i="9"/>
  <c r="AM14428" i="9"/>
  <c r="AM14429" i="9"/>
  <c r="AM14430" i="9"/>
  <c r="AM14431" i="9"/>
  <c r="AM14432" i="9"/>
  <c r="AM14433" i="9"/>
  <c r="AM14434" i="9"/>
  <c r="AM14435" i="9"/>
  <c r="AM14436" i="9"/>
  <c r="AM14437" i="9"/>
  <c r="AM14438" i="9"/>
  <c r="AM14439" i="9"/>
  <c r="AM14440" i="9"/>
  <c r="AM14441" i="9"/>
  <c r="AM14442" i="9"/>
  <c r="AM14443" i="9"/>
  <c r="AM14444" i="9"/>
  <c r="AM14445" i="9"/>
  <c r="AM14446" i="9"/>
  <c r="AM14447" i="9"/>
  <c r="AM14448" i="9"/>
  <c r="AM14449" i="9"/>
  <c r="AM14450" i="9"/>
  <c r="AM14451" i="9"/>
  <c r="AM14452" i="9"/>
  <c r="AM14453" i="9"/>
  <c r="AM14454" i="9"/>
  <c r="AM14455" i="9"/>
  <c r="AM14456" i="9"/>
  <c r="AM14457" i="9"/>
  <c r="AM14458" i="9"/>
  <c r="AM14459" i="9"/>
  <c r="AM14460" i="9"/>
  <c r="AM14461" i="9"/>
  <c r="AM14462" i="9"/>
  <c r="AM14463" i="9"/>
  <c r="AM14464" i="9"/>
  <c r="AM14465" i="9"/>
  <c r="AM14466" i="9"/>
  <c r="AM14467" i="9"/>
  <c r="AM14468" i="9"/>
  <c r="AM14469" i="9"/>
  <c r="AM14470" i="9"/>
  <c r="AM14471" i="9"/>
  <c r="AM14472" i="9"/>
  <c r="AM14473" i="9"/>
  <c r="AM14474" i="9"/>
  <c r="AM14475" i="9"/>
  <c r="AM14476" i="9"/>
  <c r="AM14477" i="9"/>
  <c r="AM14478" i="9"/>
  <c r="AM14479" i="9"/>
  <c r="AM14480" i="9"/>
  <c r="AM14481" i="9"/>
  <c r="AM14482" i="9"/>
  <c r="AM14483" i="9"/>
  <c r="AM14484" i="9"/>
  <c r="AM14485" i="9"/>
  <c r="AM14486" i="9"/>
  <c r="AM14487" i="9"/>
  <c r="AM14488" i="9"/>
  <c r="AM14489" i="9"/>
  <c r="AM14490" i="9"/>
  <c r="AM14491" i="9"/>
  <c r="AM14492" i="9"/>
  <c r="AM14493" i="9"/>
  <c r="AM14494" i="9"/>
  <c r="AM14495" i="9"/>
  <c r="AM14496" i="9"/>
  <c r="AM14497" i="9"/>
  <c r="AM14498" i="9"/>
  <c r="AM14499" i="9"/>
  <c r="AM14500" i="9"/>
  <c r="AM14501" i="9"/>
  <c r="AM14502" i="9"/>
  <c r="AM14503" i="9"/>
  <c r="AM14504" i="9"/>
  <c r="AM14505" i="9"/>
  <c r="AM14506" i="9"/>
  <c r="AM14507" i="9"/>
  <c r="AM14508" i="9"/>
  <c r="AM14509" i="9"/>
  <c r="AM14510" i="9"/>
  <c r="AM14511" i="9"/>
  <c r="AM14512" i="9"/>
  <c r="AM14513" i="9"/>
  <c r="AM14514" i="9"/>
  <c r="AM14515" i="9"/>
  <c r="AM14516" i="9"/>
  <c r="AM14517" i="9"/>
  <c r="AM14518" i="9"/>
  <c r="AM14519" i="9"/>
  <c r="AM14520" i="9"/>
  <c r="AM14521" i="9"/>
  <c r="AM14522" i="9"/>
  <c r="AM14523" i="9"/>
  <c r="AM14524" i="9"/>
  <c r="AM14525" i="9"/>
  <c r="AM14526" i="9"/>
  <c r="AM14527" i="9"/>
  <c r="AM14528" i="9"/>
  <c r="AM14529" i="9"/>
  <c r="AM14530" i="9"/>
  <c r="AM14531" i="9"/>
  <c r="AM14532" i="9"/>
  <c r="AM14533" i="9"/>
  <c r="AM14534" i="9"/>
  <c r="AM14535" i="9"/>
  <c r="AM14536" i="9"/>
  <c r="AM14537" i="9"/>
  <c r="AM14538" i="9"/>
  <c r="AM14539" i="9"/>
  <c r="AM14540" i="9"/>
  <c r="AM14541" i="9"/>
  <c r="AM14542" i="9"/>
  <c r="AM14543" i="9"/>
  <c r="AM14544" i="9"/>
  <c r="AM14545" i="9"/>
  <c r="AM14546" i="9"/>
  <c r="AM14547" i="9"/>
  <c r="AM14548" i="9"/>
  <c r="AM14549" i="9"/>
  <c r="AM14550" i="9"/>
  <c r="AM14551" i="9"/>
  <c r="AM14552" i="9"/>
  <c r="AM14553" i="9"/>
  <c r="AM14554" i="9"/>
  <c r="AM14555" i="9"/>
  <c r="AM14556" i="9"/>
  <c r="AM14557" i="9"/>
  <c r="AM14558" i="9"/>
  <c r="AM14559" i="9"/>
  <c r="AM14560" i="9"/>
  <c r="AM14561" i="9"/>
  <c r="AM14562" i="9"/>
  <c r="AM14563" i="9"/>
  <c r="AM14564" i="9"/>
  <c r="AM14565" i="9"/>
  <c r="AM14566" i="9"/>
  <c r="AM14567" i="9"/>
  <c r="AM14568" i="9"/>
  <c r="AM14569" i="9"/>
  <c r="AM14570" i="9"/>
  <c r="AM14571" i="9"/>
  <c r="AM14572" i="9"/>
  <c r="AM14573" i="9"/>
  <c r="AM14574" i="9"/>
  <c r="AM14575" i="9"/>
  <c r="AM14576" i="9"/>
  <c r="AM14577" i="9"/>
  <c r="AM14578" i="9"/>
  <c r="AM14579" i="9"/>
  <c r="AM14580" i="9"/>
  <c r="AM14581" i="9"/>
  <c r="AM14582" i="9"/>
  <c r="AM14583" i="9"/>
  <c r="AM14584" i="9"/>
  <c r="AM14585" i="9"/>
  <c r="AM14586" i="9"/>
  <c r="AM14587" i="9"/>
  <c r="AM14588" i="9"/>
  <c r="AM14589" i="9"/>
  <c r="AM14590" i="9"/>
  <c r="AM14591" i="9"/>
  <c r="AM14592" i="9"/>
  <c r="AM14593" i="9"/>
  <c r="AM14594" i="9"/>
  <c r="AM14595" i="9"/>
  <c r="AM14596" i="9"/>
  <c r="AM14597" i="9"/>
  <c r="AM14598" i="9"/>
  <c r="AM14599" i="9"/>
  <c r="AM14600" i="9"/>
  <c r="AM14601" i="9"/>
  <c r="AM14602" i="9"/>
  <c r="AM14603" i="9"/>
  <c r="AM14604" i="9"/>
  <c r="AM14605" i="9"/>
  <c r="AM14606" i="9"/>
  <c r="AM14607" i="9"/>
  <c r="AM14608" i="9"/>
  <c r="AM14609" i="9"/>
  <c r="AM14610" i="9"/>
  <c r="AM14611" i="9"/>
  <c r="AM14612" i="9"/>
  <c r="AM14613" i="9"/>
  <c r="AM14614" i="9"/>
  <c r="AM14615" i="9"/>
  <c r="AM14616" i="9"/>
  <c r="AM14617" i="9"/>
  <c r="AM14618" i="9"/>
  <c r="AM14619" i="9"/>
  <c r="AM14620" i="9"/>
  <c r="AM14621" i="9"/>
  <c r="AM14622" i="9"/>
  <c r="AM14623" i="9"/>
  <c r="AM14624" i="9"/>
  <c r="AM14625" i="9"/>
  <c r="AM14626" i="9"/>
  <c r="AM14627" i="9"/>
  <c r="AM14628" i="9"/>
  <c r="AM14629" i="9"/>
  <c r="AM14630" i="9"/>
  <c r="AM14631" i="9"/>
  <c r="AM14632" i="9"/>
  <c r="AM14633" i="9"/>
  <c r="AM14634" i="9"/>
  <c r="AM14635" i="9"/>
  <c r="AM14636" i="9"/>
  <c r="AM14637" i="9"/>
  <c r="AM14638" i="9"/>
  <c r="AM14639" i="9"/>
  <c r="AM14640" i="9"/>
  <c r="AM14641" i="9"/>
  <c r="AM14642" i="9"/>
  <c r="AM14643" i="9"/>
  <c r="AM14644" i="9"/>
  <c r="AM14645" i="9"/>
  <c r="AM14646" i="9"/>
  <c r="AM14647" i="9"/>
  <c r="AM14648" i="9"/>
  <c r="AM14649" i="9"/>
  <c r="AM14650" i="9"/>
  <c r="AM14651" i="9"/>
  <c r="AM14652" i="9"/>
  <c r="AM14653" i="9"/>
  <c r="AM14654" i="9"/>
  <c r="AM14655" i="9"/>
  <c r="AM14656" i="9"/>
  <c r="AM14657" i="9"/>
  <c r="AM14658" i="9"/>
  <c r="AM14659" i="9"/>
  <c r="AM14660" i="9"/>
  <c r="AM14661" i="9"/>
  <c r="AM14662" i="9"/>
  <c r="AM14663" i="9"/>
  <c r="AM14664" i="9"/>
  <c r="AM14665" i="9"/>
  <c r="AM14666" i="9"/>
  <c r="AM14667" i="9"/>
  <c r="AM14668" i="9"/>
  <c r="AM14669" i="9"/>
  <c r="AM14670" i="9"/>
  <c r="AM14671" i="9"/>
  <c r="AM14672" i="9"/>
  <c r="AM14673" i="9"/>
  <c r="AM14674" i="9"/>
  <c r="AM14675" i="9"/>
  <c r="AM14676" i="9"/>
  <c r="AM14677" i="9"/>
  <c r="AM14678" i="9"/>
  <c r="AM14679" i="9"/>
  <c r="AM14680" i="9"/>
  <c r="AM14681" i="9"/>
  <c r="AM14682" i="9"/>
  <c r="AM14683" i="9"/>
  <c r="AM14684" i="9"/>
  <c r="AM14685" i="9"/>
  <c r="AM14686" i="9"/>
  <c r="AM14687" i="9"/>
  <c r="AM14688" i="9"/>
  <c r="AM14689" i="9"/>
  <c r="AM14690" i="9"/>
  <c r="AM14691" i="9"/>
  <c r="AM14692" i="9"/>
  <c r="AM14693" i="9"/>
  <c r="AM14694" i="9"/>
  <c r="AM14695" i="9"/>
  <c r="AM14696" i="9"/>
  <c r="AM14697" i="9"/>
  <c r="AM14698" i="9"/>
  <c r="AM14699" i="9"/>
  <c r="AM14700" i="9"/>
  <c r="AM14701" i="9"/>
  <c r="AM14702" i="9"/>
  <c r="AM14703" i="9"/>
  <c r="AM14704" i="9"/>
  <c r="AM14705" i="9"/>
  <c r="AM14706" i="9"/>
  <c r="AM14707" i="9"/>
  <c r="AM14708" i="9"/>
  <c r="AM14709" i="9"/>
  <c r="AM14710" i="9"/>
  <c r="AM14711" i="9"/>
  <c r="AM14712" i="9"/>
  <c r="AM14713" i="9"/>
  <c r="AM14714" i="9"/>
  <c r="AM14715" i="9"/>
  <c r="AM14716" i="9"/>
  <c r="AM14717" i="9"/>
  <c r="AM14718" i="9"/>
  <c r="AM14719" i="9"/>
  <c r="AM14720" i="9"/>
  <c r="AM14721" i="9"/>
  <c r="AM14722" i="9"/>
  <c r="AM14723" i="9"/>
  <c r="AM14724" i="9"/>
  <c r="AM14725" i="9"/>
  <c r="AM14726" i="9"/>
  <c r="AM14727" i="9"/>
  <c r="AM14728" i="9"/>
  <c r="AM14729" i="9"/>
  <c r="AM14730" i="9"/>
  <c r="AM14731" i="9"/>
  <c r="AM14732" i="9"/>
  <c r="AM14733" i="9"/>
  <c r="AM14734" i="9"/>
  <c r="AM14735" i="9"/>
  <c r="AM14736" i="9"/>
  <c r="AM14737" i="9"/>
  <c r="AM14738" i="9"/>
  <c r="AM14739" i="9"/>
  <c r="AM14740" i="9"/>
  <c r="AM14741" i="9"/>
  <c r="AM14742" i="9"/>
  <c r="AM14743" i="9"/>
  <c r="AM14744" i="9"/>
  <c r="AM14745" i="9"/>
  <c r="AM14746" i="9"/>
  <c r="AM14747" i="9"/>
  <c r="AM14748" i="9"/>
  <c r="AM14749" i="9"/>
  <c r="AM14750" i="9"/>
  <c r="AM14751" i="9"/>
  <c r="AM14752" i="9"/>
  <c r="AM14753" i="9"/>
  <c r="AM14754" i="9"/>
  <c r="AM14755" i="9"/>
  <c r="AM14756" i="9"/>
  <c r="AM14757" i="9"/>
  <c r="AM14758" i="9"/>
  <c r="AM14759" i="9"/>
  <c r="AM14760" i="9"/>
  <c r="AM14761" i="9"/>
  <c r="AM14762" i="9"/>
  <c r="AM14763" i="9"/>
  <c r="AM14764" i="9"/>
  <c r="AM14765" i="9"/>
  <c r="AM14766" i="9"/>
  <c r="AM14767" i="9"/>
  <c r="AM14768" i="9"/>
  <c r="AM14769" i="9"/>
  <c r="AM14770" i="9"/>
  <c r="AM14771" i="9"/>
  <c r="AM14772" i="9"/>
  <c r="AM14773" i="9"/>
  <c r="AM14774" i="9"/>
  <c r="AM14775" i="9"/>
  <c r="AM14776" i="9"/>
  <c r="AM14777" i="9"/>
  <c r="AM14778" i="9"/>
  <c r="AM14779" i="9"/>
  <c r="AM14780" i="9"/>
  <c r="AM14781" i="9"/>
  <c r="AM14782" i="9"/>
  <c r="AM14783" i="9"/>
  <c r="AM14784" i="9"/>
  <c r="AM14785" i="9"/>
  <c r="AM14786" i="9"/>
  <c r="AM14787" i="9"/>
  <c r="AM14788" i="9"/>
  <c r="AM14789" i="9"/>
  <c r="AM14790" i="9"/>
  <c r="AM14791" i="9"/>
  <c r="AM14792" i="9"/>
  <c r="AM14793" i="9"/>
  <c r="AM14794" i="9"/>
  <c r="AM14795" i="9"/>
  <c r="AM14796" i="9"/>
  <c r="AM14797" i="9"/>
  <c r="AM14798" i="9"/>
  <c r="AM14799" i="9"/>
  <c r="AM14800" i="9"/>
  <c r="AM14801" i="9"/>
  <c r="AM14802" i="9"/>
  <c r="AM14803" i="9"/>
  <c r="AM14804" i="9"/>
  <c r="AM14805" i="9"/>
  <c r="AM14806" i="9"/>
  <c r="AM14807" i="9"/>
  <c r="AM14808" i="9"/>
  <c r="AM14809" i="9"/>
  <c r="AM14810" i="9"/>
  <c r="AM14811" i="9"/>
  <c r="AM14812" i="9"/>
  <c r="AM14813" i="9"/>
  <c r="AM14814" i="9"/>
  <c r="AM14815" i="9"/>
  <c r="AM14816" i="9"/>
  <c r="AM14817" i="9"/>
  <c r="AM14818" i="9"/>
  <c r="AM14819" i="9"/>
  <c r="AM14820" i="9"/>
  <c r="AM14821" i="9"/>
  <c r="AM14822" i="9"/>
  <c r="AM14823" i="9"/>
  <c r="AM14824" i="9"/>
  <c r="AM14825" i="9"/>
  <c r="AM14826" i="9"/>
  <c r="AM14827" i="9"/>
  <c r="AM14828" i="9"/>
  <c r="AM14829" i="9"/>
  <c r="AM14830" i="9"/>
  <c r="AM14831" i="9"/>
  <c r="AM14832" i="9"/>
  <c r="AM14833" i="9"/>
  <c r="AM14834" i="9"/>
  <c r="AM14835" i="9"/>
  <c r="AM14836" i="9"/>
  <c r="AM14837" i="9"/>
  <c r="AM14838" i="9"/>
  <c r="AM14839" i="9"/>
  <c r="AM14840" i="9"/>
  <c r="AM14841" i="9"/>
  <c r="AM14842" i="9"/>
  <c r="AM14843" i="9"/>
  <c r="AM14844" i="9"/>
  <c r="AM14845" i="9"/>
  <c r="AM14846" i="9"/>
  <c r="AM14847" i="9"/>
  <c r="AM14848" i="9"/>
  <c r="AM14849" i="9"/>
  <c r="AM14850" i="9"/>
  <c r="AM14851" i="9"/>
  <c r="AM14852" i="9"/>
  <c r="AM14853" i="9"/>
  <c r="AM14854" i="9"/>
  <c r="AM14855" i="9"/>
  <c r="AM14856" i="9"/>
  <c r="AM14857" i="9"/>
  <c r="AM14858" i="9"/>
  <c r="AM14859" i="9"/>
  <c r="AM14860" i="9"/>
  <c r="AM14861" i="9"/>
  <c r="AM14862" i="9"/>
  <c r="AM14863" i="9"/>
  <c r="AM14864" i="9"/>
  <c r="AM14865" i="9"/>
  <c r="AM14866" i="9"/>
  <c r="AM14867" i="9"/>
  <c r="AM14868" i="9"/>
  <c r="AM14869" i="9"/>
  <c r="AM14870" i="9"/>
  <c r="AM14871" i="9"/>
  <c r="AM14872" i="9"/>
  <c r="AM14873" i="9"/>
  <c r="AM14874" i="9"/>
  <c r="AM14875" i="9"/>
  <c r="AM14876" i="9"/>
  <c r="AM14877" i="9"/>
  <c r="AM14878" i="9"/>
  <c r="AM14879" i="9"/>
  <c r="AM14880" i="9"/>
  <c r="AM14881" i="9"/>
  <c r="AM14882" i="9"/>
  <c r="AM14883" i="9"/>
  <c r="AM14884" i="9"/>
  <c r="AM14885" i="9"/>
  <c r="AM14886" i="9"/>
  <c r="AM14887" i="9"/>
  <c r="AM14888" i="9"/>
  <c r="AM14889" i="9"/>
  <c r="AM14890" i="9"/>
  <c r="AM14891" i="9"/>
  <c r="AM14892" i="9"/>
  <c r="AM14893" i="9"/>
  <c r="AM14894" i="9"/>
  <c r="AM14895" i="9"/>
  <c r="AM14896" i="9"/>
  <c r="AM14897" i="9"/>
  <c r="AM14898" i="9"/>
  <c r="AM14899" i="9"/>
  <c r="AM14900" i="9"/>
  <c r="AM14901" i="9"/>
  <c r="AM14902" i="9"/>
  <c r="AM14903" i="9"/>
  <c r="AM14904" i="9"/>
  <c r="AM14905" i="9"/>
  <c r="AM14906" i="9"/>
  <c r="AM14907" i="9"/>
  <c r="AM14908" i="9"/>
  <c r="AM14909" i="9"/>
  <c r="AM14910" i="9"/>
  <c r="AM14911" i="9"/>
  <c r="AM14912" i="9"/>
  <c r="AM14913" i="9"/>
  <c r="AM14914" i="9"/>
  <c r="AM14915" i="9"/>
  <c r="AM14916" i="9"/>
  <c r="AM14917" i="9"/>
  <c r="AM14918" i="9"/>
  <c r="AM14919" i="9"/>
  <c r="AM14920" i="9"/>
  <c r="AM14921" i="9"/>
  <c r="AM14922" i="9"/>
  <c r="AM14923" i="9"/>
  <c r="AM14924" i="9"/>
  <c r="AM14925" i="9"/>
  <c r="AM14926" i="9"/>
  <c r="AM14927" i="9"/>
  <c r="AM14928" i="9"/>
  <c r="AM14929" i="9"/>
  <c r="AM14930" i="9"/>
  <c r="AM14931" i="9"/>
  <c r="AM14932" i="9"/>
  <c r="AM14933" i="9"/>
  <c r="AM14934" i="9"/>
  <c r="AM14935" i="9"/>
  <c r="AM14936" i="9"/>
  <c r="AM14937" i="9"/>
  <c r="AM14938" i="9"/>
  <c r="AM14939" i="9"/>
  <c r="AM14940" i="9"/>
  <c r="AM14941" i="9"/>
  <c r="AM14942" i="9"/>
  <c r="AM14943" i="9"/>
  <c r="AM14944" i="9"/>
  <c r="AM14945" i="9"/>
  <c r="AM14946" i="9"/>
  <c r="AM14947" i="9"/>
  <c r="AM14948" i="9"/>
  <c r="AM14949" i="9"/>
  <c r="AM14950" i="9"/>
  <c r="AM14951" i="9"/>
  <c r="AM14952" i="9"/>
  <c r="AM14953" i="9"/>
  <c r="AM14954" i="9"/>
  <c r="AM14955" i="9"/>
  <c r="AM14956" i="9"/>
  <c r="AM14957" i="9"/>
  <c r="AM14958" i="9"/>
  <c r="AM14959" i="9"/>
  <c r="AM14960" i="9"/>
  <c r="AM14961" i="9"/>
  <c r="AM14962" i="9"/>
  <c r="AM14963" i="9"/>
  <c r="AM14964" i="9"/>
  <c r="AM14965" i="9"/>
  <c r="AM14966" i="9"/>
  <c r="AM14967" i="9"/>
  <c r="AM14968" i="9"/>
  <c r="AM14969" i="9"/>
  <c r="AM14970" i="9"/>
  <c r="AM14971" i="9"/>
  <c r="AM14972" i="9"/>
  <c r="AM14973" i="9"/>
  <c r="AM14974" i="9"/>
  <c r="AM14975" i="9"/>
  <c r="AM14976" i="9"/>
  <c r="AM14977" i="9"/>
  <c r="AM14978" i="9"/>
  <c r="AM14979" i="9"/>
  <c r="AM14980" i="9"/>
  <c r="AM14981" i="9"/>
  <c r="AM14982" i="9"/>
  <c r="AM14983" i="9"/>
  <c r="AM14984" i="9"/>
  <c r="AM14985" i="9"/>
  <c r="AM14986" i="9"/>
  <c r="AM14987" i="9"/>
  <c r="AM14988" i="9"/>
  <c r="AM14989" i="9"/>
  <c r="AM14990" i="9"/>
  <c r="AM14991" i="9"/>
  <c r="AM14992" i="9"/>
  <c r="AM14993" i="9"/>
  <c r="AM14994" i="9"/>
  <c r="AM14995" i="9"/>
  <c r="AM14996" i="9"/>
  <c r="AM14997" i="9"/>
  <c r="AM14998" i="9"/>
  <c r="AM14999" i="9"/>
  <c r="AM15000" i="9"/>
  <c r="AM15001" i="9"/>
  <c r="AM15002" i="9"/>
  <c r="AM15003" i="9"/>
  <c r="AM15004" i="9"/>
  <c r="AM15005" i="9"/>
  <c r="AM15006" i="9"/>
  <c r="AM15007" i="9"/>
  <c r="AM15008" i="9"/>
  <c r="AM15009" i="9"/>
  <c r="AM15010" i="9"/>
  <c r="AM15011" i="9"/>
  <c r="AM15012" i="9"/>
  <c r="AM15013" i="9"/>
  <c r="AM15014" i="9"/>
  <c r="AM15015" i="9"/>
  <c r="AM15016" i="9"/>
  <c r="AM15017" i="9"/>
  <c r="AM15018" i="9"/>
  <c r="AM15019" i="9"/>
  <c r="AM15020" i="9"/>
  <c r="AM15021" i="9"/>
  <c r="AM15022" i="9"/>
  <c r="AM15023" i="9"/>
  <c r="AM15024" i="9"/>
  <c r="AM15025" i="9"/>
  <c r="AM15026" i="9"/>
  <c r="AM15027" i="9"/>
  <c r="AM15028" i="9"/>
  <c r="AM15029" i="9"/>
  <c r="AM15030" i="9"/>
  <c r="AM15031" i="9"/>
  <c r="AM15032" i="9"/>
  <c r="AM15033" i="9"/>
  <c r="AM15034" i="9"/>
  <c r="AM15035" i="9"/>
  <c r="AM15036" i="9"/>
  <c r="AM15037" i="9"/>
  <c r="AM15038" i="9"/>
  <c r="AM15039" i="9"/>
  <c r="AM15040" i="9"/>
  <c r="AM15041" i="9"/>
  <c r="AM15042" i="9"/>
  <c r="AM15043" i="9"/>
  <c r="AM15044" i="9"/>
  <c r="AM15045" i="9"/>
  <c r="AM15046" i="9"/>
  <c r="AM15047" i="9"/>
  <c r="AM15048" i="9"/>
  <c r="AM15049" i="9"/>
  <c r="AM15050" i="9"/>
  <c r="AM15051" i="9"/>
  <c r="AM15052" i="9"/>
  <c r="AM15053" i="9"/>
  <c r="AM15054" i="9"/>
  <c r="AM15055" i="9"/>
  <c r="AM15056" i="9"/>
  <c r="AM15057" i="9"/>
  <c r="AM15058" i="9"/>
  <c r="AM15059" i="9"/>
  <c r="AM15060" i="9"/>
  <c r="AM15061" i="9"/>
  <c r="AM15062" i="9"/>
  <c r="AM15063" i="9"/>
  <c r="AM15064" i="9"/>
  <c r="AM15065" i="9"/>
  <c r="AM15066" i="9"/>
  <c r="AM15067" i="9"/>
  <c r="AM15068" i="9"/>
  <c r="AM15069" i="9"/>
  <c r="AM15070" i="9"/>
  <c r="AM15071" i="9"/>
  <c r="AM15072" i="9"/>
  <c r="AM15073" i="9"/>
  <c r="AM15074" i="9"/>
  <c r="AM15075" i="9"/>
  <c r="AM15076" i="9"/>
  <c r="AM15077" i="9"/>
  <c r="AM15078" i="9"/>
  <c r="AM15079" i="9"/>
  <c r="AM15080" i="9"/>
  <c r="AM15081" i="9"/>
  <c r="AM15082" i="9"/>
  <c r="AM15083" i="9"/>
  <c r="AM15084" i="9"/>
  <c r="AM15085" i="9"/>
  <c r="AM15086" i="9"/>
  <c r="AM15087" i="9"/>
  <c r="AM15088" i="9"/>
  <c r="AM15089" i="9"/>
  <c r="AM15090" i="9"/>
  <c r="AM15091" i="9"/>
  <c r="AM15092" i="9"/>
  <c r="AM15093" i="9"/>
  <c r="AM15094" i="9"/>
  <c r="AM15095" i="9"/>
  <c r="AM15096" i="9"/>
  <c r="AM15097" i="9"/>
  <c r="AM15098" i="9"/>
  <c r="AM15099" i="9"/>
  <c r="AM15100" i="9"/>
  <c r="AM15101" i="9"/>
  <c r="AM15102" i="9"/>
  <c r="AM15103" i="9"/>
  <c r="AM15104" i="9"/>
  <c r="AM15105" i="9"/>
  <c r="AM15106" i="9"/>
  <c r="AM15107" i="9"/>
  <c r="AM15108" i="9"/>
  <c r="AM15109" i="9"/>
  <c r="AM15110" i="9"/>
  <c r="AM15111" i="9"/>
  <c r="AM15112" i="9"/>
  <c r="AM15113" i="9"/>
  <c r="AM15114" i="9"/>
  <c r="AM15115" i="9"/>
  <c r="AM15116" i="9"/>
  <c r="AM15117" i="9"/>
  <c r="AM15118" i="9"/>
  <c r="AM15119" i="9"/>
  <c r="AM15120" i="9"/>
  <c r="AM15121" i="9"/>
  <c r="AM15122" i="9"/>
  <c r="AM15123" i="9"/>
  <c r="AM15124" i="9"/>
  <c r="AM15125" i="9"/>
  <c r="AM15126" i="9"/>
  <c r="AM15127" i="9"/>
  <c r="AM15128" i="9"/>
  <c r="AM15129" i="9"/>
  <c r="AM15130" i="9"/>
  <c r="AM15131" i="9"/>
  <c r="AM15132" i="9"/>
  <c r="AM15133" i="9"/>
  <c r="AM15134" i="9"/>
  <c r="AM15135" i="9"/>
  <c r="AM15136" i="9"/>
  <c r="AM15137" i="9"/>
  <c r="AM15138" i="9"/>
  <c r="AM15139" i="9"/>
  <c r="AM15140" i="9"/>
  <c r="AM15141" i="9"/>
  <c r="AM15142" i="9"/>
  <c r="AM15143" i="9"/>
  <c r="AM15144" i="9"/>
  <c r="AM15145" i="9"/>
  <c r="AM15146" i="9"/>
  <c r="AM15147" i="9"/>
  <c r="AM15148" i="9"/>
  <c r="AM15149" i="9"/>
  <c r="AM15150" i="9"/>
  <c r="AM15151" i="9"/>
  <c r="AM15152" i="9"/>
  <c r="AM15153" i="9"/>
  <c r="AM15154" i="9"/>
  <c r="AM15155" i="9"/>
  <c r="AM15156" i="9"/>
  <c r="AM15157" i="9"/>
  <c r="AM15158" i="9"/>
  <c r="AM15159" i="9"/>
  <c r="AM15160" i="9"/>
  <c r="AM15161" i="9"/>
  <c r="AM15162" i="9"/>
  <c r="AM15163" i="9"/>
  <c r="AM15164" i="9"/>
  <c r="AM15165" i="9"/>
  <c r="AM15166" i="9"/>
  <c r="AM15167" i="9"/>
  <c r="AM15168" i="9"/>
  <c r="AM15169" i="9"/>
  <c r="AM15170" i="9"/>
  <c r="AM15171" i="9"/>
  <c r="AM15172" i="9"/>
  <c r="AM15173" i="9"/>
  <c r="AM15174" i="9"/>
  <c r="AM15175" i="9"/>
  <c r="AM15176" i="9"/>
  <c r="AM15177" i="9"/>
  <c r="AM15178" i="9"/>
  <c r="AM15179" i="9"/>
  <c r="AM15180" i="9"/>
  <c r="AM15181" i="9"/>
  <c r="AM15182" i="9"/>
  <c r="AM15183" i="9"/>
  <c r="AM15184" i="9"/>
  <c r="AM15185" i="9"/>
  <c r="AM15186" i="9"/>
  <c r="AM15187" i="9"/>
  <c r="AM15188" i="9"/>
  <c r="AM15189" i="9"/>
  <c r="AM15190" i="9"/>
  <c r="AM15191" i="9"/>
  <c r="AM15192" i="9"/>
  <c r="AM15193" i="9"/>
  <c r="AM15194" i="9"/>
  <c r="AM15195" i="9"/>
  <c r="AM15196" i="9"/>
  <c r="AM15197" i="9"/>
  <c r="AM15198" i="9"/>
  <c r="AM15199" i="9"/>
  <c r="AM15200" i="9"/>
  <c r="AM15201" i="9"/>
  <c r="AM15202" i="9"/>
  <c r="AM15203" i="9"/>
  <c r="AM15204" i="9"/>
  <c r="AM15205" i="9"/>
  <c r="AM15206" i="9"/>
  <c r="AM15207" i="9"/>
  <c r="AM15208" i="9"/>
  <c r="AM15209" i="9"/>
  <c r="AM15210" i="9"/>
  <c r="AM15211" i="9"/>
  <c r="AM15212" i="9"/>
  <c r="AM15213" i="9"/>
  <c r="AM15214" i="9"/>
  <c r="AM15215" i="9"/>
  <c r="AM15216" i="9"/>
  <c r="AM15217" i="9"/>
  <c r="AM15218" i="9"/>
  <c r="AM15219" i="9"/>
  <c r="AM15220" i="9"/>
  <c r="AM15221" i="9"/>
  <c r="AM15222" i="9"/>
  <c r="AM15223" i="9"/>
  <c r="AM15224" i="9"/>
  <c r="AM15225" i="9"/>
  <c r="AM15226" i="9"/>
  <c r="AM15227" i="9"/>
  <c r="AM15228" i="9"/>
  <c r="AM15229" i="9"/>
  <c r="AM15230" i="9"/>
  <c r="AM15231" i="9"/>
  <c r="AM15232" i="9"/>
  <c r="AM15233" i="9"/>
  <c r="AM15234" i="9"/>
  <c r="AM15235" i="9"/>
  <c r="AM15236" i="9"/>
  <c r="AM15237" i="9"/>
  <c r="AM15238" i="9"/>
  <c r="AM15239" i="9"/>
  <c r="AM15240" i="9"/>
  <c r="AM15241" i="9"/>
  <c r="AM15242" i="9"/>
  <c r="AM15243" i="9"/>
  <c r="AM15244" i="9"/>
  <c r="AM15245" i="9"/>
  <c r="AM15246" i="9"/>
  <c r="AM15247" i="9"/>
  <c r="AM15248" i="9"/>
  <c r="AM15249" i="9"/>
  <c r="AM15250" i="9"/>
  <c r="AM15251" i="9"/>
  <c r="AM15252" i="9"/>
  <c r="AM15253" i="9"/>
  <c r="AM15254" i="9"/>
  <c r="AM15255" i="9"/>
  <c r="AM15256" i="9"/>
  <c r="AM15257" i="9"/>
  <c r="AM15258" i="9"/>
  <c r="AM15259" i="9"/>
  <c r="AM15260" i="9"/>
  <c r="AM15261" i="9"/>
  <c r="AM15262" i="9"/>
  <c r="AM15263" i="9"/>
  <c r="AM15264" i="9"/>
  <c r="AM15265" i="9"/>
  <c r="AM15266" i="9"/>
  <c r="AM15267" i="9"/>
  <c r="AM15268" i="9"/>
  <c r="AM15269" i="9"/>
  <c r="AM15270" i="9"/>
  <c r="AM15271" i="9"/>
  <c r="AM15272" i="9"/>
  <c r="AM15273" i="9"/>
  <c r="AM15274" i="9"/>
  <c r="AM15275" i="9"/>
  <c r="AM15276" i="9"/>
  <c r="AM15277" i="9"/>
  <c r="AM15278" i="9"/>
  <c r="AM15279" i="9"/>
  <c r="AM15280" i="9"/>
  <c r="AM15281" i="9"/>
  <c r="AM15282" i="9"/>
  <c r="AM15283" i="9"/>
  <c r="AM15284" i="9"/>
  <c r="AM15285" i="9"/>
  <c r="AM15286" i="9"/>
  <c r="AM15287" i="9"/>
  <c r="AM15288" i="9"/>
  <c r="AM15289" i="9"/>
  <c r="AM15290" i="9"/>
  <c r="AM15291" i="9"/>
  <c r="AM15292" i="9"/>
  <c r="AM15293" i="9"/>
  <c r="AM15294" i="9"/>
  <c r="AM15295" i="9"/>
  <c r="AM15296" i="9"/>
  <c r="AM15297" i="9"/>
  <c r="AM15298" i="9"/>
  <c r="AM15299" i="9"/>
  <c r="AM15300" i="9"/>
  <c r="AM15301" i="9"/>
  <c r="AM15302" i="9"/>
  <c r="AM15303" i="9"/>
  <c r="AM15304" i="9"/>
  <c r="AM15305" i="9"/>
  <c r="AM15306" i="9"/>
  <c r="AM15307" i="9"/>
  <c r="AM15308" i="9"/>
  <c r="AM15309" i="9"/>
  <c r="AM15310" i="9"/>
  <c r="AM15311" i="9"/>
  <c r="AM15312" i="9"/>
  <c r="AM15313" i="9"/>
  <c r="AM15314" i="9"/>
  <c r="AM15315" i="9"/>
  <c r="AM15316" i="9"/>
  <c r="AM15317" i="9"/>
  <c r="AM15318" i="9"/>
  <c r="AM15319" i="9"/>
  <c r="AM15320" i="9"/>
  <c r="AM15321" i="9"/>
  <c r="AM15322" i="9"/>
  <c r="AM15323" i="9"/>
  <c r="AM15324" i="9"/>
  <c r="AM15325" i="9"/>
  <c r="AM15326" i="9"/>
  <c r="AM15327" i="9"/>
  <c r="AM15328" i="9"/>
  <c r="AM15329" i="9"/>
  <c r="AM15330" i="9"/>
  <c r="AM15331" i="9"/>
  <c r="AM15332" i="9"/>
  <c r="AM15333" i="9"/>
  <c r="AM15334" i="9"/>
  <c r="AM15335" i="9"/>
  <c r="AM15336" i="9"/>
  <c r="AM15337" i="9"/>
  <c r="AM15338" i="9"/>
  <c r="AM15339" i="9"/>
  <c r="AM15340" i="9"/>
  <c r="AM15341" i="9"/>
  <c r="AM15342" i="9"/>
  <c r="AM15343" i="9"/>
  <c r="AM15344" i="9"/>
  <c r="AM15345" i="9"/>
  <c r="AM15346" i="9"/>
  <c r="AM15347" i="9"/>
  <c r="AM15348" i="9"/>
  <c r="AM15349" i="9"/>
  <c r="AM15350" i="9"/>
  <c r="AM15351" i="9"/>
  <c r="AM15352" i="9"/>
  <c r="AM15353" i="9"/>
  <c r="AM15354" i="9"/>
  <c r="AM15355" i="9"/>
  <c r="AM15356" i="9"/>
  <c r="AM15357" i="9"/>
  <c r="AM15358" i="9"/>
  <c r="AM15359" i="9"/>
  <c r="AM15360" i="9"/>
  <c r="AM15361" i="9"/>
  <c r="AM15362" i="9"/>
  <c r="AM15363" i="9"/>
  <c r="AM15364" i="9"/>
  <c r="AM15365" i="9"/>
  <c r="AM15366" i="9"/>
  <c r="AM15367" i="9"/>
  <c r="AM15368" i="9"/>
  <c r="AM15369" i="9"/>
  <c r="AM15370" i="9"/>
  <c r="AM15371" i="9"/>
  <c r="AM15372" i="9"/>
  <c r="AM15373" i="9"/>
  <c r="AM15374" i="9"/>
  <c r="AM15375" i="9"/>
  <c r="AM15376" i="9"/>
  <c r="AM15377" i="9"/>
  <c r="AM15378" i="9"/>
  <c r="AM15379" i="9"/>
  <c r="AM15380" i="9"/>
  <c r="AM15381" i="9"/>
  <c r="AM15382" i="9"/>
  <c r="AM15383" i="9"/>
  <c r="AM15384" i="9"/>
  <c r="AM15385" i="9"/>
  <c r="AM15386" i="9"/>
  <c r="AM15387" i="9"/>
  <c r="AM15388" i="9"/>
  <c r="AM15389" i="9"/>
  <c r="AM15390" i="9"/>
  <c r="AM15391" i="9"/>
  <c r="AM15392" i="9"/>
  <c r="AM15393" i="9"/>
  <c r="AM15394" i="9"/>
  <c r="AM15395" i="9"/>
  <c r="AM15396" i="9"/>
  <c r="AM15397" i="9"/>
  <c r="AM15398" i="9"/>
  <c r="AM15399" i="9"/>
  <c r="AM15400" i="9"/>
  <c r="AM15401" i="9"/>
  <c r="AM15402" i="9"/>
  <c r="AM15403" i="9"/>
  <c r="AM15404" i="9"/>
  <c r="AM15405" i="9"/>
  <c r="AM15406" i="9"/>
  <c r="AM15407" i="9"/>
  <c r="AM15408" i="9"/>
  <c r="AM15409" i="9"/>
  <c r="AM15410" i="9"/>
  <c r="AM15411" i="9"/>
  <c r="AM15412" i="9"/>
  <c r="AM15413" i="9"/>
  <c r="AM15414" i="9"/>
  <c r="AM15415" i="9"/>
  <c r="AM15416" i="9"/>
  <c r="AM15417" i="9"/>
  <c r="AM15418" i="9"/>
  <c r="AM15419" i="9"/>
  <c r="AM15420" i="9"/>
  <c r="AM15421" i="9"/>
  <c r="AM15422" i="9"/>
  <c r="AM15423" i="9"/>
  <c r="AM15424" i="9"/>
  <c r="AM15425" i="9"/>
  <c r="AM15426" i="9"/>
  <c r="AM15427" i="9"/>
  <c r="AM15428" i="9"/>
  <c r="AM15429" i="9"/>
  <c r="AM15430" i="9"/>
  <c r="AM15431" i="9"/>
  <c r="AM15432" i="9"/>
  <c r="AM15433" i="9"/>
  <c r="AM15434" i="9"/>
  <c r="AM15435" i="9"/>
  <c r="AM15436" i="9"/>
  <c r="AM15437" i="9"/>
  <c r="AM15438" i="9"/>
  <c r="AM15439" i="9"/>
  <c r="AM15440" i="9"/>
  <c r="AM15441" i="9"/>
  <c r="AM15442" i="9"/>
  <c r="AM15443" i="9"/>
  <c r="AM15444" i="9"/>
  <c r="AM15445" i="9"/>
  <c r="AM15446" i="9"/>
  <c r="AM15447" i="9"/>
  <c r="AM15448" i="9"/>
  <c r="AM15449" i="9"/>
  <c r="AM15450" i="9"/>
  <c r="AM15451" i="9"/>
  <c r="AM15452" i="9"/>
  <c r="AM15453" i="9"/>
  <c r="AM15454" i="9"/>
  <c r="AM15455" i="9"/>
  <c r="AM15456" i="9"/>
  <c r="AM15457" i="9"/>
  <c r="AM15458" i="9"/>
  <c r="AM15459" i="9"/>
  <c r="AM15460" i="9"/>
  <c r="AM15461" i="9"/>
  <c r="AM15462" i="9"/>
  <c r="AM15463" i="9"/>
  <c r="AM15464" i="9"/>
  <c r="AM15465" i="9"/>
  <c r="AM15466" i="9"/>
  <c r="AM15467" i="9"/>
  <c r="AM15468" i="9"/>
  <c r="AM15469" i="9"/>
  <c r="AM15470" i="9"/>
  <c r="AM15471" i="9"/>
  <c r="AM15472" i="9"/>
  <c r="AM15473" i="9"/>
  <c r="AM15474" i="9"/>
  <c r="AM15475" i="9"/>
  <c r="AM15476" i="9"/>
  <c r="AM15477" i="9"/>
  <c r="AM15478" i="9"/>
  <c r="AM15479" i="9"/>
  <c r="AM15480" i="9"/>
  <c r="AM15481" i="9"/>
  <c r="AM15482" i="9"/>
  <c r="AM15483" i="9"/>
  <c r="AM15484" i="9"/>
  <c r="AM15485" i="9"/>
  <c r="AM15486" i="9"/>
  <c r="AM15487" i="9"/>
  <c r="AM15488" i="9"/>
  <c r="AM15489" i="9"/>
  <c r="AM15490" i="9"/>
  <c r="AM15491" i="9"/>
  <c r="AM15492" i="9"/>
  <c r="AM15493" i="9"/>
  <c r="AM15494" i="9"/>
  <c r="AM15495" i="9"/>
  <c r="AM15496" i="9"/>
  <c r="AM15497" i="9"/>
  <c r="AM15498" i="9"/>
  <c r="AM15499" i="9"/>
  <c r="AM15500" i="9"/>
  <c r="AM15501" i="9"/>
  <c r="AM15502" i="9"/>
  <c r="AM15503" i="9"/>
  <c r="AM15504" i="9"/>
  <c r="AM15505" i="9"/>
  <c r="AM15506" i="9"/>
  <c r="AM15507" i="9"/>
  <c r="AM15508" i="9"/>
  <c r="AM15509" i="9"/>
  <c r="AM15510" i="9"/>
  <c r="AM15511" i="9"/>
  <c r="AM15512" i="9"/>
  <c r="AM15513" i="9"/>
  <c r="AM15514" i="9"/>
  <c r="AM15515" i="9"/>
  <c r="AM15516" i="9"/>
  <c r="AM15517" i="9"/>
  <c r="AM15518" i="9"/>
  <c r="AM15519" i="9"/>
  <c r="AM15520" i="9"/>
  <c r="AM15521" i="9"/>
  <c r="AM15522" i="9"/>
  <c r="AM15523" i="9"/>
  <c r="AM15524" i="9"/>
  <c r="AM15525" i="9"/>
  <c r="AM15526" i="9"/>
  <c r="AM15527" i="9"/>
  <c r="AM15528" i="9"/>
  <c r="AM15529" i="9"/>
  <c r="AM15530" i="9"/>
  <c r="AM15531" i="9"/>
  <c r="AM15532" i="9"/>
  <c r="AM15533" i="9"/>
  <c r="AM15534" i="9"/>
  <c r="AM15535" i="9"/>
  <c r="AM15536" i="9"/>
  <c r="AM15537" i="9"/>
  <c r="AM15538" i="9"/>
  <c r="AM15539" i="9"/>
  <c r="AM15540" i="9"/>
  <c r="AM15541" i="9"/>
  <c r="AM15542" i="9"/>
  <c r="AM15543" i="9"/>
  <c r="AM15544" i="9"/>
  <c r="AM15545" i="9"/>
  <c r="AM15546" i="9"/>
  <c r="AM15547" i="9"/>
  <c r="AM15548" i="9"/>
  <c r="AM15549" i="9"/>
  <c r="AM15550" i="9"/>
  <c r="AM15551" i="9"/>
  <c r="AM15552" i="9"/>
  <c r="AM15553" i="9"/>
  <c r="AM15554" i="9"/>
  <c r="AM15555" i="9"/>
  <c r="AM15556" i="9"/>
  <c r="AM15557" i="9"/>
  <c r="AM15558" i="9"/>
  <c r="AM15559" i="9"/>
  <c r="AM15560" i="9"/>
  <c r="AM15561" i="9"/>
  <c r="AM15562" i="9"/>
  <c r="AM15563" i="9"/>
  <c r="AM15564" i="9"/>
  <c r="AM15565" i="9"/>
  <c r="AM15566" i="9"/>
  <c r="AM15567" i="9"/>
  <c r="AM15568" i="9"/>
  <c r="AM15569" i="9"/>
  <c r="AM15570" i="9"/>
  <c r="AM15571" i="9"/>
  <c r="AM15572" i="9"/>
  <c r="AM15573" i="9"/>
  <c r="AM15574" i="9"/>
  <c r="AM15575" i="9"/>
  <c r="AM15576" i="9"/>
  <c r="AM15577" i="9"/>
  <c r="AM15578" i="9"/>
  <c r="AM15579" i="9"/>
  <c r="AM15580" i="9"/>
  <c r="AM15581" i="9"/>
  <c r="AM15582" i="9"/>
  <c r="AM15583" i="9"/>
  <c r="AM15584" i="9"/>
  <c r="AM15585" i="9"/>
  <c r="AM15586" i="9"/>
  <c r="AM15587" i="9"/>
  <c r="AM15588" i="9"/>
  <c r="AM15589" i="9"/>
  <c r="AM15590" i="9"/>
  <c r="AM15591" i="9"/>
  <c r="AM15592" i="9"/>
  <c r="AM15593" i="9"/>
  <c r="AM15594" i="9"/>
  <c r="AM15595" i="9"/>
  <c r="AM15596" i="9"/>
  <c r="AM15597" i="9"/>
  <c r="AM15598" i="9"/>
  <c r="AM15599" i="9"/>
  <c r="AM15600" i="9"/>
  <c r="AM15601" i="9"/>
  <c r="AM15602" i="9"/>
  <c r="AM15603" i="9"/>
  <c r="AM15604" i="9"/>
  <c r="AM15605" i="9"/>
  <c r="AM15606" i="9"/>
  <c r="AM15607" i="9"/>
  <c r="AM15608" i="9"/>
  <c r="AM15609" i="9"/>
  <c r="AM15610" i="9"/>
  <c r="AM15611" i="9"/>
  <c r="AM15612" i="9"/>
  <c r="AM15613" i="9"/>
  <c r="AM15614" i="9"/>
  <c r="AM15615" i="9"/>
  <c r="AM15616" i="9"/>
  <c r="AM15617" i="9"/>
  <c r="AM15618" i="9"/>
  <c r="AM15619" i="9"/>
  <c r="AM15620" i="9"/>
  <c r="AM15621" i="9"/>
  <c r="AM15622" i="9"/>
  <c r="AM15623" i="9"/>
  <c r="AM15624" i="9"/>
  <c r="AM15625" i="9"/>
  <c r="AM15626" i="9"/>
  <c r="AM15627" i="9"/>
  <c r="AM15628" i="9"/>
  <c r="AM15629" i="9"/>
  <c r="AM15630" i="9"/>
  <c r="AM15631" i="9"/>
  <c r="AM15632" i="9"/>
  <c r="AM15633" i="9"/>
  <c r="AM15634" i="9"/>
  <c r="AM15635" i="9"/>
  <c r="AM15636" i="9"/>
  <c r="AM15637" i="9"/>
  <c r="AM15638" i="9"/>
  <c r="AM15639" i="9"/>
  <c r="AM15640" i="9"/>
  <c r="AM15641" i="9"/>
  <c r="AM15642" i="9"/>
  <c r="AM15643" i="9"/>
  <c r="AM15644" i="9"/>
  <c r="AM15645" i="9"/>
  <c r="AM15646" i="9"/>
  <c r="AM15647" i="9"/>
  <c r="AM15648" i="9"/>
  <c r="AM15649" i="9"/>
  <c r="AM15650" i="9"/>
  <c r="AM15651" i="9"/>
  <c r="AM15652" i="9"/>
  <c r="AM15653" i="9"/>
  <c r="AM15654" i="9"/>
  <c r="AM15655" i="9"/>
  <c r="AM15656" i="9"/>
  <c r="AM15657" i="9"/>
  <c r="AM15658" i="9"/>
  <c r="AM15659" i="9"/>
  <c r="AM15660" i="9"/>
  <c r="AM15661" i="9"/>
  <c r="AM15662" i="9"/>
  <c r="AM15663" i="9"/>
  <c r="AM15664" i="9"/>
  <c r="AM15665" i="9"/>
  <c r="AM15666" i="9"/>
  <c r="AM15667" i="9"/>
  <c r="AM15668" i="9"/>
  <c r="AM15669" i="9"/>
  <c r="AM15670" i="9"/>
  <c r="AM15671" i="9"/>
  <c r="AM15672" i="9"/>
  <c r="AM15673" i="9"/>
  <c r="AM15674" i="9"/>
  <c r="AM15675" i="9"/>
  <c r="AM15676" i="9"/>
  <c r="AM15677" i="9"/>
  <c r="AM15678" i="9"/>
  <c r="AM15679" i="9"/>
  <c r="AM15680" i="9"/>
  <c r="AM15681" i="9"/>
  <c r="AM15682" i="9"/>
  <c r="AM15683" i="9"/>
  <c r="AM15684" i="9"/>
  <c r="AM15685" i="9"/>
  <c r="AM15686" i="9"/>
  <c r="AM15687" i="9"/>
  <c r="AM15688" i="9"/>
  <c r="AM15689" i="9"/>
  <c r="AM15690" i="9"/>
  <c r="AM15691" i="9"/>
  <c r="AM15692" i="9"/>
  <c r="AM15693" i="9"/>
  <c r="AM15694" i="9"/>
  <c r="AM15695" i="9"/>
  <c r="AM15696" i="9"/>
  <c r="AM15697" i="9"/>
  <c r="AM15698" i="9"/>
  <c r="AM15699" i="9"/>
  <c r="AM15700" i="9"/>
  <c r="AM15701" i="9"/>
  <c r="AM15702" i="9"/>
  <c r="AM15703" i="9"/>
  <c r="AM15704" i="9"/>
  <c r="AM15705" i="9"/>
  <c r="AM15706" i="9"/>
  <c r="AM15707" i="9"/>
  <c r="AM15708" i="9"/>
  <c r="AM15709" i="9"/>
  <c r="AM15710" i="9"/>
  <c r="AM15711" i="9"/>
  <c r="AM15712" i="9"/>
  <c r="AM15713" i="9"/>
  <c r="AM15714" i="9"/>
  <c r="AM15715" i="9"/>
  <c r="AM15716" i="9"/>
  <c r="AM15717" i="9"/>
  <c r="AM15718" i="9"/>
  <c r="AM15719" i="9"/>
  <c r="AM15720" i="9"/>
  <c r="AM15721" i="9"/>
  <c r="AM15722" i="9"/>
  <c r="AM15723" i="9"/>
  <c r="AM15724" i="9"/>
  <c r="AM15725" i="9"/>
  <c r="AM15726" i="9"/>
  <c r="AM15727" i="9"/>
  <c r="AM15728" i="9"/>
  <c r="AM15729" i="9"/>
  <c r="AM15730" i="9"/>
  <c r="AM15731" i="9"/>
  <c r="AM15732" i="9"/>
  <c r="AM15733" i="9"/>
  <c r="AM15734" i="9"/>
  <c r="AM15735" i="9"/>
  <c r="AM15736" i="9"/>
  <c r="AM15737" i="9"/>
  <c r="AM15738" i="9"/>
  <c r="AM15739" i="9"/>
  <c r="AM15740" i="9"/>
  <c r="AM15741" i="9"/>
  <c r="AM15742" i="9"/>
  <c r="AM15743" i="9"/>
  <c r="AM15744" i="9"/>
  <c r="AM15745" i="9"/>
  <c r="AM15746" i="9"/>
  <c r="AM15747" i="9"/>
  <c r="AM15748" i="9"/>
  <c r="AM15749" i="9"/>
  <c r="AM15750" i="9"/>
  <c r="AM15751" i="9"/>
  <c r="AM15752" i="9"/>
  <c r="AM15753" i="9"/>
  <c r="AM15754" i="9"/>
  <c r="AM15755" i="9"/>
  <c r="AM15756" i="9"/>
  <c r="AM15757" i="9"/>
  <c r="AM15758" i="9"/>
  <c r="AM15759" i="9"/>
  <c r="AM15760" i="9"/>
  <c r="AM15761" i="9"/>
  <c r="AM15762" i="9"/>
  <c r="AM15763" i="9"/>
  <c r="AM15764" i="9"/>
  <c r="AM15765" i="9"/>
  <c r="AM15766" i="9"/>
  <c r="AM15767" i="9"/>
  <c r="AM15768" i="9"/>
  <c r="AM15769" i="9"/>
  <c r="AM15770" i="9"/>
  <c r="AM15771" i="9"/>
  <c r="AM15772" i="9"/>
  <c r="AM15773" i="9"/>
  <c r="AM15774" i="9"/>
  <c r="AM15775" i="9"/>
  <c r="AM15776" i="9"/>
  <c r="AM15777" i="9"/>
  <c r="AM15778" i="9"/>
  <c r="AM15779" i="9"/>
  <c r="AM15780" i="9"/>
  <c r="AM15781" i="9"/>
  <c r="AM15782" i="9"/>
  <c r="AM15783" i="9"/>
  <c r="AM15784" i="9"/>
  <c r="AM15785" i="9"/>
  <c r="AM15786" i="9"/>
  <c r="AM15787" i="9"/>
  <c r="AM15788" i="9"/>
  <c r="AM15789" i="9"/>
  <c r="AM15790" i="9"/>
  <c r="AM15791" i="9"/>
  <c r="AM15792" i="9"/>
  <c r="AM15793" i="9"/>
  <c r="AM15794" i="9"/>
  <c r="AM15795" i="9"/>
  <c r="AM15796" i="9"/>
  <c r="AM15797" i="9"/>
  <c r="AM15798" i="9"/>
  <c r="AM15799" i="9"/>
  <c r="AM15800" i="9"/>
  <c r="AM15801" i="9"/>
  <c r="AM15802" i="9"/>
  <c r="AM15803" i="9"/>
  <c r="AM15804" i="9"/>
  <c r="AM15805" i="9"/>
  <c r="AM15806" i="9"/>
  <c r="AM15807" i="9"/>
  <c r="AM15808" i="9"/>
  <c r="AM15809" i="9"/>
  <c r="AM15810" i="9"/>
  <c r="AM15811" i="9"/>
  <c r="AM15812" i="9"/>
  <c r="AM15813" i="9"/>
  <c r="AM15814" i="9"/>
  <c r="AM15815" i="9"/>
  <c r="AM15816" i="9"/>
  <c r="AM15817" i="9"/>
  <c r="AM15818" i="9"/>
  <c r="AM15819" i="9"/>
  <c r="AM15820" i="9"/>
  <c r="AM15821" i="9"/>
  <c r="AM15822" i="9"/>
  <c r="AM15823" i="9"/>
  <c r="AM15824" i="9"/>
  <c r="AM15825" i="9"/>
  <c r="AM15826" i="9"/>
  <c r="AM15827" i="9"/>
  <c r="AM15828" i="9"/>
  <c r="AM15829" i="9"/>
  <c r="AM15830" i="9"/>
  <c r="AM15831" i="9"/>
  <c r="AM15832" i="9"/>
  <c r="AM15833" i="9"/>
  <c r="AM15834" i="9"/>
  <c r="AM15835" i="9"/>
  <c r="AM15836" i="9"/>
  <c r="AM15837" i="9"/>
  <c r="AM15838" i="9"/>
  <c r="AM15839" i="9"/>
  <c r="AM15840" i="9"/>
  <c r="AM15841" i="9"/>
  <c r="AM15842" i="9"/>
  <c r="AM15843" i="9"/>
  <c r="AM15844" i="9"/>
  <c r="AM15845" i="9"/>
  <c r="AM15846" i="9"/>
  <c r="AM15847" i="9"/>
  <c r="AM15848" i="9"/>
  <c r="AM15849" i="9"/>
  <c r="AM15850" i="9"/>
  <c r="AM15851" i="9"/>
  <c r="AM15852" i="9"/>
  <c r="AM15853" i="9"/>
  <c r="AM15854" i="9"/>
  <c r="AM15855" i="9"/>
  <c r="AM15856" i="9"/>
  <c r="AM15857" i="9"/>
  <c r="AM15858" i="9"/>
  <c r="AM15859" i="9"/>
  <c r="AM15860" i="9"/>
  <c r="AM15861" i="9"/>
  <c r="AM15862" i="9"/>
  <c r="AM15863" i="9"/>
  <c r="AM15864" i="9"/>
  <c r="AM15865" i="9"/>
  <c r="AM15866" i="9"/>
  <c r="AM15867" i="9"/>
  <c r="AM15868" i="9"/>
  <c r="AM15869" i="9"/>
  <c r="AM15870" i="9"/>
  <c r="AM15871" i="9"/>
  <c r="AM15872" i="9"/>
  <c r="AM15873" i="9"/>
  <c r="AM15874" i="9"/>
  <c r="AM15875" i="9"/>
  <c r="AM15876" i="9"/>
  <c r="AM15877" i="9"/>
  <c r="AM15878" i="9"/>
  <c r="AM15879" i="9"/>
  <c r="AM15880" i="9"/>
  <c r="AM15881" i="9"/>
  <c r="AM15882" i="9"/>
  <c r="AM15883" i="9"/>
  <c r="AM15884" i="9"/>
  <c r="AM15885" i="9"/>
  <c r="AM15886" i="9"/>
  <c r="AM15887" i="9"/>
  <c r="AM15888" i="9"/>
  <c r="AM15889" i="9"/>
  <c r="AM15890" i="9"/>
  <c r="AM15891" i="9"/>
  <c r="AM15892" i="9"/>
  <c r="AM15893" i="9"/>
  <c r="AM15894" i="9"/>
  <c r="AM15895" i="9"/>
  <c r="AM15896" i="9"/>
  <c r="AM15897" i="9"/>
  <c r="AM15898" i="9"/>
  <c r="AM15899" i="9"/>
  <c r="AM15900" i="9"/>
  <c r="AM15901" i="9"/>
  <c r="AM15902" i="9"/>
  <c r="AM15903" i="9"/>
  <c r="AM15904" i="9"/>
  <c r="AM15905" i="9"/>
  <c r="AM15906" i="9"/>
  <c r="AM15907" i="9"/>
  <c r="AM15908" i="9"/>
  <c r="AM15909" i="9"/>
  <c r="AM15910" i="9"/>
  <c r="AM15911" i="9"/>
  <c r="AM15912" i="9"/>
  <c r="AM15913" i="9"/>
  <c r="AM15914" i="9"/>
  <c r="AM15915" i="9"/>
  <c r="AM15916" i="9"/>
  <c r="AM15917" i="9"/>
  <c r="AM15918" i="9"/>
  <c r="AM15919" i="9"/>
  <c r="AM15920" i="9"/>
  <c r="AM15921" i="9"/>
  <c r="AM15922" i="9"/>
  <c r="AM15923" i="9"/>
  <c r="AM15924" i="9"/>
  <c r="AM15925" i="9"/>
  <c r="AM15926" i="9"/>
  <c r="AM15927" i="9"/>
  <c r="AM15928" i="9"/>
  <c r="AM15929" i="9"/>
  <c r="AM15930" i="9"/>
  <c r="AM15931" i="9"/>
  <c r="AM15932" i="9"/>
  <c r="AM15933" i="9"/>
  <c r="AM15934" i="9"/>
  <c r="AM15935" i="9"/>
  <c r="AM15936" i="9"/>
  <c r="AM15937" i="9"/>
  <c r="AM15938" i="9"/>
  <c r="AM15939" i="9"/>
  <c r="AM15940" i="9"/>
  <c r="AM15941" i="9"/>
  <c r="AM15942" i="9"/>
  <c r="AM15943" i="9"/>
  <c r="AM15944" i="9"/>
  <c r="AM15945" i="9"/>
  <c r="AM15946" i="9"/>
  <c r="AM15947" i="9"/>
  <c r="AM15948" i="9"/>
  <c r="AM15949" i="9"/>
  <c r="AM15950" i="9"/>
  <c r="AM15951" i="9"/>
  <c r="AM15952" i="9"/>
  <c r="AM15953" i="9"/>
  <c r="AM15954" i="9"/>
  <c r="AM15955" i="9"/>
  <c r="AM15956" i="9"/>
  <c r="AM15957" i="9"/>
  <c r="AM15958" i="9"/>
  <c r="AM15959" i="9"/>
  <c r="AM15960" i="9"/>
  <c r="AM15961" i="9"/>
  <c r="AM15962" i="9"/>
  <c r="AM15963" i="9"/>
  <c r="AM15964" i="9"/>
  <c r="AM15965" i="9"/>
  <c r="AM15966" i="9"/>
  <c r="AM15967" i="9"/>
  <c r="AM15968" i="9"/>
  <c r="AM15969" i="9"/>
  <c r="AM15970" i="9"/>
  <c r="AM15971" i="9"/>
  <c r="AM15972" i="9"/>
  <c r="AM15973" i="9"/>
  <c r="AM15974" i="9"/>
  <c r="AM15975" i="9"/>
  <c r="AM15976" i="9"/>
  <c r="AM15977" i="9"/>
  <c r="AM15978" i="9"/>
  <c r="AM15979" i="9"/>
  <c r="AM15980" i="9"/>
  <c r="AM15981" i="9"/>
  <c r="AM15982" i="9"/>
  <c r="AM15983" i="9"/>
  <c r="AM15984" i="9"/>
  <c r="AM15985" i="9"/>
  <c r="AM15986" i="9"/>
  <c r="AM15987" i="9"/>
  <c r="AM15988" i="9"/>
  <c r="AM15989" i="9"/>
  <c r="AM15990" i="9"/>
  <c r="AM15991" i="9"/>
  <c r="AM15992" i="9"/>
  <c r="AM15993" i="9"/>
  <c r="AM15994" i="9"/>
  <c r="AM15995" i="9"/>
  <c r="AM15996" i="9"/>
  <c r="AM15997" i="9"/>
  <c r="AM15998" i="9"/>
  <c r="AM15999" i="9"/>
  <c r="AM16000" i="9"/>
  <c r="AM16001" i="9"/>
  <c r="AM16002" i="9"/>
  <c r="AM16003" i="9"/>
  <c r="AM16004" i="9"/>
  <c r="AM16005" i="9"/>
  <c r="AM16006" i="9"/>
  <c r="AM16007" i="9"/>
  <c r="AM16008" i="9"/>
  <c r="AM16009" i="9"/>
  <c r="AM16010" i="9"/>
  <c r="AM16011" i="9"/>
  <c r="AM16012" i="9"/>
  <c r="AM16013" i="9"/>
  <c r="AM16014" i="9"/>
  <c r="AM16015" i="9"/>
  <c r="AM16016" i="9"/>
  <c r="AM16017" i="9"/>
  <c r="AM16018" i="9"/>
  <c r="AM16019" i="9"/>
  <c r="AM16020" i="9"/>
  <c r="AM16021" i="9"/>
  <c r="AM16022" i="9"/>
  <c r="AM16023" i="9"/>
  <c r="AM16024" i="9"/>
  <c r="AM16025" i="9"/>
  <c r="AM16026" i="9"/>
  <c r="AM16027" i="9"/>
  <c r="AM16028" i="9"/>
  <c r="AM16029" i="9"/>
  <c r="AM16030" i="9"/>
  <c r="AM16031" i="9"/>
  <c r="AM16032" i="9"/>
  <c r="AM16033" i="9"/>
  <c r="AM16034" i="9"/>
  <c r="AM16035" i="9"/>
  <c r="AM16036" i="9"/>
  <c r="AM16037" i="9"/>
  <c r="AM16038" i="9"/>
  <c r="AM16039" i="9"/>
  <c r="AM16040" i="9"/>
  <c r="AM16041" i="9"/>
  <c r="AM16042" i="9"/>
  <c r="AM16043" i="9"/>
  <c r="AM16044" i="9"/>
  <c r="AM16045" i="9"/>
  <c r="AM16046" i="9"/>
  <c r="AM16047" i="9"/>
  <c r="AM16048" i="9"/>
  <c r="AM16049" i="9"/>
  <c r="AM16050" i="9"/>
  <c r="AM16051" i="9"/>
  <c r="AM16052" i="9"/>
  <c r="AM16053" i="9"/>
  <c r="AM16054" i="9"/>
  <c r="AM16055" i="9"/>
  <c r="AM16056" i="9"/>
  <c r="AM16057" i="9"/>
  <c r="AM16058" i="9"/>
  <c r="AM16059" i="9"/>
  <c r="AM16060" i="9"/>
  <c r="AM16061" i="9"/>
  <c r="AM16062" i="9"/>
  <c r="AM16063" i="9"/>
  <c r="AM16064" i="9"/>
  <c r="AM16065" i="9"/>
  <c r="AM16066" i="9"/>
  <c r="AM16067" i="9"/>
  <c r="AM16068" i="9"/>
  <c r="AM16069" i="9"/>
  <c r="AM16070" i="9"/>
  <c r="AM16071" i="9"/>
  <c r="AM16072" i="9"/>
  <c r="AM16073" i="9"/>
  <c r="AM16074" i="9"/>
  <c r="AM16075" i="9"/>
  <c r="AM16076" i="9"/>
  <c r="AM16077" i="9"/>
  <c r="AM16078" i="9"/>
  <c r="AM16079" i="9"/>
  <c r="AM16080" i="9"/>
  <c r="AM16081" i="9"/>
  <c r="AM16082" i="9"/>
  <c r="AM16083" i="9"/>
  <c r="AM16084" i="9"/>
  <c r="AM16085" i="9"/>
  <c r="AM16086" i="9"/>
  <c r="AM16087" i="9"/>
  <c r="AM16088" i="9"/>
  <c r="AM16089" i="9"/>
  <c r="AM16090" i="9"/>
  <c r="AM16091" i="9"/>
  <c r="AM16092" i="9"/>
  <c r="AM16093" i="9"/>
  <c r="AM16094" i="9"/>
  <c r="AM16095" i="9"/>
  <c r="AM16096" i="9"/>
  <c r="AM16097" i="9"/>
  <c r="AM16098" i="9"/>
  <c r="AM16099" i="9"/>
  <c r="AM16100" i="9"/>
  <c r="AM16101" i="9"/>
  <c r="AM16102" i="9"/>
  <c r="AM16103" i="9"/>
  <c r="AM16104" i="9"/>
  <c r="AM16105" i="9"/>
  <c r="AM16106" i="9"/>
  <c r="AM16107" i="9"/>
  <c r="AM16108" i="9"/>
  <c r="AM16109" i="9"/>
  <c r="AM16110" i="9"/>
  <c r="AM16111" i="9"/>
  <c r="AM16112" i="9"/>
  <c r="AM16113" i="9"/>
  <c r="AM16114" i="9"/>
  <c r="AM16115" i="9"/>
  <c r="AM16116" i="9"/>
  <c r="AM16117" i="9"/>
  <c r="AM16118" i="9"/>
  <c r="AM16119" i="9"/>
  <c r="AM16120" i="9"/>
  <c r="AM16121" i="9"/>
  <c r="AM16122" i="9"/>
  <c r="AM16123" i="9"/>
  <c r="AM16124" i="9"/>
  <c r="AM16125" i="9"/>
  <c r="AM16126" i="9"/>
  <c r="AM16127" i="9"/>
  <c r="AM16128" i="9"/>
  <c r="AM16129" i="9"/>
  <c r="AM16130" i="9"/>
  <c r="AM16131" i="9"/>
  <c r="AM16132" i="9"/>
  <c r="AM16133" i="9"/>
  <c r="AM16134" i="9"/>
  <c r="AM16135" i="9"/>
  <c r="AM16136" i="9"/>
  <c r="AM16137" i="9"/>
  <c r="AM16138" i="9"/>
  <c r="AM16139" i="9"/>
  <c r="AM16140" i="9"/>
  <c r="AM16141" i="9"/>
  <c r="AM16142" i="9"/>
  <c r="AM16143" i="9"/>
  <c r="AM16144" i="9"/>
  <c r="AM16145" i="9"/>
  <c r="AM16146" i="9"/>
  <c r="AM16147" i="9"/>
  <c r="AM16148" i="9"/>
  <c r="AM16149" i="9"/>
  <c r="AM16150" i="9"/>
  <c r="AM16151" i="9"/>
  <c r="AM16152" i="9"/>
  <c r="AM16153" i="9"/>
  <c r="AM16154" i="9"/>
  <c r="AM16155" i="9"/>
  <c r="AM16156" i="9"/>
  <c r="AM16157" i="9"/>
  <c r="AM16158" i="9"/>
  <c r="AM16159" i="9"/>
  <c r="AM16160" i="9"/>
  <c r="AM16161" i="9"/>
  <c r="AM16162" i="9"/>
  <c r="AM16163" i="9"/>
  <c r="AM16164" i="9"/>
  <c r="AM16165" i="9"/>
  <c r="AM16166" i="9"/>
  <c r="AM16167" i="9"/>
  <c r="AM16168" i="9"/>
  <c r="AM16169" i="9"/>
  <c r="AM16170" i="9"/>
  <c r="AM16171" i="9"/>
  <c r="AM16172" i="9"/>
  <c r="AM16173" i="9"/>
  <c r="AM16174" i="9"/>
  <c r="AM16175" i="9"/>
  <c r="AM16176" i="9"/>
  <c r="AM16177" i="9"/>
  <c r="AM16178" i="9"/>
  <c r="AM16179" i="9"/>
  <c r="AM16180" i="9"/>
  <c r="AM16181" i="9"/>
  <c r="AM16182" i="9"/>
  <c r="AM16183" i="9"/>
  <c r="AM16184" i="9"/>
  <c r="AM16185" i="9"/>
  <c r="AM16186" i="9"/>
  <c r="AM16187" i="9"/>
  <c r="AM16188" i="9"/>
  <c r="AM16189" i="9"/>
  <c r="AM16190" i="9"/>
  <c r="AM16191" i="9"/>
  <c r="AM16192" i="9"/>
  <c r="AM16193" i="9"/>
  <c r="AM16194" i="9"/>
  <c r="AM16195" i="9"/>
  <c r="AM16196" i="9"/>
  <c r="AM16197" i="9"/>
  <c r="AM16198" i="9"/>
  <c r="AM16199" i="9"/>
  <c r="AM16200" i="9"/>
  <c r="AM16201" i="9"/>
  <c r="AM16202" i="9"/>
  <c r="AM16203" i="9"/>
  <c r="AM16204" i="9"/>
  <c r="AM16205" i="9"/>
  <c r="AM16206" i="9"/>
  <c r="AM16207" i="9"/>
  <c r="AM16208" i="9"/>
  <c r="AM16209" i="9"/>
  <c r="AM16210" i="9"/>
  <c r="AM16211" i="9"/>
  <c r="AM16212" i="9"/>
  <c r="AM16213" i="9"/>
  <c r="AM16214" i="9"/>
  <c r="AM16215" i="9"/>
  <c r="AM16216" i="9"/>
  <c r="AM16217" i="9"/>
  <c r="AM16218" i="9"/>
  <c r="AM16219" i="9"/>
  <c r="AM16220" i="9"/>
  <c r="AM16221" i="9"/>
  <c r="AM16222" i="9"/>
  <c r="AM16223" i="9"/>
  <c r="AM16224" i="9"/>
  <c r="AM16225" i="9"/>
  <c r="AM16226" i="9"/>
  <c r="AM16227" i="9"/>
  <c r="AM16228" i="9"/>
  <c r="AM16229" i="9"/>
  <c r="AM16230" i="9"/>
  <c r="AM16231" i="9"/>
  <c r="AM16232" i="9"/>
  <c r="AM16233" i="9"/>
  <c r="AM16234" i="9"/>
  <c r="AM16235" i="9"/>
  <c r="AM16236" i="9"/>
  <c r="AM16237" i="9"/>
  <c r="AM16238" i="9"/>
  <c r="AM16239" i="9"/>
  <c r="AM16240" i="9"/>
  <c r="AM16241" i="9"/>
  <c r="AM16242" i="9"/>
  <c r="AM16243" i="9"/>
  <c r="AM16244" i="9"/>
  <c r="AM16245" i="9"/>
  <c r="AM16246" i="9"/>
  <c r="AM16247" i="9"/>
  <c r="AM16248" i="9"/>
  <c r="AM16249" i="9"/>
  <c r="AM16250" i="9"/>
  <c r="AM16251" i="9"/>
  <c r="AM16252" i="9"/>
  <c r="AM16253" i="9"/>
  <c r="AM16254" i="9"/>
  <c r="AM16255" i="9"/>
  <c r="AM16256" i="9"/>
  <c r="AM16257" i="9"/>
  <c r="AM16258" i="9"/>
  <c r="AM16259" i="9"/>
  <c r="AM16260" i="9"/>
  <c r="AM16261" i="9"/>
  <c r="AM16262" i="9"/>
  <c r="AM16263" i="9"/>
  <c r="AM16264" i="9"/>
  <c r="AM16265" i="9"/>
  <c r="AM16266" i="9"/>
  <c r="AM16267" i="9"/>
  <c r="AM16268" i="9"/>
  <c r="AM16269" i="9"/>
  <c r="AM16270" i="9"/>
  <c r="AM16271" i="9"/>
  <c r="AM16272" i="9"/>
  <c r="AM16273" i="9"/>
  <c r="AM16274" i="9"/>
  <c r="AM16275" i="9"/>
  <c r="AM16276" i="9"/>
  <c r="AM16277" i="9"/>
  <c r="AM16278" i="9"/>
  <c r="AM16279" i="9"/>
  <c r="AM16280" i="9"/>
  <c r="AM16281" i="9"/>
  <c r="AM16282" i="9"/>
  <c r="AM16283" i="9"/>
  <c r="AM16284" i="9"/>
  <c r="AM16285" i="9"/>
  <c r="AM16286" i="9"/>
  <c r="AM16287" i="9"/>
  <c r="AM16288" i="9"/>
  <c r="AM16289" i="9"/>
  <c r="AM16290" i="9"/>
  <c r="AM16291" i="9"/>
  <c r="AM16292" i="9"/>
  <c r="AM16293" i="9"/>
  <c r="AM16294" i="9"/>
  <c r="AM16295" i="9"/>
  <c r="AM16296" i="9"/>
  <c r="AM16297" i="9"/>
  <c r="AM16298" i="9"/>
  <c r="AM16299" i="9"/>
  <c r="AM16300" i="9"/>
  <c r="AM16301" i="9"/>
  <c r="AM16302" i="9"/>
  <c r="AM16303" i="9"/>
  <c r="AM16304" i="9"/>
  <c r="AM16305" i="9"/>
  <c r="AM16306" i="9"/>
  <c r="AM16307" i="9"/>
  <c r="AM16308" i="9"/>
  <c r="AM16309" i="9"/>
  <c r="AM16310" i="9"/>
  <c r="AM16311" i="9"/>
  <c r="AM16312" i="9"/>
  <c r="AM16313" i="9"/>
  <c r="AM16314" i="9"/>
  <c r="AM16315" i="9"/>
  <c r="AM16316" i="9"/>
  <c r="AM16317" i="9"/>
  <c r="AM16318" i="9"/>
  <c r="AM16319" i="9"/>
  <c r="AM16320" i="9"/>
  <c r="AM16321" i="9"/>
  <c r="AM16322" i="9"/>
  <c r="AM16323" i="9"/>
  <c r="AM16324" i="9"/>
  <c r="AM16325" i="9"/>
  <c r="AM16326" i="9"/>
  <c r="AM16327" i="9"/>
  <c r="AM16328" i="9"/>
  <c r="AM16329" i="9"/>
  <c r="AM16330" i="9"/>
  <c r="AM16331" i="9"/>
  <c r="AM16332" i="9"/>
  <c r="AM16333" i="9"/>
  <c r="AM16334" i="9"/>
  <c r="AM16335" i="9"/>
  <c r="AM16336" i="9"/>
  <c r="AM16337" i="9"/>
  <c r="AM16338" i="9"/>
  <c r="AM16339" i="9"/>
  <c r="AM16340" i="9"/>
  <c r="AM16341" i="9"/>
  <c r="AM16342" i="9"/>
  <c r="AM16343" i="9"/>
  <c r="AM16344" i="9"/>
  <c r="AM16345" i="9"/>
  <c r="AM16346" i="9"/>
  <c r="AM16347" i="9"/>
  <c r="AM16348" i="9"/>
  <c r="AM16349" i="9"/>
  <c r="AM16350" i="9"/>
  <c r="AM16351" i="9"/>
  <c r="AM16352" i="9"/>
  <c r="AM16353" i="9"/>
  <c r="AM16354" i="9"/>
  <c r="AM16355" i="9"/>
  <c r="AM16356" i="9"/>
  <c r="AM16357" i="9"/>
  <c r="AM16358" i="9"/>
  <c r="AM16359" i="9"/>
  <c r="AM16360" i="9"/>
  <c r="AM16361" i="9"/>
  <c r="AM16362" i="9"/>
  <c r="AM16363" i="9"/>
  <c r="AM16364" i="9"/>
  <c r="AM16365" i="9"/>
  <c r="AM16366" i="9"/>
  <c r="AM16367" i="9"/>
  <c r="AM16368" i="9"/>
  <c r="AM16369" i="9"/>
  <c r="AM16370" i="9"/>
  <c r="AM16371" i="9"/>
  <c r="AM16372" i="9"/>
  <c r="AM16373" i="9"/>
  <c r="AM16374" i="9"/>
  <c r="AM16375" i="9"/>
  <c r="AM16376" i="9"/>
  <c r="AM16377" i="9"/>
  <c r="AM16378" i="9"/>
  <c r="AM16379" i="9"/>
  <c r="AM16380" i="9"/>
  <c r="AM16381" i="9"/>
  <c r="AM16382" i="9"/>
  <c r="AM16383" i="9"/>
  <c r="AM16384" i="9"/>
  <c r="AM16385" i="9"/>
  <c r="AM16386" i="9"/>
  <c r="AM16387" i="9"/>
  <c r="AM16388" i="9"/>
  <c r="AM16389" i="9"/>
  <c r="AM16390" i="9"/>
  <c r="AM16391" i="9"/>
  <c r="AM16392" i="9"/>
  <c r="AM16393" i="9"/>
  <c r="AM16394" i="9"/>
  <c r="AM16395" i="9"/>
  <c r="AM16396" i="9"/>
  <c r="AM16397" i="9"/>
  <c r="AM16398" i="9"/>
  <c r="AM16399" i="9"/>
  <c r="AM16400" i="9"/>
  <c r="AM16401" i="9"/>
  <c r="AM16402" i="9"/>
  <c r="AM16403" i="9"/>
  <c r="AM16404" i="9"/>
  <c r="AM16405" i="9"/>
  <c r="AM16406" i="9"/>
  <c r="AM16407" i="9"/>
  <c r="AM16408" i="9"/>
  <c r="AM16409" i="9"/>
  <c r="AM16410" i="9"/>
  <c r="AM16411" i="9"/>
  <c r="AM16412" i="9"/>
  <c r="AM16413" i="9"/>
  <c r="AM16414" i="9"/>
  <c r="AM16415" i="9"/>
  <c r="AM16416" i="9"/>
  <c r="AM16417" i="9"/>
  <c r="AM16418" i="9"/>
  <c r="AM16419" i="9"/>
  <c r="AM16420" i="9"/>
  <c r="AM16421" i="9"/>
  <c r="AM16422" i="9"/>
  <c r="AM16423" i="9"/>
  <c r="AM16424" i="9"/>
  <c r="AM16425" i="9"/>
  <c r="AM16426" i="9"/>
  <c r="AM16427" i="9"/>
  <c r="AM16428" i="9"/>
  <c r="AM16429" i="9"/>
  <c r="AM16430" i="9"/>
  <c r="AM16431" i="9"/>
  <c r="AM16432" i="9"/>
  <c r="AM16433" i="9"/>
  <c r="AM16434" i="9"/>
  <c r="AM16435" i="9"/>
  <c r="AM16436" i="9"/>
  <c r="AM16437" i="9"/>
  <c r="AM16438" i="9"/>
  <c r="AM16439" i="9"/>
  <c r="AM16440" i="9"/>
  <c r="AM16441" i="9"/>
  <c r="AM16442" i="9"/>
  <c r="AM16443" i="9"/>
  <c r="AM16444" i="9"/>
  <c r="AM16445" i="9"/>
  <c r="AM16446" i="9"/>
  <c r="AM16447" i="9"/>
  <c r="AM16448" i="9"/>
  <c r="AM16449" i="9"/>
  <c r="AM16450" i="9"/>
  <c r="AM16451" i="9"/>
  <c r="AM16452" i="9"/>
  <c r="AM16453" i="9"/>
  <c r="AM16454" i="9"/>
  <c r="AM16455" i="9"/>
  <c r="AM16456" i="9"/>
  <c r="AM16457" i="9"/>
  <c r="AM16458" i="9"/>
  <c r="AM16459" i="9"/>
  <c r="AM16460" i="9"/>
  <c r="AM16461" i="9"/>
  <c r="AM16462" i="9"/>
  <c r="AM16463" i="9"/>
  <c r="AM16464" i="9"/>
  <c r="AM16465" i="9"/>
  <c r="AM16466" i="9"/>
  <c r="AM16467" i="9"/>
  <c r="AM16468" i="9"/>
  <c r="AM16469" i="9"/>
  <c r="AM16470" i="9"/>
  <c r="AM16471" i="9"/>
  <c r="AM16472" i="9"/>
  <c r="AM16473" i="9"/>
  <c r="AM16474" i="9"/>
  <c r="AM16475" i="9"/>
  <c r="AM16476" i="9"/>
  <c r="AM16477" i="9"/>
  <c r="AM16478" i="9"/>
  <c r="AM16479" i="9"/>
  <c r="AM16480" i="9"/>
  <c r="AM16481" i="9"/>
  <c r="AM16482" i="9"/>
  <c r="AM16483" i="9"/>
  <c r="AM16484" i="9"/>
  <c r="AM16485" i="9"/>
  <c r="AM16486" i="9"/>
  <c r="AM16487" i="9"/>
  <c r="AM16488" i="9"/>
  <c r="AM16489" i="9"/>
  <c r="AM16490" i="9"/>
  <c r="AM16491" i="9"/>
  <c r="AM16492" i="9"/>
  <c r="AM16493" i="9"/>
  <c r="AM16494" i="9"/>
  <c r="AM16495" i="9"/>
  <c r="AM16496" i="9"/>
  <c r="AM16497" i="9"/>
  <c r="AM16498" i="9"/>
  <c r="AM16499" i="9"/>
  <c r="AM16500" i="9"/>
  <c r="AM16501" i="9"/>
  <c r="AM16502" i="9"/>
  <c r="AM16503" i="9"/>
  <c r="AM16504" i="9"/>
  <c r="AM16505" i="9"/>
  <c r="AM16506" i="9"/>
  <c r="AM16507" i="9"/>
  <c r="AM16508" i="9"/>
  <c r="AM16509" i="9"/>
  <c r="AM16510" i="9"/>
  <c r="AM16511" i="9"/>
  <c r="AM16512" i="9"/>
  <c r="AM16513" i="9"/>
  <c r="AM16514" i="9"/>
  <c r="AM16515" i="9"/>
  <c r="AM16516" i="9"/>
  <c r="AM16517" i="9"/>
  <c r="AM16518" i="9"/>
  <c r="AM16519" i="9"/>
  <c r="AM16520" i="9"/>
  <c r="AM16521" i="9"/>
  <c r="AM16522" i="9"/>
  <c r="AM16523" i="9"/>
  <c r="AM16524" i="9"/>
  <c r="AM16525" i="9"/>
  <c r="AM16526" i="9"/>
  <c r="AM16527" i="9"/>
  <c r="AM16528" i="9"/>
  <c r="AM16529" i="9"/>
  <c r="AM16530" i="9"/>
  <c r="AM16531" i="9"/>
  <c r="AM16532" i="9"/>
  <c r="AM16533" i="9"/>
  <c r="AM16534" i="9"/>
  <c r="AM16535" i="9"/>
  <c r="AM16536" i="9"/>
  <c r="AM16537" i="9"/>
  <c r="AM16538" i="9"/>
  <c r="AM16539" i="9"/>
  <c r="AM16540" i="9"/>
  <c r="AM16541" i="9"/>
  <c r="AM16542" i="9"/>
  <c r="AM16543" i="9"/>
  <c r="AM16544" i="9"/>
  <c r="AM16545" i="9"/>
  <c r="AM16546" i="9"/>
  <c r="AM16547" i="9"/>
  <c r="AM16548" i="9"/>
  <c r="AM16549" i="9"/>
  <c r="AM16550" i="9"/>
  <c r="AM16551" i="9"/>
  <c r="AM16552" i="9"/>
  <c r="AM16553" i="9"/>
  <c r="AM16554" i="9"/>
  <c r="AM16555" i="9"/>
  <c r="AM16556" i="9"/>
  <c r="AM16557" i="9"/>
  <c r="AM16558" i="9"/>
  <c r="AM16559" i="9"/>
  <c r="AM16560" i="9"/>
  <c r="AM16561" i="9"/>
  <c r="AM16562" i="9"/>
  <c r="AM16563" i="9"/>
  <c r="AM16564" i="9"/>
  <c r="AM16565" i="9"/>
  <c r="AM16566" i="9"/>
  <c r="AM16567" i="9"/>
  <c r="AM16568" i="9"/>
  <c r="AM16569" i="9"/>
  <c r="AM16570" i="9"/>
  <c r="AM16571" i="9"/>
  <c r="AM16572" i="9"/>
  <c r="AM16573" i="9"/>
  <c r="AM16574" i="9"/>
  <c r="AM16575" i="9"/>
  <c r="AM16576" i="9"/>
  <c r="AM16577" i="9"/>
  <c r="AM16578" i="9"/>
  <c r="AM16579" i="9"/>
  <c r="AM16580" i="9"/>
  <c r="AM16581" i="9"/>
  <c r="AM16582" i="9"/>
  <c r="AM16583" i="9"/>
  <c r="AM16584" i="9"/>
  <c r="AM16585" i="9"/>
  <c r="AM16586" i="9"/>
  <c r="AM16587" i="9"/>
  <c r="AM16588" i="9"/>
  <c r="AM16589" i="9"/>
  <c r="AM16590" i="9"/>
  <c r="AM16591" i="9"/>
  <c r="AM16592" i="9"/>
  <c r="AM16593" i="9"/>
  <c r="AM16594" i="9"/>
  <c r="AM16595" i="9"/>
  <c r="AM16596" i="9"/>
  <c r="AM16597" i="9"/>
  <c r="AM16598" i="9"/>
  <c r="AM16599" i="9"/>
  <c r="AM16600" i="9"/>
  <c r="AM16601" i="9"/>
  <c r="AM16602" i="9"/>
  <c r="AM16603" i="9"/>
  <c r="AM16604" i="9"/>
  <c r="AM16605" i="9"/>
  <c r="AM16606" i="9"/>
  <c r="AM16607" i="9"/>
  <c r="AM16608" i="9"/>
  <c r="AM16609" i="9"/>
  <c r="AM16610" i="9"/>
  <c r="AM16611" i="9"/>
  <c r="AM16612" i="9"/>
  <c r="AM16613" i="9"/>
  <c r="AM16614" i="9"/>
  <c r="AM16615" i="9"/>
  <c r="AM16616" i="9"/>
  <c r="AM16617" i="9"/>
  <c r="AM16618" i="9"/>
  <c r="AM16619" i="9"/>
  <c r="AM16620" i="9"/>
  <c r="AM16621" i="9"/>
  <c r="AM16622" i="9"/>
  <c r="AM16623" i="9"/>
  <c r="AM16624" i="9"/>
  <c r="AM16625" i="9"/>
  <c r="AM16626" i="9"/>
  <c r="AM16627" i="9"/>
  <c r="AM16628" i="9"/>
  <c r="AM16629" i="9"/>
  <c r="AM16630" i="9"/>
  <c r="AM16631" i="9"/>
  <c r="AM16632" i="9"/>
  <c r="AM16633" i="9"/>
  <c r="AM16634" i="9"/>
  <c r="AM16635" i="9"/>
  <c r="AM16636" i="9"/>
  <c r="AM16637" i="9"/>
  <c r="AM16638" i="9"/>
  <c r="AM16639" i="9"/>
  <c r="AM16640" i="9"/>
  <c r="AM16641" i="9"/>
  <c r="AM16642" i="9"/>
  <c r="AM16643" i="9"/>
  <c r="AM16644" i="9"/>
  <c r="AM16645" i="9"/>
  <c r="AM16646" i="9"/>
  <c r="AM16647" i="9"/>
  <c r="AM16648" i="9"/>
  <c r="AM16649" i="9"/>
  <c r="AM16650" i="9"/>
  <c r="AM16651" i="9"/>
  <c r="AM16652" i="9"/>
  <c r="AM16653" i="9"/>
  <c r="AM16654" i="9"/>
  <c r="AM16655" i="9"/>
  <c r="AM16656" i="9"/>
  <c r="AM16657" i="9"/>
  <c r="AM16658" i="9"/>
  <c r="AM16659" i="9"/>
  <c r="AM16660" i="9"/>
  <c r="AM16661" i="9"/>
  <c r="AM16662" i="9"/>
  <c r="AM16663" i="9"/>
  <c r="AM16664" i="9"/>
  <c r="AM16665" i="9"/>
  <c r="AM16666" i="9"/>
  <c r="AM16667" i="9"/>
  <c r="AM16668" i="9"/>
  <c r="AM16669" i="9"/>
  <c r="AM16670" i="9"/>
  <c r="AM16671" i="9"/>
  <c r="AM16672" i="9"/>
  <c r="AM16673" i="9"/>
  <c r="AM16674" i="9"/>
  <c r="AM16675" i="9"/>
  <c r="AM16676" i="9"/>
  <c r="AM16677" i="9"/>
  <c r="AM16678" i="9"/>
  <c r="AM16679" i="9"/>
  <c r="AM16680" i="9"/>
  <c r="AM16681" i="9"/>
  <c r="AM16682" i="9"/>
  <c r="AM16683" i="9"/>
  <c r="AM16684" i="9"/>
  <c r="AM16685" i="9"/>
  <c r="AM16686" i="9"/>
  <c r="AM16687" i="9"/>
  <c r="AM16688" i="9"/>
  <c r="AM16689" i="9"/>
  <c r="AM16690" i="9"/>
  <c r="AM16691" i="9"/>
  <c r="AM16692" i="9"/>
  <c r="AM16693" i="9"/>
  <c r="AM16694" i="9"/>
  <c r="AM16695" i="9"/>
  <c r="AM16696" i="9"/>
  <c r="AM16697" i="9"/>
  <c r="AM16698" i="9"/>
  <c r="AM16699" i="9"/>
  <c r="AM16700" i="9"/>
  <c r="AM16701" i="9"/>
  <c r="AM16702" i="9"/>
  <c r="AM16703" i="9"/>
  <c r="AM16704" i="9"/>
  <c r="AM16705" i="9"/>
  <c r="AM16706" i="9"/>
  <c r="AM16707" i="9"/>
  <c r="AM16708" i="9"/>
  <c r="AM16709" i="9"/>
  <c r="AM16710" i="9"/>
  <c r="AM16711" i="9"/>
  <c r="AM16712" i="9"/>
  <c r="AM16713" i="9"/>
  <c r="AM16714" i="9"/>
  <c r="AM16715" i="9"/>
  <c r="AM16716" i="9"/>
  <c r="AM16717" i="9"/>
  <c r="AM16718" i="9"/>
  <c r="AM16719" i="9"/>
  <c r="AM16720" i="9"/>
  <c r="AM16721" i="9"/>
  <c r="AM16722" i="9"/>
  <c r="AM16723" i="9"/>
  <c r="AM16724" i="9"/>
  <c r="AM16725" i="9"/>
  <c r="AM16726" i="9"/>
  <c r="AM16727" i="9"/>
  <c r="AM16728" i="9"/>
  <c r="AM16729" i="9"/>
  <c r="AM16730" i="9"/>
  <c r="AM16731" i="9"/>
  <c r="AM16732" i="9"/>
  <c r="AM16733" i="9"/>
  <c r="AM16734" i="9"/>
  <c r="AM16735" i="9"/>
  <c r="AM16736" i="9"/>
  <c r="AM16737" i="9"/>
  <c r="AM16738" i="9"/>
  <c r="AM16739" i="9"/>
  <c r="AM16740" i="9"/>
  <c r="AM16741" i="9"/>
  <c r="AM16742" i="9"/>
  <c r="AM16743" i="9"/>
  <c r="AM16744" i="9"/>
  <c r="AM16745" i="9"/>
  <c r="AM16746" i="9"/>
  <c r="AM16747" i="9"/>
  <c r="AM16748" i="9"/>
  <c r="AM16749" i="9"/>
  <c r="AM16750" i="9"/>
  <c r="AM16751" i="9"/>
  <c r="AM16752" i="9"/>
  <c r="AM16753" i="9"/>
  <c r="AM16754" i="9"/>
  <c r="AM16755" i="9"/>
  <c r="AM16756" i="9"/>
  <c r="AM16757" i="9"/>
  <c r="AM16758" i="9"/>
  <c r="AM16759" i="9"/>
  <c r="AM16760" i="9"/>
  <c r="AM16761" i="9"/>
  <c r="AM16762" i="9"/>
  <c r="AM16763" i="9"/>
  <c r="AM16764" i="9"/>
  <c r="AM16765" i="9"/>
  <c r="AM16766" i="9"/>
  <c r="AM16767" i="9"/>
  <c r="AM16768" i="9"/>
  <c r="AM16769" i="9"/>
  <c r="AM16770" i="9"/>
  <c r="AM16771" i="9"/>
  <c r="AM16772" i="9"/>
  <c r="AM16773" i="9"/>
  <c r="AM16774" i="9"/>
  <c r="AM16775" i="9"/>
  <c r="AM16776" i="9"/>
  <c r="AM16777" i="9"/>
  <c r="AM16778" i="9"/>
  <c r="AM16779" i="9"/>
  <c r="AM16780" i="9"/>
  <c r="AM16781" i="9"/>
  <c r="AM16782" i="9"/>
  <c r="AM16783" i="9"/>
  <c r="AM16784" i="9"/>
  <c r="AM16785" i="9"/>
  <c r="AM16786" i="9"/>
  <c r="AM16787" i="9"/>
  <c r="AM16788" i="9"/>
  <c r="AM16789" i="9"/>
  <c r="AM16790" i="9"/>
  <c r="AM16791" i="9"/>
  <c r="AM16792" i="9"/>
  <c r="AM16793" i="9"/>
  <c r="AM16794" i="9"/>
  <c r="AM16795" i="9"/>
  <c r="AM16796" i="9"/>
  <c r="AM16797" i="9"/>
  <c r="AM16798" i="9"/>
  <c r="AM16799" i="9"/>
  <c r="AM16800" i="9"/>
  <c r="AM16801" i="9"/>
  <c r="AM16802" i="9"/>
  <c r="AM16803" i="9"/>
  <c r="AM16804" i="9"/>
  <c r="AM16805" i="9"/>
  <c r="AM16806" i="9"/>
  <c r="AM16807" i="9"/>
  <c r="AM16808" i="9"/>
  <c r="AM16809" i="9"/>
  <c r="AM16810" i="9"/>
  <c r="AM16811" i="9"/>
  <c r="AM16812" i="9"/>
  <c r="AM16813" i="9"/>
  <c r="AM16814" i="9"/>
  <c r="AM16815" i="9"/>
  <c r="AM16816" i="9"/>
  <c r="AM16817" i="9"/>
  <c r="AM16818" i="9"/>
  <c r="AM16819" i="9"/>
  <c r="AM16820" i="9"/>
  <c r="AM16821" i="9"/>
  <c r="AM16822" i="9"/>
  <c r="AM16823" i="9"/>
  <c r="AM16824" i="9"/>
  <c r="AM16825" i="9"/>
  <c r="AM16826" i="9"/>
  <c r="AM16827" i="9"/>
  <c r="AM16828" i="9"/>
  <c r="AM16829" i="9"/>
  <c r="AM16830" i="9"/>
  <c r="AM16831" i="9"/>
  <c r="AM16832" i="9"/>
  <c r="AM16833" i="9"/>
  <c r="AM16834" i="9"/>
  <c r="AM16835" i="9"/>
  <c r="AM16836" i="9"/>
  <c r="AM16837" i="9"/>
  <c r="AM16838" i="9"/>
  <c r="AM16839" i="9"/>
  <c r="AM16840" i="9"/>
  <c r="AM16841" i="9"/>
  <c r="AM16842" i="9"/>
  <c r="AM16843" i="9"/>
  <c r="AM16844" i="9"/>
  <c r="AM16845" i="9"/>
  <c r="AM16846" i="9"/>
  <c r="AM16847" i="9"/>
  <c r="AM16848" i="9"/>
  <c r="AM16849" i="9"/>
  <c r="AM16850" i="9"/>
  <c r="AM16851" i="9"/>
  <c r="AM16852" i="9"/>
  <c r="AM16853" i="9"/>
  <c r="AM16854" i="9"/>
  <c r="AM16855" i="9"/>
  <c r="AM16856" i="9"/>
  <c r="AM16857" i="9"/>
  <c r="AM16858" i="9"/>
  <c r="AM16859" i="9"/>
  <c r="AM16860" i="9"/>
  <c r="AM16861" i="9"/>
  <c r="AM16862" i="9"/>
  <c r="AM16863" i="9"/>
  <c r="AM16864" i="9"/>
  <c r="AM16865" i="9"/>
  <c r="AM16866" i="9"/>
  <c r="AM16867" i="9"/>
  <c r="AM16868" i="9"/>
  <c r="AM16869" i="9"/>
  <c r="AM16870" i="9"/>
  <c r="AM16871" i="9"/>
  <c r="AM16872" i="9"/>
  <c r="AM16873" i="9"/>
  <c r="AM16874" i="9"/>
  <c r="AM16875" i="9"/>
  <c r="AM16876" i="9"/>
  <c r="AM16877" i="9"/>
  <c r="AM16878" i="9"/>
  <c r="AM16879" i="9"/>
  <c r="AM16880" i="9"/>
  <c r="AM16881" i="9"/>
  <c r="AM16882" i="9"/>
  <c r="AM16883" i="9"/>
  <c r="AM16884" i="9"/>
  <c r="AM16885" i="9"/>
  <c r="AM16886" i="9"/>
  <c r="AM16887" i="9"/>
  <c r="AM16888" i="9"/>
  <c r="AM16889" i="9"/>
  <c r="AM16890" i="9"/>
  <c r="AM16891" i="9"/>
  <c r="AM16892" i="9"/>
  <c r="AM16893" i="9"/>
  <c r="AM16894" i="9"/>
  <c r="AM16895" i="9"/>
  <c r="AM16896" i="9"/>
  <c r="AM16897" i="9"/>
  <c r="AM16898" i="9"/>
  <c r="AM16899" i="9"/>
  <c r="AM16900" i="9"/>
  <c r="AM16901" i="9"/>
  <c r="AM16902" i="9"/>
  <c r="AM16903" i="9"/>
  <c r="AM16904" i="9"/>
  <c r="AM16905" i="9"/>
  <c r="AM16906" i="9"/>
  <c r="AM16907" i="9"/>
  <c r="AM16908" i="9"/>
  <c r="AM16909" i="9"/>
  <c r="AM16910" i="9"/>
  <c r="AM16911" i="9"/>
  <c r="AM16912" i="9"/>
  <c r="AM16913" i="9"/>
  <c r="AM16914" i="9"/>
  <c r="AM16915" i="9"/>
  <c r="AM16916" i="9"/>
  <c r="AM16917" i="9"/>
  <c r="AM16918" i="9"/>
  <c r="AM16919" i="9"/>
  <c r="AM16920" i="9"/>
  <c r="AM16921" i="9"/>
  <c r="AM16922" i="9"/>
  <c r="AM16923" i="9"/>
  <c r="AM16924" i="9"/>
  <c r="AM16925" i="9"/>
  <c r="AM16926" i="9"/>
  <c r="AM16927" i="9"/>
  <c r="AM16928" i="9"/>
  <c r="AM16929" i="9"/>
  <c r="AM16930" i="9"/>
  <c r="AM16931" i="9"/>
  <c r="AM16932" i="9"/>
  <c r="AM16933" i="9"/>
  <c r="AM16934" i="9"/>
  <c r="AM16935" i="9"/>
  <c r="AM16936" i="9"/>
  <c r="AM16937" i="9"/>
  <c r="AM16938" i="9"/>
  <c r="AM16939" i="9"/>
  <c r="AM16940" i="9"/>
  <c r="AM16941" i="9"/>
  <c r="AM16942" i="9"/>
  <c r="AM16943" i="9"/>
  <c r="AM16944" i="9"/>
  <c r="AM16945" i="9"/>
  <c r="AM16946" i="9"/>
  <c r="AM16947" i="9"/>
  <c r="AM16948" i="9"/>
  <c r="AM16949" i="9"/>
  <c r="AM16950" i="9"/>
  <c r="AM16951" i="9"/>
  <c r="AM16952" i="9"/>
  <c r="AM16953" i="9"/>
  <c r="AM16954" i="9"/>
  <c r="AM16955" i="9"/>
  <c r="AM16956" i="9"/>
  <c r="AM16957" i="9"/>
  <c r="AM16958" i="9"/>
  <c r="AM16959" i="9"/>
  <c r="AM16960" i="9"/>
  <c r="AM16961" i="9"/>
  <c r="AM16962" i="9"/>
  <c r="AM16963" i="9"/>
  <c r="AM16964" i="9"/>
  <c r="AM16965" i="9"/>
  <c r="AM16966" i="9"/>
  <c r="AM16967" i="9"/>
  <c r="AM16968" i="9"/>
  <c r="AM16969" i="9"/>
  <c r="AM16970" i="9"/>
  <c r="AM16971" i="9"/>
  <c r="AM16972" i="9"/>
  <c r="AM16973" i="9"/>
  <c r="AM16974" i="9"/>
  <c r="AM16975" i="9"/>
  <c r="AM16976" i="9"/>
  <c r="AM16977" i="9"/>
  <c r="AM16978" i="9"/>
  <c r="AM16979" i="9"/>
  <c r="AM16980" i="9"/>
  <c r="AM16981" i="9"/>
  <c r="AM16982" i="9"/>
  <c r="AM16983" i="9"/>
  <c r="AM16984" i="9"/>
  <c r="AM16985" i="9"/>
  <c r="AM16986" i="9"/>
  <c r="AM16987" i="9"/>
  <c r="AM16988" i="9"/>
  <c r="AM16989" i="9"/>
  <c r="AM16990" i="9"/>
  <c r="AM16991" i="9"/>
  <c r="AM16992" i="9"/>
  <c r="AM16993" i="9"/>
  <c r="AM16994" i="9"/>
  <c r="AM16995" i="9"/>
  <c r="AM16996" i="9"/>
  <c r="AM16997" i="9"/>
  <c r="AM16998" i="9"/>
  <c r="AM16999" i="9"/>
  <c r="AM17000" i="9"/>
  <c r="AM17001" i="9"/>
  <c r="AM17002" i="9"/>
  <c r="AM17003" i="9"/>
  <c r="AM17004" i="9"/>
  <c r="AM17005" i="9"/>
  <c r="AM17006" i="9"/>
  <c r="AM17007" i="9"/>
  <c r="AM17008" i="9"/>
  <c r="AM17009" i="9"/>
  <c r="AM17010" i="9"/>
  <c r="AM17011" i="9"/>
  <c r="AM17012" i="9"/>
  <c r="AM17013" i="9"/>
  <c r="AM17014" i="9"/>
  <c r="AM17015" i="9"/>
  <c r="AM17016" i="9"/>
  <c r="AM17017" i="9"/>
  <c r="AM17018" i="9"/>
  <c r="AM17019" i="9"/>
  <c r="AM17020" i="9"/>
  <c r="AM17021" i="9"/>
  <c r="AM17022" i="9"/>
  <c r="AM17023" i="9"/>
  <c r="AM17024" i="9"/>
  <c r="AM17025" i="9"/>
  <c r="AM17026" i="9"/>
  <c r="AM17027" i="9"/>
  <c r="AM17028" i="9"/>
  <c r="AM17029" i="9"/>
  <c r="AM17030" i="9"/>
  <c r="AM17031" i="9"/>
  <c r="AM17032" i="9"/>
  <c r="AM17033" i="9"/>
  <c r="AM17034" i="9"/>
  <c r="AM17035" i="9"/>
  <c r="AM17036" i="9"/>
  <c r="AM17037" i="9"/>
  <c r="AM17038" i="9"/>
  <c r="AM17039" i="9"/>
  <c r="AM17040" i="9"/>
  <c r="AM17041" i="9"/>
  <c r="AM17042" i="9"/>
  <c r="AM17043" i="9"/>
  <c r="AM17044" i="9"/>
  <c r="AM17045" i="9"/>
  <c r="AM17046" i="9"/>
  <c r="AM17047" i="9"/>
  <c r="AM17048" i="9"/>
  <c r="AM17049" i="9"/>
  <c r="AM17050" i="9"/>
  <c r="AM17051" i="9"/>
  <c r="AM17052" i="9"/>
  <c r="AM17053" i="9"/>
  <c r="AM17054" i="9"/>
  <c r="AM17055" i="9"/>
  <c r="AM17056" i="9"/>
  <c r="AM17057" i="9"/>
  <c r="AM17058" i="9"/>
  <c r="AM17059" i="9"/>
  <c r="AM17060" i="9"/>
  <c r="AM17061" i="9"/>
  <c r="AM17062" i="9"/>
  <c r="AM17063" i="9"/>
  <c r="AM17064" i="9"/>
  <c r="AM17065" i="9"/>
  <c r="AM17066" i="9"/>
  <c r="AM17067" i="9"/>
  <c r="AM17068" i="9"/>
  <c r="AM17069" i="9"/>
  <c r="AM17070" i="9"/>
  <c r="AM17071" i="9"/>
  <c r="AM17072" i="9"/>
  <c r="AM17073" i="9"/>
  <c r="AM17074" i="9"/>
  <c r="AM17075" i="9"/>
  <c r="AM17076" i="9"/>
  <c r="AM17077" i="9"/>
  <c r="AM17078" i="9"/>
  <c r="AM17079" i="9"/>
  <c r="AM17080" i="9"/>
  <c r="AM17081" i="9"/>
  <c r="AM17082" i="9"/>
  <c r="AM17083" i="9"/>
  <c r="AM17084" i="9"/>
  <c r="AM17085" i="9"/>
  <c r="AM17086" i="9"/>
  <c r="AM17087" i="9"/>
  <c r="AM17088" i="9"/>
  <c r="AM17089" i="9"/>
  <c r="AM17090" i="9"/>
  <c r="AM17091" i="9"/>
  <c r="AM17092" i="9"/>
  <c r="AM17093" i="9"/>
  <c r="AM17094" i="9"/>
  <c r="AM17095" i="9"/>
  <c r="AM17096" i="9"/>
  <c r="AM17097" i="9"/>
  <c r="AM17098" i="9"/>
  <c r="AM17099" i="9"/>
  <c r="AM17100" i="9"/>
  <c r="AM17101" i="9"/>
  <c r="AM17102" i="9"/>
  <c r="AM17103" i="9"/>
  <c r="AM17104" i="9"/>
  <c r="AM17105" i="9"/>
  <c r="AM17106" i="9"/>
  <c r="AM17107" i="9"/>
  <c r="AM17108" i="9"/>
  <c r="AM17109" i="9"/>
  <c r="AM17110" i="9"/>
  <c r="AM17111" i="9"/>
  <c r="AM17112" i="9"/>
  <c r="AM17113" i="9"/>
  <c r="AM17114" i="9"/>
  <c r="AM17115" i="9"/>
  <c r="AM17116" i="9"/>
  <c r="AM17117" i="9"/>
  <c r="AM17118" i="9"/>
  <c r="AM17119" i="9"/>
  <c r="AM17120" i="9"/>
  <c r="AM17121" i="9"/>
  <c r="AM17122" i="9"/>
  <c r="AM17123" i="9"/>
  <c r="AM17124" i="9"/>
  <c r="AM17125" i="9"/>
  <c r="AM17126" i="9"/>
  <c r="AM17127" i="9"/>
  <c r="AM17128" i="9"/>
  <c r="AM17129" i="9"/>
  <c r="AM17130" i="9"/>
  <c r="AM17131" i="9"/>
  <c r="AM17132" i="9"/>
  <c r="AM17133" i="9"/>
  <c r="AM17134" i="9"/>
  <c r="AM17135" i="9"/>
  <c r="AM17136" i="9"/>
  <c r="AM17137" i="9"/>
  <c r="AM17138" i="9"/>
  <c r="AM17139" i="9"/>
  <c r="AM17140" i="9"/>
  <c r="AM17141" i="9"/>
  <c r="AM17142" i="9"/>
  <c r="AM17143" i="9"/>
  <c r="AM17144" i="9"/>
  <c r="AM17145" i="9"/>
  <c r="AM17146" i="9"/>
  <c r="AM17147" i="9"/>
  <c r="AM17148" i="9"/>
  <c r="AM17149" i="9"/>
  <c r="AM17150" i="9"/>
  <c r="AM17151" i="9"/>
  <c r="AM17152" i="9"/>
  <c r="AM17153" i="9"/>
  <c r="AM17154" i="9"/>
  <c r="AM17155" i="9"/>
  <c r="AM17156" i="9"/>
  <c r="AM17157" i="9"/>
  <c r="AM17158" i="9"/>
  <c r="AM17159" i="9"/>
  <c r="AM17160" i="9"/>
  <c r="AM17161" i="9"/>
  <c r="AM17162" i="9"/>
  <c r="AM17163" i="9"/>
  <c r="AM17164" i="9"/>
  <c r="AM17165" i="9"/>
  <c r="AM17166" i="9"/>
  <c r="AM17167" i="9"/>
  <c r="AM17168" i="9"/>
  <c r="AM17169" i="9"/>
  <c r="AM17170" i="9"/>
  <c r="AM17171" i="9"/>
  <c r="AM17172" i="9"/>
  <c r="AM17173" i="9"/>
  <c r="AM17174" i="9"/>
  <c r="AM17175" i="9"/>
  <c r="AM17176" i="9"/>
  <c r="AM17177" i="9"/>
  <c r="AM17178" i="9"/>
  <c r="AM17179" i="9"/>
  <c r="AM17180" i="9"/>
  <c r="AM17181" i="9"/>
  <c r="AM17182" i="9"/>
  <c r="AM17183" i="9"/>
  <c r="AM17184" i="9"/>
  <c r="AM17185" i="9"/>
  <c r="AM17186" i="9"/>
  <c r="AM17187" i="9"/>
  <c r="AM17188" i="9"/>
  <c r="AM17189" i="9"/>
  <c r="AM17190" i="9"/>
  <c r="AM17191" i="9"/>
  <c r="AM17192" i="9"/>
  <c r="AM17193" i="9"/>
  <c r="AM17194" i="9"/>
  <c r="AM17195" i="9"/>
  <c r="AM17196" i="9"/>
  <c r="AM17197" i="9"/>
  <c r="AM17198" i="9"/>
  <c r="AM17199" i="9"/>
  <c r="AM17200" i="9"/>
  <c r="AM17201" i="9"/>
  <c r="AM17202" i="9"/>
  <c r="AM17203" i="9"/>
  <c r="AM17204" i="9"/>
  <c r="AM17205" i="9"/>
  <c r="AM17206" i="9"/>
  <c r="AM17207" i="9"/>
  <c r="AM17208" i="9"/>
  <c r="AM17209" i="9"/>
  <c r="AM17210" i="9"/>
  <c r="AM17211" i="9"/>
  <c r="AM17212" i="9"/>
  <c r="AM17213" i="9"/>
  <c r="AM17214" i="9"/>
  <c r="AM17215" i="9"/>
  <c r="AM17216" i="9"/>
  <c r="AM17217" i="9"/>
  <c r="AM17218" i="9"/>
  <c r="AM17219" i="9"/>
  <c r="AM17220" i="9"/>
  <c r="AM17221" i="9"/>
  <c r="AM17222" i="9"/>
  <c r="AM17223" i="9"/>
  <c r="AM17224" i="9"/>
  <c r="AM17225" i="9"/>
  <c r="AM17226" i="9"/>
  <c r="AM17227" i="9"/>
  <c r="AM17228" i="9"/>
  <c r="AM17229" i="9"/>
  <c r="AM17230" i="9"/>
  <c r="AM17231" i="9"/>
  <c r="AM17232" i="9"/>
  <c r="AM17233" i="9"/>
  <c r="AM17234" i="9"/>
  <c r="AM17235" i="9"/>
  <c r="AM17236" i="9"/>
  <c r="AM17237" i="9"/>
  <c r="AM17238" i="9"/>
  <c r="AM17239" i="9"/>
  <c r="AM17240" i="9"/>
  <c r="AM17241" i="9"/>
  <c r="AM17242" i="9"/>
  <c r="AM17243" i="9"/>
  <c r="AM17244" i="9"/>
  <c r="AM17245" i="9"/>
  <c r="AM17246" i="9"/>
  <c r="AM17247" i="9"/>
  <c r="AM17248" i="9"/>
  <c r="AM17249" i="9"/>
  <c r="AM17250" i="9"/>
  <c r="AM17251" i="9"/>
  <c r="AM17252" i="9"/>
  <c r="AM17253" i="9"/>
  <c r="AM17254" i="9"/>
  <c r="AM17255" i="9"/>
  <c r="AM17256" i="9"/>
  <c r="AM17257" i="9"/>
  <c r="AM17258" i="9"/>
  <c r="AM17259" i="9"/>
  <c r="AM17260" i="9"/>
  <c r="AM17261" i="9"/>
  <c r="AM17262" i="9"/>
  <c r="AM17263" i="9"/>
  <c r="AM17264" i="9"/>
  <c r="AM17265" i="9"/>
  <c r="AM17266" i="9"/>
  <c r="AM17267" i="9"/>
  <c r="AM17268" i="9"/>
  <c r="AM17269" i="9"/>
  <c r="AM17270" i="9"/>
  <c r="AM17271" i="9"/>
  <c r="AM17272" i="9"/>
  <c r="AM17273" i="9"/>
  <c r="AM17274" i="9"/>
  <c r="AM17275" i="9"/>
  <c r="AM17276" i="9"/>
  <c r="AM17277" i="9"/>
  <c r="AM17278" i="9"/>
  <c r="AM17279" i="9"/>
  <c r="AM17280" i="9"/>
  <c r="AM17281" i="9"/>
  <c r="AM17282" i="9"/>
  <c r="AM17283" i="9"/>
  <c r="AM17284" i="9"/>
  <c r="AM17285" i="9"/>
  <c r="AM17286" i="9"/>
  <c r="AM17287" i="9"/>
  <c r="AM17288" i="9"/>
  <c r="AM17289" i="9"/>
  <c r="AM17290" i="9"/>
  <c r="AM17291" i="9"/>
  <c r="AM17292" i="9"/>
  <c r="AM17293" i="9"/>
  <c r="AM17294" i="9"/>
  <c r="AM17295" i="9"/>
  <c r="AM17296" i="9"/>
  <c r="AM17297" i="9"/>
  <c r="AM17298" i="9"/>
  <c r="AM17299" i="9"/>
  <c r="AM17300" i="9"/>
  <c r="AM17301" i="9"/>
  <c r="AM17302" i="9"/>
  <c r="AM17303" i="9"/>
  <c r="AM17304" i="9"/>
  <c r="AM17305" i="9"/>
  <c r="AM17306" i="9"/>
  <c r="AM17307" i="9"/>
  <c r="AM17308" i="9"/>
  <c r="AM17309" i="9"/>
  <c r="AM17310" i="9"/>
  <c r="AM17311" i="9"/>
  <c r="AM17312" i="9"/>
  <c r="AM17313" i="9"/>
  <c r="AM17314" i="9"/>
  <c r="AM17315" i="9"/>
  <c r="AM17316" i="9"/>
  <c r="AM17317" i="9"/>
  <c r="AM17318" i="9"/>
  <c r="AM17319" i="9"/>
  <c r="AM17320" i="9"/>
  <c r="AM17321" i="9"/>
  <c r="AM17322" i="9"/>
  <c r="AM17323" i="9"/>
  <c r="AM17324" i="9"/>
  <c r="AM17325" i="9"/>
  <c r="AM17326" i="9"/>
  <c r="AM17327" i="9"/>
  <c r="AM17328" i="9"/>
  <c r="AM17329" i="9"/>
  <c r="AM17330" i="9"/>
  <c r="AM17331" i="9"/>
  <c r="AM17332" i="9"/>
  <c r="AM17333" i="9"/>
  <c r="AM17334" i="9"/>
  <c r="AM17335" i="9"/>
  <c r="AM17336" i="9"/>
  <c r="AM17337" i="9"/>
  <c r="AM17338" i="9"/>
  <c r="AM17339" i="9"/>
  <c r="AM17340" i="9"/>
  <c r="AM17341" i="9"/>
  <c r="AM17342" i="9"/>
  <c r="AM17343" i="9"/>
  <c r="AM17344" i="9"/>
  <c r="AM17345" i="9"/>
  <c r="AM17346" i="9"/>
  <c r="AM17347" i="9"/>
  <c r="AM17348" i="9"/>
  <c r="AM17349" i="9"/>
  <c r="AM17350" i="9"/>
  <c r="AM17351" i="9"/>
  <c r="AM17352" i="9"/>
  <c r="AM17353" i="9"/>
  <c r="AM17354" i="9"/>
  <c r="AM17355" i="9"/>
  <c r="AM17356" i="9"/>
  <c r="AM17357" i="9"/>
  <c r="AM17358" i="9"/>
  <c r="AM17359" i="9"/>
  <c r="AM17360" i="9"/>
  <c r="AM17361" i="9"/>
  <c r="AM17362" i="9"/>
  <c r="AM17363" i="9"/>
  <c r="AM17364" i="9"/>
  <c r="AM17365" i="9"/>
  <c r="AM17366" i="9"/>
  <c r="AM17367" i="9"/>
  <c r="AM17368" i="9"/>
  <c r="AM17369" i="9"/>
  <c r="AM17370" i="9"/>
  <c r="AM17371" i="9"/>
  <c r="AM17372" i="9"/>
  <c r="AM17373" i="9"/>
  <c r="AM17374" i="9"/>
  <c r="AM17375" i="9"/>
  <c r="AM17376" i="9"/>
  <c r="AM17377" i="9"/>
  <c r="AM17378" i="9"/>
  <c r="AM17379" i="9"/>
  <c r="AM17380" i="9"/>
  <c r="AM17381" i="9"/>
  <c r="AM17382" i="9"/>
  <c r="AM17383" i="9"/>
  <c r="AM17384" i="9"/>
  <c r="AM17385" i="9"/>
  <c r="AM17386" i="9"/>
  <c r="AM17387" i="9"/>
  <c r="AM17388" i="9"/>
  <c r="AM17389" i="9"/>
  <c r="AM17390" i="9"/>
  <c r="AM17391" i="9"/>
  <c r="AM17392" i="9"/>
  <c r="AM17393" i="9"/>
  <c r="AM17394" i="9"/>
  <c r="AM17395" i="9"/>
  <c r="AM17396" i="9"/>
  <c r="AM17397" i="9"/>
  <c r="AM17398" i="9"/>
  <c r="AM17399" i="9"/>
  <c r="AM17400" i="9"/>
  <c r="AM17401" i="9"/>
  <c r="AM17402" i="9"/>
  <c r="AM17403" i="9"/>
  <c r="AM17404" i="9"/>
  <c r="AM17405" i="9"/>
  <c r="AM17406" i="9"/>
  <c r="AM17407" i="9"/>
  <c r="AM17408" i="9"/>
  <c r="AM17409" i="9"/>
  <c r="AM17410" i="9"/>
  <c r="AM17411" i="9"/>
  <c r="AM17412" i="9"/>
  <c r="AM17413" i="9"/>
  <c r="AM17414" i="9"/>
  <c r="AM17415" i="9"/>
  <c r="AM17416" i="9"/>
  <c r="AM17417" i="9"/>
  <c r="AM17418" i="9"/>
  <c r="AM17419" i="9"/>
  <c r="AM17420" i="9"/>
  <c r="AM17421" i="9"/>
  <c r="AM17422" i="9"/>
  <c r="AM17423" i="9"/>
  <c r="AM17424" i="9"/>
  <c r="AM17425" i="9"/>
  <c r="AM17426" i="9"/>
  <c r="AM17427" i="9"/>
  <c r="AM17428" i="9"/>
  <c r="AM17429" i="9"/>
  <c r="AM17430" i="9"/>
  <c r="AM17431" i="9"/>
  <c r="AM17432" i="9"/>
  <c r="AM17433" i="9"/>
  <c r="AM17434" i="9"/>
  <c r="AM17435" i="9"/>
  <c r="AM17436" i="9"/>
  <c r="AM17437" i="9"/>
  <c r="AM17438" i="9"/>
  <c r="AM17439" i="9"/>
  <c r="AM17440" i="9"/>
  <c r="AM17441" i="9"/>
  <c r="AM17442" i="9"/>
  <c r="AM17443" i="9"/>
  <c r="AM17444" i="9"/>
  <c r="AM17445" i="9"/>
  <c r="AM17446" i="9"/>
  <c r="AM17447" i="9"/>
  <c r="AM17448" i="9"/>
  <c r="AM17449" i="9"/>
  <c r="AM17450" i="9"/>
  <c r="AM17451" i="9"/>
  <c r="AM17452" i="9"/>
  <c r="AM17453" i="9"/>
  <c r="AM17454" i="9"/>
  <c r="AM17455" i="9"/>
  <c r="AM17456" i="9"/>
  <c r="AM17457" i="9"/>
  <c r="AM17458" i="9"/>
  <c r="AM17459" i="9"/>
  <c r="AM17460" i="9"/>
  <c r="AM17461" i="9"/>
  <c r="AM17462" i="9"/>
  <c r="AM17463" i="9"/>
  <c r="AM17464" i="9"/>
  <c r="AM17465" i="9"/>
  <c r="AM17466" i="9"/>
  <c r="AM17467" i="9"/>
  <c r="AM17468" i="9"/>
  <c r="AM17469" i="9"/>
  <c r="AM17470" i="9"/>
  <c r="AM17471" i="9"/>
  <c r="AM17472" i="9"/>
  <c r="AM17473" i="9"/>
  <c r="AM17474" i="9"/>
  <c r="AM17475" i="9"/>
  <c r="AM17476" i="9"/>
  <c r="AM17477" i="9"/>
  <c r="AM17478" i="9"/>
  <c r="AM17479" i="9"/>
  <c r="AM17480" i="9"/>
  <c r="AM17481" i="9"/>
  <c r="AM17482" i="9"/>
  <c r="AM17483" i="9"/>
  <c r="AM17484" i="9"/>
  <c r="AM17485" i="9"/>
  <c r="AM17486" i="9"/>
  <c r="AM17487" i="9"/>
  <c r="AM17488" i="9"/>
  <c r="AM17489" i="9"/>
  <c r="AM17490" i="9"/>
  <c r="AM17491" i="9"/>
  <c r="AM17492" i="9"/>
  <c r="AM17493" i="9"/>
  <c r="AM17494" i="9"/>
  <c r="AM17495" i="9"/>
  <c r="AM17496" i="9"/>
  <c r="AM17497" i="9"/>
  <c r="AM17498" i="9"/>
  <c r="AM17499" i="9"/>
  <c r="AM17500" i="9"/>
  <c r="AM17501" i="9"/>
  <c r="AM17502" i="9"/>
  <c r="AM17503" i="9"/>
  <c r="AM17504" i="9"/>
  <c r="AM17505" i="9"/>
  <c r="AM17506" i="9"/>
  <c r="AM17507" i="9"/>
  <c r="AM17508" i="9"/>
  <c r="AM17509" i="9"/>
  <c r="AM17510" i="9"/>
  <c r="AM17511" i="9"/>
  <c r="AM17512" i="9"/>
  <c r="AM17513" i="9"/>
  <c r="AM17514" i="9"/>
  <c r="AM17515" i="9"/>
  <c r="AM17516" i="9"/>
  <c r="AM17517" i="9"/>
  <c r="AM17518" i="9"/>
  <c r="AM17519" i="9"/>
  <c r="AM17520" i="9"/>
  <c r="AM17521" i="9"/>
  <c r="AM17522" i="9"/>
  <c r="AM17523" i="9"/>
  <c r="AM17524" i="9"/>
  <c r="AM17525" i="9"/>
  <c r="AM17526" i="9"/>
  <c r="AM17527" i="9"/>
  <c r="AM17528" i="9"/>
  <c r="AM17529" i="9"/>
  <c r="AM17530" i="9"/>
  <c r="AM17531" i="9"/>
  <c r="AM17532" i="9"/>
  <c r="AM17533" i="9"/>
  <c r="AM17534" i="9"/>
  <c r="AM17535" i="9"/>
  <c r="AM17536" i="9"/>
  <c r="AM17537" i="9"/>
  <c r="AM17538" i="9"/>
  <c r="AM17539" i="9"/>
  <c r="AM17540" i="9"/>
  <c r="AM17541" i="9"/>
  <c r="AM17542" i="9"/>
  <c r="AM17543" i="9"/>
  <c r="AM17544" i="9"/>
  <c r="AM17545" i="9"/>
  <c r="AM17546" i="9"/>
  <c r="AM17547" i="9"/>
  <c r="AM17548" i="9"/>
  <c r="AM17549" i="9"/>
  <c r="AM17550" i="9"/>
  <c r="AM17551" i="9"/>
  <c r="AM17552" i="9"/>
  <c r="AM17553" i="9"/>
  <c r="AM17554" i="9"/>
  <c r="AM17555" i="9"/>
  <c r="AM17556" i="9"/>
  <c r="AM17557" i="9"/>
  <c r="AM17558" i="9"/>
  <c r="AM17559" i="9"/>
  <c r="AM17560" i="9"/>
  <c r="AM17561" i="9"/>
  <c r="AM17562" i="9"/>
  <c r="AM17563" i="9"/>
  <c r="AM17564" i="9"/>
  <c r="AM17565" i="9"/>
  <c r="AM17566" i="9"/>
  <c r="AM17567" i="9"/>
  <c r="AM17568" i="9"/>
  <c r="AM17569" i="9"/>
  <c r="AM17570" i="9"/>
  <c r="AM17571" i="9"/>
  <c r="AM17572" i="9"/>
  <c r="AM17573" i="9"/>
  <c r="AM17574" i="9"/>
  <c r="AM17575" i="9"/>
  <c r="AM17576" i="9"/>
  <c r="AM17577" i="9"/>
  <c r="AM17578" i="9"/>
  <c r="AM17579" i="9"/>
  <c r="AM17580" i="9"/>
  <c r="AM17581" i="9"/>
  <c r="AM17582" i="9"/>
  <c r="AM17583" i="9"/>
  <c r="AM17584" i="9"/>
  <c r="AM17585" i="9"/>
  <c r="AM17586" i="9"/>
  <c r="AM17587" i="9"/>
  <c r="AM17588" i="9"/>
  <c r="AM17589" i="9"/>
  <c r="AM17590" i="9"/>
  <c r="AM17591" i="9"/>
  <c r="AM17592" i="9"/>
  <c r="AM17593" i="9"/>
  <c r="AM17594" i="9"/>
  <c r="AM17595" i="9"/>
  <c r="AM17596" i="9"/>
  <c r="AM17597" i="9"/>
  <c r="AM17598" i="9"/>
  <c r="AM17599" i="9"/>
  <c r="AM17600" i="9"/>
  <c r="AM17601" i="9"/>
  <c r="AM17602" i="9"/>
  <c r="AM17603" i="9"/>
  <c r="AM17604" i="9"/>
  <c r="AM17605" i="9"/>
  <c r="AM17606" i="9"/>
  <c r="AM17607" i="9"/>
  <c r="AM17608" i="9"/>
  <c r="AM17609" i="9"/>
  <c r="AM17610" i="9"/>
  <c r="AM17611" i="9"/>
  <c r="AM17612" i="9"/>
  <c r="AM17613" i="9"/>
  <c r="AM17614" i="9"/>
  <c r="AM17615" i="9"/>
  <c r="AM17616" i="9"/>
  <c r="AM17617" i="9"/>
  <c r="AM17618" i="9"/>
  <c r="AM17619" i="9"/>
  <c r="AM17620" i="9"/>
  <c r="AM17621" i="9"/>
  <c r="AM17622" i="9"/>
  <c r="AM17623" i="9"/>
  <c r="AM17624" i="9"/>
  <c r="AM17625" i="9"/>
  <c r="AM17626" i="9"/>
  <c r="AM17627" i="9"/>
  <c r="AM17628" i="9"/>
  <c r="AM17629" i="9"/>
  <c r="AM17630" i="9"/>
  <c r="AM17631" i="9"/>
  <c r="AM17632" i="9"/>
  <c r="AM17633" i="9"/>
  <c r="AM17634" i="9"/>
  <c r="AM17635" i="9"/>
  <c r="AM17636" i="9"/>
  <c r="AM17637" i="9"/>
  <c r="AM17638" i="9"/>
  <c r="AM17639" i="9"/>
  <c r="AM17640" i="9"/>
  <c r="AM17641" i="9"/>
  <c r="AM17642" i="9"/>
  <c r="AM17643" i="9"/>
  <c r="AM17644" i="9"/>
  <c r="AM17645" i="9"/>
  <c r="AM17646" i="9"/>
  <c r="AM17647" i="9"/>
  <c r="AM17648" i="9"/>
  <c r="AM17649" i="9"/>
  <c r="AM17650" i="9"/>
  <c r="AM17651" i="9"/>
  <c r="AM17652" i="9"/>
  <c r="AM17653" i="9"/>
  <c r="AM17654" i="9"/>
  <c r="AM17655" i="9"/>
  <c r="AM17656" i="9"/>
  <c r="AM17657" i="9"/>
  <c r="AM17658" i="9"/>
  <c r="AM17659" i="9"/>
  <c r="AM17660" i="9"/>
  <c r="AM17661" i="9"/>
  <c r="AM17662" i="9"/>
  <c r="AM17663" i="9"/>
  <c r="AM17664" i="9"/>
  <c r="AM17665" i="9"/>
  <c r="AM17666" i="9"/>
  <c r="AM17667" i="9"/>
  <c r="AM17668" i="9"/>
  <c r="AM17669" i="9"/>
  <c r="AM17670" i="9"/>
  <c r="AM17671" i="9"/>
  <c r="AM17672" i="9"/>
  <c r="AM17673" i="9"/>
  <c r="AM17674" i="9"/>
  <c r="AM17675" i="9"/>
  <c r="AM17676" i="9"/>
  <c r="AM17677" i="9"/>
  <c r="AM17678" i="9"/>
  <c r="AM17679" i="9"/>
  <c r="AM17680" i="9"/>
  <c r="AM17681" i="9"/>
  <c r="AM17682" i="9"/>
  <c r="AM17683" i="9"/>
  <c r="AM17684" i="9"/>
  <c r="AM17685" i="9"/>
  <c r="AM17686" i="9"/>
  <c r="AM17687" i="9"/>
  <c r="AM17688" i="9"/>
  <c r="AM17689" i="9"/>
  <c r="AM17690" i="9"/>
  <c r="AM17691" i="9"/>
  <c r="AM17692" i="9"/>
  <c r="AM17693" i="9"/>
  <c r="AM17694" i="9"/>
  <c r="AM17695" i="9"/>
  <c r="AM17696" i="9"/>
  <c r="AM17697" i="9"/>
  <c r="AM17698" i="9"/>
  <c r="AM17699" i="9"/>
  <c r="AM17700" i="9"/>
  <c r="AM17701" i="9"/>
  <c r="AM17702" i="9"/>
  <c r="AM17703" i="9"/>
  <c r="AM17704" i="9"/>
  <c r="AM17705" i="9"/>
  <c r="AM17706" i="9"/>
  <c r="AM17707" i="9"/>
  <c r="AM17708" i="9"/>
  <c r="AM17709" i="9"/>
  <c r="AM17710" i="9"/>
  <c r="AM17711" i="9"/>
  <c r="AM17712" i="9"/>
  <c r="AM17713" i="9"/>
  <c r="AM17714" i="9"/>
  <c r="AM17715" i="9"/>
  <c r="AM17716" i="9"/>
  <c r="AM17717" i="9"/>
  <c r="AM17718" i="9"/>
  <c r="AM17719" i="9"/>
  <c r="AM17720" i="9"/>
  <c r="AM17721" i="9"/>
  <c r="AM17722" i="9"/>
  <c r="AM17723" i="9"/>
  <c r="AM17724" i="9"/>
  <c r="AM17725" i="9"/>
  <c r="AM17726" i="9"/>
  <c r="AM17727" i="9"/>
  <c r="AM17728" i="9"/>
  <c r="AM17729" i="9"/>
  <c r="AM17730" i="9"/>
  <c r="AM17731" i="9"/>
  <c r="AM17732" i="9"/>
  <c r="AM17733" i="9"/>
  <c r="AM17734" i="9"/>
  <c r="AM17735" i="9"/>
  <c r="AM17736" i="9"/>
  <c r="AM17737" i="9"/>
  <c r="AM17738" i="9"/>
  <c r="AM17739" i="9"/>
  <c r="AM17740" i="9"/>
  <c r="AM17741" i="9"/>
  <c r="AM17742" i="9"/>
  <c r="AM17743" i="9"/>
  <c r="AM17744" i="9"/>
  <c r="AM17745" i="9"/>
  <c r="AM17746" i="9"/>
  <c r="AM17747" i="9"/>
  <c r="AM17748" i="9"/>
  <c r="AM17749" i="9"/>
  <c r="AM17750" i="9"/>
  <c r="AM17751" i="9"/>
  <c r="AM17752" i="9"/>
  <c r="AM17753" i="9"/>
  <c r="AM17754" i="9"/>
  <c r="AM17755" i="9"/>
  <c r="AM17756" i="9"/>
  <c r="AM17757" i="9"/>
  <c r="AM17758" i="9"/>
  <c r="AM17759" i="9"/>
  <c r="AM17760" i="9"/>
  <c r="AM17761" i="9"/>
  <c r="AM17762" i="9"/>
  <c r="AM17763" i="9"/>
  <c r="AM17764" i="9"/>
  <c r="AM17765" i="9"/>
  <c r="AM17766" i="9"/>
  <c r="AM17767" i="9"/>
  <c r="AM17768" i="9"/>
  <c r="AM17769" i="9"/>
  <c r="AM17770" i="9"/>
  <c r="AM17771" i="9"/>
  <c r="AM17772" i="9"/>
  <c r="AM17773" i="9"/>
  <c r="AM17774" i="9"/>
  <c r="AM17775" i="9"/>
  <c r="AM17776" i="9"/>
  <c r="AM17777" i="9"/>
  <c r="AM17778" i="9"/>
  <c r="AM17779" i="9"/>
  <c r="AM17780" i="9"/>
  <c r="AM17781" i="9"/>
  <c r="AM17782" i="9"/>
  <c r="AM17783" i="9"/>
  <c r="AM17784" i="9"/>
  <c r="AM17785" i="9"/>
  <c r="AM17786" i="9"/>
  <c r="AM17787" i="9"/>
  <c r="AM17788" i="9"/>
  <c r="AM17789" i="9"/>
  <c r="AM17790" i="9"/>
  <c r="AM17791" i="9"/>
  <c r="AM17792" i="9"/>
  <c r="AM17793" i="9"/>
  <c r="AM17794" i="9"/>
  <c r="AM17795" i="9"/>
  <c r="AM17796" i="9"/>
  <c r="AM17797" i="9"/>
  <c r="AM17798" i="9"/>
  <c r="AM17799" i="9"/>
  <c r="AM17800" i="9"/>
  <c r="AM17801" i="9"/>
  <c r="AM17802" i="9"/>
  <c r="AM17803" i="9"/>
  <c r="AM17804" i="9"/>
  <c r="AM17805" i="9"/>
  <c r="AM17806" i="9"/>
  <c r="AM17807" i="9"/>
  <c r="AM17808" i="9"/>
  <c r="AM17809" i="9"/>
  <c r="AM17810" i="9"/>
  <c r="AM17811" i="9"/>
  <c r="AM17812" i="9"/>
  <c r="AM17813" i="9"/>
  <c r="AM17814" i="9"/>
  <c r="AM17815" i="9"/>
  <c r="AM17816" i="9"/>
  <c r="AM17817" i="9"/>
  <c r="AM17818" i="9"/>
  <c r="AM17819" i="9"/>
  <c r="AM17820" i="9"/>
  <c r="AM17821" i="9"/>
  <c r="AM17822" i="9"/>
  <c r="AM17823" i="9"/>
  <c r="AM17824" i="9"/>
  <c r="AM17825" i="9"/>
  <c r="AM17826" i="9"/>
  <c r="AM17827" i="9"/>
  <c r="AM17828" i="9"/>
  <c r="AM17829" i="9"/>
  <c r="AM17830" i="9"/>
  <c r="AM17831" i="9"/>
  <c r="AM17832" i="9"/>
  <c r="AM17833" i="9"/>
  <c r="AM17834" i="9"/>
  <c r="AM17835" i="9"/>
  <c r="AM17836" i="9"/>
  <c r="AM17837" i="9"/>
  <c r="AM17838" i="9"/>
  <c r="AM17839" i="9"/>
  <c r="AM17840" i="9"/>
  <c r="AM17841" i="9"/>
  <c r="AM17842" i="9"/>
  <c r="AM17843" i="9"/>
  <c r="AM17844" i="9"/>
  <c r="AM17845" i="9"/>
  <c r="AM17846" i="9"/>
  <c r="AM17847" i="9"/>
  <c r="AM17848" i="9"/>
  <c r="AM17849" i="9"/>
  <c r="AM17850" i="9"/>
  <c r="AM17851" i="9"/>
  <c r="AM17852" i="9"/>
  <c r="AM17853" i="9"/>
  <c r="AM17854" i="9"/>
  <c r="AM17855" i="9"/>
  <c r="AM17856" i="9"/>
  <c r="AM17857" i="9"/>
  <c r="AM17858" i="9"/>
  <c r="AM17859" i="9"/>
  <c r="AM17860" i="9"/>
  <c r="AM17861" i="9"/>
  <c r="AM17862" i="9"/>
  <c r="AM17863" i="9"/>
  <c r="AM17864" i="9"/>
  <c r="AM17865" i="9"/>
  <c r="AM17866" i="9"/>
  <c r="AM17867" i="9"/>
  <c r="AM17868" i="9"/>
  <c r="AM17869" i="9"/>
  <c r="AM17870" i="9"/>
  <c r="AM17871" i="9"/>
  <c r="AM17872" i="9"/>
  <c r="AM17873" i="9"/>
  <c r="AM17874" i="9"/>
  <c r="AM17875" i="9"/>
  <c r="AM17876" i="9"/>
  <c r="AM17877" i="9"/>
  <c r="AM17878" i="9"/>
  <c r="AM17879" i="9"/>
  <c r="AM17880" i="9"/>
  <c r="AM17881" i="9"/>
  <c r="AM17882" i="9"/>
  <c r="AM17883" i="9"/>
  <c r="AM17884" i="9"/>
  <c r="AM17885" i="9"/>
  <c r="AM17886" i="9"/>
  <c r="AM17887" i="9"/>
  <c r="AM17888" i="9"/>
  <c r="AM17889" i="9"/>
  <c r="AM17890" i="9"/>
  <c r="AM17891" i="9"/>
  <c r="AM17892" i="9"/>
  <c r="AM17893" i="9"/>
  <c r="AM17894" i="9"/>
  <c r="AM17895" i="9"/>
  <c r="AM17896" i="9"/>
  <c r="AM17897" i="9"/>
  <c r="AM17898" i="9"/>
  <c r="AM17899" i="9"/>
  <c r="AM17900" i="9"/>
  <c r="AM17901" i="9"/>
  <c r="AM17902" i="9"/>
  <c r="AM17903" i="9"/>
  <c r="AM17904" i="9"/>
  <c r="AM17905" i="9"/>
  <c r="AM17906" i="9"/>
  <c r="AM17907" i="9"/>
  <c r="AM17908" i="9"/>
  <c r="AM17909" i="9"/>
  <c r="AM17910" i="9"/>
  <c r="AM17911" i="9"/>
  <c r="AM17912" i="9"/>
  <c r="AM17913" i="9"/>
  <c r="AM17914" i="9"/>
  <c r="AM17915" i="9"/>
  <c r="AM17916" i="9"/>
  <c r="AM17917" i="9"/>
  <c r="AM17918" i="9"/>
  <c r="AM17919" i="9"/>
  <c r="AM17920" i="9"/>
  <c r="AM17921" i="9"/>
  <c r="AM17922" i="9"/>
  <c r="AM17923" i="9"/>
  <c r="AM17924" i="9"/>
  <c r="AM17925" i="9"/>
  <c r="AM17926" i="9"/>
  <c r="AM17927" i="9"/>
  <c r="AM17928" i="9"/>
  <c r="AM17929" i="9"/>
  <c r="AM17930" i="9"/>
  <c r="AM17931" i="9"/>
  <c r="AM17932" i="9"/>
  <c r="AM17933" i="9"/>
  <c r="AM17934" i="9"/>
  <c r="AM17935" i="9"/>
  <c r="AM17936" i="9"/>
  <c r="AM17937" i="9"/>
  <c r="AM17938" i="9"/>
  <c r="AM17939" i="9"/>
  <c r="AM17940" i="9"/>
  <c r="AM17941" i="9"/>
  <c r="AM17942" i="9"/>
  <c r="AM17943" i="9"/>
  <c r="AM17944" i="9"/>
  <c r="AM17945" i="9"/>
  <c r="AM17946" i="9"/>
  <c r="AM17947" i="9"/>
  <c r="AM17948" i="9"/>
  <c r="AM17949" i="9"/>
  <c r="AM17950" i="9"/>
  <c r="AM17951" i="9"/>
  <c r="AM17952" i="9"/>
  <c r="AM17953" i="9"/>
  <c r="AM17954" i="9"/>
  <c r="AM17955" i="9"/>
  <c r="AM17956" i="9"/>
  <c r="AM17957" i="9"/>
  <c r="AM17958" i="9"/>
  <c r="AM17959" i="9"/>
  <c r="AM17960" i="9"/>
  <c r="AM17961" i="9"/>
  <c r="AM17962" i="9"/>
  <c r="AM17963" i="9"/>
  <c r="AM17964" i="9"/>
  <c r="AM17965" i="9"/>
  <c r="AM17966" i="9"/>
  <c r="AM17967" i="9"/>
  <c r="AM17968" i="9"/>
  <c r="AM17969" i="9"/>
  <c r="AM17970" i="9"/>
  <c r="AM17971" i="9"/>
  <c r="AM17972" i="9"/>
  <c r="AM17973" i="9"/>
  <c r="AM17974" i="9"/>
  <c r="AM17975" i="9"/>
  <c r="AM17976" i="9"/>
  <c r="AM17977" i="9"/>
  <c r="AM17978" i="9"/>
  <c r="AM17979" i="9"/>
  <c r="AM17980" i="9"/>
  <c r="AM17981" i="9"/>
  <c r="AM17982" i="9"/>
  <c r="AM17983" i="9"/>
  <c r="AM17984" i="9"/>
  <c r="AM17985" i="9"/>
  <c r="AM17986" i="9"/>
  <c r="AM17987" i="9"/>
  <c r="AM17988" i="9"/>
  <c r="AM17989" i="9"/>
  <c r="AM17990" i="9"/>
  <c r="AM17991" i="9"/>
  <c r="AM17992" i="9"/>
  <c r="AM17993" i="9"/>
  <c r="AM17994" i="9"/>
  <c r="AM17995" i="9"/>
  <c r="AM17996" i="9"/>
  <c r="AM17997" i="9"/>
  <c r="AM17998" i="9"/>
  <c r="AM17999" i="9"/>
  <c r="AM18000" i="9"/>
  <c r="AM18001" i="9"/>
  <c r="AM18002" i="9"/>
  <c r="AM18003" i="9"/>
  <c r="AM18004" i="9"/>
  <c r="AM18005" i="9"/>
  <c r="AM18006" i="9"/>
  <c r="AM18007" i="9"/>
  <c r="AM18008" i="9"/>
  <c r="AM18009" i="9"/>
  <c r="AM18010" i="9"/>
  <c r="AM18011" i="9"/>
  <c r="AM18012" i="9"/>
  <c r="AM18013" i="9"/>
  <c r="AM18014" i="9"/>
  <c r="AM18015" i="9"/>
  <c r="AM18016" i="9"/>
  <c r="AM18017" i="9"/>
  <c r="AM18018" i="9"/>
  <c r="AM18019" i="9"/>
  <c r="AM18020" i="9"/>
  <c r="AM18021" i="9"/>
  <c r="AM18022" i="9"/>
  <c r="AM18023" i="9"/>
  <c r="AM18024" i="9"/>
  <c r="AM18025" i="9"/>
  <c r="AM18026" i="9"/>
  <c r="AM18027" i="9"/>
  <c r="AM18028" i="9"/>
  <c r="AM18029" i="9"/>
  <c r="AM18030" i="9"/>
  <c r="AM18031" i="9"/>
  <c r="AM18032" i="9"/>
  <c r="AM18033" i="9"/>
  <c r="AM18034" i="9"/>
  <c r="AM18035" i="9"/>
  <c r="AM18036" i="9"/>
  <c r="AM18037" i="9"/>
  <c r="AM18038" i="9"/>
  <c r="AM18039" i="9"/>
  <c r="AM18040" i="9"/>
  <c r="AM18041" i="9"/>
  <c r="AM18042" i="9"/>
  <c r="AM18043" i="9"/>
  <c r="AM18044" i="9"/>
  <c r="AM18045" i="9"/>
  <c r="AM18046" i="9"/>
  <c r="AM18047" i="9"/>
  <c r="AM18048" i="9"/>
  <c r="AM18049" i="9"/>
  <c r="AM18050" i="9"/>
  <c r="AM18051" i="9"/>
  <c r="AM18052" i="9"/>
  <c r="AM18053" i="9"/>
  <c r="AM18054" i="9"/>
  <c r="AM18055" i="9"/>
  <c r="AM18056" i="9"/>
  <c r="AM18057" i="9"/>
  <c r="AM18058" i="9"/>
  <c r="AM18059" i="9"/>
  <c r="AM18060" i="9"/>
  <c r="AM18061" i="9"/>
  <c r="AM18062" i="9"/>
  <c r="AM18063" i="9"/>
  <c r="AM18064" i="9"/>
  <c r="AM18065" i="9"/>
  <c r="AM18066" i="9"/>
  <c r="AM18067" i="9"/>
  <c r="AM18068" i="9"/>
  <c r="AM18069" i="9"/>
  <c r="AM18070" i="9"/>
  <c r="AM18071" i="9"/>
  <c r="AM18072" i="9"/>
  <c r="AM18073" i="9"/>
  <c r="AM18074" i="9"/>
  <c r="AM18075" i="9"/>
  <c r="AM18076" i="9"/>
  <c r="AM18077" i="9"/>
  <c r="AM18078" i="9"/>
  <c r="AM18079" i="9"/>
  <c r="AM18080" i="9"/>
  <c r="AM18081" i="9"/>
  <c r="AM18082" i="9"/>
  <c r="AM18083" i="9"/>
  <c r="AM18084" i="9"/>
  <c r="AM18085" i="9"/>
  <c r="AM18086" i="9"/>
  <c r="AM18087" i="9"/>
  <c r="AM18088" i="9"/>
  <c r="AM18089" i="9"/>
  <c r="AM18090" i="9"/>
  <c r="AM18091" i="9"/>
  <c r="AM18092" i="9"/>
  <c r="AM18093" i="9"/>
  <c r="AM18094" i="9"/>
  <c r="AM18095" i="9"/>
  <c r="AM18096" i="9"/>
  <c r="AM18097" i="9"/>
  <c r="AM18098" i="9"/>
  <c r="AM18099" i="9"/>
  <c r="AM18100" i="9"/>
  <c r="AM18101" i="9"/>
  <c r="AM18102" i="9"/>
  <c r="AM18103" i="9"/>
  <c r="AM18104" i="9"/>
  <c r="AM18105" i="9"/>
  <c r="AM18106" i="9"/>
  <c r="AM18107" i="9"/>
  <c r="AM18108" i="9"/>
  <c r="AM18109" i="9"/>
  <c r="AM18110" i="9"/>
  <c r="AM18111" i="9"/>
  <c r="AM18112" i="9"/>
  <c r="AM18113" i="9"/>
  <c r="AM18114" i="9"/>
  <c r="AM18115" i="9"/>
  <c r="AM18116" i="9"/>
  <c r="AM18117" i="9"/>
  <c r="AM18118" i="9"/>
  <c r="AM18119" i="9"/>
  <c r="AM18120" i="9"/>
  <c r="AM18121" i="9"/>
  <c r="AM18122" i="9"/>
  <c r="AM18123" i="9"/>
  <c r="AM18124" i="9"/>
  <c r="AM18125" i="9"/>
  <c r="AM18126" i="9"/>
  <c r="AM18127" i="9"/>
  <c r="AM18128" i="9"/>
  <c r="AM18129" i="9"/>
  <c r="AM18130" i="9"/>
  <c r="AM18131" i="9"/>
  <c r="AM18132" i="9"/>
  <c r="AM18133" i="9"/>
  <c r="AM18134" i="9"/>
  <c r="AM18135" i="9"/>
  <c r="AM18136" i="9"/>
  <c r="AM18137" i="9"/>
  <c r="AM18138" i="9"/>
  <c r="AM18139" i="9"/>
  <c r="AM18140" i="9"/>
  <c r="AM18141" i="9"/>
  <c r="AM18142" i="9"/>
  <c r="AM18143" i="9"/>
  <c r="AM18144" i="9"/>
  <c r="AM18145" i="9"/>
  <c r="AM18146" i="9"/>
  <c r="AM18147" i="9"/>
  <c r="AM18148" i="9"/>
  <c r="AM18149" i="9"/>
  <c r="AM18150" i="9"/>
  <c r="AM18151" i="9"/>
  <c r="AM18152" i="9"/>
  <c r="AM18153" i="9"/>
  <c r="AM18154" i="9"/>
  <c r="AM18155" i="9"/>
  <c r="AM18156" i="9"/>
  <c r="AM18157" i="9"/>
  <c r="AM18158" i="9"/>
  <c r="AM18159" i="9"/>
  <c r="AM18160" i="9"/>
  <c r="AM18161" i="9"/>
  <c r="AM18162" i="9"/>
  <c r="AM18163" i="9"/>
  <c r="AM18164" i="9"/>
  <c r="AM18165" i="9"/>
  <c r="AM18166" i="9"/>
  <c r="AM18167" i="9"/>
  <c r="AM18168" i="9"/>
  <c r="AM18169" i="9"/>
  <c r="AM18170" i="9"/>
  <c r="AM18171" i="9"/>
  <c r="AM18172" i="9"/>
  <c r="AM18173" i="9"/>
  <c r="AM18174" i="9"/>
  <c r="AM18175" i="9"/>
  <c r="AM18176" i="9"/>
  <c r="AM18177" i="9"/>
  <c r="AM18178" i="9"/>
  <c r="AM18179" i="9"/>
  <c r="AM18180" i="9"/>
  <c r="AM18181" i="9"/>
  <c r="AM18182" i="9"/>
  <c r="AM18183" i="9"/>
  <c r="AM18184" i="9"/>
  <c r="AM18185" i="9"/>
  <c r="AM18186" i="9"/>
  <c r="AM18187" i="9"/>
  <c r="AM18188" i="9"/>
  <c r="AM18189" i="9"/>
  <c r="AM18190" i="9"/>
  <c r="AM18191" i="9"/>
  <c r="AM18192" i="9"/>
  <c r="AM18193" i="9"/>
  <c r="AM18194" i="9"/>
  <c r="AM18195" i="9"/>
  <c r="AM18196" i="9"/>
  <c r="AM18197" i="9"/>
  <c r="AM18198" i="9"/>
  <c r="AM18199" i="9"/>
  <c r="AM18200" i="9"/>
  <c r="AM18201" i="9"/>
  <c r="AM18202" i="9"/>
  <c r="AM18203" i="9"/>
  <c r="AM18204" i="9"/>
  <c r="AM18205" i="9"/>
  <c r="AM18206" i="9"/>
  <c r="AM18207" i="9"/>
  <c r="AM18208" i="9"/>
  <c r="AM18209" i="9"/>
  <c r="AM18210" i="9"/>
  <c r="AM18211" i="9"/>
  <c r="AM18212" i="9"/>
  <c r="AM18213" i="9"/>
  <c r="AM18214" i="9"/>
  <c r="AM18215" i="9"/>
  <c r="AM18216" i="9"/>
  <c r="AM18217" i="9"/>
  <c r="AM18218" i="9"/>
  <c r="AM18219" i="9"/>
  <c r="AM18220" i="9"/>
  <c r="AM18221" i="9"/>
  <c r="AM18222" i="9"/>
  <c r="AM18223" i="9"/>
  <c r="AM18224" i="9"/>
  <c r="AM18225" i="9"/>
  <c r="AM18226" i="9"/>
  <c r="AM18227" i="9"/>
  <c r="AM18228" i="9"/>
  <c r="AM18229" i="9"/>
  <c r="AM18230" i="9"/>
  <c r="AM18231" i="9"/>
  <c r="AM18232" i="9"/>
  <c r="AM18233" i="9"/>
  <c r="AM18234" i="9"/>
  <c r="AM18235" i="9"/>
  <c r="AM18236" i="9"/>
  <c r="AM18237" i="9"/>
  <c r="AM18238" i="9"/>
  <c r="AM18239" i="9"/>
  <c r="AM18240" i="9"/>
  <c r="AM18241" i="9"/>
  <c r="AM18242" i="9"/>
  <c r="AM18243" i="9"/>
  <c r="AM18244" i="9"/>
  <c r="AM18245" i="9"/>
  <c r="AM18246" i="9"/>
  <c r="AM18247" i="9"/>
  <c r="AM18248" i="9"/>
  <c r="AM18249" i="9"/>
  <c r="AM18250" i="9"/>
  <c r="AM18251" i="9"/>
  <c r="AM18252" i="9"/>
  <c r="AM18253" i="9"/>
  <c r="AM18254" i="9"/>
  <c r="AM18255" i="9"/>
  <c r="AM18256" i="9"/>
  <c r="AM18257" i="9"/>
  <c r="AM18258" i="9"/>
  <c r="AM18259" i="9"/>
  <c r="AM18260" i="9"/>
  <c r="AM18261" i="9"/>
  <c r="AM18262" i="9"/>
  <c r="AM18263" i="9"/>
  <c r="AM18264" i="9"/>
  <c r="AM18265" i="9"/>
  <c r="AM18266" i="9"/>
  <c r="AM18267" i="9"/>
  <c r="AM18268" i="9"/>
  <c r="AM18269" i="9"/>
  <c r="AM18270" i="9"/>
  <c r="AM18271" i="9"/>
  <c r="AM18272" i="9"/>
  <c r="AM18273" i="9"/>
  <c r="AM18274" i="9"/>
  <c r="AM18275" i="9"/>
  <c r="AM18276" i="9"/>
  <c r="AM18277" i="9"/>
  <c r="AM18278" i="9"/>
  <c r="AM18279" i="9"/>
  <c r="AM18280" i="9"/>
  <c r="AM18281" i="9"/>
  <c r="AM18282" i="9"/>
  <c r="AM18283" i="9"/>
  <c r="AM18284" i="9"/>
  <c r="AM18285" i="9"/>
  <c r="AM18286" i="9"/>
  <c r="AM18287" i="9"/>
  <c r="AM18288" i="9"/>
  <c r="AM18289" i="9"/>
  <c r="AM18290" i="9"/>
  <c r="AM18291" i="9"/>
  <c r="AM18292" i="9"/>
  <c r="AM18293" i="9"/>
  <c r="AM18294" i="9"/>
  <c r="AM18295" i="9"/>
  <c r="AM18296" i="9"/>
  <c r="AM18297" i="9"/>
  <c r="AM18298" i="9"/>
  <c r="AM18299" i="9"/>
  <c r="AM18300" i="9"/>
  <c r="AM18301" i="9"/>
  <c r="AM18302" i="9"/>
  <c r="AM18303" i="9"/>
  <c r="AM18304" i="9"/>
  <c r="AM18305" i="9"/>
  <c r="AM18306" i="9"/>
  <c r="AM18307" i="9"/>
  <c r="AM18308" i="9"/>
  <c r="AM18309" i="9"/>
  <c r="AM18310" i="9"/>
  <c r="AM18311" i="9"/>
  <c r="AM18312" i="9"/>
  <c r="AM18313" i="9"/>
  <c r="AM18314" i="9"/>
  <c r="AM18315" i="9"/>
  <c r="AM18316" i="9"/>
  <c r="AM18317" i="9"/>
  <c r="AM18318" i="9"/>
  <c r="AM18319" i="9"/>
  <c r="AM18320" i="9"/>
  <c r="AM18321" i="9"/>
  <c r="AM18322" i="9"/>
  <c r="AM18323" i="9"/>
  <c r="AM18324" i="9"/>
  <c r="AM18325" i="9"/>
  <c r="AM18326" i="9"/>
  <c r="AM18327" i="9"/>
  <c r="AM18328" i="9"/>
  <c r="AM18329" i="9"/>
  <c r="AM18330" i="9"/>
  <c r="AM18331" i="9"/>
  <c r="AM18332" i="9"/>
  <c r="AM18333" i="9"/>
  <c r="AM18334" i="9"/>
  <c r="AM18335" i="9"/>
  <c r="AM18336" i="9"/>
  <c r="AM18337" i="9"/>
  <c r="AM18338" i="9"/>
  <c r="AM18339" i="9"/>
  <c r="AM18340" i="9"/>
  <c r="AM18341" i="9"/>
  <c r="AM18342" i="9"/>
  <c r="AM18343" i="9"/>
  <c r="AM18344" i="9"/>
  <c r="AM18345" i="9"/>
  <c r="AM18346" i="9"/>
  <c r="AM18347" i="9"/>
  <c r="AM18348" i="9"/>
  <c r="AM18349" i="9"/>
  <c r="AM18350" i="9"/>
  <c r="AM18351" i="9"/>
  <c r="AM18352" i="9"/>
  <c r="AM18353" i="9"/>
  <c r="AM18354" i="9"/>
  <c r="AM18355" i="9"/>
  <c r="AM18356" i="9"/>
  <c r="AM18357" i="9"/>
  <c r="AM18358" i="9"/>
  <c r="AM18359" i="9"/>
  <c r="AM18360" i="9"/>
  <c r="AM18361" i="9"/>
  <c r="AM18362" i="9"/>
  <c r="AM18363" i="9"/>
  <c r="AM18364" i="9"/>
  <c r="AM18365" i="9"/>
  <c r="AM18366" i="9"/>
  <c r="AM18367" i="9"/>
  <c r="AM18368" i="9"/>
  <c r="AM18369" i="9"/>
  <c r="AM18370" i="9"/>
  <c r="AM18371" i="9"/>
  <c r="AM18372" i="9"/>
  <c r="AM18373" i="9"/>
  <c r="AM18374" i="9"/>
  <c r="AM18375" i="9"/>
  <c r="AM18376" i="9"/>
  <c r="AM18377" i="9"/>
  <c r="AM18378" i="9"/>
  <c r="AM18379" i="9"/>
  <c r="AM18380" i="9"/>
  <c r="AM18381" i="9"/>
  <c r="AM18382" i="9"/>
  <c r="AM18383" i="9"/>
  <c r="AM18384" i="9"/>
  <c r="AM18385" i="9"/>
  <c r="AM18386" i="9"/>
  <c r="AM18387" i="9"/>
  <c r="AM18388" i="9"/>
  <c r="AM18389" i="9"/>
  <c r="AM18390" i="9"/>
  <c r="AM18391" i="9"/>
  <c r="AM18392" i="9"/>
  <c r="AM18393" i="9"/>
  <c r="AM18394" i="9"/>
  <c r="AM18395" i="9"/>
  <c r="AM18396" i="9"/>
  <c r="AM18397" i="9"/>
  <c r="AM18398" i="9"/>
  <c r="AM18399" i="9"/>
  <c r="AM18400" i="9"/>
  <c r="AM18401" i="9"/>
  <c r="AM18402" i="9"/>
  <c r="AM18403" i="9"/>
  <c r="AM18404" i="9"/>
  <c r="AM18405" i="9"/>
  <c r="AM18406" i="9"/>
  <c r="AM18407" i="9"/>
  <c r="AM18408" i="9"/>
  <c r="AM18409" i="9"/>
  <c r="AM18410" i="9"/>
  <c r="AM18411" i="9"/>
  <c r="AM18412" i="9"/>
  <c r="AM18413" i="9"/>
  <c r="AM18414" i="9"/>
  <c r="AM18415" i="9"/>
  <c r="AM18416" i="9"/>
  <c r="AM18417" i="9"/>
  <c r="AM18418" i="9"/>
  <c r="AM18419" i="9"/>
  <c r="AM18420" i="9"/>
  <c r="AM18421" i="9"/>
  <c r="AM18422" i="9"/>
  <c r="AM18423" i="9"/>
  <c r="AM18424" i="9"/>
  <c r="AM18425" i="9"/>
  <c r="AM18426" i="9"/>
  <c r="AM18427" i="9"/>
  <c r="AM18428" i="9"/>
  <c r="AM18429" i="9"/>
  <c r="AM18430" i="9"/>
  <c r="AM18431" i="9"/>
  <c r="AM18432" i="9"/>
  <c r="AM18433" i="9"/>
  <c r="AM18434" i="9"/>
  <c r="AM18435" i="9"/>
  <c r="AM18436" i="9"/>
  <c r="AM18437" i="9"/>
  <c r="AM18438" i="9"/>
  <c r="AM18439" i="9"/>
  <c r="AM18440" i="9"/>
  <c r="AM18441" i="9"/>
  <c r="AM18442" i="9"/>
  <c r="AM18443" i="9"/>
  <c r="AM18444" i="9"/>
  <c r="AM18445" i="9"/>
  <c r="AM18446" i="9"/>
  <c r="AM18447" i="9"/>
  <c r="AM18448" i="9"/>
  <c r="AM18449" i="9"/>
  <c r="AM18450" i="9"/>
  <c r="AM18451" i="9"/>
  <c r="AM18452" i="9"/>
  <c r="AM18453" i="9"/>
  <c r="AM18454" i="9"/>
  <c r="AM18455" i="9"/>
  <c r="AM18456" i="9"/>
  <c r="AM18457" i="9"/>
  <c r="AM18458" i="9"/>
  <c r="AM18459" i="9"/>
  <c r="AM18460" i="9"/>
  <c r="AM18461" i="9"/>
  <c r="AM18462" i="9"/>
  <c r="AM18463" i="9"/>
  <c r="AM18464" i="9"/>
  <c r="AM18465" i="9"/>
  <c r="AM18466" i="9"/>
  <c r="AM18467" i="9"/>
  <c r="AM18468" i="9"/>
  <c r="AM18469" i="9"/>
  <c r="AM18470" i="9"/>
  <c r="AM18471" i="9"/>
  <c r="AM18472" i="9"/>
  <c r="AM18473" i="9"/>
  <c r="AM18474" i="9"/>
  <c r="AM18475" i="9"/>
  <c r="AM18476" i="9"/>
  <c r="AM18477" i="9"/>
  <c r="AM18478" i="9"/>
  <c r="AM18479" i="9"/>
  <c r="AM18480" i="9"/>
  <c r="AM18481" i="9"/>
  <c r="AM18482" i="9"/>
  <c r="AM18483" i="9"/>
  <c r="AM18484" i="9"/>
  <c r="AM18485" i="9"/>
  <c r="AM18486" i="9"/>
  <c r="AM18487" i="9"/>
  <c r="AM18488" i="9"/>
  <c r="AM18489" i="9"/>
  <c r="AM18490" i="9"/>
  <c r="AM18491" i="9"/>
  <c r="AM18492" i="9"/>
  <c r="AM18493" i="9"/>
  <c r="AM18494" i="9"/>
  <c r="AM18495" i="9"/>
  <c r="AM18496" i="9"/>
  <c r="AM18497" i="9"/>
  <c r="AM18498" i="9"/>
  <c r="AM18499" i="9"/>
  <c r="AM18500" i="9"/>
  <c r="AM18501" i="9"/>
  <c r="AM18502" i="9"/>
  <c r="AM18503" i="9"/>
  <c r="AM18504" i="9"/>
  <c r="AM18505" i="9"/>
  <c r="AM18506" i="9"/>
  <c r="AM18507" i="9"/>
  <c r="AM18508" i="9"/>
  <c r="AM18509" i="9"/>
  <c r="AM18510" i="9"/>
  <c r="AM18511" i="9"/>
  <c r="AM18512" i="9"/>
  <c r="AM18513" i="9"/>
  <c r="AM18514" i="9"/>
  <c r="AM18515" i="9"/>
  <c r="AM18516" i="9"/>
  <c r="AM18517" i="9"/>
  <c r="AM18518" i="9"/>
  <c r="AM18519" i="9"/>
  <c r="AM18520" i="9"/>
  <c r="AM18521" i="9"/>
  <c r="AM18522" i="9"/>
  <c r="AM18523" i="9"/>
  <c r="AM18524" i="9"/>
  <c r="AM18525" i="9"/>
  <c r="AM18526" i="9"/>
  <c r="AM18527" i="9"/>
  <c r="AM18528" i="9"/>
  <c r="AM18529" i="9"/>
  <c r="AM18530" i="9"/>
  <c r="AM18531" i="9"/>
  <c r="AM18532" i="9"/>
  <c r="AM18533" i="9"/>
  <c r="AM18534" i="9"/>
  <c r="AM18535" i="9"/>
  <c r="AM18536" i="9"/>
  <c r="AM18537" i="9"/>
  <c r="AM18538" i="9"/>
  <c r="AM18539" i="9"/>
  <c r="AM18540" i="9"/>
  <c r="AM18541" i="9"/>
  <c r="AM18542" i="9"/>
  <c r="AM18543" i="9"/>
  <c r="AM18544" i="9"/>
  <c r="AM18545" i="9"/>
  <c r="AM18546" i="9"/>
  <c r="AM18547" i="9"/>
  <c r="AM18548" i="9"/>
  <c r="AM18549" i="9"/>
  <c r="AM18550" i="9"/>
  <c r="AM18551" i="9"/>
  <c r="AM18552" i="9"/>
  <c r="AM18553" i="9"/>
  <c r="AM18554" i="9"/>
  <c r="AM18555" i="9"/>
  <c r="AM18556" i="9"/>
  <c r="AM18557" i="9"/>
  <c r="AM18558" i="9"/>
  <c r="AM18559" i="9"/>
  <c r="AM18560" i="9"/>
  <c r="AM18561" i="9"/>
  <c r="AM18562" i="9"/>
  <c r="AM18563" i="9"/>
  <c r="AM18564" i="9"/>
  <c r="AM18565" i="9"/>
  <c r="AM18566" i="9"/>
  <c r="AM18567" i="9"/>
  <c r="AM18568" i="9"/>
  <c r="AM18569" i="9"/>
  <c r="AM18570" i="9"/>
  <c r="AM18571" i="9"/>
  <c r="AM18572" i="9"/>
  <c r="AM18573" i="9"/>
  <c r="AM18574" i="9"/>
  <c r="AM18575" i="9"/>
  <c r="AM18576" i="9"/>
  <c r="AM18577" i="9"/>
  <c r="AM18578" i="9"/>
  <c r="AM18579" i="9"/>
  <c r="AM18580" i="9"/>
  <c r="AM18581" i="9"/>
  <c r="AM18582" i="9"/>
  <c r="AM18583" i="9"/>
  <c r="AM18584" i="9"/>
  <c r="AM18585" i="9"/>
  <c r="AM18586" i="9"/>
  <c r="AM18587" i="9"/>
  <c r="AM18588" i="9"/>
  <c r="AM18589" i="9"/>
  <c r="AM18590" i="9"/>
  <c r="AM18591" i="9"/>
  <c r="AM18592" i="9"/>
  <c r="AM18593" i="9"/>
  <c r="AM18594" i="9"/>
  <c r="AM18595" i="9"/>
  <c r="AM18596" i="9"/>
  <c r="AM18597" i="9"/>
  <c r="AM18598" i="9"/>
  <c r="AM18599" i="9"/>
  <c r="AM18600" i="9"/>
  <c r="AM18601" i="9"/>
  <c r="AM18602" i="9"/>
  <c r="AM18603" i="9"/>
  <c r="AM18604" i="9"/>
  <c r="AM18605" i="9"/>
  <c r="AM18606" i="9"/>
  <c r="AM18607" i="9"/>
  <c r="AM18608" i="9"/>
  <c r="AM18609" i="9"/>
  <c r="AM18610" i="9"/>
  <c r="AM18611" i="9"/>
  <c r="AM18612" i="9"/>
  <c r="AM18613" i="9"/>
  <c r="AM18614" i="9"/>
  <c r="AM18615" i="9"/>
  <c r="AM18616" i="9"/>
  <c r="AM18617" i="9"/>
  <c r="AM18618" i="9"/>
  <c r="AM18619" i="9"/>
  <c r="AM18620" i="9"/>
  <c r="AM18621" i="9"/>
  <c r="AM18622" i="9"/>
  <c r="AM18623" i="9"/>
  <c r="AM18624" i="9"/>
  <c r="AM18625" i="9"/>
  <c r="AM18626" i="9"/>
  <c r="AM18627" i="9"/>
  <c r="AM18628" i="9"/>
  <c r="AM18629" i="9"/>
  <c r="AM18630" i="9"/>
  <c r="AM18631" i="9"/>
  <c r="AM18632" i="9"/>
  <c r="AM18633" i="9"/>
  <c r="AM18634" i="9"/>
  <c r="AM18635" i="9"/>
  <c r="AM18636" i="9"/>
  <c r="AM18637" i="9"/>
  <c r="AM18638" i="9"/>
  <c r="AM18639" i="9"/>
  <c r="AM18640" i="9"/>
  <c r="AM18641" i="9"/>
  <c r="AM18642" i="9"/>
  <c r="AM18643" i="9"/>
  <c r="AM18644" i="9"/>
  <c r="AM18645" i="9"/>
  <c r="AM18646" i="9"/>
  <c r="AM18647" i="9"/>
  <c r="AM18648" i="9"/>
  <c r="AM18649" i="9"/>
  <c r="AM18650" i="9"/>
  <c r="AM18651" i="9"/>
  <c r="AM18652" i="9"/>
  <c r="AM18653" i="9"/>
  <c r="AM18654" i="9"/>
  <c r="AM18655" i="9"/>
  <c r="AM18656" i="9"/>
  <c r="AM18657" i="9"/>
  <c r="AM18658" i="9"/>
  <c r="AM18659" i="9"/>
  <c r="AM18660" i="9"/>
  <c r="AM18661" i="9"/>
  <c r="AM18662" i="9"/>
  <c r="AM18663" i="9"/>
  <c r="AM18664" i="9"/>
  <c r="AM18665" i="9"/>
  <c r="AM18666" i="9"/>
  <c r="AM18667" i="9"/>
  <c r="AM18668" i="9"/>
  <c r="AM18669" i="9"/>
  <c r="AM18670" i="9"/>
  <c r="AM18671" i="9"/>
  <c r="AM18672" i="9"/>
  <c r="AM18673" i="9"/>
  <c r="AM18674" i="9"/>
  <c r="AM18675" i="9"/>
  <c r="AM18676" i="9"/>
  <c r="AM18677" i="9"/>
  <c r="AM18678" i="9"/>
  <c r="AM18679" i="9"/>
  <c r="AM18680" i="9"/>
  <c r="AM18681" i="9"/>
  <c r="AM18682" i="9"/>
  <c r="AM18683" i="9"/>
  <c r="AM18684" i="9"/>
  <c r="AM18685" i="9"/>
  <c r="AM18686" i="9"/>
  <c r="AM18687" i="9"/>
  <c r="AM18688" i="9"/>
  <c r="AM18689" i="9"/>
  <c r="AM18690" i="9"/>
  <c r="AM18691" i="9"/>
  <c r="AM18692" i="9"/>
  <c r="AM18693" i="9"/>
  <c r="AM18694" i="9"/>
  <c r="AM18695" i="9"/>
  <c r="AM18696" i="9"/>
  <c r="AM18697" i="9"/>
  <c r="AM18698" i="9"/>
  <c r="AM18699" i="9"/>
  <c r="AM18700" i="9"/>
  <c r="AM18701" i="9"/>
  <c r="AM18702" i="9"/>
  <c r="AM18703" i="9"/>
  <c r="AM18704" i="9"/>
  <c r="AM18705" i="9"/>
  <c r="AM18706" i="9"/>
  <c r="AM18707" i="9"/>
  <c r="AM18708" i="9"/>
  <c r="AM18709" i="9"/>
  <c r="AM18710" i="9"/>
  <c r="AM18711" i="9"/>
  <c r="AM18712" i="9"/>
  <c r="AM18713" i="9"/>
  <c r="AM18714" i="9"/>
  <c r="AM18715" i="9"/>
  <c r="AM18716" i="9"/>
  <c r="AM18717" i="9"/>
  <c r="AM18718" i="9"/>
  <c r="AM18719" i="9"/>
  <c r="AM18720" i="9"/>
  <c r="AM18721" i="9"/>
  <c r="AM18722" i="9"/>
  <c r="AM18723" i="9"/>
  <c r="AM18724" i="9"/>
  <c r="AM18725" i="9"/>
  <c r="AM18726" i="9"/>
  <c r="AM18727" i="9"/>
  <c r="AM18728" i="9"/>
  <c r="AM18729" i="9"/>
  <c r="AM18730" i="9"/>
  <c r="AM18731" i="9"/>
  <c r="AM18732" i="9"/>
  <c r="AM18733" i="9"/>
  <c r="AM18734" i="9"/>
  <c r="AM18735" i="9"/>
  <c r="AM18736" i="9"/>
  <c r="AM18737" i="9"/>
  <c r="AM18738" i="9"/>
  <c r="AM18739" i="9"/>
  <c r="AM18740" i="9"/>
  <c r="AM18741" i="9"/>
  <c r="AM18742" i="9"/>
  <c r="AM18743" i="9"/>
  <c r="AM18744" i="9"/>
  <c r="AM18745" i="9"/>
  <c r="AM18746" i="9"/>
  <c r="AM18747" i="9"/>
  <c r="AM18748" i="9"/>
  <c r="AM18749" i="9"/>
  <c r="AM18750" i="9"/>
  <c r="AM18751" i="9"/>
  <c r="AM18752" i="9"/>
  <c r="AM18753" i="9"/>
  <c r="AM18754" i="9"/>
  <c r="AM18755" i="9"/>
  <c r="AM18756" i="9"/>
  <c r="AM18757" i="9"/>
  <c r="AM18758" i="9"/>
  <c r="AM18759" i="9"/>
  <c r="AM18760" i="9"/>
  <c r="AM18761" i="9"/>
  <c r="AM18762" i="9"/>
  <c r="AM18763" i="9"/>
  <c r="AM18764" i="9"/>
  <c r="AM18765" i="9"/>
  <c r="AM18766" i="9"/>
  <c r="AM18767" i="9"/>
  <c r="AM18768" i="9"/>
  <c r="AM18769" i="9"/>
  <c r="AM18770" i="9"/>
  <c r="AM18771" i="9"/>
  <c r="AM18772" i="9"/>
  <c r="AM18773" i="9"/>
  <c r="AM18774" i="9"/>
  <c r="AM18775" i="9"/>
  <c r="AM18776" i="9"/>
  <c r="AM18777" i="9"/>
  <c r="AM18778" i="9"/>
  <c r="AM18779" i="9"/>
  <c r="AM18780" i="9"/>
  <c r="AM18781" i="9"/>
  <c r="AM18782" i="9"/>
  <c r="AM18783" i="9"/>
  <c r="AM18784" i="9"/>
  <c r="AM18785" i="9"/>
  <c r="AM18786" i="9"/>
  <c r="AM18787" i="9"/>
  <c r="AM18788" i="9"/>
  <c r="AM18789" i="9"/>
  <c r="AM18790" i="9"/>
  <c r="AM18791" i="9"/>
  <c r="AM18792" i="9"/>
  <c r="AM18793" i="9"/>
  <c r="AM18794" i="9"/>
  <c r="AM18795" i="9"/>
  <c r="AM18796" i="9"/>
  <c r="AM18797" i="9"/>
  <c r="AM18798" i="9"/>
  <c r="AM18799" i="9"/>
  <c r="AM18800" i="9"/>
  <c r="AM18801" i="9"/>
  <c r="AM18802" i="9"/>
  <c r="AM18803" i="9"/>
  <c r="AM18804" i="9"/>
  <c r="AM18805" i="9"/>
  <c r="AM18806" i="9"/>
  <c r="AM18807" i="9"/>
  <c r="AM18808" i="9"/>
  <c r="AM18809" i="9"/>
  <c r="AM18810" i="9"/>
  <c r="AM18811" i="9"/>
  <c r="AM18812" i="9"/>
  <c r="AM18813" i="9"/>
  <c r="AM18814" i="9"/>
  <c r="AM18815" i="9"/>
  <c r="AM18816" i="9"/>
  <c r="AM18817" i="9"/>
  <c r="AM18818" i="9"/>
  <c r="AM18819" i="9"/>
  <c r="AM18820" i="9"/>
  <c r="AM18821" i="9"/>
  <c r="AM18822" i="9"/>
  <c r="AM18823" i="9"/>
  <c r="AM18824" i="9"/>
  <c r="AM18825" i="9"/>
  <c r="AM18826" i="9"/>
  <c r="AM18827" i="9"/>
  <c r="AM18828" i="9"/>
  <c r="AM18829" i="9"/>
  <c r="AM18830" i="9"/>
  <c r="AM18831" i="9"/>
  <c r="AM18832" i="9"/>
  <c r="AM18833" i="9"/>
  <c r="AM18834" i="9"/>
  <c r="AM18835" i="9"/>
  <c r="AM18836" i="9"/>
  <c r="AM18837" i="9"/>
  <c r="AM18838" i="9"/>
  <c r="AM18839" i="9"/>
  <c r="AM18840" i="9"/>
  <c r="AM18841" i="9"/>
  <c r="AM18842" i="9"/>
  <c r="AM18843" i="9"/>
  <c r="AM18844" i="9"/>
  <c r="AM18845" i="9"/>
  <c r="AM18846" i="9"/>
  <c r="AM18847" i="9"/>
  <c r="AM18848" i="9"/>
  <c r="AM18849" i="9"/>
  <c r="AM18850" i="9"/>
  <c r="AM18851" i="9"/>
  <c r="AM18852" i="9"/>
  <c r="AM18853" i="9"/>
  <c r="AM18854" i="9"/>
  <c r="AM18855" i="9"/>
  <c r="AM18856" i="9"/>
  <c r="AM18857" i="9"/>
  <c r="AM18858" i="9"/>
  <c r="AM18859" i="9"/>
  <c r="AM18860" i="9"/>
  <c r="AM18861" i="9"/>
  <c r="AM18862" i="9"/>
  <c r="AM18863" i="9"/>
  <c r="AM18864" i="9"/>
  <c r="AM18865" i="9"/>
  <c r="AM18866" i="9"/>
  <c r="AM18867" i="9"/>
  <c r="AM18868" i="9"/>
  <c r="AM18869" i="9"/>
  <c r="AM18870" i="9"/>
  <c r="AM18871" i="9"/>
  <c r="AM18872" i="9"/>
  <c r="AM18873" i="9"/>
  <c r="AM18874" i="9"/>
  <c r="AM18875" i="9"/>
  <c r="AM18876" i="9"/>
  <c r="AM18877" i="9"/>
  <c r="AM18878" i="9"/>
  <c r="AM18879" i="9"/>
  <c r="AM18880" i="9"/>
  <c r="AM18881" i="9"/>
  <c r="AM18882" i="9"/>
  <c r="AM18883" i="9"/>
  <c r="AM18884" i="9"/>
  <c r="AM18885" i="9"/>
  <c r="AM18886" i="9"/>
  <c r="AM18887" i="9"/>
  <c r="AM18888" i="9"/>
  <c r="AM18889" i="9"/>
  <c r="AM18890" i="9"/>
  <c r="AM18891" i="9"/>
  <c r="AM18892" i="9"/>
  <c r="AM18893" i="9"/>
  <c r="AM18894" i="9"/>
  <c r="AM18895" i="9"/>
  <c r="AM18896" i="9"/>
  <c r="AM18897" i="9"/>
  <c r="AM18898" i="9"/>
  <c r="AM18899" i="9"/>
  <c r="AM18900" i="9"/>
  <c r="AM18901" i="9"/>
  <c r="AM18902" i="9"/>
  <c r="AM18903" i="9"/>
  <c r="AM18904" i="9"/>
  <c r="AM18905" i="9"/>
  <c r="AM18906" i="9"/>
  <c r="AM18907" i="9"/>
  <c r="AM18908" i="9"/>
  <c r="AM18909" i="9"/>
  <c r="AM18910" i="9"/>
  <c r="AM18911" i="9"/>
  <c r="AM18912" i="9"/>
  <c r="AM18913" i="9"/>
  <c r="AM18914" i="9"/>
  <c r="AM18915" i="9"/>
  <c r="AM18916" i="9"/>
  <c r="AM18917" i="9"/>
  <c r="AM18918" i="9"/>
  <c r="AM18919" i="9"/>
  <c r="AM18920" i="9"/>
  <c r="AM18921" i="9"/>
  <c r="AM18922" i="9"/>
  <c r="AM18923" i="9"/>
  <c r="AM18924" i="9"/>
  <c r="AM18925" i="9"/>
  <c r="AM18926" i="9"/>
  <c r="AM18927" i="9"/>
  <c r="AM18928" i="9"/>
  <c r="AM18929" i="9"/>
  <c r="AM18930" i="9"/>
  <c r="AM18931" i="9"/>
  <c r="AM18932" i="9"/>
  <c r="AM18933" i="9"/>
  <c r="AM18934" i="9"/>
  <c r="AM18935" i="9"/>
  <c r="AM18936" i="9"/>
  <c r="AM18937" i="9"/>
  <c r="AM18938" i="9"/>
  <c r="AM18939" i="9"/>
  <c r="AM18940" i="9"/>
  <c r="AM18941" i="9"/>
  <c r="AM18942" i="9"/>
  <c r="AM18943" i="9"/>
  <c r="AM18944" i="9"/>
  <c r="AM18945" i="9"/>
  <c r="AM18946" i="9"/>
  <c r="AM18947" i="9"/>
  <c r="AM18948" i="9"/>
  <c r="AM18949" i="9"/>
  <c r="AM18950" i="9"/>
  <c r="AM18951" i="9"/>
  <c r="AM18952" i="9"/>
  <c r="AM18953" i="9"/>
  <c r="AM18954" i="9"/>
  <c r="AM18955" i="9"/>
  <c r="AM18956" i="9"/>
  <c r="AM18957" i="9"/>
  <c r="AM18958" i="9"/>
  <c r="AM18959" i="9"/>
  <c r="AM18960" i="9"/>
  <c r="AM18961" i="9"/>
  <c r="AM18962" i="9"/>
  <c r="AM18963" i="9"/>
  <c r="AM18964" i="9"/>
  <c r="AM18965" i="9"/>
  <c r="AM18966" i="9"/>
  <c r="AM18967" i="9"/>
  <c r="AM18968" i="9"/>
  <c r="AM18969" i="9"/>
  <c r="AM18970" i="9"/>
  <c r="AM18971" i="9"/>
  <c r="AM18972" i="9"/>
  <c r="AM18973" i="9"/>
  <c r="AM18974" i="9"/>
  <c r="AM18975" i="9"/>
  <c r="AM18976" i="9"/>
  <c r="AM18977" i="9"/>
  <c r="AM18978" i="9"/>
  <c r="AM18979" i="9"/>
  <c r="AM18980" i="9"/>
  <c r="AM18981" i="9"/>
  <c r="AM18982" i="9"/>
  <c r="AM18983" i="9"/>
  <c r="AM18984" i="9"/>
  <c r="AM18985" i="9"/>
  <c r="AM18986" i="9"/>
  <c r="AM18987" i="9"/>
  <c r="AM18988" i="9"/>
  <c r="AM18989" i="9"/>
  <c r="AM18990" i="9"/>
  <c r="AM18991" i="9"/>
  <c r="AM18992" i="9"/>
  <c r="AM18993" i="9"/>
  <c r="AM18994" i="9"/>
  <c r="AM18995" i="9"/>
  <c r="AM18996" i="9"/>
  <c r="AM18997" i="9"/>
  <c r="AM18998" i="9"/>
  <c r="AM18999" i="9"/>
  <c r="AM19000" i="9"/>
  <c r="AM19001" i="9"/>
  <c r="AM19002" i="9"/>
  <c r="AM19003" i="9"/>
  <c r="AM19004" i="9"/>
  <c r="AM19005" i="9"/>
  <c r="AM19006" i="9"/>
  <c r="AM19007" i="9"/>
  <c r="AM19008" i="9"/>
  <c r="AM19009" i="9"/>
  <c r="AM19010" i="9"/>
  <c r="AM19011" i="9"/>
  <c r="AM19012" i="9"/>
  <c r="AM19013" i="9"/>
  <c r="AM19014" i="9"/>
  <c r="AM19015" i="9"/>
  <c r="AM19016" i="9"/>
  <c r="AM19017" i="9"/>
  <c r="AM19018" i="9"/>
  <c r="AM19019" i="9"/>
  <c r="AM19020" i="9"/>
  <c r="AM19021" i="9"/>
  <c r="AM19022" i="9"/>
  <c r="AM19023" i="9"/>
  <c r="AM19024" i="9"/>
  <c r="AM19025" i="9"/>
  <c r="AM19026" i="9"/>
  <c r="AM19027" i="9"/>
  <c r="AM19028" i="9"/>
  <c r="AM19029" i="9"/>
  <c r="AM19030" i="9"/>
  <c r="AM19031" i="9"/>
  <c r="AM19032" i="9"/>
  <c r="AM19033" i="9"/>
  <c r="AM19034" i="9"/>
  <c r="AM19035" i="9"/>
  <c r="AM19036" i="9"/>
  <c r="AM19037" i="9"/>
  <c r="AM19038" i="9"/>
  <c r="AM19039" i="9"/>
  <c r="AM19040" i="9"/>
  <c r="AM19041" i="9"/>
  <c r="AM19042" i="9"/>
  <c r="AM19043" i="9"/>
  <c r="AM19044" i="9"/>
  <c r="AM19045" i="9"/>
  <c r="AM19046" i="9"/>
  <c r="AM19047" i="9"/>
  <c r="AM19048" i="9"/>
  <c r="AM19049" i="9"/>
  <c r="AM19050" i="9"/>
  <c r="AM19051" i="9"/>
  <c r="AM19052" i="9"/>
  <c r="AM19053" i="9"/>
  <c r="AM19054" i="9"/>
  <c r="AM19055" i="9"/>
  <c r="AM19056" i="9"/>
  <c r="AM19057" i="9"/>
  <c r="AM19058" i="9"/>
  <c r="AM19059" i="9"/>
  <c r="AM19060" i="9"/>
  <c r="AM19061" i="9"/>
  <c r="AM19062" i="9"/>
  <c r="AM19063" i="9"/>
  <c r="AM19064" i="9"/>
  <c r="AM19065" i="9"/>
  <c r="AM19066" i="9"/>
  <c r="AM19067" i="9"/>
  <c r="AM19068" i="9"/>
  <c r="AM19069" i="9"/>
  <c r="AM19070" i="9"/>
  <c r="AM19071" i="9"/>
  <c r="AM19072" i="9"/>
  <c r="AM19073" i="9"/>
  <c r="AM19074" i="9"/>
  <c r="AM19075" i="9"/>
  <c r="AM19076" i="9"/>
  <c r="AM19077" i="9"/>
  <c r="AM19078" i="9"/>
  <c r="AM19079" i="9"/>
  <c r="AM19080" i="9"/>
  <c r="AM19081" i="9"/>
  <c r="AM19082" i="9"/>
  <c r="AM19083" i="9"/>
  <c r="AM19084" i="9"/>
  <c r="AM19085" i="9"/>
  <c r="AM19086" i="9"/>
  <c r="AM19087" i="9"/>
  <c r="AM19088" i="9"/>
  <c r="AM19089" i="9"/>
  <c r="AM19090" i="9"/>
  <c r="AM19091" i="9"/>
  <c r="AM19092" i="9"/>
  <c r="AM19093" i="9"/>
  <c r="AM19094" i="9"/>
  <c r="AM19095" i="9"/>
  <c r="AM19096" i="9"/>
  <c r="AM19097" i="9"/>
  <c r="AM19098" i="9"/>
  <c r="AM19099" i="9"/>
  <c r="AM19100" i="9"/>
  <c r="AM19101" i="9"/>
  <c r="AM19102" i="9"/>
  <c r="AM19103" i="9"/>
  <c r="AM19104" i="9"/>
  <c r="AM19105" i="9"/>
  <c r="AM19106" i="9"/>
  <c r="AM19107" i="9"/>
  <c r="AM19108" i="9"/>
  <c r="AM19109" i="9"/>
  <c r="AM19110" i="9"/>
  <c r="AM19111" i="9"/>
  <c r="AM19112" i="9"/>
  <c r="AM19113" i="9"/>
  <c r="AM19114" i="9"/>
  <c r="AM19115" i="9"/>
  <c r="AM19116" i="9"/>
  <c r="AM19117" i="9"/>
  <c r="AM19118" i="9"/>
  <c r="AM19119" i="9"/>
  <c r="AM19120" i="9"/>
  <c r="AM19121" i="9"/>
  <c r="AM19122" i="9"/>
  <c r="AM19123" i="9"/>
  <c r="AM19124" i="9"/>
  <c r="AM19125" i="9"/>
  <c r="AM19126" i="9"/>
  <c r="AM19127" i="9"/>
  <c r="AM19128" i="9"/>
  <c r="AM19129" i="9"/>
  <c r="AM19130" i="9"/>
  <c r="AM19131" i="9"/>
  <c r="AM19132" i="9"/>
  <c r="AM19133" i="9"/>
  <c r="AM19134" i="9"/>
  <c r="AM19135" i="9"/>
  <c r="AM19136" i="9"/>
  <c r="AM19137" i="9"/>
  <c r="AM19138" i="9"/>
  <c r="AM19139" i="9"/>
  <c r="AM19140" i="9"/>
  <c r="AM19141" i="9"/>
  <c r="AM19142" i="9"/>
  <c r="AM19143" i="9"/>
  <c r="AM19144" i="9"/>
  <c r="AM19145" i="9"/>
  <c r="AM19146" i="9"/>
  <c r="AM19147" i="9"/>
  <c r="AM19148" i="9"/>
  <c r="AM19149" i="9"/>
  <c r="AM19150" i="9"/>
  <c r="AM19151" i="9"/>
  <c r="AM19152" i="9"/>
  <c r="AM19153" i="9"/>
  <c r="AM19154" i="9"/>
  <c r="AM19155" i="9"/>
  <c r="AM19156" i="9"/>
  <c r="AM19157" i="9"/>
  <c r="AM19158" i="9"/>
  <c r="AM19159" i="9"/>
  <c r="AM19160" i="9"/>
  <c r="AM19161" i="9"/>
  <c r="AM19162" i="9"/>
  <c r="AM19163" i="9"/>
  <c r="AM19164" i="9"/>
  <c r="AM19165" i="9"/>
  <c r="AM19166" i="9"/>
  <c r="AM19167" i="9"/>
  <c r="AM19168" i="9"/>
  <c r="AM19169" i="9"/>
  <c r="AM19170" i="9"/>
  <c r="AM19171" i="9"/>
  <c r="AM19172" i="9"/>
  <c r="AM19173" i="9"/>
  <c r="AM19174" i="9"/>
  <c r="AM19175" i="9"/>
  <c r="AM19176" i="9"/>
  <c r="AM19177" i="9"/>
  <c r="AM19178" i="9"/>
  <c r="AM19179" i="9"/>
  <c r="AM19180" i="9"/>
  <c r="AM19181" i="9"/>
  <c r="AM19182" i="9"/>
  <c r="AM19183" i="9"/>
  <c r="AM19184" i="9"/>
  <c r="AM19185" i="9"/>
  <c r="AM19186" i="9"/>
  <c r="AM19187" i="9"/>
  <c r="AM19188" i="9"/>
  <c r="AM19189" i="9"/>
  <c r="AM19190" i="9"/>
  <c r="AM19191" i="9"/>
  <c r="AM19192" i="9"/>
  <c r="AM19193" i="9"/>
  <c r="AM19194" i="9"/>
  <c r="AM19195" i="9"/>
  <c r="AM19196" i="9"/>
  <c r="AM19197" i="9"/>
  <c r="AM19198" i="9"/>
  <c r="AM19199" i="9"/>
  <c r="AM19200" i="9"/>
  <c r="AM19201" i="9"/>
  <c r="AM19202" i="9"/>
  <c r="AM19203" i="9"/>
  <c r="AM19204" i="9"/>
  <c r="AM19205" i="9"/>
  <c r="AM19206" i="9"/>
  <c r="AM19207" i="9"/>
  <c r="AM19208" i="9"/>
  <c r="AM19209" i="9"/>
  <c r="AM19210" i="9"/>
  <c r="AM19211" i="9"/>
  <c r="AM19212" i="9"/>
  <c r="AM19213" i="9"/>
  <c r="AM19214" i="9"/>
  <c r="AM19215" i="9"/>
  <c r="AM19216" i="9"/>
  <c r="AM19217" i="9"/>
  <c r="AM19218" i="9"/>
  <c r="AM19219" i="9"/>
  <c r="AM19220" i="9"/>
  <c r="AM19221" i="9"/>
  <c r="AM19222" i="9"/>
  <c r="AM19223" i="9"/>
  <c r="AM19224" i="9"/>
  <c r="AM19225" i="9"/>
  <c r="AM19226" i="9"/>
  <c r="AM19227" i="9"/>
  <c r="AM19228" i="9"/>
  <c r="AM19229" i="9"/>
  <c r="AM19230" i="9"/>
  <c r="AM19231" i="9"/>
  <c r="AM19232" i="9"/>
  <c r="AM19233" i="9"/>
  <c r="AM19234" i="9"/>
  <c r="AM19235" i="9"/>
  <c r="AM19236" i="9"/>
  <c r="AM19237" i="9"/>
  <c r="AM19238" i="9"/>
  <c r="AM19239" i="9"/>
  <c r="AM19240" i="9"/>
  <c r="AM19241" i="9"/>
  <c r="AM19242" i="9"/>
  <c r="AM19243" i="9"/>
  <c r="AM19244" i="9"/>
  <c r="AM19245" i="9"/>
  <c r="AM19246" i="9"/>
  <c r="AM19247" i="9"/>
  <c r="AM19248" i="9"/>
  <c r="AM19249" i="9"/>
  <c r="AM19250" i="9"/>
  <c r="AM19251" i="9"/>
  <c r="AM19252" i="9"/>
  <c r="AM19253" i="9"/>
  <c r="AM19254" i="9"/>
  <c r="AM19255" i="9"/>
  <c r="AM19256" i="9"/>
  <c r="AM19257" i="9"/>
  <c r="AM19258" i="9"/>
  <c r="AM19259" i="9"/>
  <c r="AM19260" i="9"/>
  <c r="AM19261" i="9"/>
  <c r="AM19262" i="9"/>
  <c r="AM19263" i="9"/>
  <c r="AM19264" i="9"/>
  <c r="AM19265" i="9"/>
  <c r="AM19266" i="9"/>
  <c r="AM19267" i="9"/>
  <c r="AM19268" i="9"/>
  <c r="AM19269" i="9"/>
  <c r="AM19270" i="9"/>
  <c r="AM19271" i="9"/>
  <c r="AM19272" i="9"/>
  <c r="AM19273" i="9"/>
  <c r="AM19274" i="9"/>
  <c r="AM19275" i="9"/>
  <c r="AM19276" i="9"/>
  <c r="AM19277" i="9"/>
  <c r="AM19278" i="9"/>
  <c r="AM19279" i="9"/>
  <c r="AM19280" i="9"/>
  <c r="AM19281" i="9"/>
  <c r="AM19282" i="9"/>
  <c r="AM19283" i="9"/>
  <c r="AM19284" i="9"/>
  <c r="AM19285" i="9"/>
  <c r="AM19286" i="9"/>
  <c r="AM19287" i="9"/>
  <c r="AM19288" i="9"/>
  <c r="AM19289" i="9"/>
  <c r="AM19290" i="9"/>
  <c r="AM19291" i="9"/>
  <c r="AM19292" i="9"/>
  <c r="AM19293" i="9"/>
  <c r="AM19294" i="9"/>
  <c r="AM19295" i="9"/>
  <c r="AM19296" i="9"/>
  <c r="AM19297" i="9"/>
  <c r="AM19298" i="9"/>
  <c r="AM19299" i="9"/>
  <c r="AM19300" i="9"/>
  <c r="AM19301" i="9"/>
  <c r="AM19302" i="9"/>
  <c r="AM19303" i="9"/>
  <c r="AM19304" i="9"/>
  <c r="AM19305" i="9"/>
  <c r="AM19306" i="9"/>
  <c r="AM19307" i="9"/>
  <c r="AM19308" i="9"/>
  <c r="AM19309" i="9"/>
  <c r="AM19310" i="9"/>
  <c r="AM19311" i="9"/>
  <c r="AM19312" i="9"/>
  <c r="AM19313" i="9"/>
  <c r="AM19314" i="9"/>
  <c r="AM19315" i="9"/>
  <c r="AM19316" i="9"/>
  <c r="AM19317" i="9"/>
  <c r="AM19318" i="9"/>
  <c r="AM19319" i="9"/>
  <c r="AM19320" i="9"/>
  <c r="AM19321" i="9"/>
  <c r="AM19322" i="9"/>
  <c r="AM19323" i="9"/>
  <c r="AM19324" i="9"/>
  <c r="AM19325" i="9"/>
  <c r="AM19326" i="9"/>
  <c r="AM19327" i="9"/>
  <c r="AM19328" i="9"/>
  <c r="AM19329" i="9"/>
  <c r="AM19330" i="9"/>
  <c r="AM19331" i="9"/>
  <c r="AM19332" i="9"/>
  <c r="AM19333" i="9"/>
  <c r="AM19334" i="9"/>
  <c r="AM19335" i="9"/>
  <c r="AM19336" i="9"/>
  <c r="AM19337" i="9"/>
  <c r="AM19338" i="9"/>
  <c r="AM19339" i="9"/>
  <c r="AM19340" i="9"/>
  <c r="AM19341" i="9"/>
  <c r="AM19342" i="9"/>
  <c r="AM19343" i="9"/>
  <c r="AM19344" i="9"/>
  <c r="AM19345" i="9"/>
  <c r="AM19346" i="9"/>
  <c r="AM19347" i="9"/>
  <c r="AM19348" i="9"/>
  <c r="AM19349" i="9"/>
  <c r="AM19350" i="9"/>
  <c r="AM19351" i="9"/>
  <c r="AM19352" i="9"/>
  <c r="AM19353" i="9"/>
  <c r="AM19354" i="9"/>
  <c r="AM19355" i="9"/>
  <c r="AM19356" i="9"/>
  <c r="AM19357" i="9"/>
  <c r="AM19358" i="9"/>
  <c r="AM19359" i="9"/>
  <c r="AM19360" i="9"/>
  <c r="AM19361" i="9"/>
  <c r="AM19362" i="9"/>
  <c r="AM19363" i="9"/>
  <c r="AM19364" i="9"/>
  <c r="AM19365" i="9"/>
  <c r="AM19366" i="9"/>
  <c r="AM19367" i="9"/>
  <c r="AM19368" i="9"/>
  <c r="AM19369" i="9"/>
  <c r="AM19370" i="9"/>
  <c r="AM19371" i="9"/>
  <c r="AM19372" i="9"/>
  <c r="AM19373" i="9"/>
  <c r="AM19374" i="9"/>
  <c r="AM19375" i="9"/>
  <c r="AM19376" i="9"/>
  <c r="AM19377" i="9"/>
  <c r="AM19378" i="9"/>
  <c r="AM19379" i="9"/>
  <c r="AM19380" i="9"/>
  <c r="AM19381" i="9"/>
  <c r="AM19382" i="9"/>
  <c r="AM19383" i="9"/>
  <c r="AM19384" i="9"/>
  <c r="AM19385" i="9"/>
  <c r="AM19386" i="9"/>
  <c r="AM19387" i="9"/>
  <c r="AM19388" i="9"/>
  <c r="AM19389" i="9"/>
  <c r="AM19390" i="9"/>
  <c r="AM19391" i="9"/>
  <c r="AM19392" i="9"/>
  <c r="AM19393" i="9"/>
  <c r="AM19394" i="9"/>
  <c r="AM19395" i="9"/>
  <c r="AM19396" i="9"/>
  <c r="AM19397" i="9"/>
  <c r="AM19398" i="9"/>
  <c r="AM19399" i="9"/>
  <c r="AM19400" i="9"/>
  <c r="AM19401" i="9"/>
  <c r="AM19402" i="9"/>
  <c r="AM19403" i="9"/>
  <c r="AM19404" i="9"/>
  <c r="AM19405" i="9"/>
  <c r="AM19406" i="9"/>
  <c r="AM19407" i="9"/>
  <c r="AM19408" i="9"/>
  <c r="AM19409" i="9"/>
  <c r="AM19410" i="9"/>
  <c r="AM19411" i="9"/>
  <c r="AM19412" i="9"/>
  <c r="AM19413" i="9"/>
  <c r="AM19414" i="9"/>
  <c r="AM19415" i="9"/>
  <c r="AM19416" i="9"/>
  <c r="AM19417" i="9"/>
  <c r="AM19418" i="9"/>
  <c r="AM19419" i="9"/>
  <c r="AM19420" i="9"/>
  <c r="AM19421" i="9"/>
  <c r="AM19422" i="9"/>
  <c r="AM19423" i="9"/>
  <c r="AM19424" i="9"/>
  <c r="AM19425" i="9"/>
  <c r="AM19426" i="9"/>
  <c r="AM19427" i="9"/>
  <c r="AM19428" i="9"/>
  <c r="AM19429" i="9"/>
  <c r="AM19430" i="9"/>
  <c r="AM19431" i="9"/>
  <c r="AM19432" i="9"/>
  <c r="AM19433" i="9"/>
  <c r="AM19434" i="9"/>
  <c r="AM19435" i="9"/>
  <c r="AM19436" i="9"/>
  <c r="AM19437" i="9"/>
  <c r="AM19438" i="9"/>
  <c r="AM19439" i="9"/>
  <c r="AM19440" i="9"/>
  <c r="AM19441" i="9"/>
  <c r="AM19442" i="9"/>
  <c r="AM19443" i="9"/>
  <c r="AM19444" i="9"/>
  <c r="AM19445" i="9"/>
  <c r="AM19446" i="9"/>
  <c r="AM19447" i="9"/>
  <c r="AM19448" i="9"/>
  <c r="AM19449" i="9"/>
  <c r="AM19450" i="9"/>
  <c r="AM19451" i="9"/>
  <c r="AM19452" i="9"/>
  <c r="AM19453" i="9"/>
  <c r="AM19454" i="9"/>
  <c r="AM19455" i="9"/>
  <c r="AM19456" i="9"/>
  <c r="AM19457" i="9"/>
  <c r="AM19458" i="9"/>
  <c r="AM19459" i="9"/>
  <c r="AM19460" i="9"/>
  <c r="AM19461" i="9"/>
  <c r="AM19462" i="9"/>
  <c r="AM19463" i="9"/>
  <c r="AM19464" i="9"/>
  <c r="AM19465" i="9"/>
  <c r="AM19466" i="9"/>
  <c r="AM19467" i="9"/>
  <c r="AM19468" i="9"/>
  <c r="AM19469" i="9"/>
  <c r="AM19470" i="9"/>
  <c r="AM19471" i="9"/>
  <c r="AM19472" i="9"/>
  <c r="AM19473" i="9"/>
  <c r="AM19474" i="9"/>
  <c r="AM19475" i="9"/>
  <c r="AM19476" i="9"/>
  <c r="AM19477" i="9"/>
  <c r="AM19478" i="9"/>
  <c r="AM19479" i="9"/>
  <c r="AM19480" i="9"/>
  <c r="AM19481" i="9"/>
  <c r="AM19482" i="9"/>
  <c r="AM19483" i="9"/>
  <c r="AM19484" i="9"/>
  <c r="AM19485" i="9"/>
  <c r="AM19486" i="9"/>
  <c r="AM19487" i="9"/>
  <c r="AM19488" i="9"/>
  <c r="AM19489" i="9"/>
  <c r="AM19490" i="9"/>
  <c r="AM19491" i="9"/>
  <c r="AM19492" i="9"/>
  <c r="AM19493" i="9"/>
  <c r="AM19494" i="9"/>
  <c r="AM19495" i="9"/>
  <c r="AM19496" i="9"/>
  <c r="AM19497" i="9"/>
  <c r="AM19498" i="9"/>
  <c r="AM19499" i="9"/>
  <c r="AM19500" i="9"/>
  <c r="AM19501" i="9"/>
  <c r="AM19502" i="9"/>
  <c r="AM19503" i="9"/>
  <c r="AM19504" i="9"/>
  <c r="AM19505" i="9"/>
  <c r="AM19506" i="9"/>
  <c r="AM19507" i="9"/>
  <c r="AM19508" i="9"/>
  <c r="AM19509" i="9"/>
  <c r="AM19510" i="9"/>
  <c r="AM19511" i="9"/>
  <c r="AM19512" i="9"/>
  <c r="AM19513" i="9"/>
  <c r="AM19514" i="9"/>
  <c r="AM19515" i="9"/>
  <c r="AM19516" i="9"/>
  <c r="AM19517" i="9"/>
  <c r="AM19518" i="9"/>
  <c r="AM19519" i="9"/>
  <c r="AM19520" i="9"/>
  <c r="AM19521" i="9"/>
  <c r="AM19522" i="9"/>
  <c r="AM19523" i="9"/>
  <c r="AM19524" i="9"/>
  <c r="AM19525" i="9"/>
  <c r="AM19526" i="9"/>
  <c r="AM19527" i="9"/>
  <c r="AM19528" i="9"/>
  <c r="AM19529" i="9"/>
  <c r="AM19530" i="9"/>
  <c r="AM19531" i="9"/>
  <c r="AM19532" i="9"/>
  <c r="AM19533" i="9"/>
  <c r="AM19534" i="9"/>
  <c r="AM19535" i="9"/>
  <c r="AM19536" i="9"/>
  <c r="AM19537" i="9"/>
  <c r="AM19538" i="9"/>
  <c r="AM19539" i="9"/>
  <c r="AM19540" i="9"/>
  <c r="AM19541" i="9"/>
  <c r="AM19542" i="9"/>
  <c r="AM19543" i="9"/>
  <c r="AM19544" i="9"/>
  <c r="AM19545" i="9"/>
  <c r="AM19546" i="9"/>
  <c r="AM19547" i="9"/>
  <c r="AM19548" i="9"/>
  <c r="AM19549" i="9"/>
  <c r="AM19550" i="9"/>
  <c r="AM19551" i="9"/>
  <c r="AM19552" i="9"/>
  <c r="AM19553" i="9"/>
  <c r="AM19554" i="9"/>
  <c r="AM19555" i="9"/>
  <c r="AM19556" i="9"/>
  <c r="AM19557" i="9"/>
  <c r="AM19558" i="9"/>
  <c r="AM19559" i="9"/>
  <c r="AM19560" i="9"/>
  <c r="AM19561" i="9"/>
  <c r="AM19562" i="9"/>
  <c r="AM19563" i="9"/>
  <c r="AM19564" i="9"/>
  <c r="AM19565" i="9"/>
  <c r="AM19566" i="9"/>
  <c r="AM19567" i="9"/>
  <c r="AM19568" i="9"/>
  <c r="AM19569" i="9"/>
  <c r="AM19570" i="9"/>
  <c r="AM19571" i="9"/>
  <c r="AM19572" i="9"/>
  <c r="AM19573" i="9"/>
  <c r="AM19574" i="9"/>
  <c r="AM19575" i="9"/>
  <c r="AM19576" i="9"/>
  <c r="AM19577" i="9"/>
  <c r="AM19578" i="9"/>
  <c r="AM19579" i="9"/>
  <c r="AM19580" i="9"/>
  <c r="AM19581" i="9"/>
  <c r="AM19582" i="9"/>
  <c r="AM19583" i="9"/>
  <c r="AM19584" i="9"/>
  <c r="AM19585" i="9"/>
  <c r="AM19586" i="9"/>
  <c r="AM19587" i="9"/>
  <c r="AM19588" i="9"/>
  <c r="AM19589" i="9"/>
  <c r="AM19590" i="9"/>
  <c r="AM19591" i="9"/>
  <c r="AM19592" i="9"/>
  <c r="AM19593" i="9"/>
  <c r="AM19594" i="9"/>
  <c r="AM19595" i="9"/>
  <c r="AM19596" i="9"/>
  <c r="AM19597" i="9"/>
  <c r="AM19598" i="9"/>
  <c r="AM19599" i="9"/>
  <c r="AM19600" i="9"/>
  <c r="AM19601" i="9"/>
  <c r="AM19602" i="9"/>
  <c r="AM19603" i="9"/>
  <c r="AM19604" i="9"/>
  <c r="AM19605" i="9"/>
  <c r="AM19606" i="9"/>
  <c r="AM19607" i="9"/>
  <c r="AM19608" i="9"/>
  <c r="AM19609" i="9"/>
  <c r="AM19610" i="9"/>
  <c r="AM19611" i="9"/>
  <c r="AM19612" i="9"/>
  <c r="AM19613" i="9"/>
  <c r="AM19614" i="9"/>
  <c r="AM19615" i="9"/>
  <c r="AM19616" i="9"/>
  <c r="AM19617" i="9"/>
  <c r="AM19618" i="9"/>
  <c r="AM19619" i="9"/>
  <c r="AM19620" i="9"/>
  <c r="AM19621" i="9"/>
  <c r="AM19622" i="9"/>
  <c r="AM19623" i="9"/>
  <c r="AM19624" i="9"/>
  <c r="AM19625" i="9"/>
  <c r="AM19626" i="9"/>
  <c r="AM19627" i="9"/>
  <c r="AM19628" i="9"/>
  <c r="AM19629" i="9"/>
  <c r="AM19630" i="9"/>
  <c r="AM19631" i="9"/>
  <c r="AM19632" i="9"/>
  <c r="AM19633" i="9"/>
  <c r="AM19634" i="9"/>
  <c r="AM19635" i="9"/>
  <c r="AM19636" i="9"/>
  <c r="AM19637" i="9"/>
  <c r="AM19638" i="9"/>
  <c r="AM19639" i="9"/>
  <c r="AM19640" i="9"/>
  <c r="AM19641" i="9"/>
  <c r="AM19642" i="9"/>
  <c r="AM19643" i="9"/>
  <c r="AM19644" i="9"/>
  <c r="AM19645" i="9"/>
  <c r="AM19646" i="9"/>
  <c r="AM19647" i="9"/>
  <c r="AM19648" i="9"/>
  <c r="AM19649" i="9"/>
  <c r="AM19650" i="9"/>
  <c r="AM19651" i="9"/>
  <c r="AM19652" i="9"/>
  <c r="AM19653" i="9"/>
  <c r="AM19654" i="9"/>
  <c r="AM19655" i="9"/>
  <c r="AM19656" i="9"/>
  <c r="AM19657" i="9"/>
  <c r="AM19658" i="9"/>
  <c r="AM19659" i="9"/>
  <c r="AM19660" i="9"/>
  <c r="AM19661" i="9"/>
  <c r="AM19662" i="9"/>
  <c r="AM19663" i="9"/>
  <c r="AM19664" i="9"/>
  <c r="AM19665" i="9"/>
  <c r="AM19666" i="9"/>
  <c r="AM19667" i="9"/>
  <c r="AM19668" i="9"/>
  <c r="AM19669" i="9"/>
  <c r="AM19670" i="9"/>
  <c r="AM19671" i="9"/>
  <c r="AM19672" i="9"/>
  <c r="AM19673" i="9"/>
  <c r="AM19674" i="9"/>
  <c r="AM19675" i="9"/>
  <c r="AM19676" i="9"/>
  <c r="AM19677" i="9"/>
  <c r="AM19678" i="9"/>
  <c r="AM19679" i="9"/>
  <c r="AM19680" i="9"/>
  <c r="AM19681" i="9"/>
  <c r="AM19682" i="9"/>
  <c r="AM19683" i="9"/>
  <c r="AM19684" i="9"/>
  <c r="AM19685" i="9"/>
  <c r="AM19686" i="9"/>
  <c r="AM19687" i="9"/>
  <c r="AM19688" i="9"/>
  <c r="AM19689" i="9"/>
  <c r="AM19690" i="9"/>
  <c r="AM19691" i="9"/>
  <c r="AM19692" i="9"/>
  <c r="AM19693" i="9"/>
  <c r="AM19694" i="9"/>
  <c r="AM19695" i="9"/>
  <c r="AM19696" i="9"/>
  <c r="AM19697" i="9"/>
  <c r="AM19698" i="9"/>
  <c r="AM19699" i="9"/>
  <c r="AM19700" i="9"/>
  <c r="AM19701" i="9"/>
  <c r="AM19702" i="9"/>
  <c r="AM19703" i="9"/>
  <c r="AM19704" i="9"/>
  <c r="AM19705" i="9"/>
  <c r="AM19706" i="9"/>
  <c r="AM19707" i="9"/>
  <c r="AM19708" i="9"/>
  <c r="AM19709" i="9"/>
  <c r="AM19710" i="9"/>
  <c r="AM19711" i="9"/>
  <c r="AM19712" i="9"/>
  <c r="AM19713" i="9"/>
  <c r="AM19714" i="9"/>
  <c r="AM19715" i="9"/>
  <c r="AM19716" i="9"/>
  <c r="AM19717" i="9"/>
  <c r="AM19718" i="9"/>
  <c r="AM19719" i="9"/>
  <c r="AM19720" i="9"/>
  <c r="AM19721" i="9"/>
  <c r="AM19722" i="9"/>
  <c r="AM19723" i="9"/>
  <c r="AM19724" i="9"/>
  <c r="AM19725" i="9"/>
  <c r="AM19726" i="9"/>
  <c r="AM19727" i="9"/>
  <c r="AM19728" i="9"/>
  <c r="AM19729" i="9"/>
  <c r="AM19730" i="9"/>
  <c r="AM19731" i="9"/>
  <c r="AM19732" i="9"/>
  <c r="AM19733" i="9"/>
  <c r="AM19734" i="9"/>
  <c r="AM19735" i="9"/>
  <c r="AM19736" i="9"/>
  <c r="AM19737" i="9"/>
  <c r="AM19738" i="9"/>
  <c r="AM19739" i="9"/>
  <c r="AM19740" i="9"/>
  <c r="AM19741" i="9"/>
  <c r="AM19742" i="9"/>
  <c r="AM19743" i="9"/>
  <c r="AM19744" i="9"/>
  <c r="AM19745" i="9"/>
  <c r="AM19746" i="9"/>
  <c r="AM19747" i="9"/>
  <c r="AM19748" i="9"/>
  <c r="AM19749" i="9"/>
  <c r="AM19750" i="9"/>
  <c r="AM19751" i="9"/>
  <c r="AM19752" i="9"/>
  <c r="AM19753" i="9"/>
  <c r="AM19754" i="9"/>
  <c r="AM19755" i="9"/>
  <c r="AM19756" i="9"/>
  <c r="AM19757" i="9"/>
  <c r="AM19758" i="9"/>
  <c r="AM19759" i="9"/>
  <c r="AM19760" i="9"/>
  <c r="AM19761" i="9"/>
  <c r="AM19762" i="9"/>
  <c r="AM19763" i="9"/>
  <c r="AM19764" i="9"/>
  <c r="AM19765" i="9"/>
  <c r="AM19766" i="9"/>
  <c r="AM19767" i="9"/>
  <c r="AM19768" i="9"/>
  <c r="AM19769" i="9"/>
  <c r="AM19770" i="9"/>
  <c r="AM19771" i="9"/>
  <c r="AM19772" i="9"/>
  <c r="AM19773" i="9"/>
  <c r="AM19774" i="9"/>
  <c r="AM19775" i="9"/>
  <c r="AM19776" i="9"/>
  <c r="AM19777" i="9"/>
  <c r="AM19778" i="9"/>
  <c r="AM19779" i="9"/>
  <c r="AM19780" i="9"/>
  <c r="AM19781" i="9"/>
  <c r="AM19782" i="9"/>
  <c r="AM19783" i="9"/>
  <c r="AM19784" i="9"/>
  <c r="AM19785" i="9"/>
  <c r="AM19786" i="9"/>
  <c r="AM19787" i="9"/>
  <c r="AM19788" i="9"/>
  <c r="AM19789" i="9"/>
  <c r="AM19790" i="9"/>
  <c r="AM19791" i="9"/>
  <c r="AM19792" i="9"/>
  <c r="AM19793" i="9"/>
  <c r="AM19794" i="9"/>
  <c r="AM19795" i="9"/>
  <c r="AM19796" i="9"/>
  <c r="AM19797" i="9"/>
  <c r="AM19798" i="9"/>
  <c r="AM19799" i="9"/>
  <c r="AM19800" i="9"/>
  <c r="AM19801" i="9"/>
  <c r="AM19802" i="9"/>
  <c r="AM19803" i="9"/>
  <c r="AM19804" i="9"/>
  <c r="AM19805" i="9"/>
  <c r="AM19806" i="9"/>
  <c r="AM19807" i="9"/>
  <c r="AM19808" i="9"/>
  <c r="AM19809" i="9"/>
  <c r="AM19810" i="9"/>
  <c r="AM19811" i="9"/>
  <c r="AM19812" i="9"/>
  <c r="AM19813" i="9"/>
  <c r="AM19814" i="9"/>
  <c r="AM19815" i="9"/>
  <c r="AM19816" i="9"/>
  <c r="AM19817" i="9"/>
  <c r="AM19818" i="9"/>
  <c r="AM19819" i="9"/>
  <c r="AM19820" i="9"/>
  <c r="AM19821" i="9"/>
  <c r="AM19822" i="9"/>
  <c r="AM19823" i="9"/>
  <c r="AM19824" i="9"/>
  <c r="AM19825" i="9"/>
  <c r="AM19826" i="9"/>
  <c r="AM19827" i="9"/>
  <c r="AM19828" i="9"/>
  <c r="AM19829" i="9"/>
  <c r="AM19830" i="9"/>
  <c r="AM19831" i="9"/>
  <c r="AM19832" i="9"/>
  <c r="AM19833" i="9"/>
  <c r="AM19834" i="9"/>
  <c r="AM19835" i="9"/>
  <c r="AM19836" i="9"/>
  <c r="AM19837" i="9"/>
  <c r="AM19838" i="9"/>
  <c r="AM19839" i="9"/>
  <c r="AM19840" i="9"/>
  <c r="AM19841" i="9"/>
  <c r="AM19842" i="9"/>
  <c r="AM19843" i="9"/>
  <c r="AM19844" i="9"/>
  <c r="AM19845" i="9"/>
  <c r="AM19846" i="9"/>
  <c r="AM19847" i="9"/>
  <c r="AM19848" i="9"/>
  <c r="AM19849" i="9"/>
  <c r="AM19850" i="9"/>
  <c r="AM19851" i="9"/>
  <c r="AM19852" i="9"/>
  <c r="AM19853" i="9"/>
  <c r="AM19854" i="9"/>
  <c r="AM19855" i="9"/>
  <c r="AM19856" i="9"/>
  <c r="AM19857" i="9"/>
  <c r="AM19858" i="9"/>
  <c r="AM19859" i="9"/>
  <c r="AM19860" i="9"/>
  <c r="AM19861" i="9"/>
  <c r="AM19862" i="9"/>
  <c r="AM19863" i="9"/>
  <c r="AM19864" i="9"/>
  <c r="AM19865" i="9"/>
  <c r="AM19866" i="9"/>
  <c r="AM19867" i="9"/>
  <c r="AM19868" i="9"/>
  <c r="AM19869" i="9"/>
  <c r="AM19870" i="9"/>
  <c r="AM19871" i="9"/>
  <c r="AM19872" i="9"/>
  <c r="AM19873" i="9"/>
  <c r="AM19874" i="9"/>
  <c r="AM19875" i="9"/>
  <c r="AM19876" i="9"/>
  <c r="AM19877" i="9"/>
  <c r="AM19878" i="9"/>
  <c r="AM19879" i="9"/>
  <c r="AM19880" i="9"/>
  <c r="AM19881" i="9"/>
  <c r="AM19882" i="9"/>
  <c r="AM19883" i="9"/>
  <c r="AM19884" i="9"/>
  <c r="AM19885" i="9"/>
  <c r="AM19886" i="9"/>
  <c r="AM19887" i="9"/>
  <c r="AM19888" i="9"/>
  <c r="AM19889" i="9"/>
  <c r="AM19890" i="9"/>
  <c r="AM19891" i="9"/>
  <c r="AM19892" i="9"/>
  <c r="AM19893" i="9"/>
  <c r="AM19894" i="9"/>
  <c r="AM19895" i="9"/>
  <c r="AM19896" i="9"/>
  <c r="AM19897" i="9"/>
  <c r="AM19898" i="9"/>
  <c r="AM19899" i="9"/>
  <c r="AM19900" i="9"/>
  <c r="AM19901" i="9"/>
  <c r="AM19902" i="9"/>
  <c r="AM19903" i="9"/>
  <c r="AM19904" i="9"/>
  <c r="AM19905" i="9"/>
  <c r="AM19906" i="9"/>
  <c r="AM19907" i="9"/>
  <c r="AM19908" i="9"/>
  <c r="AM19909" i="9"/>
  <c r="AM19910" i="9"/>
  <c r="AM19911" i="9"/>
  <c r="AM19912" i="9"/>
  <c r="AM19913" i="9"/>
  <c r="AM19914" i="9"/>
  <c r="AM19915" i="9"/>
  <c r="AM19916" i="9"/>
  <c r="AM19917" i="9"/>
  <c r="AM19918" i="9"/>
  <c r="AM19919" i="9"/>
  <c r="AM19920" i="9"/>
  <c r="AM19921" i="9"/>
  <c r="AM19922" i="9"/>
  <c r="AM19923" i="9"/>
  <c r="AM19924" i="9"/>
  <c r="AM19925" i="9"/>
  <c r="AM19926" i="9"/>
  <c r="AM19927" i="9"/>
  <c r="AM19928" i="9"/>
  <c r="AM19929" i="9"/>
  <c r="AM19930" i="9"/>
  <c r="AM19931" i="9"/>
  <c r="AM19932" i="9"/>
  <c r="AM19933" i="9"/>
  <c r="AM19934" i="9"/>
  <c r="AM19935" i="9"/>
  <c r="AM19936" i="9"/>
  <c r="AM19937" i="9"/>
  <c r="AM19938" i="9"/>
  <c r="AM19939" i="9"/>
  <c r="AM19940" i="9"/>
  <c r="AM19941" i="9"/>
  <c r="AM19942" i="9"/>
  <c r="AM19943" i="9"/>
  <c r="AM19944" i="9"/>
  <c r="AM19945" i="9"/>
  <c r="AM19946" i="9"/>
  <c r="AM19947" i="9"/>
  <c r="AM19948" i="9"/>
  <c r="AM19949" i="9"/>
  <c r="AM19950" i="9"/>
  <c r="AM19951" i="9"/>
  <c r="AM19952" i="9"/>
  <c r="AM19953" i="9"/>
  <c r="AM19954" i="9"/>
  <c r="AM19955" i="9"/>
  <c r="AM19956" i="9"/>
  <c r="AM19957" i="9"/>
  <c r="AM19958" i="9"/>
  <c r="AM19959" i="9"/>
  <c r="AM19960" i="9"/>
  <c r="AM19961" i="9"/>
  <c r="AM19962" i="9"/>
  <c r="AM19963" i="9"/>
  <c r="AM19964" i="9"/>
  <c r="AM19965" i="9"/>
  <c r="AM19966" i="9"/>
  <c r="AM19967" i="9"/>
  <c r="AM19968" i="9"/>
  <c r="AM19969" i="9"/>
  <c r="AM19970" i="9"/>
  <c r="AM19971" i="9"/>
  <c r="AM19972" i="9"/>
  <c r="AM19973" i="9"/>
  <c r="AM19974" i="9"/>
  <c r="AM19975" i="9"/>
  <c r="AM19976" i="9"/>
  <c r="AM19977" i="9"/>
  <c r="AM19978" i="9"/>
  <c r="AM19979" i="9"/>
  <c r="AM19980" i="9"/>
  <c r="AM19981" i="9"/>
  <c r="AM19982" i="9"/>
  <c r="AM19983" i="9"/>
  <c r="AM19984" i="9"/>
  <c r="AM19985" i="9"/>
  <c r="AM19986" i="9"/>
  <c r="AM19987" i="9"/>
  <c r="AM19988" i="9"/>
  <c r="AM19989" i="9"/>
  <c r="AM19990" i="9"/>
  <c r="AM19991" i="9"/>
  <c r="AM19992" i="9"/>
  <c r="AM19993" i="9"/>
  <c r="AM19994" i="9"/>
  <c r="AM19995" i="9"/>
  <c r="AM19996" i="9"/>
  <c r="AM19997" i="9"/>
  <c r="AM19998" i="9"/>
  <c r="AM19999" i="9"/>
  <c r="AM20000" i="9"/>
  <c r="AM20001" i="9"/>
  <c r="AM20002" i="9"/>
  <c r="AM20003" i="9"/>
  <c r="AM20004" i="9"/>
  <c r="AM20005" i="9"/>
  <c r="AM20006" i="9"/>
  <c r="AM20007" i="9"/>
  <c r="AM20008" i="9"/>
  <c r="AM20009" i="9"/>
  <c r="AM20010" i="9"/>
  <c r="AM11" i="9"/>
  <c r="X20010" i="9"/>
  <c r="X20009" i="9"/>
  <c r="X20008" i="9"/>
  <c r="X20007" i="9"/>
  <c r="X20006" i="9"/>
  <c r="X20005" i="9"/>
  <c r="X20004" i="9"/>
  <c r="X20003" i="9"/>
  <c r="X20002" i="9"/>
  <c r="X20001" i="9"/>
  <c r="X20000" i="9"/>
  <c r="X19999" i="9"/>
  <c r="X19998" i="9"/>
  <c r="X19997" i="9"/>
  <c r="X19996" i="9"/>
  <c r="X19995" i="9"/>
  <c r="X19994" i="9"/>
  <c r="X19993" i="9"/>
  <c r="X19992" i="9"/>
  <c r="X19991" i="9"/>
  <c r="X19990" i="9"/>
  <c r="X19989" i="9"/>
  <c r="X19988" i="9"/>
  <c r="X19987" i="9"/>
  <c r="X19986" i="9"/>
  <c r="X19985" i="9"/>
  <c r="X19984" i="9"/>
  <c r="X19983" i="9"/>
  <c r="X19982" i="9"/>
  <c r="X19981" i="9"/>
  <c r="X19980" i="9"/>
  <c r="X19979" i="9"/>
  <c r="X19978" i="9"/>
  <c r="X19977" i="9"/>
  <c r="X19976" i="9"/>
  <c r="X19975" i="9"/>
  <c r="X19974" i="9"/>
  <c r="X19973" i="9"/>
  <c r="X19972" i="9"/>
  <c r="X19971" i="9"/>
  <c r="X19970" i="9"/>
  <c r="X19969" i="9"/>
  <c r="X19968" i="9"/>
  <c r="X19967" i="9"/>
  <c r="X19966" i="9"/>
  <c r="X19965" i="9"/>
  <c r="X19964" i="9"/>
  <c r="X19963" i="9"/>
  <c r="X19962" i="9"/>
  <c r="X19961" i="9"/>
  <c r="X19960" i="9"/>
  <c r="X19959" i="9"/>
  <c r="X19958" i="9"/>
  <c r="X19957" i="9"/>
  <c r="X19956" i="9"/>
  <c r="X19955" i="9"/>
  <c r="X19954" i="9"/>
  <c r="X19953" i="9"/>
  <c r="X19952" i="9"/>
  <c r="X19951" i="9"/>
  <c r="X19950" i="9"/>
  <c r="X19949" i="9"/>
  <c r="X19948" i="9"/>
  <c r="X19947" i="9"/>
  <c r="X19946" i="9"/>
  <c r="X19945" i="9"/>
  <c r="X19944" i="9"/>
  <c r="X19943" i="9"/>
  <c r="X19942" i="9"/>
  <c r="X19941" i="9"/>
  <c r="X19940" i="9"/>
  <c r="X19939" i="9"/>
  <c r="X19938" i="9"/>
  <c r="X19937" i="9"/>
  <c r="X19936" i="9"/>
  <c r="X19935" i="9"/>
  <c r="X19934" i="9"/>
  <c r="X19933" i="9"/>
  <c r="X19932" i="9"/>
  <c r="X19931" i="9"/>
  <c r="X19930" i="9"/>
  <c r="X19929" i="9"/>
  <c r="X19928" i="9"/>
  <c r="X19927" i="9"/>
  <c r="X19926" i="9"/>
  <c r="X19925" i="9"/>
  <c r="X19924" i="9"/>
  <c r="X19923" i="9"/>
  <c r="X19922" i="9"/>
  <c r="X19921" i="9"/>
  <c r="X19920" i="9"/>
  <c r="X19919" i="9"/>
  <c r="X19918" i="9"/>
  <c r="X19917" i="9"/>
  <c r="X19916" i="9"/>
  <c r="X19915" i="9"/>
  <c r="X19914" i="9"/>
  <c r="X19913" i="9"/>
  <c r="X19912" i="9"/>
  <c r="X19911" i="9"/>
  <c r="X19910" i="9"/>
  <c r="X19909" i="9"/>
  <c r="X19908" i="9"/>
  <c r="X19907" i="9"/>
  <c r="X19906" i="9"/>
  <c r="X19905" i="9"/>
  <c r="X19904" i="9"/>
  <c r="X19903" i="9"/>
  <c r="X19902" i="9"/>
  <c r="X19901" i="9"/>
  <c r="X19900" i="9"/>
  <c r="X19899" i="9"/>
  <c r="X19898" i="9"/>
  <c r="X19897" i="9"/>
  <c r="X19896" i="9"/>
  <c r="X19895" i="9"/>
  <c r="X19894" i="9"/>
  <c r="X19893" i="9"/>
  <c r="X19892" i="9"/>
  <c r="X19891" i="9"/>
  <c r="X19890" i="9"/>
  <c r="X19889" i="9"/>
  <c r="X19888" i="9"/>
  <c r="X19887" i="9"/>
  <c r="X19886" i="9"/>
  <c r="X19885" i="9"/>
  <c r="X19884" i="9"/>
  <c r="X19883" i="9"/>
  <c r="X19882" i="9"/>
  <c r="X19881" i="9"/>
  <c r="X19880" i="9"/>
  <c r="X19879" i="9"/>
  <c r="X19878" i="9"/>
  <c r="X19877" i="9"/>
  <c r="X19876" i="9"/>
  <c r="X19875" i="9"/>
  <c r="X19874" i="9"/>
  <c r="X19873" i="9"/>
  <c r="X19872" i="9"/>
  <c r="X19871" i="9"/>
  <c r="X19870" i="9"/>
  <c r="X19869" i="9"/>
  <c r="X19868" i="9"/>
  <c r="X19867" i="9"/>
  <c r="X19866" i="9"/>
  <c r="X19865" i="9"/>
  <c r="X19864" i="9"/>
  <c r="X19863" i="9"/>
  <c r="X19862" i="9"/>
  <c r="X19861" i="9"/>
  <c r="X19860" i="9"/>
  <c r="X19859" i="9"/>
  <c r="X19858" i="9"/>
  <c r="X19857" i="9"/>
  <c r="X19856" i="9"/>
  <c r="X19855" i="9"/>
  <c r="X19854" i="9"/>
  <c r="X19853" i="9"/>
  <c r="X19852" i="9"/>
  <c r="X19851" i="9"/>
  <c r="X19850" i="9"/>
  <c r="X19849" i="9"/>
  <c r="X19848" i="9"/>
  <c r="X19847" i="9"/>
  <c r="X19846" i="9"/>
  <c r="X19845" i="9"/>
  <c r="X19844" i="9"/>
  <c r="X19843" i="9"/>
  <c r="X19842" i="9"/>
  <c r="X19841" i="9"/>
  <c r="X19840" i="9"/>
  <c r="X19839" i="9"/>
  <c r="X19838" i="9"/>
  <c r="X19837" i="9"/>
  <c r="X19836" i="9"/>
  <c r="X19835" i="9"/>
  <c r="X19834" i="9"/>
  <c r="X19833" i="9"/>
  <c r="X19832" i="9"/>
  <c r="X19831" i="9"/>
  <c r="X19830" i="9"/>
  <c r="X19829" i="9"/>
  <c r="X19828" i="9"/>
  <c r="X19827" i="9"/>
  <c r="X19826" i="9"/>
  <c r="X19825" i="9"/>
  <c r="X19824" i="9"/>
  <c r="X19823" i="9"/>
  <c r="X19822" i="9"/>
  <c r="X19821" i="9"/>
  <c r="X19820" i="9"/>
  <c r="X19819" i="9"/>
  <c r="X19818" i="9"/>
  <c r="X19817" i="9"/>
  <c r="X19816" i="9"/>
  <c r="X19815" i="9"/>
  <c r="X19814" i="9"/>
  <c r="X19813" i="9"/>
  <c r="X19812" i="9"/>
  <c r="X19811" i="9"/>
  <c r="X19810" i="9"/>
  <c r="X19809" i="9"/>
  <c r="X19808" i="9"/>
  <c r="X19807" i="9"/>
  <c r="X19806" i="9"/>
  <c r="X19805" i="9"/>
  <c r="X19804" i="9"/>
  <c r="X19803" i="9"/>
  <c r="X19802" i="9"/>
  <c r="X19801" i="9"/>
  <c r="X19800" i="9"/>
  <c r="X19799" i="9"/>
  <c r="X19798" i="9"/>
  <c r="X19797" i="9"/>
  <c r="X19796" i="9"/>
  <c r="X19795" i="9"/>
  <c r="X19794" i="9"/>
  <c r="X19793" i="9"/>
  <c r="X19792" i="9"/>
  <c r="X19791" i="9"/>
  <c r="X19790" i="9"/>
  <c r="X19789" i="9"/>
  <c r="X19788" i="9"/>
  <c r="X19787" i="9"/>
  <c r="X19786" i="9"/>
  <c r="X19785" i="9"/>
  <c r="X19784" i="9"/>
  <c r="X19783" i="9"/>
  <c r="X19782" i="9"/>
  <c r="X19781" i="9"/>
  <c r="X19780" i="9"/>
  <c r="X19779" i="9"/>
  <c r="X19778" i="9"/>
  <c r="X19777" i="9"/>
  <c r="X19776" i="9"/>
  <c r="X19775" i="9"/>
  <c r="X19774" i="9"/>
  <c r="X19773" i="9"/>
  <c r="X19772" i="9"/>
  <c r="X19771" i="9"/>
  <c r="X19770" i="9"/>
  <c r="X19769" i="9"/>
  <c r="X19768" i="9"/>
  <c r="X19767" i="9"/>
  <c r="X19766" i="9"/>
  <c r="X19765" i="9"/>
  <c r="X19764" i="9"/>
  <c r="X19763" i="9"/>
  <c r="X19762" i="9"/>
  <c r="X19761" i="9"/>
  <c r="X19760" i="9"/>
  <c r="X19759" i="9"/>
  <c r="X19758" i="9"/>
  <c r="X19757" i="9"/>
  <c r="X19756" i="9"/>
  <c r="X19755" i="9"/>
  <c r="X19754" i="9"/>
  <c r="X19753" i="9"/>
  <c r="X19752" i="9"/>
  <c r="X19751" i="9"/>
  <c r="X19750" i="9"/>
  <c r="X19749" i="9"/>
  <c r="X19748" i="9"/>
  <c r="X19747" i="9"/>
  <c r="X19746" i="9"/>
  <c r="X19745" i="9"/>
  <c r="X19744" i="9"/>
  <c r="X19743" i="9"/>
  <c r="X19742" i="9"/>
  <c r="X19741" i="9"/>
  <c r="X19740" i="9"/>
  <c r="X19739" i="9"/>
  <c r="X19738" i="9"/>
  <c r="X19737" i="9"/>
  <c r="X19736" i="9"/>
  <c r="X19735" i="9"/>
  <c r="X19734" i="9"/>
  <c r="X19733" i="9"/>
  <c r="X19732" i="9"/>
  <c r="X19731" i="9"/>
  <c r="X19730" i="9"/>
  <c r="X19729" i="9"/>
  <c r="X19728" i="9"/>
  <c r="X19727" i="9"/>
  <c r="X19726" i="9"/>
  <c r="X19725" i="9"/>
  <c r="X19724" i="9"/>
  <c r="X19723" i="9"/>
  <c r="X19722" i="9"/>
  <c r="X19721" i="9"/>
  <c r="X19720" i="9"/>
  <c r="X19719" i="9"/>
  <c r="X19718" i="9"/>
  <c r="X19717" i="9"/>
  <c r="X19716" i="9"/>
  <c r="X19715" i="9"/>
  <c r="X19714" i="9"/>
  <c r="X19713" i="9"/>
  <c r="X19712" i="9"/>
  <c r="X19711" i="9"/>
  <c r="X19710" i="9"/>
  <c r="X19709" i="9"/>
  <c r="X19708" i="9"/>
  <c r="X19707" i="9"/>
  <c r="X19706" i="9"/>
  <c r="X19705" i="9"/>
  <c r="X19704" i="9"/>
  <c r="X19703" i="9"/>
  <c r="X19702" i="9"/>
  <c r="X19701" i="9"/>
  <c r="X19700" i="9"/>
  <c r="X19699" i="9"/>
  <c r="X19698" i="9"/>
  <c r="X19697" i="9"/>
  <c r="X19696" i="9"/>
  <c r="X19695" i="9"/>
  <c r="X19694" i="9"/>
  <c r="X19693" i="9"/>
  <c r="X19692" i="9"/>
  <c r="X19691" i="9"/>
  <c r="X19690" i="9"/>
  <c r="X19689" i="9"/>
  <c r="X19688" i="9"/>
  <c r="X19687" i="9"/>
  <c r="X19686" i="9"/>
  <c r="X19685" i="9"/>
  <c r="X19684" i="9"/>
  <c r="X19683" i="9"/>
  <c r="X19682" i="9"/>
  <c r="X19681" i="9"/>
  <c r="X19680" i="9"/>
  <c r="X19679" i="9"/>
  <c r="X19678" i="9"/>
  <c r="X19677" i="9"/>
  <c r="X19676" i="9"/>
  <c r="X19675" i="9"/>
  <c r="X19674" i="9"/>
  <c r="X19673" i="9"/>
  <c r="X19672" i="9"/>
  <c r="X19671" i="9"/>
  <c r="X19670" i="9"/>
  <c r="X19669" i="9"/>
  <c r="X19668" i="9"/>
  <c r="X19667" i="9"/>
  <c r="X19666" i="9"/>
  <c r="X19665" i="9"/>
  <c r="X19664" i="9"/>
  <c r="X19663" i="9"/>
  <c r="X19662" i="9"/>
  <c r="X19661" i="9"/>
  <c r="X19660" i="9"/>
  <c r="X19659" i="9"/>
  <c r="X19658" i="9"/>
  <c r="X19657" i="9"/>
  <c r="X19656" i="9"/>
  <c r="X19655" i="9"/>
  <c r="X19654" i="9"/>
  <c r="X19653" i="9"/>
  <c r="X19652" i="9"/>
  <c r="X19651" i="9"/>
  <c r="X19650" i="9"/>
  <c r="X19649" i="9"/>
  <c r="X19648" i="9"/>
  <c r="X19647" i="9"/>
  <c r="X19646" i="9"/>
  <c r="X19645" i="9"/>
  <c r="X19644" i="9"/>
  <c r="X19643" i="9"/>
  <c r="X19642" i="9"/>
  <c r="X19641" i="9"/>
  <c r="X19640" i="9"/>
  <c r="X19639" i="9"/>
  <c r="X19638" i="9"/>
  <c r="X19637" i="9"/>
  <c r="X19636" i="9"/>
  <c r="X19635" i="9"/>
  <c r="X19634" i="9"/>
  <c r="X19633" i="9"/>
  <c r="X19632" i="9"/>
  <c r="X19631" i="9"/>
  <c r="X19630" i="9"/>
  <c r="X19629" i="9"/>
  <c r="X19628" i="9"/>
  <c r="X19627" i="9"/>
  <c r="X19626" i="9"/>
  <c r="X19625" i="9"/>
  <c r="X19624" i="9"/>
  <c r="X19623" i="9"/>
  <c r="X19622" i="9"/>
  <c r="X19621" i="9"/>
  <c r="X19620" i="9"/>
  <c r="X19619" i="9"/>
  <c r="X19618" i="9"/>
  <c r="X19617" i="9"/>
  <c r="X19616" i="9"/>
  <c r="X19615" i="9"/>
  <c r="X19614" i="9"/>
  <c r="X19613" i="9"/>
  <c r="X19612" i="9"/>
  <c r="X19611" i="9"/>
  <c r="X19610" i="9"/>
  <c r="X19609" i="9"/>
  <c r="X19608" i="9"/>
  <c r="X19607" i="9"/>
  <c r="X19606" i="9"/>
  <c r="X19605" i="9"/>
  <c r="X19604" i="9"/>
  <c r="X19603" i="9"/>
  <c r="X19602" i="9"/>
  <c r="X19601" i="9"/>
  <c r="X19600" i="9"/>
  <c r="X19599" i="9"/>
  <c r="X19598" i="9"/>
  <c r="X19597" i="9"/>
  <c r="X19596" i="9"/>
  <c r="X19595" i="9"/>
  <c r="X19594" i="9"/>
  <c r="X19593" i="9"/>
  <c r="X19592" i="9"/>
  <c r="X19591" i="9"/>
  <c r="X19590" i="9"/>
  <c r="X19589" i="9"/>
  <c r="X19588" i="9"/>
  <c r="X19587" i="9"/>
  <c r="X19586" i="9"/>
  <c r="X19585" i="9"/>
  <c r="X19584" i="9"/>
  <c r="X19583" i="9"/>
  <c r="X19582" i="9"/>
  <c r="X19581" i="9"/>
  <c r="X19580" i="9"/>
  <c r="X19579" i="9"/>
  <c r="X19578" i="9"/>
  <c r="X19577" i="9"/>
  <c r="X19576" i="9"/>
  <c r="X19575" i="9"/>
  <c r="X19574" i="9"/>
  <c r="X19573" i="9"/>
  <c r="X19572" i="9"/>
  <c r="X19571" i="9"/>
  <c r="X19570" i="9"/>
  <c r="X19569" i="9"/>
  <c r="X19568" i="9"/>
  <c r="X19567" i="9"/>
  <c r="X19566" i="9"/>
  <c r="X19565" i="9"/>
  <c r="X19564" i="9"/>
  <c r="X19563" i="9"/>
  <c r="X19562" i="9"/>
  <c r="X19561" i="9"/>
  <c r="X19560" i="9"/>
  <c r="X19559" i="9"/>
  <c r="X19558" i="9"/>
  <c r="X19557" i="9"/>
  <c r="X19556" i="9"/>
  <c r="X19555" i="9"/>
  <c r="X19554" i="9"/>
  <c r="X19553" i="9"/>
  <c r="X19552" i="9"/>
  <c r="X19551" i="9"/>
  <c r="X19550" i="9"/>
  <c r="X19549" i="9"/>
  <c r="X19548" i="9"/>
  <c r="X19547" i="9"/>
  <c r="X19546" i="9"/>
  <c r="X19545" i="9"/>
  <c r="X19544" i="9"/>
  <c r="X19543" i="9"/>
  <c r="X19542" i="9"/>
  <c r="X19541" i="9"/>
  <c r="X19540" i="9"/>
  <c r="X19539" i="9"/>
  <c r="X19538" i="9"/>
  <c r="X19537" i="9"/>
  <c r="X19536" i="9"/>
  <c r="X19535" i="9"/>
  <c r="X19534" i="9"/>
  <c r="X19533" i="9"/>
  <c r="X19532" i="9"/>
  <c r="X19531" i="9"/>
  <c r="X19530" i="9"/>
  <c r="X19529" i="9"/>
  <c r="X19528" i="9"/>
  <c r="X19527" i="9"/>
  <c r="X19526" i="9"/>
  <c r="X19525" i="9"/>
  <c r="X19524" i="9"/>
  <c r="X19523" i="9"/>
  <c r="X19522" i="9"/>
  <c r="X19521" i="9"/>
  <c r="X19520" i="9"/>
  <c r="X19519" i="9"/>
  <c r="X19518" i="9"/>
  <c r="X19517" i="9"/>
  <c r="X19516" i="9"/>
  <c r="X19515" i="9"/>
  <c r="X19514" i="9"/>
  <c r="X19513" i="9"/>
  <c r="X19512" i="9"/>
  <c r="X19511" i="9"/>
  <c r="X19510" i="9"/>
  <c r="X19509" i="9"/>
  <c r="X19508" i="9"/>
  <c r="X19507" i="9"/>
  <c r="X19506" i="9"/>
  <c r="X19505" i="9"/>
  <c r="X19504" i="9"/>
  <c r="X19503" i="9"/>
  <c r="X19502" i="9"/>
  <c r="X19501" i="9"/>
  <c r="X19500" i="9"/>
  <c r="X19499" i="9"/>
  <c r="X19498" i="9"/>
  <c r="X19497" i="9"/>
  <c r="X19496" i="9"/>
  <c r="X19495" i="9"/>
  <c r="X19494" i="9"/>
  <c r="X19493" i="9"/>
  <c r="X19492" i="9"/>
  <c r="X19491" i="9"/>
  <c r="X19490" i="9"/>
  <c r="X19489" i="9"/>
  <c r="X19488" i="9"/>
  <c r="X19487" i="9"/>
  <c r="X19486" i="9"/>
  <c r="X19485" i="9"/>
  <c r="X19484" i="9"/>
  <c r="X19483" i="9"/>
  <c r="X19482" i="9"/>
  <c r="X19481" i="9"/>
  <c r="X19480" i="9"/>
  <c r="X19479" i="9"/>
  <c r="X19478" i="9"/>
  <c r="X19477" i="9"/>
  <c r="X19476" i="9"/>
  <c r="X19475" i="9"/>
  <c r="X19474" i="9"/>
  <c r="X19473" i="9"/>
  <c r="X19472" i="9"/>
  <c r="X19471" i="9"/>
  <c r="X19470" i="9"/>
  <c r="X19469" i="9"/>
  <c r="X19468" i="9"/>
  <c r="X19467" i="9"/>
  <c r="X19466" i="9"/>
  <c r="X19465" i="9"/>
  <c r="X19464" i="9"/>
  <c r="X19463" i="9"/>
  <c r="X19462" i="9"/>
  <c r="X19461" i="9"/>
  <c r="X19460" i="9"/>
  <c r="X19459" i="9"/>
  <c r="X19458" i="9"/>
  <c r="X19457" i="9"/>
  <c r="X19456" i="9"/>
  <c r="X19455" i="9"/>
  <c r="X19454" i="9"/>
  <c r="X19453" i="9"/>
  <c r="X19452" i="9"/>
  <c r="X19451" i="9"/>
  <c r="X19450" i="9"/>
  <c r="X19449" i="9"/>
  <c r="X19448" i="9"/>
  <c r="X19447" i="9"/>
  <c r="X19446" i="9"/>
  <c r="X19445" i="9"/>
  <c r="X19444" i="9"/>
  <c r="X19443" i="9"/>
  <c r="X19442" i="9"/>
  <c r="X19441" i="9"/>
  <c r="X19440" i="9"/>
  <c r="X19439" i="9"/>
  <c r="X19438" i="9"/>
  <c r="X19437" i="9"/>
  <c r="X19436" i="9"/>
  <c r="X19435" i="9"/>
  <c r="X19434" i="9"/>
  <c r="X19433" i="9"/>
  <c r="X19432" i="9"/>
  <c r="X19431" i="9"/>
  <c r="X19430" i="9"/>
  <c r="X19429" i="9"/>
  <c r="X19428" i="9"/>
  <c r="X19427" i="9"/>
  <c r="X19426" i="9"/>
  <c r="X19425" i="9"/>
  <c r="X19424" i="9"/>
  <c r="X19423" i="9"/>
  <c r="X19422" i="9"/>
  <c r="X19421" i="9"/>
  <c r="X19420" i="9"/>
  <c r="X19419" i="9"/>
  <c r="X19418" i="9"/>
  <c r="X19417" i="9"/>
  <c r="X19416" i="9"/>
  <c r="X19415" i="9"/>
  <c r="X19414" i="9"/>
  <c r="X19413" i="9"/>
  <c r="X19412" i="9"/>
  <c r="X19411" i="9"/>
  <c r="X19410" i="9"/>
  <c r="X19409" i="9"/>
  <c r="X19408" i="9"/>
  <c r="X19407" i="9"/>
  <c r="X19406" i="9"/>
  <c r="X19405" i="9"/>
  <c r="X19404" i="9"/>
  <c r="X19403" i="9"/>
  <c r="X19402" i="9"/>
  <c r="X19401" i="9"/>
  <c r="X19400" i="9"/>
  <c r="X19399" i="9"/>
  <c r="X19398" i="9"/>
  <c r="X19397" i="9"/>
  <c r="X19396" i="9"/>
  <c r="X19395" i="9"/>
  <c r="X19394" i="9"/>
  <c r="X19393" i="9"/>
  <c r="X19392" i="9"/>
  <c r="X19391" i="9"/>
  <c r="X19390" i="9"/>
  <c r="X19389" i="9"/>
  <c r="X19388" i="9"/>
  <c r="X19387" i="9"/>
  <c r="X19386" i="9"/>
  <c r="X19385" i="9"/>
  <c r="X19384" i="9"/>
  <c r="X19383" i="9"/>
  <c r="X19382" i="9"/>
  <c r="X19381" i="9"/>
  <c r="X19380" i="9"/>
  <c r="X19379" i="9"/>
  <c r="X19378" i="9"/>
  <c r="X19377" i="9"/>
  <c r="X19376" i="9"/>
  <c r="X19375" i="9"/>
  <c r="X19374" i="9"/>
  <c r="X19373" i="9"/>
  <c r="X19372" i="9"/>
  <c r="X19371" i="9"/>
  <c r="X19370" i="9"/>
  <c r="X19369" i="9"/>
  <c r="X19368" i="9"/>
  <c r="X19367" i="9"/>
  <c r="X19366" i="9"/>
  <c r="X19365" i="9"/>
  <c r="X19364" i="9"/>
  <c r="X19363" i="9"/>
  <c r="X19362" i="9"/>
  <c r="X19361" i="9"/>
  <c r="X19360" i="9"/>
  <c r="X19359" i="9"/>
  <c r="X19358" i="9"/>
  <c r="X19357" i="9"/>
  <c r="X19356" i="9"/>
  <c r="X19355" i="9"/>
  <c r="X19354" i="9"/>
  <c r="X19353" i="9"/>
  <c r="X19352" i="9"/>
  <c r="X19351" i="9"/>
  <c r="X19350" i="9"/>
  <c r="X19349" i="9"/>
  <c r="X19348" i="9"/>
  <c r="X19347" i="9"/>
  <c r="X19346" i="9"/>
  <c r="X19345" i="9"/>
  <c r="X19344" i="9"/>
  <c r="X19343" i="9"/>
  <c r="X19342" i="9"/>
  <c r="X19341" i="9"/>
  <c r="X19340" i="9"/>
  <c r="X19339" i="9"/>
  <c r="X19338" i="9"/>
  <c r="X19337" i="9"/>
  <c r="X19336" i="9"/>
  <c r="X19335" i="9"/>
  <c r="X19334" i="9"/>
  <c r="X19333" i="9"/>
  <c r="X19332" i="9"/>
  <c r="X19331" i="9"/>
  <c r="X19330" i="9"/>
  <c r="X19329" i="9"/>
  <c r="X19328" i="9"/>
  <c r="X19327" i="9"/>
  <c r="X19326" i="9"/>
  <c r="X19325" i="9"/>
  <c r="X19324" i="9"/>
  <c r="X19323" i="9"/>
  <c r="X19322" i="9"/>
  <c r="X19321" i="9"/>
  <c r="X19320" i="9"/>
  <c r="X19319" i="9"/>
  <c r="X19318" i="9"/>
  <c r="X19317" i="9"/>
  <c r="X19316" i="9"/>
  <c r="X19315" i="9"/>
  <c r="X19314" i="9"/>
  <c r="X19313" i="9"/>
  <c r="X19312" i="9"/>
  <c r="X19311" i="9"/>
  <c r="X19310" i="9"/>
  <c r="X19309" i="9"/>
  <c r="X19308" i="9"/>
  <c r="X19307" i="9"/>
  <c r="X19306" i="9"/>
  <c r="X19305" i="9"/>
  <c r="X19304" i="9"/>
  <c r="X19303" i="9"/>
  <c r="X19302" i="9"/>
  <c r="X19301" i="9"/>
  <c r="X19300" i="9"/>
  <c r="X19299" i="9"/>
  <c r="X19298" i="9"/>
  <c r="X19297" i="9"/>
  <c r="X19296" i="9"/>
  <c r="X19295" i="9"/>
  <c r="X19294" i="9"/>
  <c r="X19293" i="9"/>
  <c r="X19292" i="9"/>
  <c r="X19291" i="9"/>
  <c r="X19290" i="9"/>
  <c r="X19289" i="9"/>
  <c r="X19288" i="9"/>
  <c r="X19287" i="9"/>
  <c r="X19286" i="9"/>
  <c r="X19285" i="9"/>
  <c r="X19284" i="9"/>
  <c r="X19283" i="9"/>
  <c r="X19282" i="9"/>
  <c r="X19281" i="9"/>
  <c r="X19280" i="9"/>
  <c r="X19279" i="9"/>
  <c r="X19278" i="9"/>
  <c r="X19277" i="9"/>
  <c r="X19276" i="9"/>
  <c r="X19275" i="9"/>
  <c r="X19274" i="9"/>
  <c r="X19273" i="9"/>
  <c r="X19272" i="9"/>
  <c r="X19271" i="9"/>
  <c r="X19270" i="9"/>
  <c r="X19269" i="9"/>
  <c r="X19268" i="9"/>
  <c r="X19267" i="9"/>
  <c r="X19266" i="9"/>
  <c r="X19265" i="9"/>
  <c r="X19264" i="9"/>
  <c r="X19263" i="9"/>
  <c r="X19262" i="9"/>
  <c r="X19261" i="9"/>
  <c r="X19260" i="9"/>
  <c r="X19259" i="9"/>
  <c r="X19258" i="9"/>
  <c r="X19257" i="9"/>
  <c r="X19256" i="9"/>
  <c r="X19255" i="9"/>
  <c r="X19254" i="9"/>
  <c r="X19253" i="9"/>
  <c r="X19252" i="9"/>
  <c r="X19251" i="9"/>
  <c r="X19250" i="9"/>
  <c r="X19249" i="9"/>
  <c r="X19248" i="9"/>
  <c r="X19247" i="9"/>
  <c r="X19246" i="9"/>
  <c r="X19245" i="9"/>
  <c r="X19244" i="9"/>
  <c r="X19243" i="9"/>
  <c r="X19242" i="9"/>
  <c r="X19241" i="9"/>
  <c r="X19240" i="9"/>
  <c r="X19239" i="9"/>
  <c r="X19238" i="9"/>
  <c r="X19237" i="9"/>
  <c r="X19236" i="9"/>
  <c r="X19235" i="9"/>
  <c r="X19234" i="9"/>
  <c r="X19233" i="9"/>
  <c r="X19232" i="9"/>
  <c r="X19231" i="9"/>
  <c r="X19230" i="9"/>
  <c r="X19229" i="9"/>
  <c r="X19228" i="9"/>
  <c r="X19227" i="9"/>
  <c r="X19226" i="9"/>
  <c r="X19225" i="9"/>
  <c r="X19224" i="9"/>
  <c r="X19223" i="9"/>
  <c r="X19222" i="9"/>
  <c r="X19221" i="9"/>
  <c r="X19220" i="9"/>
  <c r="X19219" i="9"/>
  <c r="X19218" i="9"/>
  <c r="X19217" i="9"/>
  <c r="X19216" i="9"/>
  <c r="X19215" i="9"/>
  <c r="X19214" i="9"/>
  <c r="X19213" i="9"/>
  <c r="X19212" i="9"/>
  <c r="X19211" i="9"/>
  <c r="X19210" i="9"/>
  <c r="X19209" i="9"/>
  <c r="X19208" i="9"/>
  <c r="X19207" i="9"/>
  <c r="X19206" i="9"/>
  <c r="X19205" i="9"/>
  <c r="X19204" i="9"/>
  <c r="X19203" i="9"/>
  <c r="X19202" i="9"/>
  <c r="X19201" i="9"/>
  <c r="X19200" i="9"/>
  <c r="X19199" i="9"/>
  <c r="X19198" i="9"/>
  <c r="X19197" i="9"/>
  <c r="X19196" i="9"/>
  <c r="X19195" i="9"/>
  <c r="X19194" i="9"/>
  <c r="X19193" i="9"/>
  <c r="X19192" i="9"/>
  <c r="X19191" i="9"/>
  <c r="X19190" i="9"/>
  <c r="X19189" i="9"/>
  <c r="X19188" i="9"/>
  <c r="X19187" i="9"/>
  <c r="X19186" i="9"/>
  <c r="X19185" i="9"/>
  <c r="X19184" i="9"/>
  <c r="X19183" i="9"/>
  <c r="X19182" i="9"/>
  <c r="X19181" i="9"/>
  <c r="X19180" i="9"/>
  <c r="X19179" i="9"/>
  <c r="X19178" i="9"/>
  <c r="X19177" i="9"/>
  <c r="X19176" i="9"/>
  <c r="X19175" i="9"/>
  <c r="X19174" i="9"/>
  <c r="X19173" i="9"/>
  <c r="X19172" i="9"/>
  <c r="X19171" i="9"/>
  <c r="X19170" i="9"/>
  <c r="X19169" i="9"/>
  <c r="X19168" i="9"/>
  <c r="X19167" i="9"/>
  <c r="X19166" i="9"/>
  <c r="X19165" i="9"/>
  <c r="X19164" i="9"/>
  <c r="X19163" i="9"/>
  <c r="X19162" i="9"/>
  <c r="X19161" i="9"/>
  <c r="X19160" i="9"/>
  <c r="X19159" i="9"/>
  <c r="X19158" i="9"/>
  <c r="X19157" i="9"/>
  <c r="X19156" i="9"/>
  <c r="X19155" i="9"/>
  <c r="X19154" i="9"/>
  <c r="X19153" i="9"/>
  <c r="X19152" i="9"/>
  <c r="X19151" i="9"/>
  <c r="X19150" i="9"/>
  <c r="X19149" i="9"/>
  <c r="X19148" i="9"/>
  <c r="X19147" i="9"/>
  <c r="X19146" i="9"/>
  <c r="X19145" i="9"/>
  <c r="X19144" i="9"/>
  <c r="X19143" i="9"/>
  <c r="X19142" i="9"/>
  <c r="X19141" i="9"/>
  <c r="X19140" i="9"/>
  <c r="X19139" i="9"/>
  <c r="X19138" i="9"/>
  <c r="X19137" i="9"/>
  <c r="X19136" i="9"/>
  <c r="X19135" i="9"/>
  <c r="X19134" i="9"/>
  <c r="X19133" i="9"/>
  <c r="X19132" i="9"/>
  <c r="X19131" i="9"/>
  <c r="X19130" i="9"/>
  <c r="X19129" i="9"/>
  <c r="X19128" i="9"/>
  <c r="X19127" i="9"/>
  <c r="X19126" i="9"/>
  <c r="X19125" i="9"/>
  <c r="X19124" i="9"/>
  <c r="X19123" i="9"/>
  <c r="X19122" i="9"/>
  <c r="X19121" i="9"/>
  <c r="X19120" i="9"/>
  <c r="X19119" i="9"/>
  <c r="X19118" i="9"/>
  <c r="X19117" i="9"/>
  <c r="X19116" i="9"/>
  <c r="X19115" i="9"/>
  <c r="X19114" i="9"/>
  <c r="X19113" i="9"/>
  <c r="X19112" i="9"/>
  <c r="X19111" i="9"/>
  <c r="X19110" i="9"/>
  <c r="X19109" i="9"/>
  <c r="X19108" i="9"/>
  <c r="X19107" i="9"/>
  <c r="X19106" i="9"/>
  <c r="X19105" i="9"/>
  <c r="X19104" i="9"/>
  <c r="X19103" i="9"/>
  <c r="X19102" i="9"/>
  <c r="X19101" i="9"/>
  <c r="X19100" i="9"/>
  <c r="X19099" i="9"/>
  <c r="X19098" i="9"/>
  <c r="X19097" i="9"/>
  <c r="X19096" i="9"/>
  <c r="X19095" i="9"/>
  <c r="X19094" i="9"/>
  <c r="X19093" i="9"/>
  <c r="X19092" i="9"/>
  <c r="X19091" i="9"/>
  <c r="X19090" i="9"/>
  <c r="X19089" i="9"/>
  <c r="X19088" i="9"/>
  <c r="X19087" i="9"/>
  <c r="X19086" i="9"/>
  <c r="X19085" i="9"/>
  <c r="X19084" i="9"/>
  <c r="X19083" i="9"/>
  <c r="X19082" i="9"/>
  <c r="X19081" i="9"/>
  <c r="X19080" i="9"/>
  <c r="X19079" i="9"/>
  <c r="X19078" i="9"/>
  <c r="X19077" i="9"/>
  <c r="X19076" i="9"/>
  <c r="X19075" i="9"/>
  <c r="X19074" i="9"/>
  <c r="X19073" i="9"/>
  <c r="X19072" i="9"/>
  <c r="X19071" i="9"/>
  <c r="X19070" i="9"/>
  <c r="X19069" i="9"/>
  <c r="X19068" i="9"/>
  <c r="X19067" i="9"/>
  <c r="X19066" i="9"/>
  <c r="X19065" i="9"/>
  <c r="X19064" i="9"/>
  <c r="X19063" i="9"/>
  <c r="X19062" i="9"/>
  <c r="X19061" i="9"/>
  <c r="X19060" i="9"/>
  <c r="X19059" i="9"/>
  <c r="X19058" i="9"/>
  <c r="X19057" i="9"/>
  <c r="X19056" i="9"/>
  <c r="X19055" i="9"/>
  <c r="X19054" i="9"/>
  <c r="X19053" i="9"/>
  <c r="X19052" i="9"/>
  <c r="X19051" i="9"/>
  <c r="X19050" i="9"/>
  <c r="X19049" i="9"/>
  <c r="X19048" i="9"/>
  <c r="X19047" i="9"/>
  <c r="X19046" i="9"/>
  <c r="X19045" i="9"/>
  <c r="X19044" i="9"/>
  <c r="X19043" i="9"/>
  <c r="X19042" i="9"/>
  <c r="X19041" i="9"/>
  <c r="X19040" i="9"/>
  <c r="X19039" i="9"/>
  <c r="X19038" i="9"/>
  <c r="X19037" i="9"/>
  <c r="X19036" i="9"/>
  <c r="X19035" i="9"/>
  <c r="X19034" i="9"/>
  <c r="X19033" i="9"/>
  <c r="X19032" i="9"/>
  <c r="X19031" i="9"/>
  <c r="X19030" i="9"/>
  <c r="X19029" i="9"/>
  <c r="X19028" i="9"/>
  <c r="X19027" i="9"/>
  <c r="X19026" i="9"/>
  <c r="X19025" i="9"/>
  <c r="X19024" i="9"/>
  <c r="X19023" i="9"/>
  <c r="X19022" i="9"/>
  <c r="X19021" i="9"/>
  <c r="X19020" i="9"/>
  <c r="X19019" i="9"/>
  <c r="X19018" i="9"/>
  <c r="X19017" i="9"/>
  <c r="X19016" i="9"/>
  <c r="X19015" i="9"/>
  <c r="X19014" i="9"/>
  <c r="X19013" i="9"/>
  <c r="X19012" i="9"/>
  <c r="X19011" i="9"/>
  <c r="X19010" i="9"/>
  <c r="X19009" i="9"/>
  <c r="X19008" i="9"/>
  <c r="X19007" i="9"/>
  <c r="X19006" i="9"/>
  <c r="X19005" i="9"/>
  <c r="X19004" i="9"/>
  <c r="X19003" i="9"/>
  <c r="X19002" i="9"/>
  <c r="X19001" i="9"/>
  <c r="X19000" i="9"/>
  <c r="X18999" i="9"/>
  <c r="X18998" i="9"/>
  <c r="X18997" i="9"/>
  <c r="X18996" i="9"/>
  <c r="X18995" i="9"/>
  <c r="X18994" i="9"/>
  <c r="X18993" i="9"/>
  <c r="X18992" i="9"/>
  <c r="X18991" i="9"/>
  <c r="X18990" i="9"/>
  <c r="X18989" i="9"/>
  <c r="X18988" i="9"/>
  <c r="X18987" i="9"/>
  <c r="X18986" i="9"/>
  <c r="X18985" i="9"/>
  <c r="X18984" i="9"/>
  <c r="X18983" i="9"/>
  <c r="X18982" i="9"/>
  <c r="X18981" i="9"/>
  <c r="X18980" i="9"/>
  <c r="X18979" i="9"/>
  <c r="X18978" i="9"/>
  <c r="X18977" i="9"/>
  <c r="X18976" i="9"/>
  <c r="X18975" i="9"/>
  <c r="X18974" i="9"/>
  <c r="X18973" i="9"/>
  <c r="X18972" i="9"/>
  <c r="X18971" i="9"/>
  <c r="X18970" i="9"/>
  <c r="X18969" i="9"/>
  <c r="X18968" i="9"/>
  <c r="X18967" i="9"/>
  <c r="X18966" i="9"/>
  <c r="X18965" i="9"/>
  <c r="X18964" i="9"/>
  <c r="X18963" i="9"/>
  <c r="X18962" i="9"/>
  <c r="X18961" i="9"/>
  <c r="X18960" i="9"/>
  <c r="X18959" i="9"/>
  <c r="X18958" i="9"/>
  <c r="X18957" i="9"/>
  <c r="X18956" i="9"/>
  <c r="X18955" i="9"/>
  <c r="X18954" i="9"/>
  <c r="X18953" i="9"/>
  <c r="X18952" i="9"/>
  <c r="X18951" i="9"/>
  <c r="X18950" i="9"/>
  <c r="X18949" i="9"/>
  <c r="X18948" i="9"/>
  <c r="X18947" i="9"/>
  <c r="X18946" i="9"/>
  <c r="X18945" i="9"/>
  <c r="X18944" i="9"/>
  <c r="X18943" i="9"/>
  <c r="X18942" i="9"/>
  <c r="X18941" i="9"/>
  <c r="X18940" i="9"/>
  <c r="X18939" i="9"/>
  <c r="X18938" i="9"/>
  <c r="X18937" i="9"/>
  <c r="X18936" i="9"/>
  <c r="X18935" i="9"/>
  <c r="X18934" i="9"/>
  <c r="X18933" i="9"/>
  <c r="X18932" i="9"/>
  <c r="X18931" i="9"/>
  <c r="X18930" i="9"/>
  <c r="X18929" i="9"/>
  <c r="X18928" i="9"/>
  <c r="X18927" i="9"/>
  <c r="X18926" i="9"/>
  <c r="X18925" i="9"/>
  <c r="X18924" i="9"/>
  <c r="X18923" i="9"/>
  <c r="X18922" i="9"/>
  <c r="X18921" i="9"/>
  <c r="X18920" i="9"/>
  <c r="X18919" i="9"/>
  <c r="X18918" i="9"/>
  <c r="X18917" i="9"/>
  <c r="X18916" i="9"/>
  <c r="X18915" i="9"/>
  <c r="X18914" i="9"/>
  <c r="X18913" i="9"/>
  <c r="X18912" i="9"/>
  <c r="X18911" i="9"/>
  <c r="X18910" i="9"/>
  <c r="X18909" i="9"/>
  <c r="X18908" i="9"/>
  <c r="X18907" i="9"/>
  <c r="X18906" i="9"/>
  <c r="X18905" i="9"/>
  <c r="X18904" i="9"/>
  <c r="X18903" i="9"/>
  <c r="X18902" i="9"/>
  <c r="X18901" i="9"/>
  <c r="X18900" i="9"/>
  <c r="X18899" i="9"/>
  <c r="X18898" i="9"/>
  <c r="X18897" i="9"/>
  <c r="X18896" i="9"/>
  <c r="X18895" i="9"/>
  <c r="X18894" i="9"/>
  <c r="X18893" i="9"/>
  <c r="X18892" i="9"/>
  <c r="X18891" i="9"/>
  <c r="X18890" i="9"/>
  <c r="X18889" i="9"/>
  <c r="X18888" i="9"/>
  <c r="X18887" i="9"/>
  <c r="X18886" i="9"/>
  <c r="X18885" i="9"/>
  <c r="X18884" i="9"/>
  <c r="X18883" i="9"/>
  <c r="X18882" i="9"/>
  <c r="X18881" i="9"/>
  <c r="X18880" i="9"/>
  <c r="X18879" i="9"/>
  <c r="X18878" i="9"/>
  <c r="X18877" i="9"/>
  <c r="X18876" i="9"/>
  <c r="X18875" i="9"/>
  <c r="X18874" i="9"/>
  <c r="X18873" i="9"/>
  <c r="X18872" i="9"/>
  <c r="X18871" i="9"/>
  <c r="X18870" i="9"/>
  <c r="X18869" i="9"/>
  <c r="X18868" i="9"/>
  <c r="X18867" i="9"/>
  <c r="X18866" i="9"/>
  <c r="X18865" i="9"/>
  <c r="X18864" i="9"/>
  <c r="X18863" i="9"/>
  <c r="X18862" i="9"/>
  <c r="X18861" i="9"/>
  <c r="X18860" i="9"/>
  <c r="X18859" i="9"/>
  <c r="X18858" i="9"/>
  <c r="X18857" i="9"/>
  <c r="X18856" i="9"/>
  <c r="X18855" i="9"/>
  <c r="X18854" i="9"/>
  <c r="X18853" i="9"/>
  <c r="X18852" i="9"/>
  <c r="X18851" i="9"/>
  <c r="X18850" i="9"/>
  <c r="X18849" i="9"/>
  <c r="X18848" i="9"/>
  <c r="X18847" i="9"/>
  <c r="X18846" i="9"/>
  <c r="X18845" i="9"/>
  <c r="X18844" i="9"/>
  <c r="X18843" i="9"/>
  <c r="X18842" i="9"/>
  <c r="X18841" i="9"/>
  <c r="X18840" i="9"/>
  <c r="X18839" i="9"/>
  <c r="X18838" i="9"/>
  <c r="X18837" i="9"/>
  <c r="X18836" i="9"/>
  <c r="X18835" i="9"/>
  <c r="X18834" i="9"/>
  <c r="X18833" i="9"/>
  <c r="X18832" i="9"/>
  <c r="X18831" i="9"/>
  <c r="X18830" i="9"/>
  <c r="X18829" i="9"/>
  <c r="X18828" i="9"/>
  <c r="X18827" i="9"/>
  <c r="X18826" i="9"/>
  <c r="X18825" i="9"/>
  <c r="X18824" i="9"/>
  <c r="X18823" i="9"/>
  <c r="X18822" i="9"/>
  <c r="X18821" i="9"/>
  <c r="X18820" i="9"/>
  <c r="X18819" i="9"/>
  <c r="X18818" i="9"/>
  <c r="X18817" i="9"/>
  <c r="X18816" i="9"/>
  <c r="X18815" i="9"/>
  <c r="X18814" i="9"/>
  <c r="X18813" i="9"/>
  <c r="X18812" i="9"/>
  <c r="X18811" i="9"/>
  <c r="X18810" i="9"/>
  <c r="X18809" i="9"/>
  <c r="X18808" i="9"/>
  <c r="X18807" i="9"/>
  <c r="X18806" i="9"/>
  <c r="X18805" i="9"/>
  <c r="X18804" i="9"/>
  <c r="X18803" i="9"/>
  <c r="X18802" i="9"/>
  <c r="X18801" i="9"/>
  <c r="X18800" i="9"/>
  <c r="X18799" i="9"/>
  <c r="X18798" i="9"/>
  <c r="X18797" i="9"/>
  <c r="X18796" i="9"/>
  <c r="X18795" i="9"/>
  <c r="X18794" i="9"/>
  <c r="X18793" i="9"/>
  <c r="X18792" i="9"/>
  <c r="X18791" i="9"/>
  <c r="X18790" i="9"/>
  <c r="X18789" i="9"/>
  <c r="X18788" i="9"/>
  <c r="X18787" i="9"/>
  <c r="X18786" i="9"/>
  <c r="X18785" i="9"/>
  <c r="X18784" i="9"/>
  <c r="X18783" i="9"/>
  <c r="X18782" i="9"/>
  <c r="X18781" i="9"/>
  <c r="X18780" i="9"/>
  <c r="X18779" i="9"/>
  <c r="X18778" i="9"/>
  <c r="X18777" i="9"/>
  <c r="X18776" i="9"/>
  <c r="X18775" i="9"/>
  <c r="X18774" i="9"/>
  <c r="X18773" i="9"/>
  <c r="X18772" i="9"/>
  <c r="X18771" i="9"/>
  <c r="X18770" i="9"/>
  <c r="X18769" i="9"/>
  <c r="X18768" i="9"/>
  <c r="X18767" i="9"/>
  <c r="X18766" i="9"/>
  <c r="X18765" i="9"/>
  <c r="X18764" i="9"/>
  <c r="X18763" i="9"/>
  <c r="X18762" i="9"/>
  <c r="X18761" i="9"/>
  <c r="X18760" i="9"/>
  <c r="X18759" i="9"/>
  <c r="X18758" i="9"/>
  <c r="X18757" i="9"/>
  <c r="X18756" i="9"/>
  <c r="X18755" i="9"/>
  <c r="X18754" i="9"/>
  <c r="X18753" i="9"/>
  <c r="X18752" i="9"/>
  <c r="X18751" i="9"/>
  <c r="X18750" i="9"/>
  <c r="X18749" i="9"/>
  <c r="X18748" i="9"/>
  <c r="X18747" i="9"/>
  <c r="X18746" i="9"/>
  <c r="X18745" i="9"/>
  <c r="X18744" i="9"/>
  <c r="X18743" i="9"/>
  <c r="X18742" i="9"/>
  <c r="X18741" i="9"/>
  <c r="X18740" i="9"/>
  <c r="X18739" i="9"/>
  <c r="X18738" i="9"/>
  <c r="X18737" i="9"/>
  <c r="X18736" i="9"/>
  <c r="X18735" i="9"/>
  <c r="X18734" i="9"/>
  <c r="X18733" i="9"/>
  <c r="X18732" i="9"/>
  <c r="X18731" i="9"/>
  <c r="X18730" i="9"/>
  <c r="X18729" i="9"/>
  <c r="X18728" i="9"/>
  <c r="X18727" i="9"/>
  <c r="X18726" i="9"/>
  <c r="X18725" i="9"/>
  <c r="X18724" i="9"/>
  <c r="X18723" i="9"/>
  <c r="X18722" i="9"/>
  <c r="X18721" i="9"/>
  <c r="X18720" i="9"/>
  <c r="X18719" i="9"/>
  <c r="X18718" i="9"/>
  <c r="X18717" i="9"/>
  <c r="X18716" i="9"/>
  <c r="X18715" i="9"/>
  <c r="X18714" i="9"/>
  <c r="X18713" i="9"/>
  <c r="X18712" i="9"/>
  <c r="X18711" i="9"/>
  <c r="X18710" i="9"/>
  <c r="X18709" i="9"/>
  <c r="X18708" i="9"/>
  <c r="X18707" i="9"/>
  <c r="X18706" i="9"/>
  <c r="X18705" i="9"/>
  <c r="X18704" i="9"/>
  <c r="X18703" i="9"/>
  <c r="X18702" i="9"/>
  <c r="X18701" i="9"/>
  <c r="X18700" i="9"/>
  <c r="X18699" i="9"/>
  <c r="X18698" i="9"/>
  <c r="X18697" i="9"/>
  <c r="X18696" i="9"/>
  <c r="X18695" i="9"/>
  <c r="X18694" i="9"/>
  <c r="X18693" i="9"/>
  <c r="X18692" i="9"/>
  <c r="X18691" i="9"/>
  <c r="X18690" i="9"/>
  <c r="X18689" i="9"/>
  <c r="X18688" i="9"/>
  <c r="X18687" i="9"/>
  <c r="X18686" i="9"/>
  <c r="X18685" i="9"/>
  <c r="X18684" i="9"/>
  <c r="X18683" i="9"/>
  <c r="X18682" i="9"/>
  <c r="X18681" i="9"/>
  <c r="X18680" i="9"/>
  <c r="X18679" i="9"/>
  <c r="X18678" i="9"/>
  <c r="X18677" i="9"/>
  <c r="X18676" i="9"/>
  <c r="X18675" i="9"/>
  <c r="X18674" i="9"/>
  <c r="X18673" i="9"/>
  <c r="X18672" i="9"/>
  <c r="X18671" i="9"/>
  <c r="X18670" i="9"/>
  <c r="X18669" i="9"/>
  <c r="X18668" i="9"/>
  <c r="X18667" i="9"/>
  <c r="X18666" i="9"/>
  <c r="X18665" i="9"/>
  <c r="X18664" i="9"/>
  <c r="X18663" i="9"/>
  <c r="X18662" i="9"/>
  <c r="X18661" i="9"/>
  <c r="X18660" i="9"/>
  <c r="X18659" i="9"/>
  <c r="X18658" i="9"/>
  <c r="X18657" i="9"/>
  <c r="X18656" i="9"/>
  <c r="X18655" i="9"/>
  <c r="X18654" i="9"/>
  <c r="X18653" i="9"/>
  <c r="X18652" i="9"/>
  <c r="X18651" i="9"/>
  <c r="X18650" i="9"/>
  <c r="X18649" i="9"/>
  <c r="X18648" i="9"/>
  <c r="X18647" i="9"/>
  <c r="X18646" i="9"/>
  <c r="X18645" i="9"/>
  <c r="X18644" i="9"/>
  <c r="X18643" i="9"/>
  <c r="X18642" i="9"/>
  <c r="X18641" i="9"/>
  <c r="X18640" i="9"/>
  <c r="X18639" i="9"/>
  <c r="X18638" i="9"/>
  <c r="X18637" i="9"/>
  <c r="X18636" i="9"/>
  <c r="X18635" i="9"/>
  <c r="X18634" i="9"/>
  <c r="X18633" i="9"/>
  <c r="X18632" i="9"/>
  <c r="X18631" i="9"/>
  <c r="X18630" i="9"/>
  <c r="X18629" i="9"/>
  <c r="X18628" i="9"/>
  <c r="X18627" i="9"/>
  <c r="X18626" i="9"/>
  <c r="X18625" i="9"/>
  <c r="X18624" i="9"/>
  <c r="X18623" i="9"/>
  <c r="X18622" i="9"/>
  <c r="X18621" i="9"/>
  <c r="X18620" i="9"/>
  <c r="X18619" i="9"/>
  <c r="X18618" i="9"/>
  <c r="X18617" i="9"/>
  <c r="X18616" i="9"/>
  <c r="X18615" i="9"/>
  <c r="X18614" i="9"/>
  <c r="X18613" i="9"/>
  <c r="X18612" i="9"/>
  <c r="X18611" i="9"/>
  <c r="X18610" i="9"/>
  <c r="X18609" i="9"/>
  <c r="X18608" i="9"/>
  <c r="X18607" i="9"/>
  <c r="X18606" i="9"/>
  <c r="X18605" i="9"/>
  <c r="X18604" i="9"/>
  <c r="X18603" i="9"/>
  <c r="X18602" i="9"/>
  <c r="X18601" i="9"/>
  <c r="X18600" i="9"/>
  <c r="X18599" i="9"/>
  <c r="X18598" i="9"/>
  <c r="X18597" i="9"/>
  <c r="X18596" i="9"/>
  <c r="X18595" i="9"/>
  <c r="X18594" i="9"/>
  <c r="X18593" i="9"/>
  <c r="X18592" i="9"/>
  <c r="X18591" i="9"/>
  <c r="X18590" i="9"/>
  <c r="X18589" i="9"/>
  <c r="X18588" i="9"/>
  <c r="X18587" i="9"/>
  <c r="X18586" i="9"/>
  <c r="X18585" i="9"/>
  <c r="X18584" i="9"/>
  <c r="X18583" i="9"/>
  <c r="X18582" i="9"/>
  <c r="X18581" i="9"/>
  <c r="X18580" i="9"/>
  <c r="X18579" i="9"/>
  <c r="X18578" i="9"/>
  <c r="X18577" i="9"/>
  <c r="X18576" i="9"/>
  <c r="X18575" i="9"/>
  <c r="X18574" i="9"/>
  <c r="X18573" i="9"/>
  <c r="X18572" i="9"/>
  <c r="X18571" i="9"/>
  <c r="X18570" i="9"/>
  <c r="X18569" i="9"/>
  <c r="X18568" i="9"/>
  <c r="X18567" i="9"/>
  <c r="X18566" i="9"/>
  <c r="X18565" i="9"/>
  <c r="X18564" i="9"/>
  <c r="X18563" i="9"/>
  <c r="X18562" i="9"/>
  <c r="X18561" i="9"/>
  <c r="X18560" i="9"/>
  <c r="X18559" i="9"/>
  <c r="X18558" i="9"/>
  <c r="X18557" i="9"/>
  <c r="X18556" i="9"/>
  <c r="X18555" i="9"/>
  <c r="X18554" i="9"/>
  <c r="X18553" i="9"/>
  <c r="X18552" i="9"/>
  <c r="X18551" i="9"/>
  <c r="X18550" i="9"/>
  <c r="X18549" i="9"/>
  <c r="X18548" i="9"/>
  <c r="X18547" i="9"/>
  <c r="X18546" i="9"/>
  <c r="X18545" i="9"/>
  <c r="X18544" i="9"/>
  <c r="X18543" i="9"/>
  <c r="X18542" i="9"/>
  <c r="X18541" i="9"/>
  <c r="X18540" i="9"/>
  <c r="X18539" i="9"/>
  <c r="X18538" i="9"/>
  <c r="X18537" i="9"/>
  <c r="X18536" i="9"/>
  <c r="X18535" i="9"/>
  <c r="X18534" i="9"/>
  <c r="X18533" i="9"/>
  <c r="X18532" i="9"/>
  <c r="X18531" i="9"/>
  <c r="X18530" i="9"/>
  <c r="X18529" i="9"/>
  <c r="X18528" i="9"/>
  <c r="X18527" i="9"/>
  <c r="X18526" i="9"/>
  <c r="X18525" i="9"/>
  <c r="X18524" i="9"/>
  <c r="X18523" i="9"/>
  <c r="X18522" i="9"/>
  <c r="X18521" i="9"/>
  <c r="X18520" i="9"/>
  <c r="X18519" i="9"/>
  <c r="X18518" i="9"/>
  <c r="X18517" i="9"/>
  <c r="X18516" i="9"/>
  <c r="X18515" i="9"/>
  <c r="X18514" i="9"/>
  <c r="X18513" i="9"/>
  <c r="X18512" i="9"/>
  <c r="X18511" i="9"/>
  <c r="X18510" i="9"/>
  <c r="X18509" i="9"/>
  <c r="X18508" i="9"/>
  <c r="X18507" i="9"/>
  <c r="X18506" i="9"/>
  <c r="X18505" i="9"/>
  <c r="X18504" i="9"/>
  <c r="X18503" i="9"/>
  <c r="X18502" i="9"/>
  <c r="X18501" i="9"/>
  <c r="X18500" i="9"/>
  <c r="X18499" i="9"/>
  <c r="X18498" i="9"/>
  <c r="X18497" i="9"/>
  <c r="X18496" i="9"/>
  <c r="X18495" i="9"/>
  <c r="X18494" i="9"/>
  <c r="X18493" i="9"/>
  <c r="X18492" i="9"/>
  <c r="X18491" i="9"/>
  <c r="X18490" i="9"/>
  <c r="X18489" i="9"/>
  <c r="X18488" i="9"/>
  <c r="X18487" i="9"/>
  <c r="X18486" i="9"/>
  <c r="X18485" i="9"/>
  <c r="X18484" i="9"/>
  <c r="X18483" i="9"/>
  <c r="X18482" i="9"/>
  <c r="X18481" i="9"/>
  <c r="X18480" i="9"/>
  <c r="X18479" i="9"/>
  <c r="X18478" i="9"/>
  <c r="X18477" i="9"/>
  <c r="X18476" i="9"/>
  <c r="X18475" i="9"/>
  <c r="X18474" i="9"/>
  <c r="X18473" i="9"/>
  <c r="X18472" i="9"/>
  <c r="X18471" i="9"/>
  <c r="X18470" i="9"/>
  <c r="X18469" i="9"/>
  <c r="X18468" i="9"/>
  <c r="X18467" i="9"/>
  <c r="X18466" i="9"/>
  <c r="X18465" i="9"/>
  <c r="X18464" i="9"/>
  <c r="X18463" i="9"/>
  <c r="X18462" i="9"/>
  <c r="X18461" i="9"/>
  <c r="X18460" i="9"/>
  <c r="X18459" i="9"/>
  <c r="X18458" i="9"/>
  <c r="X18457" i="9"/>
  <c r="X18456" i="9"/>
  <c r="X18455" i="9"/>
  <c r="X18454" i="9"/>
  <c r="X18453" i="9"/>
  <c r="X18452" i="9"/>
  <c r="X18451" i="9"/>
  <c r="X18450" i="9"/>
  <c r="X18449" i="9"/>
  <c r="X18448" i="9"/>
  <c r="X18447" i="9"/>
  <c r="X18446" i="9"/>
  <c r="X18445" i="9"/>
  <c r="X18444" i="9"/>
  <c r="X18443" i="9"/>
  <c r="X18442" i="9"/>
  <c r="X18441" i="9"/>
  <c r="X18440" i="9"/>
  <c r="X18439" i="9"/>
  <c r="X18438" i="9"/>
  <c r="X18437" i="9"/>
  <c r="X18436" i="9"/>
  <c r="X18435" i="9"/>
  <c r="X18434" i="9"/>
  <c r="X18433" i="9"/>
  <c r="X18432" i="9"/>
  <c r="X18431" i="9"/>
  <c r="X18430" i="9"/>
  <c r="X18429" i="9"/>
  <c r="X18428" i="9"/>
  <c r="X18427" i="9"/>
  <c r="X18426" i="9"/>
  <c r="X18425" i="9"/>
  <c r="X18424" i="9"/>
  <c r="X18423" i="9"/>
  <c r="X18422" i="9"/>
  <c r="X18421" i="9"/>
  <c r="X18420" i="9"/>
  <c r="X18419" i="9"/>
  <c r="X18418" i="9"/>
  <c r="X18417" i="9"/>
  <c r="X18416" i="9"/>
  <c r="X18415" i="9"/>
  <c r="X18414" i="9"/>
  <c r="X18413" i="9"/>
  <c r="X18412" i="9"/>
  <c r="X18411" i="9"/>
  <c r="X18410" i="9"/>
  <c r="X18409" i="9"/>
  <c r="X18408" i="9"/>
  <c r="X18407" i="9"/>
  <c r="X18406" i="9"/>
  <c r="X18405" i="9"/>
  <c r="X18404" i="9"/>
  <c r="X18403" i="9"/>
  <c r="X18402" i="9"/>
  <c r="X18401" i="9"/>
  <c r="X18400" i="9"/>
  <c r="X18399" i="9"/>
  <c r="X18398" i="9"/>
  <c r="X18397" i="9"/>
  <c r="X18396" i="9"/>
  <c r="X18395" i="9"/>
  <c r="X18394" i="9"/>
  <c r="X18393" i="9"/>
  <c r="X18392" i="9"/>
  <c r="X18391" i="9"/>
  <c r="X18390" i="9"/>
  <c r="X18389" i="9"/>
  <c r="X18388" i="9"/>
  <c r="X18387" i="9"/>
  <c r="X18386" i="9"/>
  <c r="X18385" i="9"/>
  <c r="X18384" i="9"/>
  <c r="X18383" i="9"/>
  <c r="X18382" i="9"/>
  <c r="X18381" i="9"/>
  <c r="X18380" i="9"/>
  <c r="X18379" i="9"/>
  <c r="X18378" i="9"/>
  <c r="X18377" i="9"/>
  <c r="X18376" i="9"/>
  <c r="X18375" i="9"/>
  <c r="X18374" i="9"/>
  <c r="X18373" i="9"/>
  <c r="X18372" i="9"/>
  <c r="X18371" i="9"/>
  <c r="X18370" i="9"/>
  <c r="X18369" i="9"/>
  <c r="X18368" i="9"/>
  <c r="X18367" i="9"/>
  <c r="X18366" i="9"/>
  <c r="X18365" i="9"/>
  <c r="X18364" i="9"/>
  <c r="X18363" i="9"/>
  <c r="X18362" i="9"/>
  <c r="X18361" i="9"/>
  <c r="X18360" i="9"/>
  <c r="X18359" i="9"/>
  <c r="X18358" i="9"/>
  <c r="X18357" i="9"/>
  <c r="X18356" i="9"/>
  <c r="X18355" i="9"/>
  <c r="X18354" i="9"/>
  <c r="X18353" i="9"/>
  <c r="X18352" i="9"/>
  <c r="X18351" i="9"/>
  <c r="X18350" i="9"/>
  <c r="X18349" i="9"/>
  <c r="X18348" i="9"/>
  <c r="X18347" i="9"/>
  <c r="X18346" i="9"/>
  <c r="X18345" i="9"/>
  <c r="X18344" i="9"/>
  <c r="X18343" i="9"/>
  <c r="X18342" i="9"/>
  <c r="X18341" i="9"/>
  <c r="X18340" i="9"/>
  <c r="X18339" i="9"/>
  <c r="X18338" i="9"/>
  <c r="X18337" i="9"/>
  <c r="X18336" i="9"/>
  <c r="X18335" i="9"/>
  <c r="X18334" i="9"/>
  <c r="X18333" i="9"/>
  <c r="X18332" i="9"/>
  <c r="X18331" i="9"/>
  <c r="X18330" i="9"/>
  <c r="X18329" i="9"/>
  <c r="X18328" i="9"/>
  <c r="X18327" i="9"/>
  <c r="X18326" i="9"/>
  <c r="X18325" i="9"/>
  <c r="X18324" i="9"/>
  <c r="X18323" i="9"/>
  <c r="X18322" i="9"/>
  <c r="X18321" i="9"/>
  <c r="X18320" i="9"/>
  <c r="X18319" i="9"/>
  <c r="X18318" i="9"/>
  <c r="X18317" i="9"/>
  <c r="X18316" i="9"/>
  <c r="X18315" i="9"/>
  <c r="X18314" i="9"/>
  <c r="X18313" i="9"/>
  <c r="X18312" i="9"/>
  <c r="X18311" i="9"/>
  <c r="X18310" i="9"/>
  <c r="X18309" i="9"/>
  <c r="X18308" i="9"/>
  <c r="X18307" i="9"/>
  <c r="X18306" i="9"/>
  <c r="X18305" i="9"/>
  <c r="X18304" i="9"/>
  <c r="X18303" i="9"/>
  <c r="X18302" i="9"/>
  <c r="X18301" i="9"/>
  <c r="X18300" i="9"/>
  <c r="X18299" i="9"/>
  <c r="X18298" i="9"/>
  <c r="X18297" i="9"/>
  <c r="X18296" i="9"/>
  <c r="X18295" i="9"/>
  <c r="X18294" i="9"/>
  <c r="X18293" i="9"/>
  <c r="X18292" i="9"/>
  <c r="X18291" i="9"/>
  <c r="X18290" i="9"/>
  <c r="X18289" i="9"/>
  <c r="X18288" i="9"/>
  <c r="X18287" i="9"/>
  <c r="X18286" i="9"/>
  <c r="X18285" i="9"/>
  <c r="X18284" i="9"/>
  <c r="X18283" i="9"/>
  <c r="X18282" i="9"/>
  <c r="X18281" i="9"/>
  <c r="X18280" i="9"/>
  <c r="X18279" i="9"/>
  <c r="X18278" i="9"/>
  <c r="X18277" i="9"/>
  <c r="X18276" i="9"/>
  <c r="X18275" i="9"/>
  <c r="X18274" i="9"/>
  <c r="X18273" i="9"/>
  <c r="X18272" i="9"/>
  <c r="X18271" i="9"/>
  <c r="X18270" i="9"/>
  <c r="X18269" i="9"/>
  <c r="X18268" i="9"/>
  <c r="X18267" i="9"/>
  <c r="X18266" i="9"/>
  <c r="X18265" i="9"/>
  <c r="X18264" i="9"/>
  <c r="X18263" i="9"/>
  <c r="X18262" i="9"/>
  <c r="X18261" i="9"/>
  <c r="X18260" i="9"/>
  <c r="X18259" i="9"/>
  <c r="X18258" i="9"/>
  <c r="X18257" i="9"/>
  <c r="X18256" i="9"/>
  <c r="X18255" i="9"/>
  <c r="X18254" i="9"/>
  <c r="X18253" i="9"/>
  <c r="X18252" i="9"/>
  <c r="X18251" i="9"/>
  <c r="X18250" i="9"/>
  <c r="X18249" i="9"/>
  <c r="X18248" i="9"/>
  <c r="X18247" i="9"/>
  <c r="X18246" i="9"/>
  <c r="X18245" i="9"/>
  <c r="X18244" i="9"/>
  <c r="X18243" i="9"/>
  <c r="X18242" i="9"/>
  <c r="X18241" i="9"/>
  <c r="X18240" i="9"/>
  <c r="X18239" i="9"/>
  <c r="X18238" i="9"/>
  <c r="X18237" i="9"/>
  <c r="X18236" i="9"/>
  <c r="X18235" i="9"/>
  <c r="X18234" i="9"/>
  <c r="X18233" i="9"/>
  <c r="X18232" i="9"/>
  <c r="X18231" i="9"/>
  <c r="X18230" i="9"/>
  <c r="X18229" i="9"/>
  <c r="X18228" i="9"/>
  <c r="X18227" i="9"/>
  <c r="X18226" i="9"/>
  <c r="X18225" i="9"/>
  <c r="X18224" i="9"/>
  <c r="X18223" i="9"/>
  <c r="X18222" i="9"/>
  <c r="X18221" i="9"/>
  <c r="X18220" i="9"/>
  <c r="X18219" i="9"/>
  <c r="X18218" i="9"/>
  <c r="X18217" i="9"/>
  <c r="X18216" i="9"/>
  <c r="X18215" i="9"/>
  <c r="X18214" i="9"/>
  <c r="X18213" i="9"/>
  <c r="X18212" i="9"/>
  <c r="X18211" i="9"/>
  <c r="X18210" i="9"/>
  <c r="X18209" i="9"/>
  <c r="X18208" i="9"/>
  <c r="X18207" i="9"/>
  <c r="X18206" i="9"/>
  <c r="X18205" i="9"/>
  <c r="X18204" i="9"/>
  <c r="X18203" i="9"/>
  <c r="X18202" i="9"/>
  <c r="X18201" i="9"/>
  <c r="X18200" i="9"/>
  <c r="X18199" i="9"/>
  <c r="X18198" i="9"/>
  <c r="X18197" i="9"/>
  <c r="X18196" i="9"/>
  <c r="X18195" i="9"/>
  <c r="X18194" i="9"/>
  <c r="X18193" i="9"/>
  <c r="X18192" i="9"/>
  <c r="X18191" i="9"/>
  <c r="X18190" i="9"/>
  <c r="X18189" i="9"/>
  <c r="X18188" i="9"/>
  <c r="X18187" i="9"/>
  <c r="X18186" i="9"/>
  <c r="X18185" i="9"/>
  <c r="X18184" i="9"/>
  <c r="X18183" i="9"/>
  <c r="X18182" i="9"/>
  <c r="X18181" i="9"/>
  <c r="X18180" i="9"/>
  <c r="X18179" i="9"/>
  <c r="X18178" i="9"/>
  <c r="X18177" i="9"/>
  <c r="X18176" i="9"/>
  <c r="X18175" i="9"/>
  <c r="X18174" i="9"/>
  <c r="X18173" i="9"/>
  <c r="X18172" i="9"/>
  <c r="X18171" i="9"/>
  <c r="X18170" i="9"/>
  <c r="X18169" i="9"/>
  <c r="X18168" i="9"/>
  <c r="X18167" i="9"/>
  <c r="X18166" i="9"/>
  <c r="X18165" i="9"/>
  <c r="X18164" i="9"/>
  <c r="X18163" i="9"/>
  <c r="X18162" i="9"/>
  <c r="X18161" i="9"/>
  <c r="X18160" i="9"/>
  <c r="X18159" i="9"/>
  <c r="X18158" i="9"/>
  <c r="X18157" i="9"/>
  <c r="X18156" i="9"/>
  <c r="X18155" i="9"/>
  <c r="X18154" i="9"/>
  <c r="X18153" i="9"/>
  <c r="X18152" i="9"/>
  <c r="X18151" i="9"/>
  <c r="X18150" i="9"/>
  <c r="X18149" i="9"/>
  <c r="X18148" i="9"/>
  <c r="X18147" i="9"/>
  <c r="X18146" i="9"/>
  <c r="X18145" i="9"/>
  <c r="X18144" i="9"/>
  <c r="X18143" i="9"/>
  <c r="X18142" i="9"/>
  <c r="X18141" i="9"/>
  <c r="X18140" i="9"/>
  <c r="X18139" i="9"/>
  <c r="X18138" i="9"/>
  <c r="X18137" i="9"/>
  <c r="X18136" i="9"/>
  <c r="X18135" i="9"/>
  <c r="X18134" i="9"/>
  <c r="X18133" i="9"/>
  <c r="X18132" i="9"/>
  <c r="X18131" i="9"/>
  <c r="X18130" i="9"/>
  <c r="X18129" i="9"/>
  <c r="X18128" i="9"/>
  <c r="X18127" i="9"/>
  <c r="X18126" i="9"/>
  <c r="X18125" i="9"/>
  <c r="X18124" i="9"/>
  <c r="X18123" i="9"/>
  <c r="X18122" i="9"/>
  <c r="X18121" i="9"/>
  <c r="X18120" i="9"/>
  <c r="X18119" i="9"/>
  <c r="X18118" i="9"/>
  <c r="X18117" i="9"/>
  <c r="X18116" i="9"/>
  <c r="X18115" i="9"/>
  <c r="X18114" i="9"/>
  <c r="X18113" i="9"/>
  <c r="X18112" i="9"/>
  <c r="X18111" i="9"/>
  <c r="X18110" i="9"/>
  <c r="X18109" i="9"/>
  <c r="X18108" i="9"/>
  <c r="X18107" i="9"/>
  <c r="X18106" i="9"/>
  <c r="X18105" i="9"/>
  <c r="X18104" i="9"/>
  <c r="X18103" i="9"/>
  <c r="X18102" i="9"/>
  <c r="X18101" i="9"/>
  <c r="X18100" i="9"/>
  <c r="X18099" i="9"/>
  <c r="X18098" i="9"/>
  <c r="X18097" i="9"/>
  <c r="X18096" i="9"/>
  <c r="X18095" i="9"/>
  <c r="X18094" i="9"/>
  <c r="X18093" i="9"/>
  <c r="X18092" i="9"/>
  <c r="X18091" i="9"/>
  <c r="X18090" i="9"/>
  <c r="X18089" i="9"/>
  <c r="X18088" i="9"/>
  <c r="X18087" i="9"/>
  <c r="X18086" i="9"/>
  <c r="X18085" i="9"/>
  <c r="X18084" i="9"/>
  <c r="X18083" i="9"/>
  <c r="X18082" i="9"/>
  <c r="X18081" i="9"/>
  <c r="X18080" i="9"/>
  <c r="X18079" i="9"/>
  <c r="X18078" i="9"/>
  <c r="X18077" i="9"/>
  <c r="X18076" i="9"/>
  <c r="X18075" i="9"/>
  <c r="X18074" i="9"/>
  <c r="X18073" i="9"/>
  <c r="X18072" i="9"/>
  <c r="X18071" i="9"/>
  <c r="X18070" i="9"/>
  <c r="X18069" i="9"/>
  <c r="X18068" i="9"/>
  <c r="X18067" i="9"/>
  <c r="X18066" i="9"/>
  <c r="X18065" i="9"/>
  <c r="X18064" i="9"/>
  <c r="X18063" i="9"/>
  <c r="X18062" i="9"/>
  <c r="X18061" i="9"/>
  <c r="X18060" i="9"/>
  <c r="X18059" i="9"/>
  <c r="X18058" i="9"/>
  <c r="X18057" i="9"/>
  <c r="X18056" i="9"/>
  <c r="X18055" i="9"/>
  <c r="X18054" i="9"/>
  <c r="X18053" i="9"/>
  <c r="X18052" i="9"/>
  <c r="X18051" i="9"/>
  <c r="X18050" i="9"/>
  <c r="X18049" i="9"/>
  <c r="X18048" i="9"/>
  <c r="X18047" i="9"/>
  <c r="X18046" i="9"/>
  <c r="X18045" i="9"/>
  <c r="X18044" i="9"/>
  <c r="X18043" i="9"/>
  <c r="X18042" i="9"/>
  <c r="X18041" i="9"/>
  <c r="X18040" i="9"/>
  <c r="X18039" i="9"/>
  <c r="X18038" i="9"/>
  <c r="X18037" i="9"/>
  <c r="X18036" i="9"/>
  <c r="X18035" i="9"/>
  <c r="X18034" i="9"/>
  <c r="X18033" i="9"/>
  <c r="X18032" i="9"/>
  <c r="X18031" i="9"/>
  <c r="X18030" i="9"/>
  <c r="X18029" i="9"/>
  <c r="X18028" i="9"/>
  <c r="X18027" i="9"/>
  <c r="X18026" i="9"/>
  <c r="X18025" i="9"/>
  <c r="X18024" i="9"/>
  <c r="X18023" i="9"/>
  <c r="X18022" i="9"/>
  <c r="X18021" i="9"/>
  <c r="X18020" i="9"/>
  <c r="X18019" i="9"/>
  <c r="X18018" i="9"/>
  <c r="X18017" i="9"/>
  <c r="X18016" i="9"/>
  <c r="X18015" i="9"/>
  <c r="X18014" i="9"/>
  <c r="X18013" i="9"/>
  <c r="X18012" i="9"/>
  <c r="X18011" i="9"/>
  <c r="X18010" i="9"/>
  <c r="X18009" i="9"/>
  <c r="X18008" i="9"/>
  <c r="X18007" i="9"/>
  <c r="X18006" i="9"/>
  <c r="X18005" i="9"/>
  <c r="X18004" i="9"/>
  <c r="X18003" i="9"/>
  <c r="X18002" i="9"/>
  <c r="X18001" i="9"/>
  <c r="X18000" i="9"/>
  <c r="X17999" i="9"/>
  <c r="X17998" i="9"/>
  <c r="X17997" i="9"/>
  <c r="X17996" i="9"/>
  <c r="X17995" i="9"/>
  <c r="X17994" i="9"/>
  <c r="X17993" i="9"/>
  <c r="X17992" i="9"/>
  <c r="X17991" i="9"/>
  <c r="X17990" i="9"/>
  <c r="X17989" i="9"/>
  <c r="X17988" i="9"/>
  <c r="X17987" i="9"/>
  <c r="X17986" i="9"/>
  <c r="X17985" i="9"/>
  <c r="X17984" i="9"/>
  <c r="X17983" i="9"/>
  <c r="X17982" i="9"/>
  <c r="X17981" i="9"/>
  <c r="X17980" i="9"/>
  <c r="X17979" i="9"/>
  <c r="X17978" i="9"/>
  <c r="X17977" i="9"/>
  <c r="X17976" i="9"/>
  <c r="X17975" i="9"/>
  <c r="X17974" i="9"/>
  <c r="X17973" i="9"/>
  <c r="X17972" i="9"/>
  <c r="X17971" i="9"/>
  <c r="X17970" i="9"/>
  <c r="X17969" i="9"/>
  <c r="X17968" i="9"/>
  <c r="X17967" i="9"/>
  <c r="X17966" i="9"/>
  <c r="X17965" i="9"/>
  <c r="X17964" i="9"/>
  <c r="X17963" i="9"/>
  <c r="X17962" i="9"/>
  <c r="X17961" i="9"/>
  <c r="X17960" i="9"/>
  <c r="X17959" i="9"/>
  <c r="X17958" i="9"/>
  <c r="X17957" i="9"/>
  <c r="X17956" i="9"/>
  <c r="X17955" i="9"/>
  <c r="X17954" i="9"/>
  <c r="X17953" i="9"/>
  <c r="X17952" i="9"/>
  <c r="X17951" i="9"/>
  <c r="X17950" i="9"/>
  <c r="X17949" i="9"/>
  <c r="X17948" i="9"/>
  <c r="X17947" i="9"/>
  <c r="X17946" i="9"/>
  <c r="X17945" i="9"/>
  <c r="X17944" i="9"/>
  <c r="X17943" i="9"/>
  <c r="X17942" i="9"/>
  <c r="X17941" i="9"/>
  <c r="X17940" i="9"/>
  <c r="X17939" i="9"/>
  <c r="X17938" i="9"/>
  <c r="X17937" i="9"/>
  <c r="X17936" i="9"/>
  <c r="X17935" i="9"/>
  <c r="X17934" i="9"/>
  <c r="X17933" i="9"/>
  <c r="X17932" i="9"/>
  <c r="X17931" i="9"/>
  <c r="X17930" i="9"/>
  <c r="X17929" i="9"/>
  <c r="X17928" i="9"/>
  <c r="X17927" i="9"/>
  <c r="X17926" i="9"/>
  <c r="X17925" i="9"/>
  <c r="X17924" i="9"/>
  <c r="X17923" i="9"/>
  <c r="X17922" i="9"/>
  <c r="X17921" i="9"/>
  <c r="X17920" i="9"/>
  <c r="X17919" i="9"/>
  <c r="X17918" i="9"/>
  <c r="X17917" i="9"/>
  <c r="X17916" i="9"/>
  <c r="X17915" i="9"/>
  <c r="X17914" i="9"/>
  <c r="X17913" i="9"/>
  <c r="X17912" i="9"/>
  <c r="X17911" i="9"/>
  <c r="X17910" i="9"/>
  <c r="X17909" i="9"/>
  <c r="X17908" i="9"/>
  <c r="X17907" i="9"/>
  <c r="X17906" i="9"/>
  <c r="X17905" i="9"/>
  <c r="X17904" i="9"/>
  <c r="X17903" i="9"/>
  <c r="X17902" i="9"/>
  <c r="X17901" i="9"/>
  <c r="X17900" i="9"/>
  <c r="X17899" i="9"/>
  <c r="X17898" i="9"/>
  <c r="X17897" i="9"/>
  <c r="X17896" i="9"/>
  <c r="X17895" i="9"/>
  <c r="X17894" i="9"/>
  <c r="X17893" i="9"/>
  <c r="X17892" i="9"/>
  <c r="X17891" i="9"/>
  <c r="X17890" i="9"/>
  <c r="X17889" i="9"/>
  <c r="X17888" i="9"/>
  <c r="X17887" i="9"/>
  <c r="X17886" i="9"/>
  <c r="X17885" i="9"/>
  <c r="X17884" i="9"/>
  <c r="X17883" i="9"/>
  <c r="X17882" i="9"/>
  <c r="X17881" i="9"/>
  <c r="X17880" i="9"/>
  <c r="X17879" i="9"/>
  <c r="X17878" i="9"/>
  <c r="X17877" i="9"/>
  <c r="X17876" i="9"/>
  <c r="X17875" i="9"/>
  <c r="X17874" i="9"/>
  <c r="X17873" i="9"/>
  <c r="X17872" i="9"/>
  <c r="X17871" i="9"/>
  <c r="X17870" i="9"/>
  <c r="X17869" i="9"/>
  <c r="X17868" i="9"/>
  <c r="X17867" i="9"/>
  <c r="X17866" i="9"/>
  <c r="X17865" i="9"/>
  <c r="X17864" i="9"/>
  <c r="X17863" i="9"/>
  <c r="X17862" i="9"/>
  <c r="X17861" i="9"/>
  <c r="X17860" i="9"/>
  <c r="X17859" i="9"/>
  <c r="X17858" i="9"/>
  <c r="X17857" i="9"/>
  <c r="X17856" i="9"/>
  <c r="X17855" i="9"/>
  <c r="X17854" i="9"/>
  <c r="X17853" i="9"/>
  <c r="X17852" i="9"/>
  <c r="X17851" i="9"/>
  <c r="X17850" i="9"/>
  <c r="X17849" i="9"/>
  <c r="X17848" i="9"/>
  <c r="X17847" i="9"/>
  <c r="X17846" i="9"/>
  <c r="X17845" i="9"/>
  <c r="X17844" i="9"/>
  <c r="X17843" i="9"/>
  <c r="X17842" i="9"/>
  <c r="X17841" i="9"/>
  <c r="X17840" i="9"/>
  <c r="X17839" i="9"/>
  <c r="X17838" i="9"/>
  <c r="X17837" i="9"/>
  <c r="X17836" i="9"/>
  <c r="X17835" i="9"/>
  <c r="X17834" i="9"/>
  <c r="X17833" i="9"/>
  <c r="X17832" i="9"/>
  <c r="X17831" i="9"/>
  <c r="X17830" i="9"/>
  <c r="X17829" i="9"/>
  <c r="X17828" i="9"/>
  <c r="X17827" i="9"/>
  <c r="X17826" i="9"/>
  <c r="X17825" i="9"/>
  <c r="X17824" i="9"/>
  <c r="X17823" i="9"/>
  <c r="X17822" i="9"/>
  <c r="X17821" i="9"/>
  <c r="X17820" i="9"/>
  <c r="X17819" i="9"/>
  <c r="X17818" i="9"/>
  <c r="X17817" i="9"/>
  <c r="X17816" i="9"/>
  <c r="X17815" i="9"/>
  <c r="X17814" i="9"/>
  <c r="X17813" i="9"/>
  <c r="X17812" i="9"/>
  <c r="X17811" i="9"/>
  <c r="X17810" i="9"/>
  <c r="X17809" i="9"/>
  <c r="X17808" i="9"/>
  <c r="X17807" i="9"/>
  <c r="X17806" i="9"/>
  <c r="X17805" i="9"/>
  <c r="X17804" i="9"/>
  <c r="X17803" i="9"/>
  <c r="X17802" i="9"/>
  <c r="X17801" i="9"/>
  <c r="X17800" i="9"/>
  <c r="X17799" i="9"/>
  <c r="X17798" i="9"/>
  <c r="X17797" i="9"/>
  <c r="X17796" i="9"/>
  <c r="X17795" i="9"/>
  <c r="X17794" i="9"/>
  <c r="X17793" i="9"/>
  <c r="X17792" i="9"/>
  <c r="X17791" i="9"/>
  <c r="X17790" i="9"/>
  <c r="X17789" i="9"/>
  <c r="X17788" i="9"/>
  <c r="X17787" i="9"/>
  <c r="X17786" i="9"/>
  <c r="X17785" i="9"/>
  <c r="X17784" i="9"/>
  <c r="X17783" i="9"/>
  <c r="X17782" i="9"/>
  <c r="X17781" i="9"/>
  <c r="X17780" i="9"/>
  <c r="X17779" i="9"/>
  <c r="X17778" i="9"/>
  <c r="X17777" i="9"/>
  <c r="X17776" i="9"/>
  <c r="X17775" i="9"/>
  <c r="X17774" i="9"/>
  <c r="X17773" i="9"/>
  <c r="X17772" i="9"/>
  <c r="X17771" i="9"/>
  <c r="X17770" i="9"/>
  <c r="X17769" i="9"/>
  <c r="X17768" i="9"/>
  <c r="X17767" i="9"/>
  <c r="X17766" i="9"/>
  <c r="X17765" i="9"/>
  <c r="X17764" i="9"/>
  <c r="X17763" i="9"/>
  <c r="X17762" i="9"/>
  <c r="X17761" i="9"/>
  <c r="X17760" i="9"/>
  <c r="X17759" i="9"/>
  <c r="X17758" i="9"/>
  <c r="X17757" i="9"/>
  <c r="X17756" i="9"/>
  <c r="X17755" i="9"/>
  <c r="X17754" i="9"/>
  <c r="X17753" i="9"/>
  <c r="X17752" i="9"/>
  <c r="X17751" i="9"/>
  <c r="X17750" i="9"/>
  <c r="X17749" i="9"/>
  <c r="X17748" i="9"/>
  <c r="X17747" i="9"/>
  <c r="X17746" i="9"/>
  <c r="X17745" i="9"/>
  <c r="X17744" i="9"/>
  <c r="X17743" i="9"/>
  <c r="X17742" i="9"/>
  <c r="X17741" i="9"/>
  <c r="X17740" i="9"/>
  <c r="X17739" i="9"/>
  <c r="X17738" i="9"/>
  <c r="X17737" i="9"/>
  <c r="X17736" i="9"/>
  <c r="X17735" i="9"/>
  <c r="X17734" i="9"/>
  <c r="X17733" i="9"/>
  <c r="X17732" i="9"/>
  <c r="X17731" i="9"/>
  <c r="X17730" i="9"/>
  <c r="X17729" i="9"/>
  <c r="X17728" i="9"/>
  <c r="X17727" i="9"/>
  <c r="X17726" i="9"/>
  <c r="X17725" i="9"/>
  <c r="X17724" i="9"/>
  <c r="X17723" i="9"/>
  <c r="X17722" i="9"/>
  <c r="X17721" i="9"/>
  <c r="X17720" i="9"/>
  <c r="X17719" i="9"/>
  <c r="X17718" i="9"/>
  <c r="X17717" i="9"/>
  <c r="X17716" i="9"/>
  <c r="X17715" i="9"/>
  <c r="X17714" i="9"/>
  <c r="X17713" i="9"/>
  <c r="X17712" i="9"/>
  <c r="X17711" i="9"/>
  <c r="X17710" i="9"/>
  <c r="X17709" i="9"/>
  <c r="X17708" i="9"/>
  <c r="X17707" i="9"/>
  <c r="X17706" i="9"/>
  <c r="X17705" i="9"/>
  <c r="X17704" i="9"/>
  <c r="X17703" i="9"/>
  <c r="X17702" i="9"/>
  <c r="X17701" i="9"/>
  <c r="X17700" i="9"/>
  <c r="X17699" i="9"/>
  <c r="X17698" i="9"/>
  <c r="X17697" i="9"/>
  <c r="X17696" i="9"/>
  <c r="X17695" i="9"/>
  <c r="X17694" i="9"/>
  <c r="X17693" i="9"/>
  <c r="X17692" i="9"/>
  <c r="X17691" i="9"/>
  <c r="X17690" i="9"/>
  <c r="X17689" i="9"/>
  <c r="X17688" i="9"/>
  <c r="X17687" i="9"/>
  <c r="X17686" i="9"/>
  <c r="X17685" i="9"/>
  <c r="X17684" i="9"/>
  <c r="X17683" i="9"/>
  <c r="X17682" i="9"/>
  <c r="X17681" i="9"/>
  <c r="X17680" i="9"/>
  <c r="X17679" i="9"/>
  <c r="X17678" i="9"/>
  <c r="X17677" i="9"/>
  <c r="X17676" i="9"/>
  <c r="X17675" i="9"/>
  <c r="X17674" i="9"/>
  <c r="X17673" i="9"/>
  <c r="X17672" i="9"/>
  <c r="X17671" i="9"/>
  <c r="X17670" i="9"/>
  <c r="X17669" i="9"/>
  <c r="X17668" i="9"/>
  <c r="X17667" i="9"/>
  <c r="X17666" i="9"/>
  <c r="X17665" i="9"/>
  <c r="X17664" i="9"/>
  <c r="X17663" i="9"/>
  <c r="X17662" i="9"/>
  <c r="X17661" i="9"/>
  <c r="X17660" i="9"/>
  <c r="X17659" i="9"/>
  <c r="X17658" i="9"/>
  <c r="X17657" i="9"/>
  <c r="X17656" i="9"/>
  <c r="X17655" i="9"/>
  <c r="X17654" i="9"/>
  <c r="X17653" i="9"/>
  <c r="X17652" i="9"/>
  <c r="X17651" i="9"/>
  <c r="X17650" i="9"/>
  <c r="X17649" i="9"/>
  <c r="X17648" i="9"/>
  <c r="X17647" i="9"/>
  <c r="X17646" i="9"/>
  <c r="X17645" i="9"/>
  <c r="X17644" i="9"/>
  <c r="X17643" i="9"/>
  <c r="X17642" i="9"/>
  <c r="X17641" i="9"/>
  <c r="X17640" i="9"/>
  <c r="X17639" i="9"/>
  <c r="X17638" i="9"/>
  <c r="X17637" i="9"/>
  <c r="X17636" i="9"/>
  <c r="X17635" i="9"/>
  <c r="X17634" i="9"/>
  <c r="X17633" i="9"/>
  <c r="X17632" i="9"/>
  <c r="X17631" i="9"/>
  <c r="X17630" i="9"/>
  <c r="X17629" i="9"/>
  <c r="X17628" i="9"/>
  <c r="X17627" i="9"/>
  <c r="X17626" i="9"/>
  <c r="X17625" i="9"/>
  <c r="X17624" i="9"/>
  <c r="X17623" i="9"/>
  <c r="X17622" i="9"/>
  <c r="X17621" i="9"/>
  <c r="X17620" i="9"/>
  <c r="X17619" i="9"/>
  <c r="X17618" i="9"/>
  <c r="X17617" i="9"/>
  <c r="X17616" i="9"/>
  <c r="X17615" i="9"/>
  <c r="X17614" i="9"/>
  <c r="X17613" i="9"/>
  <c r="X17612" i="9"/>
  <c r="X17611" i="9"/>
  <c r="X17610" i="9"/>
  <c r="X17609" i="9"/>
  <c r="X17608" i="9"/>
  <c r="X17607" i="9"/>
  <c r="X17606" i="9"/>
  <c r="X17605" i="9"/>
  <c r="X17604" i="9"/>
  <c r="X17603" i="9"/>
  <c r="X17602" i="9"/>
  <c r="X17601" i="9"/>
  <c r="X17600" i="9"/>
  <c r="X17599" i="9"/>
  <c r="X17598" i="9"/>
  <c r="X17597" i="9"/>
  <c r="X17596" i="9"/>
  <c r="X17595" i="9"/>
  <c r="X17594" i="9"/>
  <c r="X17593" i="9"/>
  <c r="X17592" i="9"/>
  <c r="X17591" i="9"/>
  <c r="X17590" i="9"/>
  <c r="X17589" i="9"/>
  <c r="X17588" i="9"/>
  <c r="X17587" i="9"/>
  <c r="X17586" i="9"/>
  <c r="X17585" i="9"/>
  <c r="X17584" i="9"/>
  <c r="X17583" i="9"/>
  <c r="X17582" i="9"/>
  <c r="X17581" i="9"/>
  <c r="X17580" i="9"/>
  <c r="X17579" i="9"/>
  <c r="X17578" i="9"/>
  <c r="X17577" i="9"/>
  <c r="X17576" i="9"/>
  <c r="X17575" i="9"/>
  <c r="X17574" i="9"/>
  <c r="X17573" i="9"/>
  <c r="X17572" i="9"/>
  <c r="X17571" i="9"/>
  <c r="X17570" i="9"/>
  <c r="X17569" i="9"/>
  <c r="X17568" i="9"/>
  <c r="X17567" i="9"/>
  <c r="X17566" i="9"/>
  <c r="X17565" i="9"/>
  <c r="X17564" i="9"/>
  <c r="X17563" i="9"/>
  <c r="X17562" i="9"/>
  <c r="X17561" i="9"/>
  <c r="X17560" i="9"/>
  <c r="X17559" i="9"/>
  <c r="X17558" i="9"/>
  <c r="X17557" i="9"/>
  <c r="X17556" i="9"/>
  <c r="X17555" i="9"/>
  <c r="X17554" i="9"/>
  <c r="X17553" i="9"/>
  <c r="X17552" i="9"/>
  <c r="X17551" i="9"/>
  <c r="X17550" i="9"/>
  <c r="X17549" i="9"/>
  <c r="X17548" i="9"/>
  <c r="X17547" i="9"/>
  <c r="X17546" i="9"/>
  <c r="X17545" i="9"/>
  <c r="X17544" i="9"/>
  <c r="X17543" i="9"/>
  <c r="X17542" i="9"/>
  <c r="X17541" i="9"/>
  <c r="X17540" i="9"/>
  <c r="X17539" i="9"/>
  <c r="X17538" i="9"/>
  <c r="X17537" i="9"/>
  <c r="X17536" i="9"/>
  <c r="X17535" i="9"/>
  <c r="X17534" i="9"/>
  <c r="X17533" i="9"/>
  <c r="X17532" i="9"/>
  <c r="X17531" i="9"/>
  <c r="X17530" i="9"/>
  <c r="X17529" i="9"/>
  <c r="X17528" i="9"/>
  <c r="X17527" i="9"/>
  <c r="X17526" i="9"/>
  <c r="X17525" i="9"/>
  <c r="X17524" i="9"/>
  <c r="X17523" i="9"/>
  <c r="X17522" i="9"/>
  <c r="X17521" i="9"/>
  <c r="X17520" i="9"/>
  <c r="X17519" i="9"/>
  <c r="X17518" i="9"/>
  <c r="X17517" i="9"/>
  <c r="X17516" i="9"/>
  <c r="X17515" i="9"/>
  <c r="X17514" i="9"/>
  <c r="X17513" i="9"/>
  <c r="X17512" i="9"/>
  <c r="X17511" i="9"/>
  <c r="X17510" i="9"/>
  <c r="X17509" i="9"/>
  <c r="X17508" i="9"/>
  <c r="X17507" i="9"/>
  <c r="X17506" i="9"/>
  <c r="X17505" i="9"/>
  <c r="X17504" i="9"/>
  <c r="X17503" i="9"/>
  <c r="X17502" i="9"/>
  <c r="X17501" i="9"/>
  <c r="X17500" i="9"/>
  <c r="X17499" i="9"/>
  <c r="X17498" i="9"/>
  <c r="X17497" i="9"/>
  <c r="X17496" i="9"/>
  <c r="X17495" i="9"/>
  <c r="X17494" i="9"/>
  <c r="X17493" i="9"/>
  <c r="X17492" i="9"/>
  <c r="X17491" i="9"/>
  <c r="X17490" i="9"/>
  <c r="X17489" i="9"/>
  <c r="X17488" i="9"/>
  <c r="X17487" i="9"/>
  <c r="X17486" i="9"/>
  <c r="X17485" i="9"/>
  <c r="X17484" i="9"/>
  <c r="X17483" i="9"/>
  <c r="X17482" i="9"/>
  <c r="X17481" i="9"/>
  <c r="X17480" i="9"/>
  <c r="X17479" i="9"/>
  <c r="X17478" i="9"/>
  <c r="X17477" i="9"/>
  <c r="X17476" i="9"/>
  <c r="X17475" i="9"/>
  <c r="X17474" i="9"/>
  <c r="X17473" i="9"/>
  <c r="X17472" i="9"/>
  <c r="X17471" i="9"/>
  <c r="X17470" i="9"/>
  <c r="X17469" i="9"/>
  <c r="X17468" i="9"/>
  <c r="X17467" i="9"/>
  <c r="X17466" i="9"/>
  <c r="X17465" i="9"/>
  <c r="X17464" i="9"/>
  <c r="X17463" i="9"/>
  <c r="X17462" i="9"/>
  <c r="X17461" i="9"/>
  <c r="X17460" i="9"/>
  <c r="X17459" i="9"/>
  <c r="X17458" i="9"/>
  <c r="X17457" i="9"/>
  <c r="X17456" i="9"/>
  <c r="X17455" i="9"/>
  <c r="X17454" i="9"/>
  <c r="X17453" i="9"/>
  <c r="X17452" i="9"/>
  <c r="X17451" i="9"/>
  <c r="X17450" i="9"/>
  <c r="X17449" i="9"/>
  <c r="X17448" i="9"/>
  <c r="X17447" i="9"/>
  <c r="X17446" i="9"/>
  <c r="X17445" i="9"/>
  <c r="X17444" i="9"/>
  <c r="X17443" i="9"/>
  <c r="X17442" i="9"/>
  <c r="X17441" i="9"/>
  <c r="X17440" i="9"/>
  <c r="X17439" i="9"/>
  <c r="X17438" i="9"/>
  <c r="X17437" i="9"/>
  <c r="X17436" i="9"/>
  <c r="X17435" i="9"/>
  <c r="X17434" i="9"/>
  <c r="X17433" i="9"/>
  <c r="X17432" i="9"/>
  <c r="X17431" i="9"/>
  <c r="X17430" i="9"/>
  <c r="X17429" i="9"/>
  <c r="X17428" i="9"/>
  <c r="X17427" i="9"/>
  <c r="X17426" i="9"/>
  <c r="X17425" i="9"/>
  <c r="X17424" i="9"/>
  <c r="X17423" i="9"/>
  <c r="X17422" i="9"/>
  <c r="X17421" i="9"/>
  <c r="X17420" i="9"/>
  <c r="X17419" i="9"/>
  <c r="X17418" i="9"/>
  <c r="X17417" i="9"/>
  <c r="X17416" i="9"/>
  <c r="X17415" i="9"/>
  <c r="X17414" i="9"/>
  <c r="X17413" i="9"/>
  <c r="X17412" i="9"/>
  <c r="X17411" i="9"/>
  <c r="X17410" i="9"/>
  <c r="X17409" i="9"/>
  <c r="X17408" i="9"/>
  <c r="X17407" i="9"/>
  <c r="X17406" i="9"/>
  <c r="X17405" i="9"/>
  <c r="X17404" i="9"/>
  <c r="X17403" i="9"/>
  <c r="X17402" i="9"/>
  <c r="X17401" i="9"/>
  <c r="X17400" i="9"/>
  <c r="X17399" i="9"/>
  <c r="X17398" i="9"/>
  <c r="X17397" i="9"/>
  <c r="X17396" i="9"/>
  <c r="X17395" i="9"/>
  <c r="X17394" i="9"/>
  <c r="X17393" i="9"/>
  <c r="X17392" i="9"/>
  <c r="X17391" i="9"/>
  <c r="X17390" i="9"/>
  <c r="X17389" i="9"/>
  <c r="X17388" i="9"/>
  <c r="X17387" i="9"/>
  <c r="X17386" i="9"/>
  <c r="X17385" i="9"/>
  <c r="X17384" i="9"/>
  <c r="X17383" i="9"/>
  <c r="X17382" i="9"/>
  <c r="X17381" i="9"/>
  <c r="X17380" i="9"/>
  <c r="X17379" i="9"/>
  <c r="X17378" i="9"/>
  <c r="X17377" i="9"/>
  <c r="X17376" i="9"/>
  <c r="X17375" i="9"/>
  <c r="X17374" i="9"/>
  <c r="X17373" i="9"/>
  <c r="X17372" i="9"/>
  <c r="X17371" i="9"/>
  <c r="X17370" i="9"/>
  <c r="X17369" i="9"/>
  <c r="X17368" i="9"/>
  <c r="X17367" i="9"/>
  <c r="X17366" i="9"/>
  <c r="X17365" i="9"/>
  <c r="X17364" i="9"/>
  <c r="X17363" i="9"/>
  <c r="X17362" i="9"/>
  <c r="X17361" i="9"/>
  <c r="X17360" i="9"/>
  <c r="X17359" i="9"/>
  <c r="X17358" i="9"/>
  <c r="X17357" i="9"/>
  <c r="X17356" i="9"/>
  <c r="X17355" i="9"/>
  <c r="X17354" i="9"/>
  <c r="X17353" i="9"/>
  <c r="X17352" i="9"/>
  <c r="X17351" i="9"/>
  <c r="X17350" i="9"/>
  <c r="X17349" i="9"/>
  <c r="X17348" i="9"/>
  <c r="X17347" i="9"/>
  <c r="X17346" i="9"/>
  <c r="X17345" i="9"/>
  <c r="X17344" i="9"/>
  <c r="X17343" i="9"/>
  <c r="X17342" i="9"/>
  <c r="X17341" i="9"/>
  <c r="X17340" i="9"/>
  <c r="X17339" i="9"/>
  <c r="X17338" i="9"/>
  <c r="X17337" i="9"/>
  <c r="X17336" i="9"/>
  <c r="X17335" i="9"/>
  <c r="X17334" i="9"/>
  <c r="X17333" i="9"/>
  <c r="X17332" i="9"/>
  <c r="X17331" i="9"/>
  <c r="X17330" i="9"/>
  <c r="X17329" i="9"/>
  <c r="X17328" i="9"/>
  <c r="X17327" i="9"/>
  <c r="X17326" i="9"/>
  <c r="X17325" i="9"/>
  <c r="X17324" i="9"/>
  <c r="X17323" i="9"/>
  <c r="X17322" i="9"/>
  <c r="X17321" i="9"/>
  <c r="X17320" i="9"/>
  <c r="X17319" i="9"/>
  <c r="X17318" i="9"/>
  <c r="X17317" i="9"/>
  <c r="X17316" i="9"/>
  <c r="X17315" i="9"/>
  <c r="X17314" i="9"/>
  <c r="X17313" i="9"/>
  <c r="X17312" i="9"/>
  <c r="X17311" i="9"/>
  <c r="X17310" i="9"/>
  <c r="X17309" i="9"/>
  <c r="X17308" i="9"/>
  <c r="X17307" i="9"/>
  <c r="X17306" i="9"/>
  <c r="X17305" i="9"/>
  <c r="X17304" i="9"/>
  <c r="X17303" i="9"/>
  <c r="X17302" i="9"/>
  <c r="X17301" i="9"/>
  <c r="X17300" i="9"/>
  <c r="X17299" i="9"/>
  <c r="X17298" i="9"/>
  <c r="X17297" i="9"/>
  <c r="X17296" i="9"/>
  <c r="X17295" i="9"/>
  <c r="X17294" i="9"/>
  <c r="X17293" i="9"/>
  <c r="X17292" i="9"/>
  <c r="X17291" i="9"/>
  <c r="X17290" i="9"/>
  <c r="X17289" i="9"/>
  <c r="X17288" i="9"/>
  <c r="X17287" i="9"/>
  <c r="X17286" i="9"/>
  <c r="X17285" i="9"/>
  <c r="X17284" i="9"/>
  <c r="X17283" i="9"/>
  <c r="X17282" i="9"/>
  <c r="X17281" i="9"/>
  <c r="X17280" i="9"/>
  <c r="X17279" i="9"/>
  <c r="X17278" i="9"/>
  <c r="X17277" i="9"/>
  <c r="X17276" i="9"/>
  <c r="X17275" i="9"/>
  <c r="X17274" i="9"/>
  <c r="X17273" i="9"/>
  <c r="X17272" i="9"/>
  <c r="X17271" i="9"/>
  <c r="X17270" i="9"/>
  <c r="X17269" i="9"/>
  <c r="X17268" i="9"/>
  <c r="X17267" i="9"/>
  <c r="X17266" i="9"/>
  <c r="X17265" i="9"/>
  <c r="X17264" i="9"/>
  <c r="X17263" i="9"/>
  <c r="X17262" i="9"/>
  <c r="X17261" i="9"/>
  <c r="X17260" i="9"/>
  <c r="X17259" i="9"/>
  <c r="X17258" i="9"/>
  <c r="X17257" i="9"/>
  <c r="X17256" i="9"/>
  <c r="X17255" i="9"/>
  <c r="X17254" i="9"/>
  <c r="X17253" i="9"/>
  <c r="X17252" i="9"/>
  <c r="X17251" i="9"/>
  <c r="X17250" i="9"/>
  <c r="X17249" i="9"/>
  <c r="X17248" i="9"/>
  <c r="X17247" i="9"/>
  <c r="X17246" i="9"/>
  <c r="X17245" i="9"/>
  <c r="X17244" i="9"/>
  <c r="X17243" i="9"/>
  <c r="X17242" i="9"/>
  <c r="X17241" i="9"/>
  <c r="X17240" i="9"/>
  <c r="X17239" i="9"/>
  <c r="X17238" i="9"/>
  <c r="X17237" i="9"/>
  <c r="X17236" i="9"/>
  <c r="X17235" i="9"/>
  <c r="X17234" i="9"/>
  <c r="X17233" i="9"/>
  <c r="X17232" i="9"/>
  <c r="X17231" i="9"/>
  <c r="X17230" i="9"/>
  <c r="X17229" i="9"/>
  <c r="X17228" i="9"/>
  <c r="X17227" i="9"/>
  <c r="X17226" i="9"/>
  <c r="X17225" i="9"/>
  <c r="X17224" i="9"/>
  <c r="X17223" i="9"/>
  <c r="X17222" i="9"/>
  <c r="X17221" i="9"/>
  <c r="X17220" i="9"/>
  <c r="X17219" i="9"/>
  <c r="X17218" i="9"/>
  <c r="X17217" i="9"/>
  <c r="X17216" i="9"/>
  <c r="X17215" i="9"/>
  <c r="X17214" i="9"/>
  <c r="X17213" i="9"/>
  <c r="X17212" i="9"/>
  <c r="X17211" i="9"/>
  <c r="X17210" i="9"/>
  <c r="X17209" i="9"/>
  <c r="X17208" i="9"/>
  <c r="X17207" i="9"/>
  <c r="X17206" i="9"/>
  <c r="X17205" i="9"/>
  <c r="X17204" i="9"/>
  <c r="X17203" i="9"/>
  <c r="X17202" i="9"/>
  <c r="X17201" i="9"/>
  <c r="X17200" i="9"/>
  <c r="X17199" i="9"/>
  <c r="X17198" i="9"/>
  <c r="X17197" i="9"/>
  <c r="X17196" i="9"/>
  <c r="X17195" i="9"/>
  <c r="X17194" i="9"/>
  <c r="X17193" i="9"/>
  <c r="X17192" i="9"/>
  <c r="X17191" i="9"/>
  <c r="X17190" i="9"/>
  <c r="X17189" i="9"/>
  <c r="X17188" i="9"/>
  <c r="X17187" i="9"/>
  <c r="X17186" i="9"/>
  <c r="X17185" i="9"/>
  <c r="X17184" i="9"/>
  <c r="X17183" i="9"/>
  <c r="X17182" i="9"/>
  <c r="X17181" i="9"/>
  <c r="X17180" i="9"/>
  <c r="X17179" i="9"/>
  <c r="X17178" i="9"/>
  <c r="X17177" i="9"/>
  <c r="X17176" i="9"/>
  <c r="X17175" i="9"/>
  <c r="X17174" i="9"/>
  <c r="X17173" i="9"/>
  <c r="X17172" i="9"/>
  <c r="X17171" i="9"/>
  <c r="X17170" i="9"/>
  <c r="X17169" i="9"/>
  <c r="X17168" i="9"/>
  <c r="X17167" i="9"/>
  <c r="X17166" i="9"/>
  <c r="X17165" i="9"/>
  <c r="X17164" i="9"/>
  <c r="X17163" i="9"/>
  <c r="X17162" i="9"/>
  <c r="X17161" i="9"/>
  <c r="X17160" i="9"/>
  <c r="X17159" i="9"/>
  <c r="X17158" i="9"/>
  <c r="X17157" i="9"/>
  <c r="X17156" i="9"/>
  <c r="X17155" i="9"/>
  <c r="X17154" i="9"/>
  <c r="X17153" i="9"/>
  <c r="X17152" i="9"/>
  <c r="X17151" i="9"/>
  <c r="X17150" i="9"/>
  <c r="X17149" i="9"/>
  <c r="X17148" i="9"/>
  <c r="X17147" i="9"/>
  <c r="X17146" i="9"/>
  <c r="X17145" i="9"/>
  <c r="X17144" i="9"/>
  <c r="X17143" i="9"/>
  <c r="X17142" i="9"/>
  <c r="X17141" i="9"/>
  <c r="X17140" i="9"/>
  <c r="X17139" i="9"/>
  <c r="X17138" i="9"/>
  <c r="X17137" i="9"/>
  <c r="X17136" i="9"/>
  <c r="X17135" i="9"/>
  <c r="X17134" i="9"/>
  <c r="X17133" i="9"/>
  <c r="X17132" i="9"/>
  <c r="X17131" i="9"/>
  <c r="X17130" i="9"/>
  <c r="X17129" i="9"/>
  <c r="X17128" i="9"/>
  <c r="X17127" i="9"/>
  <c r="X17126" i="9"/>
  <c r="X17125" i="9"/>
  <c r="X17124" i="9"/>
  <c r="X17123" i="9"/>
  <c r="X17122" i="9"/>
  <c r="X17121" i="9"/>
  <c r="X17120" i="9"/>
  <c r="X17119" i="9"/>
  <c r="X17118" i="9"/>
  <c r="X17117" i="9"/>
  <c r="X17116" i="9"/>
  <c r="X17115" i="9"/>
  <c r="X17114" i="9"/>
  <c r="X17113" i="9"/>
  <c r="X17112" i="9"/>
  <c r="X17111" i="9"/>
  <c r="X17110" i="9"/>
  <c r="X17109" i="9"/>
  <c r="X17108" i="9"/>
  <c r="X17107" i="9"/>
  <c r="X17106" i="9"/>
  <c r="X17105" i="9"/>
  <c r="X17104" i="9"/>
  <c r="X17103" i="9"/>
  <c r="X17102" i="9"/>
  <c r="X17101" i="9"/>
  <c r="X17100" i="9"/>
  <c r="X17099" i="9"/>
  <c r="X17098" i="9"/>
  <c r="X17097" i="9"/>
  <c r="X17096" i="9"/>
  <c r="X17095" i="9"/>
  <c r="X17094" i="9"/>
  <c r="X17093" i="9"/>
  <c r="X17092" i="9"/>
  <c r="X17091" i="9"/>
  <c r="X17090" i="9"/>
  <c r="X17089" i="9"/>
  <c r="X17088" i="9"/>
  <c r="X17087" i="9"/>
  <c r="X17086" i="9"/>
  <c r="X17085" i="9"/>
  <c r="X17084" i="9"/>
  <c r="X17083" i="9"/>
  <c r="X17082" i="9"/>
  <c r="X17081" i="9"/>
  <c r="X17080" i="9"/>
  <c r="X17079" i="9"/>
  <c r="X17078" i="9"/>
  <c r="X17077" i="9"/>
  <c r="X17076" i="9"/>
  <c r="X17075" i="9"/>
  <c r="X17074" i="9"/>
  <c r="X17073" i="9"/>
  <c r="X17072" i="9"/>
  <c r="X17071" i="9"/>
  <c r="X17070" i="9"/>
  <c r="X17069" i="9"/>
  <c r="X17068" i="9"/>
  <c r="X17067" i="9"/>
  <c r="X17066" i="9"/>
  <c r="X17065" i="9"/>
  <c r="X17064" i="9"/>
  <c r="X17063" i="9"/>
  <c r="X17062" i="9"/>
  <c r="X17061" i="9"/>
  <c r="X17060" i="9"/>
  <c r="X17059" i="9"/>
  <c r="X17058" i="9"/>
  <c r="X17057" i="9"/>
  <c r="X17056" i="9"/>
  <c r="X17055" i="9"/>
  <c r="X17054" i="9"/>
  <c r="X17053" i="9"/>
  <c r="X17052" i="9"/>
  <c r="X17051" i="9"/>
  <c r="X17050" i="9"/>
  <c r="X17049" i="9"/>
  <c r="X17048" i="9"/>
  <c r="X17047" i="9"/>
  <c r="X17046" i="9"/>
  <c r="X17045" i="9"/>
  <c r="X17044" i="9"/>
  <c r="X17043" i="9"/>
  <c r="X17042" i="9"/>
  <c r="X17041" i="9"/>
  <c r="X17040" i="9"/>
  <c r="X17039" i="9"/>
  <c r="X17038" i="9"/>
  <c r="X17037" i="9"/>
  <c r="X17036" i="9"/>
  <c r="X17035" i="9"/>
  <c r="X17034" i="9"/>
  <c r="X17033" i="9"/>
  <c r="X17032" i="9"/>
  <c r="X17031" i="9"/>
  <c r="X17030" i="9"/>
  <c r="X17029" i="9"/>
  <c r="X17028" i="9"/>
  <c r="X17027" i="9"/>
  <c r="X17026" i="9"/>
  <c r="X17025" i="9"/>
  <c r="X17024" i="9"/>
  <c r="X17023" i="9"/>
  <c r="X17022" i="9"/>
  <c r="X17021" i="9"/>
  <c r="X17020" i="9"/>
  <c r="X17019" i="9"/>
  <c r="X17018" i="9"/>
  <c r="X17017" i="9"/>
  <c r="X17016" i="9"/>
  <c r="X17015" i="9"/>
  <c r="X17014" i="9"/>
  <c r="X17013" i="9"/>
  <c r="X17012" i="9"/>
  <c r="X17011" i="9"/>
  <c r="X17010" i="9"/>
  <c r="X17009" i="9"/>
  <c r="X17008" i="9"/>
  <c r="X17007" i="9"/>
  <c r="X17006" i="9"/>
  <c r="X17005" i="9"/>
  <c r="X17004" i="9"/>
  <c r="X17003" i="9"/>
  <c r="X17002" i="9"/>
  <c r="X17001" i="9"/>
  <c r="X17000" i="9"/>
  <c r="X16999" i="9"/>
  <c r="X16998" i="9"/>
  <c r="X16997" i="9"/>
  <c r="X16996" i="9"/>
  <c r="X16995" i="9"/>
  <c r="X16994" i="9"/>
  <c r="X16993" i="9"/>
  <c r="X16992" i="9"/>
  <c r="X16991" i="9"/>
  <c r="X16990" i="9"/>
  <c r="X16989" i="9"/>
  <c r="X16988" i="9"/>
  <c r="X16987" i="9"/>
  <c r="X16986" i="9"/>
  <c r="X16985" i="9"/>
  <c r="X16984" i="9"/>
  <c r="X16983" i="9"/>
  <c r="X16982" i="9"/>
  <c r="X16981" i="9"/>
  <c r="X16980" i="9"/>
  <c r="X16979" i="9"/>
  <c r="X16978" i="9"/>
  <c r="X16977" i="9"/>
  <c r="X16976" i="9"/>
  <c r="X16975" i="9"/>
  <c r="X16974" i="9"/>
  <c r="X16973" i="9"/>
  <c r="X16972" i="9"/>
  <c r="X16971" i="9"/>
  <c r="X16970" i="9"/>
  <c r="X16969" i="9"/>
  <c r="X16968" i="9"/>
  <c r="X16967" i="9"/>
  <c r="X16966" i="9"/>
  <c r="X16965" i="9"/>
  <c r="X16964" i="9"/>
  <c r="X16963" i="9"/>
  <c r="X16962" i="9"/>
  <c r="X16961" i="9"/>
  <c r="X16960" i="9"/>
  <c r="X16959" i="9"/>
  <c r="X16958" i="9"/>
  <c r="X16957" i="9"/>
  <c r="X16956" i="9"/>
  <c r="X16955" i="9"/>
  <c r="X16954" i="9"/>
  <c r="X16953" i="9"/>
  <c r="X16952" i="9"/>
  <c r="X16951" i="9"/>
  <c r="X16950" i="9"/>
  <c r="X16949" i="9"/>
  <c r="X16948" i="9"/>
  <c r="X16947" i="9"/>
  <c r="X16946" i="9"/>
  <c r="X16945" i="9"/>
  <c r="X16944" i="9"/>
  <c r="X16943" i="9"/>
  <c r="X16942" i="9"/>
  <c r="X16941" i="9"/>
  <c r="X16940" i="9"/>
  <c r="X16939" i="9"/>
  <c r="X16938" i="9"/>
  <c r="X16937" i="9"/>
  <c r="X16936" i="9"/>
  <c r="X16935" i="9"/>
  <c r="X16934" i="9"/>
  <c r="X16933" i="9"/>
  <c r="X16932" i="9"/>
  <c r="X16931" i="9"/>
  <c r="X16930" i="9"/>
  <c r="X16929" i="9"/>
  <c r="X16928" i="9"/>
  <c r="X16927" i="9"/>
  <c r="X16926" i="9"/>
  <c r="X16925" i="9"/>
  <c r="X16924" i="9"/>
  <c r="X16923" i="9"/>
  <c r="X16922" i="9"/>
  <c r="X16921" i="9"/>
  <c r="X16920" i="9"/>
  <c r="X16919" i="9"/>
  <c r="X16918" i="9"/>
  <c r="X16917" i="9"/>
  <c r="X16916" i="9"/>
  <c r="X16915" i="9"/>
  <c r="X16914" i="9"/>
  <c r="X16913" i="9"/>
  <c r="X16912" i="9"/>
  <c r="X16911" i="9"/>
  <c r="X16910" i="9"/>
  <c r="X16909" i="9"/>
  <c r="X16908" i="9"/>
  <c r="X16907" i="9"/>
  <c r="X16906" i="9"/>
  <c r="X16905" i="9"/>
  <c r="X16904" i="9"/>
  <c r="X16903" i="9"/>
  <c r="X16902" i="9"/>
  <c r="X16901" i="9"/>
  <c r="X16900" i="9"/>
  <c r="X16899" i="9"/>
  <c r="X16898" i="9"/>
  <c r="X16897" i="9"/>
  <c r="X16896" i="9"/>
  <c r="X16895" i="9"/>
  <c r="X16894" i="9"/>
  <c r="X16893" i="9"/>
  <c r="X16892" i="9"/>
  <c r="X16891" i="9"/>
  <c r="X16890" i="9"/>
  <c r="X16889" i="9"/>
  <c r="X16888" i="9"/>
  <c r="X16887" i="9"/>
  <c r="X16886" i="9"/>
  <c r="X16885" i="9"/>
  <c r="X16884" i="9"/>
  <c r="X16883" i="9"/>
  <c r="X16882" i="9"/>
  <c r="X16881" i="9"/>
  <c r="X16880" i="9"/>
  <c r="X16879" i="9"/>
  <c r="X16878" i="9"/>
  <c r="X16877" i="9"/>
  <c r="X16876" i="9"/>
  <c r="X16875" i="9"/>
  <c r="X16874" i="9"/>
  <c r="X16873" i="9"/>
  <c r="X16872" i="9"/>
  <c r="X16871" i="9"/>
  <c r="X16870" i="9"/>
  <c r="X16869" i="9"/>
  <c r="X16868" i="9"/>
  <c r="X16867" i="9"/>
  <c r="X16866" i="9"/>
  <c r="X16865" i="9"/>
  <c r="X16864" i="9"/>
  <c r="X16863" i="9"/>
  <c r="X16862" i="9"/>
  <c r="X16861" i="9"/>
  <c r="X16860" i="9"/>
  <c r="X16859" i="9"/>
  <c r="X16858" i="9"/>
  <c r="X16857" i="9"/>
  <c r="X16856" i="9"/>
  <c r="X16855" i="9"/>
  <c r="X16854" i="9"/>
  <c r="X16853" i="9"/>
  <c r="X16852" i="9"/>
  <c r="X16851" i="9"/>
  <c r="X16850" i="9"/>
  <c r="X16849" i="9"/>
  <c r="X16848" i="9"/>
  <c r="X16847" i="9"/>
  <c r="X16846" i="9"/>
  <c r="X16845" i="9"/>
  <c r="X16844" i="9"/>
  <c r="X16843" i="9"/>
  <c r="X16842" i="9"/>
  <c r="X16841" i="9"/>
  <c r="X16840" i="9"/>
  <c r="X16839" i="9"/>
  <c r="X16838" i="9"/>
  <c r="X16837" i="9"/>
  <c r="X16836" i="9"/>
  <c r="X16835" i="9"/>
  <c r="X16834" i="9"/>
  <c r="X16833" i="9"/>
  <c r="X16832" i="9"/>
  <c r="X16831" i="9"/>
  <c r="X16830" i="9"/>
  <c r="X16829" i="9"/>
  <c r="X16828" i="9"/>
  <c r="X16827" i="9"/>
  <c r="X16826" i="9"/>
  <c r="X16825" i="9"/>
  <c r="X16824" i="9"/>
  <c r="X16823" i="9"/>
  <c r="X16822" i="9"/>
  <c r="X16821" i="9"/>
  <c r="X16820" i="9"/>
  <c r="X16819" i="9"/>
  <c r="X16818" i="9"/>
  <c r="X16817" i="9"/>
  <c r="X16816" i="9"/>
  <c r="X16815" i="9"/>
  <c r="X16814" i="9"/>
  <c r="X16813" i="9"/>
  <c r="X16812" i="9"/>
  <c r="X16811" i="9"/>
  <c r="X16810" i="9"/>
  <c r="X16809" i="9"/>
  <c r="X16808" i="9"/>
  <c r="X16807" i="9"/>
  <c r="X16806" i="9"/>
  <c r="X16805" i="9"/>
  <c r="X16804" i="9"/>
  <c r="X16803" i="9"/>
  <c r="X16802" i="9"/>
  <c r="X16801" i="9"/>
  <c r="X16800" i="9"/>
  <c r="X16799" i="9"/>
  <c r="X16798" i="9"/>
  <c r="X16797" i="9"/>
  <c r="X16796" i="9"/>
  <c r="X16795" i="9"/>
  <c r="X16794" i="9"/>
  <c r="X16793" i="9"/>
  <c r="X16792" i="9"/>
  <c r="X16791" i="9"/>
  <c r="X16790" i="9"/>
  <c r="X16789" i="9"/>
  <c r="X16788" i="9"/>
  <c r="X16787" i="9"/>
  <c r="X16786" i="9"/>
  <c r="X16785" i="9"/>
  <c r="X16784" i="9"/>
  <c r="X16783" i="9"/>
  <c r="X16782" i="9"/>
  <c r="X16781" i="9"/>
  <c r="X16780" i="9"/>
  <c r="X16779" i="9"/>
  <c r="X16778" i="9"/>
  <c r="X16777" i="9"/>
  <c r="X16776" i="9"/>
  <c r="X16775" i="9"/>
  <c r="X16774" i="9"/>
  <c r="X16773" i="9"/>
  <c r="X16772" i="9"/>
  <c r="X16771" i="9"/>
  <c r="X16770" i="9"/>
  <c r="X16769" i="9"/>
  <c r="X16768" i="9"/>
  <c r="X16767" i="9"/>
  <c r="X16766" i="9"/>
  <c r="X16765" i="9"/>
  <c r="X16764" i="9"/>
  <c r="X16763" i="9"/>
  <c r="X16762" i="9"/>
  <c r="X16761" i="9"/>
  <c r="X16760" i="9"/>
  <c r="X16759" i="9"/>
  <c r="X16758" i="9"/>
  <c r="X16757" i="9"/>
  <c r="X16756" i="9"/>
  <c r="X16755" i="9"/>
  <c r="X16754" i="9"/>
  <c r="X16753" i="9"/>
  <c r="X16752" i="9"/>
  <c r="X16751" i="9"/>
  <c r="X16750" i="9"/>
  <c r="X16749" i="9"/>
  <c r="X16748" i="9"/>
  <c r="X16747" i="9"/>
  <c r="X16746" i="9"/>
  <c r="X16745" i="9"/>
  <c r="X16744" i="9"/>
  <c r="X16743" i="9"/>
  <c r="X16742" i="9"/>
  <c r="X16741" i="9"/>
  <c r="X16740" i="9"/>
  <c r="X16739" i="9"/>
  <c r="X16738" i="9"/>
  <c r="X16737" i="9"/>
  <c r="X16736" i="9"/>
  <c r="X16735" i="9"/>
  <c r="X16734" i="9"/>
  <c r="X16733" i="9"/>
  <c r="X16732" i="9"/>
  <c r="X16731" i="9"/>
  <c r="X16730" i="9"/>
  <c r="X16729" i="9"/>
  <c r="X16728" i="9"/>
  <c r="X16727" i="9"/>
  <c r="X16726" i="9"/>
  <c r="X16725" i="9"/>
  <c r="X16724" i="9"/>
  <c r="X16723" i="9"/>
  <c r="X16722" i="9"/>
  <c r="X16721" i="9"/>
  <c r="X16720" i="9"/>
  <c r="X16719" i="9"/>
  <c r="X16718" i="9"/>
  <c r="X16717" i="9"/>
  <c r="X16716" i="9"/>
  <c r="X16715" i="9"/>
  <c r="X16714" i="9"/>
  <c r="X16713" i="9"/>
  <c r="X16712" i="9"/>
  <c r="X16711" i="9"/>
  <c r="X16710" i="9"/>
  <c r="X16709" i="9"/>
  <c r="X16708" i="9"/>
  <c r="X16707" i="9"/>
  <c r="X16706" i="9"/>
  <c r="X16705" i="9"/>
  <c r="X16704" i="9"/>
  <c r="X16703" i="9"/>
  <c r="X16702" i="9"/>
  <c r="X16701" i="9"/>
  <c r="X16700" i="9"/>
  <c r="X16699" i="9"/>
  <c r="X16698" i="9"/>
  <c r="X16697" i="9"/>
  <c r="X16696" i="9"/>
  <c r="X16695" i="9"/>
  <c r="X16694" i="9"/>
  <c r="X16693" i="9"/>
  <c r="X16692" i="9"/>
  <c r="X16691" i="9"/>
  <c r="X16690" i="9"/>
  <c r="X16689" i="9"/>
  <c r="X16688" i="9"/>
  <c r="X16687" i="9"/>
  <c r="X16686" i="9"/>
  <c r="X16685" i="9"/>
  <c r="X16684" i="9"/>
  <c r="X16683" i="9"/>
  <c r="X16682" i="9"/>
  <c r="X16681" i="9"/>
  <c r="X16680" i="9"/>
  <c r="X16679" i="9"/>
  <c r="X16678" i="9"/>
  <c r="X16677" i="9"/>
  <c r="X16676" i="9"/>
  <c r="X16675" i="9"/>
  <c r="X16674" i="9"/>
  <c r="X16673" i="9"/>
  <c r="X16672" i="9"/>
  <c r="X16671" i="9"/>
  <c r="X16670" i="9"/>
  <c r="X16669" i="9"/>
  <c r="X16668" i="9"/>
  <c r="X16667" i="9"/>
  <c r="X16666" i="9"/>
  <c r="X16665" i="9"/>
  <c r="X16664" i="9"/>
  <c r="X16663" i="9"/>
  <c r="X16662" i="9"/>
  <c r="X16661" i="9"/>
  <c r="X16660" i="9"/>
  <c r="X16659" i="9"/>
  <c r="X16658" i="9"/>
  <c r="X16657" i="9"/>
  <c r="X16656" i="9"/>
  <c r="X16655" i="9"/>
  <c r="X16654" i="9"/>
  <c r="X16653" i="9"/>
  <c r="X16652" i="9"/>
  <c r="X16651" i="9"/>
  <c r="X16650" i="9"/>
  <c r="X16649" i="9"/>
  <c r="X16648" i="9"/>
  <c r="X16647" i="9"/>
  <c r="X16646" i="9"/>
  <c r="X16645" i="9"/>
  <c r="X16644" i="9"/>
  <c r="X16643" i="9"/>
  <c r="X16642" i="9"/>
  <c r="X16641" i="9"/>
  <c r="X16640" i="9"/>
  <c r="X16639" i="9"/>
  <c r="X16638" i="9"/>
  <c r="X16637" i="9"/>
  <c r="X16636" i="9"/>
  <c r="X16635" i="9"/>
  <c r="X16634" i="9"/>
  <c r="X16633" i="9"/>
  <c r="X16632" i="9"/>
  <c r="X16631" i="9"/>
  <c r="X16630" i="9"/>
  <c r="X16629" i="9"/>
  <c r="X16628" i="9"/>
  <c r="X16627" i="9"/>
  <c r="X16626" i="9"/>
  <c r="X16625" i="9"/>
  <c r="X16624" i="9"/>
  <c r="X16623" i="9"/>
  <c r="X16622" i="9"/>
  <c r="X16621" i="9"/>
  <c r="X16620" i="9"/>
  <c r="X16619" i="9"/>
  <c r="X16618" i="9"/>
  <c r="X16617" i="9"/>
  <c r="X16616" i="9"/>
  <c r="X16615" i="9"/>
  <c r="X16614" i="9"/>
  <c r="X16613" i="9"/>
  <c r="X16612" i="9"/>
  <c r="X16611" i="9"/>
  <c r="X16610" i="9"/>
  <c r="X16609" i="9"/>
  <c r="X16608" i="9"/>
  <c r="X16607" i="9"/>
  <c r="X16606" i="9"/>
  <c r="X16605" i="9"/>
  <c r="X16604" i="9"/>
  <c r="X16603" i="9"/>
  <c r="X16602" i="9"/>
  <c r="X16601" i="9"/>
  <c r="X16600" i="9"/>
  <c r="X16599" i="9"/>
  <c r="X16598" i="9"/>
  <c r="X16597" i="9"/>
  <c r="X16596" i="9"/>
  <c r="X16595" i="9"/>
  <c r="X16594" i="9"/>
  <c r="X16593" i="9"/>
  <c r="X16592" i="9"/>
  <c r="X16591" i="9"/>
  <c r="X16590" i="9"/>
  <c r="X16589" i="9"/>
  <c r="X16588" i="9"/>
  <c r="X16587" i="9"/>
  <c r="X16586" i="9"/>
  <c r="X16585" i="9"/>
  <c r="X16584" i="9"/>
  <c r="X16583" i="9"/>
  <c r="X16582" i="9"/>
  <c r="X16581" i="9"/>
  <c r="X16580" i="9"/>
  <c r="X16579" i="9"/>
  <c r="X16578" i="9"/>
  <c r="X16577" i="9"/>
  <c r="X16576" i="9"/>
  <c r="X16575" i="9"/>
  <c r="X16574" i="9"/>
  <c r="X16573" i="9"/>
  <c r="X16572" i="9"/>
  <c r="X16571" i="9"/>
  <c r="X16570" i="9"/>
  <c r="X16569" i="9"/>
  <c r="X16568" i="9"/>
  <c r="X16567" i="9"/>
  <c r="X16566" i="9"/>
  <c r="X16565" i="9"/>
  <c r="X16564" i="9"/>
  <c r="X16563" i="9"/>
  <c r="X16562" i="9"/>
  <c r="X16561" i="9"/>
  <c r="X16560" i="9"/>
  <c r="X16559" i="9"/>
  <c r="X16558" i="9"/>
  <c r="X16557" i="9"/>
  <c r="X16556" i="9"/>
  <c r="X16555" i="9"/>
  <c r="X16554" i="9"/>
  <c r="X16553" i="9"/>
  <c r="X16552" i="9"/>
  <c r="X16551" i="9"/>
  <c r="X16550" i="9"/>
  <c r="X16549" i="9"/>
  <c r="X16548" i="9"/>
  <c r="X16547" i="9"/>
  <c r="X16546" i="9"/>
  <c r="X16545" i="9"/>
  <c r="X16544" i="9"/>
  <c r="X16543" i="9"/>
  <c r="X16542" i="9"/>
  <c r="X16541" i="9"/>
  <c r="X16540" i="9"/>
  <c r="X16539" i="9"/>
  <c r="X16538" i="9"/>
  <c r="X16537" i="9"/>
  <c r="X16536" i="9"/>
  <c r="X16535" i="9"/>
  <c r="X16534" i="9"/>
  <c r="X16533" i="9"/>
  <c r="X16532" i="9"/>
  <c r="X16531" i="9"/>
  <c r="X16530" i="9"/>
  <c r="X16529" i="9"/>
  <c r="X16528" i="9"/>
  <c r="X16527" i="9"/>
  <c r="X16526" i="9"/>
  <c r="X16525" i="9"/>
  <c r="X16524" i="9"/>
  <c r="X16523" i="9"/>
  <c r="X16522" i="9"/>
  <c r="X16521" i="9"/>
  <c r="X16520" i="9"/>
  <c r="X16519" i="9"/>
  <c r="X16518" i="9"/>
  <c r="X16517" i="9"/>
  <c r="X16516" i="9"/>
  <c r="X16515" i="9"/>
  <c r="X16514" i="9"/>
  <c r="X16513" i="9"/>
  <c r="X16512" i="9"/>
  <c r="X16511" i="9"/>
  <c r="X16510" i="9"/>
  <c r="X16509" i="9"/>
  <c r="X16508" i="9"/>
  <c r="X16507" i="9"/>
  <c r="X16506" i="9"/>
  <c r="X16505" i="9"/>
  <c r="X16504" i="9"/>
  <c r="X16503" i="9"/>
  <c r="X16502" i="9"/>
  <c r="X16501" i="9"/>
  <c r="X16500" i="9"/>
  <c r="X16499" i="9"/>
  <c r="X16498" i="9"/>
  <c r="X16497" i="9"/>
  <c r="X16496" i="9"/>
  <c r="X16495" i="9"/>
  <c r="X16494" i="9"/>
  <c r="X16493" i="9"/>
  <c r="X16492" i="9"/>
  <c r="X16491" i="9"/>
  <c r="X16490" i="9"/>
  <c r="X16489" i="9"/>
  <c r="X16488" i="9"/>
  <c r="X16487" i="9"/>
  <c r="X16486" i="9"/>
  <c r="X16485" i="9"/>
  <c r="X16484" i="9"/>
  <c r="X16483" i="9"/>
  <c r="X16482" i="9"/>
  <c r="X16481" i="9"/>
  <c r="X16480" i="9"/>
  <c r="X16479" i="9"/>
  <c r="X16478" i="9"/>
  <c r="X16477" i="9"/>
  <c r="X16476" i="9"/>
  <c r="X16475" i="9"/>
  <c r="X16474" i="9"/>
  <c r="X16473" i="9"/>
  <c r="X16472" i="9"/>
  <c r="X16471" i="9"/>
  <c r="X16470" i="9"/>
  <c r="X16469" i="9"/>
  <c r="X16468" i="9"/>
  <c r="X16467" i="9"/>
  <c r="X16466" i="9"/>
  <c r="X16465" i="9"/>
  <c r="X16464" i="9"/>
  <c r="X16463" i="9"/>
  <c r="X16462" i="9"/>
  <c r="X16461" i="9"/>
  <c r="X16460" i="9"/>
  <c r="X16459" i="9"/>
  <c r="X16458" i="9"/>
  <c r="X16457" i="9"/>
  <c r="X16456" i="9"/>
  <c r="X16455" i="9"/>
  <c r="X16454" i="9"/>
  <c r="X16453" i="9"/>
  <c r="X16452" i="9"/>
  <c r="X16451" i="9"/>
  <c r="X16450" i="9"/>
  <c r="X16449" i="9"/>
  <c r="X16448" i="9"/>
  <c r="X16447" i="9"/>
  <c r="X16446" i="9"/>
  <c r="X16445" i="9"/>
  <c r="X16444" i="9"/>
  <c r="X16443" i="9"/>
  <c r="X16442" i="9"/>
  <c r="X16441" i="9"/>
  <c r="X16440" i="9"/>
  <c r="X16439" i="9"/>
  <c r="X16438" i="9"/>
  <c r="X16437" i="9"/>
  <c r="X16436" i="9"/>
  <c r="X16435" i="9"/>
  <c r="X16434" i="9"/>
  <c r="X16433" i="9"/>
  <c r="X16432" i="9"/>
  <c r="X16431" i="9"/>
  <c r="X16430" i="9"/>
  <c r="X16429" i="9"/>
  <c r="X16428" i="9"/>
  <c r="X16427" i="9"/>
  <c r="X16426" i="9"/>
  <c r="X16425" i="9"/>
  <c r="X16424" i="9"/>
  <c r="X16423" i="9"/>
  <c r="X16422" i="9"/>
  <c r="X16421" i="9"/>
  <c r="X16420" i="9"/>
  <c r="X16419" i="9"/>
  <c r="X16418" i="9"/>
  <c r="X16417" i="9"/>
  <c r="X16416" i="9"/>
  <c r="X16415" i="9"/>
  <c r="X16414" i="9"/>
  <c r="X16413" i="9"/>
  <c r="X16412" i="9"/>
  <c r="X16411" i="9"/>
  <c r="X16410" i="9"/>
  <c r="X16409" i="9"/>
  <c r="X16408" i="9"/>
  <c r="X16407" i="9"/>
  <c r="X16406" i="9"/>
  <c r="X16405" i="9"/>
  <c r="X16404" i="9"/>
  <c r="X16403" i="9"/>
  <c r="X16402" i="9"/>
  <c r="X16401" i="9"/>
  <c r="X16400" i="9"/>
  <c r="X16399" i="9"/>
  <c r="X16398" i="9"/>
  <c r="X16397" i="9"/>
  <c r="X16396" i="9"/>
  <c r="X16395" i="9"/>
  <c r="X16394" i="9"/>
  <c r="X16393" i="9"/>
  <c r="X16392" i="9"/>
  <c r="X16391" i="9"/>
  <c r="X16390" i="9"/>
  <c r="X16389" i="9"/>
  <c r="X16388" i="9"/>
  <c r="X16387" i="9"/>
  <c r="X16386" i="9"/>
  <c r="X16385" i="9"/>
  <c r="X16384" i="9"/>
  <c r="X16383" i="9"/>
  <c r="X16382" i="9"/>
  <c r="X16381" i="9"/>
  <c r="X16380" i="9"/>
  <c r="X16379" i="9"/>
  <c r="X16378" i="9"/>
  <c r="X16377" i="9"/>
  <c r="X16376" i="9"/>
  <c r="X16375" i="9"/>
  <c r="X16374" i="9"/>
  <c r="X16373" i="9"/>
  <c r="X16372" i="9"/>
  <c r="X16371" i="9"/>
  <c r="X16370" i="9"/>
  <c r="X16369" i="9"/>
  <c r="X16368" i="9"/>
  <c r="X16367" i="9"/>
  <c r="X16366" i="9"/>
  <c r="X16365" i="9"/>
  <c r="X16364" i="9"/>
  <c r="X16363" i="9"/>
  <c r="X16362" i="9"/>
  <c r="X16361" i="9"/>
  <c r="X16360" i="9"/>
  <c r="X16359" i="9"/>
  <c r="X16358" i="9"/>
  <c r="X16357" i="9"/>
  <c r="X16356" i="9"/>
  <c r="X16355" i="9"/>
  <c r="X16354" i="9"/>
  <c r="X16353" i="9"/>
  <c r="X16352" i="9"/>
  <c r="X16351" i="9"/>
  <c r="X16350" i="9"/>
  <c r="X16349" i="9"/>
  <c r="X16348" i="9"/>
  <c r="X16347" i="9"/>
  <c r="X16346" i="9"/>
  <c r="X16345" i="9"/>
  <c r="X16344" i="9"/>
  <c r="X16343" i="9"/>
  <c r="X16342" i="9"/>
  <c r="X16341" i="9"/>
  <c r="X16340" i="9"/>
  <c r="X16339" i="9"/>
  <c r="X16338" i="9"/>
  <c r="X16337" i="9"/>
  <c r="X16336" i="9"/>
  <c r="X16335" i="9"/>
  <c r="X16334" i="9"/>
  <c r="X16333" i="9"/>
  <c r="X16332" i="9"/>
  <c r="X16331" i="9"/>
  <c r="X16330" i="9"/>
  <c r="X16329" i="9"/>
  <c r="X16328" i="9"/>
  <c r="X16327" i="9"/>
  <c r="X16326" i="9"/>
  <c r="X16325" i="9"/>
  <c r="X16324" i="9"/>
  <c r="X16323" i="9"/>
  <c r="X16322" i="9"/>
  <c r="X16321" i="9"/>
  <c r="X16320" i="9"/>
  <c r="X16319" i="9"/>
  <c r="X16318" i="9"/>
  <c r="X16317" i="9"/>
  <c r="X16316" i="9"/>
  <c r="X16315" i="9"/>
  <c r="X16314" i="9"/>
  <c r="X16313" i="9"/>
  <c r="X16312" i="9"/>
  <c r="X16311" i="9"/>
  <c r="X16310" i="9"/>
  <c r="X16309" i="9"/>
  <c r="X16308" i="9"/>
  <c r="X16307" i="9"/>
  <c r="X16306" i="9"/>
  <c r="X16305" i="9"/>
  <c r="X16304" i="9"/>
  <c r="X16303" i="9"/>
  <c r="X16302" i="9"/>
  <c r="X16301" i="9"/>
  <c r="X16300" i="9"/>
  <c r="X16299" i="9"/>
  <c r="X16298" i="9"/>
  <c r="X16297" i="9"/>
  <c r="X16296" i="9"/>
  <c r="X16295" i="9"/>
  <c r="X16294" i="9"/>
  <c r="X16293" i="9"/>
  <c r="X16292" i="9"/>
  <c r="X16291" i="9"/>
  <c r="X16290" i="9"/>
  <c r="X16289" i="9"/>
  <c r="X16288" i="9"/>
  <c r="X16287" i="9"/>
  <c r="X16286" i="9"/>
  <c r="X16285" i="9"/>
  <c r="X16284" i="9"/>
  <c r="X16283" i="9"/>
  <c r="X16282" i="9"/>
  <c r="X16281" i="9"/>
  <c r="X16280" i="9"/>
  <c r="X16279" i="9"/>
  <c r="X16278" i="9"/>
  <c r="X16277" i="9"/>
  <c r="X16276" i="9"/>
  <c r="X16275" i="9"/>
  <c r="X16274" i="9"/>
  <c r="X16273" i="9"/>
  <c r="X16272" i="9"/>
  <c r="X16271" i="9"/>
  <c r="X16270" i="9"/>
  <c r="X16269" i="9"/>
  <c r="X16268" i="9"/>
  <c r="X16267" i="9"/>
  <c r="X16266" i="9"/>
  <c r="X16265" i="9"/>
  <c r="X16264" i="9"/>
  <c r="X16263" i="9"/>
  <c r="X16262" i="9"/>
  <c r="X16261" i="9"/>
  <c r="X16260" i="9"/>
  <c r="X16259" i="9"/>
  <c r="X16258" i="9"/>
  <c r="X16257" i="9"/>
  <c r="X16256" i="9"/>
  <c r="X16255" i="9"/>
  <c r="X16254" i="9"/>
  <c r="X16253" i="9"/>
  <c r="X16252" i="9"/>
  <c r="X16251" i="9"/>
  <c r="X16250" i="9"/>
  <c r="X16249" i="9"/>
  <c r="X16248" i="9"/>
  <c r="X16247" i="9"/>
  <c r="X16246" i="9"/>
  <c r="X16245" i="9"/>
  <c r="X16244" i="9"/>
  <c r="X16243" i="9"/>
  <c r="X16242" i="9"/>
  <c r="X16241" i="9"/>
  <c r="X16240" i="9"/>
  <c r="X16239" i="9"/>
  <c r="X16238" i="9"/>
  <c r="X16237" i="9"/>
  <c r="X16236" i="9"/>
  <c r="X16235" i="9"/>
  <c r="X16234" i="9"/>
  <c r="X16233" i="9"/>
  <c r="X16232" i="9"/>
  <c r="X16231" i="9"/>
  <c r="X16230" i="9"/>
  <c r="X16229" i="9"/>
  <c r="X16228" i="9"/>
  <c r="X16227" i="9"/>
  <c r="X16226" i="9"/>
  <c r="X16225" i="9"/>
  <c r="X16224" i="9"/>
  <c r="X16223" i="9"/>
  <c r="X16222" i="9"/>
  <c r="X16221" i="9"/>
  <c r="X16220" i="9"/>
  <c r="X16219" i="9"/>
  <c r="X16218" i="9"/>
  <c r="X16217" i="9"/>
  <c r="X16216" i="9"/>
  <c r="X16215" i="9"/>
  <c r="X16214" i="9"/>
  <c r="X16213" i="9"/>
  <c r="X16212" i="9"/>
  <c r="X16211" i="9"/>
  <c r="X16210" i="9"/>
  <c r="X16209" i="9"/>
  <c r="X16208" i="9"/>
  <c r="X16207" i="9"/>
  <c r="X16206" i="9"/>
  <c r="X16205" i="9"/>
  <c r="X16204" i="9"/>
  <c r="X16203" i="9"/>
  <c r="X16202" i="9"/>
  <c r="X16201" i="9"/>
  <c r="X16200" i="9"/>
  <c r="X16199" i="9"/>
  <c r="X16198" i="9"/>
  <c r="X16197" i="9"/>
  <c r="X16196" i="9"/>
  <c r="X16195" i="9"/>
  <c r="X16194" i="9"/>
  <c r="X16193" i="9"/>
  <c r="X16192" i="9"/>
  <c r="X16191" i="9"/>
  <c r="X16190" i="9"/>
  <c r="X16189" i="9"/>
  <c r="X16188" i="9"/>
  <c r="X16187" i="9"/>
  <c r="X16186" i="9"/>
  <c r="X16185" i="9"/>
  <c r="X16184" i="9"/>
  <c r="X16183" i="9"/>
  <c r="X16182" i="9"/>
  <c r="X16181" i="9"/>
  <c r="X16180" i="9"/>
  <c r="X16179" i="9"/>
  <c r="X16178" i="9"/>
  <c r="X16177" i="9"/>
  <c r="X16176" i="9"/>
  <c r="X16175" i="9"/>
  <c r="X16174" i="9"/>
  <c r="X16173" i="9"/>
  <c r="X16172" i="9"/>
  <c r="X16171" i="9"/>
  <c r="X16170" i="9"/>
  <c r="X16169" i="9"/>
  <c r="X16168" i="9"/>
  <c r="X16167" i="9"/>
  <c r="X16166" i="9"/>
  <c r="X16165" i="9"/>
  <c r="X16164" i="9"/>
  <c r="X16163" i="9"/>
  <c r="X16162" i="9"/>
  <c r="X16161" i="9"/>
  <c r="X16160" i="9"/>
  <c r="X16159" i="9"/>
  <c r="X16158" i="9"/>
  <c r="X16157" i="9"/>
  <c r="X16156" i="9"/>
  <c r="X16155" i="9"/>
  <c r="X16154" i="9"/>
  <c r="X16153" i="9"/>
  <c r="X16152" i="9"/>
  <c r="X16151" i="9"/>
  <c r="X16150" i="9"/>
  <c r="X16149" i="9"/>
  <c r="X16148" i="9"/>
  <c r="X16147" i="9"/>
  <c r="X16146" i="9"/>
  <c r="X16145" i="9"/>
  <c r="X16144" i="9"/>
  <c r="X16143" i="9"/>
  <c r="X16142" i="9"/>
  <c r="X16141" i="9"/>
  <c r="X16140" i="9"/>
  <c r="X16139" i="9"/>
  <c r="X16138" i="9"/>
  <c r="X16137" i="9"/>
  <c r="X16136" i="9"/>
  <c r="X16135" i="9"/>
  <c r="X16134" i="9"/>
  <c r="X16133" i="9"/>
  <c r="X16132" i="9"/>
  <c r="X16131" i="9"/>
  <c r="X16130" i="9"/>
  <c r="X16129" i="9"/>
  <c r="X16128" i="9"/>
  <c r="X16127" i="9"/>
  <c r="X16126" i="9"/>
  <c r="X16125" i="9"/>
  <c r="X16124" i="9"/>
  <c r="X16123" i="9"/>
  <c r="X16122" i="9"/>
  <c r="X16121" i="9"/>
  <c r="X16120" i="9"/>
  <c r="X16119" i="9"/>
  <c r="X16118" i="9"/>
  <c r="X16117" i="9"/>
  <c r="X16116" i="9"/>
  <c r="X16115" i="9"/>
  <c r="X16114" i="9"/>
  <c r="X16113" i="9"/>
  <c r="X16112" i="9"/>
  <c r="X16111" i="9"/>
  <c r="X16110" i="9"/>
  <c r="X16109" i="9"/>
  <c r="X16108" i="9"/>
  <c r="X16107" i="9"/>
  <c r="X16106" i="9"/>
  <c r="X16105" i="9"/>
  <c r="X16104" i="9"/>
  <c r="X16103" i="9"/>
  <c r="X16102" i="9"/>
  <c r="X16101" i="9"/>
  <c r="X16100" i="9"/>
  <c r="X16099" i="9"/>
  <c r="X16098" i="9"/>
  <c r="X16097" i="9"/>
  <c r="X16096" i="9"/>
  <c r="X16095" i="9"/>
  <c r="X16094" i="9"/>
  <c r="X16093" i="9"/>
  <c r="X16092" i="9"/>
  <c r="X16091" i="9"/>
  <c r="X16090" i="9"/>
  <c r="X16089" i="9"/>
  <c r="X16088" i="9"/>
  <c r="X16087" i="9"/>
  <c r="X16086" i="9"/>
  <c r="X16085" i="9"/>
  <c r="X16084" i="9"/>
  <c r="X16083" i="9"/>
  <c r="X16082" i="9"/>
  <c r="X16081" i="9"/>
  <c r="X16080" i="9"/>
  <c r="X16079" i="9"/>
  <c r="X16078" i="9"/>
  <c r="X16077" i="9"/>
  <c r="X16076" i="9"/>
  <c r="X16075" i="9"/>
  <c r="X16074" i="9"/>
  <c r="X16073" i="9"/>
  <c r="X16072" i="9"/>
  <c r="X16071" i="9"/>
  <c r="X16070" i="9"/>
  <c r="X16069" i="9"/>
  <c r="X16068" i="9"/>
  <c r="X16067" i="9"/>
  <c r="X16066" i="9"/>
  <c r="X16065" i="9"/>
  <c r="X16064" i="9"/>
  <c r="X16063" i="9"/>
  <c r="X16062" i="9"/>
  <c r="X16061" i="9"/>
  <c r="X16060" i="9"/>
  <c r="X16059" i="9"/>
  <c r="X16058" i="9"/>
  <c r="X16057" i="9"/>
  <c r="X16056" i="9"/>
  <c r="X16055" i="9"/>
  <c r="X16054" i="9"/>
  <c r="X16053" i="9"/>
  <c r="X16052" i="9"/>
  <c r="X16051" i="9"/>
  <c r="X16050" i="9"/>
  <c r="X16049" i="9"/>
  <c r="X16048" i="9"/>
  <c r="X16047" i="9"/>
  <c r="X16046" i="9"/>
  <c r="X16045" i="9"/>
  <c r="X16044" i="9"/>
  <c r="X16043" i="9"/>
  <c r="X16042" i="9"/>
  <c r="X16041" i="9"/>
  <c r="X16040" i="9"/>
  <c r="X16039" i="9"/>
  <c r="X16038" i="9"/>
  <c r="X16037" i="9"/>
  <c r="X16036" i="9"/>
  <c r="X16035" i="9"/>
  <c r="X16034" i="9"/>
  <c r="X16033" i="9"/>
  <c r="X16032" i="9"/>
  <c r="X16031" i="9"/>
  <c r="X16030" i="9"/>
  <c r="X16029" i="9"/>
  <c r="X16028" i="9"/>
  <c r="X16027" i="9"/>
  <c r="X16026" i="9"/>
  <c r="X16025" i="9"/>
  <c r="X16024" i="9"/>
  <c r="X16023" i="9"/>
  <c r="X16022" i="9"/>
  <c r="X16021" i="9"/>
  <c r="X16020" i="9"/>
  <c r="X16019" i="9"/>
  <c r="X16018" i="9"/>
  <c r="X16017" i="9"/>
  <c r="X16016" i="9"/>
  <c r="X16015" i="9"/>
  <c r="X16014" i="9"/>
  <c r="X16013" i="9"/>
  <c r="X16012" i="9"/>
  <c r="X16011" i="9"/>
  <c r="X16010" i="9"/>
  <c r="X16009" i="9"/>
  <c r="X16008" i="9"/>
  <c r="X16007" i="9"/>
  <c r="X16006" i="9"/>
  <c r="X16005" i="9"/>
  <c r="X16004" i="9"/>
  <c r="X16003" i="9"/>
  <c r="X16002" i="9"/>
  <c r="X16001" i="9"/>
  <c r="X16000" i="9"/>
  <c r="X15999" i="9"/>
  <c r="X15998" i="9"/>
  <c r="X15997" i="9"/>
  <c r="X15996" i="9"/>
  <c r="X15995" i="9"/>
  <c r="X15994" i="9"/>
  <c r="X15993" i="9"/>
  <c r="X15992" i="9"/>
  <c r="X15991" i="9"/>
  <c r="X15990" i="9"/>
  <c r="X15989" i="9"/>
  <c r="X15988" i="9"/>
  <c r="X15987" i="9"/>
  <c r="X15986" i="9"/>
  <c r="X15985" i="9"/>
  <c r="X15984" i="9"/>
  <c r="X15983" i="9"/>
  <c r="X15982" i="9"/>
  <c r="X15981" i="9"/>
  <c r="X15980" i="9"/>
  <c r="X15979" i="9"/>
  <c r="X15978" i="9"/>
  <c r="X15977" i="9"/>
  <c r="X15976" i="9"/>
  <c r="X15975" i="9"/>
  <c r="X15974" i="9"/>
  <c r="X15973" i="9"/>
  <c r="X15972" i="9"/>
  <c r="X15971" i="9"/>
  <c r="X15970" i="9"/>
  <c r="X15969" i="9"/>
  <c r="X15968" i="9"/>
  <c r="X15967" i="9"/>
  <c r="X15966" i="9"/>
  <c r="X15965" i="9"/>
  <c r="X15964" i="9"/>
  <c r="X15963" i="9"/>
  <c r="X15962" i="9"/>
  <c r="X15961" i="9"/>
  <c r="X15960" i="9"/>
  <c r="X15959" i="9"/>
  <c r="X15958" i="9"/>
  <c r="X15957" i="9"/>
  <c r="X15956" i="9"/>
  <c r="X15955" i="9"/>
  <c r="X15954" i="9"/>
  <c r="X15953" i="9"/>
  <c r="X15952" i="9"/>
  <c r="X15951" i="9"/>
  <c r="X15950" i="9"/>
  <c r="X15949" i="9"/>
  <c r="X15948" i="9"/>
  <c r="X15947" i="9"/>
  <c r="X15946" i="9"/>
  <c r="X15945" i="9"/>
  <c r="X15944" i="9"/>
  <c r="X15943" i="9"/>
  <c r="X15942" i="9"/>
  <c r="X15941" i="9"/>
  <c r="X15940" i="9"/>
  <c r="X15939" i="9"/>
  <c r="X15938" i="9"/>
  <c r="X15937" i="9"/>
  <c r="X15936" i="9"/>
  <c r="X15935" i="9"/>
  <c r="X15934" i="9"/>
  <c r="X15933" i="9"/>
  <c r="X15932" i="9"/>
  <c r="X15931" i="9"/>
  <c r="X15930" i="9"/>
  <c r="X15929" i="9"/>
  <c r="X15928" i="9"/>
  <c r="X15927" i="9"/>
  <c r="X15926" i="9"/>
  <c r="X15925" i="9"/>
  <c r="X15924" i="9"/>
  <c r="X15923" i="9"/>
  <c r="X15922" i="9"/>
  <c r="X15921" i="9"/>
  <c r="X15920" i="9"/>
  <c r="X15919" i="9"/>
  <c r="X15918" i="9"/>
  <c r="X15917" i="9"/>
  <c r="X15916" i="9"/>
  <c r="X15915" i="9"/>
  <c r="X15914" i="9"/>
  <c r="X15913" i="9"/>
  <c r="X15912" i="9"/>
  <c r="X15911" i="9"/>
  <c r="X15910" i="9"/>
  <c r="X15909" i="9"/>
  <c r="X15908" i="9"/>
  <c r="X15907" i="9"/>
  <c r="X15906" i="9"/>
  <c r="X15905" i="9"/>
  <c r="X15904" i="9"/>
  <c r="X15903" i="9"/>
  <c r="X15902" i="9"/>
  <c r="X15901" i="9"/>
  <c r="X15900" i="9"/>
  <c r="X15899" i="9"/>
  <c r="X15898" i="9"/>
  <c r="X15897" i="9"/>
  <c r="X15896" i="9"/>
  <c r="X15895" i="9"/>
  <c r="X15894" i="9"/>
  <c r="X15893" i="9"/>
  <c r="X15892" i="9"/>
  <c r="X15891" i="9"/>
  <c r="X15890" i="9"/>
  <c r="X15889" i="9"/>
  <c r="X15888" i="9"/>
  <c r="X15887" i="9"/>
  <c r="X15886" i="9"/>
  <c r="X15885" i="9"/>
  <c r="X15884" i="9"/>
  <c r="X15883" i="9"/>
  <c r="X15882" i="9"/>
  <c r="X15881" i="9"/>
  <c r="X15880" i="9"/>
  <c r="X15879" i="9"/>
  <c r="X15878" i="9"/>
  <c r="X15877" i="9"/>
  <c r="X15876" i="9"/>
  <c r="X15875" i="9"/>
  <c r="X15874" i="9"/>
  <c r="X15873" i="9"/>
  <c r="X15872" i="9"/>
  <c r="X15871" i="9"/>
  <c r="X15870" i="9"/>
  <c r="X15869" i="9"/>
  <c r="X15868" i="9"/>
  <c r="X15867" i="9"/>
  <c r="X15866" i="9"/>
  <c r="X15865" i="9"/>
  <c r="X15864" i="9"/>
  <c r="X15863" i="9"/>
  <c r="X15862" i="9"/>
  <c r="X15861" i="9"/>
  <c r="X15860" i="9"/>
  <c r="X15859" i="9"/>
  <c r="X15858" i="9"/>
  <c r="X15857" i="9"/>
  <c r="X15856" i="9"/>
  <c r="X15855" i="9"/>
  <c r="X15854" i="9"/>
  <c r="X15853" i="9"/>
  <c r="X15852" i="9"/>
  <c r="X15851" i="9"/>
  <c r="X15850" i="9"/>
  <c r="X15849" i="9"/>
  <c r="X15848" i="9"/>
  <c r="X15847" i="9"/>
  <c r="X15846" i="9"/>
  <c r="X15845" i="9"/>
  <c r="X15844" i="9"/>
  <c r="X15843" i="9"/>
  <c r="X15842" i="9"/>
  <c r="X15841" i="9"/>
  <c r="X15840" i="9"/>
  <c r="X15839" i="9"/>
  <c r="X15838" i="9"/>
  <c r="X15837" i="9"/>
  <c r="X15836" i="9"/>
  <c r="X15835" i="9"/>
  <c r="X15834" i="9"/>
  <c r="X15833" i="9"/>
  <c r="X15832" i="9"/>
  <c r="X15831" i="9"/>
  <c r="X15830" i="9"/>
  <c r="X15829" i="9"/>
  <c r="X15828" i="9"/>
  <c r="X15827" i="9"/>
  <c r="X15826" i="9"/>
  <c r="X15825" i="9"/>
  <c r="X15824" i="9"/>
  <c r="X15823" i="9"/>
  <c r="X15822" i="9"/>
  <c r="X15821" i="9"/>
  <c r="X15820" i="9"/>
  <c r="X15819" i="9"/>
  <c r="X15818" i="9"/>
  <c r="X15817" i="9"/>
  <c r="X15816" i="9"/>
  <c r="X15815" i="9"/>
  <c r="X15814" i="9"/>
  <c r="X15813" i="9"/>
  <c r="X15812" i="9"/>
  <c r="X15811" i="9"/>
  <c r="X15810" i="9"/>
  <c r="X15809" i="9"/>
  <c r="X15808" i="9"/>
  <c r="X15807" i="9"/>
  <c r="X15806" i="9"/>
  <c r="X15805" i="9"/>
  <c r="X15804" i="9"/>
  <c r="X15803" i="9"/>
  <c r="X15802" i="9"/>
  <c r="X15801" i="9"/>
  <c r="X15800" i="9"/>
  <c r="X15799" i="9"/>
  <c r="X15798" i="9"/>
  <c r="X15797" i="9"/>
  <c r="X15796" i="9"/>
  <c r="X15795" i="9"/>
  <c r="X15794" i="9"/>
  <c r="X15793" i="9"/>
  <c r="X15792" i="9"/>
  <c r="X15791" i="9"/>
  <c r="X15790" i="9"/>
  <c r="X15789" i="9"/>
  <c r="X15788" i="9"/>
  <c r="X15787" i="9"/>
  <c r="X15786" i="9"/>
  <c r="X15785" i="9"/>
  <c r="X15784" i="9"/>
  <c r="X15783" i="9"/>
  <c r="X15782" i="9"/>
  <c r="X15781" i="9"/>
  <c r="X15780" i="9"/>
  <c r="X15779" i="9"/>
  <c r="X15778" i="9"/>
  <c r="X15777" i="9"/>
  <c r="X15776" i="9"/>
  <c r="X15775" i="9"/>
  <c r="X15774" i="9"/>
  <c r="X15773" i="9"/>
  <c r="X15772" i="9"/>
  <c r="X15771" i="9"/>
  <c r="X15770" i="9"/>
  <c r="X15769" i="9"/>
  <c r="X15768" i="9"/>
  <c r="X15767" i="9"/>
  <c r="X15766" i="9"/>
  <c r="X15765" i="9"/>
  <c r="X15764" i="9"/>
  <c r="X15763" i="9"/>
  <c r="X15762" i="9"/>
  <c r="X15761" i="9"/>
  <c r="X15760" i="9"/>
  <c r="X15759" i="9"/>
  <c r="X15758" i="9"/>
  <c r="X15757" i="9"/>
  <c r="X15756" i="9"/>
  <c r="X15755" i="9"/>
  <c r="X15754" i="9"/>
  <c r="X15753" i="9"/>
  <c r="X15752" i="9"/>
  <c r="X15751" i="9"/>
  <c r="X15750" i="9"/>
  <c r="X15749" i="9"/>
  <c r="X15748" i="9"/>
  <c r="X15747" i="9"/>
  <c r="X15746" i="9"/>
  <c r="X15745" i="9"/>
  <c r="X15744" i="9"/>
  <c r="X15743" i="9"/>
  <c r="X15742" i="9"/>
  <c r="X15741" i="9"/>
  <c r="X15740" i="9"/>
  <c r="X15739" i="9"/>
  <c r="X15738" i="9"/>
  <c r="X15737" i="9"/>
  <c r="X15736" i="9"/>
  <c r="X15735" i="9"/>
  <c r="X15734" i="9"/>
  <c r="X15733" i="9"/>
  <c r="X15732" i="9"/>
  <c r="X15731" i="9"/>
  <c r="X15730" i="9"/>
  <c r="X15729" i="9"/>
  <c r="X15728" i="9"/>
  <c r="X15727" i="9"/>
  <c r="X15726" i="9"/>
  <c r="X15725" i="9"/>
  <c r="X15724" i="9"/>
  <c r="X15723" i="9"/>
  <c r="X15722" i="9"/>
  <c r="X15721" i="9"/>
  <c r="X15720" i="9"/>
  <c r="X15719" i="9"/>
  <c r="X15718" i="9"/>
  <c r="X15717" i="9"/>
  <c r="X15716" i="9"/>
  <c r="X15715" i="9"/>
  <c r="X15714" i="9"/>
  <c r="X15713" i="9"/>
  <c r="X15712" i="9"/>
  <c r="X15711" i="9"/>
  <c r="X15710" i="9"/>
  <c r="X15709" i="9"/>
  <c r="X15708" i="9"/>
  <c r="X15707" i="9"/>
  <c r="X15706" i="9"/>
  <c r="X15705" i="9"/>
  <c r="X15704" i="9"/>
  <c r="X15703" i="9"/>
  <c r="X15702" i="9"/>
  <c r="X15701" i="9"/>
  <c r="X15700" i="9"/>
  <c r="X15699" i="9"/>
  <c r="X15698" i="9"/>
  <c r="X15697" i="9"/>
  <c r="X15696" i="9"/>
  <c r="X15695" i="9"/>
  <c r="X15694" i="9"/>
  <c r="X15693" i="9"/>
  <c r="X15692" i="9"/>
  <c r="X15691" i="9"/>
  <c r="X15690" i="9"/>
  <c r="X15689" i="9"/>
  <c r="X15688" i="9"/>
  <c r="X15687" i="9"/>
  <c r="X15686" i="9"/>
  <c r="X15685" i="9"/>
  <c r="X15684" i="9"/>
  <c r="X15683" i="9"/>
  <c r="X15682" i="9"/>
  <c r="X15681" i="9"/>
  <c r="X15680" i="9"/>
  <c r="X15679" i="9"/>
  <c r="X15678" i="9"/>
  <c r="X15677" i="9"/>
  <c r="X15676" i="9"/>
  <c r="X15675" i="9"/>
  <c r="X15674" i="9"/>
  <c r="X15673" i="9"/>
  <c r="X15672" i="9"/>
  <c r="X15671" i="9"/>
  <c r="X15670" i="9"/>
  <c r="X15669" i="9"/>
  <c r="X15668" i="9"/>
  <c r="X15667" i="9"/>
  <c r="X15666" i="9"/>
  <c r="X15665" i="9"/>
  <c r="X15664" i="9"/>
  <c r="X15663" i="9"/>
  <c r="X15662" i="9"/>
  <c r="X15661" i="9"/>
  <c r="X15660" i="9"/>
  <c r="X15659" i="9"/>
  <c r="X15658" i="9"/>
  <c r="X15657" i="9"/>
  <c r="X15656" i="9"/>
  <c r="X15655" i="9"/>
  <c r="X15654" i="9"/>
  <c r="X15653" i="9"/>
  <c r="X15652" i="9"/>
  <c r="X15651" i="9"/>
  <c r="X15650" i="9"/>
  <c r="X15649" i="9"/>
  <c r="X15648" i="9"/>
  <c r="X15647" i="9"/>
  <c r="X15646" i="9"/>
  <c r="X15645" i="9"/>
  <c r="X15644" i="9"/>
  <c r="X15643" i="9"/>
  <c r="X15642" i="9"/>
  <c r="X15641" i="9"/>
  <c r="X15640" i="9"/>
  <c r="X15639" i="9"/>
  <c r="X15638" i="9"/>
  <c r="X15637" i="9"/>
  <c r="X15636" i="9"/>
  <c r="X15635" i="9"/>
  <c r="X15634" i="9"/>
  <c r="X15633" i="9"/>
  <c r="X15632" i="9"/>
  <c r="X15631" i="9"/>
  <c r="X15630" i="9"/>
  <c r="X15629" i="9"/>
  <c r="X15628" i="9"/>
  <c r="X15627" i="9"/>
  <c r="X15626" i="9"/>
  <c r="X15625" i="9"/>
  <c r="X15624" i="9"/>
  <c r="X15623" i="9"/>
  <c r="X15622" i="9"/>
  <c r="X15621" i="9"/>
  <c r="X15620" i="9"/>
  <c r="X15619" i="9"/>
  <c r="X15618" i="9"/>
  <c r="X15617" i="9"/>
  <c r="X15616" i="9"/>
  <c r="X15615" i="9"/>
  <c r="X15614" i="9"/>
  <c r="X15613" i="9"/>
  <c r="X15612" i="9"/>
  <c r="X15611" i="9"/>
  <c r="X15610" i="9"/>
  <c r="X15609" i="9"/>
  <c r="X15608" i="9"/>
  <c r="X15607" i="9"/>
  <c r="X15606" i="9"/>
  <c r="X15605" i="9"/>
  <c r="X15604" i="9"/>
  <c r="X15603" i="9"/>
  <c r="X15602" i="9"/>
  <c r="X15601" i="9"/>
  <c r="X15600" i="9"/>
  <c r="X15599" i="9"/>
  <c r="X15598" i="9"/>
  <c r="X15597" i="9"/>
  <c r="X15596" i="9"/>
  <c r="X15595" i="9"/>
  <c r="X15594" i="9"/>
  <c r="X15593" i="9"/>
  <c r="X15592" i="9"/>
  <c r="X15591" i="9"/>
  <c r="X15590" i="9"/>
  <c r="X15589" i="9"/>
  <c r="X15588" i="9"/>
  <c r="X15587" i="9"/>
  <c r="X15586" i="9"/>
  <c r="X15585" i="9"/>
  <c r="X15584" i="9"/>
  <c r="X15583" i="9"/>
  <c r="X15582" i="9"/>
  <c r="X15581" i="9"/>
  <c r="X15580" i="9"/>
  <c r="X15579" i="9"/>
  <c r="X15578" i="9"/>
  <c r="X15577" i="9"/>
  <c r="X15576" i="9"/>
  <c r="X15575" i="9"/>
  <c r="X15574" i="9"/>
  <c r="X15573" i="9"/>
  <c r="X15572" i="9"/>
  <c r="X15571" i="9"/>
  <c r="X15570" i="9"/>
  <c r="X15569" i="9"/>
  <c r="X15568" i="9"/>
  <c r="X15567" i="9"/>
  <c r="X15566" i="9"/>
  <c r="X15565" i="9"/>
  <c r="X15564" i="9"/>
  <c r="X15563" i="9"/>
  <c r="X15562" i="9"/>
  <c r="X15561" i="9"/>
  <c r="X15560" i="9"/>
  <c r="X15559" i="9"/>
  <c r="X15558" i="9"/>
  <c r="X15557" i="9"/>
  <c r="X15556" i="9"/>
  <c r="X15555" i="9"/>
  <c r="X15554" i="9"/>
  <c r="X15553" i="9"/>
  <c r="X15552" i="9"/>
  <c r="X15551" i="9"/>
  <c r="X15550" i="9"/>
  <c r="X15549" i="9"/>
  <c r="X15548" i="9"/>
  <c r="X15547" i="9"/>
  <c r="X15546" i="9"/>
  <c r="X15545" i="9"/>
  <c r="X15544" i="9"/>
  <c r="X15543" i="9"/>
  <c r="X15542" i="9"/>
  <c r="X15541" i="9"/>
  <c r="X15540" i="9"/>
  <c r="X15539" i="9"/>
  <c r="X15538" i="9"/>
  <c r="X15537" i="9"/>
  <c r="X15536" i="9"/>
  <c r="X15535" i="9"/>
  <c r="X15534" i="9"/>
  <c r="X15533" i="9"/>
  <c r="X15532" i="9"/>
  <c r="X15531" i="9"/>
  <c r="X15530" i="9"/>
  <c r="X15529" i="9"/>
  <c r="X15528" i="9"/>
  <c r="X15527" i="9"/>
  <c r="X15526" i="9"/>
  <c r="X15525" i="9"/>
  <c r="X15524" i="9"/>
  <c r="X15523" i="9"/>
  <c r="X15522" i="9"/>
  <c r="X15521" i="9"/>
  <c r="X15520" i="9"/>
  <c r="X15519" i="9"/>
  <c r="X15518" i="9"/>
  <c r="X15517" i="9"/>
  <c r="X15516" i="9"/>
  <c r="X15515" i="9"/>
  <c r="X15514" i="9"/>
  <c r="X15513" i="9"/>
  <c r="X15512" i="9"/>
  <c r="X15511" i="9"/>
  <c r="X15510" i="9"/>
  <c r="X15509" i="9"/>
  <c r="X15508" i="9"/>
  <c r="X15507" i="9"/>
  <c r="X15506" i="9"/>
  <c r="X15505" i="9"/>
  <c r="X15504" i="9"/>
  <c r="X15503" i="9"/>
  <c r="X15502" i="9"/>
  <c r="X15501" i="9"/>
  <c r="X15500" i="9"/>
  <c r="X15499" i="9"/>
  <c r="X15498" i="9"/>
  <c r="X15497" i="9"/>
  <c r="X15496" i="9"/>
  <c r="X15495" i="9"/>
  <c r="X15494" i="9"/>
  <c r="X15493" i="9"/>
  <c r="X15492" i="9"/>
  <c r="X15491" i="9"/>
  <c r="X15490" i="9"/>
  <c r="X15489" i="9"/>
  <c r="X15488" i="9"/>
  <c r="X15487" i="9"/>
  <c r="X15486" i="9"/>
  <c r="X15485" i="9"/>
  <c r="X15484" i="9"/>
  <c r="X15483" i="9"/>
  <c r="X15482" i="9"/>
  <c r="X15481" i="9"/>
  <c r="X15480" i="9"/>
  <c r="X15479" i="9"/>
  <c r="X15478" i="9"/>
  <c r="X15477" i="9"/>
  <c r="X15476" i="9"/>
  <c r="X15475" i="9"/>
  <c r="X15474" i="9"/>
  <c r="X15473" i="9"/>
  <c r="X15472" i="9"/>
  <c r="X15471" i="9"/>
  <c r="X15470" i="9"/>
  <c r="X15469" i="9"/>
  <c r="X15468" i="9"/>
  <c r="X15467" i="9"/>
  <c r="X15466" i="9"/>
  <c r="X15465" i="9"/>
  <c r="X15464" i="9"/>
  <c r="X15463" i="9"/>
  <c r="X15462" i="9"/>
  <c r="X15461" i="9"/>
  <c r="X15460" i="9"/>
  <c r="X15459" i="9"/>
  <c r="X15458" i="9"/>
  <c r="X15457" i="9"/>
  <c r="X15456" i="9"/>
  <c r="X15455" i="9"/>
  <c r="X15454" i="9"/>
  <c r="X15453" i="9"/>
  <c r="X15452" i="9"/>
  <c r="X15451" i="9"/>
  <c r="X15450" i="9"/>
  <c r="X15449" i="9"/>
  <c r="X15448" i="9"/>
  <c r="X15447" i="9"/>
  <c r="X15446" i="9"/>
  <c r="X15445" i="9"/>
  <c r="X15444" i="9"/>
  <c r="X15443" i="9"/>
  <c r="X15442" i="9"/>
  <c r="X15441" i="9"/>
  <c r="X15440" i="9"/>
  <c r="X15439" i="9"/>
  <c r="X15438" i="9"/>
  <c r="X15437" i="9"/>
  <c r="X15436" i="9"/>
  <c r="X15435" i="9"/>
  <c r="X15434" i="9"/>
  <c r="X15433" i="9"/>
  <c r="X15432" i="9"/>
  <c r="X15431" i="9"/>
  <c r="X15430" i="9"/>
  <c r="X15429" i="9"/>
  <c r="X15428" i="9"/>
  <c r="X15427" i="9"/>
  <c r="X15426" i="9"/>
  <c r="X15425" i="9"/>
  <c r="X15424" i="9"/>
  <c r="X15423" i="9"/>
  <c r="X15422" i="9"/>
  <c r="X15421" i="9"/>
  <c r="X15420" i="9"/>
  <c r="X15419" i="9"/>
  <c r="X15418" i="9"/>
  <c r="X15417" i="9"/>
  <c r="X15416" i="9"/>
  <c r="X15415" i="9"/>
  <c r="X15414" i="9"/>
  <c r="X15413" i="9"/>
  <c r="X15412" i="9"/>
  <c r="X15411" i="9"/>
  <c r="X15410" i="9"/>
  <c r="X15409" i="9"/>
  <c r="X15408" i="9"/>
  <c r="X15407" i="9"/>
  <c r="X15406" i="9"/>
  <c r="X15405" i="9"/>
  <c r="X15404" i="9"/>
  <c r="X15403" i="9"/>
  <c r="X15402" i="9"/>
  <c r="X15401" i="9"/>
  <c r="X15400" i="9"/>
  <c r="X15399" i="9"/>
  <c r="X15398" i="9"/>
  <c r="X15397" i="9"/>
  <c r="X15396" i="9"/>
  <c r="X15395" i="9"/>
  <c r="X15394" i="9"/>
  <c r="X15393" i="9"/>
  <c r="X15392" i="9"/>
  <c r="X15391" i="9"/>
  <c r="X15390" i="9"/>
  <c r="X15389" i="9"/>
  <c r="X15388" i="9"/>
  <c r="X15387" i="9"/>
  <c r="X15386" i="9"/>
  <c r="X15385" i="9"/>
  <c r="X15384" i="9"/>
  <c r="X15383" i="9"/>
  <c r="X15382" i="9"/>
  <c r="X15381" i="9"/>
  <c r="X15380" i="9"/>
  <c r="X15379" i="9"/>
  <c r="X15378" i="9"/>
  <c r="X15377" i="9"/>
  <c r="X15376" i="9"/>
  <c r="X15375" i="9"/>
  <c r="X15374" i="9"/>
  <c r="X15373" i="9"/>
  <c r="X15372" i="9"/>
  <c r="X15371" i="9"/>
  <c r="X15370" i="9"/>
  <c r="X15369" i="9"/>
  <c r="X15368" i="9"/>
  <c r="X15367" i="9"/>
  <c r="X15366" i="9"/>
  <c r="X15365" i="9"/>
  <c r="X15364" i="9"/>
  <c r="X15363" i="9"/>
  <c r="X15362" i="9"/>
  <c r="X15361" i="9"/>
  <c r="X15360" i="9"/>
  <c r="X15359" i="9"/>
  <c r="X15358" i="9"/>
  <c r="X15357" i="9"/>
  <c r="X15356" i="9"/>
  <c r="X15355" i="9"/>
  <c r="X15354" i="9"/>
  <c r="X15353" i="9"/>
  <c r="X15352" i="9"/>
  <c r="X15351" i="9"/>
  <c r="X15350" i="9"/>
  <c r="X15349" i="9"/>
  <c r="X15348" i="9"/>
  <c r="X15347" i="9"/>
  <c r="X15346" i="9"/>
  <c r="X15345" i="9"/>
  <c r="X15344" i="9"/>
  <c r="X15343" i="9"/>
  <c r="X15342" i="9"/>
  <c r="X15341" i="9"/>
  <c r="X15340" i="9"/>
  <c r="X15339" i="9"/>
  <c r="X15338" i="9"/>
  <c r="X15337" i="9"/>
  <c r="X15336" i="9"/>
  <c r="X15335" i="9"/>
  <c r="X15334" i="9"/>
  <c r="X15333" i="9"/>
  <c r="X15332" i="9"/>
  <c r="X15331" i="9"/>
  <c r="X15330" i="9"/>
  <c r="X15329" i="9"/>
  <c r="X15328" i="9"/>
  <c r="X15327" i="9"/>
  <c r="X15326" i="9"/>
  <c r="X15325" i="9"/>
  <c r="X15324" i="9"/>
  <c r="X15323" i="9"/>
  <c r="X15322" i="9"/>
  <c r="X15321" i="9"/>
  <c r="X15320" i="9"/>
  <c r="X15319" i="9"/>
  <c r="X15318" i="9"/>
  <c r="X15317" i="9"/>
  <c r="X15316" i="9"/>
  <c r="X15315" i="9"/>
  <c r="X15314" i="9"/>
  <c r="X15313" i="9"/>
  <c r="X15312" i="9"/>
  <c r="X15311" i="9"/>
  <c r="X15310" i="9"/>
  <c r="X15309" i="9"/>
  <c r="X15308" i="9"/>
  <c r="X15307" i="9"/>
  <c r="X15306" i="9"/>
  <c r="X15305" i="9"/>
  <c r="X15304" i="9"/>
  <c r="X15303" i="9"/>
  <c r="X15302" i="9"/>
  <c r="X15301" i="9"/>
  <c r="X15300" i="9"/>
  <c r="X15299" i="9"/>
  <c r="X15298" i="9"/>
  <c r="X15297" i="9"/>
  <c r="X15296" i="9"/>
  <c r="X15295" i="9"/>
  <c r="X15294" i="9"/>
  <c r="X15293" i="9"/>
  <c r="X15292" i="9"/>
  <c r="X15291" i="9"/>
  <c r="X15290" i="9"/>
  <c r="X15289" i="9"/>
  <c r="X15288" i="9"/>
  <c r="X15287" i="9"/>
  <c r="X15286" i="9"/>
  <c r="X15285" i="9"/>
  <c r="X15284" i="9"/>
  <c r="X15283" i="9"/>
  <c r="X15282" i="9"/>
  <c r="X15281" i="9"/>
  <c r="X15280" i="9"/>
  <c r="X15279" i="9"/>
  <c r="X15278" i="9"/>
  <c r="X15277" i="9"/>
  <c r="X15276" i="9"/>
  <c r="X15275" i="9"/>
  <c r="X15274" i="9"/>
  <c r="X15273" i="9"/>
  <c r="X15272" i="9"/>
  <c r="X15271" i="9"/>
  <c r="X15270" i="9"/>
  <c r="X15269" i="9"/>
  <c r="X15268" i="9"/>
  <c r="X15267" i="9"/>
  <c r="X15266" i="9"/>
  <c r="X15265" i="9"/>
  <c r="X15264" i="9"/>
  <c r="X15263" i="9"/>
  <c r="X15262" i="9"/>
  <c r="X15261" i="9"/>
  <c r="X15260" i="9"/>
  <c r="X15259" i="9"/>
  <c r="X15258" i="9"/>
  <c r="X15257" i="9"/>
  <c r="X15256" i="9"/>
  <c r="X15255" i="9"/>
  <c r="X15254" i="9"/>
  <c r="X15253" i="9"/>
  <c r="X15252" i="9"/>
  <c r="X15251" i="9"/>
  <c r="X15250" i="9"/>
  <c r="X15249" i="9"/>
  <c r="X15248" i="9"/>
  <c r="X15247" i="9"/>
  <c r="X15246" i="9"/>
  <c r="X15245" i="9"/>
  <c r="X15244" i="9"/>
  <c r="X15243" i="9"/>
  <c r="X15242" i="9"/>
  <c r="X15241" i="9"/>
  <c r="X15240" i="9"/>
  <c r="X15239" i="9"/>
  <c r="X15238" i="9"/>
  <c r="X15237" i="9"/>
  <c r="X15236" i="9"/>
  <c r="X15235" i="9"/>
  <c r="X15234" i="9"/>
  <c r="X15233" i="9"/>
  <c r="X15232" i="9"/>
  <c r="X15231" i="9"/>
  <c r="X15230" i="9"/>
  <c r="X15229" i="9"/>
  <c r="X15228" i="9"/>
  <c r="X15227" i="9"/>
  <c r="X15226" i="9"/>
  <c r="X15225" i="9"/>
  <c r="X15224" i="9"/>
  <c r="X15223" i="9"/>
  <c r="X15222" i="9"/>
  <c r="X15221" i="9"/>
  <c r="X15220" i="9"/>
  <c r="X15219" i="9"/>
  <c r="X15218" i="9"/>
  <c r="X15217" i="9"/>
  <c r="X15216" i="9"/>
  <c r="X15215" i="9"/>
  <c r="X15214" i="9"/>
  <c r="X15213" i="9"/>
  <c r="X15212" i="9"/>
  <c r="X15211" i="9"/>
  <c r="X15210" i="9"/>
  <c r="X15209" i="9"/>
  <c r="X15208" i="9"/>
  <c r="X15207" i="9"/>
  <c r="X15206" i="9"/>
  <c r="X15205" i="9"/>
  <c r="X15204" i="9"/>
  <c r="X15203" i="9"/>
  <c r="X15202" i="9"/>
  <c r="X15201" i="9"/>
  <c r="X15200" i="9"/>
  <c r="X15199" i="9"/>
  <c r="X15198" i="9"/>
  <c r="X15197" i="9"/>
  <c r="X15196" i="9"/>
  <c r="X15195" i="9"/>
  <c r="X15194" i="9"/>
  <c r="X15193" i="9"/>
  <c r="X15192" i="9"/>
  <c r="X15191" i="9"/>
  <c r="X15190" i="9"/>
  <c r="X15189" i="9"/>
  <c r="X15188" i="9"/>
  <c r="X15187" i="9"/>
  <c r="X15186" i="9"/>
  <c r="X15185" i="9"/>
  <c r="X15184" i="9"/>
  <c r="X15183" i="9"/>
  <c r="X15182" i="9"/>
  <c r="X15181" i="9"/>
  <c r="X15180" i="9"/>
  <c r="X15179" i="9"/>
  <c r="X15178" i="9"/>
  <c r="X15177" i="9"/>
  <c r="X15176" i="9"/>
  <c r="X15175" i="9"/>
  <c r="X15174" i="9"/>
  <c r="X15173" i="9"/>
  <c r="X15172" i="9"/>
  <c r="X15171" i="9"/>
  <c r="X15170" i="9"/>
  <c r="X15169" i="9"/>
  <c r="X15168" i="9"/>
  <c r="X15167" i="9"/>
  <c r="X15166" i="9"/>
  <c r="X15165" i="9"/>
  <c r="X15164" i="9"/>
  <c r="X15163" i="9"/>
  <c r="X15162" i="9"/>
  <c r="X15161" i="9"/>
  <c r="X15160" i="9"/>
  <c r="X15159" i="9"/>
  <c r="X15158" i="9"/>
  <c r="X15157" i="9"/>
  <c r="X15156" i="9"/>
  <c r="X15155" i="9"/>
  <c r="X15154" i="9"/>
  <c r="X15153" i="9"/>
  <c r="X15152" i="9"/>
  <c r="X15151" i="9"/>
  <c r="X15150" i="9"/>
  <c r="X15149" i="9"/>
  <c r="X15148" i="9"/>
  <c r="X15147" i="9"/>
  <c r="X15146" i="9"/>
  <c r="X15145" i="9"/>
  <c r="X15144" i="9"/>
  <c r="X15143" i="9"/>
  <c r="X15142" i="9"/>
  <c r="X15141" i="9"/>
  <c r="X15140" i="9"/>
  <c r="X15139" i="9"/>
  <c r="X15138" i="9"/>
  <c r="X15137" i="9"/>
  <c r="X15136" i="9"/>
  <c r="X15135" i="9"/>
  <c r="X15134" i="9"/>
  <c r="X15133" i="9"/>
  <c r="X15132" i="9"/>
  <c r="X15131" i="9"/>
  <c r="X15130" i="9"/>
  <c r="X15129" i="9"/>
  <c r="X15128" i="9"/>
  <c r="X15127" i="9"/>
  <c r="X15126" i="9"/>
  <c r="X15125" i="9"/>
  <c r="X15124" i="9"/>
  <c r="X15123" i="9"/>
  <c r="X15122" i="9"/>
  <c r="X15121" i="9"/>
  <c r="X15120" i="9"/>
  <c r="X15119" i="9"/>
  <c r="X15118" i="9"/>
  <c r="X15117" i="9"/>
  <c r="X15116" i="9"/>
  <c r="X15115" i="9"/>
  <c r="X15114" i="9"/>
  <c r="X15113" i="9"/>
  <c r="X15112" i="9"/>
  <c r="X15111" i="9"/>
  <c r="X15110" i="9"/>
  <c r="X15109" i="9"/>
  <c r="X15108" i="9"/>
  <c r="X15107" i="9"/>
  <c r="X15106" i="9"/>
  <c r="X15105" i="9"/>
  <c r="X15104" i="9"/>
  <c r="X15103" i="9"/>
  <c r="X15102" i="9"/>
  <c r="X15101" i="9"/>
  <c r="X15100" i="9"/>
  <c r="X15099" i="9"/>
  <c r="X15098" i="9"/>
  <c r="X15097" i="9"/>
  <c r="X15096" i="9"/>
  <c r="X15095" i="9"/>
  <c r="X15094" i="9"/>
  <c r="X15093" i="9"/>
  <c r="X15092" i="9"/>
  <c r="X15091" i="9"/>
  <c r="X15090" i="9"/>
  <c r="X15089" i="9"/>
  <c r="X15088" i="9"/>
  <c r="X15087" i="9"/>
  <c r="X15086" i="9"/>
  <c r="X15085" i="9"/>
  <c r="X15084" i="9"/>
  <c r="X15083" i="9"/>
  <c r="X15082" i="9"/>
  <c r="X15081" i="9"/>
  <c r="X15080" i="9"/>
  <c r="X15079" i="9"/>
  <c r="X15078" i="9"/>
  <c r="X15077" i="9"/>
  <c r="X15076" i="9"/>
  <c r="X15075" i="9"/>
  <c r="X15074" i="9"/>
  <c r="X15073" i="9"/>
  <c r="X15072" i="9"/>
  <c r="X15071" i="9"/>
  <c r="X15070" i="9"/>
  <c r="X15069" i="9"/>
  <c r="X15068" i="9"/>
  <c r="X15067" i="9"/>
  <c r="X15066" i="9"/>
  <c r="X15065" i="9"/>
  <c r="X15064" i="9"/>
  <c r="X15063" i="9"/>
  <c r="X15062" i="9"/>
  <c r="X15061" i="9"/>
  <c r="X15060" i="9"/>
  <c r="X15059" i="9"/>
  <c r="X15058" i="9"/>
  <c r="X15057" i="9"/>
  <c r="X15056" i="9"/>
  <c r="X15055" i="9"/>
  <c r="X15054" i="9"/>
  <c r="X15053" i="9"/>
  <c r="X15052" i="9"/>
  <c r="X15051" i="9"/>
  <c r="X15050" i="9"/>
  <c r="X15049" i="9"/>
  <c r="X15048" i="9"/>
  <c r="X15047" i="9"/>
  <c r="X15046" i="9"/>
  <c r="X15045" i="9"/>
  <c r="X15044" i="9"/>
  <c r="X15043" i="9"/>
  <c r="X15042" i="9"/>
  <c r="X15041" i="9"/>
  <c r="X15040" i="9"/>
  <c r="X15039" i="9"/>
  <c r="X15038" i="9"/>
  <c r="X15037" i="9"/>
  <c r="X15036" i="9"/>
  <c r="X15035" i="9"/>
  <c r="X15034" i="9"/>
  <c r="X15033" i="9"/>
  <c r="X15032" i="9"/>
  <c r="X15031" i="9"/>
  <c r="X15030" i="9"/>
  <c r="X15029" i="9"/>
  <c r="X15028" i="9"/>
  <c r="X15027" i="9"/>
  <c r="X15026" i="9"/>
  <c r="X15025" i="9"/>
  <c r="X15024" i="9"/>
  <c r="X15023" i="9"/>
  <c r="X15022" i="9"/>
  <c r="X15021" i="9"/>
  <c r="X15020" i="9"/>
  <c r="X15019" i="9"/>
  <c r="X15018" i="9"/>
  <c r="X15017" i="9"/>
  <c r="X15016" i="9"/>
  <c r="X15015" i="9"/>
  <c r="X15014" i="9"/>
  <c r="X15013" i="9"/>
  <c r="X15012" i="9"/>
  <c r="X15011" i="9"/>
  <c r="X15010" i="9"/>
  <c r="X15009" i="9"/>
  <c r="X15008" i="9"/>
  <c r="X15007" i="9"/>
  <c r="X15006" i="9"/>
  <c r="X15005" i="9"/>
  <c r="X15004" i="9"/>
  <c r="X15003" i="9"/>
  <c r="X15002" i="9"/>
  <c r="X15001" i="9"/>
  <c r="X15000" i="9"/>
  <c r="X14999" i="9"/>
  <c r="X14998" i="9"/>
  <c r="X14997" i="9"/>
  <c r="X14996" i="9"/>
  <c r="X14995" i="9"/>
  <c r="X14994" i="9"/>
  <c r="X14993" i="9"/>
  <c r="X14992" i="9"/>
  <c r="X14991" i="9"/>
  <c r="X14990" i="9"/>
  <c r="X14989" i="9"/>
  <c r="X14988" i="9"/>
  <c r="X14987" i="9"/>
  <c r="X14986" i="9"/>
  <c r="X14985" i="9"/>
  <c r="X14984" i="9"/>
  <c r="X14983" i="9"/>
  <c r="X14982" i="9"/>
  <c r="X14981" i="9"/>
  <c r="X14980" i="9"/>
  <c r="X14979" i="9"/>
  <c r="X14978" i="9"/>
  <c r="X14977" i="9"/>
  <c r="X14976" i="9"/>
  <c r="X14975" i="9"/>
  <c r="X14974" i="9"/>
  <c r="X14973" i="9"/>
  <c r="X14972" i="9"/>
  <c r="X14971" i="9"/>
  <c r="X14970" i="9"/>
  <c r="X14969" i="9"/>
  <c r="X14968" i="9"/>
  <c r="X14967" i="9"/>
  <c r="X14966" i="9"/>
  <c r="X14965" i="9"/>
  <c r="X14964" i="9"/>
  <c r="X14963" i="9"/>
  <c r="X14962" i="9"/>
  <c r="X14961" i="9"/>
  <c r="X14960" i="9"/>
  <c r="X14959" i="9"/>
  <c r="X14958" i="9"/>
  <c r="X14957" i="9"/>
  <c r="X14956" i="9"/>
  <c r="X14955" i="9"/>
  <c r="X14954" i="9"/>
  <c r="X14953" i="9"/>
  <c r="X14952" i="9"/>
  <c r="X14951" i="9"/>
  <c r="X14950" i="9"/>
  <c r="X14949" i="9"/>
  <c r="X14948" i="9"/>
  <c r="X14947" i="9"/>
  <c r="X14946" i="9"/>
  <c r="X14945" i="9"/>
  <c r="X14944" i="9"/>
  <c r="X14943" i="9"/>
  <c r="X14942" i="9"/>
  <c r="X14941" i="9"/>
  <c r="X14940" i="9"/>
  <c r="X14939" i="9"/>
  <c r="X14938" i="9"/>
  <c r="X14937" i="9"/>
  <c r="X14936" i="9"/>
  <c r="X14935" i="9"/>
  <c r="X14934" i="9"/>
  <c r="X14933" i="9"/>
  <c r="X14932" i="9"/>
  <c r="X14931" i="9"/>
  <c r="X14930" i="9"/>
  <c r="X14929" i="9"/>
  <c r="X14928" i="9"/>
  <c r="X14927" i="9"/>
  <c r="X14926" i="9"/>
  <c r="X14925" i="9"/>
  <c r="X14924" i="9"/>
  <c r="X14923" i="9"/>
  <c r="X14922" i="9"/>
  <c r="X14921" i="9"/>
  <c r="X14920" i="9"/>
  <c r="X14919" i="9"/>
  <c r="X14918" i="9"/>
  <c r="X14917" i="9"/>
  <c r="X14916" i="9"/>
  <c r="X14915" i="9"/>
  <c r="X14914" i="9"/>
  <c r="X14913" i="9"/>
  <c r="X14912" i="9"/>
  <c r="X14911" i="9"/>
  <c r="X14910" i="9"/>
  <c r="X14909" i="9"/>
  <c r="X14908" i="9"/>
  <c r="X14907" i="9"/>
  <c r="X14906" i="9"/>
  <c r="X14905" i="9"/>
  <c r="X14904" i="9"/>
  <c r="X14903" i="9"/>
  <c r="X14902" i="9"/>
  <c r="X14901" i="9"/>
  <c r="X14900" i="9"/>
  <c r="X14899" i="9"/>
  <c r="X14898" i="9"/>
  <c r="X14897" i="9"/>
  <c r="X14896" i="9"/>
  <c r="X14895" i="9"/>
  <c r="X14894" i="9"/>
  <c r="X14893" i="9"/>
  <c r="X14892" i="9"/>
  <c r="X14891" i="9"/>
  <c r="X14890" i="9"/>
  <c r="X14889" i="9"/>
  <c r="X14888" i="9"/>
  <c r="X14887" i="9"/>
  <c r="X14886" i="9"/>
  <c r="X14885" i="9"/>
  <c r="X14884" i="9"/>
  <c r="X14883" i="9"/>
  <c r="X14882" i="9"/>
  <c r="X14881" i="9"/>
  <c r="X14880" i="9"/>
  <c r="X14879" i="9"/>
  <c r="X14878" i="9"/>
  <c r="X14877" i="9"/>
  <c r="X14876" i="9"/>
  <c r="X14875" i="9"/>
  <c r="X14874" i="9"/>
  <c r="X14873" i="9"/>
  <c r="X14872" i="9"/>
  <c r="X14871" i="9"/>
  <c r="X14870" i="9"/>
  <c r="X14869" i="9"/>
  <c r="X14868" i="9"/>
  <c r="X14867" i="9"/>
  <c r="X14866" i="9"/>
  <c r="X14865" i="9"/>
  <c r="X14864" i="9"/>
  <c r="X14863" i="9"/>
  <c r="X14862" i="9"/>
  <c r="X14861" i="9"/>
  <c r="X14860" i="9"/>
  <c r="X14859" i="9"/>
  <c r="X14858" i="9"/>
  <c r="X14857" i="9"/>
  <c r="X14856" i="9"/>
  <c r="X14855" i="9"/>
  <c r="X14854" i="9"/>
  <c r="X14853" i="9"/>
  <c r="X14852" i="9"/>
  <c r="X14851" i="9"/>
  <c r="X14850" i="9"/>
  <c r="X14849" i="9"/>
  <c r="X14848" i="9"/>
  <c r="X14847" i="9"/>
  <c r="X14846" i="9"/>
  <c r="X14845" i="9"/>
  <c r="X14844" i="9"/>
  <c r="X14843" i="9"/>
  <c r="X14842" i="9"/>
  <c r="X14841" i="9"/>
  <c r="X14840" i="9"/>
  <c r="X14839" i="9"/>
  <c r="X14838" i="9"/>
  <c r="X14837" i="9"/>
  <c r="X14836" i="9"/>
  <c r="X14835" i="9"/>
  <c r="X14834" i="9"/>
  <c r="X14833" i="9"/>
  <c r="X14832" i="9"/>
  <c r="X14831" i="9"/>
  <c r="X14830" i="9"/>
  <c r="X14829" i="9"/>
  <c r="X14828" i="9"/>
  <c r="X14827" i="9"/>
  <c r="X14826" i="9"/>
  <c r="X14825" i="9"/>
  <c r="X14824" i="9"/>
  <c r="X14823" i="9"/>
  <c r="X14822" i="9"/>
  <c r="X14821" i="9"/>
  <c r="X14820" i="9"/>
  <c r="X14819" i="9"/>
  <c r="X14818" i="9"/>
  <c r="X14817" i="9"/>
  <c r="X14816" i="9"/>
  <c r="X14815" i="9"/>
  <c r="X14814" i="9"/>
  <c r="X14813" i="9"/>
  <c r="X14812" i="9"/>
  <c r="X14811" i="9"/>
  <c r="X14810" i="9"/>
  <c r="X14809" i="9"/>
  <c r="X14808" i="9"/>
  <c r="X14807" i="9"/>
  <c r="X14806" i="9"/>
  <c r="X14805" i="9"/>
  <c r="X14804" i="9"/>
  <c r="X14803" i="9"/>
  <c r="X14802" i="9"/>
  <c r="X14801" i="9"/>
  <c r="X14800" i="9"/>
  <c r="X14799" i="9"/>
  <c r="X14798" i="9"/>
  <c r="X14797" i="9"/>
  <c r="X14796" i="9"/>
  <c r="X14795" i="9"/>
  <c r="X14794" i="9"/>
  <c r="X14793" i="9"/>
  <c r="X14792" i="9"/>
  <c r="X14791" i="9"/>
  <c r="X14790" i="9"/>
  <c r="X14789" i="9"/>
  <c r="X14788" i="9"/>
  <c r="X14787" i="9"/>
  <c r="X14786" i="9"/>
  <c r="X14785" i="9"/>
  <c r="X14784" i="9"/>
  <c r="X14783" i="9"/>
  <c r="X14782" i="9"/>
  <c r="X14781" i="9"/>
  <c r="X14780" i="9"/>
  <c r="X14779" i="9"/>
  <c r="X14778" i="9"/>
  <c r="X14777" i="9"/>
  <c r="X14776" i="9"/>
  <c r="X14775" i="9"/>
  <c r="X14774" i="9"/>
  <c r="X14773" i="9"/>
  <c r="X14772" i="9"/>
  <c r="X14771" i="9"/>
  <c r="X14770" i="9"/>
  <c r="X14769" i="9"/>
  <c r="X14768" i="9"/>
  <c r="X14767" i="9"/>
  <c r="X14766" i="9"/>
  <c r="X14765" i="9"/>
  <c r="X14764" i="9"/>
  <c r="X14763" i="9"/>
  <c r="X14762" i="9"/>
  <c r="X14761" i="9"/>
  <c r="X14760" i="9"/>
  <c r="X14759" i="9"/>
  <c r="X14758" i="9"/>
  <c r="X14757" i="9"/>
  <c r="X14756" i="9"/>
  <c r="X14755" i="9"/>
  <c r="X14754" i="9"/>
  <c r="X14753" i="9"/>
  <c r="X14752" i="9"/>
  <c r="X14751" i="9"/>
  <c r="X14750" i="9"/>
  <c r="X14749" i="9"/>
  <c r="X14748" i="9"/>
  <c r="X14747" i="9"/>
  <c r="X14746" i="9"/>
  <c r="X14745" i="9"/>
  <c r="X14744" i="9"/>
  <c r="X14743" i="9"/>
  <c r="X14742" i="9"/>
  <c r="X14741" i="9"/>
  <c r="X14740" i="9"/>
  <c r="X14739" i="9"/>
  <c r="X14738" i="9"/>
  <c r="X14737" i="9"/>
  <c r="X14736" i="9"/>
  <c r="X14735" i="9"/>
  <c r="X14734" i="9"/>
  <c r="X14733" i="9"/>
  <c r="X14732" i="9"/>
  <c r="X14731" i="9"/>
  <c r="X14730" i="9"/>
  <c r="X14729" i="9"/>
  <c r="X14728" i="9"/>
  <c r="X14727" i="9"/>
  <c r="X14726" i="9"/>
  <c r="X14725" i="9"/>
  <c r="X14724" i="9"/>
  <c r="X14723" i="9"/>
  <c r="X14722" i="9"/>
  <c r="X14721" i="9"/>
  <c r="X14720" i="9"/>
  <c r="X14719" i="9"/>
  <c r="X14718" i="9"/>
  <c r="X14717" i="9"/>
  <c r="X14716" i="9"/>
  <c r="X14715" i="9"/>
  <c r="X14714" i="9"/>
  <c r="X14713" i="9"/>
  <c r="X14712" i="9"/>
  <c r="X14711" i="9"/>
  <c r="X14710" i="9"/>
  <c r="X14709" i="9"/>
  <c r="X14708" i="9"/>
  <c r="X14707" i="9"/>
  <c r="X14706" i="9"/>
  <c r="X14705" i="9"/>
  <c r="X14704" i="9"/>
  <c r="X14703" i="9"/>
  <c r="X14702" i="9"/>
  <c r="X14701" i="9"/>
  <c r="X14700" i="9"/>
  <c r="X14699" i="9"/>
  <c r="X14698" i="9"/>
  <c r="X14697" i="9"/>
  <c r="X14696" i="9"/>
  <c r="X14695" i="9"/>
  <c r="X14694" i="9"/>
  <c r="X14693" i="9"/>
  <c r="X14692" i="9"/>
  <c r="X14691" i="9"/>
  <c r="X14690" i="9"/>
  <c r="X14689" i="9"/>
  <c r="X14688" i="9"/>
  <c r="X14687" i="9"/>
  <c r="X14686" i="9"/>
  <c r="X14685" i="9"/>
  <c r="X14684" i="9"/>
  <c r="X14683" i="9"/>
  <c r="X14682" i="9"/>
  <c r="X14681" i="9"/>
  <c r="X14680" i="9"/>
  <c r="X14679" i="9"/>
  <c r="X14678" i="9"/>
  <c r="X14677" i="9"/>
  <c r="X14676" i="9"/>
  <c r="X14675" i="9"/>
  <c r="X14674" i="9"/>
  <c r="X14673" i="9"/>
  <c r="X14672" i="9"/>
  <c r="X14671" i="9"/>
  <c r="X14670" i="9"/>
  <c r="X14669" i="9"/>
  <c r="X14668" i="9"/>
  <c r="X14667" i="9"/>
  <c r="X14666" i="9"/>
  <c r="X14665" i="9"/>
  <c r="X14664" i="9"/>
  <c r="X14663" i="9"/>
  <c r="X14662" i="9"/>
  <c r="X14661" i="9"/>
  <c r="X14660" i="9"/>
  <c r="X14659" i="9"/>
  <c r="X14658" i="9"/>
  <c r="X14657" i="9"/>
  <c r="X14656" i="9"/>
  <c r="X14655" i="9"/>
  <c r="X14654" i="9"/>
  <c r="X14653" i="9"/>
  <c r="X14652" i="9"/>
  <c r="X14651" i="9"/>
  <c r="X14650" i="9"/>
  <c r="X14649" i="9"/>
  <c r="X14648" i="9"/>
  <c r="X14647" i="9"/>
  <c r="X14646" i="9"/>
  <c r="X14645" i="9"/>
  <c r="X14644" i="9"/>
  <c r="X14643" i="9"/>
  <c r="X14642" i="9"/>
  <c r="X14641" i="9"/>
  <c r="X14640" i="9"/>
  <c r="X14639" i="9"/>
  <c r="X14638" i="9"/>
  <c r="X14637" i="9"/>
  <c r="X14636" i="9"/>
  <c r="X14635" i="9"/>
  <c r="X14634" i="9"/>
  <c r="X14633" i="9"/>
  <c r="X14632" i="9"/>
  <c r="X14631" i="9"/>
  <c r="X14630" i="9"/>
  <c r="X14629" i="9"/>
  <c r="X14628" i="9"/>
  <c r="X14627" i="9"/>
  <c r="X14626" i="9"/>
  <c r="X14625" i="9"/>
  <c r="X14624" i="9"/>
  <c r="X14623" i="9"/>
  <c r="X14622" i="9"/>
  <c r="X14621" i="9"/>
  <c r="X14620" i="9"/>
  <c r="X14619" i="9"/>
  <c r="X14618" i="9"/>
  <c r="X14617" i="9"/>
  <c r="X14616" i="9"/>
  <c r="X14615" i="9"/>
  <c r="X14614" i="9"/>
  <c r="X14613" i="9"/>
  <c r="X14612" i="9"/>
  <c r="X14611" i="9"/>
  <c r="X14610" i="9"/>
  <c r="X14609" i="9"/>
  <c r="X14608" i="9"/>
  <c r="X14607" i="9"/>
  <c r="X14606" i="9"/>
  <c r="X14605" i="9"/>
  <c r="X14604" i="9"/>
  <c r="X14603" i="9"/>
  <c r="X14602" i="9"/>
  <c r="X14601" i="9"/>
  <c r="X14600" i="9"/>
  <c r="X14599" i="9"/>
  <c r="X14598" i="9"/>
  <c r="X14597" i="9"/>
  <c r="X14596" i="9"/>
  <c r="X14595" i="9"/>
  <c r="X14594" i="9"/>
  <c r="X14593" i="9"/>
  <c r="X14592" i="9"/>
  <c r="X14591" i="9"/>
  <c r="X14590" i="9"/>
  <c r="X14589" i="9"/>
  <c r="X14588" i="9"/>
  <c r="X14587" i="9"/>
  <c r="X14586" i="9"/>
  <c r="X14585" i="9"/>
  <c r="X14584" i="9"/>
  <c r="X14583" i="9"/>
  <c r="X14582" i="9"/>
  <c r="X14581" i="9"/>
  <c r="X14580" i="9"/>
  <c r="X14579" i="9"/>
  <c r="X14578" i="9"/>
  <c r="X14577" i="9"/>
  <c r="X14576" i="9"/>
  <c r="X14575" i="9"/>
  <c r="X14574" i="9"/>
  <c r="X14573" i="9"/>
  <c r="X14572" i="9"/>
  <c r="X14571" i="9"/>
  <c r="X14570" i="9"/>
  <c r="X14569" i="9"/>
  <c r="X14568" i="9"/>
  <c r="X14567" i="9"/>
  <c r="X14566" i="9"/>
  <c r="X14565" i="9"/>
  <c r="X14564" i="9"/>
  <c r="X14563" i="9"/>
  <c r="X14562" i="9"/>
  <c r="X14561" i="9"/>
  <c r="X14560" i="9"/>
  <c r="X14559" i="9"/>
  <c r="X14558" i="9"/>
  <c r="X14557" i="9"/>
  <c r="X14556" i="9"/>
  <c r="X14555" i="9"/>
  <c r="X14554" i="9"/>
  <c r="X14553" i="9"/>
  <c r="X14552" i="9"/>
  <c r="X14551" i="9"/>
  <c r="X14550" i="9"/>
  <c r="X14549" i="9"/>
  <c r="X14548" i="9"/>
  <c r="X14547" i="9"/>
  <c r="X14546" i="9"/>
  <c r="X14545" i="9"/>
  <c r="X14544" i="9"/>
  <c r="X14543" i="9"/>
  <c r="X14542" i="9"/>
  <c r="X14541" i="9"/>
  <c r="X14540" i="9"/>
  <c r="X14539" i="9"/>
  <c r="X14538" i="9"/>
  <c r="X14537" i="9"/>
  <c r="X14536" i="9"/>
  <c r="X14535" i="9"/>
  <c r="X14534" i="9"/>
  <c r="X14533" i="9"/>
  <c r="X14532" i="9"/>
  <c r="X14531" i="9"/>
  <c r="X14530" i="9"/>
  <c r="X14529" i="9"/>
  <c r="X14528" i="9"/>
  <c r="X14527" i="9"/>
  <c r="X14526" i="9"/>
  <c r="X14525" i="9"/>
  <c r="X14524" i="9"/>
  <c r="X14523" i="9"/>
  <c r="X14522" i="9"/>
  <c r="X14521" i="9"/>
  <c r="X14520" i="9"/>
  <c r="X14519" i="9"/>
  <c r="X14518" i="9"/>
  <c r="X14517" i="9"/>
  <c r="X14516" i="9"/>
  <c r="X14515" i="9"/>
  <c r="X14514" i="9"/>
  <c r="X14513" i="9"/>
  <c r="X14512" i="9"/>
  <c r="X14511" i="9"/>
  <c r="X14510" i="9"/>
  <c r="X14509" i="9"/>
  <c r="X14508" i="9"/>
  <c r="X14507" i="9"/>
  <c r="X14506" i="9"/>
  <c r="X14505" i="9"/>
  <c r="X14504" i="9"/>
  <c r="X14503" i="9"/>
  <c r="X14502" i="9"/>
  <c r="X14501" i="9"/>
  <c r="X14500" i="9"/>
  <c r="X14499" i="9"/>
  <c r="X14498" i="9"/>
  <c r="X14497" i="9"/>
  <c r="X14496" i="9"/>
  <c r="X14495" i="9"/>
  <c r="X14494" i="9"/>
  <c r="X14493" i="9"/>
  <c r="X14492" i="9"/>
  <c r="X14491" i="9"/>
  <c r="X14490" i="9"/>
  <c r="X14489" i="9"/>
  <c r="X14488" i="9"/>
  <c r="X14487" i="9"/>
  <c r="X14486" i="9"/>
  <c r="X14485" i="9"/>
  <c r="X14484" i="9"/>
  <c r="X14483" i="9"/>
  <c r="X14482" i="9"/>
  <c r="X14481" i="9"/>
  <c r="X14480" i="9"/>
  <c r="X14479" i="9"/>
  <c r="X14478" i="9"/>
  <c r="X14477" i="9"/>
  <c r="X14476" i="9"/>
  <c r="X14475" i="9"/>
  <c r="X14474" i="9"/>
  <c r="X14473" i="9"/>
  <c r="X14472" i="9"/>
  <c r="X14471" i="9"/>
  <c r="X14470" i="9"/>
  <c r="X14469" i="9"/>
  <c r="X14468" i="9"/>
  <c r="X14467" i="9"/>
  <c r="X14466" i="9"/>
  <c r="X14465" i="9"/>
  <c r="X14464" i="9"/>
  <c r="X14463" i="9"/>
  <c r="X14462" i="9"/>
  <c r="X14461" i="9"/>
  <c r="X14460" i="9"/>
  <c r="X14459" i="9"/>
  <c r="X14458" i="9"/>
  <c r="X14457" i="9"/>
  <c r="X14456" i="9"/>
  <c r="X14455" i="9"/>
  <c r="X14454" i="9"/>
  <c r="X14453" i="9"/>
  <c r="X14452" i="9"/>
  <c r="X14451" i="9"/>
  <c r="X14450" i="9"/>
  <c r="X14449" i="9"/>
  <c r="X14448" i="9"/>
  <c r="X14447" i="9"/>
  <c r="X14446" i="9"/>
  <c r="X14445" i="9"/>
  <c r="X14444" i="9"/>
  <c r="X14443" i="9"/>
  <c r="X14442" i="9"/>
  <c r="X14441" i="9"/>
  <c r="X14440" i="9"/>
  <c r="X14439" i="9"/>
  <c r="X14438" i="9"/>
  <c r="X14437" i="9"/>
  <c r="X14436" i="9"/>
  <c r="X14435" i="9"/>
  <c r="X14434" i="9"/>
  <c r="X14433" i="9"/>
  <c r="X14432" i="9"/>
  <c r="X14431" i="9"/>
  <c r="X14430" i="9"/>
  <c r="X14429" i="9"/>
  <c r="X14428" i="9"/>
  <c r="X14427" i="9"/>
  <c r="X14426" i="9"/>
  <c r="X14425" i="9"/>
  <c r="X14424" i="9"/>
  <c r="X14423" i="9"/>
  <c r="X14422" i="9"/>
  <c r="X14421" i="9"/>
  <c r="X14420" i="9"/>
  <c r="X14419" i="9"/>
  <c r="X14418" i="9"/>
  <c r="X14417" i="9"/>
  <c r="X14416" i="9"/>
  <c r="X14415" i="9"/>
  <c r="X14414" i="9"/>
  <c r="X14413" i="9"/>
  <c r="X14412" i="9"/>
  <c r="X14411" i="9"/>
  <c r="X14410" i="9"/>
  <c r="X14409" i="9"/>
  <c r="X14408" i="9"/>
  <c r="X14407" i="9"/>
  <c r="X14406" i="9"/>
  <c r="X14405" i="9"/>
  <c r="X14404" i="9"/>
  <c r="X14403" i="9"/>
  <c r="X14402" i="9"/>
  <c r="X14401" i="9"/>
  <c r="X14400" i="9"/>
  <c r="X14399" i="9"/>
  <c r="X14398" i="9"/>
  <c r="X14397" i="9"/>
  <c r="X14396" i="9"/>
  <c r="X14395" i="9"/>
  <c r="X14394" i="9"/>
  <c r="X14393" i="9"/>
  <c r="X14392" i="9"/>
  <c r="X14391" i="9"/>
  <c r="X14390" i="9"/>
  <c r="X14389" i="9"/>
  <c r="X14388" i="9"/>
  <c r="X14387" i="9"/>
  <c r="X14386" i="9"/>
  <c r="X14385" i="9"/>
  <c r="X14384" i="9"/>
  <c r="X14383" i="9"/>
  <c r="X14382" i="9"/>
  <c r="X14381" i="9"/>
  <c r="X14380" i="9"/>
  <c r="X14379" i="9"/>
  <c r="X14378" i="9"/>
  <c r="X14377" i="9"/>
  <c r="X14376" i="9"/>
  <c r="X14375" i="9"/>
  <c r="X14374" i="9"/>
  <c r="X14373" i="9"/>
  <c r="X14372" i="9"/>
  <c r="X14371" i="9"/>
  <c r="X14370" i="9"/>
  <c r="X14369" i="9"/>
  <c r="X14368" i="9"/>
  <c r="X14367" i="9"/>
  <c r="X14366" i="9"/>
  <c r="X14365" i="9"/>
  <c r="X14364" i="9"/>
  <c r="X14363" i="9"/>
  <c r="X14362" i="9"/>
  <c r="X14361" i="9"/>
  <c r="X14360" i="9"/>
  <c r="X14359" i="9"/>
  <c r="X14358" i="9"/>
  <c r="X14357" i="9"/>
  <c r="X14356" i="9"/>
  <c r="X14355" i="9"/>
  <c r="X14354" i="9"/>
  <c r="X14353" i="9"/>
  <c r="X14352" i="9"/>
  <c r="X14351" i="9"/>
  <c r="X14350" i="9"/>
  <c r="X14349" i="9"/>
  <c r="X14348" i="9"/>
  <c r="X14347" i="9"/>
  <c r="X14346" i="9"/>
  <c r="X14345" i="9"/>
  <c r="X14344" i="9"/>
  <c r="X14343" i="9"/>
  <c r="X14342" i="9"/>
  <c r="X14341" i="9"/>
  <c r="X14340" i="9"/>
  <c r="X14339" i="9"/>
  <c r="X14338" i="9"/>
  <c r="X14337" i="9"/>
  <c r="X14336" i="9"/>
  <c r="X14335" i="9"/>
  <c r="X14334" i="9"/>
  <c r="X14333" i="9"/>
  <c r="X14332" i="9"/>
  <c r="X14331" i="9"/>
  <c r="X14330" i="9"/>
  <c r="X14329" i="9"/>
  <c r="X14328" i="9"/>
  <c r="X14327" i="9"/>
  <c r="X14326" i="9"/>
  <c r="X14325" i="9"/>
  <c r="X14324" i="9"/>
  <c r="X14323" i="9"/>
  <c r="X14322" i="9"/>
  <c r="X14321" i="9"/>
  <c r="X14320" i="9"/>
  <c r="X14319" i="9"/>
  <c r="X14318" i="9"/>
  <c r="X14317" i="9"/>
  <c r="X14316" i="9"/>
  <c r="X14315" i="9"/>
  <c r="X14314" i="9"/>
  <c r="X14313" i="9"/>
  <c r="X14312" i="9"/>
  <c r="X14311" i="9"/>
  <c r="X14310" i="9"/>
  <c r="X14309" i="9"/>
  <c r="X14308" i="9"/>
  <c r="X14307" i="9"/>
  <c r="X14306" i="9"/>
  <c r="X14305" i="9"/>
  <c r="X14304" i="9"/>
  <c r="X14303" i="9"/>
  <c r="X14302" i="9"/>
  <c r="X14301" i="9"/>
  <c r="X14300" i="9"/>
  <c r="X14299" i="9"/>
  <c r="X14298" i="9"/>
  <c r="X14297" i="9"/>
  <c r="X14296" i="9"/>
  <c r="X14295" i="9"/>
  <c r="X14294" i="9"/>
  <c r="X14293" i="9"/>
  <c r="X14292" i="9"/>
  <c r="X14291" i="9"/>
  <c r="X14290" i="9"/>
  <c r="X14289" i="9"/>
  <c r="X14288" i="9"/>
  <c r="X14287" i="9"/>
  <c r="X14286" i="9"/>
  <c r="X14285" i="9"/>
  <c r="X14284" i="9"/>
  <c r="X14283" i="9"/>
  <c r="X14282" i="9"/>
  <c r="X14281" i="9"/>
  <c r="X14280" i="9"/>
  <c r="X14279" i="9"/>
  <c r="X14278" i="9"/>
  <c r="X14277" i="9"/>
  <c r="X14276" i="9"/>
  <c r="X14275" i="9"/>
  <c r="X14274" i="9"/>
  <c r="X14273" i="9"/>
  <c r="X14272" i="9"/>
  <c r="X14271" i="9"/>
  <c r="X14270" i="9"/>
  <c r="X14269" i="9"/>
  <c r="X14268" i="9"/>
  <c r="X14267" i="9"/>
  <c r="X14266" i="9"/>
  <c r="X14265" i="9"/>
  <c r="X14264" i="9"/>
  <c r="X14263" i="9"/>
  <c r="X14262" i="9"/>
  <c r="X14261" i="9"/>
  <c r="X14260" i="9"/>
  <c r="X14259" i="9"/>
  <c r="X14258" i="9"/>
  <c r="X14257" i="9"/>
  <c r="X14256" i="9"/>
  <c r="X14255" i="9"/>
  <c r="X14254" i="9"/>
  <c r="X14253" i="9"/>
  <c r="X14252" i="9"/>
  <c r="X14251" i="9"/>
  <c r="X14250" i="9"/>
  <c r="X14249" i="9"/>
  <c r="X14248" i="9"/>
  <c r="X14247" i="9"/>
  <c r="X14246" i="9"/>
  <c r="X14245" i="9"/>
  <c r="X14244" i="9"/>
  <c r="X14243" i="9"/>
  <c r="X14242" i="9"/>
  <c r="X14241" i="9"/>
  <c r="X14240" i="9"/>
  <c r="X14239" i="9"/>
  <c r="X14238" i="9"/>
  <c r="X14237" i="9"/>
  <c r="X14236" i="9"/>
  <c r="X14235" i="9"/>
  <c r="X14234" i="9"/>
  <c r="X14233" i="9"/>
  <c r="X14232" i="9"/>
  <c r="X14231" i="9"/>
  <c r="X14230" i="9"/>
  <c r="X14229" i="9"/>
  <c r="X14228" i="9"/>
  <c r="X14227" i="9"/>
  <c r="X14226" i="9"/>
  <c r="X14225" i="9"/>
  <c r="X14224" i="9"/>
  <c r="X14223" i="9"/>
  <c r="X14222" i="9"/>
  <c r="X14221" i="9"/>
  <c r="X14220" i="9"/>
  <c r="X14219" i="9"/>
  <c r="X14218" i="9"/>
  <c r="X14217" i="9"/>
  <c r="X14216" i="9"/>
  <c r="X14215" i="9"/>
  <c r="X14214" i="9"/>
  <c r="X14213" i="9"/>
  <c r="X14212" i="9"/>
  <c r="X14211" i="9"/>
  <c r="X14210" i="9"/>
  <c r="X14209" i="9"/>
  <c r="X14208" i="9"/>
  <c r="X14207" i="9"/>
  <c r="X14206" i="9"/>
  <c r="X14205" i="9"/>
  <c r="X14204" i="9"/>
  <c r="X14203" i="9"/>
  <c r="X14202" i="9"/>
  <c r="X14201" i="9"/>
  <c r="X14200" i="9"/>
  <c r="X14199" i="9"/>
  <c r="X14198" i="9"/>
  <c r="X14197" i="9"/>
  <c r="X14196" i="9"/>
  <c r="X14195" i="9"/>
  <c r="X14194" i="9"/>
  <c r="X14193" i="9"/>
  <c r="X14192" i="9"/>
  <c r="X14191" i="9"/>
  <c r="X14190" i="9"/>
  <c r="X14189" i="9"/>
  <c r="X14188" i="9"/>
  <c r="X14187" i="9"/>
  <c r="X14186" i="9"/>
  <c r="X14185" i="9"/>
  <c r="X14184" i="9"/>
  <c r="X14183" i="9"/>
  <c r="X14182" i="9"/>
  <c r="X14181" i="9"/>
  <c r="X14180" i="9"/>
  <c r="X14179" i="9"/>
  <c r="X14178" i="9"/>
  <c r="X14177" i="9"/>
  <c r="X14176" i="9"/>
  <c r="X14175" i="9"/>
  <c r="X14174" i="9"/>
  <c r="X14173" i="9"/>
  <c r="X14172" i="9"/>
  <c r="X14171" i="9"/>
  <c r="X14170" i="9"/>
  <c r="X14169" i="9"/>
  <c r="X14168" i="9"/>
  <c r="X14167" i="9"/>
  <c r="X14166" i="9"/>
  <c r="X14165" i="9"/>
  <c r="X14164" i="9"/>
  <c r="X14163" i="9"/>
  <c r="X14162" i="9"/>
  <c r="X14161" i="9"/>
  <c r="X14160" i="9"/>
  <c r="X14159" i="9"/>
  <c r="X14158" i="9"/>
  <c r="X14157" i="9"/>
  <c r="X14156" i="9"/>
  <c r="X14155" i="9"/>
  <c r="X14154" i="9"/>
  <c r="X14153" i="9"/>
  <c r="X14152" i="9"/>
  <c r="X14151" i="9"/>
  <c r="X14150" i="9"/>
  <c r="X14149" i="9"/>
  <c r="X14148" i="9"/>
  <c r="X14147" i="9"/>
  <c r="X14146" i="9"/>
  <c r="X14145" i="9"/>
  <c r="X14144" i="9"/>
  <c r="X14143" i="9"/>
  <c r="X14142" i="9"/>
  <c r="X14141" i="9"/>
  <c r="X14140" i="9"/>
  <c r="X14139" i="9"/>
  <c r="X14138" i="9"/>
  <c r="X14137" i="9"/>
  <c r="X14136" i="9"/>
  <c r="X14135" i="9"/>
  <c r="X14134" i="9"/>
  <c r="X14133" i="9"/>
  <c r="X14132" i="9"/>
  <c r="X14131" i="9"/>
  <c r="X14130" i="9"/>
  <c r="X14129" i="9"/>
  <c r="X14128" i="9"/>
  <c r="X14127" i="9"/>
  <c r="X14126" i="9"/>
  <c r="X14125" i="9"/>
  <c r="X14124" i="9"/>
  <c r="X14123" i="9"/>
  <c r="X14122" i="9"/>
  <c r="X14121" i="9"/>
  <c r="X14120" i="9"/>
  <c r="X14119" i="9"/>
  <c r="X14118" i="9"/>
  <c r="X14117" i="9"/>
  <c r="X14116" i="9"/>
  <c r="X14115" i="9"/>
  <c r="X14114" i="9"/>
  <c r="X14113" i="9"/>
  <c r="X14112" i="9"/>
  <c r="X14111" i="9"/>
  <c r="X14110" i="9"/>
  <c r="X14109" i="9"/>
  <c r="X14108" i="9"/>
  <c r="X14107" i="9"/>
  <c r="X14106" i="9"/>
  <c r="X14105" i="9"/>
  <c r="X14104" i="9"/>
  <c r="X14103" i="9"/>
  <c r="X14102" i="9"/>
  <c r="X14101" i="9"/>
  <c r="X14100" i="9"/>
  <c r="X14099" i="9"/>
  <c r="X14098" i="9"/>
  <c r="X14097" i="9"/>
  <c r="X14096" i="9"/>
  <c r="X14095" i="9"/>
  <c r="X14094" i="9"/>
  <c r="X14093" i="9"/>
  <c r="X14092" i="9"/>
  <c r="X14091" i="9"/>
  <c r="X14090" i="9"/>
  <c r="X14089" i="9"/>
  <c r="X14088" i="9"/>
  <c r="X14087" i="9"/>
  <c r="X14086" i="9"/>
  <c r="X14085" i="9"/>
  <c r="X14084" i="9"/>
  <c r="X14083" i="9"/>
  <c r="X14082" i="9"/>
  <c r="X14081" i="9"/>
  <c r="X14080" i="9"/>
  <c r="X14079" i="9"/>
  <c r="X14078" i="9"/>
  <c r="X14077" i="9"/>
  <c r="X14076" i="9"/>
  <c r="X14075" i="9"/>
  <c r="X14074" i="9"/>
  <c r="X14073" i="9"/>
  <c r="X14072" i="9"/>
  <c r="X14071" i="9"/>
  <c r="X14070" i="9"/>
  <c r="X14069" i="9"/>
  <c r="X14068" i="9"/>
  <c r="X14067" i="9"/>
  <c r="X14066" i="9"/>
  <c r="X14065" i="9"/>
  <c r="X14064" i="9"/>
  <c r="X14063" i="9"/>
  <c r="X14062" i="9"/>
  <c r="X14061" i="9"/>
  <c r="X14060" i="9"/>
  <c r="X14059" i="9"/>
  <c r="X14058" i="9"/>
  <c r="X14057" i="9"/>
  <c r="X14056" i="9"/>
  <c r="X14055" i="9"/>
  <c r="X14054" i="9"/>
  <c r="X14053" i="9"/>
  <c r="X14052" i="9"/>
  <c r="X14051" i="9"/>
  <c r="X14050" i="9"/>
  <c r="X14049" i="9"/>
  <c r="X14048" i="9"/>
  <c r="X14047" i="9"/>
  <c r="X14046" i="9"/>
  <c r="X14045" i="9"/>
  <c r="X14044" i="9"/>
  <c r="X14043" i="9"/>
  <c r="X14042" i="9"/>
  <c r="X14041" i="9"/>
  <c r="X14040" i="9"/>
  <c r="X14039" i="9"/>
  <c r="X14038" i="9"/>
  <c r="X14037" i="9"/>
  <c r="X14036" i="9"/>
  <c r="X14035" i="9"/>
  <c r="X14034" i="9"/>
  <c r="X14033" i="9"/>
  <c r="X14032" i="9"/>
  <c r="X14031" i="9"/>
  <c r="X14030" i="9"/>
  <c r="X14029" i="9"/>
  <c r="X14028" i="9"/>
  <c r="X14027" i="9"/>
  <c r="X14026" i="9"/>
  <c r="X14025" i="9"/>
  <c r="X14024" i="9"/>
  <c r="X14023" i="9"/>
  <c r="X14022" i="9"/>
  <c r="X14021" i="9"/>
  <c r="X14020" i="9"/>
  <c r="X14019" i="9"/>
  <c r="X14018" i="9"/>
  <c r="X14017" i="9"/>
  <c r="X14016" i="9"/>
  <c r="X14015" i="9"/>
  <c r="X14014" i="9"/>
  <c r="X14013" i="9"/>
  <c r="X14012" i="9"/>
  <c r="X14011" i="9"/>
  <c r="X14010" i="9"/>
  <c r="X14009" i="9"/>
  <c r="X14008" i="9"/>
  <c r="X14007" i="9"/>
  <c r="X14006" i="9"/>
  <c r="X14005" i="9"/>
  <c r="X14004" i="9"/>
  <c r="X14003" i="9"/>
  <c r="X14002" i="9"/>
  <c r="X14001" i="9"/>
  <c r="X14000" i="9"/>
  <c r="X13999" i="9"/>
  <c r="X13998" i="9"/>
  <c r="X13997" i="9"/>
  <c r="X13996" i="9"/>
  <c r="X13995" i="9"/>
  <c r="X13994" i="9"/>
  <c r="X13993" i="9"/>
  <c r="X13992" i="9"/>
  <c r="X13991" i="9"/>
  <c r="X13990" i="9"/>
  <c r="X13989" i="9"/>
  <c r="X13988" i="9"/>
  <c r="X13987" i="9"/>
  <c r="X13986" i="9"/>
  <c r="X13985" i="9"/>
  <c r="X13984" i="9"/>
  <c r="X13983" i="9"/>
  <c r="X13982" i="9"/>
  <c r="X13981" i="9"/>
  <c r="X13980" i="9"/>
  <c r="X13979" i="9"/>
  <c r="X13978" i="9"/>
  <c r="X13977" i="9"/>
  <c r="X13976" i="9"/>
  <c r="X13975" i="9"/>
  <c r="X13974" i="9"/>
  <c r="X13973" i="9"/>
  <c r="X13972" i="9"/>
  <c r="X13971" i="9"/>
  <c r="X13970" i="9"/>
  <c r="X13969" i="9"/>
  <c r="X13968" i="9"/>
  <c r="X13967" i="9"/>
  <c r="X13966" i="9"/>
  <c r="X13965" i="9"/>
  <c r="X13964" i="9"/>
  <c r="X13963" i="9"/>
  <c r="X13962" i="9"/>
  <c r="X13961" i="9"/>
  <c r="X13960" i="9"/>
  <c r="X13959" i="9"/>
  <c r="X13958" i="9"/>
  <c r="X13957" i="9"/>
  <c r="X13956" i="9"/>
  <c r="X13955" i="9"/>
  <c r="X13954" i="9"/>
  <c r="X13953" i="9"/>
  <c r="X13952" i="9"/>
  <c r="X13951" i="9"/>
  <c r="X13950" i="9"/>
  <c r="X13949" i="9"/>
  <c r="X13948" i="9"/>
  <c r="X13947" i="9"/>
  <c r="X13946" i="9"/>
  <c r="X13945" i="9"/>
  <c r="X13944" i="9"/>
  <c r="X13943" i="9"/>
  <c r="X13942" i="9"/>
  <c r="X13941" i="9"/>
  <c r="X13940" i="9"/>
  <c r="X13939" i="9"/>
  <c r="X13938" i="9"/>
  <c r="X13937" i="9"/>
  <c r="X13936" i="9"/>
  <c r="X13935" i="9"/>
  <c r="X13934" i="9"/>
  <c r="X13933" i="9"/>
  <c r="X13932" i="9"/>
  <c r="X13931" i="9"/>
  <c r="X13930" i="9"/>
  <c r="X13929" i="9"/>
  <c r="X13928" i="9"/>
  <c r="X13927" i="9"/>
  <c r="X13926" i="9"/>
  <c r="X13925" i="9"/>
  <c r="X13924" i="9"/>
  <c r="X13923" i="9"/>
  <c r="X13922" i="9"/>
  <c r="X13921" i="9"/>
  <c r="X13920" i="9"/>
  <c r="X13919" i="9"/>
  <c r="X13918" i="9"/>
  <c r="X13917" i="9"/>
  <c r="X13916" i="9"/>
  <c r="X13915" i="9"/>
  <c r="X13914" i="9"/>
  <c r="X13913" i="9"/>
  <c r="X13912" i="9"/>
  <c r="X13911" i="9"/>
  <c r="X13910" i="9"/>
  <c r="X13909" i="9"/>
  <c r="X13908" i="9"/>
  <c r="X13907" i="9"/>
  <c r="X13906" i="9"/>
  <c r="X13905" i="9"/>
  <c r="X13904" i="9"/>
  <c r="X13903" i="9"/>
  <c r="X13902" i="9"/>
  <c r="X13901" i="9"/>
  <c r="X13900" i="9"/>
  <c r="X13899" i="9"/>
  <c r="X13898" i="9"/>
  <c r="X13897" i="9"/>
  <c r="X13896" i="9"/>
  <c r="X13895" i="9"/>
  <c r="X13894" i="9"/>
  <c r="X13893" i="9"/>
  <c r="X13892" i="9"/>
  <c r="X13891" i="9"/>
  <c r="X13890" i="9"/>
  <c r="X13889" i="9"/>
  <c r="X13888" i="9"/>
  <c r="X13887" i="9"/>
  <c r="X13886" i="9"/>
  <c r="X13885" i="9"/>
  <c r="X13884" i="9"/>
  <c r="X13883" i="9"/>
  <c r="X13882" i="9"/>
  <c r="X13881" i="9"/>
  <c r="X13880" i="9"/>
  <c r="X13879" i="9"/>
  <c r="X13878" i="9"/>
  <c r="X13877" i="9"/>
  <c r="X13876" i="9"/>
  <c r="X13875" i="9"/>
  <c r="X13874" i="9"/>
  <c r="X13873" i="9"/>
  <c r="X13872" i="9"/>
  <c r="X13871" i="9"/>
  <c r="X13870" i="9"/>
  <c r="X13869" i="9"/>
  <c r="X13868" i="9"/>
  <c r="X13867" i="9"/>
  <c r="X13866" i="9"/>
  <c r="X13865" i="9"/>
  <c r="X13864" i="9"/>
  <c r="X13863" i="9"/>
  <c r="X13862" i="9"/>
  <c r="X13861" i="9"/>
  <c r="X13860" i="9"/>
  <c r="X13859" i="9"/>
  <c r="X13858" i="9"/>
  <c r="X13857" i="9"/>
  <c r="X13856" i="9"/>
  <c r="X13855" i="9"/>
  <c r="X13854" i="9"/>
  <c r="X13853" i="9"/>
  <c r="X13852" i="9"/>
  <c r="X13851" i="9"/>
  <c r="X13850" i="9"/>
  <c r="X13849" i="9"/>
  <c r="X13848" i="9"/>
  <c r="X13847" i="9"/>
  <c r="X13846" i="9"/>
  <c r="X13845" i="9"/>
  <c r="X13844" i="9"/>
  <c r="X13843" i="9"/>
  <c r="X13842" i="9"/>
  <c r="X13841" i="9"/>
  <c r="X13840" i="9"/>
  <c r="X13839" i="9"/>
  <c r="X13838" i="9"/>
  <c r="X13837" i="9"/>
  <c r="X13836" i="9"/>
  <c r="X13835" i="9"/>
  <c r="X13834" i="9"/>
  <c r="X13833" i="9"/>
  <c r="X13832" i="9"/>
  <c r="X13831" i="9"/>
  <c r="X13830" i="9"/>
  <c r="X13829" i="9"/>
  <c r="X13828" i="9"/>
  <c r="X13827" i="9"/>
  <c r="X13826" i="9"/>
  <c r="X13825" i="9"/>
  <c r="X13824" i="9"/>
  <c r="X13823" i="9"/>
  <c r="X13822" i="9"/>
  <c r="X13821" i="9"/>
  <c r="X13820" i="9"/>
  <c r="X13819" i="9"/>
  <c r="X13818" i="9"/>
  <c r="X13817" i="9"/>
  <c r="X13816" i="9"/>
  <c r="X13815" i="9"/>
  <c r="X13814" i="9"/>
  <c r="X13813" i="9"/>
  <c r="X13812" i="9"/>
  <c r="X13811" i="9"/>
  <c r="X13810" i="9"/>
  <c r="X13809" i="9"/>
  <c r="X13808" i="9"/>
  <c r="X13807" i="9"/>
  <c r="X13806" i="9"/>
  <c r="X13805" i="9"/>
  <c r="X13804" i="9"/>
  <c r="X13803" i="9"/>
  <c r="X13802" i="9"/>
  <c r="X13801" i="9"/>
  <c r="X13800" i="9"/>
  <c r="X13799" i="9"/>
  <c r="X13798" i="9"/>
  <c r="X13797" i="9"/>
  <c r="X13796" i="9"/>
  <c r="X13795" i="9"/>
  <c r="X13794" i="9"/>
  <c r="X13793" i="9"/>
  <c r="X13792" i="9"/>
  <c r="X13791" i="9"/>
  <c r="X13790" i="9"/>
  <c r="X13789" i="9"/>
  <c r="X13788" i="9"/>
  <c r="X13787" i="9"/>
  <c r="X13786" i="9"/>
  <c r="X13785" i="9"/>
  <c r="X13784" i="9"/>
  <c r="X13783" i="9"/>
  <c r="X13782" i="9"/>
  <c r="X13781" i="9"/>
  <c r="X13780" i="9"/>
  <c r="X13779" i="9"/>
  <c r="X13778" i="9"/>
  <c r="X13777" i="9"/>
  <c r="X13776" i="9"/>
  <c r="X13775" i="9"/>
  <c r="X13774" i="9"/>
  <c r="X13773" i="9"/>
  <c r="X13772" i="9"/>
  <c r="X13771" i="9"/>
  <c r="X13770" i="9"/>
  <c r="X13769" i="9"/>
  <c r="X13768" i="9"/>
  <c r="X13767" i="9"/>
  <c r="X13766" i="9"/>
  <c r="X13765" i="9"/>
  <c r="X13764" i="9"/>
  <c r="X13763" i="9"/>
  <c r="X13762" i="9"/>
  <c r="X13761" i="9"/>
  <c r="X13760" i="9"/>
  <c r="X13759" i="9"/>
  <c r="X13758" i="9"/>
  <c r="X13757" i="9"/>
  <c r="X13756" i="9"/>
  <c r="X13755" i="9"/>
  <c r="X13754" i="9"/>
  <c r="X13753" i="9"/>
  <c r="X13752" i="9"/>
  <c r="X13751" i="9"/>
  <c r="X13750" i="9"/>
  <c r="X13749" i="9"/>
  <c r="X13748" i="9"/>
  <c r="X13747" i="9"/>
  <c r="X13746" i="9"/>
  <c r="X13745" i="9"/>
  <c r="X13744" i="9"/>
  <c r="X13743" i="9"/>
  <c r="X13742" i="9"/>
  <c r="X13741" i="9"/>
  <c r="X13740" i="9"/>
  <c r="X13739" i="9"/>
  <c r="X13738" i="9"/>
  <c r="X13737" i="9"/>
  <c r="X13736" i="9"/>
  <c r="X13735" i="9"/>
  <c r="X13734" i="9"/>
  <c r="X13733" i="9"/>
  <c r="X13732" i="9"/>
  <c r="X13731" i="9"/>
  <c r="X13730" i="9"/>
  <c r="X13729" i="9"/>
  <c r="X13728" i="9"/>
  <c r="X13727" i="9"/>
  <c r="X13726" i="9"/>
  <c r="X13725" i="9"/>
  <c r="X13724" i="9"/>
  <c r="X13723" i="9"/>
  <c r="X13722" i="9"/>
  <c r="X13721" i="9"/>
  <c r="X13720" i="9"/>
  <c r="X13719" i="9"/>
  <c r="X13718" i="9"/>
  <c r="X13717" i="9"/>
  <c r="X13716" i="9"/>
  <c r="X13715" i="9"/>
  <c r="X13714" i="9"/>
  <c r="X13713" i="9"/>
  <c r="X13712" i="9"/>
  <c r="X13711" i="9"/>
  <c r="X13710" i="9"/>
  <c r="X13709" i="9"/>
  <c r="X13708" i="9"/>
  <c r="X13707" i="9"/>
  <c r="X13706" i="9"/>
  <c r="X13705" i="9"/>
  <c r="X13704" i="9"/>
  <c r="X13703" i="9"/>
  <c r="X13702" i="9"/>
  <c r="X13701" i="9"/>
  <c r="X13700" i="9"/>
  <c r="X13699" i="9"/>
  <c r="X13698" i="9"/>
  <c r="X13697" i="9"/>
  <c r="X13696" i="9"/>
  <c r="X13695" i="9"/>
  <c r="X13694" i="9"/>
  <c r="X13693" i="9"/>
  <c r="X13692" i="9"/>
  <c r="X13691" i="9"/>
  <c r="X13690" i="9"/>
  <c r="X13689" i="9"/>
  <c r="X13688" i="9"/>
  <c r="X13687" i="9"/>
  <c r="X13686" i="9"/>
  <c r="X13685" i="9"/>
  <c r="X13684" i="9"/>
  <c r="X13683" i="9"/>
  <c r="X13682" i="9"/>
  <c r="X13681" i="9"/>
  <c r="X13680" i="9"/>
  <c r="X13679" i="9"/>
  <c r="X13678" i="9"/>
  <c r="X13677" i="9"/>
  <c r="X13676" i="9"/>
  <c r="X13675" i="9"/>
  <c r="X13674" i="9"/>
  <c r="X13673" i="9"/>
  <c r="X13672" i="9"/>
  <c r="X13671" i="9"/>
  <c r="X13670" i="9"/>
  <c r="X13669" i="9"/>
  <c r="X13668" i="9"/>
  <c r="X13667" i="9"/>
  <c r="X13666" i="9"/>
  <c r="X13665" i="9"/>
  <c r="X13664" i="9"/>
  <c r="X13663" i="9"/>
  <c r="X13662" i="9"/>
  <c r="X13661" i="9"/>
  <c r="X13660" i="9"/>
  <c r="X13659" i="9"/>
  <c r="X13658" i="9"/>
  <c r="X13657" i="9"/>
  <c r="X13656" i="9"/>
  <c r="X13655" i="9"/>
  <c r="X13654" i="9"/>
  <c r="X13653" i="9"/>
  <c r="X13652" i="9"/>
  <c r="X13651" i="9"/>
  <c r="X13650" i="9"/>
  <c r="X13649" i="9"/>
  <c r="X13648" i="9"/>
  <c r="X13647" i="9"/>
  <c r="X13646" i="9"/>
  <c r="X13645" i="9"/>
  <c r="X13644" i="9"/>
  <c r="X13643" i="9"/>
  <c r="X13642" i="9"/>
  <c r="X13641" i="9"/>
  <c r="X13640" i="9"/>
  <c r="X13639" i="9"/>
  <c r="X13638" i="9"/>
  <c r="X13637" i="9"/>
  <c r="X13636" i="9"/>
  <c r="X13635" i="9"/>
  <c r="X13634" i="9"/>
  <c r="X13633" i="9"/>
  <c r="X13632" i="9"/>
  <c r="X13631" i="9"/>
  <c r="X13630" i="9"/>
  <c r="X13629" i="9"/>
  <c r="X13628" i="9"/>
  <c r="X13627" i="9"/>
  <c r="X13626" i="9"/>
  <c r="X13625" i="9"/>
  <c r="X13624" i="9"/>
  <c r="X13623" i="9"/>
  <c r="X13622" i="9"/>
  <c r="X13621" i="9"/>
  <c r="X13620" i="9"/>
  <c r="X13619" i="9"/>
  <c r="X13618" i="9"/>
  <c r="X13617" i="9"/>
  <c r="X13616" i="9"/>
  <c r="X13615" i="9"/>
  <c r="X13614" i="9"/>
  <c r="X13613" i="9"/>
  <c r="X13612" i="9"/>
  <c r="X13611" i="9"/>
  <c r="X13610" i="9"/>
  <c r="X13609" i="9"/>
  <c r="X13608" i="9"/>
  <c r="X13607" i="9"/>
  <c r="X13606" i="9"/>
  <c r="X13605" i="9"/>
  <c r="X13604" i="9"/>
  <c r="X13603" i="9"/>
  <c r="X13602" i="9"/>
  <c r="X13601" i="9"/>
  <c r="X13600" i="9"/>
  <c r="X13599" i="9"/>
  <c r="X13598" i="9"/>
  <c r="X13597" i="9"/>
  <c r="X13596" i="9"/>
  <c r="X13595" i="9"/>
  <c r="X13594" i="9"/>
  <c r="X13593" i="9"/>
  <c r="X13592" i="9"/>
  <c r="X13591" i="9"/>
  <c r="X13590" i="9"/>
  <c r="X13589" i="9"/>
  <c r="X13588" i="9"/>
  <c r="X13587" i="9"/>
  <c r="X13586" i="9"/>
  <c r="X13585" i="9"/>
  <c r="X13584" i="9"/>
  <c r="X13583" i="9"/>
  <c r="X13582" i="9"/>
  <c r="X13581" i="9"/>
  <c r="X13580" i="9"/>
  <c r="X13579" i="9"/>
  <c r="X13578" i="9"/>
  <c r="X13577" i="9"/>
  <c r="X13576" i="9"/>
  <c r="X13575" i="9"/>
  <c r="X13574" i="9"/>
  <c r="X13573" i="9"/>
  <c r="X13572" i="9"/>
  <c r="X13571" i="9"/>
  <c r="X13570" i="9"/>
  <c r="X13569" i="9"/>
  <c r="X13568" i="9"/>
  <c r="X13567" i="9"/>
  <c r="X13566" i="9"/>
  <c r="X13565" i="9"/>
  <c r="X13564" i="9"/>
  <c r="X13563" i="9"/>
  <c r="X13562" i="9"/>
  <c r="X13561" i="9"/>
  <c r="X13560" i="9"/>
  <c r="X13559" i="9"/>
  <c r="X13558" i="9"/>
  <c r="X13557" i="9"/>
  <c r="X13556" i="9"/>
  <c r="X13555" i="9"/>
  <c r="X13554" i="9"/>
  <c r="X13553" i="9"/>
  <c r="X13552" i="9"/>
  <c r="X13551" i="9"/>
  <c r="X13550" i="9"/>
  <c r="X13549" i="9"/>
  <c r="X13548" i="9"/>
  <c r="X13547" i="9"/>
  <c r="X13546" i="9"/>
  <c r="X13545" i="9"/>
  <c r="X13544" i="9"/>
  <c r="X13543" i="9"/>
  <c r="X13542" i="9"/>
  <c r="X13541" i="9"/>
  <c r="X13540" i="9"/>
  <c r="X13539" i="9"/>
  <c r="X13538" i="9"/>
  <c r="X13537" i="9"/>
  <c r="X13536" i="9"/>
  <c r="X13535" i="9"/>
  <c r="X13534" i="9"/>
  <c r="X13533" i="9"/>
  <c r="X13532" i="9"/>
  <c r="X13531" i="9"/>
  <c r="X13530" i="9"/>
  <c r="X13529" i="9"/>
  <c r="X13528" i="9"/>
  <c r="X13527" i="9"/>
  <c r="X13526" i="9"/>
  <c r="X13525" i="9"/>
  <c r="X13524" i="9"/>
  <c r="X13523" i="9"/>
  <c r="X13522" i="9"/>
  <c r="X13521" i="9"/>
  <c r="X13520" i="9"/>
  <c r="X13519" i="9"/>
  <c r="X13518" i="9"/>
  <c r="X13517" i="9"/>
  <c r="X13516" i="9"/>
  <c r="X13515" i="9"/>
  <c r="X13514" i="9"/>
  <c r="X13513" i="9"/>
  <c r="X13512" i="9"/>
  <c r="X13511" i="9"/>
  <c r="X13510" i="9"/>
  <c r="X13509" i="9"/>
  <c r="X13508" i="9"/>
  <c r="X13507" i="9"/>
  <c r="X13506" i="9"/>
  <c r="X13505" i="9"/>
  <c r="X13504" i="9"/>
  <c r="X13503" i="9"/>
  <c r="X13502" i="9"/>
  <c r="X13501" i="9"/>
  <c r="X13500" i="9"/>
  <c r="X13499" i="9"/>
  <c r="X13498" i="9"/>
  <c r="X13497" i="9"/>
  <c r="X13496" i="9"/>
  <c r="X13495" i="9"/>
  <c r="X13494" i="9"/>
  <c r="X13493" i="9"/>
  <c r="X13492" i="9"/>
  <c r="X13491" i="9"/>
  <c r="X13490" i="9"/>
  <c r="X13489" i="9"/>
  <c r="X13488" i="9"/>
  <c r="X13487" i="9"/>
  <c r="X13486" i="9"/>
  <c r="X13485" i="9"/>
  <c r="X13484" i="9"/>
  <c r="X13483" i="9"/>
  <c r="X13482" i="9"/>
  <c r="X13481" i="9"/>
  <c r="X13480" i="9"/>
  <c r="X13479" i="9"/>
  <c r="X13478" i="9"/>
  <c r="X13477" i="9"/>
  <c r="X13476" i="9"/>
  <c r="X13475" i="9"/>
  <c r="X13474" i="9"/>
  <c r="X13473" i="9"/>
  <c r="X13472" i="9"/>
  <c r="X13471" i="9"/>
  <c r="X13470" i="9"/>
  <c r="X13469" i="9"/>
  <c r="X13468" i="9"/>
  <c r="X13467" i="9"/>
  <c r="X13466" i="9"/>
  <c r="X13465" i="9"/>
  <c r="X13464" i="9"/>
  <c r="X13463" i="9"/>
  <c r="X13462" i="9"/>
  <c r="X13461" i="9"/>
  <c r="X13460" i="9"/>
  <c r="X13459" i="9"/>
  <c r="X13458" i="9"/>
  <c r="X13457" i="9"/>
  <c r="X13456" i="9"/>
  <c r="X13455" i="9"/>
  <c r="X13454" i="9"/>
  <c r="X13453" i="9"/>
  <c r="X13452" i="9"/>
  <c r="X13451" i="9"/>
  <c r="X13450" i="9"/>
  <c r="X13449" i="9"/>
  <c r="X13448" i="9"/>
  <c r="X13447" i="9"/>
  <c r="X13446" i="9"/>
  <c r="X13445" i="9"/>
  <c r="X13444" i="9"/>
  <c r="X13443" i="9"/>
  <c r="X13442" i="9"/>
  <c r="X13441" i="9"/>
  <c r="X13440" i="9"/>
  <c r="X13439" i="9"/>
  <c r="X13438" i="9"/>
  <c r="X13437" i="9"/>
  <c r="X13436" i="9"/>
  <c r="X13435" i="9"/>
  <c r="X13434" i="9"/>
  <c r="X13433" i="9"/>
  <c r="X13432" i="9"/>
  <c r="X13431" i="9"/>
  <c r="X13430" i="9"/>
  <c r="X13429" i="9"/>
  <c r="X13428" i="9"/>
  <c r="X13427" i="9"/>
  <c r="X13426" i="9"/>
  <c r="X13425" i="9"/>
  <c r="X13424" i="9"/>
  <c r="X13423" i="9"/>
  <c r="X13422" i="9"/>
  <c r="X13421" i="9"/>
  <c r="X13420" i="9"/>
  <c r="X13419" i="9"/>
  <c r="X13418" i="9"/>
  <c r="X13417" i="9"/>
  <c r="X13416" i="9"/>
  <c r="X13415" i="9"/>
  <c r="X13414" i="9"/>
  <c r="X13413" i="9"/>
  <c r="X13412" i="9"/>
  <c r="X13411" i="9"/>
  <c r="X13410" i="9"/>
  <c r="X13409" i="9"/>
  <c r="X13408" i="9"/>
  <c r="X13407" i="9"/>
  <c r="X13406" i="9"/>
  <c r="X13405" i="9"/>
  <c r="X13404" i="9"/>
  <c r="X13403" i="9"/>
  <c r="X13402" i="9"/>
  <c r="X13401" i="9"/>
  <c r="X13400" i="9"/>
  <c r="X13399" i="9"/>
  <c r="X13398" i="9"/>
  <c r="X13397" i="9"/>
  <c r="X13396" i="9"/>
  <c r="X13395" i="9"/>
  <c r="X13394" i="9"/>
  <c r="X13393" i="9"/>
  <c r="X13392" i="9"/>
  <c r="X13391" i="9"/>
  <c r="X13390" i="9"/>
  <c r="X13389" i="9"/>
  <c r="X13388" i="9"/>
  <c r="X13387" i="9"/>
  <c r="X13386" i="9"/>
  <c r="X13385" i="9"/>
  <c r="X13384" i="9"/>
  <c r="X13383" i="9"/>
  <c r="X13382" i="9"/>
  <c r="X13381" i="9"/>
  <c r="X13380" i="9"/>
  <c r="X13379" i="9"/>
  <c r="X13378" i="9"/>
  <c r="X13377" i="9"/>
  <c r="X13376" i="9"/>
  <c r="X13375" i="9"/>
  <c r="X13374" i="9"/>
  <c r="X13373" i="9"/>
  <c r="X13372" i="9"/>
  <c r="X13371" i="9"/>
  <c r="X13370" i="9"/>
  <c r="X13369" i="9"/>
  <c r="X13368" i="9"/>
  <c r="X13367" i="9"/>
  <c r="X13366" i="9"/>
  <c r="X13365" i="9"/>
  <c r="X13364" i="9"/>
  <c r="X13363" i="9"/>
  <c r="X13362" i="9"/>
  <c r="X13361" i="9"/>
  <c r="X13360" i="9"/>
  <c r="X13359" i="9"/>
  <c r="X13358" i="9"/>
  <c r="X13357" i="9"/>
  <c r="X13356" i="9"/>
  <c r="X13355" i="9"/>
  <c r="X13354" i="9"/>
  <c r="X13353" i="9"/>
  <c r="X13352" i="9"/>
  <c r="X13351" i="9"/>
  <c r="X13350" i="9"/>
  <c r="X13349" i="9"/>
  <c r="X13348" i="9"/>
  <c r="X13347" i="9"/>
  <c r="X13346" i="9"/>
  <c r="X13345" i="9"/>
  <c r="X13344" i="9"/>
  <c r="X13343" i="9"/>
  <c r="X13342" i="9"/>
  <c r="X13341" i="9"/>
  <c r="X13340" i="9"/>
  <c r="X13339" i="9"/>
  <c r="X13338" i="9"/>
  <c r="X13337" i="9"/>
  <c r="X13336" i="9"/>
  <c r="X13335" i="9"/>
  <c r="X13334" i="9"/>
  <c r="X13333" i="9"/>
  <c r="X13332" i="9"/>
  <c r="X13331" i="9"/>
  <c r="X13330" i="9"/>
  <c r="X13329" i="9"/>
  <c r="X13328" i="9"/>
  <c r="X13327" i="9"/>
  <c r="X13326" i="9"/>
  <c r="X13325" i="9"/>
  <c r="X13324" i="9"/>
  <c r="X13323" i="9"/>
  <c r="X13322" i="9"/>
  <c r="X13321" i="9"/>
  <c r="X13320" i="9"/>
  <c r="X13319" i="9"/>
  <c r="X13318" i="9"/>
  <c r="X13317" i="9"/>
  <c r="X13316" i="9"/>
  <c r="X13315" i="9"/>
  <c r="X13314" i="9"/>
  <c r="X13313" i="9"/>
  <c r="X13312" i="9"/>
  <c r="X13311" i="9"/>
  <c r="X13310" i="9"/>
  <c r="X13309" i="9"/>
  <c r="X13308" i="9"/>
  <c r="X13307" i="9"/>
  <c r="X13306" i="9"/>
  <c r="X13305" i="9"/>
  <c r="X13304" i="9"/>
  <c r="X13303" i="9"/>
  <c r="X13302" i="9"/>
  <c r="X13301" i="9"/>
  <c r="X13300" i="9"/>
  <c r="X13299" i="9"/>
  <c r="X13298" i="9"/>
  <c r="X13297" i="9"/>
  <c r="X13296" i="9"/>
  <c r="X13295" i="9"/>
  <c r="X13294" i="9"/>
  <c r="X13293" i="9"/>
  <c r="X13292" i="9"/>
  <c r="X13291" i="9"/>
  <c r="X13290" i="9"/>
  <c r="X13289" i="9"/>
  <c r="X13288" i="9"/>
  <c r="X13287" i="9"/>
  <c r="X13286" i="9"/>
  <c r="X13285" i="9"/>
  <c r="X13284" i="9"/>
  <c r="X13283" i="9"/>
  <c r="X13282" i="9"/>
  <c r="X13281" i="9"/>
  <c r="X13280" i="9"/>
  <c r="X13279" i="9"/>
  <c r="X13278" i="9"/>
  <c r="X13277" i="9"/>
  <c r="X13276" i="9"/>
  <c r="X13275" i="9"/>
  <c r="X13274" i="9"/>
  <c r="X13273" i="9"/>
  <c r="X13272" i="9"/>
  <c r="X13271" i="9"/>
  <c r="X13270" i="9"/>
  <c r="X13269" i="9"/>
  <c r="X13268" i="9"/>
  <c r="X13267" i="9"/>
  <c r="X13266" i="9"/>
  <c r="X13265" i="9"/>
  <c r="X13264" i="9"/>
  <c r="X13263" i="9"/>
  <c r="X13262" i="9"/>
  <c r="X13261" i="9"/>
  <c r="X13260" i="9"/>
  <c r="X13259" i="9"/>
  <c r="X13258" i="9"/>
  <c r="X13257" i="9"/>
  <c r="X13256" i="9"/>
  <c r="X13255" i="9"/>
  <c r="X13254" i="9"/>
  <c r="X13253" i="9"/>
  <c r="X13252" i="9"/>
  <c r="X13251" i="9"/>
  <c r="X13250" i="9"/>
  <c r="X13249" i="9"/>
  <c r="X13248" i="9"/>
  <c r="X13247" i="9"/>
  <c r="X13246" i="9"/>
  <c r="X13245" i="9"/>
  <c r="X13244" i="9"/>
  <c r="X13243" i="9"/>
  <c r="X13242" i="9"/>
  <c r="X13241" i="9"/>
  <c r="X13240" i="9"/>
  <c r="X13239" i="9"/>
  <c r="X13238" i="9"/>
  <c r="X13237" i="9"/>
  <c r="X13236" i="9"/>
  <c r="X13235" i="9"/>
  <c r="X13234" i="9"/>
  <c r="X13233" i="9"/>
  <c r="X13232" i="9"/>
  <c r="X13231" i="9"/>
  <c r="X13230" i="9"/>
  <c r="X13229" i="9"/>
  <c r="X13228" i="9"/>
  <c r="X13227" i="9"/>
  <c r="X13226" i="9"/>
  <c r="X13225" i="9"/>
  <c r="X13224" i="9"/>
  <c r="X13223" i="9"/>
  <c r="X13222" i="9"/>
  <c r="X13221" i="9"/>
  <c r="X13220" i="9"/>
  <c r="X13219" i="9"/>
  <c r="X13218" i="9"/>
  <c r="X13217" i="9"/>
  <c r="X13216" i="9"/>
  <c r="X13215" i="9"/>
  <c r="X13214" i="9"/>
  <c r="X13213" i="9"/>
  <c r="X13212" i="9"/>
  <c r="X13211" i="9"/>
  <c r="X13210" i="9"/>
  <c r="X13209" i="9"/>
  <c r="X13208" i="9"/>
  <c r="X13207" i="9"/>
  <c r="X13206" i="9"/>
  <c r="X13205" i="9"/>
  <c r="X13204" i="9"/>
  <c r="X13203" i="9"/>
  <c r="X13202" i="9"/>
  <c r="X13201" i="9"/>
  <c r="X13200" i="9"/>
  <c r="X13199" i="9"/>
  <c r="X13198" i="9"/>
  <c r="X13197" i="9"/>
  <c r="X13196" i="9"/>
  <c r="X13195" i="9"/>
  <c r="X13194" i="9"/>
  <c r="X13193" i="9"/>
  <c r="X13192" i="9"/>
  <c r="X13191" i="9"/>
  <c r="X13190" i="9"/>
  <c r="X13189" i="9"/>
  <c r="X13188" i="9"/>
  <c r="X13187" i="9"/>
  <c r="X13186" i="9"/>
  <c r="X13185" i="9"/>
  <c r="X13184" i="9"/>
  <c r="X13183" i="9"/>
  <c r="X13182" i="9"/>
  <c r="X13181" i="9"/>
  <c r="X13180" i="9"/>
  <c r="X13179" i="9"/>
  <c r="X13178" i="9"/>
  <c r="X13177" i="9"/>
  <c r="X13176" i="9"/>
  <c r="X13175" i="9"/>
  <c r="X13174" i="9"/>
  <c r="X13173" i="9"/>
  <c r="X13172" i="9"/>
  <c r="X13171" i="9"/>
  <c r="X13170" i="9"/>
  <c r="X13169" i="9"/>
  <c r="X13168" i="9"/>
  <c r="X13167" i="9"/>
  <c r="X13166" i="9"/>
  <c r="X13165" i="9"/>
  <c r="X13164" i="9"/>
  <c r="X13163" i="9"/>
  <c r="X13162" i="9"/>
  <c r="X13161" i="9"/>
  <c r="X13160" i="9"/>
  <c r="X13159" i="9"/>
  <c r="X13158" i="9"/>
  <c r="X13157" i="9"/>
  <c r="X13156" i="9"/>
  <c r="X13155" i="9"/>
  <c r="X13154" i="9"/>
  <c r="X13153" i="9"/>
  <c r="X13152" i="9"/>
  <c r="X13151" i="9"/>
  <c r="X13150" i="9"/>
  <c r="X13149" i="9"/>
  <c r="X13148" i="9"/>
  <c r="X13147" i="9"/>
  <c r="X13146" i="9"/>
  <c r="X13145" i="9"/>
  <c r="X13144" i="9"/>
  <c r="X13143" i="9"/>
  <c r="X13142" i="9"/>
  <c r="X13141" i="9"/>
  <c r="X13140" i="9"/>
  <c r="X13139" i="9"/>
  <c r="X13138" i="9"/>
  <c r="X13137" i="9"/>
  <c r="X13136" i="9"/>
  <c r="X13135" i="9"/>
  <c r="X13134" i="9"/>
  <c r="X13133" i="9"/>
  <c r="X13132" i="9"/>
  <c r="X13131" i="9"/>
  <c r="X13130" i="9"/>
  <c r="X13129" i="9"/>
  <c r="X13128" i="9"/>
  <c r="X13127" i="9"/>
  <c r="X13126" i="9"/>
  <c r="X13125" i="9"/>
  <c r="X13124" i="9"/>
  <c r="X13123" i="9"/>
  <c r="X13122" i="9"/>
  <c r="X13121" i="9"/>
  <c r="X13120" i="9"/>
  <c r="X13119" i="9"/>
  <c r="X13118" i="9"/>
  <c r="X13117" i="9"/>
  <c r="X13116" i="9"/>
  <c r="X13115" i="9"/>
  <c r="X13114" i="9"/>
  <c r="X13113" i="9"/>
  <c r="X13112" i="9"/>
  <c r="X13111" i="9"/>
  <c r="X13110" i="9"/>
  <c r="X13109" i="9"/>
  <c r="X13108" i="9"/>
  <c r="X13107" i="9"/>
  <c r="X13106" i="9"/>
  <c r="X13105" i="9"/>
  <c r="X13104" i="9"/>
  <c r="X13103" i="9"/>
  <c r="X13102" i="9"/>
  <c r="X13101" i="9"/>
  <c r="X13100" i="9"/>
  <c r="X13099" i="9"/>
  <c r="X13098" i="9"/>
  <c r="X13097" i="9"/>
  <c r="X13096" i="9"/>
  <c r="X13095" i="9"/>
  <c r="X13094" i="9"/>
  <c r="X13093" i="9"/>
  <c r="X13092" i="9"/>
  <c r="X13091" i="9"/>
  <c r="X13090" i="9"/>
  <c r="X13089" i="9"/>
  <c r="X13088" i="9"/>
  <c r="X13087" i="9"/>
  <c r="X13086" i="9"/>
  <c r="X13085" i="9"/>
  <c r="X13084" i="9"/>
  <c r="X13083" i="9"/>
  <c r="X13082" i="9"/>
  <c r="X13081" i="9"/>
  <c r="X13080" i="9"/>
  <c r="X13079" i="9"/>
  <c r="X13078" i="9"/>
  <c r="X13077" i="9"/>
  <c r="X13076" i="9"/>
  <c r="X13075" i="9"/>
  <c r="X13074" i="9"/>
  <c r="X13073" i="9"/>
  <c r="X13072" i="9"/>
  <c r="X13071" i="9"/>
  <c r="X13070" i="9"/>
  <c r="X13069" i="9"/>
  <c r="X13068" i="9"/>
  <c r="X13067" i="9"/>
  <c r="X13066" i="9"/>
  <c r="X13065" i="9"/>
  <c r="X13064" i="9"/>
  <c r="X13063" i="9"/>
  <c r="X13062" i="9"/>
  <c r="X13061" i="9"/>
  <c r="X13060" i="9"/>
  <c r="X13059" i="9"/>
  <c r="X13058" i="9"/>
  <c r="X13057" i="9"/>
  <c r="X13056" i="9"/>
  <c r="X13055" i="9"/>
  <c r="X13054" i="9"/>
  <c r="X13053" i="9"/>
  <c r="X13052" i="9"/>
  <c r="X13051" i="9"/>
  <c r="X13050" i="9"/>
  <c r="X13049" i="9"/>
  <c r="X13048" i="9"/>
  <c r="X13047" i="9"/>
  <c r="X13046" i="9"/>
  <c r="X13045" i="9"/>
  <c r="X13044" i="9"/>
  <c r="X13043" i="9"/>
  <c r="X13042" i="9"/>
  <c r="X13041" i="9"/>
  <c r="X13040" i="9"/>
  <c r="X13039" i="9"/>
  <c r="X13038" i="9"/>
  <c r="X13037" i="9"/>
  <c r="X13036" i="9"/>
  <c r="X13035" i="9"/>
  <c r="X13034" i="9"/>
  <c r="X13033" i="9"/>
  <c r="X13032" i="9"/>
  <c r="X13031" i="9"/>
  <c r="X13030" i="9"/>
  <c r="X13029" i="9"/>
  <c r="X13028" i="9"/>
  <c r="X13027" i="9"/>
  <c r="X13026" i="9"/>
  <c r="X13025" i="9"/>
  <c r="X13024" i="9"/>
  <c r="X13023" i="9"/>
  <c r="X13022" i="9"/>
  <c r="X13021" i="9"/>
  <c r="X13020" i="9"/>
  <c r="X13019" i="9"/>
  <c r="X13018" i="9"/>
  <c r="X13017" i="9"/>
  <c r="X13016" i="9"/>
  <c r="X13015" i="9"/>
  <c r="X13014" i="9"/>
  <c r="X13013" i="9"/>
  <c r="X13012" i="9"/>
  <c r="X13011" i="9"/>
  <c r="X13010" i="9"/>
  <c r="X13009" i="9"/>
  <c r="X13008" i="9"/>
  <c r="X13007" i="9"/>
  <c r="X13006" i="9"/>
  <c r="X13005" i="9"/>
  <c r="X13004" i="9"/>
  <c r="X13003" i="9"/>
  <c r="X13002" i="9"/>
  <c r="X13001" i="9"/>
  <c r="X13000" i="9"/>
  <c r="X12999" i="9"/>
  <c r="X12998" i="9"/>
  <c r="X12997" i="9"/>
  <c r="X12996" i="9"/>
  <c r="X12995" i="9"/>
  <c r="X12994" i="9"/>
  <c r="X12993" i="9"/>
  <c r="X12992" i="9"/>
  <c r="X12991" i="9"/>
  <c r="X12990" i="9"/>
  <c r="X12989" i="9"/>
  <c r="X12988" i="9"/>
  <c r="X12987" i="9"/>
  <c r="X12986" i="9"/>
  <c r="X12985" i="9"/>
  <c r="X12984" i="9"/>
  <c r="X12983" i="9"/>
  <c r="X12982" i="9"/>
  <c r="X12981" i="9"/>
  <c r="X12980" i="9"/>
  <c r="X12979" i="9"/>
  <c r="X12978" i="9"/>
  <c r="X12977" i="9"/>
  <c r="X12976" i="9"/>
  <c r="X12975" i="9"/>
  <c r="X12974" i="9"/>
  <c r="X12973" i="9"/>
  <c r="X12972" i="9"/>
  <c r="X12971" i="9"/>
  <c r="X12970" i="9"/>
  <c r="X12969" i="9"/>
  <c r="X12968" i="9"/>
  <c r="X12967" i="9"/>
  <c r="X12966" i="9"/>
  <c r="X12965" i="9"/>
  <c r="X12964" i="9"/>
  <c r="X12963" i="9"/>
  <c r="X12962" i="9"/>
  <c r="X12961" i="9"/>
  <c r="X12960" i="9"/>
  <c r="X12959" i="9"/>
  <c r="X12958" i="9"/>
  <c r="X12957" i="9"/>
  <c r="X12956" i="9"/>
  <c r="X12955" i="9"/>
  <c r="X12954" i="9"/>
  <c r="X12953" i="9"/>
  <c r="X12952" i="9"/>
  <c r="X12951" i="9"/>
  <c r="X12950" i="9"/>
  <c r="X12949" i="9"/>
  <c r="X12948" i="9"/>
  <c r="X12947" i="9"/>
  <c r="X12946" i="9"/>
  <c r="X12945" i="9"/>
  <c r="X12944" i="9"/>
  <c r="X12943" i="9"/>
  <c r="X12942" i="9"/>
  <c r="X12941" i="9"/>
  <c r="X12940" i="9"/>
  <c r="X12939" i="9"/>
  <c r="X12938" i="9"/>
  <c r="X12937" i="9"/>
  <c r="X12936" i="9"/>
  <c r="X12935" i="9"/>
  <c r="X12934" i="9"/>
  <c r="X12933" i="9"/>
  <c r="X12932" i="9"/>
  <c r="X12931" i="9"/>
  <c r="X12930" i="9"/>
  <c r="X12929" i="9"/>
  <c r="X12928" i="9"/>
  <c r="X12927" i="9"/>
  <c r="X12926" i="9"/>
  <c r="X12925" i="9"/>
  <c r="X12924" i="9"/>
  <c r="X12923" i="9"/>
  <c r="X12922" i="9"/>
  <c r="X12921" i="9"/>
  <c r="X12920" i="9"/>
  <c r="X12919" i="9"/>
  <c r="X12918" i="9"/>
  <c r="X12917" i="9"/>
  <c r="X12916" i="9"/>
  <c r="X12915" i="9"/>
  <c r="X12914" i="9"/>
  <c r="X12913" i="9"/>
  <c r="X12912" i="9"/>
  <c r="X12911" i="9"/>
  <c r="X12910" i="9"/>
  <c r="X12909" i="9"/>
  <c r="X12908" i="9"/>
  <c r="X12907" i="9"/>
  <c r="X12906" i="9"/>
  <c r="X12905" i="9"/>
  <c r="X12904" i="9"/>
  <c r="X12903" i="9"/>
  <c r="X12902" i="9"/>
  <c r="X12901" i="9"/>
  <c r="X12900" i="9"/>
  <c r="X12899" i="9"/>
  <c r="X12898" i="9"/>
  <c r="X12897" i="9"/>
  <c r="X12896" i="9"/>
  <c r="X12895" i="9"/>
  <c r="X12894" i="9"/>
  <c r="X12893" i="9"/>
  <c r="X12892" i="9"/>
  <c r="X12891" i="9"/>
  <c r="X12890" i="9"/>
  <c r="X12889" i="9"/>
  <c r="X12888" i="9"/>
  <c r="X12887" i="9"/>
  <c r="X12886" i="9"/>
  <c r="X12885" i="9"/>
  <c r="X12884" i="9"/>
  <c r="X12883" i="9"/>
  <c r="X12882" i="9"/>
  <c r="X12881" i="9"/>
  <c r="X12880" i="9"/>
  <c r="X12879" i="9"/>
  <c r="X12878" i="9"/>
  <c r="X12877" i="9"/>
  <c r="X12876" i="9"/>
  <c r="X12875" i="9"/>
  <c r="X12874" i="9"/>
  <c r="X12873" i="9"/>
  <c r="X12872" i="9"/>
  <c r="X12871" i="9"/>
  <c r="X12870" i="9"/>
  <c r="X12869" i="9"/>
  <c r="X12868" i="9"/>
  <c r="X12867" i="9"/>
  <c r="X12866" i="9"/>
  <c r="X12865" i="9"/>
  <c r="X12864" i="9"/>
  <c r="X12863" i="9"/>
  <c r="X12862" i="9"/>
  <c r="X12861" i="9"/>
  <c r="X12860" i="9"/>
  <c r="X12859" i="9"/>
  <c r="X12858" i="9"/>
  <c r="X12857" i="9"/>
  <c r="X12856" i="9"/>
  <c r="X12855" i="9"/>
  <c r="X12854" i="9"/>
  <c r="X12853" i="9"/>
  <c r="X12852" i="9"/>
  <c r="X12851" i="9"/>
  <c r="X12850" i="9"/>
  <c r="X12849" i="9"/>
  <c r="X12848" i="9"/>
  <c r="X12847" i="9"/>
  <c r="X12846" i="9"/>
  <c r="X12845" i="9"/>
  <c r="X12844" i="9"/>
  <c r="X12843" i="9"/>
  <c r="X12842" i="9"/>
  <c r="X12841" i="9"/>
  <c r="X12840" i="9"/>
  <c r="X12839" i="9"/>
  <c r="X12838" i="9"/>
  <c r="X12837" i="9"/>
  <c r="X12836" i="9"/>
  <c r="X12835" i="9"/>
  <c r="X12834" i="9"/>
  <c r="X12833" i="9"/>
  <c r="X12832" i="9"/>
  <c r="X12831" i="9"/>
  <c r="X12830" i="9"/>
  <c r="X12829" i="9"/>
  <c r="X12828" i="9"/>
  <c r="X12827" i="9"/>
  <c r="X12826" i="9"/>
  <c r="X12825" i="9"/>
  <c r="X12824" i="9"/>
  <c r="X12823" i="9"/>
  <c r="X12822" i="9"/>
  <c r="X12821" i="9"/>
  <c r="X12820" i="9"/>
  <c r="X12819" i="9"/>
  <c r="X12818" i="9"/>
  <c r="X12817" i="9"/>
  <c r="X12816" i="9"/>
  <c r="X12815" i="9"/>
  <c r="X12814" i="9"/>
  <c r="X12813" i="9"/>
  <c r="X12812" i="9"/>
  <c r="X12811" i="9"/>
  <c r="X12810" i="9"/>
  <c r="X12809" i="9"/>
  <c r="X12808" i="9"/>
  <c r="X12807" i="9"/>
  <c r="X12806" i="9"/>
  <c r="X12805" i="9"/>
  <c r="X12804" i="9"/>
  <c r="X12803" i="9"/>
  <c r="X12802" i="9"/>
  <c r="X12801" i="9"/>
  <c r="X12800" i="9"/>
  <c r="X12799" i="9"/>
  <c r="X12798" i="9"/>
  <c r="X12797" i="9"/>
  <c r="X12796" i="9"/>
  <c r="X12795" i="9"/>
  <c r="X12794" i="9"/>
  <c r="X12793" i="9"/>
  <c r="X12792" i="9"/>
  <c r="X12791" i="9"/>
  <c r="X12790" i="9"/>
  <c r="X12789" i="9"/>
  <c r="X12788" i="9"/>
  <c r="X12787" i="9"/>
  <c r="X12786" i="9"/>
  <c r="X12785" i="9"/>
  <c r="X12784" i="9"/>
  <c r="X12783" i="9"/>
  <c r="X12782" i="9"/>
  <c r="X12781" i="9"/>
  <c r="X12780" i="9"/>
  <c r="X12779" i="9"/>
  <c r="X12778" i="9"/>
  <c r="X12777" i="9"/>
  <c r="X12776" i="9"/>
  <c r="X12775" i="9"/>
  <c r="X12774" i="9"/>
  <c r="X12773" i="9"/>
  <c r="X12772" i="9"/>
  <c r="X12771" i="9"/>
  <c r="X12770" i="9"/>
  <c r="X12769" i="9"/>
  <c r="X12768" i="9"/>
  <c r="X12767" i="9"/>
  <c r="X12766" i="9"/>
  <c r="X12765" i="9"/>
  <c r="X12764" i="9"/>
  <c r="X12763" i="9"/>
  <c r="X12762" i="9"/>
  <c r="X12761" i="9"/>
  <c r="X12760" i="9"/>
  <c r="X12759" i="9"/>
  <c r="X12758" i="9"/>
  <c r="X12757" i="9"/>
  <c r="X12756" i="9"/>
  <c r="X12755" i="9"/>
  <c r="X12754" i="9"/>
  <c r="X12753" i="9"/>
  <c r="X12752" i="9"/>
  <c r="X12751" i="9"/>
  <c r="X12750" i="9"/>
  <c r="X12749" i="9"/>
  <c r="X12748" i="9"/>
  <c r="X12747" i="9"/>
  <c r="X12746" i="9"/>
  <c r="X12745" i="9"/>
  <c r="X12744" i="9"/>
  <c r="X12743" i="9"/>
  <c r="X12742" i="9"/>
  <c r="X12741" i="9"/>
  <c r="X12740" i="9"/>
  <c r="X12739" i="9"/>
  <c r="X12738" i="9"/>
  <c r="X12737" i="9"/>
  <c r="X12736" i="9"/>
  <c r="X12735" i="9"/>
  <c r="X12734" i="9"/>
  <c r="X12733" i="9"/>
  <c r="X12732" i="9"/>
  <c r="X12731" i="9"/>
  <c r="X12730" i="9"/>
  <c r="X12729" i="9"/>
  <c r="X12728" i="9"/>
  <c r="X12727" i="9"/>
  <c r="X12726" i="9"/>
  <c r="X12725" i="9"/>
  <c r="X12724" i="9"/>
  <c r="X12723" i="9"/>
  <c r="X12722" i="9"/>
  <c r="X12721" i="9"/>
  <c r="X12720" i="9"/>
  <c r="X12719" i="9"/>
  <c r="X12718" i="9"/>
  <c r="X12717" i="9"/>
  <c r="X12716" i="9"/>
  <c r="X12715" i="9"/>
  <c r="X12714" i="9"/>
  <c r="X12713" i="9"/>
  <c r="X12712" i="9"/>
  <c r="X12711" i="9"/>
  <c r="X12710" i="9"/>
  <c r="X12709" i="9"/>
  <c r="X12708" i="9"/>
  <c r="X12707" i="9"/>
  <c r="X12706" i="9"/>
  <c r="X12705" i="9"/>
  <c r="X12704" i="9"/>
  <c r="X12703" i="9"/>
  <c r="X12702" i="9"/>
  <c r="X12701" i="9"/>
  <c r="X12700" i="9"/>
  <c r="X12699" i="9"/>
  <c r="X12698" i="9"/>
  <c r="X12697" i="9"/>
  <c r="X12696" i="9"/>
  <c r="X12695" i="9"/>
  <c r="X12694" i="9"/>
  <c r="X12693" i="9"/>
  <c r="X12692" i="9"/>
  <c r="X12691" i="9"/>
  <c r="X12690" i="9"/>
  <c r="X12689" i="9"/>
  <c r="X12688" i="9"/>
  <c r="X12687" i="9"/>
  <c r="X12686" i="9"/>
  <c r="X12685" i="9"/>
  <c r="X12684" i="9"/>
  <c r="X12683" i="9"/>
  <c r="X12682" i="9"/>
  <c r="X12681" i="9"/>
  <c r="X12680" i="9"/>
  <c r="X12679" i="9"/>
  <c r="X12678" i="9"/>
  <c r="X12677" i="9"/>
  <c r="X12676" i="9"/>
  <c r="X12675" i="9"/>
  <c r="X12674" i="9"/>
  <c r="X12673" i="9"/>
  <c r="X12672" i="9"/>
  <c r="X12671" i="9"/>
  <c r="X12670" i="9"/>
  <c r="X12669" i="9"/>
  <c r="X12668" i="9"/>
  <c r="X12667" i="9"/>
  <c r="X12666" i="9"/>
  <c r="X12665" i="9"/>
  <c r="X12664" i="9"/>
  <c r="X12663" i="9"/>
  <c r="X12662" i="9"/>
  <c r="X12661" i="9"/>
  <c r="X12660" i="9"/>
  <c r="X12659" i="9"/>
  <c r="X12658" i="9"/>
  <c r="X12657" i="9"/>
  <c r="X12656" i="9"/>
  <c r="X12655" i="9"/>
  <c r="X12654" i="9"/>
  <c r="X12653" i="9"/>
  <c r="X12652" i="9"/>
  <c r="X12651" i="9"/>
  <c r="X12650" i="9"/>
  <c r="X12649" i="9"/>
  <c r="X12648" i="9"/>
  <c r="X12647" i="9"/>
  <c r="X12646" i="9"/>
  <c r="X12645" i="9"/>
  <c r="X12644" i="9"/>
  <c r="X12643" i="9"/>
  <c r="X12642" i="9"/>
  <c r="X12641" i="9"/>
  <c r="X12640" i="9"/>
  <c r="X12639" i="9"/>
  <c r="X12638" i="9"/>
  <c r="X12637" i="9"/>
  <c r="X12636" i="9"/>
  <c r="X12635" i="9"/>
  <c r="X12634" i="9"/>
  <c r="X12633" i="9"/>
  <c r="X12632" i="9"/>
  <c r="X12631" i="9"/>
  <c r="X12630" i="9"/>
  <c r="X12629" i="9"/>
  <c r="X12628" i="9"/>
  <c r="X12627" i="9"/>
  <c r="X12626" i="9"/>
  <c r="X12625" i="9"/>
  <c r="X12624" i="9"/>
  <c r="X12623" i="9"/>
  <c r="X12622" i="9"/>
  <c r="X12621" i="9"/>
  <c r="X12620" i="9"/>
  <c r="X12619" i="9"/>
  <c r="X12618" i="9"/>
  <c r="X12617" i="9"/>
  <c r="X12616" i="9"/>
  <c r="X12615" i="9"/>
  <c r="X12614" i="9"/>
  <c r="X12613" i="9"/>
  <c r="X12612" i="9"/>
  <c r="X12611" i="9"/>
  <c r="X12610" i="9"/>
  <c r="X12609" i="9"/>
  <c r="X12608" i="9"/>
  <c r="X12607" i="9"/>
  <c r="X12606" i="9"/>
  <c r="X12605" i="9"/>
  <c r="X12604" i="9"/>
  <c r="X12603" i="9"/>
  <c r="X12602" i="9"/>
  <c r="X12601" i="9"/>
  <c r="X12600" i="9"/>
  <c r="X12599" i="9"/>
  <c r="X12598" i="9"/>
  <c r="X12597" i="9"/>
  <c r="X12596" i="9"/>
  <c r="X12595" i="9"/>
  <c r="X12594" i="9"/>
  <c r="X12593" i="9"/>
  <c r="X12592" i="9"/>
  <c r="X12591" i="9"/>
  <c r="X12590" i="9"/>
  <c r="X12589" i="9"/>
  <c r="X12588" i="9"/>
  <c r="X12587" i="9"/>
  <c r="X12586" i="9"/>
  <c r="X12585" i="9"/>
  <c r="X12584" i="9"/>
  <c r="X12583" i="9"/>
  <c r="X12582" i="9"/>
  <c r="X12581" i="9"/>
  <c r="X12580" i="9"/>
  <c r="X12579" i="9"/>
  <c r="X12578" i="9"/>
  <c r="X12577" i="9"/>
  <c r="X12576" i="9"/>
  <c r="X12575" i="9"/>
  <c r="X12574" i="9"/>
  <c r="X12573" i="9"/>
  <c r="X12572" i="9"/>
  <c r="X12571" i="9"/>
  <c r="X12570" i="9"/>
  <c r="X12569" i="9"/>
  <c r="X12568" i="9"/>
  <c r="X12567" i="9"/>
  <c r="X12566" i="9"/>
  <c r="X12565" i="9"/>
  <c r="X12564" i="9"/>
  <c r="X12563" i="9"/>
  <c r="X12562" i="9"/>
  <c r="X12561" i="9"/>
  <c r="X12560" i="9"/>
  <c r="X12559" i="9"/>
  <c r="X12558" i="9"/>
  <c r="X12557" i="9"/>
  <c r="X12556" i="9"/>
  <c r="X12555" i="9"/>
  <c r="X12554" i="9"/>
  <c r="X12553" i="9"/>
  <c r="X12552" i="9"/>
  <c r="X12551" i="9"/>
  <c r="X12550" i="9"/>
  <c r="X12549" i="9"/>
  <c r="X12548" i="9"/>
  <c r="X12547" i="9"/>
  <c r="X12546" i="9"/>
  <c r="X12545" i="9"/>
  <c r="X12544" i="9"/>
  <c r="X12543" i="9"/>
  <c r="X12542" i="9"/>
  <c r="X12541" i="9"/>
  <c r="X12540" i="9"/>
  <c r="X12539" i="9"/>
  <c r="X12538" i="9"/>
  <c r="X12537" i="9"/>
  <c r="X12536" i="9"/>
  <c r="X12535" i="9"/>
  <c r="X12534" i="9"/>
  <c r="X12533" i="9"/>
  <c r="X12532" i="9"/>
  <c r="X12531" i="9"/>
  <c r="X12530" i="9"/>
  <c r="X12529" i="9"/>
  <c r="X12528" i="9"/>
  <c r="X12527" i="9"/>
  <c r="X12526" i="9"/>
  <c r="X12525" i="9"/>
  <c r="X12524" i="9"/>
  <c r="X12523" i="9"/>
  <c r="X12522" i="9"/>
  <c r="X12521" i="9"/>
  <c r="X12520" i="9"/>
  <c r="X12519" i="9"/>
  <c r="X12518" i="9"/>
  <c r="X12517" i="9"/>
  <c r="X12516" i="9"/>
  <c r="X12515" i="9"/>
  <c r="X12514" i="9"/>
  <c r="X12513" i="9"/>
  <c r="X12512" i="9"/>
  <c r="X12511" i="9"/>
  <c r="X12510" i="9"/>
  <c r="X12509" i="9"/>
  <c r="X12508" i="9"/>
  <c r="X12507" i="9"/>
  <c r="X12506" i="9"/>
  <c r="X12505" i="9"/>
  <c r="X12504" i="9"/>
  <c r="X12503" i="9"/>
  <c r="X12502" i="9"/>
  <c r="X12501" i="9"/>
  <c r="X12500" i="9"/>
  <c r="X12499" i="9"/>
  <c r="X12498" i="9"/>
  <c r="X12497" i="9"/>
  <c r="X12496" i="9"/>
  <c r="X12495" i="9"/>
  <c r="X12494" i="9"/>
  <c r="X12493" i="9"/>
  <c r="X12492" i="9"/>
  <c r="X12491" i="9"/>
  <c r="X12490" i="9"/>
  <c r="X12489" i="9"/>
  <c r="X12488" i="9"/>
  <c r="X12487" i="9"/>
  <c r="X12486" i="9"/>
  <c r="X12485" i="9"/>
  <c r="X12484" i="9"/>
  <c r="X12483" i="9"/>
  <c r="X12482" i="9"/>
  <c r="X12481" i="9"/>
  <c r="X12480" i="9"/>
  <c r="X12479" i="9"/>
  <c r="X12478" i="9"/>
  <c r="X12477" i="9"/>
  <c r="X12476" i="9"/>
  <c r="X12475" i="9"/>
  <c r="X12474" i="9"/>
  <c r="X12473" i="9"/>
  <c r="X12472" i="9"/>
  <c r="X12471" i="9"/>
  <c r="X12470" i="9"/>
  <c r="X12469" i="9"/>
  <c r="X12468" i="9"/>
  <c r="X12467" i="9"/>
  <c r="X12466" i="9"/>
  <c r="X12465" i="9"/>
  <c r="X12464" i="9"/>
  <c r="X12463" i="9"/>
  <c r="X12462" i="9"/>
  <c r="X12461" i="9"/>
  <c r="X12460" i="9"/>
  <c r="X12459" i="9"/>
  <c r="X12458" i="9"/>
  <c r="X12457" i="9"/>
  <c r="X12456" i="9"/>
  <c r="X12455" i="9"/>
  <c r="X12454" i="9"/>
  <c r="X12453" i="9"/>
  <c r="X12452" i="9"/>
  <c r="X12451" i="9"/>
  <c r="X12450" i="9"/>
  <c r="X12449" i="9"/>
  <c r="X12448" i="9"/>
  <c r="X12447" i="9"/>
  <c r="X12446" i="9"/>
  <c r="X12445" i="9"/>
  <c r="X12444" i="9"/>
  <c r="X12443" i="9"/>
  <c r="X12442" i="9"/>
  <c r="X12441" i="9"/>
  <c r="X12440" i="9"/>
  <c r="X12439" i="9"/>
  <c r="X12438" i="9"/>
  <c r="X12437" i="9"/>
  <c r="X12436" i="9"/>
  <c r="X12435" i="9"/>
  <c r="X12434" i="9"/>
  <c r="X12433" i="9"/>
  <c r="X12432" i="9"/>
  <c r="X12431" i="9"/>
  <c r="X12430" i="9"/>
  <c r="X12429" i="9"/>
  <c r="X12428" i="9"/>
  <c r="X12427" i="9"/>
  <c r="X12426" i="9"/>
  <c r="X12425" i="9"/>
  <c r="X12424" i="9"/>
  <c r="X12423" i="9"/>
  <c r="X12422" i="9"/>
  <c r="X12421" i="9"/>
  <c r="X12420" i="9"/>
  <c r="X12419" i="9"/>
  <c r="X12418" i="9"/>
  <c r="X12417" i="9"/>
  <c r="X12416" i="9"/>
  <c r="X12415" i="9"/>
  <c r="X12414" i="9"/>
  <c r="X12413" i="9"/>
  <c r="X12412" i="9"/>
  <c r="X12411" i="9"/>
  <c r="X12410" i="9"/>
  <c r="X12409" i="9"/>
  <c r="X12408" i="9"/>
  <c r="X12407" i="9"/>
  <c r="X12406" i="9"/>
  <c r="X12405" i="9"/>
  <c r="X12404" i="9"/>
  <c r="X12403" i="9"/>
  <c r="X12402" i="9"/>
  <c r="X12401" i="9"/>
  <c r="X12400" i="9"/>
  <c r="X12399" i="9"/>
  <c r="X12398" i="9"/>
  <c r="X12397" i="9"/>
  <c r="X12396" i="9"/>
  <c r="X12395" i="9"/>
  <c r="X12394" i="9"/>
  <c r="X12393" i="9"/>
  <c r="X12392" i="9"/>
  <c r="X12391" i="9"/>
  <c r="X12390" i="9"/>
  <c r="X12389" i="9"/>
  <c r="X12388" i="9"/>
  <c r="X12387" i="9"/>
  <c r="X12386" i="9"/>
  <c r="X12385" i="9"/>
  <c r="X12384" i="9"/>
  <c r="X12383" i="9"/>
  <c r="X12382" i="9"/>
  <c r="X12381" i="9"/>
  <c r="X12380" i="9"/>
  <c r="X12379" i="9"/>
  <c r="X12378" i="9"/>
  <c r="X12377" i="9"/>
  <c r="X12376" i="9"/>
  <c r="X12375" i="9"/>
  <c r="X12374" i="9"/>
  <c r="X12373" i="9"/>
  <c r="X12372" i="9"/>
  <c r="X12371" i="9"/>
  <c r="X12370" i="9"/>
  <c r="X12369" i="9"/>
  <c r="X12368" i="9"/>
  <c r="X12367" i="9"/>
  <c r="X12366" i="9"/>
  <c r="X12365" i="9"/>
  <c r="X12364" i="9"/>
  <c r="X12363" i="9"/>
  <c r="X12362" i="9"/>
  <c r="X12361" i="9"/>
  <c r="X12360" i="9"/>
  <c r="X12359" i="9"/>
  <c r="X12358" i="9"/>
  <c r="X12357" i="9"/>
  <c r="X12356" i="9"/>
  <c r="X12355" i="9"/>
  <c r="X12354" i="9"/>
  <c r="X12353" i="9"/>
  <c r="X12352" i="9"/>
  <c r="X12351" i="9"/>
  <c r="X12350" i="9"/>
  <c r="X12349" i="9"/>
  <c r="X12348" i="9"/>
  <c r="X12347" i="9"/>
  <c r="X12346" i="9"/>
  <c r="X12345" i="9"/>
  <c r="X12344" i="9"/>
  <c r="X12343" i="9"/>
  <c r="X12342" i="9"/>
  <c r="X12341" i="9"/>
  <c r="X12340" i="9"/>
  <c r="X12339" i="9"/>
  <c r="X12338" i="9"/>
  <c r="X12337" i="9"/>
  <c r="X12336" i="9"/>
  <c r="X12335" i="9"/>
  <c r="X12334" i="9"/>
  <c r="X12333" i="9"/>
  <c r="X12332" i="9"/>
  <c r="X12331" i="9"/>
  <c r="X12330" i="9"/>
  <c r="X12329" i="9"/>
  <c r="X12328" i="9"/>
  <c r="X12327" i="9"/>
  <c r="X12326" i="9"/>
  <c r="X12325" i="9"/>
  <c r="X12324" i="9"/>
  <c r="X12323" i="9"/>
  <c r="X12322" i="9"/>
  <c r="X12321" i="9"/>
  <c r="X12320" i="9"/>
  <c r="X12319" i="9"/>
  <c r="X12318" i="9"/>
  <c r="X12317" i="9"/>
  <c r="X12316" i="9"/>
  <c r="X12315" i="9"/>
  <c r="X12314" i="9"/>
  <c r="X12313" i="9"/>
  <c r="X12312" i="9"/>
  <c r="X12311" i="9"/>
  <c r="X12310" i="9"/>
  <c r="X12309" i="9"/>
  <c r="X12308" i="9"/>
  <c r="X12307" i="9"/>
  <c r="X12306" i="9"/>
  <c r="X12305" i="9"/>
  <c r="X12304" i="9"/>
  <c r="X12303" i="9"/>
  <c r="X12302" i="9"/>
  <c r="X12301" i="9"/>
  <c r="X12300" i="9"/>
  <c r="X12299" i="9"/>
  <c r="X12298" i="9"/>
  <c r="X12297" i="9"/>
  <c r="X12296" i="9"/>
  <c r="X12295" i="9"/>
  <c r="X12294" i="9"/>
  <c r="X12293" i="9"/>
  <c r="X12292" i="9"/>
  <c r="X12291" i="9"/>
  <c r="X12290" i="9"/>
  <c r="X12289" i="9"/>
  <c r="X12288" i="9"/>
  <c r="X12287" i="9"/>
  <c r="X12286" i="9"/>
  <c r="X12285" i="9"/>
  <c r="X12284" i="9"/>
  <c r="X12283" i="9"/>
  <c r="X12282" i="9"/>
  <c r="X12281" i="9"/>
  <c r="X12280" i="9"/>
  <c r="X12279" i="9"/>
  <c r="X12278" i="9"/>
  <c r="X12277" i="9"/>
  <c r="X12276" i="9"/>
  <c r="X12275" i="9"/>
  <c r="X12274" i="9"/>
  <c r="X12273" i="9"/>
  <c r="X12272" i="9"/>
  <c r="X12271" i="9"/>
  <c r="X12270" i="9"/>
  <c r="X12269" i="9"/>
  <c r="X12268" i="9"/>
  <c r="X12267" i="9"/>
  <c r="X12266" i="9"/>
  <c r="X12265" i="9"/>
  <c r="X12264" i="9"/>
  <c r="X12263" i="9"/>
  <c r="X12262" i="9"/>
  <c r="X12261" i="9"/>
  <c r="X12260" i="9"/>
  <c r="X12259" i="9"/>
  <c r="X12258" i="9"/>
  <c r="X12257" i="9"/>
  <c r="X12256" i="9"/>
  <c r="X12255" i="9"/>
  <c r="X12254" i="9"/>
  <c r="X12253" i="9"/>
  <c r="X12252" i="9"/>
  <c r="X12251" i="9"/>
  <c r="X12250" i="9"/>
  <c r="X12249" i="9"/>
  <c r="X12248" i="9"/>
  <c r="X12247" i="9"/>
  <c r="X12246" i="9"/>
  <c r="X12245" i="9"/>
  <c r="X12244" i="9"/>
  <c r="X12243" i="9"/>
  <c r="X12242" i="9"/>
  <c r="X12241" i="9"/>
  <c r="X12240" i="9"/>
  <c r="X12239" i="9"/>
  <c r="X12238" i="9"/>
  <c r="X12237" i="9"/>
  <c r="X12236" i="9"/>
  <c r="X12235" i="9"/>
  <c r="X12234" i="9"/>
  <c r="X12233" i="9"/>
  <c r="X12232" i="9"/>
  <c r="X12231" i="9"/>
  <c r="X12230" i="9"/>
  <c r="X12229" i="9"/>
  <c r="X12228" i="9"/>
  <c r="X12227" i="9"/>
  <c r="X12226" i="9"/>
  <c r="X12225" i="9"/>
  <c r="X12224" i="9"/>
  <c r="X12223" i="9"/>
  <c r="X12222" i="9"/>
  <c r="X12221" i="9"/>
  <c r="X12220" i="9"/>
  <c r="X12219" i="9"/>
  <c r="X12218" i="9"/>
  <c r="X12217" i="9"/>
  <c r="X12216" i="9"/>
  <c r="X12215" i="9"/>
  <c r="X12214" i="9"/>
  <c r="X12213" i="9"/>
  <c r="X12212" i="9"/>
  <c r="X12211" i="9"/>
  <c r="X12210" i="9"/>
  <c r="X12209" i="9"/>
  <c r="X12208" i="9"/>
  <c r="X12207" i="9"/>
  <c r="X12206" i="9"/>
  <c r="X12205" i="9"/>
  <c r="X12204" i="9"/>
  <c r="X12203" i="9"/>
  <c r="X12202" i="9"/>
  <c r="X12201" i="9"/>
  <c r="X12200" i="9"/>
  <c r="X12199" i="9"/>
  <c r="X12198" i="9"/>
  <c r="X12197" i="9"/>
  <c r="X12196" i="9"/>
  <c r="X12195" i="9"/>
  <c r="X12194" i="9"/>
  <c r="X12193" i="9"/>
  <c r="X12192" i="9"/>
  <c r="X12191" i="9"/>
  <c r="X12190" i="9"/>
  <c r="X12189" i="9"/>
  <c r="X12188" i="9"/>
  <c r="X12187" i="9"/>
  <c r="X12186" i="9"/>
  <c r="X12185" i="9"/>
  <c r="X12184" i="9"/>
  <c r="X12183" i="9"/>
  <c r="X12182" i="9"/>
  <c r="X12181" i="9"/>
  <c r="X12180" i="9"/>
  <c r="X12179" i="9"/>
  <c r="X12178" i="9"/>
  <c r="X12177" i="9"/>
  <c r="X12176" i="9"/>
  <c r="X12175" i="9"/>
  <c r="X12174" i="9"/>
  <c r="X12173" i="9"/>
  <c r="X12172" i="9"/>
  <c r="X12171" i="9"/>
  <c r="X12170" i="9"/>
  <c r="X12169" i="9"/>
  <c r="X12168" i="9"/>
  <c r="X12167" i="9"/>
  <c r="X12166" i="9"/>
  <c r="X12165" i="9"/>
  <c r="X12164" i="9"/>
  <c r="X12163" i="9"/>
  <c r="X12162" i="9"/>
  <c r="X12161" i="9"/>
  <c r="X12160" i="9"/>
  <c r="X12159" i="9"/>
  <c r="X12158" i="9"/>
  <c r="X12157" i="9"/>
  <c r="X12156" i="9"/>
  <c r="X12155" i="9"/>
  <c r="X12154" i="9"/>
  <c r="X12153" i="9"/>
  <c r="X12152" i="9"/>
  <c r="X12151" i="9"/>
  <c r="X12150" i="9"/>
  <c r="X12149" i="9"/>
  <c r="X12148" i="9"/>
  <c r="X12147" i="9"/>
  <c r="X12146" i="9"/>
  <c r="X12145" i="9"/>
  <c r="X12144" i="9"/>
  <c r="X12143" i="9"/>
  <c r="X12142" i="9"/>
  <c r="X12141" i="9"/>
  <c r="X12140" i="9"/>
  <c r="X12139" i="9"/>
  <c r="X12138" i="9"/>
  <c r="X12137" i="9"/>
  <c r="X12136" i="9"/>
  <c r="X12135" i="9"/>
  <c r="X12134" i="9"/>
  <c r="X12133" i="9"/>
  <c r="X12132" i="9"/>
  <c r="X12131" i="9"/>
  <c r="X12130" i="9"/>
  <c r="X12129" i="9"/>
  <c r="X12128" i="9"/>
  <c r="X12127" i="9"/>
  <c r="X12126" i="9"/>
  <c r="X12125" i="9"/>
  <c r="X12124" i="9"/>
  <c r="X12123" i="9"/>
  <c r="X12122" i="9"/>
  <c r="X12121" i="9"/>
  <c r="X12120" i="9"/>
  <c r="X12119" i="9"/>
  <c r="X12118" i="9"/>
  <c r="X12117" i="9"/>
  <c r="X12116" i="9"/>
  <c r="X12115" i="9"/>
  <c r="X12114" i="9"/>
  <c r="X12113" i="9"/>
  <c r="X12112" i="9"/>
  <c r="X12111" i="9"/>
  <c r="X12110" i="9"/>
  <c r="X12109" i="9"/>
  <c r="X12108" i="9"/>
  <c r="X12107" i="9"/>
  <c r="X12106" i="9"/>
  <c r="X12105" i="9"/>
  <c r="X12104" i="9"/>
  <c r="X12103" i="9"/>
  <c r="X12102" i="9"/>
  <c r="X12101" i="9"/>
  <c r="X12100" i="9"/>
  <c r="X12099" i="9"/>
  <c r="X12098" i="9"/>
  <c r="X12097" i="9"/>
  <c r="X12096" i="9"/>
  <c r="X12095" i="9"/>
  <c r="X12094" i="9"/>
  <c r="X12093" i="9"/>
  <c r="X12092" i="9"/>
  <c r="X12091" i="9"/>
  <c r="X12090" i="9"/>
  <c r="X12089" i="9"/>
  <c r="X12088" i="9"/>
  <c r="X12087" i="9"/>
  <c r="X12086" i="9"/>
  <c r="X12085" i="9"/>
  <c r="X12084" i="9"/>
  <c r="X12083" i="9"/>
  <c r="X12082" i="9"/>
  <c r="X12081" i="9"/>
  <c r="X12080" i="9"/>
  <c r="X12079" i="9"/>
  <c r="X12078" i="9"/>
  <c r="X12077" i="9"/>
  <c r="X12076" i="9"/>
  <c r="X12075" i="9"/>
  <c r="X12074" i="9"/>
  <c r="X12073" i="9"/>
  <c r="X12072" i="9"/>
  <c r="X12071" i="9"/>
  <c r="X12070" i="9"/>
  <c r="X12069" i="9"/>
  <c r="X12068" i="9"/>
  <c r="X12067" i="9"/>
  <c r="X12066" i="9"/>
  <c r="X12065" i="9"/>
  <c r="X12064" i="9"/>
  <c r="X12063" i="9"/>
  <c r="X12062" i="9"/>
  <c r="X12061" i="9"/>
  <c r="X12060" i="9"/>
  <c r="X12059" i="9"/>
  <c r="X12058" i="9"/>
  <c r="X12057" i="9"/>
  <c r="X12056" i="9"/>
  <c r="X12055" i="9"/>
  <c r="X12054" i="9"/>
  <c r="X12053" i="9"/>
  <c r="X12052" i="9"/>
  <c r="X12051" i="9"/>
  <c r="X12050" i="9"/>
  <c r="X12049" i="9"/>
  <c r="X12048" i="9"/>
  <c r="X12047" i="9"/>
  <c r="X12046" i="9"/>
  <c r="X12045" i="9"/>
  <c r="X12044" i="9"/>
  <c r="X12043" i="9"/>
  <c r="X12042" i="9"/>
  <c r="X12041" i="9"/>
  <c r="X12040" i="9"/>
  <c r="X12039" i="9"/>
  <c r="X12038" i="9"/>
  <c r="X12037" i="9"/>
  <c r="X12036" i="9"/>
  <c r="X12035" i="9"/>
  <c r="X12034" i="9"/>
  <c r="X12033" i="9"/>
  <c r="X12032" i="9"/>
  <c r="X12031" i="9"/>
  <c r="X12030" i="9"/>
  <c r="X12029" i="9"/>
  <c r="X12028" i="9"/>
  <c r="X12027" i="9"/>
  <c r="X12026" i="9"/>
  <c r="X12025" i="9"/>
  <c r="X12024" i="9"/>
  <c r="X12023" i="9"/>
  <c r="X12022" i="9"/>
  <c r="X12021" i="9"/>
  <c r="X12020" i="9"/>
  <c r="X12019" i="9"/>
  <c r="X12018" i="9"/>
  <c r="X12017" i="9"/>
  <c r="X12016" i="9"/>
  <c r="X12015" i="9"/>
  <c r="X12014" i="9"/>
  <c r="X12013" i="9"/>
  <c r="X12012" i="9"/>
  <c r="X12011" i="9"/>
  <c r="X12010" i="9"/>
  <c r="X12009" i="9"/>
  <c r="X12008" i="9"/>
  <c r="X12007" i="9"/>
  <c r="X12006" i="9"/>
  <c r="X12005" i="9"/>
  <c r="X12004" i="9"/>
  <c r="X12003" i="9"/>
  <c r="X12002" i="9"/>
  <c r="X12001" i="9"/>
  <c r="X12000" i="9"/>
  <c r="X11999" i="9"/>
  <c r="X11998" i="9"/>
  <c r="X11997" i="9"/>
  <c r="X11996" i="9"/>
  <c r="X11995" i="9"/>
  <c r="X11994" i="9"/>
  <c r="X11993" i="9"/>
  <c r="X11992" i="9"/>
  <c r="X11991" i="9"/>
  <c r="X11990" i="9"/>
  <c r="X11989" i="9"/>
  <c r="X11988" i="9"/>
  <c r="X11987" i="9"/>
  <c r="X11986" i="9"/>
  <c r="X11985" i="9"/>
  <c r="X11984" i="9"/>
  <c r="X11983" i="9"/>
  <c r="X11982" i="9"/>
  <c r="X11981" i="9"/>
  <c r="X11980" i="9"/>
  <c r="X11979" i="9"/>
  <c r="X11978" i="9"/>
  <c r="X11977" i="9"/>
  <c r="X11976" i="9"/>
  <c r="X11975" i="9"/>
  <c r="X11974" i="9"/>
  <c r="X11973" i="9"/>
  <c r="X11972" i="9"/>
  <c r="X11971" i="9"/>
  <c r="X11970" i="9"/>
  <c r="X11969" i="9"/>
  <c r="X11968" i="9"/>
  <c r="X11967" i="9"/>
  <c r="X11966" i="9"/>
  <c r="X11965" i="9"/>
  <c r="X11964" i="9"/>
  <c r="X11963" i="9"/>
  <c r="X11962" i="9"/>
  <c r="X11961" i="9"/>
  <c r="X11960" i="9"/>
  <c r="X11959" i="9"/>
  <c r="X11958" i="9"/>
  <c r="X11957" i="9"/>
  <c r="X11956" i="9"/>
  <c r="X11955" i="9"/>
  <c r="X11954" i="9"/>
  <c r="X11953" i="9"/>
  <c r="X11952" i="9"/>
  <c r="X11951" i="9"/>
  <c r="X11950" i="9"/>
  <c r="X11949" i="9"/>
  <c r="X11948" i="9"/>
  <c r="X11947" i="9"/>
  <c r="X11946" i="9"/>
  <c r="X11945" i="9"/>
  <c r="X11944" i="9"/>
  <c r="X11943" i="9"/>
  <c r="X11942" i="9"/>
  <c r="X11941" i="9"/>
  <c r="X11940" i="9"/>
  <c r="X11939" i="9"/>
  <c r="X11938" i="9"/>
  <c r="X11937" i="9"/>
  <c r="X11936" i="9"/>
  <c r="X11935" i="9"/>
  <c r="X11934" i="9"/>
  <c r="X11933" i="9"/>
  <c r="X11932" i="9"/>
  <c r="X11931" i="9"/>
  <c r="X11930" i="9"/>
  <c r="X11929" i="9"/>
  <c r="X11928" i="9"/>
  <c r="X11927" i="9"/>
  <c r="X11926" i="9"/>
  <c r="X11925" i="9"/>
  <c r="X11924" i="9"/>
  <c r="X11923" i="9"/>
  <c r="X11922" i="9"/>
  <c r="X11921" i="9"/>
  <c r="X11920" i="9"/>
  <c r="X11919" i="9"/>
  <c r="X11918" i="9"/>
  <c r="X11917" i="9"/>
  <c r="X11916" i="9"/>
  <c r="X11915" i="9"/>
  <c r="X11914" i="9"/>
  <c r="X11913" i="9"/>
  <c r="X11912" i="9"/>
  <c r="X11911" i="9"/>
  <c r="X11910" i="9"/>
  <c r="X11909" i="9"/>
  <c r="X11908" i="9"/>
  <c r="X11907" i="9"/>
  <c r="X11906" i="9"/>
  <c r="X11905" i="9"/>
  <c r="X11904" i="9"/>
  <c r="X11903" i="9"/>
  <c r="X11902" i="9"/>
  <c r="X11901" i="9"/>
  <c r="X11900" i="9"/>
  <c r="X11899" i="9"/>
  <c r="X11898" i="9"/>
  <c r="X11897" i="9"/>
  <c r="X11896" i="9"/>
  <c r="X11895" i="9"/>
  <c r="X11894" i="9"/>
  <c r="X11893" i="9"/>
  <c r="X11892" i="9"/>
  <c r="X11891" i="9"/>
  <c r="X11890" i="9"/>
  <c r="X11889" i="9"/>
  <c r="X11888" i="9"/>
  <c r="X11887" i="9"/>
  <c r="X11886" i="9"/>
  <c r="X11885" i="9"/>
  <c r="X11884" i="9"/>
  <c r="X11883" i="9"/>
  <c r="X11882" i="9"/>
  <c r="X11881" i="9"/>
  <c r="X11880" i="9"/>
  <c r="X11879" i="9"/>
  <c r="X11878" i="9"/>
  <c r="X11877" i="9"/>
  <c r="X11876" i="9"/>
  <c r="X11875" i="9"/>
  <c r="X11874" i="9"/>
  <c r="X11873" i="9"/>
  <c r="X11872" i="9"/>
  <c r="X11871" i="9"/>
  <c r="X11870" i="9"/>
  <c r="X11869" i="9"/>
  <c r="X11868" i="9"/>
  <c r="X11867" i="9"/>
  <c r="X11866" i="9"/>
  <c r="X11865" i="9"/>
  <c r="X11864" i="9"/>
  <c r="X11863" i="9"/>
  <c r="X11862" i="9"/>
  <c r="X11861" i="9"/>
  <c r="X11860" i="9"/>
  <c r="X11859" i="9"/>
  <c r="X11858" i="9"/>
  <c r="X11857" i="9"/>
  <c r="X11856" i="9"/>
  <c r="X11855" i="9"/>
  <c r="X11854" i="9"/>
  <c r="X11853" i="9"/>
  <c r="X11852" i="9"/>
  <c r="X11851" i="9"/>
  <c r="X11850" i="9"/>
  <c r="X11849" i="9"/>
  <c r="X11848" i="9"/>
  <c r="X11847" i="9"/>
  <c r="X11846" i="9"/>
  <c r="X11845" i="9"/>
  <c r="X11844" i="9"/>
  <c r="X11843" i="9"/>
  <c r="X11842" i="9"/>
  <c r="X11841" i="9"/>
  <c r="X11840" i="9"/>
  <c r="X11839" i="9"/>
  <c r="X11838" i="9"/>
  <c r="X11837" i="9"/>
  <c r="X11836" i="9"/>
  <c r="X11835" i="9"/>
  <c r="X11834" i="9"/>
  <c r="X11833" i="9"/>
  <c r="X11832" i="9"/>
  <c r="X11831" i="9"/>
  <c r="X11830" i="9"/>
  <c r="X11829" i="9"/>
  <c r="X11828" i="9"/>
  <c r="X11827" i="9"/>
  <c r="X11826" i="9"/>
  <c r="X11825" i="9"/>
  <c r="X11824" i="9"/>
  <c r="X11823" i="9"/>
  <c r="X11822" i="9"/>
  <c r="X11821" i="9"/>
  <c r="X11820" i="9"/>
  <c r="X11819" i="9"/>
  <c r="X11818" i="9"/>
  <c r="X11817" i="9"/>
  <c r="X11816" i="9"/>
  <c r="X11815" i="9"/>
  <c r="X11814" i="9"/>
  <c r="X11813" i="9"/>
  <c r="X11812" i="9"/>
  <c r="X11811" i="9"/>
  <c r="X11810" i="9"/>
  <c r="X11809" i="9"/>
  <c r="X11808" i="9"/>
  <c r="X11807" i="9"/>
  <c r="X11806" i="9"/>
  <c r="X11805" i="9"/>
  <c r="X11804" i="9"/>
  <c r="X11803" i="9"/>
  <c r="X11802" i="9"/>
  <c r="X11801" i="9"/>
  <c r="X11800" i="9"/>
  <c r="X11799" i="9"/>
  <c r="X11798" i="9"/>
  <c r="X11797" i="9"/>
  <c r="X11796" i="9"/>
  <c r="X11795" i="9"/>
  <c r="X11794" i="9"/>
  <c r="X11793" i="9"/>
  <c r="X11792" i="9"/>
  <c r="X11791" i="9"/>
  <c r="X11790" i="9"/>
  <c r="X11789" i="9"/>
  <c r="X11788" i="9"/>
  <c r="X11787" i="9"/>
  <c r="X11786" i="9"/>
  <c r="X11785" i="9"/>
  <c r="X11784" i="9"/>
  <c r="X11783" i="9"/>
  <c r="X11782" i="9"/>
  <c r="X11781" i="9"/>
  <c r="X11780" i="9"/>
  <c r="X11779" i="9"/>
  <c r="X11778" i="9"/>
  <c r="X11777" i="9"/>
  <c r="X11776" i="9"/>
  <c r="X11775" i="9"/>
  <c r="X11774" i="9"/>
  <c r="X11773" i="9"/>
  <c r="X11772" i="9"/>
  <c r="X11771" i="9"/>
  <c r="X11770" i="9"/>
  <c r="X11769" i="9"/>
  <c r="X11768" i="9"/>
  <c r="X11767" i="9"/>
  <c r="X11766" i="9"/>
  <c r="X11765" i="9"/>
  <c r="X11764" i="9"/>
  <c r="X11763" i="9"/>
  <c r="X11762" i="9"/>
  <c r="X11761" i="9"/>
  <c r="X11760" i="9"/>
  <c r="X11759" i="9"/>
  <c r="X11758" i="9"/>
  <c r="X11757" i="9"/>
  <c r="X11756" i="9"/>
  <c r="X11755" i="9"/>
  <c r="X11754" i="9"/>
  <c r="X11753" i="9"/>
  <c r="X11752" i="9"/>
  <c r="X11751" i="9"/>
  <c r="X11750" i="9"/>
  <c r="X11749" i="9"/>
  <c r="X11748" i="9"/>
  <c r="X11747" i="9"/>
  <c r="X11746" i="9"/>
  <c r="X11745" i="9"/>
  <c r="X11744" i="9"/>
  <c r="X11743" i="9"/>
  <c r="X11742" i="9"/>
  <c r="X11741" i="9"/>
  <c r="X11740" i="9"/>
  <c r="X11739" i="9"/>
  <c r="X11738" i="9"/>
  <c r="X11737" i="9"/>
  <c r="X11736" i="9"/>
  <c r="X11735" i="9"/>
  <c r="X11734" i="9"/>
  <c r="X11733" i="9"/>
  <c r="X11732" i="9"/>
  <c r="X11731" i="9"/>
  <c r="X11730" i="9"/>
  <c r="X11729" i="9"/>
  <c r="X11728" i="9"/>
  <c r="X11727" i="9"/>
  <c r="X11726" i="9"/>
  <c r="X11725" i="9"/>
  <c r="X11724" i="9"/>
  <c r="X11723" i="9"/>
  <c r="X11722" i="9"/>
  <c r="X11721" i="9"/>
  <c r="X11720" i="9"/>
  <c r="X11719" i="9"/>
  <c r="X11718" i="9"/>
  <c r="X11717" i="9"/>
  <c r="X11716" i="9"/>
  <c r="X11715" i="9"/>
  <c r="X11714" i="9"/>
  <c r="X11713" i="9"/>
  <c r="X11712" i="9"/>
  <c r="X11711" i="9"/>
  <c r="X11710" i="9"/>
  <c r="X11709" i="9"/>
  <c r="X11708" i="9"/>
  <c r="X11707" i="9"/>
  <c r="X11706" i="9"/>
  <c r="X11705" i="9"/>
  <c r="X11704" i="9"/>
  <c r="X11703" i="9"/>
  <c r="X11702" i="9"/>
  <c r="X11701" i="9"/>
  <c r="X11700" i="9"/>
  <c r="X11699" i="9"/>
  <c r="X11698" i="9"/>
  <c r="X11697" i="9"/>
  <c r="X11696" i="9"/>
  <c r="X11695" i="9"/>
  <c r="X11694" i="9"/>
  <c r="X11693" i="9"/>
  <c r="X11692" i="9"/>
  <c r="X11691" i="9"/>
  <c r="X11690" i="9"/>
  <c r="X11689" i="9"/>
  <c r="X11688" i="9"/>
  <c r="X11687" i="9"/>
  <c r="X11686" i="9"/>
  <c r="X11685" i="9"/>
  <c r="X11684" i="9"/>
  <c r="X11683" i="9"/>
  <c r="X11682" i="9"/>
  <c r="X11681" i="9"/>
  <c r="X11680" i="9"/>
  <c r="X11679" i="9"/>
  <c r="X11678" i="9"/>
  <c r="X11677" i="9"/>
  <c r="X11676" i="9"/>
  <c r="X11675" i="9"/>
  <c r="X11674" i="9"/>
  <c r="X11673" i="9"/>
  <c r="X11672" i="9"/>
  <c r="X11671" i="9"/>
  <c r="X11670" i="9"/>
  <c r="X11669" i="9"/>
  <c r="X11668" i="9"/>
  <c r="X11667" i="9"/>
  <c r="X11666" i="9"/>
  <c r="X11665" i="9"/>
  <c r="X11664" i="9"/>
  <c r="X11663" i="9"/>
  <c r="X11662" i="9"/>
  <c r="X11661" i="9"/>
  <c r="X11660" i="9"/>
  <c r="X11659" i="9"/>
  <c r="X11658" i="9"/>
  <c r="X11657" i="9"/>
  <c r="X11656" i="9"/>
  <c r="X11655" i="9"/>
  <c r="X11654" i="9"/>
  <c r="X11653" i="9"/>
  <c r="X11652" i="9"/>
  <c r="X11651" i="9"/>
  <c r="X11650" i="9"/>
  <c r="X11649" i="9"/>
  <c r="X11648" i="9"/>
  <c r="X11647" i="9"/>
  <c r="X11646" i="9"/>
  <c r="X11645" i="9"/>
  <c r="X11644" i="9"/>
  <c r="X11643" i="9"/>
  <c r="X11642" i="9"/>
  <c r="X11641" i="9"/>
  <c r="X11640" i="9"/>
  <c r="X11639" i="9"/>
  <c r="X11638" i="9"/>
  <c r="X11637" i="9"/>
  <c r="X11636" i="9"/>
  <c r="X11635" i="9"/>
  <c r="X11634" i="9"/>
  <c r="X11633" i="9"/>
  <c r="X11632" i="9"/>
  <c r="X11631" i="9"/>
  <c r="X11630" i="9"/>
  <c r="X11629" i="9"/>
  <c r="X11628" i="9"/>
  <c r="X11627" i="9"/>
  <c r="X11626" i="9"/>
  <c r="X11625" i="9"/>
  <c r="X11624" i="9"/>
  <c r="X11623" i="9"/>
  <c r="X11622" i="9"/>
  <c r="X11621" i="9"/>
  <c r="X11620" i="9"/>
  <c r="X11619" i="9"/>
  <c r="X11618" i="9"/>
  <c r="X11617" i="9"/>
  <c r="X11616" i="9"/>
  <c r="X11615" i="9"/>
  <c r="X11614" i="9"/>
  <c r="X11613" i="9"/>
  <c r="X11612" i="9"/>
  <c r="X11611" i="9"/>
  <c r="X11610" i="9"/>
  <c r="X11609" i="9"/>
  <c r="X11608" i="9"/>
  <c r="X11607" i="9"/>
  <c r="X11606" i="9"/>
  <c r="X11605" i="9"/>
  <c r="X11604" i="9"/>
  <c r="X11603" i="9"/>
  <c r="X11602" i="9"/>
  <c r="X11601" i="9"/>
  <c r="X11600" i="9"/>
  <c r="X11599" i="9"/>
  <c r="X11598" i="9"/>
  <c r="X11597" i="9"/>
  <c r="X11596" i="9"/>
  <c r="X11595" i="9"/>
  <c r="X11594" i="9"/>
  <c r="X11593" i="9"/>
  <c r="X11592" i="9"/>
  <c r="X11591" i="9"/>
  <c r="X11590" i="9"/>
  <c r="X11589" i="9"/>
  <c r="X11588" i="9"/>
  <c r="X11587" i="9"/>
  <c r="X11586" i="9"/>
  <c r="X11585" i="9"/>
  <c r="X11584" i="9"/>
  <c r="X11583" i="9"/>
  <c r="X11582" i="9"/>
  <c r="X11581" i="9"/>
  <c r="X11580" i="9"/>
  <c r="X11579" i="9"/>
  <c r="X11578" i="9"/>
  <c r="X11577" i="9"/>
  <c r="X11576" i="9"/>
  <c r="X11575" i="9"/>
  <c r="X11574" i="9"/>
  <c r="X11573" i="9"/>
  <c r="X11572" i="9"/>
  <c r="X11571" i="9"/>
  <c r="X11570" i="9"/>
  <c r="X11569" i="9"/>
  <c r="X11568" i="9"/>
  <c r="X11567" i="9"/>
  <c r="X11566" i="9"/>
  <c r="X11565" i="9"/>
  <c r="X11564" i="9"/>
  <c r="X11563" i="9"/>
  <c r="X11562" i="9"/>
  <c r="X11561" i="9"/>
  <c r="X11560" i="9"/>
  <c r="X11559" i="9"/>
  <c r="X11558" i="9"/>
  <c r="X11557" i="9"/>
  <c r="X11556" i="9"/>
  <c r="X11555" i="9"/>
  <c r="X11554" i="9"/>
  <c r="X11553" i="9"/>
  <c r="X11552" i="9"/>
  <c r="X11551" i="9"/>
  <c r="X11550" i="9"/>
  <c r="X11549" i="9"/>
  <c r="X11548" i="9"/>
  <c r="X11547" i="9"/>
  <c r="X11546" i="9"/>
  <c r="X11545" i="9"/>
  <c r="X11544" i="9"/>
  <c r="X11543" i="9"/>
  <c r="X11542" i="9"/>
  <c r="X11541" i="9"/>
  <c r="X11540" i="9"/>
  <c r="X11539" i="9"/>
  <c r="X11538" i="9"/>
  <c r="X11537" i="9"/>
  <c r="X11536" i="9"/>
  <c r="X11535" i="9"/>
  <c r="X11534" i="9"/>
  <c r="X11533" i="9"/>
  <c r="X11532" i="9"/>
  <c r="X11531" i="9"/>
  <c r="X11530" i="9"/>
  <c r="X11529" i="9"/>
  <c r="X11528" i="9"/>
  <c r="X11527" i="9"/>
  <c r="X11526" i="9"/>
  <c r="X11525" i="9"/>
  <c r="X11524" i="9"/>
  <c r="X11523" i="9"/>
  <c r="X11522" i="9"/>
  <c r="X11521" i="9"/>
  <c r="X11520" i="9"/>
  <c r="X11519" i="9"/>
  <c r="X11518" i="9"/>
  <c r="X11517" i="9"/>
  <c r="X11516" i="9"/>
  <c r="X11515" i="9"/>
  <c r="X11514" i="9"/>
  <c r="X11513" i="9"/>
  <c r="X11512" i="9"/>
  <c r="X11511" i="9"/>
  <c r="X11510" i="9"/>
  <c r="X11509" i="9"/>
  <c r="X11508" i="9"/>
  <c r="X11507" i="9"/>
  <c r="X11506" i="9"/>
  <c r="X11505" i="9"/>
  <c r="X11504" i="9"/>
  <c r="X11503" i="9"/>
  <c r="X11502" i="9"/>
  <c r="X11501" i="9"/>
  <c r="X11500" i="9"/>
  <c r="X11499" i="9"/>
  <c r="X11498" i="9"/>
  <c r="X11497" i="9"/>
  <c r="X11496" i="9"/>
  <c r="X11495" i="9"/>
  <c r="X11494" i="9"/>
  <c r="X11493" i="9"/>
  <c r="X11492" i="9"/>
  <c r="X11491" i="9"/>
  <c r="X11490" i="9"/>
  <c r="X11489" i="9"/>
  <c r="X11488" i="9"/>
  <c r="X11487" i="9"/>
  <c r="X11486" i="9"/>
  <c r="X11485" i="9"/>
  <c r="X11484" i="9"/>
  <c r="X11483" i="9"/>
  <c r="X11482" i="9"/>
  <c r="X11481" i="9"/>
  <c r="X11480" i="9"/>
  <c r="X11479" i="9"/>
  <c r="X11478" i="9"/>
  <c r="X11477" i="9"/>
  <c r="X11476" i="9"/>
  <c r="X11475" i="9"/>
  <c r="X11474" i="9"/>
  <c r="X11473" i="9"/>
  <c r="X11472" i="9"/>
  <c r="X11471" i="9"/>
  <c r="X11470" i="9"/>
  <c r="X11469" i="9"/>
  <c r="X11468" i="9"/>
  <c r="X11467" i="9"/>
  <c r="X11466" i="9"/>
  <c r="X11465" i="9"/>
  <c r="X11464" i="9"/>
  <c r="X11463" i="9"/>
  <c r="X11462" i="9"/>
  <c r="X11461" i="9"/>
  <c r="X11460" i="9"/>
  <c r="X11459" i="9"/>
  <c r="X11458" i="9"/>
  <c r="X11457" i="9"/>
  <c r="X11456" i="9"/>
  <c r="X11455" i="9"/>
  <c r="X11454" i="9"/>
  <c r="X11453" i="9"/>
  <c r="X11452" i="9"/>
  <c r="X11451" i="9"/>
  <c r="X11450" i="9"/>
  <c r="X11449" i="9"/>
  <c r="X11448" i="9"/>
  <c r="X11447" i="9"/>
  <c r="X11446" i="9"/>
  <c r="X11445" i="9"/>
  <c r="X11444" i="9"/>
  <c r="X11443" i="9"/>
  <c r="X11442" i="9"/>
  <c r="X11441" i="9"/>
  <c r="X11440" i="9"/>
  <c r="X11439" i="9"/>
  <c r="X11438" i="9"/>
  <c r="X11437" i="9"/>
  <c r="X11436" i="9"/>
  <c r="X11435" i="9"/>
  <c r="X11434" i="9"/>
  <c r="X11433" i="9"/>
  <c r="X11432" i="9"/>
  <c r="X11431" i="9"/>
  <c r="X11430" i="9"/>
  <c r="X11429" i="9"/>
  <c r="X11428" i="9"/>
  <c r="X11427" i="9"/>
  <c r="X11426" i="9"/>
  <c r="X11425" i="9"/>
  <c r="X11424" i="9"/>
  <c r="X11423" i="9"/>
  <c r="X11422" i="9"/>
  <c r="X11421" i="9"/>
  <c r="X11420" i="9"/>
  <c r="X11419" i="9"/>
  <c r="X11418" i="9"/>
  <c r="X11417" i="9"/>
  <c r="X11416" i="9"/>
  <c r="X11415" i="9"/>
  <c r="X11414" i="9"/>
  <c r="X11413" i="9"/>
  <c r="X11412" i="9"/>
  <c r="X11411" i="9"/>
  <c r="X11410" i="9"/>
  <c r="X11409" i="9"/>
  <c r="X11408" i="9"/>
  <c r="X11407" i="9"/>
  <c r="X11406" i="9"/>
  <c r="X11405" i="9"/>
  <c r="X11404" i="9"/>
  <c r="X11403" i="9"/>
  <c r="X11402" i="9"/>
  <c r="X11401" i="9"/>
  <c r="X11400" i="9"/>
  <c r="X11399" i="9"/>
  <c r="X11398" i="9"/>
  <c r="X11397" i="9"/>
  <c r="X11396" i="9"/>
  <c r="X11395" i="9"/>
  <c r="X11394" i="9"/>
  <c r="X11393" i="9"/>
  <c r="X11392" i="9"/>
  <c r="X11391" i="9"/>
  <c r="X11390" i="9"/>
  <c r="X11389" i="9"/>
  <c r="X11388" i="9"/>
  <c r="X11387" i="9"/>
  <c r="X11386" i="9"/>
  <c r="X11385" i="9"/>
  <c r="X11384" i="9"/>
  <c r="X11383" i="9"/>
  <c r="X11382" i="9"/>
  <c r="X11381" i="9"/>
  <c r="X11380" i="9"/>
  <c r="X11379" i="9"/>
  <c r="X11378" i="9"/>
  <c r="X11377" i="9"/>
  <c r="X11376" i="9"/>
  <c r="X11375" i="9"/>
  <c r="X11374" i="9"/>
  <c r="X11373" i="9"/>
  <c r="X11372" i="9"/>
  <c r="X11371" i="9"/>
  <c r="X11370" i="9"/>
  <c r="X11369" i="9"/>
  <c r="X11368" i="9"/>
  <c r="X11367" i="9"/>
  <c r="X11366" i="9"/>
  <c r="X11365" i="9"/>
  <c r="X11364" i="9"/>
  <c r="X11363" i="9"/>
  <c r="X11362" i="9"/>
  <c r="X11361" i="9"/>
  <c r="X11360" i="9"/>
  <c r="X11359" i="9"/>
  <c r="X11358" i="9"/>
  <c r="X11357" i="9"/>
  <c r="X11356" i="9"/>
  <c r="X11355" i="9"/>
  <c r="X11354" i="9"/>
  <c r="X11353" i="9"/>
  <c r="X11352" i="9"/>
  <c r="X11351" i="9"/>
  <c r="X11350" i="9"/>
  <c r="X11349" i="9"/>
  <c r="X11348" i="9"/>
  <c r="X11347" i="9"/>
  <c r="X11346" i="9"/>
  <c r="X11345" i="9"/>
  <c r="X11344" i="9"/>
  <c r="X11343" i="9"/>
  <c r="X11342" i="9"/>
  <c r="X11341" i="9"/>
  <c r="X11340" i="9"/>
  <c r="X11339" i="9"/>
  <c r="X11338" i="9"/>
  <c r="X11337" i="9"/>
  <c r="X11336" i="9"/>
  <c r="X11335" i="9"/>
  <c r="X11334" i="9"/>
  <c r="X11333" i="9"/>
  <c r="X11332" i="9"/>
  <c r="X11331" i="9"/>
  <c r="X11330" i="9"/>
  <c r="X11329" i="9"/>
  <c r="X11328" i="9"/>
  <c r="X11327" i="9"/>
  <c r="X11326" i="9"/>
  <c r="X11325" i="9"/>
  <c r="X11324" i="9"/>
  <c r="X11323" i="9"/>
  <c r="X11322" i="9"/>
  <c r="X11321" i="9"/>
  <c r="X11320" i="9"/>
  <c r="X11319" i="9"/>
  <c r="X11318" i="9"/>
  <c r="X11317" i="9"/>
  <c r="X11316" i="9"/>
  <c r="X11315" i="9"/>
  <c r="X11314" i="9"/>
  <c r="X11313" i="9"/>
  <c r="X11312" i="9"/>
  <c r="X11311" i="9"/>
  <c r="X11310" i="9"/>
  <c r="X11309" i="9"/>
  <c r="X11308" i="9"/>
  <c r="X11307" i="9"/>
  <c r="X11306" i="9"/>
  <c r="X11305" i="9"/>
  <c r="X11304" i="9"/>
  <c r="X11303" i="9"/>
  <c r="X11302" i="9"/>
  <c r="X11301" i="9"/>
  <c r="X11300" i="9"/>
  <c r="X11299" i="9"/>
  <c r="X11298" i="9"/>
  <c r="X11297" i="9"/>
  <c r="X11296" i="9"/>
  <c r="X11295" i="9"/>
  <c r="X11294" i="9"/>
  <c r="X11293" i="9"/>
  <c r="X11292" i="9"/>
  <c r="X11291" i="9"/>
  <c r="X11290" i="9"/>
  <c r="X11289" i="9"/>
  <c r="X11288" i="9"/>
  <c r="X11287" i="9"/>
  <c r="X11286" i="9"/>
  <c r="X11285" i="9"/>
  <c r="X11284" i="9"/>
  <c r="X11283" i="9"/>
  <c r="X11282" i="9"/>
  <c r="X11281" i="9"/>
  <c r="X11280" i="9"/>
  <c r="X11279" i="9"/>
  <c r="X11278" i="9"/>
  <c r="X11277" i="9"/>
  <c r="X11276" i="9"/>
  <c r="X11275" i="9"/>
  <c r="X11274" i="9"/>
  <c r="X11273" i="9"/>
  <c r="X11272" i="9"/>
  <c r="X11271" i="9"/>
  <c r="X11270" i="9"/>
  <c r="X11269" i="9"/>
  <c r="X11268" i="9"/>
  <c r="X11267" i="9"/>
  <c r="X11266" i="9"/>
  <c r="X11265" i="9"/>
  <c r="X11264" i="9"/>
  <c r="X11263" i="9"/>
  <c r="X11262" i="9"/>
  <c r="X11261" i="9"/>
  <c r="X11260" i="9"/>
  <c r="X11259" i="9"/>
  <c r="X11258" i="9"/>
  <c r="X11257" i="9"/>
  <c r="X11256" i="9"/>
  <c r="X11255" i="9"/>
  <c r="X11254" i="9"/>
  <c r="X11253" i="9"/>
  <c r="X11252" i="9"/>
  <c r="X11251" i="9"/>
  <c r="X11250" i="9"/>
  <c r="X11249" i="9"/>
  <c r="X11248" i="9"/>
  <c r="X11247" i="9"/>
  <c r="X11246" i="9"/>
  <c r="X11245" i="9"/>
  <c r="X11244" i="9"/>
  <c r="X11243" i="9"/>
  <c r="X11242" i="9"/>
  <c r="X11241" i="9"/>
  <c r="X11240" i="9"/>
  <c r="X11239" i="9"/>
  <c r="X11238" i="9"/>
  <c r="X11237" i="9"/>
  <c r="X11236" i="9"/>
  <c r="X11235" i="9"/>
  <c r="X11234" i="9"/>
  <c r="X11233" i="9"/>
  <c r="X11232" i="9"/>
  <c r="X11231" i="9"/>
  <c r="X11230" i="9"/>
  <c r="X11229" i="9"/>
  <c r="X11228" i="9"/>
  <c r="X11227" i="9"/>
  <c r="X11226" i="9"/>
  <c r="X11225" i="9"/>
  <c r="X11224" i="9"/>
  <c r="X11223" i="9"/>
  <c r="X11222" i="9"/>
  <c r="X11221" i="9"/>
  <c r="X11220" i="9"/>
  <c r="X11219" i="9"/>
  <c r="X11218" i="9"/>
  <c r="X11217" i="9"/>
  <c r="X11216" i="9"/>
  <c r="X11215" i="9"/>
  <c r="X11214" i="9"/>
  <c r="X11213" i="9"/>
  <c r="X11212" i="9"/>
  <c r="X11211" i="9"/>
  <c r="X11210" i="9"/>
  <c r="X11209" i="9"/>
  <c r="X11208" i="9"/>
  <c r="X11207" i="9"/>
  <c r="X11206" i="9"/>
  <c r="X11205" i="9"/>
  <c r="X11204" i="9"/>
  <c r="X11203" i="9"/>
  <c r="X11202" i="9"/>
  <c r="X11201" i="9"/>
  <c r="X11200" i="9"/>
  <c r="X11199" i="9"/>
  <c r="X11198" i="9"/>
  <c r="X11197" i="9"/>
  <c r="X11196" i="9"/>
  <c r="X11195" i="9"/>
  <c r="X11194" i="9"/>
  <c r="X11193" i="9"/>
  <c r="X11192" i="9"/>
  <c r="X11191" i="9"/>
  <c r="X11190" i="9"/>
  <c r="X11189" i="9"/>
  <c r="X11188" i="9"/>
  <c r="X11187" i="9"/>
  <c r="X11186" i="9"/>
  <c r="X11185" i="9"/>
  <c r="X11184" i="9"/>
  <c r="X11183" i="9"/>
  <c r="X11182" i="9"/>
  <c r="X11181" i="9"/>
  <c r="X11180" i="9"/>
  <c r="X11179" i="9"/>
  <c r="X11178" i="9"/>
  <c r="X11177" i="9"/>
  <c r="X11176" i="9"/>
  <c r="X11175" i="9"/>
  <c r="X11174" i="9"/>
  <c r="X11173" i="9"/>
  <c r="X11172" i="9"/>
  <c r="X11171" i="9"/>
  <c r="X11170" i="9"/>
  <c r="X11169" i="9"/>
  <c r="X11168" i="9"/>
  <c r="X11167" i="9"/>
  <c r="X11166" i="9"/>
  <c r="X11165" i="9"/>
  <c r="X11164" i="9"/>
  <c r="X11163" i="9"/>
  <c r="X11162" i="9"/>
  <c r="X11161" i="9"/>
  <c r="X11160" i="9"/>
  <c r="X11159" i="9"/>
  <c r="X11158" i="9"/>
  <c r="X11157" i="9"/>
  <c r="X11156" i="9"/>
  <c r="X11155" i="9"/>
  <c r="X11154" i="9"/>
  <c r="X11153" i="9"/>
  <c r="X11152" i="9"/>
  <c r="X11151" i="9"/>
  <c r="X11150" i="9"/>
  <c r="X11149" i="9"/>
  <c r="X11148" i="9"/>
  <c r="X11147" i="9"/>
  <c r="X11146" i="9"/>
  <c r="X11145" i="9"/>
  <c r="X11144" i="9"/>
  <c r="X11143" i="9"/>
  <c r="X11142" i="9"/>
  <c r="X11141" i="9"/>
  <c r="X11140" i="9"/>
  <c r="X11139" i="9"/>
  <c r="X11138" i="9"/>
  <c r="X11137" i="9"/>
  <c r="X11136" i="9"/>
  <c r="X11135" i="9"/>
  <c r="X11134" i="9"/>
  <c r="X11133" i="9"/>
  <c r="X11132" i="9"/>
  <c r="X11131" i="9"/>
  <c r="X11130" i="9"/>
  <c r="X11129" i="9"/>
  <c r="X11128" i="9"/>
  <c r="X11127" i="9"/>
  <c r="X11126" i="9"/>
  <c r="X11125" i="9"/>
  <c r="X11124" i="9"/>
  <c r="X11123" i="9"/>
  <c r="X11122" i="9"/>
  <c r="X11121" i="9"/>
  <c r="X11120" i="9"/>
  <c r="X11119" i="9"/>
  <c r="X11118" i="9"/>
  <c r="X11117" i="9"/>
  <c r="X11116" i="9"/>
  <c r="X11115" i="9"/>
  <c r="X11114" i="9"/>
  <c r="X11113" i="9"/>
  <c r="X11112" i="9"/>
  <c r="X11111" i="9"/>
  <c r="X11110" i="9"/>
  <c r="X11109" i="9"/>
  <c r="X11108" i="9"/>
  <c r="X11107" i="9"/>
  <c r="X11106" i="9"/>
  <c r="X11105" i="9"/>
  <c r="X11104" i="9"/>
  <c r="X11103" i="9"/>
  <c r="X11102" i="9"/>
  <c r="X11101" i="9"/>
  <c r="X11100" i="9"/>
  <c r="X11099" i="9"/>
  <c r="X11098" i="9"/>
  <c r="X11097" i="9"/>
  <c r="X11096" i="9"/>
  <c r="X11095" i="9"/>
  <c r="X11094" i="9"/>
  <c r="X11093" i="9"/>
  <c r="X11092" i="9"/>
  <c r="X11091" i="9"/>
  <c r="X11090" i="9"/>
  <c r="X11089" i="9"/>
  <c r="X11088" i="9"/>
  <c r="X11087" i="9"/>
  <c r="X11086" i="9"/>
  <c r="X11085" i="9"/>
  <c r="X11084" i="9"/>
  <c r="X11083" i="9"/>
  <c r="X11082" i="9"/>
  <c r="X11081" i="9"/>
  <c r="X11080" i="9"/>
  <c r="X11079" i="9"/>
  <c r="X11078" i="9"/>
  <c r="X11077" i="9"/>
  <c r="X11076" i="9"/>
  <c r="X11075" i="9"/>
  <c r="X11074" i="9"/>
  <c r="X11073" i="9"/>
  <c r="X11072" i="9"/>
  <c r="X11071" i="9"/>
  <c r="X11070" i="9"/>
  <c r="X11069" i="9"/>
  <c r="X11068" i="9"/>
  <c r="X11067" i="9"/>
  <c r="X11066" i="9"/>
  <c r="X11065" i="9"/>
  <c r="X11064" i="9"/>
  <c r="X11063" i="9"/>
  <c r="X11062" i="9"/>
  <c r="X11061" i="9"/>
  <c r="X11060" i="9"/>
  <c r="X11059" i="9"/>
  <c r="X11058" i="9"/>
  <c r="X11057" i="9"/>
  <c r="X11056" i="9"/>
  <c r="X11055" i="9"/>
  <c r="X11054" i="9"/>
  <c r="X11053" i="9"/>
  <c r="X11052" i="9"/>
  <c r="X11051" i="9"/>
  <c r="X11050" i="9"/>
  <c r="X11049" i="9"/>
  <c r="X11048" i="9"/>
  <c r="X11047" i="9"/>
  <c r="X11046" i="9"/>
  <c r="X11045" i="9"/>
  <c r="X11044" i="9"/>
  <c r="X11043" i="9"/>
  <c r="X11042" i="9"/>
  <c r="X11041" i="9"/>
  <c r="X11040" i="9"/>
  <c r="X11039" i="9"/>
  <c r="X11038" i="9"/>
  <c r="X11037" i="9"/>
  <c r="X11036" i="9"/>
  <c r="X11035" i="9"/>
  <c r="X11034" i="9"/>
  <c r="X11033" i="9"/>
  <c r="X11032" i="9"/>
  <c r="X11031" i="9"/>
  <c r="X11030" i="9"/>
  <c r="X11029" i="9"/>
  <c r="X11028" i="9"/>
  <c r="X11027" i="9"/>
  <c r="X11026" i="9"/>
  <c r="X11025" i="9"/>
  <c r="X11024" i="9"/>
  <c r="X11023" i="9"/>
  <c r="X11022" i="9"/>
  <c r="X11021" i="9"/>
  <c r="X11020" i="9"/>
  <c r="X11019" i="9"/>
  <c r="X11018" i="9"/>
  <c r="X11017" i="9"/>
  <c r="X11016" i="9"/>
  <c r="X11015" i="9"/>
  <c r="X11014" i="9"/>
  <c r="X11013" i="9"/>
  <c r="X11012" i="9"/>
  <c r="X11011" i="9"/>
  <c r="X11010" i="9"/>
  <c r="X11009" i="9"/>
  <c r="X11008" i="9"/>
  <c r="X11007" i="9"/>
  <c r="X11006" i="9"/>
  <c r="X11005" i="9"/>
  <c r="X11004" i="9"/>
  <c r="X11003" i="9"/>
  <c r="X11002" i="9"/>
  <c r="X11001" i="9"/>
  <c r="X11000" i="9"/>
  <c r="X10999" i="9"/>
  <c r="X10998" i="9"/>
  <c r="X10997" i="9"/>
  <c r="X10996" i="9"/>
  <c r="X10995" i="9"/>
  <c r="X10994" i="9"/>
  <c r="X10993" i="9"/>
  <c r="X10992" i="9"/>
  <c r="X10991" i="9"/>
  <c r="X10990" i="9"/>
  <c r="X10989" i="9"/>
  <c r="X10988" i="9"/>
  <c r="X10987" i="9"/>
  <c r="X10986" i="9"/>
  <c r="X10985" i="9"/>
  <c r="X10984" i="9"/>
  <c r="X10983" i="9"/>
  <c r="X10982" i="9"/>
  <c r="X10981" i="9"/>
  <c r="X10980" i="9"/>
  <c r="X10979" i="9"/>
  <c r="X10978" i="9"/>
  <c r="X10977" i="9"/>
  <c r="X10976" i="9"/>
  <c r="X10975" i="9"/>
  <c r="X10974" i="9"/>
  <c r="X10973" i="9"/>
  <c r="X10972" i="9"/>
  <c r="X10971" i="9"/>
  <c r="X10970" i="9"/>
  <c r="X10969" i="9"/>
  <c r="X10968" i="9"/>
  <c r="X10967" i="9"/>
  <c r="X10966" i="9"/>
  <c r="X10965" i="9"/>
  <c r="X10964" i="9"/>
  <c r="X10963" i="9"/>
  <c r="X10962" i="9"/>
  <c r="X10961" i="9"/>
  <c r="X10960" i="9"/>
  <c r="X10959" i="9"/>
  <c r="X10958" i="9"/>
  <c r="X10957" i="9"/>
  <c r="X10956" i="9"/>
  <c r="X10955" i="9"/>
  <c r="X10954" i="9"/>
  <c r="X10953" i="9"/>
  <c r="X10952" i="9"/>
  <c r="X10951" i="9"/>
  <c r="X10950" i="9"/>
  <c r="X10949" i="9"/>
  <c r="X10948" i="9"/>
  <c r="X10947" i="9"/>
  <c r="X10946" i="9"/>
  <c r="X10945" i="9"/>
  <c r="X10944" i="9"/>
  <c r="X10943" i="9"/>
  <c r="X10942" i="9"/>
  <c r="X10941" i="9"/>
  <c r="X10940" i="9"/>
  <c r="X10939" i="9"/>
  <c r="X10938" i="9"/>
  <c r="X10937" i="9"/>
  <c r="X10936" i="9"/>
  <c r="X10935" i="9"/>
  <c r="X10934" i="9"/>
  <c r="X10933" i="9"/>
  <c r="X10932" i="9"/>
  <c r="X10931" i="9"/>
  <c r="X10930" i="9"/>
  <c r="X10929" i="9"/>
  <c r="X10928" i="9"/>
  <c r="X10927" i="9"/>
  <c r="X10926" i="9"/>
  <c r="X10925" i="9"/>
  <c r="X10924" i="9"/>
  <c r="X10923" i="9"/>
  <c r="X10922" i="9"/>
  <c r="X10921" i="9"/>
  <c r="X10920" i="9"/>
  <c r="X10919" i="9"/>
  <c r="X10918" i="9"/>
  <c r="X10917" i="9"/>
  <c r="X10916" i="9"/>
  <c r="X10915" i="9"/>
  <c r="X10914" i="9"/>
  <c r="X10913" i="9"/>
  <c r="X10912" i="9"/>
  <c r="X10911" i="9"/>
  <c r="X10910" i="9"/>
  <c r="X10909" i="9"/>
  <c r="X10908" i="9"/>
  <c r="X10907" i="9"/>
  <c r="X10906" i="9"/>
  <c r="X10905" i="9"/>
  <c r="X10904" i="9"/>
  <c r="X10903" i="9"/>
  <c r="X10902" i="9"/>
  <c r="X10901" i="9"/>
  <c r="X10900" i="9"/>
  <c r="X10899" i="9"/>
  <c r="X10898" i="9"/>
  <c r="X10897" i="9"/>
  <c r="X10896" i="9"/>
  <c r="X10895" i="9"/>
  <c r="X10894" i="9"/>
  <c r="X10893" i="9"/>
  <c r="X10892" i="9"/>
  <c r="X10891" i="9"/>
  <c r="X10890" i="9"/>
  <c r="X10889" i="9"/>
  <c r="X10888" i="9"/>
  <c r="X10887" i="9"/>
  <c r="X10886" i="9"/>
  <c r="X10885" i="9"/>
  <c r="X10884" i="9"/>
  <c r="X10883" i="9"/>
  <c r="X10882" i="9"/>
  <c r="X10881" i="9"/>
  <c r="X10880" i="9"/>
  <c r="X10879" i="9"/>
  <c r="X10878" i="9"/>
  <c r="X10877" i="9"/>
  <c r="X10876" i="9"/>
  <c r="X10875" i="9"/>
  <c r="X10874" i="9"/>
  <c r="X10873" i="9"/>
  <c r="X10872" i="9"/>
  <c r="X10871" i="9"/>
  <c r="X10870" i="9"/>
  <c r="X10869" i="9"/>
  <c r="X10868" i="9"/>
  <c r="X10867" i="9"/>
  <c r="X10866" i="9"/>
  <c r="X10865" i="9"/>
  <c r="X10864" i="9"/>
  <c r="X10863" i="9"/>
  <c r="X10862" i="9"/>
  <c r="X10861" i="9"/>
  <c r="X10860" i="9"/>
  <c r="X10859" i="9"/>
  <c r="X10858" i="9"/>
  <c r="X10857" i="9"/>
  <c r="X10856" i="9"/>
  <c r="X10855" i="9"/>
  <c r="X10854" i="9"/>
  <c r="X10853" i="9"/>
  <c r="X10852" i="9"/>
  <c r="X10851" i="9"/>
  <c r="X10850" i="9"/>
  <c r="X10849" i="9"/>
  <c r="X10848" i="9"/>
  <c r="X10847" i="9"/>
  <c r="X10846" i="9"/>
  <c r="X10845" i="9"/>
  <c r="X10844" i="9"/>
  <c r="X10843" i="9"/>
  <c r="X10842" i="9"/>
  <c r="X10841" i="9"/>
  <c r="X10840" i="9"/>
  <c r="X10839" i="9"/>
  <c r="X10838" i="9"/>
  <c r="X10837" i="9"/>
  <c r="X10836" i="9"/>
  <c r="X10835" i="9"/>
  <c r="X10834" i="9"/>
  <c r="X10833" i="9"/>
  <c r="X10832" i="9"/>
  <c r="X10831" i="9"/>
  <c r="X10830" i="9"/>
  <c r="X10829" i="9"/>
  <c r="X10828" i="9"/>
  <c r="X10827" i="9"/>
  <c r="X10826" i="9"/>
  <c r="X10825" i="9"/>
  <c r="X10824" i="9"/>
  <c r="X10823" i="9"/>
  <c r="X10822" i="9"/>
  <c r="X10821" i="9"/>
  <c r="X10820" i="9"/>
  <c r="X10819" i="9"/>
  <c r="X10818" i="9"/>
  <c r="X10817" i="9"/>
  <c r="X10816" i="9"/>
  <c r="X10815" i="9"/>
  <c r="X10814" i="9"/>
  <c r="X10813" i="9"/>
  <c r="X10812" i="9"/>
  <c r="X10811" i="9"/>
  <c r="X10810" i="9"/>
  <c r="X10809" i="9"/>
  <c r="X10808" i="9"/>
  <c r="X10807" i="9"/>
  <c r="X10806" i="9"/>
  <c r="X10805" i="9"/>
  <c r="X10804" i="9"/>
  <c r="X10803" i="9"/>
  <c r="X10802" i="9"/>
  <c r="X10801" i="9"/>
  <c r="X10800" i="9"/>
  <c r="X10799" i="9"/>
  <c r="X10798" i="9"/>
  <c r="X10797" i="9"/>
  <c r="X10796" i="9"/>
  <c r="X10795" i="9"/>
  <c r="X10794" i="9"/>
  <c r="X10793" i="9"/>
  <c r="X10792" i="9"/>
  <c r="X10791" i="9"/>
  <c r="X10790" i="9"/>
  <c r="X10789" i="9"/>
  <c r="X10788" i="9"/>
  <c r="X10787" i="9"/>
  <c r="X10786" i="9"/>
  <c r="X10785" i="9"/>
  <c r="X10784" i="9"/>
  <c r="X10783" i="9"/>
  <c r="X10782" i="9"/>
  <c r="X10781" i="9"/>
  <c r="X10780" i="9"/>
  <c r="X10779" i="9"/>
  <c r="X10778" i="9"/>
  <c r="X10777" i="9"/>
  <c r="X10776" i="9"/>
  <c r="X10775" i="9"/>
  <c r="X10774" i="9"/>
  <c r="X10773" i="9"/>
  <c r="X10772" i="9"/>
  <c r="X10771" i="9"/>
  <c r="X10770" i="9"/>
  <c r="X10769" i="9"/>
  <c r="X10768" i="9"/>
  <c r="X10767" i="9"/>
  <c r="X10766" i="9"/>
  <c r="X10765" i="9"/>
  <c r="X10764" i="9"/>
  <c r="X10763" i="9"/>
  <c r="X10762" i="9"/>
  <c r="X10761" i="9"/>
  <c r="X10760" i="9"/>
  <c r="X10759" i="9"/>
  <c r="X10758" i="9"/>
  <c r="X10757" i="9"/>
  <c r="X10756" i="9"/>
  <c r="X10755" i="9"/>
  <c r="X10754" i="9"/>
  <c r="X10753" i="9"/>
  <c r="X10752" i="9"/>
  <c r="X10751" i="9"/>
  <c r="X10750" i="9"/>
  <c r="X10749" i="9"/>
  <c r="X10748" i="9"/>
  <c r="X10747" i="9"/>
  <c r="X10746" i="9"/>
  <c r="X10745" i="9"/>
  <c r="X10744" i="9"/>
  <c r="X10743" i="9"/>
  <c r="X10742" i="9"/>
  <c r="X10741" i="9"/>
  <c r="X10740" i="9"/>
  <c r="X10739" i="9"/>
  <c r="X10738" i="9"/>
  <c r="X10737" i="9"/>
  <c r="X10736" i="9"/>
  <c r="X10735" i="9"/>
  <c r="X10734" i="9"/>
  <c r="X10733" i="9"/>
  <c r="X10732" i="9"/>
  <c r="X10731" i="9"/>
  <c r="X10730" i="9"/>
  <c r="X10729" i="9"/>
  <c r="X10728" i="9"/>
  <c r="X10727" i="9"/>
  <c r="X10726" i="9"/>
  <c r="X10725" i="9"/>
  <c r="X10724" i="9"/>
  <c r="X10723" i="9"/>
  <c r="X10722" i="9"/>
  <c r="X10721" i="9"/>
  <c r="X10720" i="9"/>
  <c r="X10719" i="9"/>
  <c r="X10718" i="9"/>
  <c r="X10717" i="9"/>
  <c r="X10716" i="9"/>
  <c r="X10715" i="9"/>
  <c r="X10714" i="9"/>
  <c r="X10713" i="9"/>
  <c r="X10712" i="9"/>
  <c r="X10711" i="9"/>
  <c r="X10710" i="9"/>
  <c r="X10709" i="9"/>
  <c r="X10708" i="9"/>
  <c r="X10707" i="9"/>
  <c r="X10706" i="9"/>
  <c r="X10705" i="9"/>
  <c r="X10704" i="9"/>
  <c r="X10703" i="9"/>
  <c r="X10702" i="9"/>
  <c r="X10701" i="9"/>
  <c r="X10700" i="9"/>
  <c r="X10699" i="9"/>
  <c r="X10698" i="9"/>
  <c r="X10697" i="9"/>
  <c r="X10696" i="9"/>
  <c r="X10695" i="9"/>
  <c r="X10694" i="9"/>
  <c r="X10693" i="9"/>
  <c r="X10692" i="9"/>
  <c r="X10691" i="9"/>
  <c r="X10690" i="9"/>
  <c r="X10689" i="9"/>
  <c r="X10688" i="9"/>
  <c r="X10687" i="9"/>
  <c r="X10686" i="9"/>
  <c r="X10685" i="9"/>
  <c r="X10684" i="9"/>
  <c r="X10683" i="9"/>
  <c r="X10682" i="9"/>
  <c r="X10681" i="9"/>
  <c r="X10680" i="9"/>
  <c r="X10679" i="9"/>
  <c r="X10678" i="9"/>
  <c r="X10677" i="9"/>
  <c r="X10676" i="9"/>
  <c r="X10675" i="9"/>
  <c r="X10674" i="9"/>
  <c r="X10673" i="9"/>
  <c r="X10672" i="9"/>
  <c r="X10671" i="9"/>
  <c r="X10670" i="9"/>
  <c r="X10669" i="9"/>
  <c r="X10668" i="9"/>
  <c r="X10667" i="9"/>
  <c r="X10666" i="9"/>
  <c r="X10665" i="9"/>
  <c r="X10664" i="9"/>
  <c r="X10663" i="9"/>
  <c r="X10662" i="9"/>
  <c r="X10661" i="9"/>
  <c r="X10660" i="9"/>
  <c r="X10659" i="9"/>
  <c r="X10658" i="9"/>
  <c r="X10657" i="9"/>
  <c r="X10656" i="9"/>
  <c r="X10655" i="9"/>
  <c r="X10654" i="9"/>
  <c r="X10653" i="9"/>
  <c r="X10652" i="9"/>
  <c r="X10651" i="9"/>
  <c r="X10650" i="9"/>
  <c r="X10649" i="9"/>
  <c r="X10648" i="9"/>
  <c r="X10647" i="9"/>
  <c r="X10646" i="9"/>
  <c r="X10645" i="9"/>
  <c r="X10644" i="9"/>
  <c r="X10643" i="9"/>
  <c r="X10642" i="9"/>
  <c r="X10641" i="9"/>
  <c r="X10640" i="9"/>
  <c r="X10639" i="9"/>
  <c r="X10638" i="9"/>
  <c r="X10637" i="9"/>
  <c r="X10636" i="9"/>
  <c r="X10635" i="9"/>
  <c r="X10634" i="9"/>
  <c r="X10633" i="9"/>
  <c r="X10632" i="9"/>
  <c r="X10631" i="9"/>
  <c r="X10630" i="9"/>
  <c r="X10629" i="9"/>
  <c r="X10628" i="9"/>
  <c r="X10627" i="9"/>
  <c r="X10626" i="9"/>
  <c r="X10625" i="9"/>
  <c r="X10624" i="9"/>
  <c r="X10623" i="9"/>
  <c r="X10622" i="9"/>
  <c r="X10621" i="9"/>
  <c r="X10620" i="9"/>
  <c r="X10619" i="9"/>
  <c r="X10618" i="9"/>
  <c r="X10617" i="9"/>
  <c r="X10616" i="9"/>
  <c r="X10615" i="9"/>
  <c r="X10614" i="9"/>
  <c r="X10613" i="9"/>
  <c r="X10612" i="9"/>
  <c r="X10611" i="9"/>
  <c r="X10610" i="9"/>
  <c r="X10609" i="9"/>
  <c r="X10608" i="9"/>
  <c r="X10607" i="9"/>
  <c r="X10606" i="9"/>
  <c r="X10605" i="9"/>
  <c r="X10604" i="9"/>
  <c r="X10603" i="9"/>
  <c r="X10602" i="9"/>
  <c r="X10601" i="9"/>
  <c r="X10600" i="9"/>
  <c r="X10599" i="9"/>
  <c r="X10598" i="9"/>
  <c r="X10597" i="9"/>
  <c r="X10596" i="9"/>
  <c r="X10595" i="9"/>
  <c r="X10594" i="9"/>
  <c r="X10593" i="9"/>
  <c r="X10592" i="9"/>
  <c r="X10591" i="9"/>
  <c r="X10590" i="9"/>
  <c r="X10589" i="9"/>
  <c r="X10588" i="9"/>
  <c r="X10587" i="9"/>
  <c r="X10586" i="9"/>
  <c r="X10585" i="9"/>
  <c r="X10584" i="9"/>
  <c r="X10583" i="9"/>
  <c r="X10582" i="9"/>
  <c r="X10581" i="9"/>
  <c r="X10580" i="9"/>
  <c r="X10579" i="9"/>
  <c r="X10578" i="9"/>
  <c r="X10577" i="9"/>
  <c r="X10576" i="9"/>
  <c r="X10575" i="9"/>
  <c r="X10574" i="9"/>
  <c r="X10573" i="9"/>
  <c r="X10572" i="9"/>
  <c r="X10571" i="9"/>
  <c r="X10570" i="9"/>
  <c r="X10569" i="9"/>
  <c r="X10568" i="9"/>
  <c r="X10567" i="9"/>
  <c r="X10566" i="9"/>
  <c r="X10565" i="9"/>
  <c r="X10564" i="9"/>
  <c r="X10563" i="9"/>
  <c r="X10562" i="9"/>
  <c r="X10561" i="9"/>
  <c r="X10560" i="9"/>
  <c r="X10559" i="9"/>
  <c r="X10558" i="9"/>
  <c r="X10557" i="9"/>
  <c r="X10556" i="9"/>
  <c r="X10555" i="9"/>
  <c r="X10554" i="9"/>
  <c r="X10553" i="9"/>
  <c r="X10552" i="9"/>
  <c r="X10551" i="9"/>
  <c r="X10550" i="9"/>
  <c r="X10549" i="9"/>
  <c r="X10548" i="9"/>
  <c r="X10547" i="9"/>
  <c r="X10546" i="9"/>
  <c r="X10545" i="9"/>
  <c r="X10544" i="9"/>
  <c r="X10543" i="9"/>
  <c r="X10542" i="9"/>
  <c r="X10541" i="9"/>
  <c r="X10540" i="9"/>
  <c r="X10539" i="9"/>
  <c r="X10538" i="9"/>
  <c r="X10537" i="9"/>
  <c r="X10536" i="9"/>
  <c r="X10535" i="9"/>
  <c r="X10534" i="9"/>
  <c r="X10533" i="9"/>
  <c r="X10532" i="9"/>
  <c r="X10531" i="9"/>
  <c r="X10530" i="9"/>
  <c r="X10529" i="9"/>
  <c r="X10528" i="9"/>
  <c r="X10527" i="9"/>
  <c r="X10526" i="9"/>
  <c r="X10525" i="9"/>
  <c r="X10524" i="9"/>
  <c r="X10523" i="9"/>
  <c r="X10522" i="9"/>
  <c r="X10521" i="9"/>
  <c r="X10520" i="9"/>
  <c r="X10519" i="9"/>
  <c r="X10518" i="9"/>
  <c r="X10517" i="9"/>
  <c r="X10516" i="9"/>
  <c r="X10515" i="9"/>
  <c r="X10514" i="9"/>
  <c r="X10513" i="9"/>
  <c r="X10512" i="9"/>
  <c r="X10511" i="9"/>
  <c r="X10510" i="9"/>
  <c r="X10509" i="9"/>
  <c r="X10508" i="9"/>
  <c r="X10507" i="9"/>
  <c r="X10506" i="9"/>
  <c r="X10505" i="9"/>
  <c r="X10504" i="9"/>
  <c r="X10503" i="9"/>
  <c r="X10502" i="9"/>
  <c r="X10501" i="9"/>
  <c r="X10500" i="9"/>
  <c r="X10499" i="9"/>
  <c r="X10498" i="9"/>
  <c r="X10497" i="9"/>
  <c r="X10496" i="9"/>
  <c r="X10495" i="9"/>
  <c r="X10494" i="9"/>
  <c r="X10493" i="9"/>
  <c r="X10492" i="9"/>
  <c r="X10491" i="9"/>
  <c r="X10490" i="9"/>
  <c r="X10489" i="9"/>
  <c r="X10488" i="9"/>
  <c r="X10487" i="9"/>
  <c r="X10486" i="9"/>
  <c r="X10485" i="9"/>
  <c r="X10484" i="9"/>
  <c r="X10483" i="9"/>
  <c r="X10482" i="9"/>
  <c r="X10481" i="9"/>
  <c r="X10480" i="9"/>
  <c r="X10479" i="9"/>
  <c r="X10478" i="9"/>
  <c r="X10477" i="9"/>
  <c r="X10476" i="9"/>
  <c r="X10475" i="9"/>
  <c r="X10474" i="9"/>
  <c r="X10473" i="9"/>
  <c r="X10472" i="9"/>
  <c r="X10471" i="9"/>
  <c r="X10470" i="9"/>
  <c r="X10469" i="9"/>
  <c r="X10468" i="9"/>
  <c r="X10467" i="9"/>
  <c r="X10466" i="9"/>
  <c r="X10465" i="9"/>
  <c r="X10464" i="9"/>
  <c r="X10463" i="9"/>
  <c r="X10462" i="9"/>
  <c r="X10461" i="9"/>
  <c r="X10460" i="9"/>
  <c r="X10459" i="9"/>
  <c r="X10458" i="9"/>
  <c r="X10457" i="9"/>
  <c r="X10456" i="9"/>
  <c r="X10455" i="9"/>
  <c r="X10454" i="9"/>
  <c r="X10453" i="9"/>
  <c r="X10452" i="9"/>
  <c r="X10451" i="9"/>
  <c r="X10450" i="9"/>
  <c r="X10449" i="9"/>
  <c r="X10448" i="9"/>
  <c r="X10447" i="9"/>
  <c r="X10446" i="9"/>
  <c r="X10445" i="9"/>
  <c r="X10444" i="9"/>
  <c r="X10443" i="9"/>
  <c r="X10442" i="9"/>
  <c r="X10441" i="9"/>
  <c r="X10440" i="9"/>
  <c r="X10439" i="9"/>
  <c r="X10438" i="9"/>
  <c r="X10437" i="9"/>
  <c r="X10436" i="9"/>
  <c r="X10435" i="9"/>
  <c r="X10434" i="9"/>
  <c r="X10433" i="9"/>
  <c r="X10432" i="9"/>
  <c r="X10431" i="9"/>
  <c r="X10430" i="9"/>
  <c r="X10429" i="9"/>
  <c r="X10428" i="9"/>
  <c r="X10427" i="9"/>
  <c r="X10426" i="9"/>
  <c r="X10425" i="9"/>
  <c r="X10424" i="9"/>
  <c r="X10423" i="9"/>
  <c r="X10422" i="9"/>
  <c r="X10421" i="9"/>
  <c r="X10420" i="9"/>
  <c r="X10419" i="9"/>
  <c r="X10418" i="9"/>
  <c r="X10417" i="9"/>
  <c r="X10416" i="9"/>
  <c r="X10415" i="9"/>
  <c r="X10414" i="9"/>
  <c r="X10413" i="9"/>
  <c r="X10412" i="9"/>
  <c r="X10411" i="9"/>
  <c r="X10410" i="9"/>
  <c r="X10409" i="9"/>
  <c r="X10408" i="9"/>
  <c r="X10407" i="9"/>
  <c r="X10406" i="9"/>
  <c r="X10405" i="9"/>
  <c r="X10404" i="9"/>
  <c r="X10403" i="9"/>
  <c r="X10402" i="9"/>
  <c r="X10401" i="9"/>
  <c r="X10400" i="9"/>
  <c r="X10399" i="9"/>
  <c r="X10398" i="9"/>
  <c r="X10397" i="9"/>
  <c r="X10396" i="9"/>
  <c r="X10395" i="9"/>
  <c r="X10394" i="9"/>
  <c r="X10393" i="9"/>
  <c r="X10392" i="9"/>
  <c r="X10391" i="9"/>
  <c r="X10390" i="9"/>
  <c r="X10389" i="9"/>
  <c r="X10388" i="9"/>
  <c r="X10387" i="9"/>
  <c r="X10386" i="9"/>
  <c r="X10385" i="9"/>
  <c r="X10384" i="9"/>
  <c r="X10383" i="9"/>
  <c r="X10382" i="9"/>
  <c r="X10381" i="9"/>
  <c r="X10380" i="9"/>
  <c r="X10379" i="9"/>
  <c r="X10378" i="9"/>
  <c r="X10377" i="9"/>
  <c r="X10376" i="9"/>
  <c r="X10375" i="9"/>
  <c r="X10374" i="9"/>
  <c r="X10373" i="9"/>
  <c r="X10372" i="9"/>
  <c r="X10371" i="9"/>
  <c r="X10370" i="9"/>
  <c r="X10369" i="9"/>
  <c r="X10368" i="9"/>
  <c r="X10367" i="9"/>
  <c r="X10366" i="9"/>
  <c r="X10365" i="9"/>
  <c r="X10364" i="9"/>
  <c r="X10363" i="9"/>
  <c r="X10362" i="9"/>
  <c r="X10361" i="9"/>
  <c r="X10360" i="9"/>
  <c r="X10359" i="9"/>
  <c r="X10358" i="9"/>
  <c r="X10357" i="9"/>
  <c r="X10356" i="9"/>
  <c r="X10355" i="9"/>
  <c r="X10354" i="9"/>
  <c r="X10353" i="9"/>
  <c r="X10352" i="9"/>
  <c r="X10351" i="9"/>
  <c r="X10350" i="9"/>
  <c r="X10349" i="9"/>
  <c r="X10348" i="9"/>
  <c r="X10347" i="9"/>
  <c r="X10346" i="9"/>
  <c r="X10345" i="9"/>
  <c r="X10344" i="9"/>
  <c r="X10343" i="9"/>
  <c r="X10342" i="9"/>
  <c r="X10341" i="9"/>
  <c r="X10340" i="9"/>
  <c r="X10339" i="9"/>
  <c r="X10338" i="9"/>
  <c r="X10337" i="9"/>
  <c r="X10336" i="9"/>
  <c r="X10335" i="9"/>
  <c r="X10334" i="9"/>
  <c r="X10333" i="9"/>
  <c r="X10332" i="9"/>
  <c r="X10331" i="9"/>
  <c r="X10330" i="9"/>
  <c r="X10329" i="9"/>
  <c r="X10328" i="9"/>
  <c r="X10327" i="9"/>
  <c r="X10326" i="9"/>
  <c r="X10325" i="9"/>
  <c r="X10324" i="9"/>
  <c r="X10323" i="9"/>
  <c r="X10322" i="9"/>
  <c r="X10321" i="9"/>
  <c r="X10320" i="9"/>
  <c r="X10319" i="9"/>
  <c r="X10318" i="9"/>
  <c r="X10317" i="9"/>
  <c r="X10316" i="9"/>
  <c r="X10315" i="9"/>
  <c r="X10314" i="9"/>
  <c r="X10313" i="9"/>
  <c r="X10312" i="9"/>
  <c r="X10311" i="9"/>
  <c r="X10310" i="9"/>
  <c r="X10309" i="9"/>
  <c r="X10308" i="9"/>
  <c r="X10307" i="9"/>
  <c r="X10306" i="9"/>
  <c r="X10305" i="9"/>
  <c r="X10304" i="9"/>
  <c r="X10303" i="9"/>
  <c r="X10302" i="9"/>
  <c r="X10301" i="9"/>
  <c r="X10300" i="9"/>
  <c r="X10299" i="9"/>
  <c r="X10298" i="9"/>
  <c r="X10297" i="9"/>
  <c r="X10296" i="9"/>
  <c r="X10295" i="9"/>
  <c r="X10294" i="9"/>
  <c r="X10293" i="9"/>
  <c r="X10292" i="9"/>
  <c r="X10291" i="9"/>
  <c r="X10290" i="9"/>
  <c r="X10289" i="9"/>
  <c r="X10288" i="9"/>
  <c r="X10287" i="9"/>
  <c r="X10286" i="9"/>
  <c r="X10285" i="9"/>
  <c r="X10284" i="9"/>
  <c r="X10283" i="9"/>
  <c r="X10282" i="9"/>
  <c r="X10281" i="9"/>
  <c r="X10280" i="9"/>
  <c r="X10279" i="9"/>
  <c r="X10278" i="9"/>
  <c r="X10277" i="9"/>
  <c r="X10276" i="9"/>
  <c r="X10275" i="9"/>
  <c r="X10274" i="9"/>
  <c r="X10273" i="9"/>
  <c r="X10272" i="9"/>
  <c r="X10271" i="9"/>
  <c r="X10270" i="9"/>
  <c r="X10269" i="9"/>
  <c r="X10268" i="9"/>
  <c r="X10267" i="9"/>
  <c r="X10266" i="9"/>
  <c r="X10265" i="9"/>
  <c r="X10264" i="9"/>
  <c r="X10263" i="9"/>
  <c r="X10262" i="9"/>
  <c r="X10261" i="9"/>
  <c r="X10260" i="9"/>
  <c r="X10259" i="9"/>
  <c r="X10258" i="9"/>
  <c r="X10257" i="9"/>
  <c r="X10256" i="9"/>
  <c r="X10255" i="9"/>
  <c r="X10254" i="9"/>
  <c r="X10253" i="9"/>
  <c r="X10252" i="9"/>
  <c r="X10251" i="9"/>
  <c r="X10250" i="9"/>
  <c r="X10249" i="9"/>
  <c r="X10248" i="9"/>
  <c r="X10247" i="9"/>
  <c r="X10246" i="9"/>
  <c r="X10245" i="9"/>
  <c r="X10244" i="9"/>
  <c r="X10243" i="9"/>
  <c r="X10242" i="9"/>
  <c r="X10241" i="9"/>
  <c r="X10240" i="9"/>
  <c r="X10239" i="9"/>
  <c r="X10238" i="9"/>
  <c r="X10237" i="9"/>
  <c r="X10236" i="9"/>
  <c r="X10235" i="9"/>
  <c r="X10234" i="9"/>
  <c r="X10233" i="9"/>
  <c r="X10232" i="9"/>
  <c r="X10231" i="9"/>
  <c r="X10230" i="9"/>
  <c r="X10229" i="9"/>
  <c r="X10228" i="9"/>
  <c r="X10227" i="9"/>
  <c r="X10226" i="9"/>
  <c r="X10225" i="9"/>
  <c r="X10224" i="9"/>
  <c r="X10223" i="9"/>
  <c r="X10222" i="9"/>
  <c r="X10221" i="9"/>
  <c r="X10220" i="9"/>
  <c r="X10219" i="9"/>
  <c r="X10218" i="9"/>
  <c r="X10217" i="9"/>
  <c r="X10216" i="9"/>
  <c r="X10215" i="9"/>
  <c r="X10214" i="9"/>
  <c r="X10213" i="9"/>
  <c r="X10212" i="9"/>
  <c r="X10211" i="9"/>
  <c r="X10210" i="9"/>
  <c r="X10209" i="9"/>
  <c r="X10208" i="9"/>
  <c r="X10207" i="9"/>
  <c r="X10206" i="9"/>
  <c r="X10205" i="9"/>
  <c r="X10204" i="9"/>
  <c r="X10203" i="9"/>
  <c r="X10202" i="9"/>
  <c r="X10201" i="9"/>
  <c r="X10200" i="9"/>
  <c r="X10199" i="9"/>
  <c r="X10198" i="9"/>
  <c r="X10197" i="9"/>
  <c r="X10196" i="9"/>
  <c r="X10195" i="9"/>
  <c r="X10194" i="9"/>
  <c r="X10193" i="9"/>
  <c r="X10192" i="9"/>
  <c r="X10191" i="9"/>
  <c r="X10190" i="9"/>
  <c r="X10189" i="9"/>
  <c r="X10188" i="9"/>
  <c r="X10187" i="9"/>
  <c r="X10186" i="9"/>
  <c r="X10185" i="9"/>
  <c r="X10184" i="9"/>
  <c r="X10183" i="9"/>
  <c r="X10182" i="9"/>
  <c r="X10181" i="9"/>
  <c r="X10180" i="9"/>
  <c r="X10179" i="9"/>
  <c r="X10178" i="9"/>
  <c r="X10177" i="9"/>
  <c r="X10176" i="9"/>
  <c r="X10175" i="9"/>
  <c r="X10174" i="9"/>
  <c r="X10173" i="9"/>
  <c r="X10172" i="9"/>
  <c r="X10171" i="9"/>
  <c r="X10170" i="9"/>
  <c r="X10169" i="9"/>
  <c r="X10168" i="9"/>
  <c r="X10167" i="9"/>
  <c r="X10166" i="9"/>
  <c r="X10165" i="9"/>
  <c r="X10164" i="9"/>
  <c r="X10163" i="9"/>
  <c r="X10162" i="9"/>
  <c r="X10161" i="9"/>
  <c r="X10160" i="9"/>
  <c r="X10159" i="9"/>
  <c r="X10158" i="9"/>
  <c r="X10157" i="9"/>
  <c r="X10156" i="9"/>
  <c r="X10155" i="9"/>
  <c r="X10154" i="9"/>
  <c r="X10153" i="9"/>
  <c r="X10152" i="9"/>
  <c r="X10151" i="9"/>
  <c r="X10150" i="9"/>
  <c r="X10149" i="9"/>
  <c r="X10148" i="9"/>
  <c r="X10147" i="9"/>
  <c r="X10146" i="9"/>
  <c r="X10145" i="9"/>
  <c r="X10144" i="9"/>
  <c r="X10143" i="9"/>
  <c r="X10142" i="9"/>
  <c r="X10141" i="9"/>
  <c r="X10140" i="9"/>
  <c r="X10139" i="9"/>
  <c r="X10138" i="9"/>
  <c r="X10137" i="9"/>
  <c r="X10136" i="9"/>
  <c r="X10135" i="9"/>
  <c r="X10134" i="9"/>
  <c r="X10133" i="9"/>
  <c r="X10132" i="9"/>
  <c r="X10131" i="9"/>
  <c r="X10130" i="9"/>
  <c r="X10129" i="9"/>
  <c r="X10128" i="9"/>
  <c r="X10127" i="9"/>
  <c r="X10126" i="9"/>
  <c r="X10125" i="9"/>
  <c r="X10124" i="9"/>
  <c r="X10123" i="9"/>
  <c r="X10122" i="9"/>
  <c r="X10121" i="9"/>
  <c r="X10120" i="9"/>
  <c r="X10119" i="9"/>
  <c r="X10118" i="9"/>
  <c r="X10117" i="9"/>
  <c r="X10116" i="9"/>
  <c r="X10115" i="9"/>
  <c r="X10114" i="9"/>
  <c r="X10113" i="9"/>
  <c r="X10112" i="9"/>
  <c r="X10111" i="9"/>
  <c r="X10110" i="9"/>
  <c r="X10109" i="9"/>
  <c r="X10108" i="9"/>
  <c r="X10107" i="9"/>
  <c r="X10106" i="9"/>
  <c r="X10105" i="9"/>
  <c r="X10104" i="9"/>
  <c r="X10103" i="9"/>
  <c r="X10102" i="9"/>
  <c r="X10101" i="9"/>
  <c r="X10100" i="9"/>
  <c r="X10099" i="9"/>
  <c r="X10098" i="9"/>
  <c r="X10097" i="9"/>
  <c r="X10096" i="9"/>
  <c r="X10095" i="9"/>
  <c r="X10094" i="9"/>
  <c r="X10093" i="9"/>
  <c r="X10092" i="9"/>
  <c r="X10091" i="9"/>
  <c r="X10090" i="9"/>
  <c r="X10089" i="9"/>
  <c r="X10088" i="9"/>
  <c r="X10087" i="9"/>
  <c r="X10086" i="9"/>
  <c r="X10085" i="9"/>
  <c r="X10084" i="9"/>
  <c r="X10083" i="9"/>
  <c r="X10082" i="9"/>
  <c r="X10081" i="9"/>
  <c r="X10080" i="9"/>
  <c r="X10079" i="9"/>
  <c r="X10078" i="9"/>
  <c r="X10077" i="9"/>
  <c r="X10076" i="9"/>
  <c r="X10075" i="9"/>
  <c r="X10074" i="9"/>
  <c r="X10073" i="9"/>
  <c r="X10072" i="9"/>
  <c r="X10071" i="9"/>
  <c r="X10070" i="9"/>
  <c r="X10069" i="9"/>
  <c r="X10068" i="9"/>
  <c r="X10067" i="9"/>
  <c r="X10066" i="9"/>
  <c r="X10065" i="9"/>
  <c r="X10064" i="9"/>
  <c r="X10063" i="9"/>
  <c r="X10062" i="9"/>
  <c r="X10061" i="9"/>
  <c r="X10060" i="9"/>
  <c r="X10059" i="9"/>
  <c r="X10058" i="9"/>
  <c r="X10057" i="9"/>
  <c r="X10056" i="9"/>
  <c r="X10055" i="9"/>
  <c r="X10054" i="9"/>
  <c r="X10053" i="9"/>
  <c r="X10052" i="9"/>
  <c r="X10051" i="9"/>
  <c r="X10050" i="9"/>
  <c r="X10049" i="9"/>
  <c r="X10048" i="9"/>
  <c r="X10047" i="9"/>
  <c r="X10046" i="9"/>
  <c r="X10045" i="9"/>
  <c r="X10044" i="9"/>
  <c r="X10043" i="9"/>
  <c r="X10042" i="9"/>
  <c r="X10041" i="9"/>
  <c r="X10040" i="9"/>
  <c r="X10039" i="9"/>
  <c r="X10038" i="9"/>
  <c r="X10037" i="9"/>
  <c r="X10036" i="9"/>
  <c r="X10035" i="9"/>
  <c r="X10034" i="9"/>
  <c r="X10033" i="9"/>
  <c r="X10032" i="9"/>
  <c r="X10031" i="9"/>
  <c r="X10030" i="9"/>
  <c r="X10029" i="9"/>
  <c r="X10028" i="9"/>
  <c r="X10027" i="9"/>
  <c r="X10026" i="9"/>
  <c r="X10025" i="9"/>
  <c r="X10024" i="9"/>
  <c r="X10023" i="9"/>
  <c r="X10022" i="9"/>
  <c r="X10021" i="9"/>
  <c r="X10020" i="9"/>
  <c r="X10019" i="9"/>
  <c r="X10018" i="9"/>
  <c r="X10017" i="9"/>
  <c r="X10016" i="9"/>
  <c r="X10015" i="9"/>
  <c r="X10014" i="9"/>
  <c r="X10013" i="9"/>
  <c r="X10012" i="9"/>
  <c r="X10011" i="9"/>
  <c r="X10010" i="9"/>
  <c r="X10009" i="9"/>
  <c r="X10008" i="9"/>
  <c r="X10007" i="9"/>
  <c r="X10006" i="9"/>
  <c r="X10005" i="9"/>
  <c r="X10004" i="9"/>
  <c r="X10003" i="9"/>
  <c r="X10002" i="9"/>
  <c r="X10001" i="9"/>
  <c r="X10000" i="9"/>
  <c r="X9999" i="9"/>
  <c r="X9998" i="9"/>
  <c r="X9997" i="9"/>
  <c r="X9996" i="9"/>
  <c r="X9995" i="9"/>
  <c r="X9994" i="9"/>
  <c r="X9993" i="9"/>
  <c r="X9992" i="9"/>
  <c r="X9991" i="9"/>
  <c r="X9990" i="9"/>
  <c r="X9989" i="9"/>
  <c r="X9988" i="9"/>
  <c r="X9987" i="9"/>
  <c r="X9986" i="9"/>
  <c r="X9985" i="9"/>
  <c r="X9984" i="9"/>
  <c r="X9983" i="9"/>
  <c r="X9982" i="9"/>
  <c r="X9981" i="9"/>
  <c r="X9980" i="9"/>
  <c r="X9979" i="9"/>
  <c r="X9978" i="9"/>
  <c r="X9977" i="9"/>
  <c r="X9976" i="9"/>
  <c r="X9975" i="9"/>
  <c r="X9974" i="9"/>
  <c r="X9973" i="9"/>
  <c r="X9972" i="9"/>
  <c r="X9971" i="9"/>
  <c r="X9970" i="9"/>
  <c r="X9969" i="9"/>
  <c r="X9968" i="9"/>
  <c r="X9967" i="9"/>
  <c r="X9966" i="9"/>
  <c r="X9965" i="9"/>
  <c r="X9964" i="9"/>
  <c r="X9963" i="9"/>
  <c r="X9962" i="9"/>
  <c r="X9961" i="9"/>
  <c r="X9960" i="9"/>
  <c r="X9959" i="9"/>
  <c r="X9958" i="9"/>
  <c r="X9957" i="9"/>
  <c r="X9956" i="9"/>
  <c r="X9955" i="9"/>
  <c r="X9954" i="9"/>
  <c r="X9953" i="9"/>
  <c r="X9952" i="9"/>
  <c r="X9951" i="9"/>
  <c r="X9950" i="9"/>
  <c r="X9949" i="9"/>
  <c r="X9948" i="9"/>
  <c r="X9947" i="9"/>
  <c r="X9946" i="9"/>
  <c r="X9945" i="9"/>
  <c r="X9944" i="9"/>
  <c r="X9943" i="9"/>
  <c r="X9942" i="9"/>
  <c r="X9941" i="9"/>
  <c r="X9940" i="9"/>
  <c r="X9939" i="9"/>
  <c r="X9938" i="9"/>
  <c r="X9937" i="9"/>
  <c r="X9936" i="9"/>
  <c r="X9935" i="9"/>
  <c r="X9934" i="9"/>
  <c r="X9933" i="9"/>
  <c r="X9932" i="9"/>
  <c r="X9931" i="9"/>
  <c r="X9930" i="9"/>
  <c r="X9929" i="9"/>
  <c r="X9928" i="9"/>
  <c r="X9927" i="9"/>
  <c r="X9926" i="9"/>
  <c r="X9925" i="9"/>
  <c r="X9924" i="9"/>
  <c r="X9923" i="9"/>
  <c r="X9922" i="9"/>
  <c r="X9921" i="9"/>
  <c r="X9920" i="9"/>
  <c r="X9919" i="9"/>
  <c r="X9918" i="9"/>
  <c r="X9917" i="9"/>
  <c r="X9916" i="9"/>
  <c r="X9915" i="9"/>
  <c r="X9914" i="9"/>
  <c r="X9913" i="9"/>
  <c r="X9912" i="9"/>
  <c r="X9911" i="9"/>
  <c r="X9910" i="9"/>
  <c r="X9909" i="9"/>
  <c r="X9908" i="9"/>
  <c r="X9907" i="9"/>
  <c r="X9906" i="9"/>
  <c r="X9905" i="9"/>
  <c r="X9904" i="9"/>
  <c r="X9903" i="9"/>
  <c r="X9902" i="9"/>
  <c r="X9901" i="9"/>
  <c r="X9900" i="9"/>
  <c r="X9899" i="9"/>
  <c r="X9898" i="9"/>
  <c r="X9897" i="9"/>
  <c r="X9896" i="9"/>
  <c r="X9895" i="9"/>
  <c r="X9894" i="9"/>
  <c r="X9893" i="9"/>
  <c r="X9892" i="9"/>
  <c r="X9891" i="9"/>
  <c r="X9890" i="9"/>
  <c r="X9889" i="9"/>
  <c r="X9888" i="9"/>
  <c r="X9887" i="9"/>
  <c r="X9886" i="9"/>
  <c r="X9885" i="9"/>
  <c r="X9884" i="9"/>
  <c r="X9883" i="9"/>
  <c r="X9882" i="9"/>
  <c r="X9881" i="9"/>
  <c r="X9880" i="9"/>
  <c r="X9879" i="9"/>
  <c r="X9878" i="9"/>
  <c r="X9877" i="9"/>
  <c r="X9876" i="9"/>
  <c r="X9875" i="9"/>
  <c r="X9874" i="9"/>
  <c r="X9873" i="9"/>
  <c r="X9872" i="9"/>
  <c r="X9871" i="9"/>
  <c r="X9870" i="9"/>
  <c r="X9869" i="9"/>
  <c r="X9868" i="9"/>
  <c r="X9867" i="9"/>
  <c r="X9866" i="9"/>
  <c r="X9865" i="9"/>
  <c r="X9864" i="9"/>
  <c r="X9863" i="9"/>
  <c r="X9862" i="9"/>
  <c r="X9861" i="9"/>
  <c r="X9860" i="9"/>
  <c r="X9859" i="9"/>
  <c r="X9858" i="9"/>
  <c r="X9857" i="9"/>
  <c r="X9856" i="9"/>
  <c r="X9855" i="9"/>
  <c r="X9854" i="9"/>
  <c r="X9853" i="9"/>
  <c r="X9852" i="9"/>
  <c r="X9851" i="9"/>
  <c r="X9850" i="9"/>
  <c r="X9849" i="9"/>
  <c r="X9848" i="9"/>
  <c r="X9847" i="9"/>
  <c r="X9846" i="9"/>
  <c r="X9845" i="9"/>
  <c r="X9844" i="9"/>
  <c r="X9843" i="9"/>
  <c r="X9842" i="9"/>
  <c r="X9841" i="9"/>
  <c r="X9840" i="9"/>
  <c r="X9839" i="9"/>
  <c r="X9838" i="9"/>
  <c r="X9837" i="9"/>
  <c r="X9836" i="9"/>
  <c r="X9835" i="9"/>
  <c r="X9834" i="9"/>
  <c r="X9833" i="9"/>
  <c r="X9832" i="9"/>
  <c r="X9831" i="9"/>
  <c r="X9830" i="9"/>
  <c r="X9829" i="9"/>
  <c r="X9828" i="9"/>
  <c r="X9827" i="9"/>
  <c r="X9826" i="9"/>
  <c r="X9825" i="9"/>
  <c r="X9824" i="9"/>
  <c r="X9823" i="9"/>
  <c r="X9822" i="9"/>
  <c r="X9821" i="9"/>
  <c r="X9820" i="9"/>
  <c r="X9819" i="9"/>
  <c r="X9818" i="9"/>
  <c r="X9817" i="9"/>
  <c r="X9816" i="9"/>
  <c r="X9815" i="9"/>
  <c r="X9814" i="9"/>
  <c r="X9813" i="9"/>
  <c r="X9812" i="9"/>
  <c r="X9811" i="9"/>
  <c r="X9810" i="9"/>
  <c r="X9809" i="9"/>
  <c r="X9808" i="9"/>
  <c r="X9807" i="9"/>
  <c r="X9806" i="9"/>
  <c r="X9805" i="9"/>
  <c r="X9804" i="9"/>
  <c r="X9803" i="9"/>
  <c r="X9802" i="9"/>
  <c r="X9801" i="9"/>
  <c r="X9800" i="9"/>
  <c r="X9799" i="9"/>
  <c r="X9798" i="9"/>
  <c r="X9797" i="9"/>
  <c r="X9796" i="9"/>
  <c r="X9795" i="9"/>
  <c r="X9794" i="9"/>
  <c r="X9793" i="9"/>
  <c r="X9792" i="9"/>
  <c r="X9791" i="9"/>
  <c r="X9790" i="9"/>
  <c r="X9789" i="9"/>
  <c r="X9788" i="9"/>
  <c r="X9787" i="9"/>
  <c r="X9786" i="9"/>
  <c r="X9785" i="9"/>
  <c r="X9784" i="9"/>
  <c r="X9783" i="9"/>
  <c r="X9782" i="9"/>
  <c r="X9781" i="9"/>
  <c r="X9780" i="9"/>
  <c r="X9779" i="9"/>
  <c r="X9778" i="9"/>
  <c r="X9777" i="9"/>
  <c r="X9776" i="9"/>
  <c r="X9775" i="9"/>
  <c r="X9774" i="9"/>
  <c r="X9773" i="9"/>
  <c r="X9772" i="9"/>
  <c r="X9771" i="9"/>
  <c r="X9770" i="9"/>
  <c r="X9769" i="9"/>
  <c r="X9768" i="9"/>
  <c r="X9767" i="9"/>
  <c r="X9766" i="9"/>
  <c r="X9765" i="9"/>
  <c r="X9764" i="9"/>
  <c r="X9763" i="9"/>
  <c r="X9762" i="9"/>
  <c r="X9761" i="9"/>
  <c r="X9760" i="9"/>
  <c r="X9759" i="9"/>
  <c r="X9758" i="9"/>
  <c r="X9757" i="9"/>
  <c r="X9756" i="9"/>
  <c r="X9755" i="9"/>
  <c r="X9754" i="9"/>
  <c r="X9753" i="9"/>
  <c r="X9752" i="9"/>
  <c r="X9751" i="9"/>
  <c r="X9750" i="9"/>
  <c r="X9749" i="9"/>
  <c r="X9748" i="9"/>
  <c r="X9747" i="9"/>
  <c r="X9746" i="9"/>
  <c r="X9745" i="9"/>
  <c r="X9744" i="9"/>
  <c r="X9743" i="9"/>
  <c r="X9742" i="9"/>
  <c r="X9741" i="9"/>
  <c r="X9740" i="9"/>
  <c r="X9739" i="9"/>
  <c r="X9738" i="9"/>
  <c r="X9737" i="9"/>
  <c r="X9736" i="9"/>
  <c r="X9735" i="9"/>
  <c r="X9734" i="9"/>
  <c r="X9733" i="9"/>
  <c r="X9732" i="9"/>
  <c r="X9731" i="9"/>
  <c r="X9730" i="9"/>
  <c r="X9729" i="9"/>
  <c r="X9728" i="9"/>
  <c r="X9727" i="9"/>
  <c r="X9726" i="9"/>
  <c r="X9725" i="9"/>
  <c r="X9724" i="9"/>
  <c r="X9723" i="9"/>
  <c r="X9722" i="9"/>
  <c r="X9721" i="9"/>
  <c r="X9720" i="9"/>
  <c r="X9719" i="9"/>
  <c r="X9718" i="9"/>
  <c r="X9717" i="9"/>
  <c r="X9716" i="9"/>
  <c r="X9715" i="9"/>
  <c r="X9714" i="9"/>
  <c r="X9713" i="9"/>
  <c r="X9712" i="9"/>
  <c r="X9711" i="9"/>
  <c r="X9710" i="9"/>
  <c r="X9709" i="9"/>
  <c r="X9708" i="9"/>
  <c r="X9707" i="9"/>
  <c r="X9706" i="9"/>
  <c r="X9705" i="9"/>
  <c r="X9704" i="9"/>
  <c r="X9703" i="9"/>
  <c r="X9702" i="9"/>
  <c r="X9701" i="9"/>
  <c r="X9700" i="9"/>
  <c r="X9699" i="9"/>
  <c r="X9698" i="9"/>
  <c r="X9697" i="9"/>
  <c r="X9696" i="9"/>
  <c r="X9695" i="9"/>
  <c r="X9694" i="9"/>
  <c r="X9693" i="9"/>
  <c r="X9692" i="9"/>
  <c r="X9691" i="9"/>
  <c r="X9690" i="9"/>
  <c r="X9689" i="9"/>
  <c r="X9688" i="9"/>
  <c r="X9687" i="9"/>
  <c r="X9686" i="9"/>
  <c r="X9685" i="9"/>
  <c r="X9684" i="9"/>
  <c r="X9683" i="9"/>
  <c r="X9682" i="9"/>
  <c r="X9681" i="9"/>
  <c r="X9680" i="9"/>
  <c r="X9679" i="9"/>
  <c r="X9678" i="9"/>
  <c r="X9677" i="9"/>
  <c r="X9676" i="9"/>
  <c r="X9675" i="9"/>
  <c r="X9674" i="9"/>
  <c r="X9673" i="9"/>
  <c r="X9672" i="9"/>
  <c r="X9671" i="9"/>
  <c r="X9670" i="9"/>
  <c r="X9669" i="9"/>
  <c r="X9668" i="9"/>
  <c r="X9667" i="9"/>
  <c r="X9666" i="9"/>
  <c r="X9665" i="9"/>
  <c r="X9664" i="9"/>
  <c r="X9663" i="9"/>
  <c r="X9662" i="9"/>
  <c r="X9661" i="9"/>
  <c r="X9660" i="9"/>
  <c r="X9659" i="9"/>
  <c r="X9658" i="9"/>
  <c r="X9657" i="9"/>
  <c r="X9656" i="9"/>
  <c r="X9655" i="9"/>
  <c r="X9654" i="9"/>
  <c r="X9653" i="9"/>
  <c r="X9652" i="9"/>
  <c r="X9651" i="9"/>
  <c r="X9650" i="9"/>
  <c r="X9649" i="9"/>
  <c r="X9648" i="9"/>
  <c r="X9647" i="9"/>
  <c r="X9646" i="9"/>
  <c r="X9645" i="9"/>
  <c r="X9644" i="9"/>
  <c r="X9643" i="9"/>
  <c r="X9642" i="9"/>
  <c r="X9641" i="9"/>
  <c r="X9640" i="9"/>
  <c r="X9639" i="9"/>
  <c r="X9638" i="9"/>
  <c r="X9637" i="9"/>
  <c r="X9636" i="9"/>
  <c r="X9635" i="9"/>
  <c r="X9634" i="9"/>
  <c r="X9633" i="9"/>
  <c r="X9632" i="9"/>
  <c r="X9631" i="9"/>
  <c r="X9630" i="9"/>
  <c r="X9629" i="9"/>
  <c r="X9628" i="9"/>
  <c r="X9627" i="9"/>
  <c r="X9626" i="9"/>
  <c r="X9625" i="9"/>
  <c r="X9624" i="9"/>
  <c r="X9623" i="9"/>
  <c r="X9622" i="9"/>
  <c r="X9621" i="9"/>
  <c r="X9620" i="9"/>
  <c r="X9619" i="9"/>
  <c r="X9618" i="9"/>
  <c r="X9617" i="9"/>
  <c r="X9616" i="9"/>
  <c r="X9615" i="9"/>
  <c r="X9614" i="9"/>
  <c r="X9613" i="9"/>
  <c r="X9612" i="9"/>
  <c r="X9611" i="9"/>
  <c r="X9610" i="9"/>
  <c r="X9609" i="9"/>
  <c r="X9608" i="9"/>
  <c r="X9607" i="9"/>
  <c r="X9606" i="9"/>
  <c r="X9605" i="9"/>
  <c r="X9604" i="9"/>
  <c r="X9603" i="9"/>
  <c r="X9602" i="9"/>
  <c r="X9601" i="9"/>
  <c r="X9600" i="9"/>
  <c r="X9599" i="9"/>
  <c r="X9598" i="9"/>
  <c r="X9597" i="9"/>
  <c r="X9596" i="9"/>
  <c r="X9595" i="9"/>
  <c r="X9594" i="9"/>
  <c r="X9593" i="9"/>
  <c r="X9592" i="9"/>
  <c r="X9591" i="9"/>
  <c r="X9590" i="9"/>
  <c r="X9589" i="9"/>
  <c r="X9588" i="9"/>
  <c r="X9587" i="9"/>
  <c r="X9586" i="9"/>
  <c r="X9585" i="9"/>
  <c r="X9584" i="9"/>
  <c r="X9583" i="9"/>
  <c r="X9582" i="9"/>
  <c r="X9581" i="9"/>
  <c r="X9580" i="9"/>
  <c r="X9579" i="9"/>
  <c r="X9578" i="9"/>
  <c r="X9577" i="9"/>
  <c r="X9576" i="9"/>
  <c r="X9575" i="9"/>
  <c r="X9574" i="9"/>
  <c r="X9573" i="9"/>
  <c r="X9572" i="9"/>
  <c r="X9571" i="9"/>
  <c r="X9570" i="9"/>
  <c r="X9569" i="9"/>
  <c r="X9568" i="9"/>
  <c r="X9567" i="9"/>
  <c r="X9566" i="9"/>
  <c r="X9565" i="9"/>
  <c r="X9564" i="9"/>
  <c r="X9563" i="9"/>
  <c r="X9562" i="9"/>
  <c r="X9561" i="9"/>
  <c r="X9560" i="9"/>
  <c r="X9559" i="9"/>
  <c r="X9558" i="9"/>
  <c r="X9557" i="9"/>
  <c r="X9556" i="9"/>
  <c r="X9555" i="9"/>
  <c r="X9554" i="9"/>
  <c r="X9553" i="9"/>
  <c r="X9552" i="9"/>
  <c r="X9551" i="9"/>
  <c r="X9550" i="9"/>
  <c r="X9549" i="9"/>
  <c r="X9548" i="9"/>
  <c r="X9547" i="9"/>
  <c r="X9546" i="9"/>
  <c r="X9545" i="9"/>
  <c r="X9544" i="9"/>
  <c r="X9543" i="9"/>
  <c r="X9542" i="9"/>
  <c r="X9541" i="9"/>
  <c r="X9540" i="9"/>
  <c r="X9539" i="9"/>
  <c r="X9538" i="9"/>
  <c r="X9537" i="9"/>
  <c r="X9536" i="9"/>
  <c r="X9535" i="9"/>
  <c r="X9534" i="9"/>
  <c r="X9533" i="9"/>
  <c r="X9532" i="9"/>
  <c r="X9531" i="9"/>
  <c r="X9530" i="9"/>
  <c r="X9529" i="9"/>
  <c r="X9528" i="9"/>
  <c r="X9527" i="9"/>
  <c r="X9526" i="9"/>
  <c r="X9525" i="9"/>
  <c r="X9524" i="9"/>
  <c r="X9523" i="9"/>
  <c r="X9522" i="9"/>
  <c r="X9521" i="9"/>
  <c r="X9520" i="9"/>
  <c r="X9519" i="9"/>
  <c r="X9518" i="9"/>
  <c r="X9517" i="9"/>
  <c r="X9516" i="9"/>
  <c r="X9515" i="9"/>
  <c r="X9514" i="9"/>
  <c r="X9513" i="9"/>
  <c r="X9512" i="9"/>
  <c r="X9511" i="9"/>
  <c r="X9510" i="9"/>
  <c r="X9509" i="9"/>
  <c r="X9508" i="9"/>
  <c r="X9507" i="9"/>
  <c r="X9506" i="9"/>
  <c r="X9505" i="9"/>
  <c r="X9504" i="9"/>
  <c r="X9503" i="9"/>
  <c r="X9502" i="9"/>
  <c r="X9501" i="9"/>
  <c r="X9500" i="9"/>
  <c r="X9499" i="9"/>
  <c r="X9498" i="9"/>
  <c r="X9497" i="9"/>
  <c r="X9496" i="9"/>
  <c r="X9495" i="9"/>
  <c r="X9494" i="9"/>
  <c r="X9493" i="9"/>
  <c r="X9492" i="9"/>
  <c r="X9491" i="9"/>
  <c r="X9490" i="9"/>
  <c r="X9489" i="9"/>
  <c r="X9488" i="9"/>
  <c r="X9487" i="9"/>
  <c r="X9486" i="9"/>
  <c r="X9485" i="9"/>
  <c r="X9484" i="9"/>
  <c r="X9483" i="9"/>
  <c r="X9482" i="9"/>
  <c r="X9481" i="9"/>
  <c r="X9480" i="9"/>
  <c r="X9479" i="9"/>
  <c r="X9478" i="9"/>
  <c r="X9477" i="9"/>
  <c r="X9476" i="9"/>
  <c r="X9475" i="9"/>
  <c r="X9474" i="9"/>
  <c r="X9473" i="9"/>
  <c r="X9472" i="9"/>
  <c r="X9471" i="9"/>
  <c r="X9470" i="9"/>
  <c r="X9469" i="9"/>
  <c r="X9468" i="9"/>
  <c r="X9467" i="9"/>
  <c r="X9466" i="9"/>
  <c r="X9465" i="9"/>
  <c r="X9464" i="9"/>
  <c r="X9463" i="9"/>
  <c r="X9462" i="9"/>
  <c r="X9461" i="9"/>
  <c r="X9460" i="9"/>
  <c r="X9459" i="9"/>
  <c r="X9458" i="9"/>
  <c r="X9457" i="9"/>
  <c r="X9456" i="9"/>
  <c r="X9455" i="9"/>
  <c r="X9454" i="9"/>
  <c r="X9453" i="9"/>
  <c r="X9452" i="9"/>
  <c r="X9451" i="9"/>
  <c r="X9450" i="9"/>
  <c r="X9449" i="9"/>
  <c r="X9448" i="9"/>
  <c r="X9447" i="9"/>
  <c r="X9446" i="9"/>
  <c r="X9445" i="9"/>
  <c r="X9444" i="9"/>
  <c r="X9443" i="9"/>
  <c r="X9442" i="9"/>
  <c r="X9441" i="9"/>
  <c r="X9440" i="9"/>
  <c r="X9439" i="9"/>
  <c r="X9438" i="9"/>
  <c r="X9437" i="9"/>
  <c r="X9436" i="9"/>
  <c r="X9435" i="9"/>
  <c r="X9434" i="9"/>
  <c r="X9433" i="9"/>
  <c r="X9432" i="9"/>
  <c r="X9431" i="9"/>
  <c r="X9430" i="9"/>
  <c r="X9429" i="9"/>
  <c r="X9428" i="9"/>
  <c r="X9427" i="9"/>
  <c r="X9426" i="9"/>
  <c r="X9425" i="9"/>
  <c r="X9424" i="9"/>
  <c r="X9423" i="9"/>
  <c r="X9422" i="9"/>
  <c r="X9421" i="9"/>
  <c r="X9420" i="9"/>
  <c r="X9419" i="9"/>
  <c r="X9418" i="9"/>
  <c r="X9417" i="9"/>
  <c r="X9416" i="9"/>
  <c r="X9415" i="9"/>
  <c r="X9414" i="9"/>
  <c r="X9413" i="9"/>
  <c r="X9412" i="9"/>
  <c r="X9411" i="9"/>
  <c r="X9410" i="9"/>
  <c r="X9409" i="9"/>
  <c r="X9408" i="9"/>
  <c r="X9407" i="9"/>
  <c r="X9406" i="9"/>
  <c r="X9405" i="9"/>
  <c r="X9404" i="9"/>
  <c r="X9403" i="9"/>
  <c r="X9402" i="9"/>
  <c r="X9401" i="9"/>
  <c r="X9400" i="9"/>
  <c r="X9399" i="9"/>
  <c r="X9398" i="9"/>
  <c r="X9397" i="9"/>
  <c r="X9396" i="9"/>
  <c r="X9395" i="9"/>
  <c r="X9394" i="9"/>
  <c r="X9393" i="9"/>
  <c r="X9392" i="9"/>
  <c r="X9391" i="9"/>
  <c r="X9390" i="9"/>
  <c r="X9389" i="9"/>
  <c r="X9388" i="9"/>
  <c r="X9387" i="9"/>
  <c r="X9386" i="9"/>
  <c r="X9385" i="9"/>
  <c r="X9384" i="9"/>
  <c r="X9383" i="9"/>
  <c r="X9382" i="9"/>
  <c r="X9381" i="9"/>
  <c r="X9380" i="9"/>
  <c r="X9379" i="9"/>
  <c r="X9378" i="9"/>
  <c r="X9377" i="9"/>
  <c r="X9376" i="9"/>
  <c r="X9375" i="9"/>
  <c r="X9374" i="9"/>
  <c r="X9373" i="9"/>
  <c r="X9372" i="9"/>
  <c r="X9371" i="9"/>
  <c r="X9370" i="9"/>
  <c r="X9369" i="9"/>
  <c r="X9368" i="9"/>
  <c r="X9367" i="9"/>
  <c r="X9366" i="9"/>
  <c r="X9365" i="9"/>
  <c r="X9364" i="9"/>
  <c r="X9363" i="9"/>
  <c r="X9362" i="9"/>
  <c r="X9361" i="9"/>
  <c r="X9360" i="9"/>
  <c r="X9359" i="9"/>
  <c r="X9358" i="9"/>
  <c r="X9357" i="9"/>
  <c r="X9356" i="9"/>
  <c r="X9355" i="9"/>
  <c r="X9354" i="9"/>
  <c r="X9353" i="9"/>
  <c r="X9352" i="9"/>
  <c r="X9351" i="9"/>
  <c r="X9350" i="9"/>
  <c r="X9349" i="9"/>
  <c r="X9348" i="9"/>
  <c r="X9347" i="9"/>
  <c r="X9346" i="9"/>
  <c r="X9345" i="9"/>
  <c r="X9344" i="9"/>
  <c r="X9343" i="9"/>
  <c r="X9342" i="9"/>
  <c r="X9341" i="9"/>
  <c r="X9340" i="9"/>
  <c r="X9339" i="9"/>
  <c r="X9338" i="9"/>
  <c r="X9337" i="9"/>
  <c r="X9336" i="9"/>
  <c r="X9335" i="9"/>
  <c r="X9334" i="9"/>
  <c r="X9333" i="9"/>
  <c r="X9332" i="9"/>
  <c r="X9331" i="9"/>
  <c r="X9330" i="9"/>
  <c r="X9329" i="9"/>
  <c r="X9328" i="9"/>
  <c r="X9327" i="9"/>
  <c r="X9326" i="9"/>
  <c r="X9325" i="9"/>
  <c r="X9324" i="9"/>
  <c r="X9323" i="9"/>
  <c r="X9322" i="9"/>
  <c r="X9321" i="9"/>
  <c r="X9320" i="9"/>
  <c r="X9319" i="9"/>
  <c r="X9318" i="9"/>
  <c r="X9317" i="9"/>
  <c r="X9316" i="9"/>
  <c r="X9315" i="9"/>
  <c r="X9314" i="9"/>
  <c r="X9313" i="9"/>
  <c r="X9312" i="9"/>
  <c r="X9311" i="9"/>
  <c r="X9310" i="9"/>
  <c r="X9309" i="9"/>
  <c r="X9308" i="9"/>
  <c r="X9307" i="9"/>
  <c r="X9306" i="9"/>
  <c r="X9305" i="9"/>
  <c r="X9304" i="9"/>
  <c r="X9303" i="9"/>
  <c r="X9302" i="9"/>
  <c r="X9301" i="9"/>
  <c r="X9300" i="9"/>
  <c r="X9299" i="9"/>
  <c r="X9298" i="9"/>
  <c r="X9297" i="9"/>
  <c r="X9296" i="9"/>
  <c r="X9295" i="9"/>
  <c r="X9294" i="9"/>
  <c r="X9293" i="9"/>
  <c r="X9292" i="9"/>
  <c r="X9291" i="9"/>
  <c r="X9290" i="9"/>
  <c r="X9289" i="9"/>
  <c r="X9288" i="9"/>
  <c r="X9287" i="9"/>
  <c r="X9286" i="9"/>
  <c r="X9285" i="9"/>
  <c r="X9284" i="9"/>
  <c r="X9283" i="9"/>
  <c r="X9282" i="9"/>
  <c r="X9281" i="9"/>
  <c r="X9280" i="9"/>
  <c r="X9279" i="9"/>
  <c r="X9278" i="9"/>
  <c r="X9277" i="9"/>
  <c r="X9276" i="9"/>
  <c r="X9275" i="9"/>
  <c r="X9274" i="9"/>
  <c r="X9273" i="9"/>
  <c r="X9272" i="9"/>
  <c r="X9271" i="9"/>
  <c r="X9270" i="9"/>
  <c r="X9269" i="9"/>
  <c r="X9268" i="9"/>
  <c r="X9267" i="9"/>
  <c r="X9266" i="9"/>
  <c r="X9265" i="9"/>
  <c r="X9264" i="9"/>
  <c r="X9263" i="9"/>
  <c r="X9262" i="9"/>
  <c r="X9261" i="9"/>
  <c r="X9260" i="9"/>
  <c r="X9259" i="9"/>
  <c r="X9258" i="9"/>
  <c r="X9257" i="9"/>
  <c r="X9256" i="9"/>
  <c r="X9255" i="9"/>
  <c r="X9254" i="9"/>
  <c r="X9253" i="9"/>
  <c r="X9252" i="9"/>
  <c r="X9251" i="9"/>
  <c r="X9250" i="9"/>
  <c r="X9249" i="9"/>
  <c r="X9248" i="9"/>
  <c r="X9247" i="9"/>
  <c r="X9246" i="9"/>
  <c r="X9245" i="9"/>
  <c r="X9244" i="9"/>
  <c r="X9243" i="9"/>
  <c r="X9242" i="9"/>
  <c r="X9241" i="9"/>
  <c r="X9240" i="9"/>
  <c r="X9239" i="9"/>
  <c r="X9238" i="9"/>
  <c r="X9237" i="9"/>
  <c r="X9236" i="9"/>
  <c r="X9235" i="9"/>
  <c r="X9234" i="9"/>
  <c r="X9233" i="9"/>
  <c r="X9232" i="9"/>
  <c r="X9231" i="9"/>
  <c r="X9230" i="9"/>
  <c r="X9229" i="9"/>
  <c r="X9228" i="9"/>
  <c r="X9227" i="9"/>
  <c r="X9226" i="9"/>
  <c r="X9225" i="9"/>
  <c r="X9224" i="9"/>
  <c r="X9223" i="9"/>
  <c r="X9222" i="9"/>
  <c r="X9221" i="9"/>
  <c r="X9220" i="9"/>
  <c r="X9219" i="9"/>
  <c r="X9218" i="9"/>
  <c r="X9217" i="9"/>
  <c r="X9216" i="9"/>
  <c r="X9215" i="9"/>
  <c r="X9214" i="9"/>
  <c r="X9213" i="9"/>
  <c r="X9212" i="9"/>
  <c r="X9211" i="9"/>
  <c r="X9210" i="9"/>
  <c r="X9209" i="9"/>
  <c r="X9208" i="9"/>
  <c r="X9207" i="9"/>
  <c r="X9206" i="9"/>
  <c r="X9205" i="9"/>
  <c r="X9204" i="9"/>
  <c r="X9203" i="9"/>
  <c r="X9202" i="9"/>
  <c r="X9201" i="9"/>
  <c r="X9200" i="9"/>
  <c r="X9199" i="9"/>
  <c r="X9198" i="9"/>
  <c r="X9197" i="9"/>
  <c r="X9196" i="9"/>
  <c r="X9195" i="9"/>
  <c r="X9194" i="9"/>
  <c r="X9193" i="9"/>
  <c r="X9192" i="9"/>
  <c r="X9191" i="9"/>
  <c r="X9190" i="9"/>
  <c r="X9189" i="9"/>
  <c r="X9188" i="9"/>
  <c r="X9187" i="9"/>
  <c r="X9186" i="9"/>
  <c r="X9185" i="9"/>
  <c r="X9184" i="9"/>
  <c r="X9183" i="9"/>
  <c r="X9182" i="9"/>
  <c r="X9181" i="9"/>
  <c r="X9180" i="9"/>
  <c r="X9179" i="9"/>
  <c r="X9178" i="9"/>
  <c r="X9177" i="9"/>
  <c r="X9176" i="9"/>
  <c r="X9175" i="9"/>
  <c r="X9174" i="9"/>
  <c r="X9173" i="9"/>
  <c r="X9172" i="9"/>
  <c r="X9171" i="9"/>
  <c r="X9170" i="9"/>
  <c r="X9169" i="9"/>
  <c r="X9168" i="9"/>
  <c r="X9167" i="9"/>
  <c r="X9166" i="9"/>
  <c r="X9165" i="9"/>
  <c r="X9164" i="9"/>
  <c r="X9163" i="9"/>
  <c r="X9162" i="9"/>
  <c r="X9161" i="9"/>
  <c r="X9160" i="9"/>
  <c r="X9159" i="9"/>
  <c r="X9158" i="9"/>
  <c r="X9157" i="9"/>
  <c r="X9156" i="9"/>
  <c r="X9155" i="9"/>
  <c r="X9154" i="9"/>
  <c r="X9153" i="9"/>
  <c r="X9152" i="9"/>
  <c r="X9151" i="9"/>
  <c r="X9150" i="9"/>
  <c r="X9149" i="9"/>
  <c r="X9148" i="9"/>
  <c r="X9147" i="9"/>
  <c r="X9146" i="9"/>
  <c r="X9145" i="9"/>
  <c r="X9144" i="9"/>
  <c r="X9143" i="9"/>
  <c r="X9142" i="9"/>
  <c r="X9141" i="9"/>
  <c r="X9140" i="9"/>
  <c r="X9139" i="9"/>
  <c r="X9138" i="9"/>
  <c r="X9137" i="9"/>
  <c r="X9136" i="9"/>
  <c r="X9135" i="9"/>
  <c r="X9134" i="9"/>
  <c r="X9133" i="9"/>
  <c r="X9132" i="9"/>
  <c r="X9131" i="9"/>
  <c r="X9130" i="9"/>
  <c r="X9129" i="9"/>
  <c r="X9128" i="9"/>
  <c r="X9127" i="9"/>
  <c r="X9126" i="9"/>
  <c r="X9125" i="9"/>
  <c r="X9124" i="9"/>
  <c r="X9123" i="9"/>
  <c r="X9122" i="9"/>
  <c r="X9121" i="9"/>
  <c r="X9120" i="9"/>
  <c r="X9119" i="9"/>
  <c r="X9118" i="9"/>
  <c r="X9117" i="9"/>
  <c r="X9116" i="9"/>
  <c r="X9115" i="9"/>
  <c r="X9114" i="9"/>
  <c r="X9113" i="9"/>
  <c r="X9112" i="9"/>
  <c r="X9111" i="9"/>
  <c r="X9110" i="9"/>
  <c r="X9109" i="9"/>
  <c r="X9108" i="9"/>
  <c r="X9107" i="9"/>
  <c r="X9106" i="9"/>
  <c r="X9105" i="9"/>
  <c r="X9104" i="9"/>
  <c r="X9103" i="9"/>
  <c r="X9102" i="9"/>
  <c r="X9101" i="9"/>
  <c r="X9100" i="9"/>
  <c r="X9099" i="9"/>
  <c r="X9098" i="9"/>
  <c r="X9097" i="9"/>
  <c r="X9096" i="9"/>
  <c r="X9095" i="9"/>
  <c r="X9094" i="9"/>
  <c r="X9093" i="9"/>
  <c r="X9092" i="9"/>
  <c r="X9091" i="9"/>
  <c r="X9090" i="9"/>
  <c r="X9089" i="9"/>
  <c r="X9088" i="9"/>
  <c r="X9087" i="9"/>
  <c r="X9086" i="9"/>
  <c r="X9085" i="9"/>
  <c r="X9084" i="9"/>
  <c r="X9083" i="9"/>
  <c r="X9082" i="9"/>
  <c r="X9081" i="9"/>
  <c r="X9080" i="9"/>
  <c r="X9079" i="9"/>
  <c r="X9078" i="9"/>
  <c r="X9077" i="9"/>
  <c r="X9076" i="9"/>
  <c r="X9075" i="9"/>
  <c r="X9074" i="9"/>
  <c r="X9073" i="9"/>
  <c r="X9072" i="9"/>
  <c r="X9071" i="9"/>
  <c r="X9070" i="9"/>
  <c r="X9069" i="9"/>
  <c r="X9068" i="9"/>
  <c r="X9067" i="9"/>
  <c r="X9066" i="9"/>
  <c r="X9065" i="9"/>
  <c r="X9064" i="9"/>
  <c r="X9063" i="9"/>
  <c r="X9062" i="9"/>
  <c r="X9061" i="9"/>
  <c r="X9060" i="9"/>
  <c r="X9059" i="9"/>
  <c r="X9058" i="9"/>
  <c r="X9057" i="9"/>
  <c r="X9056" i="9"/>
  <c r="X9055" i="9"/>
  <c r="X9054" i="9"/>
  <c r="X9053" i="9"/>
  <c r="X9052" i="9"/>
  <c r="X9051" i="9"/>
  <c r="X9050" i="9"/>
  <c r="X9049" i="9"/>
  <c r="X9048" i="9"/>
  <c r="X9047" i="9"/>
  <c r="X9046" i="9"/>
  <c r="X9045" i="9"/>
  <c r="X9044" i="9"/>
  <c r="X9043" i="9"/>
  <c r="X9042" i="9"/>
  <c r="X9041" i="9"/>
  <c r="X9040" i="9"/>
  <c r="X9039" i="9"/>
  <c r="X9038" i="9"/>
  <c r="X9037" i="9"/>
  <c r="X9036" i="9"/>
  <c r="X9035" i="9"/>
  <c r="X9034" i="9"/>
  <c r="X9033" i="9"/>
  <c r="X9032" i="9"/>
  <c r="X9031" i="9"/>
  <c r="X9030" i="9"/>
  <c r="X9029" i="9"/>
  <c r="X9028" i="9"/>
  <c r="X9027" i="9"/>
  <c r="X9026" i="9"/>
  <c r="X9025" i="9"/>
  <c r="X9024" i="9"/>
  <c r="X9023" i="9"/>
  <c r="X9022" i="9"/>
  <c r="X9021" i="9"/>
  <c r="X9020" i="9"/>
  <c r="X9019" i="9"/>
  <c r="X9018" i="9"/>
  <c r="X9017" i="9"/>
  <c r="X9016" i="9"/>
  <c r="X9015" i="9"/>
  <c r="X9014" i="9"/>
  <c r="X9013" i="9"/>
  <c r="X9012" i="9"/>
  <c r="X9011" i="9"/>
  <c r="X9010" i="9"/>
  <c r="X9009" i="9"/>
  <c r="X9008" i="9"/>
  <c r="X9007" i="9"/>
  <c r="X9006" i="9"/>
  <c r="X9005" i="9"/>
  <c r="X9004" i="9"/>
  <c r="X9003" i="9"/>
  <c r="X9002" i="9"/>
  <c r="X9001" i="9"/>
  <c r="X9000" i="9"/>
  <c r="X8999" i="9"/>
  <c r="X8998" i="9"/>
  <c r="X8997" i="9"/>
  <c r="X8996" i="9"/>
  <c r="X8995" i="9"/>
  <c r="X8994" i="9"/>
  <c r="X8993" i="9"/>
  <c r="X8992" i="9"/>
  <c r="X8991" i="9"/>
  <c r="X8990" i="9"/>
  <c r="X8989" i="9"/>
  <c r="X8988" i="9"/>
  <c r="X8987" i="9"/>
  <c r="X8986" i="9"/>
  <c r="X8985" i="9"/>
  <c r="X8984" i="9"/>
  <c r="X8983" i="9"/>
  <c r="X8982" i="9"/>
  <c r="X8981" i="9"/>
  <c r="X8980" i="9"/>
  <c r="X8979" i="9"/>
  <c r="X8978" i="9"/>
  <c r="X8977" i="9"/>
  <c r="X8976" i="9"/>
  <c r="X8975" i="9"/>
  <c r="X8974" i="9"/>
  <c r="X8973" i="9"/>
  <c r="X8972" i="9"/>
  <c r="X8971" i="9"/>
  <c r="X8970" i="9"/>
  <c r="X8969" i="9"/>
  <c r="X8968" i="9"/>
  <c r="X8967" i="9"/>
  <c r="X8966" i="9"/>
  <c r="X8965" i="9"/>
  <c r="X8964" i="9"/>
  <c r="X8963" i="9"/>
  <c r="X8962" i="9"/>
  <c r="X8961" i="9"/>
  <c r="X8960" i="9"/>
  <c r="X8959" i="9"/>
  <c r="X8958" i="9"/>
  <c r="X8957" i="9"/>
  <c r="X8956" i="9"/>
  <c r="X8955" i="9"/>
  <c r="X8954" i="9"/>
  <c r="X8953" i="9"/>
  <c r="X8952" i="9"/>
  <c r="X8951" i="9"/>
  <c r="X8950" i="9"/>
  <c r="X8949" i="9"/>
  <c r="X8948" i="9"/>
  <c r="X8947" i="9"/>
  <c r="X8946" i="9"/>
  <c r="X8945" i="9"/>
  <c r="X8944" i="9"/>
  <c r="X8943" i="9"/>
  <c r="X8942" i="9"/>
  <c r="X8941" i="9"/>
  <c r="X8940" i="9"/>
  <c r="X8939" i="9"/>
  <c r="X8938" i="9"/>
  <c r="X8937" i="9"/>
  <c r="X8936" i="9"/>
  <c r="X8935" i="9"/>
  <c r="X8934" i="9"/>
  <c r="X8933" i="9"/>
  <c r="X8932" i="9"/>
  <c r="X8931" i="9"/>
  <c r="X8930" i="9"/>
  <c r="X8929" i="9"/>
  <c r="X8928" i="9"/>
  <c r="X8927" i="9"/>
  <c r="X8926" i="9"/>
  <c r="X8925" i="9"/>
  <c r="X8924" i="9"/>
  <c r="X8923" i="9"/>
  <c r="X8922" i="9"/>
  <c r="X8921" i="9"/>
  <c r="X8920" i="9"/>
  <c r="X8919" i="9"/>
  <c r="X8918" i="9"/>
  <c r="X8917" i="9"/>
  <c r="X8916" i="9"/>
  <c r="X8915" i="9"/>
  <c r="X8914" i="9"/>
  <c r="X8913" i="9"/>
  <c r="X8912" i="9"/>
  <c r="X8911" i="9"/>
  <c r="X8910" i="9"/>
  <c r="X8909" i="9"/>
  <c r="X8908" i="9"/>
  <c r="X8907" i="9"/>
  <c r="X8906" i="9"/>
  <c r="X8905" i="9"/>
  <c r="X8904" i="9"/>
  <c r="X8903" i="9"/>
  <c r="X8902" i="9"/>
  <c r="X8901" i="9"/>
  <c r="X8900" i="9"/>
  <c r="X8899" i="9"/>
  <c r="X8898" i="9"/>
  <c r="X8897" i="9"/>
  <c r="X8896" i="9"/>
  <c r="X8895" i="9"/>
  <c r="X8894" i="9"/>
  <c r="X8893" i="9"/>
  <c r="X8892" i="9"/>
  <c r="X8891" i="9"/>
  <c r="X8890" i="9"/>
  <c r="X8889" i="9"/>
  <c r="X8888" i="9"/>
  <c r="X8887" i="9"/>
  <c r="X8886" i="9"/>
  <c r="X8885" i="9"/>
  <c r="X8884" i="9"/>
  <c r="X8883" i="9"/>
  <c r="X8882" i="9"/>
  <c r="X8881" i="9"/>
  <c r="X8880" i="9"/>
  <c r="X8879" i="9"/>
  <c r="X8878" i="9"/>
  <c r="X8877" i="9"/>
  <c r="X8876" i="9"/>
  <c r="X8875" i="9"/>
  <c r="X8874" i="9"/>
  <c r="X8873" i="9"/>
  <c r="X8872" i="9"/>
  <c r="X8871" i="9"/>
  <c r="X8870" i="9"/>
  <c r="X8869" i="9"/>
  <c r="X8868" i="9"/>
  <c r="X8867" i="9"/>
  <c r="X8866" i="9"/>
  <c r="X8865" i="9"/>
  <c r="X8864" i="9"/>
  <c r="X8863" i="9"/>
  <c r="X8862" i="9"/>
  <c r="X8861" i="9"/>
  <c r="X8860" i="9"/>
  <c r="X8859" i="9"/>
  <c r="X8858" i="9"/>
  <c r="X8857" i="9"/>
  <c r="X8856" i="9"/>
  <c r="X8855" i="9"/>
  <c r="X8854" i="9"/>
  <c r="X8853" i="9"/>
  <c r="X8852" i="9"/>
  <c r="X8851" i="9"/>
  <c r="X8850" i="9"/>
  <c r="X8849" i="9"/>
  <c r="X8848" i="9"/>
  <c r="X8847" i="9"/>
  <c r="X8846" i="9"/>
  <c r="X8845" i="9"/>
  <c r="X8844" i="9"/>
  <c r="X8843" i="9"/>
  <c r="X8842" i="9"/>
  <c r="X8841" i="9"/>
  <c r="X8840" i="9"/>
  <c r="X8839" i="9"/>
  <c r="X8838" i="9"/>
  <c r="X8837" i="9"/>
  <c r="X8836" i="9"/>
  <c r="X8835" i="9"/>
  <c r="X8834" i="9"/>
  <c r="X8833" i="9"/>
  <c r="X8832" i="9"/>
  <c r="X8831" i="9"/>
  <c r="X8830" i="9"/>
  <c r="X8829" i="9"/>
  <c r="X8828" i="9"/>
  <c r="X8827" i="9"/>
  <c r="X8826" i="9"/>
  <c r="X8825" i="9"/>
  <c r="X8824" i="9"/>
  <c r="X8823" i="9"/>
  <c r="X8822" i="9"/>
  <c r="X8821" i="9"/>
  <c r="X8820" i="9"/>
  <c r="X8819" i="9"/>
  <c r="X8818" i="9"/>
  <c r="X8817" i="9"/>
  <c r="X8816" i="9"/>
  <c r="X8815" i="9"/>
  <c r="X8814" i="9"/>
  <c r="X8813" i="9"/>
  <c r="X8812" i="9"/>
  <c r="X8811" i="9"/>
  <c r="X8810" i="9"/>
  <c r="X8809" i="9"/>
  <c r="X8808" i="9"/>
  <c r="X8807" i="9"/>
  <c r="X8806" i="9"/>
  <c r="X8805" i="9"/>
  <c r="X8804" i="9"/>
  <c r="X8803" i="9"/>
  <c r="X8802" i="9"/>
  <c r="X8801" i="9"/>
  <c r="X8800" i="9"/>
  <c r="X8799" i="9"/>
  <c r="X8798" i="9"/>
  <c r="X8797" i="9"/>
  <c r="X8796" i="9"/>
  <c r="X8795" i="9"/>
  <c r="X8794" i="9"/>
  <c r="X8793" i="9"/>
  <c r="X8792" i="9"/>
  <c r="X8791" i="9"/>
  <c r="X8790" i="9"/>
  <c r="X8789" i="9"/>
  <c r="X8788" i="9"/>
  <c r="X8787" i="9"/>
  <c r="X8786" i="9"/>
  <c r="X8785" i="9"/>
  <c r="X8784" i="9"/>
  <c r="X8783" i="9"/>
  <c r="X8782" i="9"/>
  <c r="X8781" i="9"/>
  <c r="X8780" i="9"/>
  <c r="X8779" i="9"/>
  <c r="X8778" i="9"/>
  <c r="X8777" i="9"/>
  <c r="X8776" i="9"/>
  <c r="X8775" i="9"/>
  <c r="X8774" i="9"/>
  <c r="X8773" i="9"/>
  <c r="X8772" i="9"/>
  <c r="X8771" i="9"/>
  <c r="X8770" i="9"/>
  <c r="X8769" i="9"/>
  <c r="X8768" i="9"/>
  <c r="X8767" i="9"/>
  <c r="X8766" i="9"/>
  <c r="X8765" i="9"/>
  <c r="X8764" i="9"/>
  <c r="X8763" i="9"/>
  <c r="X8762" i="9"/>
  <c r="X8761" i="9"/>
  <c r="X8760" i="9"/>
  <c r="X8759" i="9"/>
  <c r="X8758" i="9"/>
  <c r="X8757" i="9"/>
  <c r="X8756" i="9"/>
  <c r="X8755" i="9"/>
  <c r="X8754" i="9"/>
  <c r="X8753" i="9"/>
  <c r="X8752" i="9"/>
  <c r="X8751" i="9"/>
  <c r="X8750" i="9"/>
  <c r="X8749" i="9"/>
  <c r="X8748" i="9"/>
  <c r="X8747" i="9"/>
  <c r="X8746" i="9"/>
  <c r="X8745" i="9"/>
  <c r="X8744" i="9"/>
  <c r="X8743" i="9"/>
  <c r="X8742" i="9"/>
  <c r="X8741" i="9"/>
  <c r="X8740" i="9"/>
  <c r="X8739" i="9"/>
  <c r="X8738" i="9"/>
  <c r="X8737" i="9"/>
  <c r="X8736" i="9"/>
  <c r="X8735" i="9"/>
  <c r="X8734" i="9"/>
  <c r="X8733" i="9"/>
  <c r="X8732" i="9"/>
  <c r="X8731" i="9"/>
  <c r="X8730" i="9"/>
  <c r="X8729" i="9"/>
  <c r="X8728" i="9"/>
  <c r="X8727" i="9"/>
  <c r="X8726" i="9"/>
  <c r="X8725" i="9"/>
  <c r="X8724" i="9"/>
  <c r="X8723" i="9"/>
  <c r="X8722" i="9"/>
  <c r="X8721" i="9"/>
  <c r="X8720" i="9"/>
  <c r="X8719" i="9"/>
  <c r="X8718" i="9"/>
  <c r="X8717" i="9"/>
  <c r="X8716" i="9"/>
  <c r="X8715" i="9"/>
  <c r="X8714" i="9"/>
  <c r="X8713" i="9"/>
  <c r="X8712" i="9"/>
  <c r="X8711" i="9"/>
  <c r="X8710" i="9"/>
  <c r="X8709" i="9"/>
  <c r="X8708" i="9"/>
  <c r="X8707" i="9"/>
  <c r="X8706" i="9"/>
  <c r="X8705" i="9"/>
  <c r="X8704" i="9"/>
  <c r="X8703" i="9"/>
  <c r="X8702" i="9"/>
  <c r="X8701" i="9"/>
  <c r="X8700" i="9"/>
  <c r="X8699" i="9"/>
  <c r="X8698" i="9"/>
  <c r="X8697" i="9"/>
  <c r="X8696" i="9"/>
  <c r="X8695" i="9"/>
  <c r="X8694" i="9"/>
  <c r="X8693" i="9"/>
  <c r="X8692" i="9"/>
  <c r="X8691" i="9"/>
  <c r="X8690" i="9"/>
  <c r="X8689" i="9"/>
  <c r="X8688" i="9"/>
  <c r="X8687" i="9"/>
  <c r="X8686" i="9"/>
  <c r="X8685" i="9"/>
  <c r="X8684" i="9"/>
  <c r="X8683" i="9"/>
  <c r="X8682" i="9"/>
  <c r="X8681" i="9"/>
  <c r="X8680" i="9"/>
  <c r="X8679" i="9"/>
  <c r="X8678" i="9"/>
  <c r="X8677" i="9"/>
  <c r="X8676" i="9"/>
  <c r="X8675" i="9"/>
  <c r="X8674" i="9"/>
  <c r="X8673" i="9"/>
  <c r="X8672" i="9"/>
  <c r="X8671" i="9"/>
  <c r="X8670" i="9"/>
  <c r="X8669" i="9"/>
  <c r="X8668" i="9"/>
  <c r="X8667" i="9"/>
  <c r="X8666" i="9"/>
  <c r="X8665" i="9"/>
  <c r="X8664" i="9"/>
  <c r="X8663" i="9"/>
  <c r="X8662" i="9"/>
  <c r="X8661" i="9"/>
  <c r="X8660" i="9"/>
  <c r="X8659" i="9"/>
  <c r="X8658" i="9"/>
  <c r="X8657" i="9"/>
  <c r="X8656" i="9"/>
  <c r="X8655" i="9"/>
  <c r="X8654" i="9"/>
  <c r="X8653" i="9"/>
  <c r="X8652" i="9"/>
  <c r="X8651" i="9"/>
  <c r="X8650" i="9"/>
  <c r="X8649" i="9"/>
  <c r="X8648" i="9"/>
  <c r="X8647" i="9"/>
  <c r="X8646" i="9"/>
  <c r="X8645" i="9"/>
  <c r="X8644" i="9"/>
  <c r="X8643" i="9"/>
  <c r="X8642" i="9"/>
  <c r="X8641" i="9"/>
  <c r="X8640" i="9"/>
  <c r="X8639" i="9"/>
  <c r="X8638" i="9"/>
  <c r="X8637" i="9"/>
  <c r="X8636" i="9"/>
  <c r="X8635" i="9"/>
  <c r="X8634" i="9"/>
  <c r="X8633" i="9"/>
  <c r="X8632" i="9"/>
  <c r="X8631" i="9"/>
  <c r="X8630" i="9"/>
  <c r="X8629" i="9"/>
  <c r="X8628" i="9"/>
  <c r="X8627" i="9"/>
  <c r="X8626" i="9"/>
  <c r="X8625" i="9"/>
  <c r="X8624" i="9"/>
  <c r="X8623" i="9"/>
  <c r="X8622" i="9"/>
  <c r="X8621" i="9"/>
  <c r="X8620" i="9"/>
  <c r="X8619" i="9"/>
  <c r="X8618" i="9"/>
  <c r="X8617" i="9"/>
  <c r="X8616" i="9"/>
  <c r="X8615" i="9"/>
  <c r="X8614" i="9"/>
  <c r="X8613" i="9"/>
  <c r="X8612" i="9"/>
  <c r="X8611" i="9"/>
  <c r="X8610" i="9"/>
  <c r="X8609" i="9"/>
  <c r="X8608" i="9"/>
  <c r="X8607" i="9"/>
  <c r="X8606" i="9"/>
  <c r="X8605" i="9"/>
  <c r="X8604" i="9"/>
  <c r="X8603" i="9"/>
  <c r="X8602" i="9"/>
  <c r="X8601" i="9"/>
  <c r="X8600" i="9"/>
  <c r="X8599" i="9"/>
  <c r="X8598" i="9"/>
  <c r="X8597" i="9"/>
  <c r="X8596" i="9"/>
  <c r="X8595" i="9"/>
  <c r="X8594" i="9"/>
  <c r="X8593" i="9"/>
  <c r="X8592" i="9"/>
  <c r="X8591" i="9"/>
  <c r="X8590" i="9"/>
  <c r="X8589" i="9"/>
  <c r="X8588" i="9"/>
  <c r="X8587" i="9"/>
  <c r="X8586" i="9"/>
  <c r="X8585" i="9"/>
  <c r="X8584" i="9"/>
  <c r="X8583" i="9"/>
  <c r="X8582" i="9"/>
  <c r="X8581" i="9"/>
  <c r="X8580" i="9"/>
  <c r="X8579" i="9"/>
  <c r="X8578" i="9"/>
  <c r="X8577" i="9"/>
  <c r="X8576" i="9"/>
  <c r="X8575" i="9"/>
  <c r="X8574" i="9"/>
  <c r="X8573" i="9"/>
  <c r="X8572" i="9"/>
  <c r="X8571" i="9"/>
  <c r="X8570" i="9"/>
  <c r="X8569" i="9"/>
  <c r="X8568" i="9"/>
  <c r="X8567" i="9"/>
  <c r="X8566" i="9"/>
  <c r="X8565" i="9"/>
  <c r="X8564" i="9"/>
  <c r="X8563" i="9"/>
  <c r="X8562" i="9"/>
  <c r="X8561" i="9"/>
  <c r="X8560" i="9"/>
  <c r="X8559" i="9"/>
  <c r="X8558" i="9"/>
  <c r="X8557" i="9"/>
  <c r="X8556" i="9"/>
  <c r="X8555" i="9"/>
  <c r="X8554" i="9"/>
  <c r="X8553" i="9"/>
  <c r="X8552" i="9"/>
  <c r="X8551" i="9"/>
  <c r="X8550" i="9"/>
  <c r="X8549" i="9"/>
  <c r="X8548" i="9"/>
  <c r="X8547" i="9"/>
  <c r="X8546" i="9"/>
  <c r="X8545" i="9"/>
  <c r="X8544" i="9"/>
  <c r="X8543" i="9"/>
  <c r="X8542" i="9"/>
  <c r="X8541" i="9"/>
  <c r="X8540" i="9"/>
  <c r="X8539" i="9"/>
  <c r="X8538" i="9"/>
  <c r="X8537" i="9"/>
  <c r="X8536" i="9"/>
  <c r="X8535" i="9"/>
  <c r="X8534" i="9"/>
  <c r="X8533" i="9"/>
  <c r="X8532" i="9"/>
  <c r="X8531" i="9"/>
  <c r="X8530" i="9"/>
  <c r="X8529" i="9"/>
  <c r="X8528" i="9"/>
  <c r="X8527" i="9"/>
  <c r="X8526" i="9"/>
  <c r="X8525" i="9"/>
  <c r="X8524" i="9"/>
  <c r="X8523" i="9"/>
  <c r="X8522" i="9"/>
  <c r="X8521" i="9"/>
  <c r="X8520" i="9"/>
  <c r="X8519" i="9"/>
  <c r="X8518" i="9"/>
  <c r="X8517" i="9"/>
  <c r="X8516" i="9"/>
  <c r="X8515" i="9"/>
  <c r="X8514" i="9"/>
  <c r="X8513" i="9"/>
  <c r="X8512" i="9"/>
  <c r="X8511" i="9"/>
  <c r="X8510" i="9"/>
  <c r="X8509" i="9"/>
  <c r="X8508" i="9"/>
  <c r="X8507" i="9"/>
  <c r="X8506" i="9"/>
  <c r="X8505" i="9"/>
  <c r="X8504" i="9"/>
  <c r="X8503" i="9"/>
  <c r="X8502" i="9"/>
  <c r="X8501" i="9"/>
  <c r="X8500" i="9"/>
  <c r="X8499" i="9"/>
  <c r="X8498" i="9"/>
  <c r="X8497" i="9"/>
  <c r="X8496" i="9"/>
  <c r="X8495" i="9"/>
  <c r="X8494" i="9"/>
  <c r="X8493" i="9"/>
  <c r="X8492" i="9"/>
  <c r="X8491" i="9"/>
  <c r="X8490" i="9"/>
  <c r="X8489" i="9"/>
  <c r="X8488" i="9"/>
  <c r="X8487" i="9"/>
  <c r="X8486" i="9"/>
  <c r="X8485" i="9"/>
  <c r="X8484" i="9"/>
  <c r="X8483" i="9"/>
  <c r="X8482" i="9"/>
  <c r="X8481" i="9"/>
  <c r="X8480" i="9"/>
  <c r="X8479" i="9"/>
  <c r="X8478" i="9"/>
  <c r="X8477" i="9"/>
  <c r="X8476" i="9"/>
  <c r="X8475" i="9"/>
  <c r="X8474" i="9"/>
  <c r="X8473" i="9"/>
  <c r="X8472" i="9"/>
  <c r="X8471" i="9"/>
  <c r="X8470" i="9"/>
  <c r="X8469" i="9"/>
  <c r="X8468" i="9"/>
  <c r="X8467" i="9"/>
  <c r="X8466" i="9"/>
  <c r="X8465" i="9"/>
  <c r="X8464" i="9"/>
  <c r="X8463" i="9"/>
  <c r="X8462" i="9"/>
  <c r="X8461" i="9"/>
  <c r="X8460" i="9"/>
  <c r="X8459" i="9"/>
  <c r="X8458" i="9"/>
  <c r="X8457" i="9"/>
  <c r="X8456" i="9"/>
  <c r="X8455" i="9"/>
  <c r="X8454" i="9"/>
  <c r="X8453" i="9"/>
  <c r="X8452" i="9"/>
  <c r="X8451" i="9"/>
  <c r="X8450" i="9"/>
  <c r="X8449" i="9"/>
  <c r="X8448" i="9"/>
  <c r="X8447" i="9"/>
  <c r="X8446" i="9"/>
  <c r="X8445" i="9"/>
  <c r="X8444" i="9"/>
  <c r="X8443" i="9"/>
  <c r="X8442" i="9"/>
  <c r="X8441" i="9"/>
  <c r="X8440" i="9"/>
  <c r="X8439" i="9"/>
  <c r="X8438" i="9"/>
  <c r="X8437" i="9"/>
  <c r="X8436" i="9"/>
  <c r="X8435" i="9"/>
  <c r="X8434" i="9"/>
  <c r="X8433" i="9"/>
  <c r="X8432" i="9"/>
  <c r="X8431" i="9"/>
  <c r="X8430" i="9"/>
  <c r="X8429" i="9"/>
  <c r="X8428" i="9"/>
  <c r="X8427" i="9"/>
  <c r="X8426" i="9"/>
  <c r="X8425" i="9"/>
  <c r="X8424" i="9"/>
  <c r="X8423" i="9"/>
  <c r="X8422" i="9"/>
  <c r="X8421" i="9"/>
  <c r="X8420" i="9"/>
  <c r="X8419" i="9"/>
  <c r="X8418" i="9"/>
  <c r="X8417" i="9"/>
  <c r="X8416" i="9"/>
  <c r="X8415" i="9"/>
  <c r="X8414" i="9"/>
  <c r="X8413" i="9"/>
  <c r="X8412" i="9"/>
  <c r="X8411" i="9"/>
  <c r="X8410" i="9"/>
  <c r="X8409" i="9"/>
  <c r="X8408" i="9"/>
  <c r="X8407" i="9"/>
  <c r="X8406" i="9"/>
  <c r="X8405" i="9"/>
  <c r="X8404" i="9"/>
  <c r="X8403" i="9"/>
  <c r="X8402" i="9"/>
  <c r="X8401" i="9"/>
  <c r="X8400" i="9"/>
  <c r="X8399" i="9"/>
  <c r="X8398" i="9"/>
  <c r="X8397" i="9"/>
  <c r="X8396" i="9"/>
  <c r="X8395" i="9"/>
  <c r="X8394" i="9"/>
  <c r="X8393" i="9"/>
  <c r="X8392" i="9"/>
  <c r="X8391" i="9"/>
  <c r="X8390" i="9"/>
  <c r="X8389" i="9"/>
  <c r="X8388" i="9"/>
  <c r="X8387" i="9"/>
  <c r="X8386" i="9"/>
  <c r="X8385" i="9"/>
  <c r="X8384" i="9"/>
  <c r="X8383" i="9"/>
  <c r="X8382" i="9"/>
  <c r="X8381" i="9"/>
  <c r="X8380" i="9"/>
  <c r="X8379" i="9"/>
  <c r="X8378" i="9"/>
  <c r="X8377" i="9"/>
  <c r="X8376" i="9"/>
  <c r="X8375" i="9"/>
  <c r="X8374" i="9"/>
  <c r="X8373" i="9"/>
  <c r="X8372" i="9"/>
  <c r="X8371" i="9"/>
  <c r="X8370" i="9"/>
  <c r="X8369" i="9"/>
  <c r="X8368" i="9"/>
  <c r="X8367" i="9"/>
  <c r="X8366" i="9"/>
  <c r="X8365" i="9"/>
  <c r="X8364" i="9"/>
  <c r="X8363" i="9"/>
  <c r="X8362" i="9"/>
  <c r="X8361" i="9"/>
  <c r="X8360" i="9"/>
  <c r="X8359" i="9"/>
  <c r="X8358" i="9"/>
  <c r="X8357" i="9"/>
  <c r="X8356" i="9"/>
  <c r="X8355" i="9"/>
  <c r="X8354" i="9"/>
  <c r="X8353" i="9"/>
  <c r="X8352" i="9"/>
  <c r="X8351" i="9"/>
  <c r="X8350" i="9"/>
  <c r="X8349" i="9"/>
  <c r="X8348" i="9"/>
  <c r="X8347" i="9"/>
  <c r="X8346" i="9"/>
  <c r="X8345" i="9"/>
  <c r="X8344" i="9"/>
  <c r="X8343" i="9"/>
  <c r="X8342" i="9"/>
  <c r="X8341" i="9"/>
  <c r="X8340" i="9"/>
  <c r="X8339" i="9"/>
  <c r="X8338" i="9"/>
  <c r="X8337" i="9"/>
  <c r="X8336" i="9"/>
  <c r="X8335" i="9"/>
  <c r="X8334" i="9"/>
  <c r="X8333" i="9"/>
  <c r="X8332" i="9"/>
  <c r="X8331" i="9"/>
  <c r="X8330" i="9"/>
  <c r="X8329" i="9"/>
  <c r="X8328" i="9"/>
  <c r="X8327" i="9"/>
  <c r="X8326" i="9"/>
  <c r="X8325" i="9"/>
  <c r="X8324" i="9"/>
  <c r="X8323" i="9"/>
  <c r="X8322" i="9"/>
  <c r="X8321" i="9"/>
  <c r="X8320" i="9"/>
  <c r="X8319" i="9"/>
  <c r="X8318" i="9"/>
  <c r="X8317" i="9"/>
  <c r="X8316" i="9"/>
  <c r="X8315" i="9"/>
  <c r="X8314" i="9"/>
  <c r="X8313" i="9"/>
  <c r="X8312" i="9"/>
  <c r="X8311" i="9"/>
  <c r="X8310" i="9"/>
  <c r="X8309" i="9"/>
  <c r="X8308" i="9"/>
  <c r="X8307" i="9"/>
  <c r="X8306" i="9"/>
  <c r="X8305" i="9"/>
  <c r="X8304" i="9"/>
  <c r="X8303" i="9"/>
  <c r="X8302" i="9"/>
  <c r="X8301" i="9"/>
  <c r="X8300" i="9"/>
  <c r="X8299" i="9"/>
  <c r="X8298" i="9"/>
  <c r="X8297" i="9"/>
  <c r="X8296" i="9"/>
  <c r="X8295" i="9"/>
  <c r="X8294" i="9"/>
  <c r="X8293" i="9"/>
  <c r="X8292" i="9"/>
  <c r="X8291" i="9"/>
  <c r="X8290" i="9"/>
  <c r="X8289" i="9"/>
  <c r="X8288" i="9"/>
  <c r="X8287" i="9"/>
  <c r="X8286" i="9"/>
  <c r="X8285" i="9"/>
  <c r="X8284" i="9"/>
  <c r="X8283" i="9"/>
  <c r="X8282" i="9"/>
  <c r="X8281" i="9"/>
  <c r="X8280" i="9"/>
  <c r="X8279" i="9"/>
  <c r="X8278" i="9"/>
  <c r="X8277" i="9"/>
  <c r="X8276" i="9"/>
  <c r="X8275" i="9"/>
  <c r="X8274" i="9"/>
  <c r="X8273" i="9"/>
  <c r="X8272" i="9"/>
  <c r="X8271" i="9"/>
  <c r="X8270" i="9"/>
  <c r="X8269" i="9"/>
  <c r="X8268" i="9"/>
  <c r="X8267" i="9"/>
  <c r="X8266" i="9"/>
  <c r="X8265" i="9"/>
  <c r="X8264" i="9"/>
  <c r="X8263" i="9"/>
  <c r="X8262" i="9"/>
  <c r="X8261" i="9"/>
  <c r="X8260" i="9"/>
  <c r="X8259" i="9"/>
  <c r="X8258" i="9"/>
  <c r="X8257" i="9"/>
  <c r="X8256" i="9"/>
  <c r="X8255" i="9"/>
  <c r="X8254" i="9"/>
  <c r="X8253" i="9"/>
  <c r="X8252" i="9"/>
  <c r="X8251" i="9"/>
  <c r="X8250" i="9"/>
  <c r="X8249" i="9"/>
  <c r="X8248" i="9"/>
  <c r="X8247" i="9"/>
  <c r="X8246" i="9"/>
  <c r="X8245" i="9"/>
  <c r="X8244" i="9"/>
  <c r="X8243" i="9"/>
  <c r="X8242" i="9"/>
  <c r="X8241" i="9"/>
  <c r="X8240" i="9"/>
  <c r="X8239" i="9"/>
  <c r="X8238" i="9"/>
  <c r="X8237" i="9"/>
  <c r="X8236" i="9"/>
  <c r="X8235" i="9"/>
  <c r="X8234" i="9"/>
  <c r="X8233" i="9"/>
  <c r="X8232" i="9"/>
  <c r="X8231" i="9"/>
  <c r="X8230" i="9"/>
  <c r="X8229" i="9"/>
  <c r="X8228" i="9"/>
  <c r="X8227" i="9"/>
  <c r="X8226" i="9"/>
  <c r="X8225" i="9"/>
  <c r="X8224" i="9"/>
  <c r="X8223" i="9"/>
  <c r="X8222" i="9"/>
  <c r="X8221" i="9"/>
  <c r="X8220" i="9"/>
  <c r="X8219" i="9"/>
  <c r="X8218" i="9"/>
  <c r="X8217" i="9"/>
  <c r="X8216" i="9"/>
  <c r="X8215" i="9"/>
  <c r="X8214" i="9"/>
  <c r="X8213" i="9"/>
  <c r="X8212" i="9"/>
  <c r="X8211" i="9"/>
  <c r="X8210" i="9"/>
  <c r="X8209" i="9"/>
  <c r="X8208" i="9"/>
  <c r="X8207" i="9"/>
  <c r="X8206" i="9"/>
  <c r="X8205" i="9"/>
  <c r="X8204" i="9"/>
  <c r="X8203" i="9"/>
  <c r="X8202" i="9"/>
  <c r="X8201" i="9"/>
  <c r="X8200" i="9"/>
  <c r="X8199" i="9"/>
  <c r="X8198" i="9"/>
  <c r="X8197" i="9"/>
  <c r="X8196" i="9"/>
  <c r="X8195" i="9"/>
  <c r="X8194" i="9"/>
  <c r="X8193" i="9"/>
  <c r="X8192" i="9"/>
  <c r="X8191" i="9"/>
  <c r="X8190" i="9"/>
  <c r="X8189" i="9"/>
  <c r="X8188" i="9"/>
  <c r="X8187" i="9"/>
  <c r="X8186" i="9"/>
  <c r="X8185" i="9"/>
  <c r="X8184" i="9"/>
  <c r="X8183" i="9"/>
  <c r="X8182" i="9"/>
  <c r="X8181" i="9"/>
  <c r="X8180" i="9"/>
  <c r="X8179" i="9"/>
  <c r="X8178" i="9"/>
  <c r="X8177" i="9"/>
  <c r="X8176" i="9"/>
  <c r="X8175" i="9"/>
  <c r="X8174" i="9"/>
  <c r="X8173" i="9"/>
  <c r="X8172" i="9"/>
  <c r="X8171" i="9"/>
  <c r="X8170" i="9"/>
  <c r="X8169" i="9"/>
  <c r="X8168" i="9"/>
  <c r="X8167" i="9"/>
  <c r="X8166" i="9"/>
  <c r="X8165" i="9"/>
  <c r="X8164" i="9"/>
  <c r="X8163" i="9"/>
  <c r="X8162" i="9"/>
  <c r="X8161" i="9"/>
  <c r="X8160" i="9"/>
  <c r="X8159" i="9"/>
  <c r="X8158" i="9"/>
  <c r="X8157" i="9"/>
  <c r="X8156" i="9"/>
  <c r="X8155" i="9"/>
  <c r="X8154" i="9"/>
  <c r="X8153" i="9"/>
  <c r="X8152" i="9"/>
  <c r="X8151" i="9"/>
  <c r="X8150" i="9"/>
  <c r="X8149" i="9"/>
  <c r="X8148" i="9"/>
  <c r="X8147" i="9"/>
  <c r="X8146" i="9"/>
  <c r="X8145" i="9"/>
  <c r="X8144" i="9"/>
  <c r="X8143" i="9"/>
  <c r="X8142" i="9"/>
  <c r="X8141" i="9"/>
  <c r="X8140" i="9"/>
  <c r="X8139" i="9"/>
  <c r="X8138" i="9"/>
  <c r="X8137" i="9"/>
  <c r="X8136" i="9"/>
  <c r="X8135" i="9"/>
  <c r="X8134" i="9"/>
  <c r="X8133" i="9"/>
  <c r="X8132" i="9"/>
  <c r="X8131" i="9"/>
  <c r="X8130" i="9"/>
  <c r="X8129" i="9"/>
  <c r="X8128" i="9"/>
  <c r="X8127" i="9"/>
  <c r="X8126" i="9"/>
  <c r="X8125" i="9"/>
  <c r="X8124" i="9"/>
  <c r="X8123" i="9"/>
  <c r="X8122" i="9"/>
  <c r="X8121" i="9"/>
  <c r="X8120" i="9"/>
  <c r="X8119" i="9"/>
  <c r="X8118" i="9"/>
  <c r="X8117" i="9"/>
  <c r="X8116" i="9"/>
  <c r="X8115" i="9"/>
  <c r="X8114" i="9"/>
  <c r="X8113" i="9"/>
  <c r="X8112" i="9"/>
  <c r="X8111" i="9"/>
  <c r="X8110" i="9"/>
  <c r="X8109" i="9"/>
  <c r="X8108" i="9"/>
  <c r="X8107" i="9"/>
  <c r="X8106" i="9"/>
  <c r="X8105" i="9"/>
  <c r="X8104" i="9"/>
  <c r="X8103" i="9"/>
  <c r="X8102" i="9"/>
  <c r="X8101" i="9"/>
  <c r="X8100" i="9"/>
  <c r="X8099" i="9"/>
  <c r="X8098" i="9"/>
  <c r="X8097" i="9"/>
  <c r="X8096" i="9"/>
  <c r="X8095" i="9"/>
  <c r="X8094" i="9"/>
  <c r="X8093" i="9"/>
  <c r="X8092" i="9"/>
  <c r="X8091" i="9"/>
  <c r="X8090" i="9"/>
  <c r="X8089" i="9"/>
  <c r="X8088" i="9"/>
  <c r="X8087" i="9"/>
  <c r="X8086" i="9"/>
  <c r="X8085" i="9"/>
  <c r="X8084" i="9"/>
  <c r="X8083" i="9"/>
  <c r="X8082" i="9"/>
  <c r="X8081" i="9"/>
  <c r="X8080" i="9"/>
  <c r="X8079" i="9"/>
  <c r="X8078" i="9"/>
  <c r="X8077" i="9"/>
  <c r="X8076" i="9"/>
  <c r="X8075" i="9"/>
  <c r="X8074" i="9"/>
  <c r="X8073" i="9"/>
  <c r="X8072" i="9"/>
  <c r="X8071" i="9"/>
  <c r="X8070" i="9"/>
  <c r="X8069" i="9"/>
  <c r="X8068" i="9"/>
  <c r="X8067" i="9"/>
  <c r="X8066" i="9"/>
  <c r="X8065" i="9"/>
  <c r="X8064" i="9"/>
  <c r="X8063" i="9"/>
  <c r="X8062" i="9"/>
  <c r="X8061" i="9"/>
  <c r="X8060" i="9"/>
  <c r="X8059" i="9"/>
  <c r="X8058" i="9"/>
  <c r="X8057" i="9"/>
  <c r="X8056" i="9"/>
  <c r="X8055" i="9"/>
  <c r="X8054" i="9"/>
  <c r="X8053" i="9"/>
  <c r="X8052" i="9"/>
  <c r="X8051" i="9"/>
  <c r="X8050" i="9"/>
  <c r="X8049" i="9"/>
  <c r="X8048" i="9"/>
  <c r="X8047" i="9"/>
  <c r="X8046" i="9"/>
  <c r="X8045" i="9"/>
  <c r="X8044" i="9"/>
  <c r="X8043" i="9"/>
  <c r="X8042" i="9"/>
  <c r="X8041" i="9"/>
  <c r="X8040" i="9"/>
  <c r="X8039" i="9"/>
  <c r="X8038" i="9"/>
  <c r="X8037" i="9"/>
  <c r="X8036" i="9"/>
  <c r="X8035" i="9"/>
  <c r="X8034" i="9"/>
  <c r="X8033" i="9"/>
  <c r="X8032" i="9"/>
  <c r="X8031" i="9"/>
  <c r="X8030" i="9"/>
  <c r="X8029" i="9"/>
  <c r="X8028" i="9"/>
  <c r="X8027" i="9"/>
  <c r="X8026" i="9"/>
  <c r="X8025" i="9"/>
  <c r="X8024" i="9"/>
  <c r="X8023" i="9"/>
  <c r="X8022" i="9"/>
  <c r="X8021" i="9"/>
  <c r="X8020" i="9"/>
  <c r="X8019" i="9"/>
  <c r="X8018" i="9"/>
  <c r="X8017" i="9"/>
  <c r="X8016" i="9"/>
  <c r="X8015" i="9"/>
  <c r="X8014" i="9"/>
  <c r="X8013" i="9"/>
  <c r="X8012" i="9"/>
  <c r="X8011" i="9"/>
  <c r="X8010" i="9"/>
  <c r="X8009" i="9"/>
  <c r="X8008" i="9"/>
  <c r="X8007" i="9"/>
  <c r="X8006" i="9"/>
  <c r="X8005" i="9"/>
  <c r="X8004" i="9"/>
  <c r="X8003" i="9"/>
  <c r="X8002" i="9"/>
  <c r="X8001" i="9"/>
  <c r="X8000" i="9"/>
  <c r="X7999" i="9"/>
  <c r="X7998" i="9"/>
  <c r="X7997" i="9"/>
  <c r="X7996" i="9"/>
  <c r="X7995" i="9"/>
  <c r="X7994" i="9"/>
  <c r="X7993" i="9"/>
  <c r="X7992" i="9"/>
  <c r="X7991" i="9"/>
  <c r="X7990" i="9"/>
  <c r="X7989" i="9"/>
  <c r="X7988" i="9"/>
  <c r="X7987" i="9"/>
  <c r="X7986" i="9"/>
  <c r="X7985" i="9"/>
  <c r="X7984" i="9"/>
  <c r="X7983" i="9"/>
  <c r="X7982" i="9"/>
  <c r="X7981" i="9"/>
  <c r="X7980" i="9"/>
  <c r="X7979" i="9"/>
  <c r="X7978" i="9"/>
  <c r="X7977" i="9"/>
  <c r="X7976" i="9"/>
  <c r="X7975" i="9"/>
  <c r="X7974" i="9"/>
  <c r="X7973" i="9"/>
  <c r="X7972" i="9"/>
  <c r="X7971" i="9"/>
  <c r="X7970" i="9"/>
  <c r="X7969" i="9"/>
  <c r="X7968" i="9"/>
  <c r="X7967" i="9"/>
  <c r="X7966" i="9"/>
  <c r="X7965" i="9"/>
  <c r="X7964" i="9"/>
  <c r="X7963" i="9"/>
  <c r="X7962" i="9"/>
  <c r="X7961" i="9"/>
  <c r="X7960" i="9"/>
  <c r="X7959" i="9"/>
  <c r="X7958" i="9"/>
  <c r="X7957" i="9"/>
  <c r="X7956" i="9"/>
  <c r="X7955" i="9"/>
  <c r="X7954" i="9"/>
  <c r="X7953" i="9"/>
  <c r="X7952" i="9"/>
  <c r="X7951" i="9"/>
  <c r="X7950" i="9"/>
  <c r="X7949" i="9"/>
  <c r="X7948" i="9"/>
  <c r="X7947" i="9"/>
  <c r="X7946" i="9"/>
  <c r="X7945" i="9"/>
  <c r="X7944" i="9"/>
  <c r="X7943" i="9"/>
  <c r="X7942" i="9"/>
  <c r="X7941" i="9"/>
  <c r="X7940" i="9"/>
  <c r="X7939" i="9"/>
  <c r="X7938" i="9"/>
  <c r="X7937" i="9"/>
  <c r="X7936" i="9"/>
  <c r="X7935" i="9"/>
  <c r="X7934" i="9"/>
  <c r="X7933" i="9"/>
  <c r="X7932" i="9"/>
  <c r="X7931" i="9"/>
  <c r="X7930" i="9"/>
  <c r="X7929" i="9"/>
  <c r="X7928" i="9"/>
  <c r="X7927" i="9"/>
  <c r="X7926" i="9"/>
  <c r="X7925" i="9"/>
  <c r="X7924" i="9"/>
  <c r="X7923" i="9"/>
  <c r="X7922" i="9"/>
  <c r="X7921" i="9"/>
  <c r="X7920" i="9"/>
  <c r="X7919" i="9"/>
  <c r="X7918" i="9"/>
  <c r="X7917" i="9"/>
  <c r="X7916" i="9"/>
  <c r="X7915" i="9"/>
  <c r="X7914" i="9"/>
  <c r="X7913" i="9"/>
  <c r="X7912" i="9"/>
  <c r="X7911" i="9"/>
  <c r="X7910" i="9"/>
  <c r="X7909" i="9"/>
  <c r="X7908" i="9"/>
  <c r="X7907" i="9"/>
  <c r="X7906" i="9"/>
  <c r="X7905" i="9"/>
  <c r="X7904" i="9"/>
  <c r="X7903" i="9"/>
  <c r="X7902" i="9"/>
  <c r="X7901" i="9"/>
  <c r="X7900" i="9"/>
  <c r="X7899" i="9"/>
  <c r="X7898" i="9"/>
  <c r="X7897" i="9"/>
  <c r="X7896" i="9"/>
  <c r="X7895" i="9"/>
  <c r="X7894" i="9"/>
  <c r="X7893" i="9"/>
  <c r="X7892" i="9"/>
  <c r="X7891" i="9"/>
  <c r="X7890" i="9"/>
  <c r="X7889" i="9"/>
  <c r="X7888" i="9"/>
  <c r="X7887" i="9"/>
  <c r="X7886" i="9"/>
  <c r="X7885" i="9"/>
  <c r="X7884" i="9"/>
  <c r="X7883" i="9"/>
  <c r="X7882" i="9"/>
  <c r="X7881" i="9"/>
  <c r="X7880" i="9"/>
  <c r="X7879" i="9"/>
  <c r="X7878" i="9"/>
  <c r="X7877" i="9"/>
  <c r="X7876" i="9"/>
  <c r="X7875" i="9"/>
  <c r="X7874" i="9"/>
  <c r="X7873" i="9"/>
  <c r="X7872" i="9"/>
  <c r="X7871" i="9"/>
  <c r="X7870" i="9"/>
  <c r="X7869" i="9"/>
  <c r="X7868" i="9"/>
  <c r="X7867" i="9"/>
  <c r="X7866" i="9"/>
  <c r="X7865" i="9"/>
  <c r="X7864" i="9"/>
  <c r="X7863" i="9"/>
  <c r="X7862" i="9"/>
  <c r="X7861" i="9"/>
  <c r="X7860" i="9"/>
  <c r="X7859" i="9"/>
  <c r="X7858" i="9"/>
  <c r="X7857" i="9"/>
  <c r="X7856" i="9"/>
  <c r="X7855" i="9"/>
  <c r="X7854" i="9"/>
  <c r="X7853" i="9"/>
  <c r="X7852" i="9"/>
  <c r="X7851" i="9"/>
  <c r="X7850" i="9"/>
  <c r="X7849" i="9"/>
  <c r="X7848" i="9"/>
  <c r="X7847" i="9"/>
  <c r="X7846" i="9"/>
  <c r="X7845" i="9"/>
  <c r="X7844" i="9"/>
  <c r="X7843" i="9"/>
  <c r="X7842" i="9"/>
  <c r="X7841" i="9"/>
  <c r="X7840" i="9"/>
  <c r="X7839" i="9"/>
  <c r="X7838" i="9"/>
  <c r="X7837" i="9"/>
  <c r="X7836" i="9"/>
  <c r="X7835" i="9"/>
  <c r="X7834" i="9"/>
  <c r="X7833" i="9"/>
  <c r="X7832" i="9"/>
  <c r="X7831" i="9"/>
  <c r="X7830" i="9"/>
  <c r="X7829" i="9"/>
  <c r="X7828" i="9"/>
  <c r="X7827" i="9"/>
  <c r="X7826" i="9"/>
  <c r="X7825" i="9"/>
  <c r="X7824" i="9"/>
  <c r="X7823" i="9"/>
  <c r="X7822" i="9"/>
  <c r="X7821" i="9"/>
  <c r="X7820" i="9"/>
  <c r="X7819" i="9"/>
  <c r="X7818" i="9"/>
  <c r="X7817" i="9"/>
  <c r="X7816" i="9"/>
  <c r="X7815" i="9"/>
  <c r="X7814" i="9"/>
  <c r="X7813" i="9"/>
  <c r="X7812" i="9"/>
  <c r="X7811" i="9"/>
  <c r="X7810" i="9"/>
  <c r="X7809" i="9"/>
  <c r="X7808" i="9"/>
  <c r="X7807" i="9"/>
  <c r="X7806" i="9"/>
  <c r="X7805" i="9"/>
  <c r="X7804" i="9"/>
  <c r="X7803" i="9"/>
  <c r="X7802" i="9"/>
  <c r="X7801" i="9"/>
  <c r="X7800" i="9"/>
  <c r="X7799" i="9"/>
  <c r="X7798" i="9"/>
  <c r="X7797" i="9"/>
  <c r="X7796" i="9"/>
  <c r="X7795" i="9"/>
  <c r="X7794" i="9"/>
  <c r="X7793" i="9"/>
  <c r="X7792" i="9"/>
  <c r="X7791" i="9"/>
  <c r="X7790" i="9"/>
  <c r="X7789" i="9"/>
  <c r="X7788" i="9"/>
  <c r="X7787" i="9"/>
  <c r="X7786" i="9"/>
  <c r="X7785" i="9"/>
  <c r="X7784" i="9"/>
  <c r="X7783" i="9"/>
  <c r="X7782" i="9"/>
  <c r="X7781" i="9"/>
  <c r="X7780" i="9"/>
  <c r="X7779" i="9"/>
  <c r="X7778" i="9"/>
  <c r="X7777" i="9"/>
  <c r="X7776" i="9"/>
  <c r="X7775" i="9"/>
  <c r="X7774" i="9"/>
  <c r="X7773" i="9"/>
  <c r="X7772" i="9"/>
  <c r="X7771" i="9"/>
  <c r="X7770" i="9"/>
  <c r="X7769" i="9"/>
  <c r="X7768" i="9"/>
  <c r="X7767" i="9"/>
  <c r="X7766" i="9"/>
  <c r="X7765" i="9"/>
  <c r="X7764" i="9"/>
  <c r="X7763" i="9"/>
  <c r="X7762" i="9"/>
  <c r="X7761" i="9"/>
  <c r="X7760" i="9"/>
  <c r="X7759" i="9"/>
  <c r="X7758" i="9"/>
  <c r="X7757" i="9"/>
  <c r="X7756" i="9"/>
  <c r="X7755" i="9"/>
  <c r="X7754" i="9"/>
  <c r="X7753" i="9"/>
  <c r="X7752" i="9"/>
  <c r="X7751" i="9"/>
  <c r="X7750" i="9"/>
  <c r="X7749" i="9"/>
  <c r="X7748" i="9"/>
  <c r="X7747" i="9"/>
  <c r="X7746" i="9"/>
  <c r="X7745" i="9"/>
  <c r="X7744" i="9"/>
  <c r="X7743" i="9"/>
  <c r="X7742" i="9"/>
  <c r="X7741" i="9"/>
  <c r="X7740" i="9"/>
  <c r="X7739" i="9"/>
  <c r="X7738" i="9"/>
  <c r="X7737" i="9"/>
  <c r="X7736" i="9"/>
  <c r="X7735" i="9"/>
  <c r="X7734" i="9"/>
  <c r="X7733" i="9"/>
  <c r="X7732" i="9"/>
  <c r="X7731" i="9"/>
  <c r="X7730" i="9"/>
  <c r="X7729" i="9"/>
  <c r="X7728" i="9"/>
  <c r="X7727" i="9"/>
  <c r="X7726" i="9"/>
  <c r="X7725" i="9"/>
  <c r="X7724" i="9"/>
  <c r="X7723" i="9"/>
  <c r="X7722" i="9"/>
  <c r="X7721" i="9"/>
  <c r="X7720" i="9"/>
  <c r="X7719" i="9"/>
  <c r="X7718" i="9"/>
  <c r="X7717" i="9"/>
  <c r="X7716" i="9"/>
  <c r="X7715" i="9"/>
  <c r="X7714" i="9"/>
  <c r="X7713" i="9"/>
  <c r="X7712" i="9"/>
  <c r="X7711" i="9"/>
  <c r="X7710" i="9"/>
  <c r="X7709" i="9"/>
  <c r="X7708" i="9"/>
  <c r="X7707" i="9"/>
  <c r="X7706" i="9"/>
  <c r="X7705" i="9"/>
  <c r="X7704" i="9"/>
  <c r="X7703" i="9"/>
  <c r="X7702" i="9"/>
  <c r="X7701" i="9"/>
  <c r="X7700" i="9"/>
  <c r="X7699" i="9"/>
  <c r="X7698" i="9"/>
  <c r="X7697" i="9"/>
  <c r="X7696" i="9"/>
  <c r="X7695" i="9"/>
  <c r="X7694" i="9"/>
  <c r="X7693" i="9"/>
  <c r="X7692" i="9"/>
  <c r="X7691" i="9"/>
  <c r="X7690" i="9"/>
  <c r="X7689" i="9"/>
  <c r="X7688" i="9"/>
  <c r="X7687" i="9"/>
  <c r="X7686" i="9"/>
  <c r="X7685" i="9"/>
  <c r="X7684" i="9"/>
  <c r="X7683" i="9"/>
  <c r="X7682" i="9"/>
  <c r="X7681" i="9"/>
  <c r="X7680" i="9"/>
  <c r="X7679" i="9"/>
  <c r="X7678" i="9"/>
  <c r="X7677" i="9"/>
  <c r="X7676" i="9"/>
  <c r="X7675" i="9"/>
  <c r="X7674" i="9"/>
  <c r="X7673" i="9"/>
  <c r="X7672" i="9"/>
  <c r="X7671" i="9"/>
  <c r="X7670" i="9"/>
  <c r="X7669" i="9"/>
  <c r="X7668" i="9"/>
  <c r="X7667" i="9"/>
  <c r="X7666" i="9"/>
  <c r="X7665" i="9"/>
  <c r="X7664" i="9"/>
  <c r="X7663" i="9"/>
  <c r="X7662" i="9"/>
  <c r="X7661" i="9"/>
  <c r="X7660" i="9"/>
  <c r="X7659" i="9"/>
  <c r="X7658" i="9"/>
  <c r="X7657" i="9"/>
  <c r="X7656" i="9"/>
  <c r="X7655" i="9"/>
  <c r="X7654" i="9"/>
  <c r="X7653" i="9"/>
  <c r="X7652" i="9"/>
  <c r="X7651" i="9"/>
  <c r="X7650" i="9"/>
  <c r="X7649" i="9"/>
  <c r="X7648" i="9"/>
  <c r="X7647" i="9"/>
  <c r="X7646" i="9"/>
  <c r="X7645" i="9"/>
  <c r="X7644" i="9"/>
  <c r="X7643" i="9"/>
  <c r="X7642" i="9"/>
  <c r="X7641" i="9"/>
  <c r="X7640" i="9"/>
  <c r="X7639" i="9"/>
  <c r="X7638" i="9"/>
  <c r="X7637" i="9"/>
  <c r="X7636" i="9"/>
  <c r="X7635" i="9"/>
  <c r="X7634" i="9"/>
  <c r="X7633" i="9"/>
  <c r="X7632" i="9"/>
  <c r="X7631" i="9"/>
  <c r="X7630" i="9"/>
  <c r="X7629" i="9"/>
  <c r="X7628" i="9"/>
  <c r="X7627" i="9"/>
  <c r="X7626" i="9"/>
  <c r="X7625" i="9"/>
  <c r="X7624" i="9"/>
  <c r="X7623" i="9"/>
  <c r="X7622" i="9"/>
  <c r="X7621" i="9"/>
  <c r="X7620" i="9"/>
  <c r="X7619" i="9"/>
  <c r="X7618" i="9"/>
  <c r="X7617" i="9"/>
  <c r="X7616" i="9"/>
  <c r="X7615" i="9"/>
  <c r="X7614" i="9"/>
  <c r="X7613" i="9"/>
  <c r="X7612" i="9"/>
  <c r="X7611" i="9"/>
  <c r="X7610" i="9"/>
  <c r="X7609" i="9"/>
  <c r="X7608" i="9"/>
  <c r="X7607" i="9"/>
  <c r="X7606" i="9"/>
  <c r="X7605" i="9"/>
  <c r="X7604" i="9"/>
  <c r="X7603" i="9"/>
  <c r="X7602" i="9"/>
  <c r="X7601" i="9"/>
  <c r="X7600" i="9"/>
  <c r="X7599" i="9"/>
  <c r="X7598" i="9"/>
  <c r="X7597" i="9"/>
  <c r="X7596" i="9"/>
  <c r="X7595" i="9"/>
  <c r="X7594" i="9"/>
  <c r="X7593" i="9"/>
  <c r="X7592" i="9"/>
  <c r="X7591" i="9"/>
  <c r="X7590" i="9"/>
  <c r="X7589" i="9"/>
  <c r="X7588" i="9"/>
  <c r="X7587" i="9"/>
  <c r="X7586" i="9"/>
  <c r="X7585" i="9"/>
  <c r="X7584" i="9"/>
  <c r="X7583" i="9"/>
  <c r="X7582" i="9"/>
  <c r="X7581" i="9"/>
  <c r="X7580" i="9"/>
  <c r="X7579" i="9"/>
  <c r="X7578" i="9"/>
  <c r="X7577" i="9"/>
  <c r="X7576" i="9"/>
  <c r="X7575" i="9"/>
  <c r="X7574" i="9"/>
  <c r="X7573" i="9"/>
  <c r="X7572" i="9"/>
  <c r="X7571" i="9"/>
  <c r="X7570" i="9"/>
  <c r="X7569" i="9"/>
  <c r="X7568" i="9"/>
  <c r="X7567" i="9"/>
  <c r="X7566" i="9"/>
  <c r="X7565" i="9"/>
  <c r="X7564" i="9"/>
  <c r="X7563" i="9"/>
  <c r="X7562" i="9"/>
  <c r="X7561" i="9"/>
  <c r="X7560" i="9"/>
  <c r="X7559" i="9"/>
  <c r="X7558" i="9"/>
  <c r="X7557" i="9"/>
  <c r="X7556" i="9"/>
  <c r="X7555" i="9"/>
  <c r="X7554" i="9"/>
  <c r="X7553" i="9"/>
  <c r="X7552" i="9"/>
  <c r="X7551" i="9"/>
  <c r="X7550" i="9"/>
  <c r="X7549" i="9"/>
  <c r="X7548" i="9"/>
  <c r="X7547" i="9"/>
  <c r="X7546" i="9"/>
  <c r="X7545" i="9"/>
  <c r="X7544" i="9"/>
  <c r="X7543" i="9"/>
  <c r="X7542" i="9"/>
  <c r="X7541" i="9"/>
  <c r="X7540" i="9"/>
  <c r="X7539" i="9"/>
  <c r="X7538" i="9"/>
  <c r="X7537" i="9"/>
  <c r="X7536" i="9"/>
  <c r="X7535" i="9"/>
  <c r="X7534" i="9"/>
  <c r="X7533" i="9"/>
  <c r="X7532" i="9"/>
  <c r="X7531" i="9"/>
  <c r="X7530" i="9"/>
  <c r="X7529" i="9"/>
  <c r="X7528" i="9"/>
  <c r="X7527" i="9"/>
  <c r="X7526" i="9"/>
  <c r="X7525" i="9"/>
  <c r="X7524" i="9"/>
  <c r="X7523" i="9"/>
  <c r="X7522" i="9"/>
  <c r="X7521" i="9"/>
  <c r="X7520" i="9"/>
  <c r="X7519" i="9"/>
  <c r="X7518" i="9"/>
  <c r="X7517" i="9"/>
  <c r="X7516" i="9"/>
  <c r="X7515" i="9"/>
  <c r="X7514" i="9"/>
  <c r="X7513" i="9"/>
  <c r="X7512" i="9"/>
  <c r="X7511" i="9"/>
  <c r="X7510" i="9"/>
  <c r="X7509" i="9"/>
  <c r="X7508" i="9"/>
  <c r="X7507" i="9"/>
  <c r="X7506" i="9"/>
  <c r="X7505" i="9"/>
  <c r="X7504" i="9"/>
  <c r="X7503" i="9"/>
  <c r="X7502" i="9"/>
  <c r="X7501" i="9"/>
  <c r="X7500" i="9"/>
  <c r="X7499" i="9"/>
  <c r="X7498" i="9"/>
  <c r="X7497" i="9"/>
  <c r="X7496" i="9"/>
  <c r="X7495" i="9"/>
  <c r="X7494" i="9"/>
  <c r="X7493" i="9"/>
  <c r="X7492" i="9"/>
  <c r="X7491" i="9"/>
  <c r="X7490" i="9"/>
  <c r="X7489" i="9"/>
  <c r="X7488" i="9"/>
  <c r="X7487" i="9"/>
  <c r="X7486" i="9"/>
  <c r="X7485" i="9"/>
  <c r="X7484" i="9"/>
  <c r="X7483" i="9"/>
  <c r="X7482" i="9"/>
  <c r="X7481" i="9"/>
  <c r="X7480" i="9"/>
  <c r="X7479" i="9"/>
  <c r="X7478" i="9"/>
  <c r="X7477" i="9"/>
  <c r="X7476" i="9"/>
  <c r="X7475" i="9"/>
  <c r="X7474" i="9"/>
  <c r="X7473" i="9"/>
  <c r="X7472" i="9"/>
  <c r="X7471" i="9"/>
  <c r="X7470" i="9"/>
  <c r="X7469" i="9"/>
  <c r="X7468" i="9"/>
  <c r="X7467" i="9"/>
  <c r="X7466" i="9"/>
  <c r="X7465" i="9"/>
  <c r="X7464" i="9"/>
  <c r="X7463" i="9"/>
  <c r="X7462" i="9"/>
  <c r="X7461" i="9"/>
  <c r="X7460" i="9"/>
  <c r="X7459" i="9"/>
  <c r="X7458" i="9"/>
  <c r="X7457" i="9"/>
  <c r="X7456" i="9"/>
  <c r="X7455" i="9"/>
  <c r="X7454" i="9"/>
  <c r="X7453" i="9"/>
  <c r="X7452" i="9"/>
  <c r="X7451" i="9"/>
  <c r="X7450" i="9"/>
  <c r="X7449" i="9"/>
  <c r="X7448" i="9"/>
  <c r="X7447" i="9"/>
  <c r="X7446" i="9"/>
  <c r="X7445" i="9"/>
  <c r="X7444" i="9"/>
  <c r="X7443" i="9"/>
  <c r="X7442" i="9"/>
  <c r="X7441" i="9"/>
  <c r="X7440" i="9"/>
  <c r="X7439" i="9"/>
  <c r="X7438" i="9"/>
  <c r="X7437" i="9"/>
  <c r="X7436" i="9"/>
  <c r="X7435" i="9"/>
  <c r="X7434" i="9"/>
  <c r="X7433" i="9"/>
  <c r="X7432" i="9"/>
  <c r="X7431" i="9"/>
  <c r="X7430" i="9"/>
  <c r="X7429" i="9"/>
  <c r="X7428" i="9"/>
  <c r="X7427" i="9"/>
  <c r="X7426" i="9"/>
  <c r="X7425" i="9"/>
  <c r="X7424" i="9"/>
  <c r="X7423" i="9"/>
  <c r="X7422" i="9"/>
  <c r="X7421" i="9"/>
  <c r="X7420" i="9"/>
  <c r="X7419" i="9"/>
  <c r="X7418" i="9"/>
  <c r="X7417" i="9"/>
  <c r="X7416" i="9"/>
  <c r="X7415" i="9"/>
  <c r="X7414" i="9"/>
  <c r="X7413" i="9"/>
  <c r="X7412" i="9"/>
  <c r="X7411" i="9"/>
  <c r="X7410" i="9"/>
  <c r="X7409" i="9"/>
  <c r="X7408" i="9"/>
  <c r="X7407" i="9"/>
  <c r="X7406" i="9"/>
  <c r="X7405" i="9"/>
  <c r="X7404" i="9"/>
  <c r="X7403" i="9"/>
  <c r="X7402" i="9"/>
  <c r="X7401" i="9"/>
  <c r="X7400" i="9"/>
  <c r="X7399" i="9"/>
  <c r="X7398" i="9"/>
  <c r="X7397" i="9"/>
  <c r="X7396" i="9"/>
  <c r="X7395" i="9"/>
  <c r="X7394" i="9"/>
  <c r="X7393" i="9"/>
  <c r="X7392" i="9"/>
  <c r="X7391" i="9"/>
  <c r="X7390" i="9"/>
  <c r="X7389" i="9"/>
  <c r="X7388" i="9"/>
  <c r="X7387" i="9"/>
  <c r="X7386" i="9"/>
  <c r="X7385" i="9"/>
  <c r="X7384" i="9"/>
  <c r="X7383" i="9"/>
  <c r="X7382" i="9"/>
  <c r="X7381" i="9"/>
  <c r="X7380" i="9"/>
  <c r="X7379" i="9"/>
  <c r="X7378" i="9"/>
  <c r="X7377" i="9"/>
  <c r="X7376" i="9"/>
  <c r="X7375" i="9"/>
  <c r="X7374" i="9"/>
  <c r="X7373" i="9"/>
  <c r="X7372" i="9"/>
  <c r="X7371" i="9"/>
  <c r="X7370" i="9"/>
  <c r="X7369" i="9"/>
  <c r="X7368" i="9"/>
  <c r="X7367" i="9"/>
  <c r="X7366" i="9"/>
  <c r="X7365" i="9"/>
  <c r="X7364" i="9"/>
  <c r="X7363" i="9"/>
  <c r="X7362" i="9"/>
  <c r="X7361" i="9"/>
  <c r="X7360" i="9"/>
  <c r="X7359" i="9"/>
  <c r="X7358" i="9"/>
  <c r="X7357" i="9"/>
  <c r="X7356" i="9"/>
  <c r="X7355" i="9"/>
  <c r="X7354" i="9"/>
  <c r="X7353" i="9"/>
  <c r="X7352" i="9"/>
  <c r="X7351" i="9"/>
  <c r="X7350" i="9"/>
  <c r="X7349" i="9"/>
  <c r="X7348" i="9"/>
  <c r="X7347" i="9"/>
  <c r="X7346" i="9"/>
  <c r="X7345" i="9"/>
  <c r="X7344" i="9"/>
  <c r="X7343" i="9"/>
  <c r="X7342" i="9"/>
  <c r="X7341" i="9"/>
  <c r="X7340" i="9"/>
  <c r="X7339" i="9"/>
  <c r="X7338" i="9"/>
  <c r="X7337" i="9"/>
  <c r="X7336" i="9"/>
  <c r="X7335" i="9"/>
  <c r="X7334" i="9"/>
  <c r="X7333" i="9"/>
  <c r="X7332" i="9"/>
  <c r="X7331" i="9"/>
  <c r="X7330" i="9"/>
  <c r="X7329" i="9"/>
  <c r="X7328" i="9"/>
  <c r="X7327" i="9"/>
  <c r="X7326" i="9"/>
  <c r="X7325" i="9"/>
  <c r="X7324" i="9"/>
  <c r="X7323" i="9"/>
  <c r="X7322" i="9"/>
  <c r="X7321" i="9"/>
  <c r="X7320" i="9"/>
  <c r="X7319" i="9"/>
  <c r="X7318" i="9"/>
  <c r="X7317" i="9"/>
  <c r="X7316" i="9"/>
  <c r="X7315" i="9"/>
  <c r="X7314" i="9"/>
  <c r="X7313" i="9"/>
  <c r="X7312" i="9"/>
  <c r="X7311" i="9"/>
  <c r="X7310" i="9"/>
  <c r="X7309" i="9"/>
  <c r="X7308" i="9"/>
  <c r="X7307" i="9"/>
  <c r="X7306" i="9"/>
  <c r="X7305" i="9"/>
  <c r="X7304" i="9"/>
  <c r="X7303" i="9"/>
  <c r="X7302" i="9"/>
  <c r="X7301" i="9"/>
  <c r="X7300" i="9"/>
  <c r="X7299" i="9"/>
  <c r="X7298" i="9"/>
  <c r="X7297" i="9"/>
  <c r="X7296" i="9"/>
  <c r="X7295" i="9"/>
  <c r="X7294" i="9"/>
  <c r="X7293" i="9"/>
  <c r="X7292" i="9"/>
  <c r="X7291" i="9"/>
  <c r="X7290" i="9"/>
  <c r="X7289" i="9"/>
  <c r="X7288" i="9"/>
  <c r="X7287" i="9"/>
  <c r="X7286" i="9"/>
  <c r="X7285" i="9"/>
  <c r="X7284" i="9"/>
  <c r="X7283" i="9"/>
  <c r="X7282" i="9"/>
  <c r="X7281" i="9"/>
  <c r="X7280" i="9"/>
  <c r="X7279" i="9"/>
  <c r="X7278" i="9"/>
  <c r="X7277" i="9"/>
  <c r="X7276" i="9"/>
  <c r="X7275" i="9"/>
  <c r="X7274" i="9"/>
  <c r="X7273" i="9"/>
  <c r="X7272" i="9"/>
  <c r="X7271" i="9"/>
  <c r="X7270" i="9"/>
  <c r="X7269" i="9"/>
  <c r="X7268" i="9"/>
  <c r="X7267" i="9"/>
  <c r="X7266" i="9"/>
  <c r="X7265" i="9"/>
  <c r="X7264" i="9"/>
  <c r="X7263" i="9"/>
  <c r="X7262" i="9"/>
  <c r="X7261" i="9"/>
  <c r="X7260" i="9"/>
  <c r="X7259" i="9"/>
  <c r="X7258" i="9"/>
  <c r="X7257" i="9"/>
  <c r="X7256" i="9"/>
  <c r="X7255" i="9"/>
  <c r="X7254" i="9"/>
  <c r="X7253" i="9"/>
  <c r="X7252" i="9"/>
  <c r="X7251" i="9"/>
  <c r="X7250" i="9"/>
  <c r="X7249" i="9"/>
  <c r="X7248" i="9"/>
  <c r="X7247" i="9"/>
  <c r="X7246" i="9"/>
  <c r="X7245" i="9"/>
  <c r="X7244" i="9"/>
  <c r="X7243" i="9"/>
  <c r="X7242" i="9"/>
  <c r="X7241" i="9"/>
  <c r="X7240" i="9"/>
  <c r="X7239" i="9"/>
  <c r="X7238" i="9"/>
  <c r="X7237" i="9"/>
  <c r="X7236" i="9"/>
  <c r="X7235" i="9"/>
  <c r="X7234" i="9"/>
  <c r="X7233" i="9"/>
  <c r="X7232" i="9"/>
  <c r="X7231" i="9"/>
  <c r="X7230" i="9"/>
  <c r="X7229" i="9"/>
  <c r="X7228" i="9"/>
  <c r="X7227" i="9"/>
  <c r="X7226" i="9"/>
  <c r="X7225" i="9"/>
  <c r="X7224" i="9"/>
  <c r="X7223" i="9"/>
  <c r="X7222" i="9"/>
  <c r="X7221" i="9"/>
  <c r="X7220" i="9"/>
  <c r="X7219" i="9"/>
  <c r="X7218" i="9"/>
  <c r="X7217" i="9"/>
  <c r="X7216" i="9"/>
  <c r="X7215" i="9"/>
  <c r="X7214" i="9"/>
  <c r="X7213" i="9"/>
  <c r="X7212" i="9"/>
  <c r="X7211" i="9"/>
  <c r="X7210" i="9"/>
  <c r="X7209" i="9"/>
  <c r="X7208" i="9"/>
  <c r="X7207" i="9"/>
  <c r="X7206" i="9"/>
  <c r="X7205" i="9"/>
  <c r="X7204" i="9"/>
  <c r="X7203" i="9"/>
  <c r="X7202" i="9"/>
  <c r="X7201" i="9"/>
  <c r="X7200" i="9"/>
  <c r="X7199" i="9"/>
  <c r="X7198" i="9"/>
  <c r="X7197" i="9"/>
  <c r="X7196" i="9"/>
  <c r="X7195" i="9"/>
  <c r="X7194" i="9"/>
  <c r="X7193" i="9"/>
  <c r="X7192" i="9"/>
  <c r="X7191" i="9"/>
  <c r="X7190" i="9"/>
  <c r="X7189" i="9"/>
  <c r="X7188" i="9"/>
  <c r="X7187" i="9"/>
  <c r="X7186" i="9"/>
  <c r="X7185" i="9"/>
  <c r="X7184" i="9"/>
  <c r="X7183" i="9"/>
  <c r="X7182" i="9"/>
  <c r="X7181" i="9"/>
  <c r="X7180" i="9"/>
  <c r="X7179" i="9"/>
  <c r="X7178" i="9"/>
  <c r="X7177" i="9"/>
  <c r="X7176" i="9"/>
  <c r="X7175" i="9"/>
  <c r="X7174" i="9"/>
  <c r="X7173" i="9"/>
  <c r="X7172" i="9"/>
  <c r="X7171" i="9"/>
  <c r="X7170" i="9"/>
  <c r="X7169" i="9"/>
  <c r="X7168" i="9"/>
  <c r="X7167" i="9"/>
  <c r="X7166" i="9"/>
  <c r="X7165" i="9"/>
  <c r="X7164" i="9"/>
  <c r="X7163" i="9"/>
  <c r="X7162" i="9"/>
  <c r="X7161" i="9"/>
  <c r="X7160" i="9"/>
  <c r="X7159" i="9"/>
  <c r="X7158" i="9"/>
  <c r="X7157" i="9"/>
  <c r="X7156" i="9"/>
  <c r="X7155" i="9"/>
  <c r="X7154" i="9"/>
  <c r="X7153" i="9"/>
  <c r="X7152" i="9"/>
  <c r="X7151" i="9"/>
  <c r="X7150" i="9"/>
  <c r="X7149" i="9"/>
  <c r="X7148" i="9"/>
  <c r="X7147" i="9"/>
  <c r="X7146" i="9"/>
  <c r="X7145" i="9"/>
  <c r="X7144" i="9"/>
  <c r="X7143" i="9"/>
  <c r="X7142" i="9"/>
  <c r="X7141" i="9"/>
  <c r="X7140" i="9"/>
  <c r="X7139" i="9"/>
  <c r="X7138" i="9"/>
  <c r="X7137" i="9"/>
  <c r="X7136" i="9"/>
  <c r="X7135" i="9"/>
  <c r="X7134" i="9"/>
  <c r="X7133" i="9"/>
  <c r="X7132" i="9"/>
  <c r="X7131" i="9"/>
  <c r="X7130" i="9"/>
  <c r="X7129" i="9"/>
  <c r="X7128" i="9"/>
  <c r="X7127" i="9"/>
  <c r="X7126" i="9"/>
  <c r="X7125" i="9"/>
  <c r="X7124" i="9"/>
  <c r="X7123" i="9"/>
  <c r="X7122" i="9"/>
  <c r="X7121" i="9"/>
  <c r="X7120" i="9"/>
  <c r="X7119" i="9"/>
  <c r="X7118" i="9"/>
  <c r="X7117" i="9"/>
  <c r="X7116" i="9"/>
  <c r="X7115" i="9"/>
  <c r="X7114" i="9"/>
  <c r="X7113" i="9"/>
  <c r="X7112" i="9"/>
  <c r="X7111" i="9"/>
  <c r="X7110" i="9"/>
  <c r="X7109" i="9"/>
  <c r="X7108" i="9"/>
  <c r="X7107" i="9"/>
  <c r="X7106" i="9"/>
  <c r="X7105" i="9"/>
  <c r="X7104" i="9"/>
  <c r="X7103" i="9"/>
  <c r="X7102" i="9"/>
  <c r="X7101" i="9"/>
  <c r="X7100" i="9"/>
  <c r="X7099" i="9"/>
  <c r="X7098" i="9"/>
  <c r="X7097" i="9"/>
  <c r="X7096" i="9"/>
  <c r="X7095" i="9"/>
  <c r="X7094" i="9"/>
  <c r="X7093" i="9"/>
  <c r="X7092" i="9"/>
  <c r="X7091" i="9"/>
  <c r="X7090" i="9"/>
  <c r="X7089" i="9"/>
  <c r="X7088" i="9"/>
  <c r="X7087" i="9"/>
  <c r="X7086" i="9"/>
  <c r="X7085" i="9"/>
  <c r="X7084" i="9"/>
  <c r="X7083" i="9"/>
  <c r="X7082" i="9"/>
  <c r="X7081" i="9"/>
  <c r="X7080" i="9"/>
  <c r="X7079" i="9"/>
  <c r="X7078" i="9"/>
  <c r="X7077" i="9"/>
  <c r="X7076" i="9"/>
  <c r="X7075" i="9"/>
  <c r="X7074" i="9"/>
  <c r="X7073" i="9"/>
  <c r="X7072" i="9"/>
  <c r="X7071" i="9"/>
  <c r="X7070" i="9"/>
  <c r="X7069" i="9"/>
  <c r="X7068" i="9"/>
  <c r="X7067" i="9"/>
  <c r="X7066" i="9"/>
  <c r="X7065" i="9"/>
  <c r="X7064" i="9"/>
  <c r="X7063" i="9"/>
  <c r="X7062" i="9"/>
  <c r="X7061" i="9"/>
  <c r="X7060" i="9"/>
  <c r="X7059" i="9"/>
  <c r="X7058" i="9"/>
  <c r="X7057" i="9"/>
  <c r="X7056" i="9"/>
  <c r="X7055" i="9"/>
  <c r="X7054" i="9"/>
  <c r="X7053" i="9"/>
  <c r="X7052" i="9"/>
  <c r="X7051" i="9"/>
  <c r="X7050" i="9"/>
  <c r="X7049" i="9"/>
  <c r="X7048" i="9"/>
  <c r="X7047" i="9"/>
  <c r="X7046" i="9"/>
  <c r="X7045" i="9"/>
  <c r="X7044" i="9"/>
  <c r="X7043" i="9"/>
  <c r="X7042" i="9"/>
  <c r="X7041" i="9"/>
  <c r="X7040" i="9"/>
  <c r="X7039" i="9"/>
  <c r="X7038" i="9"/>
  <c r="X7037" i="9"/>
  <c r="X7036" i="9"/>
  <c r="X7035" i="9"/>
  <c r="X7034" i="9"/>
  <c r="X7033" i="9"/>
  <c r="X7032" i="9"/>
  <c r="X7031" i="9"/>
  <c r="X7030" i="9"/>
  <c r="X7029" i="9"/>
  <c r="X7028" i="9"/>
  <c r="X7027" i="9"/>
  <c r="X7026" i="9"/>
  <c r="X7025" i="9"/>
  <c r="X7024" i="9"/>
  <c r="X7023" i="9"/>
  <c r="X7022" i="9"/>
  <c r="X7021" i="9"/>
  <c r="X7020" i="9"/>
  <c r="X7019" i="9"/>
  <c r="X7018" i="9"/>
  <c r="X7017" i="9"/>
  <c r="X7016" i="9"/>
  <c r="X7015" i="9"/>
  <c r="X7014" i="9"/>
  <c r="X7013" i="9"/>
  <c r="X7012" i="9"/>
  <c r="X7011" i="9"/>
  <c r="X7010" i="9"/>
  <c r="X7009" i="9"/>
  <c r="X7008" i="9"/>
  <c r="X7007" i="9"/>
  <c r="X7006" i="9"/>
  <c r="X7005" i="9"/>
  <c r="X7004" i="9"/>
  <c r="X7003" i="9"/>
  <c r="X7002" i="9"/>
  <c r="X7001" i="9"/>
  <c r="X7000" i="9"/>
  <c r="X6999" i="9"/>
  <c r="X6998" i="9"/>
  <c r="X6997" i="9"/>
  <c r="X6996" i="9"/>
  <c r="X6995" i="9"/>
  <c r="X6994" i="9"/>
  <c r="X6993" i="9"/>
  <c r="X6992" i="9"/>
  <c r="X6991" i="9"/>
  <c r="X6990" i="9"/>
  <c r="X6989" i="9"/>
  <c r="X6988" i="9"/>
  <c r="X6987" i="9"/>
  <c r="X6986" i="9"/>
  <c r="X6985" i="9"/>
  <c r="X6984" i="9"/>
  <c r="X6983" i="9"/>
  <c r="X6982" i="9"/>
  <c r="X6981" i="9"/>
  <c r="X6980" i="9"/>
  <c r="X6979" i="9"/>
  <c r="X6978" i="9"/>
  <c r="X6977" i="9"/>
  <c r="X6976" i="9"/>
  <c r="X6975" i="9"/>
  <c r="X6974" i="9"/>
  <c r="X6973" i="9"/>
  <c r="X6972" i="9"/>
  <c r="X6971" i="9"/>
  <c r="X6970" i="9"/>
  <c r="X6969" i="9"/>
  <c r="X6968" i="9"/>
  <c r="X6967" i="9"/>
  <c r="X6966" i="9"/>
  <c r="X6965" i="9"/>
  <c r="X6964" i="9"/>
  <c r="X6963" i="9"/>
  <c r="X6962" i="9"/>
  <c r="X6961" i="9"/>
  <c r="X6960" i="9"/>
  <c r="X6959" i="9"/>
  <c r="X6958" i="9"/>
  <c r="X6957" i="9"/>
  <c r="X6956" i="9"/>
  <c r="X6955" i="9"/>
  <c r="X6954" i="9"/>
  <c r="X6953" i="9"/>
  <c r="X6952" i="9"/>
  <c r="X6951" i="9"/>
  <c r="X6950" i="9"/>
  <c r="X6949" i="9"/>
  <c r="X6948" i="9"/>
  <c r="X6947" i="9"/>
  <c r="X6946" i="9"/>
  <c r="X6945" i="9"/>
  <c r="X6944" i="9"/>
  <c r="X6943" i="9"/>
  <c r="X6942" i="9"/>
  <c r="X6941" i="9"/>
  <c r="X6940" i="9"/>
  <c r="X6939" i="9"/>
  <c r="X6938" i="9"/>
  <c r="X6937" i="9"/>
  <c r="X6936" i="9"/>
  <c r="X6935" i="9"/>
  <c r="X6934" i="9"/>
  <c r="X6933" i="9"/>
  <c r="X6932" i="9"/>
  <c r="X6931" i="9"/>
  <c r="X6930" i="9"/>
  <c r="X6929" i="9"/>
  <c r="X6928" i="9"/>
  <c r="X6927" i="9"/>
  <c r="X6926" i="9"/>
  <c r="X6925" i="9"/>
  <c r="X6924" i="9"/>
  <c r="X6923" i="9"/>
  <c r="X6922" i="9"/>
  <c r="X6921" i="9"/>
  <c r="X6920" i="9"/>
  <c r="X6919" i="9"/>
  <c r="X6918" i="9"/>
  <c r="X6917" i="9"/>
  <c r="X6916" i="9"/>
  <c r="X6915" i="9"/>
  <c r="X6914" i="9"/>
  <c r="X6913" i="9"/>
  <c r="X6912" i="9"/>
  <c r="X6911" i="9"/>
  <c r="X6910" i="9"/>
  <c r="X6909" i="9"/>
  <c r="X6908" i="9"/>
  <c r="X6907" i="9"/>
  <c r="X6906" i="9"/>
  <c r="X6905" i="9"/>
  <c r="X6904" i="9"/>
  <c r="X6903" i="9"/>
  <c r="X6902" i="9"/>
  <c r="X6901" i="9"/>
  <c r="X6900" i="9"/>
  <c r="X6899" i="9"/>
  <c r="X6898" i="9"/>
  <c r="X6897" i="9"/>
  <c r="X6896" i="9"/>
  <c r="X6895" i="9"/>
  <c r="X6894" i="9"/>
  <c r="X6893" i="9"/>
  <c r="X6892" i="9"/>
  <c r="X6891" i="9"/>
  <c r="X6890" i="9"/>
  <c r="X6889" i="9"/>
  <c r="X6888" i="9"/>
  <c r="X6887" i="9"/>
  <c r="X6886" i="9"/>
  <c r="X6885" i="9"/>
  <c r="X6884" i="9"/>
  <c r="X6883" i="9"/>
  <c r="X6882" i="9"/>
  <c r="X6881" i="9"/>
  <c r="X6880" i="9"/>
  <c r="X6879" i="9"/>
  <c r="X6878" i="9"/>
  <c r="X6877" i="9"/>
  <c r="X6876" i="9"/>
  <c r="X6875" i="9"/>
  <c r="X6874" i="9"/>
  <c r="X6873" i="9"/>
  <c r="X6872" i="9"/>
  <c r="X6871" i="9"/>
  <c r="X6870" i="9"/>
  <c r="X6869" i="9"/>
  <c r="X6868" i="9"/>
  <c r="X6867" i="9"/>
  <c r="X6866" i="9"/>
  <c r="X6865" i="9"/>
  <c r="X6864" i="9"/>
  <c r="X6863" i="9"/>
  <c r="X6862" i="9"/>
  <c r="X6861" i="9"/>
  <c r="X6860" i="9"/>
  <c r="X6859" i="9"/>
  <c r="X6858" i="9"/>
  <c r="X6857" i="9"/>
  <c r="X6856" i="9"/>
  <c r="X6855" i="9"/>
  <c r="X6854" i="9"/>
  <c r="X6853" i="9"/>
  <c r="X6852" i="9"/>
  <c r="X6851" i="9"/>
  <c r="X6850" i="9"/>
  <c r="X6849" i="9"/>
  <c r="X6848" i="9"/>
  <c r="X6847" i="9"/>
  <c r="X6846" i="9"/>
  <c r="X6845" i="9"/>
  <c r="X6844" i="9"/>
  <c r="X6843" i="9"/>
  <c r="X6842" i="9"/>
  <c r="X6841" i="9"/>
  <c r="X6840" i="9"/>
  <c r="X6839" i="9"/>
  <c r="X6838" i="9"/>
  <c r="X6837" i="9"/>
  <c r="X6836" i="9"/>
  <c r="X6835" i="9"/>
  <c r="X6834" i="9"/>
  <c r="X6833" i="9"/>
  <c r="X6832" i="9"/>
  <c r="X6831" i="9"/>
  <c r="X6830" i="9"/>
  <c r="X6829" i="9"/>
  <c r="X6828" i="9"/>
  <c r="X6827" i="9"/>
  <c r="X6826" i="9"/>
  <c r="X6825" i="9"/>
  <c r="X6824" i="9"/>
  <c r="X6823" i="9"/>
  <c r="X6822" i="9"/>
  <c r="X6821" i="9"/>
  <c r="X6820" i="9"/>
  <c r="X6819" i="9"/>
  <c r="X6818" i="9"/>
  <c r="X6817" i="9"/>
  <c r="X6816" i="9"/>
  <c r="X6815" i="9"/>
  <c r="X6814" i="9"/>
  <c r="X6813" i="9"/>
  <c r="X6812" i="9"/>
  <c r="X6811" i="9"/>
  <c r="X6810" i="9"/>
  <c r="X6809" i="9"/>
  <c r="X6808" i="9"/>
  <c r="X6807" i="9"/>
  <c r="X6806" i="9"/>
  <c r="X6805" i="9"/>
  <c r="X6804" i="9"/>
  <c r="X6803" i="9"/>
  <c r="X6802" i="9"/>
  <c r="X6801" i="9"/>
  <c r="X6800" i="9"/>
  <c r="X6799" i="9"/>
  <c r="X6798" i="9"/>
  <c r="X6797" i="9"/>
  <c r="X6796" i="9"/>
  <c r="X6795" i="9"/>
  <c r="X6794" i="9"/>
  <c r="X6793" i="9"/>
  <c r="X6792" i="9"/>
  <c r="X6791" i="9"/>
  <c r="X6790" i="9"/>
  <c r="X6789" i="9"/>
  <c r="X6788" i="9"/>
  <c r="X6787" i="9"/>
  <c r="X6786" i="9"/>
  <c r="X6785" i="9"/>
  <c r="X6784" i="9"/>
  <c r="X6783" i="9"/>
  <c r="X6782" i="9"/>
  <c r="X6781" i="9"/>
  <c r="X6780" i="9"/>
  <c r="X6779" i="9"/>
  <c r="X6778" i="9"/>
  <c r="X6777" i="9"/>
  <c r="X6776" i="9"/>
  <c r="X6775" i="9"/>
  <c r="X6774" i="9"/>
  <c r="X6773" i="9"/>
  <c r="X6772" i="9"/>
  <c r="X6771" i="9"/>
  <c r="X6770" i="9"/>
  <c r="X6769" i="9"/>
  <c r="X6768" i="9"/>
  <c r="X6767" i="9"/>
  <c r="X6766" i="9"/>
  <c r="X6765" i="9"/>
  <c r="X6764" i="9"/>
  <c r="X6763" i="9"/>
  <c r="X6762" i="9"/>
  <c r="X6761" i="9"/>
  <c r="X6760" i="9"/>
  <c r="X6759" i="9"/>
  <c r="X6758" i="9"/>
  <c r="X6757" i="9"/>
  <c r="X6756" i="9"/>
  <c r="X6755" i="9"/>
  <c r="X6754" i="9"/>
  <c r="X6753" i="9"/>
  <c r="X6752" i="9"/>
  <c r="X6751" i="9"/>
  <c r="X6750" i="9"/>
  <c r="X6749" i="9"/>
  <c r="X6748" i="9"/>
  <c r="X6747" i="9"/>
  <c r="X6746" i="9"/>
  <c r="X6745" i="9"/>
  <c r="X6744" i="9"/>
  <c r="X6743" i="9"/>
  <c r="X6742" i="9"/>
  <c r="X6741" i="9"/>
  <c r="X6740" i="9"/>
  <c r="X6739" i="9"/>
  <c r="X6738" i="9"/>
  <c r="X6737" i="9"/>
  <c r="X6736" i="9"/>
  <c r="X6735" i="9"/>
  <c r="X6734" i="9"/>
  <c r="X6733" i="9"/>
  <c r="X6732" i="9"/>
  <c r="X6731" i="9"/>
  <c r="X6730" i="9"/>
  <c r="X6729" i="9"/>
  <c r="X6728" i="9"/>
  <c r="X6727" i="9"/>
  <c r="X6726" i="9"/>
  <c r="X6725" i="9"/>
  <c r="X6724" i="9"/>
  <c r="X6723" i="9"/>
  <c r="X6722" i="9"/>
  <c r="X6721" i="9"/>
  <c r="X6720" i="9"/>
  <c r="X6719" i="9"/>
  <c r="X6718" i="9"/>
  <c r="X6717" i="9"/>
  <c r="X6716" i="9"/>
  <c r="X6715" i="9"/>
  <c r="X6714" i="9"/>
  <c r="X6713" i="9"/>
  <c r="X6712" i="9"/>
  <c r="X6711" i="9"/>
  <c r="X6710" i="9"/>
  <c r="X6709" i="9"/>
  <c r="X6708" i="9"/>
  <c r="X6707" i="9"/>
  <c r="X6706" i="9"/>
  <c r="X6705" i="9"/>
  <c r="X6704" i="9"/>
  <c r="X6703" i="9"/>
  <c r="X6702" i="9"/>
  <c r="X6701" i="9"/>
  <c r="X6700" i="9"/>
  <c r="X6699" i="9"/>
  <c r="X6698" i="9"/>
  <c r="X6697" i="9"/>
  <c r="X6696" i="9"/>
  <c r="X6695" i="9"/>
  <c r="X6694" i="9"/>
  <c r="X6693" i="9"/>
  <c r="X6692" i="9"/>
  <c r="X6691" i="9"/>
  <c r="X6690" i="9"/>
  <c r="X6689" i="9"/>
  <c r="X6688" i="9"/>
  <c r="X6687" i="9"/>
  <c r="X6686" i="9"/>
  <c r="X6685" i="9"/>
  <c r="X6684" i="9"/>
  <c r="X6683" i="9"/>
  <c r="X6682" i="9"/>
  <c r="X6681" i="9"/>
  <c r="X6680" i="9"/>
  <c r="X6679" i="9"/>
  <c r="X6678" i="9"/>
  <c r="X6677" i="9"/>
  <c r="X6676" i="9"/>
  <c r="X6675" i="9"/>
  <c r="X6674" i="9"/>
  <c r="X6673" i="9"/>
  <c r="X6672" i="9"/>
  <c r="X6671" i="9"/>
  <c r="X6670" i="9"/>
  <c r="X6669" i="9"/>
  <c r="X6668" i="9"/>
  <c r="X6667" i="9"/>
  <c r="X6666" i="9"/>
  <c r="X6665" i="9"/>
  <c r="X6664" i="9"/>
  <c r="X6663" i="9"/>
  <c r="X6662" i="9"/>
  <c r="X6661" i="9"/>
  <c r="X6660" i="9"/>
  <c r="X6659" i="9"/>
  <c r="X6658" i="9"/>
  <c r="X6657" i="9"/>
  <c r="X6656" i="9"/>
  <c r="X6655" i="9"/>
  <c r="X6654" i="9"/>
  <c r="X6653" i="9"/>
  <c r="X6652" i="9"/>
  <c r="X6651" i="9"/>
  <c r="X6650" i="9"/>
  <c r="X6649" i="9"/>
  <c r="X6648" i="9"/>
  <c r="X6647" i="9"/>
  <c r="X6646" i="9"/>
  <c r="X6645" i="9"/>
  <c r="X6644" i="9"/>
  <c r="X6643" i="9"/>
  <c r="X6642" i="9"/>
  <c r="X6641" i="9"/>
  <c r="X6640" i="9"/>
  <c r="X6639" i="9"/>
  <c r="X6638" i="9"/>
  <c r="X6637" i="9"/>
  <c r="X6636" i="9"/>
  <c r="X6635" i="9"/>
  <c r="X6634" i="9"/>
  <c r="X6633" i="9"/>
  <c r="X6632" i="9"/>
  <c r="X6631" i="9"/>
  <c r="X6630" i="9"/>
  <c r="X6629" i="9"/>
  <c r="X6628" i="9"/>
  <c r="X6627" i="9"/>
  <c r="X6626" i="9"/>
  <c r="X6625" i="9"/>
  <c r="X6624" i="9"/>
  <c r="X6623" i="9"/>
  <c r="X6622" i="9"/>
  <c r="X6621" i="9"/>
  <c r="X6620" i="9"/>
  <c r="X6619" i="9"/>
  <c r="X6618" i="9"/>
  <c r="X6617" i="9"/>
  <c r="X6616" i="9"/>
  <c r="X6615" i="9"/>
  <c r="X6614" i="9"/>
  <c r="X6613" i="9"/>
  <c r="X6612" i="9"/>
  <c r="X6611" i="9"/>
  <c r="X6610" i="9"/>
  <c r="X6609" i="9"/>
  <c r="X6608" i="9"/>
  <c r="X6607" i="9"/>
  <c r="X6606" i="9"/>
  <c r="X6605" i="9"/>
  <c r="X6604" i="9"/>
  <c r="X6603" i="9"/>
  <c r="X6602" i="9"/>
  <c r="X6601" i="9"/>
  <c r="X6600" i="9"/>
  <c r="X6599" i="9"/>
  <c r="X6598" i="9"/>
  <c r="X6597" i="9"/>
  <c r="X6596" i="9"/>
  <c r="X6595" i="9"/>
  <c r="X6594" i="9"/>
  <c r="X6593" i="9"/>
  <c r="X6592" i="9"/>
  <c r="X6591" i="9"/>
  <c r="X6590" i="9"/>
  <c r="X6589" i="9"/>
  <c r="X6588" i="9"/>
  <c r="X6587" i="9"/>
  <c r="X6586" i="9"/>
  <c r="X6585" i="9"/>
  <c r="X6584" i="9"/>
  <c r="X6583" i="9"/>
  <c r="X6582" i="9"/>
  <c r="X6581" i="9"/>
  <c r="X6580" i="9"/>
  <c r="X6579" i="9"/>
  <c r="X6578" i="9"/>
  <c r="X6577" i="9"/>
  <c r="X6576" i="9"/>
  <c r="X6575" i="9"/>
  <c r="X6574" i="9"/>
  <c r="X6573" i="9"/>
  <c r="X6572" i="9"/>
  <c r="X6571" i="9"/>
  <c r="X6570" i="9"/>
  <c r="X6569" i="9"/>
  <c r="X6568" i="9"/>
  <c r="X6567" i="9"/>
  <c r="X6566" i="9"/>
  <c r="X6565" i="9"/>
  <c r="X6564" i="9"/>
  <c r="X6563" i="9"/>
  <c r="X6562" i="9"/>
  <c r="X6561" i="9"/>
  <c r="X6560" i="9"/>
  <c r="X6559" i="9"/>
  <c r="X6558" i="9"/>
  <c r="X6557" i="9"/>
  <c r="X6556" i="9"/>
  <c r="X6555" i="9"/>
  <c r="X6554" i="9"/>
  <c r="X6553" i="9"/>
  <c r="X6552" i="9"/>
  <c r="X6551" i="9"/>
  <c r="X6550" i="9"/>
  <c r="X6549" i="9"/>
  <c r="X6548" i="9"/>
  <c r="X6547" i="9"/>
  <c r="X6546" i="9"/>
  <c r="X6545" i="9"/>
  <c r="X6544" i="9"/>
  <c r="X6543" i="9"/>
  <c r="X6542" i="9"/>
  <c r="X6541" i="9"/>
  <c r="X6540" i="9"/>
  <c r="X6539" i="9"/>
  <c r="X6538" i="9"/>
  <c r="X6537" i="9"/>
  <c r="X6536" i="9"/>
  <c r="X6535" i="9"/>
  <c r="X6534" i="9"/>
  <c r="X6533" i="9"/>
  <c r="X6532" i="9"/>
  <c r="X6531" i="9"/>
  <c r="X6530" i="9"/>
  <c r="X6529" i="9"/>
  <c r="X6528" i="9"/>
  <c r="X6527" i="9"/>
  <c r="X6526" i="9"/>
  <c r="X6525" i="9"/>
  <c r="X6524" i="9"/>
  <c r="X6523" i="9"/>
  <c r="X6522" i="9"/>
  <c r="X6521" i="9"/>
  <c r="X6520" i="9"/>
  <c r="X6519" i="9"/>
  <c r="X6518" i="9"/>
  <c r="X6517" i="9"/>
  <c r="X6516" i="9"/>
  <c r="X6515" i="9"/>
  <c r="X6514" i="9"/>
  <c r="X6513" i="9"/>
  <c r="X6512" i="9"/>
  <c r="X6511" i="9"/>
  <c r="X6510" i="9"/>
  <c r="X6509" i="9"/>
  <c r="X6508" i="9"/>
  <c r="X6507" i="9"/>
  <c r="X6506" i="9"/>
  <c r="X6505" i="9"/>
  <c r="X6504" i="9"/>
  <c r="X6503" i="9"/>
  <c r="X6502" i="9"/>
  <c r="X6501" i="9"/>
  <c r="X6500" i="9"/>
  <c r="X6499" i="9"/>
  <c r="X6498" i="9"/>
  <c r="X6497" i="9"/>
  <c r="X6496" i="9"/>
  <c r="X6495" i="9"/>
  <c r="X6494" i="9"/>
  <c r="X6493" i="9"/>
  <c r="X6492" i="9"/>
  <c r="X6491" i="9"/>
  <c r="X6490" i="9"/>
  <c r="X6489" i="9"/>
  <c r="X6488" i="9"/>
  <c r="X6487" i="9"/>
  <c r="X6486" i="9"/>
  <c r="X6485" i="9"/>
  <c r="X6484" i="9"/>
  <c r="X6483" i="9"/>
  <c r="X6482" i="9"/>
  <c r="X6481" i="9"/>
  <c r="X6480" i="9"/>
  <c r="X6479" i="9"/>
  <c r="X6478" i="9"/>
  <c r="X6477" i="9"/>
  <c r="X6476" i="9"/>
  <c r="X6475" i="9"/>
  <c r="X6474" i="9"/>
  <c r="X6473" i="9"/>
  <c r="X6472" i="9"/>
  <c r="X6471" i="9"/>
  <c r="X6470" i="9"/>
  <c r="X6469" i="9"/>
  <c r="X6468" i="9"/>
  <c r="X6467" i="9"/>
  <c r="X6466" i="9"/>
  <c r="X6465" i="9"/>
  <c r="X6464" i="9"/>
  <c r="X6463" i="9"/>
  <c r="X6462" i="9"/>
  <c r="X6461" i="9"/>
  <c r="X6460" i="9"/>
  <c r="X6459" i="9"/>
  <c r="X6458" i="9"/>
  <c r="X6457" i="9"/>
  <c r="X6456" i="9"/>
  <c r="X6455" i="9"/>
  <c r="X6454" i="9"/>
  <c r="X6453" i="9"/>
  <c r="X6452" i="9"/>
  <c r="X6451" i="9"/>
  <c r="X6450" i="9"/>
  <c r="X6449" i="9"/>
  <c r="X6448" i="9"/>
  <c r="X6447" i="9"/>
  <c r="X6446" i="9"/>
  <c r="X6445" i="9"/>
  <c r="X6444" i="9"/>
  <c r="X6443" i="9"/>
  <c r="X6442" i="9"/>
  <c r="X6441" i="9"/>
  <c r="X6440" i="9"/>
  <c r="X6439" i="9"/>
  <c r="X6438" i="9"/>
  <c r="X6437" i="9"/>
  <c r="X6436" i="9"/>
  <c r="X6435" i="9"/>
  <c r="X6434" i="9"/>
  <c r="X6433" i="9"/>
  <c r="X6432" i="9"/>
  <c r="X6431" i="9"/>
  <c r="X6430" i="9"/>
  <c r="X6429" i="9"/>
  <c r="X6428" i="9"/>
  <c r="X6427" i="9"/>
  <c r="X6426" i="9"/>
  <c r="X6425" i="9"/>
  <c r="X6424" i="9"/>
  <c r="X6423" i="9"/>
  <c r="X6422" i="9"/>
  <c r="X6421" i="9"/>
  <c r="X6420" i="9"/>
  <c r="X6419" i="9"/>
  <c r="X6418" i="9"/>
  <c r="X6417" i="9"/>
  <c r="X6416" i="9"/>
  <c r="X6415" i="9"/>
  <c r="X6414" i="9"/>
  <c r="X6413" i="9"/>
  <c r="X6412" i="9"/>
  <c r="X6411" i="9"/>
  <c r="X6410" i="9"/>
  <c r="X6409" i="9"/>
  <c r="X6408" i="9"/>
  <c r="X6407" i="9"/>
  <c r="X6406" i="9"/>
  <c r="X6405" i="9"/>
  <c r="X6404" i="9"/>
  <c r="X6403" i="9"/>
  <c r="X6402" i="9"/>
  <c r="X6401" i="9"/>
  <c r="X6400" i="9"/>
  <c r="X6399" i="9"/>
  <c r="X6398" i="9"/>
  <c r="X6397" i="9"/>
  <c r="X6396" i="9"/>
  <c r="X6395" i="9"/>
  <c r="X6394" i="9"/>
  <c r="X6393" i="9"/>
  <c r="X6392" i="9"/>
  <c r="X6391" i="9"/>
  <c r="X6390" i="9"/>
  <c r="X6389" i="9"/>
  <c r="X6388" i="9"/>
  <c r="X6387" i="9"/>
  <c r="X6386" i="9"/>
  <c r="X6385" i="9"/>
  <c r="X6384" i="9"/>
  <c r="X6383" i="9"/>
  <c r="X6382" i="9"/>
  <c r="X6381" i="9"/>
  <c r="X6380" i="9"/>
  <c r="X6379" i="9"/>
  <c r="X6378" i="9"/>
  <c r="X6377" i="9"/>
  <c r="X6376" i="9"/>
  <c r="X6375" i="9"/>
  <c r="X6374" i="9"/>
  <c r="X6373" i="9"/>
  <c r="X6372" i="9"/>
  <c r="X6371" i="9"/>
  <c r="X6370" i="9"/>
  <c r="X6369" i="9"/>
  <c r="X6368" i="9"/>
  <c r="X6367" i="9"/>
  <c r="X6366" i="9"/>
  <c r="X6365" i="9"/>
  <c r="X6364" i="9"/>
  <c r="X6363" i="9"/>
  <c r="X6362" i="9"/>
  <c r="X6361" i="9"/>
  <c r="X6360" i="9"/>
  <c r="X6359" i="9"/>
  <c r="X6358" i="9"/>
  <c r="X6357" i="9"/>
  <c r="X6356" i="9"/>
  <c r="X6355" i="9"/>
  <c r="X6354" i="9"/>
  <c r="X6353" i="9"/>
  <c r="X6352" i="9"/>
  <c r="X6351" i="9"/>
  <c r="X6350" i="9"/>
  <c r="X6349" i="9"/>
  <c r="X6348" i="9"/>
  <c r="X6347" i="9"/>
  <c r="X6346" i="9"/>
  <c r="X6345" i="9"/>
  <c r="X6344" i="9"/>
  <c r="X6343" i="9"/>
  <c r="X6342" i="9"/>
  <c r="X6341" i="9"/>
  <c r="X6340" i="9"/>
  <c r="X6339" i="9"/>
  <c r="X6338" i="9"/>
  <c r="X6337" i="9"/>
  <c r="X6336" i="9"/>
  <c r="X6335" i="9"/>
  <c r="X6334" i="9"/>
  <c r="X6333" i="9"/>
  <c r="X6332" i="9"/>
  <c r="X6331" i="9"/>
  <c r="X6330" i="9"/>
  <c r="X6329" i="9"/>
  <c r="X6328" i="9"/>
  <c r="X6327" i="9"/>
  <c r="X6326" i="9"/>
  <c r="X6325" i="9"/>
  <c r="X6324" i="9"/>
  <c r="X6323" i="9"/>
  <c r="X6322" i="9"/>
  <c r="X6321" i="9"/>
  <c r="X6320" i="9"/>
  <c r="X6319" i="9"/>
  <c r="X6318" i="9"/>
  <c r="X6317" i="9"/>
  <c r="X6316" i="9"/>
  <c r="X6315" i="9"/>
  <c r="X6314" i="9"/>
  <c r="X6313" i="9"/>
  <c r="X6312" i="9"/>
  <c r="X6311" i="9"/>
  <c r="X6310" i="9"/>
  <c r="X6309" i="9"/>
  <c r="X6308" i="9"/>
  <c r="X6307" i="9"/>
  <c r="X6306" i="9"/>
  <c r="X6305" i="9"/>
  <c r="X6304" i="9"/>
  <c r="X6303" i="9"/>
  <c r="X6302" i="9"/>
  <c r="X6301" i="9"/>
  <c r="X6300" i="9"/>
  <c r="X6299" i="9"/>
  <c r="X6298" i="9"/>
  <c r="X6297" i="9"/>
  <c r="X6296" i="9"/>
  <c r="X6295" i="9"/>
  <c r="X6294" i="9"/>
  <c r="X6293" i="9"/>
  <c r="X6292" i="9"/>
  <c r="X6291" i="9"/>
  <c r="X6290" i="9"/>
  <c r="X6289" i="9"/>
  <c r="X6288" i="9"/>
  <c r="X6287" i="9"/>
  <c r="X6286" i="9"/>
  <c r="X6285" i="9"/>
  <c r="X6284" i="9"/>
  <c r="X6283" i="9"/>
  <c r="X6282" i="9"/>
  <c r="X6281" i="9"/>
  <c r="X6280" i="9"/>
  <c r="X6279" i="9"/>
  <c r="X6278" i="9"/>
  <c r="X6277" i="9"/>
  <c r="X6276" i="9"/>
  <c r="X6275" i="9"/>
  <c r="X6274" i="9"/>
  <c r="X6273" i="9"/>
  <c r="X6272" i="9"/>
  <c r="X6271" i="9"/>
  <c r="X6270" i="9"/>
  <c r="X6269" i="9"/>
  <c r="X6268" i="9"/>
  <c r="X6267" i="9"/>
  <c r="X6266" i="9"/>
  <c r="X6265" i="9"/>
  <c r="X6264" i="9"/>
  <c r="X6263" i="9"/>
  <c r="X6262" i="9"/>
  <c r="X6261" i="9"/>
  <c r="X6260" i="9"/>
  <c r="X6259" i="9"/>
  <c r="X6258" i="9"/>
  <c r="X6257" i="9"/>
  <c r="X6256" i="9"/>
  <c r="X6255" i="9"/>
  <c r="X6254" i="9"/>
  <c r="X6253" i="9"/>
  <c r="X6252" i="9"/>
  <c r="X6251" i="9"/>
  <c r="X6250" i="9"/>
  <c r="X6249" i="9"/>
  <c r="X6248" i="9"/>
  <c r="X6247" i="9"/>
  <c r="X6246" i="9"/>
  <c r="X6245" i="9"/>
  <c r="X6244" i="9"/>
  <c r="X6243" i="9"/>
  <c r="X6242" i="9"/>
  <c r="X6241" i="9"/>
  <c r="X6240" i="9"/>
  <c r="X6239" i="9"/>
  <c r="X6238" i="9"/>
  <c r="X6237" i="9"/>
  <c r="X6236" i="9"/>
  <c r="X6235" i="9"/>
  <c r="X6234" i="9"/>
  <c r="X6233" i="9"/>
  <c r="X6232" i="9"/>
  <c r="X6231" i="9"/>
  <c r="X6230" i="9"/>
  <c r="X6229" i="9"/>
  <c r="X6228" i="9"/>
  <c r="X6227" i="9"/>
  <c r="X6226" i="9"/>
  <c r="X6225" i="9"/>
  <c r="X6224" i="9"/>
  <c r="X6223" i="9"/>
  <c r="X6222" i="9"/>
  <c r="X6221" i="9"/>
  <c r="X6220" i="9"/>
  <c r="X6219" i="9"/>
  <c r="X6218" i="9"/>
  <c r="X6217" i="9"/>
  <c r="X6216" i="9"/>
  <c r="X6215" i="9"/>
  <c r="X6214" i="9"/>
  <c r="X6213" i="9"/>
  <c r="X6212" i="9"/>
  <c r="X6211" i="9"/>
  <c r="X6210" i="9"/>
  <c r="X6209" i="9"/>
  <c r="X6208" i="9"/>
  <c r="X6207" i="9"/>
  <c r="X6206" i="9"/>
  <c r="X6205" i="9"/>
  <c r="X6204" i="9"/>
  <c r="X6203" i="9"/>
  <c r="X6202" i="9"/>
  <c r="X6201" i="9"/>
  <c r="X6200" i="9"/>
  <c r="X6199" i="9"/>
  <c r="X6198" i="9"/>
  <c r="X6197" i="9"/>
  <c r="X6196" i="9"/>
  <c r="X6195" i="9"/>
  <c r="X6194" i="9"/>
  <c r="X6193" i="9"/>
  <c r="X6192" i="9"/>
  <c r="X6191" i="9"/>
  <c r="X6190" i="9"/>
  <c r="X6189" i="9"/>
  <c r="X6188" i="9"/>
  <c r="X6187" i="9"/>
  <c r="X6186" i="9"/>
  <c r="X6185" i="9"/>
  <c r="X6184" i="9"/>
  <c r="X6183" i="9"/>
  <c r="X6182" i="9"/>
  <c r="X6181" i="9"/>
  <c r="X6180" i="9"/>
  <c r="X6179" i="9"/>
  <c r="X6178" i="9"/>
  <c r="X6177" i="9"/>
  <c r="X6176" i="9"/>
  <c r="X6175" i="9"/>
  <c r="X6174" i="9"/>
  <c r="X6173" i="9"/>
  <c r="X6172" i="9"/>
  <c r="X6171" i="9"/>
  <c r="X6170" i="9"/>
  <c r="X6169" i="9"/>
  <c r="X6168" i="9"/>
  <c r="X6167" i="9"/>
  <c r="X6166" i="9"/>
  <c r="X6165" i="9"/>
  <c r="X6164" i="9"/>
  <c r="X6163" i="9"/>
  <c r="X6162" i="9"/>
  <c r="X6161" i="9"/>
  <c r="X6160" i="9"/>
  <c r="X6159" i="9"/>
  <c r="X6158" i="9"/>
  <c r="X6157" i="9"/>
  <c r="X6156" i="9"/>
  <c r="X6155" i="9"/>
  <c r="X6154" i="9"/>
  <c r="X6153" i="9"/>
  <c r="X6152" i="9"/>
  <c r="X6151" i="9"/>
  <c r="X6150" i="9"/>
  <c r="X6149" i="9"/>
  <c r="X6148" i="9"/>
  <c r="X6147" i="9"/>
  <c r="X6146" i="9"/>
  <c r="X6145" i="9"/>
  <c r="X6144" i="9"/>
  <c r="X6143" i="9"/>
  <c r="X6142" i="9"/>
  <c r="X6141" i="9"/>
  <c r="X6140" i="9"/>
  <c r="X6139" i="9"/>
  <c r="X6138" i="9"/>
  <c r="X6137" i="9"/>
  <c r="X6136" i="9"/>
  <c r="X6135" i="9"/>
  <c r="X6134" i="9"/>
  <c r="X6133" i="9"/>
  <c r="X6132" i="9"/>
  <c r="X6131" i="9"/>
  <c r="X6130" i="9"/>
  <c r="X6129" i="9"/>
  <c r="X6128" i="9"/>
  <c r="X6127" i="9"/>
  <c r="X6126" i="9"/>
  <c r="X6125" i="9"/>
  <c r="X6124" i="9"/>
  <c r="X6123" i="9"/>
  <c r="X6122" i="9"/>
  <c r="X6121" i="9"/>
  <c r="X6120" i="9"/>
  <c r="X6119" i="9"/>
  <c r="X6118" i="9"/>
  <c r="X6117" i="9"/>
  <c r="X6116" i="9"/>
  <c r="X6115" i="9"/>
  <c r="X6114" i="9"/>
  <c r="X6113" i="9"/>
  <c r="X6112" i="9"/>
  <c r="X6111" i="9"/>
  <c r="X6110" i="9"/>
  <c r="X6109" i="9"/>
  <c r="X6108" i="9"/>
  <c r="X6107" i="9"/>
  <c r="X6106" i="9"/>
  <c r="X6105" i="9"/>
  <c r="X6104" i="9"/>
  <c r="X6103" i="9"/>
  <c r="X6102" i="9"/>
  <c r="X6101" i="9"/>
  <c r="X6100" i="9"/>
  <c r="X6099" i="9"/>
  <c r="X6098" i="9"/>
  <c r="X6097" i="9"/>
  <c r="X6096" i="9"/>
  <c r="X6095" i="9"/>
  <c r="X6094" i="9"/>
  <c r="X6093" i="9"/>
  <c r="X6092" i="9"/>
  <c r="X6091" i="9"/>
  <c r="X6090" i="9"/>
  <c r="X6089" i="9"/>
  <c r="X6088" i="9"/>
  <c r="X6087" i="9"/>
  <c r="X6086" i="9"/>
  <c r="X6085" i="9"/>
  <c r="X6084" i="9"/>
  <c r="X6083" i="9"/>
  <c r="X6082" i="9"/>
  <c r="X6081" i="9"/>
  <c r="X6080" i="9"/>
  <c r="X6079" i="9"/>
  <c r="X6078" i="9"/>
  <c r="X6077" i="9"/>
  <c r="X6076" i="9"/>
  <c r="X6075" i="9"/>
  <c r="X6074" i="9"/>
  <c r="X6073" i="9"/>
  <c r="X6072" i="9"/>
  <c r="X6071" i="9"/>
  <c r="X6070" i="9"/>
  <c r="X6069" i="9"/>
  <c r="X6068" i="9"/>
  <c r="X6067" i="9"/>
  <c r="X6066" i="9"/>
  <c r="X6065" i="9"/>
  <c r="X6064" i="9"/>
  <c r="X6063" i="9"/>
  <c r="X6062" i="9"/>
  <c r="X6061" i="9"/>
  <c r="X6060" i="9"/>
  <c r="X6059" i="9"/>
  <c r="X6058" i="9"/>
  <c r="X6057" i="9"/>
  <c r="X6056" i="9"/>
  <c r="X6055" i="9"/>
  <c r="X6054" i="9"/>
  <c r="X6053" i="9"/>
  <c r="X6052" i="9"/>
  <c r="X6051" i="9"/>
  <c r="X6050" i="9"/>
  <c r="X6049" i="9"/>
  <c r="X6048" i="9"/>
  <c r="X6047" i="9"/>
  <c r="X6046" i="9"/>
  <c r="X6045" i="9"/>
  <c r="X6044" i="9"/>
  <c r="X6043" i="9"/>
  <c r="X6042" i="9"/>
  <c r="X6041" i="9"/>
  <c r="X6040" i="9"/>
  <c r="X6039" i="9"/>
  <c r="X6038" i="9"/>
  <c r="X6037" i="9"/>
  <c r="X6036" i="9"/>
  <c r="X6035" i="9"/>
  <c r="X6034" i="9"/>
  <c r="X6033" i="9"/>
  <c r="X6032" i="9"/>
  <c r="X6031" i="9"/>
  <c r="X6030" i="9"/>
  <c r="X6029" i="9"/>
  <c r="X6028" i="9"/>
  <c r="X6027" i="9"/>
  <c r="X6026" i="9"/>
  <c r="X6025" i="9"/>
  <c r="X6024" i="9"/>
  <c r="X6023" i="9"/>
  <c r="X6022" i="9"/>
  <c r="X6021" i="9"/>
  <c r="X6020" i="9"/>
  <c r="X6019" i="9"/>
  <c r="X6018" i="9"/>
  <c r="X6017" i="9"/>
  <c r="X6016" i="9"/>
  <c r="X6015" i="9"/>
  <c r="X6014" i="9"/>
  <c r="X6013" i="9"/>
  <c r="X6012" i="9"/>
  <c r="X6011" i="9"/>
  <c r="X6010" i="9"/>
  <c r="X6009" i="9"/>
  <c r="X6008" i="9"/>
  <c r="X6007" i="9"/>
  <c r="X6006" i="9"/>
  <c r="X6005" i="9"/>
  <c r="X6004" i="9"/>
  <c r="X6003" i="9"/>
  <c r="X6002" i="9"/>
  <c r="X6001" i="9"/>
  <c r="X6000" i="9"/>
  <c r="X5999" i="9"/>
  <c r="X5998" i="9"/>
  <c r="X5997" i="9"/>
  <c r="X5996" i="9"/>
  <c r="X5995" i="9"/>
  <c r="X5994" i="9"/>
  <c r="X5993" i="9"/>
  <c r="X5992" i="9"/>
  <c r="X5991" i="9"/>
  <c r="X5990" i="9"/>
  <c r="X5989" i="9"/>
  <c r="X5988" i="9"/>
  <c r="X5987" i="9"/>
  <c r="X5986" i="9"/>
  <c r="X5985" i="9"/>
  <c r="X5984" i="9"/>
  <c r="X5983" i="9"/>
  <c r="X5982" i="9"/>
  <c r="X5981" i="9"/>
  <c r="X5980" i="9"/>
  <c r="X5979" i="9"/>
  <c r="X5978" i="9"/>
  <c r="X5977" i="9"/>
  <c r="X5976" i="9"/>
  <c r="X5975" i="9"/>
  <c r="X5974" i="9"/>
  <c r="X5973" i="9"/>
  <c r="X5972" i="9"/>
  <c r="X5971" i="9"/>
  <c r="X5970" i="9"/>
  <c r="X5969" i="9"/>
  <c r="X5968" i="9"/>
  <c r="X5967" i="9"/>
  <c r="X5966" i="9"/>
  <c r="X5965" i="9"/>
  <c r="X5964" i="9"/>
  <c r="X5963" i="9"/>
  <c r="X5962" i="9"/>
  <c r="X5961" i="9"/>
  <c r="X5960" i="9"/>
  <c r="X5959" i="9"/>
  <c r="X5958" i="9"/>
  <c r="X5957" i="9"/>
  <c r="X5956" i="9"/>
  <c r="X5955" i="9"/>
  <c r="X5954" i="9"/>
  <c r="X5953" i="9"/>
  <c r="X5952" i="9"/>
  <c r="X5951" i="9"/>
  <c r="X5950" i="9"/>
  <c r="X5949" i="9"/>
  <c r="X5948" i="9"/>
  <c r="X5947" i="9"/>
  <c r="X5946" i="9"/>
  <c r="X5945" i="9"/>
  <c r="X5944" i="9"/>
  <c r="X5943" i="9"/>
  <c r="X5942" i="9"/>
  <c r="X5941" i="9"/>
  <c r="X5940" i="9"/>
  <c r="X5939" i="9"/>
  <c r="X5938" i="9"/>
  <c r="X5937" i="9"/>
  <c r="X5936" i="9"/>
  <c r="X5935" i="9"/>
  <c r="X5934" i="9"/>
  <c r="X5933" i="9"/>
  <c r="X5932" i="9"/>
  <c r="X5931" i="9"/>
  <c r="X5930" i="9"/>
  <c r="X5929" i="9"/>
  <c r="X5928" i="9"/>
  <c r="X5927" i="9"/>
  <c r="X5926" i="9"/>
  <c r="X5925" i="9"/>
  <c r="X5924" i="9"/>
  <c r="X5923" i="9"/>
  <c r="X5922" i="9"/>
  <c r="X5921" i="9"/>
  <c r="X5920" i="9"/>
  <c r="X5919" i="9"/>
  <c r="X5918" i="9"/>
  <c r="X5917" i="9"/>
  <c r="X5916" i="9"/>
  <c r="X5915" i="9"/>
  <c r="X5914" i="9"/>
  <c r="X5913" i="9"/>
  <c r="X5912" i="9"/>
  <c r="X5911" i="9"/>
  <c r="X5910" i="9"/>
  <c r="X5909" i="9"/>
  <c r="X5908" i="9"/>
  <c r="X5907" i="9"/>
  <c r="X5906" i="9"/>
  <c r="X5905" i="9"/>
  <c r="X5904" i="9"/>
  <c r="X5903" i="9"/>
  <c r="X5902" i="9"/>
  <c r="X5901" i="9"/>
  <c r="X5900" i="9"/>
  <c r="X5899" i="9"/>
  <c r="X5898" i="9"/>
  <c r="X5897" i="9"/>
  <c r="X5896" i="9"/>
  <c r="X5895" i="9"/>
  <c r="X5894" i="9"/>
  <c r="X5893" i="9"/>
  <c r="X5892" i="9"/>
  <c r="X5891" i="9"/>
  <c r="X5890" i="9"/>
  <c r="X5889" i="9"/>
  <c r="X5888" i="9"/>
  <c r="X5887" i="9"/>
  <c r="X5886" i="9"/>
  <c r="X5885" i="9"/>
  <c r="X5884" i="9"/>
  <c r="X5883" i="9"/>
  <c r="X5882" i="9"/>
  <c r="X5881" i="9"/>
  <c r="X5880" i="9"/>
  <c r="X5879" i="9"/>
  <c r="X5878" i="9"/>
  <c r="X5877" i="9"/>
  <c r="X5876" i="9"/>
  <c r="X5875" i="9"/>
  <c r="X5874" i="9"/>
  <c r="X5873" i="9"/>
  <c r="X5872" i="9"/>
  <c r="X5871" i="9"/>
  <c r="X5870" i="9"/>
  <c r="X5869" i="9"/>
  <c r="X5868" i="9"/>
  <c r="X5867" i="9"/>
  <c r="X5866" i="9"/>
  <c r="X5865" i="9"/>
  <c r="X5864" i="9"/>
  <c r="X5863" i="9"/>
  <c r="X5862" i="9"/>
  <c r="X5861" i="9"/>
  <c r="X5860" i="9"/>
  <c r="X5859" i="9"/>
  <c r="X5858" i="9"/>
  <c r="X5857" i="9"/>
  <c r="X5856" i="9"/>
  <c r="X5855" i="9"/>
  <c r="X5854" i="9"/>
  <c r="X5853" i="9"/>
  <c r="X5852" i="9"/>
  <c r="X5851" i="9"/>
  <c r="X5850" i="9"/>
  <c r="X5849" i="9"/>
  <c r="X5848" i="9"/>
  <c r="X5847" i="9"/>
  <c r="X5846" i="9"/>
  <c r="X5845" i="9"/>
  <c r="X5844" i="9"/>
  <c r="X5843" i="9"/>
  <c r="X5842" i="9"/>
  <c r="X5841" i="9"/>
  <c r="X5840" i="9"/>
  <c r="X5839" i="9"/>
  <c r="X5838" i="9"/>
  <c r="X5837" i="9"/>
  <c r="X5836" i="9"/>
  <c r="X5835" i="9"/>
  <c r="X5834" i="9"/>
  <c r="X5833" i="9"/>
  <c r="X5832" i="9"/>
  <c r="X5831" i="9"/>
  <c r="X5830" i="9"/>
  <c r="X5829" i="9"/>
  <c r="X5828" i="9"/>
  <c r="X5827" i="9"/>
  <c r="X5826" i="9"/>
  <c r="X5825" i="9"/>
  <c r="X5824" i="9"/>
  <c r="X5823" i="9"/>
  <c r="X5822" i="9"/>
  <c r="X5821" i="9"/>
  <c r="X5820" i="9"/>
  <c r="X5819" i="9"/>
  <c r="X5818" i="9"/>
  <c r="X5817" i="9"/>
  <c r="X5816" i="9"/>
  <c r="X5815" i="9"/>
  <c r="X5814" i="9"/>
  <c r="X5813" i="9"/>
  <c r="X5812" i="9"/>
  <c r="X5811" i="9"/>
  <c r="X5810" i="9"/>
  <c r="X5809" i="9"/>
  <c r="X5808" i="9"/>
  <c r="X5807" i="9"/>
  <c r="X5806" i="9"/>
  <c r="X5805" i="9"/>
  <c r="X5804" i="9"/>
  <c r="X5803" i="9"/>
  <c r="X5802" i="9"/>
  <c r="X5801" i="9"/>
  <c r="X5800" i="9"/>
  <c r="X5799" i="9"/>
  <c r="X5798" i="9"/>
  <c r="X5797" i="9"/>
  <c r="X5796" i="9"/>
  <c r="X5795" i="9"/>
  <c r="X5794" i="9"/>
  <c r="X5793" i="9"/>
  <c r="X5792" i="9"/>
  <c r="X5791" i="9"/>
  <c r="X5790" i="9"/>
  <c r="X5789" i="9"/>
  <c r="X5788" i="9"/>
  <c r="X5787" i="9"/>
  <c r="X5786" i="9"/>
  <c r="X5785" i="9"/>
  <c r="X5784" i="9"/>
  <c r="X5783" i="9"/>
  <c r="X5782" i="9"/>
  <c r="X5781" i="9"/>
  <c r="X5780" i="9"/>
  <c r="X5779" i="9"/>
  <c r="X5778" i="9"/>
  <c r="X5777" i="9"/>
  <c r="X5776" i="9"/>
  <c r="X5775" i="9"/>
  <c r="X5774" i="9"/>
  <c r="X5773" i="9"/>
  <c r="X5772" i="9"/>
  <c r="X5771" i="9"/>
  <c r="X5770" i="9"/>
  <c r="X5769" i="9"/>
  <c r="X5768" i="9"/>
  <c r="X5767" i="9"/>
  <c r="X5766" i="9"/>
  <c r="X5765" i="9"/>
  <c r="X5764" i="9"/>
  <c r="X5763" i="9"/>
  <c r="X5762" i="9"/>
  <c r="X5761" i="9"/>
  <c r="X5760" i="9"/>
  <c r="X5759" i="9"/>
  <c r="X5758" i="9"/>
  <c r="X5757" i="9"/>
  <c r="X5756" i="9"/>
  <c r="X5755" i="9"/>
  <c r="X5754" i="9"/>
  <c r="X5753" i="9"/>
  <c r="X5752" i="9"/>
  <c r="X5751" i="9"/>
  <c r="X5750" i="9"/>
  <c r="X5749" i="9"/>
  <c r="X5748" i="9"/>
  <c r="X5747" i="9"/>
  <c r="X5746" i="9"/>
  <c r="X5745" i="9"/>
  <c r="X5744" i="9"/>
  <c r="X5743" i="9"/>
  <c r="X5742" i="9"/>
  <c r="X5741" i="9"/>
  <c r="X5740" i="9"/>
  <c r="X5739" i="9"/>
  <c r="X5738" i="9"/>
  <c r="X5737" i="9"/>
  <c r="X5736" i="9"/>
  <c r="X5735" i="9"/>
  <c r="X5734" i="9"/>
  <c r="X5733" i="9"/>
  <c r="X5732" i="9"/>
  <c r="X5731" i="9"/>
  <c r="X5730" i="9"/>
  <c r="X5729" i="9"/>
  <c r="X5728" i="9"/>
  <c r="X5727" i="9"/>
  <c r="X5726" i="9"/>
  <c r="X5725" i="9"/>
  <c r="X5724" i="9"/>
  <c r="X5723" i="9"/>
  <c r="X5722" i="9"/>
  <c r="X5721" i="9"/>
  <c r="X5720" i="9"/>
  <c r="X5719" i="9"/>
  <c r="X5718" i="9"/>
  <c r="X5717" i="9"/>
  <c r="X5716" i="9"/>
  <c r="X5715" i="9"/>
  <c r="X5714" i="9"/>
  <c r="X5713" i="9"/>
  <c r="X5712" i="9"/>
  <c r="X5711" i="9"/>
  <c r="X5710" i="9"/>
  <c r="X5709" i="9"/>
  <c r="X5708" i="9"/>
  <c r="X5707" i="9"/>
  <c r="X5706" i="9"/>
  <c r="X5705" i="9"/>
  <c r="X5704" i="9"/>
  <c r="X5703" i="9"/>
  <c r="X5702" i="9"/>
  <c r="X5701" i="9"/>
  <c r="X5700" i="9"/>
  <c r="X5699" i="9"/>
  <c r="X5698" i="9"/>
  <c r="X5697" i="9"/>
  <c r="X5696" i="9"/>
  <c r="X5695" i="9"/>
  <c r="X5694" i="9"/>
  <c r="X5693" i="9"/>
  <c r="X5692" i="9"/>
  <c r="X5691" i="9"/>
  <c r="X5690" i="9"/>
  <c r="X5689" i="9"/>
  <c r="X5688" i="9"/>
  <c r="X5687" i="9"/>
  <c r="X5686" i="9"/>
  <c r="X5685" i="9"/>
  <c r="X5684" i="9"/>
  <c r="X5683" i="9"/>
  <c r="X5682" i="9"/>
  <c r="X5681" i="9"/>
  <c r="X5680" i="9"/>
  <c r="X5679" i="9"/>
  <c r="X5678" i="9"/>
  <c r="X5677" i="9"/>
  <c r="X5676" i="9"/>
  <c r="X5675" i="9"/>
  <c r="X5674" i="9"/>
  <c r="X5673" i="9"/>
  <c r="X5672" i="9"/>
  <c r="X5671" i="9"/>
  <c r="X5670" i="9"/>
  <c r="X5669" i="9"/>
  <c r="X5668" i="9"/>
  <c r="X5667" i="9"/>
  <c r="X5666" i="9"/>
  <c r="X5665" i="9"/>
  <c r="X5664" i="9"/>
  <c r="X5663" i="9"/>
  <c r="X5662" i="9"/>
  <c r="X5661" i="9"/>
  <c r="X5660" i="9"/>
  <c r="X5659" i="9"/>
  <c r="X5658" i="9"/>
  <c r="X5657" i="9"/>
  <c r="X5656" i="9"/>
  <c r="X5655" i="9"/>
  <c r="X5654" i="9"/>
  <c r="X5653" i="9"/>
  <c r="X5652" i="9"/>
  <c r="X5651" i="9"/>
  <c r="X5650" i="9"/>
  <c r="X5649" i="9"/>
  <c r="X5648" i="9"/>
  <c r="X5647" i="9"/>
  <c r="X5646" i="9"/>
  <c r="X5645" i="9"/>
  <c r="X5644" i="9"/>
  <c r="X5643" i="9"/>
  <c r="X5642" i="9"/>
  <c r="X5641" i="9"/>
  <c r="X5640" i="9"/>
  <c r="X5639" i="9"/>
  <c r="X5638" i="9"/>
  <c r="X5637" i="9"/>
  <c r="X5636" i="9"/>
  <c r="X5635" i="9"/>
  <c r="X5634" i="9"/>
  <c r="X5633" i="9"/>
  <c r="X5632" i="9"/>
  <c r="X5631" i="9"/>
  <c r="X5630" i="9"/>
  <c r="X5629" i="9"/>
  <c r="X5628" i="9"/>
  <c r="X5627" i="9"/>
  <c r="X5626" i="9"/>
  <c r="X5625" i="9"/>
  <c r="X5624" i="9"/>
  <c r="X5623" i="9"/>
  <c r="X5622" i="9"/>
  <c r="X5621" i="9"/>
  <c r="X5620" i="9"/>
  <c r="X5619" i="9"/>
  <c r="X5618" i="9"/>
  <c r="X5617" i="9"/>
  <c r="X5616" i="9"/>
  <c r="X5615" i="9"/>
  <c r="X5614" i="9"/>
  <c r="X5613" i="9"/>
  <c r="X5612" i="9"/>
  <c r="X5611" i="9"/>
  <c r="X5610" i="9"/>
  <c r="X5609" i="9"/>
  <c r="X5608" i="9"/>
  <c r="X5607" i="9"/>
  <c r="X5606" i="9"/>
  <c r="X5605" i="9"/>
  <c r="X5604" i="9"/>
  <c r="X5603" i="9"/>
  <c r="X5602" i="9"/>
  <c r="X5601" i="9"/>
  <c r="X5600" i="9"/>
  <c r="X5599" i="9"/>
  <c r="X5598" i="9"/>
  <c r="X5597" i="9"/>
  <c r="X5596" i="9"/>
  <c r="X5595" i="9"/>
  <c r="X5594" i="9"/>
  <c r="X5593" i="9"/>
  <c r="X5592" i="9"/>
  <c r="X5591" i="9"/>
  <c r="X5590" i="9"/>
  <c r="X5589" i="9"/>
  <c r="X5588" i="9"/>
  <c r="X5587" i="9"/>
  <c r="X5586" i="9"/>
  <c r="X5585" i="9"/>
  <c r="X5584" i="9"/>
  <c r="X5583" i="9"/>
  <c r="X5582" i="9"/>
  <c r="X5581" i="9"/>
  <c r="X5580" i="9"/>
  <c r="X5579" i="9"/>
  <c r="X5578" i="9"/>
  <c r="X5577" i="9"/>
  <c r="X5576" i="9"/>
  <c r="X5575" i="9"/>
  <c r="X5574" i="9"/>
  <c r="X5573" i="9"/>
  <c r="X5572" i="9"/>
  <c r="X5571" i="9"/>
  <c r="X5570" i="9"/>
  <c r="X5569" i="9"/>
  <c r="X5568" i="9"/>
  <c r="X5567" i="9"/>
  <c r="X5566" i="9"/>
  <c r="X5565" i="9"/>
  <c r="X5564" i="9"/>
  <c r="X5563" i="9"/>
  <c r="X5562" i="9"/>
  <c r="X5561" i="9"/>
  <c r="X5560" i="9"/>
  <c r="X5559" i="9"/>
  <c r="X5558" i="9"/>
  <c r="X5557" i="9"/>
  <c r="X5556" i="9"/>
  <c r="X5555" i="9"/>
  <c r="X5554" i="9"/>
  <c r="X5553" i="9"/>
  <c r="X5552" i="9"/>
  <c r="X5551" i="9"/>
  <c r="X5550" i="9"/>
  <c r="X5549" i="9"/>
  <c r="X5548" i="9"/>
  <c r="X5547" i="9"/>
  <c r="X5546" i="9"/>
  <c r="X5545" i="9"/>
  <c r="X5544" i="9"/>
  <c r="X5543" i="9"/>
  <c r="X5542" i="9"/>
  <c r="X5541" i="9"/>
  <c r="X5540" i="9"/>
  <c r="X5539" i="9"/>
  <c r="X5538" i="9"/>
  <c r="X5537" i="9"/>
  <c r="X5536" i="9"/>
  <c r="X5535" i="9"/>
  <c r="X5534" i="9"/>
  <c r="X5533" i="9"/>
  <c r="X5532" i="9"/>
  <c r="X5531" i="9"/>
  <c r="X5530" i="9"/>
  <c r="X5529" i="9"/>
  <c r="X5528" i="9"/>
  <c r="X5527" i="9"/>
  <c r="X5526" i="9"/>
  <c r="X5525" i="9"/>
  <c r="X5524" i="9"/>
  <c r="X5523" i="9"/>
  <c r="X5522" i="9"/>
  <c r="X5521" i="9"/>
  <c r="X5520" i="9"/>
  <c r="X5519" i="9"/>
  <c r="X5518" i="9"/>
  <c r="X5517" i="9"/>
  <c r="X5516" i="9"/>
  <c r="X5515" i="9"/>
  <c r="X5514" i="9"/>
  <c r="X5513" i="9"/>
  <c r="X5512" i="9"/>
  <c r="X5511" i="9"/>
  <c r="X5510" i="9"/>
  <c r="X5509" i="9"/>
  <c r="X5508" i="9"/>
  <c r="X5507" i="9"/>
  <c r="X5506" i="9"/>
  <c r="X5505" i="9"/>
  <c r="X5504" i="9"/>
  <c r="X5503" i="9"/>
  <c r="X5502" i="9"/>
  <c r="X5501" i="9"/>
  <c r="X5500" i="9"/>
  <c r="X5499" i="9"/>
  <c r="X5498" i="9"/>
  <c r="X5497" i="9"/>
  <c r="X5496" i="9"/>
  <c r="X5495" i="9"/>
  <c r="X5494" i="9"/>
  <c r="X5493" i="9"/>
  <c r="X5492" i="9"/>
  <c r="X5491" i="9"/>
  <c r="X5490" i="9"/>
  <c r="X5489" i="9"/>
  <c r="X5488" i="9"/>
  <c r="X5487" i="9"/>
  <c r="X5486" i="9"/>
  <c r="X5485" i="9"/>
  <c r="X5484" i="9"/>
  <c r="X5483" i="9"/>
  <c r="X5482" i="9"/>
  <c r="X5481" i="9"/>
  <c r="X5480" i="9"/>
  <c r="X5479" i="9"/>
  <c r="X5478" i="9"/>
  <c r="X5477" i="9"/>
  <c r="X5476" i="9"/>
  <c r="X5475" i="9"/>
  <c r="X5474" i="9"/>
  <c r="X5473" i="9"/>
  <c r="X5472" i="9"/>
  <c r="X5471" i="9"/>
  <c r="X5470" i="9"/>
  <c r="X5469" i="9"/>
  <c r="X5468" i="9"/>
  <c r="X5467" i="9"/>
  <c r="X5466" i="9"/>
  <c r="X5465" i="9"/>
  <c r="X5464" i="9"/>
  <c r="X5463" i="9"/>
  <c r="X5462" i="9"/>
  <c r="X5461" i="9"/>
  <c r="X5460" i="9"/>
  <c r="X5459" i="9"/>
  <c r="X5458" i="9"/>
  <c r="X5457" i="9"/>
  <c r="X5456" i="9"/>
  <c r="X5455" i="9"/>
  <c r="X5454" i="9"/>
  <c r="X5453" i="9"/>
  <c r="X5452" i="9"/>
  <c r="X5451" i="9"/>
  <c r="X5450" i="9"/>
  <c r="X5449" i="9"/>
  <c r="X5448" i="9"/>
  <c r="X5447" i="9"/>
  <c r="X5446" i="9"/>
  <c r="X5445" i="9"/>
  <c r="X5444" i="9"/>
  <c r="X5443" i="9"/>
  <c r="X5442" i="9"/>
  <c r="X5441" i="9"/>
  <c r="X5440" i="9"/>
  <c r="X5439" i="9"/>
  <c r="X5438" i="9"/>
  <c r="X5437" i="9"/>
  <c r="X5436" i="9"/>
  <c r="X5435" i="9"/>
  <c r="X5434" i="9"/>
  <c r="X5433" i="9"/>
  <c r="X5432" i="9"/>
  <c r="X5431" i="9"/>
  <c r="X5430" i="9"/>
  <c r="X5429" i="9"/>
  <c r="X5428" i="9"/>
  <c r="X5427" i="9"/>
  <c r="X5426" i="9"/>
  <c r="X5425" i="9"/>
  <c r="X5424" i="9"/>
  <c r="X5423" i="9"/>
  <c r="X5422" i="9"/>
  <c r="X5421" i="9"/>
  <c r="X5420" i="9"/>
  <c r="X5419" i="9"/>
  <c r="X5418" i="9"/>
  <c r="X5417" i="9"/>
  <c r="X5416" i="9"/>
  <c r="X5415" i="9"/>
  <c r="X5414" i="9"/>
  <c r="X5413" i="9"/>
  <c r="X5412" i="9"/>
  <c r="X5411" i="9"/>
  <c r="X5410" i="9"/>
  <c r="X5409" i="9"/>
  <c r="X5408" i="9"/>
  <c r="X5407" i="9"/>
  <c r="X5406" i="9"/>
  <c r="X5405" i="9"/>
  <c r="X5404" i="9"/>
  <c r="X5403" i="9"/>
  <c r="X5402" i="9"/>
  <c r="X5401" i="9"/>
  <c r="X5400" i="9"/>
  <c r="X5399" i="9"/>
  <c r="X5398" i="9"/>
  <c r="X5397" i="9"/>
  <c r="X5396" i="9"/>
  <c r="X5395" i="9"/>
  <c r="X5394" i="9"/>
  <c r="X5393" i="9"/>
  <c r="X5392" i="9"/>
  <c r="X5391" i="9"/>
  <c r="X5390" i="9"/>
  <c r="X5389" i="9"/>
  <c r="X5388" i="9"/>
  <c r="X5387" i="9"/>
  <c r="X5386" i="9"/>
  <c r="X5385" i="9"/>
  <c r="X5384" i="9"/>
  <c r="X5383" i="9"/>
  <c r="X5382" i="9"/>
  <c r="X5381" i="9"/>
  <c r="X5380" i="9"/>
  <c r="X5379" i="9"/>
  <c r="X5378" i="9"/>
  <c r="X5377" i="9"/>
  <c r="X5376" i="9"/>
  <c r="X5375" i="9"/>
  <c r="X5374" i="9"/>
  <c r="X5373" i="9"/>
  <c r="X5372" i="9"/>
  <c r="X5371" i="9"/>
  <c r="X5370" i="9"/>
  <c r="X5369" i="9"/>
  <c r="X5368" i="9"/>
  <c r="X5367" i="9"/>
  <c r="X5366" i="9"/>
  <c r="X5365" i="9"/>
  <c r="X5364" i="9"/>
  <c r="X5363" i="9"/>
  <c r="X5362" i="9"/>
  <c r="X5361" i="9"/>
  <c r="X5360" i="9"/>
  <c r="X5359" i="9"/>
  <c r="X5358" i="9"/>
  <c r="X5357" i="9"/>
  <c r="X5356" i="9"/>
  <c r="X5355" i="9"/>
  <c r="X5354" i="9"/>
  <c r="X5353" i="9"/>
  <c r="X5352" i="9"/>
  <c r="X5351" i="9"/>
  <c r="X5350" i="9"/>
  <c r="X5349" i="9"/>
  <c r="X5348" i="9"/>
  <c r="X5347" i="9"/>
  <c r="X5346" i="9"/>
  <c r="X5345" i="9"/>
  <c r="X5344" i="9"/>
  <c r="X5343" i="9"/>
  <c r="X5342" i="9"/>
  <c r="X5341" i="9"/>
  <c r="X5340" i="9"/>
  <c r="X5339" i="9"/>
  <c r="X5338" i="9"/>
  <c r="X5337" i="9"/>
  <c r="X5336" i="9"/>
  <c r="X5335" i="9"/>
  <c r="X5334" i="9"/>
  <c r="X5333" i="9"/>
  <c r="X5332" i="9"/>
  <c r="X5331" i="9"/>
  <c r="X5330" i="9"/>
  <c r="X5329" i="9"/>
  <c r="X5328" i="9"/>
  <c r="X5327" i="9"/>
  <c r="X5326" i="9"/>
  <c r="X5325" i="9"/>
  <c r="X5324" i="9"/>
  <c r="X5323" i="9"/>
  <c r="X5322" i="9"/>
  <c r="X5321" i="9"/>
  <c r="X5320" i="9"/>
  <c r="X5319" i="9"/>
  <c r="X5318" i="9"/>
  <c r="X5317" i="9"/>
  <c r="X5316" i="9"/>
  <c r="X5315" i="9"/>
  <c r="X5314" i="9"/>
  <c r="X5313" i="9"/>
  <c r="X5312" i="9"/>
  <c r="X5311" i="9"/>
  <c r="X5310" i="9"/>
  <c r="X5309" i="9"/>
  <c r="X5308" i="9"/>
  <c r="X5307" i="9"/>
  <c r="X5306" i="9"/>
  <c r="X5305" i="9"/>
  <c r="X5304" i="9"/>
  <c r="X5303" i="9"/>
  <c r="X5302" i="9"/>
  <c r="X5301" i="9"/>
  <c r="X5300" i="9"/>
  <c r="X5299" i="9"/>
  <c r="X5298" i="9"/>
  <c r="X5297" i="9"/>
  <c r="X5296" i="9"/>
  <c r="X5295" i="9"/>
  <c r="X5294" i="9"/>
  <c r="X5293" i="9"/>
  <c r="X5292" i="9"/>
  <c r="X5291" i="9"/>
  <c r="X5290" i="9"/>
  <c r="X5289" i="9"/>
  <c r="X5288" i="9"/>
  <c r="X5287" i="9"/>
  <c r="X5286" i="9"/>
  <c r="X5285" i="9"/>
  <c r="X5284" i="9"/>
  <c r="X5283" i="9"/>
  <c r="X5282" i="9"/>
  <c r="X5281" i="9"/>
  <c r="X5280" i="9"/>
  <c r="X5279" i="9"/>
  <c r="X5278" i="9"/>
  <c r="X5277" i="9"/>
  <c r="X5276" i="9"/>
  <c r="X5275" i="9"/>
  <c r="X5274" i="9"/>
  <c r="X5273" i="9"/>
  <c r="X5272" i="9"/>
  <c r="X5271" i="9"/>
  <c r="X5270" i="9"/>
  <c r="X5269" i="9"/>
  <c r="X5268" i="9"/>
  <c r="X5267" i="9"/>
  <c r="X5266" i="9"/>
  <c r="X5265" i="9"/>
  <c r="X5264" i="9"/>
  <c r="X5263" i="9"/>
  <c r="X5262" i="9"/>
  <c r="X5261" i="9"/>
  <c r="X5260" i="9"/>
  <c r="X5259" i="9"/>
  <c r="X5258" i="9"/>
  <c r="X5257" i="9"/>
  <c r="X5256" i="9"/>
  <c r="X5255" i="9"/>
  <c r="X5254" i="9"/>
  <c r="X5253" i="9"/>
  <c r="X5252" i="9"/>
  <c r="X5251" i="9"/>
  <c r="X5250" i="9"/>
  <c r="X5249" i="9"/>
  <c r="X5248" i="9"/>
  <c r="X5247" i="9"/>
  <c r="X5246" i="9"/>
  <c r="X5245" i="9"/>
  <c r="X5244" i="9"/>
  <c r="X5243" i="9"/>
  <c r="X5242" i="9"/>
  <c r="X5241" i="9"/>
  <c r="X5240" i="9"/>
  <c r="X5239" i="9"/>
  <c r="X5238" i="9"/>
  <c r="X5237" i="9"/>
  <c r="X5236" i="9"/>
  <c r="X5235" i="9"/>
  <c r="X5234" i="9"/>
  <c r="X5233" i="9"/>
  <c r="X5232" i="9"/>
  <c r="X5231" i="9"/>
  <c r="X5230" i="9"/>
  <c r="X5229" i="9"/>
  <c r="X5228" i="9"/>
  <c r="X5227" i="9"/>
  <c r="X5226" i="9"/>
  <c r="X5225" i="9"/>
  <c r="X5224" i="9"/>
  <c r="X5223" i="9"/>
  <c r="X5222" i="9"/>
  <c r="X5221" i="9"/>
  <c r="X5220" i="9"/>
  <c r="X5219" i="9"/>
  <c r="X5218" i="9"/>
  <c r="X5217" i="9"/>
  <c r="X5216" i="9"/>
  <c r="X5215" i="9"/>
  <c r="X5214" i="9"/>
  <c r="X5213" i="9"/>
  <c r="X5212" i="9"/>
  <c r="X5211" i="9"/>
  <c r="X5210" i="9"/>
  <c r="X5209" i="9"/>
  <c r="X5208" i="9"/>
  <c r="X5207" i="9"/>
  <c r="X5206" i="9"/>
  <c r="X5205" i="9"/>
  <c r="X5204" i="9"/>
  <c r="X5203" i="9"/>
  <c r="X5202" i="9"/>
  <c r="X5201" i="9"/>
  <c r="X5200" i="9"/>
  <c r="X5199" i="9"/>
  <c r="X5198" i="9"/>
  <c r="X5197" i="9"/>
  <c r="X5196" i="9"/>
  <c r="X5195" i="9"/>
  <c r="X5194" i="9"/>
  <c r="X5193" i="9"/>
  <c r="X5192" i="9"/>
  <c r="X5191" i="9"/>
  <c r="X5190" i="9"/>
  <c r="X5189" i="9"/>
  <c r="X5188" i="9"/>
  <c r="X5187" i="9"/>
  <c r="X5186" i="9"/>
  <c r="X5185" i="9"/>
  <c r="X5184" i="9"/>
  <c r="X5183" i="9"/>
  <c r="X5182" i="9"/>
  <c r="X5181" i="9"/>
  <c r="X5180" i="9"/>
  <c r="X5179" i="9"/>
  <c r="X5178" i="9"/>
  <c r="X5177" i="9"/>
  <c r="X5176" i="9"/>
  <c r="X5175" i="9"/>
  <c r="X5174" i="9"/>
  <c r="X5173" i="9"/>
  <c r="X5172" i="9"/>
  <c r="X5171" i="9"/>
  <c r="X5170" i="9"/>
  <c r="X5169" i="9"/>
  <c r="X5168" i="9"/>
  <c r="X5167" i="9"/>
  <c r="X5166" i="9"/>
  <c r="X5165" i="9"/>
  <c r="X5164" i="9"/>
  <c r="X5163" i="9"/>
  <c r="X5162" i="9"/>
  <c r="X5161" i="9"/>
  <c r="X5160" i="9"/>
  <c r="X5159" i="9"/>
  <c r="X5158" i="9"/>
  <c r="X5157" i="9"/>
  <c r="X5156" i="9"/>
  <c r="X5155" i="9"/>
  <c r="X5154" i="9"/>
  <c r="X5153" i="9"/>
  <c r="X5152" i="9"/>
  <c r="X5151" i="9"/>
  <c r="X5150" i="9"/>
  <c r="X5149" i="9"/>
  <c r="X5148" i="9"/>
  <c r="X5147" i="9"/>
  <c r="X5146" i="9"/>
  <c r="X5145" i="9"/>
  <c r="X5144" i="9"/>
  <c r="X5143" i="9"/>
  <c r="X5142" i="9"/>
  <c r="X5141" i="9"/>
  <c r="X5140" i="9"/>
  <c r="X5139" i="9"/>
  <c r="X5138" i="9"/>
  <c r="X5137" i="9"/>
  <c r="X5136" i="9"/>
  <c r="X5135" i="9"/>
  <c r="X5134" i="9"/>
  <c r="X5133" i="9"/>
  <c r="X5132" i="9"/>
  <c r="X5131" i="9"/>
  <c r="X5130" i="9"/>
  <c r="X5129" i="9"/>
  <c r="X5128" i="9"/>
  <c r="X5127" i="9"/>
  <c r="X5126" i="9"/>
  <c r="X5125" i="9"/>
  <c r="X5124" i="9"/>
  <c r="X5123" i="9"/>
  <c r="X5122" i="9"/>
  <c r="X5121" i="9"/>
  <c r="X5120" i="9"/>
  <c r="X5119" i="9"/>
  <c r="X5118" i="9"/>
  <c r="X5117" i="9"/>
  <c r="X5116" i="9"/>
  <c r="X5115" i="9"/>
  <c r="X5114" i="9"/>
  <c r="X5113" i="9"/>
  <c r="X5112" i="9"/>
  <c r="X5111" i="9"/>
  <c r="X5110" i="9"/>
  <c r="X5109" i="9"/>
  <c r="X5108" i="9"/>
  <c r="X5107" i="9"/>
  <c r="X5106" i="9"/>
  <c r="X5105" i="9"/>
  <c r="X5104" i="9"/>
  <c r="X5103" i="9"/>
  <c r="X5102" i="9"/>
  <c r="X5101" i="9"/>
  <c r="X5100" i="9"/>
  <c r="X5099" i="9"/>
  <c r="X5098" i="9"/>
  <c r="X5097" i="9"/>
  <c r="X5096" i="9"/>
  <c r="X5095" i="9"/>
  <c r="X5094" i="9"/>
  <c r="X5093" i="9"/>
  <c r="X5092" i="9"/>
  <c r="X5091" i="9"/>
  <c r="X5090" i="9"/>
  <c r="X5089" i="9"/>
  <c r="X5088" i="9"/>
  <c r="X5087" i="9"/>
  <c r="X5086" i="9"/>
  <c r="X5085" i="9"/>
  <c r="X5084" i="9"/>
  <c r="X5083" i="9"/>
  <c r="X5082" i="9"/>
  <c r="X5081" i="9"/>
  <c r="X5080" i="9"/>
  <c r="X5079" i="9"/>
  <c r="X5078" i="9"/>
  <c r="X5077" i="9"/>
  <c r="X5076" i="9"/>
  <c r="X5075" i="9"/>
  <c r="X5074" i="9"/>
  <c r="X5073" i="9"/>
  <c r="X5072" i="9"/>
  <c r="X5071" i="9"/>
  <c r="X5070" i="9"/>
  <c r="X5069" i="9"/>
  <c r="X5068" i="9"/>
  <c r="X5067" i="9"/>
  <c r="X5066" i="9"/>
  <c r="X5065" i="9"/>
  <c r="X5064" i="9"/>
  <c r="X5063" i="9"/>
  <c r="X5062" i="9"/>
  <c r="X5061" i="9"/>
  <c r="X5060" i="9"/>
  <c r="X5059" i="9"/>
  <c r="X5058" i="9"/>
  <c r="X5057" i="9"/>
  <c r="X5056" i="9"/>
  <c r="X5055" i="9"/>
  <c r="X5054" i="9"/>
  <c r="X5053" i="9"/>
  <c r="X5052" i="9"/>
  <c r="X5051" i="9"/>
  <c r="X5050" i="9"/>
  <c r="X5049" i="9"/>
  <c r="X5048" i="9"/>
  <c r="X5047" i="9"/>
  <c r="X5046" i="9"/>
  <c r="X5045" i="9"/>
  <c r="X5044" i="9"/>
  <c r="X5043" i="9"/>
  <c r="X5042" i="9"/>
  <c r="X5041" i="9"/>
  <c r="X5040" i="9"/>
  <c r="X5039" i="9"/>
  <c r="X5038" i="9"/>
  <c r="X5037" i="9"/>
  <c r="X5036" i="9"/>
  <c r="X5035" i="9"/>
  <c r="X5034" i="9"/>
  <c r="X5033" i="9"/>
  <c r="X5032" i="9"/>
  <c r="X5031" i="9"/>
  <c r="X5030" i="9"/>
  <c r="X5029" i="9"/>
  <c r="X5028" i="9"/>
  <c r="X5027" i="9"/>
  <c r="X5026" i="9"/>
  <c r="X5025" i="9"/>
  <c r="X5024" i="9"/>
  <c r="X5023" i="9"/>
  <c r="X5022" i="9"/>
  <c r="X5021" i="9"/>
  <c r="X5020" i="9"/>
  <c r="X5019" i="9"/>
  <c r="X5018" i="9"/>
  <c r="X5017" i="9"/>
  <c r="X5016" i="9"/>
  <c r="X5015" i="9"/>
  <c r="X5014" i="9"/>
  <c r="X5013" i="9"/>
  <c r="X5012" i="9"/>
  <c r="X5011" i="9"/>
  <c r="X5010" i="9"/>
  <c r="X5009" i="9"/>
  <c r="X5008" i="9"/>
  <c r="X5007" i="9"/>
  <c r="X5006" i="9"/>
  <c r="X5005" i="9"/>
  <c r="X5004" i="9"/>
  <c r="X5003" i="9"/>
  <c r="X5002" i="9"/>
  <c r="X5001" i="9"/>
  <c r="X5000" i="9"/>
  <c r="X4999" i="9"/>
  <c r="X4998" i="9"/>
  <c r="X4997" i="9"/>
  <c r="X4996" i="9"/>
  <c r="X4995" i="9"/>
  <c r="X4994" i="9"/>
  <c r="X4993" i="9"/>
  <c r="X4992" i="9"/>
  <c r="X4991" i="9"/>
  <c r="X4990" i="9"/>
  <c r="X4989" i="9"/>
  <c r="X4988" i="9"/>
  <c r="X4987" i="9"/>
  <c r="X4986" i="9"/>
  <c r="X4985" i="9"/>
  <c r="X4984" i="9"/>
  <c r="X4983" i="9"/>
  <c r="X4982" i="9"/>
  <c r="X4981" i="9"/>
  <c r="X4980" i="9"/>
  <c r="X4979" i="9"/>
  <c r="X4978" i="9"/>
  <c r="X4977" i="9"/>
  <c r="X4976" i="9"/>
  <c r="X4975" i="9"/>
  <c r="X4974" i="9"/>
  <c r="X4973" i="9"/>
  <c r="X4972" i="9"/>
  <c r="X4971" i="9"/>
  <c r="X4970" i="9"/>
  <c r="X4969" i="9"/>
  <c r="X4968" i="9"/>
  <c r="X4967" i="9"/>
  <c r="X4966" i="9"/>
  <c r="X4965" i="9"/>
  <c r="X4964" i="9"/>
  <c r="X4963" i="9"/>
  <c r="X4962" i="9"/>
  <c r="X4961" i="9"/>
  <c r="X4960" i="9"/>
  <c r="X4959" i="9"/>
  <c r="X4958" i="9"/>
  <c r="X4957" i="9"/>
  <c r="X4956" i="9"/>
  <c r="X4955" i="9"/>
  <c r="X4954" i="9"/>
  <c r="X4953" i="9"/>
  <c r="X4952" i="9"/>
  <c r="X4951" i="9"/>
  <c r="X4950" i="9"/>
  <c r="X4949" i="9"/>
  <c r="X4948" i="9"/>
  <c r="X4947" i="9"/>
  <c r="X4946" i="9"/>
  <c r="X4945" i="9"/>
  <c r="X4944" i="9"/>
  <c r="X4943" i="9"/>
  <c r="X4942" i="9"/>
  <c r="X4941" i="9"/>
  <c r="X4940" i="9"/>
  <c r="X4939" i="9"/>
  <c r="X4938" i="9"/>
  <c r="X4937" i="9"/>
  <c r="X4936" i="9"/>
  <c r="X4935" i="9"/>
  <c r="X4934" i="9"/>
  <c r="X4933" i="9"/>
  <c r="X4932" i="9"/>
  <c r="X4931" i="9"/>
  <c r="X4930" i="9"/>
  <c r="X4929" i="9"/>
  <c r="X4928" i="9"/>
  <c r="X4927" i="9"/>
  <c r="X4926" i="9"/>
  <c r="X4925" i="9"/>
  <c r="X4924" i="9"/>
  <c r="X4923" i="9"/>
  <c r="X4922" i="9"/>
  <c r="X4921" i="9"/>
  <c r="X4920" i="9"/>
  <c r="X4919" i="9"/>
  <c r="X4918" i="9"/>
  <c r="X4917" i="9"/>
  <c r="X4916" i="9"/>
  <c r="X4915" i="9"/>
  <c r="X4914" i="9"/>
  <c r="X4913" i="9"/>
  <c r="X4912" i="9"/>
  <c r="X4911" i="9"/>
  <c r="X4910" i="9"/>
  <c r="X4909" i="9"/>
  <c r="X4908" i="9"/>
  <c r="X4907" i="9"/>
  <c r="X4906" i="9"/>
  <c r="X4905" i="9"/>
  <c r="X4904" i="9"/>
  <c r="X4903" i="9"/>
  <c r="X4902" i="9"/>
  <c r="X4901" i="9"/>
  <c r="X4900" i="9"/>
  <c r="X4899" i="9"/>
  <c r="X4898" i="9"/>
  <c r="X4897" i="9"/>
  <c r="X4896" i="9"/>
  <c r="X4895" i="9"/>
  <c r="X4894" i="9"/>
  <c r="X4893" i="9"/>
  <c r="X4892" i="9"/>
  <c r="X4891" i="9"/>
  <c r="X4890" i="9"/>
  <c r="X4889" i="9"/>
  <c r="X4888" i="9"/>
  <c r="X4887" i="9"/>
  <c r="X4886" i="9"/>
  <c r="X4885" i="9"/>
  <c r="X4884" i="9"/>
  <c r="X4883" i="9"/>
  <c r="X4882" i="9"/>
  <c r="X4881" i="9"/>
  <c r="X4880" i="9"/>
  <c r="X4879" i="9"/>
  <c r="X4878" i="9"/>
  <c r="X4877" i="9"/>
  <c r="X4876" i="9"/>
  <c r="X4875" i="9"/>
  <c r="X4874" i="9"/>
  <c r="X4873" i="9"/>
  <c r="X4872" i="9"/>
  <c r="X4871" i="9"/>
  <c r="X4870" i="9"/>
  <c r="X4869" i="9"/>
  <c r="X4868" i="9"/>
  <c r="X4867" i="9"/>
  <c r="X4866" i="9"/>
  <c r="X4865" i="9"/>
  <c r="X4864" i="9"/>
  <c r="X4863" i="9"/>
  <c r="X4862" i="9"/>
  <c r="X4861" i="9"/>
  <c r="X4860" i="9"/>
  <c r="X4859" i="9"/>
  <c r="X4858" i="9"/>
  <c r="X4857" i="9"/>
  <c r="X4856" i="9"/>
  <c r="X4855" i="9"/>
  <c r="X4854" i="9"/>
  <c r="X4853" i="9"/>
  <c r="X4852" i="9"/>
  <c r="X4851" i="9"/>
  <c r="X4850" i="9"/>
  <c r="X4849" i="9"/>
  <c r="X4848" i="9"/>
  <c r="X4847" i="9"/>
  <c r="X4846" i="9"/>
  <c r="X4845" i="9"/>
  <c r="X4844" i="9"/>
  <c r="X4843" i="9"/>
  <c r="X4842" i="9"/>
  <c r="X4841" i="9"/>
  <c r="X4840" i="9"/>
  <c r="X4839" i="9"/>
  <c r="X4838" i="9"/>
  <c r="X4837" i="9"/>
  <c r="X4836" i="9"/>
  <c r="X4835" i="9"/>
  <c r="X4834" i="9"/>
  <c r="X4833" i="9"/>
  <c r="X4832" i="9"/>
  <c r="X4831" i="9"/>
  <c r="X4830" i="9"/>
  <c r="X4829" i="9"/>
  <c r="X4828" i="9"/>
  <c r="X4827" i="9"/>
  <c r="X4826" i="9"/>
  <c r="X4825" i="9"/>
  <c r="X4824" i="9"/>
  <c r="X4823" i="9"/>
  <c r="X4822" i="9"/>
  <c r="X4821" i="9"/>
  <c r="X4820" i="9"/>
  <c r="X4819" i="9"/>
  <c r="X4818" i="9"/>
  <c r="X4817" i="9"/>
  <c r="X4816" i="9"/>
  <c r="X4815" i="9"/>
  <c r="X4814" i="9"/>
  <c r="X4813" i="9"/>
  <c r="X4812" i="9"/>
  <c r="X4811" i="9"/>
  <c r="X4810" i="9"/>
  <c r="X4809" i="9"/>
  <c r="X4808" i="9"/>
  <c r="X4807" i="9"/>
  <c r="X4806" i="9"/>
  <c r="X4805" i="9"/>
  <c r="X4804" i="9"/>
  <c r="X4803" i="9"/>
  <c r="X4802" i="9"/>
  <c r="X4801" i="9"/>
  <c r="X4800" i="9"/>
  <c r="X4799" i="9"/>
  <c r="X4798" i="9"/>
  <c r="X4797" i="9"/>
  <c r="X4796" i="9"/>
  <c r="X4795" i="9"/>
  <c r="X4794" i="9"/>
  <c r="X4793" i="9"/>
  <c r="X4792" i="9"/>
  <c r="X4791" i="9"/>
  <c r="X4790" i="9"/>
  <c r="X4789" i="9"/>
  <c r="X4788" i="9"/>
  <c r="X4787" i="9"/>
  <c r="X4786" i="9"/>
  <c r="X4785" i="9"/>
  <c r="X4784" i="9"/>
  <c r="X4783" i="9"/>
  <c r="X4782" i="9"/>
  <c r="X4781" i="9"/>
  <c r="X4780" i="9"/>
  <c r="X4779" i="9"/>
  <c r="X4778" i="9"/>
  <c r="X4777" i="9"/>
  <c r="X4776" i="9"/>
  <c r="X4775" i="9"/>
  <c r="X4774" i="9"/>
  <c r="X4773" i="9"/>
  <c r="X4772" i="9"/>
  <c r="X4771" i="9"/>
  <c r="X4770" i="9"/>
  <c r="X4769" i="9"/>
  <c r="X4768" i="9"/>
  <c r="X4767" i="9"/>
  <c r="X4766" i="9"/>
  <c r="X4765" i="9"/>
  <c r="X4764" i="9"/>
  <c r="X4763" i="9"/>
  <c r="X4762" i="9"/>
  <c r="X4761" i="9"/>
  <c r="X4760" i="9"/>
  <c r="X4759" i="9"/>
  <c r="X4758" i="9"/>
  <c r="X4757" i="9"/>
  <c r="X4756" i="9"/>
  <c r="X4755" i="9"/>
  <c r="X4754" i="9"/>
  <c r="X4753" i="9"/>
  <c r="X4752" i="9"/>
  <c r="X4751" i="9"/>
  <c r="X4750" i="9"/>
  <c r="X4749" i="9"/>
  <c r="X4748" i="9"/>
  <c r="X4747" i="9"/>
  <c r="X4746" i="9"/>
  <c r="X4745" i="9"/>
  <c r="X4744" i="9"/>
  <c r="X4743" i="9"/>
  <c r="X4742" i="9"/>
  <c r="X4741" i="9"/>
  <c r="X4740" i="9"/>
  <c r="X4739" i="9"/>
  <c r="X4738" i="9"/>
  <c r="X4737" i="9"/>
  <c r="X4736" i="9"/>
  <c r="X4735" i="9"/>
  <c r="X4734" i="9"/>
  <c r="X4733" i="9"/>
  <c r="X4732" i="9"/>
  <c r="X4731" i="9"/>
  <c r="X4730" i="9"/>
  <c r="X4729" i="9"/>
  <c r="X4728" i="9"/>
  <c r="X4727" i="9"/>
  <c r="X4726" i="9"/>
  <c r="X4725" i="9"/>
  <c r="X4724" i="9"/>
  <c r="X4723" i="9"/>
  <c r="X4722" i="9"/>
  <c r="X4721" i="9"/>
  <c r="X4720" i="9"/>
  <c r="X4719" i="9"/>
  <c r="X4718" i="9"/>
  <c r="X4717" i="9"/>
  <c r="X4716" i="9"/>
  <c r="X4715" i="9"/>
  <c r="X4714" i="9"/>
  <c r="X4713" i="9"/>
  <c r="X4712" i="9"/>
  <c r="X4711" i="9"/>
  <c r="X4710" i="9"/>
  <c r="X4709" i="9"/>
  <c r="X4708" i="9"/>
  <c r="X4707" i="9"/>
  <c r="X4706" i="9"/>
  <c r="X4705" i="9"/>
  <c r="X4704" i="9"/>
  <c r="X4703" i="9"/>
  <c r="X4702" i="9"/>
  <c r="X4701" i="9"/>
  <c r="X4700" i="9"/>
  <c r="X4699" i="9"/>
  <c r="X4698" i="9"/>
  <c r="X4697" i="9"/>
  <c r="X4696" i="9"/>
  <c r="X4695" i="9"/>
  <c r="X4694" i="9"/>
  <c r="X4693" i="9"/>
  <c r="X4692" i="9"/>
  <c r="X4691" i="9"/>
  <c r="X4690" i="9"/>
  <c r="X4689" i="9"/>
  <c r="X4688" i="9"/>
  <c r="X4687" i="9"/>
  <c r="X4686" i="9"/>
  <c r="X4685" i="9"/>
  <c r="X4684" i="9"/>
  <c r="X4683" i="9"/>
  <c r="X4682" i="9"/>
  <c r="X4681" i="9"/>
  <c r="X4680" i="9"/>
  <c r="X4679" i="9"/>
  <c r="X4678" i="9"/>
  <c r="X4677" i="9"/>
  <c r="X4676" i="9"/>
  <c r="X4675" i="9"/>
  <c r="X4674" i="9"/>
  <c r="X4673" i="9"/>
  <c r="X4672" i="9"/>
  <c r="X4671" i="9"/>
  <c r="X4670" i="9"/>
  <c r="X4669" i="9"/>
  <c r="X4668" i="9"/>
  <c r="X4667" i="9"/>
  <c r="X4666" i="9"/>
  <c r="X4665" i="9"/>
  <c r="X4664" i="9"/>
  <c r="X4663" i="9"/>
  <c r="X4662" i="9"/>
  <c r="X4661" i="9"/>
  <c r="X4660" i="9"/>
  <c r="X4659" i="9"/>
  <c r="X4658" i="9"/>
  <c r="X4657" i="9"/>
  <c r="X4656" i="9"/>
  <c r="X4655" i="9"/>
  <c r="X4654" i="9"/>
  <c r="X4653" i="9"/>
  <c r="X4652" i="9"/>
  <c r="X4651" i="9"/>
  <c r="X4650" i="9"/>
  <c r="X4649" i="9"/>
  <c r="X4648" i="9"/>
  <c r="X4647" i="9"/>
  <c r="X4646" i="9"/>
  <c r="X4645" i="9"/>
  <c r="X4644" i="9"/>
  <c r="X4643" i="9"/>
  <c r="X4642" i="9"/>
  <c r="X4641" i="9"/>
  <c r="X4640" i="9"/>
  <c r="X4639" i="9"/>
  <c r="X4638" i="9"/>
  <c r="X4637" i="9"/>
  <c r="X4636" i="9"/>
  <c r="X4635" i="9"/>
  <c r="X4634" i="9"/>
  <c r="X4633" i="9"/>
  <c r="X4632" i="9"/>
  <c r="X4631" i="9"/>
  <c r="X4630" i="9"/>
  <c r="X4629" i="9"/>
  <c r="X4628" i="9"/>
  <c r="X4627" i="9"/>
  <c r="X4626" i="9"/>
  <c r="X4625" i="9"/>
  <c r="X4624" i="9"/>
  <c r="X4623" i="9"/>
  <c r="X4622" i="9"/>
  <c r="X4621" i="9"/>
  <c r="X4620" i="9"/>
  <c r="X4619" i="9"/>
  <c r="X4618" i="9"/>
  <c r="X4617" i="9"/>
  <c r="X4616" i="9"/>
  <c r="X4615" i="9"/>
  <c r="X4614" i="9"/>
  <c r="X4613" i="9"/>
  <c r="X4612" i="9"/>
  <c r="X4611" i="9"/>
  <c r="X4610" i="9"/>
  <c r="X4609" i="9"/>
  <c r="X4608" i="9"/>
  <c r="X4607" i="9"/>
  <c r="X4606" i="9"/>
  <c r="X4605" i="9"/>
  <c r="X4604" i="9"/>
  <c r="X4603" i="9"/>
  <c r="X4602" i="9"/>
  <c r="X4601" i="9"/>
  <c r="X4600" i="9"/>
  <c r="X4599" i="9"/>
  <c r="X4598" i="9"/>
  <c r="X4597" i="9"/>
  <c r="X4596" i="9"/>
  <c r="X4595" i="9"/>
  <c r="X4594" i="9"/>
  <c r="X4593" i="9"/>
  <c r="X4592" i="9"/>
  <c r="X4591" i="9"/>
  <c r="X4590" i="9"/>
  <c r="X4589" i="9"/>
  <c r="X4588" i="9"/>
  <c r="X4587" i="9"/>
  <c r="X4586" i="9"/>
  <c r="X4585" i="9"/>
  <c r="X4584" i="9"/>
  <c r="X4583" i="9"/>
  <c r="X4582" i="9"/>
  <c r="X4581" i="9"/>
  <c r="X4580" i="9"/>
  <c r="X4579" i="9"/>
  <c r="X4578" i="9"/>
  <c r="X4577" i="9"/>
  <c r="X4576" i="9"/>
  <c r="X4575" i="9"/>
  <c r="X4574" i="9"/>
  <c r="X4573" i="9"/>
  <c r="X4572" i="9"/>
  <c r="X4571" i="9"/>
  <c r="X4570" i="9"/>
  <c r="X4569" i="9"/>
  <c r="X4568" i="9"/>
  <c r="X4567" i="9"/>
  <c r="X4566" i="9"/>
  <c r="X4565" i="9"/>
  <c r="X4564" i="9"/>
  <c r="X4563" i="9"/>
  <c r="X4562" i="9"/>
  <c r="X4561" i="9"/>
  <c r="X4560" i="9"/>
  <c r="X4559" i="9"/>
  <c r="X4558" i="9"/>
  <c r="X4557" i="9"/>
  <c r="X4556" i="9"/>
  <c r="X4555" i="9"/>
  <c r="X4554" i="9"/>
  <c r="X4553" i="9"/>
  <c r="X4552" i="9"/>
  <c r="X4551" i="9"/>
  <c r="X4550" i="9"/>
  <c r="X4549" i="9"/>
  <c r="X4548" i="9"/>
  <c r="X4547" i="9"/>
  <c r="X4546" i="9"/>
  <c r="X4545" i="9"/>
  <c r="X4544" i="9"/>
  <c r="X4543" i="9"/>
  <c r="X4542" i="9"/>
  <c r="X4541" i="9"/>
  <c r="X4540" i="9"/>
  <c r="X4539" i="9"/>
  <c r="X4538" i="9"/>
  <c r="X4537" i="9"/>
  <c r="X4536" i="9"/>
  <c r="X4535" i="9"/>
  <c r="X4534" i="9"/>
  <c r="X4533" i="9"/>
  <c r="X4532" i="9"/>
  <c r="X4531" i="9"/>
  <c r="X4530" i="9"/>
  <c r="X4529" i="9"/>
  <c r="X4528" i="9"/>
  <c r="X4527" i="9"/>
  <c r="X4526" i="9"/>
  <c r="X4525" i="9"/>
  <c r="X4524" i="9"/>
  <c r="X4523" i="9"/>
  <c r="X4522" i="9"/>
  <c r="X4521" i="9"/>
  <c r="X4520" i="9"/>
  <c r="X4519" i="9"/>
  <c r="X4518" i="9"/>
  <c r="X4517" i="9"/>
  <c r="X4516" i="9"/>
  <c r="X4515" i="9"/>
  <c r="X4514" i="9"/>
  <c r="X4513" i="9"/>
  <c r="X4512" i="9"/>
  <c r="X4511" i="9"/>
  <c r="X4510" i="9"/>
  <c r="X4509" i="9"/>
  <c r="X4508" i="9"/>
  <c r="X4507" i="9"/>
  <c r="X4506" i="9"/>
  <c r="X4505" i="9"/>
  <c r="X4504" i="9"/>
  <c r="X4503" i="9"/>
  <c r="X4502" i="9"/>
  <c r="X4501" i="9"/>
  <c r="X4500" i="9"/>
  <c r="X4499" i="9"/>
  <c r="X4498" i="9"/>
  <c r="X4497" i="9"/>
  <c r="X4496" i="9"/>
  <c r="X4495" i="9"/>
  <c r="X4494" i="9"/>
  <c r="X4493" i="9"/>
  <c r="X4492" i="9"/>
  <c r="X4491" i="9"/>
  <c r="X4490" i="9"/>
  <c r="X4489" i="9"/>
  <c r="X4488" i="9"/>
  <c r="X4487" i="9"/>
  <c r="X4486" i="9"/>
  <c r="X4485" i="9"/>
  <c r="X4484" i="9"/>
  <c r="X4483" i="9"/>
  <c r="X4482" i="9"/>
  <c r="X4481" i="9"/>
  <c r="X4480" i="9"/>
  <c r="X4479" i="9"/>
  <c r="X4478" i="9"/>
  <c r="X4477" i="9"/>
  <c r="X4476" i="9"/>
  <c r="X4475" i="9"/>
  <c r="X4474" i="9"/>
  <c r="X4473" i="9"/>
  <c r="X4472" i="9"/>
  <c r="X4471" i="9"/>
  <c r="X4470" i="9"/>
  <c r="X4469" i="9"/>
  <c r="X4468" i="9"/>
  <c r="X4467" i="9"/>
  <c r="X4466" i="9"/>
  <c r="X4465" i="9"/>
  <c r="X4464" i="9"/>
  <c r="X4463" i="9"/>
  <c r="X4462" i="9"/>
  <c r="X4461" i="9"/>
  <c r="X4460" i="9"/>
  <c r="X4459" i="9"/>
  <c r="X4458" i="9"/>
  <c r="X4457" i="9"/>
  <c r="X4456" i="9"/>
  <c r="X4455" i="9"/>
  <c r="X4454" i="9"/>
  <c r="X4453" i="9"/>
  <c r="X4452" i="9"/>
  <c r="X4451" i="9"/>
  <c r="X4450" i="9"/>
  <c r="X4449" i="9"/>
  <c r="X4448" i="9"/>
  <c r="X4447" i="9"/>
  <c r="X4446" i="9"/>
  <c r="X4445" i="9"/>
  <c r="X4444" i="9"/>
  <c r="X4443" i="9"/>
  <c r="X4442" i="9"/>
  <c r="X4441" i="9"/>
  <c r="X4440" i="9"/>
  <c r="X4439" i="9"/>
  <c r="X4438" i="9"/>
  <c r="X4437" i="9"/>
  <c r="X4436" i="9"/>
  <c r="X4435" i="9"/>
  <c r="X4434" i="9"/>
  <c r="X4433" i="9"/>
  <c r="X4432" i="9"/>
  <c r="X4431" i="9"/>
  <c r="X4430" i="9"/>
  <c r="X4429" i="9"/>
  <c r="X4428" i="9"/>
  <c r="X4427" i="9"/>
  <c r="X4426" i="9"/>
  <c r="X4425" i="9"/>
  <c r="X4424" i="9"/>
  <c r="X4423" i="9"/>
  <c r="X4422" i="9"/>
  <c r="X4421" i="9"/>
  <c r="X4420" i="9"/>
  <c r="X4419" i="9"/>
  <c r="X4418" i="9"/>
  <c r="X4417" i="9"/>
  <c r="X4416" i="9"/>
  <c r="X4415" i="9"/>
  <c r="X4414" i="9"/>
  <c r="X4413" i="9"/>
  <c r="X4412" i="9"/>
  <c r="X4411" i="9"/>
  <c r="X4410" i="9"/>
  <c r="X4409" i="9"/>
  <c r="X4408" i="9"/>
  <c r="X4407" i="9"/>
  <c r="X4406" i="9"/>
  <c r="X4405" i="9"/>
  <c r="X4404" i="9"/>
  <c r="X4403" i="9"/>
  <c r="X4402" i="9"/>
  <c r="X4401" i="9"/>
  <c r="X4400" i="9"/>
  <c r="X4399" i="9"/>
  <c r="X4398" i="9"/>
  <c r="X4397" i="9"/>
  <c r="X4396" i="9"/>
  <c r="X4395" i="9"/>
  <c r="X4394" i="9"/>
  <c r="X4393" i="9"/>
  <c r="X4392" i="9"/>
  <c r="X4391" i="9"/>
  <c r="X4390" i="9"/>
  <c r="X4389" i="9"/>
  <c r="X4388" i="9"/>
  <c r="X4387" i="9"/>
  <c r="X4386" i="9"/>
  <c r="X4385" i="9"/>
  <c r="X4384" i="9"/>
  <c r="X4383" i="9"/>
  <c r="X4382" i="9"/>
  <c r="X4381" i="9"/>
  <c r="X4380" i="9"/>
  <c r="X4379" i="9"/>
  <c r="X4378" i="9"/>
  <c r="X4377" i="9"/>
  <c r="X4376" i="9"/>
  <c r="X4375" i="9"/>
  <c r="X4374" i="9"/>
  <c r="X4373" i="9"/>
  <c r="X4372" i="9"/>
  <c r="X4371" i="9"/>
  <c r="X4370" i="9"/>
  <c r="X4369" i="9"/>
  <c r="X4368" i="9"/>
  <c r="X4367" i="9"/>
  <c r="X4366" i="9"/>
  <c r="X4365" i="9"/>
  <c r="X4364" i="9"/>
  <c r="X4363" i="9"/>
  <c r="X4362" i="9"/>
  <c r="X4361" i="9"/>
  <c r="X4360" i="9"/>
  <c r="X4359" i="9"/>
  <c r="X4358" i="9"/>
  <c r="X4357" i="9"/>
  <c r="X4356" i="9"/>
  <c r="X4355" i="9"/>
  <c r="X4354" i="9"/>
  <c r="X4353" i="9"/>
  <c r="X4352" i="9"/>
  <c r="X4351" i="9"/>
  <c r="X4350" i="9"/>
  <c r="X4349" i="9"/>
  <c r="X4348" i="9"/>
  <c r="X4347" i="9"/>
  <c r="X4346" i="9"/>
  <c r="X4345" i="9"/>
  <c r="X4344" i="9"/>
  <c r="X4343" i="9"/>
  <c r="X4342" i="9"/>
  <c r="X4341" i="9"/>
  <c r="X4340" i="9"/>
  <c r="X4339" i="9"/>
  <c r="X4338" i="9"/>
  <c r="X4337" i="9"/>
  <c r="X4336" i="9"/>
  <c r="X4335" i="9"/>
  <c r="X4334" i="9"/>
  <c r="X4333" i="9"/>
  <c r="X4332" i="9"/>
  <c r="X4331" i="9"/>
  <c r="X4330" i="9"/>
  <c r="X4329" i="9"/>
  <c r="X4328" i="9"/>
  <c r="X4327" i="9"/>
  <c r="X4326" i="9"/>
  <c r="X4325" i="9"/>
  <c r="X4324" i="9"/>
  <c r="X4323" i="9"/>
  <c r="X4322" i="9"/>
  <c r="X4321" i="9"/>
  <c r="X4320" i="9"/>
  <c r="X4319" i="9"/>
  <c r="X4318" i="9"/>
  <c r="X4317" i="9"/>
  <c r="X4316" i="9"/>
  <c r="X4315" i="9"/>
  <c r="X4314" i="9"/>
  <c r="X4313" i="9"/>
  <c r="X4312" i="9"/>
  <c r="X4311" i="9"/>
  <c r="X4310" i="9"/>
  <c r="X4309" i="9"/>
  <c r="X4308" i="9"/>
  <c r="X4307" i="9"/>
  <c r="X4306" i="9"/>
  <c r="X4305" i="9"/>
  <c r="X4304" i="9"/>
  <c r="X4303" i="9"/>
  <c r="X4302" i="9"/>
  <c r="X4301" i="9"/>
  <c r="X4300" i="9"/>
  <c r="X4299" i="9"/>
  <c r="X4298" i="9"/>
  <c r="X4297" i="9"/>
  <c r="X4296" i="9"/>
  <c r="X4295" i="9"/>
  <c r="X4294" i="9"/>
  <c r="X4293" i="9"/>
  <c r="X4292" i="9"/>
  <c r="X4291" i="9"/>
  <c r="X4290" i="9"/>
  <c r="X4289" i="9"/>
  <c r="X4288" i="9"/>
  <c r="X4287" i="9"/>
  <c r="X4286" i="9"/>
  <c r="X4285" i="9"/>
  <c r="X4284" i="9"/>
  <c r="X4283" i="9"/>
  <c r="X4282" i="9"/>
  <c r="X4281" i="9"/>
  <c r="X4280" i="9"/>
  <c r="X4279" i="9"/>
  <c r="X4278" i="9"/>
  <c r="X4277" i="9"/>
  <c r="X4276" i="9"/>
  <c r="X4275" i="9"/>
  <c r="X4274" i="9"/>
  <c r="X4273" i="9"/>
  <c r="X4272" i="9"/>
  <c r="X4271" i="9"/>
  <c r="X4270" i="9"/>
  <c r="X4269" i="9"/>
  <c r="X4268" i="9"/>
  <c r="X4267" i="9"/>
  <c r="X4266" i="9"/>
  <c r="X4265" i="9"/>
  <c r="X4264" i="9"/>
  <c r="X4263" i="9"/>
  <c r="X4262" i="9"/>
  <c r="X4261" i="9"/>
  <c r="X4260" i="9"/>
  <c r="X4259" i="9"/>
  <c r="X4258" i="9"/>
  <c r="X4257" i="9"/>
  <c r="X4256" i="9"/>
  <c r="X4255" i="9"/>
  <c r="X4254" i="9"/>
  <c r="X4253" i="9"/>
  <c r="X4252" i="9"/>
  <c r="X4251" i="9"/>
  <c r="X4250" i="9"/>
  <c r="X4249" i="9"/>
  <c r="X4248" i="9"/>
  <c r="X4247" i="9"/>
  <c r="X4246" i="9"/>
  <c r="X4245" i="9"/>
  <c r="X4244" i="9"/>
  <c r="X4243" i="9"/>
  <c r="X4242" i="9"/>
  <c r="X4241" i="9"/>
  <c r="X4240" i="9"/>
  <c r="X4239" i="9"/>
  <c r="X4238" i="9"/>
  <c r="X4237" i="9"/>
  <c r="X4236" i="9"/>
  <c r="X4235" i="9"/>
  <c r="X4234" i="9"/>
  <c r="X4233" i="9"/>
  <c r="X4232" i="9"/>
  <c r="X4231" i="9"/>
  <c r="X4230" i="9"/>
  <c r="X4229" i="9"/>
  <c r="X4228" i="9"/>
  <c r="X4227" i="9"/>
  <c r="X4226" i="9"/>
  <c r="X4225" i="9"/>
  <c r="X4224" i="9"/>
  <c r="X4223" i="9"/>
  <c r="X4222" i="9"/>
  <c r="X4221" i="9"/>
  <c r="X4220" i="9"/>
  <c r="X4219" i="9"/>
  <c r="X4218" i="9"/>
  <c r="X4217" i="9"/>
  <c r="X4216" i="9"/>
  <c r="X4215" i="9"/>
  <c r="X4214" i="9"/>
  <c r="X4213" i="9"/>
  <c r="X4212" i="9"/>
  <c r="X4211" i="9"/>
  <c r="X4210" i="9"/>
  <c r="X4209" i="9"/>
  <c r="X4208" i="9"/>
  <c r="X4207" i="9"/>
  <c r="X4206" i="9"/>
  <c r="X4205" i="9"/>
  <c r="X4204" i="9"/>
  <c r="X4203" i="9"/>
  <c r="X4202" i="9"/>
  <c r="X4201" i="9"/>
  <c r="X4200" i="9"/>
  <c r="X4199" i="9"/>
  <c r="X4198" i="9"/>
  <c r="X4197" i="9"/>
  <c r="X4196" i="9"/>
  <c r="X4195" i="9"/>
  <c r="X4194" i="9"/>
  <c r="X4193" i="9"/>
  <c r="X4192" i="9"/>
  <c r="X4191" i="9"/>
  <c r="X4190" i="9"/>
  <c r="X4189" i="9"/>
  <c r="X4188" i="9"/>
  <c r="X4187" i="9"/>
  <c r="X4186" i="9"/>
  <c r="X4185" i="9"/>
  <c r="X4184" i="9"/>
  <c r="X4183" i="9"/>
  <c r="X4182" i="9"/>
  <c r="X4181" i="9"/>
  <c r="X4180" i="9"/>
  <c r="X4179" i="9"/>
  <c r="X4178" i="9"/>
  <c r="X4177" i="9"/>
  <c r="X4176" i="9"/>
  <c r="X4175" i="9"/>
  <c r="X4174" i="9"/>
  <c r="X4173" i="9"/>
  <c r="X4172" i="9"/>
  <c r="X4171" i="9"/>
  <c r="X4170" i="9"/>
  <c r="X4169" i="9"/>
  <c r="X4168" i="9"/>
  <c r="X4167" i="9"/>
  <c r="X4166" i="9"/>
  <c r="X4165" i="9"/>
  <c r="X4164" i="9"/>
  <c r="X4163" i="9"/>
  <c r="X4162" i="9"/>
  <c r="X4161" i="9"/>
  <c r="X4160" i="9"/>
  <c r="X4159" i="9"/>
  <c r="X4158" i="9"/>
  <c r="X4157" i="9"/>
  <c r="X4156" i="9"/>
  <c r="X4155" i="9"/>
  <c r="X4154" i="9"/>
  <c r="X4153" i="9"/>
  <c r="X4152" i="9"/>
  <c r="X4151" i="9"/>
  <c r="X4150" i="9"/>
  <c r="X4149" i="9"/>
  <c r="X4148" i="9"/>
  <c r="X4147" i="9"/>
  <c r="X4146" i="9"/>
  <c r="X4145" i="9"/>
  <c r="X4144" i="9"/>
  <c r="X4143" i="9"/>
  <c r="X4142" i="9"/>
  <c r="X4141" i="9"/>
  <c r="X4140" i="9"/>
  <c r="X4139" i="9"/>
  <c r="X4138" i="9"/>
  <c r="X4137" i="9"/>
  <c r="X4136" i="9"/>
  <c r="X4135" i="9"/>
  <c r="X4134" i="9"/>
  <c r="X4133" i="9"/>
  <c r="X4132" i="9"/>
  <c r="X4131" i="9"/>
  <c r="X4130" i="9"/>
  <c r="X4129" i="9"/>
  <c r="X4128" i="9"/>
  <c r="X4127" i="9"/>
  <c r="X4126" i="9"/>
  <c r="X4125" i="9"/>
  <c r="X4124" i="9"/>
  <c r="X4123" i="9"/>
  <c r="X4122" i="9"/>
  <c r="X4121" i="9"/>
  <c r="X4120" i="9"/>
  <c r="X4119" i="9"/>
  <c r="X4118" i="9"/>
  <c r="X4117" i="9"/>
  <c r="X4116" i="9"/>
  <c r="X4115" i="9"/>
  <c r="X4114" i="9"/>
  <c r="X4113" i="9"/>
  <c r="X4112" i="9"/>
  <c r="X4111" i="9"/>
  <c r="X4110" i="9"/>
  <c r="X4109" i="9"/>
  <c r="X4108" i="9"/>
  <c r="X4107" i="9"/>
  <c r="X4106" i="9"/>
  <c r="X4105" i="9"/>
  <c r="X4104" i="9"/>
  <c r="X4103" i="9"/>
  <c r="X4102" i="9"/>
  <c r="X4101" i="9"/>
  <c r="X4100" i="9"/>
  <c r="X4099" i="9"/>
  <c r="X4098" i="9"/>
  <c r="X4097" i="9"/>
  <c r="X4096" i="9"/>
  <c r="X4095" i="9"/>
  <c r="X4094" i="9"/>
  <c r="X4093" i="9"/>
  <c r="X4092" i="9"/>
  <c r="X4091" i="9"/>
  <c r="X4090" i="9"/>
  <c r="X4089" i="9"/>
  <c r="X4088" i="9"/>
  <c r="X4087" i="9"/>
  <c r="X4086" i="9"/>
  <c r="X4085" i="9"/>
  <c r="X4084" i="9"/>
  <c r="X4083" i="9"/>
  <c r="X4082" i="9"/>
  <c r="X4081" i="9"/>
  <c r="X4080" i="9"/>
  <c r="X4079" i="9"/>
  <c r="X4078" i="9"/>
  <c r="X4077" i="9"/>
  <c r="X4076" i="9"/>
  <c r="X4075" i="9"/>
  <c r="X4074" i="9"/>
  <c r="X4073" i="9"/>
  <c r="X4072" i="9"/>
  <c r="X4071" i="9"/>
  <c r="X4070" i="9"/>
  <c r="X4069" i="9"/>
  <c r="X4068" i="9"/>
  <c r="X4067" i="9"/>
  <c r="X4066" i="9"/>
  <c r="X4065" i="9"/>
  <c r="X4064" i="9"/>
  <c r="X4063" i="9"/>
  <c r="X4062" i="9"/>
  <c r="X4061" i="9"/>
  <c r="X4060" i="9"/>
  <c r="X4059" i="9"/>
  <c r="X4058" i="9"/>
  <c r="X4057" i="9"/>
  <c r="X4056" i="9"/>
  <c r="X4055" i="9"/>
  <c r="X4054" i="9"/>
  <c r="X4053" i="9"/>
  <c r="X4052" i="9"/>
  <c r="X4051" i="9"/>
  <c r="X4050" i="9"/>
  <c r="X4049" i="9"/>
  <c r="X4048" i="9"/>
  <c r="X4047" i="9"/>
  <c r="X4046" i="9"/>
  <c r="X4045" i="9"/>
  <c r="X4044" i="9"/>
  <c r="X4043" i="9"/>
  <c r="X4042" i="9"/>
  <c r="X4041" i="9"/>
  <c r="X4040" i="9"/>
  <c r="X4039" i="9"/>
  <c r="X4038" i="9"/>
  <c r="X4037" i="9"/>
  <c r="X4036" i="9"/>
  <c r="X4035" i="9"/>
  <c r="X4034" i="9"/>
  <c r="X4033" i="9"/>
  <c r="X4032" i="9"/>
  <c r="X4031" i="9"/>
  <c r="X4030" i="9"/>
  <c r="X4029" i="9"/>
  <c r="X4028" i="9"/>
  <c r="X4027" i="9"/>
  <c r="X4026" i="9"/>
  <c r="X4025" i="9"/>
  <c r="X4024" i="9"/>
  <c r="X4023" i="9"/>
  <c r="X4022" i="9"/>
  <c r="X4021" i="9"/>
  <c r="X4020" i="9"/>
  <c r="X4019" i="9"/>
  <c r="X4018" i="9"/>
  <c r="X4017" i="9"/>
  <c r="X4016" i="9"/>
  <c r="X4015" i="9"/>
  <c r="X4014" i="9"/>
  <c r="X4013" i="9"/>
  <c r="X4012" i="9"/>
  <c r="X4011" i="9"/>
  <c r="X4010" i="9"/>
  <c r="X4009" i="9"/>
  <c r="X4008" i="9"/>
  <c r="X4007" i="9"/>
  <c r="X4006" i="9"/>
  <c r="X4005" i="9"/>
  <c r="X4004" i="9"/>
  <c r="X4003" i="9"/>
  <c r="X4002" i="9"/>
  <c r="X4001" i="9"/>
  <c r="X4000" i="9"/>
  <c r="X3999" i="9"/>
  <c r="X3998" i="9"/>
  <c r="X3997" i="9"/>
  <c r="X3996" i="9"/>
  <c r="X3995" i="9"/>
  <c r="X3994" i="9"/>
  <c r="X3993" i="9"/>
  <c r="X3992" i="9"/>
  <c r="X3991" i="9"/>
  <c r="X3990" i="9"/>
  <c r="X3989" i="9"/>
  <c r="X3988" i="9"/>
  <c r="X3987" i="9"/>
  <c r="X3986" i="9"/>
  <c r="X3985" i="9"/>
  <c r="X3984" i="9"/>
  <c r="X3983" i="9"/>
  <c r="X3982" i="9"/>
  <c r="X3981" i="9"/>
  <c r="X3980" i="9"/>
  <c r="X3979" i="9"/>
  <c r="X3978" i="9"/>
  <c r="X3977" i="9"/>
  <c r="X3976" i="9"/>
  <c r="X3975" i="9"/>
  <c r="X3974" i="9"/>
  <c r="X3973" i="9"/>
  <c r="X3972" i="9"/>
  <c r="X3971" i="9"/>
  <c r="X3970" i="9"/>
  <c r="X3969" i="9"/>
  <c r="X3968" i="9"/>
  <c r="X3967" i="9"/>
  <c r="X3966" i="9"/>
  <c r="X3965" i="9"/>
  <c r="X3964" i="9"/>
  <c r="X3963" i="9"/>
  <c r="X3962" i="9"/>
  <c r="X3961" i="9"/>
  <c r="X3960" i="9"/>
  <c r="X3959" i="9"/>
  <c r="X3958" i="9"/>
  <c r="X3957" i="9"/>
  <c r="X3956" i="9"/>
  <c r="X3955" i="9"/>
  <c r="X3954" i="9"/>
  <c r="X3953" i="9"/>
  <c r="X3952" i="9"/>
  <c r="X3951" i="9"/>
  <c r="X3950" i="9"/>
  <c r="X3949" i="9"/>
  <c r="X3948" i="9"/>
  <c r="X3947" i="9"/>
  <c r="X3946" i="9"/>
  <c r="X3945" i="9"/>
  <c r="X3944" i="9"/>
  <c r="X3943" i="9"/>
  <c r="X3942" i="9"/>
  <c r="X3941" i="9"/>
  <c r="X3940" i="9"/>
  <c r="X3939" i="9"/>
  <c r="X3938" i="9"/>
  <c r="X3937" i="9"/>
  <c r="X3936" i="9"/>
  <c r="X3935" i="9"/>
  <c r="X3934" i="9"/>
  <c r="X3933" i="9"/>
  <c r="X3932" i="9"/>
  <c r="X3931" i="9"/>
  <c r="X3930" i="9"/>
  <c r="X3929" i="9"/>
  <c r="X3928" i="9"/>
  <c r="X3927" i="9"/>
  <c r="X3926" i="9"/>
  <c r="X3925" i="9"/>
  <c r="X3924" i="9"/>
  <c r="X3923" i="9"/>
  <c r="X3922" i="9"/>
  <c r="X3921" i="9"/>
  <c r="X3920" i="9"/>
  <c r="X3919" i="9"/>
  <c r="X3918" i="9"/>
  <c r="X3917" i="9"/>
  <c r="X3916" i="9"/>
  <c r="X3915" i="9"/>
  <c r="X3914" i="9"/>
  <c r="X3913" i="9"/>
  <c r="X3912" i="9"/>
  <c r="X3911" i="9"/>
  <c r="X3910" i="9"/>
  <c r="X3909" i="9"/>
  <c r="X3908" i="9"/>
  <c r="X3907" i="9"/>
  <c r="X3906" i="9"/>
  <c r="X3905" i="9"/>
  <c r="X3904" i="9"/>
  <c r="X3903" i="9"/>
  <c r="X3902" i="9"/>
  <c r="X3901" i="9"/>
  <c r="X3900" i="9"/>
  <c r="X3899" i="9"/>
  <c r="X3898" i="9"/>
  <c r="X3897" i="9"/>
  <c r="X3896" i="9"/>
  <c r="X3895" i="9"/>
  <c r="X3894" i="9"/>
  <c r="X3893" i="9"/>
  <c r="X3892" i="9"/>
  <c r="X3891" i="9"/>
  <c r="X3890" i="9"/>
  <c r="X3889" i="9"/>
  <c r="X3888" i="9"/>
  <c r="X3887" i="9"/>
  <c r="X3886" i="9"/>
  <c r="X3885" i="9"/>
  <c r="X3884" i="9"/>
  <c r="X3883" i="9"/>
  <c r="X3882" i="9"/>
  <c r="X3881" i="9"/>
  <c r="X3880" i="9"/>
  <c r="X3879" i="9"/>
  <c r="X3878" i="9"/>
  <c r="X3877" i="9"/>
  <c r="X3876" i="9"/>
  <c r="X3875" i="9"/>
  <c r="X3874" i="9"/>
  <c r="X3873" i="9"/>
  <c r="X3872" i="9"/>
  <c r="X3871" i="9"/>
  <c r="X3870" i="9"/>
  <c r="X3869" i="9"/>
  <c r="X3868" i="9"/>
  <c r="X3867" i="9"/>
  <c r="X3866" i="9"/>
  <c r="X3865" i="9"/>
  <c r="X3864" i="9"/>
  <c r="X3863" i="9"/>
  <c r="X3862" i="9"/>
  <c r="X3861" i="9"/>
  <c r="X3860" i="9"/>
  <c r="X3859" i="9"/>
  <c r="X3858" i="9"/>
  <c r="X3857" i="9"/>
  <c r="X3856" i="9"/>
  <c r="X3855" i="9"/>
  <c r="X3854" i="9"/>
  <c r="X3853" i="9"/>
  <c r="X3852" i="9"/>
  <c r="X3851" i="9"/>
  <c r="X3850" i="9"/>
  <c r="X3849" i="9"/>
  <c r="X3848" i="9"/>
  <c r="X3847" i="9"/>
  <c r="X3846" i="9"/>
  <c r="X3845" i="9"/>
  <c r="X3844" i="9"/>
  <c r="X3843" i="9"/>
  <c r="X3842" i="9"/>
  <c r="X3841" i="9"/>
  <c r="X3840" i="9"/>
  <c r="X3839" i="9"/>
  <c r="X3838" i="9"/>
  <c r="X3837" i="9"/>
  <c r="X3836" i="9"/>
  <c r="X3835" i="9"/>
  <c r="X3834" i="9"/>
  <c r="X3833" i="9"/>
  <c r="X3832" i="9"/>
  <c r="X3831" i="9"/>
  <c r="X3830" i="9"/>
  <c r="X3829" i="9"/>
  <c r="X3828" i="9"/>
  <c r="X3827" i="9"/>
  <c r="X3826" i="9"/>
  <c r="X3825" i="9"/>
  <c r="X3824" i="9"/>
  <c r="X3823" i="9"/>
  <c r="X3822" i="9"/>
  <c r="X3821" i="9"/>
  <c r="X3820" i="9"/>
  <c r="X3819" i="9"/>
  <c r="X3818" i="9"/>
  <c r="X3817" i="9"/>
  <c r="X3816" i="9"/>
  <c r="X3815" i="9"/>
  <c r="X3814" i="9"/>
  <c r="X3813" i="9"/>
  <c r="X3812" i="9"/>
  <c r="X3811" i="9"/>
  <c r="X3810" i="9"/>
  <c r="X3809" i="9"/>
  <c r="X3808" i="9"/>
  <c r="X3807" i="9"/>
  <c r="X3806" i="9"/>
  <c r="X3805" i="9"/>
  <c r="X3804" i="9"/>
  <c r="X3803" i="9"/>
  <c r="X3802" i="9"/>
  <c r="X3801" i="9"/>
  <c r="X3800" i="9"/>
  <c r="X3799" i="9"/>
  <c r="X3798" i="9"/>
  <c r="X3797" i="9"/>
  <c r="X3796" i="9"/>
  <c r="X3795" i="9"/>
  <c r="X3794" i="9"/>
  <c r="X3793" i="9"/>
  <c r="X3792" i="9"/>
  <c r="X3791" i="9"/>
  <c r="X3790" i="9"/>
  <c r="X3789" i="9"/>
  <c r="X3788" i="9"/>
  <c r="X3787" i="9"/>
  <c r="X3786" i="9"/>
  <c r="X3785" i="9"/>
  <c r="X3784" i="9"/>
  <c r="X3783" i="9"/>
  <c r="X3782" i="9"/>
  <c r="X3781" i="9"/>
  <c r="X3780" i="9"/>
  <c r="X3779" i="9"/>
  <c r="X3778" i="9"/>
  <c r="X3777" i="9"/>
  <c r="X3776" i="9"/>
  <c r="X3775" i="9"/>
  <c r="X3774" i="9"/>
  <c r="X3773" i="9"/>
  <c r="X3772" i="9"/>
  <c r="X3771" i="9"/>
  <c r="X3770" i="9"/>
  <c r="X3769" i="9"/>
  <c r="X3768" i="9"/>
  <c r="X3767" i="9"/>
  <c r="X3766" i="9"/>
  <c r="X3765" i="9"/>
  <c r="X3764" i="9"/>
  <c r="X3763" i="9"/>
  <c r="X3762" i="9"/>
  <c r="X3761" i="9"/>
  <c r="X3760" i="9"/>
  <c r="X3759" i="9"/>
  <c r="X3758" i="9"/>
  <c r="X3757" i="9"/>
  <c r="X3756" i="9"/>
  <c r="X3755" i="9"/>
  <c r="X3754" i="9"/>
  <c r="X3753" i="9"/>
  <c r="X3752" i="9"/>
  <c r="X3751" i="9"/>
  <c r="X3750" i="9"/>
  <c r="X3749" i="9"/>
  <c r="X3748" i="9"/>
  <c r="X3747" i="9"/>
  <c r="X3746" i="9"/>
  <c r="X3745" i="9"/>
  <c r="X3744" i="9"/>
  <c r="X3743" i="9"/>
  <c r="X3742" i="9"/>
  <c r="X3741" i="9"/>
  <c r="X3740" i="9"/>
  <c r="X3739" i="9"/>
  <c r="X3738" i="9"/>
  <c r="X3737" i="9"/>
  <c r="X3736" i="9"/>
  <c r="X3735" i="9"/>
  <c r="X3734" i="9"/>
  <c r="X3733" i="9"/>
  <c r="X3732" i="9"/>
  <c r="X3731" i="9"/>
  <c r="X3730" i="9"/>
  <c r="X3729" i="9"/>
  <c r="X3728" i="9"/>
  <c r="X3727" i="9"/>
  <c r="X3726" i="9"/>
  <c r="X3725" i="9"/>
  <c r="X3724" i="9"/>
  <c r="X3723" i="9"/>
  <c r="X3722" i="9"/>
  <c r="X3721" i="9"/>
  <c r="X3720" i="9"/>
  <c r="X3719" i="9"/>
  <c r="X3718" i="9"/>
  <c r="X3717" i="9"/>
  <c r="X3716" i="9"/>
  <c r="X3715" i="9"/>
  <c r="X3714" i="9"/>
  <c r="X3713" i="9"/>
  <c r="X3712" i="9"/>
  <c r="X3711" i="9"/>
  <c r="X3710" i="9"/>
  <c r="X3709" i="9"/>
  <c r="X3708" i="9"/>
  <c r="X3707" i="9"/>
  <c r="X3706" i="9"/>
  <c r="X3705" i="9"/>
  <c r="X3704" i="9"/>
  <c r="X3703" i="9"/>
  <c r="X3702" i="9"/>
  <c r="X3701" i="9"/>
  <c r="X3700" i="9"/>
  <c r="X3699" i="9"/>
  <c r="X3698" i="9"/>
  <c r="X3697" i="9"/>
  <c r="X3696" i="9"/>
  <c r="X3695" i="9"/>
  <c r="X3694" i="9"/>
  <c r="X3693" i="9"/>
  <c r="X3692" i="9"/>
  <c r="X3691" i="9"/>
  <c r="X3690" i="9"/>
  <c r="X3689" i="9"/>
  <c r="X3688" i="9"/>
  <c r="X3687" i="9"/>
  <c r="X3686" i="9"/>
  <c r="X3685" i="9"/>
  <c r="X3684" i="9"/>
  <c r="X3683" i="9"/>
  <c r="X3682" i="9"/>
  <c r="X3681" i="9"/>
  <c r="X3680" i="9"/>
  <c r="X3679" i="9"/>
  <c r="X3678" i="9"/>
  <c r="X3677" i="9"/>
  <c r="X3676" i="9"/>
  <c r="X3675" i="9"/>
  <c r="X3674" i="9"/>
  <c r="X3673" i="9"/>
  <c r="X3672" i="9"/>
  <c r="X3671" i="9"/>
  <c r="X3670" i="9"/>
  <c r="X3669" i="9"/>
  <c r="X3668" i="9"/>
  <c r="X3667" i="9"/>
  <c r="X3666" i="9"/>
  <c r="X3665" i="9"/>
  <c r="X3664" i="9"/>
  <c r="X3663" i="9"/>
  <c r="X3662" i="9"/>
  <c r="X3661" i="9"/>
  <c r="X3660" i="9"/>
  <c r="X3659" i="9"/>
  <c r="X3658" i="9"/>
  <c r="X3657" i="9"/>
  <c r="X3656" i="9"/>
  <c r="X3655" i="9"/>
  <c r="X3654" i="9"/>
  <c r="X3653" i="9"/>
  <c r="X3652" i="9"/>
  <c r="X3651" i="9"/>
  <c r="X3650" i="9"/>
  <c r="X3649" i="9"/>
  <c r="X3648" i="9"/>
  <c r="X3647" i="9"/>
  <c r="X3646" i="9"/>
  <c r="X3645" i="9"/>
  <c r="X3644" i="9"/>
  <c r="X3643" i="9"/>
  <c r="X3642" i="9"/>
  <c r="X3641" i="9"/>
  <c r="X3640" i="9"/>
  <c r="X3639" i="9"/>
  <c r="X3638" i="9"/>
  <c r="X3637" i="9"/>
  <c r="X3636" i="9"/>
  <c r="X3635" i="9"/>
  <c r="X3634" i="9"/>
  <c r="X3633" i="9"/>
  <c r="X3632" i="9"/>
  <c r="X3631" i="9"/>
  <c r="X3630" i="9"/>
  <c r="X3629" i="9"/>
  <c r="X3628" i="9"/>
  <c r="X3627" i="9"/>
  <c r="X3626" i="9"/>
  <c r="X3625" i="9"/>
  <c r="X3624" i="9"/>
  <c r="X3623" i="9"/>
  <c r="X3622" i="9"/>
  <c r="X3621" i="9"/>
  <c r="X3620" i="9"/>
  <c r="X3619" i="9"/>
  <c r="X3618" i="9"/>
  <c r="X3617" i="9"/>
  <c r="X3616" i="9"/>
  <c r="X3615" i="9"/>
  <c r="X3614" i="9"/>
  <c r="X3613" i="9"/>
  <c r="X3612" i="9"/>
  <c r="X3611" i="9"/>
  <c r="X3610" i="9"/>
  <c r="X3609" i="9"/>
  <c r="X3608" i="9"/>
  <c r="X3607" i="9"/>
  <c r="X3606" i="9"/>
  <c r="X3605" i="9"/>
  <c r="X3604" i="9"/>
  <c r="X3603" i="9"/>
  <c r="X3602" i="9"/>
  <c r="X3601" i="9"/>
  <c r="X3600" i="9"/>
  <c r="X3599" i="9"/>
  <c r="X3598" i="9"/>
  <c r="X3597" i="9"/>
  <c r="X3596" i="9"/>
  <c r="X3595" i="9"/>
  <c r="X3594" i="9"/>
  <c r="X3593" i="9"/>
  <c r="X3592" i="9"/>
  <c r="X3591" i="9"/>
  <c r="X3590" i="9"/>
  <c r="X3589" i="9"/>
  <c r="X3588" i="9"/>
  <c r="X3587" i="9"/>
  <c r="X3586" i="9"/>
  <c r="X3585" i="9"/>
  <c r="X3584" i="9"/>
  <c r="X3583" i="9"/>
  <c r="X3582" i="9"/>
  <c r="X3581" i="9"/>
  <c r="X3580" i="9"/>
  <c r="X3579" i="9"/>
  <c r="X3578" i="9"/>
  <c r="X3577" i="9"/>
  <c r="X3576" i="9"/>
  <c r="X3575" i="9"/>
  <c r="X3574" i="9"/>
  <c r="X3573" i="9"/>
  <c r="X3572" i="9"/>
  <c r="X3571" i="9"/>
  <c r="X3570" i="9"/>
  <c r="X3569" i="9"/>
  <c r="X3568" i="9"/>
  <c r="X3567" i="9"/>
  <c r="X3566" i="9"/>
  <c r="X3565" i="9"/>
  <c r="X3564" i="9"/>
  <c r="X3563" i="9"/>
  <c r="X3562" i="9"/>
  <c r="X3561" i="9"/>
  <c r="X3560" i="9"/>
  <c r="X3559" i="9"/>
  <c r="X3558" i="9"/>
  <c r="X3557" i="9"/>
  <c r="X3556" i="9"/>
  <c r="X3555" i="9"/>
  <c r="X3554" i="9"/>
  <c r="X3553" i="9"/>
  <c r="X3552" i="9"/>
  <c r="X3551" i="9"/>
  <c r="X3550" i="9"/>
  <c r="X3549" i="9"/>
  <c r="X3548" i="9"/>
  <c r="X3547" i="9"/>
  <c r="X3546" i="9"/>
  <c r="X3545" i="9"/>
  <c r="X3544" i="9"/>
  <c r="X3543" i="9"/>
  <c r="X3542" i="9"/>
  <c r="X3541" i="9"/>
  <c r="X3540" i="9"/>
  <c r="X3539" i="9"/>
  <c r="X3538" i="9"/>
  <c r="X3537" i="9"/>
  <c r="X3536" i="9"/>
  <c r="X3535" i="9"/>
  <c r="X3534" i="9"/>
  <c r="X3533" i="9"/>
  <c r="X3532" i="9"/>
  <c r="X3531" i="9"/>
  <c r="X3530" i="9"/>
  <c r="X3529" i="9"/>
  <c r="X3528" i="9"/>
  <c r="X3527" i="9"/>
  <c r="X3526" i="9"/>
  <c r="X3525" i="9"/>
  <c r="X3524" i="9"/>
  <c r="X3523" i="9"/>
  <c r="X3522" i="9"/>
  <c r="X3521" i="9"/>
  <c r="X3520" i="9"/>
  <c r="X3519" i="9"/>
  <c r="X3518" i="9"/>
  <c r="X3517" i="9"/>
  <c r="X3516" i="9"/>
  <c r="X3515" i="9"/>
  <c r="X3514" i="9"/>
  <c r="X3513" i="9"/>
  <c r="X3512" i="9"/>
  <c r="X3511" i="9"/>
  <c r="X3510" i="9"/>
  <c r="X3509" i="9"/>
  <c r="X3508" i="9"/>
  <c r="X3507" i="9"/>
  <c r="X3506" i="9"/>
  <c r="X3505" i="9"/>
  <c r="X3504" i="9"/>
  <c r="X3503" i="9"/>
  <c r="X3502" i="9"/>
  <c r="X3501" i="9"/>
  <c r="X3500" i="9"/>
  <c r="X3499" i="9"/>
  <c r="X3498" i="9"/>
  <c r="X3497" i="9"/>
  <c r="X3496" i="9"/>
  <c r="X3495" i="9"/>
  <c r="X3494" i="9"/>
  <c r="X3493" i="9"/>
  <c r="X3492" i="9"/>
  <c r="X3491" i="9"/>
  <c r="X3490" i="9"/>
  <c r="X3489" i="9"/>
  <c r="X3488" i="9"/>
  <c r="X3487" i="9"/>
  <c r="X3486" i="9"/>
  <c r="X3485" i="9"/>
  <c r="X3484" i="9"/>
  <c r="X3483" i="9"/>
  <c r="X3482" i="9"/>
  <c r="X3481" i="9"/>
  <c r="X3480" i="9"/>
  <c r="X3479" i="9"/>
  <c r="X3478" i="9"/>
  <c r="X3477" i="9"/>
  <c r="X3476" i="9"/>
  <c r="X3475" i="9"/>
  <c r="X3474" i="9"/>
  <c r="X3473" i="9"/>
  <c r="X3472" i="9"/>
  <c r="X3471" i="9"/>
  <c r="X3470" i="9"/>
  <c r="X3469" i="9"/>
  <c r="X3468" i="9"/>
  <c r="X3467" i="9"/>
  <c r="X3466" i="9"/>
  <c r="X3465" i="9"/>
  <c r="X3464" i="9"/>
  <c r="X3463" i="9"/>
  <c r="X3462" i="9"/>
  <c r="X3461" i="9"/>
  <c r="X3460" i="9"/>
  <c r="X3459" i="9"/>
  <c r="X3458" i="9"/>
  <c r="X3457" i="9"/>
  <c r="X3456" i="9"/>
  <c r="X3455" i="9"/>
  <c r="X3454" i="9"/>
  <c r="X3453" i="9"/>
  <c r="X3452" i="9"/>
  <c r="X3451" i="9"/>
  <c r="X3450" i="9"/>
  <c r="X3449" i="9"/>
  <c r="X3448" i="9"/>
  <c r="X3447" i="9"/>
  <c r="X3446" i="9"/>
  <c r="X3445" i="9"/>
  <c r="X3444" i="9"/>
  <c r="X3443" i="9"/>
  <c r="X3442" i="9"/>
  <c r="X3441" i="9"/>
  <c r="X3440" i="9"/>
  <c r="X3439" i="9"/>
  <c r="X3438" i="9"/>
  <c r="X3437" i="9"/>
  <c r="X3436" i="9"/>
  <c r="X3435" i="9"/>
  <c r="X3434" i="9"/>
  <c r="X3433" i="9"/>
  <c r="X3432" i="9"/>
  <c r="X3431" i="9"/>
  <c r="X3430" i="9"/>
  <c r="X3429" i="9"/>
  <c r="X3428" i="9"/>
  <c r="X3427" i="9"/>
  <c r="X3426" i="9"/>
  <c r="X3425" i="9"/>
  <c r="X3424" i="9"/>
  <c r="X3423" i="9"/>
  <c r="X3422" i="9"/>
  <c r="X3421" i="9"/>
  <c r="X3420" i="9"/>
  <c r="X3419" i="9"/>
  <c r="X3418" i="9"/>
  <c r="X3417" i="9"/>
  <c r="X3416" i="9"/>
  <c r="X3415" i="9"/>
  <c r="X3414" i="9"/>
  <c r="X3413" i="9"/>
  <c r="X3412" i="9"/>
  <c r="X3411" i="9"/>
  <c r="X3410" i="9"/>
  <c r="X3409" i="9"/>
  <c r="X3408" i="9"/>
  <c r="X3407" i="9"/>
  <c r="X3406" i="9"/>
  <c r="X3405" i="9"/>
  <c r="X3404" i="9"/>
  <c r="X3403" i="9"/>
  <c r="X3402" i="9"/>
  <c r="X3401" i="9"/>
  <c r="X3400" i="9"/>
  <c r="X3399" i="9"/>
  <c r="X3398" i="9"/>
  <c r="X3397" i="9"/>
  <c r="X3396" i="9"/>
  <c r="X3395" i="9"/>
  <c r="X3394" i="9"/>
  <c r="X3393" i="9"/>
  <c r="X3392" i="9"/>
  <c r="X3391" i="9"/>
  <c r="X3390" i="9"/>
  <c r="X3389" i="9"/>
  <c r="X3388" i="9"/>
  <c r="X3387" i="9"/>
  <c r="X3386" i="9"/>
  <c r="X3385" i="9"/>
  <c r="X3384" i="9"/>
  <c r="X3383" i="9"/>
  <c r="X3382" i="9"/>
  <c r="X3381" i="9"/>
  <c r="X3380" i="9"/>
  <c r="X3379" i="9"/>
  <c r="X3378" i="9"/>
  <c r="X3377" i="9"/>
  <c r="X3376" i="9"/>
  <c r="X3375" i="9"/>
  <c r="X3374" i="9"/>
  <c r="X3373" i="9"/>
  <c r="X3372" i="9"/>
  <c r="X3371" i="9"/>
  <c r="X3370" i="9"/>
  <c r="X3369" i="9"/>
  <c r="X3368" i="9"/>
  <c r="X3367" i="9"/>
  <c r="X3366" i="9"/>
  <c r="X3365" i="9"/>
  <c r="X3364" i="9"/>
  <c r="X3363" i="9"/>
  <c r="X3362" i="9"/>
  <c r="X3361" i="9"/>
  <c r="X3360" i="9"/>
  <c r="X3359" i="9"/>
  <c r="X3358" i="9"/>
  <c r="X3357" i="9"/>
  <c r="X3356" i="9"/>
  <c r="X3355" i="9"/>
  <c r="X3354" i="9"/>
  <c r="X3353" i="9"/>
  <c r="X3352" i="9"/>
  <c r="X3351" i="9"/>
  <c r="X3350" i="9"/>
  <c r="X3349" i="9"/>
  <c r="X3348" i="9"/>
  <c r="X3347" i="9"/>
  <c r="X3346" i="9"/>
  <c r="X3345" i="9"/>
  <c r="X3344" i="9"/>
  <c r="X3343" i="9"/>
  <c r="X3342" i="9"/>
  <c r="X3341" i="9"/>
  <c r="X3340" i="9"/>
  <c r="X3339" i="9"/>
  <c r="X3338" i="9"/>
  <c r="X3337" i="9"/>
  <c r="X3336" i="9"/>
  <c r="X3335" i="9"/>
  <c r="X3334" i="9"/>
  <c r="X3333" i="9"/>
  <c r="X3332" i="9"/>
  <c r="X3331" i="9"/>
  <c r="X3330" i="9"/>
  <c r="X3329" i="9"/>
  <c r="X3328" i="9"/>
  <c r="X3327" i="9"/>
  <c r="X3326" i="9"/>
  <c r="X3325" i="9"/>
  <c r="X3324" i="9"/>
  <c r="X3323" i="9"/>
  <c r="X3322" i="9"/>
  <c r="X3321" i="9"/>
  <c r="X3320" i="9"/>
  <c r="X3319" i="9"/>
  <c r="X3318" i="9"/>
  <c r="X3317" i="9"/>
  <c r="X3316" i="9"/>
  <c r="X3315" i="9"/>
  <c r="X3314" i="9"/>
  <c r="X3313" i="9"/>
  <c r="X3312" i="9"/>
  <c r="X3311" i="9"/>
  <c r="X3310" i="9"/>
  <c r="X3309" i="9"/>
  <c r="X3308" i="9"/>
  <c r="X3307" i="9"/>
  <c r="X3306" i="9"/>
  <c r="X3305" i="9"/>
  <c r="X3304" i="9"/>
  <c r="X3303" i="9"/>
  <c r="X3302" i="9"/>
  <c r="X3301" i="9"/>
  <c r="X3300" i="9"/>
  <c r="X3299" i="9"/>
  <c r="X3298" i="9"/>
  <c r="X3297" i="9"/>
  <c r="X3296" i="9"/>
  <c r="X3295" i="9"/>
  <c r="X3294" i="9"/>
  <c r="X3293" i="9"/>
  <c r="X3292" i="9"/>
  <c r="X3291" i="9"/>
  <c r="X3290" i="9"/>
  <c r="X3289" i="9"/>
  <c r="X3288" i="9"/>
  <c r="X3287" i="9"/>
  <c r="X3286" i="9"/>
  <c r="X3285" i="9"/>
  <c r="X3284" i="9"/>
  <c r="X3283" i="9"/>
  <c r="X3282" i="9"/>
  <c r="X3281" i="9"/>
  <c r="X3280" i="9"/>
  <c r="X3279" i="9"/>
  <c r="X3278" i="9"/>
  <c r="X3277" i="9"/>
  <c r="X3276" i="9"/>
  <c r="X3275" i="9"/>
  <c r="X3274" i="9"/>
  <c r="X3273" i="9"/>
  <c r="X3272" i="9"/>
  <c r="X3271" i="9"/>
  <c r="X3270" i="9"/>
  <c r="X3269" i="9"/>
  <c r="X3268" i="9"/>
  <c r="X3267" i="9"/>
  <c r="X3266" i="9"/>
  <c r="X3265" i="9"/>
  <c r="X3264" i="9"/>
  <c r="X3263" i="9"/>
  <c r="X3262" i="9"/>
  <c r="X3261" i="9"/>
  <c r="X3260" i="9"/>
  <c r="X3259" i="9"/>
  <c r="X3258" i="9"/>
  <c r="X3257" i="9"/>
  <c r="X3256" i="9"/>
  <c r="X3255" i="9"/>
  <c r="X3254" i="9"/>
  <c r="X3253" i="9"/>
  <c r="X3252" i="9"/>
  <c r="X3251" i="9"/>
  <c r="X3250" i="9"/>
  <c r="X3249" i="9"/>
  <c r="X3248" i="9"/>
  <c r="X3247" i="9"/>
  <c r="X3246" i="9"/>
  <c r="X3245" i="9"/>
  <c r="X3244" i="9"/>
  <c r="X3243" i="9"/>
  <c r="X3242" i="9"/>
  <c r="X3241" i="9"/>
  <c r="X3240" i="9"/>
  <c r="X3239" i="9"/>
  <c r="X3238" i="9"/>
  <c r="X3237" i="9"/>
  <c r="X3236" i="9"/>
  <c r="X3235" i="9"/>
  <c r="X3234" i="9"/>
  <c r="X3233" i="9"/>
  <c r="X3232" i="9"/>
  <c r="X3231" i="9"/>
  <c r="X3230" i="9"/>
  <c r="X3229" i="9"/>
  <c r="X3228" i="9"/>
  <c r="X3227" i="9"/>
  <c r="X3226" i="9"/>
  <c r="X3225" i="9"/>
  <c r="X3224" i="9"/>
  <c r="X3223" i="9"/>
  <c r="X3222" i="9"/>
  <c r="X3221" i="9"/>
  <c r="X3220" i="9"/>
  <c r="X3219" i="9"/>
  <c r="X3218" i="9"/>
  <c r="X3217" i="9"/>
  <c r="X3216" i="9"/>
  <c r="X3215" i="9"/>
  <c r="X3214" i="9"/>
  <c r="X3213" i="9"/>
  <c r="X3212" i="9"/>
  <c r="X3211" i="9"/>
  <c r="X3210" i="9"/>
  <c r="X3209" i="9"/>
  <c r="X3208" i="9"/>
  <c r="X3207" i="9"/>
  <c r="X3206" i="9"/>
  <c r="X3205" i="9"/>
  <c r="X3204" i="9"/>
  <c r="X3203" i="9"/>
  <c r="X3202" i="9"/>
  <c r="X3201" i="9"/>
  <c r="X3200" i="9"/>
  <c r="X3199" i="9"/>
  <c r="X3198" i="9"/>
  <c r="X3197" i="9"/>
  <c r="X3196" i="9"/>
  <c r="X3195" i="9"/>
  <c r="X3194" i="9"/>
  <c r="X3193" i="9"/>
  <c r="X3192" i="9"/>
  <c r="X3191" i="9"/>
  <c r="X3190" i="9"/>
  <c r="X3189" i="9"/>
  <c r="X3188" i="9"/>
  <c r="X3187" i="9"/>
  <c r="X3186" i="9"/>
  <c r="X3185" i="9"/>
  <c r="X3184" i="9"/>
  <c r="X3183" i="9"/>
  <c r="X3182" i="9"/>
  <c r="X3181" i="9"/>
  <c r="X3180" i="9"/>
  <c r="X3179" i="9"/>
  <c r="X3178" i="9"/>
  <c r="X3177" i="9"/>
  <c r="X3176" i="9"/>
  <c r="X3175" i="9"/>
  <c r="X3174" i="9"/>
  <c r="X3173" i="9"/>
  <c r="X3172" i="9"/>
  <c r="X3171" i="9"/>
  <c r="X3170" i="9"/>
  <c r="X3169" i="9"/>
  <c r="X3168" i="9"/>
  <c r="X3167" i="9"/>
  <c r="X3166" i="9"/>
  <c r="X3165" i="9"/>
  <c r="X3164" i="9"/>
  <c r="X3163" i="9"/>
  <c r="X3162" i="9"/>
  <c r="X3161" i="9"/>
  <c r="X3160" i="9"/>
  <c r="X3159" i="9"/>
  <c r="X3158" i="9"/>
  <c r="X3157" i="9"/>
  <c r="X3156" i="9"/>
  <c r="X3155" i="9"/>
  <c r="X3154" i="9"/>
  <c r="X3153" i="9"/>
  <c r="X3152" i="9"/>
  <c r="X3151" i="9"/>
  <c r="X3150" i="9"/>
  <c r="X3149" i="9"/>
  <c r="X3148" i="9"/>
  <c r="X3147" i="9"/>
  <c r="X3146" i="9"/>
  <c r="X3145" i="9"/>
  <c r="X3144" i="9"/>
  <c r="X3143" i="9"/>
  <c r="X3142" i="9"/>
  <c r="X3141" i="9"/>
  <c r="X3140" i="9"/>
  <c r="X3139" i="9"/>
  <c r="X3138" i="9"/>
  <c r="X3137" i="9"/>
  <c r="X3136" i="9"/>
  <c r="X3135" i="9"/>
  <c r="X3134" i="9"/>
  <c r="X3133" i="9"/>
  <c r="X3132" i="9"/>
  <c r="X3131" i="9"/>
  <c r="X3130" i="9"/>
  <c r="X3129" i="9"/>
  <c r="X3128" i="9"/>
  <c r="X3127" i="9"/>
  <c r="X3126" i="9"/>
  <c r="X3125" i="9"/>
  <c r="X3124" i="9"/>
  <c r="X3123" i="9"/>
  <c r="X3122" i="9"/>
  <c r="X3121" i="9"/>
  <c r="X3120" i="9"/>
  <c r="X3119" i="9"/>
  <c r="X3118" i="9"/>
  <c r="X3117" i="9"/>
  <c r="X3116" i="9"/>
  <c r="X3115" i="9"/>
  <c r="X3114" i="9"/>
  <c r="X3113" i="9"/>
  <c r="X3112" i="9"/>
  <c r="X3111" i="9"/>
  <c r="X3110" i="9"/>
  <c r="X3109" i="9"/>
  <c r="X3108" i="9"/>
  <c r="X3107" i="9"/>
  <c r="X3106" i="9"/>
  <c r="X3105" i="9"/>
  <c r="X3104" i="9"/>
  <c r="X3103" i="9"/>
  <c r="X3102" i="9"/>
  <c r="X3101" i="9"/>
  <c r="X3100" i="9"/>
  <c r="X3099" i="9"/>
  <c r="X3098" i="9"/>
  <c r="X3097" i="9"/>
  <c r="X3096" i="9"/>
  <c r="X3095" i="9"/>
  <c r="X3094" i="9"/>
  <c r="X3093" i="9"/>
  <c r="X3092" i="9"/>
  <c r="X3091" i="9"/>
  <c r="X3090" i="9"/>
  <c r="X3089" i="9"/>
  <c r="X3088" i="9"/>
  <c r="X3087" i="9"/>
  <c r="X3086" i="9"/>
  <c r="X3085" i="9"/>
  <c r="X3084" i="9"/>
  <c r="X3083" i="9"/>
  <c r="X3082" i="9"/>
  <c r="X3081" i="9"/>
  <c r="X3080" i="9"/>
  <c r="X3079" i="9"/>
  <c r="X3078" i="9"/>
  <c r="X3077" i="9"/>
  <c r="X3076" i="9"/>
  <c r="X3075" i="9"/>
  <c r="X3074" i="9"/>
  <c r="X3073" i="9"/>
  <c r="X3072" i="9"/>
  <c r="X3071" i="9"/>
  <c r="X3070" i="9"/>
  <c r="X3069" i="9"/>
  <c r="X3068" i="9"/>
  <c r="X3067" i="9"/>
  <c r="X3066" i="9"/>
  <c r="X3065" i="9"/>
  <c r="X3064" i="9"/>
  <c r="X3063" i="9"/>
  <c r="X3062" i="9"/>
  <c r="X3061" i="9"/>
  <c r="X3060" i="9"/>
  <c r="X3059" i="9"/>
  <c r="X3058" i="9"/>
  <c r="X3057" i="9"/>
  <c r="X3056" i="9"/>
  <c r="X3055" i="9"/>
  <c r="X3054" i="9"/>
  <c r="X3053" i="9"/>
  <c r="X3052" i="9"/>
  <c r="X3051" i="9"/>
  <c r="X3050" i="9"/>
  <c r="X3049" i="9"/>
  <c r="X3048" i="9"/>
  <c r="X3047" i="9"/>
  <c r="X3046" i="9"/>
  <c r="X3045" i="9"/>
  <c r="X3044" i="9"/>
  <c r="X3043" i="9"/>
  <c r="X3042" i="9"/>
  <c r="X3041" i="9"/>
  <c r="X3040" i="9"/>
  <c r="X3039" i="9"/>
  <c r="X3038" i="9"/>
  <c r="X3037" i="9"/>
  <c r="X3036" i="9"/>
  <c r="X3035" i="9"/>
  <c r="X3034" i="9"/>
  <c r="X3033" i="9"/>
  <c r="X3032" i="9"/>
  <c r="X3031" i="9"/>
  <c r="X3030" i="9"/>
  <c r="X3029" i="9"/>
  <c r="X3028" i="9"/>
  <c r="X3027" i="9"/>
  <c r="X3026" i="9"/>
  <c r="X3025" i="9"/>
  <c r="X3024" i="9"/>
  <c r="X3023" i="9"/>
  <c r="X3022" i="9"/>
  <c r="X3021" i="9"/>
  <c r="X3020" i="9"/>
  <c r="X3019" i="9"/>
  <c r="X3018" i="9"/>
  <c r="X3017" i="9"/>
  <c r="X3016" i="9"/>
  <c r="X3015" i="9"/>
  <c r="X3014" i="9"/>
  <c r="X3013" i="9"/>
  <c r="X3012" i="9"/>
  <c r="X3011" i="9"/>
  <c r="X3010" i="9"/>
  <c r="X3009" i="9"/>
  <c r="X3008" i="9"/>
  <c r="X3007" i="9"/>
  <c r="X3006" i="9"/>
  <c r="X3005" i="9"/>
  <c r="X3004" i="9"/>
  <c r="X3003" i="9"/>
  <c r="X3002" i="9"/>
  <c r="X3001" i="9"/>
  <c r="X3000" i="9"/>
  <c r="X2999" i="9"/>
  <c r="X2998" i="9"/>
  <c r="X2997" i="9"/>
  <c r="X2996" i="9"/>
  <c r="X2995" i="9"/>
  <c r="X2994" i="9"/>
  <c r="X2993" i="9"/>
  <c r="X2992" i="9"/>
  <c r="X2991" i="9"/>
  <c r="X2990" i="9"/>
  <c r="X2989" i="9"/>
  <c r="X2988" i="9"/>
  <c r="X2987" i="9"/>
  <c r="X2986" i="9"/>
  <c r="X2985" i="9"/>
  <c r="X2984" i="9"/>
  <c r="X2983" i="9"/>
  <c r="X2982" i="9"/>
  <c r="X2981" i="9"/>
  <c r="X2980" i="9"/>
  <c r="X2979" i="9"/>
  <c r="X2978" i="9"/>
  <c r="X2977" i="9"/>
  <c r="X2976" i="9"/>
  <c r="X2975" i="9"/>
  <c r="X2974" i="9"/>
  <c r="X2973" i="9"/>
  <c r="X2972" i="9"/>
  <c r="X2971" i="9"/>
  <c r="X2970" i="9"/>
  <c r="X2969" i="9"/>
  <c r="X2968" i="9"/>
  <c r="X2967" i="9"/>
  <c r="X2966" i="9"/>
  <c r="X2965" i="9"/>
  <c r="X2964" i="9"/>
  <c r="X2963" i="9"/>
  <c r="X2962" i="9"/>
  <c r="X2961" i="9"/>
  <c r="X2960" i="9"/>
  <c r="X2959" i="9"/>
  <c r="X2958" i="9"/>
  <c r="X2957" i="9"/>
  <c r="X2956" i="9"/>
  <c r="X2955" i="9"/>
  <c r="X2954" i="9"/>
  <c r="X2953" i="9"/>
  <c r="X2952" i="9"/>
  <c r="X2951" i="9"/>
  <c r="X2950" i="9"/>
  <c r="X2949" i="9"/>
  <c r="X2948" i="9"/>
  <c r="X2947" i="9"/>
  <c r="X2946" i="9"/>
  <c r="X2945" i="9"/>
  <c r="X2944" i="9"/>
  <c r="X2943" i="9"/>
  <c r="X2942" i="9"/>
  <c r="X2941" i="9"/>
  <c r="X2940" i="9"/>
  <c r="X2939" i="9"/>
  <c r="X2938" i="9"/>
  <c r="X2937" i="9"/>
  <c r="X2936" i="9"/>
  <c r="X2935" i="9"/>
  <c r="X2934" i="9"/>
  <c r="X2933" i="9"/>
  <c r="X2932" i="9"/>
  <c r="X2931" i="9"/>
  <c r="X2930" i="9"/>
  <c r="X2929" i="9"/>
  <c r="X2928" i="9"/>
  <c r="X2927" i="9"/>
  <c r="X2926" i="9"/>
  <c r="X2925" i="9"/>
  <c r="X2924" i="9"/>
  <c r="X2923" i="9"/>
  <c r="X2922" i="9"/>
  <c r="X2921" i="9"/>
  <c r="X2920" i="9"/>
  <c r="X2919" i="9"/>
  <c r="X2918" i="9"/>
  <c r="X2917" i="9"/>
  <c r="X2916" i="9"/>
  <c r="X2915" i="9"/>
  <c r="X2914" i="9"/>
  <c r="X2913" i="9"/>
  <c r="X2912" i="9"/>
  <c r="X2911" i="9"/>
  <c r="X2910" i="9"/>
  <c r="X2909" i="9"/>
  <c r="X2908" i="9"/>
  <c r="X2907" i="9"/>
  <c r="X2906" i="9"/>
  <c r="X2905" i="9"/>
  <c r="X2904" i="9"/>
  <c r="X2903" i="9"/>
  <c r="X2902" i="9"/>
  <c r="X2901" i="9"/>
  <c r="X2900" i="9"/>
  <c r="X2899" i="9"/>
  <c r="X2898" i="9"/>
  <c r="X2897" i="9"/>
  <c r="X2896" i="9"/>
  <c r="X2895" i="9"/>
  <c r="X2894" i="9"/>
  <c r="X2893" i="9"/>
  <c r="X2892" i="9"/>
  <c r="X2891" i="9"/>
  <c r="X2890" i="9"/>
  <c r="X2889" i="9"/>
  <c r="X2888" i="9"/>
  <c r="X2887" i="9"/>
  <c r="X2886" i="9"/>
  <c r="X2885" i="9"/>
  <c r="X2884" i="9"/>
  <c r="X2883" i="9"/>
  <c r="X2882" i="9"/>
  <c r="X2881" i="9"/>
  <c r="X2880" i="9"/>
  <c r="X2879" i="9"/>
  <c r="X2878" i="9"/>
  <c r="X2877" i="9"/>
  <c r="X2876" i="9"/>
  <c r="X2875" i="9"/>
  <c r="X2874" i="9"/>
  <c r="X2873" i="9"/>
  <c r="X2872" i="9"/>
  <c r="X2871" i="9"/>
  <c r="X2870" i="9"/>
  <c r="X2869" i="9"/>
  <c r="X2868" i="9"/>
  <c r="X2867" i="9"/>
  <c r="X2866" i="9"/>
  <c r="X2865" i="9"/>
  <c r="X2864" i="9"/>
  <c r="X2863" i="9"/>
  <c r="X2862" i="9"/>
  <c r="X2861" i="9"/>
  <c r="X2860" i="9"/>
  <c r="X2859" i="9"/>
  <c r="X2858" i="9"/>
  <c r="X2857" i="9"/>
  <c r="X2856" i="9"/>
  <c r="X2855" i="9"/>
  <c r="X2854" i="9"/>
  <c r="X2853" i="9"/>
  <c r="X2852" i="9"/>
  <c r="X2851" i="9"/>
  <c r="X2850" i="9"/>
  <c r="X2849" i="9"/>
  <c r="X2848" i="9"/>
  <c r="X2847" i="9"/>
  <c r="X2846" i="9"/>
  <c r="X2845" i="9"/>
  <c r="X2844" i="9"/>
  <c r="X2843" i="9"/>
  <c r="X2842" i="9"/>
  <c r="X2841" i="9"/>
  <c r="X2840" i="9"/>
  <c r="X2839" i="9"/>
  <c r="X2838" i="9"/>
  <c r="X2837" i="9"/>
  <c r="X2836" i="9"/>
  <c r="X2835" i="9"/>
  <c r="X2834" i="9"/>
  <c r="X2833" i="9"/>
  <c r="X2832" i="9"/>
  <c r="X2831" i="9"/>
  <c r="X2830" i="9"/>
  <c r="X2829" i="9"/>
  <c r="X2828" i="9"/>
  <c r="X2827" i="9"/>
  <c r="X2826" i="9"/>
  <c r="X2825" i="9"/>
  <c r="X2824" i="9"/>
  <c r="X2823" i="9"/>
  <c r="X2822" i="9"/>
  <c r="X2821" i="9"/>
  <c r="X2820" i="9"/>
  <c r="X2819" i="9"/>
  <c r="X2818" i="9"/>
  <c r="X2817" i="9"/>
  <c r="X2816" i="9"/>
  <c r="X2815" i="9"/>
  <c r="X2814" i="9"/>
  <c r="X2813" i="9"/>
  <c r="X2812" i="9"/>
  <c r="X2811" i="9"/>
  <c r="X2810" i="9"/>
  <c r="X2809" i="9"/>
  <c r="X2808" i="9"/>
  <c r="X2807" i="9"/>
  <c r="X2806" i="9"/>
  <c r="X2805" i="9"/>
  <c r="X2804" i="9"/>
  <c r="X2803" i="9"/>
  <c r="X2802" i="9"/>
  <c r="X2801" i="9"/>
  <c r="X2800" i="9"/>
  <c r="X2799" i="9"/>
  <c r="X2798" i="9"/>
  <c r="X2797" i="9"/>
  <c r="X2796" i="9"/>
  <c r="X2795" i="9"/>
  <c r="X2794" i="9"/>
  <c r="X2793" i="9"/>
  <c r="X2792" i="9"/>
  <c r="X2791" i="9"/>
  <c r="X2790" i="9"/>
  <c r="X2789" i="9"/>
  <c r="X2788" i="9"/>
  <c r="X2787" i="9"/>
  <c r="X2786" i="9"/>
  <c r="X2785" i="9"/>
  <c r="X2784" i="9"/>
  <c r="X2783" i="9"/>
  <c r="X2782" i="9"/>
  <c r="X2781" i="9"/>
  <c r="X2780" i="9"/>
  <c r="X2779" i="9"/>
  <c r="X2778" i="9"/>
  <c r="X2777" i="9"/>
  <c r="X2776" i="9"/>
  <c r="X2775" i="9"/>
  <c r="X2774" i="9"/>
  <c r="X2773" i="9"/>
  <c r="X2772" i="9"/>
  <c r="X2771" i="9"/>
  <c r="X2770" i="9"/>
  <c r="X2769" i="9"/>
  <c r="X2768" i="9"/>
  <c r="X2767" i="9"/>
  <c r="X2766" i="9"/>
  <c r="X2765" i="9"/>
  <c r="X2764" i="9"/>
  <c r="X2763" i="9"/>
  <c r="X2762" i="9"/>
  <c r="X2761" i="9"/>
  <c r="X2760" i="9"/>
  <c r="X2759" i="9"/>
  <c r="X2758" i="9"/>
  <c r="X2757" i="9"/>
  <c r="X2756" i="9"/>
  <c r="X2755" i="9"/>
  <c r="X2754" i="9"/>
  <c r="X2753" i="9"/>
  <c r="X2752" i="9"/>
  <c r="X2751" i="9"/>
  <c r="X2750" i="9"/>
  <c r="X2749" i="9"/>
  <c r="X2748" i="9"/>
  <c r="X2747" i="9"/>
  <c r="X2746" i="9"/>
  <c r="X2745" i="9"/>
  <c r="X2744" i="9"/>
  <c r="X2743" i="9"/>
  <c r="X2742" i="9"/>
  <c r="X2741" i="9"/>
  <c r="X2740" i="9"/>
  <c r="X2739" i="9"/>
  <c r="X2738" i="9"/>
  <c r="X2737" i="9"/>
  <c r="X2736" i="9"/>
  <c r="X2735" i="9"/>
  <c r="X2734" i="9"/>
  <c r="X2733" i="9"/>
  <c r="X2732" i="9"/>
  <c r="X2731" i="9"/>
  <c r="X2730" i="9"/>
  <c r="X2729" i="9"/>
  <c r="X2728" i="9"/>
  <c r="X2727" i="9"/>
  <c r="X2726" i="9"/>
  <c r="X2725" i="9"/>
  <c r="X2724" i="9"/>
  <c r="X2723" i="9"/>
  <c r="X2722" i="9"/>
  <c r="X2721" i="9"/>
  <c r="X2720" i="9"/>
  <c r="X2719" i="9"/>
  <c r="X2718" i="9"/>
  <c r="X2717" i="9"/>
  <c r="X2716" i="9"/>
  <c r="X2715" i="9"/>
  <c r="X2714" i="9"/>
  <c r="X2713" i="9"/>
  <c r="X2712" i="9"/>
  <c r="X2711" i="9"/>
  <c r="X2710" i="9"/>
  <c r="X2709" i="9"/>
  <c r="X2708" i="9"/>
  <c r="X2707" i="9"/>
  <c r="X2706" i="9"/>
  <c r="X2705" i="9"/>
  <c r="X2704" i="9"/>
  <c r="X2703" i="9"/>
  <c r="X2702" i="9"/>
  <c r="X2701" i="9"/>
  <c r="X2700" i="9"/>
  <c r="X2699" i="9"/>
  <c r="X2698" i="9"/>
  <c r="X2697" i="9"/>
  <c r="X2696" i="9"/>
  <c r="X2695" i="9"/>
  <c r="X2694" i="9"/>
  <c r="X2693" i="9"/>
  <c r="X2692" i="9"/>
  <c r="X2691" i="9"/>
  <c r="X2690" i="9"/>
  <c r="X2689" i="9"/>
  <c r="X2688" i="9"/>
  <c r="X2687" i="9"/>
  <c r="X2686" i="9"/>
  <c r="X2685" i="9"/>
  <c r="X2684" i="9"/>
  <c r="X2683" i="9"/>
  <c r="X2682" i="9"/>
  <c r="X2681" i="9"/>
  <c r="X2680" i="9"/>
  <c r="X2679" i="9"/>
  <c r="X2678" i="9"/>
  <c r="X2677" i="9"/>
  <c r="X2676" i="9"/>
  <c r="X2675" i="9"/>
  <c r="X2674" i="9"/>
  <c r="X2673" i="9"/>
  <c r="X2672" i="9"/>
  <c r="X2671" i="9"/>
  <c r="X2670" i="9"/>
  <c r="X2669" i="9"/>
  <c r="X2668" i="9"/>
  <c r="X2667" i="9"/>
  <c r="X2666" i="9"/>
  <c r="X2665" i="9"/>
  <c r="X2664" i="9"/>
  <c r="X2663" i="9"/>
  <c r="X2662" i="9"/>
  <c r="X2661" i="9"/>
  <c r="X2660" i="9"/>
  <c r="X2659" i="9"/>
  <c r="X2658" i="9"/>
  <c r="X2657" i="9"/>
  <c r="X2656" i="9"/>
  <c r="X2655" i="9"/>
  <c r="X2654" i="9"/>
  <c r="X2653" i="9"/>
  <c r="X2652" i="9"/>
  <c r="X2651" i="9"/>
  <c r="X2650" i="9"/>
  <c r="X2649" i="9"/>
  <c r="X2648" i="9"/>
  <c r="X2647" i="9"/>
  <c r="X2646" i="9"/>
  <c r="X2645" i="9"/>
  <c r="X2644" i="9"/>
  <c r="X2643" i="9"/>
  <c r="X2642" i="9"/>
  <c r="X2641" i="9"/>
  <c r="X2640" i="9"/>
  <c r="X2639" i="9"/>
  <c r="X2638" i="9"/>
  <c r="X2637" i="9"/>
  <c r="X2636" i="9"/>
  <c r="X2635" i="9"/>
  <c r="X2634" i="9"/>
  <c r="X2633" i="9"/>
  <c r="X2632" i="9"/>
  <c r="X2631" i="9"/>
  <c r="X2630" i="9"/>
  <c r="X2629" i="9"/>
  <c r="X2628" i="9"/>
  <c r="X2627" i="9"/>
  <c r="X2626" i="9"/>
  <c r="X2625" i="9"/>
  <c r="X2624" i="9"/>
  <c r="X2623" i="9"/>
  <c r="X2622" i="9"/>
  <c r="X2621" i="9"/>
  <c r="X2620" i="9"/>
  <c r="X2619" i="9"/>
  <c r="X2618" i="9"/>
  <c r="X2617" i="9"/>
  <c r="X2616" i="9"/>
  <c r="X2615" i="9"/>
  <c r="X2614" i="9"/>
  <c r="X2613" i="9"/>
  <c r="X2612" i="9"/>
  <c r="X2611" i="9"/>
  <c r="X2610" i="9"/>
  <c r="X2609" i="9"/>
  <c r="X2608" i="9"/>
  <c r="X2607" i="9"/>
  <c r="X2606" i="9"/>
  <c r="X2605" i="9"/>
  <c r="X2604" i="9"/>
  <c r="X2603" i="9"/>
  <c r="X2602" i="9"/>
  <c r="X2601" i="9"/>
  <c r="X2600" i="9"/>
  <c r="X2599" i="9"/>
  <c r="X2598" i="9"/>
  <c r="X2597" i="9"/>
  <c r="X2596" i="9"/>
  <c r="X2595" i="9"/>
  <c r="X2594" i="9"/>
  <c r="X2593" i="9"/>
  <c r="X2592" i="9"/>
  <c r="X2591" i="9"/>
  <c r="X2590" i="9"/>
  <c r="X2589" i="9"/>
  <c r="X2588" i="9"/>
  <c r="X2587" i="9"/>
  <c r="X2586" i="9"/>
  <c r="X2585" i="9"/>
  <c r="X2584" i="9"/>
  <c r="X2583" i="9"/>
  <c r="X2582" i="9"/>
  <c r="X2581" i="9"/>
  <c r="X2580" i="9"/>
  <c r="X2579" i="9"/>
  <c r="X2578" i="9"/>
  <c r="X2577" i="9"/>
  <c r="X2576" i="9"/>
  <c r="X2575" i="9"/>
  <c r="X2574" i="9"/>
  <c r="X2573" i="9"/>
  <c r="X2572" i="9"/>
  <c r="X2571" i="9"/>
  <c r="X2570" i="9"/>
  <c r="X2569" i="9"/>
  <c r="X2568" i="9"/>
  <c r="X2567" i="9"/>
  <c r="X2566" i="9"/>
  <c r="X2565" i="9"/>
  <c r="X2564" i="9"/>
  <c r="X2563" i="9"/>
  <c r="X2562" i="9"/>
  <c r="X2561" i="9"/>
  <c r="X2560" i="9"/>
  <c r="X2559" i="9"/>
  <c r="X2558" i="9"/>
  <c r="X2557" i="9"/>
  <c r="X2556" i="9"/>
  <c r="X2555" i="9"/>
  <c r="X2554" i="9"/>
  <c r="X2553" i="9"/>
  <c r="X2552" i="9"/>
  <c r="X2551" i="9"/>
  <c r="X2550" i="9"/>
  <c r="X2549" i="9"/>
  <c r="X2548" i="9"/>
  <c r="X2547" i="9"/>
  <c r="X2546" i="9"/>
  <c r="X2545" i="9"/>
  <c r="X2544" i="9"/>
  <c r="X2543" i="9"/>
  <c r="X2542" i="9"/>
  <c r="X2541" i="9"/>
  <c r="X2540" i="9"/>
  <c r="X2539" i="9"/>
  <c r="X2538" i="9"/>
  <c r="X2537" i="9"/>
  <c r="X2536" i="9"/>
  <c r="X2535" i="9"/>
  <c r="X2534" i="9"/>
  <c r="X2533" i="9"/>
  <c r="X2532" i="9"/>
  <c r="X2531" i="9"/>
  <c r="X2530" i="9"/>
  <c r="X2529" i="9"/>
  <c r="X2528" i="9"/>
  <c r="X2527" i="9"/>
  <c r="X2526" i="9"/>
  <c r="X2525" i="9"/>
  <c r="X2524" i="9"/>
  <c r="X2523" i="9"/>
  <c r="X2522" i="9"/>
  <c r="X2521" i="9"/>
  <c r="X2520" i="9"/>
  <c r="X2519" i="9"/>
  <c r="X2518" i="9"/>
  <c r="X2517" i="9"/>
  <c r="X2516" i="9"/>
  <c r="X2515" i="9"/>
  <c r="X2514" i="9"/>
  <c r="X2513" i="9"/>
  <c r="X2512" i="9"/>
  <c r="X2511" i="9"/>
  <c r="X2510" i="9"/>
  <c r="X2509" i="9"/>
  <c r="X2508" i="9"/>
  <c r="X2507" i="9"/>
  <c r="X2506" i="9"/>
  <c r="X2505" i="9"/>
  <c r="X2504" i="9"/>
  <c r="X2503" i="9"/>
  <c r="X2502" i="9"/>
  <c r="X2501" i="9"/>
  <c r="X2500" i="9"/>
  <c r="X2499" i="9"/>
  <c r="X2498" i="9"/>
  <c r="X2497" i="9"/>
  <c r="X2496" i="9"/>
  <c r="X2495" i="9"/>
  <c r="X2494" i="9"/>
  <c r="X2493" i="9"/>
  <c r="X2492" i="9"/>
  <c r="X2491" i="9"/>
  <c r="X2490" i="9"/>
  <c r="X2489" i="9"/>
  <c r="X2488" i="9"/>
  <c r="X2487" i="9"/>
  <c r="X2486" i="9"/>
  <c r="X2485" i="9"/>
  <c r="X2484" i="9"/>
  <c r="X2483" i="9"/>
  <c r="X2482" i="9"/>
  <c r="X2481" i="9"/>
  <c r="X2480" i="9"/>
  <c r="X2479" i="9"/>
  <c r="X2478" i="9"/>
  <c r="X2477" i="9"/>
  <c r="X2476" i="9"/>
  <c r="X2475" i="9"/>
  <c r="X2474" i="9"/>
  <c r="X2473" i="9"/>
  <c r="X2472" i="9"/>
  <c r="X2471" i="9"/>
  <c r="X2470" i="9"/>
  <c r="X2469" i="9"/>
  <c r="X2468" i="9"/>
  <c r="X2467" i="9"/>
  <c r="X2466" i="9"/>
  <c r="X2465" i="9"/>
  <c r="X2464" i="9"/>
  <c r="X2463" i="9"/>
  <c r="X2462" i="9"/>
  <c r="X2461" i="9"/>
  <c r="X2460" i="9"/>
  <c r="X2459" i="9"/>
  <c r="X2458" i="9"/>
  <c r="X2457" i="9"/>
  <c r="X2456" i="9"/>
  <c r="X2455" i="9"/>
  <c r="X2454" i="9"/>
  <c r="X2453" i="9"/>
  <c r="X2452" i="9"/>
  <c r="X2451" i="9"/>
  <c r="X2450" i="9"/>
  <c r="X2449" i="9"/>
  <c r="X2448" i="9"/>
  <c r="X2447" i="9"/>
  <c r="X2446" i="9"/>
  <c r="X2445" i="9"/>
  <c r="X2444" i="9"/>
  <c r="X2443" i="9"/>
  <c r="X2442" i="9"/>
  <c r="X2441" i="9"/>
  <c r="X2440" i="9"/>
  <c r="X2439" i="9"/>
  <c r="X2438" i="9"/>
  <c r="X2437" i="9"/>
  <c r="X2436" i="9"/>
  <c r="X2435" i="9"/>
  <c r="X2434" i="9"/>
  <c r="X2433" i="9"/>
  <c r="X2432" i="9"/>
  <c r="X2431" i="9"/>
  <c r="X2430" i="9"/>
  <c r="X2429" i="9"/>
  <c r="X2428" i="9"/>
  <c r="X2427" i="9"/>
  <c r="X2426" i="9"/>
  <c r="X2425" i="9"/>
  <c r="X2424" i="9"/>
  <c r="X2423" i="9"/>
  <c r="X2422" i="9"/>
  <c r="X2421" i="9"/>
  <c r="X2420" i="9"/>
  <c r="X2419" i="9"/>
  <c r="X2418" i="9"/>
  <c r="X2417" i="9"/>
  <c r="X2416" i="9"/>
  <c r="X2415" i="9"/>
  <c r="X2414" i="9"/>
  <c r="X2413" i="9"/>
  <c r="X2412" i="9"/>
  <c r="X2411" i="9"/>
  <c r="X2410" i="9"/>
  <c r="X2409" i="9"/>
  <c r="X2408" i="9"/>
  <c r="X2407" i="9"/>
  <c r="X2406" i="9"/>
  <c r="X2405" i="9"/>
  <c r="X2404" i="9"/>
  <c r="X2403" i="9"/>
  <c r="X2402" i="9"/>
  <c r="X2401" i="9"/>
  <c r="X2400" i="9"/>
  <c r="X2399" i="9"/>
  <c r="X2398" i="9"/>
  <c r="X2397" i="9"/>
  <c r="X2396" i="9"/>
  <c r="X2395" i="9"/>
  <c r="X2394" i="9"/>
  <c r="X2393" i="9"/>
  <c r="X2392" i="9"/>
  <c r="X2391" i="9"/>
  <c r="X2390" i="9"/>
  <c r="X2389" i="9"/>
  <c r="X2388" i="9"/>
  <c r="X2387" i="9"/>
  <c r="X2386" i="9"/>
  <c r="X2385" i="9"/>
  <c r="X2384" i="9"/>
  <c r="X2383" i="9"/>
  <c r="X2382" i="9"/>
  <c r="X2381" i="9"/>
  <c r="X2380" i="9"/>
  <c r="X2379" i="9"/>
  <c r="X2378" i="9"/>
  <c r="X2377" i="9"/>
  <c r="X2376" i="9"/>
  <c r="X2375" i="9"/>
  <c r="X2374" i="9"/>
  <c r="X2373" i="9"/>
  <c r="X2372" i="9"/>
  <c r="X2371" i="9"/>
  <c r="X2370" i="9"/>
  <c r="X2369" i="9"/>
  <c r="X2368" i="9"/>
  <c r="X2367" i="9"/>
  <c r="X2366" i="9"/>
  <c r="X2365" i="9"/>
  <c r="X2364" i="9"/>
  <c r="X2363" i="9"/>
  <c r="X2362" i="9"/>
  <c r="X2361" i="9"/>
  <c r="X2360" i="9"/>
  <c r="X2359" i="9"/>
  <c r="X2358" i="9"/>
  <c r="X2357" i="9"/>
  <c r="X2356" i="9"/>
  <c r="X2355" i="9"/>
  <c r="X2354" i="9"/>
  <c r="X2353" i="9"/>
  <c r="X2352" i="9"/>
  <c r="X2351" i="9"/>
  <c r="X2350" i="9"/>
  <c r="X2349" i="9"/>
  <c r="X2348" i="9"/>
  <c r="X2347" i="9"/>
  <c r="X2346" i="9"/>
  <c r="X2345" i="9"/>
  <c r="X2344" i="9"/>
  <c r="X2343" i="9"/>
  <c r="X2342" i="9"/>
  <c r="X2341" i="9"/>
  <c r="X2340" i="9"/>
  <c r="X2339" i="9"/>
  <c r="X2338" i="9"/>
  <c r="X2337" i="9"/>
  <c r="X2336" i="9"/>
  <c r="X2335" i="9"/>
  <c r="X2334" i="9"/>
  <c r="X2333" i="9"/>
  <c r="X2332" i="9"/>
  <c r="X2331" i="9"/>
  <c r="X2330" i="9"/>
  <c r="X2329" i="9"/>
  <c r="X2328" i="9"/>
  <c r="X2327" i="9"/>
  <c r="X2326" i="9"/>
  <c r="X2325" i="9"/>
  <c r="X2324" i="9"/>
  <c r="X2323" i="9"/>
  <c r="X2322" i="9"/>
  <c r="X2321" i="9"/>
  <c r="X2320" i="9"/>
  <c r="X2319" i="9"/>
  <c r="X2318" i="9"/>
  <c r="X2317" i="9"/>
  <c r="X2316" i="9"/>
  <c r="X2315" i="9"/>
  <c r="X2314" i="9"/>
  <c r="X2313" i="9"/>
  <c r="X2312" i="9"/>
  <c r="X2311" i="9"/>
  <c r="X2310" i="9"/>
  <c r="X2309" i="9"/>
  <c r="X2308" i="9"/>
  <c r="X2307" i="9"/>
  <c r="X2306" i="9"/>
  <c r="X2305" i="9"/>
  <c r="X2304" i="9"/>
  <c r="X2303" i="9"/>
  <c r="X2302" i="9"/>
  <c r="X2301" i="9"/>
  <c r="X2300" i="9"/>
  <c r="X2299" i="9"/>
  <c r="X2298" i="9"/>
  <c r="X2297" i="9"/>
  <c r="X2296" i="9"/>
  <c r="X2295" i="9"/>
  <c r="X2294" i="9"/>
  <c r="X2293" i="9"/>
  <c r="X2292" i="9"/>
  <c r="X2291" i="9"/>
  <c r="X2290" i="9"/>
  <c r="X2289" i="9"/>
  <c r="X2288" i="9"/>
  <c r="X2287" i="9"/>
  <c r="X2286" i="9"/>
  <c r="X2285" i="9"/>
  <c r="X2284" i="9"/>
  <c r="X2283" i="9"/>
  <c r="X2282" i="9"/>
  <c r="X2281" i="9"/>
  <c r="X2280" i="9"/>
  <c r="X2279" i="9"/>
  <c r="X2278" i="9"/>
  <c r="X2277" i="9"/>
  <c r="X2276" i="9"/>
  <c r="X2275" i="9"/>
  <c r="X2274" i="9"/>
  <c r="X2273" i="9"/>
  <c r="X2272" i="9"/>
  <c r="X2271" i="9"/>
  <c r="X2270" i="9"/>
  <c r="X2269" i="9"/>
  <c r="X2268" i="9"/>
  <c r="X2267" i="9"/>
  <c r="X2266" i="9"/>
  <c r="X2265" i="9"/>
  <c r="X2264" i="9"/>
  <c r="X2263" i="9"/>
  <c r="X2262" i="9"/>
  <c r="X2261" i="9"/>
  <c r="X2260" i="9"/>
  <c r="X2259" i="9"/>
  <c r="X2258" i="9"/>
  <c r="X2257" i="9"/>
  <c r="X2256" i="9"/>
  <c r="X2255" i="9"/>
  <c r="X2254" i="9"/>
  <c r="X2253" i="9"/>
  <c r="X2252" i="9"/>
  <c r="X2251" i="9"/>
  <c r="X2250" i="9"/>
  <c r="X2249" i="9"/>
  <c r="X2248" i="9"/>
  <c r="X2247" i="9"/>
  <c r="X2246" i="9"/>
  <c r="X2245" i="9"/>
  <c r="X2244" i="9"/>
  <c r="X2243" i="9"/>
  <c r="X2242" i="9"/>
  <c r="X2241" i="9"/>
  <c r="X2240" i="9"/>
  <c r="X2239" i="9"/>
  <c r="X2238" i="9"/>
  <c r="X2237" i="9"/>
  <c r="X2236" i="9"/>
  <c r="X2235" i="9"/>
  <c r="X2234" i="9"/>
  <c r="X2233" i="9"/>
  <c r="X2232" i="9"/>
  <c r="X2231" i="9"/>
  <c r="X2230" i="9"/>
  <c r="X2229" i="9"/>
  <c r="X2228" i="9"/>
  <c r="X2227" i="9"/>
  <c r="X2226" i="9"/>
  <c r="X2225" i="9"/>
  <c r="X2224" i="9"/>
  <c r="X2223" i="9"/>
  <c r="X2222" i="9"/>
  <c r="X2221" i="9"/>
  <c r="X2220" i="9"/>
  <c r="X2219" i="9"/>
  <c r="X2218" i="9"/>
  <c r="X2217" i="9"/>
  <c r="X2216" i="9"/>
  <c r="X2215" i="9"/>
  <c r="X2214" i="9"/>
  <c r="X2213" i="9"/>
  <c r="X2212" i="9"/>
  <c r="X2211" i="9"/>
  <c r="X2210" i="9"/>
  <c r="X2209" i="9"/>
  <c r="X2208" i="9"/>
  <c r="X2207" i="9"/>
  <c r="X2206" i="9"/>
  <c r="X2205" i="9"/>
  <c r="X2204" i="9"/>
  <c r="X2203" i="9"/>
  <c r="X2202" i="9"/>
  <c r="X2201" i="9"/>
  <c r="X2200" i="9"/>
  <c r="X2199" i="9"/>
  <c r="X2198" i="9"/>
  <c r="X2197" i="9"/>
  <c r="X2196" i="9"/>
  <c r="X2195" i="9"/>
  <c r="X2194" i="9"/>
  <c r="X2193" i="9"/>
  <c r="X2192" i="9"/>
  <c r="X2191" i="9"/>
  <c r="X2190" i="9"/>
  <c r="X2189" i="9"/>
  <c r="X2188" i="9"/>
  <c r="X2187" i="9"/>
  <c r="X2186" i="9"/>
  <c r="X2185" i="9"/>
  <c r="X2184" i="9"/>
  <c r="X2183" i="9"/>
  <c r="X2182" i="9"/>
  <c r="X2181" i="9"/>
  <c r="X2180" i="9"/>
  <c r="X2179" i="9"/>
  <c r="X2178" i="9"/>
  <c r="X2177" i="9"/>
  <c r="X2176" i="9"/>
  <c r="X2175" i="9"/>
  <c r="X2174" i="9"/>
  <c r="X2173" i="9"/>
  <c r="X2172" i="9"/>
  <c r="X2171" i="9"/>
  <c r="X2170" i="9"/>
  <c r="X2169" i="9"/>
  <c r="X2168" i="9"/>
  <c r="X2167" i="9"/>
  <c r="X2166" i="9"/>
  <c r="X2165" i="9"/>
  <c r="X2164" i="9"/>
  <c r="X2163" i="9"/>
  <c r="X2162" i="9"/>
  <c r="X2161" i="9"/>
  <c r="X2160" i="9"/>
  <c r="X2159" i="9"/>
  <c r="X2158" i="9"/>
  <c r="X2157" i="9"/>
  <c r="X2156" i="9"/>
  <c r="X2155" i="9"/>
  <c r="X2154" i="9"/>
  <c r="X2153" i="9"/>
  <c r="X2152" i="9"/>
  <c r="X2151" i="9"/>
  <c r="X2150" i="9"/>
  <c r="X2149" i="9"/>
  <c r="X2148" i="9"/>
  <c r="X2147" i="9"/>
  <c r="X2146" i="9"/>
  <c r="X2145" i="9"/>
  <c r="X2144" i="9"/>
  <c r="X2143" i="9"/>
  <c r="X2142" i="9"/>
  <c r="X2141" i="9"/>
  <c r="X2140" i="9"/>
  <c r="X2139" i="9"/>
  <c r="X2138" i="9"/>
  <c r="X2137" i="9"/>
  <c r="X2136" i="9"/>
  <c r="X2135" i="9"/>
  <c r="X2134" i="9"/>
  <c r="X2133" i="9"/>
  <c r="X2132" i="9"/>
  <c r="X2131" i="9"/>
  <c r="X2130" i="9"/>
  <c r="X2129" i="9"/>
  <c r="X2128" i="9"/>
  <c r="X2127" i="9"/>
  <c r="X2126" i="9"/>
  <c r="X2125" i="9"/>
  <c r="X2124" i="9"/>
  <c r="X2123" i="9"/>
  <c r="X2122" i="9"/>
  <c r="X2121" i="9"/>
  <c r="X2120" i="9"/>
  <c r="X2119" i="9"/>
  <c r="X2118" i="9"/>
  <c r="X2117" i="9"/>
  <c r="X2116" i="9"/>
  <c r="X2115" i="9"/>
  <c r="X2114" i="9"/>
  <c r="X2113" i="9"/>
  <c r="X2112" i="9"/>
  <c r="X2111" i="9"/>
  <c r="X2110" i="9"/>
  <c r="X2109" i="9"/>
  <c r="X2108" i="9"/>
  <c r="X2107" i="9"/>
  <c r="X2106" i="9"/>
  <c r="X2105" i="9"/>
  <c r="X2104" i="9"/>
  <c r="X2103" i="9"/>
  <c r="X2102" i="9"/>
  <c r="X2101" i="9"/>
  <c r="X2100" i="9"/>
  <c r="X2099" i="9"/>
  <c r="X2098" i="9"/>
  <c r="X2097" i="9"/>
  <c r="X2096" i="9"/>
  <c r="X2095" i="9"/>
  <c r="X2094" i="9"/>
  <c r="X2093" i="9"/>
  <c r="X2092" i="9"/>
  <c r="X2091" i="9"/>
  <c r="X2090" i="9"/>
  <c r="X2089" i="9"/>
  <c r="X2088" i="9"/>
  <c r="X2087" i="9"/>
  <c r="X2086" i="9"/>
  <c r="X2085" i="9"/>
  <c r="X2084" i="9"/>
  <c r="X2083" i="9"/>
  <c r="X2082" i="9"/>
  <c r="X2081" i="9"/>
  <c r="X2080" i="9"/>
  <c r="X2079" i="9"/>
  <c r="X2078" i="9"/>
  <c r="X2077" i="9"/>
  <c r="X2076" i="9"/>
  <c r="X2075" i="9"/>
  <c r="X2074" i="9"/>
  <c r="X2073" i="9"/>
  <c r="X2072" i="9"/>
  <c r="X2071" i="9"/>
  <c r="X2070" i="9"/>
  <c r="X2069" i="9"/>
  <c r="X2068" i="9"/>
  <c r="X2067" i="9"/>
  <c r="X2066" i="9"/>
  <c r="X2065" i="9"/>
  <c r="X2064" i="9"/>
  <c r="X2063" i="9"/>
  <c r="X2062" i="9"/>
  <c r="X2061" i="9"/>
  <c r="X2060" i="9"/>
  <c r="X2059" i="9"/>
  <c r="X2058" i="9"/>
  <c r="X2057" i="9"/>
  <c r="X2056" i="9"/>
  <c r="X2055" i="9"/>
  <c r="X2054" i="9"/>
  <c r="X2053" i="9"/>
  <c r="X2052" i="9"/>
  <c r="X2051" i="9"/>
  <c r="X2050" i="9"/>
  <c r="X2049" i="9"/>
  <c r="X2048" i="9"/>
  <c r="X2047" i="9"/>
  <c r="X2046" i="9"/>
  <c r="X2045" i="9"/>
  <c r="X2044" i="9"/>
  <c r="X2043" i="9"/>
  <c r="X2042" i="9"/>
  <c r="X2041" i="9"/>
  <c r="X2040" i="9"/>
  <c r="X2039" i="9"/>
  <c r="X2038" i="9"/>
  <c r="X2037" i="9"/>
  <c r="X2036" i="9"/>
  <c r="X2035" i="9"/>
  <c r="X2034" i="9"/>
  <c r="X2033" i="9"/>
  <c r="X2032" i="9"/>
  <c r="X2031" i="9"/>
  <c r="X2030" i="9"/>
  <c r="X2029" i="9"/>
  <c r="X2028" i="9"/>
  <c r="X2027" i="9"/>
  <c r="X2026" i="9"/>
  <c r="X2025" i="9"/>
  <c r="X2024" i="9"/>
  <c r="X2023" i="9"/>
  <c r="X2022" i="9"/>
  <c r="X2021" i="9"/>
  <c r="X2020" i="9"/>
  <c r="X2019" i="9"/>
  <c r="X2018" i="9"/>
  <c r="X2017" i="9"/>
  <c r="X2016" i="9"/>
  <c r="X2015" i="9"/>
  <c r="X2014" i="9"/>
  <c r="X2013" i="9"/>
  <c r="X2012" i="9"/>
  <c r="X2011" i="9"/>
  <c r="X2010" i="9"/>
  <c r="X2009" i="9"/>
  <c r="X2008" i="9"/>
  <c r="X2007" i="9"/>
  <c r="X2006" i="9"/>
  <c r="X2005" i="9"/>
  <c r="X2004" i="9"/>
  <c r="X2003" i="9"/>
  <c r="X2002" i="9"/>
  <c r="X2001" i="9"/>
  <c r="X2000" i="9"/>
  <c r="X1999" i="9"/>
  <c r="X1998" i="9"/>
  <c r="X1997" i="9"/>
  <c r="X1996" i="9"/>
  <c r="X1995" i="9"/>
  <c r="X1994" i="9"/>
  <c r="X1993" i="9"/>
  <c r="X1992" i="9"/>
  <c r="X1991" i="9"/>
  <c r="X1990" i="9"/>
  <c r="X1989" i="9"/>
  <c r="X1988" i="9"/>
  <c r="X1987" i="9"/>
  <c r="X1986" i="9"/>
  <c r="X1985" i="9"/>
  <c r="X1984" i="9"/>
  <c r="X1983" i="9"/>
  <c r="X1982" i="9"/>
  <c r="X1981" i="9"/>
  <c r="X1980" i="9"/>
  <c r="X1979" i="9"/>
  <c r="X1978" i="9"/>
  <c r="X1977" i="9"/>
  <c r="X1976" i="9"/>
  <c r="X1975" i="9"/>
  <c r="X1974" i="9"/>
  <c r="X1973" i="9"/>
  <c r="X1972" i="9"/>
  <c r="X1971" i="9"/>
  <c r="X1970" i="9"/>
  <c r="X1969" i="9"/>
  <c r="X1968" i="9"/>
  <c r="X1967" i="9"/>
  <c r="X1966" i="9"/>
  <c r="X1965" i="9"/>
  <c r="X1964" i="9"/>
  <c r="X1963" i="9"/>
  <c r="X1962" i="9"/>
  <c r="X1961" i="9"/>
  <c r="X1960" i="9"/>
  <c r="X1959" i="9"/>
  <c r="X1958" i="9"/>
  <c r="X1957" i="9"/>
  <c r="X1956" i="9"/>
  <c r="X1955" i="9"/>
  <c r="X1954" i="9"/>
  <c r="X1953" i="9"/>
  <c r="X1952" i="9"/>
  <c r="X1951" i="9"/>
  <c r="X1950" i="9"/>
  <c r="X1949" i="9"/>
  <c r="X1948" i="9"/>
  <c r="X1947" i="9"/>
  <c r="X1946" i="9"/>
  <c r="X1945" i="9"/>
  <c r="X1944" i="9"/>
  <c r="X1943" i="9"/>
  <c r="X1942" i="9"/>
  <c r="X1941" i="9"/>
  <c r="X1940" i="9"/>
  <c r="X1939" i="9"/>
  <c r="X1938" i="9"/>
  <c r="X1937" i="9"/>
  <c r="X1936" i="9"/>
  <c r="X1935" i="9"/>
  <c r="X1934" i="9"/>
  <c r="X1933" i="9"/>
  <c r="X1932" i="9"/>
  <c r="X1931" i="9"/>
  <c r="X1930" i="9"/>
  <c r="X1929" i="9"/>
  <c r="X1928" i="9"/>
  <c r="X1927" i="9"/>
  <c r="X1926" i="9"/>
  <c r="X1925" i="9"/>
  <c r="X1924" i="9"/>
  <c r="X1923" i="9"/>
  <c r="X1922" i="9"/>
  <c r="X1921" i="9"/>
  <c r="X1920" i="9"/>
  <c r="X1919" i="9"/>
  <c r="X1918" i="9"/>
  <c r="X1917" i="9"/>
  <c r="X1916" i="9"/>
  <c r="X1915" i="9"/>
  <c r="X1914" i="9"/>
  <c r="X1913" i="9"/>
  <c r="X1912" i="9"/>
  <c r="X1911" i="9"/>
  <c r="X1910" i="9"/>
  <c r="X1909" i="9"/>
  <c r="X1908" i="9"/>
  <c r="X1907" i="9"/>
  <c r="X1906" i="9"/>
  <c r="X1905" i="9"/>
  <c r="X1904" i="9"/>
  <c r="X1903" i="9"/>
  <c r="X1902" i="9"/>
  <c r="X1901" i="9"/>
  <c r="X1900" i="9"/>
  <c r="X1899" i="9"/>
  <c r="X1898" i="9"/>
  <c r="X1897" i="9"/>
  <c r="X1896" i="9"/>
  <c r="X1895" i="9"/>
  <c r="X1894" i="9"/>
  <c r="X1893" i="9"/>
  <c r="X1892" i="9"/>
  <c r="X1891" i="9"/>
  <c r="X1890" i="9"/>
  <c r="X1889" i="9"/>
  <c r="X1888" i="9"/>
  <c r="X1887" i="9"/>
  <c r="X1886" i="9"/>
  <c r="X1885" i="9"/>
  <c r="X1884" i="9"/>
  <c r="X1883" i="9"/>
  <c r="X1882" i="9"/>
  <c r="X1881" i="9"/>
  <c r="X1880" i="9"/>
  <c r="X1879" i="9"/>
  <c r="X1878" i="9"/>
  <c r="X1877" i="9"/>
  <c r="X1876" i="9"/>
  <c r="X1875" i="9"/>
  <c r="X1874" i="9"/>
  <c r="X1873" i="9"/>
  <c r="X1872" i="9"/>
  <c r="X1871" i="9"/>
  <c r="X1870" i="9"/>
  <c r="X1869" i="9"/>
  <c r="X1868" i="9"/>
  <c r="X1867" i="9"/>
  <c r="X1866" i="9"/>
  <c r="X1865" i="9"/>
  <c r="X1864" i="9"/>
  <c r="X1863" i="9"/>
  <c r="X1862" i="9"/>
  <c r="X1861" i="9"/>
  <c r="X1860" i="9"/>
  <c r="X1859" i="9"/>
  <c r="X1858" i="9"/>
  <c r="X1857" i="9"/>
  <c r="X1856" i="9"/>
  <c r="X1855" i="9"/>
  <c r="X1854" i="9"/>
  <c r="X1853" i="9"/>
  <c r="X1852" i="9"/>
  <c r="X1851" i="9"/>
  <c r="X1850" i="9"/>
  <c r="X1849" i="9"/>
  <c r="X1848" i="9"/>
  <c r="X1847" i="9"/>
  <c r="X1846" i="9"/>
  <c r="X1845" i="9"/>
  <c r="X1844" i="9"/>
  <c r="X1843" i="9"/>
  <c r="X1842" i="9"/>
  <c r="X1841" i="9"/>
  <c r="X1840" i="9"/>
  <c r="X1839" i="9"/>
  <c r="X1838" i="9"/>
  <c r="X1837" i="9"/>
  <c r="X1836" i="9"/>
  <c r="X1835" i="9"/>
  <c r="X1834" i="9"/>
  <c r="X1833" i="9"/>
  <c r="X1832" i="9"/>
  <c r="X1831" i="9"/>
  <c r="X1830" i="9"/>
  <c r="X1829" i="9"/>
  <c r="X1828" i="9"/>
  <c r="X1827" i="9"/>
  <c r="X1826" i="9"/>
  <c r="X1825" i="9"/>
  <c r="X1824" i="9"/>
  <c r="X1823" i="9"/>
  <c r="X1822" i="9"/>
  <c r="X1821" i="9"/>
  <c r="X1820" i="9"/>
  <c r="X1819" i="9"/>
  <c r="X1818" i="9"/>
  <c r="X1817" i="9"/>
  <c r="X1816" i="9"/>
  <c r="X1815" i="9"/>
  <c r="X1814" i="9"/>
  <c r="X1813" i="9"/>
  <c r="X1812" i="9"/>
  <c r="X1811" i="9"/>
  <c r="X1810" i="9"/>
  <c r="X1809" i="9"/>
  <c r="X1808" i="9"/>
  <c r="X1807" i="9"/>
  <c r="X1806" i="9"/>
  <c r="X1805" i="9"/>
  <c r="X1804" i="9"/>
  <c r="X1803" i="9"/>
  <c r="X1802" i="9"/>
  <c r="X1801" i="9"/>
  <c r="X1800" i="9"/>
  <c r="X1799" i="9"/>
  <c r="X1798" i="9"/>
  <c r="X1797" i="9"/>
  <c r="X1796" i="9"/>
  <c r="X1795" i="9"/>
  <c r="X1794" i="9"/>
  <c r="X1793" i="9"/>
  <c r="X1792" i="9"/>
  <c r="X1791" i="9"/>
  <c r="X1790" i="9"/>
  <c r="X1789" i="9"/>
  <c r="X1788" i="9"/>
  <c r="X1787" i="9"/>
  <c r="X1786" i="9"/>
  <c r="X1785" i="9"/>
  <c r="X1784" i="9"/>
  <c r="X1783" i="9"/>
  <c r="X1782" i="9"/>
  <c r="X1781" i="9"/>
  <c r="X1780" i="9"/>
  <c r="X1779" i="9"/>
  <c r="X1778" i="9"/>
  <c r="X1777" i="9"/>
  <c r="X1776" i="9"/>
  <c r="X1775" i="9"/>
  <c r="X1774" i="9"/>
  <c r="X1773" i="9"/>
  <c r="X1772" i="9"/>
  <c r="X1771" i="9"/>
  <c r="X1770" i="9"/>
  <c r="X1769" i="9"/>
  <c r="X1768" i="9"/>
  <c r="X1767" i="9"/>
  <c r="X1766" i="9"/>
  <c r="X1765" i="9"/>
  <c r="X1764" i="9"/>
  <c r="X1763" i="9"/>
  <c r="X1762" i="9"/>
  <c r="X1761" i="9"/>
  <c r="X1760" i="9"/>
  <c r="X1759" i="9"/>
  <c r="X1758" i="9"/>
  <c r="X1757" i="9"/>
  <c r="X1756" i="9"/>
  <c r="X1755" i="9"/>
  <c r="X1754" i="9"/>
  <c r="X1753" i="9"/>
  <c r="X1752" i="9"/>
  <c r="X1751" i="9"/>
  <c r="X1750" i="9"/>
  <c r="X1749" i="9"/>
  <c r="X1748" i="9"/>
  <c r="X1747" i="9"/>
  <c r="X1746" i="9"/>
  <c r="X1745" i="9"/>
  <c r="X1744" i="9"/>
  <c r="X1743" i="9"/>
  <c r="X1742" i="9"/>
  <c r="X1741" i="9"/>
  <c r="X1740" i="9"/>
  <c r="X1739" i="9"/>
  <c r="X1738" i="9"/>
  <c r="X1737" i="9"/>
  <c r="X1736" i="9"/>
  <c r="X1735" i="9"/>
  <c r="X1734" i="9"/>
  <c r="X1733" i="9"/>
  <c r="X1732" i="9"/>
  <c r="X1731" i="9"/>
  <c r="X1730" i="9"/>
  <c r="X1729" i="9"/>
  <c r="X1728" i="9"/>
  <c r="X1727" i="9"/>
  <c r="X1726" i="9"/>
  <c r="X1725" i="9"/>
  <c r="X1724" i="9"/>
  <c r="X1723" i="9"/>
  <c r="X1722" i="9"/>
  <c r="X1721" i="9"/>
  <c r="X1720" i="9"/>
  <c r="X1719" i="9"/>
  <c r="X1718" i="9"/>
  <c r="X1717" i="9"/>
  <c r="X1716" i="9"/>
  <c r="X1715" i="9"/>
  <c r="X1714" i="9"/>
  <c r="X1713" i="9"/>
  <c r="X1712" i="9"/>
  <c r="X1711" i="9"/>
  <c r="X1710" i="9"/>
  <c r="X1709" i="9"/>
  <c r="X1708" i="9"/>
  <c r="X1707" i="9"/>
  <c r="X1706" i="9"/>
  <c r="X1705" i="9"/>
  <c r="X1704" i="9"/>
  <c r="X1703" i="9"/>
  <c r="X1702" i="9"/>
  <c r="X1701" i="9"/>
  <c r="X1700" i="9"/>
  <c r="X1699" i="9"/>
  <c r="X1698" i="9"/>
  <c r="X1697" i="9"/>
  <c r="X1696" i="9"/>
  <c r="X1695" i="9"/>
  <c r="X1694" i="9"/>
  <c r="X1693" i="9"/>
  <c r="X1692" i="9"/>
  <c r="X1691" i="9"/>
  <c r="X1690" i="9"/>
  <c r="X1689" i="9"/>
  <c r="X1688" i="9"/>
  <c r="X1687" i="9"/>
  <c r="X1686" i="9"/>
  <c r="X1685" i="9"/>
  <c r="X1684" i="9"/>
  <c r="X1683" i="9"/>
  <c r="X1682" i="9"/>
  <c r="X1681" i="9"/>
  <c r="X1680" i="9"/>
  <c r="X1679" i="9"/>
  <c r="X1678" i="9"/>
  <c r="X1677" i="9"/>
  <c r="X1676" i="9"/>
  <c r="X1675" i="9"/>
  <c r="X1674" i="9"/>
  <c r="X1673" i="9"/>
  <c r="X1672" i="9"/>
  <c r="X1671" i="9"/>
  <c r="X1670" i="9"/>
  <c r="X1669" i="9"/>
  <c r="X1668" i="9"/>
  <c r="X1667" i="9"/>
  <c r="X1666" i="9"/>
  <c r="X1665" i="9"/>
  <c r="X1664" i="9"/>
  <c r="X1663" i="9"/>
  <c r="X1662" i="9"/>
  <c r="X1661" i="9"/>
  <c r="X1660" i="9"/>
  <c r="X1659" i="9"/>
  <c r="X1658" i="9"/>
  <c r="X1657" i="9"/>
  <c r="X1656" i="9"/>
  <c r="X1655" i="9"/>
  <c r="X1654" i="9"/>
  <c r="X1653" i="9"/>
  <c r="X1652" i="9"/>
  <c r="X1651" i="9"/>
  <c r="X1650" i="9"/>
  <c r="X1649" i="9"/>
  <c r="X1648" i="9"/>
  <c r="X1647" i="9"/>
  <c r="X1646" i="9"/>
  <c r="X1645" i="9"/>
  <c r="X1644" i="9"/>
  <c r="X1643" i="9"/>
  <c r="X1642" i="9"/>
  <c r="X1641" i="9"/>
  <c r="X1640" i="9"/>
  <c r="X1639" i="9"/>
  <c r="X1638" i="9"/>
  <c r="X1637" i="9"/>
  <c r="X1636" i="9"/>
  <c r="X1635" i="9"/>
  <c r="X1634" i="9"/>
  <c r="X1633" i="9"/>
  <c r="X1632" i="9"/>
  <c r="X1631" i="9"/>
  <c r="X1630" i="9"/>
  <c r="X1629" i="9"/>
  <c r="X1628" i="9"/>
  <c r="X1627" i="9"/>
  <c r="X1626" i="9"/>
  <c r="X1625" i="9"/>
  <c r="X1624" i="9"/>
  <c r="X1623" i="9"/>
  <c r="X1622" i="9"/>
  <c r="X1621" i="9"/>
  <c r="X1620" i="9"/>
  <c r="X1619" i="9"/>
  <c r="X1618" i="9"/>
  <c r="X1617" i="9"/>
  <c r="X1616" i="9"/>
  <c r="X1615" i="9"/>
  <c r="X1614" i="9"/>
  <c r="X1613" i="9"/>
  <c r="X1612" i="9"/>
  <c r="X1611" i="9"/>
  <c r="X1610" i="9"/>
  <c r="X1609" i="9"/>
  <c r="X1608" i="9"/>
  <c r="X1607" i="9"/>
  <c r="X1606" i="9"/>
  <c r="X1605" i="9"/>
  <c r="X1604" i="9"/>
  <c r="X1603" i="9"/>
  <c r="X1602" i="9"/>
  <c r="X1601" i="9"/>
  <c r="X1600" i="9"/>
  <c r="X1599" i="9"/>
  <c r="X1598" i="9"/>
  <c r="X1597" i="9"/>
  <c r="X1596" i="9"/>
  <c r="X1595" i="9"/>
  <c r="X1594" i="9"/>
  <c r="X1593" i="9"/>
  <c r="X1592" i="9"/>
  <c r="X1591" i="9"/>
  <c r="X1590" i="9"/>
  <c r="X1589" i="9"/>
  <c r="X1588" i="9"/>
  <c r="X1587" i="9"/>
  <c r="X1586" i="9"/>
  <c r="X1585" i="9"/>
  <c r="X1584" i="9"/>
  <c r="X1583" i="9"/>
  <c r="X1582" i="9"/>
  <c r="X1581" i="9"/>
  <c r="X1580" i="9"/>
  <c r="X1579" i="9"/>
  <c r="X1578" i="9"/>
  <c r="X1577" i="9"/>
  <c r="X1576" i="9"/>
  <c r="X1575" i="9"/>
  <c r="X1574" i="9"/>
  <c r="X1573" i="9"/>
  <c r="X1572" i="9"/>
  <c r="X1571" i="9"/>
  <c r="X1570" i="9"/>
  <c r="X1569" i="9"/>
  <c r="X1568" i="9"/>
  <c r="X1567" i="9"/>
  <c r="X1566" i="9"/>
  <c r="X1565" i="9"/>
  <c r="X1564" i="9"/>
  <c r="X1563" i="9"/>
  <c r="X1562" i="9"/>
  <c r="X1561" i="9"/>
  <c r="X1560" i="9"/>
  <c r="X1559" i="9"/>
  <c r="X1558" i="9"/>
  <c r="X1557" i="9"/>
  <c r="X1556" i="9"/>
  <c r="X1555" i="9"/>
  <c r="X1554" i="9"/>
  <c r="X1553" i="9"/>
  <c r="X1552" i="9"/>
  <c r="X1551" i="9"/>
  <c r="X1550" i="9"/>
  <c r="X1549" i="9"/>
  <c r="X1548" i="9"/>
  <c r="X1547" i="9"/>
  <c r="X1546" i="9"/>
  <c r="X1545" i="9"/>
  <c r="X1544" i="9"/>
  <c r="X1543" i="9"/>
  <c r="X1542" i="9"/>
  <c r="X1541" i="9"/>
  <c r="X1540" i="9"/>
  <c r="X1539" i="9"/>
  <c r="X1538" i="9"/>
  <c r="X1537" i="9"/>
  <c r="X1536" i="9"/>
  <c r="X1535" i="9"/>
  <c r="X1534" i="9"/>
  <c r="X1533" i="9"/>
  <c r="X1532" i="9"/>
  <c r="X1531" i="9"/>
  <c r="X1530" i="9"/>
  <c r="X1529" i="9"/>
  <c r="X1528" i="9"/>
  <c r="X1527" i="9"/>
  <c r="X1526" i="9"/>
  <c r="X1525" i="9"/>
  <c r="X1524" i="9"/>
  <c r="X1523" i="9"/>
  <c r="X1522" i="9"/>
  <c r="X1521" i="9"/>
  <c r="X1520" i="9"/>
  <c r="X1519" i="9"/>
  <c r="X1518" i="9"/>
  <c r="X1517" i="9"/>
  <c r="X1516" i="9"/>
  <c r="X1515" i="9"/>
  <c r="X1514" i="9"/>
  <c r="X1513" i="9"/>
  <c r="X1512" i="9"/>
  <c r="X1511" i="9"/>
  <c r="X1510" i="9"/>
  <c r="X1509" i="9"/>
  <c r="X1508" i="9"/>
  <c r="X1507" i="9"/>
  <c r="X1506" i="9"/>
  <c r="X1505" i="9"/>
  <c r="X1504" i="9"/>
  <c r="X1503" i="9"/>
  <c r="X1502" i="9"/>
  <c r="X1501" i="9"/>
  <c r="X1500" i="9"/>
  <c r="X1499" i="9"/>
  <c r="X1498" i="9"/>
  <c r="X1497" i="9"/>
  <c r="X1496" i="9"/>
  <c r="X1495" i="9"/>
  <c r="X1494" i="9"/>
  <c r="X1493" i="9"/>
  <c r="X1492" i="9"/>
  <c r="X1491" i="9"/>
  <c r="X1490" i="9"/>
  <c r="X1489" i="9"/>
  <c r="X1488" i="9"/>
  <c r="X1487" i="9"/>
  <c r="X1486" i="9"/>
  <c r="X1485" i="9"/>
  <c r="X1484" i="9"/>
  <c r="X1483" i="9"/>
  <c r="X1482" i="9"/>
  <c r="X1481" i="9"/>
  <c r="X1480" i="9"/>
  <c r="X1479" i="9"/>
  <c r="X1478" i="9"/>
  <c r="X1477" i="9"/>
  <c r="X1476" i="9"/>
  <c r="X1475" i="9"/>
  <c r="X1474" i="9"/>
  <c r="X1473" i="9"/>
  <c r="X1472" i="9"/>
  <c r="X1471" i="9"/>
  <c r="X1470" i="9"/>
  <c r="X1469" i="9"/>
  <c r="X1468" i="9"/>
  <c r="X1467" i="9"/>
  <c r="X1466" i="9"/>
  <c r="X1465" i="9"/>
  <c r="X1464" i="9"/>
  <c r="X1463" i="9"/>
  <c r="X1462" i="9"/>
  <c r="X1461" i="9"/>
  <c r="X1460" i="9"/>
  <c r="X1459" i="9"/>
  <c r="X1458" i="9"/>
  <c r="X1457" i="9"/>
  <c r="X1456" i="9"/>
  <c r="X1455" i="9"/>
  <c r="X1454" i="9"/>
  <c r="X1453" i="9"/>
  <c r="X1452" i="9"/>
  <c r="X1451" i="9"/>
  <c r="X1450" i="9"/>
  <c r="X1449" i="9"/>
  <c r="X1448" i="9"/>
  <c r="X1447" i="9"/>
  <c r="X1446" i="9"/>
  <c r="X1445" i="9"/>
  <c r="X1444" i="9"/>
  <c r="X1443" i="9"/>
  <c r="X1442" i="9"/>
  <c r="X1441" i="9"/>
  <c r="X1440" i="9"/>
  <c r="X1439" i="9"/>
  <c r="X1438" i="9"/>
  <c r="X1437" i="9"/>
  <c r="X1436" i="9"/>
  <c r="X1435" i="9"/>
  <c r="X1434" i="9"/>
  <c r="X1433" i="9"/>
  <c r="X1432" i="9"/>
  <c r="X1431" i="9"/>
  <c r="X1430" i="9"/>
  <c r="X1429" i="9"/>
  <c r="X1428" i="9"/>
  <c r="X1427" i="9"/>
  <c r="X1426" i="9"/>
  <c r="X1425" i="9"/>
  <c r="X1424" i="9"/>
  <c r="X1423" i="9"/>
  <c r="X1422" i="9"/>
  <c r="X1421" i="9"/>
  <c r="X1420" i="9"/>
  <c r="X1419" i="9"/>
  <c r="X1418" i="9"/>
  <c r="X1417" i="9"/>
  <c r="X1416" i="9"/>
  <c r="X1415" i="9"/>
  <c r="X1414" i="9"/>
  <c r="X1413" i="9"/>
  <c r="X1412" i="9"/>
  <c r="X1411" i="9"/>
  <c r="X1410" i="9"/>
  <c r="X1409" i="9"/>
  <c r="X1408" i="9"/>
  <c r="X1407" i="9"/>
  <c r="X1406" i="9"/>
  <c r="X1405" i="9"/>
  <c r="X1404" i="9"/>
  <c r="X1403" i="9"/>
  <c r="X1402" i="9"/>
  <c r="X1401" i="9"/>
  <c r="X1400" i="9"/>
  <c r="X1399" i="9"/>
  <c r="X1398" i="9"/>
  <c r="X1397" i="9"/>
  <c r="X1396" i="9"/>
  <c r="X1395" i="9"/>
  <c r="X1394" i="9"/>
  <c r="X1393" i="9"/>
  <c r="X1392" i="9"/>
  <c r="X1391" i="9"/>
  <c r="X1390" i="9"/>
  <c r="X1389" i="9"/>
  <c r="X1388" i="9"/>
  <c r="X1387" i="9"/>
  <c r="X1386" i="9"/>
  <c r="X1385" i="9"/>
  <c r="X1384" i="9"/>
  <c r="X1383" i="9"/>
  <c r="X1382" i="9"/>
  <c r="X1381" i="9"/>
  <c r="X1380" i="9"/>
  <c r="X1379" i="9"/>
  <c r="X1378" i="9"/>
  <c r="X1377" i="9"/>
  <c r="X1376" i="9"/>
  <c r="X1375" i="9"/>
  <c r="X1374" i="9"/>
  <c r="X1373" i="9"/>
  <c r="X1372" i="9"/>
  <c r="X1371" i="9"/>
  <c r="X1370" i="9"/>
  <c r="X1369" i="9"/>
  <c r="X1368" i="9"/>
  <c r="X1367" i="9"/>
  <c r="X1366" i="9"/>
  <c r="X1365" i="9"/>
  <c r="X1364" i="9"/>
  <c r="X1363" i="9"/>
  <c r="X1362" i="9"/>
  <c r="X1361" i="9"/>
  <c r="X1360" i="9"/>
  <c r="X1359" i="9"/>
  <c r="X1358" i="9"/>
  <c r="X1357" i="9"/>
  <c r="X1356" i="9"/>
  <c r="X1355" i="9"/>
  <c r="X1354" i="9"/>
  <c r="X1353" i="9"/>
  <c r="X1352" i="9"/>
  <c r="X1351" i="9"/>
  <c r="X1350" i="9"/>
  <c r="X1349" i="9"/>
  <c r="X1348" i="9"/>
  <c r="X1347" i="9"/>
  <c r="X1346" i="9"/>
  <c r="X1345" i="9"/>
  <c r="X1344" i="9"/>
  <c r="X1343" i="9"/>
  <c r="X1342" i="9"/>
  <c r="X1341" i="9"/>
  <c r="X1340" i="9"/>
  <c r="X1339" i="9"/>
  <c r="X1338" i="9"/>
  <c r="X1337" i="9"/>
  <c r="X1336" i="9"/>
  <c r="X1335" i="9"/>
  <c r="X1334" i="9"/>
  <c r="X1333" i="9"/>
  <c r="X1332" i="9"/>
  <c r="X1331" i="9"/>
  <c r="X1330" i="9"/>
  <c r="X1329" i="9"/>
  <c r="X1328" i="9"/>
  <c r="X1327" i="9"/>
  <c r="X1326" i="9"/>
  <c r="X1325" i="9"/>
  <c r="X1324" i="9"/>
  <c r="X1323" i="9"/>
  <c r="X1322" i="9"/>
  <c r="X1321" i="9"/>
  <c r="X1320" i="9"/>
  <c r="X1319" i="9"/>
  <c r="X1318" i="9"/>
  <c r="X1317" i="9"/>
  <c r="X1316" i="9"/>
  <c r="X1315" i="9"/>
  <c r="X1314" i="9"/>
  <c r="X1313" i="9"/>
  <c r="X1312" i="9"/>
  <c r="X1311" i="9"/>
  <c r="X1310" i="9"/>
  <c r="X1309" i="9"/>
  <c r="X1308" i="9"/>
  <c r="X1307" i="9"/>
  <c r="X1306" i="9"/>
  <c r="X1305" i="9"/>
  <c r="X1304" i="9"/>
  <c r="X1303" i="9"/>
  <c r="X1302" i="9"/>
  <c r="X1301" i="9"/>
  <c r="X1300" i="9"/>
  <c r="X1299" i="9"/>
  <c r="X1298" i="9"/>
  <c r="X1297" i="9"/>
  <c r="X1296" i="9"/>
  <c r="X1295" i="9"/>
  <c r="X1294" i="9"/>
  <c r="X1293" i="9"/>
  <c r="X1292" i="9"/>
  <c r="X1291" i="9"/>
  <c r="X1290" i="9"/>
  <c r="X1289" i="9"/>
  <c r="X1288" i="9"/>
  <c r="X1287" i="9"/>
  <c r="X1286" i="9"/>
  <c r="X1285" i="9"/>
  <c r="X1284" i="9"/>
  <c r="X1283" i="9"/>
  <c r="X1282" i="9"/>
  <c r="X1281" i="9"/>
  <c r="X1280" i="9"/>
  <c r="X1279" i="9"/>
  <c r="X1278" i="9"/>
  <c r="X1277" i="9"/>
  <c r="X1276" i="9"/>
  <c r="X1275" i="9"/>
  <c r="X1274" i="9"/>
  <c r="X1273" i="9"/>
  <c r="X1272" i="9"/>
  <c r="X1271" i="9"/>
  <c r="X1270" i="9"/>
  <c r="X1269" i="9"/>
  <c r="X1268" i="9"/>
  <c r="X1267" i="9"/>
  <c r="X1266" i="9"/>
  <c r="X1265" i="9"/>
  <c r="X1264" i="9"/>
  <c r="X1263" i="9"/>
  <c r="X1262" i="9"/>
  <c r="X1261" i="9"/>
  <c r="X1260" i="9"/>
  <c r="X1259" i="9"/>
  <c r="X1258" i="9"/>
  <c r="X1257" i="9"/>
  <c r="X1256" i="9"/>
  <c r="X1255" i="9"/>
  <c r="X1254" i="9"/>
  <c r="X1253" i="9"/>
  <c r="X1252" i="9"/>
  <c r="X1251" i="9"/>
  <c r="X1250" i="9"/>
  <c r="X1249" i="9"/>
  <c r="X1248" i="9"/>
  <c r="X1247" i="9"/>
  <c r="X1246" i="9"/>
  <c r="X1245" i="9"/>
  <c r="X1244" i="9"/>
  <c r="X1243" i="9"/>
  <c r="X1242" i="9"/>
  <c r="X1241" i="9"/>
  <c r="X1240" i="9"/>
  <c r="X1239" i="9"/>
  <c r="X1238" i="9"/>
  <c r="X1237" i="9"/>
  <c r="X1236" i="9"/>
  <c r="X1235" i="9"/>
  <c r="X1234" i="9"/>
  <c r="X1233" i="9"/>
  <c r="X1232" i="9"/>
  <c r="X1231" i="9"/>
  <c r="X1230" i="9"/>
  <c r="X1229" i="9"/>
  <c r="X1228" i="9"/>
  <c r="X1227" i="9"/>
  <c r="X1226" i="9"/>
  <c r="X1225" i="9"/>
  <c r="X1224" i="9"/>
  <c r="X1223" i="9"/>
  <c r="X1222" i="9"/>
  <c r="X1221" i="9"/>
  <c r="X1220" i="9"/>
  <c r="X1219" i="9"/>
  <c r="X1218" i="9"/>
  <c r="X1217" i="9"/>
  <c r="X1216" i="9"/>
  <c r="X1215" i="9"/>
  <c r="X1214" i="9"/>
  <c r="X1213" i="9"/>
  <c r="X1212" i="9"/>
  <c r="X1211" i="9"/>
  <c r="X1210" i="9"/>
  <c r="X1209" i="9"/>
  <c r="X1208" i="9"/>
  <c r="X1207" i="9"/>
  <c r="X1206" i="9"/>
  <c r="X1205" i="9"/>
  <c r="X1204" i="9"/>
  <c r="X1203" i="9"/>
  <c r="X1202" i="9"/>
  <c r="X1201" i="9"/>
  <c r="X1200" i="9"/>
  <c r="X1199" i="9"/>
  <c r="X1198" i="9"/>
  <c r="X1197" i="9"/>
  <c r="X1196" i="9"/>
  <c r="X1195" i="9"/>
  <c r="X1194" i="9"/>
  <c r="X1193" i="9"/>
  <c r="X1192" i="9"/>
  <c r="X1191" i="9"/>
  <c r="X1190" i="9"/>
  <c r="X1189" i="9"/>
  <c r="X1188" i="9"/>
  <c r="X1187" i="9"/>
  <c r="X1186" i="9"/>
  <c r="X1185" i="9"/>
  <c r="X1184" i="9"/>
  <c r="X1183" i="9"/>
  <c r="X1182" i="9"/>
  <c r="X1181" i="9"/>
  <c r="X1180" i="9"/>
  <c r="X1179" i="9"/>
  <c r="X1178" i="9"/>
  <c r="X1177" i="9"/>
  <c r="X1176" i="9"/>
  <c r="X1175" i="9"/>
  <c r="X1174" i="9"/>
  <c r="X1173" i="9"/>
  <c r="X1172" i="9"/>
  <c r="X1171" i="9"/>
  <c r="X1170" i="9"/>
  <c r="X1169" i="9"/>
  <c r="X1168" i="9"/>
  <c r="X1167" i="9"/>
  <c r="X1166" i="9"/>
  <c r="X1165" i="9"/>
  <c r="X1164" i="9"/>
  <c r="X1163" i="9"/>
  <c r="X1162" i="9"/>
  <c r="X1161" i="9"/>
  <c r="X1160" i="9"/>
  <c r="X1159" i="9"/>
  <c r="X1158" i="9"/>
  <c r="X1157" i="9"/>
  <c r="X1156" i="9"/>
  <c r="X1155" i="9"/>
  <c r="X1154" i="9"/>
  <c r="X1153" i="9"/>
  <c r="X1152" i="9"/>
  <c r="X1151" i="9"/>
  <c r="X1150" i="9"/>
  <c r="X1149" i="9"/>
  <c r="X1148" i="9"/>
  <c r="X1147" i="9"/>
  <c r="X1146" i="9"/>
  <c r="X1145" i="9"/>
  <c r="X1144" i="9"/>
  <c r="X1143" i="9"/>
  <c r="X1142" i="9"/>
  <c r="X1141" i="9"/>
  <c r="X1140" i="9"/>
  <c r="X1139" i="9"/>
  <c r="X1138" i="9"/>
  <c r="X1137" i="9"/>
  <c r="X1136" i="9"/>
  <c r="X1135" i="9"/>
  <c r="X1134" i="9"/>
  <c r="X1133" i="9"/>
  <c r="X1132" i="9"/>
  <c r="X1131" i="9"/>
  <c r="X1130" i="9"/>
  <c r="X1129" i="9"/>
  <c r="X1128" i="9"/>
  <c r="X1127" i="9"/>
  <c r="X1126" i="9"/>
  <c r="X1125" i="9"/>
  <c r="X1124" i="9"/>
  <c r="X1123" i="9"/>
  <c r="X1122" i="9"/>
  <c r="X1121" i="9"/>
  <c r="X1120" i="9"/>
  <c r="X1119" i="9"/>
  <c r="X1118" i="9"/>
  <c r="X1117" i="9"/>
  <c r="X1116" i="9"/>
  <c r="X1115" i="9"/>
  <c r="X1114" i="9"/>
  <c r="X1113" i="9"/>
  <c r="X1112" i="9"/>
  <c r="X1111" i="9"/>
  <c r="X1110" i="9"/>
  <c r="X1109" i="9"/>
  <c r="X1108" i="9"/>
  <c r="X1107" i="9"/>
  <c r="X1106" i="9"/>
  <c r="X1105" i="9"/>
  <c r="X1104" i="9"/>
  <c r="X1103" i="9"/>
  <c r="X1102" i="9"/>
  <c r="X1101" i="9"/>
  <c r="X1100" i="9"/>
  <c r="X1099" i="9"/>
  <c r="X1098" i="9"/>
  <c r="X1097" i="9"/>
  <c r="X1096" i="9"/>
  <c r="X1095" i="9"/>
  <c r="X1094" i="9"/>
  <c r="X1093" i="9"/>
  <c r="X1092" i="9"/>
  <c r="X1091" i="9"/>
  <c r="X1090" i="9"/>
  <c r="X1089" i="9"/>
  <c r="X1088" i="9"/>
  <c r="X1087" i="9"/>
  <c r="X1086" i="9"/>
  <c r="X1085" i="9"/>
  <c r="X1084" i="9"/>
  <c r="X1083" i="9"/>
  <c r="X1082" i="9"/>
  <c r="X1081" i="9"/>
  <c r="X1080" i="9"/>
  <c r="X1079" i="9"/>
  <c r="X1078" i="9"/>
  <c r="X1077" i="9"/>
  <c r="X1076" i="9"/>
  <c r="X1075" i="9"/>
  <c r="X1074" i="9"/>
  <c r="X1073" i="9"/>
  <c r="X1072" i="9"/>
  <c r="X1071" i="9"/>
  <c r="X1070" i="9"/>
  <c r="X1069" i="9"/>
  <c r="X1068" i="9"/>
  <c r="X1067" i="9"/>
  <c r="X1066" i="9"/>
  <c r="X1065" i="9"/>
  <c r="X1064" i="9"/>
  <c r="X1063" i="9"/>
  <c r="X1062" i="9"/>
  <c r="X1061" i="9"/>
  <c r="X1060" i="9"/>
  <c r="X1059" i="9"/>
  <c r="X1058" i="9"/>
  <c r="X1057" i="9"/>
  <c r="X1056" i="9"/>
  <c r="X1055" i="9"/>
  <c r="X1054" i="9"/>
  <c r="X1053" i="9"/>
  <c r="X1052" i="9"/>
  <c r="X1051" i="9"/>
  <c r="X1050" i="9"/>
  <c r="X1049" i="9"/>
  <c r="X1048" i="9"/>
  <c r="X1047" i="9"/>
  <c r="X1046" i="9"/>
  <c r="X1045" i="9"/>
  <c r="X1044" i="9"/>
  <c r="X1043" i="9"/>
  <c r="X1042" i="9"/>
  <c r="X1041" i="9"/>
  <c r="X1040" i="9"/>
  <c r="X1039" i="9"/>
  <c r="X1038" i="9"/>
  <c r="X1037" i="9"/>
  <c r="X1036" i="9"/>
  <c r="X1035" i="9"/>
  <c r="X1034" i="9"/>
  <c r="X1033" i="9"/>
  <c r="X1032" i="9"/>
  <c r="X1031" i="9"/>
  <c r="X1030" i="9"/>
  <c r="X1029" i="9"/>
  <c r="X1028" i="9"/>
  <c r="X1027" i="9"/>
  <c r="X1026" i="9"/>
  <c r="X1025" i="9"/>
  <c r="X1024" i="9"/>
  <c r="X1023" i="9"/>
  <c r="X1022" i="9"/>
  <c r="X1021" i="9"/>
  <c r="X1020" i="9"/>
  <c r="X1019" i="9"/>
  <c r="X1018" i="9"/>
  <c r="X1017" i="9"/>
  <c r="X1016" i="9"/>
  <c r="X1015" i="9"/>
  <c r="X1014" i="9"/>
  <c r="X1013" i="9"/>
  <c r="X1012" i="9"/>
  <c r="X1011" i="9"/>
  <c r="X1010" i="9"/>
  <c r="X1009" i="9"/>
  <c r="X1008" i="9"/>
  <c r="X1007" i="9"/>
  <c r="X1006" i="9"/>
  <c r="X1005" i="9"/>
  <c r="X1004" i="9"/>
  <c r="X1003" i="9"/>
  <c r="X1002" i="9"/>
  <c r="X1001" i="9"/>
  <c r="X1000" i="9"/>
  <c r="X999" i="9"/>
  <c r="X998" i="9"/>
  <c r="X997" i="9"/>
  <c r="X996" i="9"/>
  <c r="X995" i="9"/>
  <c r="X994" i="9"/>
  <c r="X993" i="9"/>
  <c r="X992" i="9"/>
  <c r="X991" i="9"/>
  <c r="X990" i="9"/>
  <c r="X989" i="9"/>
  <c r="X988" i="9"/>
  <c r="X987" i="9"/>
  <c r="X986" i="9"/>
  <c r="X985" i="9"/>
  <c r="X984" i="9"/>
  <c r="X983" i="9"/>
  <c r="X982" i="9"/>
  <c r="X981" i="9"/>
  <c r="X980" i="9"/>
  <c r="X979" i="9"/>
  <c r="X978" i="9"/>
  <c r="X977" i="9"/>
  <c r="X976" i="9"/>
  <c r="X975" i="9"/>
  <c r="X974" i="9"/>
  <c r="X973" i="9"/>
  <c r="X972" i="9"/>
  <c r="X971" i="9"/>
  <c r="X970" i="9"/>
  <c r="X969" i="9"/>
  <c r="X968" i="9"/>
  <c r="X967" i="9"/>
  <c r="X966" i="9"/>
  <c r="X965" i="9"/>
  <c r="X964" i="9"/>
  <c r="X963" i="9"/>
  <c r="X962" i="9"/>
  <c r="X961" i="9"/>
  <c r="X960" i="9"/>
  <c r="X959" i="9"/>
  <c r="X958" i="9"/>
  <c r="X957" i="9"/>
  <c r="X956" i="9"/>
  <c r="X955" i="9"/>
  <c r="X954" i="9"/>
  <c r="X953" i="9"/>
  <c r="X952" i="9"/>
  <c r="X951" i="9"/>
  <c r="X950" i="9"/>
  <c r="X949" i="9"/>
  <c r="X948" i="9"/>
  <c r="X947" i="9"/>
  <c r="X946" i="9"/>
  <c r="X945" i="9"/>
  <c r="X944" i="9"/>
  <c r="X943" i="9"/>
  <c r="X942" i="9"/>
  <c r="X941" i="9"/>
  <c r="X940" i="9"/>
  <c r="X939" i="9"/>
  <c r="X938" i="9"/>
  <c r="X937" i="9"/>
  <c r="X936" i="9"/>
  <c r="X935" i="9"/>
  <c r="X934" i="9"/>
  <c r="X933" i="9"/>
  <c r="X932" i="9"/>
  <c r="X931" i="9"/>
  <c r="X930" i="9"/>
  <c r="X929" i="9"/>
  <c r="X928" i="9"/>
  <c r="X927" i="9"/>
  <c r="X926" i="9"/>
  <c r="X925" i="9"/>
  <c r="X924" i="9"/>
  <c r="X923" i="9"/>
  <c r="X922" i="9"/>
  <c r="X921" i="9"/>
  <c r="X920" i="9"/>
  <c r="X919" i="9"/>
  <c r="X918" i="9"/>
  <c r="X917" i="9"/>
  <c r="X916" i="9"/>
  <c r="X915" i="9"/>
  <c r="X914" i="9"/>
  <c r="X913" i="9"/>
  <c r="X912" i="9"/>
  <c r="X911" i="9"/>
  <c r="X910" i="9"/>
  <c r="X909" i="9"/>
  <c r="X908" i="9"/>
  <c r="X907" i="9"/>
  <c r="X906" i="9"/>
  <c r="X905" i="9"/>
  <c r="X904" i="9"/>
  <c r="X903" i="9"/>
  <c r="X902" i="9"/>
  <c r="X901" i="9"/>
  <c r="X900" i="9"/>
  <c r="X899" i="9"/>
  <c r="X898" i="9"/>
  <c r="X897" i="9"/>
  <c r="X896" i="9"/>
  <c r="X895" i="9"/>
  <c r="X894" i="9"/>
  <c r="X893" i="9"/>
  <c r="X892" i="9"/>
  <c r="X891" i="9"/>
  <c r="X890" i="9"/>
  <c r="X889" i="9"/>
  <c r="X888" i="9"/>
  <c r="X887" i="9"/>
  <c r="X886" i="9"/>
  <c r="X885" i="9"/>
  <c r="X884" i="9"/>
  <c r="X883" i="9"/>
  <c r="X882" i="9"/>
  <c r="X881" i="9"/>
  <c r="X880" i="9"/>
  <c r="X879" i="9"/>
  <c r="X878" i="9"/>
  <c r="X877" i="9"/>
  <c r="X876" i="9"/>
  <c r="X875" i="9"/>
  <c r="X874" i="9"/>
  <c r="X873" i="9"/>
  <c r="X872" i="9"/>
  <c r="X871" i="9"/>
  <c r="X870" i="9"/>
  <c r="X869" i="9"/>
  <c r="X868" i="9"/>
  <c r="X867" i="9"/>
  <c r="X866" i="9"/>
  <c r="X865" i="9"/>
  <c r="X864" i="9"/>
  <c r="X863" i="9"/>
  <c r="X862" i="9"/>
  <c r="X861" i="9"/>
  <c r="X860" i="9"/>
  <c r="X859" i="9"/>
  <c r="X858" i="9"/>
  <c r="X857" i="9"/>
  <c r="X856" i="9"/>
  <c r="X855" i="9"/>
  <c r="X854" i="9"/>
  <c r="X853" i="9"/>
  <c r="X852" i="9"/>
  <c r="X851" i="9"/>
  <c r="X850" i="9"/>
  <c r="X849" i="9"/>
  <c r="X848" i="9"/>
  <c r="X847" i="9"/>
  <c r="X846" i="9"/>
  <c r="X845" i="9"/>
  <c r="X844" i="9"/>
  <c r="X843" i="9"/>
  <c r="X842" i="9"/>
  <c r="X841" i="9"/>
  <c r="X840" i="9"/>
  <c r="X839" i="9"/>
  <c r="X838" i="9"/>
  <c r="X837" i="9"/>
  <c r="X836" i="9"/>
  <c r="X835" i="9"/>
  <c r="X834" i="9"/>
  <c r="X833" i="9"/>
  <c r="X832" i="9"/>
  <c r="X831" i="9"/>
  <c r="X830" i="9"/>
  <c r="X829" i="9"/>
  <c r="X828" i="9"/>
  <c r="X827" i="9"/>
  <c r="X826" i="9"/>
  <c r="X825" i="9"/>
  <c r="X824" i="9"/>
  <c r="X823" i="9"/>
  <c r="X822" i="9"/>
  <c r="X821" i="9"/>
  <c r="X820" i="9"/>
  <c r="X819" i="9"/>
  <c r="X818" i="9"/>
  <c r="X817" i="9"/>
  <c r="X816" i="9"/>
  <c r="X815" i="9"/>
  <c r="X814" i="9"/>
  <c r="X813" i="9"/>
  <c r="X812" i="9"/>
  <c r="X811" i="9"/>
  <c r="X810" i="9"/>
  <c r="X809" i="9"/>
  <c r="X808" i="9"/>
  <c r="X807" i="9"/>
  <c r="X806" i="9"/>
  <c r="X805" i="9"/>
  <c r="X804" i="9"/>
  <c r="X803" i="9"/>
  <c r="X802" i="9"/>
  <c r="X801" i="9"/>
  <c r="X800" i="9"/>
  <c r="X799" i="9"/>
  <c r="X798" i="9"/>
  <c r="X797" i="9"/>
  <c r="X796" i="9"/>
  <c r="X795" i="9"/>
  <c r="X794" i="9"/>
  <c r="X793" i="9"/>
  <c r="X792" i="9"/>
  <c r="X791" i="9"/>
  <c r="X790" i="9"/>
  <c r="X789" i="9"/>
  <c r="X788" i="9"/>
  <c r="X787" i="9"/>
  <c r="X786" i="9"/>
  <c r="X785" i="9"/>
  <c r="X784" i="9"/>
  <c r="X783" i="9"/>
  <c r="X782" i="9"/>
  <c r="X781" i="9"/>
  <c r="X780" i="9"/>
  <c r="X779" i="9"/>
  <c r="X778" i="9"/>
  <c r="X777" i="9"/>
  <c r="X776" i="9"/>
  <c r="X775" i="9"/>
  <c r="X774" i="9"/>
  <c r="X773" i="9"/>
  <c r="X772" i="9"/>
  <c r="X771" i="9"/>
  <c r="X770" i="9"/>
  <c r="X769" i="9"/>
  <c r="X768" i="9"/>
  <c r="X767" i="9"/>
  <c r="X766" i="9"/>
  <c r="X765" i="9"/>
  <c r="X764" i="9"/>
  <c r="X763" i="9"/>
  <c r="X762" i="9"/>
  <c r="X761" i="9"/>
  <c r="X760" i="9"/>
  <c r="X759" i="9"/>
  <c r="X758" i="9"/>
  <c r="X757" i="9"/>
  <c r="X756" i="9"/>
  <c r="X755" i="9"/>
  <c r="X754" i="9"/>
  <c r="X753" i="9"/>
  <c r="X752" i="9"/>
  <c r="X751" i="9"/>
  <c r="X750" i="9"/>
  <c r="X749" i="9"/>
  <c r="X748" i="9"/>
  <c r="X747" i="9"/>
  <c r="X746" i="9"/>
  <c r="X745" i="9"/>
  <c r="X744" i="9"/>
  <c r="X743" i="9"/>
  <c r="X742" i="9"/>
  <c r="X741" i="9"/>
  <c r="X740" i="9"/>
  <c r="X739" i="9"/>
  <c r="X738" i="9"/>
  <c r="X737" i="9"/>
  <c r="X736" i="9"/>
  <c r="X735" i="9"/>
  <c r="X734" i="9"/>
  <c r="X733" i="9"/>
  <c r="X732" i="9"/>
  <c r="X731" i="9"/>
  <c r="X730" i="9"/>
  <c r="X729" i="9"/>
  <c r="X728" i="9"/>
  <c r="X727" i="9"/>
  <c r="X726" i="9"/>
  <c r="X725" i="9"/>
  <c r="X724" i="9"/>
  <c r="X723" i="9"/>
  <c r="X722" i="9"/>
  <c r="X721" i="9"/>
  <c r="X720" i="9"/>
  <c r="X719" i="9"/>
  <c r="X718" i="9"/>
  <c r="X717" i="9"/>
  <c r="X716" i="9"/>
  <c r="X715" i="9"/>
  <c r="X714" i="9"/>
  <c r="X713" i="9"/>
  <c r="X712" i="9"/>
  <c r="X711" i="9"/>
  <c r="X710" i="9"/>
  <c r="X709" i="9"/>
  <c r="X708" i="9"/>
  <c r="X707" i="9"/>
  <c r="X706" i="9"/>
  <c r="X705" i="9"/>
  <c r="X704" i="9"/>
  <c r="X703" i="9"/>
  <c r="X702" i="9"/>
  <c r="X701" i="9"/>
  <c r="X700" i="9"/>
  <c r="X699" i="9"/>
  <c r="X698" i="9"/>
  <c r="X697" i="9"/>
  <c r="X696" i="9"/>
  <c r="X695" i="9"/>
  <c r="X694" i="9"/>
  <c r="X693" i="9"/>
  <c r="X692" i="9"/>
  <c r="X691" i="9"/>
  <c r="X690" i="9"/>
  <c r="X689" i="9"/>
  <c r="X688" i="9"/>
  <c r="X687" i="9"/>
  <c r="X686" i="9"/>
  <c r="X685" i="9"/>
  <c r="X684" i="9"/>
  <c r="X683" i="9"/>
  <c r="X682" i="9"/>
  <c r="X681" i="9"/>
  <c r="X680" i="9"/>
  <c r="X679" i="9"/>
  <c r="X678" i="9"/>
  <c r="X677" i="9"/>
  <c r="X676" i="9"/>
  <c r="X675" i="9"/>
  <c r="X674" i="9"/>
  <c r="X673" i="9"/>
  <c r="X672" i="9"/>
  <c r="X671" i="9"/>
  <c r="X670" i="9"/>
  <c r="X669" i="9"/>
  <c r="X668" i="9"/>
  <c r="X667" i="9"/>
  <c r="X666" i="9"/>
  <c r="X665" i="9"/>
  <c r="X664" i="9"/>
  <c r="X663" i="9"/>
  <c r="X662" i="9"/>
  <c r="X661" i="9"/>
  <c r="X660" i="9"/>
  <c r="X659" i="9"/>
  <c r="X658" i="9"/>
  <c r="X657" i="9"/>
  <c r="X656" i="9"/>
  <c r="X655" i="9"/>
  <c r="X654" i="9"/>
  <c r="X653" i="9"/>
  <c r="X652" i="9"/>
  <c r="X651" i="9"/>
  <c r="X650" i="9"/>
  <c r="X649" i="9"/>
  <c r="X648" i="9"/>
  <c r="X647" i="9"/>
  <c r="X646" i="9"/>
  <c r="X645" i="9"/>
  <c r="X644" i="9"/>
  <c r="X643" i="9"/>
  <c r="X642" i="9"/>
  <c r="X641" i="9"/>
  <c r="X640" i="9"/>
  <c r="X639" i="9"/>
  <c r="X638" i="9"/>
  <c r="X637" i="9"/>
  <c r="X636" i="9"/>
  <c r="X635" i="9"/>
  <c r="X634" i="9"/>
  <c r="X633" i="9"/>
  <c r="X632" i="9"/>
  <c r="X631" i="9"/>
  <c r="X630" i="9"/>
  <c r="X629" i="9"/>
  <c r="X628" i="9"/>
  <c r="X627" i="9"/>
  <c r="X626" i="9"/>
  <c r="X625" i="9"/>
  <c r="X624" i="9"/>
  <c r="X623" i="9"/>
  <c r="X622" i="9"/>
  <c r="X621" i="9"/>
  <c r="X620" i="9"/>
  <c r="X619" i="9"/>
  <c r="X618" i="9"/>
  <c r="X617" i="9"/>
  <c r="X616" i="9"/>
  <c r="X615" i="9"/>
  <c r="X614" i="9"/>
  <c r="X613" i="9"/>
  <c r="X612" i="9"/>
  <c r="X611" i="9"/>
  <c r="X610" i="9"/>
  <c r="X609" i="9"/>
  <c r="X608" i="9"/>
  <c r="X607" i="9"/>
  <c r="X606" i="9"/>
  <c r="X605" i="9"/>
  <c r="X604" i="9"/>
  <c r="X603" i="9"/>
  <c r="X602" i="9"/>
  <c r="X601" i="9"/>
  <c r="X600" i="9"/>
  <c r="X599" i="9"/>
  <c r="X598" i="9"/>
  <c r="X597" i="9"/>
  <c r="X596" i="9"/>
  <c r="X595" i="9"/>
  <c r="X594" i="9"/>
  <c r="X593" i="9"/>
  <c r="X592" i="9"/>
  <c r="X591" i="9"/>
  <c r="X590" i="9"/>
  <c r="X589" i="9"/>
  <c r="X588" i="9"/>
  <c r="X587" i="9"/>
  <c r="X586" i="9"/>
  <c r="X585" i="9"/>
  <c r="X584" i="9"/>
  <c r="X583" i="9"/>
  <c r="X582" i="9"/>
  <c r="X581" i="9"/>
  <c r="X580" i="9"/>
  <c r="X579" i="9"/>
  <c r="X578" i="9"/>
  <c r="X577" i="9"/>
  <c r="X576" i="9"/>
  <c r="X575" i="9"/>
  <c r="X574" i="9"/>
  <c r="X573" i="9"/>
  <c r="X572" i="9"/>
  <c r="X571" i="9"/>
  <c r="X570" i="9"/>
  <c r="X569" i="9"/>
  <c r="X568" i="9"/>
  <c r="X567" i="9"/>
  <c r="X566" i="9"/>
  <c r="X565" i="9"/>
  <c r="X564" i="9"/>
  <c r="X563" i="9"/>
  <c r="X562" i="9"/>
  <c r="X561" i="9"/>
  <c r="X560" i="9"/>
  <c r="X559" i="9"/>
  <c r="X558" i="9"/>
  <c r="X557" i="9"/>
  <c r="X556" i="9"/>
  <c r="X555" i="9"/>
  <c r="X554" i="9"/>
  <c r="X553" i="9"/>
  <c r="X552" i="9"/>
  <c r="X551" i="9"/>
  <c r="X550" i="9"/>
  <c r="X549" i="9"/>
  <c r="X548" i="9"/>
  <c r="X547" i="9"/>
  <c r="X546" i="9"/>
  <c r="X545" i="9"/>
  <c r="X544" i="9"/>
  <c r="X543" i="9"/>
  <c r="X542" i="9"/>
  <c r="X541" i="9"/>
  <c r="X540" i="9"/>
  <c r="X539" i="9"/>
  <c r="X538" i="9"/>
  <c r="X537" i="9"/>
  <c r="X536" i="9"/>
  <c r="X535" i="9"/>
  <c r="X534" i="9"/>
  <c r="X533" i="9"/>
  <c r="X532" i="9"/>
  <c r="X531" i="9"/>
  <c r="X530" i="9"/>
  <c r="X529" i="9"/>
  <c r="X528" i="9"/>
  <c r="X527" i="9"/>
  <c r="X526" i="9"/>
  <c r="X525" i="9"/>
  <c r="X524" i="9"/>
  <c r="X523" i="9"/>
  <c r="X522" i="9"/>
  <c r="X521" i="9"/>
  <c r="X520" i="9"/>
  <c r="X519" i="9"/>
  <c r="X518" i="9"/>
  <c r="X517" i="9"/>
  <c r="X516" i="9"/>
  <c r="X515" i="9"/>
  <c r="X514" i="9"/>
  <c r="X513" i="9"/>
  <c r="X512" i="9"/>
  <c r="X511" i="9"/>
  <c r="X510" i="9"/>
  <c r="X509" i="9"/>
  <c r="X508" i="9"/>
  <c r="X507" i="9"/>
  <c r="X506" i="9"/>
  <c r="X505" i="9"/>
  <c r="X504" i="9"/>
  <c r="X503" i="9"/>
  <c r="X502" i="9"/>
  <c r="X501" i="9"/>
  <c r="X500" i="9"/>
  <c r="X499" i="9"/>
  <c r="X498" i="9"/>
  <c r="X497" i="9"/>
  <c r="X496" i="9"/>
  <c r="X495" i="9"/>
  <c r="X494" i="9"/>
  <c r="X493" i="9"/>
  <c r="X492" i="9"/>
  <c r="X491" i="9"/>
  <c r="X490" i="9"/>
  <c r="X489" i="9"/>
  <c r="X488" i="9"/>
  <c r="X487" i="9"/>
  <c r="X486" i="9"/>
  <c r="X485" i="9"/>
  <c r="X484" i="9"/>
  <c r="X483" i="9"/>
  <c r="X482" i="9"/>
  <c r="X481" i="9"/>
  <c r="X480" i="9"/>
  <c r="X479" i="9"/>
  <c r="X478" i="9"/>
  <c r="X477" i="9"/>
  <c r="X476" i="9"/>
  <c r="X475" i="9"/>
  <c r="X474" i="9"/>
  <c r="X473" i="9"/>
  <c r="X472" i="9"/>
  <c r="X471" i="9"/>
  <c r="X470" i="9"/>
  <c r="X469" i="9"/>
  <c r="X468" i="9"/>
  <c r="X467" i="9"/>
  <c r="X466" i="9"/>
  <c r="X465" i="9"/>
  <c r="X464" i="9"/>
  <c r="X463" i="9"/>
  <c r="X462" i="9"/>
  <c r="X461" i="9"/>
  <c r="X460" i="9"/>
  <c r="X459" i="9"/>
  <c r="X458" i="9"/>
  <c r="X457" i="9"/>
  <c r="X456" i="9"/>
  <c r="X455" i="9"/>
  <c r="X454" i="9"/>
  <c r="X453" i="9"/>
  <c r="X452" i="9"/>
  <c r="X451" i="9"/>
  <c r="X450" i="9"/>
  <c r="X449" i="9"/>
  <c r="X448" i="9"/>
  <c r="X447" i="9"/>
  <c r="X446" i="9"/>
  <c r="X445" i="9"/>
  <c r="X444" i="9"/>
  <c r="X443" i="9"/>
  <c r="X442" i="9"/>
  <c r="X441" i="9"/>
  <c r="X440" i="9"/>
  <c r="X439" i="9"/>
  <c r="X438" i="9"/>
  <c r="X437" i="9"/>
  <c r="X436" i="9"/>
  <c r="X435" i="9"/>
  <c r="X434" i="9"/>
  <c r="X433" i="9"/>
  <c r="X432" i="9"/>
  <c r="X431" i="9"/>
  <c r="X430" i="9"/>
  <c r="X429" i="9"/>
  <c r="X428" i="9"/>
  <c r="X427" i="9"/>
  <c r="X426" i="9"/>
  <c r="X425" i="9"/>
  <c r="X424" i="9"/>
  <c r="X423" i="9"/>
  <c r="X422" i="9"/>
  <c r="X421" i="9"/>
  <c r="X420" i="9"/>
  <c r="X419" i="9"/>
  <c r="X418" i="9"/>
  <c r="X417" i="9"/>
  <c r="X416" i="9"/>
  <c r="X415" i="9"/>
  <c r="X414" i="9"/>
  <c r="X413" i="9"/>
  <c r="X412" i="9"/>
  <c r="X411" i="9"/>
  <c r="X410" i="9"/>
  <c r="X409" i="9"/>
  <c r="X408" i="9"/>
  <c r="X407" i="9"/>
  <c r="X406" i="9"/>
  <c r="X405" i="9"/>
  <c r="X404" i="9"/>
  <c r="X403" i="9"/>
  <c r="X402" i="9"/>
  <c r="X401" i="9"/>
  <c r="X400" i="9"/>
  <c r="X399" i="9"/>
  <c r="X398" i="9"/>
  <c r="X397" i="9"/>
  <c r="X396" i="9"/>
  <c r="X395" i="9"/>
  <c r="X394" i="9"/>
  <c r="X393" i="9"/>
  <c r="X392" i="9"/>
  <c r="X391" i="9"/>
  <c r="X390" i="9"/>
  <c r="X389" i="9"/>
  <c r="X388" i="9"/>
  <c r="X387" i="9"/>
  <c r="X386" i="9"/>
  <c r="X385" i="9"/>
  <c r="X384" i="9"/>
  <c r="X383" i="9"/>
  <c r="X382" i="9"/>
  <c r="X381" i="9"/>
  <c r="X380" i="9"/>
  <c r="X379" i="9"/>
  <c r="X378" i="9"/>
  <c r="X377" i="9"/>
  <c r="X376" i="9"/>
  <c r="X375" i="9"/>
  <c r="X374" i="9"/>
  <c r="X373" i="9"/>
  <c r="X372" i="9"/>
  <c r="X371" i="9"/>
  <c r="X370" i="9"/>
  <c r="X369" i="9"/>
  <c r="X368" i="9"/>
  <c r="X367" i="9"/>
  <c r="X366" i="9"/>
  <c r="X365" i="9"/>
  <c r="X364" i="9"/>
  <c r="X363" i="9"/>
  <c r="X362" i="9"/>
  <c r="X361" i="9"/>
  <c r="X360" i="9"/>
  <c r="X359" i="9"/>
  <c r="X358" i="9"/>
  <c r="X357" i="9"/>
  <c r="X356" i="9"/>
  <c r="X355" i="9"/>
  <c r="X354" i="9"/>
  <c r="X353" i="9"/>
  <c r="X352" i="9"/>
  <c r="X351" i="9"/>
  <c r="X350" i="9"/>
  <c r="X349" i="9"/>
  <c r="X348" i="9"/>
  <c r="X347" i="9"/>
  <c r="X346" i="9"/>
  <c r="X345" i="9"/>
  <c r="X344" i="9"/>
  <c r="X343" i="9"/>
  <c r="X342" i="9"/>
  <c r="X341" i="9"/>
  <c r="X340" i="9"/>
  <c r="X339" i="9"/>
  <c r="X338" i="9"/>
  <c r="X337" i="9"/>
  <c r="X336" i="9"/>
  <c r="X335" i="9"/>
  <c r="X334" i="9"/>
  <c r="X333" i="9"/>
  <c r="X332" i="9"/>
  <c r="X331" i="9"/>
  <c r="X330" i="9"/>
  <c r="X329" i="9"/>
  <c r="X328" i="9"/>
  <c r="X327" i="9"/>
  <c r="X326" i="9"/>
  <c r="X325" i="9"/>
  <c r="X324" i="9"/>
  <c r="X323" i="9"/>
  <c r="X322" i="9"/>
  <c r="X321" i="9"/>
  <c r="X320" i="9"/>
  <c r="X319" i="9"/>
  <c r="X318" i="9"/>
  <c r="X317" i="9"/>
  <c r="X316" i="9"/>
  <c r="X315" i="9"/>
  <c r="X314" i="9"/>
  <c r="X313" i="9"/>
  <c r="X312" i="9"/>
  <c r="X311" i="9"/>
  <c r="X310" i="9"/>
  <c r="X309" i="9"/>
  <c r="X308" i="9"/>
  <c r="X307" i="9"/>
  <c r="X306" i="9"/>
  <c r="X305" i="9"/>
  <c r="X304" i="9"/>
  <c r="X303" i="9"/>
  <c r="X302" i="9"/>
  <c r="X301" i="9"/>
  <c r="X300" i="9"/>
  <c r="X299" i="9"/>
  <c r="X298" i="9"/>
  <c r="X297" i="9"/>
  <c r="X296" i="9"/>
  <c r="X295" i="9"/>
  <c r="X294" i="9"/>
  <c r="X293" i="9"/>
  <c r="X292" i="9"/>
  <c r="X291" i="9"/>
  <c r="X290" i="9"/>
  <c r="X289" i="9"/>
  <c r="X288" i="9"/>
  <c r="X287" i="9"/>
  <c r="X286" i="9"/>
  <c r="X285" i="9"/>
  <c r="X284" i="9"/>
  <c r="X283" i="9"/>
  <c r="X282" i="9"/>
  <c r="X281" i="9"/>
  <c r="X280" i="9"/>
  <c r="X279" i="9"/>
  <c r="X278" i="9"/>
  <c r="X277" i="9"/>
  <c r="X276" i="9"/>
  <c r="X275" i="9"/>
  <c r="X274" i="9"/>
  <c r="X273" i="9"/>
  <c r="X272" i="9"/>
  <c r="X271" i="9"/>
  <c r="X270" i="9"/>
  <c r="X269" i="9"/>
  <c r="X268" i="9"/>
  <c r="X267" i="9"/>
  <c r="X266" i="9"/>
  <c r="X265" i="9"/>
  <c r="X264" i="9"/>
  <c r="X263" i="9"/>
  <c r="X262" i="9"/>
  <c r="X261" i="9"/>
  <c r="X260" i="9"/>
  <c r="X259" i="9"/>
  <c r="X258" i="9"/>
  <c r="X257" i="9"/>
  <c r="X256" i="9"/>
  <c r="X255" i="9"/>
  <c r="X254" i="9"/>
  <c r="X253" i="9"/>
  <c r="X252" i="9"/>
  <c r="X251" i="9"/>
  <c r="X250" i="9"/>
  <c r="X249" i="9"/>
  <c r="X248" i="9"/>
  <c r="X247" i="9"/>
  <c r="X246" i="9"/>
  <c r="X245" i="9"/>
  <c r="X244" i="9"/>
  <c r="X243" i="9"/>
  <c r="X242" i="9"/>
  <c r="X241" i="9"/>
  <c r="X240" i="9"/>
  <c r="X239" i="9"/>
  <c r="X238" i="9"/>
  <c r="X237" i="9"/>
  <c r="X236" i="9"/>
  <c r="X235" i="9"/>
  <c r="X234" i="9"/>
  <c r="X233" i="9"/>
  <c r="X232" i="9"/>
  <c r="X231" i="9"/>
  <c r="X230" i="9"/>
  <c r="X229" i="9"/>
  <c r="X228" i="9"/>
  <c r="X227" i="9"/>
  <c r="X226" i="9"/>
  <c r="X225" i="9"/>
  <c r="X224" i="9"/>
  <c r="X223" i="9"/>
  <c r="X222" i="9"/>
  <c r="X221" i="9"/>
  <c r="X220" i="9"/>
  <c r="X219" i="9"/>
  <c r="X218" i="9"/>
  <c r="X217" i="9"/>
  <c r="X216" i="9"/>
  <c r="X215" i="9"/>
  <c r="X214" i="9"/>
  <c r="X213" i="9"/>
  <c r="X212" i="9"/>
  <c r="X211" i="9"/>
  <c r="X210" i="9"/>
  <c r="X209" i="9"/>
  <c r="X208" i="9"/>
  <c r="X207" i="9"/>
  <c r="X206" i="9"/>
  <c r="X205" i="9"/>
  <c r="X204" i="9"/>
  <c r="X203" i="9"/>
  <c r="X202" i="9"/>
  <c r="X201" i="9"/>
  <c r="X200" i="9"/>
  <c r="X199" i="9"/>
  <c r="X198" i="9"/>
  <c r="X197" i="9"/>
  <c r="X196" i="9"/>
  <c r="X195" i="9"/>
  <c r="X194" i="9"/>
  <c r="X193" i="9"/>
  <c r="X192" i="9"/>
  <c r="X191" i="9"/>
  <c r="X190" i="9"/>
  <c r="X189" i="9"/>
  <c r="X188" i="9"/>
  <c r="X187" i="9"/>
  <c r="X186" i="9"/>
  <c r="X185" i="9"/>
  <c r="X184" i="9"/>
  <c r="X183" i="9"/>
  <c r="X182" i="9"/>
  <c r="X181" i="9"/>
  <c r="X180" i="9"/>
  <c r="X179" i="9"/>
  <c r="X178" i="9"/>
  <c r="X177" i="9"/>
  <c r="X176" i="9"/>
  <c r="X175" i="9"/>
  <c r="X174" i="9"/>
  <c r="X173" i="9"/>
  <c r="X172" i="9"/>
  <c r="X171" i="9"/>
  <c r="X170" i="9"/>
  <c r="X169" i="9"/>
  <c r="X168" i="9"/>
  <c r="X167" i="9"/>
  <c r="X166" i="9"/>
  <c r="X165" i="9"/>
  <c r="X164" i="9"/>
  <c r="X163" i="9"/>
  <c r="X162" i="9"/>
  <c r="X161" i="9"/>
  <c r="X160" i="9"/>
  <c r="X159" i="9"/>
  <c r="X158" i="9"/>
  <c r="X157" i="9"/>
  <c r="X156" i="9"/>
  <c r="X155" i="9"/>
  <c r="X154" i="9"/>
  <c r="X153" i="9"/>
  <c r="X152" i="9"/>
  <c r="X151" i="9"/>
  <c r="X150" i="9"/>
  <c r="X149" i="9"/>
  <c r="X148" i="9"/>
  <c r="X147" i="9"/>
  <c r="X146" i="9"/>
  <c r="X145" i="9"/>
  <c r="X144" i="9"/>
  <c r="X143" i="9"/>
  <c r="X142" i="9"/>
  <c r="X141" i="9"/>
  <c r="X140" i="9"/>
  <c r="X139" i="9"/>
  <c r="X138" i="9"/>
  <c r="X137" i="9"/>
  <c r="X136" i="9"/>
  <c r="X135" i="9"/>
  <c r="X134" i="9"/>
  <c r="X133" i="9"/>
  <c r="X132" i="9"/>
  <c r="X131" i="9"/>
  <c r="X130" i="9"/>
  <c r="X129" i="9"/>
  <c r="X128" i="9"/>
  <c r="X127" i="9"/>
  <c r="X126" i="9"/>
  <c r="X125" i="9"/>
  <c r="X124" i="9"/>
  <c r="X123" i="9"/>
  <c r="X122" i="9"/>
  <c r="X121" i="9"/>
  <c r="X120" i="9"/>
  <c r="X119" i="9"/>
  <c r="X118" i="9"/>
  <c r="X117" i="9"/>
  <c r="X116" i="9"/>
  <c r="X115" i="9"/>
  <c r="X114" i="9"/>
  <c r="X113" i="9"/>
  <c r="X112" i="9"/>
  <c r="X111" i="9"/>
  <c r="X110" i="9"/>
  <c r="X109" i="9"/>
  <c r="X108" i="9"/>
  <c r="X107" i="9"/>
  <c r="X106" i="9"/>
  <c r="X105" i="9"/>
  <c r="X104" i="9"/>
  <c r="X103" i="9"/>
  <c r="X102" i="9"/>
  <c r="X101" i="9"/>
  <c r="X100" i="9"/>
  <c r="X99" i="9"/>
  <c r="X98" i="9"/>
  <c r="X97" i="9"/>
  <c r="X96" i="9"/>
  <c r="X95" i="9"/>
  <c r="X94" i="9"/>
  <c r="X93" i="9"/>
  <c r="X92" i="9"/>
  <c r="X91" i="9"/>
  <c r="X90" i="9"/>
  <c r="X89" i="9"/>
  <c r="X88" i="9"/>
  <c r="X87" i="9"/>
  <c r="X86" i="9"/>
  <c r="X85" i="9"/>
  <c r="X84" i="9"/>
  <c r="X83" i="9"/>
  <c r="X82" i="9"/>
  <c r="X81" i="9"/>
  <c r="X80" i="9"/>
  <c r="X79" i="9"/>
  <c r="X78" i="9"/>
  <c r="X77" i="9"/>
  <c r="X76" i="9"/>
  <c r="X75" i="9"/>
  <c r="X74" i="9"/>
  <c r="X73" i="9"/>
  <c r="X72" i="9"/>
  <c r="X71" i="9"/>
  <c r="X70" i="9"/>
  <c r="X69" i="9"/>
  <c r="X68" i="9"/>
  <c r="X67" i="9"/>
  <c r="X66" i="9"/>
  <c r="X65" i="9"/>
  <c r="X64" i="9"/>
  <c r="X63" i="9"/>
  <c r="X62" i="9"/>
  <c r="X61" i="9"/>
  <c r="X60" i="9"/>
  <c r="X59" i="9"/>
  <c r="X58" i="9"/>
  <c r="X57" i="9"/>
  <c r="X56" i="9"/>
  <c r="X55" i="9"/>
  <c r="X54" i="9"/>
  <c r="X53" i="9"/>
  <c r="X52" i="9"/>
  <c r="X51" i="9"/>
  <c r="X50" i="9"/>
  <c r="X49" i="9"/>
  <c r="X48" i="9"/>
  <c r="X47" i="9"/>
  <c r="X46" i="9"/>
  <c r="X45" i="9"/>
  <c r="X44" i="9"/>
  <c r="X43" i="9"/>
  <c r="X42" i="9"/>
  <c r="X41" i="9"/>
  <c r="X40" i="9"/>
  <c r="X39" i="9"/>
  <c r="X38" i="9"/>
  <c r="X37" i="9"/>
  <c r="X36" i="9"/>
  <c r="X35" i="9"/>
  <c r="X34" i="9"/>
  <c r="X33" i="9"/>
  <c r="X32" i="9"/>
  <c r="X31" i="9"/>
  <c r="X30" i="9"/>
  <c r="X29" i="9"/>
  <c r="X28" i="9"/>
  <c r="X27" i="9"/>
  <c r="X26" i="9"/>
  <c r="X25" i="9"/>
  <c r="X24" i="9"/>
  <c r="X23" i="9"/>
  <c r="X22" i="9"/>
  <c r="X21" i="9"/>
  <c r="X20" i="9"/>
  <c r="X19" i="9"/>
  <c r="X18" i="9"/>
  <c r="X17" i="9"/>
  <c r="X16" i="9"/>
  <c r="X15" i="9"/>
  <c r="X14" i="9"/>
  <c r="X13" i="9"/>
  <c r="X12" i="9"/>
  <c r="X11" i="9"/>
  <c r="C48" i="9"/>
  <c r="C65" i="9"/>
  <c r="C56" i="9"/>
  <c r="C44" i="9"/>
  <c r="C34" i="9"/>
  <c r="C55" i="9"/>
  <c r="C67" i="9"/>
  <c r="AE27" i="9"/>
  <c r="AE26" i="9"/>
  <c r="AE25" i="9"/>
  <c r="AE24" i="9"/>
  <c r="AE23" i="9"/>
  <c r="AE22" i="9"/>
  <c r="AE21" i="9"/>
  <c r="AE20" i="9"/>
  <c r="AE19" i="9"/>
  <c r="AE18" i="9"/>
  <c r="AE17" i="9"/>
  <c r="AE16" i="9"/>
  <c r="AE15" i="9"/>
  <c r="AE14" i="9"/>
  <c r="AE13" i="9"/>
  <c r="AE12" i="9"/>
  <c r="AE11" i="9"/>
  <c r="AE1010" i="9"/>
  <c r="AE1009" i="9"/>
  <c r="AE1008" i="9"/>
  <c r="AE1007" i="9"/>
  <c r="AE1006" i="9"/>
  <c r="AE1005" i="9"/>
  <c r="AE1004" i="9"/>
  <c r="AE1003" i="9"/>
  <c r="AE1002" i="9"/>
  <c r="AE1001" i="9"/>
  <c r="AE1000" i="9"/>
  <c r="AE999" i="9"/>
  <c r="AE998" i="9"/>
  <c r="AE997" i="9"/>
  <c r="AE996" i="9"/>
  <c r="AE995" i="9"/>
  <c r="AE994" i="9"/>
  <c r="AE993" i="9"/>
  <c r="AE992" i="9"/>
  <c r="AE991" i="9"/>
  <c r="AE990" i="9"/>
  <c r="AE989" i="9"/>
  <c r="AE988" i="9"/>
  <c r="AE987" i="9"/>
  <c r="AE986" i="9"/>
  <c r="AE985" i="9"/>
  <c r="AE984" i="9"/>
  <c r="AE983" i="9"/>
  <c r="AE982" i="9"/>
  <c r="AE981" i="9"/>
  <c r="AE980" i="9"/>
  <c r="AE979" i="9"/>
  <c r="AE978" i="9"/>
  <c r="AE977" i="9"/>
  <c r="AE976" i="9"/>
  <c r="AE975" i="9"/>
  <c r="AE974" i="9"/>
  <c r="AE973" i="9"/>
  <c r="AE972" i="9"/>
  <c r="AE971" i="9"/>
  <c r="AE970" i="9"/>
  <c r="AE969" i="9"/>
  <c r="AE968" i="9"/>
  <c r="AE967" i="9"/>
  <c r="AE966" i="9"/>
  <c r="AE965" i="9"/>
  <c r="AE964" i="9"/>
  <c r="AE963" i="9"/>
  <c r="AE962" i="9"/>
  <c r="AE961" i="9"/>
  <c r="AE960" i="9"/>
  <c r="AE959" i="9"/>
  <c r="AE958" i="9"/>
  <c r="AE957" i="9"/>
  <c r="AE956" i="9"/>
  <c r="AE955" i="9"/>
  <c r="AE954" i="9"/>
  <c r="AE953" i="9"/>
  <c r="AE952" i="9"/>
  <c r="AE951" i="9"/>
  <c r="AE950" i="9"/>
  <c r="AE949" i="9"/>
  <c r="AE948" i="9"/>
  <c r="AE947" i="9"/>
  <c r="AE946" i="9"/>
  <c r="AE945" i="9"/>
  <c r="AE944" i="9"/>
  <c r="AE943" i="9"/>
  <c r="AE942" i="9"/>
  <c r="AE941" i="9"/>
  <c r="AE940" i="9"/>
  <c r="AE939" i="9"/>
  <c r="AE938" i="9"/>
  <c r="AE937" i="9"/>
  <c r="AE936" i="9"/>
  <c r="AE935" i="9"/>
  <c r="AE934" i="9"/>
  <c r="AE933" i="9"/>
  <c r="AE932" i="9"/>
  <c r="AE931" i="9"/>
  <c r="AE930" i="9"/>
  <c r="AE929" i="9"/>
  <c r="AE928" i="9"/>
  <c r="AE927" i="9"/>
  <c r="AE926" i="9"/>
  <c r="AE925" i="9"/>
  <c r="AE924" i="9"/>
  <c r="AE923" i="9"/>
  <c r="AE922" i="9"/>
  <c r="AE921" i="9"/>
  <c r="AE920" i="9"/>
  <c r="AE919" i="9"/>
  <c r="AE918" i="9"/>
  <c r="AE917" i="9"/>
  <c r="AE916" i="9"/>
  <c r="AE915" i="9"/>
  <c r="AE914" i="9"/>
  <c r="AE913" i="9"/>
  <c r="AE912" i="9"/>
  <c r="AE911" i="9"/>
  <c r="AE910" i="9"/>
  <c r="AE909" i="9"/>
  <c r="AE908" i="9"/>
  <c r="AE907" i="9"/>
  <c r="AE906" i="9"/>
  <c r="AE905" i="9"/>
  <c r="AE904" i="9"/>
  <c r="AE903" i="9"/>
  <c r="AE902" i="9"/>
  <c r="AE901" i="9"/>
  <c r="AE900" i="9"/>
  <c r="AE899" i="9"/>
  <c r="AE898" i="9"/>
  <c r="AE897" i="9"/>
  <c r="AE896" i="9"/>
  <c r="AE895" i="9"/>
  <c r="AE894" i="9"/>
  <c r="AE893" i="9"/>
  <c r="AE892" i="9"/>
  <c r="AE891" i="9"/>
  <c r="AE890" i="9"/>
  <c r="AE889" i="9"/>
  <c r="AE888" i="9"/>
  <c r="AE887" i="9"/>
  <c r="AE886" i="9"/>
  <c r="AE885" i="9"/>
  <c r="AE884" i="9"/>
  <c r="AE883" i="9"/>
  <c r="AE882" i="9"/>
  <c r="AE881" i="9"/>
  <c r="AE880" i="9"/>
  <c r="AE879" i="9"/>
  <c r="AE878" i="9"/>
  <c r="AE877" i="9"/>
  <c r="AE876" i="9"/>
  <c r="AE875" i="9"/>
  <c r="AE874" i="9"/>
  <c r="AE873" i="9"/>
  <c r="AE872" i="9"/>
  <c r="AE871" i="9"/>
  <c r="AE870" i="9"/>
  <c r="AE869" i="9"/>
  <c r="AE868" i="9"/>
  <c r="AE867" i="9"/>
  <c r="AE866" i="9"/>
  <c r="AE865" i="9"/>
  <c r="AE864" i="9"/>
  <c r="AE863" i="9"/>
  <c r="AE862" i="9"/>
  <c r="AE861" i="9"/>
  <c r="AE860" i="9"/>
  <c r="AE859" i="9"/>
  <c r="AE858" i="9"/>
  <c r="AE857" i="9"/>
  <c r="AE856" i="9"/>
  <c r="AE855" i="9"/>
  <c r="AE854" i="9"/>
  <c r="AE853" i="9"/>
  <c r="AE852" i="9"/>
  <c r="AE851" i="9"/>
  <c r="AE850" i="9"/>
  <c r="AE849" i="9"/>
  <c r="AE848" i="9"/>
  <c r="AE847" i="9"/>
  <c r="AE846" i="9"/>
  <c r="AE845" i="9"/>
  <c r="AE844" i="9"/>
  <c r="AE843" i="9"/>
  <c r="AE842" i="9"/>
  <c r="AE841" i="9"/>
  <c r="AE840" i="9"/>
  <c r="AE839" i="9"/>
  <c r="AE838" i="9"/>
  <c r="AE837" i="9"/>
  <c r="AE836" i="9"/>
  <c r="AE835" i="9"/>
  <c r="AE834" i="9"/>
  <c r="AE833" i="9"/>
  <c r="AE832" i="9"/>
  <c r="AE831" i="9"/>
  <c r="AE830" i="9"/>
  <c r="AE829" i="9"/>
  <c r="AE828" i="9"/>
  <c r="AE827" i="9"/>
  <c r="AE826" i="9"/>
  <c r="AE825" i="9"/>
  <c r="AE824" i="9"/>
  <c r="AE823" i="9"/>
  <c r="AE822" i="9"/>
  <c r="AE821" i="9"/>
  <c r="AE820" i="9"/>
  <c r="AE819" i="9"/>
  <c r="AE818" i="9"/>
  <c r="AE817" i="9"/>
  <c r="AE816" i="9"/>
  <c r="AE815" i="9"/>
  <c r="AE814" i="9"/>
  <c r="AE813" i="9"/>
  <c r="AE812" i="9"/>
  <c r="AE811" i="9"/>
  <c r="AE810" i="9"/>
  <c r="AE809" i="9"/>
  <c r="AE808" i="9"/>
  <c r="AE807" i="9"/>
  <c r="AE806" i="9"/>
  <c r="AE805" i="9"/>
  <c r="AE804" i="9"/>
  <c r="AE803" i="9"/>
  <c r="AE802" i="9"/>
  <c r="AE801" i="9"/>
  <c r="AE800" i="9"/>
  <c r="AE799" i="9"/>
  <c r="AE798" i="9"/>
  <c r="AE797" i="9"/>
  <c r="AE796" i="9"/>
  <c r="AE795" i="9"/>
  <c r="AE794" i="9"/>
  <c r="AE793" i="9"/>
  <c r="AE792" i="9"/>
  <c r="AE791" i="9"/>
  <c r="AE790" i="9"/>
  <c r="AE789" i="9"/>
  <c r="AE788" i="9"/>
  <c r="AE787" i="9"/>
  <c r="AE786" i="9"/>
  <c r="AE785" i="9"/>
  <c r="AE784" i="9"/>
  <c r="AE783" i="9"/>
  <c r="AE782" i="9"/>
  <c r="AE781" i="9"/>
  <c r="AE780" i="9"/>
  <c r="AE779" i="9"/>
  <c r="AE778" i="9"/>
  <c r="AE777" i="9"/>
  <c r="AE776" i="9"/>
  <c r="AE775" i="9"/>
  <c r="AE774" i="9"/>
  <c r="AE773" i="9"/>
  <c r="AE772" i="9"/>
  <c r="AE771" i="9"/>
  <c r="AE770" i="9"/>
  <c r="AE769" i="9"/>
  <c r="AE768" i="9"/>
  <c r="AE767" i="9"/>
  <c r="AE766" i="9"/>
  <c r="AE765" i="9"/>
  <c r="AE764" i="9"/>
  <c r="AE763" i="9"/>
  <c r="AE762" i="9"/>
  <c r="AE761" i="9"/>
  <c r="AE760" i="9"/>
  <c r="AE759" i="9"/>
  <c r="AE758" i="9"/>
  <c r="AE757" i="9"/>
  <c r="AE756" i="9"/>
  <c r="AE755" i="9"/>
  <c r="AE754" i="9"/>
  <c r="AE753" i="9"/>
  <c r="AE752" i="9"/>
  <c r="AE751" i="9"/>
  <c r="AE750" i="9"/>
  <c r="AE749" i="9"/>
  <c r="AE748" i="9"/>
  <c r="AE747" i="9"/>
  <c r="AE746" i="9"/>
  <c r="AE745" i="9"/>
  <c r="AE744" i="9"/>
  <c r="AE743" i="9"/>
  <c r="AE742" i="9"/>
  <c r="AE741" i="9"/>
  <c r="AE740" i="9"/>
  <c r="AE739" i="9"/>
  <c r="AE738" i="9"/>
  <c r="AE737" i="9"/>
  <c r="AE736" i="9"/>
  <c r="AE735" i="9"/>
  <c r="AE734" i="9"/>
  <c r="AE733" i="9"/>
  <c r="AE732" i="9"/>
  <c r="AE731" i="9"/>
  <c r="AE730" i="9"/>
  <c r="AE729" i="9"/>
  <c r="AE728" i="9"/>
  <c r="AE727" i="9"/>
  <c r="AE726" i="9"/>
  <c r="AE725" i="9"/>
  <c r="AE724" i="9"/>
  <c r="AE723" i="9"/>
  <c r="AE722" i="9"/>
  <c r="AE721" i="9"/>
  <c r="AE720" i="9"/>
  <c r="AE719" i="9"/>
  <c r="AE718" i="9"/>
  <c r="AE717" i="9"/>
  <c r="AE716" i="9"/>
  <c r="AE715" i="9"/>
  <c r="AE714" i="9"/>
  <c r="AE713" i="9"/>
  <c r="AE712" i="9"/>
  <c r="AE711" i="9"/>
  <c r="AE710" i="9"/>
  <c r="AE709" i="9"/>
  <c r="AE708" i="9"/>
  <c r="AE707" i="9"/>
  <c r="AE706" i="9"/>
  <c r="AE705" i="9"/>
  <c r="AE704" i="9"/>
  <c r="AE703" i="9"/>
  <c r="AE702" i="9"/>
  <c r="AE701" i="9"/>
  <c r="AE700" i="9"/>
  <c r="AE699" i="9"/>
  <c r="AE698" i="9"/>
  <c r="AE697" i="9"/>
  <c r="AE696" i="9"/>
  <c r="AE695" i="9"/>
  <c r="AE694" i="9"/>
  <c r="AE693" i="9"/>
  <c r="AE692" i="9"/>
  <c r="AE691" i="9"/>
  <c r="AE690" i="9"/>
  <c r="AE689" i="9"/>
  <c r="AE688" i="9"/>
  <c r="AE687" i="9"/>
  <c r="AE686" i="9"/>
  <c r="AE685" i="9"/>
  <c r="AE684" i="9"/>
  <c r="AE683" i="9"/>
  <c r="AE682" i="9"/>
  <c r="AE681" i="9"/>
  <c r="AE680" i="9"/>
  <c r="AE679" i="9"/>
  <c r="AE678" i="9"/>
  <c r="AE677" i="9"/>
  <c r="AE676" i="9"/>
  <c r="AE675" i="9"/>
  <c r="AE674" i="9"/>
  <c r="AE673" i="9"/>
  <c r="AE672" i="9"/>
  <c r="AE671" i="9"/>
  <c r="AE670" i="9"/>
  <c r="AE669" i="9"/>
  <c r="AE668" i="9"/>
  <c r="AE667" i="9"/>
  <c r="AE666" i="9"/>
  <c r="AE665" i="9"/>
  <c r="AE664" i="9"/>
  <c r="AE663" i="9"/>
  <c r="AE662" i="9"/>
  <c r="AE661" i="9"/>
  <c r="AE660" i="9"/>
  <c r="AE659" i="9"/>
  <c r="AE658" i="9"/>
  <c r="AE657" i="9"/>
  <c r="AE656" i="9"/>
  <c r="AE655" i="9"/>
  <c r="AE654" i="9"/>
  <c r="AE653" i="9"/>
  <c r="AE652" i="9"/>
  <c r="AE651" i="9"/>
  <c r="AE650" i="9"/>
  <c r="AE649" i="9"/>
  <c r="AE648" i="9"/>
  <c r="AE647" i="9"/>
  <c r="AE646" i="9"/>
  <c r="AE645" i="9"/>
  <c r="AE644" i="9"/>
  <c r="AE643" i="9"/>
  <c r="AE642" i="9"/>
  <c r="AE641" i="9"/>
  <c r="AE640" i="9"/>
  <c r="AE639" i="9"/>
  <c r="AE638" i="9"/>
  <c r="AE637" i="9"/>
  <c r="AE636" i="9"/>
  <c r="AE635" i="9"/>
  <c r="AE634" i="9"/>
  <c r="AE633" i="9"/>
  <c r="AE632" i="9"/>
  <c r="AE631" i="9"/>
  <c r="AE630" i="9"/>
  <c r="AE629" i="9"/>
  <c r="AE628" i="9"/>
  <c r="AE627" i="9"/>
  <c r="AE626" i="9"/>
  <c r="AE625" i="9"/>
  <c r="AE624" i="9"/>
  <c r="AE623" i="9"/>
  <c r="AE622" i="9"/>
  <c r="AE621" i="9"/>
  <c r="AE620" i="9"/>
  <c r="AE619" i="9"/>
  <c r="AE618" i="9"/>
  <c r="AE617" i="9"/>
  <c r="AE616" i="9"/>
  <c r="AE615" i="9"/>
  <c r="AE614" i="9"/>
  <c r="AE613" i="9"/>
  <c r="AE612" i="9"/>
  <c r="AE611" i="9"/>
  <c r="AE610" i="9"/>
  <c r="AE609" i="9"/>
  <c r="AE608" i="9"/>
  <c r="AE607" i="9"/>
  <c r="AE606" i="9"/>
  <c r="AE605" i="9"/>
  <c r="AE604" i="9"/>
  <c r="AE603" i="9"/>
  <c r="AE602" i="9"/>
  <c r="AE601" i="9"/>
  <c r="AE600" i="9"/>
  <c r="AE599" i="9"/>
  <c r="AE598" i="9"/>
  <c r="AE597" i="9"/>
  <c r="AE596" i="9"/>
  <c r="AE595" i="9"/>
  <c r="AE594" i="9"/>
  <c r="AE593" i="9"/>
  <c r="AE592" i="9"/>
  <c r="AE591" i="9"/>
  <c r="AE590" i="9"/>
  <c r="AE589" i="9"/>
  <c r="AE588" i="9"/>
  <c r="AE587" i="9"/>
  <c r="AE586" i="9"/>
  <c r="AE585" i="9"/>
  <c r="AE584" i="9"/>
  <c r="AE583" i="9"/>
  <c r="AE582" i="9"/>
  <c r="AE581" i="9"/>
  <c r="AE580" i="9"/>
  <c r="AE579" i="9"/>
  <c r="AE578" i="9"/>
  <c r="AE577" i="9"/>
  <c r="AE576" i="9"/>
  <c r="AE575" i="9"/>
  <c r="AE574" i="9"/>
  <c r="AE573" i="9"/>
  <c r="AE572" i="9"/>
  <c r="AE571" i="9"/>
  <c r="AE570" i="9"/>
  <c r="AE569" i="9"/>
  <c r="AE568" i="9"/>
  <c r="AE567" i="9"/>
  <c r="AE566" i="9"/>
  <c r="AE565" i="9"/>
  <c r="AE564" i="9"/>
  <c r="AE563" i="9"/>
  <c r="AE562" i="9"/>
  <c r="AE561" i="9"/>
  <c r="AE560" i="9"/>
  <c r="AE559" i="9"/>
  <c r="AE558" i="9"/>
  <c r="AE557" i="9"/>
  <c r="AE556" i="9"/>
  <c r="AE555" i="9"/>
  <c r="AE554" i="9"/>
  <c r="AE553" i="9"/>
  <c r="AE552" i="9"/>
  <c r="AE551" i="9"/>
  <c r="AE550" i="9"/>
  <c r="AE549" i="9"/>
  <c r="AE548" i="9"/>
  <c r="AE547" i="9"/>
  <c r="AE546" i="9"/>
  <c r="AE545" i="9"/>
  <c r="AE544" i="9"/>
  <c r="AE543" i="9"/>
  <c r="AE542" i="9"/>
  <c r="AE541" i="9"/>
  <c r="AE540" i="9"/>
  <c r="AE539" i="9"/>
  <c r="AE538" i="9"/>
  <c r="AE537" i="9"/>
  <c r="AE536" i="9"/>
  <c r="AE535" i="9"/>
  <c r="AE534" i="9"/>
  <c r="AE533" i="9"/>
  <c r="AE532" i="9"/>
  <c r="AE531" i="9"/>
  <c r="AE530" i="9"/>
  <c r="AE529" i="9"/>
  <c r="AE528" i="9"/>
  <c r="AE527" i="9"/>
  <c r="AE526" i="9"/>
  <c r="AE525" i="9"/>
  <c r="AE524" i="9"/>
  <c r="AE523" i="9"/>
  <c r="AE522" i="9"/>
  <c r="AE521" i="9"/>
  <c r="AE520" i="9"/>
  <c r="AE519" i="9"/>
  <c r="AE518" i="9"/>
  <c r="AE517" i="9"/>
  <c r="AE516" i="9"/>
  <c r="AE515" i="9"/>
  <c r="AE514" i="9"/>
  <c r="AE513" i="9"/>
  <c r="AE512" i="9"/>
  <c r="AE511" i="9"/>
  <c r="AE510" i="9"/>
  <c r="AE509" i="9"/>
  <c r="AE508" i="9"/>
  <c r="AE507" i="9"/>
  <c r="AE506" i="9"/>
  <c r="AE505" i="9"/>
  <c r="AE504" i="9"/>
  <c r="AE503" i="9"/>
  <c r="AE502" i="9"/>
  <c r="AE501" i="9"/>
  <c r="AE500" i="9"/>
  <c r="AE499" i="9"/>
  <c r="AE498" i="9"/>
  <c r="AE497" i="9"/>
  <c r="AE496" i="9"/>
  <c r="AE495" i="9"/>
  <c r="AE494" i="9"/>
  <c r="AE493" i="9"/>
  <c r="AE492" i="9"/>
  <c r="AE491" i="9"/>
  <c r="AE490" i="9"/>
  <c r="AE489" i="9"/>
  <c r="AE488" i="9"/>
  <c r="AE487" i="9"/>
  <c r="AE486" i="9"/>
  <c r="AE485" i="9"/>
  <c r="AE484" i="9"/>
  <c r="AE483" i="9"/>
  <c r="AE482" i="9"/>
  <c r="AE481" i="9"/>
  <c r="AE480" i="9"/>
  <c r="AE479" i="9"/>
  <c r="AE478" i="9"/>
  <c r="AE477" i="9"/>
  <c r="AE476" i="9"/>
  <c r="AE475" i="9"/>
  <c r="AE474" i="9"/>
  <c r="AE473" i="9"/>
  <c r="AE472" i="9"/>
  <c r="AE471" i="9"/>
  <c r="AE470" i="9"/>
  <c r="AE469" i="9"/>
  <c r="AE468" i="9"/>
  <c r="AE467" i="9"/>
  <c r="AE466" i="9"/>
  <c r="AE465" i="9"/>
  <c r="AE464" i="9"/>
  <c r="AE463" i="9"/>
  <c r="AE462" i="9"/>
  <c r="AE461" i="9"/>
  <c r="AE460" i="9"/>
  <c r="AE459" i="9"/>
  <c r="AE458" i="9"/>
  <c r="AE457" i="9"/>
  <c r="AE456" i="9"/>
  <c r="AE455" i="9"/>
  <c r="AE454" i="9"/>
  <c r="AE453" i="9"/>
  <c r="AE452" i="9"/>
  <c r="AE451" i="9"/>
  <c r="AE450" i="9"/>
  <c r="AE449" i="9"/>
  <c r="AE448" i="9"/>
  <c r="AE447" i="9"/>
  <c r="AE446" i="9"/>
  <c r="AE445" i="9"/>
  <c r="AE444" i="9"/>
  <c r="AE443" i="9"/>
  <c r="AE442" i="9"/>
  <c r="AE441" i="9"/>
  <c r="AE440" i="9"/>
  <c r="AE439" i="9"/>
  <c r="AE438" i="9"/>
  <c r="AE437" i="9"/>
  <c r="AE436" i="9"/>
  <c r="AE435" i="9"/>
  <c r="AE434" i="9"/>
  <c r="AE433" i="9"/>
  <c r="AE432" i="9"/>
  <c r="AE431" i="9"/>
  <c r="AE430" i="9"/>
  <c r="AE429" i="9"/>
  <c r="AE428" i="9"/>
  <c r="AE427" i="9"/>
  <c r="AE426" i="9"/>
  <c r="AE425" i="9"/>
  <c r="AE424" i="9"/>
  <c r="AE423" i="9"/>
  <c r="AE422" i="9"/>
  <c r="AE421" i="9"/>
  <c r="AE420" i="9"/>
  <c r="AE419" i="9"/>
  <c r="AE418" i="9"/>
  <c r="AE417" i="9"/>
  <c r="AE416" i="9"/>
  <c r="AE415" i="9"/>
  <c r="AE414" i="9"/>
  <c r="AE413" i="9"/>
  <c r="AE412" i="9"/>
  <c r="AE411" i="9"/>
  <c r="AE410" i="9"/>
  <c r="AE409" i="9"/>
  <c r="AE408" i="9"/>
  <c r="AE407" i="9"/>
  <c r="AE406" i="9"/>
  <c r="AE405" i="9"/>
  <c r="AE404" i="9"/>
  <c r="AE403" i="9"/>
  <c r="AE402" i="9"/>
  <c r="AE401" i="9"/>
  <c r="AE400" i="9"/>
  <c r="AE399" i="9"/>
  <c r="AE398" i="9"/>
  <c r="AE397" i="9"/>
  <c r="AE396" i="9"/>
  <c r="AE395" i="9"/>
  <c r="AE394" i="9"/>
  <c r="AE393" i="9"/>
  <c r="AE392" i="9"/>
  <c r="AE391" i="9"/>
  <c r="AE390" i="9"/>
  <c r="AE389" i="9"/>
  <c r="AE388" i="9"/>
  <c r="AE387" i="9"/>
  <c r="AE386" i="9"/>
  <c r="AE385" i="9"/>
  <c r="AE384" i="9"/>
  <c r="AE383" i="9"/>
  <c r="AE382" i="9"/>
  <c r="AE381" i="9"/>
  <c r="AE380" i="9"/>
  <c r="AE379" i="9"/>
  <c r="AE378" i="9"/>
  <c r="AE377" i="9"/>
  <c r="AE376" i="9"/>
  <c r="AE375" i="9"/>
  <c r="AE374" i="9"/>
  <c r="AE373" i="9"/>
  <c r="AE372" i="9"/>
  <c r="AE371" i="9"/>
  <c r="AE370" i="9"/>
  <c r="AE369" i="9"/>
  <c r="AE368" i="9"/>
  <c r="AE367" i="9"/>
  <c r="AE366" i="9"/>
  <c r="AE365" i="9"/>
  <c r="AE364" i="9"/>
  <c r="AE363" i="9"/>
  <c r="AE362" i="9"/>
  <c r="AE361" i="9"/>
  <c r="AE360" i="9"/>
  <c r="AE359" i="9"/>
  <c r="AE358" i="9"/>
  <c r="AE357" i="9"/>
  <c r="AE356" i="9"/>
  <c r="AE355" i="9"/>
  <c r="AE354" i="9"/>
  <c r="AE353" i="9"/>
  <c r="AE352" i="9"/>
  <c r="AE351" i="9"/>
  <c r="AE350" i="9"/>
  <c r="AE349" i="9"/>
  <c r="AE348" i="9"/>
  <c r="AE347" i="9"/>
  <c r="AE346" i="9"/>
  <c r="AE345" i="9"/>
  <c r="AE344" i="9"/>
  <c r="AE343" i="9"/>
  <c r="AE342" i="9"/>
  <c r="AE341" i="9"/>
  <c r="AE340" i="9"/>
  <c r="AE339" i="9"/>
  <c r="AE338" i="9"/>
  <c r="AE337" i="9"/>
  <c r="AE336" i="9"/>
  <c r="AE335" i="9"/>
  <c r="AE334" i="9"/>
  <c r="AE333" i="9"/>
  <c r="AE332" i="9"/>
  <c r="AE331" i="9"/>
  <c r="AE330" i="9"/>
  <c r="AE329" i="9"/>
  <c r="AE328" i="9"/>
  <c r="AE327" i="9"/>
  <c r="AE326" i="9"/>
  <c r="AE325" i="9"/>
  <c r="AE324" i="9"/>
  <c r="AE323" i="9"/>
  <c r="AE322" i="9"/>
  <c r="AE321" i="9"/>
  <c r="AE320" i="9"/>
  <c r="AE319" i="9"/>
  <c r="AE318" i="9"/>
  <c r="AE317" i="9"/>
  <c r="AE316" i="9"/>
  <c r="AE315" i="9"/>
  <c r="AE314" i="9"/>
  <c r="AE313" i="9"/>
  <c r="AE312" i="9"/>
  <c r="AE311" i="9"/>
  <c r="AE310" i="9"/>
  <c r="AE309" i="9"/>
  <c r="AE308" i="9"/>
  <c r="AE307" i="9"/>
  <c r="AE306" i="9"/>
  <c r="AE305" i="9"/>
  <c r="AE304" i="9"/>
  <c r="AE303" i="9"/>
  <c r="AE302" i="9"/>
  <c r="AE301" i="9"/>
  <c r="AE300" i="9"/>
  <c r="AE299" i="9"/>
  <c r="AE298" i="9"/>
  <c r="AE297" i="9"/>
  <c r="AE296" i="9"/>
  <c r="AE295" i="9"/>
  <c r="AE294" i="9"/>
  <c r="AE293" i="9"/>
  <c r="AE292" i="9"/>
  <c r="AE291" i="9"/>
  <c r="AE290" i="9"/>
  <c r="AE289" i="9"/>
  <c r="AE288" i="9"/>
  <c r="AE287" i="9"/>
  <c r="AE286" i="9"/>
  <c r="AE285" i="9"/>
  <c r="AE284" i="9"/>
  <c r="AE283" i="9"/>
  <c r="AE282" i="9"/>
  <c r="AE281" i="9"/>
  <c r="AE280" i="9"/>
  <c r="AE279" i="9"/>
  <c r="AE278" i="9"/>
  <c r="AE277" i="9"/>
  <c r="AE276" i="9"/>
  <c r="AE275" i="9"/>
  <c r="AE274" i="9"/>
  <c r="AE273" i="9"/>
  <c r="AE272" i="9"/>
  <c r="AE271" i="9"/>
  <c r="AE270" i="9"/>
  <c r="AE269" i="9"/>
  <c r="AE268" i="9"/>
  <c r="AE267" i="9"/>
  <c r="AE266" i="9"/>
  <c r="AE265" i="9"/>
  <c r="AE264" i="9"/>
  <c r="AE263" i="9"/>
  <c r="AE262" i="9"/>
  <c r="AE261" i="9"/>
  <c r="AE260" i="9"/>
  <c r="AE259" i="9"/>
  <c r="AE258" i="9"/>
  <c r="AE257" i="9"/>
  <c r="AE256" i="9"/>
  <c r="AE255" i="9"/>
  <c r="AE254" i="9"/>
  <c r="AE253" i="9"/>
  <c r="AE252" i="9"/>
  <c r="AE251" i="9"/>
  <c r="AE250" i="9"/>
  <c r="AE249" i="9"/>
  <c r="AE248" i="9"/>
  <c r="AE247" i="9"/>
  <c r="AE246" i="9"/>
  <c r="AE245" i="9"/>
  <c r="AE244" i="9"/>
  <c r="AE243" i="9"/>
  <c r="AE242" i="9"/>
  <c r="AE241" i="9"/>
  <c r="AE240" i="9"/>
  <c r="AE239" i="9"/>
  <c r="AE238" i="9"/>
  <c r="AE237" i="9"/>
  <c r="AE236" i="9"/>
  <c r="AE235" i="9"/>
  <c r="AE234" i="9"/>
  <c r="AE233" i="9"/>
  <c r="AE232" i="9"/>
  <c r="AE231" i="9"/>
  <c r="AE230" i="9"/>
  <c r="AE229" i="9"/>
  <c r="AE228" i="9"/>
  <c r="AE227" i="9"/>
  <c r="AE226" i="9"/>
  <c r="AE225" i="9"/>
  <c r="AE224" i="9"/>
  <c r="AE223" i="9"/>
  <c r="AE222" i="9"/>
  <c r="AE221" i="9"/>
  <c r="AE220" i="9"/>
  <c r="AE219" i="9"/>
  <c r="AE218" i="9"/>
  <c r="AE217" i="9"/>
  <c r="AE216" i="9"/>
  <c r="AE215" i="9"/>
  <c r="AE214" i="9"/>
  <c r="AE213" i="9"/>
  <c r="AE212" i="9"/>
  <c r="AE211" i="9"/>
  <c r="AE210" i="9"/>
  <c r="AE209" i="9"/>
  <c r="AE208" i="9"/>
  <c r="AE207" i="9"/>
  <c r="AE206" i="9"/>
  <c r="AE205" i="9"/>
  <c r="AE204" i="9"/>
  <c r="AE203" i="9"/>
  <c r="AE202" i="9"/>
  <c r="AE201" i="9"/>
  <c r="AE200" i="9"/>
  <c r="AE199" i="9"/>
  <c r="AE198" i="9"/>
  <c r="AE197" i="9"/>
  <c r="AE196" i="9"/>
  <c r="AE195" i="9"/>
  <c r="AE194" i="9"/>
  <c r="AE193" i="9"/>
  <c r="AE192" i="9"/>
  <c r="AE191" i="9"/>
  <c r="AE190" i="9"/>
  <c r="AE189" i="9"/>
  <c r="AE188" i="9"/>
  <c r="AE187" i="9"/>
  <c r="AE186" i="9"/>
  <c r="AE185" i="9"/>
  <c r="AE184" i="9"/>
  <c r="AE183" i="9"/>
  <c r="AE182" i="9"/>
  <c r="AE181" i="9"/>
  <c r="AE180" i="9"/>
  <c r="AE179" i="9"/>
  <c r="AE178" i="9"/>
  <c r="AE177" i="9"/>
  <c r="AE176" i="9"/>
  <c r="AE175" i="9"/>
  <c r="AE174" i="9"/>
  <c r="AE173" i="9"/>
  <c r="AE172" i="9"/>
  <c r="AE171" i="9"/>
  <c r="AE170" i="9"/>
  <c r="AE169" i="9"/>
  <c r="AE168" i="9"/>
  <c r="AE167" i="9"/>
  <c r="AE166" i="9"/>
  <c r="AE165" i="9"/>
  <c r="AE164" i="9"/>
  <c r="AE163" i="9"/>
  <c r="AE162" i="9"/>
  <c r="AE161" i="9"/>
  <c r="AE160" i="9"/>
  <c r="AE159" i="9"/>
  <c r="AE158" i="9"/>
  <c r="AE157" i="9"/>
  <c r="AE156" i="9"/>
  <c r="AE155" i="9"/>
  <c r="AE154" i="9"/>
  <c r="AE153" i="9"/>
  <c r="AE152" i="9"/>
  <c r="AE151" i="9"/>
  <c r="AE150" i="9"/>
  <c r="AE149" i="9"/>
  <c r="AE148" i="9"/>
  <c r="AE147" i="9"/>
  <c r="AE146" i="9"/>
  <c r="AE145" i="9"/>
  <c r="AE144" i="9"/>
  <c r="AE143" i="9"/>
  <c r="AE142" i="9"/>
  <c r="AE141" i="9"/>
  <c r="AE140" i="9"/>
  <c r="AE139" i="9"/>
  <c r="AE138" i="9"/>
  <c r="AE137" i="9"/>
  <c r="AE136" i="9"/>
  <c r="AE135" i="9"/>
  <c r="AE134" i="9"/>
  <c r="AE133" i="9"/>
  <c r="AE132" i="9"/>
  <c r="AE131" i="9"/>
  <c r="AE130" i="9"/>
  <c r="AE129" i="9"/>
  <c r="AE128" i="9"/>
  <c r="AE127" i="9"/>
  <c r="AE126" i="9"/>
  <c r="AE125" i="9"/>
  <c r="AE124" i="9"/>
  <c r="AE123" i="9"/>
  <c r="AE122" i="9"/>
  <c r="AE121" i="9"/>
  <c r="AE120" i="9"/>
  <c r="AE119" i="9"/>
  <c r="AE118" i="9"/>
  <c r="AE117" i="9"/>
  <c r="AE116" i="9"/>
  <c r="AE115" i="9"/>
  <c r="AE114" i="9"/>
  <c r="AE113" i="9"/>
  <c r="AE112" i="9"/>
  <c r="AE111" i="9"/>
  <c r="AE110" i="9"/>
  <c r="AE109" i="9"/>
  <c r="AE108" i="9"/>
  <c r="AE107" i="9"/>
  <c r="AE106" i="9"/>
  <c r="AE105" i="9"/>
  <c r="AE104" i="9"/>
  <c r="AE103" i="9"/>
  <c r="AE102" i="9"/>
  <c r="AE101" i="9"/>
  <c r="AE100" i="9"/>
  <c r="AE99" i="9"/>
  <c r="AE98" i="9"/>
  <c r="AE97" i="9"/>
  <c r="AE96" i="9"/>
  <c r="AE95" i="9"/>
  <c r="AE94" i="9"/>
  <c r="AE93" i="9"/>
  <c r="AE92" i="9"/>
  <c r="AE91" i="9"/>
  <c r="AE90" i="9"/>
  <c r="AE89" i="9"/>
  <c r="AE88" i="9"/>
  <c r="AE87" i="9"/>
  <c r="AE86" i="9"/>
  <c r="AE85" i="9"/>
  <c r="AE84" i="9"/>
  <c r="AE83" i="9"/>
  <c r="AE82" i="9"/>
  <c r="AE81" i="9"/>
  <c r="AE80" i="9"/>
  <c r="AE79" i="9"/>
  <c r="AE78" i="9"/>
  <c r="AE77" i="9"/>
  <c r="AE76" i="9"/>
  <c r="AE75" i="9"/>
  <c r="AE74" i="9"/>
  <c r="AE73" i="9"/>
  <c r="AE72" i="9"/>
  <c r="AE71" i="9"/>
  <c r="AE70" i="9"/>
  <c r="AE69" i="9"/>
  <c r="AE68" i="9"/>
  <c r="AE67" i="9"/>
  <c r="AE66" i="9"/>
  <c r="AE65" i="9"/>
  <c r="AE64" i="9"/>
  <c r="AE63" i="9"/>
  <c r="AE62" i="9"/>
  <c r="AE61" i="9"/>
  <c r="AE60" i="9"/>
  <c r="AE59" i="9"/>
  <c r="AE58" i="9"/>
  <c r="AE57" i="9"/>
  <c r="AE56" i="9"/>
  <c r="AE55" i="9"/>
  <c r="AE54" i="9"/>
  <c r="AE53" i="9"/>
  <c r="AE52" i="9"/>
  <c r="AE51" i="9"/>
  <c r="AE50" i="9"/>
  <c r="AE49" i="9"/>
  <c r="AE48" i="9"/>
  <c r="AE47" i="9"/>
  <c r="AE46" i="9"/>
  <c r="AE45" i="9"/>
  <c r="AE44" i="9"/>
  <c r="AE43" i="9"/>
  <c r="AE42" i="9"/>
  <c r="AE41" i="9"/>
  <c r="AE40" i="9"/>
  <c r="AE39" i="9"/>
  <c r="AE38" i="9"/>
  <c r="AE37" i="9"/>
  <c r="AE36" i="9"/>
  <c r="AE35" i="9"/>
  <c r="AE34" i="9"/>
  <c r="AE33" i="9"/>
  <c r="AE32" i="9"/>
  <c r="AE31" i="9"/>
  <c r="AE30" i="9"/>
  <c r="AE29" i="9"/>
  <c r="AE28" i="9"/>
  <c r="S27" i="9"/>
  <c r="S26" i="9"/>
  <c r="S25" i="9"/>
  <c r="S24" i="9"/>
  <c r="S23" i="9"/>
  <c r="S22" i="9"/>
  <c r="S21" i="9"/>
  <c r="S20" i="9"/>
  <c r="S19" i="9"/>
  <c r="S18" i="9"/>
  <c r="S17" i="9"/>
  <c r="S16" i="9"/>
  <c r="S15" i="9"/>
  <c r="S14" i="9"/>
  <c r="S13" i="9"/>
  <c r="S12" i="9"/>
  <c r="S11" i="9"/>
  <c r="S1010" i="9"/>
  <c r="S1009" i="9"/>
  <c r="S1008" i="9"/>
  <c r="S1007" i="9"/>
  <c r="S1006" i="9"/>
  <c r="S1005" i="9"/>
  <c r="S1004" i="9"/>
  <c r="S1003" i="9"/>
  <c r="S1002" i="9"/>
  <c r="S1001" i="9"/>
  <c r="S1000" i="9"/>
  <c r="S999" i="9"/>
  <c r="S998" i="9"/>
  <c r="S997" i="9"/>
  <c r="S996" i="9"/>
  <c r="S995" i="9"/>
  <c r="S994" i="9"/>
  <c r="S993" i="9"/>
  <c r="S992" i="9"/>
  <c r="S991" i="9"/>
  <c r="S990" i="9"/>
  <c r="S989" i="9"/>
  <c r="S988" i="9"/>
  <c r="S987" i="9"/>
  <c r="S986" i="9"/>
  <c r="S985" i="9"/>
  <c r="S984" i="9"/>
  <c r="S983" i="9"/>
  <c r="S982" i="9"/>
  <c r="S981" i="9"/>
  <c r="S980" i="9"/>
  <c r="S979" i="9"/>
  <c r="S978" i="9"/>
  <c r="S977" i="9"/>
  <c r="S976" i="9"/>
  <c r="S975" i="9"/>
  <c r="S974" i="9"/>
  <c r="S973" i="9"/>
  <c r="S972" i="9"/>
  <c r="S971" i="9"/>
  <c r="S970" i="9"/>
  <c r="S969" i="9"/>
  <c r="S968" i="9"/>
  <c r="S967" i="9"/>
  <c r="S966" i="9"/>
  <c r="S965" i="9"/>
  <c r="S964" i="9"/>
  <c r="S963" i="9"/>
  <c r="S962" i="9"/>
  <c r="S961" i="9"/>
  <c r="S960" i="9"/>
  <c r="S959" i="9"/>
  <c r="S958" i="9"/>
  <c r="S957" i="9"/>
  <c r="S956" i="9"/>
  <c r="S955" i="9"/>
  <c r="S954" i="9"/>
  <c r="S953" i="9"/>
  <c r="S952" i="9"/>
  <c r="S951" i="9"/>
  <c r="S950" i="9"/>
  <c r="S949" i="9"/>
  <c r="S948" i="9"/>
  <c r="S947" i="9"/>
  <c r="S946" i="9"/>
  <c r="S945" i="9"/>
  <c r="S944" i="9"/>
  <c r="S943" i="9"/>
  <c r="S942" i="9"/>
  <c r="S941" i="9"/>
  <c r="S940" i="9"/>
  <c r="S939" i="9"/>
  <c r="S938" i="9"/>
  <c r="S937" i="9"/>
  <c r="S936" i="9"/>
  <c r="S935" i="9"/>
  <c r="S934" i="9"/>
  <c r="S933" i="9"/>
  <c r="S932" i="9"/>
  <c r="S931" i="9"/>
  <c r="S930" i="9"/>
  <c r="S929" i="9"/>
  <c r="S928" i="9"/>
  <c r="S927" i="9"/>
  <c r="S926" i="9"/>
  <c r="S925" i="9"/>
  <c r="S924" i="9"/>
  <c r="S923" i="9"/>
  <c r="S922" i="9"/>
  <c r="S921" i="9"/>
  <c r="S920" i="9"/>
  <c r="S919" i="9"/>
  <c r="S918" i="9"/>
  <c r="S917" i="9"/>
  <c r="S916" i="9"/>
  <c r="S915" i="9"/>
  <c r="S914" i="9"/>
  <c r="S913" i="9"/>
  <c r="S912" i="9"/>
  <c r="S911" i="9"/>
  <c r="S910" i="9"/>
  <c r="S909" i="9"/>
  <c r="S908" i="9"/>
  <c r="S907" i="9"/>
  <c r="S906" i="9"/>
  <c r="S905" i="9"/>
  <c r="S904" i="9"/>
  <c r="S903" i="9"/>
  <c r="S902" i="9"/>
  <c r="S901" i="9"/>
  <c r="S900" i="9"/>
  <c r="S899" i="9"/>
  <c r="S898" i="9"/>
  <c r="S897" i="9"/>
  <c r="S896" i="9"/>
  <c r="S895" i="9"/>
  <c r="S894" i="9"/>
  <c r="S893" i="9"/>
  <c r="S892" i="9"/>
  <c r="S891" i="9"/>
  <c r="S890" i="9"/>
  <c r="S889" i="9"/>
  <c r="S888" i="9"/>
  <c r="S887" i="9"/>
  <c r="S886" i="9"/>
  <c r="S885" i="9"/>
  <c r="S884" i="9"/>
  <c r="S883" i="9"/>
  <c r="S882" i="9"/>
  <c r="S881" i="9"/>
  <c r="S880" i="9"/>
  <c r="S879" i="9"/>
  <c r="S878" i="9"/>
  <c r="S877" i="9"/>
  <c r="S876" i="9"/>
  <c r="S875" i="9"/>
  <c r="S874" i="9"/>
  <c r="S873" i="9"/>
  <c r="S872" i="9"/>
  <c r="S871" i="9"/>
  <c r="S870" i="9"/>
  <c r="S869" i="9"/>
  <c r="S868" i="9"/>
  <c r="S867" i="9"/>
  <c r="S866" i="9"/>
  <c r="S865" i="9"/>
  <c r="S864" i="9"/>
  <c r="S863" i="9"/>
  <c r="S862" i="9"/>
  <c r="S861" i="9"/>
  <c r="S860" i="9"/>
  <c r="S859" i="9"/>
  <c r="S858" i="9"/>
  <c r="S857" i="9"/>
  <c r="S856" i="9"/>
  <c r="S855" i="9"/>
  <c r="S854" i="9"/>
  <c r="S853" i="9"/>
  <c r="S852" i="9"/>
  <c r="S851" i="9"/>
  <c r="S850" i="9"/>
  <c r="S849" i="9"/>
  <c r="S848" i="9"/>
  <c r="S847" i="9"/>
  <c r="S846" i="9"/>
  <c r="S845" i="9"/>
  <c r="S844" i="9"/>
  <c r="S843" i="9"/>
  <c r="S842" i="9"/>
  <c r="S841" i="9"/>
  <c r="S840" i="9"/>
  <c r="S839" i="9"/>
  <c r="S838" i="9"/>
  <c r="S837" i="9"/>
  <c r="S836" i="9"/>
  <c r="S835" i="9"/>
  <c r="S834" i="9"/>
  <c r="S833" i="9"/>
  <c r="S832" i="9"/>
  <c r="S831" i="9"/>
  <c r="S830" i="9"/>
  <c r="S829" i="9"/>
  <c r="S828" i="9"/>
  <c r="S827" i="9"/>
  <c r="S826" i="9"/>
  <c r="S825" i="9"/>
  <c r="S824" i="9"/>
  <c r="S823" i="9"/>
  <c r="S822" i="9"/>
  <c r="S821" i="9"/>
  <c r="S820" i="9"/>
  <c r="S819" i="9"/>
  <c r="S818" i="9"/>
  <c r="S817" i="9"/>
  <c r="S816" i="9"/>
  <c r="S815" i="9"/>
  <c r="S814" i="9"/>
  <c r="S813" i="9"/>
  <c r="S812" i="9"/>
  <c r="S811" i="9"/>
  <c r="S810" i="9"/>
  <c r="S809" i="9"/>
  <c r="S808" i="9"/>
  <c r="S807" i="9"/>
  <c r="S806" i="9"/>
  <c r="S805" i="9"/>
  <c r="S804" i="9"/>
  <c r="S803" i="9"/>
  <c r="S802" i="9"/>
  <c r="S801" i="9"/>
  <c r="S800" i="9"/>
  <c r="S799" i="9"/>
  <c r="S798" i="9"/>
  <c r="S797" i="9"/>
  <c r="S796" i="9"/>
  <c r="S795" i="9"/>
  <c r="S794" i="9"/>
  <c r="S793" i="9"/>
  <c r="S792" i="9"/>
  <c r="S791" i="9"/>
  <c r="S790" i="9"/>
  <c r="S789" i="9"/>
  <c r="S788" i="9"/>
  <c r="S787" i="9"/>
  <c r="S786" i="9"/>
  <c r="S785" i="9"/>
  <c r="S784" i="9"/>
  <c r="S783" i="9"/>
  <c r="S782" i="9"/>
  <c r="S781" i="9"/>
  <c r="S780" i="9"/>
  <c r="S779" i="9"/>
  <c r="S778" i="9"/>
  <c r="S777" i="9"/>
  <c r="S776" i="9"/>
  <c r="S775" i="9"/>
  <c r="S774" i="9"/>
  <c r="S773" i="9"/>
  <c r="S772" i="9"/>
  <c r="S771" i="9"/>
  <c r="S770" i="9"/>
  <c r="S769" i="9"/>
  <c r="S768" i="9"/>
  <c r="S767" i="9"/>
  <c r="S766" i="9"/>
  <c r="S765" i="9"/>
  <c r="S764" i="9"/>
  <c r="S763" i="9"/>
  <c r="S762" i="9"/>
  <c r="S761" i="9"/>
  <c r="S760" i="9"/>
  <c r="S759" i="9"/>
  <c r="S758" i="9"/>
  <c r="S757" i="9"/>
  <c r="S756" i="9"/>
  <c r="S755" i="9"/>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S567" i="9"/>
  <c r="S566" i="9"/>
  <c r="S565" i="9"/>
  <c r="S564" i="9"/>
  <c r="S563" i="9"/>
  <c r="S562" i="9"/>
  <c r="S561" i="9"/>
  <c r="S560" i="9"/>
  <c r="S559" i="9"/>
  <c r="S558" i="9"/>
  <c r="S557" i="9"/>
  <c r="S556" i="9"/>
  <c r="S555" i="9"/>
  <c r="S554" i="9"/>
  <c r="S553" i="9"/>
  <c r="S552" i="9"/>
  <c r="S551" i="9"/>
  <c r="S550" i="9"/>
  <c r="S549" i="9"/>
  <c r="S548" i="9"/>
  <c r="S547" i="9"/>
  <c r="S546" i="9"/>
  <c r="S545" i="9"/>
  <c r="S544" i="9"/>
  <c r="S543" i="9"/>
  <c r="S542" i="9"/>
  <c r="S541" i="9"/>
  <c r="S540" i="9"/>
  <c r="S539" i="9"/>
  <c r="S538" i="9"/>
  <c r="S537" i="9"/>
  <c r="S536" i="9"/>
  <c r="S535" i="9"/>
  <c r="S534" i="9"/>
  <c r="S533" i="9"/>
  <c r="S532" i="9"/>
  <c r="S531" i="9"/>
  <c r="S530" i="9"/>
  <c r="S529" i="9"/>
  <c r="S528" i="9"/>
  <c r="S527" i="9"/>
  <c r="S526" i="9"/>
  <c r="S525" i="9"/>
  <c r="S524" i="9"/>
  <c r="S523" i="9"/>
  <c r="S522" i="9"/>
  <c r="S521" i="9"/>
  <c r="S520" i="9"/>
  <c r="S519" i="9"/>
  <c r="S518" i="9"/>
  <c r="S517" i="9"/>
  <c r="S516" i="9"/>
  <c r="S515" i="9"/>
  <c r="S514" i="9"/>
  <c r="S513" i="9"/>
  <c r="S512" i="9"/>
  <c r="S511" i="9"/>
  <c r="S510" i="9"/>
  <c r="S509" i="9"/>
  <c r="S508" i="9"/>
  <c r="S507" i="9"/>
  <c r="S506" i="9"/>
  <c r="S505" i="9"/>
  <c r="S504" i="9"/>
  <c r="S503" i="9"/>
  <c r="S502" i="9"/>
  <c r="S501" i="9"/>
  <c r="S500" i="9"/>
  <c r="S499" i="9"/>
  <c r="S498" i="9"/>
  <c r="S497" i="9"/>
  <c r="S496" i="9"/>
  <c r="S495" i="9"/>
  <c r="S494" i="9"/>
  <c r="S493" i="9"/>
  <c r="S492" i="9"/>
  <c r="S491" i="9"/>
  <c r="S490" i="9"/>
  <c r="S489" i="9"/>
  <c r="S488" i="9"/>
  <c r="S487" i="9"/>
  <c r="S486" i="9"/>
  <c r="S485" i="9"/>
  <c r="S484" i="9"/>
  <c r="S483" i="9"/>
  <c r="S482" i="9"/>
  <c r="S481" i="9"/>
  <c r="S480" i="9"/>
  <c r="S479" i="9"/>
  <c r="S478" i="9"/>
  <c r="S477" i="9"/>
  <c r="S476" i="9"/>
  <c r="S475" i="9"/>
  <c r="S474" i="9"/>
  <c r="S473" i="9"/>
  <c r="S472" i="9"/>
  <c r="S471" i="9"/>
  <c r="S470" i="9"/>
  <c r="S469" i="9"/>
  <c r="S468" i="9"/>
  <c r="S467" i="9"/>
  <c r="S466" i="9"/>
  <c r="S465" i="9"/>
  <c r="S464" i="9"/>
  <c r="S463" i="9"/>
  <c r="S462" i="9"/>
  <c r="S461" i="9"/>
  <c r="S460" i="9"/>
  <c r="S459" i="9"/>
  <c r="S458" i="9"/>
  <c r="S457" i="9"/>
  <c r="S456" i="9"/>
  <c r="S455" i="9"/>
  <c r="S454" i="9"/>
  <c r="S453" i="9"/>
  <c r="S452" i="9"/>
  <c r="S451" i="9"/>
  <c r="S450" i="9"/>
  <c r="S449" i="9"/>
  <c r="S448" i="9"/>
  <c r="S447" i="9"/>
  <c r="S446" i="9"/>
  <c r="S445" i="9"/>
  <c r="S444" i="9"/>
  <c r="S443" i="9"/>
  <c r="S442" i="9"/>
  <c r="S441" i="9"/>
  <c r="S440" i="9"/>
  <c r="S439" i="9"/>
  <c r="S438" i="9"/>
  <c r="S437" i="9"/>
  <c r="S436" i="9"/>
  <c r="S435" i="9"/>
  <c r="S434" i="9"/>
  <c r="S433" i="9"/>
  <c r="S432" i="9"/>
  <c r="S431" i="9"/>
  <c r="S430" i="9"/>
  <c r="S429" i="9"/>
  <c r="S428" i="9"/>
  <c r="S427" i="9"/>
  <c r="S426" i="9"/>
  <c r="S425" i="9"/>
  <c r="S424" i="9"/>
  <c r="S423" i="9"/>
  <c r="S422" i="9"/>
  <c r="S421" i="9"/>
  <c r="S420" i="9"/>
  <c r="S419" i="9"/>
  <c r="S418" i="9"/>
  <c r="S417" i="9"/>
  <c r="S416" i="9"/>
  <c r="S415" i="9"/>
  <c r="S414" i="9"/>
  <c r="S413" i="9"/>
  <c r="S412" i="9"/>
  <c r="S411" i="9"/>
  <c r="S410" i="9"/>
  <c r="S409" i="9"/>
  <c r="S408" i="9"/>
  <c r="S407" i="9"/>
  <c r="S406" i="9"/>
  <c r="S405" i="9"/>
  <c r="S404" i="9"/>
  <c r="S403" i="9"/>
  <c r="S402" i="9"/>
  <c r="S401" i="9"/>
  <c r="S400" i="9"/>
  <c r="S399" i="9"/>
  <c r="S398" i="9"/>
  <c r="S397" i="9"/>
  <c r="S396" i="9"/>
  <c r="S395" i="9"/>
  <c r="S394" i="9"/>
  <c r="S393" i="9"/>
  <c r="S392" i="9"/>
  <c r="S391" i="9"/>
  <c r="S390" i="9"/>
  <c r="S389" i="9"/>
  <c r="S388" i="9"/>
  <c r="S387" i="9"/>
  <c r="S386" i="9"/>
  <c r="S385" i="9"/>
  <c r="S384" i="9"/>
  <c r="S383" i="9"/>
  <c r="S382" i="9"/>
  <c r="S381" i="9"/>
  <c r="S380" i="9"/>
  <c r="S379" i="9"/>
  <c r="S378" i="9"/>
  <c r="S377" i="9"/>
  <c r="S376" i="9"/>
  <c r="S375" i="9"/>
  <c r="S374" i="9"/>
  <c r="S373" i="9"/>
  <c r="S372" i="9"/>
  <c r="S371" i="9"/>
  <c r="S370" i="9"/>
  <c r="S369" i="9"/>
  <c r="S368" i="9"/>
  <c r="S367" i="9"/>
  <c r="S366" i="9"/>
  <c r="S365" i="9"/>
  <c r="S364" i="9"/>
  <c r="S363" i="9"/>
  <c r="S362" i="9"/>
  <c r="S361" i="9"/>
  <c r="S360" i="9"/>
  <c r="S359" i="9"/>
  <c r="S358" i="9"/>
  <c r="S357" i="9"/>
  <c r="S356" i="9"/>
  <c r="S355" i="9"/>
  <c r="S354" i="9"/>
  <c r="S353" i="9"/>
  <c r="S352" i="9"/>
  <c r="S351" i="9"/>
  <c r="S350" i="9"/>
  <c r="S349" i="9"/>
  <c r="S348" i="9"/>
  <c r="S347" i="9"/>
  <c r="S346" i="9"/>
  <c r="S345" i="9"/>
  <c r="S344" i="9"/>
  <c r="S343" i="9"/>
  <c r="S342" i="9"/>
  <c r="S341" i="9"/>
  <c r="S340" i="9"/>
  <c r="S339" i="9"/>
  <c r="S338" i="9"/>
  <c r="S337" i="9"/>
  <c r="S336" i="9"/>
  <c r="S335" i="9"/>
  <c r="S334" i="9"/>
  <c r="S333" i="9"/>
  <c r="S332" i="9"/>
  <c r="S331" i="9"/>
  <c r="S330" i="9"/>
  <c r="S329" i="9"/>
  <c r="S328" i="9"/>
  <c r="S327" i="9"/>
  <c r="S326" i="9"/>
  <c r="S325" i="9"/>
  <c r="S324" i="9"/>
  <c r="S323" i="9"/>
  <c r="S322" i="9"/>
  <c r="S321" i="9"/>
  <c r="S320" i="9"/>
  <c r="S319" i="9"/>
  <c r="S318" i="9"/>
  <c r="S317" i="9"/>
  <c r="S316" i="9"/>
  <c r="S315" i="9"/>
  <c r="S314" i="9"/>
  <c r="S313" i="9"/>
  <c r="S312" i="9"/>
  <c r="S311" i="9"/>
  <c r="S310" i="9"/>
  <c r="S309" i="9"/>
  <c r="S308" i="9"/>
  <c r="S307" i="9"/>
  <c r="S306" i="9"/>
  <c r="S305" i="9"/>
  <c r="S304" i="9"/>
  <c r="S303" i="9"/>
  <c r="S302" i="9"/>
  <c r="S301" i="9"/>
  <c r="S300" i="9"/>
  <c r="S299" i="9"/>
  <c r="S298" i="9"/>
  <c r="S297" i="9"/>
  <c r="S296" i="9"/>
  <c r="S295" i="9"/>
  <c r="S294" i="9"/>
  <c r="S293" i="9"/>
  <c r="S292" i="9"/>
  <c r="S291" i="9"/>
  <c r="S290" i="9"/>
  <c r="S289" i="9"/>
  <c r="S288" i="9"/>
  <c r="S287" i="9"/>
  <c r="S286" i="9"/>
  <c r="S285" i="9"/>
  <c r="S284" i="9"/>
  <c r="S283" i="9"/>
  <c r="S282" i="9"/>
  <c r="S281" i="9"/>
  <c r="S280" i="9"/>
  <c r="S279" i="9"/>
  <c r="S278" i="9"/>
  <c r="S277" i="9"/>
  <c r="S276" i="9"/>
  <c r="S275" i="9"/>
  <c r="S274" i="9"/>
  <c r="S273" i="9"/>
  <c r="S272" i="9"/>
  <c r="S271" i="9"/>
  <c r="S270" i="9"/>
  <c r="S269" i="9"/>
  <c r="S268" i="9"/>
  <c r="S267" i="9"/>
  <c r="S266" i="9"/>
  <c r="S265" i="9"/>
  <c r="S264" i="9"/>
  <c r="S263" i="9"/>
  <c r="S262" i="9"/>
  <c r="S261" i="9"/>
  <c r="S260" i="9"/>
  <c r="S259" i="9"/>
  <c r="S258" i="9"/>
  <c r="S257" i="9"/>
  <c r="S256" i="9"/>
  <c r="S255" i="9"/>
  <c r="S254" i="9"/>
  <c r="S253" i="9"/>
  <c r="S252" i="9"/>
  <c r="S251" i="9"/>
  <c r="S250" i="9"/>
  <c r="S249" i="9"/>
  <c r="S248" i="9"/>
  <c r="S247" i="9"/>
  <c r="S246" i="9"/>
  <c r="S245" i="9"/>
  <c r="S244" i="9"/>
  <c r="S243" i="9"/>
  <c r="S242" i="9"/>
  <c r="S241" i="9"/>
  <c r="S240" i="9"/>
  <c r="S239" i="9"/>
  <c r="S238" i="9"/>
  <c r="S237" i="9"/>
  <c r="S236" i="9"/>
  <c r="S235" i="9"/>
  <c r="S234" i="9"/>
  <c r="S233" i="9"/>
  <c r="S232" i="9"/>
  <c r="S231" i="9"/>
  <c r="S230" i="9"/>
  <c r="S229" i="9"/>
  <c r="S228" i="9"/>
  <c r="S227" i="9"/>
  <c r="S226" i="9"/>
  <c r="S225" i="9"/>
  <c r="S224" i="9"/>
  <c r="S223" i="9"/>
  <c r="S222" i="9"/>
  <c r="S221" i="9"/>
  <c r="S220" i="9"/>
  <c r="S219" i="9"/>
  <c r="S218" i="9"/>
  <c r="S217" i="9"/>
  <c r="S216" i="9"/>
  <c r="S215" i="9"/>
  <c r="S214" i="9"/>
  <c r="S213" i="9"/>
  <c r="S212" i="9"/>
  <c r="S211" i="9"/>
  <c r="S210" i="9"/>
  <c r="S209" i="9"/>
  <c r="S208" i="9"/>
  <c r="S207" i="9"/>
  <c r="S206" i="9"/>
  <c r="S205" i="9"/>
  <c r="S204" i="9"/>
  <c r="S203" i="9"/>
  <c r="S202" i="9"/>
  <c r="S201" i="9"/>
  <c r="S200" i="9"/>
  <c r="S199" i="9"/>
  <c r="S198" i="9"/>
  <c r="S197" i="9"/>
  <c r="S196" i="9"/>
  <c r="S195" i="9"/>
  <c r="S194" i="9"/>
  <c r="S193" i="9"/>
  <c r="S192" i="9"/>
  <c r="S191" i="9"/>
  <c r="S190" i="9"/>
  <c r="S189" i="9"/>
  <c r="S188" i="9"/>
  <c r="S187" i="9"/>
  <c r="S186" i="9"/>
  <c r="S185" i="9"/>
  <c r="S184" i="9"/>
  <c r="S183" i="9"/>
  <c r="S182" i="9"/>
  <c r="S181" i="9"/>
  <c r="S180" i="9"/>
  <c r="S179" i="9"/>
  <c r="S178" i="9"/>
  <c r="S177" i="9"/>
  <c r="S176" i="9"/>
  <c r="S175" i="9"/>
  <c r="S174" i="9"/>
  <c r="S173" i="9"/>
  <c r="S172" i="9"/>
  <c r="S171" i="9"/>
  <c r="S170" i="9"/>
  <c r="S169" i="9"/>
  <c r="S168" i="9"/>
  <c r="S167" i="9"/>
  <c r="S166" i="9"/>
  <c r="S165" i="9"/>
  <c r="S164" i="9"/>
  <c r="S163" i="9"/>
  <c r="S162" i="9"/>
  <c r="S161" i="9"/>
  <c r="S160" i="9"/>
  <c r="S159" i="9"/>
  <c r="S158" i="9"/>
  <c r="S157" i="9"/>
  <c r="S156" i="9"/>
  <c r="S155" i="9"/>
  <c r="S154" i="9"/>
  <c r="S153" i="9"/>
  <c r="S152" i="9"/>
  <c r="S151" i="9"/>
  <c r="S150" i="9"/>
  <c r="S149" i="9"/>
  <c r="S148" i="9"/>
  <c r="S147" i="9"/>
  <c r="S146" i="9"/>
  <c r="S145" i="9"/>
  <c r="S144" i="9"/>
  <c r="S143" i="9"/>
  <c r="S142" i="9"/>
  <c r="S141" i="9"/>
  <c r="S140" i="9"/>
  <c r="S139" i="9"/>
  <c r="S138" i="9"/>
  <c r="S137" i="9"/>
  <c r="S136" i="9"/>
  <c r="S135" i="9"/>
  <c r="S134" i="9"/>
  <c r="S133" i="9"/>
  <c r="S132" i="9"/>
  <c r="S131" i="9"/>
  <c r="S130" i="9"/>
  <c r="S129" i="9"/>
  <c r="S128" i="9"/>
  <c r="S127" i="9"/>
  <c r="S126" i="9"/>
  <c r="S125" i="9"/>
  <c r="S124" i="9"/>
  <c r="S123" i="9"/>
  <c r="S122" i="9"/>
  <c r="S121" i="9"/>
  <c r="S120" i="9"/>
  <c r="S119" i="9"/>
  <c r="S118" i="9"/>
  <c r="S117" i="9"/>
  <c r="S116" i="9"/>
  <c r="S115" i="9"/>
  <c r="S114" i="9"/>
  <c r="S113" i="9"/>
  <c r="S112" i="9"/>
  <c r="S111" i="9"/>
  <c r="S110" i="9"/>
  <c r="S109" i="9"/>
  <c r="S108" i="9"/>
  <c r="S107" i="9"/>
  <c r="S106" i="9"/>
  <c r="S105" i="9"/>
  <c r="S104" i="9"/>
  <c r="S103" i="9"/>
  <c r="S102" i="9"/>
  <c r="S101" i="9"/>
  <c r="S100" i="9"/>
  <c r="S99" i="9"/>
  <c r="S98" i="9"/>
  <c r="S97" i="9"/>
  <c r="S96" i="9"/>
  <c r="S95" i="9"/>
  <c r="S94" i="9"/>
  <c r="S93" i="9"/>
  <c r="S92" i="9"/>
  <c r="S91" i="9"/>
  <c r="S90" i="9"/>
  <c r="S89" i="9"/>
  <c r="S88" i="9"/>
  <c r="S87" i="9"/>
  <c r="S86" i="9"/>
  <c r="S85" i="9"/>
  <c r="S84" i="9"/>
  <c r="S83" i="9"/>
  <c r="S82" i="9"/>
  <c r="S81" i="9"/>
  <c r="S80" i="9"/>
  <c r="S79" i="9"/>
  <c r="S78" i="9"/>
  <c r="S77" i="9"/>
  <c r="S76" i="9"/>
  <c r="S75" i="9"/>
  <c r="S74" i="9"/>
  <c r="S73" i="9"/>
  <c r="S72" i="9"/>
  <c r="S71" i="9"/>
  <c r="S70" i="9"/>
  <c r="S69" i="9"/>
  <c r="S68" i="9"/>
  <c r="S67" i="9"/>
  <c r="S66" i="9"/>
  <c r="S65" i="9"/>
  <c r="S64" i="9"/>
  <c r="S63" i="9"/>
  <c r="S62" i="9"/>
  <c r="S61" i="9"/>
  <c r="S60" i="9"/>
  <c r="S59" i="9"/>
  <c r="S58" i="9"/>
  <c r="S57" i="9"/>
  <c r="S56" i="9"/>
  <c r="S55" i="9"/>
  <c r="S54" i="9"/>
  <c r="S53" i="9"/>
  <c r="S52" i="9"/>
  <c r="S51" i="9"/>
  <c r="S50" i="9"/>
  <c r="S49" i="9"/>
  <c r="S48" i="9"/>
  <c r="S47" i="9"/>
  <c r="S46" i="9"/>
  <c r="S45" i="9"/>
  <c r="S44" i="9"/>
  <c r="S43" i="9"/>
  <c r="S42" i="9"/>
  <c r="S41" i="9"/>
  <c r="S40" i="9"/>
  <c r="S39" i="9"/>
  <c r="S38" i="9"/>
  <c r="S37" i="9"/>
  <c r="S36" i="9"/>
  <c r="S35" i="9"/>
  <c r="S34" i="9"/>
  <c r="S33" i="9"/>
  <c r="S32" i="9"/>
  <c r="S31" i="9"/>
  <c r="S30" i="9"/>
  <c r="S29" i="9"/>
  <c r="S28" i="9"/>
  <c r="C24" i="9"/>
  <c r="C30" i="9"/>
  <c r="M1010" i="9"/>
  <c r="M1009" i="9"/>
  <c r="M1008" i="9"/>
  <c r="M1007" i="9"/>
  <c r="M1006" i="9"/>
  <c r="M1005" i="9"/>
  <c r="M1004" i="9"/>
  <c r="M1003" i="9"/>
  <c r="M1002" i="9"/>
  <c r="M1001" i="9"/>
  <c r="M1000" i="9"/>
  <c r="M999" i="9"/>
  <c r="M998" i="9"/>
  <c r="M997" i="9"/>
  <c r="M996" i="9"/>
  <c r="M995" i="9"/>
  <c r="M994" i="9"/>
  <c r="M993" i="9"/>
  <c r="M992" i="9"/>
  <c r="M991" i="9"/>
  <c r="M990" i="9"/>
  <c r="M989" i="9"/>
  <c r="M988" i="9"/>
  <c r="M987" i="9"/>
  <c r="M986" i="9"/>
  <c r="M985" i="9"/>
  <c r="M984" i="9"/>
  <c r="M983" i="9"/>
  <c r="M982" i="9"/>
  <c r="M981" i="9"/>
  <c r="M980" i="9"/>
  <c r="M979" i="9"/>
  <c r="M978" i="9"/>
  <c r="M977" i="9"/>
  <c r="M976" i="9"/>
  <c r="M975" i="9"/>
  <c r="M974" i="9"/>
  <c r="M973" i="9"/>
  <c r="M972" i="9"/>
  <c r="M971" i="9"/>
  <c r="M970" i="9"/>
  <c r="M969" i="9"/>
  <c r="M968" i="9"/>
  <c r="M967" i="9"/>
  <c r="M966" i="9"/>
  <c r="M965" i="9"/>
  <c r="M964" i="9"/>
  <c r="M963" i="9"/>
  <c r="M962" i="9"/>
  <c r="M961" i="9"/>
  <c r="M960" i="9"/>
  <c r="M959" i="9"/>
  <c r="M958" i="9"/>
  <c r="M957" i="9"/>
  <c r="M956" i="9"/>
  <c r="M955" i="9"/>
  <c r="M954" i="9"/>
  <c r="M953" i="9"/>
  <c r="M952" i="9"/>
  <c r="M951" i="9"/>
  <c r="M950" i="9"/>
  <c r="M949" i="9"/>
  <c r="M948" i="9"/>
  <c r="M947" i="9"/>
  <c r="M946" i="9"/>
  <c r="M945" i="9"/>
  <c r="M944" i="9"/>
  <c r="M943" i="9"/>
  <c r="M942" i="9"/>
  <c r="M941" i="9"/>
  <c r="M940" i="9"/>
  <c r="M939" i="9"/>
  <c r="M938" i="9"/>
  <c r="M937" i="9"/>
  <c r="M936" i="9"/>
  <c r="M935" i="9"/>
  <c r="M934" i="9"/>
  <c r="M933" i="9"/>
  <c r="M932" i="9"/>
  <c r="M931" i="9"/>
  <c r="M930" i="9"/>
  <c r="M929" i="9"/>
  <c r="M928" i="9"/>
  <c r="M927" i="9"/>
  <c r="M926" i="9"/>
  <c r="M925" i="9"/>
  <c r="M924" i="9"/>
  <c r="M923" i="9"/>
  <c r="M922" i="9"/>
  <c r="M921" i="9"/>
  <c r="M920" i="9"/>
  <c r="M919" i="9"/>
  <c r="M918" i="9"/>
  <c r="M917" i="9"/>
  <c r="M916" i="9"/>
  <c r="M915" i="9"/>
  <c r="M914" i="9"/>
  <c r="M913" i="9"/>
  <c r="M912" i="9"/>
  <c r="M911" i="9"/>
  <c r="M910" i="9"/>
  <c r="M909" i="9"/>
  <c r="M908" i="9"/>
  <c r="M907" i="9"/>
  <c r="M906" i="9"/>
  <c r="M905" i="9"/>
  <c r="M904" i="9"/>
  <c r="M903" i="9"/>
  <c r="M902" i="9"/>
  <c r="M901" i="9"/>
  <c r="M900" i="9"/>
  <c r="M899" i="9"/>
  <c r="M898" i="9"/>
  <c r="M897" i="9"/>
  <c r="M896" i="9"/>
  <c r="M895" i="9"/>
  <c r="M894" i="9"/>
  <c r="M893" i="9"/>
  <c r="M892" i="9"/>
  <c r="M891" i="9"/>
  <c r="M890" i="9"/>
  <c r="M889" i="9"/>
  <c r="M888" i="9"/>
  <c r="M887" i="9"/>
  <c r="M886" i="9"/>
  <c r="M885" i="9"/>
  <c r="M884" i="9"/>
  <c r="M883" i="9"/>
  <c r="M882" i="9"/>
  <c r="M881" i="9"/>
  <c r="M880" i="9"/>
  <c r="M879" i="9"/>
  <c r="M878" i="9"/>
  <c r="M877" i="9"/>
  <c r="M876" i="9"/>
  <c r="M875" i="9"/>
  <c r="M874" i="9"/>
  <c r="M873" i="9"/>
  <c r="M872" i="9"/>
  <c r="M871" i="9"/>
  <c r="M870" i="9"/>
  <c r="M869" i="9"/>
  <c r="M868" i="9"/>
  <c r="M867" i="9"/>
  <c r="M866" i="9"/>
  <c r="M865" i="9"/>
  <c r="M864" i="9"/>
  <c r="M863" i="9"/>
  <c r="M862" i="9"/>
  <c r="M861" i="9"/>
  <c r="M860" i="9"/>
  <c r="M859" i="9"/>
  <c r="M858" i="9"/>
  <c r="M857" i="9"/>
  <c r="M856" i="9"/>
  <c r="M855" i="9"/>
  <c r="M854" i="9"/>
  <c r="M853" i="9"/>
  <c r="M852" i="9"/>
  <c r="M851" i="9"/>
  <c r="M850" i="9"/>
  <c r="M849" i="9"/>
  <c r="M848" i="9"/>
  <c r="M847" i="9"/>
  <c r="M846" i="9"/>
  <c r="M845" i="9"/>
  <c r="M844" i="9"/>
  <c r="M843" i="9"/>
  <c r="M842" i="9"/>
  <c r="M841" i="9"/>
  <c r="M840" i="9"/>
  <c r="M839" i="9"/>
  <c r="M838" i="9"/>
  <c r="M837" i="9"/>
  <c r="M836" i="9"/>
  <c r="M835" i="9"/>
  <c r="M834" i="9"/>
  <c r="M833" i="9"/>
  <c r="M832" i="9"/>
  <c r="M831" i="9"/>
  <c r="M830" i="9"/>
  <c r="M829" i="9"/>
  <c r="M828" i="9"/>
  <c r="M827" i="9"/>
  <c r="M826" i="9"/>
  <c r="M825" i="9"/>
  <c r="M824" i="9"/>
  <c r="M823" i="9"/>
  <c r="M822" i="9"/>
  <c r="M821" i="9"/>
  <c r="M820" i="9"/>
  <c r="M819" i="9"/>
  <c r="M818" i="9"/>
  <c r="M817" i="9"/>
  <c r="M816" i="9"/>
  <c r="M815" i="9"/>
  <c r="M814" i="9"/>
  <c r="M813" i="9"/>
  <c r="M812" i="9"/>
  <c r="M811" i="9"/>
  <c r="M810" i="9"/>
  <c r="M809" i="9"/>
  <c r="M808" i="9"/>
  <c r="M807" i="9"/>
  <c r="M806" i="9"/>
  <c r="M805" i="9"/>
  <c r="M804" i="9"/>
  <c r="M803" i="9"/>
  <c r="M802" i="9"/>
  <c r="M801" i="9"/>
  <c r="M800" i="9"/>
  <c r="M799" i="9"/>
  <c r="M798" i="9"/>
  <c r="M797" i="9"/>
  <c r="M796" i="9"/>
  <c r="M795" i="9"/>
  <c r="M794" i="9"/>
  <c r="M793" i="9"/>
  <c r="M792" i="9"/>
  <c r="M791" i="9"/>
  <c r="M790" i="9"/>
  <c r="M789" i="9"/>
  <c r="M788" i="9"/>
  <c r="M787" i="9"/>
  <c r="M786" i="9"/>
  <c r="M785" i="9"/>
  <c r="M784" i="9"/>
  <c r="M783" i="9"/>
  <c r="M782" i="9"/>
  <c r="M781" i="9"/>
  <c r="M780" i="9"/>
  <c r="M779" i="9"/>
  <c r="M778" i="9"/>
  <c r="M777" i="9"/>
  <c r="M776" i="9"/>
  <c r="M775" i="9"/>
  <c r="M774" i="9"/>
  <c r="M773" i="9"/>
  <c r="M772" i="9"/>
  <c r="M771" i="9"/>
  <c r="M770" i="9"/>
  <c r="M769" i="9"/>
  <c r="M768" i="9"/>
  <c r="M767" i="9"/>
  <c r="M766" i="9"/>
  <c r="M765" i="9"/>
  <c r="M764" i="9"/>
  <c r="M763" i="9"/>
  <c r="M762" i="9"/>
  <c r="M761" i="9"/>
  <c r="M760" i="9"/>
  <c r="M759" i="9"/>
  <c r="M758" i="9"/>
  <c r="M757" i="9"/>
  <c r="M756" i="9"/>
  <c r="M755" i="9"/>
  <c r="M754" i="9"/>
  <c r="M753" i="9"/>
  <c r="M752" i="9"/>
  <c r="M751" i="9"/>
  <c r="M750" i="9"/>
  <c r="M749" i="9"/>
  <c r="M748" i="9"/>
  <c r="M747" i="9"/>
  <c r="M746" i="9"/>
  <c r="M745" i="9"/>
  <c r="M744" i="9"/>
  <c r="M743" i="9"/>
  <c r="M742" i="9"/>
  <c r="M741" i="9"/>
  <c r="M740" i="9"/>
  <c r="M739" i="9"/>
  <c r="M738" i="9"/>
  <c r="M737" i="9"/>
  <c r="M736" i="9"/>
  <c r="M735" i="9"/>
  <c r="M734" i="9"/>
  <c r="M733" i="9"/>
  <c r="M732" i="9"/>
  <c r="M731" i="9"/>
  <c r="M730" i="9"/>
  <c r="M729" i="9"/>
  <c r="M728" i="9"/>
  <c r="M727" i="9"/>
  <c r="M726" i="9"/>
  <c r="M725" i="9"/>
  <c r="M724" i="9"/>
  <c r="M723" i="9"/>
  <c r="M722" i="9"/>
  <c r="M721" i="9"/>
  <c r="M720" i="9"/>
  <c r="M719" i="9"/>
  <c r="M718" i="9"/>
  <c r="M717" i="9"/>
  <c r="M716" i="9"/>
  <c r="M715" i="9"/>
  <c r="M714" i="9"/>
  <c r="M713" i="9"/>
  <c r="M712" i="9"/>
  <c r="M711" i="9"/>
  <c r="M710" i="9"/>
  <c r="M709" i="9"/>
  <c r="M708" i="9"/>
  <c r="M707" i="9"/>
  <c r="M706" i="9"/>
  <c r="M705" i="9"/>
  <c r="M704" i="9"/>
  <c r="M703" i="9"/>
  <c r="M702" i="9"/>
  <c r="M701" i="9"/>
  <c r="M700" i="9"/>
  <c r="M699" i="9"/>
  <c r="M698" i="9"/>
  <c r="M697" i="9"/>
  <c r="M696" i="9"/>
  <c r="M695" i="9"/>
  <c r="M694" i="9"/>
  <c r="M693" i="9"/>
  <c r="M692" i="9"/>
  <c r="M691" i="9"/>
  <c r="M690" i="9"/>
  <c r="M689" i="9"/>
  <c r="M688" i="9"/>
  <c r="M687" i="9"/>
  <c r="M686" i="9"/>
  <c r="M685" i="9"/>
  <c r="M684" i="9"/>
  <c r="M683" i="9"/>
  <c r="M682" i="9"/>
  <c r="M681" i="9"/>
  <c r="M680" i="9"/>
  <c r="M679" i="9"/>
  <c r="M678" i="9"/>
  <c r="M677" i="9"/>
  <c r="M676" i="9"/>
  <c r="M675" i="9"/>
  <c r="M674" i="9"/>
  <c r="M673" i="9"/>
  <c r="M672" i="9"/>
  <c r="M671" i="9"/>
  <c r="M670" i="9"/>
  <c r="M669" i="9"/>
  <c r="M668" i="9"/>
  <c r="M667" i="9"/>
  <c r="M666" i="9"/>
  <c r="M665" i="9"/>
  <c r="M664" i="9"/>
  <c r="M663" i="9"/>
  <c r="M662" i="9"/>
  <c r="M661" i="9"/>
  <c r="M660" i="9"/>
  <c r="M659" i="9"/>
  <c r="M658" i="9"/>
  <c r="M657" i="9"/>
  <c r="M656" i="9"/>
  <c r="M655" i="9"/>
  <c r="M654" i="9"/>
  <c r="M653" i="9"/>
  <c r="M652" i="9"/>
  <c r="M651" i="9"/>
  <c r="M650" i="9"/>
  <c r="M649" i="9"/>
  <c r="M648" i="9"/>
  <c r="M647" i="9"/>
  <c r="M646" i="9"/>
  <c r="M645" i="9"/>
  <c r="M644" i="9"/>
  <c r="M643" i="9"/>
  <c r="M642" i="9"/>
  <c r="M641" i="9"/>
  <c r="M640" i="9"/>
  <c r="M639" i="9"/>
  <c r="M638" i="9"/>
  <c r="M637" i="9"/>
  <c r="M636" i="9"/>
  <c r="M635" i="9"/>
  <c r="M634" i="9"/>
  <c r="M633" i="9"/>
  <c r="M632" i="9"/>
  <c r="M631" i="9"/>
  <c r="M630" i="9"/>
  <c r="M629" i="9"/>
  <c r="M628" i="9"/>
  <c r="M627" i="9"/>
  <c r="M626" i="9"/>
  <c r="M625" i="9"/>
  <c r="M624" i="9"/>
  <c r="M623" i="9"/>
  <c r="M622" i="9"/>
  <c r="M621" i="9"/>
  <c r="M620" i="9"/>
  <c r="M619" i="9"/>
  <c r="M618" i="9"/>
  <c r="M617" i="9"/>
  <c r="M616" i="9"/>
  <c r="M615" i="9"/>
  <c r="M614" i="9"/>
  <c r="M613" i="9"/>
  <c r="M612" i="9"/>
  <c r="M611" i="9"/>
  <c r="M610" i="9"/>
  <c r="M609" i="9"/>
  <c r="M608" i="9"/>
  <c r="M607" i="9"/>
  <c r="M606" i="9"/>
  <c r="M605" i="9"/>
  <c r="M604" i="9"/>
  <c r="M603" i="9"/>
  <c r="M602" i="9"/>
  <c r="M601" i="9"/>
  <c r="M600" i="9"/>
  <c r="M599" i="9"/>
  <c r="M598" i="9"/>
  <c r="M597" i="9"/>
  <c r="M596" i="9"/>
  <c r="M595" i="9"/>
  <c r="M594" i="9"/>
  <c r="M593" i="9"/>
  <c r="M592" i="9"/>
  <c r="M591" i="9"/>
  <c r="M590" i="9"/>
  <c r="M589" i="9"/>
  <c r="M588" i="9"/>
  <c r="M587" i="9"/>
  <c r="M586" i="9"/>
  <c r="M585" i="9"/>
  <c r="M584" i="9"/>
  <c r="M583" i="9"/>
  <c r="M582" i="9"/>
  <c r="M581" i="9"/>
  <c r="M580" i="9"/>
  <c r="M579" i="9"/>
  <c r="M578" i="9"/>
  <c r="M577" i="9"/>
  <c r="M576" i="9"/>
  <c r="M575" i="9"/>
  <c r="M574" i="9"/>
  <c r="M573" i="9"/>
  <c r="M572" i="9"/>
  <c r="M571" i="9"/>
  <c r="M570" i="9"/>
  <c r="M569" i="9"/>
  <c r="M568" i="9"/>
  <c r="M567" i="9"/>
  <c r="M566" i="9"/>
  <c r="M565" i="9"/>
  <c r="M564" i="9"/>
  <c r="M563" i="9"/>
  <c r="M562" i="9"/>
  <c r="M561" i="9"/>
  <c r="M560" i="9"/>
  <c r="M559" i="9"/>
  <c r="M558" i="9"/>
  <c r="M557" i="9"/>
  <c r="M556" i="9"/>
  <c r="M555" i="9"/>
  <c r="M554" i="9"/>
  <c r="M553" i="9"/>
  <c r="M552" i="9"/>
  <c r="M551" i="9"/>
  <c r="M550" i="9"/>
  <c r="M549" i="9"/>
  <c r="M548" i="9"/>
  <c r="M547" i="9"/>
  <c r="M546" i="9"/>
  <c r="M545" i="9"/>
  <c r="M544" i="9"/>
  <c r="M543" i="9"/>
  <c r="M542" i="9"/>
  <c r="M541" i="9"/>
  <c r="M540" i="9"/>
  <c r="M539" i="9"/>
  <c r="M538" i="9"/>
  <c r="M537" i="9"/>
  <c r="M536" i="9"/>
  <c r="M535" i="9"/>
  <c r="M534" i="9"/>
  <c r="M533" i="9"/>
  <c r="M532" i="9"/>
  <c r="M531" i="9"/>
  <c r="M530" i="9"/>
  <c r="M529" i="9"/>
  <c r="M528" i="9"/>
  <c r="M527" i="9"/>
  <c r="M526" i="9"/>
  <c r="M525" i="9"/>
  <c r="M524" i="9"/>
  <c r="M523" i="9"/>
  <c r="M522" i="9"/>
  <c r="M521" i="9"/>
  <c r="M520" i="9"/>
  <c r="M519" i="9"/>
  <c r="M518" i="9"/>
  <c r="M517" i="9"/>
  <c r="M516" i="9"/>
  <c r="M515" i="9"/>
  <c r="M514" i="9"/>
  <c r="M513" i="9"/>
  <c r="M512" i="9"/>
  <c r="M511" i="9"/>
  <c r="M510" i="9"/>
  <c r="M509" i="9"/>
  <c r="M508" i="9"/>
  <c r="M507" i="9"/>
  <c r="M506" i="9"/>
  <c r="M505" i="9"/>
  <c r="M504" i="9"/>
  <c r="M503" i="9"/>
  <c r="M502" i="9"/>
  <c r="M501" i="9"/>
  <c r="M500" i="9"/>
  <c r="M499" i="9"/>
  <c r="M498" i="9"/>
  <c r="M497" i="9"/>
  <c r="M496" i="9"/>
  <c r="M495" i="9"/>
  <c r="M494" i="9"/>
  <c r="M493" i="9"/>
  <c r="M492" i="9"/>
  <c r="M491" i="9"/>
  <c r="M490" i="9"/>
  <c r="M489" i="9"/>
  <c r="M488" i="9"/>
  <c r="M487" i="9"/>
  <c r="M486" i="9"/>
  <c r="M485" i="9"/>
  <c r="M484" i="9"/>
  <c r="M483" i="9"/>
  <c r="M482" i="9"/>
  <c r="M481" i="9"/>
  <c r="M480" i="9"/>
  <c r="M479" i="9"/>
  <c r="M478" i="9"/>
  <c r="M477" i="9"/>
  <c r="M476" i="9"/>
  <c r="M475" i="9"/>
  <c r="M474" i="9"/>
  <c r="M473" i="9"/>
  <c r="M472" i="9"/>
  <c r="M471" i="9"/>
  <c r="M470" i="9"/>
  <c r="M469" i="9"/>
  <c r="M468" i="9"/>
  <c r="M467" i="9"/>
  <c r="M466" i="9"/>
  <c r="M465" i="9"/>
  <c r="M464" i="9"/>
  <c r="M463" i="9"/>
  <c r="M462" i="9"/>
  <c r="M461" i="9"/>
  <c r="M460" i="9"/>
  <c r="M459" i="9"/>
  <c r="M458" i="9"/>
  <c r="M457" i="9"/>
  <c r="M456" i="9"/>
  <c r="M455" i="9"/>
  <c r="M454" i="9"/>
  <c r="M453" i="9"/>
  <c r="M452" i="9"/>
  <c r="M451" i="9"/>
  <c r="M450" i="9"/>
  <c r="M449" i="9"/>
  <c r="M448" i="9"/>
  <c r="M447" i="9"/>
  <c r="M446" i="9"/>
  <c r="M445" i="9"/>
  <c r="M444" i="9"/>
  <c r="M443" i="9"/>
  <c r="M442" i="9"/>
  <c r="M441" i="9"/>
  <c r="M440" i="9"/>
  <c r="M439" i="9"/>
  <c r="M438" i="9"/>
  <c r="M437" i="9"/>
  <c r="M436" i="9"/>
  <c r="M435" i="9"/>
  <c r="M434" i="9"/>
  <c r="M433" i="9"/>
  <c r="M432" i="9"/>
  <c r="M431" i="9"/>
  <c r="M430" i="9"/>
  <c r="M429" i="9"/>
  <c r="M428" i="9"/>
  <c r="M427" i="9"/>
  <c r="M426" i="9"/>
  <c r="M425" i="9"/>
  <c r="M424" i="9"/>
  <c r="M423" i="9"/>
  <c r="M422" i="9"/>
  <c r="M421" i="9"/>
  <c r="M420" i="9"/>
  <c r="M419" i="9"/>
  <c r="M418" i="9"/>
  <c r="M417" i="9"/>
  <c r="M416" i="9"/>
  <c r="M415" i="9"/>
  <c r="M414" i="9"/>
  <c r="M413" i="9"/>
  <c r="M412" i="9"/>
  <c r="M411" i="9"/>
  <c r="M410" i="9"/>
  <c r="M409" i="9"/>
  <c r="M408" i="9"/>
  <c r="M407" i="9"/>
  <c r="M406" i="9"/>
  <c r="M405" i="9"/>
  <c r="M404" i="9"/>
  <c r="M403" i="9"/>
  <c r="M402" i="9"/>
  <c r="M401" i="9"/>
  <c r="M400" i="9"/>
  <c r="M399" i="9"/>
  <c r="M398" i="9"/>
  <c r="M397" i="9"/>
  <c r="M396" i="9"/>
  <c r="M395" i="9"/>
  <c r="M394" i="9"/>
  <c r="M393" i="9"/>
  <c r="M392" i="9"/>
  <c r="M391" i="9"/>
  <c r="M390" i="9"/>
  <c r="M389" i="9"/>
  <c r="M388" i="9"/>
  <c r="M387" i="9"/>
  <c r="M386" i="9"/>
  <c r="M385" i="9"/>
  <c r="M384" i="9"/>
  <c r="M383" i="9"/>
  <c r="M382" i="9"/>
  <c r="M381" i="9"/>
  <c r="M380" i="9"/>
  <c r="M379" i="9"/>
  <c r="M378" i="9"/>
  <c r="M377" i="9"/>
  <c r="M376" i="9"/>
  <c r="M375" i="9"/>
  <c r="M374" i="9"/>
  <c r="M373" i="9"/>
  <c r="M372" i="9"/>
  <c r="M371" i="9"/>
  <c r="M370" i="9"/>
  <c r="M369" i="9"/>
  <c r="M368" i="9"/>
  <c r="M367" i="9"/>
  <c r="M366" i="9"/>
  <c r="M365" i="9"/>
  <c r="M364" i="9"/>
  <c r="M363" i="9"/>
  <c r="M362" i="9"/>
  <c r="M361" i="9"/>
  <c r="M360" i="9"/>
  <c r="M359" i="9"/>
  <c r="M358" i="9"/>
  <c r="M357" i="9"/>
  <c r="M356" i="9"/>
  <c r="M355" i="9"/>
  <c r="M354" i="9"/>
  <c r="M353" i="9"/>
  <c r="M352" i="9"/>
  <c r="M351" i="9"/>
  <c r="M350" i="9"/>
  <c r="M349" i="9"/>
  <c r="M348" i="9"/>
  <c r="M347" i="9"/>
  <c r="M346" i="9"/>
  <c r="M345" i="9"/>
  <c r="M344" i="9"/>
  <c r="M343" i="9"/>
  <c r="M342" i="9"/>
  <c r="M341" i="9"/>
  <c r="M340" i="9"/>
  <c r="M339" i="9"/>
  <c r="M338" i="9"/>
  <c r="M337" i="9"/>
  <c r="M336" i="9"/>
  <c r="M335" i="9"/>
  <c r="M334" i="9"/>
  <c r="M333" i="9"/>
  <c r="M332" i="9"/>
  <c r="M331" i="9"/>
  <c r="M330" i="9"/>
  <c r="M329" i="9"/>
  <c r="M328" i="9"/>
  <c r="M327" i="9"/>
  <c r="M326" i="9"/>
  <c r="M325" i="9"/>
  <c r="M324" i="9"/>
  <c r="M323" i="9"/>
  <c r="M322" i="9"/>
  <c r="M321" i="9"/>
  <c r="M320" i="9"/>
  <c r="M319" i="9"/>
  <c r="M318" i="9"/>
  <c r="M317" i="9"/>
  <c r="M316" i="9"/>
  <c r="M315" i="9"/>
  <c r="M314" i="9"/>
  <c r="M313" i="9"/>
  <c r="M312" i="9"/>
  <c r="M311" i="9"/>
  <c r="M310" i="9"/>
  <c r="M309" i="9"/>
  <c r="M308" i="9"/>
  <c r="M307" i="9"/>
  <c r="M306" i="9"/>
  <c r="M305" i="9"/>
  <c r="M304" i="9"/>
  <c r="M303" i="9"/>
  <c r="M302" i="9"/>
  <c r="M301" i="9"/>
  <c r="M300" i="9"/>
  <c r="M299" i="9"/>
  <c r="M298" i="9"/>
  <c r="M297" i="9"/>
  <c r="M296" i="9"/>
  <c r="M295" i="9"/>
  <c r="M294" i="9"/>
  <c r="M293" i="9"/>
  <c r="M292" i="9"/>
  <c r="M291" i="9"/>
  <c r="M290" i="9"/>
  <c r="M289" i="9"/>
  <c r="M288" i="9"/>
  <c r="M287" i="9"/>
  <c r="M286" i="9"/>
  <c r="M285" i="9"/>
  <c r="M284" i="9"/>
  <c r="M283" i="9"/>
  <c r="M282" i="9"/>
  <c r="M281" i="9"/>
  <c r="M280" i="9"/>
  <c r="M279" i="9"/>
  <c r="M278" i="9"/>
  <c r="M277" i="9"/>
  <c r="M276" i="9"/>
  <c r="M275" i="9"/>
  <c r="M274" i="9"/>
  <c r="M273" i="9"/>
  <c r="M272" i="9"/>
  <c r="M271" i="9"/>
  <c r="M270" i="9"/>
  <c r="M269" i="9"/>
  <c r="M268" i="9"/>
  <c r="M267" i="9"/>
  <c r="M266" i="9"/>
  <c r="M265" i="9"/>
  <c r="M264" i="9"/>
  <c r="M263" i="9"/>
  <c r="M262" i="9"/>
  <c r="M261" i="9"/>
  <c r="M260" i="9"/>
  <c r="M259" i="9"/>
  <c r="M258" i="9"/>
  <c r="M257" i="9"/>
  <c r="M256" i="9"/>
  <c r="M255" i="9"/>
  <c r="M254" i="9"/>
  <c r="M253" i="9"/>
  <c r="M252" i="9"/>
  <c r="M251" i="9"/>
  <c r="M250" i="9"/>
  <c r="M249" i="9"/>
  <c r="M248" i="9"/>
  <c r="M247" i="9"/>
  <c r="M246" i="9"/>
  <c r="M245" i="9"/>
  <c r="M244" i="9"/>
  <c r="M243" i="9"/>
  <c r="M242" i="9"/>
  <c r="M241" i="9"/>
  <c r="M240" i="9"/>
  <c r="M239" i="9"/>
  <c r="M238" i="9"/>
  <c r="M237" i="9"/>
  <c r="M236" i="9"/>
  <c r="M235" i="9"/>
  <c r="M234" i="9"/>
  <c r="M233" i="9"/>
  <c r="M232" i="9"/>
  <c r="M231" i="9"/>
  <c r="M230" i="9"/>
  <c r="M229" i="9"/>
  <c r="M228" i="9"/>
  <c r="M227" i="9"/>
  <c r="M226" i="9"/>
  <c r="M225" i="9"/>
  <c r="M224" i="9"/>
  <c r="M223" i="9"/>
  <c r="M222" i="9"/>
  <c r="M221" i="9"/>
  <c r="M220" i="9"/>
  <c r="M219" i="9"/>
  <c r="M218" i="9"/>
  <c r="M217" i="9"/>
  <c r="M216" i="9"/>
  <c r="M215" i="9"/>
  <c r="M214" i="9"/>
  <c r="M213" i="9"/>
  <c r="M212" i="9"/>
  <c r="M211" i="9"/>
  <c r="M210" i="9"/>
  <c r="M209" i="9"/>
  <c r="M208" i="9"/>
  <c r="M207" i="9"/>
  <c r="M206" i="9"/>
  <c r="M205" i="9"/>
  <c r="M204" i="9"/>
  <c r="M203" i="9"/>
  <c r="M202" i="9"/>
  <c r="M201" i="9"/>
  <c r="M200" i="9"/>
  <c r="M199" i="9"/>
  <c r="M198" i="9"/>
  <c r="M197" i="9"/>
  <c r="M196" i="9"/>
  <c r="M195" i="9"/>
  <c r="M194" i="9"/>
  <c r="M193" i="9"/>
  <c r="M192" i="9"/>
  <c r="M191" i="9"/>
  <c r="M190" i="9"/>
  <c r="M189" i="9"/>
  <c r="M188" i="9"/>
  <c r="M187" i="9"/>
  <c r="M186" i="9"/>
  <c r="M185" i="9"/>
  <c r="M184" i="9"/>
  <c r="M183" i="9"/>
  <c r="M182" i="9"/>
  <c r="M181" i="9"/>
  <c r="M180" i="9"/>
  <c r="M179" i="9"/>
  <c r="M178" i="9"/>
  <c r="M177" i="9"/>
  <c r="M176" i="9"/>
  <c r="M175" i="9"/>
  <c r="M174" i="9"/>
  <c r="M173" i="9"/>
  <c r="M172" i="9"/>
  <c r="M171" i="9"/>
  <c r="M170" i="9"/>
  <c r="M169" i="9"/>
  <c r="M168" i="9"/>
  <c r="M167" i="9"/>
  <c r="M166" i="9"/>
  <c r="M165" i="9"/>
  <c r="M164" i="9"/>
  <c r="M163" i="9"/>
  <c r="M162" i="9"/>
  <c r="M161" i="9"/>
  <c r="M160" i="9"/>
  <c r="M159" i="9"/>
  <c r="M158" i="9"/>
  <c r="M157" i="9"/>
  <c r="M156" i="9"/>
  <c r="M155" i="9"/>
  <c r="M154" i="9"/>
  <c r="M153" i="9"/>
  <c r="M152" i="9"/>
  <c r="M151" i="9"/>
  <c r="M150" i="9"/>
  <c r="M149" i="9"/>
  <c r="M148" i="9"/>
  <c r="M147" i="9"/>
  <c r="M146" i="9"/>
  <c r="M145" i="9"/>
  <c r="M144" i="9"/>
  <c r="M143" i="9"/>
  <c r="M142" i="9"/>
  <c r="M141" i="9"/>
  <c r="M140" i="9"/>
  <c r="M139" i="9"/>
  <c r="M138" i="9"/>
  <c r="M137" i="9"/>
  <c r="M136" i="9"/>
  <c r="M135" i="9"/>
  <c r="M134" i="9"/>
  <c r="M133" i="9"/>
  <c r="M132" i="9"/>
  <c r="M131" i="9"/>
  <c r="M130" i="9"/>
  <c r="M129" i="9"/>
  <c r="M128" i="9"/>
  <c r="M127" i="9"/>
  <c r="M126" i="9"/>
  <c r="M125" i="9"/>
  <c r="M124" i="9"/>
  <c r="M123" i="9"/>
  <c r="M122" i="9"/>
  <c r="M121" i="9"/>
  <c r="M120" i="9"/>
  <c r="M119" i="9"/>
  <c r="M118" i="9"/>
  <c r="M117" i="9"/>
  <c r="M116" i="9"/>
  <c r="M115" i="9"/>
  <c r="M114" i="9"/>
  <c r="M113" i="9"/>
  <c r="M112" i="9"/>
  <c r="M111" i="9"/>
  <c r="M110" i="9"/>
  <c r="M109" i="9"/>
  <c r="M108" i="9"/>
  <c r="M107" i="9"/>
  <c r="M106" i="9"/>
  <c r="M105" i="9"/>
  <c r="M104" i="9"/>
  <c r="M103" i="9"/>
  <c r="M102" i="9"/>
  <c r="M101" i="9"/>
  <c r="M100" i="9"/>
  <c r="M99" i="9"/>
  <c r="M98" i="9"/>
  <c r="M97" i="9"/>
  <c r="M96" i="9"/>
  <c r="M95" i="9"/>
  <c r="M94" i="9"/>
  <c r="M93" i="9"/>
  <c r="M92" i="9"/>
  <c r="M91" i="9"/>
  <c r="M90" i="9"/>
  <c r="M89" i="9"/>
  <c r="M88" i="9"/>
  <c r="M87" i="9"/>
  <c r="M86" i="9"/>
  <c r="M85" i="9"/>
  <c r="M84" i="9"/>
  <c r="M83" i="9"/>
  <c r="M82" i="9"/>
  <c r="M81" i="9"/>
  <c r="M80" i="9"/>
  <c r="M79" i="9"/>
  <c r="M78" i="9"/>
  <c r="M77" i="9"/>
  <c r="M76" i="9"/>
  <c r="M75" i="9"/>
  <c r="M74" i="9"/>
  <c r="M73" i="9"/>
  <c r="M72" i="9"/>
  <c r="M71" i="9"/>
  <c r="M70" i="9"/>
  <c r="M69" i="9"/>
  <c r="M68" i="9"/>
  <c r="M67" i="9"/>
  <c r="M66" i="9"/>
  <c r="M65" i="9"/>
  <c r="M64" i="9"/>
  <c r="M63" i="9"/>
  <c r="M62" i="9"/>
  <c r="M61" i="9"/>
  <c r="M60" i="9"/>
  <c r="M59" i="9"/>
  <c r="M58" i="9"/>
  <c r="M57" i="9"/>
  <c r="M56" i="9"/>
  <c r="M55" i="9"/>
  <c r="M54" i="9"/>
  <c r="M53" i="9"/>
  <c r="M52" i="9"/>
  <c r="M51" i="9"/>
  <c r="M50" i="9"/>
  <c r="M49" i="9"/>
  <c r="M48" i="9"/>
  <c r="M47" i="9"/>
  <c r="M46" i="9"/>
  <c r="M45" i="9"/>
  <c r="M44" i="9"/>
  <c r="M43" i="9"/>
  <c r="M42" i="9"/>
  <c r="M41" i="9"/>
  <c r="M40" i="9"/>
  <c r="M39" i="9"/>
  <c r="M38" i="9"/>
  <c r="M37" i="9"/>
  <c r="M36" i="9"/>
  <c r="M35" i="9"/>
  <c r="M34" i="9"/>
  <c r="M33" i="9"/>
  <c r="M32" i="9"/>
  <c r="M31" i="9"/>
  <c r="M30" i="9"/>
  <c r="M29" i="9"/>
  <c r="M28" i="9"/>
  <c r="M27" i="9"/>
  <c r="M26" i="9"/>
  <c r="M25" i="9"/>
  <c r="M24" i="9"/>
  <c r="M23" i="9"/>
  <c r="M22" i="9"/>
  <c r="M21" i="9"/>
  <c r="M20" i="9"/>
  <c r="M19" i="9"/>
  <c r="M18" i="9"/>
  <c r="M17" i="9"/>
  <c r="M16" i="9"/>
  <c r="M15" i="9"/>
  <c r="M14" i="9"/>
  <c r="M13" i="9"/>
  <c r="M12" i="9"/>
  <c r="J18" i="9"/>
  <c r="J1010" i="9"/>
  <c r="J1009" i="9"/>
  <c r="J1008" i="9"/>
  <c r="J1007" i="9"/>
  <c r="J1006" i="9"/>
  <c r="J1005" i="9"/>
  <c r="J1004" i="9"/>
  <c r="J1003" i="9"/>
  <c r="J1002" i="9"/>
  <c r="J1001" i="9"/>
  <c r="J1000" i="9"/>
  <c r="J999" i="9"/>
  <c r="J998" i="9"/>
  <c r="J997" i="9"/>
  <c r="J996" i="9"/>
  <c r="J995" i="9"/>
  <c r="J994" i="9"/>
  <c r="J993" i="9"/>
  <c r="J992" i="9"/>
  <c r="J991" i="9"/>
  <c r="J990" i="9"/>
  <c r="J989" i="9"/>
  <c r="J988" i="9"/>
  <c r="J987" i="9"/>
  <c r="J986" i="9"/>
  <c r="J985" i="9"/>
  <c r="J984" i="9"/>
  <c r="J983" i="9"/>
  <c r="J982" i="9"/>
  <c r="J981" i="9"/>
  <c r="J980" i="9"/>
  <c r="J979" i="9"/>
  <c r="J978" i="9"/>
  <c r="J977" i="9"/>
  <c r="J976" i="9"/>
  <c r="J975" i="9"/>
  <c r="J974" i="9"/>
  <c r="J973" i="9"/>
  <c r="J972" i="9"/>
  <c r="J971" i="9"/>
  <c r="J970" i="9"/>
  <c r="J969" i="9"/>
  <c r="J968" i="9"/>
  <c r="J967" i="9"/>
  <c r="J966" i="9"/>
  <c r="J965" i="9"/>
  <c r="J964" i="9"/>
  <c r="J963" i="9"/>
  <c r="J962" i="9"/>
  <c r="J961" i="9"/>
  <c r="J960" i="9"/>
  <c r="J959" i="9"/>
  <c r="J958" i="9"/>
  <c r="J957" i="9"/>
  <c r="J956" i="9"/>
  <c r="J955" i="9"/>
  <c r="J954" i="9"/>
  <c r="J953" i="9"/>
  <c r="J952" i="9"/>
  <c r="J951" i="9"/>
  <c r="J950" i="9"/>
  <c r="J949" i="9"/>
  <c r="J948" i="9"/>
  <c r="J947" i="9"/>
  <c r="J946" i="9"/>
  <c r="J945" i="9"/>
  <c r="J944" i="9"/>
  <c r="J943" i="9"/>
  <c r="J942" i="9"/>
  <c r="J941" i="9"/>
  <c r="J940" i="9"/>
  <c r="J939" i="9"/>
  <c r="J938" i="9"/>
  <c r="J937" i="9"/>
  <c r="J936" i="9"/>
  <c r="J935" i="9"/>
  <c r="J934" i="9"/>
  <c r="J933" i="9"/>
  <c r="J932" i="9"/>
  <c r="J931" i="9"/>
  <c r="J930" i="9"/>
  <c r="J929" i="9"/>
  <c r="J928" i="9"/>
  <c r="J927" i="9"/>
  <c r="J926" i="9"/>
  <c r="J925" i="9"/>
  <c r="J924" i="9"/>
  <c r="J923" i="9"/>
  <c r="J922" i="9"/>
  <c r="J921" i="9"/>
  <c r="J920" i="9"/>
  <c r="J919" i="9"/>
  <c r="J918" i="9"/>
  <c r="J917" i="9"/>
  <c r="J916" i="9"/>
  <c r="J915" i="9"/>
  <c r="J914" i="9"/>
  <c r="J913" i="9"/>
  <c r="J912" i="9"/>
  <c r="J911" i="9"/>
  <c r="J910" i="9"/>
  <c r="J909" i="9"/>
  <c r="J908" i="9"/>
  <c r="J907" i="9"/>
  <c r="J906" i="9"/>
  <c r="J905" i="9"/>
  <c r="J904" i="9"/>
  <c r="J903" i="9"/>
  <c r="J902" i="9"/>
  <c r="J901" i="9"/>
  <c r="J900" i="9"/>
  <c r="J899" i="9"/>
  <c r="J898" i="9"/>
  <c r="J897" i="9"/>
  <c r="J896" i="9"/>
  <c r="J895" i="9"/>
  <c r="J894" i="9"/>
  <c r="J893" i="9"/>
  <c r="J892" i="9"/>
  <c r="J891" i="9"/>
  <c r="J890" i="9"/>
  <c r="J889" i="9"/>
  <c r="J888" i="9"/>
  <c r="J887" i="9"/>
  <c r="J886" i="9"/>
  <c r="J885" i="9"/>
  <c r="J884" i="9"/>
  <c r="J883" i="9"/>
  <c r="J882" i="9"/>
  <c r="J881" i="9"/>
  <c r="J880" i="9"/>
  <c r="J879" i="9"/>
  <c r="J878" i="9"/>
  <c r="J877" i="9"/>
  <c r="J876" i="9"/>
  <c r="J875" i="9"/>
  <c r="J874" i="9"/>
  <c r="J873" i="9"/>
  <c r="J872" i="9"/>
  <c r="J871" i="9"/>
  <c r="J870" i="9"/>
  <c r="J869" i="9"/>
  <c r="J868" i="9"/>
  <c r="J867" i="9"/>
  <c r="J866" i="9"/>
  <c r="J865" i="9"/>
  <c r="J864" i="9"/>
  <c r="J863" i="9"/>
  <c r="J862" i="9"/>
  <c r="J861" i="9"/>
  <c r="J860" i="9"/>
  <c r="J859" i="9"/>
  <c r="J858" i="9"/>
  <c r="J857" i="9"/>
  <c r="J856" i="9"/>
  <c r="J855" i="9"/>
  <c r="J854" i="9"/>
  <c r="J853" i="9"/>
  <c r="J852" i="9"/>
  <c r="J851" i="9"/>
  <c r="J850" i="9"/>
  <c r="J849" i="9"/>
  <c r="J848" i="9"/>
  <c r="J847" i="9"/>
  <c r="J846" i="9"/>
  <c r="J845" i="9"/>
  <c r="J844" i="9"/>
  <c r="J843" i="9"/>
  <c r="J842" i="9"/>
  <c r="J841" i="9"/>
  <c r="J840" i="9"/>
  <c r="J839" i="9"/>
  <c r="J838" i="9"/>
  <c r="J837" i="9"/>
  <c r="J836" i="9"/>
  <c r="J835" i="9"/>
  <c r="J834" i="9"/>
  <c r="J833" i="9"/>
  <c r="J832" i="9"/>
  <c r="J831" i="9"/>
  <c r="J830" i="9"/>
  <c r="J829" i="9"/>
  <c r="J828" i="9"/>
  <c r="J827" i="9"/>
  <c r="J826" i="9"/>
  <c r="J825" i="9"/>
  <c r="J824" i="9"/>
  <c r="J823" i="9"/>
  <c r="J822" i="9"/>
  <c r="J821" i="9"/>
  <c r="J820" i="9"/>
  <c r="J819" i="9"/>
  <c r="J818" i="9"/>
  <c r="J817" i="9"/>
  <c r="J816" i="9"/>
  <c r="J815" i="9"/>
  <c r="J814" i="9"/>
  <c r="J813" i="9"/>
  <c r="J812" i="9"/>
  <c r="J811" i="9"/>
  <c r="J810" i="9"/>
  <c r="J809" i="9"/>
  <c r="J808" i="9"/>
  <c r="J807" i="9"/>
  <c r="J806" i="9"/>
  <c r="J805" i="9"/>
  <c r="J804" i="9"/>
  <c r="J803" i="9"/>
  <c r="J802" i="9"/>
  <c r="J801" i="9"/>
  <c r="J800" i="9"/>
  <c r="J799" i="9"/>
  <c r="J798" i="9"/>
  <c r="J797" i="9"/>
  <c r="J796" i="9"/>
  <c r="J795" i="9"/>
  <c r="J794" i="9"/>
  <c r="J793" i="9"/>
  <c r="J792" i="9"/>
  <c r="J791" i="9"/>
  <c r="J790" i="9"/>
  <c r="J789" i="9"/>
  <c r="J788" i="9"/>
  <c r="J787" i="9"/>
  <c r="J786" i="9"/>
  <c r="J785" i="9"/>
  <c r="J784" i="9"/>
  <c r="J783" i="9"/>
  <c r="J782" i="9"/>
  <c r="J781" i="9"/>
  <c r="J780" i="9"/>
  <c r="J779" i="9"/>
  <c r="J778" i="9"/>
  <c r="J777" i="9"/>
  <c r="J776" i="9"/>
  <c r="J775" i="9"/>
  <c r="J774" i="9"/>
  <c r="J773" i="9"/>
  <c r="J772" i="9"/>
  <c r="J771" i="9"/>
  <c r="J770" i="9"/>
  <c r="J769" i="9"/>
  <c r="J768" i="9"/>
  <c r="J767" i="9"/>
  <c r="J766" i="9"/>
  <c r="J765" i="9"/>
  <c r="J764" i="9"/>
  <c r="J763" i="9"/>
  <c r="J762" i="9"/>
  <c r="J761" i="9"/>
  <c r="J760" i="9"/>
  <c r="J759" i="9"/>
  <c r="J758" i="9"/>
  <c r="J757" i="9"/>
  <c r="J756" i="9"/>
  <c r="J755" i="9"/>
  <c r="J754" i="9"/>
  <c r="J753" i="9"/>
  <c r="J752" i="9"/>
  <c r="J751" i="9"/>
  <c r="J750" i="9"/>
  <c r="J749" i="9"/>
  <c r="J748" i="9"/>
  <c r="J747" i="9"/>
  <c r="J746" i="9"/>
  <c r="J745" i="9"/>
  <c r="J744" i="9"/>
  <c r="J743" i="9"/>
  <c r="J742" i="9"/>
  <c r="J741" i="9"/>
  <c r="J740" i="9"/>
  <c r="J739" i="9"/>
  <c r="J738" i="9"/>
  <c r="J737" i="9"/>
  <c r="J736" i="9"/>
  <c r="J735" i="9"/>
  <c r="J734" i="9"/>
  <c r="J733" i="9"/>
  <c r="J732" i="9"/>
  <c r="J731" i="9"/>
  <c r="J730" i="9"/>
  <c r="J729" i="9"/>
  <c r="J728" i="9"/>
  <c r="J727" i="9"/>
  <c r="J726" i="9"/>
  <c r="J725" i="9"/>
  <c r="J724" i="9"/>
  <c r="J723" i="9"/>
  <c r="J722" i="9"/>
  <c r="J721" i="9"/>
  <c r="J720" i="9"/>
  <c r="J719" i="9"/>
  <c r="J718" i="9"/>
  <c r="J717" i="9"/>
  <c r="J716" i="9"/>
  <c r="J715" i="9"/>
  <c r="J714" i="9"/>
  <c r="J713" i="9"/>
  <c r="J712" i="9"/>
  <c r="J711" i="9"/>
  <c r="J710" i="9"/>
  <c r="J709" i="9"/>
  <c r="J708" i="9"/>
  <c r="J707" i="9"/>
  <c r="J706" i="9"/>
  <c r="J705" i="9"/>
  <c r="J704" i="9"/>
  <c r="J703" i="9"/>
  <c r="J702" i="9"/>
  <c r="J701" i="9"/>
  <c r="J700" i="9"/>
  <c r="J699" i="9"/>
  <c r="J698" i="9"/>
  <c r="J697" i="9"/>
  <c r="J696" i="9"/>
  <c r="J695" i="9"/>
  <c r="J694" i="9"/>
  <c r="J693" i="9"/>
  <c r="J692" i="9"/>
  <c r="J691" i="9"/>
  <c r="J690" i="9"/>
  <c r="J689" i="9"/>
  <c r="J688" i="9"/>
  <c r="J687" i="9"/>
  <c r="J686" i="9"/>
  <c r="J685" i="9"/>
  <c r="J684" i="9"/>
  <c r="J683" i="9"/>
  <c r="J682" i="9"/>
  <c r="J681" i="9"/>
  <c r="J680" i="9"/>
  <c r="J679" i="9"/>
  <c r="J678" i="9"/>
  <c r="J677" i="9"/>
  <c r="J676" i="9"/>
  <c r="J675" i="9"/>
  <c r="J674" i="9"/>
  <c r="J673" i="9"/>
  <c r="J672" i="9"/>
  <c r="J671" i="9"/>
  <c r="J670" i="9"/>
  <c r="J669" i="9"/>
  <c r="J668" i="9"/>
  <c r="J667" i="9"/>
  <c r="J666" i="9"/>
  <c r="J665" i="9"/>
  <c r="J664" i="9"/>
  <c r="J663" i="9"/>
  <c r="J662" i="9"/>
  <c r="J661" i="9"/>
  <c r="J660" i="9"/>
  <c r="J659" i="9"/>
  <c r="J658" i="9"/>
  <c r="J657" i="9"/>
  <c r="J656" i="9"/>
  <c r="J655" i="9"/>
  <c r="J654" i="9"/>
  <c r="J653" i="9"/>
  <c r="J652" i="9"/>
  <c r="J651" i="9"/>
  <c r="J650" i="9"/>
  <c r="J649" i="9"/>
  <c r="J648" i="9"/>
  <c r="J647" i="9"/>
  <c r="J646" i="9"/>
  <c r="J645" i="9"/>
  <c r="J644" i="9"/>
  <c r="J643" i="9"/>
  <c r="J642" i="9"/>
  <c r="J641" i="9"/>
  <c r="J640" i="9"/>
  <c r="J639" i="9"/>
  <c r="J638" i="9"/>
  <c r="J637" i="9"/>
  <c r="J636" i="9"/>
  <c r="J635" i="9"/>
  <c r="J634" i="9"/>
  <c r="J633" i="9"/>
  <c r="J632" i="9"/>
  <c r="J631" i="9"/>
  <c r="J630" i="9"/>
  <c r="J629" i="9"/>
  <c r="J628" i="9"/>
  <c r="J627" i="9"/>
  <c r="J626" i="9"/>
  <c r="J625" i="9"/>
  <c r="J624" i="9"/>
  <c r="J623" i="9"/>
  <c r="J622" i="9"/>
  <c r="J621" i="9"/>
  <c r="J620" i="9"/>
  <c r="J619" i="9"/>
  <c r="J618" i="9"/>
  <c r="J617" i="9"/>
  <c r="J616" i="9"/>
  <c r="J615" i="9"/>
  <c r="J614" i="9"/>
  <c r="J613" i="9"/>
  <c r="J612" i="9"/>
  <c r="J611" i="9"/>
  <c r="J610" i="9"/>
  <c r="J609" i="9"/>
  <c r="J608" i="9"/>
  <c r="J607" i="9"/>
  <c r="J606" i="9"/>
  <c r="J605" i="9"/>
  <c r="J604" i="9"/>
  <c r="J603" i="9"/>
  <c r="J602" i="9"/>
  <c r="J601" i="9"/>
  <c r="J600" i="9"/>
  <c r="J599" i="9"/>
  <c r="J598" i="9"/>
  <c r="J597" i="9"/>
  <c r="J596" i="9"/>
  <c r="J595" i="9"/>
  <c r="J594" i="9"/>
  <c r="J593" i="9"/>
  <c r="J592" i="9"/>
  <c r="J591" i="9"/>
  <c r="J590" i="9"/>
  <c r="J589" i="9"/>
  <c r="J588" i="9"/>
  <c r="J587" i="9"/>
  <c r="J586" i="9"/>
  <c r="J585" i="9"/>
  <c r="J584" i="9"/>
  <c r="J583" i="9"/>
  <c r="J582" i="9"/>
  <c r="J581" i="9"/>
  <c r="J580" i="9"/>
  <c r="J579" i="9"/>
  <c r="J578" i="9"/>
  <c r="J577" i="9"/>
  <c r="J576" i="9"/>
  <c r="J575" i="9"/>
  <c r="J574" i="9"/>
  <c r="J573" i="9"/>
  <c r="J572" i="9"/>
  <c r="J571" i="9"/>
  <c r="J570" i="9"/>
  <c r="J569" i="9"/>
  <c r="J568" i="9"/>
  <c r="J567" i="9"/>
  <c r="J566" i="9"/>
  <c r="J565" i="9"/>
  <c r="J564" i="9"/>
  <c r="J563" i="9"/>
  <c r="J562" i="9"/>
  <c r="J561" i="9"/>
  <c r="J560" i="9"/>
  <c r="J559" i="9"/>
  <c r="J558" i="9"/>
  <c r="J557" i="9"/>
  <c r="J556" i="9"/>
  <c r="J555" i="9"/>
  <c r="J554" i="9"/>
  <c r="J553" i="9"/>
  <c r="J552" i="9"/>
  <c r="J551" i="9"/>
  <c r="J550" i="9"/>
  <c r="J549" i="9"/>
  <c r="J548" i="9"/>
  <c r="J547" i="9"/>
  <c r="J546" i="9"/>
  <c r="J545" i="9"/>
  <c r="J544" i="9"/>
  <c r="J543" i="9"/>
  <c r="J542" i="9"/>
  <c r="J541" i="9"/>
  <c r="J540" i="9"/>
  <c r="J539" i="9"/>
  <c r="J538" i="9"/>
  <c r="J537" i="9"/>
  <c r="J536" i="9"/>
  <c r="J535" i="9"/>
  <c r="J534" i="9"/>
  <c r="J533" i="9"/>
  <c r="J532" i="9"/>
  <c r="J531" i="9"/>
  <c r="J530" i="9"/>
  <c r="J529" i="9"/>
  <c r="J528" i="9"/>
  <c r="J527" i="9"/>
  <c r="J526" i="9"/>
  <c r="J525" i="9"/>
  <c r="J524" i="9"/>
  <c r="J523" i="9"/>
  <c r="J522" i="9"/>
  <c r="J521" i="9"/>
  <c r="J520" i="9"/>
  <c r="J519" i="9"/>
  <c r="J518" i="9"/>
  <c r="J517" i="9"/>
  <c r="J516" i="9"/>
  <c r="J515" i="9"/>
  <c r="J514" i="9"/>
  <c r="J513" i="9"/>
  <c r="J512" i="9"/>
  <c r="J511" i="9"/>
  <c r="J510" i="9"/>
  <c r="J509" i="9"/>
  <c r="J508" i="9"/>
  <c r="J507" i="9"/>
  <c r="J506" i="9"/>
  <c r="J505" i="9"/>
  <c r="J504" i="9"/>
  <c r="J503" i="9"/>
  <c r="J502" i="9"/>
  <c r="J501" i="9"/>
  <c r="J500" i="9"/>
  <c r="J499" i="9"/>
  <c r="J498" i="9"/>
  <c r="J497" i="9"/>
  <c r="J496" i="9"/>
  <c r="J495" i="9"/>
  <c r="J494" i="9"/>
  <c r="J493" i="9"/>
  <c r="J492" i="9"/>
  <c r="J491" i="9"/>
  <c r="J490" i="9"/>
  <c r="J489" i="9"/>
  <c r="J488" i="9"/>
  <c r="J487" i="9"/>
  <c r="J486" i="9"/>
  <c r="J485" i="9"/>
  <c r="J484" i="9"/>
  <c r="J483" i="9"/>
  <c r="J482" i="9"/>
  <c r="J481" i="9"/>
  <c r="J480" i="9"/>
  <c r="J479" i="9"/>
  <c r="J478" i="9"/>
  <c r="J477" i="9"/>
  <c r="J476" i="9"/>
  <c r="J475" i="9"/>
  <c r="J474" i="9"/>
  <c r="J473" i="9"/>
  <c r="J472" i="9"/>
  <c r="J471" i="9"/>
  <c r="J470" i="9"/>
  <c r="J469" i="9"/>
  <c r="J468" i="9"/>
  <c r="J467" i="9"/>
  <c r="J466" i="9"/>
  <c r="J465" i="9"/>
  <c r="J464" i="9"/>
  <c r="J463" i="9"/>
  <c r="J462" i="9"/>
  <c r="J461" i="9"/>
  <c r="J460" i="9"/>
  <c r="J459" i="9"/>
  <c r="J458" i="9"/>
  <c r="J457" i="9"/>
  <c r="J456" i="9"/>
  <c r="J455" i="9"/>
  <c r="J454" i="9"/>
  <c r="J453" i="9"/>
  <c r="J452" i="9"/>
  <c r="J451" i="9"/>
  <c r="J450" i="9"/>
  <c r="J449" i="9"/>
  <c r="J448" i="9"/>
  <c r="J447" i="9"/>
  <c r="J446" i="9"/>
  <c r="J445" i="9"/>
  <c r="J444" i="9"/>
  <c r="J443" i="9"/>
  <c r="J442" i="9"/>
  <c r="J441" i="9"/>
  <c r="J440" i="9"/>
  <c r="J439" i="9"/>
  <c r="J438" i="9"/>
  <c r="J437" i="9"/>
  <c r="J436" i="9"/>
  <c r="J435" i="9"/>
  <c r="J434" i="9"/>
  <c r="J433" i="9"/>
  <c r="J432" i="9"/>
  <c r="J431" i="9"/>
  <c r="J430" i="9"/>
  <c r="J429" i="9"/>
  <c r="J428" i="9"/>
  <c r="J427" i="9"/>
  <c r="J426" i="9"/>
  <c r="J425" i="9"/>
  <c r="J424" i="9"/>
  <c r="J423" i="9"/>
  <c r="J422" i="9"/>
  <c r="J421" i="9"/>
  <c r="J420" i="9"/>
  <c r="J419" i="9"/>
  <c r="J418" i="9"/>
  <c r="J417" i="9"/>
  <c r="J416" i="9"/>
  <c r="J415" i="9"/>
  <c r="J414" i="9"/>
  <c r="J413" i="9"/>
  <c r="J412" i="9"/>
  <c r="J411" i="9"/>
  <c r="J410" i="9"/>
  <c r="J409" i="9"/>
  <c r="J408" i="9"/>
  <c r="J407" i="9"/>
  <c r="J406" i="9"/>
  <c r="J405" i="9"/>
  <c r="J404" i="9"/>
  <c r="J403" i="9"/>
  <c r="J402" i="9"/>
  <c r="J401" i="9"/>
  <c r="J400" i="9"/>
  <c r="J399" i="9"/>
  <c r="J398" i="9"/>
  <c r="J397" i="9"/>
  <c r="J396" i="9"/>
  <c r="J395" i="9"/>
  <c r="J394" i="9"/>
  <c r="J393" i="9"/>
  <c r="J392" i="9"/>
  <c r="J391" i="9"/>
  <c r="J390" i="9"/>
  <c r="J389" i="9"/>
  <c r="J388" i="9"/>
  <c r="J387" i="9"/>
  <c r="J386" i="9"/>
  <c r="J385" i="9"/>
  <c r="J384" i="9"/>
  <c r="J383" i="9"/>
  <c r="J382" i="9"/>
  <c r="J381" i="9"/>
  <c r="J380" i="9"/>
  <c r="J379" i="9"/>
  <c r="J378" i="9"/>
  <c r="J377" i="9"/>
  <c r="J376" i="9"/>
  <c r="J375" i="9"/>
  <c r="J374" i="9"/>
  <c r="J373" i="9"/>
  <c r="J372" i="9"/>
  <c r="J371" i="9"/>
  <c r="J370" i="9"/>
  <c r="J369" i="9"/>
  <c r="J368" i="9"/>
  <c r="J367" i="9"/>
  <c r="J366" i="9"/>
  <c r="J365" i="9"/>
  <c r="J364" i="9"/>
  <c r="J363" i="9"/>
  <c r="J362" i="9"/>
  <c r="J361" i="9"/>
  <c r="J360" i="9"/>
  <c r="J359" i="9"/>
  <c r="J358" i="9"/>
  <c r="J357" i="9"/>
  <c r="J356" i="9"/>
  <c r="J355" i="9"/>
  <c r="J354" i="9"/>
  <c r="J353" i="9"/>
  <c r="J352" i="9"/>
  <c r="J351" i="9"/>
  <c r="J350" i="9"/>
  <c r="J349" i="9"/>
  <c r="J348" i="9"/>
  <c r="J347" i="9"/>
  <c r="J346" i="9"/>
  <c r="J345" i="9"/>
  <c r="J344" i="9"/>
  <c r="J343" i="9"/>
  <c r="J342" i="9"/>
  <c r="J341" i="9"/>
  <c r="J340" i="9"/>
  <c r="J339" i="9"/>
  <c r="J338" i="9"/>
  <c r="J337" i="9"/>
  <c r="J336" i="9"/>
  <c r="J335" i="9"/>
  <c r="J334" i="9"/>
  <c r="J333" i="9"/>
  <c r="J332" i="9"/>
  <c r="J331" i="9"/>
  <c r="J330" i="9"/>
  <c r="J329" i="9"/>
  <c r="J328" i="9"/>
  <c r="J327" i="9"/>
  <c r="J326" i="9"/>
  <c r="J325" i="9"/>
  <c r="J324" i="9"/>
  <c r="J323" i="9"/>
  <c r="J322" i="9"/>
  <c r="J321" i="9"/>
  <c r="J320" i="9"/>
  <c r="J319" i="9"/>
  <c r="J318" i="9"/>
  <c r="J317" i="9"/>
  <c r="J316" i="9"/>
  <c r="J315" i="9"/>
  <c r="J314" i="9"/>
  <c r="J313" i="9"/>
  <c r="J312" i="9"/>
  <c r="J311" i="9"/>
  <c r="J310" i="9"/>
  <c r="J309" i="9"/>
  <c r="J308" i="9"/>
  <c r="J307" i="9"/>
  <c r="J306" i="9"/>
  <c r="J305" i="9"/>
  <c r="J304" i="9"/>
  <c r="J303" i="9"/>
  <c r="J302" i="9"/>
  <c r="J301" i="9"/>
  <c r="J300" i="9"/>
  <c r="J299" i="9"/>
  <c r="J298" i="9"/>
  <c r="J297" i="9"/>
  <c r="J296" i="9"/>
  <c r="J295" i="9"/>
  <c r="J294" i="9"/>
  <c r="J293" i="9"/>
  <c r="J292" i="9"/>
  <c r="J291" i="9"/>
  <c r="J290" i="9"/>
  <c r="J289" i="9"/>
  <c r="J288" i="9"/>
  <c r="J287" i="9"/>
  <c r="J286" i="9"/>
  <c r="J285" i="9"/>
  <c r="J284" i="9"/>
  <c r="J283" i="9"/>
  <c r="J282" i="9"/>
  <c r="J281" i="9"/>
  <c r="J280" i="9"/>
  <c r="J279" i="9"/>
  <c r="J278" i="9"/>
  <c r="J277" i="9"/>
  <c r="J276" i="9"/>
  <c r="J275" i="9"/>
  <c r="J274" i="9"/>
  <c r="J273" i="9"/>
  <c r="J272" i="9"/>
  <c r="J271" i="9"/>
  <c r="J270" i="9"/>
  <c r="J269" i="9"/>
  <c r="J268" i="9"/>
  <c r="J267" i="9"/>
  <c r="J266" i="9"/>
  <c r="J265" i="9"/>
  <c r="J264" i="9"/>
  <c r="J263" i="9"/>
  <c r="J262" i="9"/>
  <c r="J261" i="9"/>
  <c r="J260" i="9"/>
  <c r="J259" i="9"/>
  <c r="J258" i="9"/>
  <c r="J257" i="9"/>
  <c r="J256" i="9"/>
  <c r="J255" i="9"/>
  <c r="J254" i="9"/>
  <c r="J253" i="9"/>
  <c r="J252" i="9"/>
  <c r="J251" i="9"/>
  <c r="J250" i="9"/>
  <c r="J249" i="9"/>
  <c r="J248" i="9"/>
  <c r="J247" i="9"/>
  <c r="J246" i="9"/>
  <c r="J245" i="9"/>
  <c r="J244" i="9"/>
  <c r="J243" i="9"/>
  <c r="J242" i="9"/>
  <c r="J241" i="9"/>
  <c r="J240" i="9"/>
  <c r="J239" i="9"/>
  <c r="J238" i="9"/>
  <c r="J237" i="9"/>
  <c r="J236" i="9"/>
  <c r="J235" i="9"/>
  <c r="J234" i="9"/>
  <c r="J233" i="9"/>
  <c r="J232" i="9"/>
  <c r="J231" i="9"/>
  <c r="J230" i="9"/>
  <c r="J229" i="9"/>
  <c r="J228" i="9"/>
  <c r="J227" i="9"/>
  <c r="J226" i="9"/>
  <c r="J225" i="9"/>
  <c r="J224" i="9"/>
  <c r="J223" i="9"/>
  <c r="J222" i="9"/>
  <c r="J221" i="9"/>
  <c r="J220" i="9"/>
  <c r="J219" i="9"/>
  <c r="J218" i="9"/>
  <c r="J217" i="9"/>
  <c r="J216" i="9"/>
  <c r="J215" i="9"/>
  <c r="J214" i="9"/>
  <c r="J213" i="9"/>
  <c r="J212" i="9"/>
  <c r="J211" i="9"/>
  <c r="J210" i="9"/>
  <c r="J209" i="9"/>
  <c r="J208" i="9"/>
  <c r="J207" i="9"/>
  <c r="J206" i="9"/>
  <c r="J205" i="9"/>
  <c r="J204" i="9"/>
  <c r="J203" i="9"/>
  <c r="J202" i="9"/>
  <c r="J201" i="9"/>
  <c r="J200" i="9"/>
  <c r="J199" i="9"/>
  <c r="J198" i="9"/>
  <c r="J197" i="9"/>
  <c r="J196" i="9"/>
  <c r="J195" i="9"/>
  <c r="J194" i="9"/>
  <c r="J193" i="9"/>
  <c r="J192" i="9"/>
  <c r="J191" i="9"/>
  <c r="J190" i="9"/>
  <c r="J189" i="9"/>
  <c r="J188" i="9"/>
  <c r="J187" i="9"/>
  <c r="J186" i="9"/>
  <c r="J185" i="9"/>
  <c r="J184" i="9"/>
  <c r="J183" i="9"/>
  <c r="J182" i="9"/>
  <c r="J181" i="9"/>
  <c r="J180" i="9"/>
  <c r="J179" i="9"/>
  <c r="J178" i="9"/>
  <c r="J177" i="9"/>
  <c r="J176" i="9"/>
  <c r="J175" i="9"/>
  <c r="J174" i="9"/>
  <c r="J173" i="9"/>
  <c r="J172" i="9"/>
  <c r="J171" i="9"/>
  <c r="J170" i="9"/>
  <c r="J169" i="9"/>
  <c r="J168" i="9"/>
  <c r="J167" i="9"/>
  <c r="J166" i="9"/>
  <c r="J165" i="9"/>
  <c r="J164" i="9"/>
  <c r="J163" i="9"/>
  <c r="J162" i="9"/>
  <c r="J161" i="9"/>
  <c r="J160" i="9"/>
  <c r="J159" i="9"/>
  <c r="J158" i="9"/>
  <c r="J157" i="9"/>
  <c r="J156" i="9"/>
  <c r="J155" i="9"/>
  <c r="J154" i="9"/>
  <c r="J153" i="9"/>
  <c r="J152" i="9"/>
  <c r="J151" i="9"/>
  <c r="J150" i="9"/>
  <c r="J149" i="9"/>
  <c r="J148" i="9"/>
  <c r="J147" i="9"/>
  <c r="J146" i="9"/>
  <c r="J145" i="9"/>
  <c r="J144" i="9"/>
  <c r="J143" i="9"/>
  <c r="J142" i="9"/>
  <c r="J141" i="9"/>
  <c r="J140" i="9"/>
  <c r="J139" i="9"/>
  <c r="J138" i="9"/>
  <c r="J137" i="9"/>
  <c r="J136" i="9"/>
  <c r="J135" i="9"/>
  <c r="J134" i="9"/>
  <c r="J133" i="9"/>
  <c r="J132" i="9"/>
  <c r="J131" i="9"/>
  <c r="J130" i="9"/>
  <c r="J129" i="9"/>
  <c r="J128" i="9"/>
  <c r="J127" i="9"/>
  <c r="J126" i="9"/>
  <c r="J125" i="9"/>
  <c r="J124" i="9"/>
  <c r="J123" i="9"/>
  <c r="J122" i="9"/>
  <c r="J121" i="9"/>
  <c r="J120" i="9"/>
  <c r="J119" i="9"/>
  <c r="J118" i="9"/>
  <c r="J117" i="9"/>
  <c r="J116" i="9"/>
  <c r="J115" i="9"/>
  <c r="J114" i="9"/>
  <c r="J113" i="9"/>
  <c r="J112" i="9"/>
  <c r="J111" i="9"/>
  <c r="J110" i="9"/>
  <c r="J109" i="9"/>
  <c r="J108" i="9"/>
  <c r="J107" i="9"/>
  <c r="J106" i="9"/>
  <c r="J105" i="9"/>
  <c r="J104" i="9"/>
  <c r="J103" i="9"/>
  <c r="J102" i="9"/>
  <c r="J101" i="9"/>
  <c r="J100" i="9"/>
  <c r="J99" i="9"/>
  <c r="J98" i="9"/>
  <c r="J97" i="9"/>
  <c r="J96" i="9"/>
  <c r="J95" i="9"/>
  <c r="J94" i="9"/>
  <c r="J93" i="9"/>
  <c r="J92" i="9"/>
  <c r="J91" i="9"/>
  <c r="J90" i="9"/>
  <c r="J89" i="9"/>
  <c r="J88" i="9"/>
  <c r="J87" i="9"/>
  <c r="J86" i="9"/>
  <c r="J85" i="9"/>
  <c r="J84" i="9"/>
  <c r="J83" i="9"/>
  <c r="J82" i="9"/>
  <c r="J81" i="9"/>
  <c r="J80" i="9"/>
  <c r="J79" i="9"/>
  <c r="J78" i="9"/>
  <c r="J77" i="9"/>
  <c r="J76" i="9"/>
  <c r="J75" i="9"/>
  <c r="J74" i="9"/>
  <c r="J73" i="9"/>
  <c r="J72" i="9"/>
  <c r="J71" i="9"/>
  <c r="J70" i="9"/>
  <c r="J69" i="9"/>
  <c r="J68" i="9"/>
  <c r="J67" i="9"/>
  <c r="J66" i="9"/>
  <c r="J65" i="9"/>
  <c r="J64" i="9"/>
  <c r="J63" i="9"/>
  <c r="J62" i="9"/>
  <c r="J61" i="9"/>
  <c r="J60" i="9"/>
  <c r="J59" i="9"/>
  <c r="J58" i="9"/>
  <c r="J57" i="9"/>
  <c r="J56" i="9"/>
  <c r="J55" i="9"/>
  <c r="J54" i="9"/>
  <c r="J53" i="9"/>
  <c r="J52" i="9"/>
  <c r="J51" i="9"/>
  <c r="J50" i="9"/>
  <c r="J49" i="9"/>
  <c r="J48" i="9"/>
  <c r="J47" i="9"/>
  <c r="J46" i="9"/>
  <c r="J45" i="9"/>
  <c r="J44" i="9"/>
  <c r="J43" i="9"/>
  <c r="J42" i="9"/>
  <c r="J41" i="9"/>
  <c r="J40" i="9"/>
  <c r="J39" i="9"/>
  <c r="J38" i="9"/>
  <c r="J37" i="9"/>
  <c r="J36" i="9"/>
  <c r="J35" i="9"/>
  <c r="J34" i="9"/>
  <c r="J33" i="9"/>
  <c r="J32" i="9"/>
  <c r="J31" i="9"/>
  <c r="J30" i="9"/>
  <c r="J29" i="9"/>
  <c r="J28" i="9"/>
  <c r="J27" i="9"/>
  <c r="J26" i="9"/>
  <c r="J25" i="9"/>
  <c r="J24" i="9"/>
  <c r="J23" i="9"/>
  <c r="J22" i="9"/>
  <c r="J21" i="9"/>
  <c r="J20" i="9"/>
  <c r="J19" i="9"/>
  <c r="J17" i="9"/>
  <c r="J16" i="9"/>
  <c r="J15" i="9"/>
  <c r="J13" i="9"/>
  <c r="J12" i="9"/>
  <c r="J11" i="9"/>
  <c r="J14" i="9"/>
  <c r="AL1062" i="9"/>
  <c r="AL1070" i="9"/>
  <c r="AL1078" i="9"/>
  <c r="AL1086" i="9"/>
  <c r="AL1094" i="9"/>
  <c r="AL1102" i="9"/>
  <c r="AL1110" i="9"/>
  <c r="AL1118" i="9"/>
  <c r="AL1126" i="9"/>
  <c r="AL1134" i="9"/>
  <c r="AL1142" i="9"/>
  <c r="AL1150" i="9"/>
  <c r="AL1158" i="9"/>
  <c r="AL1166" i="9"/>
  <c r="AL1174" i="9"/>
  <c r="AL1182" i="9"/>
  <c r="AL1190" i="9"/>
  <c r="AL1198" i="9"/>
  <c r="AL1206" i="9"/>
  <c r="AL1214" i="9"/>
  <c r="AL1222" i="9"/>
  <c r="AL1230" i="9"/>
  <c r="AL1238" i="9"/>
  <c r="AL1246" i="9"/>
  <c r="AL1254" i="9"/>
  <c r="AL1262" i="9"/>
  <c r="AL1270" i="9"/>
  <c r="AL1278" i="9"/>
  <c r="AL1286" i="9"/>
  <c r="AL1294" i="9"/>
  <c r="AL1302" i="9"/>
  <c r="AL1310" i="9"/>
  <c r="AL1318" i="9"/>
  <c r="AL1326" i="9"/>
  <c r="AL1334" i="9"/>
  <c r="AL1342" i="9"/>
  <c r="AL1350" i="9"/>
  <c r="AL1358" i="9"/>
  <c r="AL1366" i="9"/>
  <c r="AL1374" i="9"/>
  <c r="AL1382" i="9"/>
  <c r="AL1390" i="9"/>
  <c r="AL1398" i="9"/>
  <c r="AL1406" i="9"/>
  <c r="AL1414" i="9"/>
  <c r="AL1422" i="9"/>
  <c r="AL1430" i="9"/>
  <c r="AL1438" i="9"/>
  <c r="AL1446" i="9"/>
  <c r="AL1454" i="9"/>
  <c r="AL1462" i="9"/>
  <c r="AL1470" i="9"/>
  <c r="AL1478" i="9"/>
  <c r="AL1486" i="9"/>
  <c r="AL1494" i="9"/>
  <c r="AL1502" i="9"/>
  <c r="AL1510" i="9"/>
  <c r="AL1063" i="9"/>
  <c r="AL1071" i="9"/>
  <c r="AL1079" i="9"/>
  <c r="AL1087" i="9"/>
  <c r="AL1095" i="9"/>
  <c r="AL1103" i="9"/>
  <c r="AL1111" i="9"/>
  <c r="AL1119" i="9"/>
  <c r="AL1127" i="9"/>
  <c r="AL1135" i="9"/>
  <c r="AL1143" i="9"/>
  <c r="AL1151" i="9"/>
  <c r="AL1159" i="9"/>
  <c r="AL1167" i="9"/>
  <c r="AL1175" i="9"/>
  <c r="AL1183" i="9"/>
  <c r="AL1191" i="9"/>
  <c r="AL1199" i="9"/>
  <c r="AL1207" i="9"/>
  <c r="AL1215" i="9"/>
  <c r="AL1223" i="9"/>
  <c r="AL1231" i="9"/>
  <c r="AL1239" i="9"/>
  <c r="AL1247" i="9"/>
  <c r="AL1255" i="9"/>
  <c r="AL1263" i="9"/>
  <c r="AL1271" i="9"/>
  <c r="AL1279" i="9"/>
  <c r="AL1287" i="9"/>
  <c r="AL1295" i="9"/>
  <c r="AL1303" i="9"/>
  <c r="AL1311" i="9"/>
  <c r="AL1319" i="9"/>
  <c r="AL1327" i="9"/>
  <c r="AL1335" i="9"/>
  <c r="AL1343" i="9"/>
  <c r="AL1351" i="9"/>
  <c r="AL1359" i="9"/>
  <c r="AL1367" i="9"/>
  <c r="AL1375" i="9"/>
  <c r="AL1383" i="9"/>
  <c r="AL1391" i="9"/>
  <c r="AL1399" i="9"/>
  <c r="AL1407" i="9"/>
  <c r="AL1415" i="9"/>
  <c r="AL1423" i="9"/>
  <c r="AL1431" i="9"/>
  <c r="AL1439" i="9"/>
  <c r="AL1447" i="9"/>
  <c r="AL1455" i="9"/>
  <c r="AL1463" i="9"/>
  <c r="AL1471" i="9"/>
  <c r="AL1479" i="9"/>
  <c r="AL1487" i="9"/>
  <c r="AL1495" i="9"/>
  <c r="AL1064" i="9"/>
  <c r="AL1072" i="9"/>
  <c r="AL1080" i="9"/>
  <c r="AL1088" i="9"/>
  <c r="AL1096" i="9"/>
  <c r="AL1104" i="9"/>
  <c r="AL1112" i="9"/>
  <c r="AL1120" i="9"/>
  <c r="AL1128" i="9"/>
  <c r="AL1136" i="9"/>
  <c r="AL1144" i="9"/>
  <c r="AL1152" i="9"/>
  <c r="AL1160" i="9"/>
  <c r="AL1168" i="9"/>
  <c r="AL1176" i="9"/>
  <c r="AL1184" i="9"/>
  <c r="AL1192" i="9"/>
  <c r="AL1200" i="9"/>
  <c r="AL1208" i="9"/>
  <c r="AL1216" i="9"/>
  <c r="AL1224" i="9"/>
  <c r="AL1232" i="9"/>
  <c r="AL1240" i="9"/>
  <c r="AL1248" i="9"/>
  <c r="AL1256" i="9"/>
  <c r="AL1264" i="9"/>
  <c r="AL1272" i="9"/>
  <c r="AL1280" i="9"/>
  <c r="AL1288" i="9"/>
  <c r="AL1296" i="9"/>
  <c r="AL1304" i="9"/>
  <c r="AL1312" i="9"/>
  <c r="AL1320" i="9"/>
  <c r="AL1328" i="9"/>
  <c r="AL1336" i="9"/>
  <c r="AL1344" i="9"/>
  <c r="AL1352" i="9"/>
  <c r="AL1360" i="9"/>
  <c r="AL1368" i="9"/>
  <c r="AL1376" i="9"/>
  <c r="AL1384" i="9"/>
  <c r="AL1392" i="9"/>
  <c r="AL1400" i="9"/>
  <c r="AL1408" i="9"/>
  <c r="AL1416" i="9"/>
  <c r="AL1424" i="9"/>
  <c r="AL1432" i="9"/>
  <c r="AL1440" i="9"/>
  <c r="AL1448" i="9"/>
  <c r="AL1456" i="9"/>
  <c r="AL1464" i="9"/>
  <c r="AL1472" i="9"/>
  <c r="AL1480" i="9"/>
  <c r="AL1488" i="9"/>
  <c r="AL1496" i="9"/>
  <c r="AL1504" i="9"/>
  <c r="AL1512" i="9"/>
  <c r="AL1520" i="9"/>
  <c r="AL1528" i="9"/>
  <c r="AL1536" i="9"/>
  <c r="AL1544" i="9"/>
  <c r="AL1552" i="9"/>
  <c r="AL1065" i="9"/>
  <c r="AL1073" i="9"/>
  <c r="AL1081" i="9"/>
  <c r="AL1089" i="9"/>
  <c r="AL1097" i="9"/>
  <c r="AL1105" i="9"/>
  <c r="AL1113" i="9"/>
  <c r="AL1121" i="9"/>
  <c r="AL1129" i="9"/>
  <c r="AL1137" i="9"/>
  <c r="AL1145" i="9"/>
  <c r="AL1153" i="9"/>
  <c r="AL1161" i="9"/>
  <c r="AL1169" i="9"/>
  <c r="AL1177" i="9"/>
  <c r="AL1185" i="9"/>
  <c r="AL1193" i="9"/>
  <c r="AL1201" i="9"/>
  <c r="AL1209" i="9"/>
  <c r="AL1217" i="9"/>
  <c r="AL1225" i="9"/>
  <c r="AL1233" i="9"/>
  <c r="AL1241" i="9"/>
  <c r="AL1249" i="9"/>
  <c r="AL1257" i="9"/>
  <c r="AL1265" i="9"/>
  <c r="AL1273" i="9"/>
  <c r="AL1281" i="9"/>
  <c r="AL1289" i="9"/>
  <c r="AL1297" i="9"/>
  <c r="AL1305" i="9"/>
  <c r="AL1313" i="9"/>
  <c r="AL1321" i="9"/>
  <c r="AL1329" i="9"/>
  <c r="AL1337" i="9"/>
  <c r="AL1345" i="9"/>
  <c r="AL1353" i="9"/>
  <c r="AL1361" i="9"/>
  <c r="AL1369" i="9"/>
  <c r="AL1377" i="9"/>
  <c r="AL1385" i="9"/>
  <c r="AL1393" i="9"/>
  <c r="AL1401" i="9"/>
  <c r="AL1409" i="9"/>
  <c r="AL1417" i="9"/>
  <c r="AL1425" i="9"/>
  <c r="AL1433" i="9"/>
  <c r="AL1441" i="9"/>
  <c r="AL1449" i="9"/>
  <c r="AL1457" i="9"/>
  <c r="AL1465" i="9"/>
  <c r="AL1473" i="9"/>
  <c r="AL1481" i="9"/>
  <c r="AL1489" i="9"/>
  <c r="AL1497" i="9"/>
  <c r="AL1505" i="9"/>
  <c r="AL1513" i="9"/>
  <c r="AL1521" i="9"/>
  <c r="AL1529" i="9"/>
  <c r="AL1537" i="9"/>
  <c r="AL1545" i="9"/>
  <c r="AL1553" i="9"/>
  <c r="AL1561" i="9"/>
  <c r="AL1569" i="9"/>
  <c r="AL1577" i="9"/>
  <c r="AL1585" i="9"/>
  <c r="AL1593" i="9"/>
  <c r="AL1601" i="9"/>
  <c r="AL1609" i="9"/>
  <c r="AL1617" i="9"/>
  <c r="AL1625" i="9"/>
  <c r="AL1633" i="9"/>
  <c r="AL1641" i="9"/>
  <c r="AL1649" i="9"/>
  <c r="AL1657" i="9"/>
  <c r="AL1665" i="9"/>
  <c r="AL1673" i="9"/>
  <c r="AL1681" i="9"/>
  <c r="AL1689" i="9"/>
  <c r="AL1697" i="9"/>
  <c r="AL1705" i="9"/>
  <c r="AL1713" i="9"/>
  <c r="AL1721" i="9"/>
  <c r="AL1729" i="9"/>
  <c r="AL1066" i="9"/>
  <c r="AL1074" i="9"/>
  <c r="AL1082" i="9"/>
  <c r="AL1090" i="9"/>
  <c r="AL1098" i="9"/>
  <c r="AL1106" i="9"/>
  <c r="AL1114" i="9"/>
  <c r="AL1122" i="9"/>
  <c r="AL1130" i="9"/>
  <c r="AL1138" i="9"/>
  <c r="AL1146" i="9"/>
  <c r="AL1154" i="9"/>
  <c r="AL1162" i="9"/>
  <c r="AL1170" i="9"/>
  <c r="AL1178" i="9"/>
  <c r="AL1186" i="9"/>
  <c r="AL1194" i="9"/>
  <c r="AL1202" i="9"/>
  <c r="AL1210" i="9"/>
  <c r="AL1218" i="9"/>
  <c r="AL1226" i="9"/>
  <c r="AL1234" i="9"/>
  <c r="AL1242" i="9"/>
  <c r="AL1250" i="9"/>
  <c r="AL1258" i="9"/>
  <c r="AL1266" i="9"/>
  <c r="AL1274" i="9"/>
  <c r="AL1282" i="9"/>
  <c r="AL1290" i="9"/>
  <c r="AL1298" i="9"/>
  <c r="AL1306" i="9"/>
  <c r="AL1314" i="9"/>
  <c r="AL1322" i="9"/>
  <c r="AL1330" i="9"/>
  <c r="AL1338" i="9"/>
  <c r="AL1346" i="9"/>
  <c r="AL1354" i="9"/>
  <c r="AL1362" i="9"/>
  <c r="AL1370" i="9"/>
  <c r="AL1378" i="9"/>
  <c r="AL1386" i="9"/>
  <c r="AL1394" i="9"/>
  <c r="AL1402" i="9"/>
  <c r="AL1410" i="9"/>
  <c r="AL1418" i="9"/>
  <c r="AL1426" i="9"/>
  <c r="AL1434" i="9"/>
  <c r="AL1442" i="9"/>
  <c r="AL1450" i="9"/>
  <c r="AL1458" i="9"/>
  <c r="AL1466" i="9"/>
  <c r="AL1474" i="9"/>
  <c r="AL1482" i="9"/>
  <c r="AL1490" i="9"/>
  <c r="AL1498" i="9"/>
  <c r="AL1061" i="9"/>
  <c r="AL1069" i="9"/>
  <c r="AL1077" i="9"/>
  <c r="AL1085" i="9"/>
  <c r="AL1093" i="9"/>
  <c r="AL1101" i="9"/>
  <c r="AL1109" i="9"/>
  <c r="AL1117" i="9"/>
  <c r="AL1125" i="9"/>
  <c r="AL1133" i="9"/>
  <c r="AL1141" i="9"/>
  <c r="AL1149" i="9"/>
  <c r="AL1157" i="9"/>
  <c r="AL1165" i="9"/>
  <c r="AL1173" i="9"/>
  <c r="AL1181" i="9"/>
  <c r="AL1189" i="9"/>
  <c r="AL1197" i="9"/>
  <c r="AL1205" i="9"/>
  <c r="AL1213" i="9"/>
  <c r="AL1221" i="9"/>
  <c r="AL1229" i="9"/>
  <c r="AL1237" i="9"/>
  <c r="AL1245" i="9"/>
  <c r="AL1253" i="9"/>
  <c r="AL1261" i="9"/>
  <c r="AL1269" i="9"/>
  <c r="AL1277" i="9"/>
  <c r="AL1285" i="9"/>
  <c r="AL1293" i="9"/>
  <c r="AL1301" i="9"/>
  <c r="AL1309" i="9"/>
  <c r="AL1317" i="9"/>
  <c r="AL1325" i="9"/>
  <c r="AL1333" i="9"/>
  <c r="AL1341" i="9"/>
  <c r="AL1349" i="9"/>
  <c r="AL1357" i="9"/>
  <c r="AL1365" i="9"/>
  <c r="AL1373" i="9"/>
  <c r="AL1381" i="9"/>
  <c r="AL1389" i="9"/>
  <c r="AL1397" i="9"/>
  <c r="AL1405" i="9"/>
  <c r="AL1413" i="9"/>
  <c r="AL1421" i="9"/>
  <c r="AL1429" i="9"/>
  <c r="AL1437" i="9"/>
  <c r="AL1445" i="9"/>
  <c r="AL1453" i="9"/>
  <c r="AL1461" i="9"/>
  <c r="AL1075" i="9"/>
  <c r="AL1107" i="9"/>
  <c r="AL1139" i="9"/>
  <c r="AL1171" i="9"/>
  <c r="AL1203" i="9"/>
  <c r="AL1235" i="9"/>
  <c r="AL1267" i="9"/>
  <c r="AL1299" i="9"/>
  <c r="AL1331" i="9"/>
  <c r="AL1363" i="9"/>
  <c r="AL1395" i="9"/>
  <c r="AL1427" i="9"/>
  <c r="AL1459" i="9"/>
  <c r="AL1483" i="9"/>
  <c r="AL1501" i="9"/>
  <c r="AL1515" i="9"/>
  <c r="AL1525" i="9"/>
  <c r="AL1535" i="9"/>
  <c r="AL1547" i="9"/>
  <c r="AL1557" i="9"/>
  <c r="AL1566" i="9"/>
  <c r="AL1575" i="9"/>
  <c r="AL1584" i="9"/>
  <c r="AL1594" i="9"/>
  <c r="AL1603" i="9"/>
  <c r="AL1612" i="9"/>
  <c r="AL1621" i="9"/>
  <c r="AL1630" i="9"/>
  <c r="AL1639" i="9"/>
  <c r="AL1648" i="9"/>
  <c r="AL1658" i="9"/>
  <c r="AL1667" i="9"/>
  <c r="AL1676" i="9"/>
  <c r="AL1685" i="9"/>
  <c r="AL1694" i="9"/>
  <c r="AL1703" i="9"/>
  <c r="AL1712" i="9"/>
  <c r="AL1722" i="9"/>
  <c r="AL1731" i="9"/>
  <c r="AL1739" i="9"/>
  <c r="AL1747" i="9"/>
  <c r="AL1755" i="9"/>
  <c r="AL1763" i="9"/>
  <c r="AL1771" i="9"/>
  <c r="AL1779" i="9"/>
  <c r="AL1787" i="9"/>
  <c r="AL1795" i="9"/>
  <c r="AL1803" i="9"/>
  <c r="AL1811" i="9"/>
  <c r="AL1819" i="9"/>
  <c r="AL1827" i="9"/>
  <c r="AL1835" i="9"/>
  <c r="AL1843" i="9"/>
  <c r="AL1851" i="9"/>
  <c r="AL1859" i="9"/>
  <c r="AL1867" i="9"/>
  <c r="AL1875" i="9"/>
  <c r="AL1883" i="9"/>
  <c r="AL1891" i="9"/>
  <c r="AL1899" i="9"/>
  <c r="AL1907" i="9"/>
  <c r="AL1915" i="9"/>
  <c r="AL1923" i="9"/>
  <c r="AL1931" i="9"/>
  <c r="AL1939" i="9"/>
  <c r="AL1947" i="9"/>
  <c r="AL1955" i="9"/>
  <c r="AL1963" i="9"/>
  <c r="AL1971" i="9"/>
  <c r="AL1979" i="9"/>
  <c r="AL1987" i="9"/>
  <c r="AL1995" i="9"/>
  <c r="AL2003" i="9"/>
  <c r="AL2011" i="9"/>
  <c r="AL2019" i="9"/>
  <c r="AL2027" i="9"/>
  <c r="AL2035" i="9"/>
  <c r="AL2043" i="9"/>
  <c r="AL2051" i="9"/>
  <c r="AL2059" i="9"/>
  <c r="AL2067" i="9"/>
  <c r="AL2075" i="9"/>
  <c r="AL2083" i="9"/>
  <c r="AL2091" i="9"/>
  <c r="AL2099" i="9"/>
  <c r="AL2107" i="9"/>
  <c r="AL2115" i="9"/>
  <c r="AL2123" i="9"/>
  <c r="AL2131" i="9"/>
  <c r="AL2139" i="9"/>
  <c r="AL2147" i="9"/>
  <c r="AL2155" i="9"/>
  <c r="AL2163" i="9"/>
  <c r="AL2171" i="9"/>
  <c r="AL2179" i="9"/>
  <c r="AL2187" i="9"/>
  <c r="AL2195" i="9"/>
  <c r="AL2203" i="9"/>
  <c r="AL2211" i="9"/>
  <c r="AL2219" i="9"/>
  <c r="AL2227" i="9"/>
  <c r="AL2235" i="9"/>
  <c r="AL2243" i="9"/>
  <c r="AL2251" i="9"/>
  <c r="AL2259" i="9"/>
  <c r="AL2267" i="9"/>
  <c r="AL2275" i="9"/>
  <c r="AL2283" i="9"/>
  <c r="AL2291" i="9"/>
  <c r="AL1076" i="9"/>
  <c r="AL1108" i="9"/>
  <c r="AL1140" i="9"/>
  <c r="AL1172" i="9"/>
  <c r="AL1204" i="9"/>
  <c r="AL1236" i="9"/>
  <c r="AL1268" i="9"/>
  <c r="AL1300" i="9"/>
  <c r="AL1332" i="9"/>
  <c r="AL1364" i="9"/>
  <c r="AL1396" i="9"/>
  <c r="AL1428" i="9"/>
  <c r="AL1460" i="9"/>
  <c r="AL1484" i="9"/>
  <c r="AL1503" i="9"/>
  <c r="AL1516" i="9"/>
  <c r="AL1526" i="9"/>
  <c r="AL1538" i="9"/>
  <c r="AL1548" i="9"/>
  <c r="AL1558" i="9"/>
  <c r="AL1567" i="9"/>
  <c r="AL1576" i="9"/>
  <c r="AL1586" i="9"/>
  <c r="AL1595" i="9"/>
  <c r="AL1604" i="9"/>
  <c r="AL1613" i="9"/>
  <c r="AL1622" i="9"/>
  <c r="AL1631" i="9"/>
  <c r="AL1640" i="9"/>
  <c r="AL1650" i="9"/>
  <c r="AL1659" i="9"/>
  <c r="AL1668" i="9"/>
  <c r="AL1677" i="9"/>
  <c r="AL1686" i="9"/>
  <c r="AL1695" i="9"/>
  <c r="AL1704" i="9"/>
  <c r="AL1714" i="9"/>
  <c r="AL1723" i="9"/>
  <c r="AL1732" i="9"/>
  <c r="AL1740" i="9"/>
  <c r="AL1748" i="9"/>
  <c r="AL1756" i="9"/>
  <c r="AL1764" i="9"/>
  <c r="AL1772" i="9"/>
  <c r="AL1780" i="9"/>
  <c r="AL1788" i="9"/>
  <c r="AL1796" i="9"/>
  <c r="AL1804" i="9"/>
  <c r="AL1812" i="9"/>
  <c r="AL1820" i="9"/>
  <c r="AL1828" i="9"/>
  <c r="AL1836" i="9"/>
  <c r="AL1844" i="9"/>
  <c r="AL1852" i="9"/>
  <c r="AL1860" i="9"/>
  <c r="AL1868" i="9"/>
  <c r="AL1876" i="9"/>
  <c r="AL1884" i="9"/>
  <c r="AL1892" i="9"/>
  <c r="AL1900" i="9"/>
  <c r="AL1908" i="9"/>
  <c r="AL1916" i="9"/>
  <c r="AL1924" i="9"/>
  <c r="AL1932" i="9"/>
  <c r="AL1940" i="9"/>
  <c r="AL1948" i="9"/>
  <c r="AL1956" i="9"/>
  <c r="AL1964" i="9"/>
  <c r="AL1972" i="9"/>
  <c r="AL1980" i="9"/>
  <c r="AL1988" i="9"/>
  <c r="AL1996" i="9"/>
  <c r="AL2004" i="9"/>
  <c r="AL2012" i="9"/>
  <c r="AL2020" i="9"/>
  <c r="AL2028" i="9"/>
  <c r="AL2036" i="9"/>
  <c r="AL2044" i="9"/>
  <c r="AL2052" i="9"/>
  <c r="AL2060" i="9"/>
  <c r="AL2068" i="9"/>
  <c r="AL2076" i="9"/>
  <c r="AL2084" i="9"/>
  <c r="AL2092" i="9"/>
  <c r="AL2100" i="9"/>
  <c r="AL2108" i="9"/>
  <c r="AL2116" i="9"/>
  <c r="AL2124" i="9"/>
  <c r="AL2132" i="9"/>
  <c r="AL2140" i="9"/>
  <c r="AL2148" i="9"/>
  <c r="AL2156" i="9"/>
  <c r="AL2164" i="9"/>
  <c r="AL2172" i="9"/>
  <c r="AL2180" i="9"/>
  <c r="AL2188" i="9"/>
  <c r="AL2196" i="9"/>
  <c r="AL2204" i="9"/>
  <c r="AL2212" i="9"/>
  <c r="AL2220" i="9"/>
  <c r="AL2228" i="9"/>
  <c r="AL2236" i="9"/>
  <c r="AL2244" i="9"/>
  <c r="AL1083" i="9"/>
  <c r="AL1115" i="9"/>
  <c r="AL1147" i="9"/>
  <c r="AL1179" i="9"/>
  <c r="AL1211" i="9"/>
  <c r="AL1243" i="9"/>
  <c r="AL1275" i="9"/>
  <c r="AL1307" i="9"/>
  <c r="AL1339" i="9"/>
  <c r="AL1371" i="9"/>
  <c r="AL1403" i="9"/>
  <c r="AL1435" i="9"/>
  <c r="AL1467" i="9"/>
  <c r="AL1485" i="9"/>
  <c r="AL1506" i="9"/>
  <c r="AL1517" i="9"/>
  <c r="AL1527" i="9"/>
  <c r="AL1539" i="9"/>
  <c r="AL1549" i="9"/>
  <c r="AL1559" i="9"/>
  <c r="AL1568" i="9"/>
  <c r="AL1578" i="9"/>
  <c r="AL1587" i="9"/>
  <c r="AL1596" i="9"/>
  <c r="AL1605" i="9"/>
  <c r="AL1614" i="9"/>
  <c r="AL1623" i="9"/>
  <c r="AL1632" i="9"/>
  <c r="AL1642" i="9"/>
  <c r="AL1651" i="9"/>
  <c r="AL1660" i="9"/>
  <c r="AL1669" i="9"/>
  <c r="AL1678" i="9"/>
  <c r="AL1687" i="9"/>
  <c r="AL1696" i="9"/>
  <c r="AL1706" i="9"/>
  <c r="AL1715" i="9"/>
  <c r="AL1724" i="9"/>
  <c r="AL1733" i="9"/>
  <c r="AL1741" i="9"/>
  <c r="AL1749" i="9"/>
  <c r="AL1757" i="9"/>
  <c r="AL1765" i="9"/>
  <c r="AL1773" i="9"/>
  <c r="AL1781" i="9"/>
  <c r="AL1789" i="9"/>
  <c r="AL1797" i="9"/>
  <c r="AL1805" i="9"/>
  <c r="AL1813" i="9"/>
  <c r="AL1821" i="9"/>
  <c r="AL1829" i="9"/>
  <c r="AL1837" i="9"/>
  <c r="AL1845" i="9"/>
  <c r="AL1853" i="9"/>
  <c r="AL1861" i="9"/>
  <c r="AL1869" i="9"/>
  <c r="AL1877" i="9"/>
  <c r="AL1885" i="9"/>
  <c r="AL1893" i="9"/>
  <c r="AL1901" i="9"/>
  <c r="AL1909" i="9"/>
  <c r="AL1917" i="9"/>
  <c r="AL1925" i="9"/>
  <c r="AL1933" i="9"/>
  <c r="AL1941" i="9"/>
  <c r="AL1949" i="9"/>
  <c r="AL1957" i="9"/>
  <c r="AL1965" i="9"/>
  <c r="AL1973" i="9"/>
  <c r="AL1981" i="9"/>
  <c r="AL1989" i="9"/>
  <c r="AL1997" i="9"/>
  <c r="AL2005" i="9"/>
  <c r="AL2013" i="9"/>
  <c r="AL2021" i="9"/>
  <c r="AL2029" i="9"/>
  <c r="AL2037" i="9"/>
  <c r="AL2045" i="9"/>
  <c r="AL2053" i="9"/>
  <c r="AL2061" i="9"/>
  <c r="AL2069" i="9"/>
  <c r="AL2077" i="9"/>
  <c r="AL2085" i="9"/>
  <c r="AL2093" i="9"/>
  <c r="AL2101" i="9"/>
  <c r="AL2109" i="9"/>
  <c r="AL2117" i="9"/>
  <c r="AL2125" i="9"/>
  <c r="AL2133" i="9"/>
  <c r="AL2141" i="9"/>
  <c r="AL2149" i="9"/>
  <c r="AL2157" i="9"/>
  <c r="AL2165" i="9"/>
  <c r="AL2173" i="9"/>
  <c r="AL2181" i="9"/>
  <c r="AL2189" i="9"/>
  <c r="AL2197" i="9"/>
  <c r="AL2205" i="9"/>
  <c r="AL2213" i="9"/>
  <c r="AL2221" i="9"/>
  <c r="AL2229" i="9"/>
  <c r="AL2237" i="9"/>
  <c r="AL2245" i="9"/>
  <c r="AL2253" i="9"/>
  <c r="AL2261" i="9"/>
  <c r="AL2269" i="9"/>
  <c r="AL2277" i="9"/>
  <c r="AL2285" i="9"/>
  <c r="AL2293" i="9"/>
  <c r="AL2301" i="9"/>
  <c r="AL2309" i="9"/>
  <c r="AL2317" i="9"/>
  <c r="AL2325" i="9"/>
  <c r="AL2333" i="9"/>
  <c r="AL2341" i="9"/>
  <c r="AL2349" i="9"/>
  <c r="AL1084" i="9"/>
  <c r="AL1116" i="9"/>
  <c r="AL1148" i="9"/>
  <c r="AL1180" i="9"/>
  <c r="AL1212" i="9"/>
  <c r="AL1244" i="9"/>
  <c r="AL1276" i="9"/>
  <c r="AL1308" i="9"/>
  <c r="AL1340" i="9"/>
  <c r="AL1372" i="9"/>
  <c r="AL1404" i="9"/>
  <c r="AL1436" i="9"/>
  <c r="AL1468" i="9"/>
  <c r="AL1491" i="9"/>
  <c r="AL1507" i="9"/>
  <c r="AL1518" i="9"/>
  <c r="AL1530" i="9"/>
  <c r="AL1540" i="9"/>
  <c r="AL1550" i="9"/>
  <c r="AL1560" i="9"/>
  <c r="AL1570" i="9"/>
  <c r="AL1579" i="9"/>
  <c r="AL1588" i="9"/>
  <c r="AL1597" i="9"/>
  <c r="AL1606" i="9"/>
  <c r="AL1615" i="9"/>
  <c r="AL1624" i="9"/>
  <c r="AL1634" i="9"/>
  <c r="AL1643" i="9"/>
  <c r="AL1652" i="9"/>
  <c r="AL1661" i="9"/>
  <c r="AL1670" i="9"/>
  <c r="AL1679" i="9"/>
  <c r="AL1688" i="9"/>
  <c r="AL1698" i="9"/>
  <c r="AL1707" i="9"/>
  <c r="AL1716" i="9"/>
  <c r="AL1725" i="9"/>
  <c r="AL1734" i="9"/>
  <c r="AL1742" i="9"/>
  <c r="AL1750" i="9"/>
  <c r="AL1758" i="9"/>
  <c r="AL1766" i="9"/>
  <c r="AL1774" i="9"/>
  <c r="AL1782" i="9"/>
  <c r="AL1790" i="9"/>
  <c r="AL1798" i="9"/>
  <c r="AL1806" i="9"/>
  <c r="AL1814" i="9"/>
  <c r="AL1822" i="9"/>
  <c r="AL1830" i="9"/>
  <c r="AL1838" i="9"/>
  <c r="AL1846" i="9"/>
  <c r="AL1854" i="9"/>
  <c r="AL1862" i="9"/>
  <c r="AL1870" i="9"/>
  <c r="AL1878" i="9"/>
  <c r="AL1886" i="9"/>
  <c r="AL1894" i="9"/>
  <c r="AL1902" i="9"/>
  <c r="AL1910" i="9"/>
  <c r="AL1918" i="9"/>
  <c r="AL1926" i="9"/>
  <c r="AL1934" i="9"/>
  <c r="AL1942" i="9"/>
  <c r="AL1950" i="9"/>
  <c r="AL1958" i="9"/>
  <c r="AL1966" i="9"/>
  <c r="AL1974" i="9"/>
  <c r="AL1982" i="9"/>
  <c r="AL1990" i="9"/>
  <c r="AL1998" i="9"/>
  <c r="AL2006" i="9"/>
  <c r="AL2014" i="9"/>
  <c r="AL2022" i="9"/>
  <c r="AL2030" i="9"/>
  <c r="AL2038" i="9"/>
  <c r="AL2046" i="9"/>
  <c r="AL2054" i="9"/>
  <c r="AL2062" i="9"/>
  <c r="AL2070" i="9"/>
  <c r="AL2078" i="9"/>
  <c r="AL2086" i="9"/>
  <c r="AL2094" i="9"/>
  <c r="AL2102" i="9"/>
  <c r="AL2110" i="9"/>
  <c r="AL2118" i="9"/>
  <c r="AL2126" i="9"/>
  <c r="AL2134" i="9"/>
  <c r="AL2142" i="9"/>
  <c r="AL2150" i="9"/>
  <c r="AL2158" i="9"/>
  <c r="AL2166" i="9"/>
  <c r="AL2174" i="9"/>
  <c r="AL2182" i="9"/>
  <c r="AL2190" i="9"/>
  <c r="AL2198" i="9"/>
  <c r="AL2206" i="9"/>
  <c r="AL2214" i="9"/>
  <c r="AL2222" i="9"/>
  <c r="AL2230" i="9"/>
  <c r="AL2238" i="9"/>
  <c r="AL2246" i="9"/>
  <c r="AL2254" i="9"/>
  <c r="AL2262" i="9"/>
  <c r="AL2270" i="9"/>
  <c r="AL2278" i="9"/>
  <c r="AL2286" i="9"/>
  <c r="AL2294" i="9"/>
  <c r="AL2302" i="9"/>
  <c r="AL2310" i="9"/>
  <c r="AL2318" i="9"/>
  <c r="AL2326" i="9"/>
  <c r="AL2334" i="9"/>
  <c r="AL2342" i="9"/>
  <c r="AL2350" i="9"/>
  <c r="AL2358" i="9"/>
  <c r="AL2366" i="9"/>
  <c r="AL2374" i="9"/>
  <c r="AL2382" i="9"/>
  <c r="AL2390" i="9"/>
  <c r="AL2398" i="9"/>
  <c r="AL2406" i="9"/>
  <c r="AL2414" i="9"/>
  <c r="AL2422" i="9"/>
  <c r="AL2430" i="9"/>
  <c r="AL2438" i="9"/>
  <c r="AL2446" i="9"/>
  <c r="AL2454" i="9"/>
  <c r="AL2462" i="9"/>
  <c r="AL2470" i="9"/>
  <c r="AL2478" i="9"/>
  <c r="AL2486" i="9"/>
  <c r="AL2494" i="9"/>
  <c r="AL2502" i="9"/>
  <c r="AL2510" i="9"/>
  <c r="AL2518" i="9"/>
  <c r="AL2526" i="9"/>
  <c r="AL2534" i="9"/>
  <c r="AL1091" i="9"/>
  <c r="AL1123" i="9"/>
  <c r="AL1155" i="9"/>
  <c r="AL1187" i="9"/>
  <c r="AL1219" i="9"/>
  <c r="AL1251" i="9"/>
  <c r="AL1283" i="9"/>
  <c r="AL1315" i="9"/>
  <c r="AL1347" i="9"/>
  <c r="AL1379" i="9"/>
  <c r="AL1411" i="9"/>
  <c r="AL1443" i="9"/>
  <c r="AL1469" i="9"/>
  <c r="AL1492" i="9"/>
  <c r="AL1508" i="9"/>
  <c r="AL1519" i="9"/>
  <c r="AL1531" i="9"/>
  <c r="AL1541" i="9"/>
  <c r="AL1551" i="9"/>
  <c r="AL1562" i="9"/>
  <c r="AL1571" i="9"/>
  <c r="AL1580" i="9"/>
  <c r="AL1589" i="9"/>
  <c r="AL1598" i="9"/>
  <c r="AL1607" i="9"/>
  <c r="AL1616" i="9"/>
  <c r="AL1626" i="9"/>
  <c r="AL1635" i="9"/>
  <c r="AL1644" i="9"/>
  <c r="AL1653" i="9"/>
  <c r="AL1662" i="9"/>
  <c r="AL1671" i="9"/>
  <c r="AL1680" i="9"/>
  <c r="AL1690" i="9"/>
  <c r="AL1699" i="9"/>
  <c r="AL1708" i="9"/>
  <c r="AL1717" i="9"/>
  <c r="AL1726" i="9"/>
  <c r="AL1735" i="9"/>
  <c r="AL1743" i="9"/>
  <c r="AL1751" i="9"/>
  <c r="AL1759" i="9"/>
  <c r="AL1767" i="9"/>
  <c r="AL1775" i="9"/>
  <c r="AL1783" i="9"/>
  <c r="AL1791" i="9"/>
  <c r="AL1799" i="9"/>
  <c r="AL1807" i="9"/>
  <c r="AL1815" i="9"/>
  <c r="AL1823" i="9"/>
  <c r="AL1831" i="9"/>
  <c r="AL1839" i="9"/>
  <c r="AL1847" i="9"/>
  <c r="AL1855" i="9"/>
  <c r="AL1863" i="9"/>
  <c r="AL1871" i="9"/>
  <c r="AL1879" i="9"/>
  <c r="AL1887" i="9"/>
  <c r="AL1895" i="9"/>
  <c r="AL1903" i="9"/>
  <c r="AL1911" i="9"/>
  <c r="AL1919" i="9"/>
  <c r="AL1927" i="9"/>
  <c r="AL1935" i="9"/>
  <c r="AL1943" i="9"/>
  <c r="AL1951" i="9"/>
  <c r="AL1959" i="9"/>
  <c r="AL1967" i="9"/>
  <c r="AL1975" i="9"/>
  <c r="AL1983" i="9"/>
  <c r="AL1991" i="9"/>
  <c r="AL1999" i="9"/>
  <c r="AL2007" i="9"/>
  <c r="AL2015" i="9"/>
  <c r="AL2023" i="9"/>
  <c r="AL2031" i="9"/>
  <c r="AL2039" i="9"/>
  <c r="AL2047" i="9"/>
  <c r="AL2055" i="9"/>
  <c r="AL2063" i="9"/>
  <c r="AL2071" i="9"/>
  <c r="AL2079" i="9"/>
  <c r="AL2087" i="9"/>
  <c r="AL2095" i="9"/>
  <c r="AL2103" i="9"/>
  <c r="AL2111" i="9"/>
  <c r="AL2119" i="9"/>
  <c r="AL2127" i="9"/>
  <c r="AL2135" i="9"/>
  <c r="AL2143" i="9"/>
  <c r="AL2151" i="9"/>
  <c r="AL2159" i="9"/>
  <c r="AL2167" i="9"/>
  <c r="AL2175" i="9"/>
  <c r="AL2183" i="9"/>
  <c r="AL2191" i="9"/>
  <c r="AL2199" i="9"/>
  <c r="AL2207" i="9"/>
  <c r="AL2215" i="9"/>
  <c r="AL2223" i="9"/>
  <c r="AL2231" i="9"/>
  <c r="AL2239" i="9"/>
  <c r="AL2247" i="9"/>
  <c r="AL2255" i="9"/>
  <c r="AL1068" i="9"/>
  <c r="AL1100" i="9"/>
  <c r="AL1132" i="9"/>
  <c r="AL1164" i="9"/>
  <c r="AL1196" i="9"/>
  <c r="AL1228" i="9"/>
  <c r="AL1260" i="9"/>
  <c r="AL1292" i="9"/>
  <c r="AL1324" i="9"/>
  <c r="AL1356" i="9"/>
  <c r="AL1388" i="9"/>
  <c r="AL1420" i="9"/>
  <c r="AL1452" i="9"/>
  <c r="AL1477" i="9"/>
  <c r="AL1500" i="9"/>
  <c r="AL1514" i="9"/>
  <c r="AL1524" i="9"/>
  <c r="AL1534" i="9"/>
  <c r="AL1546" i="9"/>
  <c r="AL1556" i="9"/>
  <c r="AL1565" i="9"/>
  <c r="AL1574" i="9"/>
  <c r="AL1583" i="9"/>
  <c r="AL1592" i="9"/>
  <c r="AL1602" i="9"/>
  <c r="AL1611" i="9"/>
  <c r="AL1620" i="9"/>
  <c r="AL1629" i="9"/>
  <c r="AL1638" i="9"/>
  <c r="AL1647" i="9"/>
  <c r="AL1656" i="9"/>
  <c r="AL1666" i="9"/>
  <c r="AL1675" i="9"/>
  <c r="AL1684" i="9"/>
  <c r="AL1693" i="9"/>
  <c r="AL1702" i="9"/>
  <c r="AL1711" i="9"/>
  <c r="AL1720" i="9"/>
  <c r="AL1730" i="9"/>
  <c r="AL1738" i="9"/>
  <c r="AL1746" i="9"/>
  <c r="AL1754" i="9"/>
  <c r="AL1762" i="9"/>
  <c r="AL1770" i="9"/>
  <c r="AL1778" i="9"/>
  <c r="AL1786" i="9"/>
  <c r="AL1794" i="9"/>
  <c r="AL1802" i="9"/>
  <c r="AL1810" i="9"/>
  <c r="AL1818" i="9"/>
  <c r="AL1826" i="9"/>
  <c r="AL1834" i="9"/>
  <c r="AL1842" i="9"/>
  <c r="AL1850" i="9"/>
  <c r="AL1858" i="9"/>
  <c r="AL1866" i="9"/>
  <c r="AL1874" i="9"/>
  <c r="AL1882" i="9"/>
  <c r="AL1890" i="9"/>
  <c r="AL1898" i="9"/>
  <c r="AL1906" i="9"/>
  <c r="AL1914" i="9"/>
  <c r="AL1922" i="9"/>
  <c r="AL1930" i="9"/>
  <c r="AL1938" i="9"/>
  <c r="AL1946" i="9"/>
  <c r="AL1954" i="9"/>
  <c r="AL1962" i="9"/>
  <c r="AL1970" i="9"/>
  <c r="AL1978" i="9"/>
  <c r="AL1986" i="9"/>
  <c r="AL1994" i="9"/>
  <c r="AL2002" i="9"/>
  <c r="AL2010" i="9"/>
  <c r="AL2018" i="9"/>
  <c r="AL2026" i="9"/>
  <c r="AL2034" i="9"/>
  <c r="AL2042" i="9"/>
  <c r="AL2050" i="9"/>
  <c r="AL2058" i="9"/>
  <c r="AL2066" i="9"/>
  <c r="AL2074" i="9"/>
  <c r="AL2082" i="9"/>
  <c r="AL2090" i="9"/>
  <c r="AL2098" i="9"/>
  <c r="AL2106" i="9"/>
  <c r="AL2114" i="9"/>
  <c r="AL2122" i="9"/>
  <c r="AL2130" i="9"/>
  <c r="AL2138" i="9"/>
  <c r="AL2146" i="9"/>
  <c r="AL2154" i="9"/>
  <c r="AL2162" i="9"/>
  <c r="AL2170" i="9"/>
  <c r="AL2178" i="9"/>
  <c r="AL2186" i="9"/>
  <c r="AL2194" i="9"/>
  <c r="AL2202" i="9"/>
  <c r="AL2210" i="9"/>
  <c r="AL2218" i="9"/>
  <c r="AL2226" i="9"/>
  <c r="AL2234" i="9"/>
  <c r="AL2242" i="9"/>
  <c r="AL1124" i="9"/>
  <c r="AL1252" i="9"/>
  <c r="AL1380" i="9"/>
  <c r="AL1493" i="9"/>
  <c r="AL1542" i="9"/>
  <c r="AL1581" i="9"/>
  <c r="AL1618" i="9"/>
  <c r="AL1654" i="9"/>
  <c r="AL1691" i="9"/>
  <c r="AL1727" i="9"/>
  <c r="AL1760" i="9"/>
  <c r="AL1792" i="9"/>
  <c r="AL1824" i="9"/>
  <c r="AL1856" i="9"/>
  <c r="AL1888" i="9"/>
  <c r="AL1920" i="9"/>
  <c r="AL1952" i="9"/>
  <c r="AL1984" i="9"/>
  <c r="AL2016" i="9"/>
  <c r="AL2048" i="9"/>
  <c r="AL2080" i="9"/>
  <c r="AL2112" i="9"/>
  <c r="AL2144" i="9"/>
  <c r="AL2176" i="9"/>
  <c r="AL2208" i="9"/>
  <c r="AL2240" i="9"/>
  <c r="AL2258" i="9"/>
  <c r="AL2272" i="9"/>
  <c r="AL2284" i="9"/>
  <c r="AL2297" i="9"/>
  <c r="AL2307" i="9"/>
  <c r="AL2319" i="9"/>
  <c r="AL2329" i="9"/>
  <c r="AL2339" i="9"/>
  <c r="AL2351" i="9"/>
  <c r="AL2360" i="9"/>
  <c r="AL2369" i="9"/>
  <c r="AL2378" i="9"/>
  <c r="AL2387" i="9"/>
  <c r="AL2396" i="9"/>
  <c r="AL2405" i="9"/>
  <c r="AL2415" i="9"/>
  <c r="AL2424" i="9"/>
  <c r="AL2433" i="9"/>
  <c r="AL2442" i="9"/>
  <c r="AL2451" i="9"/>
  <c r="AL2460" i="9"/>
  <c r="AL2469" i="9"/>
  <c r="AL2479" i="9"/>
  <c r="AL2488" i="9"/>
  <c r="AL2497" i="9"/>
  <c r="AL2506" i="9"/>
  <c r="AL2515" i="9"/>
  <c r="AL2524" i="9"/>
  <c r="AL2533" i="9"/>
  <c r="AL2542" i="9"/>
  <c r="AL2550" i="9"/>
  <c r="AL2558" i="9"/>
  <c r="AL2566" i="9"/>
  <c r="AL2574" i="9"/>
  <c r="AL2582" i="9"/>
  <c r="AL2590" i="9"/>
  <c r="AL2598" i="9"/>
  <c r="AL2606" i="9"/>
  <c r="AL2614" i="9"/>
  <c r="AL2622" i="9"/>
  <c r="AL2630" i="9"/>
  <c r="AL2638" i="9"/>
  <c r="AL2646" i="9"/>
  <c r="AL2654" i="9"/>
  <c r="AL2662" i="9"/>
  <c r="AL2670" i="9"/>
  <c r="AL2678" i="9"/>
  <c r="AL2686" i="9"/>
  <c r="AL2694" i="9"/>
  <c r="AL2702" i="9"/>
  <c r="AL2710" i="9"/>
  <c r="AL2718" i="9"/>
  <c r="AL2726" i="9"/>
  <c r="AL2734" i="9"/>
  <c r="AL2742" i="9"/>
  <c r="AL2750" i="9"/>
  <c r="AL2758" i="9"/>
  <c r="AL2766" i="9"/>
  <c r="AL2774" i="9"/>
  <c r="AL2782" i="9"/>
  <c r="AL2790" i="9"/>
  <c r="AL2798" i="9"/>
  <c r="AL2806" i="9"/>
  <c r="AL2814" i="9"/>
  <c r="AL2822" i="9"/>
  <c r="AL2830" i="9"/>
  <c r="AL2838" i="9"/>
  <c r="AL2846" i="9"/>
  <c r="AL2854" i="9"/>
  <c r="AL2862" i="9"/>
  <c r="AL2870" i="9"/>
  <c r="AL2878" i="9"/>
  <c r="AL2886" i="9"/>
  <c r="AL2894" i="9"/>
  <c r="AL2902" i="9"/>
  <c r="AL2910" i="9"/>
  <c r="AL2918" i="9"/>
  <c r="AL2926" i="9"/>
  <c r="AL2934" i="9"/>
  <c r="AL2942" i="9"/>
  <c r="AL2950" i="9"/>
  <c r="AL2958" i="9"/>
  <c r="AL2966" i="9"/>
  <c r="AL2974" i="9"/>
  <c r="AL2982" i="9"/>
  <c r="AL2990" i="9"/>
  <c r="AL2998" i="9"/>
  <c r="AL3006" i="9"/>
  <c r="AL3014" i="9"/>
  <c r="AL3022" i="9"/>
  <c r="AL3030" i="9"/>
  <c r="AL3038" i="9"/>
  <c r="AL3046" i="9"/>
  <c r="AL3054" i="9"/>
  <c r="AL3062" i="9"/>
  <c r="AL3070" i="9"/>
  <c r="AL3078" i="9"/>
  <c r="AL3086" i="9"/>
  <c r="AL3094" i="9"/>
  <c r="AL3102" i="9"/>
  <c r="AL3110" i="9"/>
  <c r="AL3118" i="9"/>
  <c r="AL3126" i="9"/>
  <c r="AL3134" i="9"/>
  <c r="AL3142" i="9"/>
  <c r="AL3150" i="9"/>
  <c r="AL3158" i="9"/>
  <c r="AL3166" i="9"/>
  <c r="AL3174" i="9"/>
  <c r="AL3182" i="9"/>
  <c r="AL3190" i="9"/>
  <c r="AL3198" i="9"/>
  <c r="AL3206" i="9"/>
  <c r="AL3214" i="9"/>
  <c r="AL3222" i="9"/>
  <c r="AL3230" i="9"/>
  <c r="AL3238" i="9"/>
  <c r="AL3246" i="9"/>
  <c r="AL3254" i="9"/>
  <c r="AL3262" i="9"/>
  <c r="AL3270" i="9"/>
  <c r="AL3278" i="9"/>
  <c r="AL3286" i="9"/>
  <c r="AL3294" i="9"/>
  <c r="AL3302" i="9"/>
  <c r="AL3310" i="9"/>
  <c r="AL3318" i="9"/>
  <c r="AL3326" i="9"/>
  <c r="AL3334" i="9"/>
  <c r="AL3342" i="9"/>
  <c r="AL3350" i="9"/>
  <c r="AL3358" i="9"/>
  <c r="AL3366" i="9"/>
  <c r="AL3374" i="9"/>
  <c r="AL3382" i="9"/>
  <c r="AL3390" i="9"/>
  <c r="AL3398" i="9"/>
  <c r="AL3406" i="9"/>
  <c r="AL3414" i="9"/>
  <c r="AL3422" i="9"/>
  <c r="AL3430" i="9"/>
  <c r="AL3438" i="9"/>
  <c r="AL3446" i="9"/>
  <c r="AL3454" i="9"/>
  <c r="AL3462" i="9"/>
  <c r="AL3470" i="9"/>
  <c r="AL3478" i="9"/>
  <c r="AL3486" i="9"/>
  <c r="AL3494" i="9"/>
  <c r="AL3502" i="9"/>
  <c r="AL3510" i="9"/>
  <c r="AL3518" i="9"/>
  <c r="AL3526" i="9"/>
  <c r="AL3534" i="9"/>
  <c r="AL3542" i="9"/>
  <c r="AL3550" i="9"/>
  <c r="AL3558" i="9"/>
  <c r="AL3566" i="9"/>
  <c r="AL1131" i="9"/>
  <c r="AL1259" i="9"/>
  <c r="AL1387" i="9"/>
  <c r="AL1499" i="9"/>
  <c r="AL1543" i="9"/>
  <c r="AL1582" i="9"/>
  <c r="AL1619" i="9"/>
  <c r="AL1655" i="9"/>
  <c r="AL1692" i="9"/>
  <c r="AL1728" i="9"/>
  <c r="AL1761" i="9"/>
  <c r="AL1793" i="9"/>
  <c r="AL1825" i="9"/>
  <c r="AL1857" i="9"/>
  <c r="AL1889" i="9"/>
  <c r="AL1921" i="9"/>
  <c r="AL1953" i="9"/>
  <c r="AL1985" i="9"/>
  <c r="AL2017" i="9"/>
  <c r="AL2049" i="9"/>
  <c r="AL2081" i="9"/>
  <c r="AL2113" i="9"/>
  <c r="AL2145" i="9"/>
  <c r="AL2177" i="9"/>
  <c r="AL2209" i="9"/>
  <c r="AL2241" i="9"/>
  <c r="AL2260" i="9"/>
  <c r="AL2273" i="9"/>
  <c r="AL2287" i="9"/>
  <c r="AL2298" i="9"/>
  <c r="AL2308" i="9"/>
  <c r="AL2320" i="9"/>
  <c r="AL2330" i="9"/>
  <c r="AL2340" i="9"/>
  <c r="AL2352" i="9"/>
  <c r="AL2361" i="9"/>
  <c r="AL2370" i="9"/>
  <c r="AL2379" i="9"/>
  <c r="AL2388" i="9"/>
  <c r="AL2397" i="9"/>
  <c r="AL2407" i="9"/>
  <c r="AL2416" i="9"/>
  <c r="AL2425" i="9"/>
  <c r="AL2434" i="9"/>
  <c r="AL2443" i="9"/>
  <c r="AL2452" i="9"/>
  <c r="AL2461" i="9"/>
  <c r="AL2471" i="9"/>
  <c r="AL2480" i="9"/>
  <c r="AL2489" i="9"/>
  <c r="AL2498" i="9"/>
  <c r="AL2507" i="9"/>
  <c r="AL2516" i="9"/>
  <c r="AL2525" i="9"/>
  <c r="AL2535" i="9"/>
  <c r="AL2543" i="9"/>
  <c r="AL2551" i="9"/>
  <c r="AL2559" i="9"/>
  <c r="AL2567" i="9"/>
  <c r="AL2575" i="9"/>
  <c r="AL2583" i="9"/>
  <c r="AL2591" i="9"/>
  <c r="AL2599" i="9"/>
  <c r="AL2607" i="9"/>
  <c r="AL2615" i="9"/>
  <c r="AL2623" i="9"/>
  <c r="AL2631" i="9"/>
  <c r="AL2639" i="9"/>
  <c r="AL2647" i="9"/>
  <c r="AL2655" i="9"/>
  <c r="AL2663" i="9"/>
  <c r="AL2671" i="9"/>
  <c r="AL2679" i="9"/>
  <c r="AL2687" i="9"/>
  <c r="AL2695" i="9"/>
  <c r="AL2703" i="9"/>
  <c r="AL2711" i="9"/>
  <c r="AL2719" i="9"/>
  <c r="AL2727" i="9"/>
  <c r="AL2735" i="9"/>
  <c r="AL2743" i="9"/>
  <c r="AL2751" i="9"/>
  <c r="AL2759" i="9"/>
  <c r="AL2767" i="9"/>
  <c r="AL2775" i="9"/>
  <c r="AL2783" i="9"/>
  <c r="AL2791" i="9"/>
  <c r="AL2799" i="9"/>
  <c r="AL2807" i="9"/>
  <c r="AL2815" i="9"/>
  <c r="AL2823" i="9"/>
  <c r="AL2831" i="9"/>
  <c r="AL2839" i="9"/>
  <c r="AL2847" i="9"/>
  <c r="AL2855" i="9"/>
  <c r="AL2863" i="9"/>
  <c r="AL2871" i="9"/>
  <c r="AL2879" i="9"/>
  <c r="AL2887" i="9"/>
  <c r="AL2895" i="9"/>
  <c r="AL2903" i="9"/>
  <c r="AL2911" i="9"/>
  <c r="AL2919" i="9"/>
  <c r="AL2927" i="9"/>
  <c r="AL2935" i="9"/>
  <c r="AL2943" i="9"/>
  <c r="AL2951" i="9"/>
  <c r="AL2959" i="9"/>
  <c r="AL2967" i="9"/>
  <c r="AL2975" i="9"/>
  <c r="AL2983" i="9"/>
  <c r="AL2991" i="9"/>
  <c r="AL2999" i="9"/>
  <c r="AL3007" i="9"/>
  <c r="AL3015" i="9"/>
  <c r="AL3023" i="9"/>
  <c r="AL3031" i="9"/>
  <c r="AL3039" i="9"/>
  <c r="AL3047" i="9"/>
  <c r="AL3055" i="9"/>
  <c r="AL3063" i="9"/>
  <c r="AL3071" i="9"/>
  <c r="AL3079" i="9"/>
  <c r="AL3087" i="9"/>
  <c r="AL1156" i="9"/>
  <c r="AL1284" i="9"/>
  <c r="AL1412" i="9"/>
  <c r="AL1509" i="9"/>
  <c r="AL1554" i="9"/>
  <c r="AL1590" i="9"/>
  <c r="AL1627" i="9"/>
  <c r="AL1663" i="9"/>
  <c r="AL1700" i="9"/>
  <c r="AL1736" i="9"/>
  <c r="AL1768" i="9"/>
  <c r="AL1800" i="9"/>
  <c r="AL1832" i="9"/>
  <c r="AL1864" i="9"/>
  <c r="AL1896" i="9"/>
  <c r="AL1928" i="9"/>
  <c r="AL1960" i="9"/>
  <c r="AL1992" i="9"/>
  <c r="AL2024" i="9"/>
  <c r="AL2056" i="9"/>
  <c r="AL2088" i="9"/>
  <c r="AL2120" i="9"/>
  <c r="AL2152" i="9"/>
  <c r="AL2184" i="9"/>
  <c r="AL2216" i="9"/>
  <c r="AL2248" i="9"/>
  <c r="AL2263" i="9"/>
  <c r="AL2274" i="9"/>
  <c r="AL2288" i="9"/>
  <c r="AL2299" i="9"/>
  <c r="AL2311" i="9"/>
  <c r="AL2321" i="9"/>
  <c r="AL2331" i="9"/>
  <c r="AL2343" i="9"/>
  <c r="AL2353" i="9"/>
  <c r="AL2362" i="9"/>
  <c r="AL2371" i="9"/>
  <c r="AL2380" i="9"/>
  <c r="AL2389" i="9"/>
  <c r="AL2399" i="9"/>
  <c r="AL2408" i="9"/>
  <c r="AL2417" i="9"/>
  <c r="AL2426" i="9"/>
  <c r="AL2435" i="9"/>
  <c r="AL2444" i="9"/>
  <c r="AL2453" i="9"/>
  <c r="AL2463" i="9"/>
  <c r="AL2472" i="9"/>
  <c r="AL2481" i="9"/>
  <c r="AL2490" i="9"/>
  <c r="AL2499" i="9"/>
  <c r="AL2508" i="9"/>
  <c r="AL2517" i="9"/>
  <c r="AL2527" i="9"/>
  <c r="AL2536" i="9"/>
  <c r="AL2544" i="9"/>
  <c r="AL2552" i="9"/>
  <c r="AL2560" i="9"/>
  <c r="AL2568" i="9"/>
  <c r="AL2576" i="9"/>
  <c r="AL2584" i="9"/>
  <c r="AL2592" i="9"/>
  <c r="AL2600" i="9"/>
  <c r="AL2608" i="9"/>
  <c r="AL2616" i="9"/>
  <c r="AL2624" i="9"/>
  <c r="AL2632" i="9"/>
  <c r="AL2640" i="9"/>
  <c r="AL2648" i="9"/>
  <c r="AL2656" i="9"/>
  <c r="AL2664" i="9"/>
  <c r="AL2672" i="9"/>
  <c r="AL2680" i="9"/>
  <c r="AL2688" i="9"/>
  <c r="AL2696" i="9"/>
  <c r="AL2704" i="9"/>
  <c r="AL2712" i="9"/>
  <c r="AL2720" i="9"/>
  <c r="AL2728" i="9"/>
  <c r="AL2736" i="9"/>
  <c r="AL2744" i="9"/>
  <c r="AL2752" i="9"/>
  <c r="AL2760" i="9"/>
  <c r="AL2768" i="9"/>
  <c r="AL2776" i="9"/>
  <c r="AL2784" i="9"/>
  <c r="AL2792" i="9"/>
  <c r="AL2800" i="9"/>
  <c r="AL2808" i="9"/>
  <c r="AL2816" i="9"/>
  <c r="AL2824" i="9"/>
  <c r="AL2832" i="9"/>
  <c r="AL2840" i="9"/>
  <c r="AL2848" i="9"/>
  <c r="AL2856" i="9"/>
  <c r="AL2864" i="9"/>
  <c r="AL2872" i="9"/>
  <c r="AL2880" i="9"/>
  <c r="AL2888" i="9"/>
  <c r="AL2896" i="9"/>
  <c r="AL2904" i="9"/>
  <c r="AL2912" i="9"/>
  <c r="AL2920" i="9"/>
  <c r="AL2928" i="9"/>
  <c r="AL2936" i="9"/>
  <c r="AL2944" i="9"/>
  <c r="AL2952" i="9"/>
  <c r="AL2960" i="9"/>
  <c r="AL2968" i="9"/>
  <c r="AL2976" i="9"/>
  <c r="AL2984" i="9"/>
  <c r="AL2992" i="9"/>
  <c r="AL3000" i="9"/>
  <c r="AL3008" i="9"/>
  <c r="AL3016" i="9"/>
  <c r="AL3024" i="9"/>
  <c r="AL3032" i="9"/>
  <c r="AL3040" i="9"/>
  <c r="AL3048" i="9"/>
  <c r="AL3056" i="9"/>
  <c r="AL3064" i="9"/>
  <c r="AL3072" i="9"/>
  <c r="AL3080" i="9"/>
  <c r="AL3088" i="9"/>
  <c r="AL3096" i="9"/>
  <c r="AL3104" i="9"/>
  <c r="AL3112" i="9"/>
  <c r="AL3120" i="9"/>
  <c r="AL3128" i="9"/>
  <c r="AL3136" i="9"/>
  <c r="AL3144" i="9"/>
  <c r="AL3152" i="9"/>
  <c r="AL3160" i="9"/>
  <c r="AL3168" i="9"/>
  <c r="AL3176" i="9"/>
  <c r="AL3184" i="9"/>
  <c r="AL3192" i="9"/>
  <c r="AL3200" i="9"/>
  <c r="AL3208" i="9"/>
  <c r="AL3216" i="9"/>
  <c r="AL3224" i="9"/>
  <c r="AL3232" i="9"/>
  <c r="AL3240" i="9"/>
  <c r="AL3248" i="9"/>
  <c r="AL3256" i="9"/>
  <c r="AL3264" i="9"/>
  <c r="AL3272" i="9"/>
  <c r="AL3280" i="9"/>
  <c r="AL3288" i="9"/>
  <c r="AL3296" i="9"/>
  <c r="AL3304" i="9"/>
  <c r="AL3312" i="9"/>
  <c r="AL3320" i="9"/>
  <c r="AL3328" i="9"/>
  <c r="AL3336" i="9"/>
  <c r="AL3344" i="9"/>
  <c r="AL3352" i="9"/>
  <c r="AL3360" i="9"/>
  <c r="AL3368" i="9"/>
  <c r="AL3376" i="9"/>
  <c r="AL3384" i="9"/>
  <c r="AL3392" i="9"/>
  <c r="AL3400" i="9"/>
  <c r="AL1163" i="9"/>
  <c r="AL1291" i="9"/>
  <c r="AL1419" i="9"/>
  <c r="AL1511" i="9"/>
  <c r="AL1555" i="9"/>
  <c r="AL1591" i="9"/>
  <c r="AL1628" i="9"/>
  <c r="AL1664" i="9"/>
  <c r="AL1701" i="9"/>
  <c r="AL1737" i="9"/>
  <c r="AL1769" i="9"/>
  <c r="AL1801" i="9"/>
  <c r="AL1833" i="9"/>
  <c r="AL1865" i="9"/>
  <c r="AL1897" i="9"/>
  <c r="AL1929" i="9"/>
  <c r="AL1961" i="9"/>
  <c r="AL1993" i="9"/>
  <c r="AL2025" i="9"/>
  <c r="AL2057" i="9"/>
  <c r="AL2089" i="9"/>
  <c r="AL2121" i="9"/>
  <c r="AL2153" i="9"/>
  <c r="AL2185" i="9"/>
  <c r="AL2217" i="9"/>
  <c r="AL2249" i="9"/>
  <c r="AL2264" i="9"/>
  <c r="AL2276" i="9"/>
  <c r="AL2289" i="9"/>
  <c r="AL2300" i="9"/>
  <c r="AL2312" i="9"/>
  <c r="AL2322" i="9"/>
  <c r="AL2332" i="9"/>
  <c r="AL2344" i="9"/>
  <c r="AL2354" i="9"/>
  <c r="AL2363" i="9"/>
  <c r="AL2372" i="9"/>
  <c r="AL2381" i="9"/>
  <c r="AL2391" i="9"/>
  <c r="AL2400" i="9"/>
  <c r="AL2409" i="9"/>
  <c r="AL2418" i="9"/>
  <c r="AL2427" i="9"/>
  <c r="AL2436" i="9"/>
  <c r="AL2445" i="9"/>
  <c r="AL2455" i="9"/>
  <c r="AL2464" i="9"/>
  <c r="AL2473" i="9"/>
  <c r="AL2482" i="9"/>
  <c r="AL2491" i="9"/>
  <c r="AL2500" i="9"/>
  <c r="AL2509" i="9"/>
  <c r="AL2519" i="9"/>
  <c r="AL2528" i="9"/>
  <c r="AL2537" i="9"/>
  <c r="AL2545" i="9"/>
  <c r="AL2553" i="9"/>
  <c r="AL2561" i="9"/>
  <c r="AL2569" i="9"/>
  <c r="AL2577" i="9"/>
  <c r="AL2585" i="9"/>
  <c r="AL2593" i="9"/>
  <c r="AL2601" i="9"/>
  <c r="AL2609" i="9"/>
  <c r="AL2617" i="9"/>
  <c r="AL2625" i="9"/>
  <c r="AL2633" i="9"/>
  <c r="AL2641" i="9"/>
  <c r="AL2649" i="9"/>
  <c r="AL2657" i="9"/>
  <c r="AL2665" i="9"/>
  <c r="AL2673" i="9"/>
  <c r="AL2681" i="9"/>
  <c r="AL2689" i="9"/>
  <c r="AL2697" i="9"/>
  <c r="AL2705" i="9"/>
  <c r="AL2713" i="9"/>
  <c r="AL2721" i="9"/>
  <c r="AL2729" i="9"/>
  <c r="AL2737" i="9"/>
  <c r="AL2745" i="9"/>
  <c r="AL2753" i="9"/>
  <c r="AL2761" i="9"/>
  <c r="AL2769" i="9"/>
  <c r="AL2777" i="9"/>
  <c r="AL2785" i="9"/>
  <c r="AL2793" i="9"/>
  <c r="AL2801" i="9"/>
  <c r="AL2809" i="9"/>
  <c r="AL2817" i="9"/>
  <c r="AL2825" i="9"/>
  <c r="AL2833" i="9"/>
  <c r="AL2841" i="9"/>
  <c r="AL2849" i="9"/>
  <c r="AL2857" i="9"/>
  <c r="AL2865" i="9"/>
  <c r="AL2873" i="9"/>
  <c r="AL2881" i="9"/>
  <c r="AL2889" i="9"/>
  <c r="AL2897" i="9"/>
  <c r="AL2905" i="9"/>
  <c r="AL2913" i="9"/>
  <c r="AL2921" i="9"/>
  <c r="AL2929" i="9"/>
  <c r="AL2937" i="9"/>
  <c r="AL2945" i="9"/>
  <c r="AL2953" i="9"/>
  <c r="AL2961" i="9"/>
  <c r="AL2969" i="9"/>
  <c r="AL2977" i="9"/>
  <c r="AL2985" i="9"/>
  <c r="AL2993" i="9"/>
  <c r="AL3001" i="9"/>
  <c r="AL3009" i="9"/>
  <c r="AL3017" i="9"/>
  <c r="AL3025" i="9"/>
  <c r="AL3033" i="9"/>
  <c r="AL3041" i="9"/>
  <c r="AL3049" i="9"/>
  <c r="AL3057" i="9"/>
  <c r="AL3065" i="9"/>
  <c r="AL3073" i="9"/>
  <c r="AL3081" i="9"/>
  <c r="AL3089" i="9"/>
  <c r="AL3097" i="9"/>
  <c r="AL3105" i="9"/>
  <c r="AL3113" i="9"/>
  <c r="AL3121" i="9"/>
  <c r="AL3129" i="9"/>
  <c r="AL3137" i="9"/>
  <c r="AL3145" i="9"/>
  <c r="AL3153" i="9"/>
  <c r="AL3161" i="9"/>
  <c r="AL3169" i="9"/>
  <c r="AL3177" i="9"/>
  <c r="AL3185" i="9"/>
  <c r="AL3193" i="9"/>
  <c r="AL3201" i="9"/>
  <c r="AL3209" i="9"/>
  <c r="AL3217" i="9"/>
  <c r="AL3225" i="9"/>
  <c r="AL3233" i="9"/>
  <c r="AL3241" i="9"/>
  <c r="AL3249" i="9"/>
  <c r="AL1067" i="9"/>
  <c r="AL1195" i="9"/>
  <c r="AL1323" i="9"/>
  <c r="AL1451" i="9"/>
  <c r="AL1523" i="9"/>
  <c r="AL1564" i="9"/>
  <c r="AL1600" i="9"/>
  <c r="AL1637" i="9"/>
  <c r="AL1674" i="9"/>
  <c r="AL1710" i="9"/>
  <c r="AL1745" i="9"/>
  <c r="AL1777" i="9"/>
  <c r="AL1809" i="9"/>
  <c r="AL1841" i="9"/>
  <c r="AL1873" i="9"/>
  <c r="AL1905" i="9"/>
  <c r="AL1937" i="9"/>
  <c r="AL1969" i="9"/>
  <c r="AL2001" i="9"/>
  <c r="AL2033" i="9"/>
  <c r="AL2065" i="9"/>
  <c r="AL2097" i="9"/>
  <c r="AL2129" i="9"/>
  <c r="AL2161" i="9"/>
  <c r="AL2193" i="9"/>
  <c r="AL2225" i="9"/>
  <c r="AL2252" i="9"/>
  <c r="AL2266" i="9"/>
  <c r="AL2280" i="9"/>
  <c r="AL2292" i="9"/>
  <c r="AL2304" i="9"/>
  <c r="AL2314" i="9"/>
  <c r="AL2324" i="9"/>
  <c r="AL2336" i="9"/>
  <c r="AL2346" i="9"/>
  <c r="AL2356" i="9"/>
  <c r="AL2365" i="9"/>
  <c r="AL2375" i="9"/>
  <c r="AL2384" i="9"/>
  <c r="AL2393" i="9"/>
  <c r="AL2402" i="9"/>
  <c r="AL2411" i="9"/>
  <c r="AL2420" i="9"/>
  <c r="AL2429" i="9"/>
  <c r="AL2439" i="9"/>
  <c r="AL2448" i="9"/>
  <c r="AL2457" i="9"/>
  <c r="AL2466" i="9"/>
  <c r="AL2475" i="9"/>
  <c r="AL2484" i="9"/>
  <c r="AL2493" i="9"/>
  <c r="AL2503" i="9"/>
  <c r="AL2512" i="9"/>
  <c r="AL2521" i="9"/>
  <c r="AL2530" i="9"/>
  <c r="AL2539" i="9"/>
  <c r="AL2547" i="9"/>
  <c r="AL2555" i="9"/>
  <c r="AL2563" i="9"/>
  <c r="AL2571" i="9"/>
  <c r="AL2579" i="9"/>
  <c r="AL2587" i="9"/>
  <c r="AL2595" i="9"/>
  <c r="AL2603" i="9"/>
  <c r="AL2611" i="9"/>
  <c r="AL2619" i="9"/>
  <c r="AL2627" i="9"/>
  <c r="AL2635" i="9"/>
  <c r="AL2643" i="9"/>
  <c r="AL2651" i="9"/>
  <c r="AL2659" i="9"/>
  <c r="AL2667" i="9"/>
  <c r="AL2675" i="9"/>
  <c r="AL2683" i="9"/>
  <c r="AL2691" i="9"/>
  <c r="AL2699" i="9"/>
  <c r="AL2707" i="9"/>
  <c r="AL2715" i="9"/>
  <c r="AL2723" i="9"/>
  <c r="AL2731" i="9"/>
  <c r="AL2739" i="9"/>
  <c r="AL2747" i="9"/>
  <c r="AL2755" i="9"/>
  <c r="AL2763" i="9"/>
  <c r="AL2771" i="9"/>
  <c r="AL2779" i="9"/>
  <c r="AL2787" i="9"/>
  <c r="AL2795" i="9"/>
  <c r="AL2803" i="9"/>
  <c r="AL2811" i="9"/>
  <c r="AL2819" i="9"/>
  <c r="AL2827" i="9"/>
  <c r="AL2835" i="9"/>
  <c r="AL2843" i="9"/>
  <c r="AL2851" i="9"/>
  <c r="AL2859" i="9"/>
  <c r="AL2867" i="9"/>
  <c r="AL2875" i="9"/>
  <c r="AL2883" i="9"/>
  <c r="AL2891" i="9"/>
  <c r="AL2899" i="9"/>
  <c r="AL2907" i="9"/>
  <c r="AL2915" i="9"/>
  <c r="AL2923" i="9"/>
  <c r="AL2931" i="9"/>
  <c r="AL2939" i="9"/>
  <c r="AL1099" i="9"/>
  <c r="AL1475" i="9"/>
  <c r="AL1599" i="9"/>
  <c r="AL1683" i="9"/>
  <c r="AL1784" i="9"/>
  <c r="AL1872" i="9"/>
  <c r="AL1945" i="9"/>
  <c r="AL2040" i="9"/>
  <c r="AL2128" i="9"/>
  <c r="AL2201" i="9"/>
  <c r="AL2268" i="9"/>
  <c r="AL2303" i="9"/>
  <c r="AL2328" i="9"/>
  <c r="AL2357" i="9"/>
  <c r="AL2383" i="9"/>
  <c r="AL2404" i="9"/>
  <c r="AL2431" i="9"/>
  <c r="AL2456" i="9"/>
  <c r="AL2477" i="9"/>
  <c r="AL2504" i="9"/>
  <c r="AL2529" i="9"/>
  <c r="AL2549" i="9"/>
  <c r="AL2572" i="9"/>
  <c r="AL2594" i="9"/>
  <c r="AL2613" i="9"/>
  <c r="AL2636" i="9"/>
  <c r="AL2658" i="9"/>
  <c r="AL2677" i="9"/>
  <c r="AL2700" i="9"/>
  <c r="AL2722" i="9"/>
  <c r="AL2741" i="9"/>
  <c r="AL2764" i="9"/>
  <c r="AL2786" i="9"/>
  <c r="AL2805" i="9"/>
  <c r="AL2828" i="9"/>
  <c r="AL2850" i="9"/>
  <c r="AL2869" i="9"/>
  <c r="AL1188" i="9"/>
  <c r="AL1476" i="9"/>
  <c r="AL1608" i="9"/>
  <c r="AL1709" i="9"/>
  <c r="AL1785" i="9"/>
  <c r="AL1880" i="9"/>
  <c r="AL1968" i="9"/>
  <c r="AL2041" i="9"/>
  <c r="AL2136" i="9"/>
  <c r="AL2224" i="9"/>
  <c r="AL2271" i="9"/>
  <c r="AL2305" i="9"/>
  <c r="AL2335" i="9"/>
  <c r="AL2359" i="9"/>
  <c r="AL2385" i="9"/>
  <c r="AL2410" i="9"/>
  <c r="AL2432" i="9"/>
  <c r="AL2458" i="9"/>
  <c r="AL2483" i="9"/>
  <c r="AL2505" i="9"/>
  <c r="AL2531" i="9"/>
  <c r="AL2554" i="9"/>
  <c r="AL2573" i="9"/>
  <c r="AL2596" i="9"/>
  <c r="AL2618" i="9"/>
  <c r="AL2637" i="9"/>
  <c r="AL2660" i="9"/>
  <c r="AL2682" i="9"/>
  <c r="AL2701" i="9"/>
  <c r="AL2724" i="9"/>
  <c r="AL2746" i="9"/>
  <c r="AL2765" i="9"/>
  <c r="AL2788" i="9"/>
  <c r="AL2810" i="9"/>
  <c r="AL2829" i="9"/>
  <c r="AL2852" i="9"/>
  <c r="AL2874" i="9"/>
  <c r="AL2893" i="9"/>
  <c r="AL2916" i="9"/>
  <c r="AL2938" i="9"/>
  <c r="AL2955" i="9"/>
  <c r="AL2971" i="9"/>
  <c r="AL2987" i="9"/>
  <c r="AL3003" i="9"/>
  <c r="AL3019" i="9"/>
  <c r="AL3035" i="9"/>
  <c r="AL3051" i="9"/>
  <c r="AL3067" i="9"/>
  <c r="AL3083" i="9"/>
  <c r="AL3098" i="9"/>
  <c r="AL3109" i="9"/>
  <c r="AL3123" i="9"/>
  <c r="AL3135" i="9"/>
  <c r="AL3148" i="9"/>
  <c r="AL3162" i="9"/>
  <c r="AL3173" i="9"/>
  <c r="AL3187" i="9"/>
  <c r="AL3199" i="9"/>
  <c r="AL3212" i="9"/>
  <c r="AL3226" i="9"/>
  <c r="AL3237" i="9"/>
  <c r="AL3251" i="9"/>
  <c r="AL3261" i="9"/>
  <c r="AL3273" i="9"/>
  <c r="AL3283" i="9"/>
  <c r="AL3293" i="9"/>
  <c r="AL3305" i="9"/>
  <c r="AL3315" i="9"/>
  <c r="AL3325" i="9"/>
  <c r="AL3337" i="9"/>
  <c r="AL3347" i="9"/>
  <c r="AL3357" i="9"/>
  <c r="AL3369" i="9"/>
  <c r="AL3379" i="9"/>
  <c r="AL3389" i="9"/>
  <c r="AL3401" i="9"/>
  <c r="AL3410" i="9"/>
  <c r="AL3419" i="9"/>
  <c r="AL3428" i="9"/>
  <c r="AL3437" i="9"/>
  <c r="AL3447" i="9"/>
  <c r="AL3456" i="9"/>
  <c r="AL3465" i="9"/>
  <c r="AL3474" i="9"/>
  <c r="AL3483" i="9"/>
  <c r="AL3492" i="9"/>
  <c r="AL3501" i="9"/>
  <c r="AL3511" i="9"/>
  <c r="AL3520" i="9"/>
  <c r="AL3529" i="9"/>
  <c r="AL3538" i="9"/>
  <c r="AL3547" i="9"/>
  <c r="AL1220" i="9"/>
  <c r="AL1522" i="9"/>
  <c r="AL1610" i="9"/>
  <c r="AL1718" i="9"/>
  <c r="AL1808" i="9"/>
  <c r="AL1881" i="9"/>
  <c r="AL1976" i="9"/>
  <c r="AL2064" i="9"/>
  <c r="AL2137" i="9"/>
  <c r="AL2232" i="9"/>
  <c r="AL2279" i="9"/>
  <c r="AL2306" i="9"/>
  <c r="AL2337" i="9"/>
  <c r="AL2364" i="9"/>
  <c r="AL2386" i="9"/>
  <c r="AL2412" i="9"/>
  <c r="AL2437" i="9"/>
  <c r="AL2459" i="9"/>
  <c r="AL2485" i="9"/>
  <c r="AL2511" i="9"/>
  <c r="AL2532" i="9"/>
  <c r="AL2556" i="9"/>
  <c r="AL2578" i="9"/>
  <c r="AL2597" i="9"/>
  <c r="AL2620" i="9"/>
  <c r="AL2642" i="9"/>
  <c r="AL2661" i="9"/>
  <c r="AL2684" i="9"/>
  <c r="AL2706" i="9"/>
  <c r="AL2725" i="9"/>
  <c r="AL2748" i="9"/>
  <c r="AL2770" i="9"/>
  <c r="AL2789" i="9"/>
  <c r="AL2812" i="9"/>
  <c r="AL2834" i="9"/>
  <c r="AL2853" i="9"/>
  <c r="AL2876" i="9"/>
  <c r="AL2898" i="9"/>
  <c r="AL2917" i="9"/>
  <c r="AL2940" i="9"/>
  <c r="AL2956" i="9"/>
  <c r="AL2972" i="9"/>
  <c r="AL2988" i="9"/>
  <c r="AL3004" i="9"/>
  <c r="AL3020" i="9"/>
  <c r="AL3036" i="9"/>
  <c r="AL3052" i="9"/>
  <c r="AL3068" i="9"/>
  <c r="AL3084" i="9"/>
  <c r="AL3099" i="9"/>
  <c r="AL3111" i="9"/>
  <c r="AL3124" i="9"/>
  <c r="AL3138" i="9"/>
  <c r="AL3149" i="9"/>
  <c r="AL3163" i="9"/>
  <c r="AL3175" i="9"/>
  <c r="AL3188" i="9"/>
  <c r="AL3202" i="9"/>
  <c r="AL3213" i="9"/>
  <c r="AL3227" i="9"/>
  <c r="AL3239" i="9"/>
  <c r="AL3252" i="9"/>
  <c r="AL3263" i="9"/>
  <c r="AL3274" i="9"/>
  <c r="AL3284" i="9"/>
  <c r="AL3295" i="9"/>
  <c r="AL3306" i="9"/>
  <c r="AL3316" i="9"/>
  <c r="AL3327" i="9"/>
  <c r="AL3338" i="9"/>
  <c r="AL3348" i="9"/>
  <c r="AL3359" i="9"/>
  <c r="AL3370" i="9"/>
  <c r="AL3380" i="9"/>
  <c r="AL3391" i="9"/>
  <c r="AL3402" i="9"/>
  <c r="AL3411" i="9"/>
  <c r="AL3420" i="9"/>
  <c r="AL3429" i="9"/>
  <c r="AL3439" i="9"/>
  <c r="AL3448" i="9"/>
  <c r="AL3457" i="9"/>
  <c r="AL3466" i="9"/>
  <c r="AL3475" i="9"/>
  <c r="AL3484" i="9"/>
  <c r="AL3493" i="9"/>
  <c r="AL3503" i="9"/>
  <c r="AL3512" i="9"/>
  <c r="AL3521" i="9"/>
  <c r="AL3530" i="9"/>
  <c r="AL3539" i="9"/>
  <c r="AL3548" i="9"/>
  <c r="AL3557" i="9"/>
  <c r="AL3567" i="9"/>
  <c r="AL3575" i="9"/>
  <c r="AL3583" i="9"/>
  <c r="AL3591" i="9"/>
  <c r="AL3599" i="9"/>
  <c r="AL3607" i="9"/>
  <c r="AL3615" i="9"/>
  <c r="AL3623" i="9"/>
  <c r="AL3631" i="9"/>
  <c r="AL1227" i="9"/>
  <c r="AL1532" i="9"/>
  <c r="AL1636" i="9"/>
  <c r="AL1719" i="9"/>
  <c r="AL1816" i="9"/>
  <c r="AL1904" i="9"/>
  <c r="AL1977" i="9"/>
  <c r="AL2072" i="9"/>
  <c r="AL2160" i="9"/>
  <c r="AL2233" i="9"/>
  <c r="AL2281" i="9"/>
  <c r="AL2313" i="9"/>
  <c r="AL2338" i="9"/>
  <c r="AL2367" i="9"/>
  <c r="AL2392" i="9"/>
  <c r="AL2413" i="9"/>
  <c r="AL2440" i="9"/>
  <c r="AL2465" i="9"/>
  <c r="AL2487" i="9"/>
  <c r="AL2513" i="9"/>
  <c r="AL2538" i="9"/>
  <c r="AL2557" i="9"/>
  <c r="AL2580" i="9"/>
  <c r="AL2602" i="9"/>
  <c r="AL2621" i="9"/>
  <c r="AL2644" i="9"/>
  <c r="AL2666" i="9"/>
  <c r="AL2685" i="9"/>
  <c r="AL2708" i="9"/>
  <c r="AL2730" i="9"/>
  <c r="AL2749" i="9"/>
  <c r="AL2772" i="9"/>
  <c r="AL2794" i="9"/>
  <c r="AL2813" i="9"/>
  <c r="AL2836" i="9"/>
  <c r="AL2858" i="9"/>
  <c r="AL2877" i="9"/>
  <c r="AL2900" i="9"/>
  <c r="AL2922" i="9"/>
  <c r="AL2941" i="9"/>
  <c r="AL2957" i="9"/>
  <c r="AL2973" i="9"/>
  <c r="AL2989" i="9"/>
  <c r="AL3005" i="9"/>
  <c r="AL3021" i="9"/>
  <c r="AL3037" i="9"/>
  <c r="AL3053" i="9"/>
  <c r="AL3069" i="9"/>
  <c r="AL3085" i="9"/>
  <c r="AL3100" i="9"/>
  <c r="AL3114" i="9"/>
  <c r="AL3125" i="9"/>
  <c r="AL3139" i="9"/>
  <c r="AL3151" i="9"/>
  <c r="AL3164" i="9"/>
  <c r="AL3178" i="9"/>
  <c r="AL3189" i="9"/>
  <c r="AL3203" i="9"/>
  <c r="AL3215" i="9"/>
  <c r="AL3228" i="9"/>
  <c r="AL3242" i="9"/>
  <c r="AL3253" i="9"/>
  <c r="AL3265" i="9"/>
  <c r="AL3275" i="9"/>
  <c r="AL3285" i="9"/>
  <c r="AL3297" i="9"/>
  <c r="AL3307" i="9"/>
  <c r="AL3317" i="9"/>
  <c r="AL3329" i="9"/>
  <c r="AL3339" i="9"/>
  <c r="AL3349" i="9"/>
  <c r="AL3361" i="9"/>
  <c r="AL3371" i="9"/>
  <c r="AL3381" i="9"/>
  <c r="AL3393" i="9"/>
  <c r="AL3403" i="9"/>
  <c r="AL3412" i="9"/>
  <c r="AL3421" i="9"/>
  <c r="AL3431" i="9"/>
  <c r="AL3440" i="9"/>
  <c r="AL3449" i="9"/>
  <c r="AL3458" i="9"/>
  <c r="AL3467" i="9"/>
  <c r="AL3476" i="9"/>
  <c r="AL3485" i="9"/>
  <c r="AL3495" i="9"/>
  <c r="AL3504" i="9"/>
  <c r="AL3513" i="9"/>
  <c r="AL3522" i="9"/>
  <c r="AL3531" i="9"/>
  <c r="AL3540" i="9"/>
  <c r="AL3549" i="9"/>
  <c r="AL3559" i="9"/>
  <c r="AL3568" i="9"/>
  <c r="AL3576" i="9"/>
  <c r="AL1316" i="9"/>
  <c r="AL1533" i="9"/>
  <c r="AL1645" i="9"/>
  <c r="AL1744" i="9"/>
  <c r="AL1817" i="9"/>
  <c r="AL1912" i="9"/>
  <c r="AL2000" i="9"/>
  <c r="AL2073" i="9"/>
  <c r="AL2168" i="9"/>
  <c r="AL2250" i="9"/>
  <c r="AL2282" i="9"/>
  <c r="AL2315" i="9"/>
  <c r="AL2345" i="9"/>
  <c r="AL2368" i="9"/>
  <c r="AL2394" i="9"/>
  <c r="AL2419" i="9"/>
  <c r="AL2441" i="9"/>
  <c r="AL2467" i="9"/>
  <c r="AL2492" i="9"/>
  <c r="AL2514" i="9"/>
  <c r="AL2540" i="9"/>
  <c r="AL2562" i="9"/>
  <c r="AL2581" i="9"/>
  <c r="AL2604" i="9"/>
  <c r="AL2626" i="9"/>
  <c r="AL2645" i="9"/>
  <c r="AL2668" i="9"/>
  <c r="AL2690" i="9"/>
  <c r="AL2709" i="9"/>
  <c r="AL2732" i="9"/>
  <c r="AL2754" i="9"/>
  <c r="AL2773" i="9"/>
  <c r="AL2796" i="9"/>
  <c r="AL2818" i="9"/>
  <c r="AL2837" i="9"/>
  <c r="AL2860" i="9"/>
  <c r="AL2882" i="9"/>
  <c r="AL2901" i="9"/>
  <c r="AL2924" i="9"/>
  <c r="AL2946" i="9"/>
  <c r="AL2962" i="9"/>
  <c r="AL2978" i="9"/>
  <c r="AL2994" i="9"/>
  <c r="AL3010" i="9"/>
  <c r="AL3026" i="9"/>
  <c r="AL3042" i="9"/>
  <c r="AL3058" i="9"/>
  <c r="AL3074" i="9"/>
  <c r="AL3090" i="9"/>
  <c r="AL3101" i="9"/>
  <c r="AL3115" i="9"/>
  <c r="AL3127" i="9"/>
  <c r="AL3140" i="9"/>
  <c r="AL3154" i="9"/>
  <c r="AL3165" i="9"/>
  <c r="AL3179" i="9"/>
  <c r="AL3191" i="9"/>
  <c r="AL3204" i="9"/>
  <c r="AL3218" i="9"/>
  <c r="AL3229" i="9"/>
  <c r="AL3243" i="9"/>
  <c r="AL3255" i="9"/>
  <c r="AL3266" i="9"/>
  <c r="AL3276" i="9"/>
  <c r="AL3287" i="9"/>
  <c r="AL3298" i="9"/>
  <c r="AL3308" i="9"/>
  <c r="AL3319" i="9"/>
  <c r="AL3330" i="9"/>
  <c r="AL3340" i="9"/>
  <c r="AL3351" i="9"/>
  <c r="AL3362" i="9"/>
  <c r="AL3372" i="9"/>
  <c r="AL3383" i="9"/>
  <c r="AL3394" i="9"/>
  <c r="AL3404" i="9"/>
  <c r="AL3413" i="9"/>
  <c r="AL3423" i="9"/>
  <c r="AL3432" i="9"/>
  <c r="AL3441" i="9"/>
  <c r="AL3450" i="9"/>
  <c r="AL3459" i="9"/>
  <c r="AL3468" i="9"/>
  <c r="AL3477" i="9"/>
  <c r="AL3487" i="9"/>
  <c r="AL3496" i="9"/>
  <c r="AL3505" i="9"/>
  <c r="AL3514" i="9"/>
  <c r="AL3523" i="9"/>
  <c r="AL3532" i="9"/>
  <c r="AL3541" i="9"/>
  <c r="AL3551" i="9"/>
  <c r="AL3560" i="9"/>
  <c r="AL3569" i="9"/>
  <c r="AL3577" i="9"/>
  <c r="AL3585" i="9"/>
  <c r="AL3593" i="9"/>
  <c r="AL3601" i="9"/>
  <c r="AL3609" i="9"/>
  <c r="AL3617" i="9"/>
  <c r="AL3625" i="9"/>
  <c r="AL3633" i="9"/>
  <c r="AL3641" i="9"/>
  <c r="AL3649" i="9"/>
  <c r="AL3657" i="9"/>
  <c r="AL3665" i="9"/>
  <c r="AL3673" i="9"/>
  <c r="AL3681" i="9"/>
  <c r="AL3689" i="9"/>
  <c r="AL3697" i="9"/>
  <c r="AL3705" i="9"/>
  <c r="AL3713" i="9"/>
  <c r="AL3721" i="9"/>
  <c r="AL3729" i="9"/>
  <c r="AL3737" i="9"/>
  <c r="AL3745" i="9"/>
  <c r="AL3753" i="9"/>
  <c r="AL3761" i="9"/>
  <c r="AL3769" i="9"/>
  <c r="AL3777" i="9"/>
  <c r="AL3785" i="9"/>
  <c r="AL3793" i="9"/>
  <c r="AL3801" i="9"/>
  <c r="AL3809" i="9"/>
  <c r="AL3817" i="9"/>
  <c r="AL3825" i="9"/>
  <c r="AL1573" i="9"/>
  <c r="AL1848" i="9"/>
  <c r="AL2096" i="9"/>
  <c r="AL2265" i="9"/>
  <c r="AL2348" i="9"/>
  <c r="AL2421" i="9"/>
  <c r="AL2476" i="9"/>
  <c r="AL2546" i="9"/>
  <c r="AL2605" i="9"/>
  <c r="AL2653" i="9"/>
  <c r="AL2716" i="9"/>
  <c r="AL2778" i="9"/>
  <c r="AL2826" i="9"/>
  <c r="AL2885" i="9"/>
  <c r="AL2930" i="9"/>
  <c r="AL2964" i="9"/>
  <c r="AL2996" i="9"/>
  <c r="AL3028" i="9"/>
  <c r="AL3060" i="9"/>
  <c r="AL3092" i="9"/>
  <c r="AL3117" i="9"/>
  <c r="AL3143" i="9"/>
  <c r="AL3170" i="9"/>
  <c r="AL3195" i="9"/>
  <c r="AL3220" i="9"/>
  <c r="AL3245" i="9"/>
  <c r="AL3268" i="9"/>
  <c r="AL3290" i="9"/>
  <c r="AL3311" i="9"/>
  <c r="AL3332" i="9"/>
  <c r="AL3354" i="9"/>
  <c r="AL3375" i="9"/>
  <c r="AL3396" i="9"/>
  <c r="AL3416" i="9"/>
  <c r="AL3434" i="9"/>
  <c r="AL3452" i="9"/>
  <c r="AL3471" i="9"/>
  <c r="AL3489" i="9"/>
  <c r="AL3507" i="9"/>
  <c r="AL3525" i="9"/>
  <c r="AL3544" i="9"/>
  <c r="AL3561" i="9"/>
  <c r="AL3573" i="9"/>
  <c r="AL3586" i="9"/>
  <c r="AL3596" i="9"/>
  <c r="AL3606" i="9"/>
  <c r="AL3618" i="9"/>
  <c r="AL3628" i="9"/>
  <c r="AL3638" i="9"/>
  <c r="AL3647" i="9"/>
  <c r="AL3656" i="9"/>
  <c r="AL3666" i="9"/>
  <c r="AL3675" i="9"/>
  <c r="AL3684" i="9"/>
  <c r="AL3693" i="9"/>
  <c r="AL3702" i="9"/>
  <c r="AL3711" i="9"/>
  <c r="AL3720" i="9"/>
  <c r="AL3730" i="9"/>
  <c r="AL3739" i="9"/>
  <c r="AL3748" i="9"/>
  <c r="AL3757" i="9"/>
  <c r="AL3766" i="9"/>
  <c r="AL3775" i="9"/>
  <c r="AL3784" i="9"/>
  <c r="AL3794" i="9"/>
  <c r="AL3803" i="9"/>
  <c r="AL3812" i="9"/>
  <c r="AL3821" i="9"/>
  <c r="AL3830" i="9"/>
  <c r="AL3838" i="9"/>
  <c r="AL3846" i="9"/>
  <c r="AL3854" i="9"/>
  <c r="AL3862" i="9"/>
  <c r="AL3870" i="9"/>
  <c r="AL3878" i="9"/>
  <c r="AL3886" i="9"/>
  <c r="AL3894" i="9"/>
  <c r="AL3902" i="9"/>
  <c r="AL3910" i="9"/>
  <c r="AL3918" i="9"/>
  <c r="AL3926" i="9"/>
  <c r="AL3934" i="9"/>
  <c r="AL3942" i="9"/>
  <c r="AL3950" i="9"/>
  <c r="AL3958" i="9"/>
  <c r="AL3966" i="9"/>
  <c r="AL3974" i="9"/>
  <c r="AL3982" i="9"/>
  <c r="AL3990" i="9"/>
  <c r="AL3998" i="9"/>
  <c r="AL4006" i="9"/>
  <c r="AL4014" i="9"/>
  <c r="AL4022" i="9"/>
  <c r="AL4030" i="9"/>
  <c r="AL4038" i="9"/>
  <c r="AL4046" i="9"/>
  <c r="AL4054" i="9"/>
  <c r="AL4062" i="9"/>
  <c r="AL4070" i="9"/>
  <c r="AL4078" i="9"/>
  <c r="AL4086" i="9"/>
  <c r="AL4094" i="9"/>
  <c r="AL4102" i="9"/>
  <c r="AL4110" i="9"/>
  <c r="AL4118" i="9"/>
  <c r="AL4126" i="9"/>
  <c r="AL4134" i="9"/>
  <c r="AL4142" i="9"/>
  <c r="AL4150" i="9"/>
  <c r="AL4158" i="9"/>
  <c r="AL4166" i="9"/>
  <c r="AL4174" i="9"/>
  <c r="AL4182" i="9"/>
  <c r="AL4190" i="9"/>
  <c r="AL4198" i="9"/>
  <c r="AL4206" i="9"/>
  <c r="AL4214" i="9"/>
  <c r="AL4222" i="9"/>
  <c r="AL4230" i="9"/>
  <c r="AL4238" i="9"/>
  <c r="AL4246" i="9"/>
  <c r="AL4254" i="9"/>
  <c r="AL4262" i="9"/>
  <c r="AL4270" i="9"/>
  <c r="AL4278" i="9"/>
  <c r="AL4286" i="9"/>
  <c r="AL4294" i="9"/>
  <c r="AL4302" i="9"/>
  <c r="AL4310" i="9"/>
  <c r="AL4318" i="9"/>
  <c r="AL4326" i="9"/>
  <c r="AL4334" i="9"/>
  <c r="AL4342" i="9"/>
  <c r="AL4350" i="9"/>
  <c r="AL4358" i="9"/>
  <c r="AL4366" i="9"/>
  <c r="AL4374" i="9"/>
  <c r="AL4382" i="9"/>
  <c r="AL4390" i="9"/>
  <c r="AL4398" i="9"/>
  <c r="AL4406" i="9"/>
  <c r="AL4414" i="9"/>
  <c r="AL4422" i="9"/>
  <c r="AL4430" i="9"/>
  <c r="AL4438" i="9"/>
  <c r="AL4446" i="9"/>
  <c r="AL4454" i="9"/>
  <c r="AL4462" i="9"/>
  <c r="AL4470" i="9"/>
  <c r="AL4478" i="9"/>
  <c r="AL4486" i="9"/>
  <c r="AL4494" i="9"/>
  <c r="AL4502" i="9"/>
  <c r="AL4510" i="9"/>
  <c r="AL4518" i="9"/>
  <c r="AL4526" i="9"/>
  <c r="AL4534" i="9"/>
  <c r="AL4542" i="9"/>
  <c r="AL4550" i="9"/>
  <c r="AL4558" i="9"/>
  <c r="AL4566" i="9"/>
  <c r="AL4574" i="9"/>
  <c r="AL4582" i="9"/>
  <c r="AL4590" i="9"/>
  <c r="AL4598" i="9"/>
  <c r="AL4606" i="9"/>
  <c r="AL4614" i="9"/>
  <c r="AL4622" i="9"/>
  <c r="AL4630" i="9"/>
  <c r="AL4638" i="9"/>
  <c r="AL4646" i="9"/>
  <c r="AL4654" i="9"/>
  <c r="AL4662" i="9"/>
  <c r="AL4670" i="9"/>
  <c r="AL4678" i="9"/>
  <c r="AL4686" i="9"/>
  <c r="AL4694" i="9"/>
  <c r="AL4702" i="9"/>
  <c r="AL4710" i="9"/>
  <c r="AL4718" i="9"/>
  <c r="AL4726" i="9"/>
  <c r="AL4734" i="9"/>
  <c r="AL4742" i="9"/>
  <c r="AL4750" i="9"/>
  <c r="AL4758" i="9"/>
  <c r="AL4766" i="9"/>
  <c r="AL4774" i="9"/>
  <c r="AL4782" i="9"/>
  <c r="AL4790" i="9"/>
  <c r="AL4798" i="9"/>
  <c r="AL4806" i="9"/>
  <c r="AL4814" i="9"/>
  <c r="AL4822" i="9"/>
  <c r="AL4830" i="9"/>
  <c r="AL4838" i="9"/>
  <c r="AL4846" i="9"/>
  <c r="AL4854" i="9"/>
  <c r="AL4862" i="9"/>
  <c r="AL4870" i="9"/>
  <c r="AL4878" i="9"/>
  <c r="AL4886" i="9"/>
  <c r="AL4894" i="9"/>
  <c r="AL4902" i="9"/>
  <c r="AL4910" i="9"/>
  <c r="AL4918" i="9"/>
  <c r="AL4926" i="9"/>
  <c r="AL4934" i="9"/>
  <c r="AL1060" i="9"/>
  <c r="AL1646" i="9"/>
  <c r="AL1849" i="9"/>
  <c r="AL2104" i="9"/>
  <c r="AL2290" i="9"/>
  <c r="AL2355" i="9"/>
  <c r="AL2423" i="9"/>
  <c r="AL2495" i="9"/>
  <c r="AL2548" i="9"/>
  <c r="AL2610" i="9"/>
  <c r="AL2669" i="9"/>
  <c r="AL2717" i="9"/>
  <c r="AL2780" i="9"/>
  <c r="AL2842" i="9"/>
  <c r="AL2890" i="9"/>
  <c r="AL2932" i="9"/>
  <c r="AL2965" i="9"/>
  <c r="AL2997" i="9"/>
  <c r="AL3029" i="9"/>
  <c r="AL3061" i="9"/>
  <c r="AL3093" i="9"/>
  <c r="AL3119" i="9"/>
  <c r="AL3146" i="9"/>
  <c r="AL3171" i="9"/>
  <c r="AL3196" i="9"/>
  <c r="AL3221" i="9"/>
  <c r="AL3247" i="9"/>
  <c r="AL3269" i="9"/>
  <c r="AL3291" i="9"/>
  <c r="AL3313" i="9"/>
  <c r="AL3333" i="9"/>
  <c r="AL3355" i="9"/>
  <c r="AL3377" i="9"/>
  <c r="AL3397" i="9"/>
  <c r="AL3417" i="9"/>
  <c r="AL3435" i="9"/>
  <c r="AL3453" i="9"/>
  <c r="AL3472" i="9"/>
  <c r="AL3490" i="9"/>
  <c r="AL3508" i="9"/>
  <c r="AL3527" i="9"/>
  <c r="AL3545" i="9"/>
  <c r="AL3562" i="9"/>
  <c r="AL3574" i="9"/>
  <c r="AL3587" i="9"/>
  <c r="AL3597" i="9"/>
  <c r="AL3608" i="9"/>
  <c r="AL3619" i="9"/>
  <c r="AL3629" i="9"/>
  <c r="AL3639" i="9"/>
  <c r="AL3648" i="9"/>
  <c r="AL3658" i="9"/>
  <c r="AL3667" i="9"/>
  <c r="AL3676" i="9"/>
  <c r="AL3685" i="9"/>
  <c r="AL3694" i="9"/>
  <c r="AL3703" i="9"/>
  <c r="AL3712" i="9"/>
  <c r="AL3722" i="9"/>
  <c r="AL3731" i="9"/>
  <c r="AL3740" i="9"/>
  <c r="AL3749" i="9"/>
  <c r="AL3758" i="9"/>
  <c r="AL3767" i="9"/>
  <c r="AL3776" i="9"/>
  <c r="AL3786" i="9"/>
  <c r="AL3795" i="9"/>
  <c r="AL3804" i="9"/>
  <c r="AL3813" i="9"/>
  <c r="AL3822" i="9"/>
  <c r="AL3831" i="9"/>
  <c r="AL3839" i="9"/>
  <c r="AL3847" i="9"/>
  <c r="AL3855" i="9"/>
  <c r="AL3863" i="9"/>
  <c r="AL3871" i="9"/>
  <c r="AL3879" i="9"/>
  <c r="AL3887" i="9"/>
  <c r="AL3895" i="9"/>
  <c r="AL3903" i="9"/>
  <c r="AL3911" i="9"/>
  <c r="AL3919" i="9"/>
  <c r="AL3927" i="9"/>
  <c r="AL3935" i="9"/>
  <c r="AL3943" i="9"/>
  <c r="AL3951" i="9"/>
  <c r="AL3959" i="9"/>
  <c r="AL3967" i="9"/>
  <c r="AL3975" i="9"/>
  <c r="AL3983" i="9"/>
  <c r="AL3991" i="9"/>
  <c r="AL3999" i="9"/>
  <c r="AL4007" i="9"/>
  <c r="AL4015" i="9"/>
  <c r="AL4023" i="9"/>
  <c r="AL4031" i="9"/>
  <c r="AL4039" i="9"/>
  <c r="AL4047" i="9"/>
  <c r="AL4055" i="9"/>
  <c r="AL4063" i="9"/>
  <c r="AL4071" i="9"/>
  <c r="AL4079" i="9"/>
  <c r="AL4087" i="9"/>
  <c r="AL4095" i="9"/>
  <c r="AL4103" i="9"/>
  <c r="AL4111" i="9"/>
  <c r="AL4119" i="9"/>
  <c r="AL4127" i="9"/>
  <c r="AL4135" i="9"/>
  <c r="AL4143" i="9"/>
  <c r="AL4151" i="9"/>
  <c r="AL4159" i="9"/>
  <c r="AL4167" i="9"/>
  <c r="AL4175" i="9"/>
  <c r="AL4183" i="9"/>
  <c r="AL4191" i="9"/>
  <c r="AL4199" i="9"/>
  <c r="AL4207" i="9"/>
  <c r="AL4215" i="9"/>
  <c r="AL4223" i="9"/>
  <c r="AL4231" i="9"/>
  <c r="AL4239" i="9"/>
  <c r="AL4247" i="9"/>
  <c r="AL4255" i="9"/>
  <c r="AL4263" i="9"/>
  <c r="AL4271" i="9"/>
  <c r="AL4279" i="9"/>
  <c r="AL4287" i="9"/>
  <c r="AL4295" i="9"/>
  <c r="AL4303" i="9"/>
  <c r="AL4311" i="9"/>
  <c r="AL4319" i="9"/>
  <c r="AL4327" i="9"/>
  <c r="AL4335" i="9"/>
  <c r="AL4343" i="9"/>
  <c r="AL4351" i="9"/>
  <c r="AL4359" i="9"/>
  <c r="AL4367" i="9"/>
  <c r="AL4375" i="9"/>
  <c r="AL4383" i="9"/>
  <c r="AL4391" i="9"/>
  <c r="AL4399" i="9"/>
  <c r="AL4407" i="9"/>
  <c r="AL4415" i="9"/>
  <c r="AL4423" i="9"/>
  <c r="AL4431" i="9"/>
  <c r="AL4439" i="9"/>
  <c r="AL4447" i="9"/>
  <c r="AL4455" i="9"/>
  <c r="AL4463" i="9"/>
  <c r="AL4471" i="9"/>
  <c r="AL4479" i="9"/>
  <c r="AL4487" i="9"/>
  <c r="AL4495" i="9"/>
  <c r="AL4503" i="9"/>
  <c r="AL4511" i="9"/>
  <c r="AL4519" i="9"/>
  <c r="AL4527" i="9"/>
  <c r="AL4535" i="9"/>
  <c r="AL4543" i="9"/>
  <c r="AL4551" i="9"/>
  <c r="AL4559" i="9"/>
  <c r="AL4567" i="9"/>
  <c r="AL4575" i="9"/>
  <c r="AL4583" i="9"/>
  <c r="AL4591" i="9"/>
  <c r="AL4599" i="9"/>
  <c r="AL4607" i="9"/>
  <c r="AL4615" i="9"/>
  <c r="AL4623" i="9"/>
  <c r="AL4631" i="9"/>
  <c r="AL4639" i="9"/>
  <c r="AL4647" i="9"/>
  <c r="AL4655" i="9"/>
  <c r="AL4663" i="9"/>
  <c r="AL4671" i="9"/>
  <c r="AL4679" i="9"/>
  <c r="AL4687" i="9"/>
  <c r="AL4695" i="9"/>
  <c r="AL4703" i="9"/>
  <c r="AL4711" i="9"/>
  <c r="AL4719" i="9"/>
  <c r="AL4727" i="9"/>
  <c r="AL4735" i="9"/>
  <c r="AL4743" i="9"/>
  <c r="AL4751" i="9"/>
  <c r="AL4759" i="9"/>
  <c r="AL4767" i="9"/>
  <c r="AL4775" i="9"/>
  <c r="AL1092" i="9"/>
  <c r="AL1672" i="9"/>
  <c r="AL1913" i="9"/>
  <c r="AL2105" i="9"/>
  <c r="AL2295" i="9"/>
  <c r="AL2373" i="9"/>
  <c r="AL2428" i="9"/>
  <c r="AL2496" i="9"/>
  <c r="AL2564" i="9"/>
  <c r="AL2612" i="9"/>
  <c r="AL2674" i="9"/>
  <c r="AL2733" i="9"/>
  <c r="AL2781" i="9"/>
  <c r="AL2844" i="9"/>
  <c r="AL2892" i="9"/>
  <c r="AL2933" i="9"/>
  <c r="AL2970" i="9"/>
  <c r="AL3002" i="9"/>
  <c r="AL3034" i="9"/>
  <c r="AL3066" i="9"/>
  <c r="AL3095" i="9"/>
  <c r="AL3122" i="9"/>
  <c r="AL3147" i="9"/>
  <c r="AL3172" i="9"/>
  <c r="AL3197" i="9"/>
  <c r="AL3223" i="9"/>
  <c r="AL3250" i="9"/>
  <c r="AL3271" i="9"/>
  <c r="AL3292" i="9"/>
  <c r="AL3314" i="9"/>
  <c r="AL3335" i="9"/>
  <c r="AL3356" i="9"/>
  <c r="AL3378" i="9"/>
  <c r="AL3399" i="9"/>
  <c r="AL3418" i="9"/>
  <c r="AL3436" i="9"/>
  <c r="AL3455" i="9"/>
  <c r="AL3473" i="9"/>
  <c r="AL3491" i="9"/>
  <c r="AL3509" i="9"/>
  <c r="AL3528" i="9"/>
  <c r="AL3546" i="9"/>
  <c r="AL3563" i="9"/>
  <c r="AL3578" i="9"/>
  <c r="AL3588" i="9"/>
  <c r="AL3598" i="9"/>
  <c r="AL3610" i="9"/>
  <c r="AL3620" i="9"/>
  <c r="AL3630" i="9"/>
  <c r="AL3640" i="9"/>
  <c r="AL3650" i="9"/>
  <c r="AL3659" i="9"/>
  <c r="AL3668" i="9"/>
  <c r="AL3677" i="9"/>
  <c r="AL3686" i="9"/>
  <c r="AL3695" i="9"/>
  <c r="AL3704" i="9"/>
  <c r="AL3714" i="9"/>
  <c r="AL3723" i="9"/>
  <c r="AL3732" i="9"/>
  <c r="AL3741" i="9"/>
  <c r="AL3750" i="9"/>
  <c r="AL3759" i="9"/>
  <c r="AL3768" i="9"/>
  <c r="AL3778" i="9"/>
  <c r="AL3787" i="9"/>
  <c r="AL3796" i="9"/>
  <c r="AL3805" i="9"/>
  <c r="AL3814" i="9"/>
  <c r="AL3823" i="9"/>
  <c r="AL3832" i="9"/>
  <c r="AL3840" i="9"/>
  <c r="AL3848" i="9"/>
  <c r="AL3856" i="9"/>
  <c r="AL3864" i="9"/>
  <c r="AL3872" i="9"/>
  <c r="AL3880" i="9"/>
  <c r="AL3888" i="9"/>
  <c r="AL3896" i="9"/>
  <c r="AL3904" i="9"/>
  <c r="AL3912" i="9"/>
  <c r="AL3920" i="9"/>
  <c r="AL3928" i="9"/>
  <c r="AL3936" i="9"/>
  <c r="AL3944" i="9"/>
  <c r="AL3952" i="9"/>
  <c r="AL3960" i="9"/>
  <c r="AL3968" i="9"/>
  <c r="AL3976" i="9"/>
  <c r="AL3984" i="9"/>
  <c r="AL3992" i="9"/>
  <c r="AL4000" i="9"/>
  <c r="AL4008" i="9"/>
  <c r="AL4016" i="9"/>
  <c r="AL4024" i="9"/>
  <c r="AL4032" i="9"/>
  <c r="AL4040" i="9"/>
  <c r="AL4048" i="9"/>
  <c r="AL4056" i="9"/>
  <c r="AL4064" i="9"/>
  <c r="AL4072" i="9"/>
  <c r="AL4080" i="9"/>
  <c r="AL4088" i="9"/>
  <c r="AL4096" i="9"/>
  <c r="AL4104" i="9"/>
  <c r="AL4112" i="9"/>
  <c r="AL4120" i="9"/>
  <c r="AL4128" i="9"/>
  <c r="AL4136" i="9"/>
  <c r="AL4144" i="9"/>
  <c r="AL4152" i="9"/>
  <c r="AL4160" i="9"/>
  <c r="AL4168" i="9"/>
  <c r="AL4176" i="9"/>
  <c r="AL4184" i="9"/>
  <c r="AL4192" i="9"/>
  <c r="AL4200" i="9"/>
  <c r="AL4208" i="9"/>
  <c r="AL4216" i="9"/>
  <c r="AL4224" i="9"/>
  <c r="AL4232" i="9"/>
  <c r="AL4240" i="9"/>
  <c r="AL4248" i="9"/>
  <c r="AL4256" i="9"/>
  <c r="AL4264" i="9"/>
  <c r="AL4272" i="9"/>
  <c r="AL4280" i="9"/>
  <c r="AL4288" i="9"/>
  <c r="AL4296" i="9"/>
  <c r="AL4304" i="9"/>
  <c r="AL4312" i="9"/>
  <c r="AL4320" i="9"/>
  <c r="AL4328" i="9"/>
  <c r="AL4336" i="9"/>
  <c r="AL4344" i="9"/>
  <c r="AL4352" i="9"/>
  <c r="AL4360" i="9"/>
  <c r="AL4368" i="9"/>
  <c r="AL4376" i="9"/>
  <c r="AL4384" i="9"/>
  <c r="AL4392" i="9"/>
  <c r="AL4400" i="9"/>
  <c r="AL4408" i="9"/>
  <c r="AL4416" i="9"/>
  <c r="AL4424" i="9"/>
  <c r="AL4432" i="9"/>
  <c r="AL4440" i="9"/>
  <c r="AL4448" i="9"/>
  <c r="AL4456" i="9"/>
  <c r="AL4464" i="9"/>
  <c r="AL4472" i="9"/>
  <c r="AL4480" i="9"/>
  <c r="AL4488" i="9"/>
  <c r="AL4496" i="9"/>
  <c r="AL4504" i="9"/>
  <c r="AL4512" i="9"/>
  <c r="AL4520" i="9"/>
  <c r="AL4528" i="9"/>
  <c r="AL4536" i="9"/>
  <c r="AL4544" i="9"/>
  <c r="AL4552" i="9"/>
  <c r="AL4560" i="9"/>
  <c r="AL4568" i="9"/>
  <c r="AL4576" i="9"/>
  <c r="AL4584" i="9"/>
  <c r="AL4592" i="9"/>
  <c r="AL4600" i="9"/>
  <c r="AL4608" i="9"/>
  <c r="AL4616" i="9"/>
  <c r="AL4624" i="9"/>
  <c r="AL4632" i="9"/>
  <c r="AL4640" i="9"/>
  <c r="AL4648" i="9"/>
  <c r="AL4656" i="9"/>
  <c r="AL4664" i="9"/>
  <c r="AL4672" i="9"/>
  <c r="AL4680" i="9"/>
  <c r="AL4688" i="9"/>
  <c r="AL4696" i="9"/>
  <c r="AL4704" i="9"/>
  <c r="AL4712" i="9"/>
  <c r="AL4720" i="9"/>
  <c r="AL4728" i="9"/>
  <c r="AL4736" i="9"/>
  <c r="AL4744" i="9"/>
  <c r="AL4752" i="9"/>
  <c r="AL4760" i="9"/>
  <c r="AL4768" i="9"/>
  <c r="AL4776" i="9"/>
  <c r="AL4784" i="9"/>
  <c r="AL4792" i="9"/>
  <c r="AL4800" i="9"/>
  <c r="AL4808" i="9"/>
  <c r="AL4816" i="9"/>
  <c r="AL4824" i="9"/>
  <c r="AL4832" i="9"/>
  <c r="AL4840" i="9"/>
  <c r="AL4848" i="9"/>
  <c r="AL4856" i="9"/>
  <c r="AL4864" i="9"/>
  <c r="AL4872" i="9"/>
  <c r="AL4880" i="9"/>
  <c r="AL4888" i="9"/>
  <c r="AL4896" i="9"/>
  <c r="AL4904" i="9"/>
  <c r="AL4912" i="9"/>
  <c r="AL4920" i="9"/>
  <c r="AL4928" i="9"/>
  <c r="AL4936" i="9"/>
  <c r="AL4944" i="9"/>
  <c r="AL4952" i="9"/>
  <c r="AL4960" i="9"/>
  <c r="AL4968" i="9"/>
  <c r="AL4976" i="9"/>
  <c r="AL4984" i="9"/>
  <c r="AL4992" i="9"/>
  <c r="AL5000" i="9"/>
  <c r="AL5008" i="9"/>
  <c r="AL5016" i="9"/>
  <c r="AL5024" i="9"/>
  <c r="AL5032" i="9"/>
  <c r="AL5040" i="9"/>
  <c r="AL5048" i="9"/>
  <c r="AL5056" i="9"/>
  <c r="AL5064" i="9"/>
  <c r="AL5072" i="9"/>
  <c r="AL5080" i="9"/>
  <c r="AL1348" i="9"/>
  <c r="AL1682" i="9"/>
  <c r="AL1936" i="9"/>
  <c r="AL2169" i="9"/>
  <c r="AL2296" i="9"/>
  <c r="AL2376" i="9"/>
  <c r="AL2447" i="9"/>
  <c r="AL2501" i="9"/>
  <c r="AL2565" i="9"/>
  <c r="AL2628" i="9"/>
  <c r="AL2676" i="9"/>
  <c r="AL2738" i="9"/>
  <c r="AL2797" i="9"/>
  <c r="AL2845" i="9"/>
  <c r="AL2906" i="9"/>
  <c r="AL2947" i="9"/>
  <c r="AL2979" i="9"/>
  <c r="AL3011" i="9"/>
  <c r="AL3043" i="9"/>
  <c r="AL3075" i="9"/>
  <c r="AL3103" i="9"/>
  <c r="AL3130" i="9"/>
  <c r="AL3155" i="9"/>
  <c r="AL3180" i="9"/>
  <c r="AL3205" i="9"/>
  <c r="AL3231" i="9"/>
  <c r="AL3257" i="9"/>
  <c r="AL3277" i="9"/>
  <c r="AL3299" i="9"/>
  <c r="AL3321" i="9"/>
  <c r="AL3341" i="9"/>
  <c r="AL3363" i="9"/>
  <c r="AL3385" i="9"/>
  <c r="AL3405" i="9"/>
  <c r="AL3424" i="9"/>
  <c r="AL3442" i="9"/>
  <c r="AL3460" i="9"/>
  <c r="AL3479" i="9"/>
  <c r="AL3497" i="9"/>
  <c r="AL3515" i="9"/>
  <c r="AL3533" i="9"/>
  <c r="AL3552" i="9"/>
  <c r="AL3564" i="9"/>
  <c r="AL3579" i="9"/>
  <c r="AL3589" i="9"/>
  <c r="AL3600" i="9"/>
  <c r="AL3611" i="9"/>
  <c r="AL3621" i="9"/>
  <c r="AL3632" i="9"/>
  <c r="AL3642" i="9"/>
  <c r="AL3651" i="9"/>
  <c r="AL3660" i="9"/>
  <c r="AL3669" i="9"/>
  <c r="AL3678" i="9"/>
  <c r="AL3687" i="9"/>
  <c r="AL3696" i="9"/>
  <c r="AL3706" i="9"/>
  <c r="AL3715" i="9"/>
  <c r="AL3724" i="9"/>
  <c r="AL3733" i="9"/>
  <c r="AL3742" i="9"/>
  <c r="AL3751" i="9"/>
  <c r="AL3760" i="9"/>
  <c r="AL3770" i="9"/>
  <c r="AL3779" i="9"/>
  <c r="AL3788" i="9"/>
  <c r="AL3797" i="9"/>
  <c r="AL3806" i="9"/>
  <c r="AL3815" i="9"/>
  <c r="AL3824" i="9"/>
  <c r="AL3833" i="9"/>
  <c r="AL3841" i="9"/>
  <c r="AL3849" i="9"/>
  <c r="AL3857" i="9"/>
  <c r="AL3865" i="9"/>
  <c r="AL3873" i="9"/>
  <c r="AL3881" i="9"/>
  <c r="AL3889" i="9"/>
  <c r="AL3897" i="9"/>
  <c r="AL3905" i="9"/>
  <c r="AL3913" i="9"/>
  <c r="AL3921" i="9"/>
  <c r="AL3929" i="9"/>
  <c r="AL3937" i="9"/>
  <c r="AL3945" i="9"/>
  <c r="AL3953" i="9"/>
  <c r="AL3961" i="9"/>
  <c r="AL3969" i="9"/>
  <c r="AL3977" i="9"/>
  <c r="AL3985" i="9"/>
  <c r="AL3993" i="9"/>
  <c r="AL4001" i="9"/>
  <c r="AL4009" i="9"/>
  <c r="AL4017" i="9"/>
  <c r="AL4025" i="9"/>
  <c r="AL4033" i="9"/>
  <c r="AL4041" i="9"/>
  <c r="AL4049" i="9"/>
  <c r="AL4057" i="9"/>
  <c r="AL4065" i="9"/>
  <c r="AL4073" i="9"/>
  <c r="AL4081" i="9"/>
  <c r="AL4089" i="9"/>
  <c r="AL4097" i="9"/>
  <c r="AL4105" i="9"/>
  <c r="AL4113" i="9"/>
  <c r="AL4121" i="9"/>
  <c r="AL4129" i="9"/>
  <c r="AL4137" i="9"/>
  <c r="AL4145" i="9"/>
  <c r="AL4153" i="9"/>
  <c r="AL4161" i="9"/>
  <c r="AL4169" i="9"/>
  <c r="AL4177" i="9"/>
  <c r="AL4185" i="9"/>
  <c r="AL4193" i="9"/>
  <c r="AL4201" i="9"/>
  <c r="AL4209" i="9"/>
  <c r="AL4217" i="9"/>
  <c r="AL4225" i="9"/>
  <c r="AL4233" i="9"/>
  <c r="AL4241" i="9"/>
  <c r="AL4249" i="9"/>
  <c r="AL4257" i="9"/>
  <c r="AL4265" i="9"/>
  <c r="AL4273" i="9"/>
  <c r="AL4281" i="9"/>
  <c r="AL4289" i="9"/>
  <c r="AL4297" i="9"/>
  <c r="AL4305" i="9"/>
  <c r="AL4313" i="9"/>
  <c r="AL4321" i="9"/>
  <c r="AL4329" i="9"/>
  <c r="AL4337" i="9"/>
  <c r="AL4345" i="9"/>
  <c r="AL4353" i="9"/>
  <c r="AL4361" i="9"/>
  <c r="AL4369" i="9"/>
  <c r="AL4377" i="9"/>
  <c r="AL4385" i="9"/>
  <c r="AL4393" i="9"/>
  <c r="AL4401" i="9"/>
  <c r="AL4409" i="9"/>
  <c r="AL4417" i="9"/>
  <c r="AL4425" i="9"/>
  <c r="AL4433" i="9"/>
  <c r="AL4441" i="9"/>
  <c r="AL4449" i="9"/>
  <c r="AL4457" i="9"/>
  <c r="AL4465" i="9"/>
  <c r="AL4473" i="9"/>
  <c r="AL4481" i="9"/>
  <c r="AL4489" i="9"/>
  <c r="AL4497" i="9"/>
  <c r="AL4505" i="9"/>
  <c r="AL4513" i="9"/>
  <c r="AL4521" i="9"/>
  <c r="AL4529" i="9"/>
  <c r="AL4537" i="9"/>
  <c r="AL4545" i="9"/>
  <c r="AL4553" i="9"/>
  <c r="AL4561" i="9"/>
  <c r="AL4569" i="9"/>
  <c r="AL4577" i="9"/>
  <c r="AL4585" i="9"/>
  <c r="AL4593" i="9"/>
  <c r="AL4601" i="9"/>
  <c r="AL4609" i="9"/>
  <c r="AL4617" i="9"/>
  <c r="AL4625" i="9"/>
  <c r="AL4633" i="9"/>
  <c r="AL4641" i="9"/>
  <c r="AL4649" i="9"/>
  <c r="AL4657" i="9"/>
  <c r="AL4665" i="9"/>
  <c r="AL4673" i="9"/>
  <c r="AL4681" i="9"/>
  <c r="AL4689" i="9"/>
  <c r="AL4697" i="9"/>
  <c r="AL4705" i="9"/>
  <c r="AL4713" i="9"/>
  <c r="AL4721" i="9"/>
  <c r="AL4729" i="9"/>
  <c r="AL4737" i="9"/>
  <c r="AL4745" i="9"/>
  <c r="AL4753" i="9"/>
  <c r="AL4761" i="9"/>
  <c r="AL4769" i="9"/>
  <c r="AL4777" i="9"/>
  <c r="AL4785" i="9"/>
  <c r="AL4793" i="9"/>
  <c r="AL4801" i="9"/>
  <c r="AL4809" i="9"/>
  <c r="AL4817" i="9"/>
  <c r="AL4825" i="9"/>
  <c r="AL4833" i="9"/>
  <c r="AL4841" i="9"/>
  <c r="AL4849" i="9"/>
  <c r="AL4857" i="9"/>
  <c r="AL4865" i="9"/>
  <c r="AL4873" i="9"/>
  <c r="AL4881" i="9"/>
  <c r="AL4889" i="9"/>
  <c r="AL4897" i="9"/>
  <c r="AL4905" i="9"/>
  <c r="AL4913" i="9"/>
  <c r="AL4921" i="9"/>
  <c r="AL4929" i="9"/>
  <c r="AL4937" i="9"/>
  <c r="AL4945" i="9"/>
  <c r="AL4953" i="9"/>
  <c r="AL4961" i="9"/>
  <c r="AL4969" i="9"/>
  <c r="AL4977" i="9"/>
  <c r="AL4985" i="9"/>
  <c r="AL4993" i="9"/>
  <c r="AL5001" i="9"/>
  <c r="AL5009" i="9"/>
  <c r="AL5017" i="9"/>
  <c r="AL5025" i="9"/>
  <c r="AL5033" i="9"/>
  <c r="AL5041" i="9"/>
  <c r="AL5049" i="9"/>
  <c r="AL5057" i="9"/>
  <c r="AL5065" i="9"/>
  <c r="AL5073" i="9"/>
  <c r="AL5081" i="9"/>
  <c r="AL5089" i="9"/>
  <c r="AL5097" i="9"/>
  <c r="AL5105" i="9"/>
  <c r="AL5113" i="9"/>
  <c r="AL5121" i="9"/>
  <c r="AL5129" i="9"/>
  <c r="AL5137" i="9"/>
  <c r="AL5145" i="9"/>
  <c r="AL5153" i="9"/>
  <c r="AL5161" i="9"/>
  <c r="AL5169" i="9"/>
  <c r="AL5177" i="9"/>
  <c r="AL5185" i="9"/>
  <c r="AL5193" i="9"/>
  <c r="AL5201" i="9"/>
  <c r="AL5209" i="9"/>
  <c r="AL5217" i="9"/>
  <c r="AL5225" i="9"/>
  <c r="AL5233" i="9"/>
  <c r="AL5241" i="9"/>
  <c r="AL5249" i="9"/>
  <c r="AL5257" i="9"/>
  <c r="AL5265" i="9"/>
  <c r="AL5273" i="9"/>
  <c r="AL5281" i="9"/>
  <c r="AL5289" i="9"/>
  <c r="AL5297" i="9"/>
  <c r="AL5305" i="9"/>
  <c r="AL1444" i="9"/>
  <c r="AL1753" i="9"/>
  <c r="AL2008" i="9"/>
  <c r="AL2200" i="9"/>
  <c r="AL2323" i="9"/>
  <c r="AL2395" i="9"/>
  <c r="AL2450" i="9"/>
  <c r="AL2522" i="9"/>
  <c r="AL2586" i="9"/>
  <c r="AL2634" i="9"/>
  <c r="AL2693" i="9"/>
  <c r="AL2756" i="9"/>
  <c r="AL2804" i="9"/>
  <c r="AL2866" i="9"/>
  <c r="AL2909" i="9"/>
  <c r="AL2949" i="9"/>
  <c r="AL2981" i="9"/>
  <c r="AL3013" i="9"/>
  <c r="AL3045" i="9"/>
  <c r="AL3077" i="9"/>
  <c r="AL3107" i="9"/>
  <c r="AL3132" i="9"/>
  <c r="AL3157" i="9"/>
  <c r="AL3183" i="9"/>
  <c r="AL3210" i="9"/>
  <c r="AL3235" i="9"/>
  <c r="AL3259" i="9"/>
  <c r="AL3281" i="9"/>
  <c r="AL3301" i="9"/>
  <c r="AL3323" i="9"/>
  <c r="AL3345" i="9"/>
  <c r="AL3365" i="9"/>
  <c r="AL3387" i="9"/>
  <c r="AL3408" i="9"/>
  <c r="AL3426" i="9"/>
  <c r="AL3444" i="9"/>
  <c r="AL3463" i="9"/>
  <c r="AL3481" i="9"/>
  <c r="AL3499" i="9"/>
  <c r="AL3517" i="9"/>
  <c r="AL3536" i="9"/>
  <c r="AL3554" i="9"/>
  <c r="AL3570" i="9"/>
  <c r="AL3581" i="9"/>
  <c r="AL3592" i="9"/>
  <c r="AL3603" i="9"/>
  <c r="AL3613" i="9"/>
  <c r="AL3624" i="9"/>
  <c r="AL3635" i="9"/>
  <c r="AL3644" i="9"/>
  <c r="AL3653" i="9"/>
  <c r="AL3662" i="9"/>
  <c r="AL3671" i="9"/>
  <c r="AL3680" i="9"/>
  <c r="AL3690" i="9"/>
  <c r="AL3699" i="9"/>
  <c r="AL3708" i="9"/>
  <c r="AL3717" i="9"/>
  <c r="AL3726" i="9"/>
  <c r="AL3735" i="9"/>
  <c r="AL3744" i="9"/>
  <c r="AL3754" i="9"/>
  <c r="AL3763" i="9"/>
  <c r="AL3772" i="9"/>
  <c r="AL3781" i="9"/>
  <c r="AL3790" i="9"/>
  <c r="AL3799" i="9"/>
  <c r="AL3808" i="9"/>
  <c r="AL3818" i="9"/>
  <c r="AL3827" i="9"/>
  <c r="AL3835" i="9"/>
  <c r="AL3843" i="9"/>
  <c r="AL3851" i="9"/>
  <c r="AL3859" i="9"/>
  <c r="AL3867" i="9"/>
  <c r="AL1355" i="9"/>
  <c r="AL2032" i="9"/>
  <c r="AL2401" i="9"/>
  <c r="AL2570" i="9"/>
  <c r="AL2714" i="9"/>
  <c r="AL2868" i="9"/>
  <c r="AL2980" i="9"/>
  <c r="AL3059" i="9"/>
  <c r="AL3133" i="9"/>
  <c r="AL3207" i="9"/>
  <c r="AL3267" i="9"/>
  <c r="AL3324" i="9"/>
  <c r="AL3386" i="9"/>
  <c r="AL3433" i="9"/>
  <c r="AL3482" i="9"/>
  <c r="AL3535" i="9"/>
  <c r="AL3572" i="9"/>
  <c r="AL3604" i="9"/>
  <c r="AL3634" i="9"/>
  <c r="AL3655" i="9"/>
  <c r="AL3682" i="9"/>
  <c r="AL3707" i="9"/>
  <c r="AL3728" i="9"/>
  <c r="AL3755" i="9"/>
  <c r="AL3780" i="9"/>
  <c r="AL3802" i="9"/>
  <c r="AL3828" i="9"/>
  <c r="AL3850" i="9"/>
  <c r="AL3869" i="9"/>
  <c r="AL3885" i="9"/>
  <c r="AL3901" i="9"/>
  <c r="AL3917" i="9"/>
  <c r="AL3933" i="9"/>
  <c r="AL3949" i="9"/>
  <c r="AL3965" i="9"/>
  <c r="AL3981" i="9"/>
  <c r="AL3997" i="9"/>
  <c r="AL4013" i="9"/>
  <c r="AL4029" i="9"/>
  <c r="AL4045" i="9"/>
  <c r="AL4061" i="9"/>
  <c r="AL4077" i="9"/>
  <c r="AL4093" i="9"/>
  <c r="AL4109" i="9"/>
  <c r="AL4125" i="9"/>
  <c r="AL4141" i="9"/>
  <c r="AL4157" i="9"/>
  <c r="AL4173" i="9"/>
  <c r="AL4189" i="9"/>
  <c r="AL4205" i="9"/>
  <c r="AL4221" i="9"/>
  <c r="AL4237" i="9"/>
  <c r="AL4253" i="9"/>
  <c r="AL4269" i="9"/>
  <c r="AL4285" i="9"/>
  <c r="AL4301" i="9"/>
  <c r="AL4317" i="9"/>
  <c r="AL4333" i="9"/>
  <c r="AL4349" i="9"/>
  <c r="AL4365" i="9"/>
  <c r="AL4381" i="9"/>
  <c r="AL4397" i="9"/>
  <c r="AL4413" i="9"/>
  <c r="AL4429" i="9"/>
  <c r="AL4445" i="9"/>
  <c r="AL4461" i="9"/>
  <c r="AL4477" i="9"/>
  <c r="AL4493" i="9"/>
  <c r="AL4509" i="9"/>
  <c r="AL4525" i="9"/>
  <c r="AL4541" i="9"/>
  <c r="AL4557" i="9"/>
  <c r="AL4573" i="9"/>
  <c r="AL4589" i="9"/>
  <c r="AL4605" i="9"/>
  <c r="AL4621" i="9"/>
  <c r="AL4637" i="9"/>
  <c r="AL4653" i="9"/>
  <c r="AL4669" i="9"/>
  <c r="AL4685" i="9"/>
  <c r="AL4701" i="9"/>
  <c r="AL4717" i="9"/>
  <c r="AL4733" i="9"/>
  <c r="AL4749" i="9"/>
  <c r="AL4765" i="9"/>
  <c r="AL4781" i="9"/>
  <c r="AL4795" i="9"/>
  <c r="AL4807" i="9"/>
  <c r="AL4820" i="9"/>
  <c r="AL4834" i="9"/>
  <c r="AL4845" i="9"/>
  <c r="AL4859" i="9"/>
  <c r="AL4871" i="9"/>
  <c r="AL4884" i="9"/>
  <c r="AL4898" i="9"/>
  <c r="AL4909" i="9"/>
  <c r="AL4923" i="9"/>
  <c r="AL4935" i="9"/>
  <c r="AL4947" i="9"/>
  <c r="AL4957" i="9"/>
  <c r="AL4967" i="9"/>
  <c r="AL4979" i="9"/>
  <c r="AL4989" i="9"/>
  <c r="AL4999" i="9"/>
  <c r="AL5011" i="9"/>
  <c r="AL5021" i="9"/>
  <c r="AL5031" i="9"/>
  <c r="AL5043" i="9"/>
  <c r="AL5053" i="9"/>
  <c r="AL5063" i="9"/>
  <c r="AL5075" i="9"/>
  <c r="AL5085" i="9"/>
  <c r="AL5094" i="9"/>
  <c r="AL5103" i="9"/>
  <c r="AL5112" i="9"/>
  <c r="AL5122" i="9"/>
  <c r="AL5131" i="9"/>
  <c r="AL5140" i="9"/>
  <c r="AL5149" i="9"/>
  <c r="AL5158" i="9"/>
  <c r="AL5167" i="9"/>
  <c r="AL5176" i="9"/>
  <c r="AL5186" i="9"/>
  <c r="AL5195" i="9"/>
  <c r="AL5204" i="9"/>
  <c r="AL5213" i="9"/>
  <c r="AL5222" i="9"/>
  <c r="AL5231" i="9"/>
  <c r="AL5240" i="9"/>
  <c r="AL5250" i="9"/>
  <c r="AL5259" i="9"/>
  <c r="AL5268" i="9"/>
  <c r="AL5277" i="9"/>
  <c r="AL5286" i="9"/>
  <c r="AL5295" i="9"/>
  <c r="AL5304" i="9"/>
  <c r="AL5313" i="9"/>
  <c r="AL5321" i="9"/>
  <c r="AL5329" i="9"/>
  <c r="AL5337" i="9"/>
  <c r="AL5345" i="9"/>
  <c r="AL5353" i="9"/>
  <c r="AL5361" i="9"/>
  <c r="AL5369" i="9"/>
  <c r="AL5377" i="9"/>
  <c r="AL5385" i="9"/>
  <c r="AL5393" i="9"/>
  <c r="AL5401" i="9"/>
  <c r="AL5409" i="9"/>
  <c r="AL5417" i="9"/>
  <c r="AL5425" i="9"/>
  <c r="AL5433" i="9"/>
  <c r="AL5441" i="9"/>
  <c r="AL5449" i="9"/>
  <c r="AL5457" i="9"/>
  <c r="AL5465" i="9"/>
  <c r="AL5473" i="9"/>
  <c r="AL5481" i="9"/>
  <c r="AL5489" i="9"/>
  <c r="AL5497" i="9"/>
  <c r="AL5505" i="9"/>
  <c r="AL5513" i="9"/>
  <c r="AL5521" i="9"/>
  <c r="AL5529" i="9"/>
  <c r="AL5537" i="9"/>
  <c r="AL5545" i="9"/>
  <c r="AL5553" i="9"/>
  <c r="AL5561" i="9"/>
  <c r="AL5569" i="9"/>
  <c r="AL5577" i="9"/>
  <c r="AL5585" i="9"/>
  <c r="AL5593" i="9"/>
  <c r="AL5601" i="9"/>
  <c r="AL5609" i="9"/>
  <c r="AL5617" i="9"/>
  <c r="AL5625" i="9"/>
  <c r="AL5633" i="9"/>
  <c r="AL5641" i="9"/>
  <c r="AL5649" i="9"/>
  <c r="AL5657" i="9"/>
  <c r="AL5665" i="9"/>
  <c r="AL5673" i="9"/>
  <c r="AL5681" i="9"/>
  <c r="AL5689" i="9"/>
  <c r="AL5697" i="9"/>
  <c r="AL5705" i="9"/>
  <c r="AL5713" i="9"/>
  <c r="AL5721" i="9"/>
  <c r="AL5729" i="9"/>
  <c r="AL5737" i="9"/>
  <c r="AL5745" i="9"/>
  <c r="AL5753" i="9"/>
  <c r="AL5761" i="9"/>
  <c r="AL5769" i="9"/>
  <c r="AL5777" i="9"/>
  <c r="AL5785" i="9"/>
  <c r="AL5793" i="9"/>
  <c r="AL5801" i="9"/>
  <c r="AL5809" i="9"/>
  <c r="AL5817" i="9"/>
  <c r="AL5825" i="9"/>
  <c r="AL5833" i="9"/>
  <c r="AL5841" i="9"/>
  <c r="AL5849" i="9"/>
  <c r="AL5857" i="9"/>
  <c r="AL5865" i="9"/>
  <c r="AL5873" i="9"/>
  <c r="AL5881" i="9"/>
  <c r="AL5889" i="9"/>
  <c r="AL5897" i="9"/>
  <c r="AL5905" i="9"/>
  <c r="AL5913" i="9"/>
  <c r="AL5921" i="9"/>
  <c r="AL5929" i="9"/>
  <c r="AL5937" i="9"/>
  <c r="AL1563" i="9"/>
  <c r="AL2192" i="9"/>
  <c r="AL2403" i="9"/>
  <c r="AL2588" i="9"/>
  <c r="AL2740" i="9"/>
  <c r="AL2884" i="9"/>
  <c r="AL2986" i="9"/>
  <c r="AL3076" i="9"/>
  <c r="AL3141" i="9"/>
  <c r="AL3211" i="9"/>
  <c r="AL3279" i="9"/>
  <c r="AL3331" i="9"/>
  <c r="AL3388" i="9"/>
  <c r="AL3443" i="9"/>
  <c r="AL3488" i="9"/>
  <c r="AL3537" i="9"/>
  <c r="AL3580" i="9"/>
  <c r="AL3605" i="9"/>
  <c r="AL3636" i="9"/>
  <c r="AL3661" i="9"/>
  <c r="AL3683" i="9"/>
  <c r="AL3709" i="9"/>
  <c r="AL3734" i="9"/>
  <c r="AL3756" i="9"/>
  <c r="AL3782" i="9"/>
  <c r="AL3807" i="9"/>
  <c r="AL3829" i="9"/>
  <c r="AL3852" i="9"/>
  <c r="AL3874" i="9"/>
  <c r="AL3890" i="9"/>
  <c r="AL3906" i="9"/>
  <c r="AL3922" i="9"/>
  <c r="AL3938" i="9"/>
  <c r="AL3954" i="9"/>
  <c r="AL3970" i="9"/>
  <c r="AL3986" i="9"/>
  <c r="AL4002" i="9"/>
  <c r="AL4018" i="9"/>
  <c r="AL4034" i="9"/>
  <c r="AL4050" i="9"/>
  <c r="AL4066" i="9"/>
  <c r="AL4082" i="9"/>
  <c r="AL4098" i="9"/>
  <c r="AL4114" i="9"/>
  <c r="AL4130" i="9"/>
  <c r="AL4146" i="9"/>
  <c r="AL4162" i="9"/>
  <c r="AL4178" i="9"/>
  <c r="AL4194" i="9"/>
  <c r="AL4210" i="9"/>
  <c r="AL4226" i="9"/>
  <c r="AL4242" i="9"/>
  <c r="AL4258" i="9"/>
  <c r="AL4274" i="9"/>
  <c r="AL4290" i="9"/>
  <c r="AL4306" i="9"/>
  <c r="AL4322" i="9"/>
  <c r="AL4338" i="9"/>
  <c r="AL4354" i="9"/>
  <c r="AL4370" i="9"/>
  <c r="AL4386" i="9"/>
  <c r="AL4402" i="9"/>
  <c r="AL4418" i="9"/>
  <c r="AL4434" i="9"/>
  <c r="AL4450" i="9"/>
  <c r="AL4466" i="9"/>
  <c r="AL4482" i="9"/>
  <c r="AL4498" i="9"/>
  <c r="AL4514" i="9"/>
  <c r="AL4530" i="9"/>
  <c r="AL4546" i="9"/>
  <c r="AL4562" i="9"/>
  <c r="AL4578" i="9"/>
  <c r="AL4594" i="9"/>
  <c r="AL4610" i="9"/>
  <c r="AL4626" i="9"/>
  <c r="AL4642" i="9"/>
  <c r="AL4658" i="9"/>
  <c r="AL4674" i="9"/>
  <c r="AL4690" i="9"/>
  <c r="AL4706" i="9"/>
  <c r="AL4722" i="9"/>
  <c r="AL4738" i="9"/>
  <c r="AL4754" i="9"/>
  <c r="AL4770" i="9"/>
  <c r="AL4783" i="9"/>
  <c r="AL4796" i="9"/>
  <c r="AL4810" i="9"/>
  <c r="AL4821" i="9"/>
  <c r="AL4835" i="9"/>
  <c r="AL4847" i="9"/>
  <c r="AL4860" i="9"/>
  <c r="AL4874" i="9"/>
  <c r="AL4885" i="9"/>
  <c r="AL4899" i="9"/>
  <c r="AL4911" i="9"/>
  <c r="AL4924" i="9"/>
  <c r="AL4938" i="9"/>
  <c r="AL4948" i="9"/>
  <c r="AL4958" i="9"/>
  <c r="AL4970" i="9"/>
  <c r="AL4980" i="9"/>
  <c r="AL4990" i="9"/>
  <c r="AL5002" i="9"/>
  <c r="AL5012" i="9"/>
  <c r="AL5022" i="9"/>
  <c r="AL5034" i="9"/>
  <c r="AL5044" i="9"/>
  <c r="AL5054" i="9"/>
  <c r="AL5066" i="9"/>
  <c r="AL5076" i="9"/>
  <c r="AL5086" i="9"/>
  <c r="AL5095" i="9"/>
  <c r="AL5104" i="9"/>
  <c r="AL5114" i="9"/>
  <c r="AL5123" i="9"/>
  <c r="AL5132" i="9"/>
  <c r="AL5141" i="9"/>
  <c r="AL5150" i="9"/>
  <c r="AL5159" i="9"/>
  <c r="AL5168" i="9"/>
  <c r="AL5178" i="9"/>
  <c r="AL5187" i="9"/>
  <c r="AL1572" i="9"/>
  <c r="AL2256" i="9"/>
  <c r="AL2449" i="9"/>
  <c r="AL2589" i="9"/>
  <c r="AL2757" i="9"/>
  <c r="AL2908" i="9"/>
  <c r="AL2995" i="9"/>
  <c r="AL3082" i="9"/>
  <c r="AL3156" i="9"/>
  <c r="AL3219" i="9"/>
  <c r="AL3282" i="9"/>
  <c r="AL3343" i="9"/>
  <c r="AL3395" i="9"/>
  <c r="AL3445" i="9"/>
  <c r="AL3498" i="9"/>
  <c r="AL3543" i="9"/>
  <c r="AL3582" i="9"/>
  <c r="AL3612" i="9"/>
  <c r="AL3637" i="9"/>
  <c r="AL3663" i="9"/>
  <c r="AL3688" i="9"/>
  <c r="AL3710" i="9"/>
  <c r="AL3736" i="9"/>
  <c r="AL3762" i="9"/>
  <c r="AL3783" i="9"/>
  <c r="AL3810" i="9"/>
  <c r="AL3834" i="9"/>
  <c r="AL3853" i="9"/>
  <c r="AL3875" i="9"/>
  <c r="AL3891" i="9"/>
  <c r="AL3907" i="9"/>
  <c r="AL3923" i="9"/>
  <c r="AL3939" i="9"/>
  <c r="AL3955" i="9"/>
  <c r="AL3971" i="9"/>
  <c r="AL3987" i="9"/>
  <c r="AL4003" i="9"/>
  <c r="AL4019" i="9"/>
  <c r="AL4035" i="9"/>
  <c r="AL4051" i="9"/>
  <c r="AL4067" i="9"/>
  <c r="AL4083" i="9"/>
  <c r="AL4099" i="9"/>
  <c r="AL4115" i="9"/>
  <c r="AL4131" i="9"/>
  <c r="AL4147" i="9"/>
  <c r="AL4163" i="9"/>
  <c r="AL4179" i="9"/>
  <c r="AL4195" i="9"/>
  <c r="AL4211" i="9"/>
  <c r="AL4227" i="9"/>
  <c r="AL4243" i="9"/>
  <c r="AL4259" i="9"/>
  <c r="AL4275" i="9"/>
  <c r="AL4291" i="9"/>
  <c r="AL4307" i="9"/>
  <c r="AL4323" i="9"/>
  <c r="AL4339" i="9"/>
  <c r="AL4355" i="9"/>
  <c r="AL4371" i="9"/>
  <c r="AL4387" i="9"/>
  <c r="AL4403" i="9"/>
  <c r="AL4419" i="9"/>
  <c r="AL4435" i="9"/>
  <c r="AL4451" i="9"/>
  <c r="AL4467" i="9"/>
  <c r="AL4483" i="9"/>
  <c r="AL4499" i="9"/>
  <c r="AL4515" i="9"/>
  <c r="AL4531" i="9"/>
  <c r="AL4547" i="9"/>
  <c r="AL4563" i="9"/>
  <c r="AL4579" i="9"/>
  <c r="AL4595" i="9"/>
  <c r="AL4611" i="9"/>
  <c r="AL4627" i="9"/>
  <c r="AL4643" i="9"/>
  <c r="AL4659" i="9"/>
  <c r="AL4675" i="9"/>
  <c r="AL4691" i="9"/>
  <c r="AL4707" i="9"/>
  <c r="AL4723" i="9"/>
  <c r="AL4739" i="9"/>
  <c r="AL4755" i="9"/>
  <c r="AL4771" i="9"/>
  <c r="AL4786" i="9"/>
  <c r="AL4797" i="9"/>
  <c r="AL4811" i="9"/>
  <c r="AL4823" i="9"/>
  <c r="AL4836" i="9"/>
  <c r="AL4850" i="9"/>
  <c r="AL4861" i="9"/>
  <c r="AL4875" i="9"/>
  <c r="AL4887" i="9"/>
  <c r="AL4900" i="9"/>
  <c r="AL4914" i="9"/>
  <c r="AL4925" i="9"/>
  <c r="AL4939" i="9"/>
  <c r="AL4949" i="9"/>
  <c r="AL4959" i="9"/>
  <c r="AL4971" i="9"/>
  <c r="AL4981" i="9"/>
  <c r="AL4991" i="9"/>
  <c r="AL5003" i="9"/>
  <c r="AL5013" i="9"/>
  <c r="AL5023" i="9"/>
  <c r="AL5035" i="9"/>
  <c r="AL5045" i="9"/>
  <c r="AL5055" i="9"/>
  <c r="AL5067" i="9"/>
  <c r="AL5077" i="9"/>
  <c r="AL5087" i="9"/>
  <c r="AL5096" i="9"/>
  <c r="AL5106" i="9"/>
  <c r="AL5115" i="9"/>
  <c r="AL5124" i="9"/>
  <c r="AL5133" i="9"/>
  <c r="AL5142" i="9"/>
  <c r="AL5151" i="9"/>
  <c r="AL5160" i="9"/>
  <c r="AL5170" i="9"/>
  <c r="AL5179" i="9"/>
  <c r="AL5188" i="9"/>
  <c r="AL5197" i="9"/>
  <c r="AL5206" i="9"/>
  <c r="AL5215" i="9"/>
  <c r="AL5224" i="9"/>
  <c r="AL5234" i="9"/>
  <c r="AL5243" i="9"/>
  <c r="AL5252" i="9"/>
  <c r="AL5261" i="9"/>
  <c r="AL5270" i="9"/>
  <c r="AL5279" i="9"/>
  <c r="AL5288" i="9"/>
  <c r="AL5298" i="9"/>
  <c r="AL5307" i="9"/>
  <c r="AL5315" i="9"/>
  <c r="AL5323" i="9"/>
  <c r="AL5331" i="9"/>
  <c r="AL5339" i="9"/>
  <c r="AL5347" i="9"/>
  <c r="AL5355" i="9"/>
  <c r="AL5363" i="9"/>
  <c r="AL5371" i="9"/>
  <c r="AL5379" i="9"/>
  <c r="AL5387" i="9"/>
  <c r="AL5395" i="9"/>
  <c r="AL5403" i="9"/>
  <c r="AL5411" i="9"/>
  <c r="AL5419" i="9"/>
  <c r="AL5427" i="9"/>
  <c r="AL5435" i="9"/>
  <c r="AL5443" i="9"/>
  <c r="AL5451" i="9"/>
  <c r="AL5459" i="9"/>
  <c r="AL5467" i="9"/>
  <c r="AL5475" i="9"/>
  <c r="AL5483" i="9"/>
  <c r="AL5491" i="9"/>
  <c r="AL5499" i="9"/>
  <c r="AL5507" i="9"/>
  <c r="AL5515" i="9"/>
  <c r="AL5523" i="9"/>
  <c r="AL5531" i="9"/>
  <c r="AL5539" i="9"/>
  <c r="AL5547" i="9"/>
  <c r="AL5555" i="9"/>
  <c r="AL5563" i="9"/>
  <c r="AL5571" i="9"/>
  <c r="AL5579" i="9"/>
  <c r="AL5587" i="9"/>
  <c r="AL5595" i="9"/>
  <c r="AL5603" i="9"/>
  <c r="AL5611" i="9"/>
  <c r="AL5619" i="9"/>
  <c r="AL5627" i="9"/>
  <c r="AL5635" i="9"/>
  <c r="AL5643" i="9"/>
  <c r="AL5651" i="9"/>
  <c r="AL5659" i="9"/>
  <c r="AL5667" i="9"/>
  <c r="AL5675" i="9"/>
  <c r="AL5683" i="9"/>
  <c r="AL5691" i="9"/>
  <c r="AL5699" i="9"/>
  <c r="AL5707" i="9"/>
  <c r="AL5715" i="9"/>
  <c r="AL5723" i="9"/>
  <c r="AL5731" i="9"/>
  <c r="AL5739" i="9"/>
  <c r="AL5747" i="9"/>
  <c r="AL5755" i="9"/>
  <c r="AL5763" i="9"/>
  <c r="AL5771" i="9"/>
  <c r="AL5779" i="9"/>
  <c r="AL5787" i="9"/>
  <c r="AL5795" i="9"/>
  <c r="AL5803" i="9"/>
  <c r="AL5811" i="9"/>
  <c r="AL5819" i="9"/>
  <c r="AL1752" i="9"/>
  <c r="AL2257" i="9"/>
  <c r="AL2468" i="9"/>
  <c r="AL2629" i="9"/>
  <c r="AL2762" i="9"/>
  <c r="AL2914" i="9"/>
  <c r="AL3012" i="9"/>
  <c r="AL3091" i="9"/>
  <c r="AL3159" i="9"/>
  <c r="AL3234" i="9"/>
  <c r="AL3289" i="9"/>
  <c r="AL3346" i="9"/>
  <c r="AL3407" i="9"/>
  <c r="AL3451" i="9"/>
  <c r="AL3500" i="9"/>
  <c r="AL3553" i="9"/>
  <c r="AL3584" i="9"/>
  <c r="AL3614" i="9"/>
  <c r="AL3643" i="9"/>
  <c r="AL3664" i="9"/>
  <c r="AL3691" i="9"/>
  <c r="AL3716" i="9"/>
  <c r="AL3738" i="9"/>
  <c r="AL3764" i="9"/>
  <c r="AL3789" i="9"/>
  <c r="AL3811" i="9"/>
  <c r="AL3836" i="9"/>
  <c r="AL3858" i="9"/>
  <c r="AL3876" i="9"/>
  <c r="AL3892" i="9"/>
  <c r="AL3908" i="9"/>
  <c r="AL3924" i="9"/>
  <c r="AL3940" i="9"/>
  <c r="AL3956" i="9"/>
  <c r="AL3972" i="9"/>
  <c r="AL3988" i="9"/>
  <c r="AL4004" i="9"/>
  <c r="AL4020" i="9"/>
  <c r="AL4036" i="9"/>
  <c r="AL4052" i="9"/>
  <c r="AL4068" i="9"/>
  <c r="AL4084" i="9"/>
  <c r="AL4100" i="9"/>
  <c r="AL4116" i="9"/>
  <c r="AL4132" i="9"/>
  <c r="AL4148" i="9"/>
  <c r="AL4164" i="9"/>
  <c r="AL4180" i="9"/>
  <c r="AL4196" i="9"/>
  <c r="AL4212" i="9"/>
  <c r="AL4228" i="9"/>
  <c r="AL4244" i="9"/>
  <c r="AL4260" i="9"/>
  <c r="AL4276" i="9"/>
  <c r="AL4292" i="9"/>
  <c r="AL4308" i="9"/>
  <c r="AL4324" i="9"/>
  <c r="AL4340" i="9"/>
  <c r="AL4356" i="9"/>
  <c r="AL4372" i="9"/>
  <c r="AL4388" i="9"/>
  <c r="AL4404" i="9"/>
  <c r="AL4420" i="9"/>
  <c r="AL4436" i="9"/>
  <c r="AL4452" i="9"/>
  <c r="AL4468" i="9"/>
  <c r="AL4484" i="9"/>
  <c r="AL4500" i="9"/>
  <c r="AL4516" i="9"/>
  <c r="AL4532" i="9"/>
  <c r="AL4548" i="9"/>
  <c r="AL4564" i="9"/>
  <c r="AL4580" i="9"/>
  <c r="AL4596" i="9"/>
  <c r="AL4612" i="9"/>
  <c r="AL4628" i="9"/>
  <c r="AL4644" i="9"/>
  <c r="AL4660" i="9"/>
  <c r="AL4676" i="9"/>
  <c r="AL4692" i="9"/>
  <c r="AL4708" i="9"/>
  <c r="AL4724" i="9"/>
  <c r="AL4740" i="9"/>
  <c r="AL4756" i="9"/>
  <c r="AL4772" i="9"/>
  <c r="AL4787" i="9"/>
  <c r="AL4799" i="9"/>
  <c r="AL4812" i="9"/>
  <c r="AL4826" i="9"/>
  <c r="AL4837" i="9"/>
  <c r="AL4851" i="9"/>
  <c r="AL4863" i="9"/>
  <c r="AL4876" i="9"/>
  <c r="AL4890" i="9"/>
  <c r="AL4901" i="9"/>
  <c r="AL4915" i="9"/>
  <c r="AL4927" i="9"/>
  <c r="AL4940" i="9"/>
  <c r="AL4950" i="9"/>
  <c r="AL4962" i="9"/>
  <c r="AL4972" i="9"/>
  <c r="AL4982" i="9"/>
  <c r="AL4994" i="9"/>
  <c r="AL5004" i="9"/>
  <c r="AL5014" i="9"/>
  <c r="AL5026" i="9"/>
  <c r="AL5036" i="9"/>
  <c r="AL5046" i="9"/>
  <c r="AL5058" i="9"/>
  <c r="AL5068" i="9"/>
  <c r="AL5078" i="9"/>
  <c r="AL5088" i="9"/>
  <c r="AL5098" i="9"/>
  <c r="AL5107" i="9"/>
  <c r="AL5116" i="9"/>
  <c r="AL5125" i="9"/>
  <c r="AL5134" i="9"/>
  <c r="AL5143" i="9"/>
  <c r="AL5152" i="9"/>
  <c r="AL5162" i="9"/>
  <c r="AL5171" i="9"/>
  <c r="AL5180" i="9"/>
  <c r="AL5189" i="9"/>
  <c r="AL5198" i="9"/>
  <c r="AL5207" i="9"/>
  <c r="AL5216" i="9"/>
  <c r="AL5226" i="9"/>
  <c r="AL5235" i="9"/>
  <c r="AL5244" i="9"/>
  <c r="AL5253" i="9"/>
  <c r="AL5262" i="9"/>
  <c r="AL5271" i="9"/>
  <c r="AL5280" i="9"/>
  <c r="AL5290" i="9"/>
  <c r="AL5299" i="9"/>
  <c r="AL5308" i="9"/>
  <c r="AL5316" i="9"/>
  <c r="AL5324" i="9"/>
  <c r="AL5332" i="9"/>
  <c r="AL5340" i="9"/>
  <c r="AL5348" i="9"/>
  <c r="AL5356" i="9"/>
  <c r="AL5364" i="9"/>
  <c r="AL5372" i="9"/>
  <c r="AL5380" i="9"/>
  <c r="AL5388" i="9"/>
  <c r="AL5396" i="9"/>
  <c r="AL5404" i="9"/>
  <c r="AL5412" i="9"/>
  <c r="AL5420" i="9"/>
  <c r="AL5428" i="9"/>
  <c r="AL5436" i="9"/>
  <c r="AL5444" i="9"/>
  <c r="AL5452" i="9"/>
  <c r="AL5460" i="9"/>
  <c r="AL5468" i="9"/>
  <c r="AL5476" i="9"/>
  <c r="AL5484" i="9"/>
  <c r="AL5492" i="9"/>
  <c r="AL5500" i="9"/>
  <c r="AL5508" i="9"/>
  <c r="AL5516" i="9"/>
  <c r="AL5524" i="9"/>
  <c r="AL5532" i="9"/>
  <c r="AL5540" i="9"/>
  <c r="AL5548" i="9"/>
  <c r="AL5556" i="9"/>
  <c r="AL5564" i="9"/>
  <c r="AL5572" i="9"/>
  <c r="AL5580" i="9"/>
  <c r="AL5588" i="9"/>
  <c r="AL5596" i="9"/>
  <c r="AL5604" i="9"/>
  <c r="AL5612" i="9"/>
  <c r="AL5620" i="9"/>
  <c r="AL5628" i="9"/>
  <c r="AL5636" i="9"/>
  <c r="AL5644" i="9"/>
  <c r="AL5652" i="9"/>
  <c r="AL5660" i="9"/>
  <c r="AL5668" i="9"/>
  <c r="AL5676" i="9"/>
  <c r="AL5684" i="9"/>
  <c r="AL5692" i="9"/>
  <c r="AL5700" i="9"/>
  <c r="AL5708" i="9"/>
  <c r="AL5716" i="9"/>
  <c r="AL5724" i="9"/>
  <c r="AL5732" i="9"/>
  <c r="AL5740" i="9"/>
  <c r="AL5748" i="9"/>
  <c r="AL5756" i="9"/>
  <c r="AL5764" i="9"/>
  <c r="AL5772" i="9"/>
  <c r="AL1776" i="9"/>
  <c r="AL2316" i="9"/>
  <c r="AL2474" i="9"/>
  <c r="AL2650" i="9"/>
  <c r="AL2802" i="9"/>
  <c r="AL2925" i="9"/>
  <c r="AL3018" i="9"/>
  <c r="AL3106" i="9"/>
  <c r="AL3167" i="9"/>
  <c r="AL3236" i="9"/>
  <c r="AL3300" i="9"/>
  <c r="AL3353" i="9"/>
  <c r="AL3409" i="9"/>
  <c r="AL3461" i="9"/>
  <c r="AL3506" i="9"/>
  <c r="AL3555" i="9"/>
  <c r="AL3590" i="9"/>
  <c r="AL3616" i="9"/>
  <c r="AL3645" i="9"/>
  <c r="AL3670" i="9"/>
  <c r="AL3692" i="9"/>
  <c r="AL3718" i="9"/>
  <c r="AL3743" i="9"/>
  <c r="AL3765" i="9"/>
  <c r="AL3791" i="9"/>
  <c r="AL3816" i="9"/>
  <c r="AL3837" i="9"/>
  <c r="AL3860" i="9"/>
  <c r="AL3877" i="9"/>
  <c r="AL3893" i="9"/>
  <c r="AL3909" i="9"/>
  <c r="AL3925" i="9"/>
  <c r="AL3941" i="9"/>
  <c r="AL3957" i="9"/>
  <c r="AL3973" i="9"/>
  <c r="AL3989" i="9"/>
  <c r="AL4005" i="9"/>
  <c r="AL4021" i="9"/>
  <c r="AL4037" i="9"/>
  <c r="AL4053" i="9"/>
  <c r="AL4069" i="9"/>
  <c r="AL4085" i="9"/>
  <c r="AL4101" i="9"/>
  <c r="AL4117" i="9"/>
  <c r="AL4133" i="9"/>
  <c r="AL4149" i="9"/>
  <c r="AL4165" i="9"/>
  <c r="AL4181" i="9"/>
  <c r="AL4197" i="9"/>
  <c r="AL4213" i="9"/>
  <c r="AL4229" i="9"/>
  <c r="AL4245" i="9"/>
  <c r="AL4261" i="9"/>
  <c r="AL4277" i="9"/>
  <c r="AL4293" i="9"/>
  <c r="AL4309" i="9"/>
  <c r="AL4325" i="9"/>
  <c r="AL4341" i="9"/>
  <c r="AL4357" i="9"/>
  <c r="AL4373" i="9"/>
  <c r="AL4389" i="9"/>
  <c r="AL4405" i="9"/>
  <c r="AL4421" i="9"/>
  <c r="AL4437" i="9"/>
  <c r="AL4453" i="9"/>
  <c r="AL4469" i="9"/>
  <c r="AL4485" i="9"/>
  <c r="AL4501" i="9"/>
  <c r="AL4517" i="9"/>
  <c r="AL4533" i="9"/>
  <c r="AL4549" i="9"/>
  <c r="AL4565" i="9"/>
  <c r="AL4581" i="9"/>
  <c r="AL4597" i="9"/>
  <c r="AL4613" i="9"/>
  <c r="AL4629" i="9"/>
  <c r="AL4645" i="9"/>
  <c r="AL4661" i="9"/>
  <c r="AL4677" i="9"/>
  <c r="AL4693" i="9"/>
  <c r="AL4709" i="9"/>
  <c r="AL4725" i="9"/>
  <c r="AL4741" i="9"/>
  <c r="AL4757" i="9"/>
  <c r="AL4773" i="9"/>
  <c r="AL4788" i="9"/>
  <c r="AL4802" i="9"/>
  <c r="AL4813" i="9"/>
  <c r="AL4827" i="9"/>
  <c r="AL4839" i="9"/>
  <c r="AL4852" i="9"/>
  <c r="AL4866" i="9"/>
  <c r="AL4877" i="9"/>
  <c r="AL4891" i="9"/>
  <c r="AL4903" i="9"/>
  <c r="AL4916" i="9"/>
  <c r="AL4930" i="9"/>
  <c r="AL4941" i="9"/>
  <c r="AL4951" i="9"/>
  <c r="AL4963" i="9"/>
  <c r="AL4973" i="9"/>
  <c r="AL4983" i="9"/>
  <c r="AL4995" i="9"/>
  <c r="AL5005" i="9"/>
  <c r="AL5015" i="9"/>
  <c r="AL5027" i="9"/>
  <c r="AL5037" i="9"/>
  <c r="AL5047" i="9"/>
  <c r="AL5059" i="9"/>
  <c r="AL5069" i="9"/>
  <c r="AL5079" i="9"/>
  <c r="AL5090" i="9"/>
  <c r="AL5099" i="9"/>
  <c r="AL5108" i="9"/>
  <c r="AL5117" i="9"/>
  <c r="AL5126" i="9"/>
  <c r="AL5135" i="9"/>
  <c r="AL5144" i="9"/>
  <c r="AL5154" i="9"/>
  <c r="AL5163" i="9"/>
  <c r="AL5172" i="9"/>
  <c r="AL5181" i="9"/>
  <c r="AL5190" i="9"/>
  <c r="AL5199" i="9"/>
  <c r="AL5208" i="9"/>
  <c r="AL5218" i="9"/>
  <c r="AL5227" i="9"/>
  <c r="AL5236" i="9"/>
  <c r="AL5245" i="9"/>
  <c r="AL5254" i="9"/>
  <c r="AL5263" i="9"/>
  <c r="AL5272" i="9"/>
  <c r="AL5282" i="9"/>
  <c r="AL5291" i="9"/>
  <c r="AL5300" i="9"/>
  <c r="AL5309" i="9"/>
  <c r="AL5317" i="9"/>
  <c r="AL5325" i="9"/>
  <c r="AL5333" i="9"/>
  <c r="AL5341" i="9"/>
  <c r="AL5349" i="9"/>
  <c r="AL5357" i="9"/>
  <c r="AL5365" i="9"/>
  <c r="AL5373" i="9"/>
  <c r="AL5381" i="9"/>
  <c r="AL5389" i="9"/>
  <c r="AL5397" i="9"/>
  <c r="AL5405" i="9"/>
  <c r="AL5413" i="9"/>
  <c r="AL5421" i="9"/>
  <c r="AL5429" i="9"/>
  <c r="AL5437" i="9"/>
  <c r="AL5445" i="9"/>
  <c r="AL5453" i="9"/>
  <c r="AL5461" i="9"/>
  <c r="AL5469" i="9"/>
  <c r="AL5477" i="9"/>
  <c r="AL5485" i="9"/>
  <c r="AL5493" i="9"/>
  <c r="AL5501" i="9"/>
  <c r="AL5509" i="9"/>
  <c r="AL5517" i="9"/>
  <c r="AL5525" i="9"/>
  <c r="AL5533" i="9"/>
  <c r="AL5541" i="9"/>
  <c r="AL5549" i="9"/>
  <c r="AL5557" i="9"/>
  <c r="AL5565" i="9"/>
  <c r="AL5573" i="9"/>
  <c r="AL5581" i="9"/>
  <c r="AL5589" i="9"/>
  <c r="AL5597" i="9"/>
  <c r="AL5605" i="9"/>
  <c r="AL5613" i="9"/>
  <c r="AL5621" i="9"/>
  <c r="AL5629" i="9"/>
  <c r="AL5637" i="9"/>
  <c r="AL5645" i="9"/>
  <c r="AL5653" i="9"/>
  <c r="AL5661" i="9"/>
  <c r="AL5669" i="9"/>
  <c r="AL5677" i="9"/>
  <c r="AL5685" i="9"/>
  <c r="AL5693" i="9"/>
  <c r="AL5701" i="9"/>
  <c r="AL5709" i="9"/>
  <c r="AL5717" i="9"/>
  <c r="AL5725" i="9"/>
  <c r="AL5733" i="9"/>
  <c r="AL5741" i="9"/>
  <c r="AL5749" i="9"/>
  <c r="AL5757" i="9"/>
  <c r="AL5765" i="9"/>
  <c r="AL5773" i="9"/>
  <c r="AL5781" i="9"/>
  <c r="AL5789" i="9"/>
  <c r="AL5797" i="9"/>
  <c r="AL5805" i="9"/>
  <c r="AL5813" i="9"/>
  <c r="AL5821" i="9"/>
  <c r="AL5829" i="9"/>
  <c r="AL5837" i="9"/>
  <c r="AL5845" i="9"/>
  <c r="AL5853" i="9"/>
  <c r="AL5861" i="9"/>
  <c r="AL5869" i="9"/>
  <c r="AL5877" i="9"/>
  <c r="AL5885" i="9"/>
  <c r="AL5893" i="9"/>
  <c r="AL5901" i="9"/>
  <c r="AL5909" i="9"/>
  <c r="AL5917" i="9"/>
  <c r="AL5925" i="9"/>
  <c r="AL5933" i="9"/>
  <c r="AL5941" i="9"/>
  <c r="AL5949" i="9"/>
  <c r="AL5957" i="9"/>
  <c r="AL5965" i="9"/>
  <c r="AL5973" i="9"/>
  <c r="AL5981" i="9"/>
  <c r="AL5989" i="9"/>
  <c r="AL5997" i="9"/>
  <c r="AL6005" i="9"/>
  <c r="AL6013" i="9"/>
  <c r="AL6021" i="9"/>
  <c r="AL6029" i="9"/>
  <c r="AL6037" i="9"/>
  <c r="AL6045" i="9"/>
  <c r="AL6053" i="9"/>
  <c r="AL6061" i="9"/>
  <c r="AL6069" i="9"/>
  <c r="AL6077" i="9"/>
  <c r="AL6085" i="9"/>
  <c r="AL6093" i="9"/>
  <c r="AL6101" i="9"/>
  <c r="AL6109" i="9"/>
  <c r="AL6117" i="9"/>
  <c r="AL6125" i="9"/>
  <c r="AL6133" i="9"/>
  <c r="AL6141" i="9"/>
  <c r="AL6149" i="9"/>
  <c r="AL6157" i="9"/>
  <c r="AL6165" i="9"/>
  <c r="AL6173" i="9"/>
  <c r="AL6181" i="9"/>
  <c r="AL6189" i="9"/>
  <c r="AL6197" i="9"/>
  <c r="AL6205" i="9"/>
  <c r="AL6213" i="9"/>
  <c r="AL6221" i="9"/>
  <c r="AL6229" i="9"/>
  <c r="AL6237" i="9"/>
  <c r="AL6245" i="9"/>
  <c r="AL6253" i="9"/>
  <c r="AL6261" i="9"/>
  <c r="AL1840" i="9"/>
  <c r="AL2541" i="9"/>
  <c r="AL2954" i="9"/>
  <c r="AL3181" i="9"/>
  <c r="AL3322" i="9"/>
  <c r="AL3469" i="9"/>
  <c r="AL3594" i="9"/>
  <c r="AL3654" i="9"/>
  <c r="AL3725" i="9"/>
  <c r="AL3792" i="9"/>
  <c r="AL3845" i="9"/>
  <c r="AL3899" i="9"/>
  <c r="AL3946" i="9"/>
  <c r="AL3980" i="9"/>
  <c r="AL4027" i="9"/>
  <c r="AL4074" i="9"/>
  <c r="AL4108" i="9"/>
  <c r="AL4155" i="9"/>
  <c r="AL4202" i="9"/>
  <c r="AL4236" i="9"/>
  <c r="AL4283" i="9"/>
  <c r="AL4330" i="9"/>
  <c r="AL4364" i="9"/>
  <c r="AL4411" i="9"/>
  <c r="AL4458" i="9"/>
  <c r="AL4492" i="9"/>
  <c r="AL4539" i="9"/>
  <c r="AL4586" i="9"/>
  <c r="AL4620" i="9"/>
  <c r="AL4667" i="9"/>
  <c r="AL4714" i="9"/>
  <c r="AL4748" i="9"/>
  <c r="AL4791" i="9"/>
  <c r="AL4828" i="9"/>
  <c r="AL4858" i="9"/>
  <c r="AL4893" i="9"/>
  <c r="AL4931" i="9"/>
  <c r="AL4956" i="9"/>
  <c r="AL4987" i="9"/>
  <c r="AL5018" i="9"/>
  <c r="AL5042" i="9"/>
  <c r="AL5071" i="9"/>
  <c r="AL5100" i="9"/>
  <c r="AL5120" i="9"/>
  <c r="AL5147" i="9"/>
  <c r="AL5173" i="9"/>
  <c r="AL5194" i="9"/>
  <c r="AL5212" i="9"/>
  <c r="AL5230" i="9"/>
  <c r="AL5248" i="9"/>
  <c r="AL5267" i="9"/>
  <c r="AL5285" i="9"/>
  <c r="AL5303" i="9"/>
  <c r="AL5320" i="9"/>
  <c r="AL5336" i="9"/>
  <c r="AL5352" i="9"/>
  <c r="AL5368" i="9"/>
  <c r="AL5384" i="9"/>
  <c r="AL5400" i="9"/>
  <c r="AL5416" i="9"/>
  <c r="AL5432" i="9"/>
  <c r="AL5448" i="9"/>
  <c r="AL5464" i="9"/>
  <c r="AL5480" i="9"/>
  <c r="AL5496" i="9"/>
  <c r="AL5512" i="9"/>
  <c r="AL5528" i="9"/>
  <c r="AL5544" i="9"/>
  <c r="AL5560" i="9"/>
  <c r="AL5576" i="9"/>
  <c r="AL5592" i="9"/>
  <c r="AL5608" i="9"/>
  <c r="AL5624" i="9"/>
  <c r="AL5640" i="9"/>
  <c r="AL5656" i="9"/>
  <c r="AL5672" i="9"/>
  <c r="AL5688" i="9"/>
  <c r="AL5704" i="9"/>
  <c r="AL5720" i="9"/>
  <c r="AL5736" i="9"/>
  <c r="AL5752" i="9"/>
  <c r="AL5768" i="9"/>
  <c r="AL5783" i="9"/>
  <c r="AL5796" i="9"/>
  <c r="AL5808" i="9"/>
  <c r="AL5822" i="9"/>
  <c r="AL5832" i="9"/>
  <c r="AL5843" i="9"/>
  <c r="AL5854" i="9"/>
  <c r="AL5864" i="9"/>
  <c r="AL5875" i="9"/>
  <c r="AL5886" i="9"/>
  <c r="AL5896" i="9"/>
  <c r="AL5907" i="9"/>
  <c r="AL5918" i="9"/>
  <c r="AL5928" i="9"/>
  <c r="AL5939" i="9"/>
  <c r="AL5948" i="9"/>
  <c r="AL5958" i="9"/>
  <c r="AL5967" i="9"/>
  <c r="AL5976" i="9"/>
  <c r="AL5985" i="9"/>
  <c r="AL5994" i="9"/>
  <c r="AL6003" i="9"/>
  <c r="AL6012" i="9"/>
  <c r="AL6022" i="9"/>
  <c r="AL6031" i="9"/>
  <c r="AL6040" i="9"/>
  <c r="AL6049" i="9"/>
  <c r="AL6058" i="9"/>
  <c r="AL6067" i="9"/>
  <c r="AL6076" i="9"/>
  <c r="AL6086" i="9"/>
  <c r="AL6095" i="9"/>
  <c r="AL6104" i="9"/>
  <c r="AL6113" i="9"/>
  <c r="AL6122" i="9"/>
  <c r="AL6131" i="9"/>
  <c r="AL6140" i="9"/>
  <c r="AL6150" i="9"/>
  <c r="AL6159" i="9"/>
  <c r="AL6168" i="9"/>
  <c r="AL6177" i="9"/>
  <c r="AL6186" i="9"/>
  <c r="AL6195" i="9"/>
  <c r="AL6204" i="9"/>
  <c r="AL6214" i="9"/>
  <c r="AL6223" i="9"/>
  <c r="AL6232" i="9"/>
  <c r="AL6241" i="9"/>
  <c r="AL6250" i="9"/>
  <c r="AL6259" i="9"/>
  <c r="AL1944" i="9"/>
  <c r="AL2652" i="9"/>
  <c r="AL2963" i="9"/>
  <c r="AL3186" i="9"/>
  <c r="AL3364" i="9"/>
  <c r="AL3480" i="9"/>
  <c r="AL3595" i="9"/>
  <c r="AL3672" i="9"/>
  <c r="AL3727" i="9"/>
  <c r="AL3798" i="9"/>
  <c r="AL3861" i="9"/>
  <c r="AL3900" i="9"/>
  <c r="AL3947" i="9"/>
  <c r="AL3994" i="9"/>
  <c r="AL4028" i="9"/>
  <c r="AL4075" i="9"/>
  <c r="AL4122" i="9"/>
  <c r="AL4156" i="9"/>
  <c r="AL4203" i="9"/>
  <c r="AL4250" i="9"/>
  <c r="AL4284" i="9"/>
  <c r="AL4331" i="9"/>
  <c r="AL4378" i="9"/>
  <c r="AL4412" i="9"/>
  <c r="AL4459" i="9"/>
  <c r="AL4506" i="9"/>
  <c r="AL4540" i="9"/>
  <c r="AL4587" i="9"/>
  <c r="AL4634" i="9"/>
  <c r="AL4668" i="9"/>
  <c r="AL4715" i="9"/>
  <c r="AL4762" i="9"/>
  <c r="AL4794" i="9"/>
  <c r="AL4829" i="9"/>
  <c r="AL4867" i="9"/>
  <c r="AL4895" i="9"/>
  <c r="AL4932" i="9"/>
  <c r="AL4964" i="9"/>
  <c r="AL4988" i="9"/>
  <c r="AL5019" i="9"/>
  <c r="AL5050" i="9"/>
  <c r="AL5074" i="9"/>
  <c r="AL5101" i="9"/>
  <c r="AL5127" i="9"/>
  <c r="AL5148" i="9"/>
  <c r="AL5174" i="9"/>
  <c r="AL5196" i="9"/>
  <c r="AL5214" i="9"/>
  <c r="AL5232" i="9"/>
  <c r="AL5251" i="9"/>
  <c r="AL5269" i="9"/>
  <c r="AL5287" i="9"/>
  <c r="AL5306" i="9"/>
  <c r="AL5322" i="9"/>
  <c r="AL5338" i="9"/>
  <c r="AL5354" i="9"/>
  <c r="AL5370" i="9"/>
  <c r="AL5386" i="9"/>
  <c r="AL5402" i="9"/>
  <c r="AL5418" i="9"/>
  <c r="AL5434" i="9"/>
  <c r="AL5450" i="9"/>
  <c r="AL5466" i="9"/>
  <c r="AL5482" i="9"/>
  <c r="AL5498" i="9"/>
  <c r="AL5514" i="9"/>
  <c r="AL5530" i="9"/>
  <c r="AL5546" i="9"/>
  <c r="AL5562" i="9"/>
  <c r="AL5578" i="9"/>
  <c r="AL5594" i="9"/>
  <c r="AL5610" i="9"/>
  <c r="AL5626" i="9"/>
  <c r="AL5642" i="9"/>
  <c r="AL5658" i="9"/>
  <c r="AL5674" i="9"/>
  <c r="AL5690" i="9"/>
  <c r="AL5706" i="9"/>
  <c r="AL5722" i="9"/>
  <c r="AL5738" i="9"/>
  <c r="AL5754" i="9"/>
  <c r="AL5770" i="9"/>
  <c r="AL5784" i="9"/>
  <c r="AL5798" i="9"/>
  <c r="AL5810" i="9"/>
  <c r="AL5823" i="9"/>
  <c r="AL5834" i="9"/>
  <c r="AL5844" i="9"/>
  <c r="AL5855" i="9"/>
  <c r="AL5866" i="9"/>
  <c r="AL5876" i="9"/>
  <c r="AL5887" i="9"/>
  <c r="AL5898" i="9"/>
  <c r="AL5908" i="9"/>
  <c r="AL5919" i="9"/>
  <c r="AL5930" i="9"/>
  <c r="AL5940" i="9"/>
  <c r="AL5950" i="9"/>
  <c r="AL5959" i="9"/>
  <c r="AL5968" i="9"/>
  <c r="AL5977" i="9"/>
  <c r="AL5986" i="9"/>
  <c r="AL5995" i="9"/>
  <c r="AL6004" i="9"/>
  <c r="AL6014" i="9"/>
  <c r="AL6023" i="9"/>
  <c r="AL6032" i="9"/>
  <c r="AL2009" i="9"/>
  <c r="AL2692" i="9"/>
  <c r="AL3027" i="9"/>
  <c r="AL3194" i="9"/>
  <c r="AL3367" i="9"/>
  <c r="AL3516" i="9"/>
  <c r="AL3602" i="9"/>
  <c r="AL3674" i="9"/>
  <c r="AL3746" i="9"/>
  <c r="AL3800" i="9"/>
  <c r="AL3866" i="9"/>
  <c r="AL3914" i="9"/>
  <c r="AL3948" i="9"/>
  <c r="AL3995" i="9"/>
  <c r="AL4042" i="9"/>
  <c r="AL4076" i="9"/>
  <c r="AL4123" i="9"/>
  <c r="AL4170" i="9"/>
  <c r="AL4204" i="9"/>
  <c r="AL4251" i="9"/>
  <c r="AL4298" i="9"/>
  <c r="AL4332" i="9"/>
  <c r="AL4379" i="9"/>
  <c r="AL4426" i="9"/>
  <c r="AL4460" i="9"/>
  <c r="AL4507" i="9"/>
  <c r="AL4554" i="9"/>
  <c r="AL4588" i="9"/>
  <c r="AL4635" i="9"/>
  <c r="AL4682" i="9"/>
  <c r="AL4716" i="9"/>
  <c r="AL4763" i="9"/>
  <c r="AL4803" i="9"/>
  <c r="AL4831" i="9"/>
  <c r="AL4868" i="9"/>
  <c r="AL4906" i="9"/>
  <c r="AL4933" i="9"/>
  <c r="AL4965" i="9"/>
  <c r="AL4996" i="9"/>
  <c r="AL5020" i="9"/>
  <c r="AL5051" i="9"/>
  <c r="AL5082" i="9"/>
  <c r="AL5102" i="9"/>
  <c r="AL5128" i="9"/>
  <c r="AL5155" i="9"/>
  <c r="AL5175" i="9"/>
  <c r="AL5200" i="9"/>
  <c r="AL5219" i="9"/>
  <c r="AL5237" i="9"/>
  <c r="AL5255" i="9"/>
  <c r="AL5274" i="9"/>
  <c r="AL5292" i="9"/>
  <c r="AL5310" i="9"/>
  <c r="AL5326" i="9"/>
  <c r="AL5342" i="9"/>
  <c r="AL5358" i="9"/>
  <c r="AL5374" i="9"/>
  <c r="AL5390" i="9"/>
  <c r="AL5406" i="9"/>
  <c r="AL5422" i="9"/>
  <c r="AL5438" i="9"/>
  <c r="AL5454" i="9"/>
  <c r="AL5470" i="9"/>
  <c r="AL5486" i="9"/>
  <c r="AL5502" i="9"/>
  <c r="AL5518" i="9"/>
  <c r="AL5534" i="9"/>
  <c r="AL5550" i="9"/>
  <c r="AL5566" i="9"/>
  <c r="AL5582" i="9"/>
  <c r="AL5598" i="9"/>
  <c r="AL5614" i="9"/>
  <c r="AL5630" i="9"/>
  <c r="AL5646" i="9"/>
  <c r="AL5662" i="9"/>
  <c r="AL5678" i="9"/>
  <c r="AL5694" i="9"/>
  <c r="AL5710" i="9"/>
  <c r="AL5726" i="9"/>
  <c r="AL5742" i="9"/>
  <c r="AL5758" i="9"/>
  <c r="AL5774" i="9"/>
  <c r="AL5786" i="9"/>
  <c r="AL5799" i="9"/>
  <c r="AL5812" i="9"/>
  <c r="AL5824" i="9"/>
  <c r="AL5835" i="9"/>
  <c r="AL5846" i="9"/>
  <c r="AL5856" i="9"/>
  <c r="AL5867" i="9"/>
  <c r="AL5878" i="9"/>
  <c r="AL5888" i="9"/>
  <c r="AL5899" i="9"/>
  <c r="AL5910" i="9"/>
  <c r="AL5920" i="9"/>
  <c r="AL5931" i="9"/>
  <c r="AL5942" i="9"/>
  <c r="AL5951" i="9"/>
  <c r="AL5960" i="9"/>
  <c r="AL5969" i="9"/>
  <c r="AL5978" i="9"/>
  <c r="AL5987" i="9"/>
  <c r="AL5996" i="9"/>
  <c r="AL6006" i="9"/>
  <c r="AL6015" i="9"/>
  <c r="AL6024" i="9"/>
  <c r="AL6033" i="9"/>
  <c r="AL6042" i="9"/>
  <c r="AL6051" i="9"/>
  <c r="AL6060" i="9"/>
  <c r="AL2327" i="9"/>
  <c r="AL2698" i="9"/>
  <c r="AL3044" i="9"/>
  <c r="AL3244" i="9"/>
  <c r="AL3373" i="9"/>
  <c r="AL3519" i="9"/>
  <c r="AL3622" i="9"/>
  <c r="AL3679" i="9"/>
  <c r="AL3747" i="9"/>
  <c r="AL3819" i="9"/>
  <c r="AL3868" i="9"/>
  <c r="AL3915" i="9"/>
  <c r="AL3962" i="9"/>
  <c r="AL3996" i="9"/>
  <c r="AL4043" i="9"/>
  <c r="AL4090" i="9"/>
  <c r="AL4124" i="9"/>
  <c r="AL4171" i="9"/>
  <c r="AL4218" i="9"/>
  <c r="AL4252" i="9"/>
  <c r="AL4299" i="9"/>
  <c r="AL4346" i="9"/>
  <c r="AL4380" i="9"/>
  <c r="AL4427" i="9"/>
  <c r="AL4474" i="9"/>
  <c r="AL4508" i="9"/>
  <c r="AL4555" i="9"/>
  <c r="AL4602" i="9"/>
  <c r="AL4636" i="9"/>
  <c r="AL4683" i="9"/>
  <c r="AL4730" i="9"/>
  <c r="AL4764" i="9"/>
  <c r="AL4804" i="9"/>
  <c r="AL4842" i="9"/>
  <c r="AL4869" i="9"/>
  <c r="AL4907" i="9"/>
  <c r="AL4942" i="9"/>
  <c r="AL4966" i="9"/>
  <c r="AL4997" i="9"/>
  <c r="AL5028" i="9"/>
  <c r="AL5052" i="9"/>
  <c r="AL5083" i="9"/>
  <c r="AL5109" i="9"/>
  <c r="AL5130" i="9"/>
  <c r="AL5156" i="9"/>
  <c r="AL5182" i="9"/>
  <c r="AL5202" i="9"/>
  <c r="AL5220" i="9"/>
  <c r="AL5238" i="9"/>
  <c r="AL5256" i="9"/>
  <c r="AL5275" i="9"/>
  <c r="AL5293" i="9"/>
  <c r="AL5311" i="9"/>
  <c r="AL5327" i="9"/>
  <c r="AL5343" i="9"/>
  <c r="AL5359" i="9"/>
  <c r="AL5375" i="9"/>
  <c r="AL5391" i="9"/>
  <c r="AL5407" i="9"/>
  <c r="AL5423" i="9"/>
  <c r="AL5439" i="9"/>
  <c r="AL5455" i="9"/>
  <c r="AL5471" i="9"/>
  <c r="AL5487" i="9"/>
  <c r="AL5503" i="9"/>
  <c r="AL5519" i="9"/>
  <c r="AL5535" i="9"/>
  <c r="AL5551" i="9"/>
  <c r="AL5567" i="9"/>
  <c r="AL5583" i="9"/>
  <c r="AL5599" i="9"/>
  <c r="AL5615" i="9"/>
  <c r="AL5631" i="9"/>
  <c r="AL5647" i="9"/>
  <c r="AL5663" i="9"/>
  <c r="AL5679" i="9"/>
  <c r="AL5695" i="9"/>
  <c r="AL5711" i="9"/>
  <c r="AL5727" i="9"/>
  <c r="AL5743" i="9"/>
  <c r="AL5759" i="9"/>
  <c r="AL5775" i="9"/>
  <c r="AL5788" i="9"/>
  <c r="AL5800" i="9"/>
  <c r="AL5814" i="9"/>
  <c r="AL5826" i="9"/>
  <c r="AL5836" i="9"/>
  <c r="AL5847" i="9"/>
  <c r="AL5858" i="9"/>
  <c r="AL5868" i="9"/>
  <c r="AL5879" i="9"/>
  <c r="AL5890" i="9"/>
  <c r="AL5900" i="9"/>
  <c r="AL5911" i="9"/>
  <c r="AL5922" i="9"/>
  <c r="AL5932" i="9"/>
  <c r="AL5943" i="9"/>
  <c r="AL5952" i="9"/>
  <c r="AL5961" i="9"/>
  <c r="AL5970" i="9"/>
  <c r="AL5979" i="9"/>
  <c r="AL5988" i="9"/>
  <c r="AL5998" i="9"/>
  <c r="AL6007" i="9"/>
  <c r="AL6016" i="9"/>
  <c r="AL6025" i="9"/>
  <c r="AL6034" i="9"/>
  <c r="AL6043" i="9"/>
  <c r="AL6052" i="9"/>
  <c r="AL6062" i="9"/>
  <c r="AL6071" i="9"/>
  <c r="AL6080" i="9"/>
  <c r="AL6089" i="9"/>
  <c r="AL6098" i="9"/>
  <c r="AL6107" i="9"/>
  <c r="AL6116" i="9"/>
  <c r="AL6126" i="9"/>
  <c r="AL6135" i="9"/>
  <c r="AL6144" i="9"/>
  <c r="AL6153" i="9"/>
  <c r="AL6162" i="9"/>
  <c r="AL6171" i="9"/>
  <c r="AL6180" i="9"/>
  <c r="AL6190" i="9"/>
  <c r="AL6199" i="9"/>
  <c r="AL6208" i="9"/>
  <c r="AL6217" i="9"/>
  <c r="AL6226" i="9"/>
  <c r="AL6235" i="9"/>
  <c r="AL6244" i="9"/>
  <c r="AL6254" i="9"/>
  <c r="AL6263" i="9"/>
  <c r="AL6271" i="9"/>
  <c r="AL6279" i="9"/>
  <c r="AL6287" i="9"/>
  <c r="AL6295" i="9"/>
  <c r="AL6303" i="9"/>
  <c r="AL6311" i="9"/>
  <c r="AL6319" i="9"/>
  <c r="AL6327" i="9"/>
  <c r="AL6335" i="9"/>
  <c r="AL6343" i="9"/>
  <c r="AL6351" i="9"/>
  <c r="AL6359" i="9"/>
  <c r="AL6367" i="9"/>
  <c r="AL6375" i="9"/>
  <c r="AL6383" i="9"/>
  <c r="AL6391" i="9"/>
  <c r="AL6399" i="9"/>
  <c r="AL6407" i="9"/>
  <c r="AL6415" i="9"/>
  <c r="AL6423" i="9"/>
  <c r="AL6431" i="9"/>
  <c r="AL6439" i="9"/>
  <c r="AL6447" i="9"/>
  <c r="AL6455" i="9"/>
  <c r="AL6463" i="9"/>
  <c r="AL6471" i="9"/>
  <c r="AL6479" i="9"/>
  <c r="AL6487" i="9"/>
  <c r="AL6495" i="9"/>
  <c r="AL6503" i="9"/>
  <c r="AL6511" i="9"/>
  <c r="AL6519" i="9"/>
  <c r="AL6527" i="9"/>
  <c r="AL6535" i="9"/>
  <c r="AL6543" i="9"/>
  <c r="AL6551" i="9"/>
  <c r="AL6559" i="9"/>
  <c r="AL6567" i="9"/>
  <c r="AL6575" i="9"/>
  <c r="AL6583" i="9"/>
  <c r="AL2347" i="9"/>
  <c r="AL2820" i="9"/>
  <c r="AL3050" i="9"/>
  <c r="AL3258" i="9"/>
  <c r="AL3415" i="9"/>
  <c r="AL3524" i="9"/>
  <c r="AL3626" i="9"/>
  <c r="AL3698" i="9"/>
  <c r="AL3752" i="9"/>
  <c r="AL3820" i="9"/>
  <c r="AL3882" i="9"/>
  <c r="AL3916" i="9"/>
  <c r="AL3963" i="9"/>
  <c r="AL4010" i="9"/>
  <c r="AL4044" i="9"/>
  <c r="AL4091" i="9"/>
  <c r="AL4138" i="9"/>
  <c r="AL4172" i="9"/>
  <c r="AL4219" i="9"/>
  <c r="AL4266" i="9"/>
  <c r="AL4300" i="9"/>
  <c r="AL4347" i="9"/>
  <c r="AL4394" i="9"/>
  <c r="AL4428" i="9"/>
  <c r="AL4475" i="9"/>
  <c r="AL4522" i="9"/>
  <c r="AL4556" i="9"/>
  <c r="AL2377" i="9"/>
  <c r="AL2821" i="9"/>
  <c r="AL3108" i="9"/>
  <c r="AL3260" i="9"/>
  <c r="AL3425" i="9"/>
  <c r="AL3556" i="9"/>
  <c r="AL3627" i="9"/>
  <c r="AL3700" i="9"/>
  <c r="AL3771" i="9"/>
  <c r="AL3826" i="9"/>
  <c r="AL3883" i="9"/>
  <c r="AL3930" i="9"/>
  <c r="AL3964" i="9"/>
  <c r="AL4011" i="9"/>
  <c r="AL4058" i="9"/>
  <c r="AL4092" i="9"/>
  <c r="AL4139" i="9"/>
  <c r="AL4186" i="9"/>
  <c r="AL4220" i="9"/>
  <c r="AL4267" i="9"/>
  <c r="AL4314" i="9"/>
  <c r="AL4348" i="9"/>
  <c r="AL4395" i="9"/>
  <c r="AL4442" i="9"/>
  <c r="AL4476" i="9"/>
  <c r="AL4523" i="9"/>
  <c r="AL4570" i="9"/>
  <c r="AL4604" i="9"/>
  <c r="AL4651" i="9"/>
  <c r="AL4698" i="9"/>
  <c r="AL4732" i="9"/>
  <c r="AL4779" i="9"/>
  <c r="AL4815" i="9"/>
  <c r="AL4844" i="9"/>
  <c r="AL4882" i="9"/>
  <c r="AL4917" i="9"/>
  <c r="AL4946" i="9"/>
  <c r="AL4975" i="9"/>
  <c r="AL5006" i="9"/>
  <c r="AL5030" i="9"/>
  <c r="AL5061" i="9"/>
  <c r="AL5091" i="9"/>
  <c r="AL5111" i="9"/>
  <c r="AL5138" i="9"/>
  <c r="AL5164" i="9"/>
  <c r="AL5184" i="9"/>
  <c r="AL5205" i="9"/>
  <c r="AL5223" i="9"/>
  <c r="AL5242" i="9"/>
  <c r="AL5260" i="9"/>
  <c r="AL5278" i="9"/>
  <c r="AL5296" i="9"/>
  <c r="AL5314" i="9"/>
  <c r="AL5330" i="9"/>
  <c r="AL5346" i="9"/>
  <c r="AL5362" i="9"/>
  <c r="AL5378" i="9"/>
  <c r="AL5394" i="9"/>
  <c r="AL5410" i="9"/>
  <c r="AL5426" i="9"/>
  <c r="AL5442" i="9"/>
  <c r="AL5458" i="9"/>
  <c r="AL5474" i="9"/>
  <c r="AL5490" i="9"/>
  <c r="AL5506" i="9"/>
  <c r="AL5522" i="9"/>
  <c r="AL5538" i="9"/>
  <c r="AL5554" i="9"/>
  <c r="AL5570" i="9"/>
  <c r="AL5586" i="9"/>
  <c r="AL5602" i="9"/>
  <c r="AL5618" i="9"/>
  <c r="AL5634" i="9"/>
  <c r="AL5650" i="9"/>
  <c r="AL5666" i="9"/>
  <c r="AL5682" i="9"/>
  <c r="AL5698" i="9"/>
  <c r="AL5714" i="9"/>
  <c r="AL5730" i="9"/>
  <c r="AL5746" i="9"/>
  <c r="AL5762" i="9"/>
  <c r="AL5778" i="9"/>
  <c r="AL5791" i="9"/>
  <c r="AL5804" i="9"/>
  <c r="AL5816" i="9"/>
  <c r="AL5828" i="9"/>
  <c r="AL5839" i="9"/>
  <c r="AL5850" i="9"/>
  <c r="AL5860" i="9"/>
  <c r="AL5871" i="9"/>
  <c r="AL5882" i="9"/>
  <c r="AL5892" i="9"/>
  <c r="AL5903" i="9"/>
  <c r="AL5914" i="9"/>
  <c r="AL5924" i="9"/>
  <c r="AL5935" i="9"/>
  <c r="AL5945" i="9"/>
  <c r="AL5954" i="9"/>
  <c r="AL5963" i="9"/>
  <c r="AL5972" i="9"/>
  <c r="AL5982" i="9"/>
  <c r="AL5991" i="9"/>
  <c r="AL6000" i="9"/>
  <c r="AL6009" i="9"/>
  <c r="AL6018" i="9"/>
  <c r="AL6027" i="9"/>
  <c r="AL6036" i="9"/>
  <c r="AL6046" i="9"/>
  <c r="AL6055" i="9"/>
  <c r="AL6064" i="9"/>
  <c r="AL6073" i="9"/>
  <c r="AL6082" i="9"/>
  <c r="AL6091" i="9"/>
  <c r="AL6100" i="9"/>
  <c r="AL6110" i="9"/>
  <c r="AL6119" i="9"/>
  <c r="AL6128" i="9"/>
  <c r="AL6137" i="9"/>
  <c r="AL6146" i="9"/>
  <c r="AL6155" i="9"/>
  <c r="AL6164" i="9"/>
  <c r="AL6174" i="9"/>
  <c r="AL6183" i="9"/>
  <c r="AL6192" i="9"/>
  <c r="AL6201" i="9"/>
  <c r="AL6210" i="9"/>
  <c r="AL6219" i="9"/>
  <c r="AL2520" i="9"/>
  <c r="AL2861" i="9"/>
  <c r="AL3116" i="9"/>
  <c r="AL3303" i="9"/>
  <c r="AL3427" i="9"/>
  <c r="AL3565" i="9"/>
  <c r="AL3646" i="9"/>
  <c r="AL3701" i="9"/>
  <c r="AL3773" i="9"/>
  <c r="AL3842" i="9"/>
  <c r="AL3884" i="9"/>
  <c r="AL3931" i="9"/>
  <c r="AL3978" i="9"/>
  <c r="AL4012" i="9"/>
  <c r="AL4059" i="9"/>
  <c r="AL4106" i="9"/>
  <c r="AL4140" i="9"/>
  <c r="AL4187" i="9"/>
  <c r="AL4234" i="9"/>
  <c r="AL4268" i="9"/>
  <c r="AL4315" i="9"/>
  <c r="AL4362" i="9"/>
  <c r="AL4396" i="9"/>
  <c r="AL4443" i="9"/>
  <c r="AL4490" i="9"/>
  <c r="AL4524" i="9"/>
  <c r="AL4571" i="9"/>
  <c r="AL4618" i="9"/>
  <c r="AL4652" i="9"/>
  <c r="AL4699" i="9"/>
  <c r="AL4746" i="9"/>
  <c r="AL4780" i="9"/>
  <c r="AL4818" i="9"/>
  <c r="AL2523" i="9"/>
  <c r="AL3774" i="9"/>
  <c r="AL4154" i="9"/>
  <c r="AL4491" i="9"/>
  <c r="AL4700" i="9"/>
  <c r="AL4853" i="9"/>
  <c r="AL4943" i="9"/>
  <c r="AL5010" i="9"/>
  <c r="AL5092" i="9"/>
  <c r="AL5157" i="9"/>
  <c r="AL5211" i="9"/>
  <c r="AL5264" i="9"/>
  <c r="AL5312" i="9"/>
  <c r="AL5351" i="9"/>
  <c r="AL5398" i="9"/>
  <c r="AL5440" i="9"/>
  <c r="AL5479" i="9"/>
  <c r="AL5526" i="9"/>
  <c r="AL5568" i="9"/>
  <c r="AL5607" i="9"/>
  <c r="AL5654" i="9"/>
  <c r="AL5696" i="9"/>
  <c r="AL5735" i="9"/>
  <c r="AL5780" i="9"/>
  <c r="AL5815" i="9"/>
  <c r="AL5842" i="9"/>
  <c r="AL5872" i="9"/>
  <c r="AL5902" i="9"/>
  <c r="AL5927" i="9"/>
  <c r="AL5955" i="9"/>
  <c r="AL5980" i="9"/>
  <c r="AL6002" i="9"/>
  <c r="AL6028" i="9"/>
  <c r="AL6048" i="9"/>
  <c r="AL6066" i="9"/>
  <c r="AL6081" i="9"/>
  <c r="AL6096" i="9"/>
  <c r="AL6111" i="9"/>
  <c r="AL6124" i="9"/>
  <c r="AL6139" i="9"/>
  <c r="AL6154" i="9"/>
  <c r="AL6169" i="9"/>
  <c r="AL6184" i="9"/>
  <c r="AL6198" i="9"/>
  <c r="AL6212" i="9"/>
  <c r="AL6227" i="9"/>
  <c r="AL6239" i="9"/>
  <c r="AL6251" i="9"/>
  <c r="AL6264" i="9"/>
  <c r="AL6273" i="9"/>
  <c r="AL6282" i="9"/>
  <c r="AL6291" i="9"/>
  <c r="AL6300" i="9"/>
  <c r="AL6309" i="9"/>
  <c r="AL6318" i="9"/>
  <c r="AL6328" i="9"/>
  <c r="AL6337" i="9"/>
  <c r="AL6346" i="9"/>
  <c r="AL6355" i="9"/>
  <c r="AL6364" i="9"/>
  <c r="AL6373" i="9"/>
  <c r="AL6382" i="9"/>
  <c r="AL6392" i="9"/>
  <c r="AL6401" i="9"/>
  <c r="AL6410" i="9"/>
  <c r="AL6419" i="9"/>
  <c r="AL6428" i="9"/>
  <c r="AL6437" i="9"/>
  <c r="AL6446" i="9"/>
  <c r="AL6456" i="9"/>
  <c r="AL6465" i="9"/>
  <c r="AL6474" i="9"/>
  <c r="AL6483" i="9"/>
  <c r="AL6492" i="9"/>
  <c r="AL6501" i="9"/>
  <c r="AL6510" i="9"/>
  <c r="AL6520" i="9"/>
  <c r="AL6529" i="9"/>
  <c r="AL6538" i="9"/>
  <c r="AL6547" i="9"/>
  <c r="AL6556" i="9"/>
  <c r="AL6565" i="9"/>
  <c r="AL6574" i="9"/>
  <c r="AL6584" i="9"/>
  <c r="AL6592" i="9"/>
  <c r="AL6600" i="9"/>
  <c r="AL6608" i="9"/>
  <c r="AL6616" i="9"/>
  <c r="AL6624" i="9"/>
  <c r="AL6632" i="9"/>
  <c r="AL6640" i="9"/>
  <c r="AL6648" i="9"/>
  <c r="AL6656" i="9"/>
  <c r="AL6664" i="9"/>
  <c r="AL6672" i="9"/>
  <c r="AL6680" i="9"/>
  <c r="AL6688" i="9"/>
  <c r="AL6696" i="9"/>
  <c r="AL6704" i="9"/>
  <c r="AL6712" i="9"/>
  <c r="AL6720" i="9"/>
  <c r="AL6728" i="9"/>
  <c r="AL6736" i="9"/>
  <c r="AL6744" i="9"/>
  <c r="AL6752" i="9"/>
  <c r="AL6760" i="9"/>
  <c r="AL6768" i="9"/>
  <c r="AL6776" i="9"/>
  <c r="AL6784" i="9"/>
  <c r="AL6792" i="9"/>
  <c r="AL6800" i="9"/>
  <c r="AL6808" i="9"/>
  <c r="AL6816" i="9"/>
  <c r="AL6824" i="9"/>
  <c r="AL6832" i="9"/>
  <c r="AL6840" i="9"/>
  <c r="AL6848" i="9"/>
  <c r="AL6856" i="9"/>
  <c r="AL6864" i="9"/>
  <c r="AL6872" i="9"/>
  <c r="AL6880" i="9"/>
  <c r="AL6888" i="9"/>
  <c r="AL6896" i="9"/>
  <c r="AL6904" i="9"/>
  <c r="AL6912" i="9"/>
  <c r="AL6920" i="9"/>
  <c r="AL6928" i="9"/>
  <c r="AL6936" i="9"/>
  <c r="AL6944" i="9"/>
  <c r="AL2948" i="9"/>
  <c r="AL3844" i="9"/>
  <c r="AL4188" i="9"/>
  <c r="AL4538" i="9"/>
  <c r="AL4731" i="9"/>
  <c r="AL4855" i="9"/>
  <c r="AL4954" i="9"/>
  <c r="AL5029" i="9"/>
  <c r="AL5093" i="9"/>
  <c r="AL5165" i="9"/>
  <c r="AL5221" i="9"/>
  <c r="AL5266" i="9"/>
  <c r="AL5318" i="9"/>
  <c r="AL5360" i="9"/>
  <c r="AL5399" i="9"/>
  <c r="AL5446" i="9"/>
  <c r="AL5488" i="9"/>
  <c r="AL5527" i="9"/>
  <c r="AL5574" i="9"/>
  <c r="AL5616" i="9"/>
  <c r="AL5655" i="9"/>
  <c r="AL5702" i="9"/>
  <c r="AL5744" i="9"/>
  <c r="AL5782" i="9"/>
  <c r="AL5818" i="9"/>
  <c r="AL5848" i="9"/>
  <c r="AL5874" i="9"/>
  <c r="AL5904" i="9"/>
  <c r="AL5934" i="9"/>
  <c r="AL5956" i="9"/>
  <c r="AL5983" i="9"/>
  <c r="AL6008" i="9"/>
  <c r="AL6030" i="9"/>
  <c r="AL6050" i="9"/>
  <c r="AL6068" i="9"/>
  <c r="AL6083" i="9"/>
  <c r="AL6097" i="9"/>
  <c r="AL6112" i="9"/>
  <c r="AL6127" i="9"/>
  <c r="AL6142" i="9"/>
  <c r="AL6156" i="9"/>
  <c r="AL6170" i="9"/>
  <c r="AL6185" i="9"/>
  <c r="AL6200" i="9"/>
  <c r="AL6215" i="9"/>
  <c r="AL6228" i="9"/>
  <c r="AL6240" i="9"/>
  <c r="AL6252" i="9"/>
  <c r="AL6265" i="9"/>
  <c r="AL6274" i="9"/>
  <c r="AL6283" i="9"/>
  <c r="AL6292" i="9"/>
  <c r="AL6301" i="9"/>
  <c r="AL6310" i="9"/>
  <c r="AL6320" i="9"/>
  <c r="AL6329" i="9"/>
  <c r="AL6338" i="9"/>
  <c r="AL6347" i="9"/>
  <c r="AL6356" i="9"/>
  <c r="AL6365" i="9"/>
  <c r="AL6374" i="9"/>
  <c r="AL6384" i="9"/>
  <c r="AL6393" i="9"/>
  <c r="AL6402" i="9"/>
  <c r="AL6411" i="9"/>
  <c r="AL6420" i="9"/>
  <c r="AL6429" i="9"/>
  <c r="AL6438" i="9"/>
  <c r="AL6448" i="9"/>
  <c r="AL6457" i="9"/>
  <c r="AL6466" i="9"/>
  <c r="AL6475" i="9"/>
  <c r="AL6484" i="9"/>
  <c r="AL6493" i="9"/>
  <c r="AL6502" i="9"/>
  <c r="AL6512" i="9"/>
  <c r="AL6521" i="9"/>
  <c r="AL6530" i="9"/>
  <c r="AL6539" i="9"/>
  <c r="AL6548" i="9"/>
  <c r="AL6557" i="9"/>
  <c r="AL6566" i="9"/>
  <c r="AL6576" i="9"/>
  <c r="AL6585" i="9"/>
  <c r="AL6593" i="9"/>
  <c r="AL6601" i="9"/>
  <c r="AL6609" i="9"/>
  <c r="AL6617" i="9"/>
  <c r="AL6625" i="9"/>
  <c r="AL6633" i="9"/>
  <c r="AL6641" i="9"/>
  <c r="AL6649" i="9"/>
  <c r="AL6657" i="9"/>
  <c r="AL6665" i="9"/>
  <c r="AL6673" i="9"/>
  <c r="AL6681" i="9"/>
  <c r="AL6689" i="9"/>
  <c r="AL6697" i="9"/>
  <c r="AL6705" i="9"/>
  <c r="AL6713" i="9"/>
  <c r="AL6721" i="9"/>
  <c r="AL6729" i="9"/>
  <c r="AL6737" i="9"/>
  <c r="AL6745" i="9"/>
  <c r="AL6753" i="9"/>
  <c r="AL6761" i="9"/>
  <c r="AL6769" i="9"/>
  <c r="AL6777" i="9"/>
  <c r="AL6785" i="9"/>
  <c r="AL6793" i="9"/>
  <c r="AL6801" i="9"/>
  <c r="AL6809" i="9"/>
  <c r="AL6817" i="9"/>
  <c r="AL6825" i="9"/>
  <c r="AL6833" i="9"/>
  <c r="AL6841" i="9"/>
  <c r="AL6849" i="9"/>
  <c r="AL6857" i="9"/>
  <c r="AL6865" i="9"/>
  <c r="AL6873" i="9"/>
  <c r="AL6881" i="9"/>
  <c r="AL6889" i="9"/>
  <c r="AL6897" i="9"/>
  <c r="AL6905" i="9"/>
  <c r="AL6913" i="9"/>
  <c r="AL6921" i="9"/>
  <c r="AL6929" i="9"/>
  <c r="AL6937" i="9"/>
  <c r="AL3131" i="9"/>
  <c r="AL3898" i="9"/>
  <c r="AL4235" i="9"/>
  <c r="AL4572" i="9"/>
  <c r="AL4747" i="9"/>
  <c r="AL4879" i="9"/>
  <c r="AL4955" i="9"/>
  <c r="AL5038" i="9"/>
  <c r="AL5110" i="9"/>
  <c r="AL5166" i="9"/>
  <c r="AL5228" i="9"/>
  <c r="AL5276" i="9"/>
  <c r="AL5319" i="9"/>
  <c r="AL5366" i="9"/>
  <c r="AL5408" i="9"/>
  <c r="AL5447" i="9"/>
  <c r="AL5494" i="9"/>
  <c r="AL5536" i="9"/>
  <c r="AL5575" i="9"/>
  <c r="AL5622" i="9"/>
  <c r="AL5664" i="9"/>
  <c r="AL5703" i="9"/>
  <c r="AL5750" i="9"/>
  <c r="AL5790" i="9"/>
  <c r="AL5820" i="9"/>
  <c r="AL5851" i="9"/>
  <c r="AL5880" i="9"/>
  <c r="AL5906" i="9"/>
  <c r="AL5936" i="9"/>
  <c r="AL5962" i="9"/>
  <c r="AL5984" i="9"/>
  <c r="AL6010" i="9"/>
  <c r="AL6035" i="9"/>
  <c r="AL6054" i="9"/>
  <c r="AL6070" i="9"/>
  <c r="AL6084" i="9"/>
  <c r="AL6099" i="9"/>
  <c r="AL6114" i="9"/>
  <c r="AL6129" i="9"/>
  <c r="AL6143" i="9"/>
  <c r="AL6158" i="9"/>
  <c r="AL6172" i="9"/>
  <c r="AL6187" i="9"/>
  <c r="AL6202" i="9"/>
  <c r="AL6216" i="9"/>
  <c r="AL6230" i="9"/>
  <c r="AL6242" i="9"/>
  <c r="AL6255" i="9"/>
  <c r="AL6266" i="9"/>
  <c r="AL6275" i="9"/>
  <c r="AL6284" i="9"/>
  <c r="AL6293" i="9"/>
  <c r="AL6302" i="9"/>
  <c r="AL6312" i="9"/>
  <c r="AL6321" i="9"/>
  <c r="AL6330" i="9"/>
  <c r="AL6339" i="9"/>
  <c r="AL6348" i="9"/>
  <c r="AL6357" i="9"/>
  <c r="AL6366" i="9"/>
  <c r="AL6376" i="9"/>
  <c r="AL6385" i="9"/>
  <c r="AL6394" i="9"/>
  <c r="AL6403" i="9"/>
  <c r="AL6412" i="9"/>
  <c r="AL6421" i="9"/>
  <c r="AL6430" i="9"/>
  <c r="AL6440" i="9"/>
  <c r="AL6449" i="9"/>
  <c r="AL6458" i="9"/>
  <c r="AL6467" i="9"/>
  <c r="AL6476" i="9"/>
  <c r="AL6485" i="9"/>
  <c r="AL6494" i="9"/>
  <c r="AL6504" i="9"/>
  <c r="AL6513" i="9"/>
  <c r="AL6522" i="9"/>
  <c r="AL6531" i="9"/>
  <c r="AL6540" i="9"/>
  <c r="AL6549" i="9"/>
  <c r="AL6558" i="9"/>
  <c r="AL6568" i="9"/>
  <c r="AL6577" i="9"/>
  <c r="AL6586" i="9"/>
  <c r="AL6594" i="9"/>
  <c r="AL6602" i="9"/>
  <c r="AL6610" i="9"/>
  <c r="AL6618" i="9"/>
  <c r="AL6626" i="9"/>
  <c r="AL6634" i="9"/>
  <c r="AL6642" i="9"/>
  <c r="AL6650" i="9"/>
  <c r="AL6658" i="9"/>
  <c r="AL6666" i="9"/>
  <c r="AL6674" i="9"/>
  <c r="AL6682" i="9"/>
  <c r="AL6690" i="9"/>
  <c r="AL6698" i="9"/>
  <c r="AL6706" i="9"/>
  <c r="AL6714" i="9"/>
  <c r="AL6722" i="9"/>
  <c r="AL6730" i="9"/>
  <c r="AL6738" i="9"/>
  <c r="AL6746" i="9"/>
  <c r="AL6754" i="9"/>
  <c r="AL6762" i="9"/>
  <c r="AL6770" i="9"/>
  <c r="AL6778" i="9"/>
  <c r="AL6786" i="9"/>
  <c r="AL6794" i="9"/>
  <c r="AL6802" i="9"/>
  <c r="AL6810" i="9"/>
  <c r="AL6818" i="9"/>
  <c r="AL6826" i="9"/>
  <c r="AL6834" i="9"/>
  <c r="AL6842" i="9"/>
  <c r="AL3309" i="9"/>
  <c r="AL3932" i="9"/>
  <c r="AL4282" i="9"/>
  <c r="AL4603" i="9"/>
  <c r="AL4778" i="9"/>
  <c r="AL4883" i="9"/>
  <c r="AL4974" i="9"/>
  <c r="AL5039" i="9"/>
  <c r="AL5118" i="9"/>
  <c r="AL5183" i="9"/>
  <c r="AL5229" i="9"/>
  <c r="AL5283" i="9"/>
  <c r="AL5328" i="9"/>
  <c r="AL5367" i="9"/>
  <c r="AL5414" i="9"/>
  <c r="AL5456" i="9"/>
  <c r="AL5495" i="9"/>
  <c r="AL5542" i="9"/>
  <c r="AL5584" i="9"/>
  <c r="AL5623" i="9"/>
  <c r="AL5670" i="9"/>
  <c r="AL5712" i="9"/>
  <c r="AL5751" i="9"/>
  <c r="AL5792" i="9"/>
  <c r="AL5827" i="9"/>
  <c r="AL5852" i="9"/>
  <c r="AL5883" i="9"/>
  <c r="AL5912" i="9"/>
  <c r="AL5938" i="9"/>
  <c r="AL5964" i="9"/>
  <c r="AL5990" i="9"/>
  <c r="AL6011" i="9"/>
  <c r="AL6038" i="9"/>
  <c r="AL6056" i="9"/>
  <c r="AL6072" i="9"/>
  <c r="AL6087" i="9"/>
  <c r="AL6102" i="9"/>
  <c r="AL6115" i="9"/>
  <c r="AL6130" i="9"/>
  <c r="AL6145" i="9"/>
  <c r="AL6160" i="9"/>
  <c r="AL6175" i="9"/>
  <c r="AL6188" i="9"/>
  <c r="AL6203" i="9"/>
  <c r="AL6218" i="9"/>
  <c r="AL6231" i="9"/>
  <c r="AL6243" i="9"/>
  <c r="AL6256" i="9"/>
  <c r="AL6267" i="9"/>
  <c r="AL6276" i="9"/>
  <c r="AL6285" i="9"/>
  <c r="AL6294" i="9"/>
  <c r="AL6304" i="9"/>
  <c r="AL6313" i="9"/>
  <c r="AL6322" i="9"/>
  <c r="AL6331" i="9"/>
  <c r="AL6340" i="9"/>
  <c r="AL6349" i="9"/>
  <c r="AL6358" i="9"/>
  <c r="AL6368" i="9"/>
  <c r="AL6377" i="9"/>
  <c r="AL6386" i="9"/>
  <c r="AL6395" i="9"/>
  <c r="AL6404" i="9"/>
  <c r="AL6413" i="9"/>
  <c r="AL6422" i="9"/>
  <c r="AL6432" i="9"/>
  <c r="AL6441" i="9"/>
  <c r="AL6450" i="9"/>
  <c r="AL6459" i="9"/>
  <c r="AL6468" i="9"/>
  <c r="AL6477" i="9"/>
  <c r="AL6486" i="9"/>
  <c r="AL6496" i="9"/>
  <c r="AL6505" i="9"/>
  <c r="AL6514" i="9"/>
  <c r="AL6523" i="9"/>
  <c r="AL6532" i="9"/>
  <c r="AL6541" i="9"/>
  <c r="AL6550" i="9"/>
  <c r="AL6560" i="9"/>
  <c r="AL6569" i="9"/>
  <c r="AL6578" i="9"/>
  <c r="AL6587" i="9"/>
  <c r="AL6595" i="9"/>
  <c r="AL6603" i="9"/>
  <c r="AL6611" i="9"/>
  <c r="AL6619" i="9"/>
  <c r="AL6627" i="9"/>
  <c r="AL6635" i="9"/>
  <c r="AL6643" i="9"/>
  <c r="AL6651" i="9"/>
  <c r="AL6659" i="9"/>
  <c r="AL6667" i="9"/>
  <c r="AL6675" i="9"/>
  <c r="AL6683" i="9"/>
  <c r="AL6691" i="9"/>
  <c r="AL6699" i="9"/>
  <c r="AL6707" i="9"/>
  <c r="AL6715" i="9"/>
  <c r="AL6723" i="9"/>
  <c r="AL6731" i="9"/>
  <c r="AL6739" i="9"/>
  <c r="AL6747" i="9"/>
  <c r="AL6755" i="9"/>
  <c r="AL6763" i="9"/>
  <c r="AL6771" i="9"/>
  <c r="AL6779" i="9"/>
  <c r="AL6787" i="9"/>
  <c r="AL6795" i="9"/>
  <c r="AL6803" i="9"/>
  <c r="AL6811" i="9"/>
  <c r="AL6819" i="9"/>
  <c r="AL6827" i="9"/>
  <c r="AL6835" i="9"/>
  <c r="AL6843" i="9"/>
  <c r="AL6851" i="9"/>
  <c r="AL6859" i="9"/>
  <c r="AL6867" i="9"/>
  <c r="AL6875" i="9"/>
  <c r="AL6883" i="9"/>
  <c r="AL6891" i="9"/>
  <c r="AL6899" i="9"/>
  <c r="AL6907" i="9"/>
  <c r="AL6915" i="9"/>
  <c r="AL6923" i="9"/>
  <c r="AL6931" i="9"/>
  <c r="AL6939" i="9"/>
  <c r="AL6947" i="9"/>
  <c r="AL6955" i="9"/>
  <c r="AL6963" i="9"/>
  <c r="AL6971" i="9"/>
  <c r="AL6979" i="9"/>
  <c r="AL6987" i="9"/>
  <c r="AL6995" i="9"/>
  <c r="AL7003" i="9"/>
  <c r="AL7011" i="9"/>
  <c r="AL7019" i="9"/>
  <c r="AL7027" i="9"/>
  <c r="AL7035" i="9"/>
  <c r="AL7043" i="9"/>
  <c r="AL7051" i="9"/>
  <c r="AL7059" i="9"/>
  <c r="AL7067" i="9"/>
  <c r="AL7075" i="9"/>
  <c r="AL7083" i="9"/>
  <c r="AL7091" i="9"/>
  <c r="AL7099" i="9"/>
  <c r="AL7107" i="9"/>
  <c r="AL7115" i="9"/>
  <c r="AL7123" i="9"/>
  <c r="AL7131" i="9"/>
  <c r="AL7139" i="9"/>
  <c r="AL7147" i="9"/>
  <c r="AL7155" i="9"/>
  <c r="AL7163" i="9"/>
  <c r="AL7171" i="9"/>
  <c r="AL7179" i="9"/>
  <c r="AL7187" i="9"/>
  <c r="AL7195" i="9"/>
  <c r="AL7203" i="9"/>
  <c r="AL7211" i="9"/>
  <c r="AL7219" i="9"/>
  <c r="AL7227" i="9"/>
  <c r="AL7235" i="9"/>
  <c r="AL7243" i="9"/>
  <c r="AL7251" i="9"/>
  <c r="AL7259" i="9"/>
  <c r="AL7267" i="9"/>
  <c r="AL7275" i="9"/>
  <c r="AL3464" i="9"/>
  <c r="AL3979" i="9"/>
  <c r="AL4316" i="9"/>
  <c r="AL4619" i="9"/>
  <c r="AL4789" i="9"/>
  <c r="AL4892" i="9"/>
  <c r="AL4978" i="9"/>
  <c r="AL5060" i="9"/>
  <c r="AL5119" i="9"/>
  <c r="AL5191" i="9"/>
  <c r="AL5239" i="9"/>
  <c r="AL5284" i="9"/>
  <c r="AL5334" i="9"/>
  <c r="AL5376" i="9"/>
  <c r="AL5415" i="9"/>
  <c r="AL5462" i="9"/>
  <c r="AL5504" i="9"/>
  <c r="AL5543" i="9"/>
  <c r="AL5590" i="9"/>
  <c r="AL5632" i="9"/>
  <c r="AL5671" i="9"/>
  <c r="AL5718" i="9"/>
  <c r="AL5760" i="9"/>
  <c r="AL5794" i="9"/>
  <c r="AL5830" i="9"/>
  <c r="AL5859" i="9"/>
  <c r="AL5884" i="9"/>
  <c r="AL5915" i="9"/>
  <c r="AL5944" i="9"/>
  <c r="AL5966" i="9"/>
  <c r="AL5992" i="9"/>
  <c r="AL6017" i="9"/>
  <c r="AL6039" i="9"/>
  <c r="AL6057" i="9"/>
  <c r="AL6074" i="9"/>
  <c r="AL6088" i="9"/>
  <c r="AL6103" i="9"/>
  <c r="AL6118" i="9"/>
  <c r="AL6132" i="9"/>
  <c r="AL6147" i="9"/>
  <c r="AL6161" i="9"/>
  <c r="AL6176" i="9"/>
  <c r="AL6191" i="9"/>
  <c r="AL6206" i="9"/>
  <c r="AL6220" i="9"/>
  <c r="AL6233" i="9"/>
  <c r="AL6246" i="9"/>
  <c r="AL6257" i="9"/>
  <c r="AL6268" i="9"/>
  <c r="AL6277" i="9"/>
  <c r="AL6286" i="9"/>
  <c r="AL6296" i="9"/>
  <c r="AL6305" i="9"/>
  <c r="AL6314" i="9"/>
  <c r="AL6323" i="9"/>
  <c r="AL6332" i="9"/>
  <c r="AL6341" i="9"/>
  <c r="AL6350" i="9"/>
  <c r="AL6360" i="9"/>
  <c r="AL6369" i="9"/>
  <c r="AL6378" i="9"/>
  <c r="AL6387" i="9"/>
  <c r="AL6396" i="9"/>
  <c r="AL6405" i="9"/>
  <c r="AL6414" i="9"/>
  <c r="AL6424" i="9"/>
  <c r="AL6433" i="9"/>
  <c r="AL6442" i="9"/>
  <c r="AL6451" i="9"/>
  <c r="AL6460" i="9"/>
  <c r="AL6469" i="9"/>
  <c r="AL6478" i="9"/>
  <c r="AL6488" i="9"/>
  <c r="AL6497" i="9"/>
  <c r="AL6506" i="9"/>
  <c r="AL6515" i="9"/>
  <c r="AL6524" i="9"/>
  <c r="AL6533" i="9"/>
  <c r="AL6542" i="9"/>
  <c r="AL6552" i="9"/>
  <c r="AL6561" i="9"/>
  <c r="AL6570" i="9"/>
  <c r="AL6579" i="9"/>
  <c r="AL6588" i="9"/>
  <c r="AL6596" i="9"/>
  <c r="AL6604" i="9"/>
  <c r="AL6612" i="9"/>
  <c r="AL6620" i="9"/>
  <c r="AL6628" i="9"/>
  <c r="AL6636" i="9"/>
  <c r="AL6644" i="9"/>
  <c r="AL6652" i="9"/>
  <c r="AL6660" i="9"/>
  <c r="AL6668" i="9"/>
  <c r="AL6676" i="9"/>
  <c r="AL6684" i="9"/>
  <c r="AL6692" i="9"/>
  <c r="AL6700" i="9"/>
  <c r="AL6708" i="9"/>
  <c r="AL6716" i="9"/>
  <c r="AL6724" i="9"/>
  <c r="AL6732" i="9"/>
  <c r="AL6740" i="9"/>
  <c r="AL6748" i="9"/>
  <c r="AL6756" i="9"/>
  <c r="AL6764" i="9"/>
  <c r="AL6772" i="9"/>
  <c r="AL6780" i="9"/>
  <c r="AL6788" i="9"/>
  <c r="AL6796" i="9"/>
  <c r="AL6804" i="9"/>
  <c r="AL6812" i="9"/>
  <c r="AL6820" i="9"/>
  <c r="AL6828" i="9"/>
  <c r="AL6836" i="9"/>
  <c r="AL6844" i="9"/>
  <c r="AL6852" i="9"/>
  <c r="AL6860" i="9"/>
  <c r="AL6868" i="9"/>
  <c r="AL6876" i="9"/>
  <c r="AL6884" i="9"/>
  <c r="AL6892" i="9"/>
  <c r="AL6900" i="9"/>
  <c r="AL3571" i="9"/>
  <c r="AL4026" i="9"/>
  <c r="AL4363" i="9"/>
  <c r="AL4650" i="9"/>
  <c r="AL4805" i="9"/>
  <c r="AL4908" i="9"/>
  <c r="AL4986" i="9"/>
  <c r="AL5062" i="9"/>
  <c r="AL5136" i="9"/>
  <c r="AL5192" i="9"/>
  <c r="AL5246" i="9"/>
  <c r="AL5294" i="9"/>
  <c r="AL5335" i="9"/>
  <c r="AL5382" i="9"/>
  <c r="AL5424" i="9"/>
  <c r="AL5463" i="9"/>
  <c r="AL5510" i="9"/>
  <c r="AL5552" i="9"/>
  <c r="AL5591" i="9"/>
  <c r="AL5638" i="9"/>
  <c r="AL5680" i="9"/>
  <c r="AL5719" i="9"/>
  <c r="AL5766" i="9"/>
  <c r="AL5802" i="9"/>
  <c r="AL5831" i="9"/>
  <c r="AL5862" i="9"/>
  <c r="AL5891" i="9"/>
  <c r="AL5916" i="9"/>
  <c r="AL5946" i="9"/>
  <c r="AL5971" i="9"/>
  <c r="AL5993" i="9"/>
  <c r="AL6019" i="9"/>
  <c r="AL6041" i="9"/>
  <c r="AL6059" i="9"/>
  <c r="AL6075" i="9"/>
  <c r="AL6090" i="9"/>
  <c r="AL6105" i="9"/>
  <c r="AL6120" i="9"/>
  <c r="AL6134" i="9"/>
  <c r="AL6148" i="9"/>
  <c r="AL6163" i="9"/>
  <c r="AL6178" i="9"/>
  <c r="AL6193" i="9"/>
  <c r="AL6207" i="9"/>
  <c r="AL6222" i="9"/>
  <c r="AL6234" i="9"/>
  <c r="AL6247" i="9"/>
  <c r="AL6258" i="9"/>
  <c r="AL6269" i="9"/>
  <c r="AL6278" i="9"/>
  <c r="AL6288" i="9"/>
  <c r="AL6297" i="9"/>
  <c r="AL6306" i="9"/>
  <c r="AL6315" i="9"/>
  <c r="AL6324" i="9"/>
  <c r="AL6333" i="9"/>
  <c r="AL6342" i="9"/>
  <c r="AL6352" i="9"/>
  <c r="AL6361" i="9"/>
  <c r="AL6370" i="9"/>
  <c r="AL6379" i="9"/>
  <c r="AL6388" i="9"/>
  <c r="AL6397" i="9"/>
  <c r="AL6406" i="9"/>
  <c r="AL6416" i="9"/>
  <c r="AL6425" i="9"/>
  <c r="AL6434" i="9"/>
  <c r="AL6443" i="9"/>
  <c r="AL6452" i="9"/>
  <c r="AL6461" i="9"/>
  <c r="AL6470" i="9"/>
  <c r="AL6480" i="9"/>
  <c r="AL6489" i="9"/>
  <c r="AL6498" i="9"/>
  <c r="AL6507" i="9"/>
  <c r="AL6516" i="9"/>
  <c r="AL6525" i="9"/>
  <c r="AL6534" i="9"/>
  <c r="AL6544" i="9"/>
  <c r="AL6553" i="9"/>
  <c r="AL6562" i="9"/>
  <c r="AL6571" i="9"/>
  <c r="AL6580" i="9"/>
  <c r="AL6589" i="9"/>
  <c r="AL6597" i="9"/>
  <c r="AL6605" i="9"/>
  <c r="AL6613" i="9"/>
  <c r="AL6621" i="9"/>
  <c r="AL6629" i="9"/>
  <c r="AL6637" i="9"/>
  <c r="AL6645" i="9"/>
  <c r="AL6653" i="9"/>
  <c r="AL6661" i="9"/>
  <c r="AL6669" i="9"/>
  <c r="AL6677" i="9"/>
  <c r="AL6685" i="9"/>
  <c r="AL6693" i="9"/>
  <c r="AL6701" i="9"/>
  <c r="AL6709" i="9"/>
  <c r="AL6717" i="9"/>
  <c r="AL6725" i="9"/>
  <c r="AL6733" i="9"/>
  <c r="AL6741" i="9"/>
  <c r="AL6749" i="9"/>
  <c r="AL6757" i="9"/>
  <c r="AL6765" i="9"/>
  <c r="AL6773" i="9"/>
  <c r="AL6781" i="9"/>
  <c r="AL6789" i="9"/>
  <c r="AL6797" i="9"/>
  <c r="AL6805" i="9"/>
  <c r="AL6813" i="9"/>
  <c r="AL6821" i="9"/>
  <c r="AL6829" i="9"/>
  <c r="AL6837" i="9"/>
  <c r="AL6845" i="9"/>
  <c r="AL6853" i="9"/>
  <c r="AL6861" i="9"/>
  <c r="AL6869" i="9"/>
  <c r="AL6877" i="9"/>
  <c r="AL6885" i="9"/>
  <c r="AL6893" i="9"/>
  <c r="AL6901" i="9"/>
  <c r="AL6909" i="9"/>
  <c r="AL3719" i="9"/>
  <c r="AL4107" i="9"/>
  <c r="AL4444" i="9"/>
  <c r="AL4684" i="9"/>
  <c r="AL4843" i="9"/>
  <c r="AL4922" i="9"/>
  <c r="AL5007" i="9"/>
  <c r="AL5084" i="9"/>
  <c r="AL5146" i="9"/>
  <c r="AL5210" i="9"/>
  <c r="AL5258" i="9"/>
  <c r="AL5302" i="9"/>
  <c r="AL5350" i="9"/>
  <c r="AL5392" i="9"/>
  <c r="AL5431" i="9"/>
  <c r="AL5478" i="9"/>
  <c r="AL5520" i="9"/>
  <c r="AL5559" i="9"/>
  <c r="AL5606" i="9"/>
  <c r="AL5648" i="9"/>
  <c r="AL5687" i="9"/>
  <c r="AL5734" i="9"/>
  <c r="AL5776" i="9"/>
  <c r="AL5807" i="9"/>
  <c r="AL5840" i="9"/>
  <c r="AL5870" i="9"/>
  <c r="AL5895" i="9"/>
  <c r="AL5926" i="9"/>
  <c r="AL5953" i="9"/>
  <c r="AL5975" i="9"/>
  <c r="AL6001" i="9"/>
  <c r="AL6026" i="9"/>
  <c r="AL6047" i="9"/>
  <c r="AL6065" i="9"/>
  <c r="AL6079" i="9"/>
  <c r="AL6094" i="9"/>
  <c r="AL6108" i="9"/>
  <c r="AL6123" i="9"/>
  <c r="AL6138" i="9"/>
  <c r="AL6152" i="9"/>
  <c r="AL6167" i="9"/>
  <c r="AL6182" i="9"/>
  <c r="AL6196" i="9"/>
  <c r="AL6211" i="9"/>
  <c r="AL6225" i="9"/>
  <c r="AL6238" i="9"/>
  <c r="AL6249" i="9"/>
  <c r="AL6262" i="9"/>
  <c r="AL6272" i="9"/>
  <c r="AL6281" i="9"/>
  <c r="AL6290" i="9"/>
  <c r="AL6299" i="9"/>
  <c r="AL6308" i="9"/>
  <c r="AL6317" i="9"/>
  <c r="AL6326" i="9"/>
  <c r="AL6336" i="9"/>
  <c r="AL6345" i="9"/>
  <c r="AL6354" i="9"/>
  <c r="AL6363" i="9"/>
  <c r="AL6372" i="9"/>
  <c r="AL6381" i="9"/>
  <c r="AL6390" i="9"/>
  <c r="AL6400" i="9"/>
  <c r="AL6409" i="9"/>
  <c r="AL6418" i="9"/>
  <c r="AL6427" i="9"/>
  <c r="AL6436" i="9"/>
  <c r="AL6445" i="9"/>
  <c r="AL6454" i="9"/>
  <c r="AL6464" i="9"/>
  <c r="AL6473" i="9"/>
  <c r="AL6482" i="9"/>
  <c r="AL6491" i="9"/>
  <c r="AL6500" i="9"/>
  <c r="AL6509" i="9"/>
  <c r="AL6518" i="9"/>
  <c r="AL6528" i="9"/>
  <c r="AL6537" i="9"/>
  <c r="AL6546" i="9"/>
  <c r="AL6555" i="9"/>
  <c r="AL6564" i="9"/>
  <c r="AL6573" i="9"/>
  <c r="AL6582" i="9"/>
  <c r="AL6591" i="9"/>
  <c r="AL6599" i="9"/>
  <c r="AL6607" i="9"/>
  <c r="AL6615" i="9"/>
  <c r="AL6623" i="9"/>
  <c r="AL6631" i="9"/>
  <c r="AL6639" i="9"/>
  <c r="AL6647" i="9"/>
  <c r="AL6655" i="9"/>
  <c r="AL6663" i="9"/>
  <c r="AL6671" i="9"/>
  <c r="AL6679" i="9"/>
  <c r="AL6687" i="9"/>
  <c r="AL6695" i="9"/>
  <c r="AL6703" i="9"/>
  <c r="AL6711" i="9"/>
  <c r="AL6719" i="9"/>
  <c r="AL6727" i="9"/>
  <c r="AL6735" i="9"/>
  <c r="AL6743" i="9"/>
  <c r="AL6751" i="9"/>
  <c r="AL6759" i="9"/>
  <c r="AL6767" i="9"/>
  <c r="AL6775" i="9"/>
  <c r="AL6783" i="9"/>
  <c r="AL6791" i="9"/>
  <c r="AL6799" i="9"/>
  <c r="AL6807" i="9"/>
  <c r="AL6815" i="9"/>
  <c r="AL6823" i="9"/>
  <c r="AL6831" i="9"/>
  <c r="AL6839" i="9"/>
  <c r="AL6847" i="9"/>
  <c r="AL6855" i="9"/>
  <c r="AL6863" i="9"/>
  <c r="AL6871" i="9"/>
  <c r="AL6879" i="9"/>
  <c r="AL6887" i="9"/>
  <c r="AL6895" i="9"/>
  <c r="AL6903" i="9"/>
  <c r="AL6911" i="9"/>
  <c r="AL6919" i="9"/>
  <c r="AL6927" i="9"/>
  <c r="AL6935" i="9"/>
  <c r="AL3652" i="9"/>
  <c r="AL5139" i="9"/>
  <c r="AL5511" i="9"/>
  <c r="AL5838" i="9"/>
  <c r="AL6044" i="9"/>
  <c r="AL6166" i="9"/>
  <c r="AL6270" i="9"/>
  <c r="AL6344" i="9"/>
  <c r="AL6417" i="9"/>
  <c r="AL6490" i="9"/>
  <c r="AL6563" i="9"/>
  <c r="AL6630" i="9"/>
  <c r="AL6694" i="9"/>
  <c r="AL6758" i="9"/>
  <c r="AL6822" i="9"/>
  <c r="AL6866" i="9"/>
  <c r="AL6898" i="9"/>
  <c r="AL6918" i="9"/>
  <c r="AL6934" i="9"/>
  <c r="AL6948" i="9"/>
  <c r="AL6957" i="9"/>
  <c r="AL6966" i="9"/>
  <c r="AL6975" i="9"/>
  <c r="AL6984" i="9"/>
  <c r="AL6993" i="9"/>
  <c r="AL7002" i="9"/>
  <c r="AL7012" i="9"/>
  <c r="AL7021" i="9"/>
  <c r="AL7030" i="9"/>
  <c r="AL7039" i="9"/>
  <c r="AL7048" i="9"/>
  <c r="AL7057" i="9"/>
  <c r="AL7066" i="9"/>
  <c r="AL7076" i="9"/>
  <c r="AL7085" i="9"/>
  <c r="AL7094" i="9"/>
  <c r="AL7103" i="9"/>
  <c r="AL7112" i="9"/>
  <c r="AL7121" i="9"/>
  <c r="AL7130" i="9"/>
  <c r="AL7140" i="9"/>
  <c r="AL7149" i="9"/>
  <c r="AL7158" i="9"/>
  <c r="AL7167" i="9"/>
  <c r="AL7176" i="9"/>
  <c r="AL7185" i="9"/>
  <c r="AL7194" i="9"/>
  <c r="AL7204" i="9"/>
  <c r="AL7213" i="9"/>
  <c r="AL7222" i="9"/>
  <c r="AL7231" i="9"/>
  <c r="AL7240" i="9"/>
  <c r="AL7249" i="9"/>
  <c r="AL7258" i="9"/>
  <c r="AL7268" i="9"/>
  <c r="AL7277" i="9"/>
  <c r="AL7285" i="9"/>
  <c r="AL7293" i="9"/>
  <c r="AL7301" i="9"/>
  <c r="AL7309" i="9"/>
  <c r="AL7317" i="9"/>
  <c r="AL7325" i="9"/>
  <c r="AL7333" i="9"/>
  <c r="AL7341" i="9"/>
  <c r="AL7349" i="9"/>
  <c r="AL7357" i="9"/>
  <c r="AL7365" i="9"/>
  <c r="AL7373" i="9"/>
  <c r="AL7381" i="9"/>
  <c r="AL7389" i="9"/>
  <c r="AL7397" i="9"/>
  <c r="AL7405" i="9"/>
  <c r="AL7413" i="9"/>
  <c r="AL7421" i="9"/>
  <c r="AL7429" i="9"/>
  <c r="AL7437" i="9"/>
  <c r="AL7445" i="9"/>
  <c r="AL7453" i="9"/>
  <c r="AL7461" i="9"/>
  <c r="AL7469" i="9"/>
  <c r="AL7477" i="9"/>
  <c r="AL7485" i="9"/>
  <c r="AL7493" i="9"/>
  <c r="AL7501" i="9"/>
  <c r="AL7509" i="9"/>
  <c r="AL7517" i="9"/>
  <c r="AL7525" i="9"/>
  <c r="AL7533" i="9"/>
  <c r="AL7541" i="9"/>
  <c r="AL7549" i="9"/>
  <c r="AL7557" i="9"/>
  <c r="AL7565" i="9"/>
  <c r="AL7573" i="9"/>
  <c r="AL7581" i="9"/>
  <c r="AL7589" i="9"/>
  <c r="AL7597" i="9"/>
  <c r="AL7605" i="9"/>
  <c r="AL7613" i="9"/>
  <c r="AL7621" i="9"/>
  <c r="AL7629" i="9"/>
  <c r="AL7637" i="9"/>
  <c r="AL7645" i="9"/>
  <c r="AL7653" i="9"/>
  <c r="AL7661" i="9"/>
  <c r="AL7669" i="9"/>
  <c r="AL7677" i="9"/>
  <c r="AL7685" i="9"/>
  <c r="AL7693" i="9"/>
  <c r="AL7701" i="9"/>
  <c r="AL7709" i="9"/>
  <c r="AL7717" i="9"/>
  <c r="AL7725" i="9"/>
  <c r="AL7733" i="9"/>
  <c r="AL7741" i="9"/>
  <c r="AL7749" i="9"/>
  <c r="AL7757" i="9"/>
  <c r="AL7765" i="9"/>
  <c r="AL7773" i="9"/>
  <c r="AL7781" i="9"/>
  <c r="AL7789" i="9"/>
  <c r="AL7797" i="9"/>
  <c r="AL7805" i="9"/>
  <c r="AL7813" i="9"/>
  <c r="AL7821" i="9"/>
  <c r="AL7829" i="9"/>
  <c r="AL7837" i="9"/>
  <c r="AL7845" i="9"/>
  <c r="AL7853" i="9"/>
  <c r="AL7861" i="9"/>
  <c r="AL7869" i="9"/>
  <c r="AL7877" i="9"/>
  <c r="AL7885" i="9"/>
  <c r="AL7893" i="9"/>
  <c r="AL7901" i="9"/>
  <c r="AL7909" i="9"/>
  <c r="AL7917" i="9"/>
  <c r="AL7925" i="9"/>
  <c r="AL7933" i="9"/>
  <c r="AL7941" i="9"/>
  <c r="AL7949" i="9"/>
  <c r="AL7957" i="9"/>
  <c r="AL7965" i="9"/>
  <c r="AL4060" i="9"/>
  <c r="AL5203" i="9"/>
  <c r="AL5558" i="9"/>
  <c r="AL5863" i="9"/>
  <c r="AL6063" i="9"/>
  <c r="AL6179" i="9"/>
  <c r="AL6280" i="9"/>
  <c r="AL6353" i="9"/>
  <c r="AL6426" i="9"/>
  <c r="AL6499" i="9"/>
  <c r="AL6572" i="9"/>
  <c r="AL6638" i="9"/>
  <c r="AL6702" i="9"/>
  <c r="AL6766" i="9"/>
  <c r="AL6830" i="9"/>
  <c r="AL6870" i="9"/>
  <c r="AL6902" i="9"/>
  <c r="AL6922" i="9"/>
  <c r="AL6938" i="9"/>
  <c r="AL6949" i="9"/>
  <c r="AL6958" i="9"/>
  <c r="AL6967" i="9"/>
  <c r="AL6976" i="9"/>
  <c r="AL6985" i="9"/>
  <c r="AL6994" i="9"/>
  <c r="AL7004" i="9"/>
  <c r="AL7013" i="9"/>
  <c r="AL7022" i="9"/>
  <c r="AL7031" i="9"/>
  <c r="AL7040" i="9"/>
  <c r="AL7049" i="9"/>
  <c r="AL7058" i="9"/>
  <c r="AL7068" i="9"/>
  <c r="AL7077" i="9"/>
  <c r="AL7086" i="9"/>
  <c r="AL7095" i="9"/>
  <c r="AL7104" i="9"/>
  <c r="AL7113" i="9"/>
  <c r="AL7122" i="9"/>
  <c r="AL7132" i="9"/>
  <c r="AL7141" i="9"/>
  <c r="AL7150" i="9"/>
  <c r="AL7159" i="9"/>
  <c r="AL7168" i="9"/>
  <c r="AL7177" i="9"/>
  <c r="AL7186" i="9"/>
  <c r="AL7196" i="9"/>
  <c r="AL7205" i="9"/>
  <c r="AL7214" i="9"/>
  <c r="AL7223" i="9"/>
  <c r="AL7232" i="9"/>
  <c r="AL7241" i="9"/>
  <c r="AL7250" i="9"/>
  <c r="AL7260" i="9"/>
  <c r="AL7269" i="9"/>
  <c r="AL7278" i="9"/>
  <c r="AL7286" i="9"/>
  <c r="AL7294" i="9"/>
  <c r="AL7302" i="9"/>
  <c r="AL7310" i="9"/>
  <c r="AL7318" i="9"/>
  <c r="AL7326" i="9"/>
  <c r="AL7334" i="9"/>
  <c r="AL7342" i="9"/>
  <c r="AL7350" i="9"/>
  <c r="AL7358" i="9"/>
  <c r="AL7366" i="9"/>
  <c r="AL7374" i="9"/>
  <c r="AL7382" i="9"/>
  <c r="AL7390" i="9"/>
  <c r="AL7398" i="9"/>
  <c r="AL7406" i="9"/>
  <c r="AL7414" i="9"/>
  <c r="AL7422" i="9"/>
  <c r="AL7430" i="9"/>
  <c r="AL7438" i="9"/>
  <c r="AL7446" i="9"/>
  <c r="AL7454" i="9"/>
  <c r="AL7462" i="9"/>
  <c r="AL7470" i="9"/>
  <c r="AL7478" i="9"/>
  <c r="AL7486" i="9"/>
  <c r="AL7494" i="9"/>
  <c r="AL7502" i="9"/>
  <c r="AL7510" i="9"/>
  <c r="AL7518" i="9"/>
  <c r="AL7526" i="9"/>
  <c r="AL7534" i="9"/>
  <c r="AL7542" i="9"/>
  <c r="AL7550" i="9"/>
  <c r="AL7558" i="9"/>
  <c r="AL7566" i="9"/>
  <c r="AL7574" i="9"/>
  <c r="AL7582" i="9"/>
  <c r="AL7590" i="9"/>
  <c r="AL7598" i="9"/>
  <c r="AL7606" i="9"/>
  <c r="AL7614" i="9"/>
  <c r="AL7622" i="9"/>
  <c r="AL7630" i="9"/>
  <c r="AL7638" i="9"/>
  <c r="AL7646" i="9"/>
  <c r="AL7654" i="9"/>
  <c r="AL7662" i="9"/>
  <c r="AL7670" i="9"/>
  <c r="AL7678" i="9"/>
  <c r="AL7686" i="9"/>
  <c r="AL7694" i="9"/>
  <c r="AL7702" i="9"/>
  <c r="AL7710" i="9"/>
  <c r="AL7718" i="9"/>
  <c r="AL7726" i="9"/>
  <c r="AL7734" i="9"/>
  <c r="AL7742" i="9"/>
  <c r="AL7750" i="9"/>
  <c r="AL7758" i="9"/>
  <c r="AL7766" i="9"/>
  <c r="AL7774" i="9"/>
  <c r="AL7782" i="9"/>
  <c r="AL7790" i="9"/>
  <c r="AL7798" i="9"/>
  <c r="AL7806" i="9"/>
  <c r="AL7814" i="9"/>
  <c r="AL7822" i="9"/>
  <c r="AL7830" i="9"/>
  <c r="AL7838" i="9"/>
  <c r="AL7846" i="9"/>
  <c r="AL7854" i="9"/>
  <c r="AL7862" i="9"/>
  <c r="AL7870" i="9"/>
  <c r="AL7878" i="9"/>
  <c r="AL7886" i="9"/>
  <c r="AL7894" i="9"/>
  <c r="AL4410" i="9"/>
  <c r="AL5247" i="9"/>
  <c r="AL5600" i="9"/>
  <c r="AL5894" i="9"/>
  <c r="AL6078" i="9"/>
  <c r="AL6194" i="9"/>
  <c r="AL6289" i="9"/>
  <c r="AL6362" i="9"/>
  <c r="AL6435" i="9"/>
  <c r="AL6508" i="9"/>
  <c r="AL6581" i="9"/>
  <c r="AL6646" i="9"/>
  <c r="AL6710" i="9"/>
  <c r="AL6774" i="9"/>
  <c r="AL6838" i="9"/>
  <c r="AL6874" i="9"/>
  <c r="AL6906" i="9"/>
  <c r="AL6924" i="9"/>
  <c r="AL6940" i="9"/>
  <c r="AL6950" i="9"/>
  <c r="AL6959" i="9"/>
  <c r="AL6968" i="9"/>
  <c r="AL6977" i="9"/>
  <c r="AL6986" i="9"/>
  <c r="AL6996" i="9"/>
  <c r="AL7005" i="9"/>
  <c r="AL7014" i="9"/>
  <c r="AL7023" i="9"/>
  <c r="AL7032" i="9"/>
  <c r="AL7041" i="9"/>
  <c r="AL7050" i="9"/>
  <c r="AL7060" i="9"/>
  <c r="AL7069" i="9"/>
  <c r="AL7078" i="9"/>
  <c r="AL7087" i="9"/>
  <c r="AL7096" i="9"/>
  <c r="AL7105" i="9"/>
  <c r="AL7114" i="9"/>
  <c r="AL7124" i="9"/>
  <c r="AL7133" i="9"/>
  <c r="AL7142" i="9"/>
  <c r="AL7151" i="9"/>
  <c r="AL7160" i="9"/>
  <c r="AL7169" i="9"/>
  <c r="AL7178" i="9"/>
  <c r="AL7188" i="9"/>
  <c r="AL7197" i="9"/>
  <c r="AL7206" i="9"/>
  <c r="AL7215" i="9"/>
  <c r="AL7224" i="9"/>
  <c r="AL7233" i="9"/>
  <c r="AL7242" i="9"/>
  <c r="AL7252" i="9"/>
  <c r="AL7261" i="9"/>
  <c r="AL7270" i="9"/>
  <c r="AL7279" i="9"/>
  <c r="AL7287" i="9"/>
  <c r="AL7295" i="9"/>
  <c r="AL7303" i="9"/>
  <c r="AL7311" i="9"/>
  <c r="AL7319" i="9"/>
  <c r="AL7327" i="9"/>
  <c r="AL7335" i="9"/>
  <c r="AL7343" i="9"/>
  <c r="AL7351" i="9"/>
  <c r="AL7359" i="9"/>
  <c r="AL7367" i="9"/>
  <c r="AL7375" i="9"/>
  <c r="AL7383" i="9"/>
  <c r="AL7391" i="9"/>
  <c r="AL7399" i="9"/>
  <c r="AL7407" i="9"/>
  <c r="AL7415" i="9"/>
  <c r="AL7423" i="9"/>
  <c r="AL7431" i="9"/>
  <c r="AL7439" i="9"/>
  <c r="AL7447" i="9"/>
  <c r="AL7455" i="9"/>
  <c r="AL7463" i="9"/>
  <c r="AL7471" i="9"/>
  <c r="AL7479" i="9"/>
  <c r="AL7487" i="9"/>
  <c r="AL7495" i="9"/>
  <c r="AL7503" i="9"/>
  <c r="AL7511" i="9"/>
  <c r="AL7519" i="9"/>
  <c r="AL7527" i="9"/>
  <c r="AL7535" i="9"/>
  <c r="AL7543" i="9"/>
  <c r="AL7551" i="9"/>
  <c r="AL7559" i="9"/>
  <c r="AL7567" i="9"/>
  <c r="AL7575" i="9"/>
  <c r="AL7583" i="9"/>
  <c r="AL7591" i="9"/>
  <c r="AL7599" i="9"/>
  <c r="AL7607" i="9"/>
  <c r="AL7615" i="9"/>
  <c r="AL7623" i="9"/>
  <c r="AL7631" i="9"/>
  <c r="AL7639" i="9"/>
  <c r="AL7647" i="9"/>
  <c r="AL7655" i="9"/>
  <c r="AL7663" i="9"/>
  <c r="AL7671" i="9"/>
  <c r="AL7679" i="9"/>
  <c r="AL7687" i="9"/>
  <c r="AL7695" i="9"/>
  <c r="AL7703" i="9"/>
  <c r="AL7711" i="9"/>
  <c r="AL7719" i="9"/>
  <c r="AL7727" i="9"/>
  <c r="AL7735" i="9"/>
  <c r="AL7743" i="9"/>
  <c r="AL7751" i="9"/>
  <c r="AL7759" i="9"/>
  <c r="AL7767" i="9"/>
  <c r="AL7775" i="9"/>
  <c r="AL7783" i="9"/>
  <c r="AL7791" i="9"/>
  <c r="AL7799" i="9"/>
  <c r="AL7807" i="9"/>
  <c r="AL7815" i="9"/>
  <c r="AL7823" i="9"/>
  <c r="AL7831" i="9"/>
  <c r="AL7839" i="9"/>
  <c r="AL7847" i="9"/>
  <c r="AL7855" i="9"/>
  <c r="AL7863" i="9"/>
  <c r="AL7871" i="9"/>
  <c r="AL7879" i="9"/>
  <c r="AL7887" i="9"/>
  <c r="AL7895" i="9"/>
  <c r="AL4666" i="9"/>
  <c r="AL5301" i="9"/>
  <c r="AL5639" i="9"/>
  <c r="AL5923" i="9"/>
  <c r="AL6092" i="9"/>
  <c r="AL6209" i="9"/>
  <c r="AL6298" i="9"/>
  <c r="AL6371" i="9"/>
  <c r="AL6444" i="9"/>
  <c r="AL6517" i="9"/>
  <c r="AL6590" i="9"/>
  <c r="AL6654" i="9"/>
  <c r="AL6718" i="9"/>
  <c r="AL6782" i="9"/>
  <c r="AL6846" i="9"/>
  <c r="AL6878" i="9"/>
  <c r="AL6908" i="9"/>
  <c r="AL6925" i="9"/>
  <c r="AL6941" i="9"/>
  <c r="AL6951" i="9"/>
  <c r="AL6960" i="9"/>
  <c r="AL6969" i="9"/>
  <c r="AL6978" i="9"/>
  <c r="AL6988" i="9"/>
  <c r="AL6997" i="9"/>
  <c r="AL7006" i="9"/>
  <c r="AL7015" i="9"/>
  <c r="AL7024" i="9"/>
  <c r="AL7033" i="9"/>
  <c r="AL7042" i="9"/>
  <c r="AL7052" i="9"/>
  <c r="AL7061" i="9"/>
  <c r="AL7070" i="9"/>
  <c r="AL7079" i="9"/>
  <c r="AL7088" i="9"/>
  <c r="AL7097" i="9"/>
  <c r="AL7106" i="9"/>
  <c r="AL7116" i="9"/>
  <c r="AL7125" i="9"/>
  <c r="AL7134" i="9"/>
  <c r="AL7143" i="9"/>
  <c r="AL7152" i="9"/>
  <c r="AL7161" i="9"/>
  <c r="AL7170" i="9"/>
  <c r="AL7180" i="9"/>
  <c r="AL7189" i="9"/>
  <c r="AL7198" i="9"/>
  <c r="AL7207" i="9"/>
  <c r="AL7216" i="9"/>
  <c r="AL7225" i="9"/>
  <c r="AL7234" i="9"/>
  <c r="AL7244" i="9"/>
  <c r="AL7253" i="9"/>
  <c r="AL7262" i="9"/>
  <c r="AL7271" i="9"/>
  <c r="AL7280" i="9"/>
  <c r="AL7288" i="9"/>
  <c r="AL7296" i="9"/>
  <c r="AL7304" i="9"/>
  <c r="AL7312" i="9"/>
  <c r="AL7320" i="9"/>
  <c r="AL7328" i="9"/>
  <c r="AL7336" i="9"/>
  <c r="AL7344" i="9"/>
  <c r="AL7352" i="9"/>
  <c r="AL7360" i="9"/>
  <c r="AL7368" i="9"/>
  <c r="AL7376" i="9"/>
  <c r="AL7384" i="9"/>
  <c r="AL7392" i="9"/>
  <c r="AL7400" i="9"/>
  <c r="AL7408" i="9"/>
  <c r="AL7416" i="9"/>
  <c r="AL7424" i="9"/>
  <c r="AL7432" i="9"/>
  <c r="AL7440" i="9"/>
  <c r="AL7448" i="9"/>
  <c r="AL7456" i="9"/>
  <c r="AL7464" i="9"/>
  <c r="AL7472" i="9"/>
  <c r="AL7480" i="9"/>
  <c r="AL7488" i="9"/>
  <c r="AL7496" i="9"/>
  <c r="AL7504" i="9"/>
  <c r="AL7512" i="9"/>
  <c r="AL7520" i="9"/>
  <c r="AL7528" i="9"/>
  <c r="AL7536" i="9"/>
  <c r="AL7544" i="9"/>
  <c r="AL7552" i="9"/>
  <c r="AL7560" i="9"/>
  <c r="AL7568" i="9"/>
  <c r="AL7576" i="9"/>
  <c r="AL7584" i="9"/>
  <c r="AL7592" i="9"/>
  <c r="AL7600" i="9"/>
  <c r="AL7608" i="9"/>
  <c r="AL7616" i="9"/>
  <c r="AL7624" i="9"/>
  <c r="AL7632" i="9"/>
  <c r="AL7640" i="9"/>
  <c r="AL7648" i="9"/>
  <c r="AL7656" i="9"/>
  <c r="AL7664" i="9"/>
  <c r="AL7672" i="9"/>
  <c r="AL7680" i="9"/>
  <c r="AL7688" i="9"/>
  <c r="AL7696" i="9"/>
  <c r="AL7704" i="9"/>
  <c r="AL7712" i="9"/>
  <c r="AL7720" i="9"/>
  <c r="AL7728" i="9"/>
  <c r="AL7736" i="9"/>
  <c r="AL7744" i="9"/>
  <c r="AL7752" i="9"/>
  <c r="AL7760" i="9"/>
  <c r="AL7768" i="9"/>
  <c r="AL7776" i="9"/>
  <c r="AL7784" i="9"/>
  <c r="AL7792" i="9"/>
  <c r="AL7800" i="9"/>
  <c r="AL7808" i="9"/>
  <c r="AL7816" i="9"/>
  <c r="AL7824" i="9"/>
  <c r="AL7832" i="9"/>
  <c r="AL7840" i="9"/>
  <c r="AL7848" i="9"/>
  <c r="AL7856" i="9"/>
  <c r="AL7864" i="9"/>
  <c r="AL4819" i="9"/>
  <c r="AL5344" i="9"/>
  <c r="AL5686" i="9"/>
  <c r="AL5947" i="9"/>
  <c r="AL6106" i="9"/>
  <c r="AL6224" i="9"/>
  <c r="AL6307" i="9"/>
  <c r="AL6380" i="9"/>
  <c r="AL6453" i="9"/>
  <c r="AL6526" i="9"/>
  <c r="AL6598" i="9"/>
  <c r="AL6662" i="9"/>
  <c r="AL6726" i="9"/>
  <c r="AL6790" i="9"/>
  <c r="AL6850" i="9"/>
  <c r="AL6882" i="9"/>
  <c r="AL6910" i="9"/>
  <c r="AL6926" i="9"/>
  <c r="AL6942" i="9"/>
  <c r="AL6952" i="9"/>
  <c r="AL6961" i="9"/>
  <c r="AL6970" i="9"/>
  <c r="AL6980" i="9"/>
  <c r="AL6989" i="9"/>
  <c r="AL6998" i="9"/>
  <c r="AL7007" i="9"/>
  <c r="AL7016" i="9"/>
  <c r="AL7025" i="9"/>
  <c r="AL7034" i="9"/>
  <c r="AL7044" i="9"/>
  <c r="AL7053" i="9"/>
  <c r="AL7062" i="9"/>
  <c r="AL7071" i="9"/>
  <c r="AL7080" i="9"/>
  <c r="AL7089" i="9"/>
  <c r="AL7098" i="9"/>
  <c r="AL7108" i="9"/>
  <c r="AL7117" i="9"/>
  <c r="AL7126" i="9"/>
  <c r="AL7135" i="9"/>
  <c r="AL7144" i="9"/>
  <c r="AL7153" i="9"/>
  <c r="AL7162" i="9"/>
  <c r="AL7172" i="9"/>
  <c r="AL7181" i="9"/>
  <c r="AL7190" i="9"/>
  <c r="AL7199" i="9"/>
  <c r="AL7208" i="9"/>
  <c r="AL7217" i="9"/>
  <c r="AL7226" i="9"/>
  <c r="AL7236" i="9"/>
  <c r="AL7245" i="9"/>
  <c r="AL7254" i="9"/>
  <c r="AL7263" i="9"/>
  <c r="AL7272" i="9"/>
  <c r="AL7281" i="9"/>
  <c r="AL7289" i="9"/>
  <c r="AL7297" i="9"/>
  <c r="AL7305" i="9"/>
  <c r="AL7313" i="9"/>
  <c r="AL7321" i="9"/>
  <c r="AL7329" i="9"/>
  <c r="AL7337" i="9"/>
  <c r="AL7345" i="9"/>
  <c r="AL7353" i="9"/>
  <c r="AL7361" i="9"/>
  <c r="AL7369" i="9"/>
  <c r="AL7377" i="9"/>
  <c r="AL7385" i="9"/>
  <c r="AL7393" i="9"/>
  <c r="AL7401" i="9"/>
  <c r="AL7409" i="9"/>
  <c r="AL7417" i="9"/>
  <c r="AL7425" i="9"/>
  <c r="AL7433" i="9"/>
  <c r="AL7441" i="9"/>
  <c r="AL7449" i="9"/>
  <c r="AL7457" i="9"/>
  <c r="AL7465" i="9"/>
  <c r="AL7473" i="9"/>
  <c r="AL7481" i="9"/>
  <c r="AL7489" i="9"/>
  <c r="AL7497" i="9"/>
  <c r="AL7505" i="9"/>
  <c r="AL7513" i="9"/>
  <c r="AL7521" i="9"/>
  <c r="AL7529" i="9"/>
  <c r="AL7537" i="9"/>
  <c r="AL7545" i="9"/>
  <c r="AL7553" i="9"/>
  <c r="AL7561" i="9"/>
  <c r="AL7569" i="9"/>
  <c r="AL7577" i="9"/>
  <c r="AL7585" i="9"/>
  <c r="AL7593" i="9"/>
  <c r="AL7601" i="9"/>
  <c r="AL7609" i="9"/>
  <c r="AL7617" i="9"/>
  <c r="AL7625" i="9"/>
  <c r="AL7633" i="9"/>
  <c r="AL7641" i="9"/>
  <c r="AL7649" i="9"/>
  <c r="AL7657" i="9"/>
  <c r="AL7665" i="9"/>
  <c r="AL7673" i="9"/>
  <c r="AL7681" i="9"/>
  <c r="AL7689" i="9"/>
  <c r="AL7697" i="9"/>
  <c r="AL7705" i="9"/>
  <c r="AL7713" i="9"/>
  <c r="AL7721" i="9"/>
  <c r="AL7729" i="9"/>
  <c r="AL7737" i="9"/>
  <c r="AL7745" i="9"/>
  <c r="AL7753" i="9"/>
  <c r="AL7761" i="9"/>
  <c r="AL7769" i="9"/>
  <c r="AL7777" i="9"/>
  <c r="AL7785" i="9"/>
  <c r="AL7793" i="9"/>
  <c r="AL7801" i="9"/>
  <c r="AL7809" i="9"/>
  <c r="AL7817" i="9"/>
  <c r="AL7825" i="9"/>
  <c r="AL7833" i="9"/>
  <c r="AL7841" i="9"/>
  <c r="AL7849" i="9"/>
  <c r="AL7857" i="9"/>
  <c r="AL7865" i="9"/>
  <c r="AL7873" i="9"/>
  <c r="AL7881" i="9"/>
  <c r="AL7889" i="9"/>
  <c r="AL7897" i="9"/>
  <c r="AL7905" i="9"/>
  <c r="AL7913" i="9"/>
  <c r="AL7921" i="9"/>
  <c r="AL7929" i="9"/>
  <c r="AL7937" i="9"/>
  <c r="AL7945" i="9"/>
  <c r="AL7953" i="9"/>
  <c r="AL7961" i="9"/>
  <c r="AL7969" i="9"/>
  <c r="AL4919" i="9"/>
  <c r="AL5383" i="9"/>
  <c r="AL5728" i="9"/>
  <c r="AL5974" i="9"/>
  <c r="AL6121" i="9"/>
  <c r="AL6236" i="9"/>
  <c r="AL6316" i="9"/>
  <c r="AL6389" i="9"/>
  <c r="AL6462" i="9"/>
  <c r="AL6536" i="9"/>
  <c r="AL6606" i="9"/>
  <c r="AL6670" i="9"/>
  <c r="AL6734" i="9"/>
  <c r="AL6798" i="9"/>
  <c r="AL6854" i="9"/>
  <c r="AL6886" i="9"/>
  <c r="AL6914" i="9"/>
  <c r="AL6930" i="9"/>
  <c r="AL6943" i="9"/>
  <c r="AL6953" i="9"/>
  <c r="AL6962" i="9"/>
  <c r="AL6972" i="9"/>
  <c r="AL6981" i="9"/>
  <c r="AL6990" i="9"/>
  <c r="AL6999" i="9"/>
  <c r="AL7008" i="9"/>
  <c r="AL7017" i="9"/>
  <c r="AL7026" i="9"/>
  <c r="AL7036" i="9"/>
  <c r="AL7045" i="9"/>
  <c r="AL7054" i="9"/>
  <c r="AL7063" i="9"/>
  <c r="AL7072" i="9"/>
  <c r="AL7081" i="9"/>
  <c r="AL7090" i="9"/>
  <c r="AL7100" i="9"/>
  <c r="AL7109" i="9"/>
  <c r="AL7118" i="9"/>
  <c r="AL7127" i="9"/>
  <c r="AL7136" i="9"/>
  <c r="AL7145" i="9"/>
  <c r="AL7154" i="9"/>
  <c r="AL7164" i="9"/>
  <c r="AL7173" i="9"/>
  <c r="AL7182" i="9"/>
  <c r="AL7191" i="9"/>
  <c r="AL7200" i="9"/>
  <c r="AL7209" i="9"/>
  <c r="AL7218" i="9"/>
  <c r="AL7228" i="9"/>
  <c r="AL7237" i="9"/>
  <c r="AL7246" i="9"/>
  <c r="AL7255" i="9"/>
  <c r="AL7264" i="9"/>
  <c r="AL7273" i="9"/>
  <c r="AL7282" i="9"/>
  <c r="AL7290" i="9"/>
  <c r="AL7298" i="9"/>
  <c r="AL7306" i="9"/>
  <c r="AL7314" i="9"/>
  <c r="AL7322" i="9"/>
  <c r="AL7330" i="9"/>
  <c r="AL7338" i="9"/>
  <c r="AL7346" i="9"/>
  <c r="AL7354" i="9"/>
  <c r="AL7362" i="9"/>
  <c r="AL7370" i="9"/>
  <c r="AL7378" i="9"/>
  <c r="AL7386" i="9"/>
  <c r="AL7394" i="9"/>
  <c r="AL7402" i="9"/>
  <c r="AL7410" i="9"/>
  <c r="AL7418" i="9"/>
  <c r="AL7426" i="9"/>
  <c r="AL7434" i="9"/>
  <c r="AL7442" i="9"/>
  <c r="AL7450" i="9"/>
  <c r="AL7458" i="9"/>
  <c r="AL7466" i="9"/>
  <c r="AL7474" i="9"/>
  <c r="AL7482" i="9"/>
  <c r="AL7490" i="9"/>
  <c r="AL7498" i="9"/>
  <c r="AL7506" i="9"/>
  <c r="AL7514" i="9"/>
  <c r="AL7522" i="9"/>
  <c r="AL7530" i="9"/>
  <c r="AL7538" i="9"/>
  <c r="AL7546" i="9"/>
  <c r="AL7554" i="9"/>
  <c r="AL7562" i="9"/>
  <c r="AL7570" i="9"/>
  <c r="AL7578" i="9"/>
  <c r="AL7586" i="9"/>
  <c r="AL7594" i="9"/>
  <c r="AL7602" i="9"/>
  <c r="AL7610" i="9"/>
  <c r="AL7618" i="9"/>
  <c r="AL7626" i="9"/>
  <c r="AL7634" i="9"/>
  <c r="AL7642" i="9"/>
  <c r="AL7650" i="9"/>
  <c r="AL7658" i="9"/>
  <c r="AL7666" i="9"/>
  <c r="AL7674" i="9"/>
  <c r="AL7682" i="9"/>
  <c r="AL7690" i="9"/>
  <c r="AL7698" i="9"/>
  <c r="AL7706" i="9"/>
  <c r="AL7714" i="9"/>
  <c r="AL7722" i="9"/>
  <c r="AL7730" i="9"/>
  <c r="AL7738" i="9"/>
  <c r="AL7746" i="9"/>
  <c r="AL7754" i="9"/>
  <c r="AL7762" i="9"/>
  <c r="AL7770" i="9"/>
  <c r="AL7778" i="9"/>
  <c r="AL7786" i="9"/>
  <c r="AL7794" i="9"/>
  <c r="AL7802" i="9"/>
  <c r="AL7810" i="9"/>
  <c r="AL7818" i="9"/>
  <c r="AL7826" i="9"/>
  <c r="AL7834" i="9"/>
  <c r="AL7842" i="9"/>
  <c r="AL7850" i="9"/>
  <c r="AL4998" i="9"/>
  <c r="AL5430" i="9"/>
  <c r="AL5767" i="9"/>
  <c r="AL5999" i="9"/>
  <c r="AL6136" i="9"/>
  <c r="AL6248" i="9"/>
  <c r="AL6325" i="9"/>
  <c r="AL6398" i="9"/>
  <c r="AL6472" i="9"/>
  <c r="AL6545" i="9"/>
  <c r="AL6614" i="9"/>
  <c r="AL6678" i="9"/>
  <c r="AL6742" i="9"/>
  <c r="AL6806" i="9"/>
  <c r="AL6858" i="9"/>
  <c r="AL6890" i="9"/>
  <c r="AL6916" i="9"/>
  <c r="AL6932" i="9"/>
  <c r="AL6945" i="9"/>
  <c r="AL6954" i="9"/>
  <c r="AL6964" i="9"/>
  <c r="AL6973" i="9"/>
  <c r="AL6982" i="9"/>
  <c r="AL6991" i="9"/>
  <c r="AL7000" i="9"/>
  <c r="AL7009" i="9"/>
  <c r="AL7018" i="9"/>
  <c r="AL7028" i="9"/>
  <c r="AL7037" i="9"/>
  <c r="AL7046" i="9"/>
  <c r="AL7055" i="9"/>
  <c r="AL7064" i="9"/>
  <c r="AL7073" i="9"/>
  <c r="AL7082" i="9"/>
  <c r="AL7092" i="9"/>
  <c r="AL7101" i="9"/>
  <c r="AL7110" i="9"/>
  <c r="AL7119" i="9"/>
  <c r="AL7128" i="9"/>
  <c r="AL7137" i="9"/>
  <c r="AL7146" i="9"/>
  <c r="AL7156" i="9"/>
  <c r="AL7165" i="9"/>
  <c r="AL7174" i="9"/>
  <c r="AL7183" i="9"/>
  <c r="AL7192" i="9"/>
  <c r="AL7201" i="9"/>
  <c r="AL7210" i="9"/>
  <c r="AL7220" i="9"/>
  <c r="AL7229" i="9"/>
  <c r="AL7238" i="9"/>
  <c r="AL7247" i="9"/>
  <c r="AL7256" i="9"/>
  <c r="AL7265" i="9"/>
  <c r="AL7274" i="9"/>
  <c r="AL7283" i="9"/>
  <c r="AL7291" i="9"/>
  <c r="AL7299" i="9"/>
  <c r="AL7307" i="9"/>
  <c r="AL7315" i="9"/>
  <c r="AL7323" i="9"/>
  <c r="AL7331" i="9"/>
  <c r="AL7339" i="9"/>
  <c r="AL7347" i="9"/>
  <c r="AL7355" i="9"/>
  <c r="AL7363" i="9"/>
  <c r="AL7371" i="9"/>
  <c r="AL7379" i="9"/>
  <c r="AL7387" i="9"/>
  <c r="AL7395" i="9"/>
  <c r="AL7403" i="9"/>
  <c r="AL7411" i="9"/>
  <c r="AL7419" i="9"/>
  <c r="AL7427" i="9"/>
  <c r="AL7435" i="9"/>
  <c r="AL7443" i="9"/>
  <c r="AL7451" i="9"/>
  <c r="AL7459" i="9"/>
  <c r="AL7467" i="9"/>
  <c r="AL7475" i="9"/>
  <c r="AL7483" i="9"/>
  <c r="AL7491" i="9"/>
  <c r="AL7499" i="9"/>
  <c r="AL7507" i="9"/>
  <c r="AL7515" i="9"/>
  <c r="AL7523" i="9"/>
  <c r="AL7531" i="9"/>
  <c r="AL7539" i="9"/>
  <c r="AL7547" i="9"/>
  <c r="AL7555" i="9"/>
  <c r="AL7563" i="9"/>
  <c r="AL7571" i="9"/>
  <c r="AL7579" i="9"/>
  <c r="AL7587" i="9"/>
  <c r="AL7595" i="9"/>
  <c r="AL7603" i="9"/>
  <c r="AL7611" i="9"/>
  <c r="AL7619" i="9"/>
  <c r="AL7627" i="9"/>
  <c r="AL7635" i="9"/>
  <c r="AL7643" i="9"/>
  <c r="AL7651" i="9"/>
  <c r="AL7659" i="9"/>
  <c r="AL7667" i="9"/>
  <c r="AL7675" i="9"/>
  <c r="AL7683" i="9"/>
  <c r="AL7691" i="9"/>
  <c r="AL7699" i="9"/>
  <c r="AL7707" i="9"/>
  <c r="AL7715" i="9"/>
  <c r="AL7723" i="9"/>
  <c r="AL7731" i="9"/>
  <c r="AL7739" i="9"/>
  <c r="AL7747" i="9"/>
  <c r="AL7755" i="9"/>
  <c r="AL7763" i="9"/>
  <c r="AL7771" i="9"/>
  <c r="AL7779" i="9"/>
  <c r="AL7787" i="9"/>
  <c r="AL7795" i="9"/>
  <c r="AL7803" i="9"/>
  <c r="AL7811" i="9"/>
  <c r="AL7819" i="9"/>
  <c r="AL7827" i="9"/>
  <c r="AL7835" i="9"/>
  <c r="AL7843" i="9"/>
  <c r="AL7851" i="9"/>
  <c r="AL5070" i="9"/>
  <c r="AL5472" i="9"/>
  <c r="AL5806" i="9"/>
  <c r="AL6020" i="9"/>
  <c r="AL6151" i="9"/>
  <c r="AL6260" i="9"/>
  <c r="AL6334" i="9"/>
  <c r="AL6408" i="9"/>
  <c r="AL6481" i="9"/>
  <c r="AL6554" i="9"/>
  <c r="AL6622" i="9"/>
  <c r="AL6686" i="9"/>
  <c r="AL6750" i="9"/>
  <c r="AL6814" i="9"/>
  <c r="AL6862" i="9"/>
  <c r="AL6894" i="9"/>
  <c r="AL6917" i="9"/>
  <c r="AL6933" i="9"/>
  <c r="AL6946" i="9"/>
  <c r="AL6956" i="9"/>
  <c r="AL6965" i="9"/>
  <c r="AL6974" i="9"/>
  <c r="AL6983" i="9"/>
  <c r="AL6992" i="9"/>
  <c r="AL7001" i="9"/>
  <c r="AL7010" i="9"/>
  <c r="AL7020" i="9"/>
  <c r="AL7029" i="9"/>
  <c r="AL7038" i="9"/>
  <c r="AL7047" i="9"/>
  <c r="AL7056" i="9"/>
  <c r="AL7065" i="9"/>
  <c r="AL7074" i="9"/>
  <c r="AL7084" i="9"/>
  <c r="AL7093" i="9"/>
  <c r="AL7102" i="9"/>
  <c r="AL7111" i="9"/>
  <c r="AL7120" i="9"/>
  <c r="AL7129" i="9"/>
  <c r="AL7138" i="9"/>
  <c r="AL7148" i="9"/>
  <c r="AL7157" i="9"/>
  <c r="AL7166" i="9"/>
  <c r="AL7175" i="9"/>
  <c r="AL7184" i="9"/>
  <c r="AL7193" i="9"/>
  <c r="AL7202" i="9"/>
  <c r="AL7212" i="9"/>
  <c r="AL7221" i="9"/>
  <c r="AL7230" i="9"/>
  <c r="AL7239" i="9"/>
  <c r="AL7248" i="9"/>
  <c r="AL7257" i="9"/>
  <c r="AL7266" i="9"/>
  <c r="AL7276" i="9"/>
  <c r="AL7284" i="9"/>
  <c r="AL7292" i="9"/>
  <c r="AL7300" i="9"/>
  <c r="AL7308" i="9"/>
  <c r="AL7316" i="9"/>
  <c r="AL7324" i="9"/>
  <c r="AL7332" i="9"/>
  <c r="AL7340" i="9"/>
  <c r="AL7348" i="9"/>
  <c r="AL7356" i="9"/>
  <c r="AL7364" i="9"/>
  <c r="AL7372" i="9"/>
  <c r="AL7380" i="9"/>
  <c r="AL7388" i="9"/>
  <c r="AL7396" i="9"/>
  <c r="AL7404" i="9"/>
  <c r="AL7412" i="9"/>
  <c r="AL7420" i="9"/>
  <c r="AL7428" i="9"/>
  <c r="AL7436" i="9"/>
  <c r="AL7444" i="9"/>
  <c r="AL7452" i="9"/>
  <c r="AL7460" i="9"/>
  <c r="AL7468" i="9"/>
  <c r="AL7476" i="9"/>
  <c r="AL7484" i="9"/>
  <c r="AL7492" i="9"/>
  <c r="AL7500" i="9"/>
  <c r="AL7508" i="9"/>
  <c r="AL7572" i="9"/>
  <c r="AL7636" i="9"/>
  <c r="AL7700" i="9"/>
  <c r="AL7764" i="9"/>
  <c r="AL7828" i="9"/>
  <c r="AL7867" i="9"/>
  <c r="AL7883" i="9"/>
  <c r="AL7899" i="9"/>
  <c r="AL7910" i="9"/>
  <c r="AL7920" i="9"/>
  <c r="AL7931" i="9"/>
  <c r="AL7942" i="9"/>
  <c r="AL7952" i="9"/>
  <c r="AL7963" i="9"/>
  <c r="AL7516" i="9"/>
  <c r="AL7580" i="9"/>
  <c r="AL7644" i="9"/>
  <c r="AL7708" i="9"/>
  <c r="AL7772" i="9"/>
  <c r="AL7836" i="9"/>
  <c r="AL7868" i="9"/>
  <c r="AL7884" i="9"/>
  <c r="AL7900" i="9"/>
  <c r="AL7911" i="9"/>
  <c r="AL7922" i="9"/>
  <c r="AL7932" i="9"/>
  <c r="AL7943" i="9"/>
  <c r="AL7954" i="9"/>
  <c r="AL7964" i="9"/>
  <c r="AL7524" i="9"/>
  <c r="AL7588" i="9"/>
  <c r="AL7652" i="9"/>
  <c r="AL7716" i="9"/>
  <c r="AL7780" i="9"/>
  <c r="AL7844" i="9"/>
  <c r="AL7872" i="9"/>
  <c r="AL7888" i="9"/>
  <c r="AL7902" i="9"/>
  <c r="AL7912" i="9"/>
  <c r="AL7923" i="9"/>
  <c r="AL7934" i="9"/>
  <c r="AL7944" i="9"/>
  <c r="AL7955" i="9"/>
  <c r="AL7966" i="9"/>
  <c r="AL7532" i="9"/>
  <c r="AL7596" i="9"/>
  <c r="AL7660" i="9"/>
  <c r="AL7724" i="9"/>
  <c r="AL7788" i="9"/>
  <c r="AL7852" i="9"/>
  <c r="AL7874" i="9"/>
  <c r="AL7890" i="9"/>
  <c r="AL7903" i="9"/>
  <c r="AL7914" i="9"/>
  <c r="AL7924" i="9"/>
  <c r="AL7935" i="9"/>
  <c r="AL7946" i="9"/>
  <c r="AL7956" i="9"/>
  <c r="AL7967" i="9"/>
  <c r="AL7540" i="9"/>
  <c r="AL7604" i="9"/>
  <c r="AL7668" i="9"/>
  <c r="AL7732" i="9"/>
  <c r="AL7796" i="9"/>
  <c r="AL7858" i="9"/>
  <c r="AL7875" i="9"/>
  <c r="AL7891" i="9"/>
  <c r="AL7904" i="9"/>
  <c r="AL7915" i="9"/>
  <c r="AL7926" i="9"/>
  <c r="AL7936" i="9"/>
  <c r="AL7947" i="9"/>
  <c r="AL7958" i="9"/>
  <c r="AL7968" i="9"/>
  <c r="AL7548" i="9"/>
  <c r="AL7612" i="9"/>
  <c r="AL7676" i="9"/>
  <c r="AL7740" i="9"/>
  <c r="AL7804" i="9"/>
  <c r="AL7859" i="9"/>
  <c r="AL7876" i="9"/>
  <c r="AL7892" i="9"/>
  <c r="AL7906" i="9"/>
  <c r="AL7916" i="9"/>
  <c r="AL7927" i="9"/>
  <c r="AL7938" i="9"/>
  <c r="AL7948" i="9"/>
  <c r="AL7959" i="9"/>
  <c r="AL7970" i="9"/>
  <c r="AL7556" i="9"/>
  <c r="AL7620" i="9"/>
  <c r="AL7684" i="9"/>
  <c r="AL7748" i="9"/>
  <c r="AL7812" i="9"/>
  <c r="AL7860" i="9"/>
  <c r="AL7880" i="9"/>
  <c r="AL7896" i="9"/>
  <c r="AL7907" i="9"/>
  <c r="AL7918" i="9"/>
  <c r="AL7928" i="9"/>
  <c r="AL7939" i="9"/>
  <c r="AL7950" i="9"/>
  <c r="AL7960" i="9"/>
  <c r="AL7971" i="9"/>
  <c r="AL7564" i="9"/>
  <c r="AL7628" i="9"/>
  <c r="AL7692" i="9"/>
  <c r="AL7756" i="9"/>
  <c r="AL7820" i="9"/>
  <c r="AL7866" i="9"/>
  <c r="AL7882" i="9"/>
  <c r="AL7898" i="9"/>
  <c r="AL7908" i="9"/>
  <c r="AL7919" i="9"/>
  <c r="AL7930" i="9"/>
  <c r="AL7940" i="9"/>
  <c r="AL7951" i="9"/>
  <c r="AL7962" i="9"/>
  <c r="AL7972" i="9"/>
  <c r="W39" i="9"/>
  <c r="W41" i="9"/>
  <c r="W43" i="9"/>
  <c r="W40" i="9"/>
  <c r="W42" i="9"/>
  <c r="AL1012" i="9"/>
  <c r="AL1001" i="9"/>
  <c r="AL1013" i="9"/>
  <c r="AL1030" i="9"/>
  <c r="AL1046" i="9"/>
  <c r="AL1014" i="9"/>
  <c r="AL1031" i="9"/>
  <c r="AL1047" i="9"/>
  <c r="AL1015" i="9"/>
  <c r="AL1032" i="9"/>
  <c r="AL1048" i="9"/>
  <c r="AL1007" i="9"/>
  <c r="AL1025" i="9"/>
  <c r="AL1041" i="9"/>
  <c r="AL1057" i="9"/>
  <c r="AL1017" i="9"/>
  <c r="AL1034" i="9"/>
  <c r="AL1050" i="9"/>
  <c r="AL1011" i="9"/>
  <c r="AL1029" i="9"/>
  <c r="AL1045" i="9"/>
  <c r="AL1043" i="9"/>
  <c r="AL1010" i="9"/>
  <c r="AL1051" i="9"/>
  <c r="AL1052" i="9"/>
  <c r="AL1027" i="9"/>
  <c r="AL1000" i="9"/>
  <c r="AL1028" i="9"/>
  <c r="AL1035" i="9"/>
  <c r="AL488" i="9"/>
  <c r="AL992" i="9"/>
  <c r="AL65" i="9"/>
  <c r="AL808" i="9"/>
  <c r="AL59" i="9"/>
  <c r="AL183" i="9"/>
  <c r="AL790" i="9"/>
  <c r="AL694" i="9"/>
  <c r="AL651" i="9"/>
  <c r="AL855" i="9"/>
  <c r="AL641" i="9"/>
  <c r="AL783" i="9"/>
  <c r="AL558" i="9"/>
  <c r="AL938" i="9"/>
  <c r="AL976" i="9"/>
  <c r="AL348" i="9"/>
  <c r="AL803" i="9"/>
  <c r="AL848" i="9"/>
  <c r="AL226" i="9"/>
  <c r="AL600" i="9"/>
  <c r="AL688" i="9"/>
  <c r="AL311" i="9"/>
  <c r="AL393" i="9"/>
  <c r="AL759" i="9"/>
  <c r="AL784" i="9"/>
  <c r="AL571" i="9"/>
  <c r="AL147" i="9"/>
  <c r="AL264" i="9"/>
  <c r="AL886" i="9"/>
  <c r="AL85" i="9"/>
  <c r="AL238" i="9"/>
  <c r="AL611" i="9"/>
  <c r="W21" i="9"/>
  <c r="AL751" i="9"/>
  <c r="AL288" i="9"/>
  <c r="AL487" i="9"/>
  <c r="AL424" i="9"/>
  <c r="AL915" i="9"/>
  <c r="AL977" i="9"/>
  <c r="AL958" i="9"/>
  <c r="AL642" i="9"/>
  <c r="AL947" i="9"/>
  <c r="AL166" i="9"/>
  <c r="AL846" i="9"/>
  <c r="AL268" i="9"/>
  <c r="AL359" i="9"/>
  <c r="AL489" i="9"/>
  <c r="AL439" i="9"/>
  <c r="AL899" i="9"/>
  <c r="AL476" i="9"/>
  <c r="AL650" i="9"/>
  <c r="AL122" i="9"/>
  <c r="AL315" i="9"/>
  <c r="AL333" i="9"/>
  <c r="AL261" i="9"/>
  <c r="AL493" i="9"/>
  <c r="AL200" i="9"/>
  <c r="AL352" i="9"/>
  <c r="AL987" i="9"/>
  <c r="AL678" i="9"/>
  <c r="AL743" i="9"/>
  <c r="AL838" i="9"/>
  <c r="AL280" i="9"/>
  <c r="AL111" i="9"/>
  <c r="AL263" i="9"/>
  <c r="AL812" i="9"/>
  <c r="AL900" i="9"/>
  <c r="AL622" i="9"/>
  <c r="AL136" i="9"/>
  <c r="AL953" i="9"/>
  <c r="AL777" i="9"/>
  <c r="AL56" i="9"/>
  <c r="AL208" i="9"/>
  <c r="AL437" i="9"/>
  <c r="AL302" i="9"/>
  <c r="AL551" i="9"/>
  <c r="AL633" i="9"/>
  <c r="AL579" i="9"/>
  <c r="AL698" i="9"/>
  <c r="AL209" i="9"/>
  <c r="AL361" i="9"/>
  <c r="AL190" i="9"/>
  <c r="AL231" i="9"/>
  <c r="AL417" i="9"/>
  <c r="AL554" i="9"/>
  <c r="AL672" i="9"/>
  <c r="AL994" i="9"/>
  <c r="AL785" i="9"/>
  <c r="AL937" i="9"/>
  <c r="AL766" i="9"/>
  <c r="AL97" i="9"/>
  <c r="AL338" i="9"/>
  <c r="AL755" i="9"/>
  <c r="AL818" i="9"/>
  <c r="AL963" i="9"/>
  <c r="AL709" i="9"/>
  <c r="AL1004" i="9"/>
  <c r="AL1003" i="9"/>
  <c r="AL1038" i="9"/>
  <c r="AL1023" i="9"/>
  <c r="AL1055" i="9"/>
  <c r="AL1006" i="9"/>
  <c r="AL1040" i="9"/>
  <c r="AL1016" i="9"/>
  <c r="AL1049" i="9"/>
  <c r="AL1026" i="9"/>
  <c r="AL1058" i="9"/>
  <c r="AL1002" i="9"/>
  <c r="AL1037" i="9"/>
  <c r="AL1019" i="9"/>
  <c r="AL1059" i="9"/>
  <c r="AL230" i="9"/>
  <c r="AL598" i="9"/>
  <c r="AL86" i="9"/>
  <c r="AL191" i="9"/>
  <c r="AL806" i="9"/>
  <c r="W11" i="9"/>
  <c r="AL55" i="9"/>
  <c r="AL57" i="9"/>
  <c r="AL391" i="9"/>
  <c r="AL229" i="9"/>
  <c r="AL344" i="9"/>
  <c r="AL985" i="9"/>
  <c r="AL336" i="9"/>
  <c r="AL502" i="9"/>
  <c r="AL841" i="9"/>
  <c r="AL664" i="9"/>
  <c r="W16" i="9"/>
  <c r="AL215" i="9"/>
  <c r="AL371" i="9"/>
  <c r="AL202" i="9"/>
  <c r="AL867" i="9"/>
  <c r="AL536" i="9"/>
  <c r="AL673" i="9"/>
  <c r="AL318" i="9"/>
  <c r="AL79" i="9"/>
  <c r="AL415" i="9"/>
  <c r="AL64" i="9"/>
  <c r="AL413" i="9"/>
  <c r="AL734" i="9"/>
  <c r="AL526" i="9"/>
  <c r="AL381" i="9"/>
  <c r="AL830" i="9"/>
  <c r="AL480" i="9"/>
  <c r="AL195" i="9"/>
  <c r="AL461" i="9"/>
  <c r="AL707" i="9"/>
  <c r="AL679" i="9"/>
  <c r="AL862" i="9"/>
  <c r="AL949" i="9"/>
  <c r="W17" i="9"/>
  <c r="AL228" i="9"/>
  <c r="AL395" i="9"/>
  <c r="AL970" i="9"/>
  <c r="AL508" i="9"/>
  <c r="AL804" i="9"/>
  <c r="AL993" i="9"/>
  <c r="AL820" i="9"/>
  <c r="W37" i="9"/>
  <c r="AL118" i="9"/>
  <c r="AL12" i="9"/>
  <c r="AL63" i="9"/>
  <c r="AL199" i="9"/>
  <c r="AL662" i="9"/>
  <c r="AL758" i="9"/>
  <c r="AL869" i="9"/>
  <c r="AL871" i="9"/>
  <c r="W29" i="9"/>
  <c r="AL281" i="9"/>
  <c r="AL781" i="9"/>
  <c r="AL27" i="9"/>
  <c r="AL645" i="9"/>
  <c r="AL419" i="9"/>
  <c r="AL321" i="9"/>
  <c r="AL695" i="9"/>
  <c r="AL339" i="9"/>
  <c r="AL911" i="9"/>
  <c r="AL418" i="9"/>
  <c r="AL51" i="9"/>
  <c r="AL35" i="9"/>
  <c r="AL224" i="9"/>
  <c r="AL16" i="9"/>
  <c r="AL741" i="9"/>
  <c r="AL823" i="9"/>
  <c r="AL179" i="9"/>
  <c r="AL529" i="9"/>
  <c r="AL510" i="9"/>
  <c r="AL929" i="9"/>
  <c r="AL727" i="9"/>
  <c r="AL442" i="9"/>
  <c r="AL29" i="9"/>
  <c r="AL62" i="9"/>
  <c r="AL467" i="9"/>
  <c r="W31" i="9"/>
  <c r="AL955" i="9"/>
  <c r="AL935" i="9"/>
  <c r="AL605" i="9"/>
  <c r="AL638" i="9"/>
  <c r="AL834" i="9"/>
  <c r="AL13" i="9"/>
  <c r="AL632" i="9"/>
  <c r="AL941" i="9"/>
  <c r="AL358" i="9"/>
  <c r="AL223" i="9"/>
  <c r="AL383" i="9"/>
  <c r="AL326" i="9"/>
  <c r="AL677" i="9"/>
  <c r="W35" i="9"/>
  <c r="AL934" i="9"/>
  <c r="AL168" i="9"/>
  <c r="AL936" i="9"/>
  <c r="AL255" i="9"/>
  <c r="AL747" i="9"/>
  <c r="AL998" i="9"/>
  <c r="AL584" i="9"/>
  <c r="AL328" i="9"/>
  <c r="AL844" i="9"/>
  <c r="AL113" i="9"/>
  <c r="AL700" i="9"/>
  <c r="AL360" i="9"/>
  <c r="AL567" i="9"/>
  <c r="AL14" i="9"/>
  <c r="AL74" i="9"/>
  <c r="AL1020" i="9"/>
  <c r="AL1022" i="9"/>
  <c r="AL1054" i="9"/>
  <c r="AL1005" i="9"/>
  <c r="AL1039" i="9"/>
  <c r="AL1024" i="9"/>
  <c r="AL1056" i="9"/>
  <c r="AL1033" i="9"/>
  <c r="AL1008" i="9"/>
  <c r="AL1042" i="9"/>
  <c r="AL1021" i="9"/>
  <c r="AL1053" i="9"/>
  <c r="AL1009" i="9"/>
  <c r="AL1044" i="9"/>
  <c r="AL1018" i="9"/>
  <c r="AL1036" i="9"/>
  <c r="AL999" i="9"/>
  <c r="W12" i="9"/>
  <c r="AL375" i="9"/>
  <c r="AL364" i="9"/>
  <c r="AL241" i="9"/>
  <c r="AL940" i="9"/>
  <c r="AL154" i="9"/>
  <c r="AL565" i="9"/>
  <c r="AL91" i="9"/>
  <c r="AL865" i="9"/>
  <c r="AL601" i="9"/>
  <c r="AL975" i="9"/>
  <c r="AL337" i="9"/>
  <c r="AL434" i="9"/>
  <c r="AL606" i="9"/>
  <c r="AL176" i="9"/>
  <c r="AL33" i="9"/>
  <c r="AL98" i="9"/>
  <c r="AL527" i="9"/>
  <c r="AL674" i="9"/>
  <c r="AL580" i="9"/>
  <c r="AL824" i="9"/>
  <c r="AL491" i="9"/>
  <c r="AL893" i="9"/>
  <c r="AL588" i="9"/>
  <c r="AL443" i="9"/>
  <c r="AL878" i="9"/>
  <c r="AL879" i="9"/>
  <c r="AL961" i="9"/>
  <c r="AL494" i="9"/>
  <c r="AL232" i="9"/>
  <c r="AL774" i="9"/>
  <c r="AL891" i="9"/>
  <c r="AL500" i="9"/>
  <c r="AL452" i="9"/>
  <c r="AL30" i="9"/>
  <c r="AL245" i="9"/>
  <c r="AL267" i="9"/>
  <c r="AL681" i="9"/>
  <c r="AL991" i="9"/>
  <c r="AL81" i="9"/>
  <c r="AL907" i="9"/>
  <c r="AL655" i="9"/>
  <c r="AL657" i="9"/>
  <c r="AL744" i="9"/>
  <c r="AL582" i="9"/>
  <c r="AL242" i="9"/>
  <c r="AL185" i="9"/>
  <c r="AL116" i="9"/>
  <c r="AL275" i="9"/>
  <c r="AL260" i="9"/>
  <c r="W20" i="9"/>
  <c r="AL312" i="9"/>
  <c r="AL293" i="9"/>
  <c r="AL597" i="9"/>
  <c r="AL819" i="9"/>
  <c r="AL341" i="9"/>
  <c r="AL776" i="9"/>
  <c r="AL276" i="9"/>
  <c r="AL18" i="9"/>
  <c r="AL362" i="9"/>
  <c r="AL349" i="9"/>
  <c r="AL528" i="9"/>
  <c r="AL466" i="9"/>
  <c r="AL945" i="9"/>
  <c r="AL172" i="9"/>
  <c r="W26" i="9"/>
  <c r="AL795" i="9"/>
  <c r="AL80" i="9"/>
  <c r="AL22" i="9"/>
  <c r="AL211" i="9"/>
  <c r="AL593" i="9"/>
  <c r="AL350" i="9"/>
  <c r="AL925" i="9"/>
  <c r="AL159" i="9"/>
  <c r="AL964" i="9"/>
  <c r="AL104" i="9"/>
  <c r="AL692" i="9"/>
  <c r="AL954" i="9"/>
  <c r="AL469" i="9"/>
  <c r="AL73" i="9"/>
  <c r="AL739" i="9"/>
  <c r="AL36" i="9"/>
  <c r="AL875" i="9"/>
  <c r="AL520" i="9"/>
  <c r="AL289" i="9"/>
  <c r="AL534" i="9"/>
  <c r="AL541" i="9"/>
  <c r="AL656" i="9"/>
  <c r="AL243" i="9"/>
  <c r="W30" i="9"/>
  <c r="AL164" i="9"/>
  <c r="AL882" i="9"/>
  <c r="AL792" i="9"/>
  <c r="AL444" i="9"/>
  <c r="AL740" i="9"/>
  <c r="AL177" i="9"/>
  <c r="AL906" i="9"/>
  <c r="AL455" i="9"/>
  <c r="AL357" i="9"/>
  <c r="AL789" i="9"/>
  <c r="AL913" i="9"/>
  <c r="AL538" i="9"/>
  <c r="AL66" i="9"/>
  <c r="AL105" i="9"/>
  <c r="AL146" i="9"/>
  <c r="AL403" i="9"/>
  <c r="AL285" i="9"/>
  <c r="AL595" i="9"/>
  <c r="AL389" i="9"/>
  <c r="AL745" i="9"/>
  <c r="AL610" i="9"/>
  <c r="AL210" i="9"/>
  <c r="AL616" i="9"/>
  <c r="W36" i="9"/>
  <c r="AL142" i="9"/>
  <c r="AL394" i="9"/>
  <c r="AL667" i="9"/>
  <c r="AL524" i="9"/>
  <c r="AL997" i="9"/>
  <c r="AL682" i="9"/>
  <c r="AL718" i="9"/>
  <c r="AL837" i="9"/>
  <c r="AL779" i="9"/>
  <c r="AL765" i="9"/>
  <c r="AL345" i="9"/>
  <c r="AL194" i="9"/>
  <c r="AL221" i="9"/>
  <c r="AL53" i="9"/>
  <c r="AL691" i="9"/>
  <c r="AL284" i="9"/>
  <c r="AL258" i="9"/>
  <c r="AL801" i="9"/>
  <c r="AL71" i="9"/>
  <c r="AL635" i="9"/>
  <c r="AL603" i="9"/>
  <c r="AL505" i="9"/>
  <c r="AL602" i="9"/>
  <c r="AL182" i="9"/>
  <c r="AL377" i="9"/>
  <c r="AL731" i="9"/>
  <c r="AL888" i="9"/>
  <c r="AL629" i="9"/>
  <c r="AL504" i="9"/>
  <c r="AL625" i="9"/>
  <c r="AL599" i="9"/>
  <c r="AL420" i="9"/>
  <c r="AL729" i="9"/>
  <c r="AL72" i="9"/>
  <c r="AL465" i="9"/>
  <c r="AL794" i="9"/>
  <c r="AL752" i="9"/>
  <c r="AL950" i="9"/>
  <c r="AL557" i="9"/>
  <c r="AL604" i="9"/>
  <c r="AL103" i="9"/>
  <c r="AL623" i="9"/>
  <c r="AL95" i="9"/>
  <c r="AL560" i="9"/>
  <c r="AL853" i="9"/>
  <c r="AL596" i="9"/>
  <c r="AL203" i="9"/>
  <c r="AL240" i="9"/>
  <c r="AL840" i="9"/>
  <c r="AL458" i="9"/>
  <c r="AL163" i="9"/>
  <c r="AL923" i="9"/>
  <c r="AL581" i="9"/>
  <c r="W19" i="9"/>
  <c r="AL70" i="9"/>
  <c r="AL880" i="9"/>
  <c r="AL693" i="9"/>
  <c r="AL988" i="9"/>
  <c r="AL87" i="9"/>
  <c r="AL627" i="9"/>
  <c r="AL982" i="9"/>
  <c r="AL220" i="9"/>
  <c r="AL370" i="9"/>
  <c r="AL960" i="9"/>
  <c r="AL583" i="9"/>
  <c r="AL67" i="9"/>
  <c r="AL556" i="9"/>
  <c r="AL479" i="9"/>
  <c r="AL342" i="9"/>
  <c r="AL930" i="9"/>
  <c r="AL343" i="9"/>
  <c r="AL631" i="9"/>
  <c r="AL451" i="9"/>
  <c r="AL155" i="9"/>
  <c r="AL436" i="9"/>
  <c r="AL453" i="9"/>
  <c r="AL876" i="9"/>
  <c r="AL313" i="9"/>
  <c r="AL19" i="9"/>
  <c r="AL811" i="9"/>
  <c r="AL738" i="9"/>
  <c r="AL156" i="9"/>
  <c r="AL566" i="9"/>
  <c r="AL425" i="9"/>
  <c r="AL921" i="9"/>
  <c r="AL68" i="9"/>
  <c r="AL150" i="9"/>
  <c r="AL897" i="9"/>
  <c r="AL283" i="9"/>
  <c r="AL868" i="9"/>
  <c r="AL644" i="9"/>
  <c r="AL628" i="9"/>
  <c r="W18" i="9"/>
  <c r="AL486" i="9"/>
  <c r="AL762" i="9"/>
  <c r="AL968" i="9"/>
  <c r="AL225" i="9"/>
  <c r="AL407" i="9"/>
  <c r="AL482" i="9"/>
  <c r="AL402" i="9"/>
  <c r="AL477" i="9"/>
  <c r="AL421" i="9"/>
  <c r="AL201" i="9"/>
  <c r="AL946" i="9"/>
  <c r="AL20" i="9"/>
  <c r="AL942" i="9"/>
  <c r="AL809" i="9"/>
  <c r="AL591" i="9"/>
  <c r="AL157" i="9"/>
  <c r="AL850" i="9"/>
  <c r="AL608" i="9"/>
  <c r="AL861" i="9"/>
  <c r="AL719" i="9"/>
  <c r="AL149" i="9"/>
  <c r="AL198" i="9"/>
  <c r="AL108" i="9"/>
  <c r="AL714" i="9"/>
  <c r="AL990" i="9"/>
  <c r="AL532" i="9"/>
  <c r="AL770" i="9"/>
  <c r="AL129" i="9"/>
  <c r="AL517" i="9"/>
  <c r="AL24" i="9"/>
  <c r="AL115" i="9"/>
  <c r="AL920" i="9"/>
  <c r="AL160" i="9"/>
  <c r="AL50" i="9"/>
  <c r="AL996" i="9"/>
  <c r="AL980" i="9"/>
  <c r="AL874" i="9"/>
  <c r="AL908" i="9"/>
  <c r="AL382" i="9"/>
  <c r="AL859" i="9"/>
  <c r="AL828" i="9"/>
  <c r="AL346" i="9"/>
  <c r="AL100" i="9"/>
  <c r="AL686" i="9"/>
  <c r="AL405" i="9"/>
  <c r="AL175" i="9"/>
  <c r="AL126" i="9"/>
  <c r="AL842" i="9"/>
  <c r="AL78" i="9"/>
  <c r="AL184" i="9"/>
  <c r="AL409" i="9"/>
  <c r="AL800" i="9"/>
  <c r="AL986" i="9"/>
  <c r="AL724" i="9"/>
  <c r="AL665" i="9"/>
  <c r="AL689" i="9"/>
  <c r="AL247" i="9"/>
  <c r="AL715" i="9"/>
  <c r="AL130" i="9"/>
  <c r="AL399" i="9"/>
  <c r="AL307" i="9"/>
  <c r="AL246" i="9"/>
  <c r="AL618" i="9"/>
  <c r="AL816" i="9"/>
  <c r="AL513" i="9"/>
  <c r="AL924" i="9"/>
  <c r="AL499" i="9"/>
  <c r="AL833" i="9"/>
  <c r="AL34" i="9"/>
  <c r="AL26" i="9"/>
  <c r="AL214" i="9"/>
  <c r="AL151" i="9"/>
  <c r="AL82" i="9"/>
  <c r="AL140" i="9"/>
  <c r="AL550" i="9"/>
  <c r="AL205" i="9"/>
  <c r="W14" i="9"/>
  <c r="AL472" i="9"/>
  <c r="AL902" i="9"/>
  <c r="AL768" i="9"/>
  <c r="AL884" i="9"/>
  <c r="AL278" i="9"/>
  <c r="AL45" i="9"/>
  <c r="W32" i="9"/>
  <c r="AL547" i="9"/>
  <c r="AL872" i="9"/>
  <c r="AL233" i="9"/>
  <c r="AL173" i="9"/>
  <c r="AL193" i="9"/>
  <c r="AL905" i="9"/>
  <c r="AL31" i="9"/>
  <c r="AL90" i="9"/>
  <c r="AL889" i="9"/>
  <c r="AL543" i="9"/>
  <c r="AL298" i="9"/>
  <c r="AL864" i="9"/>
  <c r="AL750" i="9"/>
  <c r="W27" i="9"/>
  <c r="AL102" i="9"/>
  <c r="AL722" i="9"/>
  <c r="AL614" i="9"/>
  <c r="AL761" i="9"/>
  <c r="AL594" i="9"/>
  <c r="AL306" i="9"/>
  <c r="AL61" i="9"/>
  <c r="AL76" i="9"/>
  <c r="W24" i="9"/>
  <c r="AL771" i="9"/>
  <c r="AL356" i="9"/>
  <c r="AL174" i="9"/>
  <c r="AL384" i="9"/>
  <c r="AL207" i="9"/>
  <c r="AL576" i="9"/>
  <c r="AL83" i="9"/>
  <c r="AL730" i="9"/>
  <c r="AL512" i="9"/>
  <c r="AL379" i="9"/>
  <c r="AL952" i="9"/>
  <c r="AL918" i="9"/>
  <c r="AL969" i="9"/>
  <c r="AL515" i="9"/>
  <c r="AL544" i="9"/>
  <c r="AL778" i="9"/>
  <c r="AL832" i="9"/>
  <c r="AL723" i="9"/>
  <c r="AL737" i="9"/>
  <c r="AL981" i="9"/>
  <c r="AL250" i="9"/>
  <c r="AL131" i="9"/>
  <c r="AL15" i="9"/>
  <c r="W33" i="9"/>
  <c r="AL647" i="9"/>
  <c r="AL537" i="9"/>
  <c r="AL669" i="9"/>
  <c r="AL355" i="9"/>
  <c r="AL670" i="9"/>
  <c r="AL414" i="9"/>
  <c r="AL973" i="9"/>
  <c r="AL196" i="9"/>
  <c r="AL325" i="9"/>
  <c r="AL590" i="9"/>
  <c r="AL483" i="9"/>
  <c r="AL640" i="9"/>
  <c r="AL28" i="9"/>
  <c r="AL873" i="9"/>
  <c r="AL49" i="9"/>
  <c r="AL813" i="9"/>
  <c r="AL636" i="9"/>
  <c r="AL748" i="9"/>
  <c r="AL376" i="9"/>
  <c r="AL271" i="9"/>
  <c r="AL720" i="9"/>
  <c r="AL856" i="9"/>
  <c r="AL860" i="9"/>
  <c r="AL309" i="9"/>
  <c r="AL607" i="9"/>
  <c r="AL615" i="9"/>
  <c r="AL684" i="9"/>
  <c r="AL484" i="9"/>
  <c r="AL791" i="9"/>
  <c r="AL107" i="9"/>
  <c r="AL914" i="9"/>
  <c r="AL121" i="9"/>
  <c r="AL400" i="9"/>
  <c r="AL797" i="9"/>
  <c r="AL317" i="9"/>
  <c r="AL786" i="9"/>
  <c r="AL481" i="9"/>
  <c r="AL270" i="9"/>
  <c r="AL653" i="9"/>
  <c r="AL206" i="9"/>
  <c r="AL932" i="9"/>
  <c r="AL671" i="9"/>
  <c r="AL892" i="9"/>
  <c r="AL422" i="9"/>
  <c r="AL569" i="9"/>
  <c r="AL249" i="9"/>
  <c r="AL158" i="9"/>
  <c r="AL48" i="9"/>
  <c r="AL365" i="9"/>
  <c r="AL810" i="9"/>
  <c r="AL916" i="9"/>
  <c r="AL450" i="9"/>
  <c r="AL746" i="9"/>
  <c r="AL11" i="9"/>
  <c r="AL396" i="9"/>
  <c r="AL637" i="9"/>
  <c r="AL822" i="9"/>
  <c r="AL128" i="9"/>
  <c r="AL106" i="9"/>
  <c r="AL764" i="9"/>
  <c r="AL227" i="9"/>
  <c r="AL236" i="9"/>
  <c r="AL474" i="9"/>
  <c r="AL717" i="9"/>
  <c r="AL347" i="9"/>
  <c r="AL96" i="9"/>
  <c r="AL525" i="9"/>
  <c r="AL831" i="9"/>
  <c r="AL971" i="9"/>
  <c r="AL866" i="9"/>
  <c r="AL507" i="9"/>
  <c r="AL495" i="9"/>
  <c r="AL397" i="9"/>
  <c r="AL696" i="9"/>
  <c r="AL217" i="9"/>
  <c r="AL704" i="9"/>
  <c r="AL470" i="9"/>
  <c r="AL965" i="9"/>
  <c r="AL292" i="9"/>
  <c r="AL265" i="9"/>
  <c r="AL890" i="9"/>
  <c r="AL589" i="9"/>
  <c r="AL545" i="9"/>
  <c r="AL412" i="9"/>
  <c r="AL181" i="9"/>
  <c r="AL967" i="9"/>
  <c r="AL218" i="9"/>
  <c r="AL252" i="9"/>
  <c r="AL433" i="9"/>
  <c r="AL387" i="9"/>
  <c r="AL178" i="9"/>
  <c r="AL754" i="9"/>
  <c r="AL161" i="9"/>
  <c r="AL25" i="9"/>
  <c r="AL885" i="9"/>
  <c r="AL368" i="9"/>
  <c r="AL117" i="9"/>
  <c r="AL574" i="9"/>
  <c r="AL366" i="9"/>
  <c r="AL319" i="9"/>
  <c r="AL295" i="9"/>
  <c r="AL132" i="9"/>
  <c r="AL69" i="9"/>
  <c r="AL539" i="9"/>
  <c r="AL516" i="9"/>
  <c r="AL773" i="9"/>
  <c r="AL17" i="9"/>
  <c r="W25" i="9"/>
  <c r="AL187" i="9"/>
  <c r="AL216" i="9"/>
  <c r="AL542" i="9"/>
  <c r="AL84" i="9"/>
  <c r="AL713" i="9"/>
  <c r="AL471" i="9"/>
  <c r="AL660" i="9"/>
  <c r="AL634" i="9"/>
  <c r="AL460" i="9"/>
  <c r="AL735" i="9"/>
  <c r="AL926" i="9"/>
  <c r="AL573" i="9"/>
  <c r="AL894" i="9"/>
  <c r="AL88" i="9"/>
  <c r="W23" i="9"/>
  <c r="AL167" i="9"/>
  <c r="AL32" i="9"/>
  <c r="AL887" i="9"/>
  <c r="AL401" i="9"/>
  <c r="AL52" i="9"/>
  <c r="AL43" i="9"/>
  <c r="AL134" i="9"/>
  <c r="AL322" i="9"/>
  <c r="AL369" i="9"/>
  <c r="AL609" i="9"/>
  <c r="AL380" i="9"/>
  <c r="AL927" i="9"/>
  <c r="AL721" i="9"/>
  <c r="AL966" i="9"/>
  <c r="AL733" i="9"/>
  <c r="AL658" i="9"/>
  <c r="AL75" i="9"/>
  <c r="AL901" i="9"/>
  <c r="AL978" i="9"/>
  <c r="AL354" i="9"/>
  <c r="AL989" i="9"/>
  <c r="AL826" i="9"/>
  <c r="AL435" i="9"/>
  <c r="AL308" i="9"/>
  <c r="AL577" i="9"/>
  <c r="AL204" i="9"/>
  <c r="AL127" i="9"/>
  <c r="AL585" i="9"/>
  <c r="AL756" i="9"/>
  <c r="AL782" i="9"/>
  <c r="AL552" i="9"/>
  <c r="AL675" i="9"/>
  <c r="AL643" i="9"/>
  <c r="AL110" i="9"/>
  <c r="AL531" i="9"/>
  <c r="AL736" i="9"/>
  <c r="AL829" i="9"/>
  <c r="AL836" i="9"/>
  <c r="AL904" i="9"/>
  <c r="AL802" i="9"/>
  <c r="AL235" i="9"/>
  <c r="AL530" i="9"/>
  <c r="AL652" i="9"/>
  <c r="AL392" i="9"/>
  <c r="AL390" i="9"/>
  <c r="AL94" i="9"/>
  <c r="AL329" i="9"/>
  <c r="W38" i="9"/>
  <c r="AL863" i="9"/>
  <c r="AL699" i="9"/>
  <c r="AL854" i="9"/>
  <c r="AL427" i="9"/>
  <c r="AL763" i="9"/>
  <c r="AL152" i="9"/>
  <c r="AL983" i="9"/>
  <c r="AL363" i="9"/>
  <c r="AL213" i="9"/>
  <c r="AL297" i="9"/>
  <c r="AL251" i="9"/>
  <c r="AL423" i="9"/>
  <c r="AL237" i="9"/>
  <c r="AL835" i="9"/>
  <c r="AL575" i="9"/>
  <c r="AL273" i="9"/>
  <c r="AL287" i="9"/>
  <c r="AL279" i="9"/>
  <c r="AL314" i="9"/>
  <c r="AL852" i="9"/>
  <c r="AL42" i="9"/>
  <c r="AL518" i="9"/>
  <c r="AL775" i="9"/>
  <c r="AL408" i="9"/>
  <c r="AL277" i="9"/>
  <c r="AL388" i="9"/>
  <c r="AL485" i="9"/>
  <c r="AL197" i="9"/>
  <c r="AL92" i="9"/>
  <c r="AL282" i="9"/>
  <c r="AL617" i="9"/>
  <c r="AL668" i="9"/>
  <c r="AL716" i="9"/>
  <c r="AL244" i="9"/>
  <c r="AL612" i="9"/>
  <c r="AL137" i="9"/>
  <c r="AL40" i="9"/>
  <c r="AL956" i="9"/>
  <c r="AL883" i="9"/>
  <c r="AL787" i="9"/>
  <c r="AL769" i="9"/>
  <c r="AL171" i="9"/>
  <c r="AL624" i="9"/>
  <c r="W34" i="9"/>
  <c r="AL933" i="9"/>
  <c r="AL586" i="9"/>
  <c r="AL398" i="9"/>
  <c r="AL931" i="9"/>
  <c r="AL639" i="9"/>
  <c r="AL496" i="9"/>
  <c r="AL796" i="9"/>
  <c r="AL316" i="9"/>
  <c r="AL509" i="9"/>
  <c r="AL555" i="9"/>
  <c r="AL979" i="9"/>
  <c r="AL332" i="9"/>
  <c r="AL406" i="9"/>
  <c r="AL962" i="9"/>
  <c r="AL290" i="9"/>
  <c r="AL138" i="9"/>
  <c r="AL697" i="9"/>
  <c r="AL60" i="9"/>
  <c r="AL248" i="9"/>
  <c r="AL386" i="9"/>
  <c r="AL262" i="9"/>
  <c r="AL447" i="9"/>
  <c r="AL431" i="9"/>
  <c r="AL827" i="9"/>
  <c r="AL659" i="9"/>
  <c r="AL898" i="9"/>
  <c r="AL144" i="9"/>
  <c r="AL23" i="9"/>
  <c r="AL843" i="9"/>
  <c r="AL192" i="9"/>
  <c r="AL676" i="9"/>
  <c r="W22" i="9"/>
  <c r="AL646" i="9"/>
  <c r="AL120" i="9"/>
  <c r="AL702" i="9"/>
  <c r="AL922" i="9"/>
  <c r="AL845" i="9"/>
  <c r="AL212" i="9"/>
  <c r="AL703" i="9"/>
  <c r="AL430" i="9"/>
  <c r="AL299" i="9"/>
  <c r="AL620" i="9"/>
  <c r="AL877" i="9"/>
  <c r="AL561" i="9"/>
  <c r="AL757" i="9"/>
  <c r="AL972" i="9"/>
  <c r="AL708" i="9"/>
  <c r="AL334" i="9"/>
  <c r="AL767" i="9"/>
  <c r="AL340" i="9"/>
  <c r="AL324" i="9"/>
  <c r="AL219" i="9"/>
  <c r="AL446" i="9"/>
  <c r="AL180" i="9"/>
  <c r="AL562" i="9"/>
  <c r="AL497" i="9"/>
  <c r="AL760" i="9"/>
  <c r="AL99" i="9"/>
  <c r="AL501" i="9"/>
  <c r="AL928" i="9"/>
  <c r="AL649" i="9"/>
  <c r="AL984" i="9"/>
  <c r="AL143" i="9"/>
  <c r="AL559" i="9"/>
  <c r="AL448" i="9"/>
  <c r="W13" i="9"/>
  <c r="AL685" i="9"/>
  <c r="AL705" i="9"/>
  <c r="AL335" i="9"/>
  <c r="AL725" i="9"/>
  <c r="AL47" i="9"/>
  <c r="AL630" i="9"/>
  <c r="AL468" i="9"/>
  <c r="AL548" i="9"/>
  <c r="AL521" i="9"/>
  <c r="AL712" i="9"/>
  <c r="AL162" i="9"/>
  <c r="AL416" i="9"/>
  <c r="AL323" i="9"/>
  <c r="AL266" i="9"/>
  <c r="AL732" i="9"/>
  <c r="AL256" i="9"/>
  <c r="AL514" i="9"/>
  <c r="AL799" i="9"/>
  <c r="AL959" i="9"/>
  <c r="AL546" i="9"/>
  <c r="AL511" i="9"/>
  <c r="AL234" i="9"/>
  <c r="AL269" i="9"/>
  <c r="AL857" i="9"/>
  <c r="AL133" i="9"/>
  <c r="AL788" i="9"/>
  <c r="AL549" i="9"/>
  <c r="AL726" i="9"/>
  <c r="AL478" i="9"/>
  <c r="AL683" i="9"/>
  <c r="AL896" i="9"/>
  <c r="AL909" i="9"/>
  <c r="AL353" i="9"/>
  <c r="AL917" i="9"/>
  <c r="AL711" i="9"/>
  <c r="AL272" i="9"/>
  <c r="AL951" i="9"/>
  <c r="AL587" i="9"/>
  <c r="AL169" i="9"/>
  <c r="AL385" i="9"/>
  <c r="AL374" i="9"/>
  <c r="AL330" i="9"/>
  <c r="AL492" i="9"/>
  <c r="AL291" i="9"/>
  <c r="AL93" i="9"/>
  <c r="AL661" i="9"/>
  <c r="AL153" i="9"/>
  <c r="AL613" i="9"/>
  <c r="AL666" i="9"/>
  <c r="AL654" i="9"/>
  <c r="AL239" i="9"/>
  <c r="AL858" i="9"/>
  <c r="AL839" i="9"/>
  <c r="AL331" i="9"/>
  <c r="AL148" i="9"/>
  <c r="AL38" i="9"/>
  <c r="AL772" i="9"/>
  <c r="AL793" i="9"/>
  <c r="AL506" i="9"/>
  <c r="AL112" i="9"/>
  <c r="AL189" i="9"/>
  <c r="AL259" i="9"/>
  <c r="AL815" i="9"/>
  <c r="AL135" i="9"/>
  <c r="AL44" i="9"/>
  <c r="AL540" i="9"/>
  <c r="AL570" i="9"/>
  <c r="AL849" i="9"/>
  <c r="AL807" i="9"/>
  <c r="AL257" i="9"/>
  <c r="AL572" i="9"/>
  <c r="AL124" i="9"/>
  <c r="AL294" i="9"/>
  <c r="AL870" i="9"/>
  <c r="AL301" i="9"/>
  <c r="AL473" i="9"/>
  <c r="AL119" i="9"/>
  <c r="AL621" i="9"/>
  <c r="AL895" i="9"/>
  <c r="AL706" i="9"/>
  <c r="AL428" i="9"/>
  <c r="AL303" i="9"/>
  <c r="AL457" i="9"/>
  <c r="AL463" i="9"/>
  <c r="AL814" i="9"/>
  <c r="AL367" i="9"/>
  <c r="AL648" i="9"/>
  <c r="AL825" i="9"/>
  <c r="AL438" i="9"/>
  <c r="AL475" i="9"/>
  <c r="AL58" i="9"/>
  <c r="AL165" i="9"/>
  <c r="AL910" i="9"/>
  <c r="AL456" i="9"/>
  <c r="AL701" i="9"/>
  <c r="AL253" i="9"/>
  <c r="AL626" i="9"/>
  <c r="AL327" i="9"/>
  <c r="AL957" i="9"/>
  <c r="AL254" i="9"/>
  <c r="AL410" i="9"/>
  <c r="AL563" i="9"/>
  <c r="AL535" i="9"/>
  <c r="W15" i="9"/>
  <c r="AL943" i="9"/>
  <c r="AL304" i="9"/>
  <c r="AL305" i="9"/>
  <c r="AL578" i="9"/>
  <c r="AL690" i="9"/>
  <c r="AL680" i="9"/>
  <c r="AL753" i="9"/>
  <c r="AL222" i="9"/>
  <c r="AL411" i="9"/>
  <c r="AL320" i="9"/>
  <c r="AL847" i="9"/>
  <c r="AL141" i="9"/>
  <c r="AL522" i="9"/>
  <c r="AL568" i="9"/>
  <c r="AL710" i="9"/>
  <c r="AL995" i="9"/>
  <c r="AL728" i="9"/>
  <c r="AL519" i="9"/>
  <c r="AL429" i="9"/>
  <c r="AL948" i="9"/>
  <c r="AL464" i="9"/>
  <c r="W28" i="9"/>
  <c r="AL145" i="9"/>
  <c r="AL749" i="9"/>
  <c r="AL939" i="9"/>
  <c r="AL41" i="9"/>
  <c r="AL378" i="9"/>
  <c r="AL286" i="9"/>
  <c r="AL440" i="9"/>
  <c r="AL46" i="9"/>
  <c r="AL109" i="9"/>
  <c r="AL687" i="9"/>
  <c r="AL564" i="9"/>
  <c r="AL919" i="9"/>
  <c r="AL21" i="9"/>
  <c r="AL125" i="9"/>
  <c r="AL123" i="9"/>
  <c r="AL742" i="9"/>
  <c r="AL188" i="9"/>
  <c r="AL300" i="9"/>
  <c r="AL373" i="9"/>
  <c r="AL274" i="9"/>
  <c r="AL592" i="9"/>
  <c r="AL881" i="9"/>
  <c r="AL817" i="9"/>
  <c r="AL77" i="9"/>
  <c r="AL780" i="9"/>
  <c r="AL441" i="9"/>
  <c r="AL310" i="9"/>
  <c r="AL663" i="9"/>
  <c r="AL821" i="9"/>
  <c r="AL351" i="9"/>
  <c r="AL619" i="9"/>
  <c r="AL498" i="9"/>
  <c r="AL798" i="9"/>
  <c r="AL944" i="9"/>
  <c r="AL533" i="9"/>
  <c r="AL503" i="9"/>
  <c r="AL39" i="9"/>
  <c r="AL490" i="9"/>
  <c r="AL426" i="9"/>
  <c r="AL445" i="9"/>
  <c r="AL372" i="9"/>
  <c r="AL449" i="9"/>
  <c r="AL101" i="9"/>
  <c r="AL805" i="9"/>
  <c r="AL89" i="9"/>
  <c r="AL432" i="9"/>
  <c r="AL37" i="9"/>
  <c r="AL186" i="9"/>
  <c r="AL170" i="9"/>
  <c r="AL912" i="9"/>
  <c r="AL459" i="9"/>
  <c r="AL903" i="9"/>
  <c r="AL851" i="9"/>
  <c r="AL296" i="9"/>
  <c r="AL553" i="9"/>
  <c r="AL114" i="9"/>
  <c r="AL139" i="9"/>
  <c r="AL974" i="9"/>
  <c r="AL462" i="9"/>
  <c r="AL523" i="9"/>
  <c r="AL54" i="9"/>
  <c r="AL454" i="9"/>
  <c r="AL404" i="9"/>
  <c r="C66" i="9"/>
  <c r="C57" i="9"/>
  <c r="C45" i="9"/>
  <c r="C23" i="9"/>
  <c r="AA9" i="9" l="1"/>
  <c r="X9" i="9"/>
  <c r="C50" i="9" s="1"/>
  <c r="W9" i="9"/>
  <c r="C49" i="9" s="1"/>
  <c r="F49" i="9" s="1"/>
  <c r="AM9" i="9"/>
  <c r="AP9" i="9"/>
  <c r="S9" i="9"/>
  <c r="AE9" i="9"/>
  <c r="AL9" i="9"/>
  <c r="C68" i="9" s="1"/>
  <c r="M9" i="9"/>
  <c r="C28" i="9" s="1"/>
  <c r="F28" i="9" s="1"/>
  <c r="J9" i="9"/>
  <c r="C26" i="9" s="1"/>
  <c r="F26" i="9" s="1"/>
  <c r="F66" i="9"/>
  <c r="F57" i="9"/>
  <c r="F45" i="9"/>
  <c r="F23" i="9"/>
  <c r="C25" i="9"/>
  <c r="F25" i="9" s="1"/>
  <c r="F24" i="9"/>
  <c r="C21" i="9"/>
  <c r="E21" i="9" s="1"/>
  <c r="C18" i="9"/>
  <c r="C17" i="9"/>
  <c r="F17" i="9" s="1"/>
  <c r="F56" i="9"/>
  <c r="E55" i="9"/>
  <c r="F55" i="9" s="1"/>
  <c r="F65" i="9"/>
  <c r="F34" i="9"/>
  <c r="E33" i="9"/>
  <c r="F33" i="9" s="1"/>
  <c r="F44" i="9"/>
  <c r="C22" i="9"/>
  <c r="F22" i="9" s="1"/>
  <c r="C11" i="9"/>
  <c r="F11" i="9" s="1"/>
  <c r="F67" i="9"/>
  <c r="F73" i="9"/>
  <c r="F48" i="9"/>
  <c r="F30" i="9"/>
  <c r="F29" i="9"/>
  <c r="F27" i="9"/>
  <c r="F16" i="9"/>
  <c r="C15" i="9"/>
  <c r="F15" i="9" s="1"/>
  <c r="C14" i="9"/>
  <c r="F14" i="9" s="1"/>
  <c r="C13" i="9"/>
  <c r="F13" i="9" s="1"/>
  <c r="C12" i="9"/>
  <c r="F12" i="9" s="1"/>
  <c r="F54" i="9" l="1"/>
  <c r="C54" i="9" s="1"/>
  <c r="C71" i="9"/>
  <c r="F71" i="9" s="1"/>
  <c r="C69" i="9"/>
  <c r="F69" i="9" s="1"/>
  <c r="C51" i="9"/>
  <c r="F51" i="9" s="1"/>
  <c r="F50" i="9"/>
  <c r="F52" i="9"/>
  <c r="F32" i="9"/>
  <c r="C32" i="9" s="1"/>
  <c r="E64" i="9"/>
  <c r="F64" i="9" s="1"/>
  <c r="F72" i="9"/>
  <c r="F68" i="9"/>
  <c r="F18" i="9"/>
  <c r="F10" i="9" s="1"/>
  <c r="C10" i="9" s="1"/>
  <c r="F21" i="9"/>
  <c r="E43" i="9"/>
  <c r="F43" i="9" s="1"/>
  <c r="B45" i="2"/>
  <c r="B46" i="2"/>
  <c r="B47" i="2"/>
  <c r="B48" i="2"/>
  <c r="B49" i="2"/>
  <c r="B50" i="2"/>
  <c r="B53" i="2"/>
  <c r="B54" i="2"/>
  <c r="B55" i="2"/>
  <c r="B56" i="2"/>
  <c r="B57" i="2"/>
  <c r="B58" i="2"/>
  <c r="B59" i="2"/>
  <c r="B60" i="2"/>
  <c r="B63" i="2"/>
  <c r="B66" i="2" s="1"/>
  <c r="B64" i="2"/>
  <c r="B65" i="2" a="1"/>
  <c r="B65" i="2" s="1"/>
  <c r="B67" i="2"/>
  <c r="B68" i="2"/>
  <c r="B69" i="2"/>
  <c r="B70" i="2"/>
  <c r="B73" i="2"/>
  <c r="B74" i="2"/>
  <c r="B75" i="2"/>
  <c r="B76" i="2"/>
  <c r="B79" i="2"/>
  <c r="F42" i="9" l="1"/>
  <c r="C42" i="9" s="1"/>
  <c r="F20" i="9"/>
  <c r="C20" i="9" s="1"/>
  <c r="F63" i="9"/>
  <c r="C63" i="9" s="1"/>
  <c r="F8" i="9" l="1"/>
  <c r="C8" i="9" s="1"/>
</calcChain>
</file>

<file path=xl/sharedStrings.xml><?xml version="1.0" encoding="utf-8"?>
<sst xmlns="http://schemas.openxmlformats.org/spreadsheetml/2006/main" count="5818" uniqueCount="2485">
  <si>
    <t>Is the Network ID present for all providers?</t>
  </si>
  <si>
    <t xml:space="preserve">Are there hidden extra space characters in the TRUE Flag? </t>
  </si>
  <si>
    <t>Is the TRUE Flag present for all providers?</t>
  </si>
  <si>
    <t>Does the Tab 5 Network ID match the Tab 1 Network ID?</t>
  </si>
  <si>
    <t xml:space="preserve">Are all NPIs 10 characters in length? </t>
  </si>
  <si>
    <t xml:space="preserve">Are there any duplicate NPIs in the list? </t>
  </si>
  <si>
    <t xml:space="preserve">Are there any hidden extra spaces in NPI list? </t>
  </si>
  <si>
    <t>Total row counts</t>
  </si>
  <si>
    <t>Tab 5 - Providers</t>
  </si>
  <si>
    <t>Is the Network ID present for all facilities?</t>
  </si>
  <si>
    <t>Is the TRUE Flag present for all facilities?</t>
  </si>
  <si>
    <t>Does the Tab 3 Facilities Network ID  match the Tab 1 Network ID?</t>
  </si>
  <si>
    <t xml:space="preserve">Are the CCN numbers 6 characters in length? </t>
  </si>
  <si>
    <t>Are there any Duplicate CCNs?</t>
  </si>
  <si>
    <t xml:space="preserve">Are there any hidden extra spaces in CCN column? </t>
  </si>
  <si>
    <t>Tab 3 - Facilities (Optional)</t>
  </si>
  <si>
    <t>Total Networks Listed</t>
  </si>
  <si>
    <t xml:space="preserve">Is Name section Blank? </t>
  </si>
  <si>
    <t>Are there hiden extra space characters in ACO ID?</t>
  </si>
  <si>
    <t>Is the ACO ID Capitalized?</t>
  </si>
  <si>
    <t xml:space="preserve">Is the ACO ID blank? </t>
  </si>
  <si>
    <t xml:space="preserve">Is the Network ID all lowercase? </t>
  </si>
  <si>
    <t>Are there hidden extra space characters in Network ID?</t>
  </si>
  <si>
    <t>Is the Network ID column blank?</t>
  </si>
  <si>
    <t>Tab 1 - Networks</t>
  </si>
  <si>
    <t xml:space="preserve">Are there any hidden extra space characters? </t>
  </si>
  <si>
    <t xml:space="preserve">Does Tab 0 - Params ACO ID match Tab 1 - Networks ACO ID? </t>
  </si>
  <si>
    <t xml:space="preserve">Is the ACO ID Capitalized? </t>
  </si>
  <si>
    <t xml:space="preserve">Is the org_grp_id blank? </t>
  </si>
  <si>
    <t xml:space="preserve">Is the org group ID lowercase? </t>
  </si>
  <si>
    <t>Tab 0 - Params</t>
  </si>
  <si>
    <t xml:space="preserve">NSF Checks: </t>
  </si>
  <si>
    <t>* Group IDs  to which you want to assign the Priovider for analysis</t>
  </si>
  <si>
    <t>* Network IDs that the Provider is affiliated with in your greater care delivery network.</t>
  </si>
  <si>
    <t>* Name of the Provider as you want it displayed for analysis</t>
  </si>
  <si>
    <t>* Start and End Dates the Provider was affiliated with your greater care delivery network (default end date 1/1/2099 if they are still active)</t>
  </si>
  <si>
    <t>* Provider NPI</t>
  </si>
  <si>
    <t>Enter the:</t>
  </si>
  <si>
    <t>In the "Network Providers", enter the list of providers in your greater care delivery network.</t>
  </si>
  <si>
    <t xml:space="preserve">Step 5) </t>
  </si>
  <si>
    <t>* Group IDs to which you want to assign the TIN for analysis</t>
  </si>
  <si>
    <t>* Network IDs that the TIN is affiliated with in your greater care delivery network.</t>
  </si>
  <si>
    <t>* Name of the TIN as you want it displayed for analysis</t>
  </si>
  <si>
    <t>* Start and End Dates the TIN was affiliated with your greater care delivery network (leave end date blank if they are still active)</t>
  </si>
  <si>
    <t>* Practice TIN</t>
  </si>
  <si>
    <t>In the "Network TINs", enter the list of practice TINs in your greater care delivery network.</t>
  </si>
  <si>
    <t xml:space="preserve">Step 4) </t>
  </si>
  <si>
    <t>* Group IDs  to which you want to assign the facility for analysis</t>
  </si>
  <si>
    <t>* Network IDs that the facility is affiliated with in your greater care delivery network.</t>
  </si>
  <si>
    <t>* Name of the facility as you want it displayed for analysis</t>
  </si>
  <si>
    <t>* Start and End Dates the facility was affiliated with your greater care delivery network (default end date to 1/1/2099 if they are still active)</t>
  </si>
  <si>
    <t xml:space="preserve">* TIN that is used as a crosswalk between CCN </t>
  </si>
  <si>
    <t>* Facility CCN</t>
  </si>
  <si>
    <t>In the "Network Facilities", enter the list of facilities in your greater care delivery network.</t>
  </si>
  <si>
    <t xml:space="preserve">Step 3) </t>
  </si>
  <si>
    <t xml:space="preserve">Every Group needs to roll up to a Parent Group ID in column D. Parent Groups also need to be listed in the sheet and roll up to the ACO ID listed in the Network and Params Tab. </t>
  </si>
  <si>
    <t>Each "Group" needs to be assigned a unique, alpha-numeric identifier that can be up to 20 characters long.</t>
  </si>
  <si>
    <t>In the "Groups" tab, enter the list of "Groups" into which you want to group facilities, TINs, and providers for analysis purposes.</t>
  </si>
  <si>
    <t xml:space="preserve">Step 2) </t>
  </si>
  <si>
    <t xml:space="preserve">Enter the MMA Site Org ID in cell C4. This needs to match what's listed in the params tab in cell B5. For members with one shared NSF between multiple products, list each one separated by a comma. </t>
  </si>
  <si>
    <t>Enter  the Org Name in cell B4. This is a free text field.</t>
  </si>
  <si>
    <t>Each "Network" needs to be assigned a lowercase, unique alpha-numeric identifier that can be up to 20 characters long.</t>
  </si>
  <si>
    <t xml:space="preserve">In the "Networks" tab, enter the list of "Networks"provided by the member. If not provided, use the NSF id in Params Tab. </t>
  </si>
  <si>
    <t>Step 1)</t>
  </si>
  <si>
    <t xml:space="preserve">Enter MMA Site Org ID in Cell B5. This id can be found in MMA under the Member's product. For members with one shared NSF between multiple products, list each id separated by a comma. </t>
  </si>
  <si>
    <t>In the "Params" tab, enter the NSF id in Cell B4. The NSF id can be found in MMA under "Network Structure File Ids"</t>
  </si>
  <si>
    <t>Step 0) Params</t>
  </si>
  <si>
    <t>Instructions:</t>
  </si>
  <si>
    <t>CareJourney Network Data Entry Template</t>
  </si>
  <si>
    <t xml:space="preserve">version number (integer, starting from 1) of this configuration for this member.  </t>
  </si>
  <si>
    <t>1</t>
  </si>
  <si>
    <t>version</t>
  </si>
  <si>
    <t>Start date for this configuration.  Format as YYYY-MM-DD</t>
  </si>
  <si>
    <t>config_start_dt</t>
  </si>
  <si>
    <t>comma-separated list of ACO IDs included in this network configuration</t>
  </si>
  <si>
    <t>incl_aco_ids</t>
  </si>
  <si>
    <t>NavHealth assigned Organization Group ID for this member</t>
  </si>
  <si>
    <t>org_grp_id</t>
  </si>
  <si>
    <t>Notes</t>
  </si>
  <si>
    <t>Value</t>
  </si>
  <si>
    <t>Parameter ID</t>
  </si>
  <si>
    <t>Configuration Parameters Entry:</t>
  </si>
  <si>
    <t>ACO IDs</t>
  </si>
  <si>
    <t>Name</t>
  </si>
  <si>
    <t>Network ID</t>
  </si>
  <si>
    <t>Network Entry:</t>
  </si>
  <si>
    <t>Long Label</t>
  </si>
  <si>
    <t>Short Label</t>
  </si>
  <si>
    <t>Parent Group ID
(hierarchy only)</t>
  </si>
  <si>
    <t>Hierarchy Name
(hierarchy only)</t>
  </si>
  <si>
    <t>Network Heirarchy Flag 
(TRUE/FALSE)</t>
  </si>
  <si>
    <t>Group ID</t>
  </si>
  <si>
    <t>Group Entry:</t>
  </si>
  <si>
    <t>Group ID 5</t>
  </si>
  <si>
    <t>Group ID 4</t>
  </si>
  <si>
    <t>Group ID 3</t>
  </si>
  <si>
    <t>Group ID 2</t>
  </si>
  <si>
    <t>Group ID 1</t>
  </si>
  <si>
    <t>Network ID 5</t>
  </si>
  <si>
    <t>Network ID 4</t>
  </si>
  <si>
    <t>Network ID 3</t>
  </si>
  <si>
    <t>Network ID 2</t>
  </si>
  <si>
    <t>Network ID 1</t>
  </si>
  <si>
    <t>TIN</t>
  </si>
  <si>
    <t>Facility Name</t>
  </si>
  <si>
    <t>Preferred Flag
(TRUE/FALSE)</t>
  </si>
  <si>
    <t>End Date</t>
  </si>
  <si>
    <t>Begin Date</t>
  </si>
  <si>
    <t>Facility CCN</t>
  </si>
  <si>
    <t>* NOTE:  for hierarchy groups, assign only the lowest level applicable (not parents).  system will manage roll-up.  Also, do not assign more than one group for each network hierarchy.</t>
  </si>
  <si>
    <t>Network Facilities Entry:</t>
  </si>
  <si>
    <t>TIN Name</t>
  </si>
  <si>
    <t>Practice TIN</t>
  </si>
  <si>
    <t>Network TINs Entry:</t>
  </si>
  <si>
    <t>TIN  5</t>
  </si>
  <si>
    <t>TIN 4</t>
  </si>
  <si>
    <t>TIN 3</t>
  </si>
  <si>
    <t>TIN 2</t>
  </si>
  <si>
    <t>TIN 1</t>
  </si>
  <si>
    <t>Provider Name</t>
  </si>
  <si>
    <t>Provider NPI</t>
  </si>
  <si>
    <t>Network Providers Entry:</t>
  </si>
  <si>
    <t>2017-01-01</t>
  </si>
  <si>
    <t>Yes</t>
  </si>
  <si>
    <t xml:space="preserve"> </t>
  </si>
  <si>
    <t>Status</t>
  </si>
  <si>
    <t>Tab 2 - Groups (Optional)</t>
  </si>
  <si>
    <t>Tab name validation</t>
  </si>
  <si>
    <t>Tab 4 - Network TINs (Optional)</t>
  </si>
  <si>
    <t>Target</t>
  </si>
  <si>
    <t>Is config_start_dt a valid date?</t>
  </si>
  <si>
    <t>Pass/Fail</t>
  </si>
  <si>
    <t>Row Labels</t>
  </si>
  <si>
    <t>Grand Total</t>
  </si>
  <si>
    <t>Pivot is up to date?</t>
  </si>
  <si>
    <t>Count of Network ID</t>
  </si>
  <si>
    <t>Count of ACO IDs</t>
  </si>
  <si>
    <t>Is the Network ID all lowercase?</t>
  </si>
  <si>
    <t>Tab 2 - Groups</t>
  </si>
  <si>
    <t>Count of Group ID</t>
  </si>
  <si>
    <t>Tab 3 - Facilities</t>
  </si>
  <si>
    <t>Count of Facility CCN</t>
  </si>
  <si>
    <t>Tab 4 - Network TINs</t>
  </si>
  <si>
    <t>Count of Practice TIN</t>
  </si>
  <si>
    <t>Count of Provider NPI</t>
  </si>
  <si>
    <t>Are there any duplicate NPIs in the list?</t>
  </si>
  <si>
    <t>Are all NPIs 10 characters in length?</t>
  </si>
  <si>
    <t>* Instructions:</t>
  </si>
  <si>
    <t>Refresh all pivot tables after updating the data:
PIVOTTABLES &gt; Analyze &gt; Refresh &gt; Refresh All</t>
  </si>
  <si>
    <t>Does the Tab 4 Network ID match the Tab 1 Network ID?</t>
  </si>
  <si>
    <t>Is the Short Label column blank?</t>
  </si>
  <si>
    <t>Is the Group ID column blank?</t>
  </si>
  <si>
    <t>Is the Hierarchy Name column blank?</t>
  </si>
  <si>
    <t>Is the Parent Group ID column blank?</t>
  </si>
  <si>
    <t>Are the Network Heirarchy Flag values valid?</t>
  </si>
  <si>
    <t>Is the Facility CCN column blank?</t>
  </si>
  <si>
    <t>Is the Practice TIN column blank?</t>
  </si>
  <si>
    <t>Are there any records without NPI?</t>
  </si>
  <si>
    <t>BANNER2</t>
  </si>
  <si>
    <t>A3229, BANNER2</t>
  </si>
  <si>
    <t>A3229</t>
  </si>
  <si>
    <t>900730400</t>
  </si>
  <si>
    <t>Banner Primary Care Physicians Arizona Llc</t>
  </si>
  <si>
    <t>860515013</t>
  </si>
  <si>
    <t>MESA FAMILY PHYSICIANS, PLC</t>
  </si>
  <si>
    <t>860410513</t>
  </si>
  <si>
    <t>CENTRAL ARIZONA MEDICAL ASSOCIATES</t>
  </si>
  <si>
    <t>542120372</t>
  </si>
  <si>
    <t>Pete S Coury Md Pllc</t>
  </si>
  <si>
    <t>465267258</t>
  </si>
  <si>
    <t>SUNRISE MEDICAL ASSOCIATES LLC</t>
  </si>
  <si>
    <t>464860065</t>
  </si>
  <si>
    <t>Good Years Family Medicine LLC</t>
  </si>
  <si>
    <t>208404749</t>
  </si>
  <si>
    <t>Pinnacle Family Medicine, Plc</t>
  </si>
  <si>
    <t>262974270</t>
  </si>
  <si>
    <t>BENDEL CLINIC PLLC</t>
  </si>
  <si>
    <t>020612154</t>
  </si>
  <si>
    <t>ANTONIO V YU JR MD PC</t>
  </si>
  <si>
    <t>200449745</t>
  </si>
  <si>
    <t>ARIZONA PREFERRED PRIMARY CARE,PLC</t>
  </si>
  <si>
    <t>201516832</t>
  </si>
  <si>
    <t>Paul S. Charnetsky, M.D. P.C.</t>
  </si>
  <si>
    <t>201554409</t>
  </si>
  <si>
    <t>AFFILIATED INTERNAL MEDICINE ASSOCIATES LLC</t>
  </si>
  <si>
    <t>202123689</t>
  </si>
  <si>
    <t>Brown Road Family Medicine PLLC</t>
  </si>
  <si>
    <t>203217017</t>
  </si>
  <si>
    <t>Blair T Butterfield PC</t>
  </si>
  <si>
    <t>204329400</t>
  </si>
  <si>
    <t>SARITA S. SHARMA, M.D., INTERNAL MEDICINE P.L.L.C.</t>
  </si>
  <si>
    <t>208484350</t>
  </si>
  <si>
    <t>Jones Family Medicine &amp; Pain Centers Pllc</t>
  </si>
  <si>
    <t>261679583</t>
  </si>
  <si>
    <t>ANTONIO T UVAS PLLC</t>
  </si>
  <si>
    <t>861039168</t>
  </si>
  <si>
    <t>CLINICA LA FAMILIA PC</t>
  </si>
  <si>
    <t>262697154</t>
  </si>
  <si>
    <t>NORTERRA FAMILY MEDICINE, PLLC</t>
  </si>
  <si>
    <t>263008143</t>
  </si>
  <si>
    <t>THOMPSON MEDICAL GROUP</t>
  </si>
  <si>
    <t>270846699</t>
  </si>
  <si>
    <t>Bestcare Internal Medicine PLLC</t>
  </si>
  <si>
    <t>331031866</t>
  </si>
  <si>
    <t>Jared Dayton Do Pc</t>
  </si>
  <si>
    <t>352121652</t>
  </si>
  <si>
    <t>Wabash Medical Associates P C</t>
  </si>
  <si>
    <t>412051624</t>
  </si>
  <si>
    <t>Dan Hoag, D.O., Plc</t>
  </si>
  <si>
    <t>452585407</t>
  </si>
  <si>
    <t>Kyrene Internal Medicine Pllc</t>
  </si>
  <si>
    <t>455148297</t>
  </si>
  <si>
    <t>Scottsdale Primary Care PC</t>
  </si>
  <si>
    <t>463041925</t>
  </si>
  <si>
    <t>Advent Internal Medicine PLLC</t>
  </si>
  <si>
    <t>611890943</t>
  </si>
  <si>
    <t>DESERET FAMILY MEDICINE AT GREENFIELD PLC</t>
  </si>
  <si>
    <t>510573812</t>
  </si>
  <si>
    <t>Phoenix West Internal Medicine Llc</t>
  </si>
  <si>
    <t>527779522</t>
  </si>
  <si>
    <t>Karen Leber</t>
  </si>
  <si>
    <t>542064649</t>
  </si>
  <si>
    <t>CLINIC FOR CHEST DISEASES PLLC</t>
  </si>
  <si>
    <t>562596720</t>
  </si>
  <si>
    <t>Healthy Life Family Medicine Plc</t>
  </si>
  <si>
    <t>571147224</t>
  </si>
  <si>
    <t>Desert Rose Medical Consultants PC</t>
  </si>
  <si>
    <t>752973507</t>
  </si>
  <si>
    <t>ADAM S. NALLY, D.O., P.C.</t>
  </si>
  <si>
    <t>753228874</t>
  </si>
  <si>
    <t>Sunrise Internal Medicine PC</t>
  </si>
  <si>
    <t>830445938</t>
  </si>
  <si>
    <t>Greenfield Family Medicine LLC</t>
  </si>
  <si>
    <t>834286114</t>
  </si>
  <si>
    <t>Innovative Family Health Practices LLC</t>
  </si>
  <si>
    <t>860674198</t>
  </si>
  <si>
    <t>MAXWELL GROUP</t>
  </si>
  <si>
    <t>860739774</t>
  </si>
  <si>
    <t>S P GILL MD PC</t>
  </si>
  <si>
    <t>860797987</t>
  </si>
  <si>
    <t>Sunset Family Physicians P.C.</t>
  </si>
  <si>
    <t>860828406</t>
  </si>
  <si>
    <t>Internal Medicine Physicians Associates PC</t>
  </si>
  <si>
    <t>860892869</t>
  </si>
  <si>
    <t>Apex Internal Medicine, P.C.</t>
  </si>
  <si>
    <t>860923905</t>
  </si>
  <si>
    <t>Consultants In Internal Medicine PC</t>
  </si>
  <si>
    <t>860928633</t>
  </si>
  <si>
    <t>WESTSIDE INTERNAL MEDICINE PC</t>
  </si>
  <si>
    <t>860933719</t>
  </si>
  <si>
    <t>Accredited Family Healthcare PC</t>
  </si>
  <si>
    <t>860959244</t>
  </si>
  <si>
    <t>Valley Internal Medicine and Pediatrics PC</t>
  </si>
  <si>
    <t>860970447</t>
  </si>
  <si>
    <t>MADHURI DHUPATI M.D. &amp; ASSOCIATES PC</t>
  </si>
  <si>
    <t>860973050</t>
  </si>
  <si>
    <t>Pradip Patel MD PC</t>
  </si>
  <si>
    <t>860996161</t>
  </si>
  <si>
    <t>Desert View Family Medicine Pllc</t>
  </si>
  <si>
    <t>860997650</t>
  </si>
  <si>
    <t>Monaliza Setudehnia MD PLLC</t>
  </si>
  <si>
    <t>861024434</t>
  </si>
  <si>
    <t>NESTOR N. NAZARENO MD PC</t>
  </si>
  <si>
    <t>861028036</t>
  </si>
  <si>
    <t>D &amp; V Soni Md Pc</t>
  </si>
  <si>
    <t>861029675</t>
  </si>
  <si>
    <t>Pinakin G Bhakta MD PC</t>
  </si>
  <si>
    <t>861043623</t>
  </si>
  <si>
    <t>Indigo Health Clinic PC</t>
  </si>
  <si>
    <t>860733551</t>
  </si>
  <si>
    <t>Patricia R Reiff Md Pc</t>
  </si>
  <si>
    <t>200824273</t>
  </si>
  <si>
    <t>JAMES G LIEBER MD PLC</t>
  </si>
  <si>
    <t>201181172</t>
  </si>
  <si>
    <t>Southwest Internal Medicine Llc</t>
  </si>
  <si>
    <t>204570476</t>
  </si>
  <si>
    <t>GRAND CANYON FAMILY MEDICINE PC</t>
  </si>
  <si>
    <t>204921622</t>
  </si>
  <si>
    <t>MOHAMMAD JAMIL PC</t>
  </si>
  <si>
    <t>843155279</t>
  </si>
  <si>
    <t>LEADING HEALTHCARE CLINIC OF GOODYEAR, LLC</t>
  </si>
  <si>
    <t>462342098</t>
  </si>
  <si>
    <t>Medcubed PLLC</t>
  </si>
  <si>
    <t>464500489</t>
  </si>
  <si>
    <t>Dipti Patel PLLC</t>
  </si>
  <si>
    <t>810703050</t>
  </si>
  <si>
    <t>SURPRISE MEDICAL CONSULTANTS LLC</t>
  </si>
  <si>
    <t>815229806</t>
  </si>
  <si>
    <t>ARTISAN PRIMARY CARE PLLC</t>
  </si>
  <si>
    <t>823726299</t>
  </si>
  <si>
    <t>ISHA GUPTA MD PLLC</t>
  </si>
  <si>
    <t>600307744</t>
  </si>
  <si>
    <t>Ofelia Popluca</t>
  </si>
  <si>
    <t>524787408</t>
  </si>
  <si>
    <t>RAFFY SAFARIAN</t>
  </si>
  <si>
    <t>861036485</t>
  </si>
  <si>
    <t>AMARDEEP S MAJHAIL MD PC</t>
  </si>
  <si>
    <t>861042019</t>
  </si>
  <si>
    <t>NEENA K UPPAL MD PC</t>
  </si>
  <si>
    <t>201226757</t>
  </si>
  <si>
    <t>ARIZONA INTERNAL MEDICINE &amp; PEDIATRICS CORP.</t>
  </si>
  <si>
    <t>834305621</t>
  </si>
  <si>
    <t>TESAI,PLC</t>
  </si>
  <si>
    <t>201300667</t>
  </si>
  <si>
    <t>VERSATILE MEDICINE PLLC</t>
  </si>
  <si>
    <t>050629416</t>
  </si>
  <si>
    <t>ESTRELLA SPECIALTY MEDICAL CARE P C</t>
  </si>
  <si>
    <t>201468118</t>
  </si>
  <si>
    <t>M ZUHDI JASSER MD PC</t>
  </si>
  <si>
    <t>204365521</t>
  </si>
  <si>
    <t>ESTRELLA INTERNAL MEDICINE &amp; GERIATRICS CLINIC, PLC</t>
  </si>
  <si>
    <t>270746351</t>
  </si>
  <si>
    <t>Drew Durbin DO PLLC</t>
  </si>
  <si>
    <t>271231586</t>
  </si>
  <si>
    <t>Arizona Internal Medicine Associates LLC</t>
  </si>
  <si>
    <t>352633719</t>
  </si>
  <si>
    <t>DESERET MEDICAL ASSOCIATES PLC</t>
  </si>
  <si>
    <t>450233470</t>
  </si>
  <si>
    <t>Banner Health</t>
  </si>
  <si>
    <t>830427745</t>
  </si>
  <si>
    <t>FAMILY FIRST PHYSICIANS PLLC</t>
  </si>
  <si>
    <t>844437203</t>
  </si>
  <si>
    <t>FALA MEDICAL CLINIC PLLC</t>
  </si>
  <si>
    <t>851035226</t>
  </si>
  <si>
    <t>ALLIED MEDICAL ASSOCIATES PLC</t>
  </si>
  <si>
    <t>851069609</t>
  </si>
  <si>
    <t>Sun City Internal Medicine</t>
  </si>
  <si>
    <t>860096775</t>
  </si>
  <si>
    <t>Community Hospital Association Inc</t>
  </si>
  <si>
    <t>860485904</t>
  </si>
  <si>
    <t>Michael B Bayless &amp; Associates LLC</t>
  </si>
  <si>
    <t>862280359</t>
  </si>
  <si>
    <t>WESTSIDE PRIMARY CARE ASSOCIATES PLLC</t>
  </si>
  <si>
    <t>901116752</t>
  </si>
  <si>
    <t>Banner - - University Primary Care Physicians LLC</t>
  </si>
  <si>
    <t>060126</t>
  </si>
  <si>
    <t>031318</t>
  </si>
  <si>
    <t>061503</t>
  </si>
  <si>
    <t>03Z318</t>
  </si>
  <si>
    <t>030016</t>
  </si>
  <si>
    <t>030147</t>
  </si>
  <si>
    <t>038511</t>
  </si>
  <si>
    <t>03Z300</t>
  </si>
  <si>
    <t>038502</t>
  </si>
  <si>
    <t>031300</t>
  </si>
  <si>
    <t>033998</t>
  </si>
  <si>
    <t>035280</t>
  </si>
  <si>
    <t>Asante of Mesa, LLC</t>
  </si>
  <si>
    <t>035282</t>
  </si>
  <si>
    <t>Asante Trc of Surprise LLC</t>
  </si>
  <si>
    <t>035121</t>
  </si>
  <si>
    <t>Banner Boswell Medical Center</t>
  </si>
  <si>
    <t>035291</t>
  </si>
  <si>
    <t>Center at Val Vista LLC</t>
  </si>
  <si>
    <t>035256</t>
  </si>
  <si>
    <t>Freedom Plaza Operating Company LLC</t>
  </si>
  <si>
    <t>035112</t>
  </si>
  <si>
    <t>Foothill Care Center LLC</t>
  </si>
  <si>
    <t>035092</t>
  </si>
  <si>
    <t>Glendale Healthcare Associates LLC</t>
  </si>
  <si>
    <t>035171</t>
  </si>
  <si>
    <t>Goldfield Mountain Healthcare Inc</t>
  </si>
  <si>
    <t>035107</t>
  </si>
  <si>
    <t>Haven of Phoenix LLC</t>
  </si>
  <si>
    <t>035264</t>
  </si>
  <si>
    <t>La Loma Senior Living Services, Inc</t>
  </si>
  <si>
    <t>035137</t>
  </si>
  <si>
    <t>Lifestream Complete Senior Living Inc</t>
  </si>
  <si>
    <t>035144</t>
  </si>
  <si>
    <t>Peoria Healthcare Inc</t>
  </si>
  <si>
    <t>035251</t>
  </si>
  <si>
    <t>Price Road Senior Living LLC</t>
  </si>
  <si>
    <t>035084</t>
  </si>
  <si>
    <t>Plaza HC Holding Company, LLC</t>
  </si>
  <si>
    <t>035164</t>
  </si>
  <si>
    <t>Red Mountain Healthcare, Inc</t>
  </si>
  <si>
    <t>035076</t>
  </si>
  <si>
    <t>Renewcare of Scottsdale, Inc</t>
  </si>
  <si>
    <t>035087</t>
  </si>
  <si>
    <t>Radiant Hills Health Associates LLC</t>
  </si>
  <si>
    <t>035283</t>
  </si>
  <si>
    <t>Sante Chandler LLC</t>
  </si>
  <si>
    <t>035286</t>
  </si>
  <si>
    <t>Scottsdale Op Co, LLC</t>
  </si>
  <si>
    <t>035135</t>
  </si>
  <si>
    <t>Sunland Health Associates, LLC</t>
  </si>
  <si>
    <t>035159</t>
  </si>
  <si>
    <t>Viewpoint Healthcare, Inc</t>
  </si>
  <si>
    <t>035293</t>
  </si>
  <si>
    <t>Wellsprings of Phoenix LLC</t>
  </si>
  <si>
    <t>1700852928</t>
  </si>
  <si>
    <t>KATHRYN PACKER</t>
  </si>
  <si>
    <t>1962432427</t>
  </si>
  <si>
    <t>CYNTHIA BARRY</t>
  </si>
  <si>
    <t>1306342530</t>
  </si>
  <si>
    <t>BRANT MORROW</t>
  </si>
  <si>
    <t>1235722620</t>
  </si>
  <si>
    <t>MYNON MITTON</t>
  </si>
  <si>
    <t>1396784930</t>
  </si>
  <si>
    <t>ADAM NALLY</t>
  </si>
  <si>
    <t>1528047891</t>
  </si>
  <si>
    <t>MADHAVI PESARI</t>
  </si>
  <si>
    <t>1497827497</t>
  </si>
  <si>
    <t>HITPREET SANGHERA</t>
  </si>
  <si>
    <t>1417028523</t>
  </si>
  <si>
    <t>PERMINDER SANGHERA</t>
  </si>
  <si>
    <t>1447322441</t>
  </si>
  <si>
    <t>JOSE ANGELES</t>
  </si>
  <si>
    <t>1144392143</t>
  </si>
  <si>
    <t>THOMAS ATESHIM</t>
  </si>
  <si>
    <t>1588878508</t>
  </si>
  <si>
    <t>DHEERAJ BOBBA</t>
  </si>
  <si>
    <t>1821275082</t>
  </si>
  <si>
    <t>LALITH GANDE</t>
  </si>
  <si>
    <t>1265662928</t>
  </si>
  <si>
    <t>HARISH NANDIPATI</t>
  </si>
  <si>
    <t>1386223329</t>
  </si>
  <si>
    <t>GLORIA OBAIGWA</t>
  </si>
  <si>
    <t>1164801205</t>
  </si>
  <si>
    <t>TANYA BALOV</t>
  </si>
  <si>
    <t>1851922918</t>
  </si>
  <si>
    <t>STACY AGERSEA</t>
  </si>
  <si>
    <t>1740669274</t>
  </si>
  <si>
    <t>ANDREA JOHNSON</t>
  </si>
  <si>
    <t>1558841411</t>
  </si>
  <si>
    <t>NICHOLE BARTON</t>
  </si>
  <si>
    <t>1497202584</t>
  </si>
  <si>
    <t>DANYELLE HARBAUER</t>
  </si>
  <si>
    <t>1225590375</t>
  </si>
  <si>
    <t>NAYLA MANSOOR</t>
  </si>
  <si>
    <t>1952772444</t>
  </si>
  <si>
    <t>KRISTA AUTUORI</t>
  </si>
  <si>
    <t>1053075820</t>
  </si>
  <si>
    <t>JAMIE BROCKMAN</t>
  </si>
  <si>
    <t>1902275548</t>
  </si>
  <si>
    <t>LISA ALLEN</t>
  </si>
  <si>
    <t>1043325483</t>
  </si>
  <si>
    <t>AMARDEEP MAJHAIL</t>
  </si>
  <si>
    <t>1851841480</t>
  </si>
  <si>
    <t>TAELYN CARRIZALES</t>
  </si>
  <si>
    <t>1639659345</t>
  </si>
  <si>
    <t>HALEY HARWARD</t>
  </si>
  <si>
    <t>1598168213</t>
  </si>
  <si>
    <t>JOSHUA KOHL</t>
  </si>
  <si>
    <t>1730109745</t>
  </si>
  <si>
    <t>ANTONIO UVAS</t>
  </si>
  <si>
    <t>1609415744</t>
  </si>
  <si>
    <t>GUEN CECILIA TAWAGON</t>
  </si>
  <si>
    <t>1770564171</t>
  </si>
  <si>
    <t>ANTONIO YU</t>
  </si>
  <si>
    <t>1902192784</t>
  </si>
  <si>
    <t>KATRINA SPRADLING</t>
  </si>
  <si>
    <t>1609838853</t>
  </si>
  <si>
    <t>ABHAY RAO</t>
  </si>
  <si>
    <t>1841226644</t>
  </si>
  <si>
    <t>ALICIA ACEVEDO-URCUYO</t>
  </si>
  <si>
    <t>1669693040</t>
  </si>
  <si>
    <t>MASHOOD SAJJAD</t>
  </si>
  <si>
    <t>1902103138</t>
  </si>
  <si>
    <t>MADIHA SAJJAD</t>
  </si>
  <si>
    <t>1952617201</t>
  </si>
  <si>
    <t>RICHARD WADE</t>
  </si>
  <si>
    <t>1245222074</t>
  </si>
  <si>
    <t>KAREN ACEVEDO MOGHARBEL</t>
  </si>
  <si>
    <t>1851324891</t>
  </si>
  <si>
    <t>SRINIVASA MADALA</t>
  </si>
  <si>
    <t>1609301332</t>
  </si>
  <si>
    <t>THERESA CARUSO</t>
  </si>
  <si>
    <t>1194086611</t>
  </si>
  <si>
    <t>SABRINA ROCKE</t>
  </si>
  <si>
    <t>1659801223</t>
  </si>
  <si>
    <t>LINNET SEBASTIAN</t>
  </si>
  <si>
    <t>1609003755</t>
  </si>
  <si>
    <t>STEPHANIE BRINEY</t>
  </si>
  <si>
    <t>1407241987</t>
  </si>
  <si>
    <t>ALLYSIA HOUSER</t>
  </si>
  <si>
    <t>1588633226</t>
  </si>
  <si>
    <t>CHERYL OMALLEY</t>
  </si>
  <si>
    <t>1902251903</t>
  </si>
  <si>
    <t>VARUN TANDON</t>
  </si>
  <si>
    <t>1629066089</t>
  </si>
  <si>
    <t>GLENN SILVERSTEIN</t>
  </si>
  <si>
    <t>1306409313</t>
  </si>
  <si>
    <t>ELIZABETH ROWLAND</t>
  </si>
  <si>
    <t>1235195496</t>
  </si>
  <si>
    <t>GARY SALZMAN</t>
  </si>
  <si>
    <t>1629330394</t>
  </si>
  <si>
    <t>SCOTT MCSHANE</t>
  </si>
  <si>
    <t>1679754592</t>
  </si>
  <si>
    <t>TIFFANY GRAYBILL</t>
  </si>
  <si>
    <t>1730590837</t>
  </si>
  <si>
    <t>BRITTANY MUSCHA</t>
  </si>
  <si>
    <t>1639533227</t>
  </si>
  <si>
    <t>JENNA BUCHANAN</t>
  </si>
  <si>
    <t>1730542903</t>
  </si>
  <si>
    <t>DANIEL ALCANTAR</t>
  </si>
  <si>
    <t>1710271119</t>
  </si>
  <si>
    <t>SARAH COLES</t>
  </si>
  <si>
    <t>1295923969</t>
  </si>
  <si>
    <t>KRISTINE GOTO</t>
  </si>
  <si>
    <t>1669441408</t>
  </si>
  <si>
    <t>ROBYN PROSSER</t>
  </si>
  <si>
    <t>1306318340</t>
  </si>
  <si>
    <t>LEAH HILLIER</t>
  </si>
  <si>
    <t>1144613456</t>
  </si>
  <si>
    <t>LAURA STEWART</t>
  </si>
  <si>
    <t>1083674154</t>
  </si>
  <si>
    <t>STEVEN BROWN</t>
  </si>
  <si>
    <t>1497287122</t>
  </si>
  <si>
    <t>PERRY FUCHS</t>
  </si>
  <si>
    <t>1194785063</t>
  </si>
  <si>
    <t>AYRN OCONNOR</t>
  </si>
  <si>
    <t>1205156528</t>
  </si>
  <si>
    <t>LISE HARPER</t>
  </si>
  <si>
    <t>1306293352</t>
  </si>
  <si>
    <t>AARON SILVER</t>
  </si>
  <si>
    <t>1518315209</t>
  </si>
  <si>
    <t>JESSICA FRAKER</t>
  </si>
  <si>
    <t>1184036774</t>
  </si>
  <si>
    <t>EVAN WERK</t>
  </si>
  <si>
    <t>1972627867</t>
  </si>
  <si>
    <t>SUSANNE WILD</t>
  </si>
  <si>
    <t>1629398912</t>
  </si>
  <si>
    <t>CRAIG HEISE</t>
  </si>
  <si>
    <t>1336645084</t>
  </si>
  <si>
    <t>CHELSEA CARLSON</t>
  </si>
  <si>
    <t>1497084479</t>
  </si>
  <si>
    <t>SCOTT HAFERKAMP</t>
  </si>
  <si>
    <t>1184287161</t>
  </si>
  <si>
    <t>MOHAMED ABDELHABIB</t>
  </si>
  <si>
    <t>1821591652</t>
  </si>
  <si>
    <t>TEQUILEA RAWLS</t>
  </si>
  <si>
    <t>1891958302</t>
  </si>
  <si>
    <t>LEE ANNE DENNY</t>
  </si>
  <si>
    <t>1487881546</t>
  </si>
  <si>
    <t>JASON LEUBNER</t>
  </si>
  <si>
    <t>1124084397</t>
  </si>
  <si>
    <t>JAYNE PETERSON</t>
  </si>
  <si>
    <t>1740743210</t>
  </si>
  <si>
    <t>SUMIT PATEL</t>
  </si>
  <si>
    <t>1184955395</t>
  </si>
  <si>
    <t>YASIR ABDULQADER</t>
  </si>
  <si>
    <t>1841578986</t>
  </si>
  <si>
    <t>SARAH THOMAS</t>
  </si>
  <si>
    <t>1356988539</t>
  </si>
  <si>
    <t>CHARLENE KIM</t>
  </si>
  <si>
    <t>1750844254</t>
  </si>
  <si>
    <t>CORDEL FUHER</t>
  </si>
  <si>
    <t>1811155245</t>
  </si>
  <si>
    <t>NIMIT AGARWAL</t>
  </si>
  <si>
    <t>1366811010</t>
  </si>
  <si>
    <t>ANGEL CHU-PETERSON</t>
  </si>
  <si>
    <t>1013470541</t>
  </si>
  <si>
    <t>NAOMI NEWMAN</t>
  </si>
  <si>
    <t>1881089274</t>
  </si>
  <si>
    <t>KRISTEN YOUNG</t>
  </si>
  <si>
    <t>1720585805</t>
  </si>
  <si>
    <t>MARIA MARTIN</t>
  </si>
  <si>
    <t>1497252258</t>
  </si>
  <si>
    <t>ZHUBENE MESBAH</t>
  </si>
  <si>
    <t>1801320825</t>
  </si>
  <si>
    <t>ALYSSA KORENSTEIN</t>
  </si>
  <si>
    <t>1164958203</t>
  </si>
  <si>
    <t>ANN CORDRAY</t>
  </si>
  <si>
    <t>1649531013</t>
  </si>
  <si>
    <t>SARIKA SAVAJIYANI</t>
  </si>
  <si>
    <t>1861417271</t>
  </si>
  <si>
    <t>HEATHER BARTZ</t>
  </si>
  <si>
    <t>1134651896</t>
  </si>
  <si>
    <t>NATHANAEL ADJEI-KYEREMEH</t>
  </si>
  <si>
    <t>1548766843</t>
  </si>
  <si>
    <t>RAQUEL BURBANK ROBERTS</t>
  </si>
  <si>
    <t>1831135300</t>
  </si>
  <si>
    <t>SHARRY VERES</t>
  </si>
  <si>
    <t>1710373725</t>
  </si>
  <si>
    <t>JORDAN MERZ</t>
  </si>
  <si>
    <t>1831192590</t>
  </si>
  <si>
    <t>WILLIAM HOLLAND</t>
  </si>
  <si>
    <t>1164491510</t>
  </si>
  <si>
    <t>CHERYL BUYAMA</t>
  </si>
  <si>
    <t>1003408303</t>
  </si>
  <si>
    <t>SONIA BRUNSON</t>
  </si>
  <si>
    <t>1932528056</t>
  </si>
  <si>
    <t>JENNIFER NELSON</t>
  </si>
  <si>
    <t>1659330769</t>
  </si>
  <si>
    <t>HARVEY HSU</t>
  </si>
  <si>
    <t>1972940120</t>
  </si>
  <si>
    <t>CHRISTOPHER PETERSON</t>
  </si>
  <si>
    <t>1164459319</t>
  </si>
  <si>
    <t>CLINTON CLARKE</t>
  </si>
  <si>
    <t>1750761680</t>
  </si>
  <si>
    <t>SHARI PRESSLEY</t>
  </si>
  <si>
    <t>1285673822</t>
  </si>
  <si>
    <t>KAM HUNTER</t>
  </si>
  <si>
    <t>1912361387</t>
  </si>
  <si>
    <t>MATTHEW SCHMIDGALL</t>
  </si>
  <si>
    <t>1902207491</t>
  </si>
  <si>
    <t>RACHEL PIERRE-CHERY</t>
  </si>
  <si>
    <t>1407117831</t>
  </si>
  <si>
    <t>MONA SODHI</t>
  </si>
  <si>
    <t>1790134476</t>
  </si>
  <si>
    <t>SUZANNE DAVIS</t>
  </si>
  <si>
    <t>1922077742</t>
  </si>
  <si>
    <t>JEFFREY WOLFREY</t>
  </si>
  <si>
    <t>1275979064</t>
  </si>
  <si>
    <t>RUSTAN SHARER</t>
  </si>
  <si>
    <t>1821521196</t>
  </si>
  <si>
    <t>ALLISON BIGEH</t>
  </si>
  <si>
    <t>1417900952</t>
  </si>
  <si>
    <t>MARIA MANRIQUEZ-SANCHEZ</t>
  </si>
  <si>
    <t>1487018495</t>
  </si>
  <si>
    <t>RICHARD BIGLER</t>
  </si>
  <si>
    <t>1023063450</t>
  </si>
  <si>
    <t>SARA STIMSONRIAHI</t>
  </si>
  <si>
    <t>1356319495</t>
  </si>
  <si>
    <t>MARY DIRLAM</t>
  </si>
  <si>
    <t>1003254566</t>
  </si>
  <si>
    <t>DANA ARCHBOLD</t>
  </si>
  <si>
    <t>1518935592</t>
  </si>
  <si>
    <t>PAUL STANDER</t>
  </si>
  <si>
    <t>1104831882</t>
  </si>
  <si>
    <t>DARIA PACHECO</t>
  </si>
  <si>
    <t>1871099127</t>
  </si>
  <si>
    <t>KRISTA LABRUZZO</t>
  </si>
  <si>
    <t>1063645778</t>
  </si>
  <si>
    <t>NEYCHELLE ROCCA</t>
  </si>
  <si>
    <t>1831310275</t>
  </si>
  <si>
    <t>SOUMYA PANDALAI</t>
  </si>
  <si>
    <t>1497089403</t>
  </si>
  <si>
    <t>AMBER PORTER</t>
  </si>
  <si>
    <t>1073047098</t>
  </si>
  <si>
    <t>VIKTORIA KRAJNC</t>
  </si>
  <si>
    <t>1710483219</t>
  </si>
  <si>
    <t>ABBY FREDERICKSON</t>
  </si>
  <si>
    <t>1164484200</t>
  </si>
  <si>
    <t>MICHELLE HUDDLESTON</t>
  </si>
  <si>
    <t>1790281046</t>
  </si>
  <si>
    <t>KIANA ESPINOSA</t>
  </si>
  <si>
    <t>1558708792</t>
  </si>
  <si>
    <t>JACOB ANDERSON</t>
  </si>
  <si>
    <t>1134116700</t>
  </si>
  <si>
    <t>BRETT ROEDER</t>
  </si>
  <si>
    <t>1568968436</t>
  </si>
  <si>
    <t>DANIEL MUNLEY</t>
  </si>
  <si>
    <t>1427582972</t>
  </si>
  <si>
    <t>PAUL GOMEZ</t>
  </si>
  <si>
    <t>1336335017</t>
  </si>
  <si>
    <t>LINDSAY GRIZZLE</t>
  </si>
  <si>
    <t>1144616798</t>
  </si>
  <si>
    <t>LUIS CASTELLON</t>
  </si>
  <si>
    <t>1932753456</t>
  </si>
  <si>
    <t>SHAUGHN WHITTAKER</t>
  </si>
  <si>
    <t>1609078831</t>
  </si>
  <si>
    <t>CATHY XU</t>
  </si>
  <si>
    <t>1619006004</t>
  </si>
  <si>
    <t>JOSEPH RONDINA</t>
  </si>
  <si>
    <t>1659467405</t>
  </si>
  <si>
    <t>CHRISTINA CARLTON</t>
  </si>
  <si>
    <t>1417034075</t>
  </si>
  <si>
    <t>WILFREDO MANUNTAG</t>
  </si>
  <si>
    <t>1023283124</t>
  </si>
  <si>
    <t>EVELYN KACHIKWU</t>
  </si>
  <si>
    <t>1871937946</t>
  </si>
  <si>
    <t>SARA FOROUHAR</t>
  </si>
  <si>
    <t>1558692574</t>
  </si>
  <si>
    <t>NICHOLAS HARREL</t>
  </si>
  <si>
    <t>1790863884</t>
  </si>
  <si>
    <t>SAMUEL LIU</t>
  </si>
  <si>
    <t>1679548614</t>
  </si>
  <si>
    <t>RUDOLPH RUSTIN</t>
  </si>
  <si>
    <t>1275570699</t>
  </si>
  <si>
    <t>SHONA HILLMAN</t>
  </si>
  <si>
    <t>1467418178</t>
  </si>
  <si>
    <t>EDWARD KODY</t>
  </si>
  <si>
    <t>1265498539</t>
  </si>
  <si>
    <t>STEPHEN HOPKINS</t>
  </si>
  <si>
    <t>1053575142</t>
  </si>
  <si>
    <t>SYED KAZMI</t>
  </si>
  <si>
    <t>1477993533</t>
  </si>
  <si>
    <t>DAMIAN RAY</t>
  </si>
  <si>
    <t>1013178391</t>
  </si>
  <si>
    <t>EDNA SHENVI</t>
  </si>
  <si>
    <t>1023050796</t>
  </si>
  <si>
    <t>JANINA MEISSNER-FRISK</t>
  </si>
  <si>
    <t>1043269491</t>
  </si>
  <si>
    <t>BESS BRACKETT</t>
  </si>
  <si>
    <t>1477539252</t>
  </si>
  <si>
    <t>SHARMANE GRAY</t>
  </si>
  <si>
    <t>1992059695</t>
  </si>
  <si>
    <t>KEVIN CAHILL</t>
  </si>
  <si>
    <t>1407262876</t>
  </si>
  <si>
    <t>CHYUN YIN HUANG</t>
  </si>
  <si>
    <t>1285694778</t>
  </si>
  <si>
    <t>SANJAY SHAH</t>
  </si>
  <si>
    <t>1871038489</t>
  </si>
  <si>
    <t>MAISHA SMITH</t>
  </si>
  <si>
    <t>1215932207</t>
  </si>
  <si>
    <t>MICHAEL WARMOTH</t>
  </si>
  <si>
    <t>1245226935</t>
  </si>
  <si>
    <t>STEPHEN SHEA</t>
  </si>
  <si>
    <t>1912314295</t>
  </si>
  <si>
    <t>CHRISTOPHER QUIJANO</t>
  </si>
  <si>
    <t>1437130655</t>
  </si>
  <si>
    <t>STEVEN LALLISS</t>
  </si>
  <si>
    <t>1063497097</t>
  </si>
  <si>
    <t>HANK HILL</t>
  </si>
  <si>
    <t>1386805794</t>
  </si>
  <si>
    <t>LAURA SULLIVAN</t>
  </si>
  <si>
    <t>1982709432</t>
  </si>
  <si>
    <t>MARK REIS</t>
  </si>
  <si>
    <t>1184941379</t>
  </si>
  <si>
    <t>AKPENE GBEGNON</t>
  </si>
  <si>
    <t>1346279460</t>
  </si>
  <si>
    <t>BASIMA ABDUL-RAZAK</t>
  </si>
  <si>
    <t>1023459211</t>
  </si>
  <si>
    <t>MATTHEW KOLOSKY</t>
  </si>
  <si>
    <t>1164470829</t>
  </si>
  <si>
    <t>WILLIAM PARK</t>
  </si>
  <si>
    <t>1376737874</t>
  </si>
  <si>
    <t>TYLER REYNOLDS</t>
  </si>
  <si>
    <t>1497818025</t>
  </si>
  <si>
    <t>CHONG LEE</t>
  </si>
  <si>
    <t>1881729721</t>
  </si>
  <si>
    <t>GREG VALCESCHINI</t>
  </si>
  <si>
    <t>1174842884</t>
  </si>
  <si>
    <t>CARLOS VENTURA</t>
  </si>
  <si>
    <t>1093784712</t>
  </si>
  <si>
    <t>JAMES SCHOUTEN</t>
  </si>
  <si>
    <t>1669422085</t>
  </si>
  <si>
    <t>CARLA STUART</t>
  </si>
  <si>
    <t>1609158799</t>
  </si>
  <si>
    <t>RISHI BASNYAT</t>
  </si>
  <si>
    <t>1386605657</t>
  </si>
  <si>
    <t>ANUPAMA NUTAKKI</t>
  </si>
  <si>
    <t>1588160345</t>
  </si>
  <si>
    <t>HENNA PARMAR</t>
  </si>
  <si>
    <t>1235176207</t>
  </si>
  <si>
    <t>GERALD OLDHAM</t>
  </si>
  <si>
    <t>1053840926</t>
  </si>
  <si>
    <t>ESTHER KAMAU</t>
  </si>
  <si>
    <t>1245534726</t>
  </si>
  <si>
    <t>MARY ELLEN RADOSEVICH</t>
  </si>
  <si>
    <t>1073595351</t>
  </si>
  <si>
    <t>GREGORY BECHILL</t>
  </si>
  <si>
    <t>1033690912</t>
  </si>
  <si>
    <t>STEPHANIE WOLZ</t>
  </si>
  <si>
    <t>1013189166</t>
  </si>
  <si>
    <t>ANDREA GOLDBERG</t>
  </si>
  <si>
    <t>1629403670</t>
  </si>
  <si>
    <t>REBECCA BELL</t>
  </si>
  <si>
    <t>1649572546</t>
  </si>
  <si>
    <t>FRANK TRUONG</t>
  </si>
  <si>
    <t>1619964061</t>
  </si>
  <si>
    <t>DOREEN SLABAUGH</t>
  </si>
  <si>
    <t>1568654101</t>
  </si>
  <si>
    <t>CARLA ANTOLA LARDIZABAL</t>
  </si>
  <si>
    <t>1760853352</t>
  </si>
  <si>
    <t>RACHEL LEBOVITZ</t>
  </si>
  <si>
    <t>1215085642</t>
  </si>
  <si>
    <t>CHARLES RICHARDSON</t>
  </si>
  <si>
    <t>1235543919</t>
  </si>
  <si>
    <t>SAISHO MANGLA</t>
  </si>
  <si>
    <t>1699208983</t>
  </si>
  <si>
    <t>DANA OSBURN</t>
  </si>
  <si>
    <t>1063430114</t>
  </si>
  <si>
    <t>VALERIE MARKS</t>
  </si>
  <si>
    <t>1679189146</t>
  </si>
  <si>
    <t>MATTHEW WIESKAMP</t>
  </si>
  <si>
    <t>1952876377</t>
  </si>
  <si>
    <t>FRANCIA DAY</t>
  </si>
  <si>
    <t>1598175747</t>
  </si>
  <si>
    <t>DAVID VIRGIL</t>
  </si>
  <si>
    <t>1821690157</t>
  </si>
  <si>
    <t>KRISTAL DAVIS</t>
  </si>
  <si>
    <t>1710439773</t>
  </si>
  <si>
    <t>LAURA STAGER</t>
  </si>
  <si>
    <t>1790446342</t>
  </si>
  <si>
    <t>SARAH SARANDOS</t>
  </si>
  <si>
    <t>1336108109</t>
  </si>
  <si>
    <t>RUTH LETIZIA</t>
  </si>
  <si>
    <t>1174560494</t>
  </si>
  <si>
    <t>LINDA LEECH</t>
  </si>
  <si>
    <t>1275980435</t>
  </si>
  <si>
    <t>BRETT EMERY</t>
  </si>
  <si>
    <t>1417334004</t>
  </si>
  <si>
    <t>CHRISTOPHER SHIN</t>
  </si>
  <si>
    <t>1063491041</t>
  </si>
  <si>
    <t>MONICA VITERI-GIORDANO</t>
  </si>
  <si>
    <t>1538573225</t>
  </si>
  <si>
    <t>MELISSA SUCHON</t>
  </si>
  <si>
    <t>1639538986</t>
  </si>
  <si>
    <t>MARK HINDE</t>
  </si>
  <si>
    <t>1033711908</t>
  </si>
  <si>
    <t>CHRISTINE LANGSTON</t>
  </si>
  <si>
    <t>1063828135</t>
  </si>
  <si>
    <t>KEVON MCCARTY</t>
  </si>
  <si>
    <t>1902199581</t>
  </si>
  <si>
    <t>HEATH SPIVEY</t>
  </si>
  <si>
    <t>1275997868</t>
  </si>
  <si>
    <t>JOSEPH SEELBAUGH</t>
  </si>
  <si>
    <t>1790715183</t>
  </si>
  <si>
    <t>JOHN CAGNOLA</t>
  </si>
  <si>
    <t>1992978001</t>
  </si>
  <si>
    <t>ROMANA ZAR</t>
  </si>
  <si>
    <t>1194314047</t>
  </si>
  <si>
    <t>HOLLY OFFENBERGER</t>
  </si>
  <si>
    <t>1851841605</t>
  </si>
  <si>
    <t>MELIZA SALANDANAN</t>
  </si>
  <si>
    <t>1568755130</t>
  </si>
  <si>
    <t>RANDY GELOW</t>
  </si>
  <si>
    <t>1508107087</t>
  </si>
  <si>
    <t>DEBRA BERGER</t>
  </si>
  <si>
    <t>1386712560</t>
  </si>
  <si>
    <t>TRACY GRIFFITH</t>
  </si>
  <si>
    <t>1629407945</t>
  </si>
  <si>
    <t>JESSICA PARKER</t>
  </si>
  <si>
    <t>1164527396</t>
  </si>
  <si>
    <t>TRACY FRAUSTO</t>
  </si>
  <si>
    <t>1750335394</t>
  </si>
  <si>
    <t>MARGARET COMFORD</t>
  </si>
  <si>
    <t>1740359314</t>
  </si>
  <si>
    <t>KEVIN HALL</t>
  </si>
  <si>
    <t>1225231434</t>
  </si>
  <si>
    <t>EMIL GRAF</t>
  </si>
  <si>
    <t>1083141592</t>
  </si>
  <si>
    <t>DANIEL CASEY</t>
  </si>
  <si>
    <t>1790764843</t>
  </si>
  <si>
    <t>TISHA SCHWARTZ</t>
  </si>
  <si>
    <t>1649388596</t>
  </si>
  <si>
    <t>MARIA GIBSON</t>
  </si>
  <si>
    <t>1164779310</t>
  </si>
  <si>
    <t>LAURA HELLENTHAL</t>
  </si>
  <si>
    <t>1447725189</t>
  </si>
  <si>
    <t>ADAM TURNER</t>
  </si>
  <si>
    <t>1932442712</t>
  </si>
  <si>
    <t>AARON GOMEZ</t>
  </si>
  <si>
    <t>1982360699</t>
  </si>
  <si>
    <t>NICOLE MYERS</t>
  </si>
  <si>
    <t>1891019493</t>
  </si>
  <si>
    <t>SHAUN BRANCHEAU</t>
  </si>
  <si>
    <t>1841784428</t>
  </si>
  <si>
    <t>MATTHEW BALLS</t>
  </si>
  <si>
    <t>1972789717</t>
  </si>
  <si>
    <t>ALYSSA HOANG</t>
  </si>
  <si>
    <t>1396039798</t>
  </si>
  <si>
    <t>SYERRA LEA</t>
  </si>
  <si>
    <t>1851876577</t>
  </si>
  <si>
    <t>KELSEY WRUBLE</t>
  </si>
  <si>
    <t>1457371759</t>
  </si>
  <si>
    <t>ZAFAR QUADIR</t>
  </si>
  <si>
    <t>1578944518</t>
  </si>
  <si>
    <t>ZACHARY SPRAGUE</t>
  </si>
  <si>
    <t>1275731424</t>
  </si>
  <si>
    <t>JENNIFER WILLIS</t>
  </si>
  <si>
    <t>1770923708</t>
  </si>
  <si>
    <t>JARED SCHWARTING</t>
  </si>
  <si>
    <t>1285035584</t>
  </si>
  <si>
    <t>PAUL SCHRICKEL</t>
  </si>
  <si>
    <t>1487244562</t>
  </si>
  <si>
    <t>AMANDA FOSTER</t>
  </si>
  <si>
    <t>1932563392</t>
  </si>
  <si>
    <t>LEIGH COSTANZO</t>
  </si>
  <si>
    <t>1598077372</t>
  </si>
  <si>
    <t>JESSICA REGNAERT</t>
  </si>
  <si>
    <t>1396971586</t>
  </si>
  <si>
    <t>PARUL AGARWAL</t>
  </si>
  <si>
    <t>1073567707</t>
  </si>
  <si>
    <t>CANDACE NAPIER</t>
  </si>
  <si>
    <t>1114145778</t>
  </si>
  <si>
    <t>SARAH PAYNE</t>
  </si>
  <si>
    <t>1356729594</t>
  </si>
  <si>
    <t>SARAH MCKENNA</t>
  </si>
  <si>
    <t>1205397288</t>
  </si>
  <si>
    <t>ELIZABETH FOX-MTANDIKA</t>
  </si>
  <si>
    <t>1174010300</t>
  </si>
  <si>
    <t>EE-LYNN LOI</t>
  </si>
  <si>
    <t>1083926877</t>
  </si>
  <si>
    <t>SIMON SHEARD</t>
  </si>
  <si>
    <t>1578717146</t>
  </si>
  <si>
    <t>BENO SIKAND</t>
  </si>
  <si>
    <t>1801546577</t>
  </si>
  <si>
    <t>JASMINDER BARDIN</t>
  </si>
  <si>
    <t>1124315510</t>
  </si>
  <si>
    <t>GERA BARNARD</t>
  </si>
  <si>
    <t>1689650715</t>
  </si>
  <si>
    <t>JASON COLLIER</t>
  </si>
  <si>
    <t>1073568846</t>
  </si>
  <si>
    <t>CRAIG SIMONS</t>
  </si>
  <si>
    <t>1447211602</t>
  </si>
  <si>
    <t>CHERYL VILLAMOR NIERVA</t>
  </si>
  <si>
    <t>1750771861</t>
  </si>
  <si>
    <t>ANNE DONOS</t>
  </si>
  <si>
    <t>1811322001</t>
  </si>
  <si>
    <t>SNEHA KUMAR</t>
  </si>
  <si>
    <t>1750316337</t>
  </si>
  <si>
    <t>MATTHEW WELLOCK</t>
  </si>
  <si>
    <t>1851365688</t>
  </si>
  <si>
    <t>DIEM THUY KAHLON</t>
  </si>
  <si>
    <t>1033615901</t>
  </si>
  <si>
    <t>BRYAN MAHONEY</t>
  </si>
  <si>
    <t>1801380662</t>
  </si>
  <si>
    <t>MELISSA RAMIREZ</t>
  </si>
  <si>
    <t>1437718996</t>
  </si>
  <si>
    <t>OLA-OLUWAKITI ALABI</t>
  </si>
  <si>
    <t>1487211132</t>
  </si>
  <si>
    <t>ALEXANDER BROWN</t>
  </si>
  <si>
    <t>1235493222</t>
  </si>
  <si>
    <t>NICHOLAS WALTER</t>
  </si>
  <si>
    <t>1750750568</t>
  </si>
  <si>
    <t>SACHA LOVING</t>
  </si>
  <si>
    <t>1518901321</t>
  </si>
  <si>
    <t>PATRICK MARTINEZ</t>
  </si>
  <si>
    <t>1831584044</t>
  </si>
  <si>
    <t>MICHELLE PRESTOZA</t>
  </si>
  <si>
    <t>1871937219</t>
  </si>
  <si>
    <t>INDERPREET FEUDALE</t>
  </si>
  <si>
    <t>1306286158</t>
  </si>
  <si>
    <t>MOHAMMAD ISLAM</t>
  </si>
  <si>
    <t>1790946853</t>
  </si>
  <si>
    <t>DANIELLE WICKLOW</t>
  </si>
  <si>
    <t>1679041347</t>
  </si>
  <si>
    <t>TIEN-CHING HERNANDEZ</t>
  </si>
  <si>
    <t>1104888676</t>
  </si>
  <si>
    <t>REBECCA MORAN</t>
  </si>
  <si>
    <t>1508158262</t>
  </si>
  <si>
    <t>JEAN KUO</t>
  </si>
  <si>
    <t>1306372909</t>
  </si>
  <si>
    <t>JUSTIN WATKINS</t>
  </si>
  <si>
    <t>1437731247</t>
  </si>
  <si>
    <t>ADELAIDE AMINI</t>
  </si>
  <si>
    <t>1821541723</t>
  </si>
  <si>
    <t>JOSEPH THOMPSON</t>
  </si>
  <si>
    <t>1871956557</t>
  </si>
  <si>
    <t>JESSICA CURTIS</t>
  </si>
  <si>
    <t>1881663441</t>
  </si>
  <si>
    <t>KOJASTEH GHAZIASKAR</t>
  </si>
  <si>
    <t>1841961893</t>
  </si>
  <si>
    <t>LAUREN BROWN</t>
  </si>
  <si>
    <t>1952383721</t>
  </si>
  <si>
    <t>RAJ PATEL</t>
  </si>
  <si>
    <t>1548772825</t>
  </si>
  <si>
    <t>DENA ARNER</t>
  </si>
  <si>
    <t>1053536805</t>
  </si>
  <si>
    <t>MARK PYLE</t>
  </si>
  <si>
    <t>1821246091</t>
  </si>
  <si>
    <t>DAWN SORENSON</t>
  </si>
  <si>
    <t>1336105659</t>
  </si>
  <si>
    <t>NATASHA STARBUCK</t>
  </si>
  <si>
    <t>1346346178</t>
  </si>
  <si>
    <t>SUSAN PEPPERS</t>
  </si>
  <si>
    <t>1104350123</t>
  </si>
  <si>
    <t>AKUA EKUNWE</t>
  </si>
  <si>
    <t>1508844309</t>
  </si>
  <si>
    <t>JOHN HEMBRY</t>
  </si>
  <si>
    <t>1386634954</t>
  </si>
  <si>
    <t>WENDY LORENZEN</t>
  </si>
  <si>
    <t>1013999226</t>
  </si>
  <si>
    <t>MARCELA CRISTEA</t>
  </si>
  <si>
    <t>1205295060</t>
  </si>
  <si>
    <t>KRUPA SHAH</t>
  </si>
  <si>
    <t>1285267237</t>
  </si>
  <si>
    <t>EMILIA DAVIS</t>
  </si>
  <si>
    <t>1144601154</t>
  </si>
  <si>
    <t>NATASHA NAMJOSHI</t>
  </si>
  <si>
    <t>1962947770</t>
  </si>
  <si>
    <t>RANDI HERMAN</t>
  </si>
  <si>
    <t>1417390824</t>
  </si>
  <si>
    <t>ANDREA MARTINELLI</t>
  </si>
  <si>
    <t>1083108401</t>
  </si>
  <si>
    <t>GENY AUGUSTINE</t>
  </si>
  <si>
    <t>1922668938</t>
  </si>
  <si>
    <t>OLIVIA FLEMING</t>
  </si>
  <si>
    <t>1639366321</t>
  </si>
  <si>
    <t>JUSTIN EHMKE</t>
  </si>
  <si>
    <t>1740847615</t>
  </si>
  <si>
    <t>JOSEPH JENNEFORD</t>
  </si>
  <si>
    <t>1215927876</t>
  </si>
  <si>
    <t>JOEL HAYDEN</t>
  </si>
  <si>
    <t>1780660621</t>
  </si>
  <si>
    <t>JOHN BRAY</t>
  </si>
  <si>
    <t>1053072843</t>
  </si>
  <si>
    <t>CATHERINE SCOTT</t>
  </si>
  <si>
    <t>1750342812</t>
  </si>
  <si>
    <t>TINA LEE</t>
  </si>
  <si>
    <t>1245805761</t>
  </si>
  <si>
    <t>SANAA BAKER</t>
  </si>
  <si>
    <t>1427579754</t>
  </si>
  <si>
    <t>ZAYDEE RIVERA</t>
  </si>
  <si>
    <t>1366435612</t>
  </si>
  <si>
    <t>GINA MONTION</t>
  </si>
  <si>
    <t>1265472443</t>
  </si>
  <si>
    <t>JAMIL RAZZAQ</t>
  </si>
  <si>
    <t>1679505275</t>
  </si>
  <si>
    <t>GINGER AKINS</t>
  </si>
  <si>
    <t>1285910133</t>
  </si>
  <si>
    <t>FLINT HALES</t>
  </si>
  <si>
    <t>1700955838</t>
  </si>
  <si>
    <t>ROSHNI KUNDRANDA</t>
  </si>
  <si>
    <t>1588828032</t>
  </si>
  <si>
    <t>SARAH BANNISTER</t>
  </si>
  <si>
    <t>1255987475</t>
  </si>
  <si>
    <t>IRA DENNY</t>
  </si>
  <si>
    <t>1497753123</t>
  </si>
  <si>
    <t>TONY LEE</t>
  </si>
  <si>
    <t>1962802736</t>
  </si>
  <si>
    <t>MEGAN AHMED</t>
  </si>
  <si>
    <t>1942524673</t>
  </si>
  <si>
    <t>MICHAEL VERGASON</t>
  </si>
  <si>
    <t>1730476417</t>
  </si>
  <si>
    <t>HEATHER TINSDALE</t>
  </si>
  <si>
    <t>1912983032</t>
  </si>
  <si>
    <t>DAVID LEBEAU</t>
  </si>
  <si>
    <t>1518952373</t>
  </si>
  <si>
    <t>MANU BHAKOO</t>
  </si>
  <si>
    <t>1629555149</t>
  </si>
  <si>
    <t>KIMBERLY THOMPSON</t>
  </si>
  <si>
    <t>1801830542</t>
  </si>
  <si>
    <t>RICHARD WORHACZ</t>
  </si>
  <si>
    <t>1467833400</t>
  </si>
  <si>
    <t>MELISSA SPRAGUE</t>
  </si>
  <si>
    <t>1295756369</t>
  </si>
  <si>
    <t>MINH HOANG LE</t>
  </si>
  <si>
    <t>1164763215</t>
  </si>
  <si>
    <t>MARINA PERMIAKOVA</t>
  </si>
  <si>
    <t>1255623732</t>
  </si>
  <si>
    <t>JARRETT RILEY</t>
  </si>
  <si>
    <t>1821499310</t>
  </si>
  <si>
    <t>JENNIFER MASSIMILLA</t>
  </si>
  <si>
    <t>1164620811</t>
  </si>
  <si>
    <t>ANUPAMA MATHEW</t>
  </si>
  <si>
    <t>1356768493</t>
  </si>
  <si>
    <t>MELODY AUSTIN</t>
  </si>
  <si>
    <t>1568604593</t>
  </si>
  <si>
    <t>DAVID BERREY</t>
  </si>
  <si>
    <t>1699880369</t>
  </si>
  <si>
    <t>NORMAN GROSBACH</t>
  </si>
  <si>
    <t>1679812655</t>
  </si>
  <si>
    <t>CATIANA SYLLIEN</t>
  </si>
  <si>
    <t>1316331259</t>
  </si>
  <si>
    <t>SUSAN ANDUAGA BOCANEGRA</t>
  </si>
  <si>
    <t>1609338755</t>
  </si>
  <si>
    <t>SHAWN BUSH</t>
  </si>
  <si>
    <t>1285888420</t>
  </si>
  <si>
    <t>DEBBIE MCGINN</t>
  </si>
  <si>
    <t>1316939630</t>
  </si>
  <si>
    <t>DAVID ROPE</t>
  </si>
  <si>
    <t>1255716783</t>
  </si>
  <si>
    <t>BALJINDER KAUR</t>
  </si>
  <si>
    <t>1215903836</t>
  </si>
  <si>
    <t>MEHDI SALEK</t>
  </si>
  <si>
    <t>1740441435</t>
  </si>
  <si>
    <t>ROBERT LUNDELL</t>
  </si>
  <si>
    <t>1437595527</t>
  </si>
  <si>
    <t>SWATHI PONNATHOTA</t>
  </si>
  <si>
    <t>1891991253</t>
  </si>
  <si>
    <t>SHAWN SINGLETON</t>
  </si>
  <si>
    <t>1619319753</t>
  </si>
  <si>
    <t>KRISTEN COSTELLO</t>
  </si>
  <si>
    <t>1487033452</t>
  </si>
  <si>
    <t>BENJAMIN WILLIAMS</t>
  </si>
  <si>
    <t>1255309399</t>
  </si>
  <si>
    <t>NOLAWI MENGESHA</t>
  </si>
  <si>
    <t>1417275348</t>
  </si>
  <si>
    <t>NICKEY O COYNE</t>
  </si>
  <si>
    <t>1669128633</t>
  </si>
  <si>
    <t>BRITTANY WARE</t>
  </si>
  <si>
    <t>1225170780</t>
  </si>
  <si>
    <t>MAREK LUKACIK</t>
  </si>
  <si>
    <t>1457619371</t>
  </si>
  <si>
    <t>JUSTIN DUFNER</t>
  </si>
  <si>
    <t>1982776563</t>
  </si>
  <si>
    <t>SHARON TOTH</t>
  </si>
  <si>
    <t>1427351600</t>
  </si>
  <si>
    <t>SNEHA MISHRA</t>
  </si>
  <si>
    <t>1194961540</t>
  </si>
  <si>
    <t>JEFFREY SMOLIN</t>
  </si>
  <si>
    <t>1295396273</t>
  </si>
  <si>
    <t>ASHLEIGH BEATTY</t>
  </si>
  <si>
    <t>1598853939</t>
  </si>
  <si>
    <t>JOHN MARTIN</t>
  </si>
  <si>
    <t>1689196891</t>
  </si>
  <si>
    <t>EDWARD VO</t>
  </si>
  <si>
    <t>1518317031</t>
  </si>
  <si>
    <t>ALEXANDRE EFIMOV</t>
  </si>
  <si>
    <t>1770788820</t>
  </si>
  <si>
    <t>GRETA BROWN</t>
  </si>
  <si>
    <t>1386612265</t>
  </si>
  <si>
    <t>SCOTT SADLER</t>
  </si>
  <si>
    <t>1487026167</t>
  </si>
  <si>
    <t>MELINDA LAWRENCE</t>
  </si>
  <si>
    <t>1316682727</t>
  </si>
  <si>
    <t>CRYSTAL RAMOS</t>
  </si>
  <si>
    <t>1689342461</t>
  </si>
  <si>
    <t>AMANDA PALAZZOLO</t>
  </si>
  <si>
    <t>1033678420</t>
  </si>
  <si>
    <t>STEPHAN ZEHRING</t>
  </si>
  <si>
    <t>1144206277</t>
  </si>
  <si>
    <t>MARTI NEAVE KHOURY</t>
  </si>
  <si>
    <t>1144877267</t>
  </si>
  <si>
    <t>EUNICE WRIGHT</t>
  </si>
  <si>
    <t>1053078915</t>
  </si>
  <si>
    <t>AMANDA TOPPEL</t>
  </si>
  <si>
    <t>1063646628</t>
  </si>
  <si>
    <t>ADIREDDY KAMIREDDY</t>
  </si>
  <si>
    <t>1679136543</t>
  </si>
  <si>
    <t>BRIAN ESPIRITU</t>
  </si>
  <si>
    <t>1245592922</t>
  </si>
  <si>
    <t>MICHAEL GERMAIN</t>
  </si>
  <si>
    <t>1821450925</t>
  </si>
  <si>
    <t>SANA ASHTIANI</t>
  </si>
  <si>
    <t>1902896590</t>
  </si>
  <si>
    <t>MICHELLE ALLEN</t>
  </si>
  <si>
    <t>1780775395</t>
  </si>
  <si>
    <t>SHANNON FORSHEY</t>
  </si>
  <si>
    <t>1457526030</t>
  </si>
  <si>
    <t>SUZANNE NIELSEN</t>
  </si>
  <si>
    <t>1457325664</t>
  </si>
  <si>
    <t>VIRGINIA HATCH-PIGOTT</t>
  </si>
  <si>
    <t>1083389647</t>
  </si>
  <si>
    <t>ZABRINA ROGERS</t>
  </si>
  <si>
    <t>1164715751</t>
  </si>
  <si>
    <t>NATASA VOJVODIC</t>
  </si>
  <si>
    <t>1881663201</t>
  </si>
  <si>
    <t>DAVID CLUFF</t>
  </si>
  <si>
    <t>1225625940</t>
  </si>
  <si>
    <t>LAUREN ZIMMERMAN</t>
  </si>
  <si>
    <t>1316665094</t>
  </si>
  <si>
    <t>CARISSA JENSON</t>
  </si>
  <si>
    <t>1801181581</t>
  </si>
  <si>
    <t>LINDA-MICHELLE LEDESMA</t>
  </si>
  <si>
    <t>1619314796</t>
  </si>
  <si>
    <t>ANDREW WONG</t>
  </si>
  <si>
    <t>1164414116</t>
  </si>
  <si>
    <t>BRADLEY DOWNING</t>
  </si>
  <si>
    <t>1457477226</t>
  </si>
  <si>
    <t>DESPINA TAVLARIDES</t>
  </si>
  <si>
    <t>1831288240</t>
  </si>
  <si>
    <t>GAIL CROSS</t>
  </si>
  <si>
    <t>1275606246</t>
  </si>
  <si>
    <t>STEPHEN BAIR</t>
  </si>
  <si>
    <t>1780358440</t>
  </si>
  <si>
    <t>NATHAN TIRRELL</t>
  </si>
  <si>
    <t>1548420334</t>
  </si>
  <si>
    <t>VIVEK KESARA</t>
  </si>
  <si>
    <t>1962907873</t>
  </si>
  <si>
    <t>SHEA GIAQUINTO</t>
  </si>
  <si>
    <t>1487789848</t>
  </si>
  <si>
    <t>SWATI KOLPURU</t>
  </si>
  <si>
    <t>1063955482</t>
  </si>
  <si>
    <t>RACHAEL HACKE</t>
  </si>
  <si>
    <t>1285044677</t>
  </si>
  <si>
    <t>ASHLEIGH WELKO</t>
  </si>
  <si>
    <t>1760834204</t>
  </si>
  <si>
    <t>SAHAND VAFADARY</t>
  </si>
  <si>
    <t>1023098662</t>
  </si>
  <si>
    <t>LOREN LASATER</t>
  </si>
  <si>
    <t>1972864775</t>
  </si>
  <si>
    <t>BRANDON ROBERTS</t>
  </si>
  <si>
    <t>1710381413</t>
  </si>
  <si>
    <t>SARA ALDERSON</t>
  </si>
  <si>
    <t>1750589974</t>
  </si>
  <si>
    <t>TEREZ GETZ</t>
  </si>
  <si>
    <t>1578094603</t>
  </si>
  <si>
    <t>MARTA SZYMASZEK-CUSICK</t>
  </si>
  <si>
    <t>1538484357</t>
  </si>
  <si>
    <t>JACLYN KEPSKI</t>
  </si>
  <si>
    <t>1467604942</t>
  </si>
  <si>
    <t>AJA MURPHY</t>
  </si>
  <si>
    <t>1619413895</t>
  </si>
  <si>
    <t>JAMIE KEARNEY</t>
  </si>
  <si>
    <t>1629384284</t>
  </si>
  <si>
    <t>LESLIE RACH</t>
  </si>
  <si>
    <t>1962587287</t>
  </si>
  <si>
    <t>WILLIAM JACOBS</t>
  </si>
  <si>
    <t>1609858851</t>
  </si>
  <si>
    <t>MARIO SKOBIC</t>
  </si>
  <si>
    <t>1912017104</t>
  </si>
  <si>
    <t>KENNETH PETERSEN</t>
  </si>
  <si>
    <t>1356873996</t>
  </si>
  <si>
    <t>JULIA FARBER</t>
  </si>
  <si>
    <t>1811392632</t>
  </si>
  <si>
    <t>OLIVIA PIACENTINI</t>
  </si>
  <si>
    <t>1598743478</t>
  </si>
  <si>
    <t>JOHN SARMIENTO</t>
  </si>
  <si>
    <t>1447885702</t>
  </si>
  <si>
    <t>JENNIFER STATHOPOULOS</t>
  </si>
  <si>
    <t>1619589652</t>
  </si>
  <si>
    <t>ARIELLE SANGER</t>
  </si>
  <si>
    <t>1598700189</t>
  </si>
  <si>
    <t>JASON FRYE</t>
  </si>
  <si>
    <t>1851521785</t>
  </si>
  <si>
    <t>VIDYA SURAPANENI</t>
  </si>
  <si>
    <t>1982351888</t>
  </si>
  <si>
    <t>SAMANTHA KAKAR</t>
  </si>
  <si>
    <t>1588736607</t>
  </si>
  <si>
    <t>RICHARD TAYLOR</t>
  </si>
  <si>
    <t>1164621470</t>
  </si>
  <si>
    <t>RUBEN ESPINOZA</t>
  </si>
  <si>
    <t>1689803686</t>
  </si>
  <si>
    <t>MONICA SARAWAGI</t>
  </si>
  <si>
    <t>1467715763</t>
  </si>
  <si>
    <t>CHRISTINE MOE</t>
  </si>
  <si>
    <t>1740875251</t>
  </si>
  <si>
    <t>TIFFANY BRADLEY</t>
  </si>
  <si>
    <t>1679563282</t>
  </si>
  <si>
    <t>KELLY ENGLAND</t>
  </si>
  <si>
    <t>1104979269</t>
  </si>
  <si>
    <t>ROMMEL PAULO MESOLA</t>
  </si>
  <si>
    <t>1639164650</t>
  </si>
  <si>
    <t>STEVEN BOWLEY</t>
  </si>
  <si>
    <t>1457336323</t>
  </si>
  <si>
    <t>CHARLES GLASER</t>
  </si>
  <si>
    <t>1154077378</t>
  </si>
  <si>
    <t>ANDREA LAMB</t>
  </si>
  <si>
    <t>1598017329</t>
  </si>
  <si>
    <t>BRETT MAYNE</t>
  </si>
  <si>
    <t>1902867245</t>
  </si>
  <si>
    <t>DEBORAH RUPAE</t>
  </si>
  <si>
    <t>1114451986</t>
  </si>
  <si>
    <t>MATTHEW COOK</t>
  </si>
  <si>
    <t>1205360237</t>
  </si>
  <si>
    <t>NATHAN RUSSELL</t>
  </si>
  <si>
    <t>1669838298</t>
  </si>
  <si>
    <t>DONNA HOFFMAN</t>
  </si>
  <si>
    <t>1720646821</t>
  </si>
  <si>
    <t>LUCAS AIDUKAITIS</t>
  </si>
  <si>
    <t>1881912202</t>
  </si>
  <si>
    <t>NORA LERNER</t>
  </si>
  <si>
    <t>1629096458</t>
  </si>
  <si>
    <t>JOSEPH WERTHER</t>
  </si>
  <si>
    <t>1215448519</t>
  </si>
  <si>
    <t>SAMUEL VAROSKY</t>
  </si>
  <si>
    <t>1396183158</t>
  </si>
  <si>
    <t>BRODERICK HOWARD</t>
  </si>
  <si>
    <t>1285616292</t>
  </si>
  <si>
    <t>SUSAN RALSTON</t>
  </si>
  <si>
    <t>1710067608</t>
  </si>
  <si>
    <t>FRANKLIN BAROI</t>
  </si>
  <si>
    <t>1710396692</t>
  </si>
  <si>
    <t>CORY BELL</t>
  </si>
  <si>
    <t>1639537020</t>
  </si>
  <si>
    <t>BRITTANY WEST</t>
  </si>
  <si>
    <t>1396196465</t>
  </si>
  <si>
    <t>AYLA DIAMOND</t>
  </si>
  <si>
    <t>1609316546</t>
  </si>
  <si>
    <t>SELIN PHILIP</t>
  </si>
  <si>
    <t>1467710293</t>
  </si>
  <si>
    <t>JOSEPH HELLER</t>
  </si>
  <si>
    <t>1538422092</t>
  </si>
  <si>
    <t>YUMIKO HOEGER</t>
  </si>
  <si>
    <t>1194257089</t>
  </si>
  <si>
    <t>THOMAS FOSS</t>
  </si>
  <si>
    <t>1164025920</t>
  </si>
  <si>
    <t>JAMIE MAINVILLE</t>
  </si>
  <si>
    <t>1427496918</t>
  </si>
  <si>
    <t>AARON STAPLEY</t>
  </si>
  <si>
    <t>1447417951</t>
  </si>
  <si>
    <t>AARON KNUDSON</t>
  </si>
  <si>
    <t>1225443815</t>
  </si>
  <si>
    <t>TAMARA RECTOR</t>
  </si>
  <si>
    <t>1023622867</t>
  </si>
  <si>
    <t>JACQUELINE DUMAGPI</t>
  </si>
  <si>
    <t>1689900276</t>
  </si>
  <si>
    <t>THOMAS SIRRINE</t>
  </si>
  <si>
    <t>1851553861</t>
  </si>
  <si>
    <t>CHRISTINA BILIACK</t>
  </si>
  <si>
    <t>1972557650</t>
  </si>
  <si>
    <t>ROBERTO HAYES</t>
  </si>
  <si>
    <t>1033489448</t>
  </si>
  <si>
    <t>ANDREA MATHIASON</t>
  </si>
  <si>
    <t>1881037539</t>
  </si>
  <si>
    <t>RIA GHOSE KUNDU</t>
  </si>
  <si>
    <t>1255697793</t>
  </si>
  <si>
    <t>REBECCA NORRIS</t>
  </si>
  <si>
    <t>1962668228</t>
  </si>
  <si>
    <t>DEANA O GORMAN</t>
  </si>
  <si>
    <t>1891161055</t>
  </si>
  <si>
    <t>JACQUELYN PICHETTE</t>
  </si>
  <si>
    <t>1730372251</t>
  </si>
  <si>
    <t>JAMES YANES</t>
  </si>
  <si>
    <t>1194905885</t>
  </si>
  <si>
    <t>JERE OBRIEN KINNE</t>
  </si>
  <si>
    <t>1356383483</t>
  </si>
  <si>
    <t>MICHAEL YOUNG</t>
  </si>
  <si>
    <t>1093110041</t>
  </si>
  <si>
    <t>CHRISTINA JOYAVE</t>
  </si>
  <si>
    <t>1962675264</t>
  </si>
  <si>
    <t>JAMIE QUINTANA</t>
  </si>
  <si>
    <t>1023404092</t>
  </si>
  <si>
    <t>BRENT KEEN</t>
  </si>
  <si>
    <t>1740255181</t>
  </si>
  <si>
    <t>LESLIE JOHNSON</t>
  </si>
  <si>
    <t>1841497526</t>
  </si>
  <si>
    <t>MICHELLE BALLECER</t>
  </si>
  <si>
    <t>1437451499</t>
  </si>
  <si>
    <t>LEANN OLSON</t>
  </si>
  <si>
    <t>1154395531</t>
  </si>
  <si>
    <t>LORNA HONAN</t>
  </si>
  <si>
    <t>1982098604</t>
  </si>
  <si>
    <t>SEAN REA</t>
  </si>
  <si>
    <t>1811377906</t>
  </si>
  <si>
    <t>TIFFANY HOSTEN BLACKMOND</t>
  </si>
  <si>
    <t>1609496645</t>
  </si>
  <si>
    <t>KELLY WRIGHT</t>
  </si>
  <si>
    <t>1922409846</t>
  </si>
  <si>
    <t>NOAH CHOI</t>
  </si>
  <si>
    <t>1417446618</t>
  </si>
  <si>
    <t>CHRISTOPHER MORRIS</t>
  </si>
  <si>
    <t>1336217181</t>
  </si>
  <si>
    <t>KERRY AMSTUTZ</t>
  </si>
  <si>
    <t>1699234948</t>
  </si>
  <si>
    <t>TRICIA MOLINA</t>
  </si>
  <si>
    <t>1740247675</t>
  </si>
  <si>
    <t>JOHN JULIUS</t>
  </si>
  <si>
    <t>1780996967</t>
  </si>
  <si>
    <t>RUSSELL HORTON</t>
  </si>
  <si>
    <t>1023056728</t>
  </si>
  <si>
    <t>LURLYN PERO</t>
  </si>
  <si>
    <t>1124480165</t>
  </si>
  <si>
    <t>NATHAN THOLL</t>
  </si>
  <si>
    <t>1417324419</t>
  </si>
  <si>
    <t>ALEXANDRA WILLARD</t>
  </si>
  <si>
    <t>1396793279</t>
  </si>
  <si>
    <t>SCOTT SHARPLES</t>
  </si>
  <si>
    <t>1083690119</t>
  </si>
  <si>
    <t>DAVID SILBERMAN</t>
  </si>
  <si>
    <t>1851392302</t>
  </si>
  <si>
    <t>HIRAM RIVERA PADILLA</t>
  </si>
  <si>
    <t>1730344508</t>
  </si>
  <si>
    <t>AMITA ALEXANDER</t>
  </si>
  <si>
    <t>1144973405</t>
  </si>
  <si>
    <t>KRYSTLE DUNN</t>
  </si>
  <si>
    <t>1255704797</t>
  </si>
  <si>
    <t>JOY CAPLETTE</t>
  </si>
  <si>
    <t>1326500687</t>
  </si>
  <si>
    <t>HEATHER MERCHUT</t>
  </si>
  <si>
    <t>1942735113</t>
  </si>
  <si>
    <t>ANGELA RUSH</t>
  </si>
  <si>
    <t>1861484826</t>
  </si>
  <si>
    <t>DANIEL FREBERG</t>
  </si>
  <si>
    <t>1316392624</t>
  </si>
  <si>
    <t>KIMBERLY KOIKE</t>
  </si>
  <si>
    <t>1932469871</t>
  </si>
  <si>
    <t>LAFE HARRIS</t>
  </si>
  <si>
    <t>1720698293</t>
  </si>
  <si>
    <t>HELENE CHRISTINE ELIZALDE</t>
  </si>
  <si>
    <t>1801886163</t>
  </si>
  <si>
    <t>BRENDA KRONBORG</t>
  </si>
  <si>
    <t>1598357147</t>
  </si>
  <si>
    <t>JALISA ZINN</t>
  </si>
  <si>
    <t>1659686046</t>
  </si>
  <si>
    <t>JOHN BENAVIDEZ</t>
  </si>
  <si>
    <t>1104376920</t>
  </si>
  <si>
    <t>MEILANI JAMIAS</t>
  </si>
  <si>
    <t>1801008834</t>
  </si>
  <si>
    <t>CORI NORGAARD</t>
  </si>
  <si>
    <t>1467772434</t>
  </si>
  <si>
    <t>ALYSON BOONE</t>
  </si>
  <si>
    <t>1194356535</t>
  </si>
  <si>
    <t>MEGAN QUELLA</t>
  </si>
  <si>
    <t>1679235808</t>
  </si>
  <si>
    <t>GEOFF IBE</t>
  </si>
  <si>
    <t>1902845134</t>
  </si>
  <si>
    <t>JONATHAN GOODMAN</t>
  </si>
  <si>
    <t>1174863112</t>
  </si>
  <si>
    <t>JENNA PREWITT</t>
  </si>
  <si>
    <t>1063899177</t>
  </si>
  <si>
    <t>MARIA KHAN</t>
  </si>
  <si>
    <t>1760826796</t>
  </si>
  <si>
    <t>JOHN JONES</t>
  </si>
  <si>
    <t>1497821607</t>
  </si>
  <si>
    <t>RONALD WHEELER</t>
  </si>
  <si>
    <t>1699390039</t>
  </si>
  <si>
    <t>STEVEN SCHLINK</t>
  </si>
  <si>
    <t>1336483379</t>
  </si>
  <si>
    <t>LAURAINE JACKSON</t>
  </si>
  <si>
    <t>1265979900</t>
  </si>
  <si>
    <t>NICOLE BARTREAU</t>
  </si>
  <si>
    <t>1164620399</t>
  </si>
  <si>
    <t>THOMAS PENA</t>
  </si>
  <si>
    <t>1114213691</t>
  </si>
  <si>
    <t>DANIEL CANNON</t>
  </si>
  <si>
    <t>1700967478</t>
  </si>
  <si>
    <t>DAVID PODKAMENI</t>
  </si>
  <si>
    <t>1982691994</t>
  </si>
  <si>
    <t>PAUL KEISER</t>
  </si>
  <si>
    <t>1467816058</t>
  </si>
  <si>
    <t>RENEE MERCER</t>
  </si>
  <si>
    <t>1588197164</t>
  </si>
  <si>
    <t>1174979330</t>
  </si>
  <si>
    <t>GURVINDER DHALIWAL</t>
  </si>
  <si>
    <t>1144684036</t>
  </si>
  <si>
    <t>ANGELA FENG</t>
  </si>
  <si>
    <t>1942978663</t>
  </si>
  <si>
    <t>THADBRING DOWLING</t>
  </si>
  <si>
    <t>1194925891</t>
  </si>
  <si>
    <t>CHRISTOPHER DANIELSON</t>
  </si>
  <si>
    <t>1255425641</t>
  </si>
  <si>
    <t>KOTHANDAPANY SHALINI</t>
  </si>
  <si>
    <t>1134462203</t>
  </si>
  <si>
    <t>DEBORAH MCGARRY</t>
  </si>
  <si>
    <t>1962452748</t>
  </si>
  <si>
    <t>EDWARD KOWALESKI</t>
  </si>
  <si>
    <t>1023094141</t>
  </si>
  <si>
    <t>THOMAS PORTER</t>
  </si>
  <si>
    <t>1790011435</t>
  </si>
  <si>
    <t>CASEY GOLAB</t>
  </si>
  <si>
    <t>1386803088</t>
  </si>
  <si>
    <t>DEVIN MINIOR</t>
  </si>
  <si>
    <t>1366913618</t>
  </si>
  <si>
    <t>KRISHNA KESHAV</t>
  </si>
  <si>
    <t>1497827018</t>
  </si>
  <si>
    <t>DARYN MCCLURE</t>
  </si>
  <si>
    <t>1538658596</t>
  </si>
  <si>
    <t>YULIYA VAKULCHIK</t>
  </si>
  <si>
    <t>1881875037</t>
  </si>
  <si>
    <t>NURUL HARIADI</t>
  </si>
  <si>
    <t>1518313196</t>
  </si>
  <si>
    <t>ALBERT HSIA</t>
  </si>
  <si>
    <t>1346233921</t>
  </si>
  <si>
    <t>TAMERUT ADAMS</t>
  </si>
  <si>
    <t>1417183542</t>
  </si>
  <si>
    <t>SHELLY BATRA</t>
  </si>
  <si>
    <t>1255305835</t>
  </si>
  <si>
    <t>STEVEN COX</t>
  </si>
  <si>
    <t>1437541091</t>
  </si>
  <si>
    <t>KELLY GRIFFIN</t>
  </si>
  <si>
    <t>1518221589</t>
  </si>
  <si>
    <t>JANNA HAMI</t>
  </si>
  <si>
    <t>1982826855</t>
  </si>
  <si>
    <t>JONATHAN JONES</t>
  </si>
  <si>
    <t>1144660671</t>
  </si>
  <si>
    <t>WENDY SONG</t>
  </si>
  <si>
    <t>1922039601</t>
  </si>
  <si>
    <t>ALBERT CHEN</t>
  </si>
  <si>
    <t>1750371324</t>
  </si>
  <si>
    <t>DAVID NAGATA</t>
  </si>
  <si>
    <t>1538129200</t>
  </si>
  <si>
    <t>JASON CHENG</t>
  </si>
  <si>
    <t>1316434343</t>
  </si>
  <si>
    <t>MEREDITH ROSENTHAL</t>
  </si>
  <si>
    <t>1033876024</t>
  </si>
  <si>
    <t>CASSIDY MURPHY</t>
  </si>
  <si>
    <t>1629026018</t>
  </si>
  <si>
    <t>CHUBA ONONYE</t>
  </si>
  <si>
    <t>1053628925</t>
  </si>
  <si>
    <t>CATHERINE KRINGS</t>
  </si>
  <si>
    <t>1114946621</t>
  </si>
  <si>
    <t>BARBARA BIALOWOLSKA ROMANIUK</t>
  </si>
  <si>
    <t>1659313070</t>
  </si>
  <si>
    <t>IZABELA MUSIAL</t>
  </si>
  <si>
    <t>1740585272</t>
  </si>
  <si>
    <t>LORRAINE STEVENS</t>
  </si>
  <si>
    <t>1770733883</t>
  </si>
  <si>
    <t>AMY GERLACH</t>
  </si>
  <si>
    <t>1477971273</t>
  </si>
  <si>
    <t>JOAN LAPOINTE-KELTO</t>
  </si>
  <si>
    <t>1487600219</t>
  </si>
  <si>
    <t>BLAIR BUTTERFIELD</t>
  </si>
  <si>
    <t>1740250505</t>
  </si>
  <si>
    <t>DAVID BRUCE</t>
  </si>
  <si>
    <t>1942778246</t>
  </si>
  <si>
    <t>SHEA SULLIVAN</t>
  </si>
  <si>
    <t>1144883174</t>
  </si>
  <si>
    <t>DAVID SHOCKEY</t>
  </si>
  <si>
    <t>1821210527</t>
  </si>
  <si>
    <t>NICOLE HAWKING</t>
  </si>
  <si>
    <t>1821544503</t>
  </si>
  <si>
    <t>JEREMY DERICKSON</t>
  </si>
  <si>
    <t>1407273865</t>
  </si>
  <si>
    <t>SAMYUKTHA DEVABHAKTUNI</t>
  </si>
  <si>
    <t>1740579622</t>
  </si>
  <si>
    <t>MARA GARDNER</t>
  </si>
  <si>
    <t>1619632973</t>
  </si>
  <si>
    <t>DEBBIE PAGE</t>
  </si>
  <si>
    <t>1881696318</t>
  </si>
  <si>
    <t>GERALD SHOCKEY</t>
  </si>
  <si>
    <t>1003974189</t>
  </si>
  <si>
    <t>ELIZABETH WILLIAMS</t>
  </si>
  <si>
    <t>1710145974</t>
  </si>
  <si>
    <t>CARLOS ZAPATA ANTIGONI</t>
  </si>
  <si>
    <t>1346656584</t>
  </si>
  <si>
    <t>LINDSAY FARWICK</t>
  </si>
  <si>
    <t>1891136164</t>
  </si>
  <si>
    <t>THERESA DENISON</t>
  </si>
  <si>
    <t>1619956505</t>
  </si>
  <si>
    <t>DAVID LEFF</t>
  </si>
  <si>
    <t>1548324254</t>
  </si>
  <si>
    <t>TAMI BRUCE</t>
  </si>
  <si>
    <t>1528341864</t>
  </si>
  <si>
    <t>ROSTISLAV BEYDER</t>
  </si>
  <si>
    <t>1851379879</t>
  </si>
  <si>
    <t>GEORGE PARIDES</t>
  </si>
  <si>
    <t>1629726492</t>
  </si>
  <si>
    <t>TRACI SCHRAG</t>
  </si>
  <si>
    <t>1457755613</t>
  </si>
  <si>
    <t>TREVOR WHITING</t>
  </si>
  <si>
    <t>1205838737</t>
  </si>
  <si>
    <t>ROBERT LAUFER</t>
  </si>
  <si>
    <t>1861941619</t>
  </si>
  <si>
    <t>KELLY MATTHEWS</t>
  </si>
  <si>
    <t>1326596602</t>
  </si>
  <si>
    <t>KATE NEMECEK</t>
  </si>
  <si>
    <t>1720420557</t>
  </si>
  <si>
    <t>SARA ANCELLO</t>
  </si>
  <si>
    <t>1235519760</t>
  </si>
  <si>
    <t>LORI SCHRODER</t>
  </si>
  <si>
    <t>1043560337</t>
  </si>
  <si>
    <t>JENNIFER SIMPSON</t>
  </si>
  <si>
    <t>1679522874</t>
  </si>
  <si>
    <t>LINA ANTHONY</t>
  </si>
  <si>
    <t>1659359883</t>
  </si>
  <si>
    <t>DAVID TESSLER</t>
  </si>
  <si>
    <t>1831143676</t>
  </si>
  <si>
    <t>GAUTAM SHAH</t>
  </si>
  <si>
    <t>1508810326</t>
  </si>
  <si>
    <t>VIDYA RAMAN</t>
  </si>
  <si>
    <t>1104462613</t>
  </si>
  <si>
    <t>MARIA RODRIGUEZ</t>
  </si>
  <si>
    <t>1558635045</t>
  </si>
  <si>
    <t>ALEX GUZMAN GARCIA</t>
  </si>
  <si>
    <t>1134468267</t>
  </si>
  <si>
    <t>SAM SHUMWAY</t>
  </si>
  <si>
    <t>1306141213</t>
  </si>
  <si>
    <t>FREDDY MONTENEGRO</t>
  </si>
  <si>
    <t>1992445365</t>
  </si>
  <si>
    <t>ERENDIRA DEGANTE</t>
  </si>
  <si>
    <t>1306099155</t>
  </si>
  <si>
    <t>AARON JENSEN</t>
  </si>
  <si>
    <t>1639649767</t>
  </si>
  <si>
    <t>XOCHITL LANDEROS</t>
  </si>
  <si>
    <t>1548925548</t>
  </si>
  <si>
    <t>HEIDY TIPPETTS</t>
  </si>
  <si>
    <t>1508377789</t>
  </si>
  <si>
    <t>SANDY MORALES</t>
  </si>
  <si>
    <t>1063157253</t>
  </si>
  <si>
    <t>AMANDA RASCON</t>
  </si>
  <si>
    <t>1780174904</t>
  </si>
  <si>
    <t>JULIA CALDERON</t>
  </si>
  <si>
    <t>1568923456</t>
  </si>
  <si>
    <t>NINA CELAYA</t>
  </si>
  <si>
    <t>1295106391</t>
  </si>
  <si>
    <t>LUIS GUTIERREZ</t>
  </si>
  <si>
    <t>1770019721</t>
  </si>
  <si>
    <t>EVELYN LOZOYA</t>
  </si>
  <si>
    <t>1932171915</t>
  </si>
  <si>
    <t>GLORIA ESTRADA</t>
  </si>
  <si>
    <t>1487197141</t>
  </si>
  <si>
    <t>RAFAELLA DEBERNARDI</t>
  </si>
  <si>
    <t>1043791247</t>
  </si>
  <si>
    <t>ANDREW WHITE</t>
  </si>
  <si>
    <t>1275812901</t>
  </si>
  <si>
    <t>MARTITA MARCANO PEREZ</t>
  </si>
  <si>
    <t>1932579620</t>
  </si>
  <si>
    <t>LAUREN MORENO</t>
  </si>
  <si>
    <t>1255494431</t>
  </si>
  <si>
    <t>ELIZABETH LOPEZ</t>
  </si>
  <si>
    <t>1891297776</t>
  </si>
  <si>
    <t>BLAIR BALL</t>
  </si>
  <si>
    <t>1447275292</t>
  </si>
  <si>
    <t>CHRISTINE BRIONES</t>
  </si>
  <si>
    <t>1457723538</t>
  </si>
  <si>
    <t>SETH GILLESPIE</t>
  </si>
  <si>
    <t>1922753615</t>
  </si>
  <si>
    <t>MARIA DEL CARMEN CASTILLO</t>
  </si>
  <si>
    <t>1699322578</t>
  </si>
  <si>
    <t>RUSSELL JACKSON</t>
  </si>
  <si>
    <t>1205307436</t>
  </si>
  <si>
    <t>NATALIE TRUJILLO</t>
  </si>
  <si>
    <t>1700539384</t>
  </si>
  <si>
    <t>JESSICA CUEVAS</t>
  </si>
  <si>
    <t>1487854436</t>
  </si>
  <si>
    <t>CARLOMAGNO BRIONES</t>
  </si>
  <si>
    <t>1447680947</t>
  </si>
  <si>
    <t>J GUADALUPE GALLO PADILLA</t>
  </si>
  <si>
    <t>1861476095</t>
  </si>
  <si>
    <t>RICARDO CELAYA</t>
  </si>
  <si>
    <t>1821641184</t>
  </si>
  <si>
    <t>HAIDEE WAYMIRE</t>
  </si>
  <si>
    <t>1689058992</t>
  </si>
  <si>
    <t>FRANCIS LUCIANO</t>
  </si>
  <si>
    <t>1164932299</t>
  </si>
  <si>
    <t>HENRY BOLIN</t>
  </si>
  <si>
    <t>1801175757</t>
  </si>
  <si>
    <t>YANIRA MARCANO</t>
  </si>
  <si>
    <t>1417355835</t>
  </si>
  <si>
    <t>BARBARA DALMAZZO</t>
  </si>
  <si>
    <t>1407337785</t>
  </si>
  <si>
    <t>JENNYFER WILLFORD</t>
  </si>
  <si>
    <t>1487196002</t>
  </si>
  <si>
    <t>CLAUDIA ROMO</t>
  </si>
  <si>
    <t>1669920732</t>
  </si>
  <si>
    <t>JULIA NIETO</t>
  </si>
  <si>
    <t>1104457621</t>
  </si>
  <si>
    <t>ERICK TORRES</t>
  </si>
  <si>
    <t>1891246187</t>
  </si>
  <si>
    <t>CELINA ESCAMILLA</t>
  </si>
  <si>
    <t>1386248292</t>
  </si>
  <si>
    <t>MATTHEW HILL</t>
  </si>
  <si>
    <t>1194308718</t>
  </si>
  <si>
    <t>SANDRA FIGUEROA</t>
  </si>
  <si>
    <t>1205842903</t>
  </si>
  <si>
    <t>PATRICK LYNCH</t>
  </si>
  <si>
    <t>1821096850</t>
  </si>
  <si>
    <t>LEA WAY</t>
  </si>
  <si>
    <t>1053822908</t>
  </si>
  <si>
    <t>STEPHANIE SAWYER</t>
  </si>
  <si>
    <t>1497794390</t>
  </si>
  <si>
    <t>JOSEPH WILLIAMS</t>
  </si>
  <si>
    <t>1356094353</t>
  </si>
  <si>
    <t>LISA SALINAS</t>
  </si>
  <si>
    <t>1447330741</t>
  </si>
  <si>
    <t>MITCHELL WAGNER</t>
  </si>
  <si>
    <t>1134126766</t>
  </si>
  <si>
    <t>ROBERT RIPLEY</t>
  </si>
  <si>
    <t>1215339338</t>
  </si>
  <si>
    <t>JENA SAVAGE</t>
  </si>
  <si>
    <t>1952783144</t>
  </si>
  <si>
    <t>WAYNE MARTINI</t>
  </si>
  <si>
    <t>1790297380</t>
  </si>
  <si>
    <t>NIKLAUS HIRSCHI</t>
  </si>
  <si>
    <t>1982848636</t>
  </si>
  <si>
    <t>ALLIE HAMILTON</t>
  </si>
  <si>
    <t>1518911726</t>
  </si>
  <si>
    <t>SHANNON BOWNDS</t>
  </si>
  <si>
    <t>1326493289</t>
  </si>
  <si>
    <t>BLAIR FUNK</t>
  </si>
  <si>
    <t>1578815809</t>
  </si>
  <si>
    <t>KELLY LUECK</t>
  </si>
  <si>
    <t>1902302110</t>
  </si>
  <si>
    <t>AUDREY JACOBSEN</t>
  </si>
  <si>
    <t>1750364881</t>
  </si>
  <si>
    <t>JUAN VASQUEZ</t>
  </si>
  <si>
    <t>1164425633</t>
  </si>
  <si>
    <t>KEVIN REDUS</t>
  </si>
  <si>
    <t>1932503935</t>
  </si>
  <si>
    <t>DEBRA LODER</t>
  </si>
  <si>
    <t>1548254089</t>
  </si>
  <si>
    <t>JOHN KOWALCZYK</t>
  </si>
  <si>
    <t>1124545835</t>
  </si>
  <si>
    <t>JESSICA GLOVER</t>
  </si>
  <si>
    <t>1851364996</t>
  </si>
  <si>
    <t>STEVEN CHINTIS</t>
  </si>
  <si>
    <t>1669683322</t>
  </si>
  <si>
    <t>ANGELA BRAATEN</t>
  </si>
  <si>
    <t>1205024361</t>
  </si>
  <si>
    <t>LAURA EDGERLEY-GIBB</t>
  </si>
  <si>
    <t>1528067899</t>
  </si>
  <si>
    <t>LAURA MEANEY</t>
  </si>
  <si>
    <t>1114913563</t>
  </si>
  <si>
    <t>MARK LOCKETT</t>
  </si>
  <si>
    <t>1760905384</t>
  </si>
  <si>
    <t>AMIE BOUCHER</t>
  </si>
  <si>
    <t>1629073689</t>
  </si>
  <si>
    <t>JOHN HIERLING</t>
  </si>
  <si>
    <t>1861895641</t>
  </si>
  <si>
    <t>MELISSA ANDERSON</t>
  </si>
  <si>
    <t>1114476520</t>
  </si>
  <si>
    <t>LAURA CAMPBELL</t>
  </si>
  <si>
    <t>1922475789</t>
  </si>
  <si>
    <t>JASON SYLTE</t>
  </si>
  <si>
    <t>1770625048</t>
  </si>
  <si>
    <t>JOYCE MARTIN</t>
  </si>
  <si>
    <t>1821614587</t>
  </si>
  <si>
    <t>BRITTANY MIRANDA</t>
  </si>
  <si>
    <t>1972584944</t>
  </si>
  <si>
    <t>LISA ERLINGER</t>
  </si>
  <si>
    <t>1831177864</t>
  </si>
  <si>
    <t>JEAN CARNES</t>
  </si>
  <si>
    <t>1144673237</t>
  </si>
  <si>
    <t>TANNER MOORE</t>
  </si>
  <si>
    <t>1043422181</t>
  </si>
  <si>
    <t>COLIN COOR</t>
  </si>
  <si>
    <t>1790269496</t>
  </si>
  <si>
    <t>CATHERINE HALLMARK</t>
  </si>
  <si>
    <t>1144629429</t>
  </si>
  <si>
    <t>MANDI FILLA</t>
  </si>
  <si>
    <t>1043745383</t>
  </si>
  <si>
    <t>ZACHARY PAVLICHEK</t>
  </si>
  <si>
    <t>1306914908</t>
  </si>
  <si>
    <t>LAWRENCE CHERISH</t>
  </si>
  <si>
    <t>1588645683</t>
  </si>
  <si>
    <t>CHARLES MILES</t>
  </si>
  <si>
    <t>1306925482</t>
  </si>
  <si>
    <t>JASON ROVAK</t>
  </si>
  <si>
    <t>1477590537</t>
  </si>
  <si>
    <t>BRIAN PETERS</t>
  </si>
  <si>
    <t>1376082941</t>
  </si>
  <si>
    <t>DIANE BEJERANO</t>
  </si>
  <si>
    <t>1811435373</t>
  </si>
  <si>
    <t>MARY STODDARD</t>
  </si>
  <si>
    <t>1417459108</t>
  </si>
  <si>
    <t>MICHELLE COWLES</t>
  </si>
  <si>
    <t>1003040940</t>
  </si>
  <si>
    <t>CHRISTOPHER JENTOFT</t>
  </si>
  <si>
    <t>1144203035</t>
  </si>
  <si>
    <t>DENNIS BARRACO</t>
  </si>
  <si>
    <t>1649237678</t>
  </si>
  <si>
    <t>ANITA EISENHART</t>
  </si>
  <si>
    <t>1578970935</t>
  </si>
  <si>
    <t>SCOTT STEWART</t>
  </si>
  <si>
    <t>1245790914</t>
  </si>
  <si>
    <t>FARIDY MOMBELEUR</t>
  </si>
  <si>
    <t>1003178666</t>
  </si>
  <si>
    <t>JEREMY BRAMWELL</t>
  </si>
  <si>
    <t>1841780079</t>
  </si>
  <si>
    <t>SASHA REID</t>
  </si>
  <si>
    <t>1861575417</t>
  </si>
  <si>
    <t>TIMOTHY MCDOWELL</t>
  </si>
  <si>
    <t>1558718619</t>
  </si>
  <si>
    <t>VINICIUS KNABBEN</t>
  </si>
  <si>
    <t>1497700041</t>
  </si>
  <si>
    <t>TODD KRAVETZ</t>
  </si>
  <si>
    <t>1679794770</t>
  </si>
  <si>
    <t>ANEELA MAHMUD</t>
  </si>
  <si>
    <t>1164423273</t>
  </si>
  <si>
    <t>SAMUEL STIERMAN</t>
  </si>
  <si>
    <t>1871585836</t>
  </si>
  <si>
    <t>LEE FRANKEL</t>
  </si>
  <si>
    <t>1073141529</t>
  </si>
  <si>
    <t>SHANNALEE SENIOR</t>
  </si>
  <si>
    <t>1811998933</t>
  </si>
  <si>
    <t>JAMES AMES</t>
  </si>
  <si>
    <t>1245208172</t>
  </si>
  <si>
    <t>MARSHA EVANS</t>
  </si>
  <si>
    <t>1306924246</t>
  </si>
  <si>
    <t>VIDUSHI SONI</t>
  </si>
  <si>
    <t>1629006002</t>
  </si>
  <si>
    <t>DEVENDRA SONI</t>
  </si>
  <si>
    <t>1255403853</t>
  </si>
  <si>
    <t>DANIEL HOAG</t>
  </si>
  <si>
    <t>1538183413</t>
  </si>
  <si>
    <t>DALENOR HALLS</t>
  </si>
  <si>
    <t>1184630758</t>
  </si>
  <si>
    <t>IDENISE CABANAS</t>
  </si>
  <si>
    <t>1588697031</t>
  </si>
  <si>
    <t>HUGO FAZZ</t>
  </si>
  <si>
    <t>1285885863</t>
  </si>
  <si>
    <t>JANE STEVENSON</t>
  </si>
  <si>
    <t>1225050156</t>
  </si>
  <si>
    <t>DANIEL FINNEY</t>
  </si>
  <si>
    <t>1255975348</t>
  </si>
  <si>
    <t>DANA SMITH</t>
  </si>
  <si>
    <t>1104177096</t>
  </si>
  <si>
    <t>ROXANNE REA</t>
  </si>
  <si>
    <t>1639195977</t>
  </si>
  <si>
    <t>ROBERT ALLEN</t>
  </si>
  <si>
    <t>1013387406</t>
  </si>
  <si>
    <t>KEVIN BELL</t>
  </si>
  <si>
    <t>1841269412</t>
  </si>
  <si>
    <t>BRIAN ALLEN</t>
  </si>
  <si>
    <t>1194758524</t>
  </si>
  <si>
    <t>DAVID FARNSWORTH</t>
  </si>
  <si>
    <t>1336132596</t>
  </si>
  <si>
    <t>DEVENDRA GULAYA</t>
  </si>
  <si>
    <t>1841283090</t>
  </si>
  <si>
    <t>VEENA GULAYA</t>
  </si>
  <si>
    <t>1700809308</t>
  </si>
  <si>
    <t>KAREN BADER</t>
  </si>
  <si>
    <t>1265455331</t>
  </si>
  <si>
    <t>JAMES COMBS</t>
  </si>
  <si>
    <t>1366465999</t>
  </si>
  <si>
    <t>DAVID STEWART</t>
  </si>
  <si>
    <t>1679511398</t>
  </si>
  <si>
    <t>CHERYL LUCHSINGER</t>
  </si>
  <si>
    <t>1790705598</t>
  </si>
  <si>
    <t>ANN PADILLA</t>
  </si>
  <si>
    <t>1467473694</t>
  </si>
  <si>
    <t>JAY RAYMOCK</t>
  </si>
  <si>
    <t>1255443313</t>
  </si>
  <si>
    <t>BRIDGETT WILSON</t>
  </si>
  <si>
    <t>1417195868</t>
  </si>
  <si>
    <t>WALTER BELL</t>
  </si>
  <si>
    <t>1316968548</t>
  </si>
  <si>
    <t>STACIE SCHAIBLE</t>
  </si>
  <si>
    <t>1447291034</t>
  </si>
  <si>
    <t>JYOTSNA RAVI</t>
  </si>
  <si>
    <t>1598735201</t>
  </si>
  <si>
    <t>DIPTI PATEL</t>
  </si>
  <si>
    <t>1124513114</t>
  </si>
  <si>
    <t>GINA CALVANESE</t>
  </si>
  <si>
    <t>1750357745</t>
  </si>
  <si>
    <t>SHERYL MCGRATH</t>
  </si>
  <si>
    <t>1609834951</t>
  </si>
  <si>
    <t>JOANNE ANDERSON</t>
  </si>
  <si>
    <t>1497892558</t>
  </si>
  <si>
    <t>JULIE MOORE</t>
  </si>
  <si>
    <t>1104004894</t>
  </si>
  <si>
    <t>BRAD JOHNSTON</t>
  </si>
  <si>
    <t>1093708653</t>
  </si>
  <si>
    <t>JOON YIM</t>
  </si>
  <si>
    <t>1588651814</t>
  </si>
  <si>
    <t>ERIC HOWE</t>
  </si>
  <si>
    <t>1932103868</t>
  </si>
  <si>
    <t>UPENDRA PATEL</t>
  </si>
  <si>
    <t>1871083675</t>
  </si>
  <si>
    <t>NIKOLAS KOZUL</t>
  </si>
  <si>
    <t>1144213620</t>
  </si>
  <si>
    <t>SUSAN HAWES</t>
  </si>
  <si>
    <t>1285900605</t>
  </si>
  <si>
    <t>CODY JOHNSTON</t>
  </si>
  <si>
    <t>1730143165</t>
  </si>
  <si>
    <t>MALVINDERJIT SINGH</t>
  </si>
  <si>
    <t>1730294844</t>
  </si>
  <si>
    <t>JAGDISH PATEL</t>
  </si>
  <si>
    <t>1598793556</t>
  </si>
  <si>
    <t>MARGO LUNDH</t>
  </si>
  <si>
    <t>1497852396</t>
  </si>
  <si>
    <t>CHRISTOPHER SZOKE</t>
  </si>
  <si>
    <t>1063440907</t>
  </si>
  <si>
    <t>DREW DURBIN</t>
  </si>
  <si>
    <t>1609856004</t>
  </si>
  <si>
    <t>LUCIA GREGORIO</t>
  </si>
  <si>
    <t>1366911059</t>
  </si>
  <si>
    <t>SHERRY MONTOYA-VELASQUEZ</t>
  </si>
  <si>
    <t>1295812774</t>
  </si>
  <si>
    <t>HERMINIA HERRERA-TAN</t>
  </si>
  <si>
    <t>1801975982</t>
  </si>
  <si>
    <t>MISCHELLE JOHNSON</t>
  </si>
  <si>
    <t>1861938839</t>
  </si>
  <si>
    <t>LISA KNOWLTON</t>
  </si>
  <si>
    <t>1124284625</t>
  </si>
  <si>
    <t>HAMIDULLAH FALA</t>
  </si>
  <si>
    <t>1023570207</t>
  </si>
  <si>
    <t>BRIDGET HOFFMAN</t>
  </si>
  <si>
    <t>1376105171</t>
  </si>
  <si>
    <t>JENNIFER DORN</t>
  </si>
  <si>
    <t>1558332650</t>
  </si>
  <si>
    <t>LARRY SMITH</t>
  </si>
  <si>
    <t>1689658908</t>
  </si>
  <si>
    <t>ALLEN GERMAINE</t>
  </si>
  <si>
    <t>1508331356</t>
  </si>
  <si>
    <t>GABRIELLA KATANA</t>
  </si>
  <si>
    <t>1285096503</t>
  </si>
  <si>
    <t>JUSTIN STENQUIST</t>
  </si>
  <si>
    <t>1134429665</t>
  </si>
  <si>
    <t>ALEXANDRA MAJESTY</t>
  </si>
  <si>
    <t>1477038610</t>
  </si>
  <si>
    <t>CHRISTOPHER COSTELLO</t>
  </si>
  <si>
    <t>1396168787</t>
  </si>
  <si>
    <t>CHAIM JACOBSON</t>
  </si>
  <si>
    <t>1083860548</t>
  </si>
  <si>
    <t>ANDREW BODMER</t>
  </si>
  <si>
    <t>1235607490</t>
  </si>
  <si>
    <t>VANYA ROBERTS</t>
  </si>
  <si>
    <t>1740604487</t>
  </si>
  <si>
    <t>EDWARD FRENCH</t>
  </si>
  <si>
    <t>1821522608</t>
  </si>
  <si>
    <t>BRITTON GOODMAN</t>
  </si>
  <si>
    <t>1235607292</t>
  </si>
  <si>
    <t>AMBER VALENZUELA</t>
  </si>
  <si>
    <t>1801214747</t>
  </si>
  <si>
    <t>NATHAN CLOUTIER</t>
  </si>
  <si>
    <t>1386396588</t>
  </si>
  <si>
    <t>TIMOTHY ABELS</t>
  </si>
  <si>
    <t>1912466558</t>
  </si>
  <si>
    <t>ELAINE GADE</t>
  </si>
  <si>
    <t>1275186413</t>
  </si>
  <si>
    <t>REGINA JONES</t>
  </si>
  <si>
    <t>1275682775</t>
  </si>
  <si>
    <t>SUZANNE TOPOLOSEK</t>
  </si>
  <si>
    <t>1871595090</t>
  </si>
  <si>
    <t>TRICIA STYTLE</t>
  </si>
  <si>
    <t>1831181502</t>
  </si>
  <si>
    <t>GREGORY CHROSTOWSKI</t>
  </si>
  <si>
    <t>1790777456</t>
  </si>
  <si>
    <t>AGNIESZKA CHROSTOWSKI</t>
  </si>
  <si>
    <t>1972572535</t>
  </si>
  <si>
    <t>TRAVIS ALLEN</t>
  </si>
  <si>
    <t>1316096449</t>
  </si>
  <si>
    <t>SARA KNEUSS</t>
  </si>
  <si>
    <t>1306978333</t>
  </si>
  <si>
    <t>MARY QUIHUIS</t>
  </si>
  <si>
    <t>1811094691</t>
  </si>
  <si>
    <t>KAREN LANGDON</t>
  </si>
  <si>
    <t>1639144702</t>
  </si>
  <si>
    <t>PHILEMON MERRILL</t>
  </si>
  <si>
    <t>1669404711</t>
  </si>
  <si>
    <t>ROBERT TOGNACCI</t>
  </si>
  <si>
    <t>1437663150</t>
  </si>
  <si>
    <t>KRISTY VANBEEK</t>
  </si>
  <si>
    <t>1184142218</t>
  </si>
  <si>
    <t>ROBIN SPENCER</t>
  </si>
  <si>
    <t>1144703257</t>
  </si>
  <si>
    <t>ANNIE HART</t>
  </si>
  <si>
    <t>1003397571</t>
  </si>
  <si>
    <t>FAITH PHILLIPS</t>
  </si>
  <si>
    <t>1366007700</t>
  </si>
  <si>
    <t>ALEXANDER PLADO</t>
  </si>
  <si>
    <t>1033126248</t>
  </si>
  <si>
    <t>LORRETTA MCCARTHY</t>
  </si>
  <si>
    <t>1073735767</t>
  </si>
  <si>
    <t>PAULA SMITH</t>
  </si>
  <si>
    <t>1568834729</t>
  </si>
  <si>
    <t>SHANE MILLIRON</t>
  </si>
  <si>
    <t>1558355990</t>
  </si>
  <si>
    <t>ANDREW BURRELL</t>
  </si>
  <si>
    <t>1346312451</t>
  </si>
  <si>
    <t>JOHN MONROE</t>
  </si>
  <si>
    <t>1790211746</t>
  </si>
  <si>
    <t>WILLIAM GORDON</t>
  </si>
  <si>
    <t>1699164202</t>
  </si>
  <si>
    <t>JEREMY FICKEN</t>
  </si>
  <si>
    <t>1730318387</t>
  </si>
  <si>
    <t>CHRISTINA MARTIN</t>
  </si>
  <si>
    <t>1730419060</t>
  </si>
  <si>
    <t>JULIE BROWNE</t>
  </si>
  <si>
    <t>1720482441</t>
  </si>
  <si>
    <t>JESSICA COOLEY</t>
  </si>
  <si>
    <t>1588997357</t>
  </si>
  <si>
    <t>AMANDA POWERS</t>
  </si>
  <si>
    <t>1467780437</t>
  </si>
  <si>
    <t>SARAH JASPERS</t>
  </si>
  <si>
    <t>1912062480</t>
  </si>
  <si>
    <t>NATALIE LAKE</t>
  </si>
  <si>
    <t>1194275099</t>
  </si>
  <si>
    <t>LESLIE SCHULZ</t>
  </si>
  <si>
    <t>1043237837</t>
  </si>
  <si>
    <t>GOVINDA SATAPATHY</t>
  </si>
  <si>
    <t>1255976858</t>
  </si>
  <si>
    <t>DEVIN WELKER</t>
  </si>
  <si>
    <t>1194733733</t>
  </si>
  <si>
    <t>GARY RANDALL</t>
  </si>
  <si>
    <t>1669881819</t>
  </si>
  <si>
    <t>CHRISTINE MINCH</t>
  </si>
  <si>
    <t>1346509833</t>
  </si>
  <si>
    <t>ANN LACEY</t>
  </si>
  <si>
    <t>1265064539</t>
  </si>
  <si>
    <t>CAITLIN WOERNER</t>
  </si>
  <si>
    <t>1962498709</t>
  </si>
  <si>
    <t>MARC LEE</t>
  </si>
  <si>
    <t>1891783411</t>
  </si>
  <si>
    <t>FRANK AGNONE</t>
  </si>
  <si>
    <t>1760077093</t>
  </si>
  <si>
    <t>BREANNA JOHNSON</t>
  </si>
  <si>
    <t>1255598744</t>
  </si>
  <si>
    <t>ISHA GUPTA</t>
  </si>
  <si>
    <t>1083690283</t>
  </si>
  <si>
    <t>JAMES LIEBER</t>
  </si>
  <si>
    <t>1508816331</t>
  </si>
  <si>
    <t>JARED DAYTON</t>
  </si>
  <si>
    <t>1851799258</t>
  </si>
  <si>
    <t>ALANE LARISON</t>
  </si>
  <si>
    <t>1447744735</t>
  </si>
  <si>
    <t>GEORGE BERNT</t>
  </si>
  <si>
    <t>1629049895</t>
  </si>
  <si>
    <t>SCOTT JONES</t>
  </si>
  <si>
    <t>1497770465</t>
  </si>
  <si>
    <t>FRANK OPPONG TAKYI</t>
  </si>
  <si>
    <t>1154648749</t>
  </si>
  <si>
    <t>HUIXU LIANG</t>
  </si>
  <si>
    <t>1376835157</t>
  </si>
  <si>
    <t>MOHAMMAD NASSER</t>
  </si>
  <si>
    <t>1225400500</t>
  </si>
  <si>
    <t>THERESA KRUEGER-JUNK</t>
  </si>
  <si>
    <t>1104131820</t>
  </si>
  <si>
    <t>WILLIAM NASSOUR</t>
  </si>
  <si>
    <t>1497925424</t>
  </si>
  <si>
    <t>SHERI CHACON</t>
  </si>
  <si>
    <t>1841813748</t>
  </si>
  <si>
    <t>BRITTNIE ABISHALOM</t>
  </si>
  <si>
    <t>1144508466</t>
  </si>
  <si>
    <t>ANGEL JOHNSON</t>
  </si>
  <si>
    <t>1861033912</t>
  </si>
  <si>
    <t>VANESSA LARA</t>
  </si>
  <si>
    <t>1659307569</t>
  </si>
  <si>
    <t>DILLIAN LASALLE</t>
  </si>
  <si>
    <t>1972784866</t>
  </si>
  <si>
    <t>M ZUHDI JASSER</t>
  </si>
  <si>
    <t>1639759525</t>
  </si>
  <si>
    <t>AUBREY DOWNEY</t>
  </si>
  <si>
    <t>1609834928</t>
  </si>
  <si>
    <t>MADHURI DHUPATI</t>
  </si>
  <si>
    <t>1528140209</t>
  </si>
  <si>
    <t>RAYETTE CASIANO</t>
  </si>
  <si>
    <t>1609869643</t>
  </si>
  <si>
    <t>MICHAEL JOHNSON</t>
  </si>
  <si>
    <t>1720482912</t>
  </si>
  <si>
    <t>PHILIP RISTVEDT</t>
  </si>
  <si>
    <t>1225021264</t>
  </si>
  <si>
    <t>MARK BROWN</t>
  </si>
  <si>
    <t>1407239601</t>
  </si>
  <si>
    <t>UMESH NARAYANAN</t>
  </si>
  <si>
    <t>1548825656</t>
  </si>
  <si>
    <t>KRISTA BRANCEL</t>
  </si>
  <si>
    <t>1124551965</t>
  </si>
  <si>
    <t>CHRISTOPHER HUBER</t>
  </si>
  <si>
    <t>1881688992</t>
  </si>
  <si>
    <t>SRINIVASA PALNATI</t>
  </si>
  <si>
    <t>1154314243</t>
  </si>
  <si>
    <t>RANDALL PIETTE</t>
  </si>
  <si>
    <t>1780287532</t>
  </si>
  <si>
    <t>VERONICA ERIVEZ</t>
  </si>
  <si>
    <t>1710064183</t>
  </si>
  <si>
    <t>CYNTHIA MEDINA</t>
  </si>
  <si>
    <t>1184297533</t>
  </si>
  <si>
    <t>TAMMY QUIBELL GREENFIELD</t>
  </si>
  <si>
    <t>1396738324</t>
  </si>
  <si>
    <t>THOMAS MAXWELL</t>
  </si>
  <si>
    <t>1891352647</t>
  </si>
  <si>
    <t>YUJIE SHUI</t>
  </si>
  <si>
    <t>1003007048</t>
  </si>
  <si>
    <t>SAM FEREIDOUNI</t>
  </si>
  <si>
    <t>1598752164</t>
  </si>
  <si>
    <t>MILISSA COOPER</t>
  </si>
  <si>
    <t>1023227733</t>
  </si>
  <si>
    <t>CHARISSA FARRIS</t>
  </si>
  <si>
    <t>1285632000</t>
  </si>
  <si>
    <t>STEVEN TAGER</t>
  </si>
  <si>
    <t>1316240377</t>
  </si>
  <si>
    <t>MARA SCARAMELLA</t>
  </si>
  <si>
    <t>1700860715</t>
  </si>
  <si>
    <t>KEITH GOSS</t>
  </si>
  <si>
    <t>1992945299</t>
  </si>
  <si>
    <t>ANN MARIE CHAVEZ</t>
  </si>
  <si>
    <t>1437120300</t>
  </si>
  <si>
    <t>KIMBERLY BRABENTZ</t>
  </si>
  <si>
    <t>1134109168</t>
  </si>
  <si>
    <t>MARY BENJAMIN SWONGER</t>
  </si>
  <si>
    <t>1144731480</t>
  </si>
  <si>
    <t>SARAH STRAZZA</t>
  </si>
  <si>
    <t>1255643680</t>
  </si>
  <si>
    <t>JAMES GUNN</t>
  </si>
  <si>
    <t>1295750057</t>
  </si>
  <si>
    <t>STEVEN REEDER</t>
  </si>
  <si>
    <t>1952775413</t>
  </si>
  <si>
    <t>JENNIFER SMITH</t>
  </si>
  <si>
    <t>1598226698</t>
  </si>
  <si>
    <t>JAMISON JONES</t>
  </si>
  <si>
    <t>1427083633</t>
  </si>
  <si>
    <t>GARY WALLACE</t>
  </si>
  <si>
    <t>1952319865</t>
  </si>
  <si>
    <t>DAVID BENTON</t>
  </si>
  <si>
    <t>1497412977</t>
  </si>
  <si>
    <t>ANGELA THOMAS</t>
  </si>
  <si>
    <t>1245400928</t>
  </si>
  <si>
    <t>RAHSAAN LINDSEY</t>
  </si>
  <si>
    <t>1396168993</t>
  </si>
  <si>
    <t>CARLA SPEARMAN</t>
  </si>
  <si>
    <t>1396253761</t>
  </si>
  <si>
    <t>AUGUSTIN HARELIMANA</t>
  </si>
  <si>
    <t>1437308277</t>
  </si>
  <si>
    <t>DONNETTE ALEXIS</t>
  </si>
  <si>
    <t>1275553927</t>
  </si>
  <si>
    <t>ANNE MARIE REED</t>
  </si>
  <si>
    <t>1316398076</t>
  </si>
  <si>
    <t>CLARA KRAJNIK</t>
  </si>
  <si>
    <t>1730467028</t>
  </si>
  <si>
    <t>CARRIE MCCAHAN</t>
  </si>
  <si>
    <t>1912344656</t>
  </si>
  <si>
    <t>STEPHANIE JOHNSON</t>
  </si>
  <si>
    <t>1891450169</t>
  </si>
  <si>
    <t>JULIE GILL</t>
  </si>
  <si>
    <t>1477006989</t>
  </si>
  <si>
    <t>NADIA LEDESMA</t>
  </si>
  <si>
    <t>1720663644</t>
  </si>
  <si>
    <t>MIROSLAV ILIEFF</t>
  </si>
  <si>
    <t>1417299819</t>
  </si>
  <si>
    <t>ROBERT PORTLEY</t>
  </si>
  <si>
    <t>1033142666</t>
  </si>
  <si>
    <t>CATHY KAPLICKI</t>
  </si>
  <si>
    <t>1043895030</t>
  </si>
  <si>
    <t>KELLY HEFFRON</t>
  </si>
  <si>
    <t>1548828619</t>
  </si>
  <si>
    <t>ERIC GEE</t>
  </si>
  <si>
    <t>1871576819</t>
  </si>
  <si>
    <t>KRISTEN KALKBRENNER</t>
  </si>
  <si>
    <t>1003064908</t>
  </si>
  <si>
    <t>JON MCCAINE</t>
  </si>
  <si>
    <t>1457816597</t>
  </si>
  <si>
    <t>MARK SONENSCHEIN</t>
  </si>
  <si>
    <t>1861030140</t>
  </si>
  <si>
    <t>LEANDRE RWASINE</t>
  </si>
  <si>
    <t>1891755716</t>
  </si>
  <si>
    <t>ROBERT JAMES</t>
  </si>
  <si>
    <t>1184295115</t>
  </si>
  <si>
    <t>LETICIA LEON</t>
  </si>
  <si>
    <t>1356922025</t>
  </si>
  <si>
    <t>MACKENZIE FROEHLE</t>
  </si>
  <si>
    <t>1831367457</t>
  </si>
  <si>
    <t>THOMAS CRUMBLEY</t>
  </si>
  <si>
    <t>1659810877</t>
  </si>
  <si>
    <t>ALANA URNESS</t>
  </si>
  <si>
    <t>1295184778</t>
  </si>
  <si>
    <t>BARBARA SCHULTE</t>
  </si>
  <si>
    <t>1386308864</t>
  </si>
  <si>
    <t>KENGNE FOSSO</t>
  </si>
  <si>
    <t>1508477969</t>
  </si>
  <si>
    <t>LIDICE NAVA</t>
  </si>
  <si>
    <t>1407247091</t>
  </si>
  <si>
    <t>CYNTHIA RUZICH</t>
  </si>
  <si>
    <t>1114540564</t>
  </si>
  <si>
    <t>NICOLE PETERSON</t>
  </si>
  <si>
    <t>1023352952</t>
  </si>
  <si>
    <t>JOAN BUTLER</t>
  </si>
  <si>
    <t>1477026342</t>
  </si>
  <si>
    <t>JAMIANNE MOORE</t>
  </si>
  <si>
    <t>1346426921</t>
  </si>
  <si>
    <t>PATRICIA BRUCE</t>
  </si>
  <si>
    <t>1154928901</t>
  </si>
  <si>
    <t>MERCY OMIJIE</t>
  </si>
  <si>
    <t>1588327332</t>
  </si>
  <si>
    <t>ERIN KUMAR</t>
  </si>
  <si>
    <t>1720445570</t>
  </si>
  <si>
    <t>CHRISTIN SALZMAN</t>
  </si>
  <si>
    <t>1821726175</t>
  </si>
  <si>
    <t>SHELBY MEYER</t>
  </si>
  <si>
    <t>1366196206</t>
  </si>
  <si>
    <t>BRIGETTE KASTEN</t>
  </si>
  <si>
    <t>1497173421</t>
  </si>
  <si>
    <t>HEATHER HUITING</t>
  </si>
  <si>
    <t>1518395938</t>
  </si>
  <si>
    <t>CASEY DALLAS</t>
  </si>
  <si>
    <t>1487315073</t>
  </si>
  <si>
    <t>SUSAN BRENNER</t>
  </si>
  <si>
    <t>1376587816</t>
  </si>
  <si>
    <t>EDWIN PEREZ</t>
  </si>
  <si>
    <t>1770552598</t>
  </si>
  <si>
    <t>CHARLOTTE GURULE</t>
  </si>
  <si>
    <t>1487233094</t>
  </si>
  <si>
    <t>MARIA PARKER</t>
  </si>
  <si>
    <t>1558035402</t>
  </si>
  <si>
    <t>NOAH SALMON</t>
  </si>
  <si>
    <t>1700274321</t>
  </si>
  <si>
    <t>FLORA ISSANDA STOWATER</t>
  </si>
  <si>
    <t>1639492531</t>
  </si>
  <si>
    <t>SACHEEN THOMPSON</t>
  </si>
  <si>
    <t>1346901451</t>
  </si>
  <si>
    <t>KEITH BRASFIELD</t>
  </si>
  <si>
    <t>1235174731</t>
  </si>
  <si>
    <t>KRISTA PELLICORE</t>
  </si>
  <si>
    <t>1215041744</t>
  </si>
  <si>
    <t>FARAZ MASOOD</t>
  </si>
  <si>
    <t>1760021885</t>
  </si>
  <si>
    <t>MATTHEW DEISE</t>
  </si>
  <si>
    <t>1952390833</t>
  </si>
  <si>
    <t>DANIELLE SINK</t>
  </si>
  <si>
    <t>1114401049</t>
  </si>
  <si>
    <t>MICHELLE CATOR</t>
  </si>
  <si>
    <t>1427392786</t>
  </si>
  <si>
    <t>KRISTEN RADKE</t>
  </si>
  <si>
    <t>1851394183</t>
  </si>
  <si>
    <t>JULIUS CHANEY</t>
  </si>
  <si>
    <t>1245863786</t>
  </si>
  <si>
    <t>KATHERINE BEAR</t>
  </si>
  <si>
    <t>1275670861</t>
  </si>
  <si>
    <t>BROOKE MORROW</t>
  </si>
  <si>
    <t>1710612684</t>
  </si>
  <si>
    <t>DAVID MARZANO</t>
  </si>
  <si>
    <t>1871129783</t>
  </si>
  <si>
    <t>THOMAS SILVA</t>
  </si>
  <si>
    <t>1528260676</t>
  </si>
  <si>
    <t>TIFFANY GODWIN</t>
  </si>
  <si>
    <t>1841892593</t>
  </si>
  <si>
    <t>DORMICO WALKER</t>
  </si>
  <si>
    <t>1083268874</t>
  </si>
  <si>
    <t>ROSINE ORIABURE</t>
  </si>
  <si>
    <t>1376072975</t>
  </si>
  <si>
    <t>ELIZABETH METZGER</t>
  </si>
  <si>
    <t>1912218116</t>
  </si>
  <si>
    <t>KELLIE NORRIS</t>
  </si>
  <si>
    <t>1316699820</t>
  </si>
  <si>
    <t>HAYDAR HASAN</t>
  </si>
  <si>
    <t>1790403939</t>
  </si>
  <si>
    <t>JENNIFER MILLER</t>
  </si>
  <si>
    <t>1962804450</t>
  </si>
  <si>
    <t>LINDSEY GREENE</t>
  </si>
  <si>
    <t>1528390127</t>
  </si>
  <si>
    <t>ABIGAIL SASSANO</t>
  </si>
  <si>
    <t>1215546155</t>
  </si>
  <si>
    <t>TRISHA OVERVAAG</t>
  </si>
  <si>
    <t>1619225802</t>
  </si>
  <si>
    <t>KIRAN THAKER</t>
  </si>
  <si>
    <t>1023786225</t>
  </si>
  <si>
    <t>MARK WILLIAMS</t>
  </si>
  <si>
    <t>1285749424</t>
  </si>
  <si>
    <t>ARTHUR PELBERG</t>
  </si>
  <si>
    <t>1992757652</t>
  </si>
  <si>
    <t>KIMBERLY CARROLL</t>
  </si>
  <si>
    <t>1962172148</t>
  </si>
  <si>
    <t>TIFFANY KURTH-MCNEILL</t>
  </si>
  <si>
    <t>1508529421</t>
  </si>
  <si>
    <t>JESSICA CAPPS</t>
  </si>
  <si>
    <t>1447773478</t>
  </si>
  <si>
    <t>MARCUS FOSSMEYER</t>
  </si>
  <si>
    <t>1831670199</t>
  </si>
  <si>
    <t>KATELYN JOHNSON</t>
  </si>
  <si>
    <t>1114549649</t>
  </si>
  <si>
    <t>KATHRYN SEILS</t>
  </si>
  <si>
    <t>1407834997</t>
  </si>
  <si>
    <t>BRUCE HOLZMAN</t>
  </si>
  <si>
    <t>1922672344</t>
  </si>
  <si>
    <t>MARISA AGUIRRE</t>
  </si>
  <si>
    <t>1982103172</t>
  </si>
  <si>
    <t>DAVID MESSER</t>
  </si>
  <si>
    <t>1033733555</t>
  </si>
  <si>
    <t>NATALIA SHEESLEY</t>
  </si>
  <si>
    <t>1003350844</t>
  </si>
  <si>
    <t>KIRSTEN POWELL</t>
  </si>
  <si>
    <t>1952928061</t>
  </si>
  <si>
    <t>ELIZABETH MAZHUVENCHERRY</t>
  </si>
  <si>
    <t>1386723195</t>
  </si>
  <si>
    <t>COREY MAYBERGER</t>
  </si>
  <si>
    <t>1174022628</t>
  </si>
  <si>
    <t>ALEXIS SILENCE</t>
  </si>
  <si>
    <t>1902364722</t>
  </si>
  <si>
    <t>HELEN BERG</t>
  </si>
  <si>
    <t>1356829626</t>
  </si>
  <si>
    <t>JESSICA HOLLIDAY</t>
  </si>
  <si>
    <t>1073856688</t>
  </si>
  <si>
    <t>JENNIFER WOODSON</t>
  </si>
  <si>
    <t>1578109211</t>
  </si>
  <si>
    <t>DARCY MACHADO</t>
  </si>
  <si>
    <t>1710570601</t>
  </si>
  <si>
    <t>ANNIE JACOB</t>
  </si>
  <si>
    <t>1013330992</t>
  </si>
  <si>
    <t>LARA SHLEEF</t>
  </si>
  <si>
    <t>1740272921</t>
  </si>
  <si>
    <t>MARTIN FELDMAN</t>
  </si>
  <si>
    <t>1457413346</t>
  </si>
  <si>
    <t>BARRY MCMILLON</t>
  </si>
  <si>
    <t>1144832916</t>
  </si>
  <si>
    <t>JUDAH ROME</t>
  </si>
  <si>
    <t>1457708638</t>
  </si>
  <si>
    <t>MONICA BOOTH</t>
  </si>
  <si>
    <t>1295371342</t>
  </si>
  <si>
    <t>JACQUELINE ROGERS</t>
  </si>
  <si>
    <t>1306339965</t>
  </si>
  <si>
    <t>SHAWN KEBKER</t>
  </si>
  <si>
    <t>1801303409</t>
  </si>
  <si>
    <t>LINDA GIN</t>
  </si>
  <si>
    <t>1851764161</t>
  </si>
  <si>
    <t>ERIKA OQUENDO</t>
  </si>
  <si>
    <t>1942745161</t>
  </si>
  <si>
    <t>BRANT THAYER</t>
  </si>
  <si>
    <t>1477118180</t>
  </si>
  <si>
    <t>MAI THAI</t>
  </si>
  <si>
    <t>1598259467</t>
  </si>
  <si>
    <t>LUIS FONG</t>
  </si>
  <si>
    <t>1790917052</t>
  </si>
  <si>
    <t>MISBAH ALTAF</t>
  </si>
  <si>
    <t>1619506581</t>
  </si>
  <si>
    <t>MICHELLE BARKER</t>
  </si>
  <si>
    <t>1740222025</t>
  </si>
  <si>
    <t>GORKY HERRERA</t>
  </si>
  <si>
    <t>1033164413</t>
  </si>
  <si>
    <t>HOUSHANG AMINIAN</t>
  </si>
  <si>
    <t>1427586197</t>
  </si>
  <si>
    <t>KELSY STREETER</t>
  </si>
  <si>
    <t>1578097077</t>
  </si>
  <si>
    <t>STEPHANIE PRICE</t>
  </si>
  <si>
    <t>1164067922</t>
  </si>
  <si>
    <t>BRANDON WEBSTER</t>
  </si>
  <si>
    <t>1518594662</t>
  </si>
  <si>
    <t>DOROTHY ALBERTI</t>
  </si>
  <si>
    <t>1376749721</t>
  </si>
  <si>
    <t>JOSHUA MILLSTEIN</t>
  </si>
  <si>
    <t>1699184432</t>
  </si>
  <si>
    <t>LAURA MANCUSO</t>
  </si>
  <si>
    <t>1417209644</t>
  </si>
  <si>
    <t>SAMANTHA DORMAN</t>
  </si>
  <si>
    <t>1942944855</t>
  </si>
  <si>
    <t>ROXI MOORE</t>
  </si>
  <si>
    <t>1659866986</t>
  </si>
  <si>
    <t>CLAUDIA ARBALLO</t>
  </si>
  <si>
    <t>1871974931</t>
  </si>
  <si>
    <t>MARGARET MASI</t>
  </si>
  <si>
    <t>1831798073</t>
  </si>
  <si>
    <t>VANESSA ALFARO</t>
  </si>
  <si>
    <t>1306516638</t>
  </si>
  <si>
    <t>DANIELLE KLETT</t>
  </si>
  <si>
    <t>1295010122</t>
  </si>
  <si>
    <t>LAURA WADDINGTON</t>
  </si>
  <si>
    <t>1952865610</t>
  </si>
  <si>
    <t>JAMIL BAYLESS</t>
  </si>
  <si>
    <t>1124774005</t>
  </si>
  <si>
    <t>MARGARET MCCANE</t>
  </si>
  <si>
    <t>1780297283</t>
  </si>
  <si>
    <t>OSCAR MACIEL REYES</t>
  </si>
  <si>
    <t>1619577186</t>
  </si>
  <si>
    <t>SHEREEN BREUER</t>
  </si>
  <si>
    <t>1336635937</t>
  </si>
  <si>
    <t>ALYSSA LEWELLEN</t>
  </si>
  <si>
    <t>1285143081</t>
  </si>
  <si>
    <t>NIA JARRETT</t>
  </si>
  <si>
    <t>1982347852</t>
  </si>
  <si>
    <t>CHARLES BRADLEY</t>
  </si>
  <si>
    <t>1912410309</t>
  </si>
  <si>
    <t>RENATA WHITLOCK</t>
  </si>
  <si>
    <t>1124650429</t>
  </si>
  <si>
    <t>JENNIFER BEITEL</t>
  </si>
  <si>
    <t>1548505175</t>
  </si>
  <si>
    <t>MANI MURUGESAN</t>
  </si>
  <si>
    <t>1356548226</t>
  </si>
  <si>
    <t>KATHLEEN BRITE</t>
  </si>
  <si>
    <t>1629532387</t>
  </si>
  <si>
    <t>JAMIE CRUMLEY</t>
  </si>
  <si>
    <t>1891088563</t>
  </si>
  <si>
    <t>ASHWINI AMMUNJE</t>
  </si>
  <si>
    <t>1255419206</t>
  </si>
  <si>
    <t>MOHAMMAD JAMIL</t>
  </si>
  <si>
    <t>1043287170</t>
  </si>
  <si>
    <t>MONALIZA SETUDEHNIA</t>
  </si>
  <si>
    <t>1124133020</t>
  </si>
  <si>
    <t>NEENA UPPAL</t>
  </si>
  <si>
    <t>1386617629</t>
  </si>
  <si>
    <t>NESTOR NAZARENO</t>
  </si>
  <si>
    <t>1184676561</t>
  </si>
  <si>
    <t>KRISTINE SARNA</t>
  </si>
  <si>
    <t>1881766954</t>
  </si>
  <si>
    <t>CHRISTIN GALLO</t>
  </si>
  <si>
    <t>1932220639</t>
  </si>
  <si>
    <t>MOLLYANN ALLEN</t>
  </si>
  <si>
    <t>1750611646</t>
  </si>
  <si>
    <t>KARLIJN BURRIDGE</t>
  </si>
  <si>
    <t>1609975184</t>
  </si>
  <si>
    <t>REBECCA WEISS</t>
  </si>
  <si>
    <t>1063400760</t>
  </si>
  <si>
    <t>PATRICIA REIFF</t>
  </si>
  <si>
    <t>1477515021</t>
  </si>
  <si>
    <t>PAUL CHARNETSKY</t>
  </si>
  <si>
    <t>1215237532</t>
  </si>
  <si>
    <t>SHEA PRESTWICH</t>
  </si>
  <si>
    <t>1801826094</t>
  </si>
  <si>
    <t>ANDREW PORTER</t>
  </si>
  <si>
    <t>1225119159</t>
  </si>
  <si>
    <t>MARY ANDREWS</t>
  </si>
  <si>
    <t>1528230786</t>
  </si>
  <si>
    <t>MAGDA REES</t>
  </si>
  <si>
    <t>1093962482</t>
  </si>
  <si>
    <t>HEATHER ZELLER</t>
  </si>
  <si>
    <t>1386119204</t>
  </si>
  <si>
    <t>KELLI TRIMBLE</t>
  </si>
  <si>
    <t>1598751497</t>
  </si>
  <si>
    <t>PETE COURY</t>
  </si>
  <si>
    <t>1376915645</t>
  </si>
  <si>
    <t>KAITLIN BEZUYEN</t>
  </si>
  <si>
    <t>1962890434</t>
  </si>
  <si>
    <t>JACQUELINE WELKER</t>
  </si>
  <si>
    <t>1326463696</t>
  </si>
  <si>
    <t>MELISSA GLAUS</t>
  </si>
  <si>
    <t>1902355530</t>
  </si>
  <si>
    <t>HALEY TIRADO</t>
  </si>
  <si>
    <t>1245746379</t>
  </si>
  <si>
    <t>RACHAEL BITHER</t>
  </si>
  <si>
    <t>1871923870</t>
  </si>
  <si>
    <t>ELIZABETH OEHRLEIN</t>
  </si>
  <si>
    <t>1689124745</t>
  </si>
  <si>
    <t>SARAH GERBER</t>
  </si>
  <si>
    <t>1184617979</t>
  </si>
  <si>
    <t>FERNANDO RAUL DE CASTRO</t>
  </si>
  <si>
    <t>1760438618</t>
  </si>
  <si>
    <t>PINAKIN BHAKTA</t>
  </si>
  <si>
    <t>1609862697</t>
  </si>
  <si>
    <t>KEVIN HOULIHAN</t>
  </si>
  <si>
    <t>1265704613</t>
  </si>
  <si>
    <t>KRISTEN LAZARINI</t>
  </si>
  <si>
    <t>1609182583</t>
  </si>
  <si>
    <t>MARDI DAVENPORT</t>
  </si>
  <si>
    <t>1053538389</t>
  </si>
  <si>
    <t>JAMIE ENGSTROM</t>
  </si>
  <si>
    <t>1942245691</t>
  </si>
  <si>
    <t>CRYSTAL QURESHI</t>
  </si>
  <si>
    <t>1013947381</t>
  </si>
  <si>
    <t>EBENEZER QURESHI</t>
  </si>
  <si>
    <t>1659746493</t>
  </si>
  <si>
    <t>RACHEL FAIRMAN</t>
  </si>
  <si>
    <t>1619636628</t>
  </si>
  <si>
    <t>DONNA CARLSON</t>
  </si>
  <si>
    <t>1548442304</t>
  </si>
  <si>
    <t>CHRISTIAN STOCKTON</t>
  </si>
  <si>
    <t>1174247787</t>
  </si>
  <si>
    <t>MARIAH TRERISE</t>
  </si>
  <si>
    <t>1710058870</t>
  </si>
  <si>
    <t>DAVID ENGSTROM</t>
  </si>
  <si>
    <t>1477019784</t>
  </si>
  <si>
    <t>MELISSA LOO</t>
  </si>
  <si>
    <t>1518262567</t>
  </si>
  <si>
    <t>KRISTA HAWKINS</t>
  </si>
  <si>
    <t>1316146681</t>
  </si>
  <si>
    <t>BRITNI MCBRYDE</t>
  </si>
  <si>
    <t>1578506465</t>
  </si>
  <si>
    <t>PRADIPKUMAR PATEL</t>
  </si>
  <si>
    <t>Raffy Safarian</t>
  </si>
  <si>
    <t>1295041333</t>
  </si>
  <si>
    <t>MANPREET DHALIWAL</t>
  </si>
  <si>
    <t>1205904240</t>
  </si>
  <si>
    <t>MOTI SALLOUM</t>
  </si>
  <si>
    <t>1821527375</t>
  </si>
  <si>
    <t>JUJHAR SINGH</t>
  </si>
  <si>
    <t>1639733447</t>
  </si>
  <si>
    <t>TAYLOR CUSHMAN</t>
  </si>
  <si>
    <t>1750487344</t>
  </si>
  <si>
    <t>SATPREET GILL</t>
  </si>
  <si>
    <t>1538557210</t>
  </si>
  <si>
    <t>DAVID WILSON</t>
  </si>
  <si>
    <t>1265678569</t>
  </si>
  <si>
    <t>KARAN BHASIN</t>
  </si>
  <si>
    <t>1609038652</t>
  </si>
  <si>
    <t>RUCHI CHHABRA</t>
  </si>
  <si>
    <t>1366692162</t>
  </si>
  <si>
    <t>VIKRAMJIT AULAKH</t>
  </si>
  <si>
    <t>1437359478</t>
  </si>
  <si>
    <t>RISHIKA BASAPPA</t>
  </si>
  <si>
    <t>1770746554</t>
  </si>
  <si>
    <t>REECHA MADAN</t>
  </si>
  <si>
    <t>1053671529</t>
  </si>
  <si>
    <t>TARANDEEP GREWAL</t>
  </si>
  <si>
    <t>1689667461</t>
  </si>
  <si>
    <t>SARITA SHARMA</t>
  </si>
  <si>
    <t>1437150034</t>
  </si>
  <si>
    <t>MICHAEL STEVENS</t>
  </si>
  <si>
    <t>1952626822</t>
  </si>
  <si>
    <t>MARIA BARRIGA</t>
  </si>
  <si>
    <t>1295899359</t>
  </si>
  <si>
    <t>MONICA ABRANTE</t>
  </si>
  <si>
    <t>1275690992</t>
  </si>
  <si>
    <t>FREDERIC LUO</t>
  </si>
  <si>
    <t>1922571710</t>
  </si>
  <si>
    <t>MIKYONG SHIELDS</t>
  </si>
  <si>
    <t>1609878263</t>
  </si>
  <si>
    <t>KISHOR MEHTA</t>
  </si>
  <si>
    <t>1588657365</t>
  </si>
  <si>
    <t>MANOJ MAKHIJA</t>
  </si>
  <si>
    <t>1851345334</t>
  </si>
  <si>
    <t>SEKAR ANNAMALAI</t>
  </si>
  <si>
    <t>1831188689</t>
  </si>
  <si>
    <t>JULAIHA ARIFF</t>
  </si>
  <si>
    <t>1376532127</t>
  </si>
  <si>
    <t>KULBHUSHAN PAUL</t>
  </si>
  <si>
    <t>1952473373</t>
  </si>
  <si>
    <t>BERNADETTE FRANCOIS</t>
  </si>
  <si>
    <t>1548397995</t>
  </si>
  <si>
    <t>PRITPAL SANDHU</t>
  </si>
  <si>
    <t>1679016885</t>
  </si>
  <si>
    <t>BREEZY MENDOZA</t>
  </si>
  <si>
    <t>1215666300</t>
  </si>
  <si>
    <t>HIU LING WONG</t>
  </si>
  <si>
    <t>1487647038</t>
  </si>
  <si>
    <t>JULIO MARCOLINI</t>
  </si>
  <si>
    <t>1114482486</t>
  </si>
  <si>
    <t>DARA CHANG</t>
  </si>
  <si>
    <t>1184617961</t>
  </si>
  <si>
    <t>PEDRO RODRIGUEZ</t>
  </si>
  <si>
    <t>1780686261</t>
  </si>
  <si>
    <t>ELISHIA THOMPSON</t>
  </si>
  <si>
    <t>1366444580</t>
  </si>
  <si>
    <t>TERESA KING</t>
  </si>
  <si>
    <t>1255396867</t>
  </si>
  <si>
    <t>MARK WEBB</t>
  </si>
  <si>
    <t>1134216583</t>
  </si>
  <si>
    <t>SUSAN MADSEN</t>
  </si>
  <si>
    <t>1538697230</t>
  </si>
  <si>
    <t>ABIGAIL GERKEN</t>
  </si>
  <si>
    <t>1841444734</t>
  </si>
  <si>
    <t>MIRANDA GRUENBERG</t>
  </si>
  <si>
    <t>1245241215</t>
  </si>
  <si>
    <t>KATHLEEN NICHOLS</t>
  </si>
  <si>
    <t>1891706875</t>
  </si>
  <si>
    <t>TERRY WOODBECK</t>
  </si>
  <si>
    <t>1013966621</t>
  </si>
  <si>
    <t>JAGDEEP BAINS</t>
  </si>
  <si>
    <t>1598714263</t>
  </si>
  <si>
    <t>NAVJOT RAKKAR</t>
  </si>
  <si>
    <t>1902942758</t>
  </si>
  <si>
    <t>SHARILYN DALTON</t>
  </si>
  <si>
    <t>1114551603</t>
  </si>
  <si>
    <t>FAUNTILY SKAGGS</t>
  </si>
  <si>
    <t>1396966743</t>
  </si>
  <si>
    <t>RIKESH DESAI</t>
  </si>
  <si>
    <t>1801487061</t>
  </si>
  <si>
    <t>CHARLES CONWAY</t>
  </si>
  <si>
    <t>1770699308</t>
  </si>
  <si>
    <t>ROY WATTS</t>
  </si>
  <si>
    <t>1558872192</t>
  </si>
  <si>
    <t>EMILY STOPKA</t>
  </si>
  <si>
    <t>1841267614</t>
  </si>
  <si>
    <t>RAMIT KAHLON</t>
  </si>
  <si>
    <t>1972073013</t>
  </si>
  <si>
    <t>KAYLAN BURKETT</t>
  </si>
  <si>
    <t>1366419988</t>
  </si>
  <si>
    <t>AMANDEEP SODHI</t>
  </si>
  <si>
    <t>banner2</t>
  </si>
  <si>
    <t>Banner Health Network</t>
  </si>
  <si>
    <t>5277795220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</si>
</sst>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0000"/>
    <numFmt numFmtId="165" formatCode="m/d/yyyy;@"/>
    <numFmt numFmtId="167" formatCode="0000000000"/>
  </numFmts>
  <fonts count="19" x14ac:knownFonts="1">
    <font>
      <sz val="11"/>
      <color theme="1"/>
      <name val="Calibri"/>
      <family val="2"/>
      <scheme val="minor"/>
    </font>
    <font>
      <sz val="11"/>
      <color theme="1"/>
      <name val="Calibri"/>
      <family val="2"/>
      <scheme val="minor"/>
    </font>
    <font>
      <sz val="12"/>
      <color theme="1"/>
      <name val="Calibri"/>
      <family val="2"/>
      <scheme val="minor"/>
    </font>
    <font>
      <sz val="12"/>
      <color rgb="FF2D2D2D"/>
      <name val="Calibri"/>
      <family val="2"/>
      <scheme val="minor"/>
    </font>
    <font>
      <b/>
      <sz val="12"/>
      <color theme="1"/>
      <name val="Calibri"/>
      <family val="2"/>
      <scheme val="minor"/>
    </font>
    <font>
      <sz val="12"/>
      <color rgb="FF202124"/>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1"/>
      <color rgb="FF000000"/>
      <name val="Calibri"/>
      <family val="2"/>
      <scheme val="minor"/>
    </font>
    <font>
      <sz val="12"/>
      <name val="Calibri"/>
      <family val="2"/>
      <scheme val="minor"/>
    </font>
    <font>
      <sz val="10"/>
      <color indexed="8"/>
      <name val="Arial"/>
      <family val="2"/>
    </font>
    <font>
      <sz val="10"/>
      <color indexed="8"/>
      <name val="Calibri"/>
      <family val="2"/>
      <scheme val="minor"/>
    </font>
    <font>
      <b/>
      <sz val="12"/>
      <color rgb="FF000000"/>
      <name val="Calibri"/>
      <family val="2"/>
      <scheme val="minor"/>
    </font>
    <font>
      <i/>
      <sz val="12"/>
      <color rgb="FF000000"/>
      <name val="Calibri"/>
      <family val="2"/>
      <scheme val="minor"/>
    </font>
    <font>
      <i/>
      <sz val="12"/>
      <color theme="1"/>
      <name val="Calibri"/>
      <family val="2"/>
      <scheme val="minor"/>
    </font>
    <font>
      <sz val="11"/>
      <name val="Segoe UI"/>
      <family val="2"/>
    </font>
    <font>
      <sz val="12"/>
      <color theme="1"/>
      <name val="Calibri"/>
      <scheme val="minor"/>
    </font>
    <font>
      <sz val="12"/>
      <color rgb="FF000000"/>
      <name val="Calibri"/>
      <scheme val="minor"/>
    </font>
  </fonts>
  <fills count="5">
    <fill>
      <patternFill patternType="none"/>
    </fill>
    <fill>
      <patternFill patternType="gray125"/>
    </fill>
    <fill>
      <patternFill patternType="solid">
        <fgColor theme="0" tint="-0.14999847407452621"/>
        <bgColor indexed="64"/>
      </patternFill>
    </fill>
    <fill>
      <patternFill patternType="solid">
        <fgColor rgb="FFD9D9D9"/>
        <bgColor rgb="FF000000"/>
      </patternFill>
    </fill>
    <fill>
      <patternFill patternType="solid">
        <fgColor theme="0"/>
        <bgColor indexed="64"/>
      </patternFill>
    </fill>
  </fills>
  <borders count="5">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style="thin">
        <color indexed="64"/>
      </top>
      <bottom style="medium">
        <color indexed="64"/>
      </bottom>
      <diagonal/>
    </border>
  </borders>
  <cellStyleXfs count="4">
    <xf numFmtId="0" fontId="0" fillId="0" borderId="0"/>
    <xf numFmtId="0" fontId="2" fillId="0" borderId="0"/>
    <xf numFmtId="0" fontId="11" fillId="0" borderId="0"/>
    <xf numFmtId="0" fontId="1" fillId="0" borderId="0"/>
  </cellStyleXfs>
  <cellXfs count="111">
    <xf numFmtId="0" fontId="0" fillId="0" borderId="0" xfId="0"/>
    <xf numFmtId="0" fontId="2" fillId="0" borderId="0" xfId="1" applyFont="1" applyAlignment="1">
      <alignment horizontal="left" vertical="top"/>
    </xf>
    <xf numFmtId="0" fontId="2" fillId="0" borderId="0" xfId="1" applyFont="1" applyAlignment="1">
      <alignment horizontal="left" vertical="top" wrapText="1"/>
    </xf>
    <xf numFmtId="49" fontId="2" fillId="0" borderId="0" xfId="1" applyNumberFormat="1" applyFont="1" applyAlignment="1">
      <alignment horizontal="left" vertical="top" wrapText="1"/>
    </xf>
    <xf numFmtId="0" fontId="3" fillId="0" borderId="0" xfId="1" applyFont="1" applyAlignment="1">
      <alignment horizontal="left"/>
    </xf>
    <xf numFmtId="0" fontId="4" fillId="0" borderId="0" xfId="1" applyFont="1" applyAlignment="1">
      <alignment horizontal="left" vertical="top"/>
    </xf>
    <xf numFmtId="0" fontId="5" fillId="0" borderId="0" xfId="1" applyFont="1" applyAlignment="1">
      <alignment horizontal="left"/>
    </xf>
    <xf numFmtId="0" fontId="2" fillId="0" borderId="0" xfId="1" applyAlignment="1">
      <alignment horizontal="left" vertical="top"/>
    </xf>
    <xf numFmtId="0" fontId="2" fillId="0" borderId="1" xfId="1" applyBorder="1" applyAlignment="1">
      <alignment horizontal="left" vertical="top" wrapText="1"/>
    </xf>
    <xf numFmtId="0" fontId="6" fillId="0" borderId="1" xfId="1" applyFont="1" applyBorder="1" applyAlignment="1">
      <alignment horizontal="left" vertical="top"/>
    </xf>
    <xf numFmtId="0" fontId="2" fillId="0" borderId="0" xfId="1" applyAlignment="1">
      <alignment horizontal="left" vertical="top" wrapText="1" indent="1"/>
    </xf>
    <xf numFmtId="0" fontId="2" fillId="0" borderId="0" xfId="1" applyAlignment="1">
      <alignment horizontal="left" vertical="top" wrapText="1"/>
    </xf>
    <xf numFmtId="0" fontId="7" fillId="0" borderId="1" xfId="1" applyFont="1" applyBorder="1" applyAlignment="1">
      <alignment horizontal="left" vertical="top" wrapText="1"/>
    </xf>
    <xf numFmtId="0" fontId="8" fillId="0" borderId="0" xfId="1" applyFont="1" applyBorder="1" applyAlignment="1">
      <alignment horizontal="left" vertical="top"/>
    </xf>
    <xf numFmtId="0" fontId="8" fillId="0" borderId="0" xfId="1" applyFont="1" applyBorder="1" applyAlignment="1">
      <alignment horizontal="left"/>
    </xf>
    <xf numFmtId="49" fontId="2" fillId="0" borderId="0" xfId="1" applyNumberFormat="1" applyAlignment="1">
      <alignment horizontal="left" vertical="top"/>
    </xf>
    <xf numFmtId="0" fontId="4" fillId="2" borderId="1" xfId="1" applyFont="1" applyFill="1" applyBorder="1" applyAlignment="1">
      <alignment horizontal="left" vertical="top" wrapText="1"/>
    </xf>
    <xf numFmtId="0" fontId="4" fillId="2" borderId="1" xfId="1" applyFont="1" applyFill="1" applyBorder="1" applyAlignment="1">
      <alignment horizontal="left" vertical="top"/>
    </xf>
    <xf numFmtId="0" fontId="8" fillId="0" borderId="0" xfId="1" applyFont="1" applyAlignment="1">
      <alignment horizontal="left" vertical="top"/>
    </xf>
    <xf numFmtId="0" fontId="2" fillId="0" borderId="0" xfId="1"/>
    <xf numFmtId="0" fontId="4" fillId="2" borderId="1" xfId="1" applyFont="1" applyFill="1" applyBorder="1"/>
    <xf numFmtId="0" fontId="8" fillId="0" borderId="0" xfId="1" applyFont="1"/>
    <xf numFmtId="0" fontId="2" fillId="0" borderId="0" xfId="1" applyNumberFormat="1"/>
    <xf numFmtId="0" fontId="2" fillId="0" borderId="0" xfId="1" applyNumberFormat="1" applyAlignment="1">
      <alignment horizontal="left"/>
    </xf>
    <xf numFmtId="0" fontId="2" fillId="0" borderId="0" xfId="1" applyFill="1"/>
    <xf numFmtId="0" fontId="2" fillId="0" borderId="0" xfId="1" applyAlignment="1">
      <alignment horizontal="left"/>
    </xf>
    <xf numFmtId="0" fontId="2" fillId="0" borderId="0" xfId="1" applyNumberFormat="1" applyFill="1" applyAlignment="1">
      <alignment horizontal="left"/>
    </xf>
    <xf numFmtId="0" fontId="2" fillId="0" borderId="0" xfId="1" quotePrefix="1" applyAlignment="1">
      <alignment horizontal="left"/>
    </xf>
    <xf numFmtId="0" fontId="9" fillId="0" borderId="0" xfId="1" applyFont="1"/>
    <xf numFmtId="0" fontId="2" fillId="0" borderId="0" xfId="1" quotePrefix="1"/>
    <xf numFmtId="0" fontId="2" fillId="0" borderId="0" xfId="1" applyFont="1" applyFill="1" applyAlignment="1">
      <alignment horizontal="left" vertical="top"/>
    </xf>
    <xf numFmtId="164" fontId="2" fillId="0" borderId="0" xfId="1" applyNumberFormat="1" applyFont="1" applyFill="1" applyAlignment="1">
      <alignment horizontal="left" vertical="top"/>
    </xf>
    <xf numFmtId="0" fontId="2" fillId="0" borderId="0" xfId="1" applyFill="1" applyAlignment="1">
      <alignment vertical="top"/>
    </xf>
    <xf numFmtId="0" fontId="2" fillId="0" borderId="0" xfId="1" applyAlignment="1">
      <alignment vertical="top"/>
    </xf>
    <xf numFmtId="0" fontId="2" fillId="0" borderId="0" xfId="1" applyFont="1" applyFill="1" applyBorder="1"/>
    <xf numFmtId="0" fontId="10" fillId="0" borderId="0" xfId="1" applyFont="1" applyFill="1" applyBorder="1" applyAlignment="1">
      <alignment wrapText="1"/>
    </xf>
    <xf numFmtId="49" fontId="2" fillId="0" borderId="0" xfId="1" applyNumberFormat="1" applyAlignment="1">
      <alignment horizontal="right" vertical="top"/>
    </xf>
    <xf numFmtId="0" fontId="2" fillId="0" borderId="0" xfId="1" applyFill="1" applyBorder="1" applyAlignment="1">
      <alignment vertical="top"/>
    </xf>
    <xf numFmtId="0" fontId="2" fillId="0" borderId="0" xfId="1" applyFill="1" applyBorder="1"/>
    <xf numFmtId="164" fontId="2" fillId="0" borderId="0" xfId="1" applyNumberFormat="1" applyFill="1"/>
    <xf numFmtId="0" fontId="2" fillId="0" borderId="2" xfId="1" applyFill="1" applyBorder="1"/>
    <xf numFmtId="0" fontId="2" fillId="0" borderId="2" xfId="1" applyFill="1" applyBorder="1" applyAlignment="1">
      <alignment vertical="top"/>
    </xf>
    <xf numFmtId="164" fontId="2" fillId="0" borderId="0" xfId="1" applyNumberFormat="1" applyFill="1" applyAlignment="1">
      <alignment vertical="top"/>
    </xf>
    <xf numFmtId="0" fontId="2" fillId="0" borderId="0" xfId="1" applyAlignment="1">
      <alignment horizontal="right" vertical="top"/>
    </xf>
    <xf numFmtId="0" fontId="2" fillId="0" borderId="0" xfId="1" applyFont="1" applyAlignment="1">
      <alignment horizontal="right" vertical="top"/>
    </xf>
    <xf numFmtId="0" fontId="4" fillId="2" borderId="1" xfId="1" applyNumberFormat="1" applyFont="1" applyFill="1" applyBorder="1" applyAlignment="1">
      <alignment wrapText="1"/>
    </xf>
    <xf numFmtId="0" fontId="4" fillId="2" borderId="1" xfId="1" applyFont="1" applyFill="1" applyBorder="1" applyAlignment="1">
      <alignment wrapText="1"/>
    </xf>
    <xf numFmtId="0" fontId="4" fillId="2" borderId="1" xfId="1" applyNumberFormat="1" applyFont="1" applyFill="1" applyBorder="1" applyAlignment="1">
      <alignment horizontal="left"/>
    </xf>
    <xf numFmtId="0" fontId="8" fillId="0" borderId="0" xfId="1" applyNumberFormat="1" applyFont="1" applyAlignment="1">
      <alignment horizontal="left"/>
    </xf>
    <xf numFmtId="14" fontId="2" fillId="0" borderId="0" xfId="1" applyNumberFormat="1" applyFill="1"/>
    <xf numFmtId="165" fontId="2" fillId="0" borderId="0" xfId="1" applyNumberFormat="1"/>
    <xf numFmtId="49" fontId="2" fillId="0" borderId="0" xfId="1" applyNumberFormat="1" applyFill="1" applyBorder="1"/>
    <xf numFmtId="49" fontId="2" fillId="0" borderId="0" xfId="1" applyNumberFormat="1"/>
    <xf numFmtId="49" fontId="2" fillId="0" borderId="0" xfId="1" applyNumberFormat="1" applyFill="1"/>
    <xf numFmtId="0" fontId="2" fillId="0" borderId="0" xfId="1" quotePrefix="1" applyNumberFormat="1" applyFill="1"/>
    <xf numFmtId="0" fontId="12" fillId="0" borderId="3" xfId="2" applyFont="1" applyBorder="1" applyAlignment="1">
      <alignment horizontal="left" vertical="top" wrapText="1"/>
    </xf>
    <xf numFmtId="0" fontId="2" fillId="0" borderId="0" xfId="1" quotePrefix="1" applyFill="1"/>
    <xf numFmtId="0" fontId="2" fillId="0" borderId="0" xfId="1" applyFill="1" applyAlignment="1">
      <alignment horizontal="right"/>
    </xf>
    <xf numFmtId="49" fontId="2" fillId="0" borderId="0" xfId="1" applyNumberFormat="1" applyFill="1" applyBorder="1" applyAlignment="1">
      <alignment horizontal="left" vertical="top"/>
    </xf>
    <xf numFmtId="0" fontId="13" fillId="3" borderId="1" xfId="1" applyFont="1" applyFill="1" applyBorder="1"/>
    <xf numFmtId="0" fontId="4" fillId="2" borderId="1" xfId="1" applyFont="1" applyFill="1" applyBorder="1" applyAlignment="1">
      <alignment horizontal="center"/>
    </xf>
    <xf numFmtId="0" fontId="9" fillId="0" borderId="0" xfId="1" applyFont="1" applyAlignment="1">
      <alignment horizontal="left"/>
    </xf>
    <xf numFmtId="165" fontId="2" fillId="0" borderId="0" xfId="1" applyNumberFormat="1" applyFont="1" applyFill="1" applyAlignment="1">
      <alignment horizontal="left" vertical="top"/>
    </xf>
    <xf numFmtId="14" fontId="2" fillId="0" borderId="0" xfId="1" applyNumberFormat="1" applyAlignment="1">
      <alignment horizontal="left"/>
    </xf>
    <xf numFmtId="14" fontId="2" fillId="0" borderId="0" xfId="1" applyNumberFormat="1" applyFont="1" applyFill="1" applyAlignment="1">
      <alignment horizontal="left" vertical="top"/>
    </xf>
    <xf numFmtId="0" fontId="1" fillId="0" borderId="0" xfId="3"/>
    <xf numFmtId="0" fontId="1" fillId="0" borderId="0" xfId="3" applyFill="1" applyBorder="1"/>
    <xf numFmtId="0" fontId="4" fillId="2" borderId="1" xfId="1" applyFont="1" applyFill="1" applyBorder="1" applyAlignment="1">
      <alignment horizontal="left"/>
    </xf>
    <xf numFmtId="0" fontId="8" fillId="0" borderId="0" xfId="1" applyFont="1" applyAlignment="1">
      <alignment horizontal="left"/>
    </xf>
    <xf numFmtId="0" fontId="13" fillId="3" borderId="1" xfId="1" applyFont="1" applyFill="1" applyBorder="1" applyAlignment="1">
      <alignment horizontal="left"/>
    </xf>
    <xf numFmtId="0" fontId="16" fillId="0" borderId="0" xfId="1" applyFont="1"/>
    <xf numFmtId="0" fontId="6" fillId="0" borderId="0" xfId="1" applyFont="1" applyBorder="1" applyAlignment="1">
      <alignment horizontal="left" vertical="top"/>
    </xf>
    <xf numFmtId="0" fontId="2" fillId="0" borderId="0" xfId="1" applyBorder="1" applyAlignment="1">
      <alignment horizontal="left" vertical="top" wrapText="1"/>
    </xf>
    <xf numFmtId="0" fontId="3" fillId="0" borderId="0" xfId="1" applyNumberFormat="1" applyFont="1" applyAlignment="1">
      <alignment horizontal="left"/>
    </xf>
    <xf numFmtId="0" fontId="4" fillId="0" borderId="4" xfId="1" applyFont="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xf numFmtId="0" fontId="2" fillId="0" borderId="0" xfId="1" applyFont="1" applyBorder="1" applyAlignment="1">
      <alignment horizontal="left" vertical="top" wrapText="1" indent="3"/>
    </xf>
    <xf numFmtId="0" fontId="0" fillId="0" borderId="0" xfId="1" applyFont="1" applyAlignment="1">
      <alignment horizontal="left" vertical="top" wrapText="1"/>
    </xf>
    <xf numFmtId="0" fontId="6" fillId="4" borderId="4" xfId="1" applyFont="1" applyFill="1" applyBorder="1" applyAlignment="1">
      <alignment horizontal="left" vertical="top"/>
    </xf>
    <xf numFmtId="0" fontId="4" fillId="4" borderId="4" xfId="1" applyFont="1" applyFill="1" applyBorder="1" applyAlignment="1">
      <alignment horizontal="left" vertical="top"/>
    </xf>
    <xf numFmtId="0" fontId="2" fillId="4" borderId="0" xfId="1" applyFont="1" applyFill="1" applyAlignment="1">
      <alignment horizontal="left" vertical="top"/>
    </xf>
    <xf numFmtId="0" fontId="2" fillId="4" borderId="0" xfId="1" applyFont="1" applyFill="1" applyAlignment="1">
      <alignment horizontal="left" vertical="top" wrapText="1"/>
    </xf>
    <xf numFmtId="0" fontId="2" fillId="0" borderId="0" xfId="1" applyAlignment="1">
      <alignment horizontal="left" vertical="top" wrapText="1" indent="1"/>
    </xf>
    <xf numFmtId="0" fontId="14" fillId="0" borderId="0" xfId="1" applyFont="1" applyAlignment="1">
      <alignment horizontal="left" vertical="top" wrapText="1"/>
    </xf>
    <xf numFmtId="0" fontId="15" fillId="0" borderId="0" xfId="1" applyFont="1" applyAlignment="1">
      <alignment horizontal="left" vertical="top" wrapText="1"/>
    </xf>
    <xf numFmtId="0" fontId="0" fillId="0" borderId="0" xfId="0" applyAlignment="1">
      <alignment horizontal="right" vertical="top"/>
    </xf>
    <xf numFmtId="0" fontId="2" fillId="0" borderId="0" xfId="0" applyFont="1" applyAlignment="1">
      <alignment horizontal="right" vertical="top"/>
    </xf>
    <xf numFmtId="0" fontId="0" fillId="0" borderId="0" xfId="0" applyAlignment="1">
      <alignment vertical="top"/>
    </xf>
    <xf numFmtId="0" fontId="0" fillId="0" borderId="0" xfId="0" applyAlignment="1">
      <alignment horizontal="right"/>
    </xf>
    <xf numFmtId="164" fontId="0" fillId="0" borderId="0" xfId="0" applyNumberFormat="1" applyAlignment="1">
      <alignment horizontal="right" vertical="top"/>
    </xf>
    <xf numFmtId="49" fontId="0" fillId="0" borderId="0" xfId="0" applyNumberFormat="1" applyAlignment="1">
      <alignment horizontal="right" vertical="top"/>
    </xf>
    <xf numFmtId="0" fontId="2" fillId="0" borderId="0" xfId="1" applyFill="1" applyAlignment="1">
      <alignment horizontal="right" vertical="top"/>
    </xf>
    <xf numFmtId="49" fontId="0" fillId="0" borderId="0" xfId="0" applyNumberFormat="1" applyAlignment="1">
      <alignment horizontal="left"/>
    </xf>
    <xf numFmtId="14" fontId="0" fillId="0" borderId="0" xfId="0" applyNumberFormat="1"/>
    <xf numFmtId="165" fontId="0" fillId="0" borderId="0" xfId="0" applyNumberFormat="1" applyAlignment="1">
      <alignment horizontal="left" vertical="top"/>
    </xf>
    <xf numFmtId="49" fontId="0" fillId="0" borderId="0" xfId="0" quotePrefix="1" applyNumberFormat="1" applyAlignment="1">
      <alignment horizontal="left"/>
    </xf>
    <xf numFmtId="0" fontId="0" fillId="0" borderId="0" xfId="0" quotePrefix="1"/>
    <xf numFmtId="49" fontId="0" fillId="0" borderId="0" xfId="0" applyNumberFormat="1" applyAlignment="1">
      <alignment horizontal="left" vertical="top"/>
    </xf>
    <xf numFmtId="164" fontId="0" fillId="0" borderId="0" xfId="0" applyNumberFormat="1" applyAlignment="1">
      <alignment horizontal="left" vertical="top"/>
    </xf>
    <xf numFmtId="14" fontId="0" fillId="0" borderId="0" xfId="0" applyNumberFormat="1" applyAlignment="1">
      <alignment horizontal="left" vertical="top"/>
    </xf>
    <xf numFmtId="0" fontId="0" fillId="0" borderId="0" xfId="0" applyAlignment="1">
      <alignment horizontal="left" vertical="top"/>
    </xf>
    <xf numFmtId="14" fontId="0" fillId="0" borderId="0" xfId="0" applyNumberFormat="1" applyAlignment="1">
      <alignment horizontal="left"/>
    </xf>
    <xf numFmtId="0" fontId="17" fillId="0" borderId="0" xfId="1" applyFont="1" applyFill="1"/>
    <xf numFmtId="0" fontId="18" fillId="0" borderId="0" xfId="1" applyFont="1" applyFill="1"/>
    <xf numFmtId="167" fontId="0" fillId="0" borderId="0" xfId="0" applyNumberFormat="1"/>
    <xf numFmtId="165" fontId="0" fillId="0" borderId="0" xfId="0" applyNumberFormat="1"/>
    <xf numFmtId="49" fontId="0" fillId="0" borderId="0" xfId="0" applyNumberFormat="1"/>
    <xf numFmtId="167" fontId="0" fillId="0" borderId="0" xfId="0" applyNumberFormat="1" applyAlignment="1">
      <alignment vertical="top"/>
    </xf>
    <xf numFmtId="0" fontId="9" fillId="0" borderId="0" xfId="0" applyFont="1" applyAlignment="1">
      <alignment horizontal="left"/>
    </xf>
  </cellXfs>
  <cellStyles count="4">
    <cellStyle name="Normal" xfId="0" builtinId="0"/>
    <cellStyle name="Normal 2" xfId="1"/>
    <cellStyle name="Normal 2 2" xfId="3"/>
    <cellStyle name="Normal_Facilities" xfId="2"/>
  </cellStyles>
  <dxfs count="18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alignment horizontal="general" vertical="top" textRotation="0" wrapText="0" indent="0" justifyLastLine="0" shrinkToFit="0" readingOrder="0"/>
    </dxf>
    <dxf>
      <numFmt numFmtId="30" formatCode="@"/>
      <alignment horizontal="left" vertical="bottom" textRotation="0" wrapText="0" indent="0" justifyLastLine="0" shrinkToFit="0" readingOrder="0"/>
    </dxf>
    <dxf>
      <alignment horizontal="left" vertical="bottom" textRotation="0" wrapText="0" indent="0" justifyLastLine="0" shrinkToFit="0" readingOrder="0"/>
    </dxf>
    <dxf>
      <numFmt numFmtId="165" formatCode="m/d/yyyy;@"/>
    </dxf>
    <dxf>
      <numFmt numFmtId="165" formatCode="m/d/yyyy;@"/>
      <fill>
        <patternFill patternType="none">
          <fgColor indexed="64"/>
          <bgColor indexed="65"/>
        </patternFill>
      </fill>
      <alignment horizontal="general" vertical="top" textRotation="0" wrapText="0" indent="0" justifyLastLine="0" shrinkToFit="0" readingOrder="0"/>
    </dxf>
    <dxf>
      <numFmt numFmtId="165" formatCode="m/d/yyyy;@"/>
      <fill>
        <patternFill patternType="none">
          <fgColor indexed="64"/>
          <bgColor indexed="65"/>
        </patternFill>
      </fill>
      <alignment horizontal="general" vertical="top" textRotation="0" wrapText="0" indent="0" justifyLastLine="0" shrinkToFit="0" readingOrder="0"/>
    </dxf>
    <dxf>
      <numFmt numFmtId="165" formatCode="m/d/yyyy;@"/>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Calibri"/>
        <scheme val="minor"/>
      </font>
      <numFmt numFmtId="167" formatCode="0000000000"/>
    </dxf>
    <dxf>
      <font>
        <b val="0"/>
        <i val="0"/>
        <strike val="0"/>
        <condense val="0"/>
        <extend val="0"/>
        <outline val="0"/>
        <shadow val="0"/>
        <u val="none"/>
        <vertAlign val="baseline"/>
        <sz val="12"/>
        <color theme="1"/>
        <name val="Calibri"/>
        <scheme val="minor"/>
      </font>
      <numFmt numFmtId="165" formatCode="m/d/yyyy;@"/>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m/d/yyyy;@"/>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m/d/yyyy;@"/>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2"/>
        <color theme="1"/>
        <name val="Calibri"/>
        <scheme val="minor"/>
      </font>
      <numFmt numFmtId="30" formatCode="@"/>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10"/>
        <color indexed="8"/>
        <name val="Calibri"/>
        <scheme val="minor"/>
      </font>
      <alignment horizontal="left" vertical="top"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numFmt numFmtId="19" formatCode="m/d/yyyy"/>
      <fill>
        <patternFill patternType="none">
          <fgColor indexed="64"/>
          <bgColor indexed="65"/>
        </patternFill>
      </fill>
    </dxf>
    <dxf>
      <numFmt numFmtId="165" formatCode="m/d/yyyy;@"/>
      <fill>
        <patternFill patternType="none">
          <fgColor indexed="64"/>
          <bgColor indexed="65"/>
        </patternFill>
      </fill>
      <alignment horizontal="left" vertical="top" textRotation="0" wrapText="0" indent="0" justifyLastLine="0" shrinkToFit="0" readingOrder="0"/>
    </dxf>
    <dxf>
      <numFmt numFmtId="19" formatCode="m/d/yyyy"/>
      <fill>
        <patternFill patternType="none">
          <fgColor indexed="64"/>
          <bgColor indexed="65"/>
        </patternFill>
      </fill>
    </dxf>
    <dxf>
      <numFmt numFmtId="30" formatCode="@"/>
      <fill>
        <patternFill patternType="none">
          <fgColor indexed="64"/>
          <bgColor indexed="65"/>
        </patternFill>
      </fill>
      <alignment horizontal="left" vertical="bottom" textRotation="0" wrapText="0" indent="0" justifyLastLine="0" shrinkToFit="0" readingOrder="0"/>
    </dxf>
    <dxf>
      <alignment horizontal="right"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alignment horizontal="right" textRotation="0" wrapText="0" indent="0" justifyLastLine="0" shrinkToFit="0" readingOrder="0"/>
    </dxf>
    <dxf>
      <alignment horizontal="right" textRotation="0" wrapText="0" indent="0" justifyLastLine="0" shrinkToFit="0" readingOrder="0"/>
    </dxf>
    <dxf>
      <alignment horizontal="right" vertical="top" textRotation="0" wrapText="0" indent="0" justifyLastLine="0" shrinkToFit="0" readingOrder="0"/>
    </dxf>
    <dxf>
      <border outline="0">
        <bottom style="thin">
          <color auto="1"/>
        </bottom>
      </border>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numFmt numFmtId="30" formatCode="@"/>
      <alignment horizontal="left" vertical="top" textRotation="0" wrapText="0" indent="0" justifyLastLine="0" shrinkToFit="0" readingOrder="0"/>
    </dxf>
    <dxf>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numFmt numFmtId="30" formatCode="@"/>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165100</xdr:rowOff>
    </xdr:from>
    <xdr:ext cx="1256770" cy="238125"/>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5100"/>
          <a:ext cx="1256770" cy="2381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165100</xdr:rowOff>
    </xdr:from>
    <xdr:ext cx="1256770" cy="238125"/>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5100"/>
          <a:ext cx="1256770" cy="238125"/>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Marvin Foster" refreshedDate="45275.718888773146" createdVersion="5" refreshedVersion="6" minRefreshableVersion="3" recordCount="87">
  <cacheSource type="worksheet">
    <worksheetSource name="Table_4"/>
  </cacheSource>
  <cacheFields count="15">
    <cacheField name="Practice TIN" numFmtId="0">
      <sharedItems containsMixedTypes="1" containsNumber="1" containsInteger="1" minValue="201123349" maxValue="833383229" count="149">
        <s v="860933719"/>
        <s v="752973507"/>
        <s v="463041925"/>
        <s v="201554409"/>
        <s v="851035226"/>
        <s v="861036485"/>
        <s v="261679583"/>
        <s v="020612154"/>
        <s v="860892869"/>
        <s v="201226757"/>
        <s v="271231586"/>
        <s v="200449745"/>
        <s v="815229806"/>
        <s v="901116752"/>
        <s v="450233470"/>
        <s v="900730400"/>
        <s v="262974270"/>
        <s v="270846699"/>
        <s v="203217017"/>
        <s v="202123689"/>
        <s v="860410513"/>
        <s v="542064649"/>
        <s v="861039168"/>
        <s v="860096775"/>
        <s v="860923905"/>
        <s v="861028036"/>
        <s v="412051624"/>
        <s v="611890943"/>
        <s v="352633719"/>
        <s v="571147224"/>
        <s v="860996161"/>
        <s v="464500489"/>
        <s v="270746351"/>
        <s v="204365521"/>
        <s v="050629416"/>
        <s v="844437203"/>
        <s v="830427745"/>
        <s v="464860065"/>
        <s v="204570476"/>
        <s v="830445938"/>
        <s v="562596720"/>
        <s v="861043623"/>
        <s v="834286114"/>
        <s v="860828406"/>
        <s v="823726299"/>
        <s v="200824273"/>
        <s v="331031866"/>
        <s v="208484350"/>
        <s v="527779522"/>
        <s v="452585407"/>
        <s v="843155279"/>
        <s v="201468118"/>
        <s v="860970447"/>
        <s v="860674198"/>
        <s v="462342098"/>
        <s v="860515013"/>
        <s v="860485904"/>
        <s v="204921622"/>
        <s v="860997650"/>
        <s v="861042019"/>
        <s v="861024434"/>
        <s v="262697154"/>
        <s v="600307744"/>
        <s v="860733551"/>
        <s v="201516832"/>
        <s v="542120372"/>
        <s v="510573812"/>
        <s v="861029675"/>
        <s v="208404749"/>
        <s v="860973050"/>
        <s v="524787408"/>
        <s v="860739774"/>
        <s v="204329400"/>
        <s v="455148297"/>
        <s v="201181172"/>
        <s v="851069609"/>
        <s v="753228874"/>
        <s v="465267258"/>
        <s v="860797987"/>
        <s v="810703050"/>
        <s v="834305621"/>
        <s v="263008143"/>
        <s v="860959244"/>
        <s v="201300667"/>
        <s v="352121652"/>
        <s v="860928633"/>
        <s v="862280359"/>
        <n v="351634971" u="1"/>
        <n v="454158203" u="1"/>
        <n v="270024257" u="1"/>
        <n v="473948260" u="1"/>
        <n v="352029220" u="1"/>
        <n v="300334012" u="1"/>
        <n v="830835257" u="1"/>
        <n v="201123349" u="1"/>
        <n v="352134500" u="1"/>
        <n v="473867001" u="1"/>
        <n v="351963342" u="1"/>
        <n v="351802499" u="1"/>
        <n v="811756390" u="1"/>
        <n v="351527412" u="1"/>
        <n v="271094417" u="1"/>
        <n v="352091369" u="1"/>
        <n v="351738708" u="1"/>
        <n v="351092610" u="1"/>
        <n v="351701266" u="1"/>
        <n v="351956395" u="1"/>
        <n v="352007327" u="1"/>
        <n v="352151667" u="1"/>
        <n v="822299994" u="1"/>
        <n v="833383229" u="1"/>
        <n v="831350949" u="1"/>
        <n v="351107009" u="1"/>
        <n v="472093276" u="1"/>
        <n v="331026152" u="1"/>
        <n v="383972797" u="1"/>
        <n v="820854709" u="1"/>
        <n v="474966685" u="1"/>
        <n v="261149070" u="1"/>
        <n v="455081710" u="1"/>
        <n v="463565309" u="1"/>
        <n v="261432261" u="1"/>
        <n v="204336277" u="1"/>
        <n v="351361243" u="1"/>
        <n v="351748671" u="1"/>
        <n v="830901672" u="1"/>
        <n v="201834903" u="1"/>
        <n v="352040326" u="1"/>
        <n v="364398600" u="1"/>
        <n v="351441433" u="1"/>
        <n v="351830196" u="1"/>
        <n v="352010087" u="1"/>
        <n v="201876586" u="1"/>
        <n v="202283326" u="1"/>
        <n v="203742184" u="1"/>
        <n v="351627895" u="1"/>
        <n v="351959645" u="1"/>
        <n v="352144271" u="1"/>
        <n v="300200047" u="1"/>
        <n v="351474543" u="1"/>
        <n v="201715037" u="1"/>
        <n v="363100377" u="1"/>
        <n v="364513234" u="1"/>
        <n v="465681918" u="1"/>
        <n v="271391408" u="1"/>
        <n v="351435368" u="1"/>
        <n v="464861067" u="1"/>
        <n v="351529228" u="1"/>
        <n v="352151669" u="1"/>
      </sharedItems>
    </cacheField>
    <cacheField name="Begin Date" numFmtId="0">
      <sharedItems containsSemiMixedTypes="0" containsNonDate="0" containsDate="1" containsString="0" minDate="2017-01-01T00:00:00" maxDate="2017-01-02T00:00:00"/>
    </cacheField>
    <cacheField name="End Date" numFmtId="165">
      <sharedItems containsSemiMixedTypes="0" containsNonDate="0" containsDate="1" containsString="0" minDate="2099-01-01T00:00:00" maxDate="2099-01-02T00:00:00"/>
    </cacheField>
    <cacheField name="Preferred Flag_x000a_(TRUE/FALSE)" numFmtId="165">
      <sharedItems/>
    </cacheField>
    <cacheField name="TIN Name" numFmtId="0">
      <sharedItems/>
    </cacheField>
    <cacheField name="Network ID 1" numFmtId="0">
      <sharedItems containsBlank="1" count="3">
        <s v="banner2"/>
        <m u="1"/>
        <s v="chp"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Group ID 1" numFmtId="0">
      <sharedItems containsNonDate="0" containsString="0" containsBlank="1"/>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arvin Foster" refreshedDate="45275.718889699077" createdVersion="5" refreshedVersion="6" minRefreshableVersion="3" recordCount="33">
  <cacheSource type="worksheet">
    <worksheetSource name="Table_3"/>
  </cacheSource>
  <cacheFields count="16">
    <cacheField name="Facility CCN" numFmtId="49">
      <sharedItems containsMixedTypes="1" containsNumber="1" containsInteger="1" minValue="150008" maxValue="157487" count="58">
        <s v="060126"/>
        <s v="031318"/>
        <s v="061503"/>
        <s v="03Z318"/>
        <s v="030016"/>
        <s v="030147"/>
        <s v="038511"/>
        <s v="03Z300"/>
        <s v="038502"/>
        <s v="031300"/>
        <s v="033998"/>
        <s v="035280"/>
        <s v="035282"/>
        <s v="035121"/>
        <s v="035291"/>
        <s v="035256"/>
        <s v="035112"/>
        <s v="035092"/>
        <s v="035171"/>
        <s v="035107"/>
        <s v="035264"/>
        <s v="035137"/>
        <s v="035144"/>
        <s v="035251"/>
        <s v="035084"/>
        <s v="035164"/>
        <s v="035076"/>
        <s v="035087"/>
        <s v="035283"/>
        <s v="035286"/>
        <s v="035135"/>
        <s v="035159"/>
        <s v="035293"/>
        <n v="151111" u="1"/>
        <n v="151049" u="1"/>
        <n v="151103" u="1"/>
        <n v="151059" u="1"/>
        <n v="155844" u="1"/>
        <n v="151096" u="1"/>
        <n v="155853" u="1"/>
        <n v="151123" u="1"/>
        <n v="151088" u="1"/>
        <n v="157487" u="1"/>
        <n v="151106" u="1"/>
        <n v="151062" u="1"/>
        <n v="155331" u="1"/>
        <n v="151063" u="1"/>
        <n v="151072" u="1"/>
        <n v="150034" u="1"/>
        <n v="150008" u="1"/>
        <n v="151073" u="1"/>
        <n v="155795" u="1"/>
        <n v="155662" u="1"/>
        <n v="151065" u="1"/>
        <n v="157313" u="1"/>
        <n v="150125" u="1"/>
        <n v="151048" u="1"/>
        <n v="153045" u="1"/>
      </sharedItems>
    </cacheField>
    <cacheField name="Begin Date" numFmtId="14">
      <sharedItems containsSemiMixedTypes="0" containsNonDate="0" containsDate="1" containsString="0" minDate="2017-01-01T00:00:00" maxDate="2017-01-02T00:00:00"/>
    </cacheField>
    <cacheField name="End Date" numFmtId="165">
      <sharedItems containsSemiMixedTypes="0" containsNonDate="0" containsDate="1" containsString="0" minDate="2099-01-01T00:00:00" maxDate="2099-01-02T00:00:00"/>
    </cacheField>
    <cacheField name="Preferred Flag_x000a_(TRUE/FALSE)" numFmtId="14">
      <sharedItems/>
    </cacheField>
    <cacheField name="Facility Name" numFmtId="0">
      <sharedItems/>
    </cacheField>
    <cacheField name="TIN" numFmtId="0">
      <sharedItems containsNonDate="0" containsString="0" containsBlank="1"/>
    </cacheField>
    <cacheField name="Network ID 1" numFmtId="0">
      <sharedItems containsBlank="1" count="3">
        <s v="BANNER2"/>
        <m u="1"/>
        <s v="chp"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Group ID 1" numFmtId="0">
      <sharedItems containsNonDate="0" containsString="0" containsBlank="1"/>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arvin Foster" refreshedDate="45275.718890625001" createdVersion="5" refreshedVersion="6" minRefreshableVersion="3" recordCount="174">
  <cacheSource type="worksheet">
    <worksheetSource name="Table_2"/>
  </cacheSource>
  <cacheFields count="6">
    <cacheField name="Group ID" numFmtId="0">
      <sharedItems containsMixedTypes="1" containsNumber="1" containsInteger="1" minValue="20005" maxValue="833383229" count="231">
        <n v="20005"/>
        <n v="20033"/>
        <n v="20034"/>
        <n v="20039"/>
        <n v="20041"/>
        <n v="20043"/>
        <n v="20049"/>
        <n v="20056"/>
        <n v="20057"/>
        <n v="20058"/>
        <n v="20061"/>
        <n v="20062"/>
        <n v="20063"/>
        <n v="20064"/>
        <n v="20065"/>
        <n v="20068"/>
        <n v="20069"/>
        <n v="20070"/>
        <n v="20071"/>
        <n v="20072"/>
        <n v="20075"/>
        <n v="20077"/>
        <n v="20078"/>
        <n v="20079"/>
        <n v="20080"/>
        <n v="20081"/>
        <n v="20083"/>
        <n v="20085"/>
        <n v="20086"/>
        <n v="20088"/>
        <n v="20089"/>
        <n v="20090"/>
        <n v="20091"/>
        <n v="20093"/>
        <n v="20094"/>
        <n v="20097"/>
        <n v="20099"/>
        <n v="20101"/>
        <n v="20102"/>
        <n v="20103"/>
        <n v="20105"/>
        <n v="20106"/>
        <n v="20107"/>
        <n v="20109"/>
        <n v="20110"/>
        <n v="20113"/>
        <n v="20114"/>
        <n v="20115"/>
        <n v="20116"/>
        <n v="20117"/>
        <n v="20119"/>
        <n v="20120"/>
        <n v="20121"/>
        <n v="20123"/>
        <n v="20125"/>
        <n v="20128"/>
        <n v="20129"/>
        <n v="20130"/>
        <n v="20131"/>
        <n v="20132"/>
        <n v="20134"/>
        <n v="20136"/>
        <n v="20138"/>
        <n v="20139"/>
        <n v="20140"/>
        <n v="20143"/>
        <n v="20145"/>
        <n v="20147"/>
        <n v="20148"/>
        <n v="20149"/>
        <n v="20150"/>
        <n v="20155"/>
        <n v="20170"/>
        <n v="20171"/>
        <n v="20172"/>
        <n v="20176"/>
        <n v="20177"/>
        <n v="20178"/>
        <n v="20179"/>
        <n v="20189"/>
        <n v="20191"/>
        <n v="20192"/>
        <n v="20193"/>
        <n v="20194"/>
        <n v="20196"/>
        <n v="20206"/>
        <n v="20208"/>
        <s v="900730400"/>
        <s v="860515013"/>
        <s v="860410513"/>
        <s v="542120372"/>
        <s v="465267258"/>
        <s v="464860065"/>
        <s v="208404749"/>
        <s v="262974270"/>
        <s v="020612154"/>
        <s v="200449745"/>
        <s v="201516832"/>
        <s v="201554409"/>
        <s v="202123689"/>
        <s v="203217017"/>
        <s v="204329400"/>
        <s v="208484350"/>
        <s v="261679583"/>
        <s v="861039168"/>
        <s v="262697154"/>
        <s v="263008143"/>
        <s v="270846699"/>
        <s v="331031866"/>
        <s v="352121652"/>
        <s v="412051624"/>
        <s v="452585407"/>
        <s v="455148297"/>
        <s v="463041925"/>
        <s v="611890943"/>
        <s v="510573812"/>
        <s v="527779522"/>
        <s v="542064649"/>
        <s v="562596720"/>
        <s v="571147224"/>
        <s v="752973507"/>
        <s v="753228874"/>
        <s v="830445938"/>
        <s v="834286114"/>
        <s v="860674198"/>
        <s v="860739774"/>
        <s v="860797987"/>
        <s v="860828406"/>
        <s v="860892869"/>
        <s v="860923905"/>
        <s v="860928633"/>
        <s v="860933719"/>
        <s v="860959244"/>
        <s v="860970447"/>
        <s v="860973050"/>
        <s v="860996161"/>
        <s v="860997650"/>
        <s v="861024434"/>
        <s v="861028036"/>
        <s v="861029675"/>
        <s v="861043623"/>
        <s v="860733551"/>
        <s v="200824273"/>
        <s v="201181172"/>
        <s v="204570476"/>
        <s v="204921622"/>
        <s v="843155279"/>
        <s v="462342098"/>
        <s v="464500489"/>
        <s v="810703050"/>
        <s v="815229806"/>
        <s v="823726299"/>
        <s v="600307744"/>
        <s v="524787408"/>
        <s v="861036485"/>
        <s v="861042019"/>
        <s v="201226757"/>
        <s v="834305621"/>
        <s v="201300667"/>
        <s v="050629416"/>
        <s v="201468118"/>
        <s v="204365521"/>
        <s v="270746351"/>
        <s v="271231586"/>
        <s v="352633719"/>
        <s v="450233470"/>
        <s v="830427745"/>
        <s v="844437203"/>
        <s v="851035226"/>
        <s v="851069609"/>
        <s v="860096775"/>
        <s v="860485904"/>
        <s v="862280359"/>
        <s v="901116752"/>
        <n v="351634971" u="1"/>
        <n v="454158203" u="1"/>
        <n v="270024257" u="1"/>
        <n v="473948260" u="1"/>
        <n v="352029220" u="1"/>
        <n v="300334012" u="1"/>
        <n v="830835257" u="1"/>
        <n v="201123349" u="1"/>
        <n v="352134500" u="1"/>
        <n v="473867001" u="1"/>
        <n v="351963342" u="1"/>
        <n v="351802499" u="1"/>
        <n v="811756390" u="1"/>
        <n v="351527412" u="1"/>
        <n v="271094417" u="1"/>
        <n v="352091369" u="1"/>
        <n v="351738708" u="1"/>
        <n v="351701266" u="1"/>
        <n v="352007327" u="1"/>
        <n v="352151667" u="1"/>
        <n v="822299994" u="1"/>
        <n v="833383229" u="1"/>
        <n v="831350949" u="1"/>
        <n v="351107009" u="1"/>
        <n v="472093276" u="1"/>
        <n v="331026152" u="1"/>
        <n v="820854709" u="1"/>
        <n v="474966685" u="1"/>
        <n v="261149070" u="1"/>
        <n v="455081710" u="1"/>
        <n v="463565309" u="1"/>
        <n v="261432261" u="1"/>
        <n v="204336277" u="1"/>
        <n v="351748671" u="1"/>
        <n v="830901672" u="1"/>
        <n v="352040326" u="1"/>
        <n v="364398600" u="1"/>
        <n v="351441433" u="1"/>
        <n v="351830196" u="1"/>
        <n v="352010087" u="1"/>
        <n v="201876586" u="1"/>
        <n v="202283326" u="1"/>
        <n v="203742184" u="1"/>
        <n v="351627895" u="1"/>
        <n v="351959645" u="1"/>
        <n v="352144271" u="1"/>
        <n v="300200047" u="1"/>
        <n v="351474543" u="1"/>
        <n v="201715037" u="1"/>
        <n v="363100377" u="1"/>
        <n v="364513234" u="1"/>
        <n v="465681918" u="1"/>
        <n v="271391408" u="1"/>
        <n v="351435368" u="1"/>
        <n v="464861067" u="1"/>
        <n v="351529228" u="1"/>
        <n v="352151669" u="1"/>
      </sharedItems>
    </cacheField>
    <cacheField name="Network Heirarchy Flag _x000a_(TRUE/FALSE)" numFmtId="0">
      <sharedItems/>
    </cacheField>
    <cacheField name="Hierarchy Name_x000a_(hierarchy only)" numFmtId="0">
      <sharedItems/>
    </cacheField>
    <cacheField name="Parent Group ID_x000a_(hierarchy only)" numFmtId="0">
      <sharedItems/>
    </cacheField>
    <cacheField name="Short Label" numFmtId="0">
      <sharedItems/>
    </cacheField>
    <cacheField name="Long Label"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Marvin Foster" refreshedDate="45275.718891087963" createdVersion="5" refreshedVersion="6" minRefreshableVersion="3" recordCount="1">
  <cacheSource type="worksheet">
    <worksheetSource name="Table_1"/>
  </cacheSource>
  <cacheFields count="3">
    <cacheField name="Network ID" numFmtId="0">
      <sharedItems containsBlank="1" count="8">
        <s v="banner2"/>
        <m u="1"/>
        <s v="app_il" u="1"/>
        <s v="chp" u="1"/>
        <s v="chp2" u="1"/>
        <s v="test" u="1"/>
        <s v="wi" u="1"/>
        <s v="default_network_id" u="1"/>
      </sharedItems>
    </cacheField>
    <cacheField name="Name" numFmtId="0">
      <sharedItems/>
    </cacheField>
    <cacheField name="ACO IDs" numFmtId="0">
      <sharedItems count="10">
        <s v="A3229, BANNER2"/>
        <s v="AURORANA" u="1"/>
        <s v="CHP" u="1"/>
        <s v="REPLACE_ME" u="1"/>
        <s v="A3632, CHP " u="1"/>
        <s v="XXX" u="1"/>
        <s v="A3632,CHP" u="1"/>
        <s v="complete_me_too" u="1"/>
        <s v="A3632, CHP" u="1"/>
        <s v="A3632" u="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Marvin Foster" refreshedDate="45275.718892129633" createdVersion="5" refreshedVersion="6" minRefreshableVersion="3" recordCount="1049">
  <cacheSource type="worksheet">
    <worksheetSource name="Table_5"/>
  </cacheSource>
  <cacheFields count="20">
    <cacheField name="Provider NPI" numFmtId="0">
      <sharedItems containsMixedTypes="1" containsNumber="1" containsInteger="1" minValue="524787408" maxValue="6003077440" count="8000">
        <s v="1700852928"/>
        <s v="1962432427"/>
        <s v="1306342530"/>
        <s v="1235722620"/>
        <s v="1396784930"/>
        <s v="1528047891"/>
        <s v="1497827497"/>
        <s v="1417028523"/>
        <s v="1447322441"/>
        <s v="1144392143"/>
        <s v="1588878508"/>
        <s v="1821275082"/>
        <s v="1265662928"/>
        <s v="1386223329"/>
        <s v="1164801205"/>
        <s v="1851922918"/>
        <s v="1740669274"/>
        <s v="1558841411"/>
        <s v="1497202584"/>
        <s v="1225590375"/>
        <s v="1952772444"/>
        <s v="1053075820"/>
        <s v="1902275548"/>
        <s v="1043325483"/>
        <s v="1851841480"/>
        <s v="1639659345"/>
        <s v="1598168213"/>
        <s v="1730109745"/>
        <s v="1609415744"/>
        <s v="1770564171"/>
        <s v="1902192784"/>
        <s v="1609838853"/>
        <s v="1841226644"/>
        <s v="1669693040"/>
        <s v="1902103138"/>
        <s v="1952617201"/>
        <s v="1245222074"/>
        <s v="1851324891"/>
        <s v="1609301332"/>
        <s v="1194086611"/>
        <s v="1659801223"/>
        <s v="1609003755"/>
        <s v="1407241987"/>
        <s v="1588633226"/>
        <s v="1902251903"/>
        <s v="1629066089"/>
        <s v="1306409313"/>
        <s v="1235195496"/>
        <s v="1629330394"/>
        <s v="1679754592"/>
        <s v="1730590837"/>
        <s v="1639533227"/>
        <s v="1730542903"/>
        <s v="1710271119"/>
        <s v="1295923969"/>
        <s v="1669441408"/>
        <s v="1306318340"/>
        <s v="1144613456"/>
        <s v="1083674154"/>
        <s v="1497287122"/>
        <s v="1194785063"/>
        <s v="1205156528"/>
        <s v="1306293352"/>
        <s v="1518315209"/>
        <s v="1184036774"/>
        <s v="1972627867"/>
        <s v="1629398912"/>
        <s v="1336645084"/>
        <s v="1497084479"/>
        <s v="1184287161"/>
        <s v="1821591652"/>
        <s v="1891958302"/>
        <s v="1487881546"/>
        <s v="1124084397"/>
        <s v="1740743210"/>
        <s v="1184955395"/>
        <s v="1841578986"/>
        <s v="1356988539"/>
        <s v="1750844254"/>
        <s v="1811155245"/>
        <s v="1366811010"/>
        <s v="1013470541"/>
        <s v="1881089274"/>
        <s v="1720585805"/>
        <s v="1497252258"/>
        <s v="1801320825"/>
        <s v="1164958203"/>
        <s v="1649531013"/>
        <s v="1861417271"/>
        <s v="1134651896"/>
        <s v="1548766843"/>
        <s v="1831135300"/>
        <s v="1710373725"/>
        <s v="1831192590"/>
        <s v="1164491510"/>
        <s v="1003408303"/>
        <s v="1932528056"/>
        <s v="1659330769"/>
        <s v="1972940120"/>
        <s v="1164459319"/>
        <s v="1750761680"/>
        <s v="1285673822"/>
        <s v="1912361387"/>
        <s v="1902207491"/>
        <s v="1407117831"/>
        <s v="1790134476"/>
        <s v="1922077742"/>
        <s v="1275979064"/>
        <s v="1821521196"/>
        <s v="1417900952"/>
        <s v="1487018495"/>
        <s v="1023063450"/>
        <s v="1356319495"/>
        <s v="1003254566"/>
        <s v="1518935592"/>
        <s v="1104831882"/>
        <s v="1871099127"/>
        <s v="1063645778"/>
        <s v="1831310275"/>
        <s v="1497089403"/>
        <s v="1073047098"/>
        <s v="1710483219"/>
        <s v="1164484200"/>
        <s v="1790281046"/>
        <s v="1558708792"/>
        <s v="1134116700"/>
        <s v="1568968436"/>
        <s v="1427582972"/>
        <s v="1336335017"/>
        <s v="1144616798"/>
        <s v="1932753456"/>
        <s v="1609078831"/>
        <s v="1619006004"/>
        <s v="1659467405"/>
        <s v="1417034075"/>
        <s v="1023283124"/>
        <s v="1871937946"/>
        <s v="1558692574"/>
        <s v="1790863884"/>
        <s v="1679548614"/>
        <s v="1275570699"/>
        <s v="1467418178"/>
        <s v="1265498539"/>
        <s v="1053575142"/>
        <s v="1477993533"/>
        <s v="1013178391"/>
        <s v="1023050796"/>
        <s v="1043269491"/>
        <s v="1477539252"/>
        <s v="1992059695"/>
        <s v="1407262876"/>
        <s v="1285694778"/>
        <s v="1871038489"/>
        <s v="1215932207"/>
        <s v="1245226935"/>
        <s v="1912314295"/>
        <s v="1437130655"/>
        <s v="1063497097"/>
        <s v="1386805794"/>
        <s v="1982709432"/>
        <s v="1184941379"/>
        <s v="1346279460"/>
        <s v="1023459211"/>
        <s v="1164470829"/>
        <s v="1376737874"/>
        <s v="1497818025"/>
        <s v="1881729721"/>
        <s v="1174842884"/>
        <s v="1093784712"/>
        <s v="1669422085"/>
        <s v="1609158799"/>
        <s v="1386605657"/>
        <s v="1588160345"/>
        <s v="1235176207"/>
        <s v="1053840926"/>
        <s v="1245534726"/>
        <s v="1073595351"/>
        <s v="1033690912"/>
        <s v="1013189166"/>
        <s v="1629403670"/>
        <s v="1649572546"/>
        <s v="1619964061"/>
        <s v="1568654101"/>
        <s v="1760853352"/>
        <s v="1215085642"/>
        <s v="1235543919"/>
        <s v="1699208983"/>
        <s v="1063430114"/>
        <s v="1679189146"/>
        <s v="1952876377"/>
        <s v="1598175747"/>
        <s v="1821690157"/>
        <s v="1710439773"/>
        <s v="1790446342"/>
        <s v="1336108109"/>
        <s v="1174560494"/>
        <s v="1275980435"/>
        <s v="1417334004"/>
        <s v="1063491041"/>
        <s v="1538573225"/>
        <s v="1639538986"/>
        <s v="1033711908"/>
        <s v="1063828135"/>
        <s v="1902199581"/>
        <s v="1275997868"/>
        <s v="1790715183"/>
        <s v="1992978001"/>
        <s v="1194314047"/>
        <s v="1851841605"/>
        <s v="1568755130"/>
        <s v="1508107087"/>
        <s v="1386712560"/>
        <s v="1629407945"/>
        <s v="1164527396"/>
        <s v="1750335394"/>
        <s v="1740359314"/>
        <s v="1225231434"/>
        <s v="1083141592"/>
        <s v="1790764843"/>
        <s v="1649388596"/>
        <s v="1164779310"/>
        <s v="1447725189"/>
        <s v="1932442712"/>
        <s v="1982360699"/>
        <s v="1891019493"/>
        <s v="1841784428"/>
        <s v="1972789717"/>
        <s v="1396039798"/>
        <s v="1851876577"/>
        <s v="1457371759"/>
        <s v="1578944518"/>
        <s v="1275731424"/>
        <s v="1770923708"/>
        <s v="1285035584"/>
        <s v="1487244562"/>
        <s v="1932563392"/>
        <s v="1598077372"/>
        <s v="1396971586"/>
        <s v="1073567707"/>
        <s v="1114145778"/>
        <s v="1356729594"/>
        <s v="1205397288"/>
        <s v="1174010300"/>
        <s v="1083926877"/>
        <s v="1578717146"/>
        <s v="1801546577"/>
        <s v="1124315510"/>
        <s v="1689650715"/>
        <s v="1073568846"/>
        <s v="1447211602"/>
        <s v="1750771861"/>
        <s v="1811322001"/>
        <s v="1750316337"/>
        <s v="1851365688"/>
        <s v="1033615901"/>
        <s v="1801380662"/>
        <s v="1437718996"/>
        <s v="1487211132"/>
        <s v="1235493222"/>
        <s v="1750750568"/>
        <s v="1518901321"/>
        <s v="1831584044"/>
        <s v="1871937219"/>
        <s v="1306286158"/>
        <s v="1790946853"/>
        <s v="1679041347"/>
        <s v="1104888676"/>
        <s v="1508158262"/>
        <s v="1306372909"/>
        <s v="1437731247"/>
        <s v="1821541723"/>
        <s v="1871956557"/>
        <s v="1881663441"/>
        <s v="1841961893"/>
        <s v="1952383721"/>
        <s v="1548772825"/>
        <s v="1053536805"/>
        <s v="1821246091"/>
        <s v="1336105659"/>
        <s v="1346346178"/>
        <s v="1104350123"/>
        <s v="1508844309"/>
        <s v="1386634954"/>
        <s v="1013999226"/>
        <s v="1205295060"/>
        <s v="1285267237"/>
        <s v="1144601154"/>
        <s v="1962947770"/>
        <s v="1417390824"/>
        <s v="1083108401"/>
        <s v="1922668938"/>
        <s v="1639366321"/>
        <s v="1740847615"/>
        <s v="1215927876"/>
        <s v="1780660621"/>
        <s v="1053072843"/>
        <s v="1750342812"/>
        <s v="1245805761"/>
        <s v="1427579754"/>
        <s v="1366435612"/>
        <s v="1265472443"/>
        <s v="1679505275"/>
        <s v="1285910133"/>
        <s v="1700955838"/>
        <s v="1588828032"/>
        <s v="1255987475"/>
        <s v="1497753123"/>
        <s v="1962802736"/>
        <s v="1942524673"/>
        <s v="1730476417"/>
        <s v="1912983032"/>
        <s v="1518952373"/>
        <s v="1629555149"/>
        <s v="1801830542"/>
        <s v="1467833400"/>
        <s v="1295756369"/>
        <s v="1164763215"/>
        <s v="1255623732"/>
        <s v="1821499310"/>
        <s v="1164620811"/>
        <s v="1356768493"/>
        <s v="1568604593"/>
        <s v="1699880369"/>
        <s v="1679812655"/>
        <s v="1316331259"/>
        <s v="1609338755"/>
        <s v="1285888420"/>
        <s v="1316939630"/>
        <s v="1255716783"/>
        <s v="1215903836"/>
        <s v="1740441435"/>
        <s v="1437595527"/>
        <s v="1891991253"/>
        <s v="1619319753"/>
        <s v="1487033452"/>
        <s v="1255309399"/>
        <s v="1417275348"/>
        <s v="1669128633"/>
        <s v="1225170780"/>
        <s v="1457619371"/>
        <s v="1982776563"/>
        <s v="1427351600"/>
        <s v="1194961540"/>
        <s v="1295396273"/>
        <s v="1598853939"/>
        <s v="1689196891"/>
        <s v="1518317031"/>
        <s v="1770788820"/>
        <s v="1386612265"/>
        <s v="1487026167"/>
        <s v="1316682727"/>
        <s v="1689342461"/>
        <s v="1033678420"/>
        <s v="1144206277"/>
        <s v="1144877267"/>
        <s v="1053078915"/>
        <s v="1063646628"/>
        <s v="1679136543"/>
        <s v="1245592922"/>
        <s v="1821450925"/>
        <s v="1902896590"/>
        <s v="1780775395"/>
        <s v="1457526030"/>
        <s v="1457325664"/>
        <s v="1083389647"/>
        <s v="1164715751"/>
        <s v="1881663201"/>
        <s v="1225625940"/>
        <s v="1316665094"/>
        <s v="1801181581"/>
        <s v="1619314796"/>
        <s v="1164414116"/>
        <s v="1457477226"/>
        <s v="1831288240"/>
        <s v="1275606246"/>
        <s v="1780358440"/>
        <s v="1548420334"/>
        <s v="1962907873"/>
        <s v="1487789848"/>
        <s v="1063955482"/>
        <s v="1285044677"/>
        <s v="1760834204"/>
        <s v="1023098662"/>
        <s v="1972864775"/>
        <s v="1710381413"/>
        <s v="1750589974"/>
        <s v="1578094603"/>
        <s v="1538484357"/>
        <s v="1467604942"/>
        <s v="1619413895"/>
        <s v="1629384284"/>
        <s v="1962587287"/>
        <s v="1609858851"/>
        <s v="1912017104"/>
        <s v="1356873996"/>
        <s v="1811392632"/>
        <s v="1598743478"/>
        <s v="1447885702"/>
        <s v="1619589652"/>
        <s v="1598700189"/>
        <s v="1851521785"/>
        <s v="1982351888"/>
        <s v="1588736607"/>
        <s v="1164621470"/>
        <s v="1689803686"/>
        <s v="1467715763"/>
        <s v="1740875251"/>
        <s v="1679563282"/>
        <s v="1104979269"/>
        <s v="1639164650"/>
        <s v="1457336323"/>
        <s v="1154077378"/>
        <s v="1598017329"/>
        <s v="1902867245"/>
        <s v="1114451986"/>
        <s v="1205360237"/>
        <s v="1669838298"/>
        <s v="1720646821"/>
        <s v="1881912202"/>
        <s v="1629096458"/>
        <s v="1215448519"/>
        <s v="1396183158"/>
        <s v="1285616292"/>
        <s v="1710067608"/>
        <s v="1710396692"/>
        <s v="1639537020"/>
        <s v="1396196465"/>
        <s v="1609316546"/>
        <s v="1467710293"/>
        <s v="1538422092"/>
        <s v="1194257089"/>
        <s v="1164025920"/>
        <s v="1427496918"/>
        <s v="1447417951"/>
        <s v="1225443815"/>
        <s v="1023622867"/>
        <s v="1689900276"/>
        <s v="1851553861"/>
        <s v="1972557650"/>
        <s v="1033489448"/>
        <s v="1881037539"/>
        <s v="1255697793"/>
        <s v="1962668228"/>
        <s v="1891161055"/>
        <s v="1730372251"/>
        <s v="1194905885"/>
        <s v="1356383483"/>
        <s v="1093110041"/>
        <s v="1962675264"/>
        <s v="1023404092"/>
        <s v="1740255181"/>
        <s v="1841497526"/>
        <s v="1437451499"/>
        <s v="1154395531"/>
        <s v="1982098604"/>
        <s v="1811377906"/>
        <s v="1609496645"/>
        <s v="1922409846"/>
        <s v="1417446618"/>
        <s v="1336217181"/>
        <s v="1699234948"/>
        <s v="1740247675"/>
        <s v="1780996967"/>
        <s v="1023056728"/>
        <s v="1124480165"/>
        <s v="1417324419"/>
        <s v="1396793279"/>
        <s v="1083690119"/>
        <s v="1851392302"/>
        <s v="1730344508"/>
        <s v="1144973405"/>
        <s v="1255704797"/>
        <s v="1326500687"/>
        <s v="1942735113"/>
        <s v="1861484826"/>
        <s v="1316392624"/>
        <s v="1932469871"/>
        <s v="1720698293"/>
        <s v="1801886163"/>
        <s v="1598357147"/>
        <s v="1659686046"/>
        <s v="1104376920"/>
        <s v="1801008834"/>
        <s v="1467772434"/>
        <s v="1194356535"/>
        <s v="1679235808"/>
        <s v="1902845134"/>
        <s v="1174863112"/>
        <s v="1063899177"/>
        <s v="1760826796"/>
        <s v="1497821607"/>
        <s v="1699390039"/>
        <s v="1336483379"/>
        <s v="1265979900"/>
        <s v="1164620399"/>
        <s v="1114213691"/>
        <s v="1700967478"/>
        <s v="1982691994"/>
        <s v="1467816058"/>
        <s v="1588197164"/>
        <s v="1174979330"/>
        <s v="1144684036"/>
        <s v="1942978663"/>
        <s v="1194925891"/>
        <s v="1255425641"/>
        <s v="1134462203"/>
        <s v="1962452748"/>
        <s v="1023094141"/>
        <s v="1790011435"/>
        <s v="1386803088"/>
        <s v="1366913618"/>
        <s v="1497827018"/>
        <s v="1538658596"/>
        <s v="1881875037"/>
        <s v="1518313196"/>
        <s v="1346233921"/>
        <s v="1417183542"/>
        <s v="1255305835"/>
        <s v="1437541091"/>
        <s v="1518221589"/>
        <s v="1982826855"/>
        <s v="1144660671"/>
        <s v="1922039601"/>
        <s v="1750371324"/>
        <s v="1538129200"/>
        <s v="1316434343"/>
        <s v="1033876024"/>
        <s v="1629026018"/>
        <s v="1053628925"/>
        <s v="1114946621"/>
        <s v="1659313070"/>
        <s v="1740585272"/>
        <s v="1770733883"/>
        <s v="1477971273"/>
        <s v="1487600219"/>
        <s v="1740250505"/>
        <s v="1942778246"/>
        <s v="1144883174"/>
        <s v="1821210527"/>
        <s v="1821544503"/>
        <s v="1407273865"/>
        <s v="1740579622"/>
        <s v="1619632973"/>
        <s v="1881696318"/>
        <s v="1003974189"/>
        <s v="1710145974"/>
        <s v="1346656584"/>
        <s v="1891136164"/>
        <s v="1619956505"/>
        <s v="1548324254"/>
        <s v="1528341864"/>
        <s v="1851379879"/>
        <s v="1629726492"/>
        <s v="1457755613"/>
        <s v="1205838737"/>
        <s v="1861941619"/>
        <s v="1326596602"/>
        <s v="1720420557"/>
        <s v="1235519760"/>
        <s v="1043560337"/>
        <s v="1679522874"/>
        <s v="1659359883"/>
        <s v="1831143676"/>
        <s v="1508810326"/>
        <s v="1104462613"/>
        <s v="1558635045"/>
        <s v="1134468267"/>
        <s v="1306141213"/>
        <s v="1992445365"/>
        <s v="1306099155"/>
        <s v="1639649767"/>
        <s v="1548925548"/>
        <s v="1508377789"/>
        <s v="1063157253"/>
        <s v="1780174904"/>
        <s v="1568923456"/>
        <s v="1295106391"/>
        <s v="1770019721"/>
        <s v="1932171915"/>
        <s v="1487197141"/>
        <s v="1043791247"/>
        <s v="1275812901"/>
        <s v="1932579620"/>
        <s v="1255494431"/>
        <s v="1891297776"/>
        <s v="1447275292"/>
        <s v="1457723538"/>
        <s v="1922753615"/>
        <s v="1699322578"/>
        <s v="1205307436"/>
        <s v="1700539384"/>
        <s v="1487854436"/>
        <s v="1447680947"/>
        <s v="1861476095"/>
        <s v="1821641184"/>
        <s v="1689058992"/>
        <s v="1164932299"/>
        <s v="1801175757"/>
        <s v="1417355835"/>
        <s v="1407337785"/>
        <s v="1487196002"/>
        <s v="1669920732"/>
        <s v="1104457621"/>
        <s v="1891246187"/>
        <s v="1386248292"/>
        <s v="1194308718"/>
        <s v="1205842903"/>
        <s v="1821096850"/>
        <s v="1053822908"/>
        <s v="1497794390"/>
        <s v="1356094353"/>
        <s v="1447330741"/>
        <s v="1134126766"/>
        <s v="1215339338"/>
        <s v="1952783144"/>
        <s v="1790297380"/>
        <s v="1982848636"/>
        <s v="1518911726"/>
        <s v="1326493289"/>
        <s v="1578815809"/>
        <s v="1902302110"/>
        <s v="1750364881"/>
        <s v="1164425633"/>
        <s v="1932503935"/>
        <s v="1548254089"/>
        <s v="1124545835"/>
        <s v="1851364996"/>
        <s v="1669683322"/>
        <s v="1205024361"/>
        <s v="1528067899"/>
        <s v="1114913563"/>
        <s v="1760905384"/>
        <s v="1629073689"/>
        <s v="1861895641"/>
        <s v="1114476520"/>
        <s v="1922475789"/>
        <s v="1770625048"/>
        <s v="1821614587"/>
        <s v="1972584944"/>
        <s v="1831177864"/>
        <s v="1144673237"/>
        <s v="1043422181"/>
        <s v="1790269496"/>
        <s v="1144629429"/>
        <s v="1043745383"/>
        <s v="1306914908"/>
        <s v="1588645683"/>
        <s v="1306925482"/>
        <s v="1477590537"/>
        <s v="1376082941"/>
        <s v="1811435373"/>
        <s v="1417459108"/>
        <s v="1003040940"/>
        <s v="1144203035"/>
        <s v="1649237678"/>
        <s v="1578970935"/>
        <s v="1245790914"/>
        <s v="1003178666"/>
        <s v="1841780079"/>
        <s v="1861575417"/>
        <s v="1558718619"/>
        <s v="1497700041"/>
        <s v="1679794770"/>
        <s v="1164423273"/>
        <s v="1871585836"/>
        <s v="1073141529"/>
        <s v="1811998933"/>
        <s v="1245208172"/>
        <s v="1306924246"/>
        <s v="1629006002"/>
        <s v="1255403853"/>
        <s v="1538183413"/>
        <s v="1184630758"/>
        <s v="1588697031"/>
        <s v="1285885863"/>
        <s v="1225050156"/>
        <s v="1255975348"/>
        <s v="1104177096"/>
        <s v="1639195977"/>
        <s v="1013387406"/>
        <s v="1841269412"/>
        <s v="1194758524"/>
        <s v="1336132596"/>
        <s v="1841283090"/>
        <s v="1700809308"/>
        <s v="1265455331"/>
        <s v="1366465999"/>
        <s v="1679511398"/>
        <s v="1790705598"/>
        <s v="1467473694"/>
        <s v="1255443313"/>
        <s v="1417195868"/>
        <s v="1316968548"/>
        <s v="1447291034"/>
        <s v="1598735201"/>
        <s v="1124513114"/>
        <s v="1750357745"/>
        <s v="1609834951"/>
        <s v="1497892558"/>
        <s v="1104004894"/>
        <s v="1093708653"/>
        <s v="1588651814"/>
        <s v="1932103868"/>
        <s v="1871083675"/>
        <s v="1144213620"/>
        <s v="1285900605"/>
        <s v="1730143165"/>
        <s v="1730294844"/>
        <s v="1598793556"/>
        <s v="1497852396"/>
        <s v="1063440907"/>
        <s v="1609856004"/>
        <s v="1366911059"/>
        <s v="1295812774"/>
        <s v="1801975982"/>
        <s v="1861938839"/>
        <s v="1124284625"/>
        <s v="1023570207"/>
        <s v="1376105171"/>
        <s v="1558332650"/>
        <s v="1689658908"/>
        <s v="1508331356"/>
        <s v="1285096503"/>
        <s v="1134429665"/>
        <s v="1477038610"/>
        <s v="1396168787"/>
        <s v="1083860548"/>
        <s v="1235607490"/>
        <s v="1740604487"/>
        <s v="1821522608"/>
        <s v="1235607292"/>
        <s v="1801214747"/>
        <s v="1386396588"/>
        <s v="1912466558"/>
        <s v="1275186413"/>
        <s v="1275682775"/>
        <s v="1871595090"/>
        <s v="1831181502"/>
        <s v="1790777456"/>
        <s v="1972572535"/>
        <s v="1316096449"/>
        <s v="1306978333"/>
        <s v="1811094691"/>
        <s v="1639144702"/>
        <s v="1669404711"/>
        <s v="1437663150"/>
        <s v="1184142218"/>
        <s v="1144703257"/>
        <s v="1003397571"/>
        <s v="1366007700"/>
        <s v="1033126248"/>
        <s v="1073735767"/>
        <s v="1568834729"/>
        <s v="1558355990"/>
        <s v="1346312451"/>
        <s v="1790211746"/>
        <s v="1699164202"/>
        <s v="1730318387"/>
        <s v="1730419060"/>
        <s v="1720482441"/>
        <s v="1588997357"/>
        <s v="1467780437"/>
        <s v="1912062480"/>
        <s v="1194275099"/>
        <s v="1043237837"/>
        <s v="1255976858"/>
        <s v="1194733733"/>
        <s v="1669881819"/>
        <s v="1346509833"/>
        <s v="1265064539"/>
        <s v="1962498709"/>
        <s v="1891783411"/>
        <s v="1760077093"/>
        <s v="1255598744"/>
        <s v="1083690283"/>
        <s v="1508816331"/>
        <s v="1851799258"/>
        <s v="1447744735"/>
        <s v="1629049895"/>
        <s v="5277795220"/>
        <s v="1497770465"/>
        <s v="1154648749"/>
        <s v="1376835157"/>
        <s v="1225400500"/>
        <s v="1104131820"/>
        <s v="1497925424"/>
        <s v="1841813748"/>
        <s v="1144508466"/>
        <s v="1861033912"/>
        <s v="1659307569"/>
        <s v="1972784866"/>
        <s v="1639759525"/>
        <s v="1609834928"/>
        <s v="1528140209"/>
        <s v="1609869643"/>
        <s v="1720482912"/>
        <s v="1225021264"/>
        <s v="1407239601"/>
        <s v="1548825656"/>
        <s v="1124551965"/>
        <s v="1881688992"/>
        <s v="1154314243"/>
        <s v="1780287532"/>
        <s v="1710064183"/>
        <s v="1184297533"/>
        <s v="1396738324"/>
        <s v="1891352647"/>
        <s v="1003007048"/>
        <s v="1598752164"/>
        <s v="1023227733"/>
        <s v="1285632000"/>
        <s v="1316240377"/>
        <s v="1700860715"/>
        <s v="1992945299"/>
        <s v="1437120300"/>
        <s v="1134109168"/>
        <s v="1144731480"/>
        <s v="1255643680"/>
        <s v="1295750057"/>
        <s v="1952775413"/>
        <s v="1598226698"/>
        <s v="1427083633"/>
        <s v="1952319865"/>
        <s v="1497412977"/>
        <s v="1245400928"/>
        <s v="1396168993"/>
        <s v="1396253761"/>
        <s v="1437308277"/>
        <s v="1275553927"/>
        <s v="1316398076"/>
        <s v="1730467028"/>
        <s v="1912344656"/>
        <s v="1891450169"/>
        <s v="1477006989"/>
        <s v="1720663644"/>
        <s v="1417299819"/>
        <s v="1033142666"/>
        <s v="1043895030"/>
        <s v="1548828619"/>
        <s v="1871576819"/>
        <s v="1003064908"/>
        <s v="1457816597"/>
        <s v="1861030140"/>
        <s v="1891755716"/>
        <s v="1184295115"/>
        <s v="1356922025"/>
        <s v="1831367457"/>
        <s v="1659810877"/>
        <s v="1295184778"/>
        <s v="1386308864"/>
        <s v="1508477969"/>
        <s v="1407247091"/>
        <s v="1114540564"/>
        <s v="1023352952"/>
        <s v="1477026342"/>
        <s v="1346426921"/>
        <s v="1154928901"/>
        <s v="1588327332"/>
        <s v="1720445570"/>
        <s v="1821726175"/>
        <s v="1366196206"/>
        <s v="1497173421"/>
        <s v="1518395938"/>
        <s v="1487315073"/>
        <s v="1376587816"/>
        <s v="1770552598"/>
        <s v="1487233094"/>
        <s v="1558035402"/>
        <s v="1700274321"/>
        <s v="1639492531"/>
        <s v="1346901451"/>
        <s v="1235174731"/>
        <s v="1215041744"/>
        <s v="1760021885"/>
        <s v="1952390833"/>
        <s v="1114401049"/>
        <s v="1427392786"/>
        <s v="1851394183"/>
        <s v="1245863786"/>
        <s v="1275670861"/>
        <s v="1710612684"/>
        <s v="1871129783"/>
        <s v="1528260676"/>
        <s v="1841892593"/>
        <s v="1083268874"/>
        <s v="1376072975"/>
        <s v="1912218116"/>
        <s v="1316699820"/>
        <s v="1790403939"/>
        <s v="1962804450"/>
        <s v="1528390127"/>
        <s v="1215546155"/>
        <s v="1619225802"/>
        <s v="1023786225"/>
        <s v="1285749424"/>
        <s v="1992757652"/>
        <s v="1962172148"/>
        <s v="1508529421"/>
        <s v="1447773478"/>
        <s v="1831670199"/>
        <s v="1114549649"/>
        <s v="1407834997"/>
        <s v="1922672344"/>
        <s v="1982103172"/>
        <s v="1033733555"/>
        <s v="1003350844"/>
        <s v="1952928061"/>
        <s v="1386723195"/>
        <s v="1174022628"/>
        <s v="1902364722"/>
        <s v="1356829626"/>
        <s v="1073856688"/>
        <s v="1578109211"/>
        <s v="1710570601"/>
        <s v="1013330992"/>
        <s v="1740272921"/>
        <s v="1457413346"/>
        <s v="1144832916"/>
        <s v="1457708638"/>
        <s v="1295371342"/>
        <s v="1306339965"/>
        <s v="1801303409"/>
        <s v="1851764161"/>
        <s v="1942745161"/>
        <s v="1477118180"/>
        <s v="1598259467"/>
        <s v="1790917052"/>
        <s v="1619506581"/>
        <s v="1740222025"/>
        <s v="1033164413"/>
        <s v="1427586197"/>
        <s v="1578097077"/>
        <s v="1164067922"/>
        <s v="1518594662"/>
        <s v="1376749721"/>
        <s v="1699184432"/>
        <s v="1417209644"/>
        <s v="1942944855"/>
        <s v="1659866986"/>
        <s v="1871974931"/>
        <s v="1831798073"/>
        <s v="1306516638"/>
        <s v="1295010122"/>
        <s v="1952865610"/>
        <s v="1124774005"/>
        <s v="1780297283"/>
        <s v="1619577186"/>
        <s v="1336635937"/>
        <s v="1285143081"/>
        <s v="1982347852"/>
        <s v="1912410309"/>
        <s v="1124650429"/>
        <s v="1548505175"/>
        <s v="1356548226"/>
        <s v="1629532387"/>
        <s v="1891088563"/>
        <s v="1255419206"/>
        <s v="1043287170"/>
        <s v="1124133020"/>
        <s v="1386617629"/>
        <s v="1184676561"/>
        <s v="1881766954"/>
        <s v="1932220639"/>
        <s v="1750611646"/>
        <s v="1609975184"/>
        <n v="6003077440"/>
        <s v="1063400760"/>
        <s v="1477515021"/>
        <s v="1215237532"/>
        <s v="1801826094"/>
        <s v="1225119159"/>
        <s v="1528230786"/>
        <s v="1093962482"/>
        <s v="1386119204"/>
        <s v="1598751497"/>
        <s v="1376915645"/>
        <s v="1962890434"/>
        <s v="1326463696"/>
        <s v="1902355530"/>
        <s v="1245746379"/>
        <s v="1871923870"/>
        <s v="1689124745"/>
        <s v="1184617979"/>
        <s v="1760438618"/>
        <s v="1609862697"/>
        <s v="1265704613"/>
        <s v="1609182583"/>
        <s v="1053538389"/>
        <s v="1942245691"/>
        <s v="1013947381"/>
        <s v="1659746493"/>
        <s v="1619636628"/>
        <s v="1548442304"/>
        <s v="1174247787"/>
        <s v="1710058870"/>
        <s v="1477019784"/>
        <s v="1518262567"/>
        <s v="1316146681"/>
        <s v="1578506465"/>
        <n v="5247874080"/>
        <s v="1295041333"/>
        <s v="1205904240"/>
        <s v="1821527375"/>
        <s v="1639733447"/>
        <s v="1750487344"/>
        <s v="1538557210"/>
        <s v="1265678569"/>
        <s v="1609038652"/>
        <s v="1366692162"/>
        <s v="1437359478"/>
        <s v="1770746554"/>
        <s v="1053671529"/>
        <s v="1689667461"/>
        <s v="1437150034"/>
        <s v="1952626822"/>
        <s v="1295899359"/>
        <s v="1275690992"/>
        <s v="1922571710"/>
        <s v="1609878263"/>
        <s v="1588657365"/>
        <s v="1851345334"/>
        <s v="1831188689"/>
        <s v="1376532127"/>
        <s v="1952473373"/>
        <s v="1548397995"/>
        <s v="1679016885"/>
        <s v="1215666300"/>
        <s v="1487647038"/>
        <s v="1114482486"/>
        <s v="1184617961"/>
        <s v="1780686261"/>
        <s v="1366444580"/>
        <s v="1255396867"/>
        <s v="1134216583"/>
        <s v="1538697230"/>
        <s v="1841444734"/>
        <s v="1245241215"/>
        <s v="1891706875"/>
        <s v="1013966621"/>
        <s v="1598714263"/>
        <s v="1902942758"/>
        <s v="1114551603"/>
        <s v="1396966743"/>
        <s v="1801487061"/>
        <s v="1770699308"/>
        <s v="1558872192"/>
        <s v="1841267614"/>
        <s v="1972073013"/>
        <s v="1366419988"/>
        <n v="1154348720" u="1"/>
        <n v="1477094993" u="1"/>
        <n v="1861033060" u="1"/>
        <n v="1992103626" u="1"/>
        <n v="1104933449" u="1"/>
        <n v="1245205210" u="1"/>
        <n v="1558374371" u="1"/>
        <n v="1013144393" u="1"/>
        <n v="1104856244" u="1"/>
        <n v="1164711537" u="1"/>
        <n v="1376537357" u="1"/>
        <n v="1720340490" u="1"/>
        <n v="1780670950" u="1"/>
        <n v="1801830021" u="1"/>
        <n v="1912206384" u="1"/>
        <n v="1104082445" u="1"/>
        <n v="1467444661" u="1"/>
        <n v="1487196812" u="1"/>
        <n v="1982625844" u="1"/>
        <n v="1306396171" u="1"/>
        <n v="1538567581" u="1"/>
        <n v="1881649697" u="1"/>
        <n v="1982139986" u="1"/>
        <n v="1134680390" u="1"/>
        <n v="1417064932" u="1"/>
        <n v="1831206887" u="1"/>
        <n v="1205028487" u="1"/>
        <n v="1518975432" u="1"/>
        <n v="1750810024" u="1"/>
        <n v="1225551195" u="1"/>
        <n v="1295034445" u="1"/>
        <n v="1306910187" u="1"/>
        <n v="1316054695" u="1"/>
        <n v="1568462729" u="1"/>
        <n v="1598830333" u="1"/>
        <n v="1609931724" u="1"/>
        <n v="1790309508" u="1"/>
        <n v="1447448899" u="1"/>
        <n v="1487649323" u="1"/>
        <n v="1578048203" u="1"/>
        <n v="1982690251" u="1"/>
        <n v="1154697274" u="1"/>
        <n v="1275640765" u="1"/>
        <n v="1467420620" u="1"/>
        <n v="1396385787" u="1"/>
        <n v="1700860129" u="1"/>
        <n v="1003070095" u="1"/>
        <n v="1184075053" u="1"/>
        <n v="1205178381" u="1"/>
        <n v="1245210160" u="1"/>
        <n v="1245659408" u="1"/>
        <n v="1891716593" u="1"/>
        <n v="1235120247" u="1"/>
        <n v="1538589064" u="1"/>
        <n v="1588605695" u="1"/>
        <n v="1639121916" u="1"/>
        <n v="1700974607" u="1"/>
        <n v="1861832990" u="1"/>
        <n v="1205866332" u="1"/>
        <n v="1275884397" u="1"/>
        <n v="1306130737" u="1"/>
        <n v="1356835680" u="1"/>
        <n v="1699882571" u="1"/>
        <n v="1275640484" u="1"/>
        <n v="1417588997" u="1"/>
        <n v="1588306591" u="1"/>
        <n v="1619928090" u="1"/>
        <n v="1871587220" u="1"/>
        <n v="1316938897" u="1"/>
        <n v="1447343637" u="1"/>
        <n v="1538285614" u="1"/>
        <n v="1790130474" u="1"/>
        <n v="1104891209" u="1"/>
        <n v="1295729564" u="1"/>
        <n v="1528542818" u="1"/>
        <n v="1710554902" u="1"/>
        <n v="1730146218" u="1"/>
        <n v="1396065884" u="1"/>
        <n v="1821264730" u="1"/>
        <n v="1144734849" u="1"/>
        <n v="1417989559" u="1"/>
        <n v="1427156553" u="1"/>
        <n v="1730503665" u="1"/>
        <n v="1720071533" u="1"/>
        <n v="1790246528" u="1"/>
        <n v="1982067922" u="1"/>
        <n v="1003082041" u="1"/>
        <n v="1134421100" u="1"/>
        <n v="1205897923" u="1"/>
        <n v="1235330341" u="1"/>
        <n v="1275938474" u="1"/>
        <n v="1306141338" u="1"/>
        <n v="1447634761" u="1"/>
        <n v="1528090800" u="1"/>
        <n v="1588964357" u="1"/>
        <n v="1013173962" u="1"/>
        <n v="1215350921" u="1"/>
        <n v="1295976629" u="1"/>
        <n v="1487150306" u="1"/>
        <n v="1982006417" u="1"/>
        <n v="1013447739" u="1"/>
        <n v="1366983686" u="1"/>
        <n v="1528002904" u="1"/>
        <n v="1649783275" u="1"/>
        <n v="1073577045" u="1"/>
        <n v="1295250322" u="1"/>
        <n v="1508397464" u="1"/>
        <n v="1871931758" u="1"/>
        <n v="1043210701" u="1"/>
        <n v="1619219722" u="1"/>
        <n v="1740257062" u="1"/>
        <n v="1033119292" u="1"/>
        <n v="1669429973" u="1"/>
        <n v="1407861842" u="1"/>
        <n v="1841271947" u="1"/>
        <n v="1457967473" u="1"/>
        <n v="1497281588" u="1"/>
        <n v="1790724045" u="1"/>
        <n v="1992283386" u="1"/>
        <n v="1043451537" u="1"/>
        <n v="1235484692" u="1"/>
        <n v="1376650572" u="1"/>
        <n v="1710984646" u="1"/>
        <n v="1376651596" u="1"/>
        <n v="1679862296" u="1"/>
        <n v="1750544250" u="1"/>
        <n v="1619951340" u="1"/>
        <n v="1215372404" u="1"/>
        <n v="1568643211" u="1"/>
        <n v="1598484362" u="1"/>
        <n v="1740425065" u="1"/>
        <n v="1114119559" u="1"/>
        <n v="1093896698" u="1"/>
        <n v="1427514132" u="1"/>
        <n v="1508849142" u="1"/>
        <n v="1639295421" u="1"/>
        <n v="1821384710" u="1"/>
        <n v="1821526492" u="1"/>
        <n v="1902814593" u="1"/>
        <n v="1134309354" u="1"/>
        <n v="1992896732" u="1"/>
        <n v="1720013121" u="1"/>
        <n v="1356636781" u="1"/>
        <n v="1568481182" u="1"/>
        <n v="1821499740" u="1"/>
        <n v="1083843114" u="1"/>
        <n v="1194106575" u="1"/>
        <n v="1528322849" u="1"/>
        <n v="1639164601" u="1"/>
        <n v="1740797851" u="1"/>
        <n v="1174958193" u="1"/>
        <n v="1225328727" u="1"/>
        <n v="1417497710" u="1"/>
        <n v="1154634145" u="1"/>
        <n v="1295171833" u="1"/>
        <n v="1568405553" u="1"/>
        <n v="1679564629" u="1"/>
        <n v="1982670709" u="1"/>
        <n v="1326753369" u="1"/>
        <n v="1528446713" u="1"/>
        <n v="1629459078" u="1"/>
        <n v="1992185292" u="1"/>
        <n v="1487609343" u="1"/>
        <n v="1609286590" u="1"/>
        <n v="1669456687" u="1"/>
        <n v="1740248079" u="1"/>
        <n v="1295373926" u="1"/>
        <n v="1538176961" u="1"/>
        <n v="1568015592" u="1"/>
        <n v="1750541942" u="1"/>
        <n v="1033432109" u="1"/>
        <n v="1154771772" u="1"/>
        <n v="1184774671" u="1"/>
        <n v="1063500569" u="1"/>
        <n v="1184038978" u="1"/>
        <n v="1356863047" u="1"/>
        <n v="1386670941" u="1"/>
        <n v="1477859320" u="1"/>
        <n v="1528778321" u="1"/>
        <n v="1750611448" u="1"/>
        <n v="1811254303" u="1"/>
        <n v="1912294083" u="1"/>
        <n v="1134350994" u="1"/>
        <n v="1689908584" u="1"/>
        <n v="1861146789" u="1"/>
        <n v="1871825323" u="1"/>
        <n v="1932331766" u="1"/>
        <n v="1932489168" u="1"/>
        <n v="1982680286" u="1"/>
        <n v="1275915308" u="1"/>
        <n v="1699406082" u="1"/>
        <n v="1891245585" u="1"/>
        <n v="1073567871" u="1"/>
        <n v="1316382211" u="1"/>
        <n v="1336160753" u="1"/>
        <n v="1407099328" u="1"/>
        <n v="1861492993" u="1"/>
        <n v="1285963793" u="1"/>
        <n v="1366903361" u="1"/>
        <n v="1487074910" u="1"/>
        <n v="1518497940" u="1"/>
        <n v="1780751974" u="1"/>
        <n v="1831172881" u="1"/>
        <n v="1164861043" u="1"/>
        <n v="1255590899" u="1"/>
        <n v="1609470293" u="1"/>
        <n v="1689086019" u="1"/>
        <n v="1699192104" u="1"/>
        <n v="1346494770" u="1"/>
        <n v="1992181408" u="1"/>
        <n v="1386090512" u="1"/>
        <n v="1699951418" u="1"/>
        <n v="1497189468" u="1"/>
        <n v="1588820781" u="1"/>
        <n v="1659488500" u="1"/>
        <n v="1033569264" u="1"/>
        <n v="1174975601" u="1"/>
        <n v="1447485784" u="1"/>
        <n v="1477535151" u="1"/>
        <n v="1528137411" u="1"/>
        <n v="1528223450" u="1"/>
        <n v="1841667813" u="1"/>
        <n v="1942644984" u="1"/>
        <n v="1154681377" u="1"/>
        <n v="1689629859" u="1"/>
        <n v="1043522600" u="1"/>
        <n v="1144418914" u="1"/>
        <n v="1376786384" u="1"/>
        <n v="1790732279" u="1"/>
        <n v="1902103476" u="1"/>
        <n v="1902195829" u="1"/>
        <n v="1346210564" u="1"/>
        <n v="1467416990" u="1"/>
        <n v="1659470110" u="1"/>
        <n v="1720159874" u="1"/>
        <n v="1740636034" u="1"/>
        <n v="1770766511" u="1"/>
        <n v="1164955746" u="1"/>
        <n v="1245539915" u="1"/>
        <n v="1326233081" u="1"/>
        <n v="1467619916" u="1"/>
        <n v="1548361959" u="1"/>
        <n v="1770505513" u="1"/>
        <n v="1922114768" u="1"/>
        <n v="1376930214" u="1"/>
        <n v="1487672747" u="1"/>
        <n v="1679898969" u="1"/>
        <n v="1700837085" u="1"/>
        <n v="1871802025" u="1"/>
        <n v="1952888224" u="1"/>
        <n v="1982241469" u="1"/>
        <n v="1306482617" u="1"/>
        <n v="1417597634" u="1"/>
        <n v="1518458470" u="1"/>
        <n v="1609983667" u="1"/>
        <n v="1134548290" u="1"/>
        <n v="1508424300" u="1"/>
        <n v="1558915074" u="1"/>
        <n v="1598924839" u="1"/>
        <n v="1821345091" u="1"/>
        <n v="1851387120" u="1"/>
        <n v="1326143439" u="1"/>
        <n v="1437267762" u="1"/>
        <n v="1457954075" u="1"/>
        <n v="1710278007" u="1"/>
        <n v="1821634056" u="1"/>
        <n v="1245259142" u="1"/>
        <n v="1356639173" u="1"/>
        <n v="1356933428" u="1"/>
        <n v="1497912554" u="1"/>
        <n v="1659354629" u="1"/>
        <n v="1992270540" u="1"/>
        <n v="1124658422" u="1"/>
        <n v="1225089063" u="1"/>
        <n v="1417908724" u="1"/>
        <n v="1629366406" u="1"/>
        <n v="1891861472" u="1"/>
        <n v="1972545804" u="1"/>
        <n v="1518016310" u="1"/>
        <n v="1295939270" u="1"/>
        <n v="1376277509" u="1"/>
        <n v="1457559296" u="1"/>
        <n v="1841252426" u="1"/>
        <n v="1588855746" u="1"/>
        <n v="1508803511" u="1"/>
        <n v="1770585259" u="1"/>
        <n v="1235754136" u="1"/>
        <n v="1275899841" u="1"/>
        <n v="1720406408" u="1"/>
        <n v="1841533692" u="1"/>
        <n v="1194712455" u="1"/>
        <n v="1225072721" u="1"/>
        <n v="1821054651" u="1"/>
        <n v="1114394293" u="1"/>
        <n v="1649271412" u="1"/>
        <n v="1700869450" u="1"/>
        <n v="1902985179" u="1"/>
        <n v="1073682134" u="1"/>
        <n v="1669765681" u="1"/>
        <n v="1417122599" u="1"/>
        <n v="1003365909" u="1"/>
        <n v="1073249058" u="1"/>
        <n v="1083786792" u="1"/>
        <n v="1154894012" u="1"/>
        <n v="1568611614" u="1"/>
        <n v="1710555750" u="1"/>
        <n v="1730483884" u="1"/>
        <n v="1861888307" u="1"/>
        <n v="1932161056" u="1"/>
        <n v="1952539462" u="1"/>
        <n v="1184919508" u="1"/>
        <n v="1740382225" u="1"/>
        <n v="1780791889" u="1"/>
        <n v="1982098042" u="1"/>
        <n v="1154577823" u="1"/>
        <n v="1275678716" u="1"/>
        <n v="1295744175" u="1"/>
        <n v="1306899372" u="1"/>
        <n v="1497987010" u="1"/>
        <n v="1568194710" u="1"/>
        <n v="1710097779" u="1"/>
        <n v="1487008348" u="1"/>
        <n v="1568723211" u="1"/>
        <n v="1821118506" u="1"/>
        <n v="1851377113" u="1"/>
        <n v="1396939500" u="1"/>
        <n v="1629286893" u="1"/>
        <n v="1063422467" u="1"/>
        <n v="1073577193" u="1"/>
        <n v="1073859401" u="1"/>
        <n v="1134495831" u="1"/>
        <n v="1447678172" u="1"/>
        <n v="1538772702" u="1"/>
        <n v="1912956178" u="1"/>
        <n v="1275069296" u="1"/>
        <n v="1881385052" u="1"/>
        <n v="1922008333" u="1"/>
        <n v="1275701393" u="1"/>
        <n v="1306263561" u="1"/>
        <n v="1477501294" u="1"/>
        <n v="1598907685" u="1"/>
        <n v="1740264696" u="1"/>
        <n v="1013413285" u="1"/>
        <n v="1053400564" u="1"/>
        <n v="1104116151" u="1"/>
        <n v="1114959897" u="1"/>
        <n v="1710953070" u="1"/>
        <n v="1720210008" u="1"/>
        <n v="1760459309" u="1"/>
        <n v="1912165846" u="1"/>
        <n v="1043268600" u="1"/>
        <n v="1134174352" u="1"/>
        <n v="1437266780" u="1"/>
        <n v="1699441089" u="1"/>
        <n v="1932633724" u="1"/>
        <n v="1437124054" u="1"/>
        <n v="1467080044" u="1"/>
        <n v="1003202896" u="1"/>
        <n v="1063822005" u="1"/>
        <n v="1639370794" u="1"/>
        <n v="1891245478" u="1"/>
        <n v="1932210978" u="1"/>
        <n v="1043217078" u="1"/>
        <n v="1073769287" u="1"/>
        <n v="1144537721" u="1"/>
        <n v="1235557927" u="1"/>
        <n v="1477558724" u="1"/>
        <n v="1568664969" u="1"/>
        <n v="1598989097" u="1"/>
        <n v="1083068316" u="1"/>
        <n v="1275037806" u="1"/>
        <n v="1508866443" u="1"/>
        <n v="1770788036" u="1"/>
        <n v="1982679346" u="1"/>
        <n v="1649386574" u="1"/>
        <n v="1801852314" u="1"/>
        <n v="1548496466" u="1"/>
        <n v="1588837207" u="1"/>
        <n v="1780690362" u="1"/>
        <n v="1992970800" u="1"/>
        <n v="1396989422" u="1"/>
        <n v="1487744173" u="1"/>
        <n v="1821513136" u="1"/>
        <n v="1760580955" u="1"/>
        <n v="1437362035" u="1"/>
        <n v="1487110219" u="1"/>
        <n v="1538314752" u="1"/>
        <n v="1619068038" u="1"/>
        <n v="1740773613" u="1"/>
        <n v="1922319805" u="1"/>
        <n v="1932132107" u="1"/>
        <n v="1932197597" u="1"/>
        <n v="1063972024" u="1"/>
        <n v="1508947383" u="1"/>
        <n v="1659819449" u="1"/>
        <n v="1780892927" u="1"/>
        <n v="1861538712" u="1"/>
        <n v="1912312026" u="1"/>
        <n v="1215164314" u="1"/>
        <n v="1346875259" u="1"/>
        <n v="1841428281" u="1"/>
        <n v="1407562614" u="1"/>
        <n v="1659544799" u="1"/>
        <n v="1831311505" u="1"/>
        <n v="1982239786" u="1"/>
        <n v="1982839650" u="1"/>
        <n v="1285741728" u="1"/>
        <n v="1356662746" u="1"/>
        <n v="1598767139" u="1"/>
        <n v="1336135300" u="1"/>
        <n v="1437157443" u="1"/>
        <n v="1457309965" u="1"/>
        <n v="1871528653" u="1"/>
        <n v="1932127008" u="1"/>
        <n v="1992974174" u="1"/>
        <n v="1053494559" u="1"/>
        <n v="1114240116" u="1"/>
        <n v="1083160329" u="1"/>
        <n v="1083682405" u="1"/>
        <n v="1104063692" u="1"/>
        <n v="1316025893" u="1"/>
        <n v="1700517356" u="1"/>
        <n v="1821074600" u="1"/>
        <n v="1457335523" u="1"/>
        <n v="1518586965" u="1"/>
        <n v="1922037175" u="1"/>
        <n v="1023472883" u="1"/>
        <n v="1174854251" u="1"/>
        <n v="1215178348" u="1"/>
        <n v="1457345381" u="1"/>
        <n v="1629124243" u="1"/>
        <n v="1700210473" u="1"/>
        <n v="1740619113" u="1"/>
        <n v="1952796427" u="1"/>
        <n v="1093739724" u="1"/>
        <n v="1104825967" u="1"/>
        <n v="1245226802" u="1"/>
        <n v="1366807208" u="1"/>
        <n v="1619909868" u="1"/>
        <n v="1962023069" u="1"/>
        <n v="1619922135" u="1"/>
        <n v="1669499265" u="1"/>
        <n v="1821098773" u="1"/>
        <n v="1053583906" u="1"/>
        <n v="1568415065" u="1"/>
        <n v="1194083493" u="1"/>
        <n v="1285979237" u="1"/>
        <n v="1225061732" u="1"/>
        <n v="1659303899" u="1"/>
        <n v="1801321807" u="1"/>
        <n v="1902066780" u="1"/>
        <n v="1326410002" u="1"/>
        <n v="1750361267" u="1"/>
        <n v="1831343870" u="1"/>
        <n v="1619210143" u="1"/>
        <n v="1720718224" u="1"/>
        <n v="1073724076" u="1"/>
        <n v="1255357612" u="1"/>
        <n v="1629432091" u="1"/>
        <n v="1659040020" u="1"/>
        <n v="1356077218" u="1"/>
        <n v="1548582547" u="1"/>
        <n v="1982329942" u="1"/>
        <n v="1033191291" u="1"/>
        <n v="1184733008" u="1"/>
        <n v="1649397498" u="1"/>
        <n v="1457373730" u="1"/>
        <n v="1609160464" u="1"/>
        <n v="1922494806" u="1"/>
        <n v="1598909244" u="1"/>
        <n v="1972035798" u="1"/>
        <n v="1992144844" u="1"/>
        <n v="1063590255" u="1"/>
        <n v="1083017263" u="1"/>
        <n v="1184633869" u="1"/>
        <n v="1689109183" u="1"/>
        <n v="1083835201" u="1"/>
        <n v="1366551632" u="1"/>
        <n v="1528094422" u="1"/>
        <n v="1750006250" u="1"/>
        <n v="1912945189" u="1"/>
        <n v="1942235353" u="1"/>
        <n v="1013992411" u="1"/>
        <n v="1023032299" u="1"/>
        <n v="1235459132" u="1"/>
        <n v="1245250885" u="1"/>
        <n v="1356502314" u="1"/>
        <n v="1063692978" u="1"/>
        <n v="1093900771" u="1"/>
        <n v="1356357651" u="1"/>
        <n v="1407924921" u="1"/>
        <n v="1417451691" u="1"/>
        <n v="1831383934" u="1"/>
        <n v="1871988634" u="1"/>
        <n v="1073561023" u="1"/>
        <n v="1205059847" u="1"/>
        <n v="1487984605" u="1"/>
        <n v="1740265974" u="1"/>
        <n v="1902879810" u="1"/>
        <n v="1952337172" u="1"/>
        <n v="1184874620" u="1"/>
        <n v="1477717213" u="1"/>
        <n v="1508959883" u="1"/>
        <n v="1730632175" u="1"/>
        <n v="1144326687" u="1"/>
        <n v="1487682068" u="1"/>
        <n v="1790978807" u="1"/>
        <n v="1861881716" u="1"/>
        <n v="1285838219" u="1"/>
        <n v="1417941725" u="1"/>
        <n v="1427221621" u="1"/>
        <n v="1457468985" u="1"/>
        <n v="1497755920" u="1"/>
        <n v="1952366635" u="1"/>
        <n v="1245646157" u="1"/>
        <n v="1386643864" u="1"/>
        <n v="1477544302" u="1"/>
        <n v="1720122005" u="1"/>
        <n v="1104258961" u="1"/>
        <n v="1851370050" u="1"/>
        <n v="1043238306" u="1"/>
        <n v="1568417988" u="1"/>
        <n v="1861979189" u="1"/>
        <n v="1962757419" u="1"/>
        <n v="1124353883" u="1"/>
        <n v="1255348629" u="1"/>
        <n v="1740486398" u="1"/>
        <n v="1881622454" u="1"/>
        <n v="1043519697" u="1"/>
        <n v="1154841807" u="1"/>
        <n v="1407350556" u="1"/>
        <n v="1588219679" u="1"/>
        <n v="1922490200" u="1"/>
        <n v="1982763421" u="1"/>
        <n v="1356603161" u="1"/>
        <n v="1083901375" u="1"/>
        <n v="1164453783" u="1"/>
        <n v="1174633168" u="1"/>
        <n v="1245536077" u="1"/>
        <n v="1295706646" u="1"/>
        <n v="1932151966" u="1"/>
        <n v="1962479527" u="1"/>
        <n v="1174901615" u="1"/>
        <n v="1235698408" u="1"/>
        <n v="1386620847" u="1"/>
        <n v="1578563946" u="1"/>
        <n v="1962853507" u="1"/>
        <n v="1265401210" u="1"/>
        <n v="1285869560" u="1"/>
        <n v="1295978526" u="1"/>
        <n v="1467059329" u="1"/>
        <n v="1801387089" u="1"/>
        <n v="1841246790" u="1"/>
        <n v="1386847283" u="1"/>
        <n v="1811363187" u="1"/>
        <n v="1902347255" u="1"/>
        <n v="1821638941" u="1"/>
        <n v="1871818344" u="1"/>
        <n v="1114630522" u="1"/>
        <n v="1215120811" u="1"/>
        <n v="1679246581" u="1"/>
        <n v="1689973992" u="1"/>
        <n v="1992088199" u="1"/>
        <n v="1346373313" u="1"/>
        <n v="1407591498" u="1"/>
        <n v="1528593613" u="1"/>
        <n v="1801152673" u="1"/>
        <n v="1285722207" u="1"/>
        <n v="1609876424" u="1"/>
        <n v="1356459432" u="1"/>
        <n v="1811382070" u="1"/>
        <n v="1063832608" u="1"/>
        <n v="1093195968" u="1"/>
        <n v="1366824658" u="1"/>
        <n v="1376794362" u="1"/>
        <n v="1386199396" u="1"/>
        <n v="1477067601" u="1"/>
        <n v="1639645740" u="1"/>
        <n v="1598774200" u="1"/>
        <n v="1629338777" u="1"/>
        <n v="1043299084" u="1"/>
        <n v="1154685089" u="1"/>
        <n v="1346367190" u="1"/>
        <n v="1346552007" u="1"/>
        <n v="1417187493" u="1"/>
        <n v="1477785376" u="1"/>
        <n v="1780059394" u="1"/>
        <n v="1891721965" u="1"/>
        <n v="1881783140" u="1"/>
        <n v="1124069778" u="1"/>
        <n v="1386006047" u="1"/>
        <n v="1518953330" u="1"/>
        <n v="1598915621" u="1"/>
        <n v="1760897912" u="1"/>
        <n v="1275844797" u="1"/>
        <n v="1952559023" u="1"/>
        <n v="1992047153" u="1"/>
        <n v="1134542616" u="1"/>
        <n v="1134619349" u="1"/>
        <n v="1326283813" u="1"/>
        <n v="1467937599" u="1"/>
        <n v="1699880716" u="1"/>
        <n v="1770727851" u="1"/>
        <n v="1013024496" u="1"/>
        <n v="1083789820" u="1"/>
        <n v="1124020540" u="1"/>
        <n v="1548405905" u="1"/>
        <n v="1639283385" u="1"/>
        <n v="1124399449" u="1"/>
        <n v="1710325667" u="1"/>
        <n v="1780791012" u="1"/>
        <n v="1831502269" u="1"/>
        <n v="1104905967" u="1"/>
        <n v="1275577124" u="1"/>
        <n v="1558465633" u="1"/>
        <n v="1578791729" u="1"/>
        <n v="1659793826" u="1"/>
        <n v="1699436949" u="1"/>
        <n v="1710691837" u="1"/>
        <n v="1740608256" u="1"/>
        <n v="1750387270" u="1"/>
        <n v="1780973420" u="1"/>
        <n v="1144372194" u="1"/>
        <n v="1164808200" u="1"/>
        <n v="1891139127" u="1"/>
        <n v="1285096164" u="1"/>
        <n v="1639223928" u="1"/>
        <n v="1215279088" u="1"/>
        <n v="1689670754" u="1"/>
        <n v="1922257211" u="1"/>
        <n v="1003853748" u="1"/>
        <n v="1366180978" u="1"/>
        <n v="1598310849" u="1"/>
        <n v="1669429312" u="1"/>
        <n v="1861684334" u="1"/>
        <n v="1215912209" u="1"/>
        <n v="1316239254" u="1"/>
        <n v="1376512475" u="1"/>
        <n v="1396148763" u="1"/>
        <n v="1699861021" u="1"/>
        <n v="1992475321" u="1"/>
        <n v="1235227851" u="1"/>
        <n v="1700143120" u="1"/>
        <n v="1801168224" u="1"/>
        <n v="1831269901" u="1"/>
        <n v="1114173978" u="1"/>
        <n v="1538308564" u="1"/>
        <n v="1598766602" u="1"/>
        <n v="1659997054" u="1"/>
        <n v="1811486541" u="1"/>
        <n v="1962476879" u="1"/>
        <n v="1023356656" u="1"/>
        <n v="1750051306" u="1"/>
        <n v="1770218976" u="1"/>
        <n v="1912333253" u="1"/>
        <n v="1043521917" u="1"/>
        <n v="1215289137" u="1"/>
        <n v="1467470815" u="1"/>
        <n v="1609068386" u="1"/>
        <n v="1831610815" u="1"/>
        <n v="1134679129" u="1"/>
        <n v="1194141861" u="1"/>
        <n v="1710362850" u="1"/>
        <n v="1730397100" u="1"/>
        <n v="1780047530" u="1"/>
        <n v="1871198747" u="1"/>
        <n v="1912293762" u="1"/>
        <n v="1124255831" u="1"/>
        <n v="1255301974" u="1"/>
        <n v="1447432299" u="1"/>
        <n v="1811085889" u="1"/>
        <n v="1891464723" u="1"/>
        <n v="1033746888" u="1"/>
        <n v="1295842649" u="1"/>
        <n v="1437184512" u="1"/>
        <n v="1790713436" u="1"/>
        <n v="1174534564" u="1"/>
        <n v="1427477413" u="1"/>
        <n v="1790797066" u="1"/>
        <n v="1811482466" u="1"/>
        <n v="1093764193" u="1"/>
        <n v="1255591491" u="1"/>
        <n v="1356639553" u="1"/>
        <n v="1801088992" u="1"/>
        <n v="1326123381" u="1"/>
        <n v="1114364106" u="1"/>
        <n v="1174055131" u="1"/>
        <n v="1265479141" u="1"/>
        <n v="1467436444" u="1"/>
        <n v="1598081192" u="1"/>
        <n v="1861734808" u="1"/>
        <n v="1023365681" u="1"/>
        <n v="1134330426" u="1"/>
        <n v="1447513239" u="1"/>
        <n v="1447608112" u="1"/>
        <n v="1972812774" u="1"/>
        <n v="1699101006" u="1"/>
        <n v="1710902424" u="1"/>
        <n v="1104171149" u="1"/>
        <n v="1245673847" u="1"/>
        <n v="1861831729" u="1"/>
        <n v="1053346205" u="1"/>
        <n v="1063440535" u="1"/>
        <n v="1407809635" u="1"/>
        <n v="1578641155" u="1"/>
        <n v="1891137121" u="1"/>
        <n v="1992293708" u="1"/>
        <n v="1124318381" u="1"/>
        <n v="1174510523" u="1"/>
        <n v="1275680290" u="1"/>
        <n v="1578543401" u="1"/>
        <n v="1265487805" u="1"/>
        <n v="1386675650" u="1"/>
        <n v="1508111865" u="1"/>
        <n v="1770048134" u="1"/>
        <n v="1831626647" u="1"/>
        <n v="1962793471" u="1"/>
        <n v="1447262290" u="1"/>
        <n v="1679668859" u="1"/>
        <n v="1811991383" u="1"/>
        <n v="1992774467" u="1"/>
        <n v="1174655377" u="1"/>
        <n v="1376099879" u="1"/>
        <n v="1790773216" u="1"/>
        <n v="1841516234" u="1"/>
        <n v="1891045431" u="1"/>
        <n v="1992025563" u="1"/>
        <n v="1033184528" u="1"/>
        <n v="1093065211" u="1"/>
        <n v="1275015679" u="1"/>
        <n v="1275526071" u="1"/>
        <n v="1467710202" u="1"/>
        <n v="1487382156" u="1"/>
        <n v="1316343916" u="1"/>
        <n v="1346890936" u="1"/>
        <n v="1396069191" u="1"/>
        <n v="1487911129" u="1"/>
        <n v="1558389213" u="1"/>
        <n v="1689809808" u="1"/>
        <n v="1770101107" u="1"/>
        <n v="1871081711" u="1"/>
        <n v="1154531846" u="1"/>
        <n v="1255695771" u="1"/>
        <n v="1316213929" u="1"/>
        <n v="1669586475" u="1"/>
        <n v="1295278885" u="1"/>
        <n v="1386641751" u="1"/>
        <n v="1740291939" u="1"/>
        <n v="1821230483" u="1"/>
        <n v="1902269301" u="1"/>
        <n v="1144282674" u="1"/>
        <n v="1316495195" u="1"/>
        <n v="1376682377" u="1"/>
        <n v="1477528065" u="1"/>
        <n v="1033278056" u="1"/>
        <n v="1043264609" u="1"/>
        <n v="1689112492" u="1"/>
        <n v="1104184100" u="1"/>
        <n v="1598108458" u="1"/>
        <n v="1689864357" u="1"/>
        <n v="1790796084" u="1"/>
        <n v="1295783595" u="1"/>
        <n v="1750693966" u="1"/>
        <n v="1770282873" u="1"/>
        <n v="1235180894" u="1"/>
        <n v="1265091912" u="1"/>
        <n v="1720394372" u="1"/>
        <n v="1861863813" u="1"/>
        <n v="1003904137" u="1"/>
        <n v="1164539094" u="1"/>
        <n v="1225419989" u="1"/>
        <n v="1255327102" u="1"/>
        <n v="1508979725" u="1"/>
        <n v="1629233408" u="1"/>
        <n v="1548421498" u="1"/>
        <n v="1588827729" u="1"/>
        <n v="1629301890" u="1"/>
        <n v="1710372941" u="1"/>
        <n v="1083668560" u="1"/>
        <n v="1659356186" u="1"/>
        <n v="1962162610" u="1"/>
        <n v="1235792664" u="1"/>
        <n v="1447442942" u="1"/>
        <n v="1134177082" u="1"/>
        <n v="1467429811" u="1"/>
        <n v="1780068031" u="1"/>
        <n v="1811494966" u="1"/>
        <n v="1033780317" u="1"/>
        <n v="1386374932" u="1"/>
        <n v="1467447920" u="1"/>
        <n v="1619356359" u="1"/>
        <n v="1710470414" u="1"/>
        <n v="1710960257" u="1"/>
        <n v="1912243924" u="1"/>
        <n v="1003922121" u="1"/>
        <n v="1104887470" u="1"/>
        <n v="1427411875" u="1"/>
        <n v="1033130703" u="1"/>
        <n v="1477793180" u="1"/>
        <n v="1598765471" u="1"/>
        <n v="1619450871" u="1"/>
        <n v="1730696899" u="1"/>
        <n v="1780195800" u="1"/>
        <n v="1619216264" u="1"/>
        <n v="1013940782" u="1"/>
        <n v="1285652636" u="1"/>
        <n v="1487280459" u="1"/>
        <n v="1629524251" u="1"/>
        <n v="1659768182" u="1"/>
        <n v="1669931978" u="1"/>
        <n v="1437371440" u="1"/>
        <n v="1508217662" u="1"/>
        <n v="1659507184" u="1"/>
        <n v="1154646727" u="1"/>
        <n v="1407110976" u="1"/>
        <n v="1821448408" u="1"/>
        <n v="1861622441" u="1"/>
        <n v="1992929582" u="1"/>
        <n v="1013953561" u="1"/>
        <n v="1184989436" u="1"/>
        <n v="1790901940" u="1"/>
        <n v="1952898355" u="1"/>
        <n v="1063673457" u="1"/>
        <n v="1407830136" u="1"/>
        <n v="1659046332" u="1"/>
        <n v="1285261842" u="1"/>
        <n v="1497981781" u="1"/>
        <n v="1659650653" u="1"/>
        <n v="1790046118" u="1"/>
        <n v="1912292822" u="1"/>
        <n v="1942394499" u="1"/>
        <n v="1174778922" u="1"/>
        <n v="1457747156" u="1"/>
        <n v="1982678553" u="1"/>
        <n v="1942490396" u="1"/>
        <n v="1962437111" u="1"/>
        <n v="1720605983" u="1"/>
        <n v="1174935019" u="1"/>
        <n v="1255688305" u="1"/>
        <n v="1346275435" u="1"/>
        <n v="1184882789" u="1"/>
        <n v="1366654865" u="1"/>
        <n v="1407809528" u="1"/>
        <n v="1457813420" u="1"/>
        <n v="1174556773" u="1"/>
        <n v="1396108825" u="1"/>
        <n v="1548894298" u="1"/>
        <n v="1972152874" u="1"/>
        <n v="1336124569" u="1"/>
        <n v="1518514066" u="1"/>
        <n v="1427269000" u="1"/>
        <n v="1447638572" u="1"/>
        <n v="1497732408" u="1"/>
        <n v="1801310222" u="1"/>
        <n v="1841749710" u="1"/>
        <n v="1144426487" u="1"/>
        <n v="1144643537" u="1"/>
        <n v="1457386849" u="1"/>
        <n v="1568080505" u="1"/>
        <n v="1346538311" u="1"/>
        <n v="1033142203" u="1"/>
        <n v="1124373295" u="1"/>
        <n v="1245291780" u="1"/>
        <n v="1457969156" u="1"/>
        <n v="1598031205" u="1"/>
        <n v="1952757809" u="1"/>
        <n v="1225092901" u="1"/>
        <n v="1346355542" u="1"/>
        <n v="1477516524" u="1"/>
        <n v="1043327265" u="1"/>
        <n v="1396015830" u="1"/>
        <n v="1497789838" u="1"/>
        <n v="1497913511" u="1"/>
        <n v="1205932332" u="1"/>
        <n v="1124010749" u="1"/>
        <n v="1336664143" u="1"/>
        <n v="1780028332" u="1"/>
        <n v="1184812471" u="1"/>
        <n v="1225074511" u="1"/>
        <n v="1528287620" u="1"/>
        <n v="1790120293" u="1"/>
        <n v="1891012449" u="1"/>
        <n v="1912495599" u="1"/>
        <n v="1952402240" u="1"/>
        <n v="1184006439" u="1"/>
        <n v="1386640811" u="1"/>
        <n v="1437673738" u="1"/>
        <n v="1477728475" u="1"/>
        <n v="1598921249" u="1"/>
        <n v="1639497621" u="1"/>
        <n v="1932538683" u="1"/>
        <n v="1427766674" u="1"/>
        <n v="1477973964" u="1"/>
        <n v="1861434896" u="1"/>
        <n v="1386936201" u="1"/>
        <n v="1528385093" u="1"/>
        <n v="1003311101" u="1"/>
        <n v="1013917996" u="1"/>
        <n v="1568082022" u="1"/>
        <n v="1609337872" u="1"/>
        <n v="1730627928" u="1"/>
        <n v="1942358403" u="1"/>
        <n v="1790735496" u="1"/>
        <n v="1225027873" u="1"/>
        <n v="1790219814" u="1"/>
        <n v="1831715200" u="1"/>
        <n v="1558435123" u="1"/>
        <n v="1710227699" u="1"/>
        <n v="1821209768" u="1"/>
        <n v="1932163037" u="1"/>
        <n v="1003896093" u="1"/>
        <n v="1093039869" u="1"/>
        <n v="1285686428" u="1"/>
        <n v="1558935296" u="1"/>
        <n v="1821655663" u="1"/>
        <n v="1245254358" u="1"/>
        <n v="1255413225" u="1"/>
        <n v="1528020690" u="1"/>
        <n v="1548345762" u="1"/>
        <n v="1548476773" u="1"/>
        <n v="1679017925" u="1"/>
        <n v="1780902395" u="1"/>
        <n v="1053859942" u="1"/>
        <n v="1184647752" u="1"/>
        <n v="1215355607" u="1"/>
        <n v="1235160540" u="1"/>
        <n v="1053670307" u="1"/>
        <n v="1487096368" u="1"/>
        <n v="1508152315" u="1"/>
        <n v="1861473936" u="1"/>
        <n v="1376812941" u="1"/>
        <n v="1518228576" u="1"/>
        <n v="1922543081" u="1"/>
        <n v="1083165229" u="1"/>
        <n v="1295846038" u="1"/>
        <n v="1326015645" u="1"/>
        <n v="1447594114" u="1"/>
        <n v="1780769638" u="1"/>
        <n v="1225081037" u="1"/>
        <n v="1639155534" u="1"/>
        <n v="1033762802" u="1"/>
        <n v="1174554125" u="1"/>
        <n v="1376021113" u="1"/>
        <n v="1912136979" u="1"/>
        <n v="1922284603" u="1"/>
        <n v="1033886239" u="1"/>
        <n v="1134449598" u="1"/>
        <n v="1376869347" u="1"/>
        <n v="1518932227" u="1"/>
        <n v="1538396437" u="1"/>
        <n v="1891028833" u="1"/>
        <n v="1154070738" u="1"/>
        <n v="1255446423" u="1"/>
        <n v="1275952848" u="1"/>
        <n v="1376279893" u="1"/>
        <n v="1780003368" u="1"/>
        <n v="1902137201" u="1"/>
        <n v="1033226642" u="1"/>
        <n v="1376592840" u="1"/>
        <n v="1801377080" u="1"/>
        <n v="1164874632" u="1"/>
        <n v="1467567602" u="1"/>
        <n v="1629481411" u="1"/>
        <n v="1669869061" u="1"/>
        <n v="1164441556" u="1"/>
        <n v="1407327638" u="1"/>
        <n v="1730399486" u="1"/>
        <n v="1134301773" u="1"/>
        <n v="1053325233" u="1"/>
        <n v="1073507067" u="1"/>
        <n v="1750303277" u="1"/>
        <n v="1891259917" u="1"/>
        <n v="1003077900" u="1"/>
        <n v="1083194161" u="1"/>
        <n v="1104065291" u="1"/>
        <n v="1255373866" u="1"/>
        <n v="1366070955" u="1"/>
        <n v="1487744769" u="1"/>
        <n v="1649241563" u="1"/>
        <n v="1275909202" u="1"/>
        <n v="1871502476" u="1"/>
        <n v="1083640056" u="1"/>
        <n v="1134236474" u="1"/>
        <n v="1144546870" u="1"/>
        <n v="1689236291" u="1"/>
        <n v="1992752489" u="1"/>
        <n v="1114633443" u="1"/>
        <n v="1649386889" u="1"/>
        <n v="1689789687" u="1"/>
        <n v="1922533074" u="1"/>
        <n v="1053989202" u="1"/>
        <n v="1346390358" u="1"/>
        <n v="1487298121" u="1"/>
        <n v="1508369216" u="1"/>
        <n v="1871591115" u="1"/>
        <n v="1942473947" u="1"/>
        <n v="1396305330" u="1"/>
        <n v="1881709939" u="1"/>
        <n v="1255384939" u="1"/>
        <n v="1912340589" u="1"/>
        <n v="1497385264" u="1"/>
        <n v="1104985159" u="1"/>
        <n v="1275029589" u="1"/>
        <n v="1437573086" u="1"/>
        <n v="1649479544" u="1"/>
        <n v="1831110279" u="1"/>
        <n v="1922068428" u="1"/>
        <n v="1457912834" u="1"/>
        <n v="1669037131" u="1"/>
        <n v="1194702704" u="1"/>
        <n v="1205387552" u="1"/>
        <n v="1225210594" u="1"/>
        <n v="1326155532" u="1"/>
        <n v="1740807296" u="1"/>
        <n v="1811962921" u="1"/>
        <n v="1053397851" u="1"/>
        <n v="1386637080" u="1"/>
        <n v="1497251011" u="1"/>
        <n v="1821160763" u="1"/>
        <n v="1932760253" u="1"/>
        <n v="1427237403" u="1"/>
        <n v="1710553698" u="1"/>
        <n v="1710936984" u="1"/>
        <n v="1083110191" u="1"/>
        <n v="1184856312" u="1"/>
        <n v="1336132182" u="1"/>
        <n v="1407083496" u="1"/>
        <n v="1598966947" u="1"/>
        <n v="1932370764" u="1"/>
        <n v="1184067837" u="1"/>
        <n v="1568132538" u="1"/>
        <n v="1770531279" u="1"/>
        <n v="1104488360" u="1"/>
        <n v="1215373147" u="1"/>
        <n v="1225335482" u="1"/>
        <n v="1396903167" u="1"/>
        <n v="1457798738" u="1"/>
        <n v="1790079119" u="1"/>
        <n v="1851801823" u="1"/>
        <n v="1114119278" u="1"/>
        <n v="1194959627" u="1"/>
        <n v="1295822872" u="1"/>
        <n v="1477598381" u="1"/>
        <n v="1588771109" u="1"/>
        <n v="1649274119" u="1"/>
        <n v="1730297789" u="1"/>
        <n v="1932135324" u="1"/>
        <n v="1225144462" u="1"/>
        <n v="1477860955" u="1"/>
        <n v="1578549713" u="1"/>
        <n v="1265783443" u="1"/>
        <n v="1326280611" u="1"/>
        <n v="1386838340" u="1"/>
        <n v="1437639069" u="1"/>
        <n v="1558353243" u="1"/>
        <n v="1801850904" u="1"/>
        <n v="1891727236" u="1"/>
        <n v="1114176708" u="1"/>
        <n v="1154998458" u="1"/>
        <n v="1366474249" u="1"/>
        <n v="1689628703" u="1"/>
        <n v="1881076669" u="1"/>
        <n v="1144275504" u="1"/>
        <n v="1568473643" u="1"/>
        <n v="1700872900" u="1"/>
        <n v="1710094172" u="1"/>
        <n v="1710328307" u="1"/>
        <n v="1194755587" u="1"/>
        <n v="1205192648" u="1"/>
        <n v="1538574892" u="1"/>
        <n v="1164441317" u="1"/>
        <n v="1245854587" u="1"/>
        <n v="1326093576" u="1"/>
        <n v="1619239258" u="1"/>
        <n v="1881950350" u="1"/>
        <n v="1366592271" u="1"/>
        <n v="1518489467" u="1"/>
        <n v="1811447923" u="1"/>
        <n v="1073068722" u="1"/>
        <n v="1578555496" u="1"/>
        <n v="1629008164" u="1"/>
        <n v="1740439009" u="1"/>
        <n v="1740483981" u="1"/>
        <n v="1790892149" u="1"/>
        <n v="1851563332" u="1"/>
        <n v="1205922218" u="1"/>
        <n v="1265798060" u="1"/>
        <n v="1275173270" u="1"/>
        <n v="1588026603" u="1"/>
        <n v="1922066422" u="1"/>
        <n v="1124573084" u="1"/>
        <n v="1205818622" u="1"/>
        <n v="1225065782" u="1"/>
        <n v="1598406977" u="1"/>
        <n v="1659405231" u="1"/>
        <n v="1699716589" u="1"/>
        <n v="1992770390" u="1"/>
        <n v="1376021006" u="1"/>
        <n v="1376799262" u="1"/>
        <n v="1396738639" u="1"/>
        <n v="1669589545" u="1"/>
        <n v="1902015167" u="1"/>
        <n v="1366043051" u="1"/>
        <n v="1396109062" u="1"/>
        <n v="1447952478" u="1"/>
        <n v="1801208137" u="1"/>
        <n v="1841225240" u="1"/>
        <n v="1205299146" u="1"/>
        <n v="1275600223" u="1"/>
        <n v="1598073231" u="1"/>
        <n v="1629080742" u="1"/>
        <n v="1730541442" u="1"/>
        <n v="1184810830" u="1"/>
        <n v="1427082924" u="1"/>
        <n v="1568750834" u="1"/>
        <n v="1053308676" u="1"/>
        <n v="1356370233" u="1"/>
        <n v="1487059481" u="1"/>
        <n v="1508983628" u="1"/>
        <n v="1518435130" u="1"/>
        <n v="1598389611" u="1"/>
        <n v="1619477791" u="1"/>
        <n v="1982245072" u="1"/>
        <n v="1427092782" u="1"/>
        <n v="1508204900" u="1"/>
        <n v="1700860293" u="1"/>
        <n v="1255848263" u="1"/>
        <n v="1366472524" u="1"/>
        <n v="1023482312" u="1"/>
        <n v="1477555308" u="1"/>
        <n v="1750530911" u="1"/>
        <n v="1912085416" u="1"/>
        <n v="1013098821" u="1"/>
        <n v="1063840650" u="1"/>
        <n v="1215099924" u="1"/>
        <n v="1902891559" u="1"/>
        <n v="1992318091" u="1"/>
        <n v="1003278268" u="1"/>
        <n v="1104462563" u="1"/>
        <n v="1225390354" u="1"/>
        <n v="1285242214" u="1"/>
        <n v="1417069022" u="1"/>
        <n v="1902372444" u="1"/>
        <n v="1982086948" u="1"/>
        <n v="1013669373" u="1"/>
        <n v="1033514625" u="1"/>
        <n v="1235321480" u="1"/>
        <n v="1790983690" u="1"/>
        <n v="1447510037" u="1"/>
        <n v="1467576520" u="1"/>
        <n v="1487646436" u="1"/>
        <n v="1558697441" u="1"/>
        <n v="1023431814" u="1"/>
        <n v="1528083987" u="1"/>
        <n v="1568198372" u="1"/>
        <n v="1902843345" u="1"/>
        <n v="1053677005" u="1"/>
        <n v="1306360409" u="1"/>
        <n v="1598151953" u="1"/>
        <n v="1629233788" u="1"/>
        <n v="1780068692" u="1"/>
        <n v="1811979156" u="1"/>
        <n v="1093729501" u="1"/>
        <n v="1245347590" u="1"/>
        <n v="1497748727" u="1"/>
        <n v="1023272515" u="1"/>
        <n v="1306171798" u="1"/>
        <n v="1578787073" u="1"/>
        <n v="1609851823" u="1"/>
        <n v="1851910772" u="1"/>
        <n v="1861725483" u="1"/>
        <n v="1134354830" u="1"/>
        <n v="1326161076" u="1"/>
        <n v="1386702744" u="1"/>
        <n v="1518191238" u="1"/>
        <n v="1760461867" u="1"/>
        <n v="1841704996" u="1"/>
        <n v="1992995542" u="1"/>
        <n v="1780974717" u="1"/>
        <n v="1952313637" u="1"/>
        <n v="1194998237" u="1"/>
        <n v="1649434465" u="1"/>
        <n v="1649855826" u="1"/>
        <n v="1770848194" u="1"/>
        <n v="1952325904" u="1"/>
        <n v="1235286196" u="1"/>
        <n v="1265859607" u="1"/>
        <n v="1326380726" u="1"/>
        <n v="1861811713" u="1"/>
        <n v="1205224201" u="1"/>
        <n v="1285668525" u="1"/>
        <n v="1295406031" u="1"/>
        <n v="1326701483" u="1"/>
        <n v="1730140922" u="1"/>
        <n v="1770032856" u="1"/>
        <n v="1083061568" u="1"/>
        <n v="1114238276" u="1"/>
        <n v="1508938507" u="1"/>
        <n v="1720068646" u="1"/>
        <n v="1811301997" u="1"/>
        <n v="1952352486" u="1"/>
        <n v="1164490066" u="1"/>
        <n v="1588007231" u="1"/>
        <n v="1902286065" u="1"/>
        <n v="1962414623" u="1"/>
        <n v="1972574986" u="1"/>
        <n v="1992961643" u="1"/>
        <n v="1235182791" u="1"/>
        <n v="1255515201" u="1"/>
        <n v="1063721264" u="1"/>
        <n v="1265539704" u="1"/>
        <n v="1295736726" u="1"/>
        <n v="1326300831" u="1"/>
        <n v="1386081800" u="1"/>
        <n v="1831147164" u="1"/>
        <n v="1194845594" u="1"/>
        <n v="1265608186" u="1"/>
        <n v="1568074359" u="1"/>
        <n v="1568760734" u="1"/>
        <n v="1861487464" u="1"/>
        <n v="1457761108" u="1"/>
        <n v="1467436998" u="1"/>
        <n v="1639122955" u="1"/>
        <n v="1689014417" u="1"/>
        <n v="1043663891" u="1"/>
        <n v="1124453188" u="1"/>
        <n v="1568693828" u="1"/>
        <n v="1932108354" u="1"/>
        <n v="1013270644" u="1"/>
        <n v="1215427950" u="1"/>
        <n v="1336412980" u="1"/>
        <n v="1184807158" u="1"/>
        <n v="1225127350" u="1"/>
        <n v="1245708130" u="1"/>
        <n v="1780273326" u="1"/>
        <n v="1831575141" u="1"/>
        <n v="1073782637" u="1"/>
        <n v="1255630422" u="1"/>
        <n v="1588621601" u="1"/>
        <n v="1932369543" u="1"/>
        <n v="1669646295" u="1"/>
        <n v="1003342866" u="1"/>
        <n v="1205835881" u="1"/>
        <n v="1366974867" u="1"/>
        <n v="1659413656" u="1"/>
        <n v="1881680411" u="1"/>
        <n v="1952357436" u="1"/>
        <n v="1033160783" u="1"/>
        <n v="1407939895" u="1"/>
        <n v="1932635661" u="1"/>
        <n v="1982138467" u="1"/>
        <n v="1336408905" u="1"/>
        <n v="1073996997" u="1"/>
        <n v="1326092636" u="1"/>
        <n v="1356332662" u="1"/>
        <n v="1932530680" u="1"/>
        <n v="1013956226" u="1"/>
        <n v="1255843397" u="1"/>
        <n v="1730853508" u="1"/>
        <n v="1083203673" u="1"/>
        <n v="1245263169" u="1"/>
        <n v="1982699864" u="1"/>
        <n v="1184244949" u="1"/>
        <n v="1255321873" u="1"/>
        <n v="1366732752" u="1"/>
        <n v="1396917035" u="1"/>
        <n v="1508095605" u="1"/>
        <n v="1811085822" u="1"/>
        <n v="1902010242" u="1"/>
        <n v="1992961494" u="1"/>
        <n v="1205254067" u="1"/>
        <n v="1306842786" u="1"/>
        <n v="1417147786" u="1"/>
        <n v="1437214269" u="1"/>
        <n v="1467972497" u="1"/>
        <n v="1588655351" u="1"/>
        <n v="1801915947" u="1"/>
        <n v="1811326382" u="1"/>
        <n v="1851433429" u="1"/>
        <n v="1982075768" u="1"/>
        <n v="1154812170" u="1"/>
        <n v="1548440803" u="1"/>
        <n v="1629036215" u="1"/>
        <n v="1770701716" u="1"/>
        <n v="1972893154" u="1"/>
        <n v="1063730992" u="1"/>
        <n v="1275976144" u="1"/>
        <n v="1639458128" u="1"/>
        <n v="1710072624" u="1"/>
        <n v="1851384663" u="1"/>
        <n v="1427466655" u="1"/>
        <n v="1164458899" u="1"/>
        <n v="1386683563" u="1"/>
        <n v="1861476624" u="1"/>
        <n v="1972776458" u="1"/>
        <n v="1174576227" u="1"/>
        <n v="1295115442" u="1"/>
        <n v="1457590457" u="1"/>
        <n v="1578592572" u="1"/>
        <n v="1396931069" u="1"/>
        <n v="1730509845" u="1"/>
        <n v="1770657959" u="1"/>
        <n v="1134415565" u="1"/>
        <n v="1063678597" u="1"/>
        <n v="1366472136" u="1"/>
        <n v="1407338858" u="1"/>
        <n v="1447240098" u="1"/>
        <n v="1598183527" u="1"/>
        <n v="1730118860" u="1"/>
        <n v="1114175619" u="1"/>
        <n v="1215125927" u="1"/>
        <n v="1811996606" u="1"/>
        <n v="1962519587" u="1"/>
        <n v="1982660866" u="1"/>
        <n v="1033162425" u="1"/>
        <n v="1164198644" u="1"/>
        <n v="1477583359" u="1"/>
        <n v="1326335928" u="1"/>
        <n v="1427775055" u="1"/>
        <n v="1528265816" u="1"/>
        <n v="1033163449" u="1"/>
        <n v="1043692627" u="1"/>
        <n v="1144472523" u="1"/>
        <n v="1447367867" u="1"/>
        <n v="1588058580" u="1"/>
        <n v="1730434879" u="1"/>
        <n v="1891755690" u="1"/>
        <n v="1104933548" u="1"/>
        <n v="1134814742" u="1"/>
        <n v="1255644779" u="1"/>
        <n v="1275719072" u="1"/>
        <n v="1285047373" u="1"/>
        <n v="1326491473" u="1"/>
        <n v="1518993369" u="1"/>
        <n v="1871544544" u="1"/>
        <n v="1902907454" u="1"/>
        <n v="1205836947" u="1"/>
        <n v="1346499332" u="1"/>
        <n v="1366633273" u="1"/>
        <n v="1962449439" u="1"/>
        <n v="1275967994" u="1"/>
        <n v="1447215033" u="1"/>
        <n v="1124318696" u="1"/>
        <n v="1285332072" u="1"/>
        <n v="1598001612" u="1"/>
        <n v="1972779551" u="1"/>
        <n v="1992932073" u="1"/>
        <n v="1528294998" u="1"/>
        <n v="1730488404" u="1"/>
        <n v="1184654196" u="1"/>
        <n v="1407158991" u="1"/>
        <n v="1477731396" u="1"/>
        <n v="1508163577" u="1"/>
        <n v="1568573210" u="1"/>
        <n v="1659767903" u="1"/>
        <n v="1770746067" u="1"/>
        <n v="1396762084" u="1"/>
        <n v="1548554660" u="1"/>
        <n v="1639411622" u="1"/>
        <n v="1841270147" u="1"/>
        <n v="1164644480" u="1"/>
        <n v="1912043621" u="1"/>
        <n v="1205065026" u="1"/>
        <n v="1356468474" u="1"/>
        <n v="1548279649" u="1"/>
        <n v="1750549788" u="1"/>
        <n v="1003042037" u="1"/>
        <n v="1356398135" u="1"/>
        <n v="1427229681" u="1"/>
        <n v="1750954616" u="1"/>
        <n v="1508966086" u="1"/>
        <n v="1669421137" u="1"/>
        <n v="1699193334" u="1"/>
        <n v="1710919956" u="1"/>
        <n v="1962480780" u="1"/>
        <n v="1093155772" u="1"/>
        <n v="1104844760" u="1"/>
        <n v="1255389755" u="1"/>
        <n v="1467636464" u="1"/>
        <n v="1477710788" u="1"/>
        <n v="1538189816" u="1"/>
        <n v="1972035517" u="1"/>
        <n v="1194784645" u="1"/>
        <n v="1992146500" u="1"/>
        <n v="1245222165" u="1"/>
        <n v="1679021398" u="1"/>
        <n v="1174890792" u="1"/>
        <n v="1194220558" u="1"/>
        <n v="1326305483" u="1"/>
        <n v="1548600125" u="1"/>
        <n v="1710961214" u="1"/>
        <n v="1043230857" u="1"/>
        <n v="1255356689" u="1"/>
        <n v="1285686659" u="1"/>
        <n v="1366810020" u="1"/>
        <n v="1639451214" u="1"/>
        <n v="1821439316" u="1"/>
        <n v="1083610612" u="1"/>
        <n v="1093948895" u="1"/>
        <n v="1144562398" u="1"/>
        <n v="1780068627" u="1"/>
        <n v="1467489583" u="1"/>
        <n v="1700322914" u="1"/>
        <n v="1710152301" u="1"/>
        <n v="1720011984" u="1"/>
        <n v="1871572362" u="1"/>
        <n v="1144272600" u="1"/>
        <n v="1255768966" u="1"/>
        <n v="1366827768" u="1"/>
        <n v="1528517661" u="1"/>
        <n v="1760632384" u="1"/>
        <n v="1336670900" u="1"/>
        <n v="1396908455" u="1"/>
        <n v="1457669582" u="1"/>
        <n v="1487913513" u="1"/>
        <n v="1992187397" u="1"/>
        <n v="1073905089" u="1"/>
        <n v="1376569731" u="1"/>
        <n v="1134364151" u="1"/>
        <n v="1205845351" u="1"/>
        <n v="1396850855" u="1"/>
        <n v="1659649010" u="1"/>
        <n v="1336853860" u="1"/>
        <n v="1003891250" u="1"/>
        <n v="1134532435" u="1"/>
        <n v="1598257362" u="1"/>
        <n v="1699796763" u="1"/>
        <n v="1831708114" u="1"/>
        <n v="1932460425" u="1"/>
        <n v="1083189633" u="1"/>
        <n v="1184671323" u="1"/>
        <n v="1336594910" u="1"/>
        <n v="1619402781" u="1"/>
        <n v="1649216045" u="1"/>
        <n v="1811066301" u="1"/>
        <n v="1225482854" u="1"/>
        <n v="1639309453" u="1"/>
        <n v="1083793954" u="1"/>
        <n v="1245543495" u="1"/>
        <n v="1831791383" u="1"/>
        <n v="1245360726" u="1"/>
        <n v="1376937227" u="1"/>
        <n v="1396775417" u="1"/>
        <n v="1629784731" u="1"/>
        <n v="1710141551" u="1"/>
        <n v="1346521770" u="1"/>
        <n v="1548250780" u="1"/>
        <n v="1750803490" u="1"/>
        <n v="1760408017" u="1"/>
        <n v="1972572592" u="1"/>
        <n v="1992250419" u="1"/>
        <n v="1346986718" u="1"/>
        <n v="1568819845" u="1"/>
        <n v="1588779771" u="1"/>
        <n v="1659978872" u="1"/>
        <n v="1720014053" u="1"/>
        <n v="1205267994" u="1"/>
        <n v="1396711503" u="1"/>
        <n v="1588780795" u="1"/>
        <n v="1912056482" u="1"/>
        <n v="1275579401" u="1"/>
        <n v="1720146640" u="1"/>
        <n v="1780788471" u="1"/>
        <n v="1023099306" u="1"/>
        <n v="1154646792" u="1"/>
        <n v="1235450420" u="1"/>
        <n v="1730651159" u="1"/>
        <n v="1063771228" u="1"/>
        <n v="1225068661" u="1"/>
        <n v="1477048437" u="1"/>
        <n v="1700856556" u="1"/>
        <n v="1891944666" u="1"/>
        <n v="1003882994" u="1"/>
        <n v="1073556155" u="1"/>
        <n v="1104269000" u="1"/>
        <n v="1275501363" u="1"/>
        <n v="1861929580" u="1"/>
        <n v="1225242787" u="1"/>
        <n v="1336411610" u="1"/>
        <n v="1679927826" u="1"/>
        <n v="1881851400" u="1"/>
        <n v="1467906529" u="1"/>
        <n v="1255709721" u="1"/>
        <n v="1710335112" u="1"/>
        <n v="1932317831" u="1"/>
        <n v="1558357830" u="1"/>
        <n v="1760878748" u="1"/>
        <n v="1033792155" u="1"/>
        <n v="1144212994" u="1"/>
        <n v="1578047452" u="1"/>
        <n v="1609318922" u="1"/>
        <n v="1770759060" u="1"/>
        <n v="1881649689" u="1"/>
        <n v="1003851825" u="1"/>
        <n v="1730528340" u="1"/>
        <n v="1831123249" u="1"/>
        <n v="1275010878" u="1"/>
        <n v="1336499888" u="1"/>
        <n v="1801022124" u="1"/>
        <n v="1821199100" u="1"/>
        <n v="1669428538" u="1"/>
        <n v="1710347570" u="1"/>
        <n v="1790857415" u="1"/>
        <n v="1013903467" u="1"/>
        <n v="1619998119" u="1"/>
        <n v="1861903130" u="1"/>
        <n v="1073913604" u="1"/>
        <n v="1316384167" u="1"/>
        <n v="1427437599" u="1"/>
        <n v="1689092793" u="1"/>
        <n v="1922237023" u="1"/>
        <n v="1225454929" u="1"/>
        <n v="1356369037" u="1"/>
        <n v="1386713683" u="1"/>
        <n v="1619951290" u="1"/>
        <n v="1790841906" u="1"/>
        <n v="1124035407" u="1"/>
        <n v="1447544788" u="1"/>
        <n v="1184883597" u="1"/>
        <n v="1508878364" u="1"/>
        <n v="1023121662" u="1"/>
        <n v="1144854779" u="1"/>
        <n v="1467983866" u="1"/>
        <n v="1720003213" u="1"/>
        <n v="1093291494" u="1"/>
        <n v="1104894443" u="1"/>
        <n v="1144531724" u="1"/>
        <n v="1316048564" u="1"/>
        <n v="1346334034" u="1"/>
        <n v="1417025735" u="1"/>
        <n v="1548422348" u="1"/>
        <n v="1588046890" u="1"/>
        <n v="1609839554" u="1"/>
        <n v="1245642867" u="1"/>
        <n v="1437295144" u="1"/>
        <n v="1083845945" u="1"/>
        <n v="1164408100" u="1"/>
        <n v="1235115973" u="1"/>
        <n v="1457326985" u="1"/>
        <n v="1487902805" u="1"/>
        <n v="1538112032" u="1"/>
        <n v="1508929480" u="1"/>
        <n v="1669547303" u="1"/>
        <n v="1881034809" u="1"/>
        <n v="1013295583" u="1"/>
        <n v="1235131673" u="1"/>
        <n v="1538108238" u="1"/>
        <n v="1578501730" u="1"/>
        <n v="1730421884" u="1"/>
        <n v="1992792253" u="1"/>
        <n v="1427230317" u="1"/>
        <n v="1487097325" u="1"/>
        <n v="1568438760" u="1"/>
        <n v="1720661531" u="1"/>
        <n v="1730503657" u="1"/>
        <n v="1013206663" u="1"/>
        <n v="1023298072" u="1"/>
        <n v="1023395118" u="1"/>
        <n v="1083837413" u="1"/>
        <n v="1265487201" u="1"/>
        <n v="1477075422" u="1"/>
        <n v="1548661242" u="1"/>
        <n v="1578729190" u="1"/>
        <n v="1609850627" u="1"/>
        <n v="1043660582" u="1"/>
        <n v="1124030499" u="1"/>
        <n v="1144227521" u="1"/>
        <n v="1851604078" u="1"/>
        <n v="1063495851" u="1"/>
        <n v="1548715600" u="1"/>
        <n v="1659757789" u="1"/>
        <n v="1982238135" u="1"/>
        <n v="1275832461" u="1"/>
        <n v="1386642452" u="1"/>
        <n v="1396104725" u="1"/>
        <n v="1457694481" u="1"/>
        <n v="1790915890" u="1"/>
        <n v="1942219647" u="1"/>
        <n v="1972967545" u="1"/>
        <n v="1114312709" u="1"/>
        <n v="1134453988" u="1"/>
        <n v="1215996301" u="1"/>
        <n v="1720638323" u="1"/>
        <n v="1831552934" u="1"/>
        <n v="1962458208" u="1"/>
        <n v="1083968143" u="1"/>
        <n v="1295773414" u="1"/>
        <n v="1114367067" u="1"/>
        <n v="1437228731" u="1"/>
        <n v="1700828100" u="1"/>
        <n v="1831179506" u="1"/>
        <n v="1386758506" u="1"/>
        <n v="1871627828" u="1"/>
        <n v="1356397327" u="1"/>
        <n v="1467714246" u="1"/>
        <n v="1629182712" u="1"/>
        <n v="1780790030" u="1"/>
        <n v="1831145416" u="1"/>
        <n v="1376650564" u="1"/>
        <n v="1447489448" u="1"/>
        <n v="1720181928" u="1"/>
        <n v="1235223686" u="1"/>
        <n v="1376981068" u="1"/>
        <n v="1457348187" u="1"/>
        <n v="1508850439" u="1"/>
        <n v="1922076702" u="1"/>
        <n v="1023299799" u="1"/>
        <n v="1043509284" u="1"/>
        <n v="1164589776" u="1"/>
        <n v="1639166259" u="1"/>
        <n v="1891112306" u="1"/>
        <n v="1215586565" u="1"/>
        <n v="1255428157" u="1"/>
        <n v="1487686630" u="1"/>
        <n v="1780692467" u="1"/>
        <n v="1285842781" u="1"/>
        <n v="1326154139" u="1"/>
        <n v="1417241803" u="1"/>
        <n v="1417975087" u="1"/>
        <n v="1902004096" u="1"/>
        <n v="1902268055" u="1"/>
        <n v="1184622169" u="1"/>
        <n v="1477709699" u="1"/>
        <n v="1508816901" u="1"/>
        <n v="1518926419" u="1"/>
        <n v="1750719944" u="1"/>
        <n v="1760597736" u="1"/>
        <n v="1922100403" u="1"/>
        <n v="1033378856" u="1"/>
        <n v="1124091855" u="1"/>
        <n v="1548289994" u="1"/>
        <n v="1346270162" u="1"/>
        <n v="1366838203" u="1"/>
        <n v="1417339748" u="1"/>
        <n v="1700823192" u="1"/>
        <n v="1558060285" u="1"/>
        <n v="1972080976" u="1"/>
        <n v="1316948789" u="1"/>
        <n v="1588735435" u="1"/>
        <n v="1841276417" u="1"/>
        <n v="1386057115" u="1"/>
        <n v="1205991254" u="1"/>
        <n v="1750786208" u="1"/>
        <n v="1881701340" u="1"/>
        <n v="1689165243" u="1"/>
        <n v="1023347010" u="1"/>
        <n v="1043862741" u="1"/>
        <n v="1881114767" u="1"/>
        <n v="1881907699" u="1"/>
        <n v="1881676997" u="1"/>
        <n v="1255380325" u="1"/>
        <n v="1477766848" u="1"/>
        <n v="1578597860" u="1"/>
        <n v="1881861342" u="1"/>
        <n v="1104295666" u="1"/>
        <n v="1306133673" u="1"/>
        <n v="1326746686" u="1"/>
        <n v="1366591711" u="1"/>
        <n v="1649344391" u="1"/>
        <n v="1689666992" u="1"/>
        <n v="1821576406" u="1"/>
        <n v="1881951838" u="1"/>
        <n v="1760483390" u="1"/>
        <n v="1801974399" u="1"/>
        <n v="1821099854" u="1"/>
        <n v="1093121527" u="1"/>
        <n v="1316470099" u="1"/>
        <n v="1477792406" u="1"/>
        <n v="1013326131" u="1"/>
        <n v="1023533403" u="1"/>
        <n v="1629623640" u="1"/>
        <n v="1891088647" u="1"/>
        <n v="1952030686" u="1"/>
        <n v="1437425857" u="1"/>
        <n v="1780014225" u="1"/>
        <n v="1811511579" u="1"/>
        <n v="1871823930" u="1"/>
        <n v="1164459640" u="1"/>
        <n v="1245774132" u="1"/>
        <n v="1275628935" u="1"/>
        <n v="1356456545" u="1"/>
        <n v="1538332689" u="1"/>
        <n v="1619317229" u="1"/>
        <n v="1336174036" u="1"/>
        <n v="1528269719" u="1"/>
        <n v="1528526340" u="1"/>
        <n v="1568511210" u="1"/>
        <n v="1598711665" u="1"/>
        <n v="1730507153" u="1"/>
        <n v="1134208010" u="1"/>
        <n v="1275194474" u="1"/>
        <n v="1275725384" u="1"/>
        <n v="1669475281" u="1"/>
        <n v="1023259777" u="1"/>
        <n v="1164474979" u="1"/>
        <n v="1174502835" u="1"/>
        <n v="1356694335" u="1"/>
        <n v="1386061232" u="1"/>
        <n v="1174539084" u="1"/>
        <n v="1215207337" u="1"/>
        <n v="1215958178" u="1"/>
        <n v="1306158589" u="1"/>
        <n v="1346357076" u="1"/>
        <n v="1770521486" u="1"/>
        <n v="1861440505" u="1"/>
        <n v="1952848343" u="1"/>
        <n v="1376728113" u="1"/>
        <n v="1730537168" u="1"/>
        <n v="1336135680" u="1"/>
        <n v="1427256601" u="1"/>
        <n v="1639346380" u="1"/>
        <n v="1982802948" u="1"/>
        <n v="1184658460" u="1"/>
        <n v="1588838049" u="1"/>
        <n v="1922027697" u="1"/>
        <n v="1326046319" u="1"/>
        <n v="1568751600" u="1"/>
        <n v="1588734453" u="1"/>
        <n v="1104453752" u="1"/>
        <n v="1609820224" u="1"/>
        <n v="1346586112" u="1"/>
        <n v="1740433291" u="1"/>
        <n v="1992098735" u="1"/>
        <n v="1114225067" u="1"/>
        <n v="1235210097" u="1"/>
        <n v="1871526343" u="1"/>
        <n v="1114205101" u="1"/>
        <n v="1275919417" u="1"/>
        <n v="1265639397" u="1"/>
        <n v="1003846171" u="1"/>
        <n v="1255364667" u="1"/>
        <n v="1437211539" u="1"/>
        <n v="1518572940" u="1"/>
        <n v="1881685873" u="1"/>
        <n v="1932361433" u="1"/>
        <n v="1942303250" u="1"/>
        <n v="1124361639" u="1"/>
        <n v="1235325127" u="1"/>
        <n v="1275888760" u="1"/>
        <n v="1457405128" u="1"/>
        <n v="1558374017" u="1"/>
        <n v="1609818558" u="1"/>
        <n v="1235557877" u="1"/>
        <n v="1306092648" u="1"/>
        <n v="1861490427" u="1"/>
        <n v="1316103971" u="1"/>
        <n v="1962497974" u="1"/>
        <n v="1205386885" u="1"/>
        <n v="1831276872" u="1"/>
        <n v="1710391644" u="1"/>
        <n v="1912099664" u="1"/>
        <n v="1023324696" u="1"/>
        <n v="1306879929" u="1"/>
        <n v="1538177738" u="1"/>
        <n v="1730541285" u="1"/>
        <n v="1982087433" u="1"/>
        <n v="1073078085" u="1"/>
        <n v="1043811391" u="1"/>
        <n v="1205810405" u="1"/>
        <n v="1235148974" u="1"/>
        <n v="1437266640" u="1"/>
        <n v="1558334276" u="1"/>
        <n v="1821167073" u="1"/>
        <n v="1992705958" u="1"/>
        <n v="1326050436" u="1"/>
        <n v="1437133220" u="1"/>
        <n v="1922294388" u="1"/>
        <n v="1952849218" u="1"/>
        <n v="1295462901" u="1"/>
        <n v="600307744" u="1"/>
        <n v="1073769147" u="1"/>
        <n v="1265199004" u="1"/>
        <n v="1730696469" u="1"/>
        <n v="1194712638" u="1"/>
        <n v="1265700090" u="1"/>
        <n v="1629085816" u="1"/>
        <n v="1699904623" u="1"/>
        <n v="1881013282" u="1"/>
        <n v="1477578300" u="1"/>
        <n v="1902293145" u="1"/>
        <n v="1942856778" u="1"/>
        <n v="1013166768" u="1"/>
        <n v="1548903594" u="1"/>
        <n v="1689824096" u="1"/>
        <n v="1851504211" u="1"/>
        <n v="1982859757" u="1"/>
        <n v="1043722622" u="1"/>
        <n v="1851345896" u="1"/>
        <n v="1114993979" u="1"/>
        <n v="1124071501" u="1"/>
        <n v="1235168048" u="1"/>
        <n v="1326029356" u="1"/>
        <n v="1548689144" u="1"/>
        <n v="1780696286" u="1"/>
        <n v="1821450578" u="1"/>
        <n v="1902112535" u="1"/>
        <n v="1962857490" u="1"/>
        <n v="1982048435" u="1"/>
        <n v="1306926498" u="1"/>
        <n v="1619996881" u="1"/>
        <n v="1700993136" u="1"/>
        <n v="1841212115" u="1"/>
        <n v="1962790584" u="1"/>
        <n v="1982952412" u="1"/>
        <n v="1992054829" u="1"/>
        <n v="1114034089" u="1"/>
        <n v="1174907646" u="1"/>
        <n v="1255877510" u="1"/>
        <n v="1417303413" u="1"/>
        <n v="1689708976" u="1"/>
        <n v="1366833188" u="1"/>
        <n v="1417981978" u="1"/>
        <n v="1629637657" u="1"/>
        <n v="1205372612" u="1"/>
        <n v="1558774430" u="1"/>
        <n v="1659766277" u="1"/>
        <n v="1801250394" u="1"/>
        <n v="1073769279" u="1"/>
        <n v="1144249772" u="1"/>
        <n v="1467508846" u="1"/>
        <n v="1508821935" u="1"/>
        <n v="1871634188" u="1"/>
        <n v="1952722324" u="1"/>
        <n v="1154454635" u="1"/>
        <n v="1639324981" u="1"/>
        <n v="1669420816" u="1"/>
        <n v="1689029217" u="1"/>
        <n v="1720605744" u="1"/>
        <n v="1780128124" u="1"/>
        <n v="1942790365" u="1"/>
        <n v="1124036769" u="1"/>
        <n v="1265737464" u="1"/>
        <n v="1780663963" u="1"/>
        <n v="1790292944" u="1"/>
        <n v="1952418402" u="1"/>
        <n v="1164681151" u="1"/>
        <n v="1598411902" u="1"/>
        <n v="1659303568" u="1"/>
        <n v="1982090908" u="1"/>
        <n v="1134387871" u="1"/>
        <n v="1295112282" u="1"/>
        <n v="1508144585" u="1"/>
        <n v="1609207323" u="1"/>
        <n v="1851570857" u="1"/>
        <n v="1093821829" u="1"/>
        <n v="1164053039" u="1"/>
        <n v="1174571210" u="1"/>
        <n v="1235365594" u="1"/>
        <n v="1437391851" u="1"/>
        <n v="1780197269" u="1"/>
        <n v="1316980766" u="1"/>
        <n v="1457731127" u="1"/>
        <n v="1548721509" u="1"/>
        <n v="1649437682" u="1"/>
        <n v="1841302080" u="1"/>
        <n v="1902251929" u="1"/>
        <n v="1649725151" u="1"/>
        <n v="1063920734" u="1"/>
        <n v="1154415446" u="1"/>
        <n v="1194922864" u="1"/>
        <n v="1255083655" u="1"/>
        <n v="1518924497" u="1"/>
        <n v="1699977413" u="1"/>
        <n v="1770953150" u="1"/>
        <n v="1992790182" u="1"/>
        <n v="1225510951" u="1"/>
        <n v="1538509971" u="1"/>
        <n v="1588188288" u="1"/>
        <n v="1730405689" u="1"/>
        <n v="1770577785" u="1"/>
        <n v="1083193387" u="1"/>
        <n v="1316228620" u="1"/>
        <n v="1750974754" u="1"/>
        <n v="1851752984" u="1"/>
        <n v="1932865102" u="1"/>
        <n v="1174032320" u="1"/>
        <n v="1427583756" u="1"/>
        <n v="1689787889" u="1"/>
        <n v="1912324476" u="1"/>
        <n v="1285279844" u="1"/>
        <n v="1871571208" u="1"/>
        <n v="1902177876" u="1"/>
        <n v="1992730725" u="1"/>
        <n v="1245204197" u="1"/>
        <n v="1275500910" u="1"/>
        <n v="1376621359" u="1"/>
        <n v="1477592657" u="1"/>
        <n v="1619193109" u="1"/>
        <n v="1336334424" u="1"/>
        <n v="1497989644" u="1"/>
        <n v="1548569890" u="1"/>
        <n v="1679547079" u="1"/>
        <n v="1124331236" u="1"/>
        <n v="1447661673" u="1"/>
        <n v="1740546829" u="1"/>
        <n v="1689779357" u="1"/>
        <n v="1689853681" u="1"/>
        <n v="1780679795" u="1"/>
        <n v="1033506688" u="1"/>
        <n v="1194109876" u="1"/>
        <n v="1316941768" u="1"/>
        <n v="1528760691" u="1"/>
        <n v="1750923298" u="1"/>
        <n v="1215040654" u="1"/>
        <n v="1356305312" u="1"/>
        <n v="1477655488" u="1"/>
        <n v="1487891560" u="1"/>
        <n v="1538175583" u="1"/>
        <n v="1679701239" u="1"/>
        <n v="1700988912" u="1"/>
        <n v="1710966395" u="1"/>
        <n v="1720395411" u="1"/>
        <n v="1922723261" u="1"/>
        <n v="1114120722" u="1"/>
        <n v="1205898194" u="1"/>
        <n v="1497721971" u="1"/>
        <n v="1649577628" u="1"/>
        <n v="1184923468" u="1"/>
        <n v="1235180076" u="1"/>
        <n v="1053559559" u="1"/>
        <n v="1093921371" u="1"/>
        <n v="1205385945" u="1"/>
        <n v="1275824930" u="1"/>
        <n v="1427088533" u="1"/>
        <n v="1619266350" u="1"/>
        <n v="1629000864" u="1"/>
        <n v="1639151921" u="1"/>
        <n v="1801215322" u="1"/>
        <n v="1821036427" u="1"/>
        <n v="1831501816" u="1"/>
        <n v="1003347451" u="1"/>
        <n v="1073596730" u="1"/>
        <n v="1205941309" u="1"/>
        <n v="1225393804" u="1"/>
        <n v="1407209828" u="1"/>
        <n v="1437266533" u="1"/>
        <n v="1477871705" u="1"/>
        <n v="1871819599" u="1"/>
        <n v="1396771382" u="1"/>
        <n v="1548879786" u="1"/>
        <n v="1790003549" u="1"/>
        <n v="1790074912" u="1"/>
        <n v="1043638331" u="1"/>
        <n v="1891916458" u="1"/>
        <n v="1942440961" u="1"/>
        <n v="1689660995" u="1"/>
        <n v="1770870867" u="1"/>
        <n v="1821522004" u="1"/>
        <n v="1891786471" u="1"/>
        <n v="1588131452" u="1"/>
        <n v="1649472838" u="1"/>
        <n v="1326014382" u="1"/>
        <n v="1457787384" u="1"/>
        <n v="1689670853" u="1"/>
        <n v="1861422883" u="1"/>
        <n v="1932663051" u="1"/>
        <n v="1023091667" u="1"/>
        <n v="1023465135" u="1"/>
        <n v="1073931010" u="1"/>
        <n v="1174625610" u="1"/>
        <n v="1477735595" u="1"/>
        <n v="1477750271" u="1"/>
        <n v="1538352059" u="1"/>
        <n v="1548285042" u="1"/>
        <n v="1841490372" u="1"/>
        <n v="1962601484" u="1"/>
        <n v="1093284838" u="1"/>
        <n v="1649463282" u="1"/>
        <n v="1851802375" u="1"/>
        <n v="1043551971" u="1"/>
        <n v="1184170128" u="1"/>
        <n v="1679998587" u="1"/>
        <n v="1811530116" u="1"/>
        <n v="1912908682" u="1"/>
        <n v="1952521981" u="1"/>
        <n v="1952557647" u="1"/>
        <n v="1033195383" u="1"/>
        <n v="1053726026" u="1"/>
        <n v="1447450788" u="1"/>
        <n v="1518124932" u="1"/>
        <n v="1588640650" u="1"/>
        <n v="1619986916" u="1"/>
        <n v="1073232799" u="1"/>
        <n v="1316327992" u="1"/>
        <n v="1770515850" u="1"/>
        <n v="1811644594" u="1"/>
        <n v="1629069919" u="1"/>
        <n v="1639140338" u="1"/>
        <n v="1639187719" u="1"/>
        <n v="1881689602" u="1"/>
        <n v="1033129697" u="1"/>
        <n v="1245243369" u="1"/>
        <n v="1275082000" u="1"/>
        <n v="1760554067" u="1"/>
        <n v="1376523647" u="1"/>
        <n v="1831333855" u="1"/>
        <n v="1881685808" u="1"/>
        <n v="1992925994" u="1"/>
        <n v="1821619859" u="1"/>
        <n v="1063053494" u="1"/>
        <n v="1316423056" u="1"/>
        <n v="1548553399" u="1"/>
        <n v="1689863029" u="1"/>
        <n v="1932825403" u="1"/>
        <n v="1982678207" u="1"/>
        <n v="1538245964" u="1"/>
        <n v="1538374566" u="1"/>
        <n v="1770713125" u="1"/>
        <n v="1932413317" u="1"/>
        <n v="1992238786" u="1"/>
        <n v="1083763379" u="1"/>
        <n v="1144483439" u="1"/>
        <n v="1164525499" u="1"/>
        <n v="1629364476" u="1"/>
        <n v="1730296203" u="1"/>
        <n v="1942359591" u="1"/>
        <n v="1265886949" u="1"/>
        <n v="1558456749" u="1"/>
        <n v="1659347409" u="1"/>
        <n v="1790047900" u="1"/>
        <n v="1851643498" u="1"/>
        <n v="1942312210" u="1"/>
        <n v="1033612353" u="1"/>
        <n v="1407828676" u="1"/>
        <n v="1780269910" u="1"/>
        <n v="1871817593" u="1"/>
        <n v="1922104025" u="1"/>
        <n v="1043849961" u="1"/>
        <n v="1609837376" u="1"/>
        <n v="1750358420" u="1"/>
        <n v="1982817771" u="1"/>
        <n v="1689744476" u="1"/>
        <n v="1962939538" u="1"/>
        <n v="1790989150" u="1"/>
        <n v="1831300508" u="1"/>
        <n v="1912169657" u="1"/>
        <n v="1679505051" u="1"/>
        <n v="1730522830" u="1"/>
        <n v="1760690028" u="1"/>
        <n v="1982066569" u="1"/>
        <n v="1376949958" u="1"/>
        <n v="1639175664" u="1"/>
        <n v="1750625562" u="1"/>
        <n v="1528277225" u="1"/>
        <n v="1821621376" u="1"/>
        <n v="1831166255" u="1"/>
        <n v="1164998167" u="1"/>
        <n v="1306910542" u="1"/>
        <n v="1467041483" u="1"/>
        <n v="1811098387" u="1"/>
        <n v="1063779270" u="1"/>
        <n v="1134767999" u="1"/>
        <n v="1255534483" u="1"/>
        <n v="1356069744" u="1"/>
        <n v="1386714046" u="1"/>
        <n v="1487607115" u="1"/>
        <n v="1770558264" u="1"/>
        <n v="1972016418" u="1"/>
        <n v="1598816092" u="1"/>
        <n v="1457466419" u="1"/>
        <n v="1659322535" u="1"/>
        <n v="1750623344" u="1"/>
        <n v="1396777207" u="1"/>
        <n v="1952519142" u="1"/>
        <n v="1376263996" u="1"/>
        <n v="1508407545" u="1"/>
        <n v="1124210448" u="1"/>
        <n v="1225478993" u="1"/>
        <n v="1275990285" u="1"/>
        <n v="1942664388" u="1"/>
        <n v="1467120014" u="1"/>
        <n v="1801884283" u="1"/>
        <n v="1013250737" u="1"/>
        <n v="1083718258" u="1"/>
        <n v="1114966801" u="1"/>
        <n v="1164887063" u="1"/>
        <n v="1225417488" u="1"/>
        <n v="1255375887" u="1"/>
        <n v="1336343342" u="1"/>
        <n v="1053077693" u="1"/>
        <n v="1508187253" u="1"/>
        <n v="1679963706" u="1"/>
        <n v="1922121433" u="1"/>
        <n v="1407888647" u="1"/>
        <n v="1619630365" u="1"/>
        <n v="1750313771" u="1"/>
        <n v="1841407277" u="1"/>
        <n v="1275826760" u="1"/>
        <n v="1346564929" u="1"/>
        <n v="1588853667" u="1"/>
        <n v="1689675845" u="1"/>
        <n v="1215313531" u="1"/>
        <n v="1467866228" u="1"/>
        <n v="1215943691" u="1"/>
        <n v="1528094588" u="1"/>
        <n v="1669664744" u="1"/>
        <n v="1255329249" u="1"/>
        <n v="1235100546" u="1"/>
        <n v="1366739104" u="1"/>
        <n v="1407122849" u="1"/>
        <n v="1659642841" u="1"/>
        <n v="1710653282" u="1"/>
        <n v="1285841155" u="1"/>
        <n v="1750510574" u="1"/>
        <n v="1023043429" u="1"/>
        <n v="1336135508" u="1"/>
        <n v="1760442172" u="1"/>
        <n v="1912917659" u="1"/>
        <n v="1467772681" u="1"/>
        <n v="1730350794" u="1"/>
        <n v="1770783888" u="1"/>
        <n v="1811519127" u="1"/>
        <n v="1386817021" u="1"/>
        <n v="1407029663" u="1"/>
        <n v="1598117301" u="1"/>
        <n v="1295021079" u="1"/>
        <n v="1306825930" u="1"/>
        <n v="1730563578" u="1"/>
        <n v="1083706675" u="1"/>
        <n v="1598719213" u="1"/>
        <n v="1841211349" u="1"/>
        <n v="1013999275" u="1"/>
        <n v="1457666315" u="1"/>
        <n v="1538247051" u="1"/>
        <n v="1598776452" u="1"/>
        <n v="1609290246" u="1"/>
        <n v="1932563996" u="1"/>
        <n v="1275589293" u="1"/>
        <n v="1447285580" u="1"/>
        <n v="1689304958" u="1"/>
        <n v="1841238292" u="1"/>
        <n v="1922770858" u="1"/>
        <n v="1144369687" u="1"/>
        <n v="1841340031" u="1"/>
        <n v="1023317633" u="1"/>
        <n v="1083377386" u="1"/>
        <n v="1104836113" u="1"/>
        <n v="1205831393" u="1"/>
        <n v="1629640404" u="1"/>
        <n v="1720063738" u="1"/>
        <n v="1902214612" u="1"/>
        <n v="1902241003" u="1"/>
        <n v="1114438231" u="1"/>
        <n v="1326499682" u="1"/>
        <n v="1508837782" u="1"/>
        <n v="1619514353" u="1"/>
        <n v="1871769331" u="1"/>
        <n v="1114216363" u="1"/>
        <n v="1114623048" u="1"/>
        <n v="1184165474" u="1"/>
        <n v="1225163207" u="1"/>
        <n v="1477816619" u="1"/>
        <n v="1619313475" u="1"/>
        <n v="1710919782" u="1"/>
        <n v="1013411081" u="1"/>
        <n v="1992871248" u="1"/>
        <n v="1265680011" u="1"/>
        <n v="1336214782" u="1"/>
        <n v="1659877660" u="1"/>
        <n v="1497276091" u="1"/>
        <n v="1811908387" u="1"/>
        <n v="1881940104" u="1"/>
        <n v="1043364938" u="1"/>
        <n v="1164585592" u="1"/>
        <n v="1295750479" u="1"/>
        <n v="1417025859" u="1"/>
        <n v="1831446921" u="1"/>
        <n v="1972524825" u="1"/>
        <n v="1184705881" u="1"/>
        <n v="1558742726" u="1"/>
        <n v="1649252099" u="1"/>
        <n v="1861052441" u="1"/>
        <n v="1962493064" u="1"/>
        <n v="1134373533" u="1"/>
        <n v="1457344194" u="1"/>
        <n v="1881117539" u="1"/>
        <n v="1962476531" u="1"/>
        <n v="1669716072" u="1"/>
        <n v="1164941654" u="1"/>
        <n v="1306085048" u="1"/>
        <n v="1629787056" u="1"/>
        <n v="1679651103" u="1"/>
        <n v="1942327994" u="1"/>
        <n v="1124403027" u="1"/>
        <n v="1265685242" u="1"/>
        <n v="1336395524" u="1"/>
        <n v="1972518702" u="1"/>
        <n v="1023017019" u="1"/>
        <n v="1518446707" u="1"/>
        <n v="1295244846" u="1"/>
        <n v="1568984029" u="1"/>
        <n v="1730463738" u="1"/>
        <n v="1184731630" u="1"/>
        <n v="1396720694" u="1"/>
        <n v="1346539434" u="1"/>
        <n v="1174567945" u="1"/>
        <n v="1366736928" u="1"/>
        <n v="1740496603" u="1"/>
        <n v="1063949618" u="1"/>
        <n v="1588892277" u="1"/>
        <n v="1821087669" u="1"/>
        <n v="1851663017" u="1"/>
        <n v="1104215110" u="1"/>
        <n v="1770574881" u="1"/>
        <n v="1861618597" u="1"/>
        <n v="1891072005" u="1"/>
        <n v="1295765287" u="1"/>
        <n v="1538119987" u="1"/>
        <n v="1689981045" u="1"/>
        <n v="1881644565" u="1"/>
        <n v="1952339699" u="1"/>
        <n v="1083646236" u="1"/>
        <n v="1548497480" u="1"/>
        <n v="1831652940" u="1"/>
        <n v="1689982621" u="1"/>
        <n v="1053700682" u="1"/>
        <n v="1093765612" u="1"/>
        <n v="1235621772" u="1"/>
        <n v="1649701087" u="1"/>
        <n v="1922115484" u="1"/>
        <n v="1891934634" u="1"/>
        <n v="1972584324" u="1"/>
        <n v="1164728721" u="1"/>
        <n v="1346667946" u="1"/>
        <n v="1467028217" u="1"/>
        <n v="1881348092" u="1"/>
        <n v="1265706444" u="1"/>
        <n v="1295745040" u="1"/>
        <n v="1417386590" u="1"/>
        <n v="1699060806" u="1"/>
        <n v="1700266848" u="1"/>
        <n v="1851369144" u="1"/>
        <n v="1972122448" u="1"/>
        <n v="1285830166" u="1"/>
        <n v="1376170894" u="1"/>
        <n v="1023287745" u="1"/>
        <n v="1457791436" u="1"/>
        <n v="1477955201" u="1"/>
        <n v="1770599797" u="1"/>
        <n v="1912618729" u="1"/>
        <n v="1093167074" u="1"/>
        <n v="1992187074" u="1"/>
        <n v="1639693138" u="1"/>
        <n v="1912252198" u="1"/>
        <n v="1306042999" u="1"/>
        <n v="1003802349" u="1"/>
        <n v="1134106263" u="1"/>
        <n v="1134409824" u="1"/>
        <n v="1134579493" u="1"/>
        <n v="1255759528" u="1"/>
        <n v="1366453656" u="1"/>
        <n v="1578790309" u="1"/>
        <n v="1437101409" u="1"/>
        <n v="1437763802" u="1"/>
        <n v="1477997955" u="1"/>
        <n v="1568699924" u="1"/>
        <n v="1639126170" u="1"/>
        <n v="1790274934" u="1"/>
        <n v="1992864334" u="1"/>
        <n v="1114210473" u="1"/>
        <n v="1477531150" u="1"/>
        <n v="1487160131" u="1"/>
        <n v="1669472312" u="1"/>
        <n v="1720067234" u="1"/>
        <n v="1972997344" u="1"/>
        <n v="1023276417" u="1"/>
        <n v="1700803541" u="1"/>
        <n v="1063455103" u="1"/>
        <n v="1245204858" u="1"/>
        <n v="1548557812" u="1"/>
        <n v="1467624197" u="1"/>
        <n v="1841742152" u="1"/>
        <n v="1013941566" u="1"/>
        <n v="1336676360" u="1"/>
        <n v="1679533616" u="1"/>
        <n v="1952808875" u="1"/>
        <n v="1265513949" u="1"/>
        <n v="1659969715" u="1"/>
        <n v="1689233488" u="1"/>
        <n v="1790004380" u="1"/>
        <n v="1861026585" u="1"/>
        <n v="1861804841" u="1"/>
        <n v="1164472312" u="1"/>
        <n v="1992236996" u="1"/>
        <n v="1124725593" u="1"/>
        <n v="1902859341" u="1"/>
        <n v="1093766487" u="1"/>
        <n v="1205369410" u="1"/>
        <n v="1366448748" u="1"/>
        <n v="1518065341" u="1"/>
        <n v="1346679040" u="1"/>
        <n v="1417255902" u="1"/>
        <n v="1538316641" u="1"/>
        <n v="1043324510" u="1"/>
        <n v="1366743114" u="1"/>
        <n v="1487009536" u="1"/>
        <n v="1568718526" u="1"/>
        <n v="1578750287" u="1"/>
        <n v="1780763805" u="1"/>
        <n v="1861445256" u="1"/>
        <n v="1629026059" u="1"/>
        <n v="1851753305" u="1"/>
        <n v="1881034163" u="1"/>
        <n v="1942846811" u="1"/>
        <n v="1245250323" u="1"/>
        <n v="1346794070" u="1"/>
        <n v="1467794248" u="1"/>
        <n v="1629029020" u="1"/>
        <n v="1124284898" u="1"/>
        <n v="1275568578" u="1"/>
        <n v="1306843040" u="1"/>
        <n v="1578921532" u="1"/>
        <n v="1922647460" u="1"/>
        <n v="1306876297" u="1"/>
        <n v="1386747731" u="1"/>
        <n v="1396708129" u="1"/>
        <n v="1609825447" u="1"/>
        <n v="1972169399" u="1"/>
        <n v="1295027498" u="1"/>
        <n v="1588025084" u="1"/>
        <n v="1962060905" u="1"/>
        <n v="1093026247" u="1"/>
        <n v="1275567745" u="1"/>
        <n v="1962964882" u="1"/>
        <n v="1093081077" u="1"/>
        <n v="1316904816" u="1"/>
        <n v="1336436484" u="1"/>
        <n v="1609281989" u="1"/>
        <n v="1194895680" u="1"/>
        <n v="1205848975" u="1"/>
        <n v="1467446930" u="1"/>
        <n v="1831411891" u="1"/>
        <n v="1881981918" u="1"/>
        <n v="1942221882" u="1"/>
        <n v="1841905247" u="1"/>
        <n v="1144976994" u="1"/>
        <n v="1396190229" u="1"/>
        <n v="1427081405" u="1"/>
        <n v="1639126212" u="1"/>
        <n v="1710367404" u="1"/>
        <n v="1043241458" u="1"/>
        <n v="1083661086" u="1"/>
        <n v="1710320023" u="1"/>
        <n v="1881258572" u="1"/>
        <n v="1952814568" u="1"/>
        <n v="1104939453" u="1"/>
        <n v="1245658053" u="1"/>
        <n v="1326301318" u="1"/>
        <n v="1700259462" u="1"/>
        <n v="1255664447" u="1"/>
        <n v="1558892232" u="1"/>
        <n v="1083241301" u="1"/>
        <n v="1245849264" u="1"/>
        <n v="1366691016" u="1"/>
        <n v="1598289977" u="1"/>
        <n v="1437725488" u="1"/>
        <n v="1497221949" u="1"/>
        <n v="1568420578" u="1"/>
        <n v="1720568553" u="1"/>
        <n v="1891750543" u="1"/>
        <n v="1023277738" u="1"/>
        <n v="1184724015" u="1"/>
        <n v="1750783684" u="1"/>
        <n v="1750834057" u="1"/>
        <n v="1811137102" u="1"/>
        <n v="1184799835" u="1"/>
        <n v="1538448527" u="1"/>
        <n v="1639197957" u="1"/>
        <n v="1659780674" u="1"/>
        <n v="1861487670" u="1"/>
        <n v="1902069412" u="1"/>
        <n v="1376618900" u="1"/>
        <n v="1598786436" u="1"/>
        <n v="1689600835" u="1"/>
        <n v="1689662892" u="1"/>
        <n v="1942357371" u="1"/>
        <n v="1174630388" u="1"/>
        <n v="1245224807" u="1"/>
        <n v="1245711217" u="1"/>
        <n v="1629419023" u="1"/>
        <n v="1740273986" u="1"/>
        <n v="1790732055" u="1"/>
        <n v="1114983863" u="1"/>
        <n v="1326209347" u="1"/>
        <n v="1457362519" u="1"/>
        <n v="1558395905" u="1"/>
        <n v="1821199902" u="1"/>
        <n v="1972769586" u="1"/>
        <n v="1144589383" u="1"/>
        <n v="1235377391" u="1"/>
        <n v="1306330642" u="1"/>
        <n v="1104932136" u="1"/>
        <n v="1649567751" u="1"/>
        <n v="1821070939" u="1"/>
        <n v="1043209968" u="1"/>
        <n v="1285136457" u="1"/>
        <n v="1972881183" u="1"/>
        <n v="1235314501" u="1"/>
        <n v="1265542260" u="1"/>
        <n v="1700336799" u="1"/>
        <n v="1861872723" u="1"/>
        <n v="1982022810" u="1"/>
        <n v="1154960201" u="1"/>
        <n v="1245323856" u="1"/>
        <n v="1336209618" u="1"/>
        <n v="1679680862" u="1"/>
        <n v="1356475594" u="1"/>
        <n v="1477578896" u="1"/>
        <n v="1851319990" u="1"/>
        <n v="1083679518" u="1"/>
        <n v="1114112612" u="1"/>
        <n v="1588600647" u="1"/>
        <n v="1881128908" u="1"/>
        <n v="1194213363" u="1"/>
        <n v="1225081029" u="1"/>
        <n v="1447280326" u="1"/>
        <n v="1194145433" u="1"/>
        <n v="1295767440" u="1"/>
        <n v="1336535384" u="1"/>
        <n v="1376971911" u="1"/>
        <n v="1518931195" u="1"/>
        <n v="1528494655" u="1"/>
        <n v="1447349832" u="1"/>
        <n v="1457452484" u="1"/>
        <n v="1689709933" u="1"/>
        <n v="1891906772" u="1"/>
        <n v="1942782297" u="1"/>
        <n v="1225534373" u="1"/>
        <n v="1427535152" u="1"/>
        <n v="1548208259" u="1"/>
        <n v="1962445528" u="1"/>
        <n v="1972144376" u="1"/>
        <n v="1912218272" u="1"/>
        <n v="1982150298" u="1"/>
        <n v="1306390422" u="1"/>
        <n v="1609828391" u="1"/>
        <n v="1871923086" u="1"/>
        <n v="1942302864" u="1"/>
        <n v="1063874097" u="1"/>
        <n v="1407961584" u="1"/>
        <n v="1609122050" u="1"/>
        <n v="1609239409" u="1"/>
        <n v="1891788691" u="1"/>
        <n v="1134318298" u="1"/>
        <n v="1255575569" u="1"/>
        <n v="1396297602" u="1"/>
        <n v="1407237134" u="1"/>
        <n v="1124037254" u="1"/>
        <n v="1376905307" u="1"/>
        <n v="1477253342" u="1"/>
        <n v="1487617544" u="1"/>
        <n v="1548218860" u="1"/>
        <n v="1609283076" u="1"/>
        <n v="1649511387" u="1"/>
        <n v="1669502050" u="1"/>
        <n v="1275191058" u="1"/>
        <n v="1326427824" u="1"/>
        <n v="1588753693" u="1"/>
        <n v="1710010020" u="1"/>
        <n v="1790027613" u="1"/>
        <n v="1891180295" u="1"/>
        <n v="1396829727" u="1"/>
        <n v="1003169376" u="1"/>
        <n v="1073505442" u="1"/>
        <n v="1679540868" u="1"/>
        <n v="1376802454" u="1"/>
        <n v="1689638702" u="1"/>
        <n v="1760478499" u="1"/>
        <n v="1013022037" u="1"/>
        <n v="1023102951" u="1"/>
        <n v="1386832830" u="1"/>
        <n v="1477623247" u="1"/>
        <n v="1528453800" u="1"/>
        <n v="1538541776" u="1"/>
        <n v="1619927159" u="1"/>
        <n v="1326333253" u="1"/>
        <n v="1457613531" u="1"/>
        <n v="1861685539" u="1"/>
        <n v="1942325923" u="1"/>
        <n v="1467688879" u="1"/>
        <n v="1578803896" u="1"/>
        <n v="1831166958" u="1"/>
        <n v="1124791108" u="1"/>
        <n v="1164647376" u="1"/>
        <n v="1235556127" u="1"/>
        <n v="1407836547" u="1"/>
        <n v="1619222866" u="1"/>
        <n v="1821550716" u="1"/>
        <n v="1033173174" u="1"/>
        <n v="1255337630" u="1"/>
        <n v="1275847519" u="1"/>
        <n v="1508220831" u="1"/>
        <n v="1750708038" u="1"/>
        <n v="1235180290" u="1"/>
        <n v="1437300365" u="1"/>
        <n v="1073030466" u="1"/>
        <n v="1396981197" u="1"/>
        <n v="1487911459" u="1"/>
        <n v="1417576653" u="1"/>
        <n v="1497786842" u="1"/>
        <n v="1255307997" u="1"/>
        <n v="1699079343" u="1"/>
        <n v="1700804028" u="1"/>
        <n v="1215995378" u="1"/>
        <n v="1023361771" u="1"/>
        <n v="1205040698" u="1"/>
        <n v="1225032857" u="1"/>
        <n v="1104186287" u="1"/>
        <n v="1255318879" u="1"/>
        <n v="1659750743" u="1"/>
        <n v="1841605425" u="1"/>
        <n v="1932369923" u="1"/>
        <n v="1225492515" u="1"/>
        <n v="1528408960" u="1"/>
        <n v="1629481445" u="1"/>
        <n v="1427675230" u="1"/>
        <n v="1558484246" u="1"/>
        <n v="1063408573" u="1"/>
        <n v="1821282401" u="1"/>
        <n v="1982189189" u="1"/>
        <n v="1942270392" u="1"/>
        <n v="1154304848" u="1"/>
        <n v="1295227759" u="1"/>
        <n v="1790983831" u="1"/>
        <n v="1265673164" u="1"/>
        <n v="1447451554" u="1"/>
        <n v="1639177603" u="1"/>
        <n v="1124480421" u="1"/>
        <n v="1457328874" u="1"/>
        <n v="1003992389" u="1"/>
        <n v="1588776884" u="1"/>
        <n v="1588975353" u="1"/>
        <n v="1730162223" u="1"/>
        <n v="1225569189" u="1"/>
        <n v="1790787521" u="1"/>
        <n v="1851575039" u="1"/>
        <n v="1568467512" u="1"/>
        <n v="1386832400" u="1"/>
        <n v="1780016162" u="1"/>
        <n v="1790886851" u="1"/>
        <n v="1821305269" u="1"/>
        <n v="1871006072" u="1"/>
        <n v="1962493635" u="1"/>
        <n v="1164450334" u="1"/>
        <n v="1801940861" u="1"/>
        <n v="1922256601" u="1"/>
        <n v="1588673479" u="1"/>
        <n v="1629284021" u="1"/>
        <n v="1730533985" u="1"/>
        <n v="1578050688" u="1"/>
        <n v="1730819517" u="1"/>
        <n v="1326241605" u="1"/>
        <n v="1639156995" u="1"/>
        <n v="1891177838" u="1"/>
        <n v="1114134269" u="1"/>
        <n v="1306173265" u="1"/>
        <n v="1457620189" u="1"/>
        <n v="1477758035" u="1"/>
        <n v="1568418937" u="1"/>
        <n v="1699871293" u="1"/>
        <n v="1033321914" u="1"/>
        <n v="1053653576" u="1"/>
        <n v="1265494793" u="1"/>
        <n v="1457648628" u="1"/>
        <n v="1497784003" u="1"/>
        <n v="1598850646" u="1"/>
        <n v="1992765283" u="1"/>
        <n v="1013203397" u="1"/>
        <n v="1699768721" u="1"/>
        <n v="1881870277" u="1"/>
        <n v="1184294779" u="1"/>
        <n v="1790767465" u="1"/>
        <n v="1922051648" u="1"/>
        <n v="1922393867" u="1"/>
        <n v="1366054116" u="1"/>
        <n v="1518394246" u="1"/>
        <n v="1629247713" u="1"/>
        <n v="1811336530" u="1"/>
        <n v="1033278478" u="1"/>
        <n v="1093735144" u="1"/>
        <n v="1265968655" u="1"/>
        <n v="1427576966" u="1"/>
        <n v="1518074624" u="1"/>
        <n v="1609218031" u="1"/>
        <n v="1508818238" u="1"/>
        <n v="1598974149" u="1"/>
        <n v="1831643212" u="1"/>
        <n v="1053305706" u="1"/>
        <n v="1568454072" u="1"/>
        <n v="1164484747" u="1"/>
        <n v="1225286941" u="1"/>
        <n v="1609850791" u="1"/>
        <n v="1013188440" u="1"/>
        <n v="1093861528" u="1"/>
        <n v="1558480574" u="1"/>
        <n v="1619960309" u="1"/>
        <n v="1730131889" u="1"/>
        <n v="1740709708" u="1"/>
        <n v="1013941053" u="1"/>
        <n v="1669793147" u="1"/>
        <n v="1790877868" u="1"/>
        <n v="1902899743" u="1"/>
        <n v="1952425035" u="1"/>
        <n v="1336567833" u="1"/>
        <n v="1578714317" u="1"/>
        <n v="1730577784" u="1"/>
        <n v="1801055868" u="1"/>
        <n v="1821766163" u="1"/>
        <n v="1376553727" u="1"/>
        <n v="1518373166" u="1"/>
        <n v="1609042902" u="1"/>
        <n v="1659320059" u="1"/>
        <n v="1811492929" u="1"/>
        <n v="1912297078" u="1"/>
        <n v="1134567134" u="1"/>
        <n v="1326074196" u="1"/>
        <n v="1457351041" u="1"/>
        <n v="1194012781" u="1"/>
        <n v="1295168896" u="1"/>
        <n v="1316037617" u="1"/>
        <n v="1427506096" u="1"/>
        <n v="1568432912" u="1"/>
        <n v="1184655680" u="1"/>
        <n v="1235762931" u="1"/>
        <n v="1265667083" u="1"/>
        <n v="1386872596" u="1"/>
        <n v="1457721227" u="1"/>
        <n v="1457842932" u="1"/>
        <n v="1982711248" u="1"/>
        <n v="1275774192" u="1"/>
        <n v="1467857136" u="1"/>
        <n v="1043201072" u="1"/>
        <n v="1083190714" u="1"/>
        <n v="1386038677" u="1"/>
        <n v="1407269111" u="1"/>
        <n v="1063002376" u="1"/>
        <n v="1720467624" u="1"/>
        <n v="1831378330" u="1"/>
        <n v="1104232065" u="1"/>
        <n v="1346296415" u="1"/>
        <n v="1699769596" u="1"/>
        <n v="1700042389" u="1"/>
        <n v="1265493811" u="1"/>
        <n v="1346421112" u="1"/>
        <n v="1437105996" u="1"/>
        <n v="1467711168" u="1"/>
        <n v="1467767855" u="1"/>
        <n v="1154651115" u="1"/>
        <n v="1265549554" u="1"/>
        <n v="1457026320" u="1"/>
        <n v="1487963492" u="1"/>
        <n v="1649271123" u="1"/>
        <n v="1336528835" u="1"/>
        <n v="1437870680" u="1"/>
        <n v="1497883375" u="1"/>
        <n v="1114953825" u="1"/>
        <n v="1700871209" u="1"/>
        <n v="1831646496" u="1"/>
        <n v="1154819951" u="1"/>
        <n v="1184276792" u="1"/>
        <n v="1295229037" u="1"/>
        <n v="1669449203" u="1"/>
        <n v="1750617536" u="1"/>
        <n v="1922070382" u="1"/>
        <n v="1023681350" u="1"/>
        <n v="1114936820" u="1"/>
        <n v="1679868707" u="1"/>
        <n v="1770711434" u="1"/>
        <n v="1992061584" u="1"/>
        <n v="1235200833" u="1"/>
        <n v="1336469378" u="1"/>
        <n v="1548244825" u="1"/>
        <n v="1871529818" u="1"/>
        <n v="1952614521" u="1"/>
        <n v="1053773044" u="1"/>
        <n v="1215986930" u="1"/>
        <n v="1851519078" u="1"/>
        <n v="1861423261" u="1"/>
        <n v="1871502955" u="1"/>
        <n v="1144238890" u="1"/>
        <n v="1174889034" u="1"/>
        <n v="1417106881" u="1"/>
        <n v="1588981088" u="1"/>
        <n v="1992951909" u="1"/>
        <n v="1114901345" u="1"/>
        <n v="1710094248" u="1"/>
        <n v="1891277703" u="1"/>
        <n v="1295051860" u="1"/>
        <n v="1376856195" u="1"/>
        <n v="1629225099" u="1"/>
        <n v="1730549387" u="1"/>
        <n v="1821450297" u="1"/>
        <n v="1699240283" u="1"/>
        <n v="1710347075" u="1"/>
        <n v="1740249259" u="1"/>
        <n v="1013343730" u="1"/>
        <n v="1265726582" u="1"/>
        <n v="1275817991" u="1"/>
        <n v="1447663398" u="1"/>
        <n v="1619316650" u="1"/>
        <n v="1619925237" u="1"/>
        <n v="1700015658" u="1"/>
        <n v="1982711099" u="1"/>
        <n v="1649879842" u="1"/>
        <n v="1699096644" u="1"/>
        <n v="1851300362" u="1"/>
        <n v="1184185845" u="1"/>
        <n v="1366652547" u="1"/>
        <n v="1790267466" u="1"/>
        <n v="1902936586" u="1"/>
        <n v="1013280965" u="1"/>
        <n v="1285896852" u="1"/>
        <n v="1790152155" u="1"/>
        <n v="1124097993" u="1"/>
        <n v="1356458566" u="1"/>
        <n v="1396039632" u="1"/>
        <n v="1700232899" u="1"/>
        <n v="1891730214" u="1"/>
        <n v="1447416243" u="1"/>
        <n v="1467411835" u="1"/>
        <n v="1508493198" u="1"/>
        <n v="1548667231" u="1"/>
        <n v="1083975437" u="1"/>
        <n v="1265521629" u="1"/>
        <n v="1396974457" u="1"/>
        <n v="1508867730" u="1"/>
        <n v="1790867521" u="1"/>
        <n v="1811956725" u="1"/>
        <n v="1861012692" u="1"/>
        <n v="1013317254" u="1"/>
        <n v="1386265155" u="1"/>
        <n v="1447273156" u="1"/>
        <n v="1568915650" u="1"/>
        <n v="1821587171" u="1"/>
        <n v="1831319748" u="1"/>
        <n v="1417243866" u="1"/>
        <n v="1538186333" u="1"/>
        <n v="1952678286" u="1"/>
        <n v="1063456614" u="1"/>
        <n v="1225072002" u="1"/>
        <n v="1285859520" u="1"/>
        <n v="1578679627" u="1"/>
        <n v="1043742885" u="1"/>
        <n v="1154550994" u="1"/>
        <n v="1164743118" u="1"/>
        <n v="1205378114" u="1"/>
        <n v="1487382362" u="1"/>
        <n v="1750432209" u="1"/>
        <n v="1104339910" u="1"/>
        <n v="1376646695" u="1"/>
        <n v="1598872855" u="1"/>
        <n v="1750515367" u="1"/>
        <n v="1912212598" u="1"/>
        <n v="1962519579" u="1"/>
        <n v="1962588061" u="1"/>
        <n v="1972670636" u="1"/>
        <n v="1154692887" u="1"/>
        <n v="1205849015" u="1"/>
        <n v="1477710929" u="1"/>
        <n v="1861653453" u="1"/>
        <n v="1891727715" u="1"/>
        <n v="1972897544" u="1"/>
        <n v="1134121965" u="1"/>
        <n v="1144489048" u="1"/>
        <n v="1235246760" u="1"/>
        <n v="1306871710" u="1"/>
        <n v="1316415565" u="1"/>
        <n v="1366684912" u="1"/>
        <n v="1922489376" u="1"/>
        <n v="1932134970" u="1"/>
        <n v="1053836106" u="1"/>
        <n v="1245736131" u="1"/>
        <n v="1306358437" u="1"/>
        <n v="1558705327" u="1"/>
        <n v="1952699217" u="1"/>
        <n v="1417267758" u="1"/>
        <n v="1447781521" u="1"/>
        <n v="1497815237" u="1"/>
        <n v="1003403791" u="1"/>
        <n v="1427487297" u="1"/>
        <n v="1083908552" u="1"/>
        <n v="1437314275" u="1"/>
        <n v="1659308237" u="1"/>
        <n v="1922037910" u="1"/>
        <n v="1033603774" u="1"/>
        <n v="1326428103" u="1"/>
        <n v="1629191051" u="1"/>
        <n v="1871586818" u="1"/>
        <n v="1972750743" u="1"/>
        <n v="1205341997" u="1"/>
        <n v="1356343578" u="1"/>
        <n v="1902359250" u="1"/>
        <n v="1619264934" u="1"/>
        <n v="1699426718" u="1"/>
        <n v="1922266394" u="1"/>
        <n v="1114913845" u="1"/>
        <n v="1477928000" u="1"/>
        <n v="1750737367" u="1"/>
        <n v="1760911382" u="1"/>
        <n v="1891301446" u="1"/>
        <n v="1982128112" u="1"/>
        <n v="1205150505" u="1"/>
        <n v="1568967339" u="1"/>
        <n v="1629217633" u="1"/>
        <n v="1700240751" u="1"/>
        <n v="1740241793" u="1"/>
        <n v="1952951402" u="1"/>
        <n v="1013585611" u="1"/>
        <n v="1063492221" u="1"/>
        <n v="1093723645" u="1"/>
        <n v="1396310058" u="1"/>
        <n v="1780675439" u="1"/>
        <n v="1396180071" u="1"/>
        <n v="1396815601" u="1"/>
        <n v="1588102180" u="1"/>
        <n v="1689677247" u="1"/>
        <n v="1093822975" u="1"/>
        <n v="1386987238" u="1"/>
        <n v="1619042785" u="1"/>
        <n v="1992754527" u="1"/>
        <n v="1245556455" u="1"/>
        <n v="1376573246" u="1"/>
        <n v="1376747733" u="1"/>
        <n v="1740356823" u="1"/>
        <n v="1770525958" u="1"/>
        <n v="1174817373" u="1"/>
        <n v="1376112755" u="1"/>
        <n v="1992767818" u="1"/>
        <n v="1194722108" u="1"/>
        <n v="1427039205" u="1"/>
        <n v="1578023701" u="1"/>
        <n v="1790216604" u="1"/>
        <n v="1114293925" u="1"/>
        <n v="1124149703" u="1"/>
        <n v="1225013972" u="1"/>
        <n v="1295803427" u="1"/>
        <n v="1467617514" u="1"/>
        <n v="1851667539" u="1"/>
        <n v="1073643193" u="1"/>
        <n v="1184632747" u="1"/>
        <n v="1578559068" u="1"/>
        <n v="1659802197" u="1"/>
        <n v="1760657191" u="1"/>
        <n v="1144229949" u="1"/>
        <n v="1235513201" u="1"/>
        <n v="1558576215" u="1"/>
        <n v="1598911083" u="1"/>
        <n v="1689931289" u="1"/>
        <n v="1700191343" u="1"/>
        <n v="1053472878" u="1"/>
        <n v="1649623364" u="1"/>
        <n v="1154600104" u="1"/>
        <n v="1275935132" u="1"/>
        <n v="1366477762" u="1"/>
        <n v="1497021323" u="1"/>
        <n v="1689656639" u="1"/>
        <n v="1093772543" u="1"/>
        <n v="1972913838" u="1"/>
        <n v="1083649925" u="1"/>
        <n v="1245792027" u="1"/>
        <n v="1275087561" u="1"/>
        <n v="1447968789" u="1"/>
        <n v="1528056801" u="1"/>
        <n v="1952666554" u="1"/>
        <n v="1295814028" u="1"/>
        <n v="1740203819" u="1"/>
        <n v="1316929623" u="1"/>
        <n v="1679894901" u="1"/>
        <n v="1144412628" u="1"/>
        <n v="1346565991" u="1"/>
        <n v="1447417993" u="1"/>
        <n v="1467959643" u="1"/>
        <n v="1528313061" u="1"/>
        <n v="1962486274" u="1"/>
        <n v="1417332016" u="1"/>
        <n v="1487622874" u="1"/>
        <n v="1780091959" u="1"/>
        <n v="1952751760" u="1"/>
        <n v="1205097102" u="1"/>
        <n v="1386206233" u="1"/>
        <n v="1689678955" u="1"/>
        <n v="1790872232" u="1"/>
        <n v="1023469186" u="1"/>
        <n v="1508421728" u="1"/>
        <n v="1700266160" u="1"/>
        <n v="1730187949" u="1"/>
        <n v="1871564013" u="1"/>
        <n v="1932601838" u="1"/>
        <n v="1134333677" u="1"/>
        <n v="1164787792" u="1"/>
        <n v="1336141860" u="1"/>
        <n v="1356336945" u="1"/>
        <n v="1669465480" u="1"/>
        <n v="1336125327" u="1"/>
        <n v="1598757718" u="1"/>
        <n v="1609053438" u="1"/>
        <n v="1730396276" u="1"/>
        <n v="1891112405" u="1"/>
        <n v="1962855627" u="1"/>
        <n v="1073543096" u="1"/>
        <n v="1295229805" u="1"/>
        <n v="1417339656" u="1"/>
        <n v="1457745887" u="1"/>
        <n v="1629304266" u="1"/>
        <n v="1124550397" u="1"/>
        <n v="1689632317" u="1"/>
        <n v="1770928228" u="1"/>
        <n v="1790294684" u="1"/>
        <n v="1194740068" u="1"/>
        <n v="1245336486" u="1"/>
        <n v="1275799876" u="1"/>
        <n v="1538155569" u="1"/>
        <n v="1518074962" u="1"/>
        <n v="1417338351" u="1"/>
        <n v="1093141210" u="1"/>
        <n v="1528422631" u="1"/>
        <n v="1538152327" u="1"/>
        <n v="1730334962" u="1"/>
        <n v="1821063322" u="1"/>
        <n v="1831888015" u="1"/>
        <n v="1922245356" u="1"/>
        <n v="1013574540" u="1"/>
        <n v="1043451081" u="1"/>
        <n v="1518074129" u="1"/>
        <n v="1588896369" u="1"/>
        <n v="1598767295" u="1"/>
        <n v="1659801215" u="1"/>
        <n v="1912439951" u="1"/>
        <n v="1992792394" u="1"/>
        <n v="1306498175" u="1"/>
        <n v="1912197534" u="1"/>
        <n v="1104208511" u="1"/>
        <n v="1710938873" u="1"/>
        <n v="1962778332" u="1"/>
        <n v="1134105877" u="1"/>
        <n v="1154730133" u="1"/>
        <n v="1164753612" u="1"/>
        <n v="1184614760" u="1"/>
        <n v="1265442370" u="1"/>
        <n v="1699728485" u="1"/>
        <n v="1700993151" u="1"/>
        <n v="1861698037" u="1"/>
        <n v="1952358939" u="1"/>
        <n v="1396391231" u="1"/>
        <n v="1639500788" u="1"/>
        <n v="1124229661" u="1"/>
        <n v="1265788574" u="1"/>
        <n v="1487159273" u="1"/>
        <n v="1720197387" u="1"/>
        <n v="1740881291" u="1"/>
        <n v="1780696492" u="1"/>
        <n v="1871799304" u="1"/>
        <n v="1891346672" u="1"/>
        <n v="1285630780" u="1"/>
        <n v="1255949079" u="1"/>
        <n v="1295235307" u="1"/>
        <n v="1316944341" u="1"/>
        <n v="1326083007" u="1"/>
        <n v="1679288765" u="1"/>
        <n v="1316277130" u="1"/>
        <n v="1407222540" u="1"/>
        <n v="1689145567" u="1"/>
        <n v="1124556923" u="1"/>
        <n v="1366843252" u="1"/>
        <n v="1437220621" u="1"/>
        <n v="1730271982" u="1"/>
        <n v="1861590366" u="1"/>
        <n v="1932427754" u="1"/>
        <n v="1184912941" u="1"/>
        <n v="1326240128" u="1"/>
        <n v="1386870244" u="1"/>
        <n v="1932150695" u="1"/>
        <n v="1104415835" u="1"/>
        <n v="1366097420" u="1"/>
        <n v="1447237425" u="1"/>
        <n v="1619416658" u="1"/>
        <n v="1821020058" u="1"/>
        <n v="1902901598" u="1"/>
        <n v="1336525740" u="1"/>
        <n v="1932196219" u="1"/>
        <n v="1194165613" u="1"/>
        <n v="1730236035" u="1"/>
        <n v="1033420922" u="1"/>
        <n v="1043475445" u="1"/>
        <n v="1245219641" u="1"/>
        <n v="1417241944" u="1"/>
        <n v="1457386153" u="1"/>
        <n v="1639161110" u="1"/>
        <n v="1891280731" u="1"/>
        <n v="1386933075" u="1"/>
        <n v="1790920981" u="1"/>
        <n v="1174902472" u="1"/>
        <n v="1215582440" u="1"/>
        <n v="1225014889" u="1"/>
        <n v="1346601168" u="1"/>
        <n v="1376842690" u="1"/>
        <n v="1578541876" u="1"/>
        <n v="1003197856" u="1"/>
        <n v="1013662733" u="1"/>
        <n v="1124088091" u="1"/>
        <n v="1720055817" u="1"/>
        <n v="1912916545" u="1"/>
        <n v="1003800129" u="1"/>
        <n v="1013352582" u="1"/>
        <n v="1275896367" u="1"/>
        <n v="1518961424" u="1"/>
        <n v="1639437999" u="1"/>
        <n v="1659931244" u="1"/>
        <n v="1851393334" u="1"/>
        <n v="1124393228" u="1"/>
        <n v="1225079577" u="1"/>
        <n v="1417192345" u="1"/>
        <n v="1720354640" u="1"/>
        <n v="1861036519" u="1"/>
        <n v="1053842443" u="1"/>
        <n v="1073130670" u="1"/>
        <n v="1114198223" u="1"/>
        <n v="1154589778" u="1"/>
        <n v="1679517742" u="1"/>
        <n v="1841511276" u="1"/>
        <n v="1467425082" u="1"/>
        <n v="1699727503" u="1"/>
        <n v="1881647675" u="1"/>
        <n v="1922024082" u="1"/>
        <n v="1326533019" u="1"/>
        <n v="1427468651" u="1"/>
        <n v="1104349422" u="1"/>
        <n v="1285949420" u="1"/>
        <n v="1538698618" u="1"/>
        <n v="1578682464" u="1"/>
        <n v="1710149968" u="1"/>
        <n v="1720148000" u="1"/>
        <n v="1821277724" u="1"/>
        <n v="1982697785" u="1"/>
        <n v="1316224199" u="1"/>
        <n v="1588083232" u="1"/>
        <n v="1700801701" u="1"/>
        <n v="1194141291" u="1"/>
        <n v="1508091117" u="1"/>
        <n v="1851659643" u="1"/>
        <n v="1174517270" u="1"/>
        <n v="1215557566" u="1"/>
        <n v="1437812054" u="1"/>
        <n v="1508896788" u="1"/>
        <n v="1619085453" u="1"/>
        <n v="1831133693" u="1"/>
        <n v="1265841589" u="1"/>
        <n v="1497986608" u="1"/>
        <n v="1528571262" u="1"/>
        <n v="1861704223" u="1"/>
        <n v="1497102347" u="1"/>
        <n v="1215556733" u="1"/>
        <n v="1407081904" u="1"/>
        <n v="1518265875" u="1"/>
        <n v="1700991718" u="1"/>
        <n v="1194101550" u="1"/>
        <n v="1205942539" u="1"/>
        <n v="1295978682" u="1"/>
        <n v="1063529170" u="1"/>
        <n v="1215912795" u="1"/>
        <n v="1366837171" u="1"/>
        <n v="1730508318" u="1"/>
        <n v="1982603957" u="1"/>
        <n v="1205094968" u="1"/>
        <n v="1285312967" u="1"/>
        <n v="1457424301" u="1"/>
        <n v="1609047208" u="1"/>
        <n v="1134726433" u="1"/>
        <n v="1215236278" u="1"/>
        <n v="1528407376" u="1"/>
        <n v="1174037667" u="1"/>
        <n v="1508098476" u="1"/>
        <n v="1568455327" u="1"/>
        <n v="1770578866" u="1"/>
        <n v="1770842825" u="1"/>
        <n v="1114530987" u="1"/>
        <n v="1790948438" u="1"/>
        <n v="1043637325" u="1"/>
        <n v="1538254511" u="1"/>
        <n v="1538370846" u="1"/>
        <n v="1134382468" u="1"/>
        <n v="1295727733" u="1"/>
        <n v="1306855515" u="1"/>
        <n v="1346270345" u="1"/>
        <n v="1356619399" u="1"/>
        <n v="1487653275" u="1"/>
        <n v="1609011261" u="1"/>
        <n v="1073773453" u="1"/>
        <n v="1740275478" u="1"/>
        <n v="1134650443" u="1"/>
        <n v="1346788627" u="1"/>
        <n v="1629077383" u="1"/>
        <n v="1235500588" u="1"/>
        <n v="1336294438" u="1"/>
        <n v="1376809194" u="1"/>
        <n v="1982693370" u="1"/>
        <n v="1174695985" u="1"/>
        <n v="1447677430" u="1"/>
        <n v="1649563842" u="1"/>
        <n v="1891953295" u="1"/>
        <n v="1467569426" u="1"/>
        <n v="1811019680" u="1"/>
        <n v="1861460081" u="1"/>
        <n v="1972056455" u="1"/>
        <n v="1649217829" u="1"/>
        <n v="1922667575" u="1"/>
        <n v="1336864669" u="1"/>
        <n v="1700056744" u="1"/>
        <n v="1932441771" u="1"/>
        <n v="1528457298" u="1"/>
        <n v="1740475714" u="1"/>
        <n v="1164441051" u="1"/>
        <n v="1255358685" u="1"/>
        <n v="1508286386" u="1"/>
        <n v="1780097014" u="1"/>
        <n v="1063687978" u="1"/>
        <n v="1699493320" u="1"/>
        <n v="1730119041" u="1"/>
        <n v="1750904132" u="1"/>
        <n v="1841247269" u="1"/>
        <n v="1700886116" u="1"/>
        <n v="1497098123" u="1"/>
        <n v="1710357223" u="1"/>
        <n v="1841667797" u="1"/>
        <n v="1871949834" u="1"/>
        <n v="1174759559" u="1"/>
        <n v="1174833883" u="1"/>
        <n v="1184794281" u="1"/>
        <n v="1205115920" u="1"/>
        <n v="1245638014" u="1"/>
        <n v="1942511076" u="1"/>
        <n v="1033146675" u="1"/>
        <n v="1184601213" u="1"/>
        <n v="1518968544" u="1"/>
        <n v="1013065556" u="1"/>
        <n v="1104856996" u="1"/>
        <n v="1881701183" u="1"/>
        <n v="1922012541" u="1"/>
        <n v="1962935478" u="1"/>
        <n v="1093239451" u="1"/>
        <n v="1306871066" u="1"/>
        <n v="1417018664" u="1"/>
        <n v="1629141700" u="1"/>
        <n v="1649665241" u="1"/>
        <n v="1700949971" u="1"/>
        <n v="1770777377" u="1"/>
        <n v="1467614610" u="1"/>
        <n v="1083666796" u="1"/>
        <n v="1386630622" u="1"/>
        <n v="1467773036" u="1"/>
        <n v="1558703298" u="1"/>
        <n v="1811558612" u="1"/>
        <n v="1114005600" u="1"/>
        <n v="1144681222" u="1"/>
        <n v="1316486475" u="1"/>
        <n v="1659049948" u="1"/>
        <n v="1134548274" u="1"/>
        <n v="1144639683" u="1"/>
        <n v="1306161955" u="1"/>
        <n v="1356373591" u="1"/>
        <n v="1841456530" u="1"/>
        <n v="1215923438" u="1"/>
        <n v="1447652938" u="1"/>
        <n v="1477013993" u="1"/>
        <n v="1154771798" u="1"/>
        <n v="1295842805" u="1"/>
        <n v="1629267612" u="1"/>
        <n v="1659029510" u="1"/>
        <n v="1720254089" u="1"/>
        <n v="1902025141" u="1"/>
        <n v="1104351915" u="1"/>
        <n v="1114469715" u="1"/>
        <n v="1194010645" u="1"/>
        <n v="1750691671" u="1"/>
        <n v="1760710693" u="1"/>
        <n v="1770757130" u="1"/>
        <n v="1902243215" u="1"/>
        <n v="1114191632" u="1"/>
        <n v="1295766624" u="1"/>
        <n v="1770713182" u="1"/>
        <n v="1679205181" u="1"/>
        <n v="1780823724" u="1"/>
        <n v="1245487610" u="1"/>
        <n v="1437106630" u="1"/>
        <n v="1548318488" u="1"/>
        <n v="1730384819" u="1"/>
        <n v="1841452927" u="1"/>
        <n v="1952418824" u="1"/>
        <n v="1336585132" u="1"/>
        <n v="1346518115" u="1"/>
        <n v="1447647839" u="1"/>
        <n v="1598858219" u="1"/>
        <n v="1295796639" u="1"/>
        <n v="1538433438" u="1"/>
        <n v="1619961075" u="1"/>
        <n v="1295300010" u="1"/>
        <n v="1558639294" u="1"/>
        <n v="1962503086" u="1"/>
        <n v="1386837474" u="1"/>
        <n v="1053428417" u="1"/>
        <n v="1255712741" u="1"/>
        <n v="1578775755" u="1"/>
        <n v="1740213925" u="1"/>
        <n v="1942221601" u="1"/>
        <n v="1205863370" u="1"/>
        <n v="1467592808" u="1"/>
        <n v="1700134293" u="1"/>
        <n v="1710326889" u="1"/>
        <n v="1720088818" u="1"/>
        <n v="1730176322" u="1"/>
        <n v="1750311759" u="1"/>
        <n v="1821065517" u="1"/>
        <n v="1922651827" u="1"/>
        <n v="1962594606" u="1"/>
        <n v="1972163467" u="1"/>
        <n v="1124164207" u="1"/>
        <n v="1285655159" u="1"/>
        <n v="1548287550" u="1"/>
        <n v="1932797594" u="1"/>
        <n v="1417320219" u="1"/>
        <n v="1558604843" u="1"/>
        <n v="1710367123" u="1"/>
        <n v="1912425141" u="1"/>
        <n v="1154343200" u="1"/>
        <n v="1366941403" u="1"/>
        <n v="1831783372" u="1"/>
        <n v="1154540284" u="1"/>
        <n v="1548542897" u="1"/>
        <n v="1831670942" u="1"/>
        <n v="1518085349" u="1"/>
        <n v="1528027166" u="1"/>
        <n v="1972276640" u="1"/>
        <n v="1285088302" u="1"/>
        <n v="1992842272" u="1"/>
        <n v="1295842656" u="1"/>
        <n v="1447201132" u="1"/>
        <n v="1508194457" u="1"/>
        <n v="1669587655" u="1"/>
        <n v="1053961250" u="1"/>
        <n v="1114005642" u="1"/>
        <n v="1457910986" u="1"/>
        <n v="1588669188" u="1"/>
        <n v="1841485372" u="1"/>
        <n v="1841556735" u="1"/>
        <n v="1013076223" u="1"/>
        <n v="1366820441" u="1"/>
        <n v="1588399356" u="1"/>
        <n v="1770600603" u="1"/>
        <n v="1033150792" u="1"/>
        <n v="1316912918" u="1"/>
        <n v="1497119648" u="1"/>
        <n v="1831452226" u="1"/>
        <n v="1972846871" u="1"/>
        <n v="1174545453" u="1"/>
        <n v="1679729628" u="1"/>
        <n v="1932697372" u="1"/>
        <n v="1154744977" u="1"/>
        <n v="1194180356" u="1"/>
        <n v="1326369901" u="1"/>
        <n v="1548221609" u="1"/>
        <n v="1730441437" u="1"/>
        <n v="1962909622" u="1"/>
        <n v="1295000677" u="1"/>
        <n v="1750374500" u="1"/>
        <n v="1780978759" u="1"/>
        <n v="1992997175" u="1"/>
        <n v="1073997755" u="1"/>
        <n v="1114905544" u="1"/>
        <n v="1932279635" u="1"/>
        <n v="1245224245" u="1"/>
        <n v="1245497510" u="1"/>
        <n v="1356639942" u="1"/>
        <n v="1376658492" u="1"/>
        <n v="1518393388" u="1"/>
        <n v="1588119135" u="1"/>
        <n v="1104212414" u="1"/>
        <n v="1205062007" u="1"/>
        <n v="1285137752" u="1"/>
        <n v="1639381379" u="1"/>
        <n v="1669093928" u="1"/>
        <n v="1710357116" u="1"/>
        <n v="1356765663" u="1"/>
        <n v="524787408" u="1"/>
        <n v="1063831022" u="1"/>
        <n v="1265084560" u="1"/>
        <n v="1326204991" u="1"/>
        <n v="1477551752" u="1"/>
        <n v="1851824700" u="1"/>
        <n v="1982888400" u="1"/>
        <n v="1053369066" u="1"/>
        <n v="1366451411" u="1"/>
        <n v="1578529475" u="1"/>
        <n v="1679899207" u="1"/>
        <n v="1093039851" u="1"/>
        <n v="1558373159" u="1"/>
        <n v="1588759344" u="1"/>
        <n v="1659682771" u="1"/>
        <n v="1669815247" u="1"/>
        <n v="1710945928" u="1"/>
        <n v="1740506948" u="1"/>
        <n v="1245496868" u="1"/>
        <n v="1396720900" u="1"/>
        <n v="1013148204" u="1"/>
        <n v="1023198074" u="1"/>
        <n v="1083808471" u="1"/>
        <n v="1376539106" u="1"/>
        <n v="1386987410" u="1"/>
        <n v="1841725231" u="1"/>
        <n v="1841743812" u="1"/>
        <n v="1962457986" u="1"/>
        <n v="1285808337" u="1"/>
        <n v="1518918366" u="1"/>
        <n v="1548610397" u="1"/>
        <n v="1053592857" u="1"/>
        <n v="1225006695" u="1"/>
        <n v="1932128568" u="1"/>
        <n v="1134234859" u="1"/>
        <n v="1386745545" u="1"/>
        <n v="1659463503" u="1"/>
        <n v="1871109876" u="1"/>
        <n v="1922097831" u="1"/>
        <n v="1235238973" u="1"/>
        <n v="1093749566" u="1"/>
        <n v="1144253048" u="1"/>
        <n v="1427165539" u="1"/>
        <n v="1508423344" u="1"/>
        <n v="1639602907" u="1"/>
        <n v="1689259210" u="1"/>
        <n v="1790280881" u="1"/>
        <n v="1821430174" u="1"/>
        <n v="1164548848" u="1"/>
        <n v="1275287948" u="1"/>
        <n v="1578016143" u="1"/>
        <n v="1619907995" u="1"/>
        <n v="1205861937" u="1"/>
        <n v="1255892220" u="1"/>
        <n v="1487099644" u="1"/>
        <n v="1770010167" u="1"/>
        <n v="1144317736" u="1"/>
        <n v="1255774972" u="1"/>
        <n v="1336376698" u="1"/>
        <n v="1356341994" u="1"/>
        <n v="1821097924" u="1"/>
        <n v="1881367712" u="1"/>
        <n v="1194771428" u="1"/>
        <n v="1437606696" u="1"/>
        <n v="1356598726" u="1"/>
        <n v="1558368803" u="1"/>
        <n v="1649729732" u="1"/>
        <n v="1003923053" u="1"/>
        <n v="1366889156" u="1"/>
        <n v="1376632976" u="1"/>
        <n v="1396221883" u="1"/>
        <n v="1851767784" u="1"/>
        <n v="1104095017" u="1"/>
        <n v="1376892117" u="1"/>
        <n v="1649740614" u="1"/>
        <n v="1013390491" u="1"/>
        <n v="1023104015" u="1"/>
        <n v="1194179093" u="1"/>
        <n v="1205880820" u="1"/>
        <n v="1760416713" u="1"/>
        <n v="1780070086" u="1"/>
        <n v="1780774018" u="1"/>
        <n v="1144371261" u="1"/>
        <n v="1144617663" u="1"/>
        <n v="1346700135" u="1"/>
        <n v="1568890598" u="1"/>
        <n v="1679607212" u="1"/>
        <n v="1326007949" u="1"/>
        <n v="1396770541" u="1"/>
        <n v="1265511364" u="1"/>
        <n v="1316950504" u="1"/>
        <n v="1619282233" u="1"/>
        <n v="1881678993" u="1"/>
        <n v="1184675944" u="1"/>
        <n v="1700041472" u="1"/>
        <n v="1720375819" u="1"/>
        <n v="1043288921" u="1"/>
        <n v="1538714316" u="1"/>
        <n v="1568838951" u="1"/>
        <n v="1699038356" u="1"/>
        <n v="1780670141" u="1"/>
        <n v="1922528710" u="1"/>
        <n v="1174826119" u="1"/>
        <n v="1538480181" u="1"/>
        <n v="1700227865" u="1"/>
        <n v="1205389863" u="1"/>
        <n v="1487606232" u="1"/>
        <n v="1710953419" u="1"/>
        <n v="1821215856" u="1"/>
        <n v="1841457850" u="1"/>
        <n v="1104158591" u="1"/>
        <n v="1386021970" u="1"/>
        <n v="1053623686" u="1"/>
        <n v="1063916997" u="1"/>
        <n v="1184671869" u="1"/>
        <n v="1235341587" u="1"/>
        <n v="1972662419" u="1"/>
        <n v="1003297888" u="1"/>
        <n v="1215227251" u="1"/>
        <n v="1518985977" u="1"/>
        <n v="1821128984" u="1"/>
        <n v="1164962833" u="1"/>
        <n v="1376853671" u="1"/>
        <n v="1871249763" u="1"/>
        <n v="1063535995" u="1"/>
        <n v="1578984548" u="1"/>
        <n v="1629695333" u="1"/>
        <n v="1851326086" u="1"/>
        <n v="1518423938" u="1"/>
        <n v="1689774101" u="1"/>
        <n v="1689848897" u="1"/>
        <n v="1760753271" u="1"/>
        <n v="1790810448" u="1"/>
        <n v="1861986150" u="1"/>
        <n v="1871896175" u="1"/>
        <n v="1023120805" u="1"/>
        <n v="1295764702" u="1"/>
        <n v="1356507248" u="1"/>
        <n v="1821096470" u="1"/>
        <n v="1114129590" u="1"/>
        <n v="1164585691" u="1"/>
        <n v="1164713269" u="1"/>
        <n v="1326196411" u="1"/>
        <n v="1396053641" u="1"/>
        <n v="1043689870" u="1"/>
        <n v="1215963798" u="1"/>
        <n v="1235147877" u="1"/>
        <n v="1427144310" u="1"/>
        <n v="1487655130" u="1"/>
        <n v="1487789574" u="1"/>
        <n v="1851335111" u="1"/>
        <n v="1922114347" u="1"/>
        <n v="1194884452" u="1"/>
        <n v="1467429860" u="1"/>
        <n v="1538252572" u="1"/>
        <n v="1760818983" u="1"/>
        <n v="1104082320" u="1"/>
        <n v="1174830236" u="1"/>
        <n v="1295788875" u="1"/>
        <n v="1477705614" u="1"/>
        <n v="1629462965" u="1"/>
        <n v="1831274109" u="1"/>
        <n v="1871974154" u="1"/>
        <n v="1912986563" u="1"/>
        <n v="1013981778" u="1"/>
        <n v="1043380231" u="1"/>
        <n v="1588833370" u="1"/>
        <n v="1841796737" u="1"/>
        <n v="1912930348" u="1"/>
        <n v="1609521731" u="1"/>
        <n v="1780097543" u="1"/>
        <n v="1780673897" u="1"/>
        <n v="1932436177" u="1"/>
        <n v="1033547963" u="1"/>
        <n v="1992012363" u="1"/>
        <n v="1154576718" u="1"/>
        <n v="1477996627" u="1"/>
        <n v="1568986537" u="1"/>
        <n v="1699456798" u="1"/>
        <n v="1952314049" u="1"/>
        <n v="1033452453" u="1"/>
        <n v="1588780779" u="1"/>
        <n v="1013157205" u="1"/>
        <n v="1295741213" u="1"/>
        <n v="1386987303" u="1"/>
        <n v="1477184281" u="1"/>
        <n v="1497838361" u="1"/>
        <n v="1568453298" u="1"/>
        <n v="1598793598" u="1"/>
        <n v="1164780276" u="1"/>
        <n v="1649908187" u="1"/>
        <n v="1659028272" u="1"/>
        <n v="1407803794" u="1"/>
        <n v="1598042285" u="1"/>
        <n v="1639488794" u="1"/>
        <n v="1699742049" u="1"/>
        <n v="1104817121" u="1"/>
        <n v="1205886173" u="1"/>
        <n v="1578871497" u="1"/>
        <n v="1063464337" u="1"/>
        <n v="1124071147" u="1"/>
        <n v="1487014411" u="1"/>
        <n v="1841738606" u="1"/>
        <n v="1134646557" u="1"/>
        <n v="1467837229" u="1"/>
        <n v="1497971139" u="1"/>
        <n v="1538190616" u="1"/>
        <n v="1619620499" u="1"/>
        <n v="1740289701" u="1"/>
        <n v="1881957611" u="1"/>
        <n v="1689359457" u="1"/>
        <n v="1285801274" u="1"/>
        <n v="1508865338" u="1"/>
        <n v="1871892232" u="1"/>
        <n v="1306291638" u="1"/>
        <n v="1407425739" u="1"/>
        <n v="1427694124" u="1"/>
        <n v="1497835862" u="1"/>
        <n v="1801806237" u="1"/>
        <n v="1982660684" u="1"/>
        <n v="1023329042" u="1"/>
        <n v="1326022799" u="1"/>
        <n v="1417570482" u="1"/>
        <n v="1710268412" u="1"/>
        <n v="1770221459" u="1"/>
        <n v="1932182177" u="1"/>
        <n v="1174803696" u="1"/>
        <n v="1588913859" u="1"/>
        <n v="1699061457" u="1"/>
        <n v="1225288236" u="1"/>
        <n v="1295792711" u="1"/>
        <n v="1437464054" u="1"/>
        <n v="1508815739" u="1"/>
        <n v="1568845519" u="1"/>
        <n v="1659903359" u="1"/>
        <n v="1679783088" u="1"/>
        <n v="1033130653" u="1"/>
        <n v="1184731028" u="1"/>
        <n v="1356334379" u="1"/>
        <n v="1457902108" u="1"/>
        <n v="1689830077" u="1"/>
        <n v="1700381977" u="1"/>
        <n v="1710929500" u="1"/>
        <n v="1760043178" u="1"/>
        <n v="1841777646" u="1"/>
        <n v="1356403885" u="1"/>
        <n v="1689638033" u="1"/>
        <n v="1750339040" u="1"/>
        <n v="1326546201" u="1"/>
        <n v="1760844583" u="1"/>
        <n v="1093885972" u="1"/>
        <n v="1073539680" u="1"/>
        <n v="1780106971" u="1"/>
        <n v="1053323881" u="1"/>
        <n v="1104061563" u="1"/>
        <n v="1225108178" u="1"/>
        <n v="1306826474" u="1"/>
        <n v="1598144347" u="1"/>
        <n v="1669094165" u="1"/>
        <n v="1093724304" u="1"/>
        <n v="1245274935" u="1"/>
        <n v="1295797470" u="1"/>
        <n v="1568618080" u="1"/>
        <n v="1124792015" u="1"/>
        <n v="1285894311" u="1"/>
        <n v="1356310338" u="1"/>
        <n v="1497770473" u="1"/>
        <n v="1740478163" u="1"/>
        <n v="1801117585" u="1"/>
        <n v="1013495068" u="1"/>
        <n v="1023208592" u="1"/>
        <n v="1225520927" u="1"/>
        <n v="1912420852" u="1"/>
        <n v="1134144850" u="1"/>
        <n v="1477904035" u="1"/>
        <n v="1902889736" u="1"/>
        <n v="1285662304" u="1"/>
        <n v="1538792379" u="1"/>
        <n v="1912936725" u="1"/>
        <n v="1255389573" u="1"/>
        <n v="1568659449" u="1"/>
        <n v="1174099063" u="1"/>
        <n v="1851529929" u="1"/>
        <n v="1942834643" u="1"/>
        <n v="1992480727" u="1"/>
        <n v="1629204078" u="1"/>
        <n v="1073018347" u="1"/>
        <n v="1255688396" u="1"/>
        <n v="1720075716" u="1"/>
        <n v="1922246164" u="1"/>
        <n v="1275568677" u="1"/>
        <n v="1528611217" u="1"/>
        <n v="1174630636" u="1"/>
        <n v="1295731529" u="1"/>
        <n v="1326031675" u="1"/>
        <n v="1619961927" u="1"/>
        <n v="1639377260" u="1"/>
        <n v="1659660793" u="1"/>
        <n v="1003801812" u="1"/>
        <n v="1720143837" u="1"/>
        <n v="1861959371" u="1"/>
        <n v="1952676488" u="1"/>
        <n v="1992334759" u="1"/>
        <n v="1336252238" u="1"/>
        <n v="1366584617" u="1"/>
        <n v="1518374784" u="1"/>
        <n v="1962477075" u="1"/>
        <n v="1053672048" u="1"/>
        <n v="1184299851" u="1"/>
        <n v="1609985548" u="1"/>
        <n v="1205836335" u="1"/>
        <n v="1376917138" u="1"/>
        <n v="1669472262" u="1"/>
        <n v="1811144629" u="1"/>
        <n v="1407880701" u="1"/>
        <n v="1467444620" u="1"/>
        <n v="1568080596" u="1"/>
        <n v="1619032885" u="1"/>
        <n v="1629242094" u="1"/>
        <n v="1811144157" u="1"/>
        <n v="1134151376" u="1"/>
        <n v="1841875994" u="1"/>
        <n v="1902292493" u="1"/>
        <n v="1932331089" u="1"/>
        <n v="1003456823" u="1"/>
        <n v="1013207745" u="1"/>
        <n v="1346268570" u="1"/>
        <n v="1932732484" u="1"/>
        <n v="1063466597" u="1"/>
        <n v="1174217467" u="1"/>
        <n v="1689031536" u="1"/>
        <n v="1831206374" u="1"/>
        <n v="1831337385" u="1"/>
        <n v="1316673932" u="1"/>
        <n v="1346898921" u="1"/>
        <n v="1457924466" u="1"/>
        <n v="1790739662" u="1"/>
        <n v="1104879071" u="1"/>
        <n v="1447457692" u="1"/>
        <n v="1609914126" u="1"/>
        <n v="1891159612" u="1"/>
        <n v="1467737320" u="1"/>
        <n v="1518197326" u="1"/>
        <n v="1164474862" u="1"/>
        <n v="1891761524" u="1"/>
        <n v="1053809715" u="1"/>
        <n v="1083903512" u="1"/>
        <n v="1497918361" u="1"/>
        <n v="1598111403" u="1"/>
        <n v="1669940664" u="1"/>
        <n v="1790948180" u="1"/>
        <n v="1871734723" u="1"/>
        <n v="1922062694" u="1"/>
        <n v="1568474674" u="1"/>
        <n v="1598106585" u="1"/>
        <n v="1942341409" u="1"/>
        <n v="1205884400" u="1"/>
        <n v="1295155026" u="1"/>
        <n v="1609944693" u="1"/>
        <n v="1750843181" u="1"/>
        <n v="1144325051" u="1"/>
        <n v="1316938384" u="1"/>
        <n v="1588719660" u="1"/>
        <n v="1093721847" u="1"/>
        <n v="1548276819" u="1"/>
        <n v="1033169438" u="1"/>
        <n v="1366635393" u="1"/>
        <n v="1386722866" u="1"/>
        <n v="1437134467" u="1"/>
        <n v="1790229763" u="1"/>
        <n v="1003262601" u="1"/>
        <n v="1275678740" u="1"/>
        <n v="1326678962" u="1"/>
        <n v="1457625303" u="1"/>
        <n v="1487769543" u="1"/>
        <n v="1598424541" u="1"/>
        <n v="1043344005" u="1"/>
        <n v="1588214860" u="1"/>
        <n v="1952943953" u="1"/>
        <n v="1093237596" u="1"/>
        <n v="1215029210" u="1"/>
        <n v="1326350034" u="1"/>
        <n v="1407982291" u="1"/>
        <n v="1548789811" u="1"/>
        <n v="1568912509" u="1"/>
        <n v="1821045782" u="1"/>
        <n v="1043630049" u="1"/>
        <n v="1265474068" u="1"/>
        <n v="1417064742" u="1"/>
        <n v="1609851146" u="1"/>
        <n v="1780177675" u="1"/>
        <n v="1932174562" u="1"/>
        <n v="1144772161" u="1"/>
        <n v="1174621122" u="1"/>
        <n v="1417944737" u="1"/>
        <n v="1659826238" u="1"/>
        <n v="1467815209" u="1"/>
        <n v="1770517013" u="1"/>
        <n v="1255664397" u="1"/>
        <n v="1316409352" u="1"/>
        <n v="1558458554" u="1"/>
        <n v="1659783314" u="1"/>
        <n v="1679000178" u="1"/>
        <n v="1821075797" u="1"/>
        <n v="1891101200" u="1"/>
        <n v="1013219757" u="1"/>
        <n v="1043294531" u="1"/>
        <n v="1336839596" u="1"/>
        <n v="1518151653" u="1"/>
        <n v="1659451425" u="1"/>
        <n v="1902212921" u="1"/>
        <n v="1255445490" u="1"/>
        <n v="1376622092" u="1"/>
        <n v="1396127841" u="1"/>
        <n v="1801117478" u="1"/>
        <n v="1124792932" u="1"/>
        <n v="1306493093" u="1"/>
        <n v="1407411168" u="1"/>
        <n v="1184078768" u="1"/>
        <n v="1225146368" u="1"/>
        <n v="1558485136" u="1"/>
        <n v="1760409262" u="1"/>
        <n v="1932874971" u="1"/>
        <n v="1396023412" u="1"/>
        <n v="1619966447" u="1"/>
        <n v="1093375966" u="1"/>
        <n v="1396731329" u="1"/>
        <n v="1407883093" u="1"/>
        <n v="1285993725" u="1"/>
        <n v="1346219565" u="1"/>
        <n v="1487614210" u="1"/>
        <n v="1730352196" u="1"/>
        <n v="1144200205" u="1"/>
        <n v="1558583633" u="1"/>
        <n v="1194829408" u="1"/>
        <n v="1306290549" u="1"/>
        <n v="1568411635" u="1"/>
        <n v="1760882211" u="1"/>
        <n v="1013310168" u="1"/>
        <n v="1497850473" u="1"/>
        <n v="1538212204" u="1"/>
        <n v="1750358198" u="1"/>
        <n v="1063670719" u="1"/>
        <n v="1134236565" u="1"/>
        <n v="1174630057" u="1"/>
        <n v="1134183783" u="1"/>
        <n v="1215198619" u="1"/>
        <n v="1033621628" u="1"/>
        <n v="1043215148" u="1"/>
        <n v="1700970894" u="1"/>
        <n v="1225712524" u="1"/>
        <n v="1376916007" u="1"/>
        <n v="1548820038" u="1"/>
        <n v="1841271566" u="1"/>
        <n v="1053383125" u="1"/>
        <n v="1205192416" u="1"/>
        <n v="1508598152" u="1"/>
        <n v="1326203365" u="1"/>
        <n v="1679703961" u="1"/>
        <n v="1770090102" u="1"/>
        <n v="1154659662" u="1"/>
        <n v="1316531932" u="1"/>
        <n v="1326347667" u="1"/>
        <n v="1396894705" u="1"/>
        <n v="1568432094" u="1"/>
        <n v="1801903836" u="1"/>
        <n v="1124429022" u="1"/>
        <n v="1437342003" u="1"/>
        <n v="1679548135" u="1"/>
        <n v="1013910223" u="1"/>
        <n v="1376955880" u="1"/>
        <n v="1821418971" u="1"/>
        <n v="1942204508" u="1"/>
        <n v="1376623991" u="1"/>
        <n v="1255376026" u="1"/>
        <n v="1982090239" u="1"/>
        <n v="1063493542" u="1"/>
        <n v="1477587590" u="1"/>
        <n v="1356669105" u="1"/>
        <n v="1881181550" u="1"/>
        <n v="1154338374" u="1"/>
        <n v="1730542234" u="1"/>
        <n v="1740817436" u="1"/>
        <n v="1801002209" u="1"/>
        <n v="1205048246" u="1"/>
        <n v="1447307160" u="1"/>
        <n v="1134876212" u="1"/>
        <n v="1154407880" u="1"/>
        <n v="1285628982" u="1"/>
        <n v="1356653596" u="1"/>
        <n v="1518160720" u="1"/>
        <n v="1962599829" u="1"/>
        <n v="1013050772" u="1"/>
        <n v="1073798344" u="1"/>
        <n v="1588754667" u="1"/>
        <n v="1801805551" u="1"/>
        <n v="1881739514" u="1"/>
        <n v="1285699512" u="1"/>
        <n v="1750302386" u="1"/>
        <n v="1952414682" u="1"/>
        <n v="1124742903" u="1"/>
        <n v="1144628033" u="1"/>
        <n v="1235517228" u="1"/>
        <n v="1689890816" u="1"/>
        <n v="1821612532" u="1"/>
        <n v="1952489478" u="1"/>
        <n v="1285741603" u="1"/>
        <n v="1740325927" u="1"/>
        <n v="1740914548" u="1"/>
        <n v="1760534192" u="1"/>
        <n v="1104828532" u="1"/>
        <n v="1023488897" u="1"/>
        <n v="1205218658" u="1"/>
        <n v="1205824836" u="1"/>
        <n v="1558392183" u="1"/>
        <n v="1639178726" u="1"/>
        <n v="1770549420" u="1"/>
        <n v="1801964168" u="1"/>
        <n v="1386040400" u="1"/>
        <n v="1437114394" u="1"/>
        <n v="1699963363" u="1"/>
        <n v="1700028412" u="1"/>
        <n v="1346256047" u="1"/>
        <n v="1568567774" u="1"/>
        <n v="1720038680" u="1"/>
        <n v="1447596507" u="1"/>
        <n v="1508942822" u="1"/>
        <n v="1174552061" u="1"/>
        <n v="1205441300" u="1"/>
        <n v="1366837379" u="1"/>
        <n v="1598750200" u="1"/>
        <n v="1871785923" u="1"/>
        <n v="1275890584" u="1"/>
        <n v="1326004938" u="1"/>
        <n v="1649596925" u="1"/>
        <n v="1346356953" u="1"/>
        <n v="1205255650" u="1"/>
        <n v="1699138941" u="1"/>
        <n v="1851619829" u="1"/>
        <n v="1932690880" u="1"/>
        <n v="1881920999" u="1"/>
        <n v="1932272952" u="1"/>
        <n v="1043604960" u="1"/>
        <n v="1134114812" u="1"/>
        <n v="1588656573" u="1"/>
        <n v="1609834225" u="1"/>
        <n v="1851309041" u="1"/>
        <n v="1003849407" u="1"/>
        <n v="1821704545" u="1"/>
        <n v="1184722001" u="1"/>
        <n v="1306363551" u="1"/>
        <n v="1780681445" u="1"/>
        <n v="1851408371" u="1"/>
        <n v="1861591661" u="1"/>
        <n v="1548807282" u="1"/>
        <n v="1568491975" u="1"/>
        <n v="1790912699" u="1"/>
        <n v="1184276297" u="1"/>
        <n v="1437182425" u="1"/>
        <n v="1730455213" u="1"/>
        <n v="1861634776" u="1"/>
        <n v="1871262261" u="1"/>
        <n v="1922549872" u="1"/>
        <n v="1992190052" u="1"/>
        <n v="1578592770" u="1"/>
        <n v="1669422317" u="1"/>
        <n v="1790102762" u="1"/>
        <n v="1124525704" u="1"/>
        <n v="1285376749" u="1"/>
        <n v="1366928368" u="1"/>
        <n v="1487689451" u="1"/>
        <n v="1790071553" u="1"/>
        <n v="1871560060" u="1"/>
        <n v="1972540664" u="1"/>
        <n v="1184616187" u="1"/>
        <n v="1205867611" u="1"/>
        <n v="1447269568" u="1"/>
        <n v="1558783019" u="1"/>
        <n v="1659314375" u="1"/>
        <n v="1740299387" u="1"/>
        <n v="1992177976" u="1"/>
        <n v="1568788941" u="1"/>
        <n v="1790131753" u="1"/>
        <n v="1023381266" u="1"/>
        <n v="1093918203" u="1"/>
        <n v="1255775797" u="1"/>
        <n v="1417914466" u="1"/>
        <n v="1710971700" u="1"/>
        <n v="1861625220" u="1"/>
        <n v="1003176710" u="1"/>
        <n v="1518319268" u="1"/>
        <n v="1104325992" u="1"/>
        <n v="1194968313" u="1"/>
        <n v="1285135467" u="1"/>
        <n v="1386807816" u="1"/>
        <n v="1619306297" u="1"/>
        <n v="1730421314" u="1"/>
        <n v="1861443947" u="1"/>
        <n v="1912440736" u="1"/>
        <n v="1104828102" u="1"/>
        <n v="1427084532" u="1"/>
        <n v="1972505741" u="1"/>
        <n v="1598940710" u="1"/>
        <n v="1700306537" u="1"/>
        <n v="1184112963" u="1"/>
        <n v="1497296800" u="1"/>
        <n v="1578512042" u="1"/>
        <n v="1174524136" u="1"/>
        <n v="1184027948" u="1"/>
        <n v="1235894874" u="1"/>
        <n v="1396132403" u="1"/>
        <n v="1598719866" u="1"/>
        <n v="1780814525" u="1"/>
        <n v="1811545338" u="1"/>
        <n v="1831638212" u="1"/>
        <n v="1992239974" u="1"/>
        <n v="1285952572" u="1"/>
        <n v="1336195528" u="1"/>
        <n v="1346571445" u="1"/>
        <n v="1477747103" u="1"/>
        <n v="1598806929" u="1"/>
        <n v="1649699539" u="1"/>
        <n v="1659766525" u="1"/>
        <n v="1710322789" u="1"/>
        <n v="1720048580" u="1"/>
        <n v="1750306163" u="1"/>
        <n v="1952620361" u="1"/>
        <n v="1306887807" u="1"/>
        <n v="1659825701" u="1"/>
        <n v="1700804853" u="1"/>
        <n v="1487677316" u="1"/>
        <n v="1508275181" u="1"/>
        <n v="1801052725" u="1"/>
        <n v="1255432134" u="1"/>
        <n v="1255505434" u="1"/>
        <n v="1396239182" u="1"/>
        <n v="1396284154" u="1"/>
        <n v="1548643778" u="1"/>
        <n v="1649703083" u="1"/>
        <n v="1699785204" u="1"/>
        <n v="1740259365" u="1"/>
        <n v="1275588089" u="1"/>
        <n v="1508956707" u="1"/>
        <n v="1013917327" u="1"/>
        <n v="1265548077" u="1"/>
        <n v="1356813661" u="1"/>
        <n v="1669726642" u="1"/>
        <n v="1700172947" u="1"/>
        <n v="1730543984" u="1"/>
        <n v="1790381168" u="1"/>
        <n v="1043855760" u="1"/>
        <n v="1255819405" u="1"/>
        <n v="1568735819" u="1"/>
        <n v="1740392976" u="1"/>
        <n v="1952464174" u="1"/>
        <n v="1114277688" u="1"/>
        <n v="1790738615" u="1"/>
        <n v="1538276886" u="1"/>
        <n v="1578806790" u="1"/>
        <n v="1942226717" u="1"/>
        <n v="1346479474" u="1"/>
        <n v="1588281802" u="1"/>
        <n v="1891081360" u="1"/>
        <n v="1962150946" u="1"/>
        <n v="1013089085" u="1"/>
        <n v="1427257294" u="1"/>
        <n v="1457402919" u="1"/>
        <n v="1891916383" u="1"/>
        <n v="1194426924" u="1"/>
        <n v="1922363712" u="1"/>
        <n v="1932133451" u="1"/>
        <n v="1003183005" u="1"/>
        <n v="1114360013" u="1"/>
        <n v="1144229964" u="1"/>
        <n v="1194193813" u="1"/>
        <n v="1629518238" u="1"/>
        <n v="1659373041" u="1"/>
        <n v="1699847202" u="1"/>
        <n v="1104891506" u="1"/>
        <n v="1205101664" u="1"/>
        <n v="1639218662" u="1"/>
        <n v="1811175003" u="1"/>
        <n v="1710510227" u="1"/>
        <n v="1811131055" u="1"/>
        <n v="1013275478" u="1"/>
        <n v="1023213626" u="1"/>
        <n v="1538154539" u="1"/>
        <n v="1982946638" u="1"/>
        <n v="1992847388" u="1"/>
        <n v="1043573215" u="1"/>
        <n v="1316329774" u="1"/>
        <n v="1942724752" u="1"/>
        <n v="1407199003" u="1"/>
        <n v="1528218203" u="1"/>
        <n v="1821346800" u="1"/>
        <n v="1851604383" u="1"/>
        <n v="1871006536" u="1"/>
        <n v="1881008001" u="1"/>
        <n v="1306483854" u="1"/>
        <n v="1841817087" u="1"/>
        <n v="1982826509" u="1"/>
        <n v="1477995876" u="1"/>
        <n v="1508325846" u="1"/>
        <n v="1649506874" u="1"/>
        <n v="1952523482" u="1"/>
        <n v="1295767325" u="1"/>
        <n v="1457825325" u="1"/>
        <n v="1053307132" u="1"/>
        <n v="1174970545" u="1"/>
        <n v="1386891679" u="1"/>
        <n v="1578914503" u="1"/>
        <n v="1033697511" u="1"/>
        <n v="1043605363" u="1"/>
        <n v="1104822493" u="1"/>
        <n v="1184711012" u="1"/>
        <n v="1447735964" u="1"/>
        <n v="1538619317" u="1"/>
        <n v="1801880372" u="1"/>
        <n v="1578093795" u="1"/>
        <n v="1861658460" u="1"/>
        <n v="1073801882" u="1"/>
        <n v="1538793443" u="1"/>
        <n v="1689952426" u="1"/>
        <n v="1992884019" u="1"/>
        <n v="1063830784" u="1"/>
        <n v="1275786600" u="1"/>
        <n v="1285344218" u="1"/>
        <n v="1477904738" u="1"/>
        <n v="1538834510" u="1"/>
        <n v="1942501770" u="1"/>
        <n v="1427306935" u="1"/>
        <n v="1487833927" u="1"/>
        <n v="1912187972" u="1"/>
        <n v="1023354214" u="1"/>
        <n v="1306391883" u="1"/>
        <n v="1336142066" u="1"/>
        <n v="1487040523" u="1"/>
        <n v="1679052104" u="1"/>
        <n v="1275037335" u="1"/>
        <n v="1669092730" u="1"/>
        <n v="1780819326" u="1"/>
        <n v="1891282752" u="1"/>
        <n v="1932312246" u="1"/>
        <n v="1134156987" u="1"/>
        <n v="1306099676" u="1"/>
        <n v="1760708895" u="1"/>
        <n v="1851657738" u="1"/>
        <n v="1881868412" u="1"/>
        <n v="1083712681" u="1"/>
        <n v="1679523005" u="1"/>
        <n v="1386841799" u="1"/>
        <n v="1093012734" u="1"/>
        <n v="1104009505" u="1"/>
        <n v="1386257194" u="1"/>
        <n v="1649527524" u="1"/>
        <n v="1699202408" u="1"/>
        <n v="1235588054" u="1"/>
        <n v="1447511597" u="1"/>
        <n v="1053519595" u="1"/>
        <n v="1508801697" u="1"/>
        <n v="1598081598" u="1"/>
        <n v="1629212782" u="1"/>
        <n v="1053303057" u="1"/>
        <n v="1164981007" u="1"/>
        <n v="1336165406" u="1"/>
        <n v="1528322674" u="1"/>
        <n v="1598708877" u="1"/>
        <n v="1649438243" u="1"/>
        <n v="1780022871" u="1"/>
        <n v="1922113166" u="1"/>
        <n v="1306136668" u="1"/>
        <n v="1417178385" u="1"/>
        <n v="1437714193" u="1"/>
        <n v="1528519758" u="1"/>
        <n v="1760687263" u="1"/>
        <n v="1063489615" u="1"/>
        <n v="1164487450" u="1"/>
        <n v="1053306365" u="1"/>
        <n v="1477504579" u="1"/>
        <n v="1023339132" u="1"/>
        <n v="1326039074" u="1"/>
        <n v="1346840337" u="1"/>
        <n v="1841642642" u="1"/>
        <n v="1083979181" u="1"/>
        <n v="1174841985" u="1"/>
        <n v="1275976086" u="1"/>
        <n v="1538578653" u="1"/>
        <n v="1831353788" u="1"/>
        <n v="1891796678" u="1"/>
        <n v="1316959695" u="1"/>
        <n v="1659346161" u="1"/>
        <n v="1750822953" u="1"/>
        <n v="1780791210" u="1"/>
        <n v="1013133396" u="1"/>
        <n v="1356828230" u="1"/>
        <n v="1588827562" u="1"/>
        <n v="1700813771" u="1"/>
        <n v="1063074011" u="1"/>
        <n v="1306430392" u="1"/>
        <n v="1396775466" u="1"/>
        <n v="1689606816" u="1"/>
        <n v="1750762472" u="1"/>
        <n v="1104111376" u="1"/>
        <n v="1144835844" u="1"/>
        <n v="1457359697" u="1"/>
        <n v="1386131324" u="1"/>
        <n v="1801903091" u="1"/>
        <n v="1891488490" u="1"/>
        <n v="1215042239" u="1"/>
        <n v="1376218859" u="1"/>
        <n v="1578084281" u="1"/>
        <n v="1588178099" u="1"/>
        <n v="1730507930" u="1"/>
        <n v="1841579471" u="1"/>
        <n v="1083183198" u="1"/>
        <n v="1265679724" u="1"/>
        <n v="1932279031" u="1"/>
        <n v="1275064792" u="1"/>
        <n v="1285741389" u="1"/>
        <n v="1770758807" u="1"/>
        <n v="1447841952" u="1"/>
        <n v="1902208754" u="1"/>
        <n v="1982243432" u="1"/>
        <n v="1013646900" u="1"/>
        <n v="1629145727" u="1"/>
        <n v="1649221516" u="1"/>
        <n v="1871715540" u="1"/>
        <n v="1528121647" u="1"/>
        <n v="1558478008" u="1"/>
        <n v="1588950232" u="1"/>
        <n v="1639436629" u="1"/>
        <n v="1679004956" u="1"/>
        <n v="1770018848" u="1"/>
        <n v="1104299536" u="1"/>
        <n v="1548227812" u="1"/>
        <n v="1801831086" u="1"/>
        <n v="1831570498" u="1"/>
        <n v="1932660651" u="1"/>
        <n v="1144471160" u="1"/>
        <n v="1437228186" u="1"/>
        <n v="1629685110" u="1"/>
        <n v="1003850645" u="1"/>
        <n v="1144745449" u="1"/>
        <n v="1215968532" u="1"/>
        <n v="1326274556" u="1"/>
        <n v="1326517525" u="1"/>
        <n v="1568493427" u="1"/>
        <n v="1740202894" u="1"/>
        <n v="1992072649" u="1"/>
        <n v="1104812528" u="1"/>
        <n v="1265427942" u="1"/>
        <n v="1285737866" u="1"/>
        <n v="1376570846" u="1"/>
        <n v="1396001327" u="1"/>
        <n v="1902936578" u="1"/>
        <n v="1265076087" u="1"/>
        <n v="1447634670" u="1"/>
        <n v="1649494691" u="1"/>
        <n v="527779522" u="1"/>
        <n v="1598700387" u="1"/>
        <n v="1649263989" u="1"/>
        <n v="1710415740" u="1"/>
        <n v="1730446998" u="1"/>
        <n v="1972533834" u="1"/>
        <n v="1104951540" u="1"/>
        <n v="1386183374" u="1"/>
        <n v="1477574127" u="1"/>
        <n v="1528172954" u="1"/>
        <n v="1629149653" u="1"/>
        <n v="1952621872" u="1"/>
        <n v="1508894585" u="1"/>
        <n v="1639284649" u="1"/>
        <n v="1992750020" u="1"/>
        <n v="1033192562" u="1"/>
        <n v="1275525495" u="1"/>
        <n v="1477916898" u="1"/>
        <n v="1740213495" u="1"/>
        <n v="1104544022" u="1"/>
        <n v="1336256437" u="1"/>
        <n v="1871848259" u="1"/>
        <n v="1942403548" u="1"/>
        <n v="1710125109" u="1"/>
        <n v="1164457578" u="1"/>
        <n v="1215914858" u="1"/>
        <n v="1326395369" u="1"/>
        <n v="1336141126" u="1"/>
        <n v="1578014817" u="1"/>
        <n v="1689626574" u="1"/>
        <n v="1053310482" u="1"/>
        <n v="1164555884" u="1"/>
        <n v="1295994036" u="1"/>
        <n v="1407118359" u="1"/>
        <n v="1184849747" u="1"/>
        <n v="1447858527" u="1"/>
        <n v="1528207537" u="1"/>
        <n v="1689993768" u="1"/>
        <n v="1073754776" u="1"/>
        <n v="1306384268" u="1"/>
        <n v="1548218829" u="1"/>
        <n v="1619625233" u="1"/>
        <n v="1225728264" u="1"/>
        <n v="1316190697" u="1"/>
        <n v="1336554427" u="1"/>
        <n v="1437477320" u="1"/>
        <n v="1588779581" u="1"/>
        <n v="1790715894" u="1"/>
        <n v="1972077741" u="1"/>
        <n v="1295022903" u="1"/>
        <n v="1538612445" u="1"/>
        <n v="1740913904" u="1"/>
        <n v="1881750776" u="1"/>
        <n v="1992949895" u="1"/>
        <n v="1104914951" u="1"/>
        <n v="1114946712" u="1"/>
        <n v="1255371498" u="1"/>
        <n v="1699187344" u="1"/>
        <n v="1033558010" u="1"/>
        <n v="1154777613" u="1"/>
        <n v="1235341264" u="1"/>
        <n v="1366936346" u="1"/>
        <n v="1518975796" u="1"/>
        <n v="1972578466" u="1"/>
        <n v="1992915805" u="1"/>
        <n v="1407830011" u="1"/>
        <n v="1417262932" u="1"/>
        <n v="1598175531" u="1"/>
        <n v="1710425699" u="1"/>
        <n v="1063529188" u="1"/>
        <n v="1184993768" u="1"/>
        <n v="1285622878" u="1"/>
        <n v="1881186328" u="1"/>
        <n v="1013926179" u="1"/>
        <n v="1144266891" u="1"/>
        <n v="1629098579" u="1"/>
        <n v="1679633853" u="1"/>
        <n v="1710403324" u="1"/>
        <n v="1336567437" u="1"/>
        <n v="1154410249" u="1"/>
        <n v="1215388426" u="1"/>
        <n v="1326527425" u="1"/>
        <n v="1346695095" u="1"/>
        <n v="1568689057" u="1"/>
        <n v="1902112840" u="1"/>
        <n v="1982869087" u="1"/>
        <n v="1154769081" u="1"/>
        <n v="1376779215" u="1"/>
        <n v="1437266053" u="1"/>
        <n v="1740274851" u="1"/>
        <n v="1023035573" u="1"/>
        <n v="1194930958" u="1"/>
        <n v="1285085373" u="1"/>
        <n v="1497208409" u="1"/>
        <n v="1649749417" u="1"/>
        <n v="1669453163" u="1"/>
        <n v="1730184466" u="1"/>
        <n v="1891729224" u="1"/>
        <n v="1487604906" u="1"/>
        <n v="1831719962" u="1"/>
        <n v="1861572356" u="1"/>
        <n v="1922277268" u="1"/>
        <n v="1043309123" u="1"/>
        <n v="1205426723" u="1"/>
        <n v="1447211966" u="1"/>
        <n v="1497105837" u="1"/>
        <n v="1831676014" u="1"/>
        <n v="1174630420" u="1"/>
        <n v="1255313367" u="1"/>
        <n v="1770945263" u="1"/>
        <n v="1982702601" u="1"/>
        <n v="1124413935" u="1"/>
        <n v="1205262094" u="1"/>
        <n v="1336863018" u="1"/>
        <n v="1568701043" u="1"/>
        <n v="1770512659" u="1"/>
        <n v="1114970795" u="1"/>
        <n v="1154562080" u="1"/>
        <n v="1457794794" u="1"/>
        <n v="1598310468" u="1"/>
        <n v="1619039344" u="1"/>
        <n v="1760837793" u="1"/>
        <n v="1851408751" u="1"/>
        <n v="1083729149" u="1"/>
        <n v="1174627178" u="1"/>
        <n v="1649774142" u="1"/>
        <n v="1710374434" u="1"/>
        <n v="1861429821" u="1"/>
        <n v="1992766786" u="1"/>
        <n v="1225603418" u="1"/>
        <n v="1629631478" u="1"/>
        <n v="1659488690" u="1"/>
        <n v="1770006835" u="1"/>
        <n v="1053561282" u="1"/>
        <n v="1851898233" u="1"/>
        <n v="1043615560" u="1"/>
        <n v="1508042318" u="1"/>
        <n v="1669402731" u="1"/>
        <n v="1891797064" u="1"/>
        <n v="1376688820" u="1"/>
        <n v="1649266933" u="1"/>
        <n v="1780831719" u="1"/>
        <n v="1285913079" u="1"/>
        <n v="1407474463" u="1"/>
        <n v="1609003508" u="1"/>
        <n v="1710205067" u="1"/>
        <n v="1538621321" u="1"/>
        <n v="1669587739" u="1"/>
        <n v="1417064866" u="1"/>
        <n v="1952740318" u="1"/>
        <n v="1063408417" u="1"/>
        <n v="1568753846" u="1"/>
        <n v="1629413786" u="1"/>
        <n v="1639377617" u="1"/>
        <n v="1295840411" u="1"/>
        <n v="1831106186" u="1"/>
        <n v="1710402342" u="1"/>
        <n v="1972561975" u="1"/>
        <n v="1063672723" u="1"/>
        <n v="1093032104" u="1"/>
        <n v="1336503374" u="1"/>
        <n v="1528492469" u="1"/>
        <n v="1396894978" u="1"/>
        <n v="1518929561" u="1"/>
        <n v="1134186406" u="1"/>
        <n v="1386022432" u="1"/>
        <n v="1477689883" u="1"/>
        <n v="1700555950" u="1"/>
        <n v="1720049984" u="1"/>
        <n v="1780204933" u="1"/>
        <n v="1891715975" u="1"/>
        <n v="1093435075" u="1"/>
        <n v="1497190342" u="1"/>
        <n v="1841296092" u="1"/>
        <n v="1861570350" u="1"/>
        <n v="1619084167" u="1"/>
        <n v="1689817959" u="1"/>
        <n v="1760494512" u="1"/>
        <n v="1770552192" u="1"/>
        <n v="1871532796" u="1"/>
        <n v="1477757532" u="1"/>
        <n v="1487658282" u="1"/>
        <n v="1558398388" u="1"/>
        <n v="1639294952" u="1"/>
        <n v="1750803474" u="1"/>
        <n v="1811283526" u="1"/>
        <n v="1962452839" u="1"/>
        <n v="1285153536" u="1"/>
        <n v="1447755657" u="1"/>
        <n v="1649359498" u="1"/>
        <n v="1851939623" u="1"/>
        <n v="1225559321" u="1"/>
        <n v="1649508177" u="1"/>
        <n v="1114001922" u="1"/>
        <n v="1285626846" u="1"/>
        <n v="1295174134" u="1"/>
        <n v="1164740122" u="1"/>
        <n v="1568628337" u="1"/>
        <n v="1750934204" u="1"/>
        <n v="1275551137" u="1"/>
        <n v="1508973561" u="1"/>
        <n v="1528118510" u="1"/>
        <n v="1871675793" u="1"/>
        <n v="1104055839" u="1"/>
        <n v="1235130782" u="1"/>
        <n v="1326337742" u="1"/>
        <n v="1346516655" u="1"/>
        <n v="1457395600" u="1"/>
        <n v="1467477703" u="1"/>
        <n v="1588631378" u="1"/>
        <n v="1821277955" u="1"/>
        <n v="1942413018" u="1"/>
        <n v="1265458343" u="1"/>
        <n v="1558777599" u="1"/>
        <n v="1912065491" u="1"/>
        <n v="1326594474" u="1"/>
        <n v="1558391904" u="1"/>
        <n v="1629490842" u="1"/>
        <n v="1700231420" u="1"/>
        <n v="1730692401" u="1"/>
        <n v="1467728121" u="1"/>
        <n v="1184285744" u="1"/>
        <n v="1306984216" u="1"/>
        <n v="1477603504" u="1"/>
        <n v="1770502312" u="1"/>
        <n v="1902894231" u="1"/>
        <n v="1972014272" u="1"/>
        <n v="1104854363" u="1"/>
        <n v="1538191168" u="1"/>
        <n v="1558330951" u="1"/>
        <n v="1780093187" u="1"/>
        <n v="1952569667" u="1"/>
        <n v="1982798450" u="1"/>
        <n v="1295022515" u="1"/>
        <n v="1770661290" u="1"/>
        <n v="1861090466" u="1"/>
        <n v="1194993741" u="1"/>
        <n v="1780780114" u="1"/>
        <n v="1083821565" u="1"/>
        <n v="1972504306" u="1"/>
        <n v="1225078413" u="1"/>
        <n v="1770690281" u="1"/>
        <n v="1912478983" u="1"/>
        <n v="1982635397" u="1"/>
        <n v="1073991345" u="1"/>
        <n v="1194254334" u="1"/>
        <n v="1225121528" u="1"/>
        <n v="1508090234" u="1"/>
        <n v="1861500886" u="1"/>
        <n v="1245256965" u="1"/>
        <n v="1306953278" u="1"/>
        <n v="1326155938" u="1"/>
        <n v="1336110022" u="1"/>
        <n v="1346566577" u="1"/>
        <n v="1609296250" u="1"/>
        <n v="1669683397" u="1"/>
        <n v="1356509418" u="1"/>
        <n v="1548753197" u="1"/>
        <n v="1720092117" u="1"/>
        <n v="1861864175" u="1"/>
        <n v="1881149441" u="1"/>
        <n v="1972513331" u="1"/>
        <n v="1467439729" u="1"/>
        <n v="1740257930" u="1"/>
        <n v="1962480657" u="1"/>
        <n v="1013454362" u="1"/>
        <n v="1043245376" u="1"/>
        <n v="1609281765" u="1"/>
        <n v="1851929335" u="1"/>
        <n v="1073778502" u="1"/>
        <n v="1104975176" u="1"/>
        <n v="1205192200" u="1"/>
        <n v="1366797078" u="1"/>
        <n v="1508023078" u="1"/>
        <n v="1598222465" u="1"/>
        <n v="1952544793" u="1"/>
        <n v="1538629274" u="1"/>
        <n v="1659904654" u="1"/>
        <n v="1982800991" u="1"/>
        <n v="1386674950" u="1"/>
        <n v="1710542139" u="1"/>
        <n v="1235192329" u="1"/>
        <n v="1376842682" u="1"/>
        <n v="1447454186" u="1"/>
        <n v="1457788564" u="1"/>
        <n v="1508096017" u="1"/>
        <n v="1689024788" u="1"/>
        <n v="1760877559" u="1"/>
        <n v="1942655949" u="1"/>
        <n v="1255727665" u="1"/>
        <n v="1578586368" u="1"/>
        <n v="1578973087" u="1"/>
        <n v="1225327828" u="1"/>
        <n v="1508166547" u="1"/>
        <n v="1528164076" u="1"/>
        <n v="1598163560" u="1"/>
        <n v="1821191958" u="1"/>
        <n v="1528090776" u="1"/>
        <n v="1679202378" u="1"/>
        <n v="1255323028" u="1"/>
        <n v="1417234428" u="1"/>
        <n v="1295077196" u="1"/>
        <n v="1609230861" u="1"/>
        <n v="1609994441" u="1"/>
        <n v="1649206897" u="1"/>
        <n v="1922241124" u="1"/>
        <n v="1932448396" u="1"/>
        <n v="1972967057" u="1"/>
        <n v="1912064700" u="1"/>
        <n v="1003098989" u="1"/>
        <n v="1629640115" u="1"/>
        <n v="1720080534" u="1"/>
        <n v="1134128036" u="1"/>
        <n v="1245793488" u="1"/>
        <n v="1508075409" u="1"/>
        <n v="1578567145" u="1"/>
        <n v="1831164342" u="1"/>
        <n v="1487129011" u="1"/>
        <n v="1790322626" u="1"/>
        <n v="1033497953" u="1"/>
        <n v="1134618903" u="1"/>
        <n v="1275625444" u="1"/>
        <n v="1831174200" u="1"/>
        <n v="1356872006" u="1"/>
        <n v="1790266963" u="1"/>
        <n v="1962410530" u="1"/>
        <n v="1134629785" u="1"/>
        <n v="1417256272" u="1"/>
        <n v="1891832283" u="1"/>
        <n v="1003076142" u="1"/>
        <n v="1538690078" u="1"/>
        <n v="1609022003" u="1"/>
        <n v="1841280948" u="1"/>
        <n v="1053798918" u="1"/>
        <n v="1841505336" u="1"/>
        <n v="1962591081" u="1"/>
        <n v="1043311319" u="1"/>
        <n v="1043348717" u="1"/>
        <n v="1174832257" u="1"/>
        <n v="1306457163" u="1"/>
        <n v="1346650249" u="1"/>
        <n v="1487686614" u="1"/>
        <n v="1497319941" u="1"/>
        <n v="1972552503" u="1"/>
        <n v="1831700483" u="1"/>
        <n v="1932654696" u="1"/>
        <n v="1942225966" u="1"/>
        <n v="1003186479" u="1"/>
        <n v="1801817432" u="1"/>
        <n v="1063941292" u="1"/>
        <n v="1821522202" u="1"/>
        <n v="1013268929" u="1"/>
        <n v="1467860882" u="1"/>
        <n v="1548982747" u="1"/>
        <n v="1295802882" u="1"/>
        <n v="1467415067" u="1"/>
        <n v="1811920747" u="1"/>
        <n v="1245719376" u="1"/>
        <n v="1326294711" u="1"/>
        <n v="1417120825" u="1"/>
        <n v="1124028477" u="1"/>
        <n v="1265774616" u="1"/>
        <n v="1609863281" u="1"/>
        <n v="1912048851" u="1"/>
        <n v="1083192603" u="1"/>
        <n v="1104809284" u="1"/>
        <n v="1427083823" u="1"/>
        <n v="1588821649" u="1"/>
        <n v="1730492992" u="1"/>
        <n v="1972594976" u="1"/>
        <n v="1184987240" u="1"/>
        <n v="1316900087" u="1"/>
        <n v="1780780007" u="1"/>
        <n v="1942838479" u="1"/>
        <n v="1093249450" u="1"/>
        <n v="1386817989" u="1"/>
        <n v="1487102471" u="1"/>
        <n v="1538275243" u="1"/>
        <n v="1205254240" u="1"/>
        <n v="1700993227" u="1"/>
        <n v="1881081685" u="1"/>
        <n v="1184823163" u="1"/>
        <n v="1649733031" u="1"/>
        <n v="1700313277" u="1"/>
        <n v="1952530180" u="1"/>
        <n v="1144337759" u="1"/>
        <n v="1154797306" u="1"/>
        <n v="1205270964" u="1"/>
        <n v="1437136876" u="1"/>
        <n v="1447212113" u="1"/>
        <n v="1578837019" u="1"/>
        <n v="1275583395" u="1"/>
        <n v="1447242961" u="1"/>
        <n v="1669481388" u="1"/>
        <n v="1154640456" u="1"/>
        <n v="1407110547" u="1"/>
        <n v="1477947935" u="1"/>
        <n v="1679991277" u="1"/>
        <n v="1972762979" u="1"/>
        <n v="1023366010" u="1"/>
        <n v="1285933473" u="1"/>
        <n v="1396797270" u="1"/>
        <n v="1750332508" u="1"/>
        <n v="1861703233" u="1"/>
        <n v="1659991891" u="1"/>
        <n v="1861475964" u="1"/>
        <n v="1912920505" u="1"/>
        <n v="1083874622" u="1"/>
        <n v="1245208644" u="1"/>
        <n v="1730796574" u="1"/>
        <n v="1750657250" u="1"/>
        <n v="1275767931" u="1"/>
        <n v="1457070682" u="1"/>
        <n v="1588635940" u="1"/>
        <n v="1841262961" u="1"/>
        <n v="1891974218" u="1"/>
        <n v="1942282223" u="1"/>
        <n v="1215070909" u="1"/>
        <n v="1265632574" u="1"/>
        <n v="1477577690" u="1"/>
        <n v="1972736890" u="1"/>
        <n v="1992805782" u="1"/>
        <n v="1033183793" u="1"/>
        <n v="1134210594" u="1"/>
        <n v="1669562880" u="1"/>
        <n v="1700884723" u="1"/>
        <n v="1427627132" u="1"/>
        <n v="1932394764" u="1"/>
        <n v="1063466894" u="1"/>
        <n v="1366466658" u="1"/>
        <n v="1932178738" u="1"/>
        <n v="1073023016" u="1"/>
        <n v="1326417874" u="1"/>
        <n v="1477553899" u="1"/>
        <n v="1548284730" u="1"/>
        <n v="1063702801" u="1"/>
        <n v="1679951727" u="1"/>
        <n v="1700405842" u="1"/>
        <n v="1811156185" u="1"/>
        <n v="1922138254" u="1"/>
        <n v="1194862474" u="1"/>
        <n v="1225370836" u="1"/>
        <n v="1235372301" u="1"/>
        <n v="1558604512" u="1"/>
        <n v="1043831670" u="1"/>
        <n v="1114240199" u="1"/>
        <n v="1265512164" u="1"/>
        <n v="1316150121" u="1"/>
        <n v="1225092281" u="1"/>
        <n v="1326090994" u="1"/>
        <n v="1003362674" u="1"/>
        <n v="1184841595" u="1"/>
        <n v="1609211812" u="1"/>
        <n v="1689925968" u="1"/>
        <n v="1083662050" u="1"/>
        <n v="1093955833" u="1"/>
        <n v="1336293448" u="1"/>
        <n v="1366462111" u="1"/>
        <n v="1891802161" u="1"/>
        <n v="1346471448" u="1"/>
        <n v="1578969929" u="1"/>
        <n v="1841484961" u="1"/>
        <n v="1124542535" u="1"/>
        <n v="1164776688" u="1"/>
        <n v="1437254638" u="1"/>
        <n v="1770977605" u="1"/>
        <n v="1780763516" u="1"/>
        <n v="1831735299" u="1"/>
        <n v="1902891948" u="1"/>
        <n v="1225416662" u="1"/>
        <n v="1487647186" u="1"/>
        <n v="1811150725" u="1"/>
        <n v="1174560742" u="1"/>
        <n v="1649285321" u="1"/>
        <n v="1760059174" u="1"/>
        <n v="1295809259" u="1"/>
        <n v="1376648584" u="1"/>
        <n v="1407887821" u="1"/>
        <n v="1649880808" u="1"/>
        <n v="1659558666" u="1"/>
        <n v="1669195426" u="1"/>
        <n v="1194856070" u="1"/>
        <n v="1336172014" u="1"/>
        <n v="1639668718" u="1"/>
        <n v="1255772190" u="1"/>
        <n v="1427041243" u="1"/>
        <n v="1538156732" u="1"/>
        <n v="1821098575" u="1"/>
        <n v="1922200443" u="1"/>
        <n v="1952779696" u="1"/>
        <n v="1073838918" u="1"/>
        <n v="1427374156" u="1"/>
        <n v="1427425081" u="1"/>
        <n v="1992780266" u="1"/>
        <n v="1326119926" u="1"/>
        <n v="1447281852" u="1"/>
        <n v="1538569009" u="1"/>
        <n v="1568607133" u="1"/>
        <n v="1639394620" u="1"/>
        <n v="1851896013" u="1"/>
        <n v="1043434798" u="1"/>
        <n v="1396006508" u="1"/>
        <n v="1467918375" u="1"/>
        <n v="1548292832" u="1"/>
        <n v="1710154331" u="1"/>
        <n v="1841797818" u="1"/>
        <n v="1467557686" u="1"/>
        <n v="1669963765" u="1"/>
        <n v="1760845622" u="1"/>
        <n v="1871097840" u="1"/>
        <n v="1871584250" u="1"/>
        <n v="1104843739" u="1"/>
        <n v="1831300748" u="1"/>
        <n v="1871252361" u="1"/>
        <n v="1275995433" u="1"/>
        <n v="1417064031" u="1"/>
        <n v="1528590221" u="1"/>
        <n v="1730113424" u="1"/>
        <n v="1962932079" u="1"/>
        <n v="1245265644" u="1"/>
        <n v="1558314013" u="1"/>
        <n v="1689051666" u="1"/>
        <n v="1033525837" u="1"/>
        <n v="1700060704" u="1"/>
        <n v="1730474776" u="1"/>
        <n v="1073237442" u="1"/>
        <n v="1730127739" u="1"/>
        <n v="1740835073" u="1"/>
        <n v="1013164391" u="1"/>
        <n v="1124461637" u="1"/>
        <n v="1417966151" u="1"/>
        <n v="1649247347" u="1"/>
        <n v="1164746715" u="1"/>
        <n v="1912262080" u="1"/>
        <n v="1912984121" u="1"/>
        <n v="1083836027" u="1"/>
        <n v="1104993161" u="1"/>
        <n v="1265783062" u="1"/>
        <n v="1265827562" u="1"/>
        <n v="1619302239" u="1"/>
        <n v="1891255121" u="1"/>
        <n v="1952375552" u="1"/>
        <n v="1609021195" u="1"/>
        <n v="1518943513" u="1"/>
        <n v="1801202445" u="1"/>
        <n v="1104932680" u="1"/>
        <n v="1194072736" u="1"/>
        <n v="1265967046" u="1"/>
        <n v="1548217144" u="1"/>
        <n v="1609859651" u="1"/>
        <n v="1144418401" u="1"/>
        <n v="1184911695" u="1"/>
        <n v="1861587263" u="1"/>
        <n v="1164486932" u="1"/>
        <n v="1124306113" u="1"/>
        <n v="1356332860" u="1"/>
        <n v="1437136488" u="1"/>
        <n v="1750588661" u="1"/>
        <n v="1871175257" u="1"/>
        <n v="1093026833" u="1"/>
        <n v="1174831168" u="1"/>
        <n v="1477564292" u="1"/>
        <n v="1811998057" u="1"/>
        <n v="1841452489" u="1"/>
        <n v="1861408510" u="1"/>
        <n v="1033240411" u="1"/>
        <n v="1093241002" u="1"/>
        <n v="1124135611" u="1"/>
        <n v="1134414246" u="1"/>
        <n v="1235493628" u="1"/>
        <n v="1801301494" u="1"/>
        <n v="1881998565" u="1"/>
        <n v="1386694230" u="1"/>
        <n v="1396001541" u="1"/>
        <n v="1174919807" u="1"/>
        <n v="1639648322" u="1"/>
        <n v="1770509648" u="1"/>
        <n v="1194250597" u="1"/>
        <n v="1467490631" u="1"/>
        <n v="1497113708" u="1"/>
        <n v="1639278799" u="1"/>
        <n v="1104205731" u="1"/>
        <n v="1245895655" u="1"/>
        <n v="1922096056" u="1"/>
        <n v="1083910483" u="1"/>
        <n v="1134798747" u="1"/>
        <n v="1649409418" u="1"/>
        <n v="1871586701" u="1"/>
        <n v="1922039841" u="1"/>
        <n v="1003471798" u="1"/>
        <n v="1831552041" u="1"/>
        <n v="1124060645" u="1"/>
        <n v="1558851279" u="1"/>
        <n v="1568131175" u="1"/>
        <n v="1013118140" u="1"/>
        <n v="1093799157" u="1"/>
        <n v="1427672740" u="1"/>
        <n v="1992816748" u="1"/>
        <n v="1518256437" u="1"/>
        <n v="1598026684" u="1"/>
        <n v="1639329915" u="1"/>
        <n v="1689782583" u="1"/>
        <n v="1699018531" u="1"/>
        <n v="1821228073" u="1"/>
        <n v="1265766380" u="1"/>
        <n v="1427536911" u="1"/>
        <n v="1164819033" u="1"/>
        <n v="1205876414" u="1"/>
        <n v="1326460049" u="1"/>
        <n v="1538315221" u="1"/>
        <n v="1588771794" u="1"/>
        <n v="1699741124" u="1"/>
        <n v="1275544009" u="1"/>
        <n v="1831619329" u="1"/>
        <n v="1841510773" u="1"/>
        <n v="1972618973" u="1"/>
        <n v="1174796627" u="1"/>
        <n v="1336204973" u="1"/>
        <n v="1790149862" u="1"/>
        <n v="1386165389" u="1"/>
        <n v="1477555670" u="1"/>
        <n v="1881339265" u="1"/>
        <n v="1972531549" u="1"/>
        <n v="1013342443" u="1"/>
        <n v="1083065262" u="1"/>
        <n v="1154611952" u="1"/>
        <n v="1558081687" u="1"/>
        <n v="1790739035" u="1"/>
        <n v="1417913161" u="1"/>
        <n v="1457562126" u="1"/>
        <n v="1598829665" u="1"/>
        <n v="1205824406" u="1"/>
        <n v="1497286470" u="1"/>
        <n v="1578090098" u="1"/>
        <n v="1659877348" u="1"/>
        <n v="1639383631" u="1"/>
        <n v="1679887616" u="1"/>
        <n v="1104198605" u="1"/>
        <n v="1528580065" u="1"/>
        <n v="1558796581" u="1"/>
        <n v="1801225164" u="1"/>
        <n v="1932182748" u="1"/>
        <n v="1942629084" u="1"/>
        <n v="1225052152" u="1"/>
        <n v="1265660757" u="1"/>
        <n v="1689801185" u="1"/>
        <n v="1922273275" u="1"/>
        <n v="1952543597" u="1"/>
        <n v="1194838045" u="1"/>
        <n v="1972063550" u="1"/>
        <n v="1124382999" u="1"/>
        <n v="1912111527" u="1"/>
        <n v="1316489453" u="1"/>
        <n v="1386346211" u="1"/>
        <n v="1770580029" u="1"/>
        <n v="1962879551" u="1"/>
        <n v="1427499961" u="1"/>
        <n v="1477593325" u="1"/>
        <n v="1669904090" u="1"/>
        <n v="1851503064" u="1"/>
        <n v="1437748852" u="1"/>
        <n v="1639792666" u="1"/>
        <n v="1720040017" u="1"/>
        <n v="1851750962" u="1"/>
        <n v="1205058799" u="1"/>
        <n v="1326476433" u="1"/>
        <n v="1396734034" u="1"/>
        <n v="1538151717" u="1"/>
        <n v="1710001029" u="1"/>
        <n v="1740215136" u="1"/>
        <n v="1780116376" u="1"/>
        <n v="1386629525" u="1"/>
        <n v="1417245499" u="1"/>
        <n v="1669586988" u="1"/>
        <n v="1821304296" u="1"/>
        <n v="1861624488" u="1"/>
        <n v="1982638318" u="1"/>
        <n v="1982742938" u="1"/>
        <n v="1063761724" u="1"/>
        <n v="1114456712" u="1"/>
        <n v="1356888176" u="1"/>
        <n v="1528563442" u="1"/>
        <n v="1508144080" u="1"/>
        <n v="1518122035" u="1"/>
        <n v="1710997911" u="1"/>
        <n v="1437610805" u="1"/>
        <n v="1639626260" u="1"/>
        <n v="1639689813" u="1"/>
        <n v="1295710697" u="1"/>
        <n v="1467436808" u="1"/>
        <n v="1760668529" u="1"/>
        <n v="1972730893" u="1"/>
        <n v="1457387490" u="1"/>
        <n v="1508033226" u="1"/>
        <n v="1588625677" u="1"/>
        <n v="1326024134" u="1"/>
        <n v="1447757596" u="1"/>
        <n v="1902424054" u="1"/>
        <n v="1962496869" u="1"/>
        <n v="1063547982" u="1"/>
        <n v="1225145741" u="1"/>
        <n v="1225258171" u="1"/>
        <n v="1497708234" u="1"/>
        <n v="1689690463" u="1"/>
        <n v="1043485444" u="1"/>
        <n v="1467923409" u="1"/>
        <n v="1508848755" u="1"/>
        <n v="1851483119" u="1"/>
        <n v="1043647027" u="1"/>
        <n v="1346482817" u="1"/>
        <n v="1407955214" u="1"/>
        <n v="1417610114" u="1"/>
        <n v="1861461626" u="1"/>
        <n v="1861514408" u="1"/>
        <n v="1053578625" u="1"/>
        <n v="1669647129" u="1"/>
        <n v="1922115252" u="1"/>
        <n v="1134595051" u="1"/>
        <n v="1386636884" u="1"/>
        <n v="1669433512" u="1"/>
        <n v="1851772636" u="1"/>
        <n v="1013950690" u="1"/>
        <n v="1154876175" u="1"/>
        <n v="1205804010" u="1"/>
        <n v="1629069372" u="1"/>
        <n v="1881262293" u="1"/>
        <n v="1891199733" u="1"/>
        <n v="1992704381" u="1"/>
        <n v="1003923582" u="1"/>
        <n v="1053889840" u="1"/>
        <n v="1104037340" u="1"/>
        <n v="1184600991" u="1"/>
        <n v="1447233382" u="1"/>
        <n v="1669057675" u="1"/>
        <n v="1710140975" u="1"/>
        <n v="1780900134" u="1"/>
        <n v="1154805836" u="1"/>
        <n v="1306221551" u="1"/>
        <n v="1316140882" u="1"/>
        <n v="1316479637" u="1"/>
        <n v="1336105154" u="1"/>
        <n v="1508401746" u="1"/>
        <n v="1548473127" u="1"/>
        <n v="1508310889" u="1"/>
        <n v="1588923858" u="1"/>
        <n v="1659567154" u="1"/>
        <n v="1003479775" u="1"/>
        <n v="1194014498" u="1"/>
        <n v="1306326723" u="1"/>
        <n v="1619952470" u="1"/>
        <n v="1255354940" u="1"/>
        <n v="1649419169" u="1"/>
        <n v="1184829475" u="1"/>
        <n v="1457354334" u="1"/>
        <n v="1669631339" u="1"/>
        <n v="1003994112" u="1"/>
        <n v="1427019546" u="1"/>
        <n v="1710135876" u="1"/>
        <n v="1942292610" u="1"/>
        <n v="1952510653" u="1"/>
        <n v="1972590347" u="1"/>
        <n v="1174024939" u="1"/>
        <n v="1235270067" u="1"/>
        <n v="1609008200" u="1"/>
        <n v="1942591433" u="1"/>
        <n v="1992975619" u="1"/>
        <n v="1104905009" u="1"/>
        <n v="1275789752" u="1"/>
        <n v="1427092485" u="1"/>
        <n v="1578680278" u="1"/>
        <n v="1598773152" u="1"/>
        <n v="1801383542" u="1"/>
        <n v="1962829994" u="1"/>
        <n v="1508880287" u="1"/>
        <n v="1649803198" u="1"/>
        <n v="1699768432" u="1"/>
        <n v="1710290036" u="1"/>
        <n v="1255448619" u="1"/>
        <n v="1346251303" u="1"/>
        <n v="1669638979" u="1"/>
        <n v="1962424333" u="1"/>
        <n v="1124071139" u="1"/>
        <n v="1356367718" u="1"/>
        <n v="1518440866" u="1"/>
        <n v="1548699945" u="1"/>
        <n v="1780229039" u="1"/>
        <n v="1831320118" u="1"/>
        <n v="1962927939" u="1"/>
        <n v="1679831655" u="1"/>
        <n v="1922741719" u="1"/>
        <n v="1194974600" u="1"/>
        <n v="1689662066" u="1"/>
        <n v="1811504053" u="1"/>
        <n v="1881872588" u="1"/>
        <n v="1982864435" u="1"/>
        <n v="1992195697" u="1"/>
        <n v="1043873805" u="1"/>
        <n v="1225288509" u="1"/>
        <n v="1639726656" u="1"/>
        <n v="1740314699" u="1"/>
        <n v="1164814851" u="1"/>
        <n v="1215342787" u="1"/>
        <n v="1689099475" u="1"/>
        <n v="1003334194" u="1"/>
        <n v="1184764086" u="1"/>
        <n v="1326266784" u="1"/>
        <n v="1457309494" u="1"/>
        <n v="1184815011" u="1"/>
        <n v="1356665236" u="1"/>
        <n v="1730635095" u="1"/>
        <n v="1609175009" u="1"/>
        <n v="1700998366" u="1"/>
        <n v="1801845078" u="1"/>
        <n v="1073605598" u="1"/>
        <n v="1093168189" u="1"/>
        <n v="1235561101" u="1"/>
        <n v="1326117383" u="1"/>
        <n v="1386691756" u="1"/>
        <n v="1801035613" u="1"/>
        <n v="1871572321" u="1"/>
        <n v="1316054885" u="1"/>
        <n v="1316330087" u="1"/>
        <n v="1366878100" u="1"/>
        <n v="1154325421" u="1"/>
        <n v="1427034073" u="1"/>
        <n v="1548371982" u="1"/>
        <n v="1902839525" u="1"/>
        <n v="1952914780" u="1"/>
        <n v="1003843517" u="1"/>
        <n v="1154616795" u="1"/>
        <n v="1194895920" u="1"/>
        <n v="1740782549" u="1"/>
        <n v="1093987703" u="1"/>
        <n v="1144337247" u="1"/>
        <n v="1396719803" u="1"/>
        <n v="1508896671" u="1"/>
        <n v="1699773101" u="1"/>
        <n v="1184713182" u="1"/>
        <n v="1699931527" u="1"/>
        <n v="1770952236" u="1"/>
        <n v="1215947601" u="1"/>
        <n v="1487129565" u="1"/>
        <n v="1952635864" u="1"/>
        <n v="1033344221" u="1"/>
        <n v="1053979484" u="1"/>
        <n v="1346774726" u="1"/>
        <n v="1518386911" u="1"/>
        <n v="1962472589" u="1"/>
        <n v="1013206887" u="1"/>
        <n v="1215948153" u="1"/>
        <n v="1306362181" u="1"/>
        <n v="1396776209" u="1"/>
        <n v="1528068202" u="1"/>
        <n v="1578593257" u="1"/>
        <n v="1831705664" u="1"/>
        <n v="1366532830" u="1"/>
        <n v="1386124618" u="1"/>
        <n v="1861849432" u="1"/>
        <n v="1285616300" u="1"/>
        <n v="1366601312" u="1"/>
        <n v="1417310160" u="1"/>
        <n v="1467653279" u="1"/>
        <n v="1619084142" u="1"/>
        <n v="1669495743" u="1"/>
        <n v="1720321367" u="1"/>
        <n v="1821254590" u="1"/>
        <n v="1881958478" u="1"/>
        <n v="1972886331" u="1"/>
        <n v="1578532776" u="1"/>
        <n v="1043262207" u="1"/>
        <n v="1467740894" u="1"/>
        <n v="1750043774" u="1"/>
        <n v="1184897357" u="1"/>
        <n v="1295259596" u="1"/>
        <n v="1346234812" u="1"/>
        <n v="1598184764" u="1"/>
        <n v="1770208563" u="1"/>
        <n v="1861626731" u="1"/>
        <n v="1922245604" u="1"/>
        <n v="1578513362" u="1"/>
        <n v="1780012583" u="1"/>
        <n v="1922445097" u="1"/>
        <n v="1972585842" u="1"/>
        <n v="1043398423" u="1"/>
        <n v="1164537171" u="1"/>
        <n v="1235462094" u="1"/>
        <n v="1285941153" u="1"/>
        <n v="1376574640" u="1"/>
        <n v="1417601725" u="1"/>
        <n v="1467531293" u="1"/>
        <n v="1497202303" u="1"/>
        <n v="1497431068" u="1"/>
        <n v="1750532784" u="1"/>
        <n v="1982962783" u="1"/>
        <n v="1174844245" u="1"/>
        <n v="1184634974" u="1"/>
        <n v="1275568669" u="1"/>
        <n v="1689802977" u="1"/>
        <n v="1871615096" u="1"/>
        <n v="1942388459" u="1"/>
        <n v="1285788208" u="1"/>
        <n v="1639665193" u="1"/>
        <n v="1720341274" u="1"/>
        <n v="1881132199" u="1"/>
        <n v="1164748570" u="1"/>
        <n v="1215020326" u="1"/>
        <n v="1366423774" u="1"/>
        <n v="1437545670" u="1"/>
        <n v="1598437782" u="1"/>
        <n v="1114902632" u="1"/>
        <n v="1326333451" u="1"/>
        <n v="1497287148" u="1"/>
        <n v="1508094756" u="1"/>
        <n v="1134899248" u="1"/>
        <n v="1477618155" u="1"/>
        <n v="1700895836" u="1"/>
        <n v="1861484859" u="1"/>
        <n v="1992933782" u="1"/>
        <n v="1669788162" u="1"/>
        <n v="1881144657" u="1"/>
        <n v="1417581117" u="1"/>
        <n v="1598221947" u="1"/>
        <n v="1730303439" u="1"/>
        <n v="1861621351" u="1"/>
        <n v="1164716056" u="1"/>
        <n v="1679836647" u="1"/>
        <n v="1770516130" u="1"/>
        <n v="1972028090" u="1"/>
        <n v="1174684344" u="1"/>
        <n v="1518256775" u="1"/>
        <n v="1841524683" u="1"/>
        <n v="1316151376" u="1"/>
        <n v="1316968290" u="1"/>
        <n v="1497925861" u="1"/>
        <n v="1669571303" u="1"/>
        <n v="1679573240" u="1"/>
        <n v="1689189482" u="1"/>
        <n v="1003018177" u="1"/>
        <n v="1497122238" u="1"/>
        <n v="1609370469" u="1"/>
        <n v="1700098829" u="1"/>
        <n v="1700540267" u="1"/>
        <n v="1780883876" u="1"/>
        <n v="1821073529" u="1"/>
        <n v="1316254139" u="1"/>
        <n v="1528053568" u="1"/>
        <n v="1588350771" u="1"/>
        <n v="1962472159" u="1"/>
        <n v="1366701989" u="1"/>
        <n v="1578595708" u="1"/>
        <n v="1841265733" u="1"/>
        <n v="1871194860" u="1"/>
        <n v="1285643205" u="1"/>
        <n v="1366155459" u="1"/>
        <n v="1982866737" u="1"/>
        <n v="1659777332" u="1"/>
        <n v="1932551033" u="1"/>
        <n v="1104243252" u="1"/>
        <n v="1457476897" u="1"/>
        <n v="1265937130" u="1"/>
        <n v="1609943661" u="1"/>
        <n v="1871188185" u="1"/>
        <n v="1154881761" u="1"/>
        <n v="1205365749" u="1"/>
        <n v="1700871514" u="1"/>
        <n v="1952791642" u="1"/>
        <n v="1194724377" u="1"/>
        <n v="1750662813" u="1"/>
        <n v="1457746448" u="1"/>
        <n v="1568696284" u="1"/>
        <n v="1891465043" u="1"/>
        <n v="1922261346" u="1"/>
        <n v="1154717684" u="1"/>
        <n v="1255528147" u="1"/>
        <n v="1659814796" u="1"/>
        <n v="1801441167" u="1"/>
        <n v="1932118148" u="1"/>
        <n v="1982087839" u="1"/>
        <n v="1063660751" u="1"/>
        <n v="1548272545" u="1"/>
        <n v="1700220555" u="1"/>
        <n v="1972596294" u="1"/>
        <n v="1316386667" u="1"/>
        <n v="1679617872" u="1"/>
        <n v="1699776708" u="1"/>
        <n v="1760619969" u="1"/>
        <n v="1003914771" u="1"/>
        <n v="1326273293" u="1"/>
        <n v="1245348481" u="1"/>
        <n v="1265453070" u="1"/>
        <n v="1740709583" u="1"/>
        <n v="1063666980" u="1"/>
        <n v="1104334713" u="1"/>
        <n v="1356589691" u="1"/>
        <n v="1700895406" u="1"/>
        <n v="1760120570" u="1"/>
        <n v="1902274418" u="1"/>
        <n v="1194059485" u="1"/>
        <n v="1477889053" u="1"/>
        <n v="1568579779" u="1"/>
        <n v="1588299697" u="1"/>
        <n v="1346208956" u="1"/>
        <n v="1730445735" u="1"/>
        <n v="1811946981" u="1"/>
        <n v="1851052880" u="1"/>
        <n v="1811199573" u="1"/>
        <n v="1841722170" u="1"/>
        <n v="1043509680" u="1"/>
        <n v="1316103013" u="1"/>
        <n v="1366715492" u="1"/>
        <n v="1679070700" u="1"/>
        <n v="1982835740" u="1"/>
        <n v="1376145060" u="1"/>
        <n v="1861983769" u="1"/>
        <n v="1225465149" u="1"/>
        <n v="1285616193" u="1"/>
        <n v="1386065415" u="1"/>
        <n v="1639699457" u="1"/>
        <n v="1720549553" u="1"/>
        <n v="1922190115" u="1"/>
        <n v="1124081765" u="1"/>
        <n v="1316203367" u="1"/>
        <n v="1417111584" u="1"/>
        <n v="1952807554" u="1"/>
        <n v="1063779601" u="1"/>
        <n v="1083174528" u="1"/>
        <n v="1528225216" u="1"/>
        <n v="1609124189" u="1"/>
        <n v="1700226529" u="1"/>
        <n v="1932109998" u="1"/>
        <n v="1275599219" u="1"/>
        <n v="1376983627" u="1"/>
        <n v="1104949635" u="1"/>
        <n v="1295274165" u="1"/>
        <n v="1619157526" u="1"/>
        <n v="1760724249" u="1"/>
        <n v="1932132123" u="1"/>
        <n v="1487699880" u="1"/>
        <n v="1619960788" u="1"/>
        <n v="1649785767" u="1"/>
        <n v="1710272133" u="1"/>
        <n v="1639177652" u="1"/>
        <n v="1912544792" u="1"/>
        <n v="1598338345" u="1"/>
        <n v="1912539974" u="1"/>
        <n v="1972569754" u="1"/>
        <n v="1063887529" u="1"/>
        <n v="1528018215" u="1"/>
        <n v="1942656327" u="1"/>
        <n v="1982022752" u="1"/>
        <n v="1316920861" u="1"/>
        <n v="1447563200" u="1"/>
        <n v="1699720896" u="1"/>
        <n v="1114055787" u="1"/>
        <n v="1407938186" u="1"/>
        <n v="1770733354" u="1"/>
        <n v="1922374842" u="1"/>
        <n v="1972578227" u="1"/>
        <n v="1972898401" u="1"/>
        <n v="1235518945" u="1"/>
        <n v="1679649123" u="1"/>
        <n v="1831536572" u="1"/>
        <n v="1881009082" u="1"/>
        <n v="1972619294" u="1"/>
        <n v="1154400513" u="1"/>
        <n v="1205992237" u="1"/>
        <n v="1487005997" u="1"/>
        <n v="1760156087" u="1"/>
        <n v="1831552272" u="1"/>
        <n v="1881114254" u="1"/>
        <n v="1508971763" u="1"/>
        <n v="1629769567" u="1"/>
        <n v="1588656995" u="1"/>
        <n v="1992124762" u="1"/>
        <n v="1003201625" u="1"/>
        <n v="1104203744" u="1"/>
        <n v="1255766531" u="1"/>
        <n v="1528068970" u="1"/>
        <n v="1689943649" u="1"/>
        <n v="1770574758" u="1"/>
        <n v="1831566587" u="1"/>
        <n v="1962844928" u="1"/>
        <n v="1003089707" u="1"/>
        <n v="1205243524" u="1"/>
        <n v="1386958361" u="1"/>
        <n v="1669107744" u="1"/>
        <n v="1770544462" u="1"/>
        <n v="1215947536" u="1"/>
        <n v="1265972418" u="1"/>
        <n v="1275543688" u="1"/>
        <n v="1891794475" u="1"/>
        <n v="1275639585" u="1"/>
        <n v="1568185403" u="1"/>
        <n v="1578564753" u="1"/>
        <n v="1295820546" u="1"/>
        <n v="1437138427" u="1"/>
        <n v="1528110228" u="1"/>
        <n v="1578919791" u="1"/>
        <n v="1679570915" u="1"/>
        <n v="1700975836" u="1"/>
        <n v="1003018219" u="1"/>
        <n v="1063404382" u="1"/>
        <n v="1154363372" u="1"/>
        <n v="1275825978" u="1"/>
        <n v="1336170562" u="1"/>
        <n v="1417357476" u="1"/>
        <n v="1225275084" u="1"/>
        <n v="1285976563" u="1"/>
        <n v="1407923170" u="1"/>
        <n v="1730205519" u="1"/>
        <n v="1992982573" u="1"/>
        <n v="1417991621" u="1"/>
        <n v="1609913730" u="1"/>
        <n v="1801820691" u="1"/>
        <n v="1861703399" u="1"/>
        <n v="1871542092" u="1"/>
        <n v="1942557400" u="1"/>
        <n v="1083311534" u="1"/>
        <n v="1437682739" u="1"/>
        <n v="1679998892" u="1"/>
        <n v="1881678001" u="1"/>
        <n v="1003925629" u="1"/>
        <n v="1013575364" u="1"/>
        <n v="1245469808" u="1"/>
        <n v="1437237948" u="1"/>
        <n v="1790778587" u="1"/>
        <n v="1932483187" u="1"/>
        <n v="1780153387" u="1"/>
        <n v="1356797609" u="1"/>
        <n v="1437262482" u="1"/>
        <n v="1619310232" u="1"/>
        <n v="1689036923" u="1"/>
        <n v="1699258871" u="1"/>
        <n v="1902899792" u="1"/>
        <n v="1942296041" u="1"/>
        <n v="1740280114" u="1"/>
        <n v="1083605067" u="1"/>
        <n v="1811043730" u="1"/>
        <n v="1851391809" u="1"/>
        <n v="1952409575" u="1"/>
        <n v="1245347350" u="1"/>
        <n v="1487881025" u="1"/>
        <n v="1568015394" u="1"/>
        <n v="1659727345" u="1"/>
        <n v="1821061367" u="1"/>
        <n v="1982727830" u="1"/>
        <n v="1235806928" u="1"/>
        <n v="1639733249" u="1"/>
        <n v="1063444255" u="1"/>
        <n v="1184199143" u="1"/>
        <n v="1447416722" u="1"/>
        <n v="1487819520" u="1"/>
        <n v="1558892539" u="1"/>
        <n v="1700057395" u="1"/>
        <n v="1720195241" u="1"/>
        <n v="1952598377" u="1"/>
        <n v="1477559466" u="1"/>
        <n v="1194849901" u="1"/>
        <n v="1063412062" u="1"/>
        <n v="1518383264" u="1"/>
        <n v="1942230933" u="1"/>
        <n v="1205940160" u="1"/>
        <n v="1417332321" u="1"/>
        <n v="1578909784" u="1"/>
        <n v="1700345527" u="1"/>
        <n v="1093090680" u="1"/>
        <n v="1265956288" u="1"/>
        <n v="1295262624" u="1"/>
        <n v="1467711689" u="1"/>
        <n v="1922162593" u="1"/>
        <n v="1083689079" u="1"/>
        <n v="1417390584" u="1"/>
        <n v="1669797122" u="1"/>
        <n v="1720635485" u="1"/>
        <n v="1861475790" u="1"/>
        <n v="1467567578" u="1"/>
        <n v="1801104815" u="1"/>
        <n v="1134746068" u="1"/>
        <n v="1134456742" u="1"/>
        <n v="1265406516" u="1"/>
        <n v="1285645549" u="1"/>
        <n v="1346294246" u="1"/>
        <n v="1396930707" u="1"/>
        <n v="1649299611" u="1"/>
        <n v="1750616561" u="1"/>
        <n v="1013259241" u="1"/>
        <n v="1588906150" u="1"/>
        <n v="1871765859" u="1"/>
        <n v="1881046779" u="1"/>
        <n v="1336474717" u="1"/>
        <n v="1457446536" u="1"/>
        <n v="1558593376" u="1"/>
        <n v="1689775348" u="1"/>
        <n v="1760935902" u="1"/>
        <n v="1841501962" u="1"/>
        <n v="1063454304" u="1"/>
        <n v="1467101436" u="1"/>
        <n v="1770566820" u="1"/>
        <n v="1982630208" u="1"/>
        <n v="1801901954" u="1"/>
        <n v="1376573121" u="1"/>
        <n v="1639452386" u="1"/>
        <n v="1881707867" u="1"/>
        <n v="1033518667" u="1"/>
        <n v="1144498080" u="1"/>
        <n v="1730163189" u="1"/>
        <n v="1770750804" u="1"/>
        <n v="1508009416" u="1"/>
        <n v="1639518459" u="1"/>
        <n v="1801832167" u="1"/>
        <n v="1922400654" u="1"/>
        <n v="1992703227" u="1"/>
        <n v="1386764884" u="1"/>
        <n v="1689036493" u="1"/>
        <n v="1083622666" u="1"/>
        <n v="1306083985" u="1"/>
        <n v="1407214653" u="1"/>
        <n v="1538296462" u="1"/>
        <n v="1710181912" u="1"/>
        <n v="1750810594" u="1"/>
        <n v="1851345383" u="1"/>
        <n v="1134406390" u="1"/>
        <n v="1144456732" u="1"/>
        <n v="1467169276" u="1"/>
        <n v="1558316588" u="1"/>
        <n v="1164556031" u="1"/>
        <n v="1407816093" u="1"/>
        <n v="1437511557" u="1"/>
        <n v="1407817117" u="1"/>
        <n v="1720150311" u="1"/>
        <n v="1841399300" u="1"/>
        <n v="1043895287" u="1"/>
        <n v="1184608390" u="1"/>
        <n v="1366502643" u="1"/>
        <n v="1629052428" u="1"/>
        <n v="1942317375" u="1"/>
        <n v="1033149059" u="1"/>
        <n v="1265668750" u="1"/>
        <n v="1508822255" u="1"/>
        <n v="1639284706" u="1"/>
        <n v="1043207251" u="1"/>
        <n v="1245644830" u="1"/>
        <n v="1609070127" u="1"/>
        <n v="1619404977" u="1"/>
        <n v="1689781874" u="1"/>
        <n v="1730730730" u="1"/>
        <n v="1801280177" u="1"/>
        <n v="1932512522" u="1"/>
        <n v="1184683849" u="1"/>
        <n v="1245615558" u="1"/>
        <n v="1326241266" u="1"/>
        <n v="1477760577" u="1"/>
        <n v="1811606304" u="1"/>
        <n v="1881134054" u="1"/>
        <n v="1982090676" u="1"/>
        <n v="1992333173" u="1"/>
        <n v="1104975770" u="1"/>
        <n v="1831460666" u="1"/>
        <n v="1083947238" u="1"/>
        <n v="1124099809" u="1"/>
        <n v="1144750456" u="1"/>
        <n v="1255358073" u="1"/>
        <n v="1386178804" u="1"/>
        <n v="1487918611" u="1"/>
        <n v="1619084522" u="1"/>
        <n v="1639564115" u="1"/>
        <n v="1982716098" u="1"/>
        <n v="1982960563" u="1"/>
        <n v="1164598504" u="1"/>
        <n v="1205884178" u="1"/>
        <n v="1528164118" u="1"/>
        <n v="1558380634" u="1"/>
        <n v="1801875414" u="1"/>
        <n v="1891769303" u="1"/>
        <n v="1114360005" u="1"/>
        <n v="1114449949" u="1"/>
        <n v="1174847867" u="1"/>
        <n v="1316917172" u="1"/>
        <n v="1497201107" u="1"/>
        <n v="1598959967" u="1"/>
        <n v="1639505019" u="1"/>
        <n v="1285206201" u="1"/>
        <n v="1629447891" u="1"/>
        <n v="1164868527" u="1"/>
        <n v="1285053728" u="1"/>
        <n v="1922558931" u="1"/>
        <n v="1770653925" u="1"/>
        <n v="1063462687" u="1"/>
        <n v="1942436803" u="1"/>
        <n v="1134581200" u="1"/>
        <n v="1346410453" u="1"/>
        <n v="1508210808" u="1"/>
        <n v="1528618014" u="1"/>
        <n v="1093754632" u="1"/>
        <n v="1245320852" u="1"/>
        <n v="1366780025" u="1"/>
        <n v="1235114604" u="1"/>
        <n v="1649619768" u="1"/>
        <n v="1760042568" u="1"/>
        <n v="1780679563" u="1"/>
        <n v="1821563370" u="1"/>
        <n v="1851371264" u="1"/>
        <n v="1033508981" u="1"/>
        <n v="1215446083" u="1"/>
        <n v="1316025844" u="1"/>
        <n v="1336163690" u="1"/>
        <n v="1336576800" u="1"/>
        <n v="1518110725" u="1"/>
        <n v="1053999581" u="1"/>
        <n v="1568493054" u="1"/>
        <n v="1629426259" u="1"/>
        <n v="1780249920" u="1"/>
        <n v="1497098917" u="1"/>
        <n v="1508867078" u="1"/>
        <n v="1578083929" u="1"/>
        <n v="1790742724" u="1"/>
        <n v="1902229784" u="1"/>
        <n v="1255705794" u="1"/>
        <n v="1346553450" u="1"/>
        <n v="1477991602" u="1"/>
        <n v="1558789388" u="1"/>
        <n v="1144751140" u="1"/>
        <n v="1366703563" u="1"/>
        <n v="1578538658" u="1"/>
        <n v="1669424420" u="1"/>
        <n v="1699767129" u="1"/>
        <n v="1821558743" u="1"/>
        <n v="1962439091" u="1"/>
        <n v="1972762698" u="1"/>
        <n v="1265436042" u="1"/>
        <n v="1619133139" u="1"/>
        <n v="1720175359" u="1"/>
        <n v="1740286814" u="1"/>
        <n v="1790483774" u="1"/>
        <n v="1821541186" u="1"/>
        <n v="1003870395" u="1"/>
        <n v="1174910608" u="1"/>
        <n v="1467420760" u="1"/>
        <n v="1538620885" u="1"/>
        <n v="1710158274" u="1"/>
        <n v="1811943053" u="1"/>
        <n v="1134561616" u="1"/>
        <n v="1700926342" u="1"/>
        <n v="1205091097" u="1"/>
        <n v="1760837850" u="1"/>
        <n v="1841725108" u="1"/>
        <n v="1316979552" u="1"/>
        <n v="1326094236" u="1"/>
        <n v="1528023652" u="1"/>
        <n v="1528051539" u="1"/>
        <n v="1699194399" u="1"/>
        <n v="1790079689" u="1"/>
        <n v="1033192943" u="1"/>
        <n v="1053520700" u="1"/>
        <n v="1588681183" u="1"/>
        <n v="1932621752" u="1"/>
        <n v="1053622399" u="1"/>
        <n v="1063477941" u="1"/>
        <n v="1366768442" u="1"/>
        <n v="1386852010" u="1"/>
        <n v="1730810136" u="1"/>
        <n v="1225528318" u="1"/>
        <n v="1386692671" u="1"/>
        <n v="1497704092" u="1"/>
        <n v="1962460022" u="1"/>
        <n v="1083699573" u="1"/>
        <n v="1275648073" u="1"/>
        <n v="1316916190" u="1"/>
        <n v="1578731667" u="1"/>
        <n v="1700912409" u="1"/>
        <n v="1790102838" u="1"/>
        <n v="1861509242" u="1"/>
        <n v="1922600873" u="1"/>
        <n v="1376228858" u="1"/>
        <n v="1750329728" u="1"/>
        <n v="1871055145" u="1"/>
        <n v="1972133031" u="1"/>
        <n v="1083784227" u="1"/>
        <n v="1215382742" u="1"/>
        <n v="1023108511" u="1"/>
        <n v="1619080850" u="1"/>
        <n v="1679704100" u="1"/>
        <n v="1043582703" u="1"/>
        <n v="1487910121" u="1"/>
        <n v="1518389683" u="1"/>
        <n v="1558320747" u="1"/>
        <n v="1598824732" u="1"/>
        <n v="1376184549" u="1"/>
        <n v="1922511120" u="1"/>
        <n v="1932175767" u="1"/>
        <n v="1952538001" u="1"/>
        <n v="1285260240" u="1"/>
        <n v="1558416644" u="1"/>
        <n v="1730774852" u="1"/>
        <n v="1871097899" u="1"/>
        <n v="1922340066" u="1"/>
        <n v="1336468206" u="1"/>
        <n v="1407893191" u="1"/>
        <n v="1578742268" u="1"/>
        <n v="1891954905" u="1"/>
        <n v="1063602829" u="1"/>
        <n v="1609301555" u="1"/>
        <n v="1659335743" u="1"/>
        <n v="1184739294" u="1"/>
        <n v="1326039066" u="1"/>
        <n v="1689838815" u="1"/>
        <n v="1013917962" u="1"/>
        <n v="1023032646" u="1"/>
        <n v="1316382781" u="1"/>
        <n v="1811239916" u="1"/>
        <n v="1851773725" u="1"/>
        <n v="1184713455" u="1"/>
        <n v="1194757955" u="1"/>
        <n v="1285658393" u="1"/>
        <n v="1407512064" u="1"/>
        <n v="1538721451" u="1"/>
        <n v="1699346171" u="1"/>
        <n v="1114034493" u="1"/>
        <n v="1215641352" u="1"/>
        <n v="1366530503" u="1"/>
        <n v="1568559169" u="1"/>
        <n v="1619170263" u="1"/>
        <n v="1649378969" u="1"/>
        <n v="1679957781" u="1"/>
        <n v="1952418063" u="1"/>
        <n v="1376622936" u="1"/>
        <n v="1770585978" u="1"/>
        <n v="1992810170" u="1"/>
        <n v="1548565625" u="1"/>
        <n v="1073589297" u="1"/>
        <n v="1154047330" u="1"/>
        <n v="1477526887" u="1"/>
        <n v="1639642598" u="1"/>
        <n v="1861701609" u="1"/>
        <n v="1902267651" u="1"/>
        <n v="1508128737" u="1"/>
        <n v="1609018373" u="1"/>
        <n v="1649588872" u="1"/>
        <n v="1194191650" u="1"/>
        <n v="1538542337" u="1"/>
        <n v="1790719086" u="1"/>
        <n v="1902239403" u="1"/>
        <n v="1750486981" u="1"/>
        <n v="1013024546" u="1"/>
        <n v="1538510656" u="1"/>
        <n v="1538789763" u="1"/>
        <n v="1801053103" u="1"/>
        <n v="1134338957" u="1"/>
        <n v="1164536892" u="1"/>
        <n v="1629011747" u="1"/>
        <n v="1851550743" u="1"/>
        <n v="1982187209" u="1"/>
        <n v="1154363901" u="1"/>
        <n v="1225756653" u="1"/>
        <n v="1538541032" u="1"/>
        <n v="1689068942" u="1"/>
        <n v="1821438375" u="1"/>
        <n v="1841635869" u="1"/>
        <n v="1093942112" u="1"/>
        <n v="1366611634" u="1"/>
        <n v="1407220239" u="1"/>
        <n v="1750007076" u="1"/>
        <n v="1760734487" u="1"/>
        <n v="1831367564" u="1"/>
        <n v="1174505291" u="1"/>
        <n v="1326247966" u="1"/>
        <n v="1538771373" u="1"/>
        <n v="1811331929" u="1"/>
        <n v="1679519797" u="1"/>
        <n v="1780683250" u="1"/>
        <n v="1063862076" u="1"/>
        <n v="1174913552" u="1"/>
        <n v="1528029949" u="1"/>
        <n v="1700089414" u="1"/>
        <n v="1851344766" u="1"/>
        <n v="1316108343" u="1"/>
        <n v="1326330291" u="1"/>
        <n v="1417481508" u="1"/>
        <n v="1578637138" u="1"/>
        <n v="1972919330" u="1"/>
        <n v="1184356883" u="1"/>
        <n v="1508997982" u="1"/>
        <n v="1811672371" u="1"/>
        <n v="1205861606" u="1"/>
        <n v="1265452940" u="1"/>
        <n v="1477660991" u="1"/>
        <n v="1598027104" u="1"/>
        <n v="1336376367" u="1"/>
        <n v="1528447596" u="1"/>
        <n v="1306074364" u="1"/>
        <n v="1316958705" u="1"/>
        <n v="1346282126" u="1"/>
        <n v="1386851160" u="1"/>
        <n v="1396963559" u="1"/>
        <n v="1467420653" u="1"/>
        <n v="1588009658" u="1"/>
        <n v="1023261708" u="1"/>
        <n v="1609888361" u="1"/>
        <n v="1821559188" u="1"/>
        <n v="1992150148" u="1"/>
        <n v="1538348537" u="1"/>
        <n v="1679826812" u="1"/>
        <n v="1730507773" u="1"/>
        <n v="1871507889" u="1"/>
        <n v="1891774337" u="1"/>
        <n v="1518045038" u="1"/>
        <n v="1841680501" u="1"/>
        <n v="1164672572" u="1"/>
        <n v="1225145758" u="1"/>
        <n v="1356707111" u="1"/>
        <n v="1104859370" u="1"/>
        <n v="1508240185" u="1"/>
        <n v="1629185061" u="1"/>
        <n v="1740817808" u="1"/>
        <n v="1972151314" u="1"/>
        <n v="1588661110" u="1"/>
        <n v="1669934063" u="1"/>
        <n v="1770524043" u="1"/>
        <n v="1780099218" u="1"/>
        <n v="1982920344" u="1"/>
        <n v="1235636705" u="1"/>
        <n v="1255673364" u="1"/>
        <n v="1700347663" u="1"/>
        <n v="1770581282" u="1"/>
        <n v="1861485153" u="1"/>
        <n v="1245485697" u="1"/>
        <n v="1366736654" u="1"/>
        <n v="1790719680" u="1"/>
        <n v="1790877082" u="1"/>
        <n v="1225084916" u="1"/>
        <n v="1528077542" u="1"/>
        <n v="1558336149" u="1"/>
        <n v="1578242269" u="1"/>
        <n v="1699734699" u="1"/>
        <n v="1780038737" u="1"/>
        <n v="1821196833" u="1"/>
        <n v="1346617941" u="1"/>
        <n v="1427172758" u="1"/>
        <n v="1609377910" u="1"/>
        <n v="1710900667" u="1"/>
        <n v="1922557370" u="1"/>
        <n v="1366822884" u="1"/>
        <n v="1407864093" u="1"/>
        <n v="1235442443" u="1"/>
        <n v="1548978687" u="1"/>
        <n v="1598703472" u="1"/>
        <n v="1063453876" u="1"/>
        <n v="1265846737" u="1"/>
        <n v="1447791363" u="1"/>
        <n v="1871198507" u="1"/>
        <n v="1881749935" u="1"/>
        <n v="1942855218" u="1"/>
        <n v="1184069817" u="1"/>
        <n v="1750436952" u="1"/>
        <n v="1912333204" u="1"/>
        <n v="1255448445" u="1"/>
        <n v="1295842409" u="1"/>
        <n v="1467740126" u="1"/>
        <n v="1558355032" u="1"/>
        <n v="1730460965" u="1"/>
        <n v="1770730343" u="1"/>
        <n v="1841510492" u="1"/>
        <n v="1174507933" u="1"/>
        <n v="1194099721" u="1"/>
        <n v="1194471292" u="1"/>
        <n v="1497783179" u="1"/>
        <n v="1922339126" u="1"/>
        <n v="1083273197" u="1"/>
        <n v="1154569580" u="1"/>
        <n v="1518296029" u="1"/>
        <n v="1699268276" u="1"/>
        <n v="1801180633" u="1"/>
        <n v="1154436160" u="1"/>
        <n v="1205843067" u="1"/>
        <n v="1255390373" u="1"/>
        <n v="1376695577" u="1"/>
        <n v="1750027025" u="1"/>
        <n v="1982623229" u="1"/>
        <n v="1407469505" u="1"/>
        <n v="1619291861" u="1"/>
        <n v="1760635692" u="1"/>
        <n v="1841279981" u="1"/>
        <n v="1073800785" u="1"/>
        <n v="1336513373" u="1"/>
        <n v="1396199469" u="1"/>
        <n v="1740362458" u="1"/>
        <n v="1356725543" u="1"/>
        <n v="1457301871" u="1"/>
        <n v="1477757482" u="1"/>
        <n v="1811004369" u="1"/>
        <n v="1174630412" u="1"/>
        <n v="1205193604" u="1"/>
        <n v="1396943635" u="1"/>
        <n v="1629105739" u="1"/>
        <n v="1902873722" u="1"/>
        <n v="1992883474" u="1"/>
        <n v="1356439178" u="1"/>
        <n v="1700812823" u="1"/>
        <n v="1801027438" u="1"/>
        <n v="1831546571" u="1"/>
        <n v="1063463925" u="1"/>
        <n v="1528097359" u="1"/>
        <n v="1245369685" u="1"/>
        <n v="1619135233" u="1"/>
        <n v="1730349028" u="1"/>
        <n v="1497890701" u="1"/>
        <n v="1578556452" u="1"/>
        <n v="1841779873" u="1"/>
        <n v="1275531121" u="1"/>
        <n v="1790878981" u="1"/>
        <n v="1962416370" u="1"/>
        <n v="1992919914" u="1"/>
        <n v="1043586480" u="1"/>
        <n v="1043638042" u="1"/>
        <n v="1861999492" u="1"/>
        <n v="1760778880" u="1"/>
        <n v="1093022519" u="1"/>
        <n v="1194349688" u="1"/>
        <n v="1376539692" u="1"/>
        <n v="1427542323" u="1"/>
        <n v="1699360289" u="1"/>
        <n v="1912916636" u="1"/>
        <n v="1912955766" u="1"/>
        <n v="1174913917" u="1"/>
        <n v="1205962495" u="1"/>
        <n v="1467040311" u="1"/>
        <n v="1467833715" u="1"/>
        <n v="1790186955" u="1"/>
        <n v="1003290586" u="1"/>
        <n v="1326026543" u="1"/>
        <n v="1346235280" u="1"/>
        <n v="1841686326" u="1"/>
        <n v="1992022081" u="1"/>
        <n v="1033137815" u="1"/>
        <n v="1528044518" u="1"/>
        <n v="1689739781" u="1"/>
        <n v="1699151712" u="1"/>
        <n v="1801152517" u="1"/>
        <n v="1306377155" u="1"/>
        <n v="1316171317" u="1"/>
        <n v="1417219379" u="1"/>
        <n v="1437140175" u="1"/>
        <n v="1528216124" u="1"/>
        <n v="1558614024" u="1"/>
        <n v="1023350519" u="1"/>
        <n v="1235237702" u="1"/>
        <n v="1457439408" u="1"/>
        <n v="1700185204" u="1"/>
        <n v="1730171018" u="1"/>
        <n v="1881701100" u="1"/>
        <n v="1164674131" u="1"/>
        <n v="1225548712" u="1"/>
        <n v="1326044843" u="1"/>
        <n v="1528527686" u="1"/>
        <n v="1619950672" u="1"/>
        <n v="1659406569" u="1"/>
        <n v="1659754158" u="1"/>
        <n v="1730389644" u="1"/>
        <n v="1568459774" u="1"/>
        <n v="1659835379" u="1"/>
        <n v="1124267067" u="1"/>
        <n v="1336131986" u="1"/>
        <n v="1881740421" u="1"/>
        <n v="1558987362" u="1"/>
        <n v="1578923306" u="1"/>
        <n v="1669465936" u="1"/>
        <n v="1891862678" u="1"/>
        <n v="1437769221" u="1"/>
        <n v="1801850045" u="1"/>
        <n v="1922305630" u="1"/>
        <n v="1306953419" u="1"/>
        <n v="1992882492" u="1"/>
        <n v="1346231396" u="1"/>
        <n v="1619326295" u="1"/>
        <n v="1720074701" u="1"/>
        <n v="1730195934" u="1"/>
        <n v="1952560443" u="1"/>
        <n v="1235823824" u="1"/>
        <n v="1396294575" u="1"/>
        <n v="1770911679" u="1"/>
        <n v="1821637612" u="1"/>
        <n v="1922074095" u="1"/>
        <n v="1205868858" u="1"/>
        <n v="1346548328" u="1"/>
        <n v="1437164258" u="1"/>
        <n v="1497704902" u="1"/>
        <n v="1518029974" u="1"/>
        <n v="1184038671" u="1"/>
        <n v="1548615180" u="1"/>
        <n v="1619153384" u="1"/>
        <n v="1831509090" u="1"/>
        <n v="1932214020" u="1"/>
        <n v="1124445952" u="1"/>
        <n v="1144301227" u="1"/>
        <n v="1376585067" u="1"/>
        <n v="1659037067" u="1"/>
        <n v="1366435034" u="1"/>
        <n v="1497011852" u="1"/>
        <n v="1851895858" u="1"/>
        <n v="1093772378" u="1"/>
        <n v="1407317456" u="1"/>
        <n v="1457465098" u="1"/>
        <n v="1467816561" u="1"/>
        <n v="1568752665" u="1"/>
        <n v="1760864961" u="1"/>
        <n v="1902031313" u="1"/>
        <n v="1033148291" u="1"/>
        <n v="1285706754" u="1"/>
        <n v="1306843339" u="1"/>
        <n v="1376522177" u="1"/>
        <n v="1457307696" u="1"/>
        <n v="1558478487" u="1"/>
        <n v="1841850997" u="1"/>
        <n v="1972836468" u="1"/>
        <n v="1043479512" u="1"/>
        <n v="1326364316" u="1"/>
        <n v="1407893449" u="1"/>
        <n v="1477113181" u="1"/>
        <n v="1588125074" u="1"/>
        <n v="1699874156" u="1"/>
        <n v="1700832300" u="1"/>
        <n v="1215691761" u="1"/>
        <n v="1639259740" u="1"/>
        <n v="1821090440" u="1"/>
        <n v="1922037787" u="1"/>
        <n v="1255420451" u="1"/>
        <n v="1457868069" u="1"/>
        <n v="1659350205" u="1"/>
        <n v="1811026446" u="1"/>
        <n v="1154524973" u="1"/>
        <n v="1831498229" u="1"/>
        <n v="1972503274" u="1"/>
        <n v="1194070342" u="1"/>
        <n v="1700024411" u="1"/>
        <n v="1124342738" u="1"/>
        <n v="1477529915" u="1"/>
        <n v="1629049226" u="1"/>
        <n v="1942793245" u="1"/>
        <n v="1952824534" u="1"/>
        <n v="1063493088" u="1"/>
        <n v="1437266962" u="1"/>
        <n v="1861434805" u="1"/>
        <n v="1124396072" u="1"/>
        <n v="1245330729" u="1"/>
        <n v="1326671140" u="1"/>
        <n v="1457791055" u="1"/>
        <n v="1851572713" u="1"/>
        <n v="1942714183" u="1"/>
        <n v="1447270475" u="1"/>
        <n v="1609355890" u="1"/>
        <n v="1669507406" u="1"/>
        <n v="1700211828" u="1"/>
        <n v="1710157078" u="1"/>
        <n v="1992706360" u="1"/>
        <n v="1033852454" u="1"/>
        <n v="1467735944" u="1"/>
        <n v="1528283926" u="1"/>
        <n v="1699783209" u="1"/>
        <n v="1942745583" u="1"/>
        <n v="1295759165" u="1"/>
        <n v="1245797364" u="1"/>
        <n v="1285614974" u="1"/>
        <n v="1811998263" u="1"/>
        <n v="1972610244" u="1"/>
        <n v="1326497868" u="1"/>
        <n v="1801907878" u="1"/>
        <n v="1316427560" u="1"/>
        <n v="1598095903" u="1"/>
        <n v="1831157999" u="1"/>
        <n v="1942282322" u="1"/>
        <n v="1184731291" u="1"/>
        <n v="1588851232" u="1"/>
        <n v="1659786374" u="1"/>
        <n v="1841244118" u="1"/>
        <n v="1962845073" u="1"/>
        <n v="1124004445" u="1"/>
        <n v="1689814279" u="1"/>
        <n v="1710079231" u="1"/>
        <n v="1104862929" u="1"/>
        <n v="1639522998" u="1"/>
        <n v="1699184671" u="1"/>
        <n v="1902911159" u="1"/>
        <n v="1992962450" u="1"/>
        <n v="1083721526" u="1"/>
        <n v="1093197451" u="1"/>
        <n v="1144268012" u="1"/>
        <n v="1619970340" u="1"/>
        <n v="1750311999" u="1"/>
        <n v="1043586522" u="1"/>
        <n v="1316184310" u="1"/>
        <n v="1285665729" u="1"/>
        <n v="1366581787" u="1"/>
        <n v="1811026297" u="1"/>
        <n v="1831467232" u="1"/>
        <n v="1861450637" u="1"/>
        <n v="1528174950" u="1"/>
        <n v="1023259553" u="1"/>
        <n v="1205803681" u="1"/>
        <n v="1447781992" u="1"/>
        <n v="1518943018" u="1"/>
        <n v="1780941344" u="1"/>
        <n v="1053949339" u="1"/>
        <n v="1447719463" u="1"/>
        <n v="1003863077" u="1"/>
        <n v="1275543191" u="1"/>
        <n v="1437513215" u="1"/>
        <n v="1164719548" u="1"/>
        <n v="1306839667" u="1"/>
        <n v="1497003362" u="1"/>
        <n v="1497309884" u="1"/>
        <n v="1558460139" u="1"/>
        <n v="1013203173" u="1"/>
        <n v="1245512516" u="1"/>
        <n v="1396253571" u="1"/>
        <n v="1619907169" u="1"/>
        <n v="1790913648" u="1"/>
        <n v="1952375800" u="1"/>
        <n v="1316323041" u="1"/>
        <n v="1376751255" u="1"/>
        <n v="1427133032" u="1"/>
        <n v="1699295626" u="1"/>
        <n v="1306230719" u="1"/>
        <n v="1013059534" u="1"/>
        <n v="1194933846" u="1"/>
        <n v="1417038381" u="1"/>
        <n v="1427560457" u="1"/>
        <n v="1568843696" u="1"/>
        <n v="1861742504" u="1"/>
        <n v="1871592881" u="1"/>
        <n v="1932217155" u="1"/>
        <n v="1952489445" u="1"/>
        <n v="1144476912" u="1"/>
        <n v="1386751998" u="1"/>
        <n v="1457513566" u="1"/>
        <n v="1629364815" u="1"/>
        <n v="1659373587" u="1"/>
        <n v="1811085053" u="1"/>
        <n v="1972941151" u="1"/>
        <n v="1992904510" u="1"/>
        <n v="1346259256" u="1"/>
        <n v="1386620987" u="1"/>
        <n v="1982816534" u="1"/>
        <n v="1275027450" u="1"/>
        <n v="1598248890" u="1"/>
        <n v="1609293042" u="1"/>
        <n v="1255386785" u="1"/>
        <n v="1528035789" u="1"/>
        <n v="1891783700" u="1"/>
        <n v="1578670865" u="1"/>
        <n v="1972668077" u="1"/>
        <n v="1184603755" u="1"/>
        <n v="1316086879" u="1"/>
        <n v="1467947937" u="1"/>
        <n v="1710396486" u="1"/>
        <n v="1720225873" u="1"/>
        <n v="1811976954" u="1"/>
        <n v="1982184156" u="1"/>
        <n v="1659665263" u="1"/>
        <n v="1669429601" u="1"/>
        <n v="1083177919" u="1"/>
        <n v="1992790414" u="1"/>
        <n v="1083646772" u="1"/>
        <n v="1154347748" u="1"/>
        <n v="1356791933" u="1"/>
        <n v="1619094844" u="1"/>
        <n v="1639375496" u="1"/>
        <n v="1922097328" u="1"/>
        <n v="1619938701" u="1"/>
        <n v="1669815015" u="1"/>
        <n v="1770575136" u="1"/>
        <n v="1821230178" u="1"/>
        <n v="1083880546" u="1"/>
        <n v="1063549194" u="1"/>
        <n v="1093078388" u="1"/>
        <n v="1386022168" u="1"/>
        <n v="1053870147" u="1"/>
        <n v="1295077782" u="1"/>
        <n v="1649632308" u="1"/>
        <n v="1063539211" u="1"/>
        <n v="1083644082" u="1"/>
        <n v="1265452296" u="1"/>
        <n v="1306921291" u="1"/>
        <n v="1497739569" u="1"/>
        <n v="1760867204" u="1"/>
        <n v="1982029104" u="1"/>
        <n v="1982718912" u="1"/>
        <n v="1013277714" u="1"/>
        <n v="1215917257" u="1"/>
        <n v="1407077282" u="1"/>
        <n v="1427215128" u="1"/>
        <n v="1518035369" u="1"/>
        <n v="1013139641" u="1"/>
        <n v="1760440994" u="1"/>
        <n v="1821413329" u="1"/>
        <n v="1861515447" u="1"/>
        <n v="1336586098" u="1"/>
        <n v="1336627165" u="1"/>
        <n v="1912916040" u="1"/>
        <n v="1023157278" u="1"/>
        <n v="1164976874" u="1"/>
        <n v="1598140105" u="1"/>
        <n v="1598713026" u="1"/>
        <n v="1679510812" u="1"/>
        <n v="1760190326" u="1"/>
        <n v="1174055420" u="1"/>
        <n v="1366557316" u="1"/>
        <n v="1578579637" u="1"/>
        <n v="1053495846" u="1"/>
        <n v="1366608713" u="1"/>
        <n v="1386191195" u="1"/>
        <n v="1811971765" u="1"/>
        <n v="1184288722" u="1"/>
        <n v="1992704035" u="1"/>
        <n v="1538139316" u="1"/>
        <n v="1013393768" u="1"/>
        <n v="1144391939" u="1"/>
        <n v="1174878839" u="1"/>
        <n v="1679549661" u="1"/>
        <n v="1801112982" u="1"/>
        <n v="1043754310" u="1"/>
        <n v="1316272099" u="1"/>
        <n v="1669679759" u="1"/>
        <n v="1972924660" u="1"/>
        <n v="1033210968" u="1"/>
        <n v="1598765166" u="1"/>
        <n v="1700850625" u="1"/>
        <n v="1306825054" u="1"/>
        <n v="1982037487" u="1"/>
        <n v="1497733828" u="1"/>
        <n v="1013093475" u="1"/>
        <n v="1053631465" u="1"/>
        <n v="1134335474" u="1"/>
        <n v="1619936143" u="1"/>
        <n v="1922166685" u="1"/>
        <n v="1093772865" u="1"/>
        <n v="1386630606" u="1"/>
        <n v="1972547990" u="1"/>
        <n v="1023428877" u="1"/>
        <n v="1043596547" u="1"/>
        <n v="1215045836" u="1"/>
        <n v="1316486459" u="1"/>
        <n v="1396817912" u="1"/>
        <n v="1700226057" u="1"/>
        <n v="1750382974" u="1"/>
        <n v="1962629683" u="1"/>
        <n v="1518123116" u="1"/>
        <n v="1689192676" u="1"/>
        <n v="1740417286" u="1"/>
        <n v="1053559229" u="1"/>
        <n v="1194010157" u="1"/>
        <n v="1295937662" u="1"/>
        <n v="1225087174" u="1"/>
        <n v="1497754287" u="1"/>
        <n v="1861861502" u="1"/>
        <n v="1144667825" u="1"/>
        <n v="1245626415" u="1"/>
        <n v="1720045024" u="1"/>
        <n v="1336557701" u="1"/>
        <n v="1427028968" u="1"/>
        <n v="1669480950" u="1"/>
        <n v="1801146923" u="1"/>
        <n v="1841850401" u="1"/>
        <n v="1851823066" u="1"/>
        <n v="1861873408" u="1"/>
        <n v="1952489338" u="1"/>
        <n v="1629364708" u="1"/>
        <n v="1679564660" u="1"/>
        <n v="1508801622" u="1"/>
        <n v="1518967827" u="1"/>
        <n v="1710094123" u="1"/>
        <n v="1336670322" u="1"/>
        <n v="1457627465" u="1"/>
        <n v="1477181147" u="1"/>
        <n v="1891147591" u="1"/>
        <n v="1083666440" u="1"/>
        <n v="1407906696" u="1"/>
        <n v="1639519309" u="1"/>
        <n v="1891795860" u="1"/>
        <n v="1023234143" u="1"/>
        <n v="1124118195" u="1"/>
        <n v="1780888115" u="1"/>
        <n v="1346285731" u="1"/>
        <n v="1396248084" u="1"/>
        <n v="1508326646" u="1"/>
        <n v="1760676969" u="1"/>
        <n v="1891081709" u="1"/>
        <n v="1083984868" u="1"/>
        <n v="1487738639" u="1"/>
        <n v="1508021700" u="1"/>
        <n v="1710914189" u="1"/>
        <n v="1851647937" u="1"/>
        <n v="1023378445" u="1"/>
        <n v="1043217383" u="1"/>
        <n v="1285093104" u="1"/>
        <n v="1720097355" u="1"/>
        <n v="1194775445" u="1"/>
        <n v="1346267341" u="1"/>
        <n v="1710220587" u="1"/>
        <n v="1013991520" u="1"/>
        <n v="1144741257" u="1"/>
        <n v="1245377233" u="1"/>
        <n v="1356353460" u="1"/>
        <n v="1356843775" u="1"/>
        <n v="1366447278" u="1"/>
        <n v="1528013026" u="1"/>
        <n v="1194832212" u="1"/>
        <n v="1396834487" u="1"/>
        <n v="1447632807" u="1"/>
        <n v="1770014847" u="1"/>
        <n v="1821515131" u="1"/>
        <n v="1285690198" u="1"/>
        <n v="1366516312" u="1"/>
        <n v="1366819401" u="1"/>
        <n v="1386096857" u="1"/>
        <n v="1386987071" u="1"/>
        <n v="1609801380" u="1"/>
        <n v="1992758817" u="1"/>
        <n v="1134172935" u="1"/>
        <n v="1225316342" u="1"/>
        <n v="1306045646" u="1"/>
        <n v="1568802734" u="1"/>
        <n v="1578911228" u="1"/>
        <n v="1861879462" u="1"/>
        <n v="1881153013" u="1"/>
        <n v="1942561857" u="1"/>
        <n v="1861791014" u="1"/>
        <n v="1134300593" u="1"/>
        <n v="1841684016" u="1"/>
        <n v="1225042716" u="1"/>
        <n v="1598252900" u="1"/>
        <n v="1639452535" u="1"/>
        <n v="1073167250" u="1"/>
        <n v="1730296286" u="1"/>
        <n v="1093747370" u="1"/>
        <n v="1316635923" u="1"/>
        <n v="1356795280" u="1"/>
        <n v="1538199690" u="1"/>
        <n v="1588953038" u="1"/>
        <n v="1629231139" u="1"/>
        <n v="1922193028" u="1"/>
        <n v="1174917199" u="1"/>
        <n v="1346863321" u="1"/>
        <n v="1356508915" u="1"/>
        <n v="1417038316" u="1"/>
        <n v="1487082772" u="1"/>
        <n v="1649759689" u="1"/>
        <n v="1700220167" u="1"/>
        <n v="1558306407" u="1"/>
        <n v="1639194137" u="1"/>
        <n v="1053563346" u="1"/>
        <n v="1063440626" u="1"/>
        <n v="1356389258" u="1"/>
        <n v="1447609870" u="1"/>
        <n v="1568825602" u="1"/>
        <n v="1033455324" u="1"/>
        <n v="1255584165" u="1"/>
        <n v="1467763888" u="1"/>
        <n v="1508096819" u="1"/>
        <n v="1740397272" u="1"/>
        <n v="1114035110" u="1"/>
        <n v="1154429074" u="1"/>
        <n v="1447207642" u="1"/>
        <n v="1538227848" u="1"/>
        <n v="1548659980" u="1"/>
        <n v="1831485960" u="1"/>
        <n v="1326345372" u="1"/>
        <n v="1487908711" u="1"/>
        <n v="1487944849" u="1"/>
        <n v="1629123468" u="1"/>
        <n v="1831509470" u="1"/>
        <n v="1265727051" u="1"/>
        <n v="1346700820" u="1"/>
        <n v="1487882320" u="1"/>
        <n v="1649434416" u="1"/>
        <n v="1669802492" u="1"/>
        <n v="1780930248" u="1"/>
        <n v="1023022555" u="1"/>
        <n v="1346357688" u="1"/>
        <n v="1528547692" u="1"/>
        <n v="1326632480" u="1"/>
        <n v="1396852919" u="1"/>
        <n v="1417910803" u="1"/>
        <n v="1780150607" u="1"/>
        <n v="1891723706" u="1"/>
        <n v="1023299765" u="1"/>
        <n v="1174582811" u="1"/>
        <n v="1376650135" u="1"/>
        <n v="1871672923" u="1"/>
        <n v="1144422510" u="1"/>
        <n v="1639686330" u="1"/>
        <n v="1720050016" u="1"/>
        <n v="1942317243" u="1"/>
        <n v="1144206012" u="1"/>
        <n v="1225666191" u="1"/>
        <n v="1700269065" u="1"/>
        <n v="1801840699" u="1"/>
        <n v="1679526065" u="1"/>
        <n v="1740747211" u="1"/>
        <n v="1023306230" u="1"/>
        <n v="1245892124" u="1"/>
        <n v="1295937555" u="1"/>
        <n v="1730669565" u="1"/>
        <n v="1770947194" u="1"/>
        <n v="1982847810" u="1"/>
        <n v="1407197346" u="1"/>
        <n v="1497317119" u="1"/>
        <n v="1578515276" u="1"/>
        <n v="1669855656" u="1"/>
        <n v="1861487415" u="1"/>
        <n v="1114292224" u="1"/>
        <n v="1598113458" u="1"/>
        <n v="1316015944" u="1"/>
        <n v="1548724578" u="1"/>
        <n v="1598298275" u="1"/>
        <n v="1831393628" u="1"/>
        <n v="1336403625" u="1"/>
        <n v="1467680942" u="1"/>
        <n v="1508889411" u="1"/>
        <n v="1518363399" u="1"/>
        <n v="1689930612" u="1"/>
        <n v="1447339809" u="1"/>
        <n v="1932134335" u="1"/>
        <n v="1982744405" u="1"/>
        <n v="1003892985" u="1"/>
        <n v="1063404358" u="1"/>
        <n v="1285945667" u="1"/>
        <n v="1356812879" u="1"/>
        <n v="1477511905" u="1"/>
        <n v="1649460908" u="1"/>
        <n v="1457745630" u="1"/>
        <n v="1477651750" u="1"/>
        <n v="1548620149" u="1"/>
        <n v="1790112050" u="1"/>
        <n v="1043638083" u="1"/>
        <n v="1194030981" u="1"/>
        <n v="1205366507" u="1"/>
        <n v="1497790620" u="1"/>
        <n v="1558866079" u="1"/>
        <n v="1568824068" u="1"/>
        <n v="1679966972" u="1"/>
        <n v="1962679498" u="1"/>
        <n v="1316417058" u="1"/>
        <n v="1689170656" u="1"/>
        <n v="1811244841" u="1"/>
        <n v="1962519215" u="1"/>
        <n v="1285684308" u="1"/>
        <n v="1316287071" u="1"/>
        <n v="1659642452" u="1"/>
        <n v="1790777043" u="1"/>
        <n v="1861424244" u="1"/>
        <n v="1871156349" u="1"/>
        <n v="1982697215" u="1"/>
        <n v="1174613319" u="1"/>
        <n v="1376211318" u="1"/>
        <n v="1558663344" u="1"/>
        <n v="1649279274" u="1"/>
        <n v="1629385893" u="1"/>
        <n v="1881388155" u="1"/>
        <n v="1336852342" u="1"/>
        <n v="1356333637" u="1"/>
        <n v="1356458806" u="1"/>
        <n v="1508021593" u="1"/>
        <n v="1003957713" u="1"/>
        <n v="1104910249" u="1"/>
        <n v="1669816658" u="1"/>
        <n v="1174785588" u="1"/>
        <n v="1710253737" u="1"/>
        <n v="1972519486" u="1"/>
        <n v="1023123015" u="1"/>
        <n v="1396729760" u="1"/>
        <n v="1457594483" u="1"/>
        <n v="1194459149" u="1"/>
        <n v="1356327514" u="1"/>
        <n v="1528792751" u="1"/>
        <n v="1609141761" u="1"/>
        <n v="1760425441" u="1"/>
        <n v="1942661913" u="1"/>
        <n v="1063605814" u="1"/>
        <n v="1275527319" u="1"/>
        <n v="1275916447" u="1"/>
        <n v="1720607831" u="1"/>
        <n v="1962636043" u="1"/>
        <n v="1972501096" u="1"/>
        <n v="1063774735" u="1"/>
        <n v="1720363005" u="1"/>
        <n v="1922652197" u="1"/>
        <n v="1023080603" u="1"/>
        <n v="1033326533" u="1"/>
        <n v="1174992721" u="1"/>
        <n v="1619574084" u="1"/>
        <n v="1790737021" u="1"/>
        <n v="1962795021" u="1"/>
        <n v="1982603387" u="1"/>
        <n v="1164556684" u="1"/>
        <n v="1316248073" u="1"/>
        <n v="1629114145" u="1"/>
        <n v="1649212861" u="1"/>
        <n v="1700993748" u="1"/>
        <n v="1871752881" u="1"/>
        <n v="1881232270" u="1"/>
        <n v="1396826400" u="1"/>
        <n v="1437105525" u="1"/>
        <n v="1649240276" u="1"/>
        <n v="1962179176" u="1"/>
        <n v="1396988259" u="1"/>
        <n v="1619311701" u="1"/>
        <n v="1922531235" u="1"/>
        <n v="1184824708" u="1"/>
        <n v="1245223098" u="1"/>
        <n v="1245814128" u="1"/>
        <n v="1639281926" u="1"/>
        <n v="1659573269" u="1"/>
        <n v="1013980234" u="1"/>
        <n v="1649224767" u="1"/>
        <n v="1154736874" u="1"/>
        <n v="1205157781" u="1"/>
        <n v="1326091414" u="1"/>
        <n v="1659370062" u="1"/>
        <n v="1760982763" u="1"/>
        <n v="1902018104" u="1"/>
        <n v="1073567939" u="1"/>
        <n v="1164406450" u="1"/>
        <n v="1134624034" u="1"/>
        <n v="1255519120" u="1"/>
        <n v="1992228373" u="1"/>
        <n v="1063062271" u="1"/>
        <n v="1063724664" u="1"/>
        <n v="1255823233" u="1"/>
        <n v="1275809519" u="1"/>
        <n v="1750453460" u="1"/>
        <n v="1891279089" u="1"/>
        <n v="1124689666" u="1"/>
        <n v="1558449769" u="1"/>
        <n v="1639458763" u="1"/>
        <n v="1730818196" u="1"/>
        <n v="1033369327" u="1"/>
        <n v="1770575797" u="1"/>
        <n v="1376821082" u="1"/>
        <n v="1629038898" u="1"/>
        <n v="1073931580" u="1"/>
        <n v="1194860395" u="1"/>
        <n v="1326229121" u="1"/>
        <n v="1538462650" u="1"/>
        <n v="1891751566" u="1"/>
        <n v="1922283910" u="1"/>
        <n v="1033143318" u="1"/>
        <n v="1164418547" u="1"/>
        <n v="1609330414" u="1"/>
        <n v="1013009653" u="1"/>
        <n v="1053726547" u="1"/>
        <n v="1750464533" u="1"/>
        <n v="1881688596" u="1"/>
        <n v="1013900851" u="1"/>
        <n v="1235233560" u="1"/>
        <n v="1245556695" u="1"/>
        <n v="1386654093" u="1"/>
        <n v="1528688173" u="1"/>
        <n v="1811929672" u="1"/>
        <n v="1962840868" u="1"/>
        <n v="1033586292" u="1"/>
        <n v="1245756188" u="1"/>
        <n v="1427317528" u="1"/>
        <n v="1447360029" u="1"/>
        <n v="1447692942" u="1"/>
        <n v="1902338882" u="1"/>
        <n v="1972512853" u="1"/>
        <n v="1992060693" u="1"/>
        <n v="1073841938" u="1"/>
        <n v="1245282045" u="1"/>
        <n v="1386682060" u="1"/>
        <n v="1508878422" u="1"/>
        <n v="1780188516" u="1"/>
        <n v="1942689450" u="1"/>
        <n v="1992192256" u="1"/>
        <n v="1114982477" u="1"/>
        <n v="1235853581" u="1"/>
        <n v="1619993078" u="1"/>
        <n v="1821020124" u="1"/>
        <n v="1699882621" u="1"/>
        <n v="1205869815" u="1"/>
        <n v="1275640534" u="1"/>
        <n v="1306208103" u="1"/>
        <n v="1750929311" u="1"/>
        <n v="1861671844" u="1"/>
        <n v="1902911050" u="1"/>
        <n v="1942228598" u="1"/>
        <n v="1063646305" u="1"/>
        <n v="1245296912" u="1"/>
        <n v="1346434446" u="1"/>
        <n v="1518495407" u="1"/>
        <n v="1558969568" u="1"/>
        <n v="1700236635" u="1"/>
        <n v="1811619075" u="1"/>
        <n v="1104932326" u="1"/>
        <n v="1417456179" u="1"/>
        <n v="1518074046" u="1"/>
        <n v="1669417374" u="1"/>
        <n v="1689656407" u="1"/>
        <n v="1043973407" u="1"/>
        <n v="1508889023" u="1"/>
        <n v="1730404385" u="1"/>
        <n v="1134138027" u="1"/>
        <n v="1447232392" u="1"/>
        <n v="1609216068" u="1"/>
        <n v="1821365495" u="1"/>
        <n v="1255826517" u="1"/>
        <n v="1871527341" u="1"/>
        <n v="1912986589" u="1"/>
        <n v="1043279805" u="1"/>
        <n v="1104840636" u="1"/>
        <n v="1639188782" u="1"/>
        <n v="1841258043" u="1"/>
        <n v="1073138277" u="1"/>
        <n v="1285635987" u="1"/>
        <n v="1447278940" u="1"/>
        <n v="1649595547" u="1"/>
        <n v="1811980618" u="1"/>
        <n v="1891783098" u="1"/>
        <n v="1902031909" u="1"/>
        <n v="1912167818" u="1"/>
        <n v="1912250424" u="1"/>
        <n v="1013301605" u="1"/>
        <n v="1184628992" u="1"/>
        <n v="1447214002" u="1"/>
        <n v="1588689285" u="1"/>
        <n v="1851763114" u="1"/>
        <n v="1861771917" u="1"/>
        <n v="1023383031" u="1"/>
        <n v="1386759397" u="1"/>
        <n v="1235399536" u="1"/>
        <n v="1396061859" u="1"/>
        <n v="1538261151" u="1"/>
        <n v="1609461276" u="1"/>
        <n v="1689780462" u="1"/>
        <n v="1780764530" u="1"/>
        <n v="1992744288" u="1"/>
        <n v="1003836727" u="1"/>
        <n v="1003881699" u="1"/>
        <n v="1083318547" u="1"/>
        <n v="1518427418" u="1"/>
        <n v="1548336027" u="1"/>
        <n v="1124007901" u="1"/>
        <n v="1447819347" u="1"/>
        <n v="1629363130" u="1"/>
        <n v="1841455318" u="1"/>
        <n v="1083616346" u="1"/>
        <n v="1639614902" u="1"/>
        <n v="1821039389" u="1"/>
        <n v="1215355730" u="1"/>
        <n v="1376650622" u="1"/>
        <n v="1447517834" u="1"/>
        <n v="1578664140" u="1"/>
        <n v="1770511453" u="1"/>
        <n v="1013960244" u="1"/>
        <n v="1083662894" u="1"/>
        <n v="1407236300" u="1"/>
        <n v="1477168326" u="1"/>
        <n v="1831576693" u="1"/>
        <n v="1003064700" u="1"/>
        <n v="1235183229" u="1"/>
        <n v="1265408579" u="1"/>
        <n v="1750547733" u="1"/>
        <n v="1831176874" u="1"/>
        <n v="1275094799" u="1"/>
        <n v="1285689703" u="1"/>
        <n v="1912230368" u="1"/>
        <n v="1972512895" u="1"/>
        <n v="1134171416" u="1"/>
        <n v="1275640385" u="1"/>
        <n v="1588927818" u="1"/>
        <n v="1699161455" u="1"/>
        <n v="1134501448" u="1"/>
        <n v="1295805174" u="1"/>
        <n v="1366657710" u="1"/>
        <n v="1447684261" u="1"/>
        <n v="1164840252" u="1"/>
        <n v="1396786802" u="1"/>
        <n v="1487758603" u="1"/>
        <n v="1871516310" u="1"/>
        <n v="1912360546" u="1"/>
        <n v="1174098214" u="1"/>
        <n v="1326194903" u="1"/>
        <n v="1336686211" u="1"/>
        <n v="1467794883" u="1"/>
        <n v="1568481232" u="1"/>
        <n v="1568973956" u="1"/>
        <n v="1659791788" u="1"/>
        <n v="1750311932" u="1"/>
        <n v="1346270220" u="1"/>
        <n v="1770967036" u="1"/>
        <n v="1780972406" u="1"/>
        <n v="1861523318" u="1"/>
        <n v="1932606084" u="1"/>
        <n v="1114975372" u="1"/>
        <n v="1356992341" u="1"/>
        <n v="1811967730" u="1"/>
        <n v="1184702615" u="1"/>
        <n v="1568497956" u="1"/>
        <n v="1730375627" u="1"/>
        <n v="1225558646" u="1"/>
        <n v="1245636844" u="1"/>
        <n v="1275776155" u="1"/>
        <n v="1659306041" u="1"/>
        <n v="1811517097" u="1"/>
        <n v="1285048793" u="1"/>
        <n v="1396779294" u="1"/>
        <n v="1407241250" u="1"/>
        <n v="1437688579" u="1"/>
        <n v="1710986765" u="1"/>
        <n v="1891145090" u="1"/>
        <n v="1962431726" u="1"/>
        <n v="1962859512" u="1"/>
        <n v="1174108815" u="1"/>
        <n v="1346458189" u="1"/>
        <n v="1407346422" u="1"/>
        <n v="1477660710" u="1"/>
        <n v="1861752826" u="1"/>
        <n v="1295105088" u="1"/>
        <n v="1467570325" u="1"/>
        <n v="1962732958" u="1"/>
        <n v="1326155714" u="1"/>
        <n v="1700127982" u="1"/>
        <n v="1093177248" u="1"/>
        <n v="1114312337" u="1"/>
        <n v="1497741508" u="1"/>
        <n v="1689248098" u="1"/>
        <n v="1891777850" u="1"/>
        <n v="1013179449" u="1"/>
        <n v="1386653434" u="1"/>
        <n v="1518601947" u="1"/>
        <n v="1750867206" u="1"/>
        <n v="1124538301" u="1"/>
        <n v="1952353799" u="1"/>
        <n v="1063685451" u="1"/>
        <n v="1063737997" u="1"/>
        <n v="1285041285" u="1"/>
        <n v="1326689696" u="1"/>
        <n v="1588169379" u="1"/>
        <n v="1659027316" u="1"/>
        <n v="1669682340" u="1"/>
        <n v="1669887675" u="1"/>
        <n v="1043447402" u="1"/>
        <n v="1043694276" u="1"/>
        <n v="1578292611" u="1"/>
        <n v="1740585801" u="1"/>
        <n v="1104007061" u="1"/>
        <n v="1487831202" u="1"/>
        <n v="1396269395" u="1"/>
        <n v="1396800777" u="1"/>
        <n v="1619540762" u="1"/>
        <n v="1720300411" u="1"/>
        <n v="1003899428" u="1"/>
        <n v="1043605868" u="1"/>
        <n v="1104344431" u="1"/>
        <n v="1164196291" u="1"/>
        <n v="1215038559" u="1"/>
        <n v="1215270285" u="1"/>
        <n v="1457066771" u="1"/>
        <n v="1801116306" u="1"/>
        <n v="1841736154" u="1"/>
        <n v="1407306400" u="1"/>
        <n v="1144256553" u="1"/>
        <n v="1942929542" u="1"/>
        <n v="1245267533" u="1"/>
        <n v="1265832141" u="1"/>
        <n v="1619903218" u="1"/>
        <n v="1902808371" u="1"/>
        <n v="1063484764" u="1"/>
        <n v="1073625562" u="1"/>
        <n v="1629173919" u="1"/>
        <n v="1669788477" u="1"/>
        <n v="1194882514" u="1"/>
        <n v="1619062072" u="1"/>
        <n v="1992314819" u="1"/>
        <n v="1528091295" u="1"/>
        <n v="1346530979" u="1"/>
        <n v="1346536380" u="1"/>
        <n v="1649233255" u="1"/>
        <n v="1457806390" u="1"/>
        <n v="1477502326" u="1"/>
        <n v="1609983717" u="1"/>
        <n v="1740719905" u="1"/>
        <n v="1942317904" u="1"/>
        <n v="1134548340" u="1"/>
        <n v="1184725806" u="1"/>
        <n v="1669470431" u="1"/>
        <n v="1750368932" u="1"/>
        <n v="1922397660" u="1"/>
        <n v="1124138805" u="1"/>
        <n v="1205889334" u="1"/>
        <n v="1689752107" u="1"/>
        <n v="1801235734" u="1"/>
        <n v="1568982742" u="1"/>
        <n v="1447491808" u="1"/>
        <n v="1497783641" u="1"/>
        <n v="1639155328" u="1"/>
        <n v="1780620864" u="1"/>
        <n v="1235635251" u="1"/>
        <n v="1457862435" u="1"/>
        <n v="1619084027" u="1"/>
        <n v="1659329423" u="1"/>
        <n v="1801852322" u="1"/>
        <n v="1881667541" u="1"/>
        <n v="1952359242" u="1"/>
        <n v="1043772486" u="1"/>
        <n v="1083957153" u="1"/>
        <n v="1093246324" u="1"/>
        <n v="1588195812" u="1"/>
        <n v="1215915996" u="1"/>
        <n v="1235367467" u="1"/>
        <n v="1316034242" u="1"/>
        <n v="1982663373" u="1"/>
        <n v="1982906814" u="1"/>
        <n v="1124305784" u="1"/>
        <n v="1447538467" u="1"/>
        <n v="1275682841" u="1"/>
        <n v="1629043120" u="1"/>
        <n v="1841394921" u="1"/>
        <n v="1861947814" u="1"/>
        <n v="1043864242" u="1"/>
        <n v="1316202054" u="1"/>
        <n v="1568684884" u="1"/>
        <n v="1578594909" u="1"/>
        <n v="1831502533" u="1"/>
        <n v="1922014315" u="1"/>
        <n v="1144246737" u="1"/>
        <n v="1437680360" u="1"/>
        <n v="1700148483" u="1"/>
        <n v="1750310801" u="1"/>
        <n v="1922110212" u="1"/>
        <n v="1932605425" u="1"/>
        <n v="1245737261" u="1"/>
        <n v="1255573986" u="1"/>
        <n v="1255686416" u="1"/>
        <n v="1275996340" u="1"/>
        <n v="1366499840" u="1"/>
        <n v="1659443620" u="1"/>
        <n v="1679756977" u="1"/>
        <n v="1760648612" u="1"/>
        <n v="1073197521" u="1"/>
        <n v="1235246505" u="1"/>
        <n v="1740238997" u="1"/>
        <n v="1770583643" u="1"/>
        <n v="1104857465" u="1"/>
        <n v="1285741736" u="1"/>
        <n v="1689985350" u="1"/>
        <n v="1851563837" u="1"/>
        <n v="1922269190" u="1"/>
        <n v="1114227857" u="1"/>
        <n v="1528551637" u="1"/>
        <n v="1760879977" u="1"/>
        <n v="1427287549" u="1"/>
        <n v="1831456367" u="1"/>
        <n v="1902291818" u="1"/>
        <n v="1972504447" u="1"/>
        <n v="1205816246" u="1"/>
        <n v="1447416672" u="1"/>
        <n v="1902219983" u="1"/>
        <n v="1770865933" u="1"/>
        <n v="1073132387" u="1"/>
        <n v="1396186300" u="1"/>
        <n v="1447218755" u="1"/>
        <n v="1457678302" u="1"/>
        <n v="1619161916" u="1"/>
        <n v="1679775860" u="1"/>
        <n v="1811989387" u="1"/>
        <n v="1891060992" u="1"/>
        <n v="1265697569" u="1"/>
        <n v="1952838526" u="1"/>
        <n v="1306282744" u="1"/>
        <n v="1437238391" u="1"/>
        <n v="1649245564" u="1"/>
        <n v="1982868840" u="1"/>
        <n v="1235668831" u="1"/>
        <n v="1740333780" u="1"/>
        <n v="1932214822" u="1"/>
        <n v="1003588104" u="1"/>
        <n v="1225304157" u="1"/>
        <n v="1043298961" u="1"/>
        <n v="1043426067" u="1"/>
        <n v="1760698534" u="1"/>
        <n v="1003305368" u="1"/>
        <n v="1073786422" u="1"/>
        <n v="1881005551" u="1"/>
        <n v="1093073736" u="1"/>
        <n v="1497866289" u="1"/>
        <n v="1336170554" u="1"/>
        <n v="1558583468" u="1"/>
        <n v="1720380942" u="1"/>
        <n v="1780627331" u="1"/>
        <n v="1124045661" u="1"/>
        <n v="1295001295" u="1"/>
        <n v="1508327412" u="1"/>
        <n v="1720494396" u="1"/>
        <n v="1326508979" u="1"/>
        <n v="1477507127" u="1"/>
        <n v="1740252972" u="1"/>
        <n v="1023093572" u="1"/>
        <n v="1053831487" u="1"/>
        <n v="1346748092" u="1"/>
        <n v="1376006023" u="1"/>
        <n v="1699114009" u="1"/>
        <n v="1861457541" u="1"/>
        <n v="1053402552" u="1"/>
        <n v="1740800606" u="1"/>
        <n v="1770236457" u="1"/>
        <n v="1821001520" u="1"/>
        <n v="1952439200" u="1"/>
        <n v="1104169556" u="1"/>
        <n v="1205909835" u="1"/>
        <n v="1457640328" u="1"/>
        <n v="1760419337" u="1"/>
        <n v="1598783722" u="1"/>
        <n v="1720732738" u="1"/>
        <n v="1871960203" u="1"/>
        <n v="1255324273" u="1"/>
        <n v="1457857930" u="1"/>
        <n v="1467462929" u="1"/>
        <n v="1548242134" u="1"/>
        <n v="1558965640" u="1"/>
        <n v="1659536126" u="1"/>
        <n v="1194175042" u="1"/>
        <n v="1295155646" u="1"/>
        <n v="1306090360" u="1"/>
        <n v="1306339643" u="1"/>
        <n v="1649799644" u="1"/>
        <n v="1700932373" u="1"/>
        <n v="1295842573" u="1"/>
        <n v="1710910880" u="1"/>
        <n v="1790256774" u="1"/>
        <n v="1992959076" u="1"/>
        <n v="1124500772" u="1"/>
        <n v="1477502219" u="1"/>
        <n v="1497052468" u="1"/>
        <n v="1174535512" u="1"/>
        <n v="1457911455" u="1"/>
        <n v="1033422811" u="1"/>
        <n v="1598141236" u="1"/>
        <n v="1770545329" u="1"/>
        <n v="1003952995" u="1"/>
        <n v="1386930428" u="1"/>
        <n v="1134601206" u="1"/>
        <n v="1194492637" u="1"/>
        <n v="1235625286" u="1"/>
        <n v="1487717492" u="1"/>
        <n v="1902914401" u="1"/>
        <n v="1922482207" u="1"/>
        <n v="1952752057" u="1"/>
        <n v="1972590719" u="1"/>
        <n v="1992797047" u="1"/>
        <n v="1104088939" u="1"/>
        <n v="1184297632" u="1"/>
        <n v="1346650942" u="1"/>
        <n v="1447794318" u="1"/>
        <n v="1609139583" u="1"/>
        <n v="1164712741" u="1"/>
        <n v="1174702963" u="1"/>
        <n v="1306832860" u="1"/>
        <n v="1578821880" u="1"/>
        <n v="1053536078" u="1"/>
        <n v="1235162025" u="1"/>
        <n v="1760911721" u="1"/>
        <n v="1962079525" u="1"/>
        <n v="1326024357" u="1"/>
        <n v="1508895335" u="1"/>
        <n v="1689981508" u="1"/>
        <n v="1902355795" u="1"/>
        <n v="1386192045" u="1"/>
        <n v="1235754631" u="1"/>
        <n v="1811382609" u="1"/>
        <n v="1982053294" u="1"/>
        <n v="1346853587" u="1"/>
        <n v="1578763447" u="1"/>
        <n v="1699091926" u="1"/>
        <n v="1801849997" u="1"/>
        <n v="1801894969" u="1"/>
        <n v="1114172368" u="1"/>
        <n v="1881679892" u="1"/>
        <n v="1235263955" u="1"/>
        <n v="1720376718" u="1"/>
        <n v="1932464088" u="1"/>
        <n v="1043976202" u="1"/>
        <n v="1114546900" u="1"/>
        <n v="1114975158" u="1"/>
        <n v="1437304888" u="1"/>
        <n v="1447309786" u="1"/>
        <n v="1508557323" u="1"/>
        <n v="1740410968" u="1"/>
        <n v="1316202138" u="1"/>
        <n v="1497314702" u="1"/>
        <n v="1679953954" u="1"/>
        <n v="1023543865" u="1"/>
        <n v="1033694922" u="1"/>
        <n v="1295257236" u="1"/>
        <n v="1760543052" u="1"/>
        <n v="1851376032" u="1"/>
        <n v="1336136225" u="1"/>
        <n v="1356431001" u="1"/>
        <n v="1457580250" u="1"/>
        <n v="1619480407" u="1"/>
        <n v="1770769929" u="1"/>
        <n v="1093886145" u="1"/>
        <n v="1215248588" u="1"/>
        <n v="1023370954" u="1"/>
        <n v="1861491805" u="1"/>
        <n v="1528558889" u="1"/>
        <n v="1124540687" u="1"/>
        <n v="1194334003" u="1"/>
        <n v="1972635563" u="1"/>
        <n v="1467459750" u="1"/>
        <n v="1245466812" u="1"/>
        <n v="1689671786" u="1"/>
        <n v="1881822740" u="1"/>
        <n v="1710163837" u="1"/>
        <n v="1508127663" u="1"/>
        <n v="1619917812" u="1"/>
        <n v="1134641996" u="1"/>
        <n v="1508980434" u="1"/>
        <n v="1972701928" u="1"/>
        <n v="1063691830" u="1"/>
        <n v="1346414562" u="1"/>
        <n v="1659647717" u="1"/>
        <n v="1518316264" u="1"/>
        <n v="1356347736" u="1"/>
        <n v="1386630325" u="1"/>
        <n v="1174713648" u="1"/>
        <n v="1104811637" u="1"/>
        <n v="1023190832" u="1"/>
        <n v="1174125520" u="1"/>
        <n v="1518164284" u="1"/>
        <n v="1881189512" u="1"/>
        <n v="1093761744" u="1"/>
        <n v="1902390313" u="1"/>
        <n v="1396722328" u="1"/>
        <n v="1912955584" u="1"/>
        <n v="1295078418" u="1"/>
        <n v="1578517553" u="1"/>
        <n v="1093920191" u="1"/>
        <n v="1639720972" u="1"/>
        <n v="1942569959" u="1"/>
        <n v="1639635485" u="1"/>
        <n v="1336280122" u="1"/>
        <n v="1679000525" u="1"/>
        <n v="1629299722" u="1"/>
        <n v="1225481013" u="1"/>
        <n v="1255335816" u="1"/>
        <n v="1770532699" u="1"/>
        <n v="1215391180" u="1"/>
        <n v="1649546284" u="1"/>
        <n v="1720568017" u="1"/>
        <n v="1215317599" u="1"/>
        <n v="1346249927" u="1"/>
        <n v="1902179088" u="1"/>
        <n v="1659878635" u="1"/>
        <n v="1033564422" u="1"/>
        <n v="1184071045" u="1"/>
        <n v="1053321141" u="1"/>
        <n v="1154645604" u="1"/>
        <n v="1285835025" u="1"/>
        <n v="1790734713" u="1"/>
        <n v="1073724548" u="1"/>
        <n v="1639161235" u="1"/>
        <n v="1730603937" u="1"/>
        <n v="1730526260" u="1"/>
        <n v="1427278308" u="1"/>
        <n v="1306401914" u="1"/>
        <n v="1780689984" u="1"/>
        <n v="1225322522" u="1"/>
        <n v="1336554898" u="1"/>
        <n v="1487940789" u="1"/>
        <n v="1275830572" u="1"/>
        <n v="1780620690" u="1"/>
        <n v="1407989932" u="1"/>
        <n v="1386032167" u="1"/>
        <n v="1588206239" u="1"/>
        <n v="1225384902" u="1"/>
        <n v="1487824777" u="1"/>
        <n v="1497714364" u="1"/>
        <n v="1568437937" u="1"/>
        <n v="1427058551" u="1"/>
        <n v="1275582355" u="1"/>
        <n v="1942880745" u="1"/>
        <n v="1063940005" u="1"/>
        <n v="1063948131" u="1"/>
        <n v="1104826676" u="1"/>
        <n v="1699701342" u="1"/>
        <n v="1770585861" u="1"/>
        <n v="1780044701" u="1"/>
        <n v="1558585554" u="1"/>
        <n v="1184221277" u="1"/>
        <n v="1295322642" u="1"/>
        <n v="1467525857" u="1"/>
        <n v="1801865332" u="1"/>
        <n v="1801962253" u="1"/>
        <n v="1306848577" u="1"/>
        <n v="1962439398" u="1"/>
        <n v="1013115039" u="1"/>
        <n v="1578689220" u="1"/>
        <n v="1730262809" u="1"/>
        <n v="1760801658" u="1"/>
        <n v="1902475049" u="1"/>
        <n v="1265425599" u="1"/>
        <n v="1912995820" u="1"/>
        <n v="1043355407" u="1"/>
        <n v="1356577670" u="1"/>
        <n v="1184693244" u="1"/>
        <n v="1316214554" u="1"/>
        <n v="1619914264" u="1"/>
        <n v="1639464985" u="1"/>
        <n v="1679582803" u="1"/>
        <n v="1730704008" u="1"/>
      </sharedItems>
    </cacheField>
    <cacheField name="Begin Date" numFmtId="165">
      <sharedItems containsSemiMixedTypes="0" containsNonDate="0" containsDate="1" containsString="0" minDate="2017-01-01T00:00:00" maxDate="2017-01-02T00:00:00"/>
    </cacheField>
    <cacheField name="End Date" numFmtId="165">
      <sharedItems containsSemiMixedTypes="0" containsNonDate="0" containsDate="1" containsString="0" minDate="2099-01-01T00:00:00" maxDate="2099-01-02T00:00:00"/>
    </cacheField>
    <cacheField name="Preferred Flag_x000a_(TRUE/FALSE)" numFmtId="165">
      <sharedItems/>
    </cacheField>
    <cacheField name="Provider Name" numFmtId="165">
      <sharedItems/>
    </cacheField>
    <cacheField name="Network ID 1" numFmtId="0">
      <sharedItems containsBlank="1" count="7">
        <s v="banner2"/>
        <m u="1"/>
        <s v="app_il" u="1"/>
        <s v="chp" u="1"/>
        <s v="TEST" u="1"/>
        <s v="wi" u="1"/>
        <s v="default_network_id"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TIN 1" numFmtId="0">
      <sharedItems containsNonDate="0" containsString="0" containsBlank="1"/>
    </cacheField>
    <cacheField name="TIN 2" numFmtId="0">
      <sharedItems containsNonDate="0" containsString="0" containsBlank="1"/>
    </cacheField>
    <cacheField name="TIN 3" numFmtId="0">
      <sharedItems containsNonDate="0" containsString="0" containsBlank="1"/>
    </cacheField>
    <cacheField name="TIN 4" numFmtId="0">
      <sharedItems containsNonDate="0" containsString="0" containsBlank="1"/>
    </cacheField>
    <cacheField name="TIN  5" numFmtId="0">
      <sharedItems containsNonDate="0" containsString="0" containsBlank="1"/>
    </cacheField>
    <cacheField name="Group ID 1" numFmtId="49">
      <sharedItems containsSemiMixedTypes="0" containsString="0" containsNumber="1" containsInteger="1" minValue="20005" maxValue="20208"/>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7">
  <r>
    <x v="0"/>
    <d v="2017-01-01T00:00:00"/>
    <d v="2099-01-01T00:00:00"/>
    <b v="1"/>
    <s v="Accredited Family Healthcare PC"/>
    <x v="0"/>
    <m/>
    <m/>
    <m/>
    <m/>
    <m/>
    <m/>
    <m/>
    <m/>
    <m/>
  </r>
  <r>
    <x v="1"/>
    <d v="2017-01-01T00:00:00"/>
    <d v="2099-01-01T00:00:00"/>
    <b v="1"/>
    <s v="ADAM S. NALLY, D.O., P.C."/>
    <x v="0"/>
    <m/>
    <m/>
    <m/>
    <m/>
    <m/>
    <m/>
    <m/>
    <m/>
    <m/>
  </r>
  <r>
    <x v="2"/>
    <d v="2017-01-01T00:00:00"/>
    <d v="2099-01-01T00:00:00"/>
    <b v="1"/>
    <s v="Advent Internal Medicine PLLC"/>
    <x v="0"/>
    <m/>
    <m/>
    <m/>
    <m/>
    <m/>
    <m/>
    <m/>
    <m/>
    <m/>
  </r>
  <r>
    <x v="3"/>
    <d v="2017-01-01T00:00:00"/>
    <d v="2099-01-01T00:00:00"/>
    <b v="1"/>
    <s v="AFFILIATED INTERNAL MEDICINE ASSOCIATES LLC"/>
    <x v="0"/>
    <m/>
    <m/>
    <m/>
    <m/>
    <m/>
    <m/>
    <m/>
    <m/>
    <m/>
  </r>
  <r>
    <x v="4"/>
    <d v="2017-01-01T00:00:00"/>
    <d v="2099-01-01T00:00:00"/>
    <b v="1"/>
    <s v="ALLIED MEDICAL ASSOCIATES PLC"/>
    <x v="0"/>
    <m/>
    <m/>
    <m/>
    <m/>
    <m/>
    <m/>
    <m/>
    <m/>
    <m/>
  </r>
  <r>
    <x v="5"/>
    <d v="2017-01-01T00:00:00"/>
    <d v="2099-01-01T00:00:00"/>
    <b v="1"/>
    <s v="AMARDEEP S MAJHAIL MD PC"/>
    <x v="0"/>
    <m/>
    <m/>
    <m/>
    <m/>
    <m/>
    <m/>
    <m/>
    <m/>
    <m/>
  </r>
  <r>
    <x v="6"/>
    <d v="2017-01-01T00:00:00"/>
    <d v="2099-01-01T00:00:00"/>
    <b v="1"/>
    <s v="ANTONIO T UVAS PLLC"/>
    <x v="0"/>
    <m/>
    <m/>
    <m/>
    <m/>
    <m/>
    <m/>
    <m/>
    <m/>
    <m/>
  </r>
  <r>
    <x v="7"/>
    <d v="2017-01-01T00:00:00"/>
    <d v="2099-01-01T00:00:00"/>
    <b v="1"/>
    <s v="ANTONIO V YU JR MD PC"/>
    <x v="0"/>
    <m/>
    <m/>
    <m/>
    <m/>
    <m/>
    <m/>
    <m/>
    <m/>
    <m/>
  </r>
  <r>
    <x v="8"/>
    <d v="2017-01-01T00:00:00"/>
    <d v="2099-01-01T00:00:00"/>
    <b v="1"/>
    <s v="Apex Internal Medicine, P.C."/>
    <x v="0"/>
    <m/>
    <m/>
    <m/>
    <m/>
    <m/>
    <m/>
    <m/>
    <m/>
    <m/>
  </r>
  <r>
    <x v="9"/>
    <d v="2017-01-01T00:00:00"/>
    <d v="2099-01-01T00:00:00"/>
    <b v="1"/>
    <s v="ARIZONA INTERNAL MEDICINE &amp; PEDIATRICS CORP."/>
    <x v="0"/>
    <m/>
    <m/>
    <m/>
    <m/>
    <m/>
    <m/>
    <m/>
    <m/>
    <m/>
  </r>
  <r>
    <x v="10"/>
    <d v="2017-01-01T00:00:00"/>
    <d v="2099-01-01T00:00:00"/>
    <b v="1"/>
    <s v="Arizona Internal Medicine Associates LLC"/>
    <x v="0"/>
    <m/>
    <m/>
    <m/>
    <m/>
    <m/>
    <m/>
    <m/>
    <m/>
    <m/>
  </r>
  <r>
    <x v="11"/>
    <d v="2017-01-01T00:00:00"/>
    <d v="2099-01-01T00:00:00"/>
    <b v="1"/>
    <s v="ARIZONA PREFERRED PRIMARY CARE,PLC"/>
    <x v="0"/>
    <m/>
    <m/>
    <m/>
    <m/>
    <m/>
    <m/>
    <m/>
    <m/>
    <m/>
  </r>
  <r>
    <x v="12"/>
    <d v="2017-01-01T00:00:00"/>
    <d v="2099-01-01T00:00:00"/>
    <b v="1"/>
    <s v="ARTISAN PRIMARY CARE PLLC"/>
    <x v="0"/>
    <m/>
    <m/>
    <m/>
    <m/>
    <m/>
    <m/>
    <m/>
    <m/>
    <m/>
  </r>
  <r>
    <x v="13"/>
    <d v="2017-01-01T00:00:00"/>
    <d v="2099-01-01T00:00:00"/>
    <b v="1"/>
    <s v="Banner - - University Primary Care Physicians LLC"/>
    <x v="0"/>
    <m/>
    <m/>
    <m/>
    <m/>
    <m/>
    <m/>
    <m/>
    <m/>
    <m/>
  </r>
  <r>
    <x v="14"/>
    <d v="2017-01-01T00:00:00"/>
    <d v="2099-01-01T00:00:00"/>
    <b v="1"/>
    <s v="Banner Health"/>
    <x v="0"/>
    <m/>
    <m/>
    <m/>
    <m/>
    <m/>
    <m/>
    <m/>
    <m/>
    <m/>
  </r>
  <r>
    <x v="15"/>
    <d v="2017-01-01T00:00:00"/>
    <d v="2099-01-01T00:00:00"/>
    <b v="1"/>
    <s v="Banner Primary Care Physicians Arizona Llc"/>
    <x v="0"/>
    <m/>
    <m/>
    <m/>
    <m/>
    <m/>
    <m/>
    <m/>
    <m/>
    <m/>
  </r>
  <r>
    <x v="16"/>
    <d v="2017-01-01T00:00:00"/>
    <d v="2099-01-01T00:00:00"/>
    <b v="1"/>
    <s v="BENDEL CLINIC PLLC"/>
    <x v="0"/>
    <m/>
    <m/>
    <m/>
    <m/>
    <m/>
    <m/>
    <m/>
    <m/>
    <m/>
  </r>
  <r>
    <x v="17"/>
    <d v="2017-01-01T00:00:00"/>
    <d v="2099-01-01T00:00:00"/>
    <b v="1"/>
    <s v="Bestcare Internal Medicine PLLC"/>
    <x v="0"/>
    <m/>
    <m/>
    <m/>
    <m/>
    <m/>
    <m/>
    <m/>
    <m/>
    <m/>
  </r>
  <r>
    <x v="18"/>
    <d v="2017-01-01T00:00:00"/>
    <d v="2099-01-01T00:00:00"/>
    <b v="1"/>
    <s v="Blair T Butterfield PC"/>
    <x v="0"/>
    <m/>
    <m/>
    <m/>
    <m/>
    <m/>
    <m/>
    <m/>
    <m/>
    <m/>
  </r>
  <r>
    <x v="19"/>
    <d v="2017-01-01T00:00:00"/>
    <d v="2099-01-01T00:00:00"/>
    <b v="1"/>
    <s v="Brown Road Family Medicine PLLC"/>
    <x v="0"/>
    <m/>
    <m/>
    <m/>
    <m/>
    <m/>
    <m/>
    <m/>
    <m/>
    <m/>
  </r>
  <r>
    <x v="20"/>
    <d v="2017-01-01T00:00:00"/>
    <d v="2099-01-01T00:00:00"/>
    <b v="1"/>
    <s v="CENTRAL ARIZONA MEDICAL ASSOCIATES"/>
    <x v="0"/>
    <m/>
    <m/>
    <m/>
    <m/>
    <m/>
    <m/>
    <m/>
    <m/>
    <m/>
  </r>
  <r>
    <x v="21"/>
    <d v="2017-01-01T00:00:00"/>
    <d v="2099-01-01T00:00:00"/>
    <b v="1"/>
    <s v="CLINIC FOR CHEST DISEASES PLLC"/>
    <x v="0"/>
    <m/>
    <m/>
    <m/>
    <m/>
    <m/>
    <m/>
    <m/>
    <m/>
    <m/>
  </r>
  <r>
    <x v="22"/>
    <d v="2017-01-01T00:00:00"/>
    <d v="2099-01-01T00:00:00"/>
    <b v="1"/>
    <s v="CLINICA LA FAMILIA PC"/>
    <x v="0"/>
    <m/>
    <m/>
    <m/>
    <m/>
    <m/>
    <m/>
    <m/>
    <m/>
    <m/>
  </r>
  <r>
    <x v="23"/>
    <d v="2017-01-01T00:00:00"/>
    <d v="2099-01-01T00:00:00"/>
    <b v="1"/>
    <s v="Community Hospital Association Inc"/>
    <x v="0"/>
    <m/>
    <m/>
    <m/>
    <m/>
    <m/>
    <m/>
    <m/>
    <m/>
    <m/>
  </r>
  <r>
    <x v="24"/>
    <d v="2017-01-01T00:00:00"/>
    <d v="2099-01-01T00:00:00"/>
    <b v="1"/>
    <s v="Consultants In Internal Medicine PC"/>
    <x v="0"/>
    <m/>
    <m/>
    <m/>
    <m/>
    <m/>
    <m/>
    <m/>
    <m/>
    <m/>
  </r>
  <r>
    <x v="25"/>
    <d v="2017-01-01T00:00:00"/>
    <d v="2099-01-01T00:00:00"/>
    <b v="1"/>
    <s v="D &amp; V Soni Md Pc"/>
    <x v="0"/>
    <m/>
    <m/>
    <m/>
    <m/>
    <m/>
    <m/>
    <m/>
    <m/>
    <m/>
  </r>
  <r>
    <x v="26"/>
    <d v="2017-01-01T00:00:00"/>
    <d v="2099-01-01T00:00:00"/>
    <b v="1"/>
    <s v="Dan Hoag, D.O., Plc"/>
    <x v="0"/>
    <m/>
    <m/>
    <m/>
    <m/>
    <m/>
    <m/>
    <m/>
    <m/>
    <m/>
  </r>
  <r>
    <x v="27"/>
    <d v="2017-01-01T00:00:00"/>
    <d v="2099-01-01T00:00:00"/>
    <b v="1"/>
    <s v="DESERET FAMILY MEDICINE AT GREENFIELD PLC"/>
    <x v="0"/>
    <m/>
    <m/>
    <m/>
    <m/>
    <m/>
    <m/>
    <m/>
    <m/>
    <m/>
  </r>
  <r>
    <x v="28"/>
    <d v="2017-01-01T00:00:00"/>
    <d v="2099-01-01T00:00:00"/>
    <b v="1"/>
    <s v="DESERET MEDICAL ASSOCIATES PLC"/>
    <x v="0"/>
    <m/>
    <m/>
    <m/>
    <m/>
    <m/>
    <m/>
    <m/>
    <m/>
    <m/>
  </r>
  <r>
    <x v="29"/>
    <d v="2017-01-01T00:00:00"/>
    <d v="2099-01-01T00:00:00"/>
    <b v="1"/>
    <s v="Desert Rose Medical Consultants PC"/>
    <x v="0"/>
    <m/>
    <m/>
    <m/>
    <m/>
    <m/>
    <m/>
    <m/>
    <m/>
    <m/>
  </r>
  <r>
    <x v="30"/>
    <d v="2017-01-01T00:00:00"/>
    <d v="2099-01-01T00:00:00"/>
    <b v="1"/>
    <s v="Desert View Family Medicine Pllc"/>
    <x v="0"/>
    <m/>
    <m/>
    <m/>
    <m/>
    <m/>
    <m/>
    <m/>
    <m/>
    <m/>
  </r>
  <r>
    <x v="31"/>
    <d v="2017-01-01T00:00:00"/>
    <d v="2099-01-01T00:00:00"/>
    <b v="1"/>
    <s v="Dipti Patel PLLC"/>
    <x v="0"/>
    <m/>
    <m/>
    <m/>
    <m/>
    <m/>
    <m/>
    <m/>
    <m/>
    <m/>
  </r>
  <r>
    <x v="32"/>
    <d v="2017-01-01T00:00:00"/>
    <d v="2099-01-01T00:00:00"/>
    <b v="1"/>
    <s v="Drew Durbin DO PLLC"/>
    <x v="0"/>
    <m/>
    <m/>
    <m/>
    <m/>
    <m/>
    <m/>
    <m/>
    <m/>
    <m/>
  </r>
  <r>
    <x v="33"/>
    <d v="2017-01-01T00:00:00"/>
    <d v="2099-01-01T00:00:00"/>
    <b v="1"/>
    <s v="ESTRELLA INTERNAL MEDICINE &amp; GERIATRICS CLINIC, PLC"/>
    <x v="0"/>
    <m/>
    <m/>
    <m/>
    <m/>
    <m/>
    <m/>
    <m/>
    <m/>
    <m/>
  </r>
  <r>
    <x v="34"/>
    <d v="2017-01-01T00:00:00"/>
    <d v="2099-01-01T00:00:00"/>
    <b v="1"/>
    <s v="ESTRELLA SPECIALTY MEDICAL CARE P C"/>
    <x v="0"/>
    <m/>
    <m/>
    <m/>
    <m/>
    <m/>
    <m/>
    <m/>
    <m/>
    <m/>
  </r>
  <r>
    <x v="35"/>
    <d v="2017-01-01T00:00:00"/>
    <d v="2099-01-01T00:00:00"/>
    <b v="1"/>
    <s v="FALA MEDICAL CLINIC PLLC"/>
    <x v="0"/>
    <m/>
    <m/>
    <m/>
    <m/>
    <m/>
    <m/>
    <m/>
    <m/>
    <m/>
  </r>
  <r>
    <x v="36"/>
    <d v="2017-01-01T00:00:00"/>
    <d v="2099-01-01T00:00:00"/>
    <b v="1"/>
    <s v="FAMILY FIRST PHYSICIANS PLLC"/>
    <x v="0"/>
    <m/>
    <m/>
    <m/>
    <m/>
    <m/>
    <m/>
    <m/>
    <m/>
    <m/>
  </r>
  <r>
    <x v="37"/>
    <d v="2017-01-01T00:00:00"/>
    <d v="2099-01-01T00:00:00"/>
    <b v="1"/>
    <s v="Good Years Family Medicine LLC"/>
    <x v="0"/>
    <m/>
    <m/>
    <m/>
    <m/>
    <m/>
    <m/>
    <m/>
    <m/>
    <m/>
  </r>
  <r>
    <x v="38"/>
    <d v="2017-01-01T00:00:00"/>
    <d v="2099-01-01T00:00:00"/>
    <b v="1"/>
    <s v="GRAND CANYON FAMILY MEDICINE PC"/>
    <x v="0"/>
    <m/>
    <m/>
    <m/>
    <m/>
    <m/>
    <m/>
    <m/>
    <m/>
    <m/>
  </r>
  <r>
    <x v="39"/>
    <d v="2017-01-01T00:00:00"/>
    <d v="2099-01-01T00:00:00"/>
    <b v="1"/>
    <s v="Greenfield Family Medicine LLC"/>
    <x v="0"/>
    <m/>
    <m/>
    <m/>
    <m/>
    <m/>
    <m/>
    <m/>
    <m/>
    <m/>
  </r>
  <r>
    <x v="40"/>
    <d v="2017-01-01T00:00:00"/>
    <d v="2099-01-01T00:00:00"/>
    <b v="1"/>
    <s v="Healthy Life Family Medicine Plc"/>
    <x v="0"/>
    <m/>
    <m/>
    <m/>
    <m/>
    <m/>
    <m/>
    <m/>
    <m/>
    <m/>
  </r>
  <r>
    <x v="41"/>
    <d v="2017-01-01T00:00:00"/>
    <d v="2099-01-01T00:00:00"/>
    <b v="1"/>
    <s v="Indigo Health Clinic PC"/>
    <x v="0"/>
    <m/>
    <m/>
    <m/>
    <m/>
    <m/>
    <m/>
    <m/>
    <m/>
    <m/>
  </r>
  <r>
    <x v="42"/>
    <d v="2017-01-01T00:00:00"/>
    <d v="2099-01-01T00:00:00"/>
    <b v="1"/>
    <s v="Innovative Family Health Practices LLC"/>
    <x v="0"/>
    <m/>
    <m/>
    <m/>
    <m/>
    <m/>
    <m/>
    <m/>
    <m/>
    <m/>
  </r>
  <r>
    <x v="43"/>
    <d v="2017-01-01T00:00:00"/>
    <d v="2099-01-01T00:00:00"/>
    <b v="1"/>
    <s v="Internal Medicine Physicians Associates PC"/>
    <x v="0"/>
    <m/>
    <m/>
    <m/>
    <m/>
    <m/>
    <m/>
    <m/>
    <m/>
    <m/>
  </r>
  <r>
    <x v="44"/>
    <d v="2017-01-01T00:00:00"/>
    <d v="2099-01-01T00:00:00"/>
    <b v="1"/>
    <s v="ISHA GUPTA MD PLLC"/>
    <x v="0"/>
    <m/>
    <m/>
    <m/>
    <m/>
    <m/>
    <m/>
    <m/>
    <m/>
    <m/>
  </r>
  <r>
    <x v="45"/>
    <d v="2017-01-01T00:00:00"/>
    <d v="2099-01-01T00:00:00"/>
    <b v="1"/>
    <s v="JAMES G LIEBER MD PLC"/>
    <x v="0"/>
    <m/>
    <m/>
    <m/>
    <m/>
    <m/>
    <m/>
    <m/>
    <m/>
    <m/>
  </r>
  <r>
    <x v="46"/>
    <d v="2017-01-01T00:00:00"/>
    <d v="2099-01-01T00:00:00"/>
    <b v="1"/>
    <s v="Jared Dayton Do Pc"/>
    <x v="0"/>
    <m/>
    <m/>
    <m/>
    <m/>
    <m/>
    <m/>
    <m/>
    <m/>
    <m/>
  </r>
  <r>
    <x v="47"/>
    <d v="2017-01-01T00:00:00"/>
    <d v="2099-01-01T00:00:00"/>
    <b v="1"/>
    <s v="Jones Family Medicine &amp; Pain Centers Pllc"/>
    <x v="0"/>
    <m/>
    <m/>
    <m/>
    <m/>
    <m/>
    <m/>
    <m/>
    <m/>
    <m/>
  </r>
  <r>
    <x v="48"/>
    <d v="2017-01-01T00:00:00"/>
    <d v="2099-01-01T00:00:00"/>
    <b v="1"/>
    <s v="Karen Leber"/>
    <x v="0"/>
    <m/>
    <m/>
    <m/>
    <m/>
    <m/>
    <m/>
    <m/>
    <m/>
    <m/>
  </r>
  <r>
    <x v="49"/>
    <d v="2017-01-01T00:00:00"/>
    <d v="2099-01-01T00:00:00"/>
    <b v="1"/>
    <s v="Kyrene Internal Medicine Pllc"/>
    <x v="0"/>
    <m/>
    <m/>
    <m/>
    <m/>
    <m/>
    <m/>
    <m/>
    <m/>
    <m/>
  </r>
  <r>
    <x v="50"/>
    <d v="2017-01-01T00:00:00"/>
    <d v="2099-01-01T00:00:00"/>
    <b v="1"/>
    <s v="LEADING HEALTHCARE CLINIC OF GOODYEAR, LLC"/>
    <x v="0"/>
    <m/>
    <m/>
    <m/>
    <m/>
    <m/>
    <m/>
    <m/>
    <m/>
    <m/>
  </r>
  <r>
    <x v="51"/>
    <d v="2017-01-01T00:00:00"/>
    <d v="2099-01-01T00:00:00"/>
    <b v="1"/>
    <s v="M ZUHDI JASSER MD PC"/>
    <x v="0"/>
    <m/>
    <m/>
    <m/>
    <m/>
    <m/>
    <m/>
    <m/>
    <m/>
    <m/>
  </r>
  <r>
    <x v="52"/>
    <d v="2017-01-01T00:00:00"/>
    <d v="2099-01-01T00:00:00"/>
    <b v="1"/>
    <s v="MADHURI DHUPATI M.D. &amp; ASSOCIATES PC"/>
    <x v="0"/>
    <m/>
    <m/>
    <m/>
    <m/>
    <m/>
    <m/>
    <m/>
    <m/>
    <m/>
  </r>
  <r>
    <x v="53"/>
    <d v="2017-01-01T00:00:00"/>
    <d v="2099-01-01T00:00:00"/>
    <b v="1"/>
    <s v="MAXWELL GROUP"/>
    <x v="0"/>
    <m/>
    <m/>
    <m/>
    <m/>
    <m/>
    <m/>
    <m/>
    <m/>
    <m/>
  </r>
  <r>
    <x v="54"/>
    <d v="2017-01-01T00:00:00"/>
    <d v="2099-01-01T00:00:00"/>
    <b v="1"/>
    <s v="Medcubed PLLC"/>
    <x v="0"/>
    <m/>
    <m/>
    <m/>
    <m/>
    <m/>
    <m/>
    <m/>
    <m/>
    <m/>
  </r>
  <r>
    <x v="55"/>
    <d v="2017-01-01T00:00:00"/>
    <d v="2099-01-01T00:00:00"/>
    <b v="1"/>
    <s v="MESA FAMILY PHYSICIANS, PLC"/>
    <x v="0"/>
    <m/>
    <m/>
    <m/>
    <m/>
    <m/>
    <m/>
    <m/>
    <m/>
    <m/>
  </r>
  <r>
    <x v="56"/>
    <d v="2017-01-01T00:00:00"/>
    <d v="2099-01-01T00:00:00"/>
    <b v="1"/>
    <s v="Michael B Bayless &amp; Associates LLC"/>
    <x v="0"/>
    <m/>
    <m/>
    <m/>
    <m/>
    <m/>
    <m/>
    <m/>
    <m/>
    <m/>
  </r>
  <r>
    <x v="57"/>
    <d v="2017-01-01T00:00:00"/>
    <d v="2099-01-01T00:00:00"/>
    <b v="1"/>
    <s v="MOHAMMAD JAMIL PC"/>
    <x v="0"/>
    <m/>
    <m/>
    <m/>
    <m/>
    <m/>
    <m/>
    <m/>
    <m/>
    <m/>
  </r>
  <r>
    <x v="58"/>
    <d v="2017-01-01T00:00:00"/>
    <d v="2099-01-01T00:00:00"/>
    <b v="1"/>
    <s v="Monaliza Setudehnia MD PLLC"/>
    <x v="0"/>
    <m/>
    <m/>
    <m/>
    <m/>
    <m/>
    <m/>
    <m/>
    <m/>
    <m/>
  </r>
  <r>
    <x v="59"/>
    <d v="2017-01-01T00:00:00"/>
    <d v="2099-01-01T00:00:00"/>
    <b v="1"/>
    <s v="NEENA K UPPAL MD PC"/>
    <x v="0"/>
    <m/>
    <m/>
    <m/>
    <m/>
    <m/>
    <m/>
    <m/>
    <m/>
    <m/>
  </r>
  <r>
    <x v="60"/>
    <d v="2017-01-01T00:00:00"/>
    <d v="2099-01-01T00:00:00"/>
    <b v="1"/>
    <s v="NESTOR N. NAZARENO MD PC"/>
    <x v="0"/>
    <m/>
    <m/>
    <m/>
    <m/>
    <m/>
    <m/>
    <m/>
    <m/>
    <m/>
  </r>
  <r>
    <x v="61"/>
    <d v="2017-01-01T00:00:00"/>
    <d v="2099-01-01T00:00:00"/>
    <b v="1"/>
    <s v="NORTERRA FAMILY MEDICINE, PLLC"/>
    <x v="0"/>
    <m/>
    <m/>
    <m/>
    <m/>
    <m/>
    <m/>
    <m/>
    <m/>
    <m/>
  </r>
  <r>
    <x v="62"/>
    <d v="2017-01-01T00:00:00"/>
    <d v="2099-01-01T00:00:00"/>
    <b v="1"/>
    <s v="Ofelia Popluca"/>
    <x v="0"/>
    <m/>
    <m/>
    <m/>
    <m/>
    <m/>
    <m/>
    <m/>
    <m/>
    <m/>
  </r>
  <r>
    <x v="63"/>
    <d v="2017-01-01T00:00:00"/>
    <d v="2099-01-01T00:00:00"/>
    <b v="1"/>
    <s v="Patricia R Reiff Md Pc"/>
    <x v="0"/>
    <m/>
    <m/>
    <m/>
    <m/>
    <m/>
    <m/>
    <m/>
    <m/>
    <m/>
  </r>
  <r>
    <x v="64"/>
    <d v="2017-01-01T00:00:00"/>
    <d v="2099-01-01T00:00:00"/>
    <b v="1"/>
    <s v="Paul S. Charnetsky, M.D. P.C."/>
    <x v="0"/>
    <m/>
    <m/>
    <m/>
    <m/>
    <m/>
    <m/>
    <m/>
    <m/>
    <m/>
  </r>
  <r>
    <x v="65"/>
    <d v="2017-01-01T00:00:00"/>
    <d v="2099-01-01T00:00:00"/>
    <b v="1"/>
    <s v="Pete S Coury Md Pllc"/>
    <x v="0"/>
    <m/>
    <m/>
    <m/>
    <m/>
    <m/>
    <m/>
    <m/>
    <m/>
    <m/>
  </r>
  <r>
    <x v="66"/>
    <d v="2017-01-01T00:00:00"/>
    <d v="2099-01-01T00:00:00"/>
    <b v="1"/>
    <s v="Phoenix West Internal Medicine Llc"/>
    <x v="0"/>
    <m/>
    <m/>
    <m/>
    <m/>
    <m/>
    <m/>
    <m/>
    <m/>
    <m/>
  </r>
  <r>
    <x v="67"/>
    <d v="2017-01-01T00:00:00"/>
    <d v="2099-01-01T00:00:00"/>
    <b v="1"/>
    <s v="Pinakin G Bhakta MD PC"/>
    <x v="0"/>
    <m/>
    <m/>
    <m/>
    <m/>
    <m/>
    <m/>
    <m/>
    <m/>
    <m/>
  </r>
  <r>
    <x v="68"/>
    <d v="2017-01-01T00:00:00"/>
    <d v="2099-01-01T00:00:00"/>
    <b v="1"/>
    <s v="Pinnacle Family Medicine, Plc"/>
    <x v="0"/>
    <m/>
    <m/>
    <m/>
    <m/>
    <m/>
    <m/>
    <m/>
    <m/>
    <m/>
  </r>
  <r>
    <x v="69"/>
    <d v="2017-01-01T00:00:00"/>
    <d v="2099-01-01T00:00:00"/>
    <b v="1"/>
    <s v="Pradip Patel MD PC"/>
    <x v="0"/>
    <m/>
    <m/>
    <m/>
    <m/>
    <m/>
    <m/>
    <m/>
    <m/>
    <m/>
  </r>
  <r>
    <x v="70"/>
    <d v="2017-01-01T00:00:00"/>
    <d v="2099-01-01T00:00:00"/>
    <b v="1"/>
    <s v="RAFFY SAFARIAN"/>
    <x v="0"/>
    <m/>
    <m/>
    <m/>
    <m/>
    <m/>
    <m/>
    <m/>
    <m/>
    <m/>
  </r>
  <r>
    <x v="71"/>
    <d v="2017-01-01T00:00:00"/>
    <d v="2099-01-01T00:00:00"/>
    <b v="1"/>
    <s v="S P GILL MD PC"/>
    <x v="0"/>
    <m/>
    <m/>
    <m/>
    <m/>
    <m/>
    <m/>
    <m/>
    <m/>
    <m/>
  </r>
  <r>
    <x v="72"/>
    <d v="2017-01-01T00:00:00"/>
    <d v="2099-01-01T00:00:00"/>
    <b v="1"/>
    <s v="SARITA S. SHARMA, M.D., INTERNAL MEDICINE P.L.L.C."/>
    <x v="0"/>
    <m/>
    <m/>
    <m/>
    <m/>
    <m/>
    <m/>
    <m/>
    <m/>
    <m/>
  </r>
  <r>
    <x v="73"/>
    <d v="2017-01-01T00:00:00"/>
    <d v="2099-01-01T00:00:00"/>
    <b v="1"/>
    <s v="Scottsdale Primary Care PC"/>
    <x v="0"/>
    <m/>
    <m/>
    <m/>
    <m/>
    <m/>
    <m/>
    <m/>
    <m/>
    <m/>
  </r>
  <r>
    <x v="74"/>
    <d v="2017-01-01T00:00:00"/>
    <d v="2099-01-01T00:00:00"/>
    <b v="1"/>
    <s v="Southwest Internal Medicine Llc"/>
    <x v="0"/>
    <m/>
    <m/>
    <m/>
    <m/>
    <m/>
    <m/>
    <m/>
    <m/>
    <m/>
  </r>
  <r>
    <x v="75"/>
    <d v="2017-01-01T00:00:00"/>
    <d v="2099-01-01T00:00:00"/>
    <b v="1"/>
    <s v="Sun City Internal Medicine"/>
    <x v="0"/>
    <m/>
    <m/>
    <m/>
    <m/>
    <m/>
    <m/>
    <m/>
    <m/>
    <m/>
  </r>
  <r>
    <x v="76"/>
    <d v="2017-01-01T00:00:00"/>
    <d v="2099-01-01T00:00:00"/>
    <b v="1"/>
    <s v="Sunrise Internal Medicine PC"/>
    <x v="0"/>
    <m/>
    <m/>
    <m/>
    <m/>
    <m/>
    <m/>
    <m/>
    <m/>
    <m/>
  </r>
  <r>
    <x v="77"/>
    <d v="2017-01-01T00:00:00"/>
    <d v="2099-01-01T00:00:00"/>
    <b v="1"/>
    <s v="SUNRISE MEDICAL ASSOCIATES LLC"/>
    <x v="0"/>
    <m/>
    <m/>
    <m/>
    <m/>
    <m/>
    <m/>
    <m/>
    <m/>
    <m/>
  </r>
  <r>
    <x v="78"/>
    <d v="2017-01-01T00:00:00"/>
    <d v="2099-01-01T00:00:00"/>
    <b v="1"/>
    <s v="Sunset Family Physicians P.C."/>
    <x v="0"/>
    <m/>
    <m/>
    <m/>
    <m/>
    <m/>
    <m/>
    <m/>
    <m/>
    <m/>
  </r>
  <r>
    <x v="79"/>
    <d v="2017-01-01T00:00:00"/>
    <d v="2099-01-01T00:00:00"/>
    <b v="1"/>
    <s v="SURPRISE MEDICAL CONSULTANTS LLC"/>
    <x v="0"/>
    <m/>
    <m/>
    <m/>
    <m/>
    <m/>
    <m/>
    <m/>
    <m/>
    <m/>
  </r>
  <r>
    <x v="80"/>
    <d v="2017-01-01T00:00:00"/>
    <d v="2099-01-01T00:00:00"/>
    <b v="1"/>
    <s v="TESAI,PLC"/>
    <x v="0"/>
    <m/>
    <m/>
    <m/>
    <m/>
    <m/>
    <m/>
    <m/>
    <m/>
    <m/>
  </r>
  <r>
    <x v="81"/>
    <d v="2017-01-01T00:00:00"/>
    <d v="2099-01-01T00:00:00"/>
    <b v="1"/>
    <s v="THOMPSON MEDICAL GROUP"/>
    <x v="0"/>
    <m/>
    <m/>
    <m/>
    <m/>
    <m/>
    <m/>
    <m/>
    <m/>
    <m/>
  </r>
  <r>
    <x v="82"/>
    <d v="2017-01-01T00:00:00"/>
    <d v="2099-01-01T00:00:00"/>
    <b v="1"/>
    <s v="Valley Internal Medicine and Pediatrics PC"/>
    <x v="0"/>
    <m/>
    <m/>
    <m/>
    <m/>
    <m/>
    <m/>
    <m/>
    <m/>
    <m/>
  </r>
  <r>
    <x v="83"/>
    <d v="2017-01-01T00:00:00"/>
    <d v="2099-01-01T00:00:00"/>
    <b v="1"/>
    <s v="VERSATILE MEDICINE PLLC"/>
    <x v="0"/>
    <m/>
    <m/>
    <m/>
    <m/>
    <m/>
    <m/>
    <m/>
    <m/>
    <m/>
  </r>
  <r>
    <x v="84"/>
    <d v="2017-01-01T00:00:00"/>
    <d v="2099-01-01T00:00:00"/>
    <b v="1"/>
    <s v="Wabash Medical Associates P C"/>
    <x v="0"/>
    <m/>
    <m/>
    <m/>
    <m/>
    <m/>
    <m/>
    <m/>
    <m/>
    <m/>
  </r>
  <r>
    <x v="85"/>
    <d v="2017-01-01T00:00:00"/>
    <d v="2099-01-01T00:00:00"/>
    <b v="1"/>
    <s v="WESTSIDE INTERNAL MEDICINE PC"/>
    <x v="0"/>
    <m/>
    <m/>
    <m/>
    <m/>
    <m/>
    <m/>
    <m/>
    <m/>
    <m/>
  </r>
  <r>
    <x v="86"/>
    <d v="2017-01-01T00:00:00"/>
    <d v="2099-01-01T00:00:00"/>
    <b v="1"/>
    <s v="WESTSIDE PRIMARY CARE ASSOCIATES PLLC"/>
    <x v="0"/>
    <m/>
    <m/>
    <m/>
    <m/>
    <m/>
    <m/>
    <m/>
    <m/>
    <m/>
  </r>
</pivotCacheRecords>
</file>

<file path=xl/pivotCache/pivotCacheRecords2.xml><?xml version="1.0" encoding="utf-8"?>
<pivotCacheRecords xmlns="http://schemas.openxmlformats.org/spreadsheetml/2006/main" xmlns:r="http://schemas.openxmlformats.org/officeDocument/2006/relationships" count="33">
  <r>
    <x v="0"/>
    <d v="2017-01-01T00:00:00"/>
    <d v="2099-01-01T00:00:00"/>
    <b v="1"/>
    <s v="Banner Health"/>
    <m/>
    <x v="0"/>
    <m/>
    <m/>
    <m/>
    <m/>
    <m/>
    <m/>
    <m/>
    <m/>
    <m/>
  </r>
  <r>
    <x v="1"/>
    <d v="2017-01-01T00:00:00"/>
    <d v="2099-01-01T00:00:00"/>
    <b v="1"/>
    <s v="Banner Health"/>
    <m/>
    <x v="0"/>
    <m/>
    <m/>
    <m/>
    <m/>
    <m/>
    <m/>
    <m/>
    <m/>
    <m/>
  </r>
  <r>
    <x v="2"/>
    <d v="2017-01-01T00:00:00"/>
    <d v="2099-01-01T00:00:00"/>
    <b v="1"/>
    <s v="Banner Health"/>
    <m/>
    <x v="0"/>
    <m/>
    <m/>
    <m/>
    <m/>
    <m/>
    <m/>
    <m/>
    <m/>
    <m/>
  </r>
  <r>
    <x v="3"/>
    <d v="2017-01-01T00:00:00"/>
    <d v="2099-01-01T00:00:00"/>
    <b v="1"/>
    <s v="Banner Health"/>
    <m/>
    <x v="0"/>
    <m/>
    <m/>
    <m/>
    <m/>
    <m/>
    <m/>
    <m/>
    <m/>
    <m/>
  </r>
  <r>
    <x v="4"/>
    <d v="2017-01-01T00:00:00"/>
    <d v="2099-01-01T00:00:00"/>
    <b v="1"/>
    <s v="Banner Health"/>
    <m/>
    <x v="0"/>
    <m/>
    <m/>
    <m/>
    <m/>
    <m/>
    <m/>
    <m/>
    <m/>
    <m/>
  </r>
  <r>
    <x v="5"/>
    <d v="2017-01-01T00:00:00"/>
    <d v="2099-01-01T00:00:00"/>
    <b v="1"/>
    <s v="Banner Health"/>
    <m/>
    <x v="0"/>
    <m/>
    <m/>
    <m/>
    <m/>
    <m/>
    <m/>
    <m/>
    <m/>
    <m/>
  </r>
  <r>
    <x v="6"/>
    <d v="2017-01-01T00:00:00"/>
    <d v="2099-01-01T00:00:00"/>
    <b v="1"/>
    <s v="Community Hospital Association Inc"/>
    <m/>
    <x v="0"/>
    <m/>
    <m/>
    <m/>
    <m/>
    <m/>
    <m/>
    <m/>
    <m/>
    <m/>
  </r>
  <r>
    <x v="7"/>
    <d v="2017-01-01T00:00:00"/>
    <d v="2099-01-01T00:00:00"/>
    <b v="1"/>
    <s v="Community Hospital Association Inc"/>
    <m/>
    <x v="0"/>
    <m/>
    <m/>
    <m/>
    <m/>
    <m/>
    <m/>
    <m/>
    <m/>
    <m/>
  </r>
  <r>
    <x v="8"/>
    <d v="2017-01-01T00:00:00"/>
    <d v="2099-01-01T00:00:00"/>
    <b v="1"/>
    <s v="Community Hospital Association Inc"/>
    <m/>
    <x v="0"/>
    <m/>
    <m/>
    <m/>
    <m/>
    <m/>
    <m/>
    <m/>
    <m/>
    <m/>
  </r>
  <r>
    <x v="9"/>
    <d v="2017-01-01T00:00:00"/>
    <d v="2099-01-01T00:00:00"/>
    <b v="1"/>
    <s v="Community Hospital Association Inc"/>
    <m/>
    <x v="0"/>
    <m/>
    <m/>
    <m/>
    <m/>
    <m/>
    <m/>
    <m/>
    <m/>
    <m/>
  </r>
  <r>
    <x v="10"/>
    <d v="2017-01-01T00:00:00"/>
    <d v="2099-01-01T00:00:00"/>
    <b v="1"/>
    <s v="Community Hospital Association Inc"/>
    <m/>
    <x v="0"/>
    <m/>
    <m/>
    <m/>
    <m/>
    <m/>
    <m/>
    <m/>
    <m/>
    <m/>
  </r>
  <r>
    <x v="11"/>
    <d v="2017-01-01T00:00:00"/>
    <d v="2099-01-01T00:00:00"/>
    <b v="1"/>
    <s v="Asante of Mesa, LLC"/>
    <m/>
    <x v="0"/>
    <m/>
    <m/>
    <m/>
    <m/>
    <m/>
    <m/>
    <m/>
    <m/>
    <m/>
  </r>
  <r>
    <x v="12"/>
    <d v="2017-01-01T00:00:00"/>
    <d v="2099-01-01T00:00:00"/>
    <b v="1"/>
    <s v="Asante Trc of Surprise LLC"/>
    <m/>
    <x v="0"/>
    <m/>
    <m/>
    <m/>
    <m/>
    <m/>
    <m/>
    <m/>
    <m/>
    <m/>
  </r>
  <r>
    <x v="13"/>
    <d v="2017-01-01T00:00:00"/>
    <d v="2099-01-01T00:00:00"/>
    <b v="1"/>
    <s v="Banner Boswell Medical Center"/>
    <m/>
    <x v="0"/>
    <m/>
    <m/>
    <m/>
    <m/>
    <m/>
    <m/>
    <m/>
    <m/>
    <m/>
  </r>
  <r>
    <x v="14"/>
    <d v="2017-01-01T00:00:00"/>
    <d v="2099-01-01T00:00:00"/>
    <b v="1"/>
    <s v="Center at Val Vista LLC"/>
    <m/>
    <x v="0"/>
    <m/>
    <m/>
    <m/>
    <m/>
    <m/>
    <m/>
    <m/>
    <m/>
    <m/>
  </r>
  <r>
    <x v="15"/>
    <d v="2017-01-01T00:00:00"/>
    <d v="2099-01-01T00:00:00"/>
    <b v="1"/>
    <s v="Freedom Plaza Operating Company LLC"/>
    <m/>
    <x v="0"/>
    <m/>
    <m/>
    <m/>
    <m/>
    <m/>
    <m/>
    <m/>
    <m/>
    <m/>
  </r>
  <r>
    <x v="16"/>
    <d v="2017-01-01T00:00:00"/>
    <d v="2099-01-01T00:00:00"/>
    <b v="1"/>
    <s v="Foothill Care Center LLC"/>
    <m/>
    <x v="0"/>
    <m/>
    <m/>
    <m/>
    <m/>
    <m/>
    <m/>
    <m/>
    <m/>
    <m/>
  </r>
  <r>
    <x v="17"/>
    <d v="2017-01-01T00:00:00"/>
    <d v="2099-01-01T00:00:00"/>
    <b v="1"/>
    <s v="Glendale Healthcare Associates LLC"/>
    <m/>
    <x v="0"/>
    <m/>
    <m/>
    <m/>
    <m/>
    <m/>
    <m/>
    <m/>
    <m/>
    <m/>
  </r>
  <r>
    <x v="18"/>
    <d v="2017-01-01T00:00:00"/>
    <d v="2099-01-01T00:00:00"/>
    <b v="1"/>
    <s v="Goldfield Mountain Healthcare Inc"/>
    <m/>
    <x v="0"/>
    <m/>
    <m/>
    <m/>
    <m/>
    <m/>
    <m/>
    <m/>
    <m/>
    <m/>
  </r>
  <r>
    <x v="19"/>
    <d v="2017-01-01T00:00:00"/>
    <d v="2099-01-01T00:00:00"/>
    <b v="1"/>
    <s v="Haven of Phoenix LLC"/>
    <m/>
    <x v="0"/>
    <m/>
    <m/>
    <m/>
    <m/>
    <m/>
    <m/>
    <m/>
    <m/>
    <m/>
  </r>
  <r>
    <x v="20"/>
    <d v="2017-01-01T00:00:00"/>
    <d v="2099-01-01T00:00:00"/>
    <b v="1"/>
    <s v="La Loma Senior Living Services, Inc"/>
    <m/>
    <x v="0"/>
    <m/>
    <m/>
    <m/>
    <m/>
    <m/>
    <m/>
    <m/>
    <m/>
    <m/>
  </r>
  <r>
    <x v="21"/>
    <d v="2017-01-01T00:00:00"/>
    <d v="2099-01-01T00:00:00"/>
    <b v="1"/>
    <s v="Lifestream Complete Senior Living Inc"/>
    <m/>
    <x v="0"/>
    <m/>
    <m/>
    <m/>
    <m/>
    <m/>
    <m/>
    <m/>
    <m/>
    <m/>
  </r>
  <r>
    <x v="22"/>
    <d v="2017-01-01T00:00:00"/>
    <d v="2099-01-01T00:00:00"/>
    <b v="1"/>
    <s v="Peoria Healthcare Inc"/>
    <m/>
    <x v="0"/>
    <m/>
    <m/>
    <m/>
    <m/>
    <m/>
    <m/>
    <m/>
    <m/>
    <m/>
  </r>
  <r>
    <x v="23"/>
    <d v="2017-01-01T00:00:00"/>
    <d v="2099-01-01T00:00:00"/>
    <b v="1"/>
    <s v="Price Road Senior Living LLC"/>
    <m/>
    <x v="0"/>
    <m/>
    <m/>
    <m/>
    <m/>
    <m/>
    <m/>
    <m/>
    <m/>
    <m/>
  </r>
  <r>
    <x v="24"/>
    <d v="2017-01-01T00:00:00"/>
    <d v="2099-01-01T00:00:00"/>
    <b v="1"/>
    <s v="Plaza HC Holding Company, LLC"/>
    <m/>
    <x v="0"/>
    <m/>
    <m/>
    <m/>
    <m/>
    <m/>
    <m/>
    <m/>
    <m/>
    <m/>
  </r>
  <r>
    <x v="25"/>
    <d v="2017-01-01T00:00:00"/>
    <d v="2099-01-01T00:00:00"/>
    <b v="1"/>
    <s v="Red Mountain Healthcare, Inc"/>
    <m/>
    <x v="0"/>
    <m/>
    <m/>
    <m/>
    <m/>
    <m/>
    <m/>
    <m/>
    <m/>
    <m/>
  </r>
  <r>
    <x v="26"/>
    <d v="2017-01-01T00:00:00"/>
    <d v="2099-01-01T00:00:00"/>
    <b v="1"/>
    <s v="Renewcare of Scottsdale, Inc"/>
    <m/>
    <x v="0"/>
    <m/>
    <m/>
    <m/>
    <m/>
    <m/>
    <m/>
    <m/>
    <m/>
    <m/>
  </r>
  <r>
    <x v="27"/>
    <d v="2017-01-01T00:00:00"/>
    <d v="2099-01-01T00:00:00"/>
    <b v="1"/>
    <s v="Radiant Hills Health Associates LLC"/>
    <m/>
    <x v="0"/>
    <m/>
    <m/>
    <m/>
    <m/>
    <m/>
    <m/>
    <m/>
    <m/>
    <m/>
  </r>
  <r>
    <x v="28"/>
    <d v="2017-01-01T00:00:00"/>
    <d v="2099-01-01T00:00:00"/>
    <b v="1"/>
    <s v="Sante Chandler LLC"/>
    <m/>
    <x v="0"/>
    <m/>
    <m/>
    <m/>
    <m/>
    <m/>
    <m/>
    <m/>
    <m/>
    <m/>
  </r>
  <r>
    <x v="29"/>
    <d v="2017-01-01T00:00:00"/>
    <d v="2099-01-01T00:00:00"/>
    <b v="1"/>
    <s v="Scottsdale Op Co, LLC"/>
    <m/>
    <x v="0"/>
    <m/>
    <m/>
    <m/>
    <m/>
    <m/>
    <m/>
    <m/>
    <m/>
    <m/>
  </r>
  <r>
    <x v="30"/>
    <d v="2017-01-01T00:00:00"/>
    <d v="2099-01-01T00:00:00"/>
    <b v="1"/>
    <s v="Sunland Health Associates, LLC"/>
    <m/>
    <x v="0"/>
    <m/>
    <m/>
    <m/>
    <m/>
    <m/>
    <m/>
    <m/>
    <m/>
    <m/>
  </r>
  <r>
    <x v="31"/>
    <d v="2017-01-01T00:00:00"/>
    <d v="2099-01-01T00:00:00"/>
    <b v="1"/>
    <s v="Viewpoint Healthcare, Inc"/>
    <m/>
    <x v="0"/>
    <m/>
    <m/>
    <m/>
    <m/>
    <m/>
    <m/>
    <m/>
    <m/>
    <m/>
  </r>
  <r>
    <x v="32"/>
    <d v="2017-01-01T00:00:00"/>
    <d v="2099-01-01T00:00:00"/>
    <b v="1"/>
    <s v="Wellsprings of Phoenix LLC"/>
    <m/>
    <x v="0"/>
    <m/>
    <m/>
    <m/>
    <m/>
    <m/>
    <m/>
    <m/>
    <m/>
    <m/>
  </r>
</pivotCacheRecords>
</file>

<file path=xl/pivotCache/pivotCacheRecords3.xml><?xml version="1.0" encoding="utf-8"?>
<pivotCacheRecords xmlns="http://schemas.openxmlformats.org/spreadsheetml/2006/main" xmlns:r="http://schemas.openxmlformats.org/officeDocument/2006/relationships" count="174">
  <r>
    <x v="0"/>
    <b v="1"/>
    <s v="A3229"/>
    <s v="900730400"/>
    <s v="Banner Primary Care Physicians Arizona Llc"/>
    <s v="Banner Primary Care Physicians Arizona Llc"/>
  </r>
  <r>
    <x v="1"/>
    <b v="1"/>
    <s v="A3229"/>
    <s v="860515013"/>
    <s v="MESA FAMILY PHYSICIANS, PLC"/>
    <s v="MESA FAMILY PHYSICIANS, PLC"/>
  </r>
  <r>
    <x v="2"/>
    <b v="1"/>
    <s v="A3229"/>
    <s v="860410513"/>
    <s v="CENTRAL ARIZONA MEDICAL ASSOCIATES"/>
    <s v="CENTRAL ARIZONA MEDICAL ASSOCIATES"/>
  </r>
  <r>
    <x v="3"/>
    <b v="1"/>
    <s v="A3229"/>
    <s v="542120372"/>
    <s v="Pete S Coury Md Pllc"/>
    <s v="Pete S Coury Md Pllc"/>
  </r>
  <r>
    <x v="4"/>
    <b v="1"/>
    <s v="A3229"/>
    <s v="465267258"/>
    <s v="SUNRISE MEDICAL ASSOCIATES LLC"/>
    <s v="SUNRISE MEDICAL ASSOCIATES LLC"/>
  </r>
  <r>
    <x v="5"/>
    <b v="1"/>
    <s v="A3229"/>
    <s v="464860065"/>
    <s v="Good Years Family Medicine LLC"/>
    <s v="Good Years Family Medicine LLC"/>
  </r>
  <r>
    <x v="6"/>
    <b v="1"/>
    <s v="A3229"/>
    <s v="208404749"/>
    <s v="Pinnacle Family Medicine, Plc"/>
    <s v="Pinnacle Family Medicine, Plc"/>
  </r>
  <r>
    <x v="7"/>
    <b v="1"/>
    <s v="A3229"/>
    <s v="262974270"/>
    <s v="BENDEL CLINIC PLLC"/>
    <s v="BENDEL CLINIC PLLC"/>
  </r>
  <r>
    <x v="8"/>
    <b v="1"/>
    <s v="A3229"/>
    <s v="020612154"/>
    <s v="ANTONIO V YU JR MD PC"/>
    <s v="ANTONIO V YU JR MD PC"/>
  </r>
  <r>
    <x v="9"/>
    <b v="1"/>
    <s v="A3229"/>
    <s v="200449745"/>
    <s v="ARIZONA PREFERRED PRIMARY CARE,PLC"/>
    <s v="ARIZONA PREFERRED PRIMARY CARE,PLC"/>
  </r>
  <r>
    <x v="10"/>
    <b v="1"/>
    <s v="A3229"/>
    <s v="201516832"/>
    <s v="Paul S. Charnetsky, M.D. P.C."/>
    <s v="Paul S. Charnetsky, M.D. P.C."/>
  </r>
  <r>
    <x v="11"/>
    <b v="1"/>
    <s v="A3229"/>
    <s v="201554409"/>
    <s v="AFFILIATED INTERNAL MEDICINE ASSOCIATES LLC"/>
    <s v="AFFILIATED INTERNAL MEDICINE ASSOCIATES LLC"/>
  </r>
  <r>
    <x v="12"/>
    <b v="1"/>
    <s v="A3229"/>
    <s v="202123689"/>
    <s v="Brown Road Family Medicine PLLC"/>
    <s v="Brown Road Family Medicine PLLC"/>
  </r>
  <r>
    <x v="13"/>
    <b v="1"/>
    <s v="A3229"/>
    <s v="203217017"/>
    <s v="Blair T Butterfield PC"/>
    <s v="Blair T Butterfield PC"/>
  </r>
  <r>
    <x v="14"/>
    <b v="1"/>
    <s v="A3229"/>
    <s v="204329400"/>
    <s v="SARITA S. SHARMA, M.D., INTERNAL MEDICINE P.L.L.C."/>
    <s v="SARITA S. SHARMA, M.D., INTERNAL MEDICINE P.L.L.C."/>
  </r>
  <r>
    <x v="15"/>
    <b v="1"/>
    <s v="A3229"/>
    <s v="208484350"/>
    <s v="Jones Family Medicine &amp; Pain Centers Pllc"/>
    <s v="Jones Family Medicine &amp; Pain Centers Pllc"/>
  </r>
  <r>
    <x v="16"/>
    <b v="1"/>
    <s v="A3229"/>
    <s v="261679583"/>
    <s v="ANTONIO T UVAS PLLC"/>
    <s v="ANTONIO T UVAS PLLC"/>
  </r>
  <r>
    <x v="17"/>
    <b v="1"/>
    <s v="A3229"/>
    <s v="861039168"/>
    <s v="CLINICA LA FAMILIA PC"/>
    <s v="CLINICA LA FAMILIA PC"/>
  </r>
  <r>
    <x v="18"/>
    <b v="1"/>
    <s v="A3229"/>
    <s v="262697154"/>
    <s v="NORTERRA FAMILY MEDICINE, PLLC"/>
    <s v="NORTERRA FAMILY MEDICINE, PLLC"/>
  </r>
  <r>
    <x v="19"/>
    <b v="1"/>
    <s v="A3229"/>
    <s v="263008143"/>
    <s v="THOMPSON MEDICAL GROUP"/>
    <s v="THOMPSON MEDICAL GROUP"/>
  </r>
  <r>
    <x v="20"/>
    <b v="1"/>
    <s v="A3229"/>
    <s v="270846699"/>
    <s v="Bestcare Internal Medicine PLLC"/>
    <s v="Bestcare Internal Medicine PLLC"/>
  </r>
  <r>
    <x v="21"/>
    <b v="1"/>
    <s v="A3229"/>
    <s v="331031866"/>
    <s v="Jared Dayton Do Pc"/>
    <s v="Jared Dayton Do Pc"/>
  </r>
  <r>
    <x v="22"/>
    <b v="1"/>
    <s v="A3229"/>
    <s v="352121652"/>
    <s v="Wabash Medical Associates P C"/>
    <s v="Wabash Medical Associates P C"/>
  </r>
  <r>
    <x v="23"/>
    <b v="1"/>
    <s v="A3229"/>
    <s v="412051624"/>
    <s v="Dan Hoag, D.O., Plc"/>
    <s v="Dan Hoag, D.O., Plc"/>
  </r>
  <r>
    <x v="24"/>
    <b v="1"/>
    <s v="A3229"/>
    <s v="452585407"/>
    <s v="Kyrene Internal Medicine Pllc"/>
    <s v="Kyrene Internal Medicine Pllc"/>
  </r>
  <r>
    <x v="25"/>
    <b v="1"/>
    <s v="A3229"/>
    <s v="455148297"/>
    <s v="Scottsdale Primary Care PC"/>
    <s v="Scottsdale Primary Care PC"/>
  </r>
  <r>
    <x v="26"/>
    <b v="1"/>
    <s v="A3229"/>
    <s v="463041925"/>
    <s v="Advent Internal Medicine PLLC"/>
    <s v="Advent Internal Medicine PLLC"/>
  </r>
  <r>
    <x v="27"/>
    <b v="1"/>
    <s v="A3229"/>
    <s v="611890943"/>
    <s v="DESERET FAMILY MEDICINE AT GREENFIELD PLC"/>
    <s v="DESERET FAMILY MEDICINE AT GREENFIELD PLC"/>
  </r>
  <r>
    <x v="28"/>
    <b v="1"/>
    <s v="A3229"/>
    <s v="510573812"/>
    <s v="Phoenix West Internal Medicine Llc"/>
    <s v="Phoenix West Internal Medicine Llc"/>
  </r>
  <r>
    <x v="29"/>
    <b v="1"/>
    <s v="A3229"/>
    <s v="527779522"/>
    <s v="Karen Leber"/>
    <s v="Karen Leber"/>
  </r>
  <r>
    <x v="30"/>
    <b v="1"/>
    <s v="A3229"/>
    <s v="542064649"/>
    <s v="CLINIC FOR CHEST DISEASES PLLC"/>
    <s v="CLINIC FOR CHEST DISEASES PLLC"/>
  </r>
  <r>
    <x v="31"/>
    <b v="1"/>
    <s v="A3229"/>
    <s v="562596720"/>
    <s v="Healthy Life Family Medicine Plc"/>
    <s v="Healthy Life Family Medicine Plc"/>
  </r>
  <r>
    <x v="32"/>
    <b v="1"/>
    <s v="A3229"/>
    <s v="571147224"/>
    <s v="Desert Rose Medical Consultants PC"/>
    <s v="Desert Rose Medical Consultants PC"/>
  </r>
  <r>
    <x v="33"/>
    <b v="1"/>
    <s v="A3229"/>
    <s v="752973507"/>
    <s v="ADAM S. NALLY, D.O., P.C."/>
    <s v="ADAM S. NALLY, D.O., P.C."/>
  </r>
  <r>
    <x v="34"/>
    <b v="1"/>
    <s v="A3229"/>
    <s v="753228874"/>
    <s v="Sunrise Internal Medicine PC"/>
    <s v="Sunrise Internal Medicine PC"/>
  </r>
  <r>
    <x v="35"/>
    <b v="1"/>
    <s v="A3229"/>
    <s v="830445938"/>
    <s v="Greenfield Family Medicine LLC"/>
    <s v="Greenfield Family Medicine LLC"/>
  </r>
  <r>
    <x v="36"/>
    <b v="1"/>
    <s v="A3229"/>
    <s v="834286114"/>
    <s v="Innovative Family Health Practices LLC"/>
    <s v="Innovative Family Health Practices LLC"/>
  </r>
  <r>
    <x v="37"/>
    <b v="1"/>
    <s v="A3229"/>
    <s v="860674198"/>
    <s v="MAXWELL GROUP"/>
    <s v="MAXWELL GROUP"/>
  </r>
  <r>
    <x v="38"/>
    <b v="1"/>
    <s v="A3229"/>
    <s v="860739774"/>
    <s v="S P GILL MD PC"/>
    <s v="S P GILL MD PC"/>
  </r>
  <r>
    <x v="39"/>
    <b v="1"/>
    <s v="A3229"/>
    <s v="860797987"/>
    <s v="Sunset Family Physicians P.C."/>
    <s v="Sunset Family Physicians P.C."/>
  </r>
  <r>
    <x v="40"/>
    <b v="1"/>
    <s v="A3229"/>
    <s v="860828406"/>
    <s v="Internal Medicine Physicians Associates PC"/>
    <s v="Internal Medicine Physicians Associates PC"/>
  </r>
  <r>
    <x v="41"/>
    <b v="1"/>
    <s v="A3229"/>
    <s v="860892869"/>
    <s v="Apex Internal Medicine, P.C."/>
    <s v="Apex Internal Medicine, P.C."/>
  </r>
  <r>
    <x v="42"/>
    <b v="1"/>
    <s v="A3229"/>
    <s v="860923905"/>
    <s v="Consultants In Internal Medicine PC"/>
    <s v="Consultants In Internal Medicine PC"/>
  </r>
  <r>
    <x v="43"/>
    <b v="1"/>
    <s v="A3229"/>
    <s v="860928633"/>
    <s v="WESTSIDE INTERNAL MEDICINE PC"/>
    <s v="WESTSIDE INTERNAL MEDICINE PC"/>
  </r>
  <r>
    <x v="44"/>
    <b v="1"/>
    <s v="A3229"/>
    <s v="860933719"/>
    <s v="Accredited Family Healthcare PC"/>
    <s v="Accredited Family Healthcare PC"/>
  </r>
  <r>
    <x v="45"/>
    <b v="1"/>
    <s v="A3229"/>
    <s v="860959244"/>
    <s v="Valley Internal Medicine and Pediatrics PC"/>
    <s v="Valley Internal Medicine and Pediatrics PC"/>
  </r>
  <r>
    <x v="46"/>
    <b v="1"/>
    <s v="A3229"/>
    <s v="860970447"/>
    <s v="MADHURI DHUPATI M.D. &amp; ASSOCIATES PC"/>
    <s v="MADHURI DHUPATI M.D. &amp; ASSOCIATES PC"/>
  </r>
  <r>
    <x v="47"/>
    <b v="1"/>
    <s v="A3229"/>
    <s v="860973050"/>
    <s v="Pradip Patel MD PC"/>
    <s v="Pradip Patel MD PC"/>
  </r>
  <r>
    <x v="48"/>
    <b v="1"/>
    <s v="A3229"/>
    <s v="860996161"/>
    <s v="Desert View Family Medicine Pllc"/>
    <s v="Desert View Family Medicine Pllc"/>
  </r>
  <r>
    <x v="49"/>
    <b v="1"/>
    <s v="A3229"/>
    <s v="860997650"/>
    <s v="Monaliza Setudehnia MD PLLC"/>
    <s v="Monaliza Setudehnia MD PLLC"/>
  </r>
  <r>
    <x v="50"/>
    <b v="1"/>
    <s v="A3229"/>
    <s v="861024434"/>
    <s v="NESTOR N. NAZARENO MD PC"/>
    <s v="NESTOR N. NAZARENO MD PC"/>
  </r>
  <r>
    <x v="51"/>
    <b v="1"/>
    <s v="A3229"/>
    <s v="861028036"/>
    <s v="D &amp; V Soni Md Pc"/>
    <s v="D &amp; V Soni Md Pc"/>
  </r>
  <r>
    <x v="52"/>
    <b v="1"/>
    <s v="A3229"/>
    <s v="861029675"/>
    <s v="Pinakin G Bhakta MD PC"/>
    <s v="Pinakin G Bhakta MD PC"/>
  </r>
  <r>
    <x v="53"/>
    <b v="1"/>
    <s v="A3229"/>
    <s v="861043623"/>
    <s v="Indigo Health Clinic PC"/>
    <s v="Indigo Health Clinic PC"/>
  </r>
  <r>
    <x v="54"/>
    <b v="1"/>
    <s v="A3229"/>
    <s v="860733551"/>
    <s v="Patricia R Reiff Md Pc"/>
    <s v="Patricia R Reiff Md Pc"/>
  </r>
  <r>
    <x v="55"/>
    <b v="1"/>
    <s v="A3229"/>
    <s v="200824273"/>
    <s v="JAMES G LIEBER MD PLC"/>
    <s v="JAMES G LIEBER MD PLC"/>
  </r>
  <r>
    <x v="56"/>
    <b v="1"/>
    <s v="A3229"/>
    <s v="201181172"/>
    <s v="Southwest Internal Medicine Llc"/>
    <s v="Southwest Internal Medicine Llc"/>
  </r>
  <r>
    <x v="57"/>
    <b v="1"/>
    <s v="A3229"/>
    <s v="204570476"/>
    <s v="GRAND CANYON FAMILY MEDICINE PC"/>
    <s v="GRAND CANYON FAMILY MEDICINE PC"/>
  </r>
  <r>
    <x v="58"/>
    <b v="1"/>
    <s v="A3229"/>
    <s v="204921622"/>
    <s v="MOHAMMAD JAMIL PC"/>
    <s v="MOHAMMAD JAMIL PC"/>
  </r>
  <r>
    <x v="59"/>
    <b v="1"/>
    <s v="A3229"/>
    <s v="843155279"/>
    <s v="LEADING HEALTHCARE CLINIC OF GOODYEAR, LLC"/>
    <s v="LEADING HEALTHCARE CLINIC OF GOODYEAR, LLC"/>
  </r>
  <r>
    <x v="60"/>
    <b v="1"/>
    <s v="A3229"/>
    <s v="462342098"/>
    <s v="Medcubed PLLC"/>
    <s v="Medcubed PLLC"/>
  </r>
  <r>
    <x v="61"/>
    <b v="1"/>
    <s v="A3229"/>
    <s v="464500489"/>
    <s v="Dipti Patel PLLC"/>
    <s v="Dipti Patel PLLC"/>
  </r>
  <r>
    <x v="62"/>
    <b v="1"/>
    <s v="A3229"/>
    <s v="810703050"/>
    <s v="SURPRISE MEDICAL CONSULTANTS LLC"/>
    <s v="SURPRISE MEDICAL CONSULTANTS LLC"/>
  </r>
  <r>
    <x v="63"/>
    <b v="1"/>
    <s v="A3229"/>
    <s v="815229806"/>
    <s v="ARTISAN PRIMARY CARE PLLC"/>
    <s v="ARTISAN PRIMARY CARE PLLC"/>
  </r>
  <r>
    <x v="64"/>
    <b v="1"/>
    <s v="A3229"/>
    <s v="823726299"/>
    <s v="ISHA GUPTA MD PLLC"/>
    <s v="ISHA GUPTA MD PLLC"/>
  </r>
  <r>
    <x v="65"/>
    <b v="1"/>
    <s v="A3229"/>
    <s v="600307744"/>
    <s v="Ofelia Popluca"/>
    <s v="Ofelia Popluca"/>
  </r>
  <r>
    <x v="66"/>
    <b v="1"/>
    <s v="A3229"/>
    <s v="524787408"/>
    <s v="RAFFY SAFARIAN"/>
    <s v="RAFFY SAFARIAN"/>
  </r>
  <r>
    <x v="67"/>
    <b v="1"/>
    <s v="A3229"/>
    <s v="861036485"/>
    <s v="AMARDEEP S MAJHAIL MD PC"/>
    <s v="AMARDEEP S MAJHAIL MD PC"/>
  </r>
  <r>
    <x v="68"/>
    <b v="1"/>
    <s v="A3229"/>
    <s v="861042019"/>
    <s v="NEENA K UPPAL MD PC"/>
    <s v="NEENA K UPPAL MD PC"/>
  </r>
  <r>
    <x v="69"/>
    <b v="1"/>
    <s v="A3229"/>
    <s v="201226757"/>
    <s v="ARIZONA INTERNAL MEDICINE &amp; PEDIATRICS CORP."/>
    <s v="ARIZONA INTERNAL MEDICINE &amp; PEDIATRICS CORP."/>
  </r>
  <r>
    <x v="70"/>
    <b v="1"/>
    <s v="A3229"/>
    <s v="834305621"/>
    <s v="TESAI,PLC"/>
    <s v="TESAI,PLC"/>
  </r>
  <r>
    <x v="71"/>
    <b v="1"/>
    <s v="A3229"/>
    <s v="201300667"/>
    <s v="VERSATILE MEDICINE PLLC"/>
    <s v="VERSATILE MEDICINE PLLC"/>
  </r>
  <r>
    <x v="72"/>
    <b v="1"/>
    <s v="A3229"/>
    <s v="050629416"/>
    <s v="ESTRELLA SPECIALTY MEDICAL CARE P C"/>
    <s v="ESTRELLA SPECIALTY MEDICAL CARE P C"/>
  </r>
  <r>
    <x v="73"/>
    <b v="1"/>
    <s v="A3229"/>
    <s v="201468118"/>
    <s v="M ZUHDI JASSER MD PC"/>
    <s v="M ZUHDI JASSER MD PC"/>
  </r>
  <r>
    <x v="74"/>
    <b v="1"/>
    <s v="A3229"/>
    <s v="204365521"/>
    <s v="ESTRELLA INTERNAL MEDICINE &amp; GERIATRICS CLINIC, PLC"/>
    <s v="ESTRELLA INTERNAL MEDICINE &amp; GERIATRICS CLINIC, PLC"/>
  </r>
  <r>
    <x v="75"/>
    <b v="1"/>
    <s v="A3229"/>
    <s v="270746351"/>
    <s v="Drew Durbin DO PLLC"/>
    <s v="Drew Durbin DO PLLC"/>
  </r>
  <r>
    <x v="76"/>
    <b v="1"/>
    <s v="A3229"/>
    <s v="271231586"/>
    <s v="Arizona Internal Medicine Associates LLC"/>
    <s v="Arizona Internal Medicine Associates LLC"/>
  </r>
  <r>
    <x v="77"/>
    <b v="1"/>
    <s v="A3229"/>
    <s v="352633719"/>
    <s v="DESERET MEDICAL ASSOCIATES PLC"/>
    <s v="DESERET MEDICAL ASSOCIATES PLC"/>
  </r>
  <r>
    <x v="78"/>
    <b v="1"/>
    <s v="A3229"/>
    <s v="450233470"/>
    <s v="Banner Health"/>
    <s v="Banner Health"/>
  </r>
  <r>
    <x v="79"/>
    <b v="1"/>
    <s v="A3229"/>
    <s v="830427745"/>
    <s v="FAMILY FIRST PHYSICIANS PLLC"/>
    <s v="FAMILY FIRST PHYSICIANS PLLC"/>
  </r>
  <r>
    <x v="80"/>
    <b v="1"/>
    <s v="A3229"/>
    <s v="844437203"/>
    <s v="FALA MEDICAL CLINIC PLLC"/>
    <s v="FALA MEDICAL CLINIC PLLC"/>
  </r>
  <r>
    <x v="81"/>
    <b v="1"/>
    <s v="A3229"/>
    <s v="851035226"/>
    <s v="ALLIED MEDICAL ASSOCIATES PLC"/>
    <s v="ALLIED MEDICAL ASSOCIATES PLC"/>
  </r>
  <r>
    <x v="82"/>
    <b v="1"/>
    <s v="A3229"/>
    <s v="851069609"/>
    <s v="Sun City Internal Medicine"/>
    <s v="Sun City Internal Medicine"/>
  </r>
  <r>
    <x v="83"/>
    <b v="1"/>
    <s v="A3229"/>
    <s v="860096775"/>
    <s v="Community Hospital Association Inc"/>
    <s v="Community Hospital Association Inc"/>
  </r>
  <r>
    <x v="84"/>
    <b v="1"/>
    <s v="A3229"/>
    <s v="860485904"/>
    <s v="Michael B Bayless &amp; Associates LLC"/>
    <s v="Michael B Bayless &amp; Associates LLC"/>
  </r>
  <r>
    <x v="85"/>
    <b v="1"/>
    <s v="A3229"/>
    <s v="862280359"/>
    <s v="WESTSIDE PRIMARY CARE ASSOCIATES PLLC"/>
    <s v="WESTSIDE PRIMARY CARE ASSOCIATES PLLC"/>
  </r>
  <r>
    <x v="86"/>
    <b v="1"/>
    <s v="A3229"/>
    <s v="901116752"/>
    <s v="Banner - - University Primary Care Physicians LLC"/>
    <s v="Banner - - University Primary Care Physicians LLC"/>
  </r>
  <r>
    <x v="87"/>
    <b v="1"/>
    <s v="A3229"/>
    <s v="A3229"/>
    <s v="Banner Primary Care Physicians Arizona Llc"/>
    <s v="Banner Primary Care Physicians Arizona Llc"/>
  </r>
  <r>
    <x v="88"/>
    <b v="1"/>
    <s v="A3229"/>
    <s v="A3229"/>
    <s v="MESA FAMILY PHYSICIANS, PLC"/>
    <s v="MESA FAMILY PHYSICIANS, PLC"/>
  </r>
  <r>
    <x v="89"/>
    <b v="1"/>
    <s v="A3229"/>
    <s v="A3229"/>
    <s v="CENTRAL ARIZONA MEDICAL ASSOCIATES"/>
    <s v="CENTRAL ARIZONA MEDICAL ASSOCIATES"/>
  </r>
  <r>
    <x v="90"/>
    <b v="1"/>
    <s v="A3229"/>
    <s v="A3229"/>
    <s v="Pete S Coury Md Pllc"/>
    <s v="Pete S Coury Md Pllc"/>
  </r>
  <r>
    <x v="91"/>
    <b v="1"/>
    <s v="A3229"/>
    <s v="A3229"/>
    <s v="SUNRISE MEDICAL ASSOCIATES LLC"/>
    <s v="SUNRISE MEDICAL ASSOCIATES LLC"/>
  </r>
  <r>
    <x v="92"/>
    <b v="1"/>
    <s v="A3229"/>
    <s v="A3229"/>
    <s v="Good Years Family Medicine LLC"/>
    <s v="Good Years Family Medicine LLC"/>
  </r>
  <r>
    <x v="93"/>
    <b v="1"/>
    <s v="A3229"/>
    <s v="A3229"/>
    <s v="Pinnacle Family Medicine, Plc"/>
    <s v="Pinnacle Family Medicine, Plc"/>
  </r>
  <r>
    <x v="94"/>
    <b v="1"/>
    <s v="A3229"/>
    <s v="A3229"/>
    <s v="BENDEL CLINIC PLLC"/>
    <s v="BENDEL CLINIC PLLC"/>
  </r>
  <r>
    <x v="95"/>
    <b v="1"/>
    <s v="A3229"/>
    <s v="A3229"/>
    <s v="ANTONIO V YU JR MD PC"/>
    <s v="ANTONIO V YU JR MD PC"/>
  </r>
  <r>
    <x v="96"/>
    <b v="1"/>
    <s v="A3229"/>
    <s v="A3229"/>
    <s v="ARIZONA PREFERRED PRIMARY CARE,PLC"/>
    <s v="ARIZONA PREFERRED PRIMARY CARE,PLC"/>
  </r>
  <r>
    <x v="97"/>
    <b v="1"/>
    <s v="A3229"/>
    <s v="A3229"/>
    <s v="Paul S. Charnetsky, M.D. P.C."/>
    <s v="Paul S. Charnetsky, M.D. P.C."/>
  </r>
  <r>
    <x v="98"/>
    <b v="1"/>
    <s v="A3229"/>
    <s v="A3229"/>
    <s v="AFFILIATED INTERNAL MEDICINE ASSOCIATES LLC"/>
    <s v="AFFILIATED INTERNAL MEDICINE ASSOCIATES LLC"/>
  </r>
  <r>
    <x v="99"/>
    <b v="1"/>
    <s v="A3229"/>
    <s v="A3229"/>
    <s v="Brown Road Family Medicine PLLC"/>
    <s v="Brown Road Family Medicine PLLC"/>
  </r>
  <r>
    <x v="100"/>
    <b v="1"/>
    <s v="A3229"/>
    <s v="A3229"/>
    <s v="Blair T Butterfield PC"/>
    <s v="Blair T Butterfield PC"/>
  </r>
  <r>
    <x v="101"/>
    <b v="1"/>
    <s v="A3229"/>
    <s v="A3229"/>
    <s v="SARITA S. SHARMA, M.D., INTERNAL MEDICINE P.L.L.C."/>
    <s v="SARITA S. SHARMA, M.D., INTERNAL MEDICINE P.L.L.C."/>
  </r>
  <r>
    <x v="102"/>
    <b v="1"/>
    <s v="A3229"/>
    <s v="A3229"/>
    <s v="Jones Family Medicine &amp; Pain Centers Pllc"/>
    <s v="Jones Family Medicine &amp; Pain Centers Pllc"/>
  </r>
  <r>
    <x v="103"/>
    <b v="1"/>
    <s v="A3229"/>
    <s v="A3229"/>
    <s v="ANTONIO T UVAS PLLC"/>
    <s v="ANTONIO T UVAS PLLC"/>
  </r>
  <r>
    <x v="104"/>
    <b v="1"/>
    <s v="A3229"/>
    <s v="A3229"/>
    <s v="CLINICA LA FAMILIA PC"/>
    <s v="CLINICA LA FAMILIA PC"/>
  </r>
  <r>
    <x v="105"/>
    <b v="1"/>
    <s v="A3229"/>
    <s v="A3229"/>
    <s v="NORTERRA FAMILY MEDICINE, PLLC"/>
    <s v="NORTERRA FAMILY MEDICINE, PLLC"/>
  </r>
  <r>
    <x v="106"/>
    <b v="1"/>
    <s v="A3229"/>
    <s v="A3229"/>
    <s v="THOMPSON MEDICAL GROUP"/>
    <s v="THOMPSON MEDICAL GROUP"/>
  </r>
  <r>
    <x v="107"/>
    <b v="1"/>
    <s v="A3229"/>
    <s v="A3229"/>
    <s v="Bestcare Internal Medicine PLLC"/>
    <s v="Bestcare Internal Medicine PLLC"/>
  </r>
  <r>
    <x v="108"/>
    <b v="1"/>
    <s v="A3229"/>
    <s v="A3229"/>
    <s v="Jared Dayton Do Pc"/>
    <s v="Jared Dayton Do Pc"/>
  </r>
  <r>
    <x v="109"/>
    <b v="1"/>
    <s v="A3229"/>
    <s v="A3229"/>
    <s v="Wabash Medical Associates P C"/>
    <s v="Wabash Medical Associates P C"/>
  </r>
  <r>
    <x v="110"/>
    <b v="1"/>
    <s v="A3229"/>
    <s v="A3229"/>
    <s v="Dan Hoag, D.O., Plc"/>
    <s v="Dan Hoag, D.O., Plc"/>
  </r>
  <r>
    <x v="111"/>
    <b v="1"/>
    <s v="A3229"/>
    <s v="A3229"/>
    <s v="Kyrene Internal Medicine Pllc"/>
    <s v="Kyrene Internal Medicine Pllc"/>
  </r>
  <r>
    <x v="112"/>
    <b v="1"/>
    <s v="A3229"/>
    <s v="A3229"/>
    <s v="Scottsdale Primary Care PC"/>
    <s v="Scottsdale Primary Care PC"/>
  </r>
  <r>
    <x v="113"/>
    <b v="1"/>
    <s v="A3229"/>
    <s v="A3229"/>
    <s v="Advent Internal Medicine PLLC"/>
    <s v="Advent Internal Medicine PLLC"/>
  </r>
  <r>
    <x v="114"/>
    <b v="1"/>
    <s v="A3229"/>
    <s v="A3229"/>
    <s v="DESERET FAMILY MEDICINE AT GREENFIELD PLC"/>
    <s v="DESERET FAMILY MEDICINE AT GREENFIELD PLC"/>
  </r>
  <r>
    <x v="115"/>
    <b v="1"/>
    <s v="A3229"/>
    <s v="A3229"/>
    <s v="Phoenix West Internal Medicine Llc"/>
    <s v="Phoenix West Internal Medicine Llc"/>
  </r>
  <r>
    <x v="116"/>
    <b v="1"/>
    <s v="A3229"/>
    <s v="A3229"/>
    <s v="Karen Leber"/>
    <s v="Karen Leber"/>
  </r>
  <r>
    <x v="117"/>
    <b v="1"/>
    <s v="A3229"/>
    <s v="A3229"/>
    <s v="CLINIC FOR CHEST DISEASES PLLC"/>
    <s v="CLINIC FOR CHEST DISEASES PLLC"/>
  </r>
  <r>
    <x v="118"/>
    <b v="1"/>
    <s v="A3229"/>
    <s v="A3229"/>
    <s v="Healthy Life Family Medicine Plc"/>
    <s v="Healthy Life Family Medicine Plc"/>
  </r>
  <r>
    <x v="119"/>
    <b v="1"/>
    <s v="A3229"/>
    <s v="A3229"/>
    <s v="Desert Rose Medical Consultants PC"/>
    <s v="Desert Rose Medical Consultants PC"/>
  </r>
  <r>
    <x v="120"/>
    <b v="1"/>
    <s v="A3229"/>
    <s v="A3229"/>
    <s v="ADAM S. NALLY, D.O., P.C."/>
    <s v="ADAM S. NALLY, D.O., P.C."/>
  </r>
  <r>
    <x v="121"/>
    <b v="1"/>
    <s v="A3229"/>
    <s v="A3229"/>
    <s v="Sunrise Internal Medicine PC"/>
    <s v="Sunrise Internal Medicine PC"/>
  </r>
  <r>
    <x v="122"/>
    <b v="1"/>
    <s v="A3229"/>
    <s v="A3229"/>
    <s v="Greenfield Family Medicine LLC"/>
    <s v="Greenfield Family Medicine LLC"/>
  </r>
  <r>
    <x v="123"/>
    <b v="1"/>
    <s v="A3229"/>
    <s v="A3229"/>
    <s v="Innovative Family Health Practices LLC"/>
    <s v="Innovative Family Health Practices LLC"/>
  </r>
  <r>
    <x v="124"/>
    <b v="1"/>
    <s v="A3229"/>
    <s v="A3229"/>
    <s v="MAXWELL GROUP"/>
    <s v="MAXWELL GROUP"/>
  </r>
  <r>
    <x v="125"/>
    <b v="1"/>
    <s v="A3229"/>
    <s v="A3229"/>
    <s v="S P GILL MD PC"/>
    <s v="S P GILL MD PC"/>
  </r>
  <r>
    <x v="126"/>
    <b v="1"/>
    <s v="A3229"/>
    <s v="A3229"/>
    <s v="Sunset Family Physicians P.C."/>
    <s v="Sunset Family Physicians P.C."/>
  </r>
  <r>
    <x v="127"/>
    <b v="1"/>
    <s v="A3229"/>
    <s v="A3229"/>
    <s v="Internal Medicine Physicians Associates PC"/>
    <s v="Internal Medicine Physicians Associates PC"/>
  </r>
  <r>
    <x v="128"/>
    <b v="1"/>
    <s v="A3229"/>
    <s v="A3229"/>
    <s v="Apex Internal Medicine, P.C."/>
    <s v="Apex Internal Medicine, P.C."/>
  </r>
  <r>
    <x v="129"/>
    <b v="1"/>
    <s v="A3229"/>
    <s v="A3229"/>
    <s v="Consultants In Internal Medicine PC"/>
    <s v="Consultants In Internal Medicine PC"/>
  </r>
  <r>
    <x v="130"/>
    <b v="1"/>
    <s v="A3229"/>
    <s v="A3229"/>
    <s v="WESTSIDE INTERNAL MEDICINE PC"/>
    <s v="WESTSIDE INTERNAL MEDICINE PC"/>
  </r>
  <r>
    <x v="131"/>
    <b v="1"/>
    <s v="A3229"/>
    <s v="A3229"/>
    <s v="Accredited Family Healthcare PC"/>
    <s v="Accredited Family Healthcare PC"/>
  </r>
  <r>
    <x v="132"/>
    <b v="1"/>
    <s v="A3229"/>
    <s v="A3229"/>
    <s v="Valley Internal Medicine and Pediatrics PC"/>
    <s v="Valley Internal Medicine and Pediatrics PC"/>
  </r>
  <r>
    <x v="133"/>
    <b v="1"/>
    <s v="A3229"/>
    <s v="A3229"/>
    <s v="MADHURI DHUPATI M.D. &amp; ASSOCIATES PC"/>
    <s v="MADHURI DHUPATI M.D. &amp; ASSOCIATES PC"/>
  </r>
  <r>
    <x v="134"/>
    <b v="1"/>
    <s v="A3229"/>
    <s v="A3229"/>
    <s v="Pradip Patel MD PC"/>
    <s v="Pradip Patel MD PC"/>
  </r>
  <r>
    <x v="135"/>
    <b v="1"/>
    <s v="A3229"/>
    <s v="A3229"/>
    <s v="Desert View Family Medicine Pllc"/>
    <s v="Desert View Family Medicine Pllc"/>
  </r>
  <r>
    <x v="136"/>
    <b v="1"/>
    <s v="A3229"/>
    <s v="A3229"/>
    <s v="Monaliza Setudehnia MD PLLC"/>
    <s v="Monaliza Setudehnia MD PLLC"/>
  </r>
  <r>
    <x v="137"/>
    <b v="1"/>
    <s v="A3229"/>
    <s v="A3229"/>
    <s v="NESTOR N. NAZARENO MD PC"/>
    <s v="NESTOR N. NAZARENO MD PC"/>
  </r>
  <r>
    <x v="138"/>
    <b v="1"/>
    <s v="A3229"/>
    <s v="A3229"/>
    <s v="D &amp; V Soni Md Pc"/>
    <s v="D &amp; V Soni Md Pc"/>
  </r>
  <r>
    <x v="139"/>
    <b v="1"/>
    <s v="A3229"/>
    <s v="A3229"/>
    <s v="Pinakin G Bhakta MD PC"/>
    <s v="Pinakin G Bhakta MD PC"/>
  </r>
  <r>
    <x v="140"/>
    <b v="1"/>
    <s v="A3229"/>
    <s v="A3229"/>
    <s v="Indigo Health Clinic PC"/>
    <s v="Indigo Health Clinic PC"/>
  </r>
  <r>
    <x v="141"/>
    <b v="1"/>
    <s v="A3229"/>
    <s v="A3229"/>
    <s v="Patricia R Reiff Md Pc"/>
    <s v="Patricia R Reiff Md Pc"/>
  </r>
  <r>
    <x v="142"/>
    <b v="1"/>
    <s v="A3229"/>
    <s v="A3229"/>
    <s v="JAMES G LIEBER MD PLC"/>
    <s v="JAMES G LIEBER MD PLC"/>
  </r>
  <r>
    <x v="143"/>
    <b v="1"/>
    <s v="A3229"/>
    <s v="A3229"/>
    <s v="Southwest Internal Medicine Llc"/>
    <s v="Southwest Internal Medicine Llc"/>
  </r>
  <r>
    <x v="144"/>
    <b v="1"/>
    <s v="A3229"/>
    <s v="A3229"/>
    <s v="GRAND CANYON FAMILY MEDICINE PC"/>
    <s v="GRAND CANYON FAMILY MEDICINE PC"/>
  </r>
  <r>
    <x v="145"/>
    <b v="1"/>
    <s v="A3229"/>
    <s v="A3229"/>
    <s v="MOHAMMAD JAMIL PC"/>
    <s v="MOHAMMAD JAMIL PC"/>
  </r>
  <r>
    <x v="146"/>
    <b v="1"/>
    <s v="A3229"/>
    <s v="A3229"/>
    <s v="LEADING HEALTHCARE CLINIC OF GOODYEAR, LLC"/>
    <s v="LEADING HEALTHCARE CLINIC OF GOODYEAR, LLC"/>
  </r>
  <r>
    <x v="147"/>
    <b v="1"/>
    <s v="A3229"/>
    <s v="A3229"/>
    <s v="Medcubed PLLC"/>
    <s v="Medcubed PLLC"/>
  </r>
  <r>
    <x v="148"/>
    <b v="1"/>
    <s v="A3229"/>
    <s v="A3229"/>
    <s v="Dipti Patel PLLC"/>
    <s v="Dipti Patel PLLC"/>
  </r>
  <r>
    <x v="149"/>
    <b v="1"/>
    <s v="A3229"/>
    <s v="A3229"/>
    <s v="SURPRISE MEDICAL CONSULTANTS LLC"/>
    <s v="SURPRISE MEDICAL CONSULTANTS LLC"/>
  </r>
  <r>
    <x v="150"/>
    <b v="1"/>
    <s v="A3229"/>
    <s v="A3229"/>
    <s v="ARTISAN PRIMARY CARE PLLC"/>
    <s v="ARTISAN PRIMARY CARE PLLC"/>
  </r>
  <r>
    <x v="151"/>
    <b v="1"/>
    <s v="A3229"/>
    <s v="A3229"/>
    <s v="ISHA GUPTA MD PLLC"/>
    <s v="ISHA GUPTA MD PLLC"/>
  </r>
  <r>
    <x v="152"/>
    <b v="1"/>
    <s v="A3229"/>
    <s v="A3229"/>
    <s v="Ofelia Popluca"/>
    <s v="Ofelia Popluca"/>
  </r>
  <r>
    <x v="153"/>
    <b v="1"/>
    <s v="A3229"/>
    <s v="A3229"/>
    <s v="RAFFY SAFARIAN"/>
    <s v="RAFFY SAFARIAN"/>
  </r>
  <r>
    <x v="154"/>
    <b v="1"/>
    <s v="A3229"/>
    <s v="A3229"/>
    <s v="AMARDEEP S MAJHAIL MD PC"/>
    <s v="AMARDEEP S MAJHAIL MD PC"/>
  </r>
  <r>
    <x v="155"/>
    <b v="1"/>
    <s v="A3229"/>
    <s v="A3229"/>
    <s v="NEENA K UPPAL MD PC"/>
    <s v="NEENA K UPPAL MD PC"/>
  </r>
  <r>
    <x v="156"/>
    <b v="1"/>
    <s v="A3229"/>
    <s v="A3229"/>
    <s v="ARIZONA INTERNAL MEDICINE &amp; PEDIATRICS CORP."/>
    <s v="ARIZONA INTERNAL MEDICINE &amp; PEDIATRICS CORP."/>
  </r>
  <r>
    <x v="157"/>
    <b v="1"/>
    <s v="A3229"/>
    <s v="A3229"/>
    <s v="TESAI,PLC"/>
    <s v="TESAI,PLC"/>
  </r>
  <r>
    <x v="158"/>
    <b v="1"/>
    <s v="A3229"/>
    <s v="A3229"/>
    <s v="VERSATILE MEDICINE PLLC"/>
    <s v="VERSATILE MEDICINE PLLC"/>
  </r>
  <r>
    <x v="159"/>
    <b v="1"/>
    <s v="A3229"/>
    <s v="A3229"/>
    <s v="ESTRELLA SPECIALTY MEDICAL CARE P C"/>
    <s v="ESTRELLA SPECIALTY MEDICAL CARE P C"/>
  </r>
  <r>
    <x v="160"/>
    <b v="1"/>
    <s v="A3229"/>
    <s v="A3229"/>
    <s v="M ZUHDI JASSER MD PC"/>
    <s v="M ZUHDI JASSER MD PC"/>
  </r>
  <r>
    <x v="161"/>
    <b v="1"/>
    <s v="A3229"/>
    <s v="A3229"/>
    <s v="ESTRELLA INTERNAL MEDICINE &amp; GERIATRICS CLINIC, PLC"/>
    <s v="ESTRELLA INTERNAL MEDICINE &amp; GERIATRICS CLINIC, PLC"/>
  </r>
  <r>
    <x v="162"/>
    <b v="1"/>
    <s v="A3229"/>
    <s v="A3229"/>
    <s v="Drew Durbin DO PLLC"/>
    <s v="Drew Durbin DO PLLC"/>
  </r>
  <r>
    <x v="163"/>
    <b v="1"/>
    <s v="A3229"/>
    <s v="A3229"/>
    <s v="Arizona Internal Medicine Associates LLC"/>
    <s v="Arizona Internal Medicine Associates LLC"/>
  </r>
  <r>
    <x v="164"/>
    <b v="1"/>
    <s v="A3229"/>
    <s v="A3229"/>
    <s v="DESERET MEDICAL ASSOCIATES PLC"/>
    <s v="DESERET MEDICAL ASSOCIATES PLC"/>
  </r>
  <r>
    <x v="165"/>
    <b v="1"/>
    <s v="A3229"/>
    <s v="A3229"/>
    <s v="Banner Health"/>
    <s v="Banner Health"/>
  </r>
  <r>
    <x v="166"/>
    <b v="1"/>
    <s v="A3229"/>
    <s v="A3229"/>
    <s v="FAMILY FIRST PHYSICIANS PLLC"/>
    <s v="FAMILY FIRST PHYSICIANS PLLC"/>
  </r>
  <r>
    <x v="167"/>
    <b v="1"/>
    <s v="A3229"/>
    <s v="A3229"/>
    <s v="FALA MEDICAL CLINIC PLLC"/>
    <s v="FALA MEDICAL CLINIC PLLC"/>
  </r>
  <r>
    <x v="168"/>
    <b v="1"/>
    <s v="A3229"/>
    <s v="A3229"/>
    <s v="ALLIED MEDICAL ASSOCIATES PLC"/>
    <s v="ALLIED MEDICAL ASSOCIATES PLC"/>
  </r>
  <r>
    <x v="169"/>
    <b v="1"/>
    <s v="A3229"/>
    <s v="A3229"/>
    <s v="Sun City Internal Medicine"/>
    <s v="Sun City Internal Medicine"/>
  </r>
  <r>
    <x v="170"/>
    <b v="1"/>
    <s v="A3229"/>
    <s v="A3229"/>
    <s v="Community Hospital Association Inc"/>
    <s v="Community Hospital Association Inc"/>
  </r>
  <r>
    <x v="171"/>
    <b v="1"/>
    <s v="A3229"/>
    <s v="A3229"/>
    <s v="Michael B Bayless &amp; Associates LLC"/>
    <s v="Michael B Bayless &amp; Associates LLC"/>
  </r>
  <r>
    <x v="172"/>
    <b v="1"/>
    <s v="A3229"/>
    <s v="A3229"/>
    <s v="WESTSIDE PRIMARY CARE ASSOCIATES PLLC"/>
    <s v="WESTSIDE PRIMARY CARE ASSOCIATES PLLC"/>
  </r>
  <r>
    <x v="173"/>
    <b v="1"/>
    <s v="A3229"/>
    <s v="A3229"/>
    <s v="Banner - - University Primary Care Physicians LLC"/>
    <s v="Banner - - University Primary Care Physicians LLC"/>
  </r>
</pivotCacheRecords>
</file>

<file path=xl/pivotCache/pivotCacheRecords4.xml><?xml version="1.0" encoding="utf-8"?>
<pivotCacheRecords xmlns="http://schemas.openxmlformats.org/spreadsheetml/2006/main" xmlns:r="http://schemas.openxmlformats.org/officeDocument/2006/relationships" count="1">
  <r>
    <x v="0"/>
    <s v="Banner Health Network"/>
    <x v="0"/>
  </r>
</pivotCacheRecords>
</file>

<file path=xl/pivotCache/pivotCacheRecords5.xml><?xml version="1.0" encoding="utf-8"?>
<pivotCacheRecords xmlns="http://schemas.openxmlformats.org/spreadsheetml/2006/main" xmlns:r="http://schemas.openxmlformats.org/officeDocument/2006/relationships" count="1049">
  <r>
    <x v="0"/>
    <d v="2017-01-01T00:00:00"/>
    <d v="2099-01-01T00:00:00"/>
    <b v="1"/>
    <s v="KATHRYN PACKER"/>
    <x v="0"/>
    <m/>
    <m/>
    <m/>
    <m/>
    <m/>
    <m/>
    <m/>
    <m/>
    <m/>
    <n v="20110"/>
    <m/>
    <m/>
    <m/>
    <m/>
  </r>
  <r>
    <x v="1"/>
    <d v="2017-01-01T00:00:00"/>
    <d v="2099-01-01T00:00:00"/>
    <b v="1"/>
    <s v="CYNTHIA BARRY"/>
    <x v="0"/>
    <m/>
    <m/>
    <m/>
    <m/>
    <m/>
    <m/>
    <m/>
    <m/>
    <m/>
    <n v="20110"/>
    <m/>
    <m/>
    <m/>
    <m/>
  </r>
  <r>
    <x v="2"/>
    <d v="2017-01-01T00:00:00"/>
    <d v="2099-01-01T00:00:00"/>
    <b v="1"/>
    <s v="BRANT MORROW"/>
    <x v="0"/>
    <m/>
    <m/>
    <m/>
    <m/>
    <m/>
    <m/>
    <m/>
    <m/>
    <m/>
    <n v="20093"/>
    <m/>
    <m/>
    <m/>
    <m/>
  </r>
  <r>
    <x v="3"/>
    <d v="2017-01-01T00:00:00"/>
    <d v="2099-01-01T00:00:00"/>
    <b v="1"/>
    <s v="MYNON MITTON"/>
    <x v="0"/>
    <m/>
    <m/>
    <m/>
    <m/>
    <m/>
    <m/>
    <m/>
    <m/>
    <m/>
    <n v="20093"/>
    <m/>
    <m/>
    <m/>
    <m/>
  </r>
  <r>
    <x v="4"/>
    <d v="2017-01-01T00:00:00"/>
    <d v="2099-01-01T00:00:00"/>
    <b v="1"/>
    <s v="ADAM NALLY"/>
    <x v="0"/>
    <m/>
    <m/>
    <m/>
    <m/>
    <m/>
    <m/>
    <m/>
    <m/>
    <m/>
    <n v="20093"/>
    <m/>
    <m/>
    <m/>
    <m/>
  </r>
  <r>
    <x v="5"/>
    <d v="2017-01-01T00:00:00"/>
    <d v="2099-01-01T00:00:00"/>
    <b v="1"/>
    <s v="MADHAVI PESARI"/>
    <x v="0"/>
    <m/>
    <m/>
    <m/>
    <m/>
    <m/>
    <m/>
    <m/>
    <m/>
    <m/>
    <n v="20083"/>
    <m/>
    <m/>
    <m/>
    <m/>
  </r>
  <r>
    <x v="6"/>
    <d v="2017-01-01T00:00:00"/>
    <d v="2099-01-01T00:00:00"/>
    <b v="1"/>
    <s v="HITPREET SANGHERA"/>
    <x v="0"/>
    <m/>
    <m/>
    <m/>
    <m/>
    <m/>
    <m/>
    <m/>
    <m/>
    <m/>
    <n v="20062"/>
    <m/>
    <m/>
    <m/>
    <m/>
  </r>
  <r>
    <x v="7"/>
    <d v="2017-01-01T00:00:00"/>
    <d v="2099-01-01T00:00:00"/>
    <b v="1"/>
    <s v="PERMINDER SANGHERA"/>
    <x v="0"/>
    <m/>
    <m/>
    <m/>
    <m/>
    <m/>
    <m/>
    <m/>
    <m/>
    <m/>
    <n v="20062"/>
    <m/>
    <m/>
    <m/>
    <m/>
  </r>
  <r>
    <x v="8"/>
    <d v="2017-01-01T00:00:00"/>
    <d v="2099-01-01T00:00:00"/>
    <b v="1"/>
    <s v="JOSE ANGELES"/>
    <x v="0"/>
    <m/>
    <m/>
    <m/>
    <m/>
    <m/>
    <m/>
    <m/>
    <m/>
    <m/>
    <n v="20062"/>
    <m/>
    <m/>
    <m/>
    <m/>
  </r>
  <r>
    <x v="9"/>
    <d v="2017-01-01T00:00:00"/>
    <d v="2099-01-01T00:00:00"/>
    <b v="1"/>
    <s v="THOMAS ATESHIM"/>
    <x v="0"/>
    <m/>
    <m/>
    <m/>
    <m/>
    <m/>
    <m/>
    <m/>
    <m/>
    <m/>
    <n v="20062"/>
    <m/>
    <m/>
    <m/>
    <m/>
  </r>
  <r>
    <x v="10"/>
    <d v="2017-01-01T00:00:00"/>
    <d v="2099-01-01T00:00:00"/>
    <b v="1"/>
    <s v="DHEERAJ BOBBA"/>
    <x v="0"/>
    <m/>
    <m/>
    <m/>
    <m/>
    <m/>
    <m/>
    <m/>
    <m/>
    <m/>
    <n v="20192"/>
    <m/>
    <m/>
    <m/>
    <m/>
  </r>
  <r>
    <x v="11"/>
    <d v="2017-01-01T00:00:00"/>
    <d v="2099-01-01T00:00:00"/>
    <b v="1"/>
    <s v="LALITH GANDE"/>
    <x v="0"/>
    <m/>
    <m/>
    <m/>
    <m/>
    <m/>
    <m/>
    <m/>
    <m/>
    <m/>
    <n v="20192"/>
    <m/>
    <m/>
    <m/>
    <m/>
  </r>
  <r>
    <x v="12"/>
    <d v="2017-01-01T00:00:00"/>
    <d v="2099-01-01T00:00:00"/>
    <b v="1"/>
    <s v="HARISH NANDIPATI"/>
    <x v="0"/>
    <m/>
    <m/>
    <m/>
    <m/>
    <m/>
    <m/>
    <m/>
    <m/>
    <m/>
    <n v="20192"/>
    <m/>
    <m/>
    <m/>
    <m/>
  </r>
  <r>
    <x v="13"/>
    <d v="2017-01-01T00:00:00"/>
    <d v="2099-01-01T00:00:00"/>
    <b v="1"/>
    <s v="GLORIA OBAIGWA"/>
    <x v="0"/>
    <m/>
    <m/>
    <m/>
    <m/>
    <m/>
    <m/>
    <m/>
    <m/>
    <m/>
    <n v="20192"/>
    <m/>
    <m/>
    <m/>
    <m/>
  </r>
  <r>
    <x v="14"/>
    <d v="2017-01-01T00:00:00"/>
    <d v="2099-01-01T00:00:00"/>
    <b v="1"/>
    <s v="TANYA BALOV"/>
    <x v="0"/>
    <m/>
    <m/>
    <m/>
    <m/>
    <m/>
    <m/>
    <m/>
    <m/>
    <m/>
    <n v="20192"/>
    <m/>
    <m/>
    <m/>
    <m/>
  </r>
  <r>
    <x v="15"/>
    <d v="2017-01-01T00:00:00"/>
    <d v="2099-01-01T00:00:00"/>
    <b v="1"/>
    <s v="STACY AGERSEA"/>
    <x v="0"/>
    <m/>
    <m/>
    <m/>
    <m/>
    <m/>
    <m/>
    <m/>
    <m/>
    <m/>
    <n v="20192"/>
    <m/>
    <m/>
    <m/>
    <m/>
  </r>
  <r>
    <x v="16"/>
    <d v="2017-01-01T00:00:00"/>
    <d v="2099-01-01T00:00:00"/>
    <b v="1"/>
    <s v="ANDREA JOHNSON"/>
    <x v="0"/>
    <m/>
    <m/>
    <m/>
    <m/>
    <m/>
    <m/>
    <m/>
    <m/>
    <m/>
    <n v="20192"/>
    <m/>
    <m/>
    <m/>
    <m/>
  </r>
  <r>
    <x v="17"/>
    <d v="2017-01-01T00:00:00"/>
    <d v="2099-01-01T00:00:00"/>
    <b v="1"/>
    <s v="NICHOLE BARTON"/>
    <x v="0"/>
    <m/>
    <m/>
    <m/>
    <m/>
    <m/>
    <m/>
    <m/>
    <m/>
    <m/>
    <n v="20192"/>
    <m/>
    <m/>
    <m/>
    <m/>
  </r>
  <r>
    <x v="18"/>
    <d v="2017-01-01T00:00:00"/>
    <d v="2099-01-01T00:00:00"/>
    <b v="1"/>
    <s v="DANYELLE HARBAUER"/>
    <x v="0"/>
    <m/>
    <m/>
    <m/>
    <m/>
    <m/>
    <m/>
    <m/>
    <m/>
    <m/>
    <n v="20147"/>
    <m/>
    <m/>
    <m/>
    <m/>
  </r>
  <r>
    <x v="19"/>
    <d v="2017-01-01T00:00:00"/>
    <d v="2099-01-01T00:00:00"/>
    <b v="1"/>
    <s v="NAYLA MANSOOR"/>
    <x v="0"/>
    <m/>
    <m/>
    <m/>
    <m/>
    <m/>
    <m/>
    <m/>
    <m/>
    <m/>
    <n v="20147"/>
    <m/>
    <m/>
    <m/>
    <m/>
  </r>
  <r>
    <x v="20"/>
    <d v="2017-01-01T00:00:00"/>
    <d v="2099-01-01T00:00:00"/>
    <b v="1"/>
    <s v="KRISTA AUTUORI"/>
    <x v="0"/>
    <m/>
    <m/>
    <m/>
    <m/>
    <m/>
    <m/>
    <m/>
    <m/>
    <m/>
    <n v="20147"/>
    <m/>
    <m/>
    <m/>
    <m/>
  </r>
  <r>
    <x v="21"/>
    <d v="2017-01-01T00:00:00"/>
    <d v="2099-01-01T00:00:00"/>
    <b v="1"/>
    <s v="JAMIE BROCKMAN"/>
    <x v="0"/>
    <m/>
    <m/>
    <m/>
    <m/>
    <m/>
    <m/>
    <m/>
    <m/>
    <m/>
    <n v="20147"/>
    <m/>
    <m/>
    <m/>
    <m/>
  </r>
  <r>
    <x v="22"/>
    <d v="2017-01-01T00:00:00"/>
    <d v="2099-01-01T00:00:00"/>
    <b v="1"/>
    <s v="LISA ALLEN"/>
    <x v="0"/>
    <m/>
    <m/>
    <m/>
    <m/>
    <m/>
    <m/>
    <m/>
    <m/>
    <m/>
    <n v="20147"/>
    <m/>
    <m/>
    <m/>
    <m/>
  </r>
  <r>
    <x v="23"/>
    <d v="2017-01-01T00:00:00"/>
    <d v="2099-01-01T00:00:00"/>
    <b v="1"/>
    <s v="AMARDEEP MAJHAIL"/>
    <x v="0"/>
    <m/>
    <m/>
    <m/>
    <m/>
    <m/>
    <m/>
    <m/>
    <m/>
    <m/>
    <n v="20147"/>
    <m/>
    <m/>
    <m/>
    <m/>
  </r>
  <r>
    <x v="24"/>
    <d v="2017-01-01T00:00:00"/>
    <d v="2099-01-01T00:00:00"/>
    <b v="1"/>
    <s v="TAELYN CARRIZALES"/>
    <x v="0"/>
    <m/>
    <m/>
    <m/>
    <m/>
    <m/>
    <m/>
    <m/>
    <m/>
    <m/>
    <n v="20147"/>
    <m/>
    <m/>
    <m/>
    <m/>
  </r>
  <r>
    <x v="25"/>
    <d v="2017-01-01T00:00:00"/>
    <d v="2099-01-01T00:00:00"/>
    <b v="1"/>
    <s v="HALEY HARWARD"/>
    <x v="0"/>
    <m/>
    <m/>
    <m/>
    <m/>
    <m/>
    <m/>
    <m/>
    <m/>
    <m/>
    <n v="20147"/>
    <m/>
    <m/>
    <m/>
    <m/>
  </r>
  <r>
    <x v="26"/>
    <d v="2017-01-01T00:00:00"/>
    <d v="2099-01-01T00:00:00"/>
    <b v="1"/>
    <s v="JOSHUA KOHL"/>
    <x v="0"/>
    <m/>
    <m/>
    <m/>
    <m/>
    <m/>
    <m/>
    <m/>
    <m/>
    <m/>
    <n v="20147"/>
    <m/>
    <m/>
    <m/>
    <m/>
  </r>
  <r>
    <x v="27"/>
    <d v="2017-01-01T00:00:00"/>
    <d v="2099-01-01T00:00:00"/>
    <b v="1"/>
    <s v="ANTONIO UVAS"/>
    <x v="0"/>
    <m/>
    <m/>
    <m/>
    <m/>
    <m/>
    <m/>
    <m/>
    <m/>
    <m/>
    <n v="20069"/>
    <m/>
    <m/>
    <m/>
    <m/>
  </r>
  <r>
    <x v="28"/>
    <d v="2017-01-01T00:00:00"/>
    <d v="2099-01-01T00:00:00"/>
    <b v="1"/>
    <s v="GUEN CECILIA TAWAGON"/>
    <x v="0"/>
    <m/>
    <m/>
    <m/>
    <m/>
    <m/>
    <m/>
    <m/>
    <m/>
    <m/>
    <n v="20057"/>
    <m/>
    <m/>
    <m/>
    <m/>
  </r>
  <r>
    <x v="29"/>
    <d v="2017-01-01T00:00:00"/>
    <d v="2099-01-01T00:00:00"/>
    <b v="1"/>
    <s v="ANTONIO YU"/>
    <x v="0"/>
    <m/>
    <m/>
    <m/>
    <m/>
    <m/>
    <m/>
    <m/>
    <m/>
    <m/>
    <n v="20057"/>
    <m/>
    <m/>
    <m/>
    <m/>
  </r>
  <r>
    <x v="30"/>
    <d v="2017-01-01T00:00:00"/>
    <d v="2099-01-01T00:00:00"/>
    <b v="1"/>
    <s v="KATRINA SPRADLING"/>
    <x v="0"/>
    <m/>
    <m/>
    <m/>
    <m/>
    <m/>
    <m/>
    <m/>
    <m/>
    <m/>
    <n v="20057"/>
    <m/>
    <m/>
    <m/>
    <m/>
  </r>
  <r>
    <x v="31"/>
    <d v="2017-01-01T00:00:00"/>
    <d v="2099-01-01T00:00:00"/>
    <b v="1"/>
    <s v="ABHAY RAO"/>
    <x v="0"/>
    <m/>
    <m/>
    <m/>
    <m/>
    <m/>
    <m/>
    <m/>
    <m/>
    <m/>
    <n v="20106"/>
    <m/>
    <m/>
    <m/>
    <m/>
  </r>
  <r>
    <x v="32"/>
    <d v="2017-01-01T00:00:00"/>
    <d v="2099-01-01T00:00:00"/>
    <b v="1"/>
    <s v="ALICIA ACEVEDO-URCUYO"/>
    <x v="0"/>
    <m/>
    <m/>
    <m/>
    <m/>
    <m/>
    <m/>
    <m/>
    <m/>
    <m/>
    <n v="20149"/>
    <m/>
    <m/>
    <m/>
    <m/>
  </r>
  <r>
    <x v="33"/>
    <d v="2017-01-01T00:00:00"/>
    <d v="2099-01-01T00:00:00"/>
    <b v="1"/>
    <s v="MASHOOD SAJJAD"/>
    <x v="0"/>
    <m/>
    <m/>
    <m/>
    <m/>
    <m/>
    <m/>
    <m/>
    <m/>
    <m/>
    <n v="20177"/>
    <m/>
    <m/>
    <m/>
    <m/>
  </r>
  <r>
    <x v="34"/>
    <d v="2017-01-01T00:00:00"/>
    <d v="2099-01-01T00:00:00"/>
    <b v="1"/>
    <s v="MADIHA SAJJAD"/>
    <x v="0"/>
    <m/>
    <m/>
    <m/>
    <m/>
    <m/>
    <m/>
    <m/>
    <m/>
    <m/>
    <n v="20177"/>
    <m/>
    <m/>
    <m/>
    <m/>
  </r>
  <r>
    <x v="35"/>
    <d v="2017-01-01T00:00:00"/>
    <d v="2099-01-01T00:00:00"/>
    <b v="1"/>
    <s v="RICHARD WADE"/>
    <x v="0"/>
    <m/>
    <m/>
    <m/>
    <m/>
    <m/>
    <m/>
    <m/>
    <m/>
    <m/>
    <n v="20177"/>
    <m/>
    <m/>
    <m/>
    <m/>
  </r>
  <r>
    <x v="36"/>
    <d v="2017-01-01T00:00:00"/>
    <d v="2099-01-01T00:00:00"/>
    <b v="1"/>
    <s v="KAREN ACEVEDO MOGHARBEL"/>
    <x v="0"/>
    <m/>
    <m/>
    <m/>
    <m/>
    <m/>
    <m/>
    <m/>
    <m/>
    <m/>
    <n v="20058"/>
    <m/>
    <m/>
    <m/>
    <m/>
  </r>
  <r>
    <x v="37"/>
    <d v="2017-01-01T00:00:00"/>
    <d v="2099-01-01T00:00:00"/>
    <b v="1"/>
    <s v="SRINIVASA MADALA"/>
    <x v="0"/>
    <m/>
    <m/>
    <m/>
    <m/>
    <m/>
    <m/>
    <m/>
    <m/>
    <m/>
    <n v="20139"/>
    <m/>
    <m/>
    <m/>
    <m/>
  </r>
  <r>
    <x v="38"/>
    <d v="2017-01-01T00:00:00"/>
    <d v="2099-01-01T00:00:00"/>
    <b v="1"/>
    <s v="THERESA CARUSO"/>
    <x v="0"/>
    <m/>
    <m/>
    <m/>
    <m/>
    <m/>
    <m/>
    <m/>
    <m/>
    <m/>
    <n v="20208"/>
    <m/>
    <m/>
    <m/>
    <m/>
  </r>
  <r>
    <x v="39"/>
    <d v="2017-01-01T00:00:00"/>
    <d v="2099-01-01T00:00:00"/>
    <b v="1"/>
    <s v="SABRINA ROCKE"/>
    <x v="0"/>
    <m/>
    <m/>
    <m/>
    <m/>
    <m/>
    <m/>
    <m/>
    <m/>
    <m/>
    <n v="20208"/>
    <m/>
    <m/>
    <m/>
    <m/>
  </r>
  <r>
    <x v="40"/>
    <d v="2017-01-01T00:00:00"/>
    <d v="2099-01-01T00:00:00"/>
    <b v="1"/>
    <s v="LINNET SEBASTIAN"/>
    <x v="0"/>
    <m/>
    <m/>
    <m/>
    <m/>
    <m/>
    <m/>
    <m/>
    <m/>
    <m/>
    <n v="20208"/>
    <m/>
    <m/>
    <m/>
    <m/>
  </r>
  <r>
    <x v="41"/>
    <d v="2017-01-01T00:00:00"/>
    <d v="2099-01-01T00:00:00"/>
    <b v="1"/>
    <s v="STEPHANIE BRINEY"/>
    <x v="0"/>
    <m/>
    <m/>
    <m/>
    <m/>
    <m/>
    <m/>
    <m/>
    <m/>
    <m/>
    <n v="20208"/>
    <m/>
    <m/>
    <m/>
    <m/>
  </r>
  <r>
    <x v="42"/>
    <d v="2017-01-01T00:00:00"/>
    <d v="2099-01-01T00:00:00"/>
    <b v="1"/>
    <s v="ALLYSIA HOUSER"/>
    <x v="0"/>
    <m/>
    <m/>
    <m/>
    <m/>
    <m/>
    <m/>
    <m/>
    <m/>
    <m/>
    <n v="20208"/>
    <m/>
    <m/>
    <m/>
    <m/>
  </r>
  <r>
    <x v="43"/>
    <d v="2017-01-01T00:00:00"/>
    <d v="2099-01-01T00:00:00"/>
    <b v="1"/>
    <s v="CHERYL OMALLEY"/>
    <x v="0"/>
    <m/>
    <m/>
    <m/>
    <m/>
    <m/>
    <m/>
    <m/>
    <m/>
    <m/>
    <n v="20208"/>
    <m/>
    <m/>
    <m/>
    <m/>
  </r>
  <r>
    <x v="44"/>
    <d v="2017-01-01T00:00:00"/>
    <d v="2099-01-01T00:00:00"/>
    <b v="1"/>
    <s v="VARUN TANDON"/>
    <x v="0"/>
    <m/>
    <m/>
    <m/>
    <m/>
    <m/>
    <m/>
    <m/>
    <m/>
    <m/>
    <n v="20208"/>
    <m/>
    <m/>
    <m/>
    <m/>
  </r>
  <r>
    <x v="45"/>
    <d v="2017-01-01T00:00:00"/>
    <d v="2099-01-01T00:00:00"/>
    <b v="1"/>
    <s v="GLENN SILVERSTEIN"/>
    <x v="0"/>
    <m/>
    <m/>
    <m/>
    <m/>
    <m/>
    <m/>
    <m/>
    <m/>
    <m/>
    <n v="20208"/>
    <m/>
    <m/>
    <m/>
    <m/>
  </r>
  <r>
    <x v="46"/>
    <d v="2017-01-01T00:00:00"/>
    <d v="2099-01-01T00:00:00"/>
    <b v="1"/>
    <s v="ELIZABETH ROWLAND"/>
    <x v="0"/>
    <m/>
    <m/>
    <m/>
    <m/>
    <m/>
    <m/>
    <m/>
    <m/>
    <m/>
    <n v="20208"/>
    <m/>
    <m/>
    <m/>
    <m/>
  </r>
  <r>
    <x v="47"/>
    <d v="2017-01-01T00:00:00"/>
    <d v="2099-01-01T00:00:00"/>
    <b v="1"/>
    <s v="GARY SALZMAN"/>
    <x v="0"/>
    <m/>
    <m/>
    <m/>
    <m/>
    <m/>
    <m/>
    <m/>
    <m/>
    <m/>
    <n v="20208"/>
    <m/>
    <m/>
    <m/>
    <m/>
  </r>
  <r>
    <x v="48"/>
    <d v="2017-01-01T00:00:00"/>
    <d v="2099-01-01T00:00:00"/>
    <b v="1"/>
    <s v="SCOTT MCSHANE"/>
    <x v="0"/>
    <m/>
    <m/>
    <m/>
    <m/>
    <m/>
    <m/>
    <m/>
    <m/>
    <m/>
    <n v="20208"/>
    <m/>
    <m/>
    <m/>
    <m/>
  </r>
  <r>
    <x v="49"/>
    <d v="2017-01-01T00:00:00"/>
    <d v="2099-01-01T00:00:00"/>
    <b v="1"/>
    <s v="TIFFANY GRAYBILL"/>
    <x v="0"/>
    <m/>
    <m/>
    <m/>
    <m/>
    <m/>
    <m/>
    <m/>
    <m/>
    <m/>
    <n v="20208"/>
    <m/>
    <m/>
    <m/>
    <m/>
  </r>
  <r>
    <x v="50"/>
    <d v="2017-01-01T00:00:00"/>
    <d v="2099-01-01T00:00:00"/>
    <b v="1"/>
    <s v="BRITTANY MUSCHA"/>
    <x v="0"/>
    <m/>
    <m/>
    <m/>
    <m/>
    <m/>
    <m/>
    <m/>
    <m/>
    <m/>
    <n v="20208"/>
    <m/>
    <m/>
    <m/>
    <m/>
  </r>
  <r>
    <x v="51"/>
    <d v="2017-01-01T00:00:00"/>
    <d v="2099-01-01T00:00:00"/>
    <b v="1"/>
    <s v="JENNA BUCHANAN"/>
    <x v="0"/>
    <m/>
    <m/>
    <m/>
    <m/>
    <m/>
    <m/>
    <m/>
    <m/>
    <m/>
    <n v="20208"/>
    <m/>
    <m/>
    <m/>
    <m/>
  </r>
  <r>
    <x v="52"/>
    <d v="2017-01-01T00:00:00"/>
    <d v="2099-01-01T00:00:00"/>
    <b v="1"/>
    <s v="DANIEL ALCANTAR"/>
    <x v="0"/>
    <m/>
    <m/>
    <m/>
    <m/>
    <m/>
    <m/>
    <m/>
    <m/>
    <m/>
    <n v="20208"/>
    <m/>
    <m/>
    <m/>
    <m/>
  </r>
  <r>
    <x v="53"/>
    <d v="2017-01-01T00:00:00"/>
    <d v="2099-01-01T00:00:00"/>
    <b v="1"/>
    <s v="SARAH COLES"/>
    <x v="0"/>
    <m/>
    <m/>
    <m/>
    <m/>
    <m/>
    <m/>
    <m/>
    <m/>
    <m/>
    <n v="20208"/>
    <m/>
    <m/>
    <m/>
    <m/>
  </r>
  <r>
    <x v="54"/>
    <d v="2017-01-01T00:00:00"/>
    <d v="2099-01-01T00:00:00"/>
    <b v="1"/>
    <s v="KRISTINE GOTO"/>
    <x v="0"/>
    <m/>
    <m/>
    <m/>
    <m/>
    <m/>
    <m/>
    <m/>
    <m/>
    <m/>
    <n v="20208"/>
    <m/>
    <m/>
    <m/>
    <m/>
  </r>
  <r>
    <x v="55"/>
    <d v="2017-01-01T00:00:00"/>
    <d v="2099-01-01T00:00:00"/>
    <b v="1"/>
    <s v="ROBYN PROSSER"/>
    <x v="0"/>
    <m/>
    <m/>
    <m/>
    <m/>
    <m/>
    <m/>
    <m/>
    <m/>
    <m/>
    <n v="20208"/>
    <m/>
    <m/>
    <m/>
    <m/>
  </r>
  <r>
    <x v="56"/>
    <d v="2017-01-01T00:00:00"/>
    <d v="2099-01-01T00:00:00"/>
    <b v="1"/>
    <s v="LEAH HILLIER"/>
    <x v="0"/>
    <m/>
    <m/>
    <m/>
    <m/>
    <m/>
    <m/>
    <m/>
    <m/>
    <m/>
    <n v="20208"/>
    <m/>
    <m/>
    <m/>
    <m/>
  </r>
  <r>
    <x v="57"/>
    <d v="2017-01-01T00:00:00"/>
    <d v="2099-01-01T00:00:00"/>
    <b v="1"/>
    <s v="LAURA STEWART"/>
    <x v="0"/>
    <m/>
    <m/>
    <m/>
    <m/>
    <m/>
    <m/>
    <m/>
    <m/>
    <m/>
    <n v="20208"/>
    <m/>
    <m/>
    <m/>
    <m/>
  </r>
  <r>
    <x v="58"/>
    <d v="2017-01-01T00:00:00"/>
    <d v="2099-01-01T00:00:00"/>
    <b v="1"/>
    <s v="STEVEN BROWN"/>
    <x v="0"/>
    <m/>
    <m/>
    <m/>
    <m/>
    <m/>
    <m/>
    <m/>
    <m/>
    <m/>
    <n v="20208"/>
    <m/>
    <m/>
    <m/>
    <m/>
  </r>
  <r>
    <x v="59"/>
    <d v="2017-01-01T00:00:00"/>
    <d v="2099-01-01T00:00:00"/>
    <b v="1"/>
    <s v="PERRY FUCHS"/>
    <x v="0"/>
    <m/>
    <m/>
    <m/>
    <m/>
    <m/>
    <m/>
    <m/>
    <m/>
    <m/>
    <n v="20208"/>
    <m/>
    <m/>
    <m/>
    <m/>
  </r>
  <r>
    <x v="60"/>
    <d v="2017-01-01T00:00:00"/>
    <d v="2099-01-01T00:00:00"/>
    <b v="1"/>
    <s v="AYRN OCONNOR"/>
    <x v="0"/>
    <m/>
    <m/>
    <m/>
    <m/>
    <m/>
    <m/>
    <m/>
    <m/>
    <m/>
    <n v="20208"/>
    <m/>
    <m/>
    <m/>
    <m/>
  </r>
  <r>
    <x v="61"/>
    <d v="2017-01-01T00:00:00"/>
    <d v="2099-01-01T00:00:00"/>
    <b v="1"/>
    <s v="LISE HARPER"/>
    <x v="0"/>
    <m/>
    <m/>
    <m/>
    <m/>
    <m/>
    <m/>
    <m/>
    <m/>
    <m/>
    <n v="20208"/>
    <m/>
    <m/>
    <m/>
    <m/>
  </r>
  <r>
    <x v="62"/>
    <d v="2017-01-01T00:00:00"/>
    <d v="2099-01-01T00:00:00"/>
    <b v="1"/>
    <s v="AARON SILVER"/>
    <x v="0"/>
    <m/>
    <m/>
    <m/>
    <m/>
    <m/>
    <m/>
    <m/>
    <m/>
    <m/>
    <n v="20208"/>
    <m/>
    <m/>
    <m/>
    <m/>
  </r>
  <r>
    <x v="63"/>
    <d v="2017-01-01T00:00:00"/>
    <d v="2099-01-01T00:00:00"/>
    <b v="1"/>
    <s v="JESSICA FRAKER"/>
    <x v="0"/>
    <m/>
    <m/>
    <m/>
    <m/>
    <m/>
    <m/>
    <m/>
    <m/>
    <m/>
    <n v="20208"/>
    <m/>
    <m/>
    <m/>
    <m/>
  </r>
  <r>
    <x v="64"/>
    <d v="2017-01-01T00:00:00"/>
    <d v="2099-01-01T00:00:00"/>
    <b v="1"/>
    <s v="EVAN WERK"/>
    <x v="0"/>
    <m/>
    <m/>
    <m/>
    <m/>
    <m/>
    <m/>
    <m/>
    <m/>
    <m/>
    <n v="20208"/>
    <m/>
    <m/>
    <m/>
    <m/>
  </r>
  <r>
    <x v="65"/>
    <d v="2017-01-01T00:00:00"/>
    <d v="2099-01-01T00:00:00"/>
    <b v="1"/>
    <s v="SUSANNE WILD"/>
    <x v="0"/>
    <m/>
    <m/>
    <m/>
    <m/>
    <m/>
    <m/>
    <m/>
    <m/>
    <m/>
    <n v="20208"/>
    <m/>
    <m/>
    <m/>
    <m/>
  </r>
  <r>
    <x v="66"/>
    <d v="2017-01-01T00:00:00"/>
    <d v="2099-01-01T00:00:00"/>
    <b v="1"/>
    <s v="CRAIG HEISE"/>
    <x v="0"/>
    <m/>
    <m/>
    <m/>
    <m/>
    <m/>
    <m/>
    <m/>
    <m/>
    <m/>
    <n v="20208"/>
    <m/>
    <m/>
    <m/>
    <m/>
  </r>
  <r>
    <x v="67"/>
    <d v="2017-01-01T00:00:00"/>
    <d v="2099-01-01T00:00:00"/>
    <b v="1"/>
    <s v="CHELSEA CARLSON"/>
    <x v="0"/>
    <m/>
    <m/>
    <m/>
    <m/>
    <m/>
    <m/>
    <m/>
    <m/>
    <m/>
    <n v="20208"/>
    <m/>
    <m/>
    <m/>
    <m/>
  </r>
  <r>
    <x v="68"/>
    <d v="2017-01-01T00:00:00"/>
    <d v="2099-01-01T00:00:00"/>
    <b v="1"/>
    <s v="SCOTT HAFERKAMP"/>
    <x v="0"/>
    <m/>
    <m/>
    <m/>
    <m/>
    <m/>
    <m/>
    <m/>
    <m/>
    <m/>
    <n v="20208"/>
    <m/>
    <m/>
    <m/>
    <m/>
  </r>
  <r>
    <x v="69"/>
    <d v="2017-01-01T00:00:00"/>
    <d v="2099-01-01T00:00:00"/>
    <b v="1"/>
    <s v="MOHAMED ABDELHABIB"/>
    <x v="0"/>
    <m/>
    <m/>
    <m/>
    <m/>
    <m/>
    <m/>
    <m/>
    <m/>
    <m/>
    <n v="20208"/>
    <m/>
    <m/>
    <m/>
    <m/>
  </r>
  <r>
    <x v="70"/>
    <d v="2017-01-01T00:00:00"/>
    <d v="2099-01-01T00:00:00"/>
    <b v="1"/>
    <s v="TEQUILEA RAWLS"/>
    <x v="0"/>
    <m/>
    <m/>
    <m/>
    <m/>
    <m/>
    <m/>
    <m/>
    <m/>
    <m/>
    <n v="20208"/>
    <m/>
    <m/>
    <m/>
    <m/>
  </r>
  <r>
    <x v="71"/>
    <d v="2017-01-01T00:00:00"/>
    <d v="2099-01-01T00:00:00"/>
    <b v="1"/>
    <s v="LEE ANNE DENNY"/>
    <x v="0"/>
    <m/>
    <m/>
    <m/>
    <m/>
    <m/>
    <m/>
    <m/>
    <m/>
    <m/>
    <n v="20208"/>
    <m/>
    <m/>
    <m/>
    <m/>
  </r>
  <r>
    <x v="72"/>
    <d v="2017-01-01T00:00:00"/>
    <d v="2099-01-01T00:00:00"/>
    <b v="1"/>
    <s v="JASON LEUBNER"/>
    <x v="0"/>
    <m/>
    <m/>
    <m/>
    <m/>
    <m/>
    <m/>
    <m/>
    <m/>
    <m/>
    <n v="20208"/>
    <m/>
    <m/>
    <m/>
    <m/>
  </r>
  <r>
    <x v="73"/>
    <d v="2017-01-01T00:00:00"/>
    <d v="2099-01-01T00:00:00"/>
    <b v="1"/>
    <s v="JAYNE PETERSON"/>
    <x v="0"/>
    <m/>
    <m/>
    <m/>
    <m/>
    <m/>
    <m/>
    <m/>
    <m/>
    <m/>
    <n v="20208"/>
    <m/>
    <m/>
    <m/>
    <m/>
  </r>
  <r>
    <x v="74"/>
    <d v="2017-01-01T00:00:00"/>
    <d v="2099-01-01T00:00:00"/>
    <b v="1"/>
    <s v="SUMIT PATEL"/>
    <x v="0"/>
    <m/>
    <m/>
    <m/>
    <m/>
    <m/>
    <m/>
    <m/>
    <m/>
    <m/>
    <n v="20208"/>
    <m/>
    <m/>
    <m/>
    <m/>
  </r>
  <r>
    <x v="75"/>
    <d v="2017-01-01T00:00:00"/>
    <d v="2099-01-01T00:00:00"/>
    <b v="1"/>
    <s v="YASIR ABDULQADER"/>
    <x v="0"/>
    <m/>
    <m/>
    <m/>
    <m/>
    <m/>
    <m/>
    <m/>
    <m/>
    <m/>
    <n v="20208"/>
    <m/>
    <m/>
    <m/>
    <m/>
  </r>
  <r>
    <x v="76"/>
    <d v="2017-01-01T00:00:00"/>
    <d v="2099-01-01T00:00:00"/>
    <b v="1"/>
    <s v="SARAH THOMAS"/>
    <x v="0"/>
    <m/>
    <m/>
    <m/>
    <m/>
    <m/>
    <m/>
    <m/>
    <m/>
    <m/>
    <n v="20208"/>
    <m/>
    <m/>
    <m/>
    <m/>
  </r>
  <r>
    <x v="77"/>
    <d v="2017-01-01T00:00:00"/>
    <d v="2099-01-01T00:00:00"/>
    <b v="1"/>
    <s v="CHARLENE KIM"/>
    <x v="0"/>
    <m/>
    <m/>
    <m/>
    <m/>
    <m/>
    <m/>
    <m/>
    <m/>
    <m/>
    <n v="20208"/>
    <m/>
    <m/>
    <m/>
    <m/>
  </r>
  <r>
    <x v="78"/>
    <d v="2017-01-01T00:00:00"/>
    <d v="2099-01-01T00:00:00"/>
    <b v="1"/>
    <s v="CORDEL FUHER"/>
    <x v="0"/>
    <m/>
    <m/>
    <m/>
    <m/>
    <m/>
    <m/>
    <m/>
    <m/>
    <m/>
    <n v="20208"/>
    <m/>
    <m/>
    <m/>
    <m/>
  </r>
  <r>
    <x v="79"/>
    <d v="2017-01-01T00:00:00"/>
    <d v="2099-01-01T00:00:00"/>
    <b v="1"/>
    <s v="NIMIT AGARWAL"/>
    <x v="0"/>
    <m/>
    <m/>
    <m/>
    <m/>
    <m/>
    <m/>
    <m/>
    <m/>
    <m/>
    <n v="20208"/>
    <m/>
    <m/>
    <m/>
    <m/>
  </r>
  <r>
    <x v="80"/>
    <d v="2017-01-01T00:00:00"/>
    <d v="2099-01-01T00:00:00"/>
    <b v="1"/>
    <s v="ANGEL CHU-PETERSON"/>
    <x v="0"/>
    <m/>
    <m/>
    <m/>
    <m/>
    <m/>
    <m/>
    <m/>
    <m/>
    <m/>
    <n v="20208"/>
    <m/>
    <m/>
    <m/>
    <m/>
  </r>
  <r>
    <x v="81"/>
    <d v="2017-01-01T00:00:00"/>
    <d v="2099-01-01T00:00:00"/>
    <b v="1"/>
    <s v="NAOMI NEWMAN"/>
    <x v="0"/>
    <m/>
    <m/>
    <m/>
    <m/>
    <m/>
    <m/>
    <m/>
    <m/>
    <m/>
    <n v="20208"/>
    <m/>
    <m/>
    <m/>
    <m/>
  </r>
  <r>
    <x v="82"/>
    <d v="2017-01-01T00:00:00"/>
    <d v="2099-01-01T00:00:00"/>
    <b v="1"/>
    <s v="KRISTEN YOUNG"/>
    <x v="0"/>
    <m/>
    <m/>
    <m/>
    <m/>
    <m/>
    <m/>
    <m/>
    <m/>
    <m/>
    <n v="20208"/>
    <m/>
    <m/>
    <m/>
    <m/>
  </r>
  <r>
    <x v="83"/>
    <d v="2017-01-01T00:00:00"/>
    <d v="2099-01-01T00:00:00"/>
    <b v="1"/>
    <s v="MARIA MARTIN"/>
    <x v="0"/>
    <m/>
    <m/>
    <m/>
    <m/>
    <m/>
    <m/>
    <m/>
    <m/>
    <m/>
    <n v="20208"/>
    <m/>
    <m/>
    <m/>
    <m/>
  </r>
  <r>
    <x v="84"/>
    <d v="2017-01-01T00:00:00"/>
    <d v="2099-01-01T00:00:00"/>
    <b v="1"/>
    <s v="ZHUBENE MESBAH"/>
    <x v="0"/>
    <m/>
    <m/>
    <m/>
    <m/>
    <m/>
    <m/>
    <m/>
    <m/>
    <m/>
    <n v="20208"/>
    <m/>
    <m/>
    <m/>
    <m/>
  </r>
  <r>
    <x v="85"/>
    <d v="2017-01-01T00:00:00"/>
    <d v="2099-01-01T00:00:00"/>
    <b v="1"/>
    <s v="ALYSSA KORENSTEIN"/>
    <x v="0"/>
    <m/>
    <m/>
    <m/>
    <m/>
    <m/>
    <m/>
    <m/>
    <m/>
    <m/>
    <n v="20208"/>
    <m/>
    <m/>
    <m/>
    <m/>
  </r>
  <r>
    <x v="86"/>
    <d v="2017-01-01T00:00:00"/>
    <d v="2099-01-01T00:00:00"/>
    <b v="1"/>
    <s v="ANN CORDRAY"/>
    <x v="0"/>
    <m/>
    <m/>
    <m/>
    <m/>
    <m/>
    <m/>
    <m/>
    <m/>
    <m/>
    <n v="20208"/>
    <m/>
    <m/>
    <m/>
    <m/>
  </r>
  <r>
    <x v="87"/>
    <d v="2017-01-01T00:00:00"/>
    <d v="2099-01-01T00:00:00"/>
    <b v="1"/>
    <s v="SARIKA SAVAJIYANI"/>
    <x v="0"/>
    <m/>
    <m/>
    <m/>
    <m/>
    <m/>
    <m/>
    <m/>
    <m/>
    <m/>
    <n v="20208"/>
    <m/>
    <m/>
    <m/>
    <m/>
  </r>
  <r>
    <x v="88"/>
    <d v="2017-01-01T00:00:00"/>
    <d v="2099-01-01T00:00:00"/>
    <b v="1"/>
    <s v="HEATHER BARTZ"/>
    <x v="0"/>
    <m/>
    <m/>
    <m/>
    <m/>
    <m/>
    <m/>
    <m/>
    <m/>
    <m/>
    <n v="20208"/>
    <m/>
    <m/>
    <m/>
    <m/>
  </r>
  <r>
    <x v="89"/>
    <d v="2017-01-01T00:00:00"/>
    <d v="2099-01-01T00:00:00"/>
    <b v="1"/>
    <s v="NATHANAEL ADJEI-KYEREMEH"/>
    <x v="0"/>
    <m/>
    <m/>
    <m/>
    <m/>
    <m/>
    <m/>
    <m/>
    <m/>
    <m/>
    <n v="20208"/>
    <m/>
    <m/>
    <m/>
    <m/>
  </r>
  <r>
    <x v="90"/>
    <d v="2017-01-01T00:00:00"/>
    <d v="2099-01-01T00:00:00"/>
    <b v="1"/>
    <s v="RAQUEL BURBANK ROBERTS"/>
    <x v="0"/>
    <m/>
    <m/>
    <m/>
    <m/>
    <m/>
    <m/>
    <m/>
    <m/>
    <m/>
    <n v="20208"/>
    <m/>
    <m/>
    <m/>
    <m/>
  </r>
  <r>
    <x v="91"/>
    <d v="2017-01-01T00:00:00"/>
    <d v="2099-01-01T00:00:00"/>
    <b v="1"/>
    <s v="SHARRY VERES"/>
    <x v="0"/>
    <m/>
    <m/>
    <m/>
    <m/>
    <m/>
    <m/>
    <m/>
    <m/>
    <m/>
    <n v="20208"/>
    <m/>
    <m/>
    <m/>
    <m/>
  </r>
  <r>
    <x v="92"/>
    <d v="2017-01-01T00:00:00"/>
    <d v="2099-01-01T00:00:00"/>
    <b v="1"/>
    <s v="JORDAN MERZ"/>
    <x v="0"/>
    <m/>
    <m/>
    <m/>
    <m/>
    <m/>
    <m/>
    <m/>
    <m/>
    <m/>
    <n v="20208"/>
    <m/>
    <m/>
    <m/>
    <m/>
  </r>
  <r>
    <x v="93"/>
    <d v="2017-01-01T00:00:00"/>
    <d v="2099-01-01T00:00:00"/>
    <b v="1"/>
    <s v="WILLIAM HOLLAND"/>
    <x v="0"/>
    <m/>
    <m/>
    <m/>
    <m/>
    <m/>
    <m/>
    <m/>
    <m/>
    <m/>
    <n v="20208"/>
    <m/>
    <m/>
    <m/>
    <m/>
  </r>
  <r>
    <x v="94"/>
    <d v="2017-01-01T00:00:00"/>
    <d v="2099-01-01T00:00:00"/>
    <b v="1"/>
    <s v="CHERYL BUYAMA"/>
    <x v="0"/>
    <m/>
    <m/>
    <m/>
    <m/>
    <m/>
    <m/>
    <m/>
    <m/>
    <m/>
    <n v="20208"/>
    <m/>
    <m/>
    <m/>
    <m/>
  </r>
  <r>
    <x v="95"/>
    <d v="2017-01-01T00:00:00"/>
    <d v="2099-01-01T00:00:00"/>
    <b v="1"/>
    <s v="SONIA BRUNSON"/>
    <x v="0"/>
    <m/>
    <m/>
    <m/>
    <m/>
    <m/>
    <m/>
    <m/>
    <m/>
    <m/>
    <n v="20208"/>
    <m/>
    <m/>
    <m/>
    <m/>
  </r>
  <r>
    <x v="96"/>
    <d v="2017-01-01T00:00:00"/>
    <d v="2099-01-01T00:00:00"/>
    <b v="1"/>
    <s v="JENNIFER NELSON"/>
    <x v="0"/>
    <m/>
    <m/>
    <m/>
    <m/>
    <m/>
    <m/>
    <m/>
    <m/>
    <m/>
    <n v="20208"/>
    <m/>
    <m/>
    <m/>
    <m/>
  </r>
  <r>
    <x v="97"/>
    <d v="2017-01-01T00:00:00"/>
    <d v="2099-01-01T00:00:00"/>
    <b v="1"/>
    <s v="HARVEY HSU"/>
    <x v="0"/>
    <m/>
    <m/>
    <m/>
    <m/>
    <m/>
    <m/>
    <m/>
    <m/>
    <m/>
    <n v="20208"/>
    <m/>
    <m/>
    <m/>
    <m/>
  </r>
  <r>
    <x v="98"/>
    <d v="2017-01-01T00:00:00"/>
    <d v="2099-01-01T00:00:00"/>
    <b v="1"/>
    <s v="CHRISTOPHER PETERSON"/>
    <x v="0"/>
    <m/>
    <m/>
    <m/>
    <m/>
    <m/>
    <m/>
    <m/>
    <m/>
    <m/>
    <n v="20208"/>
    <m/>
    <m/>
    <m/>
    <m/>
  </r>
  <r>
    <x v="99"/>
    <d v="2017-01-01T00:00:00"/>
    <d v="2099-01-01T00:00:00"/>
    <b v="1"/>
    <s v="CLINTON CLARKE"/>
    <x v="0"/>
    <m/>
    <m/>
    <m/>
    <m/>
    <m/>
    <m/>
    <m/>
    <m/>
    <m/>
    <n v="20208"/>
    <m/>
    <m/>
    <m/>
    <m/>
  </r>
  <r>
    <x v="100"/>
    <d v="2017-01-01T00:00:00"/>
    <d v="2099-01-01T00:00:00"/>
    <b v="1"/>
    <s v="SHARI PRESSLEY"/>
    <x v="0"/>
    <m/>
    <m/>
    <m/>
    <m/>
    <m/>
    <m/>
    <m/>
    <m/>
    <m/>
    <n v="20208"/>
    <m/>
    <m/>
    <m/>
    <m/>
  </r>
  <r>
    <x v="101"/>
    <d v="2017-01-01T00:00:00"/>
    <d v="2099-01-01T00:00:00"/>
    <b v="1"/>
    <s v="KAM HUNTER"/>
    <x v="0"/>
    <m/>
    <m/>
    <m/>
    <m/>
    <m/>
    <m/>
    <m/>
    <m/>
    <m/>
    <n v="20208"/>
    <m/>
    <m/>
    <m/>
    <m/>
  </r>
  <r>
    <x v="102"/>
    <d v="2017-01-01T00:00:00"/>
    <d v="2099-01-01T00:00:00"/>
    <b v="1"/>
    <s v="MATTHEW SCHMIDGALL"/>
    <x v="0"/>
    <m/>
    <m/>
    <m/>
    <m/>
    <m/>
    <m/>
    <m/>
    <m/>
    <m/>
    <n v="20208"/>
    <m/>
    <m/>
    <m/>
    <m/>
  </r>
  <r>
    <x v="103"/>
    <d v="2017-01-01T00:00:00"/>
    <d v="2099-01-01T00:00:00"/>
    <b v="1"/>
    <s v="RACHEL PIERRE-CHERY"/>
    <x v="0"/>
    <m/>
    <m/>
    <m/>
    <m/>
    <m/>
    <m/>
    <m/>
    <m/>
    <m/>
    <n v="20208"/>
    <m/>
    <m/>
    <m/>
    <m/>
  </r>
  <r>
    <x v="104"/>
    <d v="2017-01-01T00:00:00"/>
    <d v="2099-01-01T00:00:00"/>
    <b v="1"/>
    <s v="MONA SODHI"/>
    <x v="0"/>
    <m/>
    <m/>
    <m/>
    <m/>
    <m/>
    <m/>
    <m/>
    <m/>
    <m/>
    <n v="20208"/>
    <m/>
    <m/>
    <m/>
    <m/>
  </r>
  <r>
    <x v="105"/>
    <d v="2017-01-01T00:00:00"/>
    <d v="2099-01-01T00:00:00"/>
    <b v="1"/>
    <s v="SUZANNE DAVIS"/>
    <x v="0"/>
    <m/>
    <m/>
    <m/>
    <m/>
    <m/>
    <m/>
    <m/>
    <m/>
    <m/>
    <n v="20208"/>
    <m/>
    <m/>
    <m/>
    <m/>
  </r>
  <r>
    <x v="106"/>
    <d v="2017-01-01T00:00:00"/>
    <d v="2099-01-01T00:00:00"/>
    <b v="1"/>
    <s v="JEFFREY WOLFREY"/>
    <x v="0"/>
    <m/>
    <m/>
    <m/>
    <m/>
    <m/>
    <m/>
    <m/>
    <m/>
    <m/>
    <n v="20208"/>
    <m/>
    <m/>
    <m/>
    <m/>
  </r>
  <r>
    <x v="107"/>
    <d v="2017-01-01T00:00:00"/>
    <d v="2099-01-01T00:00:00"/>
    <b v="1"/>
    <s v="RUSTAN SHARER"/>
    <x v="0"/>
    <m/>
    <m/>
    <m/>
    <m/>
    <m/>
    <m/>
    <m/>
    <m/>
    <m/>
    <n v="20208"/>
    <m/>
    <m/>
    <m/>
    <m/>
  </r>
  <r>
    <x v="108"/>
    <d v="2017-01-01T00:00:00"/>
    <d v="2099-01-01T00:00:00"/>
    <b v="1"/>
    <s v="ALLISON BIGEH"/>
    <x v="0"/>
    <m/>
    <m/>
    <m/>
    <m/>
    <m/>
    <m/>
    <m/>
    <m/>
    <m/>
    <n v="20208"/>
    <m/>
    <m/>
    <m/>
    <m/>
  </r>
  <r>
    <x v="109"/>
    <d v="2017-01-01T00:00:00"/>
    <d v="2099-01-01T00:00:00"/>
    <b v="1"/>
    <s v="MARIA MANRIQUEZ-SANCHEZ"/>
    <x v="0"/>
    <m/>
    <m/>
    <m/>
    <m/>
    <m/>
    <m/>
    <m/>
    <m/>
    <m/>
    <n v="20208"/>
    <m/>
    <m/>
    <m/>
    <m/>
  </r>
  <r>
    <x v="110"/>
    <d v="2017-01-01T00:00:00"/>
    <d v="2099-01-01T00:00:00"/>
    <b v="1"/>
    <s v="RICHARD BIGLER"/>
    <x v="0"/>
    <m/>
    <m/>
    <m/>
    <m/>
    <m/>
    <m/>
    <m/>
    <m/>
    <m/>
    <n v="20208"/>
    <m/>
    <m/>
    <m/>
    <m/>
  </r>
  <r>
    <x v="111"/>
    <d v="2017-01-01T00:00:00"/>
    <d v="2099-01-01T00:00:00"/>
    <b v="1"/>
    <s v="SARA STIMSONRIAHI"/>
    <x v="0"/>
    <m/>
    <m/>
    <m/>
    <m/>
    <m/>
    <m/>
    <m/>
    <m/>
    <m/>
    <n v="20208"/>
    <m/>
    <m/>
    <m/>
    <m/>
  </r>
  <r>
    <x v="112"/>
    <d v="2017-01-01T00:00:00"/>
    <d v="2099-01-01T00:00:00"/>
    <b v="1"/>
    <s v="MARY DIRLAM"/>
    <x v="0"/>
    <m/>
    <m/>
    <m/>
    <m/>
    <m/>
    <m/>
    <m/>
    <m/>
    <m/>
    <n v="20208"/>
    <m/>
    <m/>
    <m/>
    <m/>
  </r>
  <r>
    <x v="113"/>
    <d v="2017-01-01T00:00:00"/>
    <d v="2099-01-01T00:00:00"/>
    <b v="1"/>
    <s v="DANA ARCHBOLD"/>
    <x v="0"/>
    <m/>
    <m/>
    <m/>
    <m/>
    <m/>
    <m/>
    <m/>
    <m/>
    <m/>
    <n v="20208"/>
    <m/>
    <m/>
    <m/>
    <m/>
  </r>
  <r>
    <x v="114"/>
    <d v="2017-01-01T00:00:00"/>
    <d v="2099-01-01T00:00:00"/>
    <b v="1"/>
    <s v="PAUL STANDER"/>
    <x v="0"/>
    <m/>
    <m/>
    <m/>
    <m/>
    <m/>
    <m/>
    <m/>
    <m/>
    <m/>
    <n v="20208"/>
    <m/>
    <m/>
    <m/>
    <m/>
  </r>
  <r>
    <x v="115"/>
    <d v="2017-01-01T00:00:00"/>
    <d v="2099-01-01T00:00:00"/>
    <b v="1"/>
    <s v="DARIA PACHECO"/>
    <x v="0"/>
    <m/>
    <m/>
    <m/>
    <m/>
    <m/>
    <m/>
    <m/>
    <m/>
    <m/>
    <n v="20208"/>
    <m/>
    <m/>
    <m/>
    <m/>
  </r>
  <r>
    <x v="116"/>
    <d v="2017-01-01T00:00:00"/>
    <d v="2099-01-01T00:00:00"/>
    <b v="1"/>
    <s v="KRISTA LABRUZZO"/>
    <x v="0"/>
    <m/>
    <m/>
    <m/>
    <m/>
    <m/>
    <m/>
    <m/>
    <m/>
    <m/>
    <n v="20208"/>
    <m/>
    <m/>
    <m/>
    <m/>
  </r>
  <r>
    <x v="117"/>
    <d v="2017-01-01T00:00:00"/>
    <d v="2099-01-01T00:00:00"/>
    <b v="1"/>
    <s v="NEYCHELLE ROCCA"/>
    <x v="0"/>
    <m/>
    <m/>
    <m/>
    <m/>
    <m/>
    <m/>
    <m/>
    <m/>
    <m/>
    <n v="20208"/>
    <m/>
    <m/>
    <m/>
    <m/>
  </r>
  <r>
    <x v="118"/>
    <d v="2017-01-01T00:00:00"/>
    <d v="2099-01-01T00:00:00"/>
    <b v="1"/>
    <s v="SOUMYA PANDALAI"/>
    <x v="0"/>
    <m/>
    <m/>
    <m/>
    <m/>
    <m/>
    <m/>
    <m/>
    <m/>
    <m/>
    <n v="20208"/>
    <m/>
    <m/>
    <m/>
    <m/>
  </r>
  <r>
    <x v="119"/>
    <d v="2017-01-01T00:00:00"/>
    <d v="2099-01-01T00:00:00"/>
    <b v="1"/>
    <s v="AMBER PORTER"/>
    <x v="0"/>
    <m/>
    <m/>
    <m/>
    <m/>
    <m/>
    <m/>
    <m/>
    <m/>
    <m/>
    <n v="20208"/>
    <m/>
    <m/>
    <m/>
    <m/>
  </r>
  <r>
    <x v="120"/>
    <d v="2017-01-01T00:00:00"/>
    <d v="2099-01-01T00:00:00"/>
    <b v="1"/>
    <s v="VIKTORIA KRAJNC"/>
    <x v="0"/>
    <m/>
    <m/>
    <m/>
    <m/>
    <m/>
    <m/>
    <m/>
    <m/>
    <m/>
    <n v="20208"/>
    <m/>
    <m/>
    <m/>
    <m/>
  </r>
  <r>
    <x v="121"/>
    <d v="2017-01-01T00:00:00"/>
    <d v="2099-01-01T00:00:00"/>
    <b v="1"/>
    <s v="ABBY FREDERICKSON"/>
    <x v="0"/>
    <m/>
    <m/>
    <m/>
    <m/>
    <m/>
    <m/>
    <m/>
    <m/>
    <m/>
    <n v="20208"/>
    <m/>
    <m/>
    <m/>
    <m/>
  </r>
  <r>
    <x v="122"/>
    <d v="2017-01-01T00:00:00"/>
    <d v="2099-01-01T00:00:00"/>
    <b v="1"/>
    <s v="MICHELLE HUDDLESTON"/>
    <x v="0"/>
    <m/>
    <m/>
    <m/>
    <m/>
    <m/>
    <m/>
    <m/>
    <m/>
    <m/>
    <n v="20208"/>
    <m/>
    <m/>
    <m/>
    <m/>
  </r>
  <r>
    <x v="123"/>
    <d v="2017-01-01T00:00:00"/>
    <d v="2099-01-01T00:00:00"/>
    <b v="1"/>
    <s v="KIANA ESPINOSA"/>
    <x v="0"/>
    <m/>
    <m/>
    <m/>
    <m/>
    <m/>
    <m/>
    <m/>
    <m/>
    <m/>
    <n v="20208"/>
    <m/>
    <m/>
    <m/>
    <m/>
  </r>
  <r>
    <x v="124"/>
    <d v="2017-01-01T00:00:00"/>
    <d v="2099-01-01T00:00:00"/>
    <b v="1"/>
    <s v="JACOB ANDERSON"/>
    <x v="0"/>
    <m/>
    <m/>
    <m/>
    <m/>
    <m/>
    <m/>
    <m/>
    <m/>
    <m/>
    <n v="20208"/>
    <m/>
    <m/>
    <m/>
    <m/>
  </r>
  <r>
    <x v="125"/>
    <d v="2017-01-01T00:00:00"/>
    <d v="2099-01-01T00:00:00"/>
    <b v="1"/>
    <s v="BRETT ROEDER"/>
    <x v="0"/>
    <m/>
    <m/>
    <m/>
    <m/>
    <m/>
    <m/>
    <m/>
    <m/>
    <m/>
    <n v="20208"/>
    <m/>
    <m/>
    <m/>
    <m/>
  </r>
  <r>
    <x v="126"/>
    <d v="2017-01-01T00:00:00"/>
    <d v="2099-01-01T00:00:00"/>
    <b v="1"/>
    <s v="DANIEL MUNLEY"/>
    <x v="0"/>
    <m/>
    <m/>
    <m/>
    <m/>
    <m/>
    <m/>
    <m/>
    <m/>
    <m/>
    <n v="20208"/>
    <m/>
    <m/>
    <m/>
    <m/>
  </r>
  <r>
    <x v="127"/>
    <d v="2017-01-01T00:00:00"/>
    <d v="2099-01-01T00:00:00"/>
    <b v="1"/>
    <s v="PAUL GOMEZ"/>
    <x v="0"/>
    <m/>
    <m/>
    <m/>
    <m/>
    <m/>
    <m/>
    <m/>
    <m/>
    <m/>
    <n v="20208"/>
    <m/>
    <m/>
    <m/>
    <m/>
  </r>
  <r>
    <x v="128"/>
    <d v="2017-01-01T00:00:00"/>
    <d v="2099-01-01T00:00:00"/>
    <b v="1"/>
    <s v="LINDSAY GRIZZLE"/>
    <x v="0"/>
    <m/>
    <m/>
    <m/>
    <m/>
    <m/>
    <m/>
    <m/>
    <m/>
    <m/>
    <n v="20208"/>
    <m/>
    <m/>
    <m/>
    <m/>
  </r>
  <r>
    <x v="129"/>
    <d v="2017-01-01T00:00:00"/>
    <d v="2099-01-01T00:00:00"/>
    <b v="1"/>
    <s v="LUIS CASTELLON"/>
    <x v="0"/>
    <m/>
    <m/>
    <m/>
    <m/>
    <m/>
    <m/>
    <m/>
    <m/>
    <m/>
    <n v="20179"/>
    <m/>
    <m/>
    <m/>
    <m/>
  </r>
  <r>
    <x v="130"/>
    <d v="2017-01-01T00:00:00"/>
    <d v="2099-01-01T00:00:00"/>
    <b v="1"/>
    <s v="SHAUGHN WHITTAKER"/>
    <x v="0"/>
    <m/>
    <m/>
    <m/>
    <m/>
    <m/>
    <m/>
    <m/>
    <m/>
    <m/>
    <n v="20179"/>
    <m/>
    <m/>
    <m/>
    <m/>
  </r>
  <r>
    <x v="131"/>
    <d v="2017-01-01T00:00:00"/>
    <d v="2099-01-01T00:00:00"/>
    <b v="1"/>
    <s v="CATHY XU"/>
    <x v="0"/>
    <m/>
    <m/>
    <m/>
    <m/>
    <m/>
    <m/>
    <m/>
    <m/>
    <m/>
    <n v="20179"/>
    <m/>
    <m/>
    <m/>
    <m/>
  </r>
  <r>
    <x v="132"/>
    <d v="2017-01-01T00:00:00"/>
    <d v="2099-01-01T00:00:00"/>
    <b v="1"/>
    <s v="JOSEPH RONDINA"/>
    <x v="0"/>
    <m/>
    <m/>
    <m/>
    <m/>
    <m/>
    <m/>
    <m/>
    <m/>
    <m/>
    <n v="20179"/>
    <m/>
    <m/>
    <m/>
    <m/>
  </r>
  <r>
    <x v="133"/>
    <d v="2017-01-01T00:00:00"/>
    <d v="2099-01-01T00:00:00"/>
    <b v="1"/>
    <s v="CHRISTINA CARLTON"/>
    <x v="0"/>
    <m/>
    <m/>
    <m/>
    <m/>
    <m/>
    <m/>
    <m/>
    <m/>
    <m/>
    <n v="20179"/>
    <m/>
    <m/>
    <m/>
    <m/>
  </r>
  <r>
    <x v="134"/>
    <d v="2017-01-01T00:00:00"/>
    <d v="2099-01-01T00:00:00"/>
    <b v="1"/>
    <s v="WILFREDO MANUNTAG"/>
    <x v="0"/>
    <m/>
    <m/>
    <m/>
    <m/>
    <m/>
    <m/>
    <m/>
    <m/>
    <m/>
    <n v="20179"/>
    <m/>
    <m/>
    <m/>
    <m/>
  </r>
  <r>
    <x v="135"/>
    <d v="2017-01-01T00:00:00"/>
    <d v="2099-01-01T00:00:00"/>
    <b v="1"/>
    <s v="EVELYN KACHIKWU"/>
    <x v="0"/>
    <m/>
    <m/>
    <m/>
    <m/>
    <m/>
    <m/>
    <m/>
    <m/>
    <m/>
    <n v="20179"/>
    <m/>
    <m/>
    <m/>
    <m/>
  </r>
  <r>
    <x v="136"/>
    <d v="2017-01-01T00:00:00"/>
    <d v="2099-01-01T00:00:00"/>
    <b v="1"/>
    <s v="SARA FOROUHAR"/>
    <x v="0"/>
    <m/>
    <m/>
    <m/>
    <m/>
    <m/>
    <m/>
    <m/>
    <m/>
    <m/>
    <n v="20179"/>
    <m/>
    <m/>
    <m/>
    <m/>
  </r>
  <r>
    <x v="137"/>
    <d v="2017-01-01T00:00:00"/>
    <d v="2099-01-01T00:00:00"/>
    <b v="1"/>
    <s v="NICHOLAS HARREL"/>
    <x v="0"/>
    <m/>
    <m/>
    <m/>
    <m/>
    <m/>
    <m/>
    <m/>
    <m/>
    <m/>
    <n v="20179"/>
    <m/>
    <m/>
    <m/>
    <m/>
  </r>
  <r>
    <x v="138"/>
    <d v="2017-01-01T00:00:00"/>
    <d v="2099-01-01T00:00:00"/>
    <b v="1"/>
    <s v="SAMUEL LIU"/>
    <x v="0"/>
    <m/>
    <m/>
    <m/>
    <m/>
    <m/>
    <m/>
    <m/>
    <m/>
    <m/>
    <n v="20179"/>
    <m/>
    <m/>
    <m/>
    <m/>
  </r>
  <r>
    <x v="139"/>
    <d v="2017-01-01T00:00:00"/>
    <d v="2099-01-01T00:00:00"/>
    <b v="1"/>
    <s v="RUDOLPH RUSTIN"/>
    <x v="0"/>
    <m/>
    <m/>
    <m/>
    <m/>
    <m/>
    <m/>
    <m/>
    <m/>
    <m/>
    <n v="20179"/>
    <m/>
    <m/>
    <m/>
    <m/>
  </r>
  <r>
    <x v="140"/>
    <d v="2017-01-01T00:00:00"/>
    <d v="2099-01-01T00:00:00"/>
    <b v="1"/>
    <s v="SHONA HILLMAN"/>
    <x v="0"/>
    <m/>
    <m/>
    <m/>
    <m/>
    <m/>
    <m/>
    <m/>
    <m/>
    <m/>
    <n v="20179"/>
    <m/>
    <m/>
    <m/>
    <m/>
  </r>
  <r>
    <x v="141"/>
    <d v="2017-01-01T00:00:00"/>
    <d v="2099-01-01T00:00:00"/>
    <b v="1"/>
    <s v="EDWARD KODY"/>
    <x v="0"/>
    <m/>
    <m/>
    <m/>
    <m/>
    <m/>
    <m/>
    <m/>
    <m/>
    <m/>
    <n v="20179"/>
    <m/>
    <m/>
    <m/>
    <m/>
  </r>
  <r>
    <x v="142"/>
    <d v="2017-01-01T00:00:00"/>
    <d v="2099-01-01T00:00:00"/>
    <b v="1"/>
    <s v="STEPHEN HOPKINS"/>
    <x v="0"/>
    <m/>
    <m/>
    <m/>
    <m/>
    <m/>
    <m/>
    <m/>
    <m/>
    <m/>
    <n v="20179"/>
    <m/>
    <m/>
    <m/>
    <m/>
  </r>
  <r>
    <x v="143"/>
    <d v="2017-01-01T00:00:00"/>
    <d v="2099-01-01T00:00:00"/>
    <b v="1"/>
    <s v="SYED KAZMI"/>
    <x v="0"/>
    <m/>
    <m/>
    <m/>
    <m/>
    <m/>
    <m/>
    <m/>
    <m/>
    <m/>
    <n v="20179"/>
    <m/>
    <m/>
    <m/>
    <m/>
  </r>
  <r>
    <x v="144"/>
    <d v="2017-01-01T00:00:00"/>
    <d v="2099-01-01T00:00:00"/>
    <b v="1"/>
    <s v="DAMIAN RAY"/>
    <x v="0"/>
    <m/>
    <m/>
    <m/>
    <m/>
    <m/>
    <m/>
    <m/>
    <m/>
    <m/>
    <n v="20179"/>
    <m/>
    <m/>
    <m/>
    <m/>
  </r>
  <r>
    <x v="145"/>
    <d v="2017-01-01T00:00:00"/>
    <d v="2099-01-01T00:00:00"/>
    <b v="1"/>
    <s v="EDNA SHENVI"/>
    <x v="0"/>
    <m/>
    <m/>
    <m/>
    <m/>
    <m/>
    <m/>
    <m/>
    <m/>
    <m/>
    <n v="20179"/>
    <m/>
    <m/>
    <m/>
    <m/>
  </r>
  <r>
    <x v="146"/>
    <d v="2017-01-01T00:00:00"/>
    <d v="2099-01-01T00:00:00"/>
    <b v="1"/>
    <s v="JANINA MEISSNER-FRISK"/>
    <x v="0"/>
    <m/>
    <m/>
    <m/>
    <m/>
    <m/>
    <m/>
    <m/>
    <m/>
    <m/>
    <n v="20179"/>
    <m/>
    <m/>
    <m/>
    <m/>
  </r>
  <r>
    <x v="147"/>
    <d v="2017-01-01T00:00:00"/>
    <d v="2099-01-01T00:00:00"/>
    <b v="1"/>
    <s v="BESS BRACKETT"/>
    <x v="0"/>
    <m/>
    <m/>
    <m/>
    <m/>
    <m/>
    <m/>
    <m/>
    <m/>
    <m/>
    <n v="20179"/>
    <m/>
    <m/>
    <m/>
    <m/>
  </r>
  <r>
    <x v="148"/>
    <d v="2017-01-01T00:00:00"/>
    <d v="2099-01-01T00:00:00"/>
    <b v="1"/>
    <s v="SHARMANE GRAY"/>
    <x v="0"/>
    <m/>
    <m/>
    <m/>
    <m/>
    <m/>
    <m/>
    <m/>
    <m/>
    <m/>
    <n v="20179"/>
    <m/>
    <m/>
    <m/>
    <m/>
  </r>
  <r>
    <x v="149"/>
    <d v="2017-01-01T00:00:00"/>
    <d v="2099-01-01T00:00:00"/>
    <b v="1"/>
    <s v="KEVIN CAHILL"/>
    <x v="0"/>
    <m/>
    <m/>
    <m/>
    <m/>
    <m/>
    <m/>
    <m/>
    <m/>
    <m/>
    <n v="20179"/>
    <m/>
    <m/>
    <m/>
    <m/>
  </r>
  <r>
    <x v="150"/>
    <d v="2017-01-01T00:00:00"/>
    <d v="2099-01-01T00:00:00"/>
    <b v="1"/>
    <s v="CHYUN YIN HUANG"/>
    <x v="0"/>
    <m/>
    <m/>
    <m/>
    <m/>
    <m/>
    <m/>
    <m/>
    <m/>
    <m/>
    <n v="20179"/>
    <m/>
    <m/>
    <m/>
    <m/>
  </r>
  <r>
    <x v="151"/>
    <d v="2017-01-01T00:00:00"/>
    <d v="2099-01-01T00:00:00"/>
    <b v="1"/>
    <s v="SANJAY SHAH"/>
    <x v="0"/>
    <m/>
    <m/>
    <m/>
    <m/>
    <m/>
    <m/>
    <m/>
    <m/>
    <m/>
    <n v="20179"/>
    <m/>
    <m/>
    <m/>
    <m/>
  </r>
  <r>
    <x v="152"/>
    <d v="2017-01-01T00:00:00"/>
    <d v="2099-01-01T00:00:00"/>
    <b v="1"/>
    <s v="MAISHA SMITH"/>
    <x v="0"/>
    <m/>
    <m/>
    <m/>
    <m/>
    <m/>
    <m/>
    <m/>
    <m/>
    <m/>
    <n v="20179"/>
    <m/>
    <m/>
    <m/>
    <m/>
  </r>
  <r>
    <x v="153"/>
    <d v="2017-01-01T00:00:00"/>
    <d v="2099-01-01T00:00:00"/>
    <b v="1"/>
    <s v="MICHAEL WARMOTH"/>
    <x v="0"/>
    <m/>
    <m/>
    <m/>
    <m/>
    <m/>
    <m/>
    <m/>
    <m/>
    <m/>
    <n v="20179"/>
    <m/>
    <m/>
    <m/>
    <m/>
  </r>
  <r>
    <x v="154"/>
    <d v="2017-01-01T00:00:00"/>
    <d v="2099-01-01T00:00:00"/>
    <b v="1"/>
    <s v="STEPHEN SHEA"/>
    <x v="0"/>
    <m/>
    <m/>
    <m/>
    <m/>
    <m/>
    <m/>
    <m/>
    <m/>
    <m/>
    <n v="20179"/>
    <m/>
    <m/>
    <m/>
    <m/>
  </r>
  <r>
    <x v="155"/>
    <d v="2017-01-01T00:00:00"/>
    <d v="2099-01-01T00:00:00"/>
    <b v="1"/>
    <s v="CHRISTOPHER QUIJANO"/>
    <x v="0"/>
    <m/>
    <m/>
    <m/>
    <m/>
    <m/>
    <m/>
    <m/>
    <m/>
    <m/>
    <n v="20179"/>
    <m/>
    <m/>
    <m/>
    <m/>
  </r>
  <r>
    <x v="156"/>
    <d v="2017-01-01T00:00:00"/>
    <d v="2099-01-01T00:00:00"/>
    <b v="1"/>
    <s v="STEVEN LALLISS"/>
    <x v="0"/>
    <m/>
    <m/>
    <m/>
    <m/>
    <m/>
    <m/>
    <m/>
    <m/>
    <m/>
    <n v="20179"/>
    <m/>
    <m/>
    <m/>
    <m/>
  </r>
  <r>
    <x v="157"/>
    <d v="2017-01-01T00:00:00"/>
    <d v="2099-01-01T00:00:00"/>
    <b v="1"/>
    <s v="HANK HILL"/>
    <x v="0"/>
    <m/>
    <m/>
    <m/>
    <m/>
    <m/>
    <m/>
    <m/>
    <m/>
    <m/>
    <n v="20179"/>
    <m/>
    <m/>
    <m/>
    <m/>
  </r>
  <r>
    <x v="158"/>
    <d v="2017-01-01T00:00:00"/>
    <d v="2099-01-01T00:00:00"/>
    <b v="1"/>
    <s v="LAURA SULLIVAN"/>
    <x v="0"/>
    <m/>
    <m/>
    <m/>
    <m/>
    <m/>
    <m/>
    <m/>
    <m/>
    <m/>
    <n v="20179"/>
    <m/>
    <m/>
    <m/>
    <m/>
  </r>
  <r>
    <x v="159"/>
    <d v="2017-01-01T00:00:00"/>
    <d v="2099-01-01T00:00:00"/>
    <b v="1"/>
    <s v="MARK REIS"/>
    <x v="0"/>
    <m/>
    <m/>
    <m/>
    <m/>
    <m/>
    <m/>
    <m/>
    <m/>
    <m/>
    <n v="20179"/>
    <m/>
    <m/>
    <m/>
    <m/>
  </r>
  <r>
    <x v="160"/>
    <d v="2017-01-01T00:00:00"/>
    <d v="2099-01-01T00:00:00"/>
    <b v="1"/>
    <s v="AKPENE GBEGNON"/>
    <x v="0"/>
    <m/>
    <m/>
    <m/>
    <m/>
    <m/>
    <m/>
    <m/>
    <m/>
    <m/>
    <n v="20179"/>
    <m/>
    <m/>
    <m/>
    <m/>
  </r>
  <r>
    <x v="161"/>
    <d v="2017-01-01T00:00:00"/>
    <d v="2099-01-01T00:00:00"/>
    <b v="1"/>
    <s v="BASIMA ABDUL-RAZAK"/>
    <x v="0"/>
    <m/>
    <m/>
    <m/>
    <m/>
    <m/>
    <m/>
    <m/>
    <m/>
    <m/>
    <n v="20179"/>
    <m/>
    <m/>
    <m/>
    <m/>
  </r>
  <r>
    <x v="162"/>
    <d v="2017-01-01T00:00:00"/>
    <d v="2099-01-01T00:00:00"/>
    <b v="1"/>
    <s v="MATTHEW KOLOSKY"/>
    <x v="0"/>
    <m/>
    <m/>
    <m/>
    <m/>
    <m/>
    <m/>
    <m/>
    <m/>
    <m/>
    <n v="20179"/>
    <m/>
    <m/>
    <m/>
    <m/>
  </r>
  <r>
    <x v="163"/>
    <d v="2017-01-01T00:00:00"/>
    <d v="2099-01-01T00:00:00"/>
    <b v="1"/>
    <s v="WILLIAM PARK"/>
    <x v="0"/>
    <m/>
    <m/>
    <m/>
    <m/>
    <m/>
    <m/>
    <m/>
    <m/>
    <m/>
    <n v="20179"/>
    <m/>
    <m/>
    <m/>
    <m/>
  </r>
  <r>
    <x v="164"/>
    <d v="2017-01-01T00:00:00"/>
    <d v="2099-01-01T00:00:00"/>
    <b v="1"/>
    <s v="TYLER REYNOLDS"/>
    <x v="0"/>
    <m/>
    <m/>
    <m/>
    <m/>
    <m/>
    <m/>
    <m/>
    <m/>
    <m/>
    <n v="20179"/>
    <m/>
    <m/>
    <m/>
    <m/>
  </r>
  <r>
    <x v="165"/>
    <d v="2017-01-01T00:00:00"/>
    <d v="2099-01-01T00:00:00"/>
    <b v="1"/>
    <s v="CHONG LEE"/>
    <x v="0"/>
    <m/>
    <m/>
    <m/>
    <m/>
    <m/>
    <m/>
    <m/>
    <m/>
    <m/>
    <n v="20179"/>
    <m/>
    <m/>
    <m/>
    <m/>
  </r>
  <r>
    <x v="166"/>
    <d v="2017-01-01T00:00:00"/>
    <d v="2099-01-01T00:00:00"/>
    <b v="1"/>
    <s v="GREG VALCESCHINI"/>
    <x v="0"/>
    <m/>
    <m/>
    <m/>
    <m/>
    <m/>
    <m/>
    <m/>
    <m/>
    <m/>
    <n v="20179"/>
    <m/>
    <m/>
    <m/>
    <m/>
  </r>
  <r>
    <x v="167"/>
    <d v="2017-01-01T00:00:00"/>
    <d v="2099-01-01T00:00:00"/>
    <b v="1"/>
    <s v="CARLOS VENTURA"/>
    <x v="0"/>
    <m/>
    <m/>
    <m/>
    <m/>
    <m/>
    <m/>
    <m/>
    <m/>
    <m/>
    <n v="20005"/>
    <m/>
    <m/>
    <m/>
    <m/>
  </r>
  <r>
    <x v="168"/>
    <d v="2017-01-01T00:00:00"/>
    <d v="2099-01-01T00:00:00"/>
    <b v="1"/>
    <s v="JAMES SCHOUTEN"/>
    <x v="0"/>
    <m/>
    <m/>
    <m/>
    <m/>
    <m/>
    <m/>
    <m/>
    <m/>
    <m/>
    <n v="20005"/>
    <m/>
    <m/>
    <m/>
    <m/>
  </r>
  <r>
    <x v="169"/>
    <d v="2017-01-01T00:00:00"/>
    <d v="2099-01-01T00:00:00"/>
    <b v="1"/>
    <s v="CARLA STUART"/>
    <x v="0"/>
    <m/>
    <m/>
    <m/>
    <m/>
    <m/>
    <m/>
    <m/>
    <m/>
    <m/>
    <n v="20005"/>
    <m/>
    <m/>
    <m/>
    <m/>
  </r>
  <r>
    <x v="170"/>
    <d v="2017-01-01T00:00:00"/>
    <d v="2099-01-01T00:00:00"/>
    <b v="1"/>
    <s v="RISHI BASNYAT"/>
    <x v="0"/>
    <m/>
    <m/>
    <m/>
    <m/>
    <m/>
    <m/>
    <m/>
    <m/>
    <m/>
    <n v="20005"/>
    <m/>
    <m/>
    <m/>
    <m/>
  </r>
  <r>
    <x v="171"/>
    <d v="2017-01-01T00:00:00"/>
    <d v="2099-01-01T00:00:00"/>
    <b v="1"/>
    <s v="ANUPAMA NUTAKKI"/>
    <x v="0"/>
    <m/>
    <m/>
    <m/>
    <m/>
    <m/>
    <m/>
    <m/>
    <m/>
    <m/>
    <n v="20005"/>
    <m/>
    <m/>
    <m/>
    <m/>
  </r>
  <r>
    <x v="172"/>
    <d v="2017-01-01T00:00:00"/>
    <d v="2099-01-01T00:00:00"/>
    <b v="1"/>
    <s v="HENNA PARMAR"/>
    <x v="0"/>
    <m/>
    <m/>
    <m/>
    <m/>
    <m/>
    <m/>
    <m/>
    <m/>
    <m/>
    <n v="20005"/>
    <m/>
    <m/>
    <m/>
    <m/>
  </r>
  <r>
    <x v="173"/>
    <d v="2017-01-01T00:00:00"/>
    <d v="2099-01-01T00:00:00"/>
    <b v="1"/>
    <s v="GERALD OLDHAM"/>
    <x v="0"/>
    <m/>
    <m/>
    <m/>
    <m/>
    <m/>
    <m/>
    <m/>
    <m/>
    <m/>
    <n v="20005"/>
    <m/>
    <m/>
    <m/>
    <m/>
  </r>
  <r>
    <x v="174"/>
    <d v="2017-01-01T00:00:00"/>
    <d v="2099-01-01T00:00:00"/>
    <b v="1"/>
    <s v="ESTHER KAMAU"/>
    <x v="0"/>
    <m/>
    <m/>
    <m/>
    <m/>
    <m/>
    <m/>
    <m/>
    <m/>
    <m/>
    <n v="20005"/>
    <m/>
    <m/>
    <m/>
    <m/>
  </r>
  <r>
    <x v="175"/>
    <d v="2017-01-01T00:00:00"/>
    <d v="2099-01-01T00:00:00"/>
    <b v="1"/>
    <s v="MARY ELLEN RADOSEVICH"/>
    <x v="0"/>
    <m/>
    <m/>
    <m/>
    <m/>
    <m/>
    <m/>
    <m/>
    <m/>
    <m/>
    <n v="20005"/>
    <m/>
    <m/>
    <m/>
    <m/>
  </r>
  <r>
    <x v="176"/>
    <d v="2017-01-01T00:00:00"/>
    <d v="2099-01-01T00:00:00"/>
    <b v="1"/>
    <s v="GREGORY BECHILL"/>
    <x v="0"/>
    <m/>
    <m/>
    <m/>
    <m/>
    <m/>
    <m/>
    <m/>
    <m/>
    <m/>
    <n v="20005"/>
    <m/>
    <m/>
    <m/>
    <m/>
  </r>
  <r>
    <x v="177"/>
    <d v="2017-01-01T00:00:00"/>
    <d v="2099-01-01T00:00:00"/>
    <b v="1"/>
    <s v="STEPHANIE WOLZ"/>
    <x v="0"/>
    <m/>
    <m/>
    <m/>
    <m/>
    <m/>
    <m/>
    <m/>
    <m/>
    <m/>
    <n v="20005"/>
    <m/>
    <m/>
    <m/>
    <m/>
  </r>
  <r>
    <x v="178"/>
    <d v="2017-01-01T00:00:00"/>
    <d v="2099-01-01T00:00:00"/>
    <b v="1"/>
    <s v="ANDREA GOLDBERG"/>
    <x v="0"/>
    <m/>
    <m/>
    <m/>
    <m/>
    <m/>
    <m/>
    <m/>
    <m/>
    <m/>
    <n v="20005"/>
    <m/>
    <m/>
    <m/>
    <m/>
  </r>
  <r>
    <x v="179"/>
    <d v="2017-01-01T00:00:00"/>
    <d v="2099-01-01T00:00:00"/>
    <b v="1"/>
    <s v="REBECCA BELL"/>
    <x v="0"/>
    <m/>
    <m/>
    <m/>
    <m/>
    <m/>
    <m/>
    <m/>
    <m/>
    <m/>
    <n v="20005"/>
    <m/>
    <m/>
    <m/>
    <m/>
  </r>
  <r>
    <x v="180"/>
    <d v="2017-01-01T00:00:00"/>
    <d v="2099-01-01T00:00:00"/>
    <b v="1"/>
    <s v="FRANK TRUONG"/>
    <x v="0"/>
    <m/>
    <m/>
    <m/>
    <m/>
    <m/>
    <m/>
    <m/>
    <m/>
    <m/>
    <n v="20005"/>
    <m/>
    <m/>
    <m/>
    <m/>
  </r>
  <r>
    <x v="181"/>
    <d v="2017-01-01T00:00:00"/>
    <d v="2099-01-01T00:00:00"/>
    <b v="1"/>
    <s v="DOREEN SLABAUGH"/>
    <x v="0"/>
    <m/>
    <m/>
    <m/>
    <m/>
    <m/>
    <m/>
    <m/>
    <m/>
    <m/>
    <n v="20005"/>
    <m/>
    <m/>
    <m/>
    <m/>
  </r>
  <r>
    <x v="182"/>
    <d v="2017-01-01T00:00:00"/>
    <d v="2099-01-01T00:00:00"/>
    <b v="1"/>
    <s v="CARLA ANTOLA LARDIZABAL"/>
    <x v="0"/>
    <m/>
    <m/>
    <m/>
    <m/>
    <m/>
    <m/>
    <m/>
    <m/>
    <m/>
    <n v="20005"/>
    <m/>
    <m/>
    <m/>
    <m/>
  </r>
  <r>
    <x v="183"/>
    <d v="2017-01-01T00:00:00"/>
    <d v="2099-01-01T00:00:00"/>
    <b v="1"/>
    <s v="RACHEL LEBOVITZ"/>
    <x v="0"/>
    <m/>
    <m/>
    <m/>
    <m/>
    <m/>
    <m/>
    <m/>
    <m/>
    <m/>
    <n v="20005"/>
    <m/>
    <m/>
    <m/>
    <m/>
  </r>
  <r>
    <x v="184"/>
    <d v="2017-01-01T00:00:00"/>
    <d v="2099-01-01T00:00:00"/>
    <b v="1"/>
    <s v="CHARLES RICHARDSON"/>
    <x v="0"/>
    <m/>
    <m/>
    <m/>
    <m/>
    <m/>
    <m/>
    <m/>
    <m/>
    <m/>
    <n v="20005"/>
    <m/>
    <m/>
    <m/>
    <m/>
  </r>
  <r>
    <x v="185"/>
    <d v="2017-01-01T00:00:00"/>
    <d v="2099-01-01T00:00:00"/>
    <b v="1"/>
    <s v="SAISHO MANGLA"/>
    <x v="0"/>
    <m/>
    <m/>
    <m/>
    <m/>
    <m/>
    <m/>
    <m/>
    <m/>
    <m/>
    <n v="20005"/>
    <m/>
    <m/>
    <m/>
    <m/>
  </r>
  <r>
    <x v="186"/>
    <d v="2017-01-01T00:00:00"/>
    <d v="2099-01-01T00:00:00"/>
    <b v="1"/>
    <s v="DANA OSBURN"/>
    <x v="0"/>
    <m/>
    <m/>
    <m/>
    <m/>
    <m/>
    <m/>
    <m/>
    <m/>
    <m/>
    <n v="20005"/>
    <m/>
    <m/>
    <m/>
    <m/>
  </r>
  <r>
    <x v="187"/>
    <d v="2017-01-01T00:00:00"/>
    <d v="2099-01-01T00:00:00"/>
    <b v="1"/>
    <s v="VALERIE MARKS"/>
    <x v="0"/>
    <m/>
    <m/>
    <m/>
    <m/>
    <m/>
    <m/>
    <m/>
    <m/>
    <m/>
    <n v="20005"/>
    <m/>
    <m/>
    <m/>
    <m/>
  </r>
  <r>
    <x v="188"/>
    <d v="2017-01-01T00:00:00"/>
    <d v="2099-01-01T00:00:00"/>
    <b v="1"/>
    <s v="MATTHEW WIESKAMP"/>
    <x v="0"/>
    <m/>
    <m/>
    <m/>
    <m/>
    <m/>
    <m/>
    <m/>
    <m/>
    <m/>
    <n v="20005"/>
    <m/>
    <m/>
    <m/>
    <m/>
  </r>
  <r>
    <x v="189"/>
    <d v="2017-01-01T00:00:00"/>
    <d v="2099-01-01T00:00:00"/>
    <b v="1"/>
    <s v="FRANCIA DAY"/>
    <x v="0"/>
    <m/>
    <m/>
    <m/>
    <m/>
    <m/>
    <m/>
    <m/>
    <m/>
    <m/>
    <n v="20005"/>
    <m/>
    <m/>
    <m/>
    <m/>
  </r>
  <r>
    <x v="190"/>
    <d v="2017-01-01T00:00:00"/>
    <d v="2099-01-01T00:00:00"/>
    <b v="1"/>
    <s v="DAVID VIRGIL"/>
    <x v="0"/>
    <m/>
    <m/>
    <m/>
    <m/>
    <m/>
    <m/>
    <m/>
    <m/>
    <m/>
    <n v="20005"/>
    <m/>
    <m/>
    <m/>
    <m/>
  </r>
  <r>
    <x v="191"/>
    <d v="2017-01-01T00:00:00"/>
    <d v="2099-01-01T00:00:00"/>
    <b v="1"/>
    <s v="KRISTAL DAVIS"/>
    <x v="0"/>
    <m/>
    <m/>
    <m/>
    <m/>
    <m/>
    <m/>
    <m/>
    <m/>
    <m/>
    <n v="20005"/>
    <m/>
    <m/>
    <m/>
    <m/>
  </r>
  <r>
    <x v="192"/>
    <d v="2017-01-01T00:00:00"/>
    <d v="2099-01-01T00:00:00"/>
    <b v="1"/>
    <s v="LAURA STAGER"/>
    <x v="0"/>
    <m/>
    <m/>
    <m/>
    <m/>
    <m/>
    <m/>
    <m/>
    <m/>
    <m/>
    <n v="20005"/>
    <m/>
    <m/>
    <m/>
    <m/>
  </r>
  <r>
    <x v="193"/>
    <d v="2017-01-01T00:00:00"/>
    <d v="2099-01-01T00:00:00"/>
    <b v="1"/>
    <s v="SARAH SARANDOS"/>
    <x v="0"/>
    <m/>
    <m/>
    <m/>
    <m/>
    <m/>
    <m/>
    <m/>
    <m/>
    <m/>
    <n v="20005"/>
    <m/>
    <m/>
    <m/>
    <m/>
  </r>
  <r>
    <x v="194"/>
    <d v="2017-01-01T00:00:00"/>
    <d v="2099-01-01T00:00:00"/>
    <b v="1"/>
    <s v="RUTH LETIZIA"/>
    <x v="0"/>
    <m/>
    <m/>
    <m/>
    <m/>
    <m/>
    <m/>
    <m/>
    <m/>
    <m/>
    <n v="20005"/>
    <m/>
    <m/>
    <m/>
    <m/>
  </r>
  <r>
    <x v="195"/>
    <d v="2017-01-01T00:00:00"/>
    <d v="2099-01-01T00:00:00"/>
    <b v="1"/>
    <s v="LINDA LEECH"/>
    <x v="0"/>
    <m/>
    <m/>
    <m/>
    <m/>
    <m/>
    <m/>
    <m/>
    <m/>
    <m/>
    <n v="20005"/>
    <m/>
    <m/>
    <m/>
    <m/>
  </r>
  <r>
    <x v="196"/>
    <d v="2017-01-01T00:00:00"/>
    <d v="2099-01-01T00:00:00"/>
    <b v="1"/>
    <s v="BRETT EMERY"/>
    <x v="0"/>
    <m/>
    <m/>
    <m/>
    <m/>
    <m/>
    <m/>
    <m/>
    <m/>
    <m/>
    <n v="20005"/>
    <m/>
    <m/>
    <m/>
    <m/>
  </r>
  <r>
    <x v="197"/>
    <d v="2017-01-01T00:00:00"/>
    <d v="2099-01-01T00:00:00"/>
    <b v="1"/>
    <s v="CHRISTOPHER SHIN"/>
    <x v="0"/>
    <m/>
    <m/>
    <m/>
    <m/>
    <m/>
    <m/>
    <m/>
    <m/>
    <m/>
    <n v="20005"/>
    <m/>
    <m/>
    <m/>
    <m/>
  </r>
  <r>
    <x v="198"/>
    <d v="2017-01-01T00:00:00"/>
    <d v="2099-01-01T00:00:00"/>
    <b v="1"/>
    <s v="MONICA VITERI-GIORDANO"/>
    <x v="0"/>
    <m/>
    <m/>
    <m/>
    <m/>
    <m/>
    <m/>
    <m/>
    <m/>
    <m/>
    <n v="20005"/>
    <m/>
    <m/>
    <m/>
    <m/>
  </r>
  <r>
    <x v="199"/>
    <d v="2017-01-01T00:00:00"/>
    <d v="2099-01-01T00:00:00"/>
    <b v="1"/>
    <s v="MELISSA SUCHON"/>
    <x v="0"/>
    <m/>
    <m/>
    <m/>
    <m/>
    <m/>
    <m/>
    <m/>
    <m/>
    <m/>
    <n v="20005"/>
    <m/>
    <m/>
    <m/>
    <m/>
  </r>
  <r>
    <x v="200"/>
    <d v="2017-01-01T00:00:00"/>
    <d v="2099-01-01T00:00:00"/>
    <b v="1"/>
    <s v="MARK HINDE"/>
    <x v="0"/>
    <m/>
    <m/>
    <m/>
    <m/>
    <m/>
    <m/>
    <m/>
    <m/>
    <m/>
    <n v="20005"/>
    <m/>
    <m/>
    <m/>
    <m/>
  </r>
  <r>
    <x v="201"/>
    <d v="2017-01-01T00:00:00"/>
    <d v="2099-01-01T00:00:00"/>
    <b v="1"/>
    <s v="CHRISTINE LANGSTON"/>
    <x v="0"/>
    <m/>
    <m/>
    <m/>
    <m/>
    <m/>
    <m/>
    <m/>
    <m/>
    <m/>
    <n v="20005"/>
    <m/>
    <m/>
    <m/>
    <m/>
  </r>
  <r>
    <x v="202"/>
    <d v="2017-01-01T00:00:00"/>
    <d v="2099-01-01T00:00:00"/>
    <b v="1"/>
    <s v="KEVON MCCARTY"/>
    <x v="0"/>
    <m/>
    <m/>
    <m/>
    <m/>
    <m/>
    <m/>
    <m/>
    <m/>
    <m/>
    <n v="20005"/>
    <m/>
    <m/>
    <m/>
    <m/>
  </r>
  <r>
    <x v="203"/>
    <d v="2017-01-01T00:00:00"/>
    <d v="2099-01-01T00:00:00"/>
    <b v="1"/>
    <s v="HEATH SPIVEY"/>
    <x v="0"/>
    <m/>
    <m/>
    <m/>
    <m/>
    <m/>
    <m/>
    <m/>
    <m/>
    <m/>
    <n v="20005"/>
    <m/>
    <m/>
    <m/>
    <m/>
  </r>
  <r>
    <x v="204"/>
    <d v="2017-01-01T00:00:00"/>
    <d v="2099-01-01T00:00:00"/>
    <b v="1"/>
    <s v="JOSEPH SEELBAUGH"/>
    <x v="0"/>
    <m/>
    <m/>
    <m/>
    <m/>
    <m/>
    <m/>
    <m/>
    <m/>
    <m/>
    <n v="20005"/>
    <m/>
    <m/>
    <m/>
    <m/>
  </r>
  <r>
    <x v="205"/>
    <d v="2017-01-01T00:00:00"/>
    <d v="2099-01-01T00:00:00"/>
    <b v="1"/>
    <s v="JOHN CAGNOLA"/>
    <x v="0"/>
    <m/>
    <m/>
    <m/>
    <m/>
    <m/>
    <m/>
    <m/>
    <m/>
    <m/>
    <n v="20005"/>
    <m/>
    <m/>
    <m/>
    <m/>
  </r>
  <r>
    <x v="206"/>
    <d v="2017-01-01T00:00:00"/>
    <d v="2099-01-01T00:00:00"/>
    <b v="1"/>
    <s v="ROMANA ZAR"/>
    <x v="0"/>
    <m/>
    <m/>
    <m/>
    <m/>
    <m/>
    <m/>
    <m/>
    <m/>
    <m/>
    <n v="20005"/>
    <m/>
    <m/>
    <m/>
    <m/>
  </r>
  <r>
    <x v="207"/>
    <d v="2017-01-01T00:00:00"/>
    <d v="2099-01-01T00:00:00"/>
    <b v="1"/>
    <s v="HOLLY OFFENBERGER"/>
    <x v="0"/>
    <m/>
    <m/>
    <m/>
    <m/>
    <m/>
    <m/>
    <m/>
    <m/>
    <m/>
    <n v="20005"/>
    <m/>
    <m/>
    <m/>
    <m/>
  </r>
  <r>
    <x v="208"/>
    <d v="2017-01-01T00:00:00"/>
    <d v="2099-01-01T00:00:00"/>
    <b v="1"/>
    <s v="MELIZA SALANDANAN"/>
    <x v="0"/>
    <m/>
    <m/>
    <m/>
    <m/>
    <m/>
    <m/>
    <m/>
    <m/>
    <m/>
    <n v="20005"/>
    <m/>
    <m/>
    <m/>
    <m/>
  </r>
  <r>
    <x v="209"/>
    <d v="2017-01-01T00:00:00"/>
    <d v="2099-01-01T00:00:00"/>
    <b v="1"/>
    <s v="RANDY GELOW"/>
    <x v="0"/>
    <m/>
    <m/>
    <m/>
    <m/>
    <m/>
    <m/>
    <m/>
    <m/>
    <m/>
    <n v="20005"/>
    <m/>
    <m/>
    <m/>
    <m/>
  </r>
  <r>
    <x v="210"/>
    <d v="2017-01-01T00:00:00"/>
    <d v="2099-01-01T00:00:00"/>
    <b v="1"/>
    <s v="DEBRA BERGER"/>
    <x v="0"/>
    <m/>
    <m/>
    <m/>
    <m/>
    <m/>
    <m/>
    <m/>
    <m/>
    <m/>
    <n v="20005"/>
    <m/>
    <m/>
    <m/>
    <m/>
  </r>
  <r>
    <x v="211"/>
    <d v="2017-01-01T00:00:00"/>
    <d v="2099-01-01T00:00:00"/>
    <b v="1"/>
    <s v="TRACY GRIFFITH"/>
    <x v="0"/>
    <m/>
    <m/>
    <m/>
    <m/>
    <m/>
    <m/>
    <m/>
    <m/>
    <m/>
    <n v="20005"/>
    <m/>
    <m/>
    <m/>
    <m/>
  </r>
  <r>
    <x v="212"/>
    <d v="2017-01-01T00:00:00"/>
    <d v="2099-01-01T00:00:00"/>
    <b v="1"/>
    <s v="JESSICA PARKER"/>
    <x v="0"/>
    <m/>
    <m/>
    <m/>
    <m/>
    <m/>
    <m/>
    <m/>
    <m/>
    <m/>
    <n v="20005"/>
    <m/>
    <m/>
    <m/>
    <m/>
  </r>
  <r>
    <x v="213"/>
    <d v="2017-01-01T00:00:00"/>
    <d v="2099-01-01T00:00:00"/>
    <b v="1"/>
    <s v="TRACY FRAUSTO"/>
    <x v="0"/>
    <m/>
    <m/>
    <m/>
    <m/>
    <m/>
    <m/>
    <m/>
    <m/>
    <m/>
    <n v="20005"/>
    <m/>
    <m/>
    <m/>
    <m/>
  </r>
  <r>
    <x v="214"/>
    <d v="2017-01-01T00:00:00"/>
    <d v="2099-01-01T00:00:00"/>
    <b v="1"/>
    <s v="MARGARET COMFORD"/>
    <x v="0"/>
    <m/>
    <m/>
    <m/>
    <m/>
    <m/>
    <m/>
    <m/>
    <m/>
    <m/>
    <n v="20005"/>
    <m/>
    <m/>
    <m/>
    <m/>
  </r>
  <r>
    <x v="215"/>
    <d v="2017-01-01T00:00:00"/>
    <d v="2099-01-01T00:00:00"/>
    <b v="1"/>
    <s v="KEVIN HALL"/>
    <x v="0"/>
    <m/>
    <m/>
    <m/>
    <m/>
    <m/>
    <m/>
    <m/>
    <m/>
    <m/>
    <n v="20005"/>
    <m/>
    <m/>
    <m/>
    <m/>
  </r>
  <r>
    <x v="216"/>
    <d v="2017-01-01T00:00:00"/>
    <d v="2099-01-01T00:00:00"/>
    <b v="1"/>
    <s v="EMIL GRAF"/>
    <x v="0"/>
    <m/>
    <m/>
    <m/>
    <m/>
    <m/>
    <m/>
    <m/>
    <m/>
    <m/>
    <n v="20005"/>
    <m/>
    <m/>
    <m/>
    <m/>
  </r>
  <r>
    <x v="217"/>
    <d v="2017-01-01T00:00:00"/>
    <d v="2099-01-01T00:00:00"/>
    <b v="1"/>
    <s v="DANIEL CASEY"/>
    <x v="0"/>
    <m/>
    <m/>
    <m/>
    <m/>
    <m/>
    <m/>
    <m/>
    <m/>
    <m/>
    <n v="20005"/>
    <m/>
    <m/>
    <m/>
    <m/>
  </r>
  <r>
    <x v="218"/>
    <d v="2017-01-01T00:00:00"/>
    <d v="2099-01-01T00:00:00"/>
    <b v="1"/>
    <s v="TISHA SCHWARTZ"/>
    <x v="0"/>
    <m/>
    <m/>
    <m/>
    <m/>
    <m/>
    <m/>
    <m/>
    <m/>
    <m/>
    <n v="20005"/>
    <m/>
    <m/>
    <m/>
    <m/>
  </r>
  <r>
    <x v="219"/>
    <d v="2017-01-01T00:00:00"/>
    <d v="2099-01-01T00:00:00"/>
    <b v="1"/>
    <s v="MARIA GIBSON"/>
    <x v="0"/>
    <m/>
    <m/>
    <m/>
    <m/>
    <m/>
    <m/>
    <m/>
    <m/>
    <m/>
    <n v="20005"/>
    <m/>
    <m/>
    <m/>
    <m/>
  </r>
  <r>
    <x v="220"/>
    <d v="2017-01-01T00:00:00"/>
    <d v="2099-01-01T00:00:00"/>
    <b v="1"/>
    <s v="LAURA HELLENTHAL"/>
    <x v="0"/>
    <m/>
    <m/>
    <m/>
    <m/>
    <m/>
    <m/>
    <m/>
    <m/>
    <m/>
    <n v="20005"/>
    <m/>
    <m/>
    <m/>
    <m/>
  </r>
  <r>
    <x v="221"/>
    <d v="2017-01-01T00:00:00"/>
    <d v="2099-01-01T00:00:00"/>
    <b v="1"/>
    <s v="ADAM TURNER"/>
    <x v="0"/>
    <m/>
    <m/>
    <m/>
    <m/>
    <m/>
    <m/>
    <m/>
    <m/>
    <m/>
    <n v="20005"/>
    <m/>
    <m/>
    <m/>
    <m/>
  </r>
  <r>
    <x v="222"/>
    <d v="2017-01-01T00:00:00"/>
    <d v="2099-01-01T00:00:00"/>
    <b v="1"/>
    <s v="AARON GOMEZ"/>
    <x v="0"/>
    <m/>
    <m/>
    <m/>
    <m/>
    <m/>
    <m/>
    <m/>
    <m/>
    <m/>
    <n v="20005"/>
    <m/>
    <m/>
    <m/>
    <m/>
  </r>
  <r>
    <x v="223"/>
    <d v="2017-01-01T00:00:00"/>
    <d v="2099-01-01T00:00:00"/>
    <b v="1"/>
    <s v="NICOLE MYERS"/>
    <x v="0"/>
    <m/>
    <m/>
    <m/>
    <m/>
    <m/>
    <m/>
    <m/>
    <m/>
    <m/>
    <n v="20005"/>
    <m/>
    <m/>
    <m/>
    <m/>
  </r>
  <r>
    <x v="224"/>
    <d v="2017-01-01T00:00:00"/>
    <d v="2099-01-01T00:00:00"/>
    <b v="1"/>
    <s v="SHAUN BRANCHEAU"/>
    <x v="0"/>
    <m/>
    <m/>
    <m/>
    <m/>
    <m/>
    <m/>
    <m/>
    <m/>
    <m/>
    <n v="20005"/>
    <m/>
    <m/>
    <m/>
    <m/>
  </r>
  <r>
    <x v="225"/>
    <d v="2017-01-01T00:00:00"/>
    <d v="2099-01-01T00:00:00"/>
    <b v="1"/>
    <s v="MATTHEW BALLS"/>
    <x v="0"/>
    <m/>
    <m/>
    <m/>
    <m/>
    <m/>
    <m/>
    <m/>
    <m/>
    <m/>
    <n v="20005"/>
    <m/>
    <m/>
    <m/>
    <m/>
  </r>
  <r>
    <x v="226"/>
    <d v="2017-01-01T00:00:00"/>
    <d v="2099-01-01T00:00:00"/>
    <b v="1"/>
    <s v="ALYSSA HOANG"/>
    <x v="0"/>
    <m/>
    <m/>
    <m/>
    <m/>
    <m/>
    <m/>
    <m/>
    <m/>
    <m/>
    <n v="20005"/>
    <m/>
    <m/>
    <m/>
    <m/>
  </r>
  <r>
    <x v="227"/>
    <d v="2017-01-01T00:00:00"/>
    <d v="2099-01-01T00:00:00"/>
    <b v="1"/>
    <s v="SYERRA LEA"/>
    <x v="0"/>
    <m/>
    <m/>
    <m/>
    <m/>
    <m/>
    <m/>
    <m/>
    <m/>
    <m/>
    <n v="20005"/>
    <m/>
    <m/>
    <m/>
    <m/>
  </r>
  <r>
    <x v="228"/>
    <d v="2017-01-01T00:00:00"/>
    <d v="2099-01-01T00:00:00"/>
    <b v="1"/>
    <s v="KELSEY WRUBLE"/>
    <x v="0"/>
    <m/>
    <m/>
    <m/>
    <m/>
    <m/>
    <m/>
    <m/>
    <m/>
    <m/>
    <n v="20005"/>
    <m/>
    <m/>
    <m/>
    <m/>
  </r>
  <r>
    <x v="229"/>
    <d v="2017-01-01T00:00:00"/>
    <d v="2099-01-01T00:00:00"/>
    <b v="1"/>
    <s v="ZAFAR QUADIR"/>
    <x v="0"/>
    <m/>
    <m/>
    <m/>
    <m/>
    <m/>
    <m/>
    <m/>
    <m/>
    <m/>
    <n v="20005"/>
    <m/>
    <m/>
    <m/>
    <m/>
  </r>
  <r>
    <x v="230"/>
    <d v="2017-01-01T00:00:00"/>
    <d v="2099-01-01T00:00:00"/>
    <b v="1"/>
    <s v="ZACHARY SPRAGUE"/>
    <x v="0"/>
    <m/>
    <m/>
    <m/>
    <m/>
    <m/>
    <m/>
    <m/>
    <m/>
    <m/>
    <n v="20005"/>
    <m/>
    <m/>
    <m/>
    <m/>
  </r>
  <r>
    <x v="231"/>
    <d v="2017-01-01T00:00:00"/>
    <d v="2099-01-01T00:00:00"/>
    <b v="1"/>
    <s v="JENNIFER WILLIS"/>
    <x v="0"/>
    <m/>
    <m/>
    <m/>
    <m/>
    <m/>
    <m/>
    <m/>
    <m/>
    <m/>
    <n v="20005"/>
    <m/>
    <m/>
    <m/>
    <m/>
  </r>
  <r>
    <x v="232"/>
    <d v="2017-01-01T00:00:00"/>
    <d v="2099-01-01T00:00:00"/>
    <b v="1"/>
    <s v="JARED SCHWARTING"/>
    <x v="0"/>
    <m/>
    <m/>
    <m/>
    <m/>
    <m/>
    <m/>
    <m/>
    <m/>
    <m/>
    <n v="20005"/>
    <m/>
    <m/>
    <m/>
    <m/>
  </r>
  <r>
    <x v="233"/>
    <d v="2017-01-01T00:00:00"/>
    <d v="2099-01-01T00:00:00"/>
    <b v="1"/>
    <s v="PAUL SCHRICKEL"/>
    <x v="0"/>
    <m/>
    <m/>
    <m/>
    <m/>
    <m/>
    <m/>
    <m/>
    <m/>
    <m/>
    <n v="20005"/>
    <m/>
    <m/>
    <m/>
    <m/>
  </r>
  <r>
    <x v="234"/>
    <d v="2017-01-01T00:00:00"/>
    <d v="2099-01-01T00:00:00"/>
    <b v="1"/>
    <s v="AMANDA FOSTER"/>
    <x v="0"/>
    <m/>
    <m/>
    <m/>
    <m/>
    <m/>
    <m/>
    <m/>
    <m/>
    <m/>
    <n v="20005"/>
    <m/>
    <m/>
    <m/>
    <m/>
  </r>
  <r>
    <x v="235"/>
    <d v="2017-01-01T00:00:00"/>
    <d v="2099-01-01T00:00:00"/>
    <b v="1"/>
    <s v="LEIGH COSTANZO"/>
    <x v="0"/>
    <m/>
    <m/>
    <m/>
    <m/>
    <m/>
    <m/>
    <m/>
    <m/>
    <m/>
    <n v="20005"/>
    <m/>
    <m/>
    <m/>
    <m/>
  </r>
  <r>
    <x v="236"/>
    <d v="2017-01-01T00:00:00"/>
    <d v="2099-01-01T00:00:00"/>
    <b v="1"/>
    <s v="JESSICA REGNAERT"/>
    <x v="0"/>
    <m/>
    <m/>
    <m/>
    <m/>
    <m/>
    <m/>
    <m/>
    <m/>
    <m/>
    <n v="20005"/>
    <m/>
    <m/>
    <m/>
    <m/>
  </r>
  <r>
    <x v="237"/>
    <d v="2017-01-01T00:00:00"/>
    <d v="2099-01-01T00:00:00"/>
    <b v="1"/>
    <s v="PARUL AGARWAL"/>
    <x v="0"/>
    <m/>
    <m/>
    <m/>
    <m/>
    <m/>
    <m/>
    <m/>
    <m/>
    <m/>
    <n v="20005"/>
    <m/>
    <m/>
    <m/>
    <m/>
  </r>
  <r>
    <x v="238"/>
    <d v="2017-01-01T00:00:00"/>
    <d v="2099-01-01T00:00:00"/>
    <b v="1"/>
    <s v="CANDACE NAPIER"/>
    <x v="0"/>
    <m/>
    <m/>
    <m/>
    <m/>
    <m/>
    <m/>
    <m/>
    <m/>
    <m/>
    <n v="20005"/>
    <m/>
    <m/>
    <m/>
    <m/>
  </r>
  <r>
    <x v="239"/>
    <d v="2017-01-01T00:00:00"/>
    <d v="2099-01-01T00:00:00"/>
    <b v="1"/>
    <s v="SARAH PAYNE"/>
    <x v="0"/>
    <m/>
    <m/>
    <m/>
    <m/>
    <m/>
    <m/>
    <m/>
    <m/>
    <m/>
    <n v="20005"/>
    <m/>
    <m/>
    <m/>
    <m/>
  </r>
  <r>
    <x v="240"/>
    <d v="2017-01-01T00:00:00"/>
    <d v="2099-01-01T00:00:00"/>
    <b v="1"/>
    <s v="SARAH MCKENNA"/>
    <x v="0"/>
    <m/>
    <m/>
    <m/>
    <m/>
    <m/>
    <m/>
    <m/>
    <m/>
    <m/>
    <n v="20005"/>
    <m/>
    <m/>
    <m/>
    <m/>
  </r>
  <r>
    <x v="241"/>
    <d v="2017-01-01T00:00:00"/>
    <d v="2099-01-01T00:00:00"/>
    <b v="1"/>
    <s v="ELIZABETH FOX-MTANDIKA"/>
    <x v="0"/>
    <m/>
    <m/>
    <m/>
    <m/>
    <m/>
    <m/>
    <m/>
    <m/>
    <m/>
    <n v="20005"/>
    <m/>
    <m/>
    <m/>
    <m/>
  </r>
  <r>
    <x v="242"/>
    <d v="2017-01-01T00:00:00"/>
    <d v="2099-01-01T00:00:00"/>
    <b v="1"/>
    <s v="EE-LYNN LOI"/>
    <x v="0"/>
    <m/>
    <m/>
    <m/>
    <m/>
    <m/>
    <m/>
    <m/>
    <m/>
    <m/>
    <n v="20005"/>
    <m/>
    <m/>
    <m/>
    <m/>
  </r>
  <r>
    <x v="243"/>
    <d v="2017-01-01T00:00:00"/>
    <d v="2099-01-01T00:00:00"/>
    <b v="1"/>
    <s v="SIMON SHEARD"/>
    <x v="0"/>
    <m/>
    <m/>
    <m/>
    <m/>
    <m/>
    <m/>
    <m/>
    <m/>
    <m/>
    <n v="20005"/>
    <m/>
    <m/>
    <m/>
    <m/>
  </r>
  <r>
    <x v="244"/>
    <d v="2017-01-01T00:00:00"/>
    <d v="2099-01-01T00:00:00"/>
    <b v="1"/>
    <s v="BENO SIKAND"/>
    <x v="0"/>
    <m/>
    <m/>
    <m/>
    <m/>
    <m/>
    <m/>
    <m/>
    <m/>
    <m/>
    <n v="20005"/>
    <m/>
    <m/>
    <m/>
    <m/>
  </r>
  <r>
    <x v="245"/>
    <d v="2017-01-01T00:00:00"/>
    <d v="2099-01-01T00:00:00"/>
    <b v="1"/>
    <s v="JASMINDER BARDIN"/>
    <x v="0"/>
    <m/>
    <m/>
    <m/>
    <m/>
    <m/>
    <m/>
    <m/>
    <m/>
    <m/>
    <n v="20005"/>
    <m/>
    <m/>
    <m/>
    <m/>
  </r>
  <r>
    <x v="246"/>
    <d v="2017-01-01T00:00:00"/>
    <d v="2099-01-01T00:00:00"/>
    <b v="1"/>
    <s v="GERA BARNARD"/>
    <x v="0"/>
    <m/>
    <m/>
    <m/>
    <m/>
    <m/>
    <m/>
    <m/>
    <m/>
    <m/>
    <n v="20005"/>
    <m/>
    <m/>
    <m/>
    <m/>
  </r>
  <r>
    <x v="247"/>
    <d v="2017-01-01T00:00:00"/>
    <d v="2099-01-01T00:00:00"/>
    <b v="1"/>
    <s v="JASON COLLIER"/>
    <x v="0"/>
    <m/>
    <m/>
    <m/>
    <m/>
    <m/>
    <m/>
    <m/>
    <m/>
    <m/>
    <n v="20005"/>
    <m/>
    <m/>
    <m/>
    <m/>
  </r>
  <r>
    <x v="248"/>
    <d v="2017-01-01T00:00:00"/>
    <d v="2099-01-01T00:00:00"/>
    <b v="1"/>
    <s v="CRAIG SIMONS"/>
    <x v="0"/>
    <m/>
    <m/>
    <m/>
    <m/>
    <m/>
    <m/>
    <m/>
    <m/>
    <m/>
    <n v="20005"/>
    <m/>
    <m/>
    <m/>
    <m/>
  </r>
  <r>
    <x v="249"/>
    <d v="2017-01-01T00:00:00"/>
    <d v="2099-01-01T00:00:00"/>
    <b v="1"/>
    <s v="CHERYL VILLAMOR NIERVA"/>
    <x v="0"/>
    <m/>
    <m/>
    <m/>
    <m/>
    <m/>
    <m/>
    <m/>
    <m/>
    <m/>
    <n v="20005"/>
    <m/>
    <m/>
    <m/>
    <m/>
  </r>
  <r>
    <x v="250"/>
    <d v="2017-01-01T00:00:00"/>
    <d v="2099-01-01T00:00:00"/>
    <b v="1"/>
    <s v="ANNE DONOS"/>
    <x v="0"/>
    <m/>
    <m/>
    <m/>
    <m/>
    <m/>
    <m/>
    <m/>
    <m/>
    <m/>
    <n v="20005"/>
    <m/>
    <m/>
    <m/>
    <m/>
  </r>
  <r>
    <x v="251"/>
    <d v="2017-01-01T00:00:00"/>
    <d v="2099-01-01T00:00:00"/>
    <b v="1"/>
    <s v="SNEHA KUMAR"/>
    <x v="0"/>
    <m/>
    <m/>
    <m/>
    <m/>
    <m/>
    <m/>
    <m/>
    <m/>
    <m/>
    <n v="20005"/>
    <m/>
    <m/>
    <m/>
    <m/>
  </r>
  <r>
    <x v="252"/>
    <d v="2017-01-01T00:00:00"/>
    <d v="2099-01-01T00:00:00"/>
    <b v="1"/>
    <s v="MATTHEW WELLOCK"/>
    <x v="0"/>
    <m/>
    <m/>
    <m/>
    <m/>
    <m/>
    <m/>
    <m/>
    <m/>
    <m/>
    <n v="20005"/>
    <m/>
    <m/>
    <m/>
    <m/>
  </r>
  <r>
    <x v="253"/>
    <d v="2017-01-01T00:00:00"/>
    <d v="2099-01-01T00:00:00"/>
    <b v="1"/>
    <s v="DIEM THUY KAHLON"/>
    <x v="0"/>
    <m/>
    <m/>
    <m/>
    <m/>
    <m/>
    <m/>
    <m/>
    <m/>
    <m/>
    <n v="20005"/>
    <m/>
    <m/>
    <m/>
    <m/>
  </r>
  <r>
    <x v="254"/>
    <d v="2017-01-01T00:00:00"/>
    <d v="2099-01-01T00:00:00"/>
    <b v="1"/>
    <s v="BRYAN MAHONEY"/>
    <x v="0"/>
    <m/>
    <m/>
    <m/>
    <m/>
    <m/>
    <m/>
    <m/>
    <m/>
    <m/>
    <n v="20005"/>
    <m/>
    <m/>
    <m/>
    <m/>
  </r>
  <r>
    <x v="255"/>
    <d v="2017-01-01T00:00:00"/>
    <d v="2099-01-01T00:00:00"/>
    <b v="1"/>
    <s v="MELISSA RAMIREZ"/>
    <x v="0"/>
    <m/>
    <m/>
    <m/>
    <m/>
    <m/>
    <m/>
    <m/>
    <m/>
    <m/>
    <n v="20005"/>
    <m/>
    <m/>
    <m/>
    <m/>
  </r>
  <r>
    <x v="256"/>
    <d v="2017-01-01T00:00:00"/>
    <d v="2099-01-01T00:00:00"/>
    <b v="1"/>
    <s v="OLA-OLUWAKITI ALABI"/>
    <x v="0"/>
    <m/>
    <m/>
    <m/>
    <m/>
    <m/>
    <m/>
    <m/>
    <m/>
    <m/>
    <n v="20005"/>
    <m/>
    <m/>
    <m/>
    <m/>
  </r>
  <r>
    <x v="257"/>
    <d v="2017-01-01T00:00:00"/>
    <d v="2099-01-01T00:00:00"/>
    <b v="1"/>
    <s v="ALEXANDER BROWN"/>
    <x v="0"/>
    <m/>
    <m/>
    <m/>
    <m/>
    <m/>
    <m/>
    <m/>
    <m/>
    <m/>
    <n v="20005"/>
    <m/>
    <m/>
    <m/>
    <m/>
  </r>
  <r>
    <x v="258"/>
    <d v="2017-01-01T00:00:00"/>
    <d v="2099-01-01T00:00:00"/>
    <b v="1"/>
    <s v="NICHOLAS WALTER"/>
    <x v="0"/>
    <m/>
    <m/>
    <m/>
    <m/>
    <m/>
    <m/>
    <m/>
    <m/>
    <m/>
    <n v="20005"/>
    <m/>
    <m/>
    <m/>
    <m/>
  </r>
  <r>
    <x v="259"/>
    <d v="2017-01-01T00:00:00"/>
    <d v="2099-01-01T00:00:00"/>
    <b v="1"/>
    <s v="SACHA LOVING"/>
    <x v="0"/>
    <m/>
    <m/>
    <m/>
    <m/>
    <m/>
    <m/>
    <m/>
    <m/>
    <m/>
    <n v="20005"/>
    <m/>
    <m/>
    <m/>
    <m/>
  </r>
  <r>
    <x v="260"/>
    <d v="2017-01-01T00:00:00"/>
    <d v="2099-01-01T00:00:00"/>
    <b v="1"/>
    <s v="PATRICK MARTINEZ"/>
    <x v="0"/>
    <m/>
    <m/>
    <m/>
    <m/>
    <m/>
    <m/>
    <m/>
    <m/>
    <m/>
    <n v="20005"/>
    <m/>
    <m/>
    <m/>
    <m/>
  </r>
  <r>
    <x v="261"/>
    <d v="2017-01-01T00:00:00"/>
    <d v="2099-01-01T00:00:00"/>
    <b v="1"/>
    <s v="MICHELLE PRESTOZA"/>
    <x v="0"/>
    <m/>
    <m/>
    <m/>
    <m/>
    <m/>
    <m/>
    <m/>
    <m/>
    <m/>
    <n v="20005"/>
    <m/>
    <m/>
    <m/>
    <m/>
  </r>
  <r>
    <x v="262"/>
    <d v="2017-01-01T00:00:00"/>
    <d v="2099-01-01T00:00:00"/>
    <b v="1"/>
    <s v="INDERPREET FEUDALE"/>
    <x v="0"/>
    <m/>
    <m/>
    <m/>
    <m/>
    <m/>
    <m/>
    <m/>
    <m/>
    <m/>
    <n v="20005"/>
    <m/>
    <m/>
    <m/>
    <m/>
  </r>
  <r>
    <x v="263"/>
    <d v="2017-01-01T00:00:00"/>
    <d v="2099-01-01T00:00:00"/>
    <b v="1"/>
    <s v="MOHAMMAD ISLAM"/>
    <x v="0"/>
    <m/>
    <m/>
    <m/>
    <m/>
    <m/>
    <m/>
    <m/>
    <m/>
    <m/>
    <n v="20005"/>
    <m/>
    <m/>
    <m/>
    <m/>
  </r>
  <r>
    <x v="264"/>
    <d v="2017-01-01T00:00:00"/>
    <d v="2099-01-01T00:00:00"/>
    <b v="1"/>
    <s v="DANIELLE WICKLOW"/>
    <x v="0"/>
    <m/>
    <m/>
    <m/>
    <m/>
    <m/>
    <m/>
    <m/>
    <m/>
    <m/>
    <n v="20005"/>
    <m/>
    <m/>
    <m/>
    <m/>
  </r>
  <r>
    <x v="265"/>
    <d v="2017-01-01T00:00:00"/>
    <d v="2099-01-01T00:00:00"/>
    <b v="1"/>
    <s v="TIEN-CHING HERNANDEZ"/>
    <x v="0"/>
    <m/>
    <m/>
    <m/>
    <m/>
    <m/>
    <m/>
    <m/>
    <m/>
    <m/>
    <n v="20005"/>
    <m/>
    <m/>
    <m/>
    <m/>
  </r>
  <r>
    <x v="266"/>
    <d v="2017-01-01T00:00:00"/>
    <d v="2099-01-01T00:00:00"/>
    <b v="1"/>
    <s v="REBECCA MORAN"/>
    <x v="0"/>
    <m/>
    <m/>
    <m/>
    <m/>
    <m/>
    <m/>
    <m/>
    <m/>
    <m/>
    <n v="20005"/>
    <m/>
    <m/>
    <m/>
    <m/>
  </r>
  <r>
    <x v="267"/>
    <d v="2017-01-01T00:00:00"/>
    <d v="2099-01-01T00:00:00"/>
    <b v="1"/>
    <s v="JEAN KUO"/>
    <x v="0"/>
    <m/>
    <m/>
    <m/>
    <m/>
    <m/>
    <m/>
    <m/>
    <m/>
    <m/>
    <n v="20005"/>
    <m/>
    <m/>
    <m/>
    <m/>
  </r>
  <r>
    <x v="268"/>
    <d v="2017-01-01T00:00:00"/>
    <d v="2099-01-01T00:00:00"/>
    <b v="1"/>
    <s v="JUSTIN WATKINS"/>
    <x v="0"/>
    <m/>
    <m/>
    <m/>
    <m/>
    <m/>
    <m/>
    <m/>
    <m/>
    <m/>
    <n v="20005"/>
    <m/>
    <m/>
    <m/>
    <m/>
  </r>
  <r>
    <x v="269"/>
    <d v="2017-01-01T00:00:00"/>
    <d v="2099-01-01T00:00:00"/>
    <b v="1"/>
    <s v="ADELAIDE AMINI"/>
    <x v="0"/>
    <m/>
    <m/>
    <m/>
    <m/>
    <m/>
    <m/>
    <m/>
    <m/>
    <m/>
    <n v="20005"/>
    <m/>
    <m/>
    <m/>
    <m/>
  </r>
  <r>
    <x v="270"/>
    <d v="2017-01-01T00:00:00"/>
    <d v="2099-01-01T00:00:00"/>
    <b v="1"/>
    <s v="JOSEPH THOMPSON"/>
    <x v="0"/>
    <m/>
    <m/>
    <m/>
    <m/>
    <m/>
    <m/>
    <m/>
    <m/>
    <m/>
    <n v="20005"/>
    <m/>
    <m/>
    <m/>
    <m/>
  </r>
  <r>
    <x v="271"/>
    <d v="2017-01-01T00:00:00"/>
    <d v="2099-01-01T00:00:00"/>
    <b v="1"/>
    <s v="JESSICA CURTIS"/>
    <x v="0"/>
    <m/>
    <m/>
    <m/>
    <m/>
    <m/>
    <m/>
    <m/>
    <m/>
    <m/>
    <n v="20005"/>
    <m/>
    <m/>
    <m/>
    <m/>
  </r>
  <r>
    <x v="272"/>
    <d v="2017-01-01T00:00:00"/>
    <d v="2099-01-01T00:00:00"/>
    <b v="1"/>
    <s v="KOJASTEH GHAZIASKAR"/>
    <x v="0"/>
    <m/>
    <m/>
    <m/>
    <m/>
    <m/>
    <m/>
    <m/>
    <m/>
    <m/>
    <n v="20005"/>
    <m/>
    <m/>
    <m/>
    <m/>
  </r>
  <r>
    <x v="273"/>
    <d v="2017-01-01T00:00:00"/>
    <d v="2099-01-01T00:00:00"/>
    <b v="1"/>
    <s v="LAUREN BROWN"/>
    <x v="0"/>
    <m/>
    <m/>
    <m/>
    <m/>
    <m/>
    <m/>
    <m/>
    <m/>
    <m/>
    <n v="20005"/>
    <m/>
    <m/>
    <m/>
    <m/>
  </r>
  <r>
    <x v="274"/>
    <d v="2017-01-01T00:00:00"/>
    <d v="2099-01-01T00:00:00"/>
    <b v="1"/>
    <s v="RAJ PATEL"/>
    <x v="0"/>
    <m/>
    <m/>
    <m/>
    <m/>
    <m/>
    <m/>
    <m/>
    <m/>
    <m/>
    <n v="20005"/>
    <m/>
    <m/>
    <m/>
    <m/>
  </r>
  <r>
    <x v="275"/>
    <d v="2017-01-01T00:00:00"/>
    <d v="2099-01-01T00:00:00"/>
    <b v="1"/>
    <s v="DENA ARNER"/>
    <x v="0"/>
    <m/>
    <m/>
    <m/>
    <m/>
    <m/>
    <m/>
    <m/>
    <m/>
    <m/>
    <n v="20005"/>
    <m/>
    <m/>
    <m/>
    <m/>
  </r>
  <r>
    <x v="276"/>
    <d v="2017-01-01T00:00:00"/>
    <d v="2099-01-01T00:00:00"/>
    <b v="1"/>
    <s v="MARK PYLE"/>
    <x v="0"/>
    <m/>
    <m/>
    <m/>
    <m/>
    <m/>
    <m/>
    <m/>
    <m/>
    <m/>
    <n v="20005"/>
    <m/>
    <m/>
    <m/>
    <m/>
  </r>
  <r>
    <x v="277"/>
    <d v="2017-01-01T00:00:00"/>
    <d v="2099-01-01T00:00:00"/>
    <b v="1"/>
    <s v="DAWN SORENSON"/>
    <x v="0"/>
    <m/>
    <m/>
    <m/>
    <m/>
    <m/>
    <m/>
    <m/>
    <m/>
    <m/>
    <n v="20005"/>
    <m/>
    <m/>
    <m/>
    <m/>
  </r>
  <r>
    <x v="278"/>
    <d v="2017-01-01T00:00:00"/>
    <d v="2099-01-01T00:00:00"/>
    <b v="1"/>
    <s v="NATASHA STARBUCK"/>
    <x v="0"/>
    <m/>
    <m/>
    <m/>
    <m/>
    <m/>
    <m/>
    <m/>
    <m/>
    <m/>
    <n v="20005"/>
    <m/>
    <m/>
    <m/>
    <m/>
  </r>
  <r>
    <x v="279"/>
    <d v="2017-01-01T00:00:00"/>
    <d v="2099-01-01T00:00:00"/>
    <b v="1"/>
    <s v="SUSAN PEPPERS"/>
    <x v="0"/>
    <m/>
    <m/>
    <m/>
    <m/>
    <m/>
    <m/>
    <m/>
    <m/>
    <m/>
    <n v="20005"/>
    <m/>
    <m/>
    <m/>
    <m/>
  </r>
  <r>
    <x v="280"/>
    <d v="2017-01-01T00:00:00"/>
    <d v="2099-01-01T00:00:00"/>
    <b v="1"/>
    <s v="AKUA EKUNWE"/>
    <x v="0"/>
    <m/>
    <m/>
    <m/>
    <m/>
    <m/>
    <m/>
    <m/>
    <m/>
    <m/>
    <n v="20005"/>
    <m/>
    <m/>
    <m/>
    <m/>
  </r>
  <r>
    <x v="281"/>
    <d v="2017-01-01T00:00:00"/>
    <d v="2099-01-01T00:00:00"/>
    <b v="1"/>
    <s v="JOHN HEMBRY"/>
    <x v="0"/>
    <m/>
    <m/>
    <m/>
    <m/>
    <m/>
    <m/>
    <m/>
    <m/>
    <m/>
    <n v="20005"/>
    <m/>
    <m/>
    <m/>
    <m/>
  </r>
  <r>
    <x v="282"/>
    <d v="2017-01-01T00:00:00"/>
    <d v="2099-01-01T00:00:00"/>
    <b v="1"/>
    <s v="WENDY LORENZEN"/>
    <x v="0"/>
    <m/>
    <m/>
    <m/>
    <m/>
    <m/>
    <m/>
    <m/>
    <m/>
    <m/>
    <n v="20005"/>
    <m/>
    <m/>
    <m/>
    <m/>
  </r>
  <r>
    <x v="283"/>
    <d v="2017-01-01T00:00:00"/>
    <d v="2099-01-01T00:00:00"/>
    <b v="1"/>
    <s v="MARCELA CRISTEA"/>
    <x v="0"/>
    <m/>
    <m/>
    <m/>
    <m/>
    <m/>
    <m/>
    <m/>
    <m/>
    <m/>
    <n v="20005"/>
    <m/>
    <m/>
    <m/>
    <m/>
  </r>
  <r>
    <x v="284"/>
    <d v="2017-01-01T00:00:00"/>
    <d v="2099-01-01T00:00:00"/>
    <b v="1"/>
    <s v="KRUPA SHAH"/>
    <x v="0"/>
    <m/>
    <m/>
    <m/>
    <m/>
    <m/>
    <m/>
    <m/>
    <m/>
    <m/>
    <n v="20005"/>
    <m/>
    <m/>
    <m/>
    <m/>
  </r>
  <r>
    <x v="285"/>
    <d v="2017-01-01T00:00:00"/>
    <d v="2099-01-01T00:00:00"/>
    <b v="1"/>
    <s v="EMILIA DAVIS"/>
    <x v="0"/>
    <m/>
    <m/>
    <m/>
    <m/>
    <m/>
    <m/>
    <m/>
    <m/>
    <m/>
    <n v="20005"/>
    <m/>
    <m/>
    <m/>
    <m/>
  </r>
  <r>
    <x v="286"/>
    <d v="2017-01-01T00:00:00"/>
    <d v="2099-01-01T00:00:00"/>
    <b v="1"/>
    <s v="NATASHA NAMJOSHI"/>
    <x v="0"/>
    <m/>
    <m/>
    <m/>
    <m/>
    <m/>
    <m/>
    <m/>
    <m/>
    <m/>
    <n v="20005"/>
    <m/>
    <m/>
    <m/>
    <m/>
  </r>
  <r>
    <x v="287"/>
    <d v="2017-01-01T00:00:00"/>
    <d v="2099-01-01T00:00:00"/>
    <b v="1"/>
    <s v="RANDI HERMAN"/>
    <x v="0"/>
    <m/>
    <m/>
    <m/>
    <m/>
    <m/>
    <m/>
    <m/>
    <m/>
    <m/>
    <n v="20005"/>
    <m/>
    <m/>
    <m/>
    <m/>
  </r>
  <r>
    <x v="288"/>
    <d v="2017-01-01T00:00:00"/>
    <d v="2099-01-01T00:00:00"/>
    <b v="1"/>
    <s v="ANDREA MARTINELLI"/>
    <x v="0"/>
    <m/>
    <m/>
    <m/>
    <m/>
    <m/>
    <m/>
    <m/>
    <m/>
    <m/>
    <n v="20005"/>
    <m/>
    <m/>
    <m/>
    <m/>
  </r>
  <r>
    <x v="289"/>
    <d v="2017-01-01T00:00:00"/>
    <d v="2099-01-01T00:00:00"/>
    <b v="1"/>
    <s v="GENY AUGUSTINE"/>
    <x v="0"/>
    <m/>
    <m/>
    <m/>
    <m/>
    <m/>
    <m/>
    <m/>
    <m/>
    <m/>
    <n v="20005"/>
    <m/>
    <m/>
    <m/>
    <m/>
  </r>
  <r>
    <x v="290"/>
    <d v="2017-01-01T00:00:00"/>
    <d v="2099-01-01T00:00:00"/>
    <b v="1"/>
    <s v="OLIVIA FLEMING"/>
    <x v="0"/>
    <m/>
    <m/>
    <m/>
    <m/>
    <m/>
    <m/>
    <m/>
    <m/>
    <m/>
    <n v="20005"/>
    <m/>
    <m/>
    <m/>
    <m/>
  </r>
  <r>
    <x v="291"/>
    <d v="2017-01-01T00:00:00"/>
    <d v="2099-01-01T00:00:00"/>
    <b v="1"/>
    <s v="JUSTIN EHMKE"/>
    <x v="0"/>
    <m/>
    <m/>
    <m/>
    <m/>
    <m/>
    <m/>
    <m/>
    <m/>
    <m/>
    <n v="20005"/>
    <m/>
    <m/>
    <m/>
    <m/>
  </r>
  <r>
    <x v="292"/>
    <d v="2017-01-01T00:00:00"/>
    <d v="2099-01-01T00:00:00"/>
    <b v="1"/>
    <s v="JOSEPH JENNEFORD"/>
    <x v="0"/>
    <m/>
    <m/>
    <m/>
    <m/>
    <m/>
    <m/>
    <m/>
    <m/>
    <m/>
    <n v="20005"/>
    <m/>
    <m/>
    <m/>
    <m/>
  </r>
  <r>
    <x v="293"/>
    <d v="2017-01-01T00:00:00"/>
    <d v="2099-01-01T00:00:00"/>
    <b v="1"/>
    <s v="JOEL HAYDEN"/>
    <x v="0"/>
    <m/>
    <m/>
    <m/>
    <m/>
    <m/>
    <m/>
    <m/>
    <m/>
    <m/>
    <n v="20005"/>
    <m/>
    <m/>
    <m/>
    <m/>
  </r>
  <r>
    <x v="294"/>
    <d v="2017-01-01T00:00:00"/>
    <d v="2099-01-01T00:00:00"/>
    <b v="1"/>
    <s v="JOHN BRAY"/>
    <x v="0"/>
    <m/>
    <m/>
    <m/>
    <m/>
    <m/>
    <m/>
    <m/>
    <m/>
    <m/>
    <n v="20005"/>
    <m/>
    <m/>
    <m/>
    <m/>
  </r>
  <r>
    <x v="295"/>
    <d v="2017-01-01T00:00:00"/>
    <d v="2099-01-01T00:00:00"/>
    <b v="1"/>
    <s v="CATHERINE SCOTT"/>
    <x v="0"/>
    <m/>
    <m/>
    <m/>
    <m/>
    <m/>
    <m/>
    <m/>
    <m/>
    <m/>
    <n v="20005"/>
    <m/>
    <m/>
    <m/>
    <m/>
  </r>
  <r>
    <x v="296"/>
    <d v="2017-01-01T00:00:00"/>
    <d v="2099-01-01T00:00:00"/>
    <b v="1"/>
    <s v="TINA LEE"/>
    <x v="0"/>
    <m/>
    <m/>
    <m/>
    <m/>
    <m/>
    <m/>
    <m/>
    <m/>
    <m/>
    <n v="20005"/>
    <m/>
    <m/>
    <m/>
    <m/>
  </r>
  <r>
    <x v="297"/>
    <d v="2017-01-01T00:00:00"/>
    <d v="2099-01-01T00:00:00"/>
    <b v="1"/>
    <s v="SANAA BAKER"/>
    <x v="0"/>
    <m/>
    <m/>
    <m/>
    <m/>
    <m/>
    <m/>
    <m/>
    <m/>
    <m/>
    <n v="20005"/>
    <m/>
    <m/>
    <m/>
    <m/>
  </r>
  <r>
    <x v="298"/>
    <d v="2017-01-01T00:00:00"/>
    <d v="2099-01-01T00:00:00"/>
    <b v="1"/>
    <s v="ZAYDEE RIVERA"/>
    <x v="0"/>
    <m/>
    <m/>
    <m/>
    <m/>
    <m/>
    <m/>
    <m/>
    <m/>
    <m/>
    <n v="20005"/>
    <m/>
    <m/>
    <m/>
    <m/>
  </r>
  <r>
    <x v="299"/>
    <d v="2017-01-01T00:00:00"/>
    <d v="2099-01-01T00:00:00"/>
    <b v="1"/>
    <s v="GINA MONTION"/>
    <x v="0"/>
    <m/>
    <m/>
    <m/>
    <m/>
    <m/>
    <m/>
    <m/>
    <m/>
    <m/>
    <n v="20005"/>
    <m/>
    <m/>
    <m/>
    <m/>
  </r>
  <r>
    <x v="300"/>
    <d v="2017-01-01T00:00:00"/>
    <d v="2099-01-01T00:00:00"/>
    <b v="1"/>
    <s v="JAMIL RAZZAQ"/>
    <x v="0"/>
    <m/>
    <m/>
    <m/>
    <m/>
    <m/>
    <m/>
    <m/>
    <m/>
    <m/>
    <n v="20005"/>
    <m/>
    <m/>
    <m/>
    <m/>
  </r>
  <r>
    <x v="301"/>
    <d v="2017-01-01T00:00:00"/>
    <d v="2099-01-01T00:00:00"/>
    <b v="1"/>
    <s v="GINGER AKINS"/>
    <x v="0"/>
    <m/>
    <m/>
    <m/>
    <m/>
    <m/>
    <m/>
    <m/>
    <m/>
    <m/>
    <n v="20005"/>
    <m/>
    <m/>
    <m/>
    <m/>
  </r>
  <r>
    <x v="302"/>
    <d v="2017-01-01T00:00:00"/>
    <d v="2099-01-01T00:00:00"/>
    <b v="1"/>
    <s v="FLINT HALES"/>
    <x v="0"/>
    <m/>
    <m/>
    <m/>
    <m/>
    <m/>
    <m/>
    <m/>
    <m/>
    <m/>
    <n v="20005"/>
    <m/>
    <m/>
    <m/>
    <m/>
  </r>
  <r>
    <x v="303"/>
    <d v="2017-01-01T00:00:00"/>
    <d v="2099-01-01T00:00:00"/>
    <b v="1"/>
    <s v="ROSHNI KUNDRANDA"/>
    <x v="0"/>
    <m/>
    <m/>
    <m/>
    <m/>
    <m/>
    <m/>
    <m/>
    <m/>
    <m/>
    <n v="20005"/>
    <m/>
    <m/>
    <m/>
    <m/>
  </r>
  <r>
    <x v="304"/>
    <d v="2017-01-01T00:00:00"/>
    <d v="2099-01-01T00:00:00"/>
    <b v="1"/>
    <s v="SARAH BANNISTER"/>
    <x v="0"/>
    <m/>
    <m/>
    <m/>
    <m/>
    <m/>
    <m/>
    <m/>
    <m/>
    <m/>
    <n v="20005"/>
    <m/>
    <m/>
    <m/>
    <m/>
  </r>
  <r>
    <x v="305"/>
    <d v="2017-01-01T00:00:00"/>
    <d v="2099-01-01T00:00:00"/>
    <b v="1"/>
    <s v="IRA DENNY"/>
    <x v="0"/>
    <m/>
    <m/>
    <m/>
    <m/>
    <m/>
    <m/>
    <m/>
    <m/>
    <m/>
    <n v="20005"/>
    <m/>
    <m/>
    <m/>
    <m/>
  </r>
  <r>
    <x v="306"/>
    <d v="2017-01-01T00:00:00"/>
    <d v="2099-01-01T00:00:00"/>
    <b v="1"/>
    <s v="TONY LEE"/>
    <x v="0"/>
    <m/>
    <m/>
    <m/>
    <m/>
    <m/>
    <m/>
    <m/>
    <m/>
    <m/>
    <n v="20005"/>
    <m/>
    <m/>
    <m/>
    <m/>
  </r>
  <r>
    <x v="307"/>
    <d v="2017-01-01T00:00:00"/>
    <d v="2099-01-01T00:00:00"/>
    <b v="1"/>
    <s v="MEGAN AHMED"/>
    <x v="0"/>
    <m/>
    <m/>
    <m/>
    <m/>
    <m/>
    <m/>
    <m/>
    <m/>
    <m/>
    <n v="20005"/>
    <m/>
    <m/>
    <m/>
    <m/>
  </r>
  <r>
    <x v="308"/>
    <d v="2017-01-01T00:00:00"/>
    <d v="2099-01-01T00:00:00"/>
    <b v="1"/>
    <s v="MICHAEL VERGASON"/>
    <x v="0"/>
    <m/>
    <m/>
    <m/>
    <m/>
    <m/>
    <m/>
    <m/>
    <m/>
    <m/>
    <n v="20005"/>
    <m/>
    <m/>
    <m/>
    <m/>
  </r>
  <r>
    <x v="309"/>
    <d v="2017-01-01T00:00:00"/>
    <d v="2099-01-01T00:00:00"/>
    <b v="1"/>
    <s v="HEATHER TINSDALE"/>
    <x v="0"/>
    <m/>
    <m/>
    <m/>
    <m/>
    <m/>
    <m/>
    <m/>
    <m/>
    <m/>
    <n v="20005"/>
    <m/>
    <m/>
    <m/>
    <m/>
  </r>
  <r>
    <x v="310"/>
    <d v="2017-01-01T00:00:00"/>
    <d v="2099-01-01T00:00:00"/>
    <b v="1"/>
    <s v="DAVID LEBEAU"/>
    <x v="0"/>
    <m/>
    <m/>
    <m/>
    <m/>
    <m/>
    <m/>
    <m/>
    <m/>
    <m/>
    <n v="20005"/>
    <m/>
    <m/>
    <m/>
    <m/>
  </r>
  <r>
    <x v="311"/>
    <d v="2017-01-01T00:00:00"/>
    <d v="2099-01-01T00:00:00"/>
    <b v="1"/>
    <s v="MANU BHAKOO"/>
    <x v="0"/>
    <m/>
    <m/>
    <m/>
    <m/>
    <m/>
    <m/>
    <m/>
    <m/>
    <m/>
    <n v="20005"/>
    <m/>
    <m/>
    <m/>
    <m/>
  </r>
  <r>
    <x v="312"/>
    <d v="2017-01-01T00:00:00"/>
    <d v="2099-01-01T00:00:00"/>
    <b v="1"/>
    <s v="KIMBERLY THOMPSON"/>
    <x v="0"/>
    <m/>
    <m/>
    <m/>
    <m/>
    <m/>
    <m/>
    <m/>
    <m/>
    <m/>
    <n v="20005"/>
    <m/>
    <m/>
    <m/>
    <m/>
  </r>
  <r>
    <x v="313"/>
    <d v="2017-01-01T00:00:00"/>
    <d v="2099-01-01T00:00:00"/>
    <b v="1"/>
    <s v="RICHARD WORHACZ"/>
    <x v="0"/>
    <m/>
    <m/>
    <m/>
    <m/>
    <m/>
    <m/>
    <m/>
    <m/>
    <m/>
    <n v="20005"/>
    <m/>
    <m/>
    <m/>
    <m/>
  </r>
  <r>
    <x v="314"/>
    <d v="2017-01-01T00:00:00"/>
    <d v="2099-01-01T00:00:00"/>
    <b v="1"/>
    <s v="MELISSA SPRAGUE"/>
    <x v="0"/>
    <m/>
    <m/>
    <m/>
    <m/>
    <m/>
    <m/>
    <m/>
    <m/>
    <m/>
    <n v="20005"/>
    <m/>
    <m/>
    <m/>
    <m/>
  </r>
  <r>
    <x v="315"/>
    <d v="2017-01-01T00:00:00"/>
    <d v="2099-01-01T00:00:00"/>
    <b v="1"/>
    <s v="MINH HOANG LE"/>
    <x v="0"/>
    <m/>
    <m/>
    <m/>
    <m/>
    <m/>
    <m/>
    <m/>
    <m/>
    <m/>
    <n v="20005"/>
    <m/>
    <m/>
    <m/>
    <m/>
  </r>
  <r>
    <x v="316"/>
    <d v="2017-01-01T00:00:00"/>
    <d v="2099-01-01T00:00:00"/>
    <b v="1"/>
    <s v="MARINA PERMIAKOVA"/>
    <x v="0"/>
    <m/>
    <m/>
    <m/>
    <m/>
    <m/>
    <m/>
    <m/>
    <m/>
    <m/>
    <n v="20005"/>
    <m/>
    <m/>
    <m/>
    <m/>
  </r>
  <r>
    <x v="317"/>
    <d v="2017-01-01T00:00:00"/>
    <d v="2099-01-01T00:00:00"/>
    <b v="1"/>
    <s v="JARRETT RILEY"/>
    <x v="0"/>
    <m/>
    <m/>
    <m/>
    <m/>
    <m/>
    <m/>
    <m/>
    <m/>
    <m/>
    <n v="20005"/>
    <m/>
    <m/>
    <m/>
    <m/>
  </r>
  <r>
    <x v="318"/>
    <d v="2017-01-01T00:00:00"/>
    <d v="2099-01-01T00:00:00"/>
    <b v="1"/>
    <s v="JENNIFER MASSIMILLA"/>
    <x v="0"/>
    <m/>
    <m/>
    <m/>
    <m/>
    <m/>
    <m/>
    <m/>
    <m/>
    <m/>
    <n v="20005"/>
    <m/>
    <m/>
    <m/>
    <m/>
  </r>
  <r>
    <x v="319"/>
    <d v="2017-01-01T00:00:00"/>
    <d v="2099-01-01T00:00:00"/>
    <b v="1"/>
    <s v="ANUPAMA MATHEW"/>
    <x v="0"/>
    <m/>
    <m/>
    <m/>
    <m/>
    <m/>
    <m/>
    <m/>
    <m/>
    <m/>
    <n v="20005"/>
    <m/>
    <m/>
    <m/>
    <m/>
  </r>
  <r>
    <x v="320"/>
    <d v="2017-01-01T00:00:00"/>
    <d v="2099-01-01T00:00:00"/>
    <b v="1"/>
    <s v="MELODY AUSTIN"/>
    <x v="0"/>
    <m/>
    <m/>
    <m/>
    <m/>
    <m/>
    <m/>
    <m/>
    <m/>
    <m/>
    <n v="20005"/>
    <m/>
    <m/>
    <m/>
    <m/>
  </r>
  <r>
    <x v="321"/>
    <d v="2017-01-01T00:00:00"/>
    <d v="2099-01-01T00:00:00"/>
    <b v="1"/>
    <s v="DAVID BERREY"/>
    <x v="0"/>
    <m/>
    <m/>
    <m/>
    <m/>
    <m/>
    <m/>
    <m/>
    <m/>
    <m/>
    <n v="20005"/>
    <m/>
    <m/>
    <m/>
    <m/>
  </r>
  <r>
    <x v="322"/>
    <d v="2017-01-01T00:00:00"/>
    <d v="2099-01-01T00:00:00"/>
    <b v="1"/>
    <s v="NORMAN GROSBACH"/>
    <x v="0"/>
    <m/>
    <m/>
    <m/>
    <m/>
    <m/>
    <m/>
    <m/>
    <m/>
    <m/>
    <n v="20005"/>
    <m/>
    <m/>
    <m/>
    <m/>
  </r>
  <r>
    <x v="323"/>
    <d v="2017-01-01T00:00:00"/>
    <d v="2099-01-01T00:00:00"/>
    <b v="1"/>
    <s v="CATIANA SYLLIEN"/>
    <x v="0"/>
    <m/>
    <m/>
    <m/>
    <m/>
    <m/>
    <m/>
    <m/>
    <m/>
    <m/>
    <n v="20005"/>
    <m/>
    <m/>
    <m/>
    <m/>
  </r>
  <r>
    <x v="324"/>
    <d v="2017-01-01T00:00:00"/>
    <d v="2099-01-01T00:00:00"/>
    <b v="1"/>
    <s v="SUSAN ANDUAGA BOCANEGRA"/>
    <x v="0"/>
    <m/>
    <m/>
    <m/>
    <m/>
    <m/>
    <m/>
    <m/>
    <m/>
    <m/>
    <n v="20005"/>
    <m/>
    <m/>
    <m/>
    <m/>
  </r>
  <r>
    <x v="325"/>
    <d v="2017-01-01T00:00:00"/>
    <d v="2099-01-01T00:00:00"/>
    <b v="1"/>
    <s v="SHAWN BUSH"/>
    <x v="0"/>
    <m/>
    <m/>
    <m/>
    <m/>
    <m/>
    <m/>
    <m/>
    <m/>
    <m/>
    <n v="20005"/>
    <m/>
    <m/>
    <m/>
    <m/>
  </r>
  <r>
    <x v="326"/>
    <d v="2017-01-01T00:00:00"/>
    <d v="2099-01-01T00:00:00"/>
    <b v="1"/>
    <s v="DEBBIE MCGINN"/>
    <x v="0"/>
    <m/>
    <m/>
    <m/>
    <m/>
    <m/>
    <m/>
    <m/>
    <m/>
    <m/>
    <n v="20005"/>
    <m/>
    <m/>
    <m/>
    <m/>
  </r>
  <r>
    <x v="327"/>
    <d v="2017-01-01T00:00:00"/>
    <d v="2099-01-01T00:00:00"/>
    <b v="1"/>
    <s v="DAVID ROPE"/>
    <x v="0"/>
    <m/>
    <m/>
    <m/>
    <m/>
    <m/>
    <m/>
    <m/>
    <m/>
    <m/>
    <n v="20005"/>
    <m/>
    <m/>
    <m/>
    <m/>
  </r>
  <r>
    <x v="328"/>
    <d v="2017-01-01T00:00:00"/>
    <d v="2099-01-01T00:00:00"/>
    <b v="1"/>
    <s v="BALJINDER KAUR"/>
    <x v="0"/>
    <m/>
    <m/>
    <m/>
    <m/>
    <m/>
    <m/>
    <m/>
    <m/>
    <m/>
    <n v="20005"/>
    <m/>
    <m/>
    <m/>
    <m/>
  </r>
  <r>
    <x v="329"/>
    <d v="2017-01-01T00:00:00"/>
    <d v="2099-01-01T00:00:00"/>
    <b v="1"/>
    <s v="MEHDI SALEK"/>
    <x v="0"/>
    <m/>
    <m/>
    <m/>
    <m/>
    <m/>
    <m/>
    <m/>
    <m/>
    <m/>
    <n v="20005"/>
    <m/>
    <m/>
    <m/>
    <m/>
  </r>
  <r>
    <x v="330"/>
    <d v="2017-01-01T00:00:00"/>
    <d v="2099-01-01T00:00:00"/>
    <b v="1"/>
    <s v="ROBERT LUNDELL"/>
    <x v="0"/>
    <m/>
    <m/>
    <m/>
    <m/>
    <m/>
    <m/>
    <m/>
    <m/>
    <m/>
    <n v="20005"/>
    <m/>
    <m/>
    <m/>
    <m/>
  </r>
  <r>
    <x v="331"/>
    <d v="2017-01-01T00:00:00"/>
    <d v="2099-01-01T00:00:00"/>
    <b v="1"/>
    <s v="SWATHI PONNATHOTA"/>
    <x v="0"/>
    <m/>
    <m/>
    <m/>
    <m/>
    <m/>
    <m/>
    <m/>
    <m/>
    <m/>
    <n v="20005"/>
    <m/>
    <m/>
    <m/>
    <m/>
  </r>
  <r>
    <x v="332"/>
    <d v="2017-01-01T00:00:00"/>
    <d v="2099-01-01T00:00:00"/>
    <b v="1"/>
    <s v="SHAWN SINGLETON"/>
    <x v="0"/>
    <m/>
    <m/>
    <m/>
    <m/>
    <m/>
    <m/>
    <m/>
    <m/>
    <m/>
    <n v="20005"/>
    <m/>
    <m/>
    <m/>
    <m/>
  </r>
  <r>
    <x v="333"/>
    <d v="2017-01-01T00:00:00"/>
    <d v="2099-01-01T00:00:00"/>
    <b v="1"/>
    <s v="KRISTEN COSTELLO"/>
    <x v="0"/>
    <m/>
    <m/>
    <m/>
    <m/>
    <m/>
    <m/>
    <m/>
    <m/>
    <m/>
    <n v="20005"/>
    <m/>
    <m/>
    <m/>
    <m/>
  </r>
  <r>
    <x v="334"/>
    <d v="2017-01-01T00:00:00"/>
    <d v="2099-01-01T00:00:00"/>
    <b v="1"/>
    <s v="BENJAMIN WILLIAMS"/>
    <x v="0"/>
    <m/>
    <m/>
    <m/>
    <m/>
    <m/>
    <m/>
    <m/>
    <m/>
    <m/>
    <n v="20005"/>
    <m/>
    <m/>
    <m/>
    <m/>
  </r>
  <r>
    <x v="335"/>
    <d v="2017-01-01T00:00:00"/>
    <d v="2099-01-01T00:00:00"/>
    <b v="1"/>
    <s v="NOLAWI MENGESHA"/>
    <x v="0"/>
    <m/>
    <m/>
    <m/>
    <m/>
    <m/>
    <m/>
    <m/>
    <m/>
    <m/>
    <n v="20005"/>
    <m/>
    <m/>
    <m/>
    <m/>
  </r>
  <r>
    <x v="336"/>
    <d v="2017-01-01T00:00:00"/>
    <d v="2099-01-01T00:00:00"/>
    <b v="1"/>
    <s v="NICKEY O COYNE"/>
    <x v="0"/>
    <m/>
    <m/>
    <m/>
    <m/>
    <m/>
    <m/>
    <m/>
    <m/>
    <m/>
    <n v="20005"/>
    <m/>
    <m/>
    <m/>
    <m/>
  </r>
  <r>
    <x v="337"/>
    <d v="2017-01-01T00:00:00"/>
    <d v="2099-01-01T00:00:00"/>
    <b v="1"/>
    <s v="BRITTANY WARE"/>
    <x v="0"/>
    <m/>
    <m/>
    <m/>
    <m/>
    <m/>
    <m/>
    <m/>
    <m/>
    <m/>
    <n v="20005"/>
    <m/>
    <m/>
    <m/>
    <m/>
  </r>
  <r>
    <x v="338"/>
    <d v="2017-01-01T00:00:00"/>
    <d v="2099-01-01T00:00:00"/>
    <b v="1"/>
    <s v="MAREK LUKACIK"/>
    <x v="0"/>
    <m/>
    <m/>
    <m/>
    <m/>
    <m/>
    <m/>
    <m/>
    <m/>
    <m/>
    <n v="20005"/>
    <m/>
    <m/>
    <m/>
    <m/>
  </r>
  <r>
    <x v="339"/>
    <d v="2017-01-01T00:00:00"/>
    <d v="2099-01-01T00:00:00"/>
    <b v="1"/>
    <s v="JUSTIN DUFNER"/>
    <x v="0"/>
    <m/>
    <m/>
    <m/>
    <m/>
    <m/>
    <m/>
    <m/>
    <m/>
    <m/>
    <n v="20005"/>
    <m/>
    <m/>
    <m/>
    <m/>
  </r>
  <r>
    <x v="340"/>
    <d v="2017-01-01T00:00:00"/>
    <d v="2099-01-01T00:00:00"/>
    <b v="1"/>
    <s v="SHARON TOTH"/>
    <x v="0"/>
    <m/>
    <m/>
    <m/>
    <m/>
    <m/>
    <m/>
    <m/>
    <m/>
    <m/>
    <n v="20005"/>
    <m/>
    <m/>
    <m/>
    <m/>
  </r>
  <r>
    <x v="341"/>
    <d v="2017-01-01T00:00:00"/>
    <d v="2099-01-01T00:00:00"/>
    <b v="1"/>
    <s v="SNEHA MISHRA"/>
    <x v="0"/>
    <m/>
    <m/>
    <m/>
    <m/>
    <m/>
    <m/>
    <m/>
    <m/>
    <m/>
    <n v="20005"/>
    <m/>
    <m/>
    <m/>
    <m/>
  </r>
  <r>
    <x v="342"/>
    <d v="2017-01-01T00:00:00"/>
    <d v="2099-01-01T00:00:00"/>
    <b v="1"/>
    <s v="JEFFREY SMOLIN"/>
    <x v="0"/>
    <m/>
    <m/>
    <m/>
    <m/>
    <m/>
    <m/>
    <m/>
    <m/>
    <m/>
    <n v="20005"/>
    <m/>
    <m/>
    <m/>
    <m/>
  </r>
  <r>
    <x v="343"/>
    <d v="2017-01-01T00:00:00"/>
    <d v="2099-01-01T00:00:00"/>
    <b v="1"/>
    <s v="ASHLEIGH BEATTY"/>
    <x v="0"/>
    <m/>
    <m/>
    <m/>
    <m/>
    <m/>
    <m/>
    <m/>
    <m/>
    <m/>
    <n v="20005"/>
    <m/>
    <m/>
    <m/>
    <m/>
  </r>
  <r>
    <x v="344"/>
    <d v="2017-01-01T00:00:00"/>
    <d v="2099-01-01T00:00:00"/>
    <b v="1"/>
    <s v="JOHN MARTIN"/>
    <x v="0"/>
    <m/>
    <m/>
    <m/>
    <m/>
    <m/>
    <m/>
    <m/>
    <m/>
    <m/>
    <n v="20005"/>
    <m/>
    <m/>
    <m/>
    <m/>
  </r>
  <r>
    <x v="345"/>
    <d v="2017-01-01T00:00:00"/>
    <d v="2099-01-01T00:00:00"/>
    <b v="1"/>
    <s v="EDWARD VO"/>
    <x v="0"/>
    <m/>
    <m/>
    <m/>
    <m/>
    <m/>
    <m/>
    <m/>
    <m/>
    <m/>
    <n v="20005"/>
    <m/>
    <m/>
    <m/>
    <m/>
  </r>
  <r>
    <x v="346"/>
    <d v="2017-01-01T00:00:00"/>
    <d v="2099-01-01T00:00:00"/>
    <b v="1"/>
    <s v="ALEXANDRE EFIMOV"/>
    <x v="0"/>
    <m/>
    <m/>
    <m/>
    <m/>
    <m/>
    <m/>
    <m/>
    <m/>
    <m/>
    <n v="20005"/>
    <m/>
    <m/>
    <m/>
    <m/>
  </r>
  <r>
    <x v="347"/>
    <d v="2017-01-01T00:00:00"/>
    <d v="2099-01-01T00:00:00"/>
    <b v="1"/>
    <s v="GRETA BROWN"/>
    <x v="0"/>
    <m/>
    <m/>
    <m/>
    <m/>
    <m/>
    <m/>
    <m/>
    <m/>
    <m/>
    <n v="20005"/>
    <m/>
    <m/>
    <m/>
    <m/>
  </r>
  <r>
    <x v="348"/>
    <d v="2017-01-01T00:00:00"/>
    <d v="2099-01-01T00:00:00"/>
    <b v="1"/>
    <s v="SCOTT SADLER"/>
    <x v="0"/>
    <m/>
    <m/>
    <m/>
    <m/>
    <m/>
    <m/>
    <m/>
    <m/>
    <m/>
    <n v="20005"/>
    <m/>
    <m/>
    <m/>
    <m/>
  </r>
  <r>
    <x v="349"/>
    <d v="2017-01-01T00:00:00"/>
    <d v="2099-01-01T00:00:00"/>
    <b v="1"/>
    <s v="MELINDA LAWRENCE"/>
    <x v="0"/>
    <m/>
    <m/>
    <m/>
    <m/>
    <m/>
    <m/>
    <m/>
    <m/>
    <m/>
    <n v="20005"/>
    <m/>
    <m/>
    <m/>
    <m/>
  </r>
  <r>
    <x v="350"/>
    <d v="2017-01-01T00:00:00"/>
    <d v="2099-01-01T00:00:00"/>
    <b v="1"/>
    <s v="CRYSTAL RAMOS"/>
    <x v="0"/>
    <m/>
    <m/>
    <m/>
    <m/>
    <m/>
    <m/>
    <m/>
    <m/>
    <m/>
    <n v="20005"/>
    <m/>
    <m/>
    <m/>
    <m/>
  </r>
  <r>
    <x v="351"/>
    <d v="2017-01-01T00:00:00"/>
    <d v="2099-01-01T00:00:00"/>
    <b v="1"/>
    <s v="AMANDA PALAZZOLO"/>
    <x v="0"/>
    <m/>
    <m/>
    <m/>
    <m/>
    <m/>
    <m/>
    <m/>
    <m/>
    <m/>
    <n v="20005"/>
    <m/>
    <m/>
    <m/>
    <m/>
  </r>
  <r>
    <x v="352"/>
    <d v="2017-01-01T00:00:00"/>
    <d v="2099-01-01T00:00:00"/>
    <b v="1"/>
    <s v="STEPHAN ZEHRING"/>
    <x v="0"/>
    <m/>
    <m/>
    <m/>
    <m/>
    <m/>
    <m/>
    <m/>
    <m/>
    <m/>
    <n v="20005"/>
    <m/>
    <m/>
    <m/>
    <m/>
  </r>
  <r>
    <x v="353"/>
    <d v="2017-01-01T00:00:00"/>
    <d v="2099-01-01T00:00:00"/>
    <b v="1"/>
    <s v="MARTI NEAVE KHOURY"/>
    <x v="0"/>
    <m/>
    <m/>
    <m/>
    <m/>
    <m/>
    <m/>
    <m/>
    <m/>
    <m/>
    <n v="20005"/>
    <m/>
    <m/>
    <m/>
    <m/>
  </r>
  <r>
    <x v="354"/>
    <d v="2017-01-01T00:00:00"/>
    <d v="2099-01-01T00:00:00"/>
    <b v="1"/>
    <s v="EUNICE WRIGHT"/>
    <x v="0"/>
    <m/>
    <m/>
    <m/>
    <m/>
    <m/>
    <m/>
    <m/>
    <m/>
    <m/>
    <n v="20005"/>
    <m/>
    <m/>
    <m/>
    <m/>
  </r>
  <r>
    <x v="355"/>
    <d v="2017-01-01T00:00:00"/>
    <d v="2099-01-01T00:00:00"/>
    <b v="1"/>
    <s v="AMANDA TOPPEL"/>
    <x v="0"/>
    <m/>
    <m/>
    <m/>
    <m/>
    <m/>
    <m/>
    <m/>
    <m/>
    <m/>
    <n v="20005"/>
    <m/>
    <m/>
    <m/>
    <m/>
  </r>
  <r>
    <x v="356"/>
    <d v="2017-01-01T00:00:00"/>
    <d v="2099-01-01T00:00:00"/>
    <b v="1"/>
    <s v="ADIREDDY KAMIREDDY"/>
    <x v="0"/>
    <m/>
    <m/>
    <m/>
    <m/>
    <m/>
    <m/>
    <m/>
    <m/>
    <m/>
    <n v="20005"/>
    <m/>
    <m/>
    <m/>
    <m/>
  </r>
  <r>
    <x v="357"/>
    <d v="2017-01-01T00:00:00"/>
    <d v="2099-01-01T00:00:00"/>
    <b v="1"/>
    <s v="BRIAN ESPIRITU"/>
    <x v="0"/>
    <m/>
    <m/>
    <m/>
    <m/>
    <m/>
    <m/>
    <m/>
    <m/>
    <m/>
    <n v="20005"/>
    <m/>
    <m/>
    <m/>
    <m/>
  </r>
  <r>
    <x v="358"/>
    <d v="2017-01-01T00:00:00"/>
    <d v="2099-01-01T00:00:00"/>
    <b v="1"/>
    <s v="MICHAEL GERMAIN"/>
    <x v="0"/>
    <m/>
    <m/>
    <m/>
    <m/>
    <m/>
    <m/>
    <m/>
    <m/>
    <m/>
    <n v="20005"/>
    <m/>
    <m/>
    <m/>
    <m/>
  </r>
  <r>
    <x v="359"/>
    <d v="2017-01-01T00:00:00"/>
    <d v="2099-01-01T00:00:00"/>
    <b v="1"/>
    <s v="SANA ASHTIANI"/>
    <x v="0"/>
    <m/>
    <m/>
    <m/>
    <m/>
    <m/>
    <m/>
    <m/>
    <m/>
    <m/>
    <n v="20005"/>
    <m/>
    <m/>
    <m/>
    <m/>
  </r>
  <r>
    <x v="360"/>
    <d v="2017-01-01T00:00:00"/>
    <d v="2099-01-01T00:00:00"/>
    <b v="1"/>
    <s v="MICHELLE ALLEN"/>
    <x v="0"/>
    <m/>
    <m/>
    <m/>
    <m/>
    <m/>
    <m/>
    <m/>
    <m/>
    <m/>
    <n v="20005"/>
    <m/>
    <m/>
    <m/>
    <m/>
  </r>
  <r>
    <x v="361"/>
    <d v="2017-01-01T00:00:00"/>
    <d v="2099-01-01T00:00:00"/>
    <b v="1"/>
    <s v="SHANNON FORSHEY"/>
    <x v="0"/>
    <m/>
    <m/>
    <m/>
    <m/>
    <m/>
    <m/>
    <m/>
    <m/>
    <m/>
    <n v="20005"/>
    <m/>
    <m/>
    <m/>
    <m/>
  </r>
  <r>
    <x v="362"/>
    <d v="2017-01-01T00:00:00"/>
    <d v="2099-01-01T00:00:00"/>
    <b v="1"/>
    <s v="SUZANNE NIELSEN"/>
    <x v="0"/>
    <m/>
    <m/>
    <m/>
    <m/>
    <m/>
    <m/>
    <m/>
    <m/>
    <m/>
    <n v="20005"/>
    <m/>
    <m/>
    <m/>
    <m/>
  </r>
  <r>
    <x v="363"/>
    <d v="2017-01-01T00:00:00"/>
    <d v="2099-01-01T00:00:00"/>
    <b v="1"/>
    <s v="VIRGINIA HATCH-PIGOTT"/>
    <x v="0"/>
    <m/>
    <m/>
    <m/>
    <m/>
    <m/>
    <m/>
    <m/>
    <m/>
    <m/>
    <n v="20005"/>
    <m/>
    <m/>
    <m/>
    <m/>
  </r>
  <r>
    <x v="364"/>
    <d v="2017-01-01T00:00:00"/>
    <d v="2099-01-01T00:00:00"/>
    <b v="1"/>
    <s v="ZABRINA ROGERS"/>
    <x v="0"/>
    <m/>
    <m/>
    <m/>
    <m/>
    <m/>
    <m/>
    <m/>
    <m/>
    <m/>
    <n v="20005"/>
    <m/>
    <m/>
    <m/>
    <m/>
  </r>
  <r>
    <x v="365"/>
    <d v="2017-01-01T00:00:00"/>
    <d v="2099-01-01T00:00:00"/>
    <b v="1"/>
    <s v="NATASA VOJVODIC"/>
    <x v="0"/>
    <m/>
    <m/>
    <m/>
    <m/>
    <m/>
    <m/>
    <m/>
    <m/>
    <m/>
    <n v="20005"/>
    <m/>
    <m/>
    <m/>
    <m/>
  </r>
  <r>
    <x v="366"/>
    <d v="2017-01-01T00:00:00"/>
    <d v="2099-01-01T00:00:00"/>
    <b v="1"/>
    <s v="DAVID CLUFF"/>
    <x v="0"/>
    <m/>
    <m/>
    <m/>
    <m/>
    <m/>
    <m/>
    <m/>
    <m/>
    <m/>
    <n v="20005"/>
    <m/>
    <m/>
    <m/>
    <m/>
  </r>
  <r>
    <x v="367"/>
    <d v="2017-01-01T00:00:00"/>
    <d v="2099-01-01T00:00:00"/>
    <b v="1"/>
    <s v="LAUREN ZIMMERMAN"/>
    <x v="0"/>
    <m/>
    <m/>
    <m/>
    <m/>
    <m/>
    <m/>
    <m/>
    <m/>
    <m/>
    <n v="20005"/>
    <m/>
    <m/>
    <m/>
    <m/>
  </r>
  <r>
    <x v="368"/>
    <d v="2017-01-01T00:00:00"/>
    <d v="2099-01-01T00:00:00"/>
    <b v="1"/>
    <s v="CARISSA JENSON"/>
    <x v="0"/>
    <m/>
    <m/>
    <m/>
    <m/>
    <m/>
    <m/>
    <m/>
    <m/>
    <m/>
    <n v="20005"/>
    <m/>
    <m/>
    <m/>
    <m/>
  </r>
  <r>
    <x v="369"/>
    <d v="2017-01-01T00:00:00"/>
    <d v="2099-01-01T00:00:00"/>
    <b v="1"/>
    <s v="LINDA-MICHELLE LEDESMA"/>
    <x v="0"/>
    <m/>
    <m/>
    <m/>
    <m/>
    <m/>
    <m/>
    <m/>
    <m/>
    <m/>
    <n v="20005"/>
    <m/>
    <m/>
    <m/>
    <m/>
  </r>
  <r>
    <x v="370"/>
    <d v="2017-01-01T00:00:00"/>
    <d v="2099-01-01T00:00:00"/>
    <b v="1"/>
    <s v="ANDREW WONG"/>
    <x v="0"/>
    <m/>
    <m/>
    <m/>
    <m/>
    <m/>
    <m/>
    <m/>
    <m/>
    <m/>
    <n v="20005"/>
    <m/>
    <m/>
    <m/>
    <m/>
  </r>
  <r>
    <x v="371"/>
    <d v="2017-01-01T00:00:00"/>
    <d v="2099-01-01T00:00:00"/>
    <b v="1"/>
    <s v="BRADLEY DOWNING"/>
    <x v="0"/>
    <m/>
    <m/>
    <m/>
    <m/>
    <m/>
    <m/>
    <m/>
    <m/>
    <m/>
    <n v="20005"/>
    <m/>
    <m/>
    <m/>
    <m/>
  </r>
  <r>
    <x v="372"/>
    <d v="2017-01-01T00:00:00"/>
    <d v="2099-01-01T00:00:00"/>
    <b v="1"/>
    <s v="DESPINA TAVLARIDES"/>
    <x v="0"/>
    <m/>
    <m/>
    <m/>
    <m/>
    <m/>
    <m/>
    <m/>
    <m/>
    <m/>
    <n v="20005"/>
    <m/>
    <m/>
    <m/>
    <m/>
  </r>
  <r>
    <x v="373"/>
    <d v="2017-01-01T00:00:00"/>
    <d v="2099-01-01T00:00:00"/>
    <b v="1"/>
    <s v="GAIL CROSS"/>
    <x v="0"/>
    <m/>
    <m/>
    <m/>
    <m/>
    <m/>
    <m/>
    <m/>
    <m/>
    <m/>
    <n v="20005"/>
    <m/>
    <m/>
    <m/>
    <m/>
  </r>
  <r>
    <x v="374"/>
    <d v="2017-01-01T00:00:00"/>
    <d v="2099-01-01T00:00:00"/>
    <b v="1"/>
    <s v="STEPHEN BAIR"/>
    <x v="0"/>
    <m/>
    <m/>
    <m/>
    <m/>
    <m/>
    <m/>
    <m/>
    <m/>
    <m/>
    <n v="20005"/>
    <m/>
    <m/>
    <m/>
    <m/>
  </r>
  <r>
    <x v="375"/>
    <d v="2017-01-01T00:00:00"/>
    <d v="2099-01-01T00:00:00"/>
    <b v="1"/>
    <s v="NATHAN TIRRELL"/>
    <x v="0"/>
    <m/>
    <m/>
    <m/>
    <m/>
    <m/>
    <m/>
    <m/>
    <m/>
    <m/>
    <n v="20005"/>
    <m/>
    <m/>
    <m/>
    <m/>
  </r>
  <r>
    <x v="376"/>
    <d v="2017-01-01T00:00:00"/>
    <d v="2099-01-01T00:00:00"/>
    <b v="1"/>
    <s v="VIVEK KESARA"/>
    <x v="0"/>
    <m/>
    <m/>
    <m/>
    <m/>
    <m/>
    <m/>
    <m/>
    <m/>
    <m/>
    <n v="20005"/>
    <m/>
    <m/>
    <m/>
    <m/>
  </r>
  <r>
    <x v="377"/>
    <d v="2017-01-01T00:00:00"/>
    <d v="2099-01-01T00:00:00"/>
    <b v="1"/>
    <s v="SHEA GIAQUINTO"/>
    <x v="0"/>
    <m/>
    <m/>
    <m/>
    <m/>
    <m/>
    <m/>
    <m/>
    <m/>
    <m/>
    <n v="20005"/>
    <m/>
    <m/>
    <m/>
    <m/>
  </r>
  <r>
    <x v="378"/>
    <d v="2017-01-01T00:00:00"/>
    <d v="2099-01-01T00:00:00"/>
    <b v="1"/>
    <s v="SWATI KOLPURU"/>
    <x v="0"/>
    <m/>
    <m/>
    <m/>
    <m/>
    <m/>
    <m/>
    <m/>
    <m/>
    <m/>
    <n v="20005"/>
    <m/>
    <m/>
    <m/>
    <m/>
  </r>
  <r>
    <x v="379"/>
    <d v="2017-01-01T00:00:00"/>
    <d v="2099-01-01T00:00:00"/>
    <b v="1"/>
    <s v="RACHAEL HACKE"/>
    <x v="0"/>
    <m/>
    <m/>
    <m/>
    <m/>
    <m/>
    <m/>
    <m/>
    <m/>
    <m/>
    <n v="20005"/>
    <m/>
    <m/>
    <m/>
    <m/>
  </r>
  <r>
    <x v="380"/>
    <d v="2017-01-01T00:00:00"/>
    <d v="2099-01-01T00:00:00"/>
    <b v="1"/>
    <s v="ASHLEIGH WELKO"/>
    <x v="0"/>
    <m/>
    <m/>
    <m/>
    <m/>
    <m/>
    <m/>
    <m/>
    <m/>
    <m/>
    <n v="20005"/>
    <m/>
    <m/>
    <m/>
    <m/>
  </r>
  <r>
    <x v="381"/>
    <d v="2017-01-01T00:00:00"/>
    <d v="2099-01-01T00:00:00"/>
    <b v="1"/>
    <s v="SAHAND VAFADARY"/>
    <x v="0"/>
    <m/>
    <m/>
    <m/>
    <m/>
    <m/>
    <m/>
    <m/>
    <m/>
    <m/>
    <n v="20005"/>
    <m/>
    <m/>
    <m/>
    <m/>
  </r>
  <r>
    <x v="382"/>
    <d v="2017-01-01T00:00:00"/>
    <d v="2099-01-01T00:00:00"/>
    <b v="1"/>
    <s v="LOREN LASATER"/>
    <x v="0"/>
    <m/>
    <m/>
    <m/>
    <m/>
    <m/>
    <m/>
    <m/>
    <m/>
    <m/>
    <n v="20005"/>
    <m/>
    <m/>
    <m/>
    <m/>
  </r>
  <r>
    <x v="383"/>
    <d v="2017-01-01T00:00:00"/>
    <d v="2099-01-01T00:00:00"/>
    <b v="1"/>
    <s v="BRANDON ROBERTS"/>
    <x v="0"/>
    <m/>
    <m/>
    <m/>
    <m/>
    <m/>
    <m/>
    <m/>
    <m/>
    <m/>
    <n v="20005"/>
    <m/>
    <m/>
    <m/>
    <m/>
  </r>
  <r>
    <x v="384"/>
    <d v="2017-01-01T00:00:00"/>
    <d v="2099-01-01T00:00:00"/>
    <b v="1"/>
    <s v="SARA ALDERSON"/>
    <x v="0"/>
    <m/>
    <m/>
    <m/>
    <m/>
    <m/>
    <m/>
    <m/>
    <m/>
    <m/>
    <n v="20005"/>
    <m/>
    <m/>
    <m/>
    <m/>
  </r>
  <r>
    <x v="385"/>
    <d v="2017-01-01T00:00:00"/>
    <d v="2099-01-01T00:00:00"/>
    <b v="1"/>
    <s v="TEREZ GETZ"/>
    <x v="0"/>
    <m/>
    <m/>
    <m/>
    <m/>
    <m/>
    <m/>
    <m/>
    <m/>
    <m/>
    <n v="20005"/>
    <m/>
    <m/>
    <m/>
    <m/>
  </r>
  <r>
    <x v="386"/>
    <d v="2017-01-01T00:00:00"/>
    <d v="2099-01-01T00:00:00"/>
    <b v="1"/>
    <s v="MARTA SZYMASZEK-CUSICK"/>
    <x v="0"/>
    <m/>
    <m/>
    <m/>
    <m/>
    <m/>
    <m/>
    <m/>
    <m/>
    <m/>
    <n v="20005"/>
    <m/>
    <m/>
    <m/>
    <m/>
  </r>
  <r>
    <x v="387"/>
    <d v="2017-01-01T00:00:00"/>
    <d v="2099-01-01T00:00:00"/>
    <b v="1"/>
    <s v="JACLYN KEPSKI"/>
    <x v="0"/>
    <m/>
    <m/>
    <m/>
    <m/>
    <m/>
    <m/>
    <m/>
    <m/>
    <m/>
    <n v="20005"/>
    <m/>
    <m/>
    <m/>
    <m/>
  </r>
  <r>
    <x v="388"/>
    <d v="2017-01-01T00:00:00"/>
    <d v="2099-01-01T00:00:00"/>
    <b v="1"/>
    <s v="AJA MURPHY"/>
    <x v="0"/>
    <m/>
    <m/>
    <m/>
    <m/>
    <m/>
    <m/>
    <m/>
    <m/>
    <m/>
    <n v="20005"/>
    <m/>
    <m/>
    <m/>
    <m/>
  </r>
  <r>
    <x v="389"/>
    <d v="2017-01-01T00:00:00"/>
    <d v="2099-01-01T00:00:00"/>
    <b v="1"/>
    <s v="JAMIE KEARNEY"/>
    <x v="0"/>
    <m/>
    <m/>
    <m/>
    <m/>
    <m/>
    <m/>
    <m/>
    <m/>
    <m/>
    <n v="20005"/>
    <m/>
    <m/>
    <m/>
    <m/>
  </r>
  <r>
    <x v="390"/>
    <d v="2017-01-01T00:00:00"/>
    <d v="2099-01-01T00:00:00"/>
    <b v="1"/>
    <s v="LESLIE RACH"/>
    <x v="0"/>
    <m/>
    <m/>
    <m/>
    <m/>
    <m/>
    <m/>
    <m/>
    <m/>
    <m/>
    <n v="20005"/>
    <m/>
    <m/>
    <m/>
    <m/>
  </r>
  <r>
    <x v="391"/>
    <d v="2017-01-01T00:00:00"/>
    <d v="2099-01-01T00:00:00"/>
    <b v="1"/>
    <s v="WILLIAM JACOBS"/>
    <x v="0"/>
    <m/>
    <m/>
    <m/>
    <m/>
    <m/>
    <m/>
    <m/>
    <m/>
    <m/>
    <n v="20005"/>
    <m/>
    <m/>
    <m/>
    <m/>
  </r>
  <r>
    <x v="392"/>
    <d v="2017-01-01T00:00:00"/>
    <d v="2099-01-01T00:00:00"/>
    <b v="1"/>
    <s v="MARIO SKOBIC"/>
    <x v="0"/>
    <m/>
    <m/>
    <m/>
    <m/>
    <m/>
    <m/>
    <m/>
    <m/>
    <m/>
    <n v="20005"/>
    <m/>
    <m/>
    <m/>
    <m/>
  </r>
  <r>
    <x v="393"/>
    <d v="2017-01-01T00:00:00"/>
    <d v="2099-01-01T00:00:00"/>
    <b v="1"/>
    <s v="KENNETH PETERSEN"/>
    <x v="0"/>
    <m/>
    <m/>
    <m/>
    <m/>
    <m/>
    <m/>
    <m/>
    <m/>
    <m/>
    <n v="20005"/>
    <m/>
    <m/>
    <m/>
    <m/>
  </r>
  <r>
    <x v="394"/>
    <d v="2017-01-01T00:00:00"/>
    <d v="2099-01-01T00:00:00"/>
    <b v="1"/>
    <s v="JULIA FARBER"/>
    <x v="0"/>
    <m/>
    <m/>
    <m/>
    <m/>
    <m/>
    <m/>
    <m/>
    <m/>
    <m/>
    <n v="20005"/>
    <m/>
    <m/>
    <m/>
    <m/>
  </r>
  <r>
    <x v="395"/>
    <d v="2017-01-01T00:00:00"/>
    <d v="2099-01-01T00:00:00"/>
    <b v="1"/>
    <s v="OLIVIA PIACENTINI"/>
    <x v="0"/>
    <m/>
    <m/>
    <m/>
    <m/>
    <m/>
    <m/>
    <m/>
    <m/>
    <m/>
    <n v="20005"/>
    <m/>
    <m/>
    <m/>
    <m/>
  </r>
  <r>
    <x v="396"/>
    <d v="2017-01-01T00:00:00"/>
    <d v="2099-01-01T00:00:00"/>
    <b v="1"/>
    <s v="JOHN SARMIENTO"/>
    <x v="0"/>
    <m/>
    <m/>
    <m/>
    <m/>
    <m/>
    <m/>
    <m/>
    <m/>
    <m/>
    <n v="20005"/>
    <m/>
    <m/>
    <m/>
    <m/>
  </r>
  <r>
    <x v="397"/>
    <d v="2017-01-01T00:00:00"/>
    <d v="2099-01-01T00:00:00"/>
    <b v="1"/>
    <s v="JENNIFER STATHOPOULOS"/>
    <x v="0"/>
    <m/>
    <m/>
    <m/>
    <m/>
    <m/>
    <m/>
    <m/>
    <m/>
    <m/>
    <n v="20005"/>
    <m/>
    <m/>
    <m/>
    <m/>
  </r>
  <r>
    <x v="398"/>
    <d v="2017-01-01T00:00:00"/>
    <d v="2099-01-01T00:00:00"/>
    <b v="1"/>
    <s v="ARIELLE SANGER"/>
    <x v="0"/>
    <m/>
    <m/>
    <m/>
    <m/>
    <m/>
    <m/>
    <m/>
    <m/>
    <m/>
    <n v="20005"/>
    <m/>
    <m/>
    <m/>
    <m/>
  </r>
  <r>
    <x v="399"/>
    <d v="2017-01-01T00:00:00"/>
    <d v="2099-01-01T00:00:00"/>
    <b v="1"/>
    <s v="JASON FRYE"/>
    <x v="0"/>
    <m/>
    <m/>
    <m/>
    <m/>
    <m/>
    <m/>
    <m/>
    <m/>
    <m/>
    <n v="20005"/>
    <m/>
    <m/>
    <m/>
    <m/>
  </r>
  <r>
    <x v="400"/>
    <d v="2017-01-01T00:00:00"/>
    <d v="2099-01-01T00:00:00"/>
    <b v="1"/>
    <s v="VIDYA SURAPANENI"/>
    <x v="0"/>
    <m/>
    <m/>
    <m/>
    <m/>
    <m/>
    <m/>
    <m/>
    <m/>
    <m/>
    <n v="20005"/>
    <m/>
    <m/>
    <m/>
    <m/>
  </r>
  <r>
    <x v="401"/>
    <d v="2017-01-01T00:00:00"/>
    <d v="2099-01-01T00:00:00"/>
    <b v="1"/>
    <s v="SAMANTHA KAKAR"/>
    <x v="0"/>
    <m/>
    <m/>
    <m/>
    <m/>
    <m/>
    <m/>
    <m/>
    <m/>
    <m/>
    <n v="20005"/>
    <m/>
    <m/>
    <m/>
    <m/>
  </r>
  <r>
    <x v="402"/>
    <d v="2017-01-01T00:00:00"/>
    <d v="2099-01-01T00:00:00"/>
    <b v="1"/>
    <s v="RICHARD TAYLOR"/>
    <x v="0"/>
    <m/>
    <m/>
    <m/>
    <m/>
    <m/>
    <m/>
    <m/>
    <m/>
    <m/>
    <n v="20005"/>
    <m/>
    <m/>
    <m/>
    <m/>
  </r>
  <r>
    <x v="403"/>
    <d v="2017-01-01T00:00:00"/>
    <d v="2099-01-01T00:00:00"/>
    <b v="1"/>
    <s v="RUBEN ESPINOZA"/>
    <x v="0"/>
    <m/>
    <m/>
    <m/>
    <m/>
    <m/>
    <m/>
    <m/>
    <m/>
    <m/>
    <n v="20005"/>
    <m/>
    <m/>
    <m/>
    <m/>
  </r>
  <r>
    <x v="404"/>
    <d v="2017-01-01T00:00:00"/>
    <d v="2099-01-01T00:00:00"/>
    <b v="1"/>
    <s v="MONICA SARAWAGI"/>
    <x v="0"/>
    <m/>
    <m/>
    <m/>
    <m/>
    <m/>
    <m/>
    <m/>
    <m/>
    <m/>
    <n v="20005"/>
    <m/>
    <m/>
    <m/>
    <m/>
  </r>
  <r>
    <x v="405"/>
    <d v="2017-01-01T00:00:00"/>
    <d v="2099-01-01T00:00:00"/>
    <b v="1"/>
    <s v="CHRISTINE MOE"/>
    <x v="0"/>
    <m/>
    <m/>
    <m/>
    <m/>
    <m/>
    <m/>
    <m/>
    <m/>
    <m/>
    <n v="20005"/>
    <m/>
    <m/>
    <m/>
    <m/>
  </r>
  <r>
    <x v="406"/>
    <d v="2017-01-01T00:00:00"/>
    <d v="2099-01-01T00:00:00"/>
    <b v="1"/>
    <s v="TIFFANY BRADLEY"/>
    <x v="0"/>
    <m/>
    <m/>
    <m/>
    <m/>
    <m/>
    <m/>
    <m/>
    <m/>
    <m/>
    <n v="20005"/>
    <m/>
    <m/>
    <m/>
    <m/>
  </r>
  <r>
    <x v="407"/>
    <d v="2017-01-01T00:00:00"/>
    <d v="2099-01-01T00:00:00"/>
    <b v="1"/>
    <s v="KELLY ENGLAND"/>
    <x v="0"/>
    <m/>
    <m/>
    <m/>
    <m/>
    <m/>
    <m/>
    <m/>
    <m/>
    <m/>
    <n v="20005"/>
    <m/>
    <m/>
    <m/>
    <m/>
  </r>
  <r>
    <x v="408"/>
    <d v="2017-01-01T00:00:00"/>
    <d v="2099-01-01T00:00:00"/>
    <b v="1"/>
    <s v="ROMMEL PAULO MESOLA"/>
    <x v="0"/>
    <m/>
    <m/>
    <m/>
    <m/>
    <m/>
    <m/>
    <m/>
    <m/>
    <m/>
    <n v="20005"/>
    <m/>
    <m/>
    <m/>
    <m/>
  </r>
  <r>
    <x v="409"/>
    <d v="2017-01-01T00:00:00"/>
    <d v="2099-01-01T00:00:00"/>
    <b v="1"/>
    <s v="STEVEN BOWLEY"/>
    <x v="0"/>
    <m/>
    <m/>
    <m/>
    <m/>
    <m/>
    <m/>
    <m/>
    <m/>
    <m/>
    <n v="20005"/>
    <m/>
    <m/>
    <m/>
    <m/>
  </r>
  <r>
    <x v="410"/>
    <d v="2017-01-01T00:00:00"/>
    <d v="2099-01-01T00:00:00"/>
    <b v="1"/>
    <s v="CHARLES GLASER"/>
    <x v="0"/>
    <m/>
    <m/>
    <m/>
    <m/>
    <m/>
    <m/>
    <m/>
    <m/>
    <m/>
    <n v="20005"/>
    <m/>
    <m/>
    <m/>
    <m/>
  </r>
  <r>
    <x v="411"/>
    <d v="2017-01-01T00:00:00"/>
    <d v="2099-01-01T00:00:00"/>
    <b v="1"/>
    <s v="ANDREA LAMB"/>
    <x v="0"/>
    <m/>
    <m/>
    <m/>
    <m/>
    <m/>
    <m/>
    <m/>
    <m/>
    <m/>
    <n v="20005"/>
    <m/>
    <m/>
    <m/>
    <m/>
  </r>
  <r>
    <x v="412"/>
    <d v="2017-01-01T00:00:00"/>
    <d v="2099-01-01T00:00:00"/>
    <b v="1"/>
    <s v="BRETT MAYNE"/>
    <x v="0"/>
    <m/>
    <m/>
    <m/>
    <m/>
    <m/>
    <m/>
    <m/>
    <m/>
    <m/>
    <n v="20005"/>
    <m/>
    <m/>
    <m/>
    <m/>
  </r>
  <r>
    <x v="413"/>
    <d v="2017-01-01T00:00:00"/>
    <d v="2099-01-01T00:00:00"/>
    <b v="1"/>
    <s v="DEBORAH RUPAE"/>
    <x v="0"/>
    <m/>
    <m/>
    <m/>
    <m/>
    <m/>
    <m/>
    <m/>
    <m/>
    <m/>
    <n v="20005"/>
    <m/>
    <m/>
    <m/>
    <m/>
  </r>
  <r>
    <x v="414"/>
    <d v="2017-01-01T00:00:00"/>
    <d v="2099-01-01T00:00:00"/>
    <b v="1"/>
    <s v="MATTHEW COOK"/>
    <x v="0"/>
    <m/>
    <m/>
    <m/>
    <m/>
    <m/>
    <m/>
    <m/>
    <m/>
    <m/>
    <n v="20005"/>
    <m/>
    <m/>
    <m/>
    <m/>
  </r>
  <r>
    <x v="415"/>
    <d v="2017-01-01T00:00:00"/>
    <d v="2099-01-01T00:00:00"/>
    <b v="1"/>
    <s v="NATHAN RUSSELL"/>
    <x v="0"/>
    <m/>
    <m/>
    <m/>
    <m/>
    <m/>
    <m/>
    <m/>
    <m/>
    <m/>
    <n v="20005"/>
    <m/>
    <m/>
    <m/>
    <m/>
  </r>
  <r>
    <x v="416"/>
    <d v="2017-01-01T00:00:00"/>
    <d v="2099-01-01T00:00:00"/>
    <b v="1"/>
    <s v="DONNA HOFFMAN"/>
    <x v="0"/>
    <m/>
    <m/>
    <m/>
    <m/>
    <m/>
    <m/>
    <m/>
    <m/>
    <m/>
    <n v="20005"/>
    <m/>
    <m/>
    <m/>
    <m/>
  </r>
  <r>
    <x v="417"/>
    <d v="2017-01-01T00:00:00"/>
    <d v="2099-01-01T00:00:00"/>
    <b v="1"/>
    <s v="LUCAS AIDUKAITIS"/>
    <x v="0"/>
    <m/>
    <m/>
    <m/>
    <m/>
    <m/>
    <m/>
    <m/>
    <m/>
    <m/>
    <n v="20005"/>
    <m/>
    <m/>
    <m/>
    <m/>
  </r>
  <r>
    <x v="418"/>
    <d v="2017-01-01T00:00:00"/>
    <d v="2099-01-01T00:00:00"/>
    <b v="1"/>
    <s v="NORA LERNER"/>
    <x v="0"/>
    <m/>
    <m/>
    <m/>
    <m/>
    <m/>
    <m/>
    <m/>
    <m/>
    <m/>
    <n v="20005"/>
    <m/>
    <m/>
    <m/>
    <m/>
  </r>
  <r>
    <x v="419"/>
    <d v="2017-01-01T00:00:00"/>
    <d v="2099-01-01T00:00:00"/>
    <b v="1"/>
    <s v="JOSEPH WERTHER"/>
    <x v="0"/>
    <m/>
    <m/>
    <m/>
    <m/>
    <m/>
    <m/>
    <m/>
    <m/>
    <m/>
    <n v="20005"/>
    <m/>
    <m/>
    <m/>
    <m/>
  </r>
  <r>
    <x v="420"/>
    <d v="2017-01-01T00:00:00"/>
    <d v="2099-01-01T00:00:00"/>
    <b v="1"/>
    <s v="SAMUEL VAROSKY"/>
    <x v="0"/>
    <m/>
    <m/>
    <m/>
    <m/>
    <m/>
    <m/>
    <m/>
    <m/>
    <m/>
    <n v="20005"/>
    <m/>
    <m/>
    <m/>
    <m/>
  </r>
  <r>
    <x v="421"/>
    <d v="2017-01-01T00:00:00"/>
    <d v="2099-01-01T00:00:00"/>
    <b v="1"/>
    <s v="BRODERICK HOWARD"/>
    <x v="0"/>
    <m/>
    <m/>
    <m/>
    <m/>
    <m/>
    <m/>
    <m/>
    <m/>
    <m/>
    <n v="20005"/>
    <m/>
    <m/>
    <m/>
    <m/>
  </r>
  <r>
    <x v="422"/>
    <d v="2017-01-01T00:00:00"/>
    <d v="2099-01-01T00:00:00"/>
    <b v="1"/>
    <s v="SUSAN RALSTON"/>
    <x v="0"/>
    <m/>
    <m/>
    <m/>
    <m/>
    <m/>
    <m/>
    <m/>
    <m/>
    <m/>
    <n v="20005"/>
    <m/>
    <m/>
    <m/>
    <m/>
  </r>
  <r>
    <x v="423"/>
    <d v="2017-01-01T00:00:00"/>
    <d v="2099-01-01T00:00:00"/>
    <b v="1"/>
    <s v="FRANKLIN BAROI"/>
    <x v="0"/>
    <m/>
    <m/>
    <m/>
    <m/>
    <m/>
    <m/>
    <m/>
    <m/>
    <m/>
    <n v="20005"/>
    <m/>
    <m/>
    <m/>
    <m/>
  </r>
  <r>
    <x v="424"/>
    <d v="2017-01-01T00:00:00"/>
    <d v="2099-01-01T00:00:00"/>
    <b v="1"/>
    <s v="CORY BELL"/>
    <x v="0"/>
    <m/>
    <m/>
    <m/>
    <m/>
    <m/>
    <m/>
    <m/>
    <m/>
    <m/>
    <n v="20005"/>
    <m/>
    <m/>
    <m/>
    <m/>
  </r>
  <r>
    <x v="425"/>
    <d v="2017-01-01T00:00:00"/>
    <d v="2099-01-01T00:00:00"/>
    <b v="1"/>
    <s v="BRITTANY WEST"/>
    <x v="0"/>
    <m/>
    <m/>
    <m/>
    <m/>
    <m/>
    <m/>
    <m/>
    <m/>
    <m/>
    <n v="20005"/>
    <m/>
    <m/>
    <m/>
    <m/>
  </r>
  <r>
    <x v="426"/>
    <d v="2017-01-01T00:00:00"/>
    <d v="2099-01-01T00:00:00"/>
    <b v="1"/>
    <s v="AYLA DIAMOND"/>
    <x v="0"/>
    <m/>
    <m/>
    <m/>
    <m/>
    <m/>
    <m/>
    <m/>
    <m/>
    <m/>
    <n v="20005"/>
    <m/>
    <m/>
    <m/>
    <m/>
  </r>
  <r>
    <x v="427"/>
    <d v="2017-01-01T00:00:00"/>
    <d v="2099-01-01T00:00:00"/>
    <b v="1"/>
    <s v="SELIN PHILIP"/>
    <x v="0"/>
    <m/>
    <m/>
    <m/>
    <m/>
    <m/>
    <m/>
    <m/>
    <m/>
    <m/>
    <n v="20005"/>
    <m/>
    <m/>
    <m/>
    <m/>
  </r>
  <r>
    <x v="428"/>
    <d v="2017-01-01T00:00:00"/>
    <d v="2099-01-01T00:00:00"/>
    <b v="1"/>
    <s v="JOSEPH HELLER"/>
    <x v="0"/>
    <m/>
    <m/>
    <m/>
    <m/>
    <m/>
    <m/>
    <m/>
    <m/>
    <m/>
    <n v="20005"/>
    <m/>
    <m/>
    <m/>
    <m/>
  </r>
  <r>
    <x v="429"/>
    <d v="2017-01-01T00:00:00"/>
    <d v="2099-01-01T00:00:00"/>
    <b v="1"/>
    <s v="YUMIKO HOEGER"/>
    <x v="0"/>
    <m/>
    <m/>
    <m/>
    <m/>
    <m/>
    <m/>
    <m/>
    <m/>
    <m/>
    <n v="20005"/>
    <m/>
    <m/>
    <m/>
    <m/>
  </r>
  <r>
    <x v="430"/>
    <d v="2017-01-01T00:00:00"/>
    <d v="2099-01-01T00:00:00"/>
    <b v="1"/>
    <s v="THOMAS FOSS"/>
    <x v="0"/>
    <m/>
    <m/>
    <m/>
    <m/>
    <m/>
    <m/>
    <m/>
    <m/>
    <m/>
    <n v="20005"/>
    <m/>
    <m/>
    <m/>
    <m/>
  </r>
  <r>
    <x v="431"/>
    <d v="2017-01-01T00:00:00"/>
    <d v="2099-01-01T00:00:00"/>
    <b v="1"/>
    <s v="JAMIE MAINVILLE"/>
    <x v="0"/>
    <m/>
    <m/>
    <m/>
    <m/>
    <m/>
    <m/>
    <m/>
    <m/>
    <m/>
    <n v="20005"/>
    <m/>
    <m/>
    <m/>
    <m/>
  </r>
  <r>
    <x v="432"/>
    <d v="2017-01-01T00:00:00"/>
    <d v="2099-01-01T00:00:00"/>
    <b v="1"/>
    <s v="AARON STAPLEY"/>
    <x v="0"/>
    <m/>
    <m/>
    <m/>
    <m/>
    <m/>
    <m/>
    <m/>
    <m/>
    <m/>
    <n v="20005"/>
    <m/>
    <m/>
    <m/>
    <m/>
  </r>
  <r>
    <x v="433"/>
    <d v="2017-01-01T00:00:00"/>
    <d v="2099-01-01T00:00:00"/>
    <b v="1"/>
    <s v="AARON KNUDSON"/>
    <x v="0"/>
    <m/>
    <m/>
    <m/>
    <m/>
    <m/>
    <m/>
    <m/>
    <m/>
    <m/>
    <n v="20005"/>
    <m/>
    <m/>
    <m/>
    <m/>
  </r>
  <r>
    <x v="434"/>
    <d v="2017-01-01T00:00:00"/>
    <d v="2099-01-01T00:00:00"/>
    <b v="1"/>
    <s v="TAMARA RECTOR"/>
    <x v="0"/>
    <m/>
    <m/>
    <m/>
    <m/>
    <m/>
    <m/>
    <m/>
    <m/>
    <m/>
    <n v="20005"/>
    <m/>
    <m/>
    <m/>
    <m/>
  </r>
  <r>
    <x v="435"/>
    <d v="2017-01-01T00:00:00"/>
    <d v="2099-01-01T00:00:00"/>
    <b v="1"/>
    <s v="JACQUELINE DUMAGPI"/>
    <x v="0"/>
    <m/>
    <m/>
    <m/>
    <m/>
    <m/>
    <m/>
    <m/>
    <m/>
    <m/>
    <n v="20005"/>
    <m/>
    <m/>
    <m/>
    <m/>
  </r>
  <r>
    <x v="436"/>
    <d v="2017-01-01T00:00:00"/>
    <d v="2099-01-01T00:00:00"/>
    <b v="1"/>
    <s v="THOMAS SIRRINE"/>
    <x v="0"/>
    <m/>
    <m/>
    <m/>
    <m/>
    <m/>
    <m/>
    <m/>
    <m/>
    <m/>
    <n v="20005"/>
    <m/>
    <m/>
    <m/>
    <m/>
  </r>
  <r>
    <x v="437"/>
    <d v="2017-01-01T00:00:00"/>
    <d v="2099-01-01T00:00:00"/>
    <b v="1"/>
    <s v="CHRISTINA BILIACK"/>
    <x v="0"/>
    <m/>
    <m/>
    <m/>
    <m/>
    <m/>
    <m/>
    <m/>
    <m/>
    <m/>
    <n v="20005"/>
    <m/>
    <m/>
    <m/>
    <m/>
  </r>
  <r>
    <x v="438"/>
    <d v="2017-01-01T00:00:00"/>
    <d v="2099-01-01T00:00:00"/>
    <b v="1"/>
    <s v="ROBERTO HAYES"/>
    <x v="0"/>
    <m/>
    <m/>
    <m/>
    <m/>
    <m/>
    <m/>
    <m/>
    <m/>
    <m/>
    <n v="20005"/>
    <m/>
    <m/>
    <m/>
    <m/>
  </r>
  <r>
    <x v="439"/>
    <d v="2017-01-01T00:00:00"/>
    <d v="2099-01-01T00:00:00"/>
    <b v="1"/>
    <s v="ANDREA MATHIASON"/>
    <x v="0"/>
    <m/>
    <m/>
    <m/>
    <m/>
    <m/>
    <m/>
    <m/>
    <m/>
    <m/>
    <n v="20005"/>
    <m/>
    <m/>
    <m/>
    <m/>
  </r>
  <r>
    <x v="440"/>
    <d v="2017-01-01T00:00:00"/>
    <d v="2099-01-01T00:00:00"/>
    <b v="1"/>
    <s v="RIA GHOSE KUNDU"/>
    <x v="0"/>
    <m/>
    <m/>
    <m/>
    <m/>
    <m/>
    <m/>
    <m/>
    <m/>
    <m/>
    <n v="20005"/>
    <m/>
    <m/>
    <m/>
    <m/>
  </r>
  <r>
    <x v="441"/>
    <d v="2017-01-01T00:00:00"/>
    <d v="2099-01-01T00:00:00"/>
    <b v="1"/>
    <s v="REBECCA NORRIS"/>
    <x v="0"/>
    <m/>
    <m/>
    <m/>
    <m/>
    <m/>
    <m/>
    <m/>
    <m/>
    <m/>
    <n v="20005"/>
    <m/>
    <m/>
    <m/>
    <m/>
  </r>
  <r>
    <x v="442"/>
    <d v="2017-01-01T00:00:00"/>
    <d v="2099-01-01T00:00:00"/>
    <b v="1"/>
    <s v="DEANA O GORMAN"/>
    <x v="0"/>
    <m/>
    <m/>
    <m/>
    <m/>
    <m/>
    <m/>
    <m/>
    <m/>
    <m/>
    <n v="20005"/>
    <m/>
    <m/>
    <m/>
    <m/>
  </r>
  <r>
    <x v="443"/>
    <d v="2017-01-01T00:00:00"/>
    <d v="2099-01-01T00:00:00"/>
    <b v="1"/>
    <s v="JACQUELYN PICHETTE"/>
    <x v="0"/>
    <m/>
    <m/>
    <m/>
    <m/>
    <m/>
    <m/>
    <m/>
    <m/>
    <m/>
    <n v="20005"/>
    <m/>
    <m/>
    <m/>
    <m/>
  </r>
  <r>
    <x v="444"/>
    <d v="2017-01-01T00:00:00"/>
    <d v="2099-01-01T00:00:00"/>
    <b v="1"/>
    <s v="JAMES YANES"/>
    <x v="0"/>
    <m/>
    <m/>
    <m/>
    <m/>
    <m/>
    <m/>
    <m/>
    <m/>
    <m/>
    <n v="20005"/>
    <m/>
    <m/>
    <m/>
    <m/>
  </r>
  <r>
    <x v="445"/>
    <d v="2017-01-01T00:00:00"/>
    <d v="2099-01-01T00:00:00"/>
    <b v="1"/>
    <s v="JERE OBRIEN KINNE"/>
    <x v="0"/>
    <m/>
    <m/>
    <m/>
    <m/>
    <m/>
    <m/>
    <m/>
    <m/>
    <m/>
    <n v="20005"/>
    <m/>
    <m/>
    <m/>
    <m/>
  </r>
  <r>
    <x v="446"/>
    <d v="2017-01-01T00:00:00"/>
    <d v="2099-01-01T00:00:00"/>
    <b v="1"/>
    <s v="MICHAEL YOUNG"/>
    <x v="0"/>
    <m/>
    <m/>
    <m/>
    <m/>
    <m/>
    <m/>
    <m/>
    <m/>
    <m/>
    <n v="20005"/>
    <m/>
    <m/>
    <m/>
    <m/>
  </r>
  <r>
    <x v="447"/>
    <d v="2017-01-01T00:00:00"/>
    <d v="2099-01-01T00:00:00"/>
    <b v="1"/>
    <s v="CHRISTINA JOYAVE"/>
    <x v="0"/>
    <m/>
    <m/>
    <m/>
    <m/>
    <m/>
    <m/>
    <m/>
    <m/>
    <m/>
    <n v="20005"/>
    <m/>
    <m/>
    <m/>
    <m/>
  </r>
  <r>
    <x v="448"/>
    <d v="2017-01-01T00:00:00"/>
    <d v="2099-01-01T00:00:00"/>
    <b v="1"/>
    <s v="JAMIE QUINTANA"/>
    <x v="0"/>
    <m/>
    <m/>
    <m/>
    <m/>
    <m/>
    <m/>
    <m/>
    <m/>
    <m/>
    <n v="20005"/>
    <m/>
    <m/>
    <m/>
    <m/>
  </r>
  <r>
    <x v="449"/>
    <d v="2017-01-01T00:00:00"/>
    <d v="2099-01-01T00:00:00"/>
    <b v="1"/>
    <s v="BRENT KEEN"/>
    <x v="0"/>
    <m/>
    <m/>
    <m/>
    <m/>
    <m/>
    <m/>
    <m/>
    <m/>
    <m/>
    <n v="20005"/>
    <m/>
    <m/>
    <m/>
    <m/>
  </r>
  <r>
    <x v="450"/>
    <d v="2017-01-01T00:00:00"/>
    <d v="2099-01-01T00:00:00"/>
    <b v="1"/>
    <s v="LESLIE JOHNSON"/>
    <x v="0"/>
    <m/>
    <m/>
    <m/>
    <m/>
    <m/>
    <m/>
    <m/>
    <m/>
    <m/>
    <n v="20005"/>
    <m/>
    <m/>
    <m/>
    <m/>
  </r>
  <r>
    <x v="451"/>
    <d v="2017-01-01T00:00:00"/>
    <d v="2099-01-01T00:00:00"/>
    <b v="1"/>
    <s v="MICHELLE BALLECER"/>
    <x v="0"/>
    <m/>
    <m/>
    <m/>
    <m/>
    <m/>
    <m/>
    <m/>
    <m/>
    <m/>
    <n v="20005"/>
    <m/>
    <m/>
    <m/>
    <m/>
  </r>
  <r>
    <x v="452"/>
    <d v="2017-01-01T00:00:00"/>
    <d v="2099-01-01T00:00:00"/>
    <b v="1"/>
    <s v="LEANN OLSON"/>
    <x v="0"/>
    <m/>
    <m/>
    <m/>
    <m/>
    <m/>
    <m/>
    <m/>
    <m/>
    <m/>
    <n v="20005"/>
    <m/>
    <m/>
    <m/>
    <m/>
  </r>
  <r>
    <x v="453"/>
    <d v="2017-01-01T00:00:00"/>
    <d v="2099-01-01T00:00:00"/>
    <b v="1"/>
    <s v="LORNA HONAN"/>
    <x v="0"/>
    <m/>
    <m/>
    <m/>
    <m/>
    <m/>
    <m/>
    <m/>
    <m/>
    <m/>
    <n v="20005"/>
    <m/>
    <m/>
    <m/>
    <m/>
  </r>
  <r>
    <x v="454"/>
    <d v="2017-01-01T00:00:00"/>
    <d v="2099-01-01T00:00:00"/>
    <b v="1"/>
    <s v="SEAN REA"/>
    <x v="0"/>
    <m/>
    <m/>
    <m/>
    <m/>
    <m/>
    <m/>
    <m/>
    <m/>
    <m/>
    <n v="20005"/>
    <m/>
    <m/>
    <m/>
    <m/>
  </r>
  <r>
    <x v="455"/>
    <d v="2017-01-01T00:00:00"/>
    <d v="2099-01-01T00:00:00"/>
    <b v="1"/>
    <s v="TIFFANY HOSTEN BLACKMOND"/>
    <x v="0"/>
    <m/>
    <m/>
    <m/>
    <m/>
    <m/>
    <m/>
    <m/>
    <m/>
    <m/>
    <n v="20005"/>
    <m/>
    <m/>
    <m/>
    <m/>
  </r>
  <r>
    <x v="456"/>
    <d v="2017-01-01T00:00:00"/>
    <d v="2099-01-01T00:00:00"/>
    <b v="1"/>
    <s v="KELLY WRIGHT"/>
    <x v="0"/>
    <m/>
    <m/>
    <m/>
    <m/>
    <m/>
    <m/>
    <m/>
    <m/>
    <m/>
    <n v="20005"/>
    <m/>
    <m/>
    <m/>
    <m/>
  </r>
  <r>
    <x v="457"/>
    <d v="2017-01-01T00:00:00"/>
    <d v="2099-01-01T00:00:00"/>
    <b v="1"/>
    <s v="NOAH CHOI"/>
    <x v="0"/>
    <m/>
    <m/>
    <m/>
    <m/>
    <m/>
    <m/>
    <m/>
    <m/>
    <m/>
    <n v="20005"/>
    <m/>
    <m/>
    <m/>
    <m/>
  </r>
  <r>
    <x v="458"/>
    <d v="2017-01-01T00:00:00"/>
    <d v="2099-01-01T00:00:00"/>
    <b v="1"/>
    <s v="CHRISTOPHER MORRIS"/>
    <x v="0"/>
    <m/>
    <m/>
    <m/>
    <m/>
    <m/>
    <m/>
    <m/>
    <m/>
    <m/>
    <n v="20005"/>
    <m/>
    <m/>
    <m/>
    <m/>
  </r>
  <r>
    <x v="459"/>
    <d v="2017-01-01T00:00:00"/>
    <d v="2099-01-01T00:00:00"/>
    <b v="1"/>
    <s v="KERRY AMSTUTZ"/>
    <x v="0"/>
    <m/>
    <m/>
    <m/>
    <m/>
    <m/>
    <m/>
    <m/>
    <m/>
    <m/>
    <n v="20005"/>
    <m/>
    <m/>
    <m/>
    <m/>
  </r>
  <r>
    <x v="460"/>
    <d v="2017-01-01T00:00:00"/>
    <d v="2099-01-01T00:00:00"/>
    <b v="1"/>
    <s v="TRICIA MOLINA"/>
    <x v="0"/>
    <m/>
    <m/>
    <m/>
    <m/>
    <m/>
    <m/>
    <m/>
    <m/>
    <m/>
    <n v="20005"/>
    <m/>
    <m/>
    <m/>
    <m/>
  </r>
  <r>
    <x v="461"/>
    <d v="2017-01-01T00:00:00"/>
    <d v="2099-01-01T00:00:00"/>
    <b v="1"/>
    <s v="JOHN JULIUS"/>
    <x v="0"/>
    <m/>
    <m/>
    <m/>
    <m/>
    <m/>
    <m/>
    <m/>
    <m/>
    <m/>
    <n v="20005"/>
    <m/>
    <m/>
    <m/>
    <m/>
  </r>
  <r>
    <x v="462"/>
    <d v="2017-01-01T00:00:00"/>
    <d v="2099-01-01T00:00:00"/>
    <b v="1"/>
    <s v="RUSSELL HORTON"/>
    <x v="0"/>
    <m/>
    <m/>
    <m/>
    <m/>
    <m/>
    <m/>
    <m/>
    <m/>
    <m/>
    <n v="20005"/>
    <m/>
    <m/>
    <m/>
    <m/>
  </r>
  <r>
    <x v="463"/>
    <d v="2017-01-01T00:00:00"/>
    <d v="2099-01-01T00:00:00"/>
    <b v="1"/>
    <s v="LURLYN PERO"/>
    <x v="0"/>
    <m/>
    <m/>
    <m/>
    <m/>
    <m/>
    <m/>
    <m/>
    <m/>
    <m/>
    <n v="20005"/>
    <m/>
    <m/>
    <m/>
    <m/>
  </r>
  <r>
    <x v="464"/>
    <d v="2017-01-01T00:00:00"/>
    <d v="2099-01-01T00:00:00"/>
    <b v="1"/>
    <s v="NATHAN THOLL"/>
    <x v="0"/>
    <m/>
    <m/>
    <m/>
    <m/>
    <m/>
    <m/>
    <m/>
    <m/>
    <m/>
    <n v="20005"/>
    <m/>
    <m/>
    <m/>
    <m/>
  </r>
  <r>
    <x v="465"/>
    <d v="2017-01-01T00:00:00"/>
    <d v="2099-01-01T00:00:00"/>
    <b v="1"/>
    <s v="ALEXANDRA WILLARD"/>
    <x v="0"/>
    <m/>
    <m/>
    <m/>
    <m/>
    <m/>
    <m/>
    <m/>
    <m/>
    <m/>
    <n v="20005"/>
    <m/>
    <m/>
    <m/>
    <m/>
  </r>
  <r>
    <x v="466"/>
    <d v="2017-01-01T00:00:00"/>
    <d v="2099-01-01T00:00:00"/>
    <b v="1"/>
    <s v="SCOTT SHARPLES"/>
    <x v="0"/>
    <m/>
    <m/>
    <m/>
    <m/>
    <m/>
    <m/>
    <m/>
    <m/>
    <m/>
    <n v="20005"/>
    <m/>
    <m/>
    <m/>
    <m/>
  </r>
  <r>
    <x v="467"/>
    <d v="2017-01-01T00:00:00"/>
    <d v="2099-01-01T00:00:00"/>
    <b v="1"/>
    <s v="DAVID SILBERMAN"/>
    <x v="0"/>
    <m/>
    <m/>
    <m/>
    <m/>
    <m/>
    <m/>
    <m/>
    <m/>
    <m/>
    <n v="20005"/>
    <m/>
    <m/>
    <m/>
    <m/>
  </r>
  <r>
    <x v="468"/>
    <d v="2017-01-01T00:00:00"/>
    <d v="2099-01-01T00:00:00"/>
    <b v="1"/>
    <s v="HIRAM RIVERA PADILLA"/>
    <x v="0"/>
    <m/>
    <m/>
    <m/>
    <m/>
    <m/>
    <m/>
    <m/>
    <m/>
    <m/>
    <n v="20005"/>
    <m/>
    <m/>
    <m/>
    <m/>
  </r>
  <r>
    <x v="469"/>
    <d v="2017-01-01T00:00:00"/>
    <d v="2099-01-01T00:00:00"/>
    <b v="1"/>
    <s v="AMITA ALEXANDER"/>
    <x v="0"/>
    <m/>
    <m/>
    <m/>
    <m/>
    <m/>
    <m/>
    <m/>
    <m/>
    <m/>
    <n v="20005"/>
    <m/>
    <m/>
    <m/>
    <m/>
  </r>
  <r>
    <x v="470"/>
    <d v="2017-01-01T00:00:00"/>
    <d v="2099-01-01T00:00:00"/>
    <b v="1"/>
    <s v="KRYSTLE DUNN"/>
    <x v="0"/>
    <m/>
    <m/>
    <m/>
    <m/>
    <m/>
    <m/>
    <m/>
    <m/>
    <m/>
    <n v="20005"/>
    <m/>
    <m/>
    <m/>
    <m/>
  </r>
  <r>
    <x v="471"/>
    <d v="2017-01-01T00:00:00"/>
    <d v="2099-01-01T00:00:00"/>
    <b v="1"/>
    <s v="JOY CAPLETTE"/>
    <x v="0"/>
    <m/>
    <m/>
    <m/>
    <m/>
    <m/>
    <m/>
    <m/>
    <m/>
    <m/>
    <n v="20005"/>
    <m/>
    <m/>
    <m/>
    <m/>
  </r>
  <r>
    <x v="472"/>
    <d v="2017-01-01T00:00:00"/>
    <d v="2099-01-01T00:00:00"/>
    <b v="1"/>
    <s v="HEATHER MERCHUT"/>
    <x v="0"/>
    <m/>
    <m/>
    <m/>
    <m/>
    <m/>
    <m/>
    <m/>
    <m/>
    <m/>
    <n v="20005"/>
    <m/>
    <m/>
    <m/>
    <m/>
  </r>
  <r>
    <x v="473"/>
    <d v="2017-01-01T00:00:00"/>
    <d v="2099-01-01T00:00:00"/>
    <b v="1"/>
    <s v="ANGELA RUSH"/>
    <x v="0"/>
    <m/>
    <m/>
    <m/>
    <m/>
    <m/>
    <m/>
    <m/>
    <m/>
    <m/>
    <n v="20005"/>
    <m/>
    <m/>
    <m/>
    <m/>
  </r>
  <r>
    <x v="474"/>
    <d v="2017-01-01T00:00:00"/>
    <d v="2099-01-01T00:00:00"/>
    <b v="1"/>
    <s v="DANIEL FREBERG"/>
    <x v="0"/>
    <m/>
    <m/>
    <m/>
    <m/>
    <m/>
    <m/>
    <m/>
    <m/>
    <m/>
    <n v="20005"/>
    <m/>
    <m/>
    <m/>
    <m/>
  </r>
  <r>
    <x v="475"/>
    <d v="2017-01-01T00:00:00"/>
    <d v="2099-01-01T00:00:00"/>
    <b v="1"/>
    <s v="KIMBERLY KOIKE"/>
    <x v="0"/>
    <m/>
    <m/>
    <m/>
    <m/>
    <m/>
    <m/>
    <m/>
    <m/>
    <m/>
    <n v="20005"/>
    <m/>
    <m/>
    <m/>
    <m/>
  </r>
  <r>
    <x v="476"/>
    <d v="2017-01-01T00:00:00"/>
    <d v="2099-01-01T00:00:00"/>
    <b v="1"/>
    <s v="LAFE HARRIS"/>
    <x v="0"/>
    <m/>
    <m/>
    <m/>
    <m/>
    <m/>
    <m/>
    <m/>
    <m/>
    <m/>
    <n v="20005"/>
    <m/>
    <m/>
    <m/>
    <m/>
  </r>
  <r>
    <x v="477"/>
    <d v="2017-01-01T00:00:00"/>
    <d v="2099-01-01T00:00:00"/>
    <b v="1"/>
    <s v="HELENE CHRISTINE ELIZALDE"/>
    <x v="0"/>
    <m/>
    <m/>
    <m/>
    <m/>
    <m/>
    <m/>
    <m/>
    <m/>
    <m/>
    <n v="20005"/>
    <m/>
    <m/>
    <m/>
    <m/>
  </r>
  <r>
    <x v="478"/>
    <d v="2017-01-01T00:00:00"/>
    <d v="2099-01-01T00:00:00"/>
    <b v="1"/>
    <s v="BRENDA KRONBORG"/>
    <x v="0"/>
    <m/>
    <m/>
    <m/>
    <m/>
    <m/>
    <m/>
    <m/>
    <m/>
    <m/>
    <n v="20005"/>
    <m/>
    <m/>
    <m/>
    <m/>
  </r>
  <r>
    <x v="479"/>
    <d v="2017-01-01T00:00:00"/>
    <d v="2099-01-01T00:00:00"/>
    <b v="1"/>
    <s v="JALISA ZINN"/>
    <x v="0"/>
    <m/>
    <m/>
    <m/>
    <m/>
    <m/>
    <m/>
    <m/>
    <m/>
    <m/>
    <n v="20005"/>
    <m/>
    <m/>
    <m/>
    <m/>
  </r>
  <r>
    <x v="480"/>
    <d v="2017-01-01T00:00:00"/>
    <d v="2099-01-01T00:00:00"/>
    <b v="1"/>
    <s v="JOHN BENAVIDEZ"/>
    <x v="0"/>
    <m/>
    <m/>
    <m/>
    <m/>
    <m/>
    <m/>
    <m/>
    <m/>
    <m/>
    <n v="20005"/>
    <m/>
    <m/>
    <m/>
    <m/>
  </r>
  <r>
    <x v="481"/>
    <d v="2017-01-01T00:00:00"/>
    <d v="2099-01-01T00:00:00"/>
    <b v="1"/>
    <s v="MEILANI JAMIAS"/>
    <x v="0"/>
    <m/>
    <m/>
    <m/>
    <m/>
    <m/>
    <m/>
    <m/>
    <m/>
    <m/>
    <n v="20005"/>
    <m/>
    <m/>
    <m/>
    <m/>
  </r>
  <r>
    <x v="482"/>
    <d v="2017-01-01T00:00:00"/>
    <d v="2099-01-01T00:00:00"/>
    <b v="1"/>
    <s v="CORI NORGAARD"/>
    <x v="0"/>
    <m/>
    <m/>
    <m/>
    <m/>
    <m/>
    <m/>
    <m/>
    <m/>
    <m/>
    <n v="20005"/>
    <m/>
    <m/>
    <m/>
    <m/>
  </r>
  <r>
    <x v="483"/>
    <d v="2017-01-01T00:00:00"/>
    <d v="2099-01-01T00:00:00"/>
    <b v="1"/>
    <s v="ALYSON BOONE"/>
    <x v="0"/>
    <m/>
    <m/>
    <m/>
    <m/>
    <m/>
    <m/>
    <m/>
    <m/>
    <m/>
    <n v="20005"/>
    <m/>
    <m/>
    <m/>
    <m/>
  </r>
  <r>
    <x v="484"/>
    <d v="2017-01-01T00:00:00"/>
    <d v="2099-01-01T00:00:00"/>
    <b v="1"/>
    <s v="MEGAN QUELLA"/>
    <x v="0"/>
    <m/>
    <m/>
    <m/>
    <m/>
    <m/>
    <m/>
    <m/>
    <m/>
    <m/>
    <n v="20005"/>
    <m/>
    <m/>
    <m/>
    <m/>
  </r>
  <r>
    <x v="485"/>
    <d v="2017-01-01T00:00:00"/>
    <d v="2099-01-01T00:00:00"/>
    <b v="1"/>
    <s v="GEOFF IBE"/>
    <x v="0"/>
    <m/>
    <m/>
    <m/>
    <m/>
    <m/>
    <m/>
    <m/>
    <m/>
    <m/>
    <n v="20005"/>
    <m/>
    <m/>
    <m/>
    <m/>
  </r>
  <r>
    <x v="486"/>
    <d v="2017-01-01T00:00:00"/>
    <d v="2099-01-01T00:00:00"/>
    <b v="1"/>
    <s v="JONATHAN GOODMAN"/>
    <x v="0"/>
    <m/>
    <m/>
    <m/>
    <m/>
    <m/>
    <m/>
    <m/>
    <m/>
    <m/>
    <n v="20005"/>
    <m/>
    <m/>
    <m/>
    <m/>
  </r>
  <r>
    <x v="487"/>
    <d v="2017-01-01T00:00:00"/>
    <d v="2099-01-01T00:00:00"/>
    <b v="1"/>
    <s v="JENNA PREWITT"/>
    <x v="0"/>
    <m/>
    <m/>
    <m/>
    <m/>
    <m/>
    <m/>
    <m/>
    <m/>
    <m/>
    <n v="20005"/>
    <m/>
    <m/>
    <m/>
    <m/>
  </r>
  <r>
    <x v="488"/>
    <d v="2017-01-01T00:00:00"/>
    <d v="2099-01-01T00:00:00"/>
    <b v="1"/>
    <s v="MARIA KHAN"/>
    <x v="0"/>
    <m/>
    <m/>
    <m/>
    <m/>
    <m/>
    <m/>
    <m/>
    <m/>
    <m/>
    <n v="20005"/>
    <m/>
    <m/>
    <m/>
    <m/>
  </r>
  <r>
    <x v="489"/>
    <d v="2017-01-01T00:00:00"/>
    <d v="2099-01-01T00:00:00"/>
    <b v="1"/>
    <s v="JOHN JONES"/>
    <x v="0"/>
    <m/>
    <m/>
    <m/>
    <m/>
    <m/>
    <m/>
    <m/>
    <m/>
    <m/>
    <n v="20005"/>
    <m/>
    <m/>
    <m/>
    <m/>
  </r>
  <r>
    <x v="490"/>
    <d v="2017-01-01T00:00:00"/>
    <d v="2099-01-01T00:00:00"/>
    <b v="1"/>
    <s v="RONALD WHEELER"/>
    <x v="0"/>
    <m/>
    <m/>
    <m/>
    <m/>
    <m/>
    <m/>
    <m/>
    <m/>
    <m/>
    <n v="20005"/>
    <m/>
    <m/>
    <m/>
    <m/>
  </r>
  <r>
    <x v="491"/>
    <d v="2017-01-01T00:00:00"/>
    <d v="2099-01-01T00:00:00"/>
    <b v="1"/>
    <s v="STEVEN SCHLINK"/>
    <x v="0"/>
    <m/>
    <m/>
    <m/>
    <m/>
    <m/>
    <m/>
    <m/>
    <m/>
    <m/>
    <n v="20005"/>
    <m/>
    <m/>
    <m/>
    <m/>
  </r>
  <r>
    <x v="492"/>
    <d v="2017-01-01T00:00:00"/>
    <d v="2099-01-01T00:00:00"/>
    <b v="1"/>
    <s v="LAURAINE JACKSON"/>
    <x v="0"/>
    <m/>
    <m/>
    <m/>
    <m/>
    <m/>
    <m/>
    <m/>
    <m/>
    <m/>
    <n v="20005"/>
    <m/>
    <m/>
    <m/>
    <m/>
  </r>
  <r>
    <x v="493"/>
    <d v="2017-01-01T00:00:00"/>
    <d v="2099-01-01T00:00:00"/>
    <b v="1"/>
    <s v="NICOLE BARTREAU"/>
    <x v="0"/>
    <m/>
    <m/>
    <m/>
    <m/>
    <m/>
    <m/>
    <m/>
    <m/>
    <m/>
    <n v="20005"/>
    <m/>
    <m/>
    <m/>
    <m/>
  </r>
  <r>
    <x v="494"/>
    <d v="2017-01-01T00:00:00"/>
    <d v="2099-01-01T00:00:00"/>
    <b v="1"/>
    <s v="THOMAS PENA"/>
    <x v="0"/>
    <m/>
    <m/>
    <m/>
    <m/>
    <m/>
    <m/>
    <m/>
    <m/>
    <m/>
    <n v="20005"/>
    <m/>
    <m/>
    <m/>
    <m/>
  </r>
  <r>
    <x v="495"/>
    <d v="2017-01-01T00:00:00"/>
    <d v="2099-01-01T00:00:00"/>
    <b v="1"/>
    <s v="DANIEL CANNON"/>
    <x v="0"/>
    <m/>
    <m/>
    <m/>
    <m/>
    <m/>
    <m/>
    <m/>
    <m/>
    <m/>
    <n v="20005"/>
    <m/>
    <m/>
    <m/>
    <m/>
  </r>
  <r>
    <x v="496"/>
    <d v="2017-01-01T00:00:00"/>
    <d v="2099-01-01T00:00:00"/>
    <b v="1"/>
    <s v="DAVID PODKAMENI"/>
    <x v="0"/>
    <m/>
    <m/>
    <m/>
    <m/>
    <m/>
    <m/>
    <m/>
    <m/>
    <m/>
    <n v="20005"/>
    <m/>
    <m/>
    <m/>
    <m/>
  </r>
  <r>
    <x v="497"/>
    <d v="2017-01-01T00:00:00"/>
    <d v="2099-01-01T00:00:00"/>
    <b v="1"/>
    <s v="PAUL KEISER"/>
    <x v="0"/>
    <m/>
    <m/>
    <m/>
    <m/>
    <m/>
    <m/>
    <m/>
    <m/>
    <m/>
    <n v="20005"/>
    <m/>
    <m/>
    <m/>
    <m/>
  </r>
  <r>
    <x v="498"/>
    <d v="2017-01-01T00:00:00"/>
    <d v="2099-01-01T00:00:00"/>
    <b v="1"/>
    <s v="RENEE MERCER"/>
    <x v="0"/>
    <m/>
    <m/>
    <m/>
    <m/>
    <m/>
    <m/>
    <m/>
    <m/>
    <m/>
    <n v="20005"/>
    <m/>
    <m/>
    <m/>
    <m/>
  </r>
  <r>
    <x v="499"/>
    <d v="2017-01-01T00:00:00"/>
    <d v="2099-01-01T00:00:00"/>
    <b v="1"/>
    <s v="PATRICK MARTINEZ"/>
    <x v="0"/>
    <m/>
    <m/>
    <m/>
    <m/>
    <m/>
    <m/>
    <m/>
    <m/>
    <m/>
    <n v="20005"/>
    <m/>
    <m/>
    <m/>
    <m/>
  </r>
  <r>
    <x v="500"/>
    <d v="2017-01-01T00:00:00"/>
    <d v="2099-01-01T00:00:00"/>
    <b v="1"/>
    <s v="GURVINDER DHALIWAL"/>
    <x v="0"/>
    <m/>
    <m/>
    <m/>
    <m/>
    <m/>
    <m/>
    <m/>
    <m/>
    <m/>
    <n v="20005"/>
    <m/>
    <m/>
    <m/>
    <m/>
  </r>
  <r>
    <x v="501"/>
    <d v="2017-01-01T00:00:00"/>
    <d v="2099-01-01T00:00:00"/>
    <b v="1"/>
    <s v="ANGELA FENG"/>
    <x v="0"/>
    <m/>
    <m/>
    <m/>
    <m/>
    <m/>
    <m/>
    <m/>
    <m/>
    <m/>
    <n v="20005"/>
    <m/>
    <m/>
    <m/>
    <m/>
  </r>
  <r>
    <x v="502"/>
    <d v="2017-01-01T00:00:00"/>
    <d v="2099-01-01T00:00:00"/>
    <b v="1"/>
    <s v="THADBRING DOWLING"/>
    <x v="0"/>
    <m/>
    <m/>
    <m/>
    <m/>
    <m/>
    <m/>
    <m/>
    <m/>
    <m/>
    <n v="20005"/>
    <m/>
    <m/>
    <m/>
    <m/>
  </r>
  <r>
    <x v="503"/>
    <d v="2017-01-01T00:00:00"/>
    <d v="2099-01-01T00:00:00"/>
    <b v="1"/>
    <s v="CHRISTOPHER DANIELSON"/>
    <x v="0"/>
    <m/>
    <m/>
    <m/>
    <m/>
    <m/>
    <m/>
    <m/>
    <m/>
    <m/>
    <n v="20005"/>
    <m/>
    <m/>
    <m/>
    <m/>
  </r>
  <r>
    <x v="504"/>
    <d v="2017-01-01T00:00:00"/>
    <d v="2099-01-01T00:00:00"/>
    <b v="1"/>
    <s v="KOTHANDAPANY SHALINI"/>
    <x v="0"/>
    <m/>
    <m/>
    <m/>
    <m/>
    <m/>
    <m/>
    <m/>
    <m/>
    <m/>
    <n v="20005"/>
    <m/>
    <m/>
    <m/>
    <m/>
  </r>
  <r>
    <x v="505"/>
    <d v="2017-01-01T00:00:00"/>
    <d v="2099-01-01T00:00:00"/>
    <b v="1"/>
    <s v="DEBORAH MCGARRY"/>
    <x v="0"/>
    <m/>
    <m/>
    <m/>
    <m/>
    <m/>
    <m/>
    <m/>
    <m/>
    <m/>
    <n v="20005"/>
    <m/>
    <m/>
    <m/>
    <m/>
  </r>
  <r>
    <x v="506"/>
    <d v="2017-01-01T00:00:00"/>
    <d v="2099-01-01T00:00:00"/>
    <b v="1"/>
    <s v="EDWARD KOWALESKI"/>
    <x v="0"/>
    <m/>
    <m/>
    <m/>
    <m/>
    <m/>
    <m/>
    <m/>
    <m/>
    <m/>
    <n v="20005"/>
    <m/>
    <m/>
    <m/>
    <m/>
  </r>
  <r>
    <x v="507"/>
    <d v="2017-01-01T00:00:00"/>
    <d v="2099-01-01T00:00:00"/>
    <b v="1"/>
    <s v="THOMAS PORTER"/>
    <x v="0"/>
    <m/>
    <m/>
    <m/>
    <m/>
    <m/>
    <m/>
    <m/>
    <m/>
    <m/>
    <n v="20005"/>
    <m/>
    <m/>
    <m/>
    <m/>
  </r>
  <r>
    <x v="508"/>
    <d v="2017-01-01T00:00:00"/>
    <d v="2099-01-01T00:00:00"/>
    <b v="1"/>
    <s v="CASEY GOLAB"/>
    <x v="0"/>
    <m/>
    <m/>
    <m/>
    <m/>
    <m/>
    <m/>
    <m/>
    <m/>
    <m/>
    <n v="20005"/>
    <m/>
    <m/>
    <m/>
    <m/>
  </r>
  <r>
    <x v="509"/>
    <d v="2017-01-01T00:00:00"/>
    <d v="2099-01-01T00:00:00"/>
    <b v="1"/>
    <s v="DEVIN MINIOR"/>
    <x v="0"/>
    <m/>
    <m/>
    <m/>
    <m/>
    <m/>
    <m/>
    <m/>
    <m/>
    <m/>
    <n v="20005"/>
    <m/>
    <m/>
    <m/>
    <m/>
  </r>
  <r>
    <x v="510"/>
    <d v="2017-01-01T00:00:00"/>
    <d v="2099-01-01T00:00:00"/>
    <b v="1"/>
    <s v="KRISHNA KESHAV"/>
    <x v="0"/>
    <m/>
    <m/>
    <m/>
    <m/>
    <m/>
    <m/>
    <m/>
    <m/>
    <m/>
    <n v="20005"/>
    <m/>
    <m/>
    <m/>
    <m/>
  </r>
  <r>
    <x v="511"/>
    <d v="2017-01-01T00:00:00"/>
    <d v="2099-01-01T00:00:00"/>
    <b v="1"/>
    <s v="DARYN MCCLURE"/>
    <x v="0"/>
    <m/>
    <m/>
    <m/>
    <m/>
    <m/>
    <m/>
    <m/>
    <m/>
    <m/>
    <n v="20005"/>
    <m/>
    <m/>
    <m/>
    <m/>
  </r>
  <r>
    <x v="512"/>
    <d v="2017-01-01T00:00:00"/>
    <d v="2099-01-01T00:00:00"/>
    <b v="1"/>
    <s v="YULIYA VAKULCHIK"/>
    <x v="0"/>
    <m/>
    <m/>
    <m/>
    <m/>
    <m/>
    <m/>
    <m/>
    <m/>
    <m/>
    <n v="20005"/>
    <m/>
    <m/>
    <m/>
    <m/>
  </r>
  <r>
    <x v="513"/>
    <d v="2017-01-01T00:00:00"/>
    <d v="2099-01-01T00:00:00"/>
    <b v="1"/>
    <s v="NURUL HARIADI"/>
    <x v="0"/>
    <m/>
    <m/>
    <m/>
    <m/>
    <m/>
    <m/>
    <m/>
    <m/>
    <m/>
    <n v="20005"/>
    <m/>
    <m/>
    <m/>
    <m/>
  </r>
  <r>
    <x v="514"/>
    <d v="2017-01-01T00:00:00"/>
    <d v="2099-01-01T00:00:00"/>
    <b v="1"/>
    <s v="ALBERT HSIA"/>
    <x v="0"/>
    <m/>
    <m/>
    <m/>
    <m/>
    <m/>
    <m/>
    <m/>
    <m/>
    <m/>
    <n v="20005"/>
    <m/>
    <m/>
    <m/>
    <m/>
  </r>
  <r>
    <x v="515"/>
    <d v="2017-01-01T00:00:00"/>
    <d v="2099-01-01T00:00:00"/>
    <b v="1"/>
    <s v="TAMERUT ADAMS"/>
    <x v="0"/>
    <m/>
    <m/>
    <m/>
    <m/>
    <m/>
    <m/>
    <m/>
    <m/>
    <m/>
    <n v="20005"/>
    <m/>
    <m/>
    <m/>
    <m/>
  </r>
  <r>
    <x v="516"/>
    <d v="2017-01-01T00:00:00"/>
    <d v="2099-01-01T00:00:00"/>
    <b v="1"/>
    <s v="SHELLY BATRA"/>
    <x v="0"/>
    <m/>
    <m/>
    <m/>
    <m/>
    <m/>
    <m/>
    <m/>
    <m/>
    <m/>
    <n v="20005"/>
    <m/>
    <m/>
    <m/>
    <m/>
  </r>
  <r>
    <x v="517"/>
    <d v="2017-01-01T00:00:00"/>
    <d v="2099-01-01T00:00:00"/>
    <b v="1"/>
    <s v="STEVEN COX"/>
    <x v="0"/>
    <m/>
    <m/>
    <m/>
    <m/>
    <m/>
    <m/>
    <m/>
    <m/>
    <m/>
    <n v="20005"/>
    <m/>
    <m/>
    <m/>
    <m/>
  </r>
  <r>
    <x v="518"/>
    <d v="2017-01-01T00:00:00"/>
    <d v="2099-01-01T00:00:00"/>
    <b v="1"/>
    <s v="KELLY GRIFFIN"/>
    <x v="0"/>
    <m/>
    <m/>
    <m/>
    <m/>
    <m/>
    <m/>
    <m/>
    <m/>
    <m/>
    <n v="20005"/>
    <m/>
    <m/>
    <m/>
    <m/>
  </r>
  <r>
    <x v="519"/>
    <d v="2017-01-01T00:00:00"/>
    <d v="2099-01-01T00:00:00"/>
    <b v="1"/>
    <s v="JANNA HAMI"/>
    <x v="0"/>
    <m/>
    <m/>
    <m/>
    <m/>
    <m/>
    <m/>
    <m/>
    <m/>
    <m/>
    <n v="20005"/>
    <m/>
    <m/>
    <m/>
    <m/>
  </r>
  <r>
    <x v="520"/>
    <d v="2017-01-01T00:00:00"/>
    <d v="2099-01-01T00:00:00"/>
    <b v="1"/>
    <s v="JONATHAN JONES"/>
    <x v="0"/>
    <m/>
    <m/>
    <m/>
    <m/>
    <m/>
    <m/>
    <m/>
    <m/>
    <m/>
    <n v="20005"/>
    <m/>
    <m/>
    <m/>
    <m/>
  </r>
  <r>
    <x v="521"/>
    <d v="2017-01-01T00:00:00"/>
    <d v="2099-01-01T00:00:00"/>
    <b v="1"/>
    <s v="WENDY SONG"/>
    <x v="0"/>
    <m/>
    <m/>
    <m/>
    <m/>
    <m/>
    <m/>
    <m/>
    <m/>
    <m/>
    <n v="20005"/>
    <m/>
    <m/>
    <m/>
    <m/>
  </r>
  <r>
    <x v="522"/>
    <d v="2017-01-01T00:00:00"/>
    <d v="2099-01-01T00:00:00"/>
    <b v="1"/>
    <s v="ALBERT CHEN"/>
    <x v="0"/>
    <m/>
    <m/>
    <m/>
    <m/>
    <m/>
    <m/>
    <m/>
    <m/>
    <m/>
    <n v="20005"/>
    <m/>
    <m/>
    <m/>
    <m/>
  </r>
  <r>
    <x v="523"/>
    <d v="2017-01-01T00:00:00"/>
    <d v="2099-01-01T00:00:00"/>
    <b v="1"/>
    <s v="DAVID NAGATA"/>
    <x v="0"/>
    <m/>
    <m/>
    <m/>
    <m/>
    <m/>
    <m/>
    <m/>
    <m/>
    <m/>
    <n v="20005"/>
    <m/>
    <m/>
    <m/>
    <m/>
  </r>
  <r>
    <x v="524"/>
    <d v="2017-01-01T00:00:00"/>
    <d v="2099-01-01T00:00:00"/>
    <b v="1"/>
    <s v="JASON CHENG"/>
    <x v="0"/>
    <m/>
    <m/>
    <m/>
    <m/>
    <m/>
    <m/>
    <m/>
    <m/>
    <m/>
    <n v="20005"/>
    <m/>
    <m/>
    <m/>
    <m/>
  </r>
  <r>
    <x v="525"/>
    <d v="2017-01-01T00:00:00"/>
    <d v="2099-01-01T00:00:00"/>
    <b v="1"/>
    <s v="MEREDITH ROSENTHAL"/>
    <x v="0"/>
    <m/>
    <m/>
    <m/>
    <m/>
    <m/>
    <m/>
    <m/>
    <m/>
    <m/>
    <n v="20005"/>
    <m/>
    <m/>
    <m/>
    <m/>
  </r>
  <r>
    <x v="526"/>
    <d v="2017-01-01T00:00:00"/>
    <d v="2099-01-01T00:00:00"/>
    <b v="1"/>
    <s v="CASSIDY MURPHY"/>
    <x v="0"/>
    <m/>
    <m/>
    <m/>
    <m/>
    <m/>
    <m/>
    <m/>
    <m/>
    <m/>
    <n v="20005"/>
    <m/>
    <m/>
    <m/>
    <m/>
  </r>
  <r>
    <x v="527"/>
    <d v="2017-01-01T00:00:00"/>
    <d v="2099-01-01T00:00:00"/>
    <b v="1"/>
    <s v="CHUBA ONONYE"/>
    <x v="0"/>
    <m/>
    <m/>
    <m/>
    <m/>
    <m/>
    <m/>
    <m/>
    <m/>
    <m/>
    <n v="20056"/>
    <m/>
    <m/>
    <m/>
    <m/>
  </r>
  <r>
    <x v="528"/>
    <d v="2017-01-01T00:00:00"/>
    <d v="2099-01-01T00:00:00"/>
    <b v="1"/>
    <s v="CATHERINE KRINGS"/>
    <x v="0"/>
    <m/>
    <m/>
    <m/>
    <m/>
    <m/>
    <m/>
    <m/>
    <m/>
    <m/>
    <n v="20075"/>
    <m/>
    <m/>
    <m/>
    <m/>
  </r>
  <r>
    <x v="529"/>
    <d v="2017-01-01T00:00:00"/>
    <d v="2099-01-01T00:00:00"/>
    <b v="1"/>
    <s v="BARBARA BIALOWOLSKA ROMANIUK"/>
    <x v="0"/>
    <m/>
    <m/>
    <m/>
    <m/>
    <m/>
    <m/>
    <m/>
    <m/>
    <m/>
    <n v="20075"/>
    <m/>
    <m/>
    <m/>
    <m/>
  </r>
  <r>
    <x v="530"/>
    <d v="2017-01-01T00:00:00"/>
    <d v="2099-01-01T00:00:00"/>
    <b v="1"/>
    <s v="IZABELA MUSIAL"/>
    <x v="0"/>
    <m/>
    <m/>
    <m/>
    <m/>
    <m/>
    <m/>
    <m/>
    <m/>
    <m/>
    <n v="20075"/>
    <m/>
    <m/>
    <m/>
    <m/>
  </r>
  <r>
    <x v="531"/>
    <d v="2017-01-01T00:00:00"/>
    <d v="2099-01-01T00:00:00"/>
    <b v="1"/>
    <s v="LORRAINE STEVENS"/>
    <x v="0"/>
    <m/>
    <m/>
    <m/>
    <m/>
    <m/>
    <m/>
    <m/>
    <m/>
    <m/>
    <n v="20075"/>
    <m/>
    <m/>
    <m/>
    <m/>
  </r>
  <r>
    <x v="532"/>
    <d v="2017-01-01T00:00:00"/>
    <d v="2099-01-01T00:00:00"/>
    <b v="1"/>
    <s v="AMY GERLACH"/>
    <x v="0"/>
    <m/>
    <m/>
    <m/>
    <m/>
    <m/>
    <m/>
    <m/>
    <m/>
    <m/>
    <n v="20064"/>
    <m/>
    <m/>
    <m/>
    <m/>
  </r>
  <r>
    <x v="533"/>
    <d v="2017-01-01T00:00:00"/>
    <d v="2099-01-01T00:00:00"/>
    <b v="1"/>
    <s v="JOAN LAPOINTE-KELTO"/>
    <x v="0"/>
    <m/>
    <m/>
    <m/>
    <m/>
    <m/>
    <m/>
    <m/>
    <m/>
    <m/>
    <n v="20064"/>
    <m/>
    <m/>
    <m/>
    <m/>
  </r>
  <r>
    <x v="534"/>
    <d v="2017-01-01T00:00:00"/>
    <d v="2099-01-01T00:00:00"/>
    <b v="1"/>
    <s v="BLAIR BUTTERFIELD"/>
    <x v="0"/>
    <m/>
    <m/>
    <m/>
    <m/>
    <m/>
    <m/>
    <m/>
    <m/>
    <m/>
    <n v="20064"/>
    <m/>
    <m/>
    <m/>
    <m/>
  </r>
  <r>
    <x v="535"/>
    <d v="2017-01-01T00:00:00"/>
    <d v="2099-01-01T00:00:00"/>
    <b v="1"/>
    <s v="DAVID BRUCE"/>
    <x v="0"/>
    <m/>
    <m/>
    <m/>
    <m/>
    <m/>
    <m/>
    <m/>
    <m/>
    <m/>
    <n v="20063"/>
    <m/>
    <m/>
    <m/>
    <m/>
  </r>
  <r>
    <x v="536"/>
    <d v="2017-01-01T00:00:00"/>
    <d v="2099-01-01T00:00:00"/>
    <b v="1"/>
    <s v="SHEA SULLIVAN"/>
    <x v="0"/>
    <m/>
    <m/>
    <m/>
    <m/>
    <m/>
    <m/>
    <m/>
    <m/>
    <m/>
    <n v="20063"/>
    <m/>
    <m/>
    <m/>
    <m/>
  </r>
  <r>
    <x v="537"/>
    <d v="2017-01-01T00:00:00"/>
    <d v="2099-01-01T00:00:00"/>
    <b v="1"/>
    <s v="DAVID SHOCKEY"/>
    <x v="0"/>
    <m/>
    <m/>
    <m/>
    <m/>
    <m/>
    <m/>
    <m/>
    <m/>
    <m/>
    <n v="20063"/>
    <m/>
    <m/>
    <m/>
    <m/>
  </r>
  <r>
    <x v="538"/>
    <d v="2017-01-01T00:00:00"/>
    <d v="2099-01-01T00:00:00"/>
    <b v="1"/>
    <s v="NICOLE HAWKING"/>
    <x v="0"/>
    <m/>
    <m/>
    <m/>
    <m/>
    <m/>
    <m/>
    <m/>
    <m/>
    <m/>
    <n v="20063"/>
    <m/>
    <m/>
    <m/>
    <m/>
  </r>
  <r>
    <x v="539"/>
    <d v="2017-01-01T00:00:00"/>
    <d v="2099-01-01T00:00:00"/>
    <b v="1"/>
    <s v="JEREMY DERICKSON"/>
    <x v="0"/>
    <m/>
    <m/>
    <m/>
    <m/>
    <m/>
    <m/>
    <m/>
    <m/>
    <m/>
    <n v="20063"/>
    <m/>
    <m/>
    <m/>
    <m/>
  </r>
  <r>
    <x v="540"/>
    <d v="2017-01-01T00:00:00"/>
    <d v="2099-01-01T00:00:00"/>
    <b v="1"/>
    <s v="SAMYUKTHA DEVABHAKTUNI"/>
    <x v="0"/>
    <m/>
    <m/>
    <m/>
    <m/>
    <m/>
    <m/>
    <m/>
    <m/>
    <m/>
    <n v="20063"/>
    <m/>
    <m/>
    <m/>
    <m/>
  </r>
  <r>
    <x v="541"/>
    <d v="2017-01-01T00:00:00"/>
    <d v="2099-01-01T00:00:00"/>
    <b v="1"/>
    <s v="MARA GARDNER"/>
    <x v="0"/>
    <m/>
    <m/>
    <m/>
    <m/>
    <m/>
    <m/>
    <m/>
    <m/>
    <m/>
    <n v="20063"/>
    <m/>
    <m/>
    <m/>
    <m/>
  </r>
  <r>
    <x v="542"/>
    <d v="2017-01-01T00:00:00"/>
    <d v="2099-01-01T00:00:00"/>
    <b v="1"/>
    <s v="DEBBIE PAGE"/>
    <x v="0"/>
    <m/>
    <m/>
    <m/>
    <m/>
    <m/>
    <m/>
    <m/>
    <m/>
    <m/>
    <n v="20063"/>
    <m/>
    <m/>
    <m/>
    <m/>
  </r>
  <r>
    <x v="543"/>
    <d v="2017-01-01T00:00:00"/>
    <d v="2099-01-01T00:00:00"/>
    <b v="1"/>
    <s v="GERALD SHOCKEY"/>
    <x v="0"/>
    <m/>
    <m/>
    <m/>
    <m/>
    <m/>
    <m/>
    <m/>
    <m/>
    <m/>
    <n v="20063"/>
    <m/>
    <m/>
    <m/>
    <m/>
  </r>
  <r>
    <x v="544"/>
    <d v="2017-01-01T00:00:00"/>
    <d v="2099-01-01T00:00:00"/>
    <b v="1"/>
    <s v="ELIZABETH WILLIAMS"/>
    <x v="0"/>
    <m/>
    <m/>
    <m/>
    <m/>
    <m/>
    <m/>
    <m/>
    <m/>
    <m/>
    <n v="20034"/>
    <m/>
    <m/>
    <m/>
    <m/>
  </r>
  <r>
    <x v="545"/>
    <d v="2017-01-01T00:00:00"/>
    <d v="2099-01-01T00:00:00"/>
    <b v="1"/>
    <s v="CARLOS ZAPATA ANTIGONI"/>
    <x v="0"/>
    <m/>
    <m/>
    <m/>
    <m/>
    <m/>
    <m/>
    <m/>
    <m/>
    <m/>
    <n v="20034"/>
    <m/>
    <m/>
    <m/>
    <m/>
  </r>
  <r>
    <x v="546"/>
    <d v="2017-01-01T00:00:00"/>
    <d v="2099-01-01T00:00:00"/>
    <b v="1"/>
    <s v="LINDSAY FARWICK"/>
    <x v="0"/>
    <m/>
    <m/>
    <m/>
    <m/>
    <m/>
    <m/>
    <m/>
    <m/>
    <m/>
    <n v="20034"/>
    <m/>
    <m/>
    <m/>
    <m/>
  </r>
  <r>
    <x v="547"/>
    <d v="2017-01-01T00:00:00"/>
    <d v="2099-01-01T00:00:00"/>
    <b v="1"/>
    <s v="THERESA DENISON"/>
    <x v="0"/>
    <m/>
    <m/>
    <m/>
    <m/>
    <m/>
    <m/>
    <m/>
    <m/>
    <m/>
    <n v="20034"/>
    <m/>
    <m/>
    <m/>
    <m/>
  </r>
  <r>
    <x v="548"/>
    <d v="2017-01-01T00:00:00"/>
    <d v="2099-01-01T00:00:00"/>
    <b v="1"/>
    <s v="DAVID LEFF"/>
    <x v="0"/>
    <m/>
    <m/>
    <m/>
    <m/>
    <m/>
    <m/>
    <m/>
    <m/>
    <m/>
    <n v="20034"/>
    <m/>
    <m/>
    <m/>
    <m/>
  </r>
  <r>
    <x v="549"/>
    <d v="2017-01-01T00:00:00"/>
    <d v="2099-01-01T00:00:00"/>
    <b v="1"/>
    <s v="TAMI BRUCE"/>
    <x v="0"/>
    <m/>
    <m/>
    <m/>
    <m/>
    <m/>
    <m/>
    <m/>
    <m/>
    <m/>
    <n v="20034"/>
    <m/>
    <m/>
    <m/>
    <m/>
  </r>
  <r>
    <x v="550"/>
    <d v="2017-01-01T00:00:00"/>
    <d v="2099-01-01T00:00:00"/>
    <b v="1"/>
    <s v="ROSTISLAV BEYDER"/>
    <x v="0"/>
    <m/>
    <m/>
    <m/>
    <m/>
    <m/>
    <m/>
    <m/>
    <m/>
    <m/>
    <n v="20034"/>
    <m/>
    <m/>
    <m/>
    <m/>
  </r>
  <r>
    <x v="551"/>
    <d v="2017-01-01T00:00:00"/>
    <d v="2099-01-01T00:00:00"/>
    <b v="1"/>
    <s v="GEORGE PARIDES"/>
    <x v="0"/>
    <m/>
    <m/>
    <m/>
    <m/>
    <m/>
    <m/>
    <m/>
    <m/>
    <m/>
    <n v="20034"/>
    <m/>
    <m/>
    <m/>
    <m/>
  </r>
  <r>
    <x v="552"/>
    <d v="2017-01-01T00:00:00"/>
    <d v="2099-01-01T00:00:00"/>
    <b v="1"/>
    <s v="TRACI SCHRAG"/>
    <x v="0"/>
    <m/>
    <m/>
    <m/>
    <m/>
    <m/>
    <m/>
    <m/>
    <m/>
    <m/>
    <n v="20034"/>
    <m/>
    <m/>
    <m/>
    <m/>
  </r>
  <r>
    <x v="553"/>
    <d v="2017-01-01T00:00:00"/>
    <d v="2099-01-01T00:00:00"/>
    <b v="1"/>
    <s v="TREVOR WHITING"/>
    <x v="0"/>
    <m/>
    <m/>
    <m/>
    <m/>
    <m/>
    <m/>
    <m/>
    <m/>
    <m/>
    <n v="20034"/>
    <m/>
    <m/>
    <m/>
    <m/>
  </r>
  <r>
    <x v="554"/>
    <d v="2017-01-01T00:00:00"/>
    <d v="2099-01-01T00:00:00"/>
    <b v="1"/>
    <s v="ROBERT LAUFER"/>
    <x v="0"/>
    <m/>
    <m/>
    <m/>
    <m/>
    <m/>
    <m/>
    <m/>
    <m/>
    <m/>
    <n v="20034"/>
    <m/>
    <m/>
    <m/>
    <m/>
  </r>
  <r>
    <x v="555"/>
    <d v="2017-01-01T00:00:00"/>
    <d v="2099-01-01T00:00:00"/>
    <b v="1"/>
    <s v="KELLY MATTHEWS"/>
    <x v="0"/>
    <m/>
    <m/>
    <m/>
    <m/>
    <m/>
    <m/>
    <m/>
    <m/>
    <m/>
    <n v="20034"/>
    <m/>
    <m/>
    <m/>
    <m/>
  </r>
  <r>
    <x v="556"/>
    <d v="2017-01-01T00:00:00"/>
    <d v="2099-01-01T00:00:00"/>
    <b v="1"/>
    <s v="KATE NEMECEK"/>
    <x v="0"/>
    <m/>
    <m/>
    <m/>
    <m/>
    <m/>
    <m/>
    <m/>
    <m/>
    <m/>
    <n v="20034"/>
    <m/>
    <m/>
    <m/>
    <m/>
  </r>
  <r>
    <x v="557"/>
    <d v="2017-01-01T00:00:00"/>
    <d v="2099-01-01T00:00:00"/>
    <b v="1"/>
    <s v="SARA ANCELLO"/>
    <x v="0"/>
    <m/>
    <m/>
    <m/>
    <m/>
    <m/>
    <m/>
    <m/>
    <m/>
    <m/>
    <n v="20034"/>
    <m/>
    <m/>
    <m/>
    <m/>
  </r>
  <r>
    <x v="558"/>
    <d v="2017-01-01T00:00:00"/>
    <d v="2099-01-01T00:00:00"/>
    <b v="1"/>
    <s v="LORI SCHRODER"/>
    <x v="0"/>
    <m/>
    <m/>
    <m/>
    <m/>
    <m/>
    <m/>
    <m/>
    <m/>
    <m/>
    <n v="20034"/>
    <m/>
    <m/>
    <m/>
    <m/>
  </r>
  <r>
    <x v="559"/>
    <d v="2017-01-01T00:00:00"/>
    <d v="2099-01-01T00:00:00"/>
    <b v="1"/>
    <s v="JENNIFER SIMPSON"/>
    <x v="0"/>
    <m/>
    <m/>
    <m/>
    <m/>
    <m/>
    <m/>
    <m/>
    <m/>
    <m/>
    <n v="20034"/>
    <m/>
    <m/>
    <m/>
    <m/>
  </r>
  <r>
    <x v="560"/>
    <d v="2017-01-01T00:00:00"/>
    <d v="2099-01-01T00:00:00"/>
    <b v="1"/>
    <s v="LINA ANTHONY"/>
    <x v="0"/>
    <m/>
    <m/>
    <m/>
    <m/>
    <m/>
    <m/>
    <m/>
    <m/>
    <m/>
    <n v="20034"/>
    <m/>
    <m/>
    <m/>
    <m/>
  </r>
  <r>
    <x v="561"/>
    <d v="2017-01-01T00:00:00"/>
    <d v="2099-01-01T00:00:00"/>
    <b v="1"/>
    <s v="DAVID TESSLER"/>
    <x v="0"/>
    <m/>
    <m/>
    <m/>
    <m/>
    <m/>
    <m/>
    <m/>
    <m/>
    <m/>
    <n v="20034"/>
    <m/>
    <m/>
    <m/>
    <m/>
  </r>
  <r>
    <x v="562"/>
    <d v="2017-01-01T00:00:00"/>
    <d v="2099-01-01T00:00:00"/>
    <b v="1"/>
    <s v="GAUTAM SHAH"/>
    <x v="0"/>
    <m/>
    <m/>
    <m/>
    <m/>
    <m/>
    <m/>
    <m/>
    <m/>
    <m/>
    <n v="20089"/>
    <m/>
    <m/>
    <m/>
    <m/>
  </r>
  <r>
    <x v="563"/>
    <d v="2017-01-01T00:00:00"/>
    <d v="2099-01-01T00:00:00"/>
    <b v="1"/>
    <s v="VIDYA RAMAN"/>
    <x v="0"/>
    <m/>
    <m/>
    <m/>
    <m/>
    <m/>
    <m/>
    <m/>
    <m/>
    <m/>
    <n v="20089"/>
    <m/>
    <m/>
    <m/>
    <m/>
  </r>
  <r>
    <x v="564"/>
    <d v="2017-01-01T00:00:00"/>
    <d v="2099-01-01T00:00:00"/>
    <b v="1"/>
    <s v="MARIA RODRIGUEZ"/>
    <x v="0"/>
    <m/>
    <m/>
    <m/>
    <m/>
    <m/>
    <m/>
    <m/>
    <m/>
    <m/>
    <n v="20070"/>
    <m/>
    <m/>
    <m/>
    <m/>
  </r>
  <r>
    <x v="565"/>
    <d v="2017-01-01T00:00:00"/>
    <d v="2099-01-01T00:00:00"/>
    <b v="1"/>
    <s v="ALEX GUZMAN GARCIA"/>
    <x v="0"/>
    <m/>
    <m/>
    <m/>
    <m/>
    <m/>
    <m/>
    <m/>
    <m/>
    <m/>
    <n v="20070"/>
    <m/>
    <m/>
    <m/>
    <m/>
  </r>
  <r>
    <x v="566"/>
    <d v="2017-01-01T00:00:00"/>
    <d v="2099-01-01T00:00:00"/>
    <b v="1"/>
    <s v="SAM SHUMWAY"/>
    <x v="0"/>
    <m/>
    <m/>
    <m/>
    <m/>
    <m/>
    <m/>
    <m/>
    <m/>
    <m/>
    <n v="20070"/>
    <m/>
    <m/>
    <m/>
    <m/>
  </r>
  <r>
    <x v="567"/>
    <d v="2017-01-01T00:00:00"/>
    <d v="2099-01-01T00:00:00"/>
    <b v="1"/>
    <s v="FREDDY MONTENEGRO"/>
    <x v="0"/>
    <m/>
    <m/>
    <m/>
    <m/>
    <m/>
    <m/>
    <m/>
    <m/>
    <m/>
    <n v="20070"/>
    <m/>
    <m/>
    <m/>
    <m/>
  </r>
  <r>
    <x v="568"/>
    <d v="2017-01-01T00:00:00"/>
    <d v="2099-01-01T00:00:00"/>
    <b v="1"/>
    <s v="ERENDIRA DEGANTE"/>
    <x v="0"/>
    <m/>
    <m/>
    <m/>
    <m/>
    <m/>
    <m/>
    <m/>
    <m/>
    <m/>
    <n v="20070"/>
    <m/>
    <m/>
    <m/>
    <m/>
  </r>
  <r>
    <x v="569"/>
    <d v="2017-01-01T00:00:00"/>
    <d v="2099-01-01T00:00:00"/>
    <b v="1"/>
    <s v="AARON JENSEN"/>
    <x v="0"/>
    <m/>
    <m/>
    <m/>
    <m/>
    <m/>
    <m/>
    <m/>
    <m/>
    <m/>
    <n v="20070"/>
    <m/>
    <m/>
    <m/>
    <m/>
  </r>
  <r>
    <x v="570"/>
    <d v="2017-01-01T00:00:00"/>
    <d v="2099-01-01T00:00:00"/>
    <b v="1"/>
    <s v="XOCHITL LANDEROS"/>
    <x v="0"/>
    <m/>
    <m/>
    <m/>
    <m/>
    <m/>
    <m/>
    <m/>
    <m/>
    <m/>
    <n v="20070"/>
    <m/>
    <m/>
    <m/>
    <m/>
  </r>
  <r>
    <x v="571"/>
    <d v="2017-01-01T00:00:00"/>
    <d v="2099-01-01T00:00:00"/>
    <b v="1"/>
    <s v="HEIDY TIPPETTS"/>
    <x v="0"/>
    <m/>
    <m/>
    <m/>
    <m/>
    <m/>
    <m/>
    <m/>
    <m/>
    <m/>
    <n v="20070"/>
    <m/>
    <m/>
    <m/>
    <m/>
  </r>
  <r>
    <x v="572"/>
    <d v="2017-01-01T00:00:00"/>
    <d v="2099-01-01T00:00:00"/>
    <b v="1"/>
    <s v="SANDY MORALES"/>
    <x v="0"/>
    <m/>
    <m/>
    <m/>
    <m/>
    <m/>
    <m/>
    <m/>
    <m/>
    <m/>
    <n v="20070"/>
    <m/>
    <m/>
    <m/>
    <m/>
  </r>
  <r>
    <x v="573"/>
    <d v="2017-01-01T00:00:00"/>
    <d v="2099-01-01T00:00:00"/>
    <b v="1"/>
    <s v="AMANDA RASCON"/>
    <x v="0"/>
    <m/>
    <m/>
    <m/>
    <m/>
    <m/>
    <m/>
    <m/>
    <m/>
    <m/>
    <n v="20070"/>
    <m/>
    <m/>
    <m/>
    <m/>
  </r>
  <r>
    <x v="574"/>
    <d v="2017-01-01T00:00:00"/>
    <d v="2099-01-01T00:00:00"/>
    <b v="1"/>
    <s v="JULIA CALDERON"/>
    <x v="0"/>
    <m/>
    <m/>
    <m/>
    <m/>
    <m/>
    <m/>
    <m/>
    <m/>
    <m/>
    <n v="20070"/>
    <m/>
    <m/>
    <m/>
    <m/>
  </r>
  <r>
    <x v="575"/>
    <d v="2017-01-01T00:00:00"/>
    <d v="2099-01-01T00:00:00"/>
    <b v="1"/>
    <s v="NINA CELAYA"/>
    <x v="0"/>
    <m/>
    <m/>
    <m/>
    <m/>
    <m/>
    <m/>
    <m/>
    <m/>
    <m/>
    <n v="20070"/>
    <m/>
    <m/>
    <m/>
    <m/>
  </r>
  <r>
    <x v="576"/>
    <d v="2017-01-01T00:00:00"/>
    <d v="2099-01-01T00:00:00"/>
    <b v="1"/>
    <s v="LUIS GUTIERREZ"/>
    <x v="0"/>
    <m/>
    <m/>
    <m/>
    <m/>
    <m/>
    <m/>
    <m/>
    <m/>
    <m/>
    <n v="20070"/>
    <m/>
    <m/>
    <m/>
    <m/>
  </r>
  <r>
    <x v="577"/>
    <d v="2017-01-01T00:00:00"/>
    <d v="2099-01-01T00:00:00"/>
    <b v="1"/>
    <s v="EVELYN LOZOYA"/>
    <x v="0"/>
    <m/>
    <m/>
    <m/>
    <m/>
    <m/>
    <m/>
    <m/>
    <m/>
    <m/>
    <n v="20070"/>
    <m/>
    <m/>
    <m/>
    <m/>
  </r>
  <r>
    <x v="578"/>
    <d v="2017-01-01T00:00:00"/>
    <d v="2099-01-01T00:00:00"/>
    <b v="1"/>
    <s v="GLORIA ESTRADA"/>
    <x v="0"/>
    <m/>
    <m/>
    <m/>
    <m/>
    <m/>
    <m/>
    <m/>
    <m/>
    <m/>
    <n v="20070"/>
    <m/>
    <m/>
    <m/>
    <m/>
  </r>
  <r>
    <x v="579"/>
    <d v="2017-01-01T00:00:00"/>
    <d v="2099-01-01T00:00:00"/>
    <b v="1"/>
    <s v="RAFAELLA DEBERNARDI"/>
    <x v="0"/>
    <m/>
    <m/>
    <m/>
    <m/>
    <m/>
    <m/>
    <m/>
    <m/>
    <m/>
    <n v="20070"/>
    <m/>
    <m/>
    <m/>
    <m/>
  </r>
  <r>
    <x v="580"/>
    <d v="2017-01-01T00:00:00"/>
    <d v="2099-01-01T00:00:00"/>
    <b v="1"/>
    <s v="ANDREW WHITE"/>
    <x v="0"/>
    <m/>
    <m/>
    <m/>
    <m/>
    <m/>
    <m/>
    <m/>
    <m/>
    <m/>
    <n v="20070"/>
    <m/>
    <m/>
    <m/>
    <m/>
  </r>
  <r>
    <x v="581"/>
    <d v="2017-01-01T00:00:00"/>
    <d v="2099-01-01T00:00:00"/>
    <b v="1"/>
    <s v="MARTITA MARCANO PEREZ"/>
    <x v="0"/>
    <m/>
    <m/>
    <m/>
    <m/>
    <m/>
    <m/>
    <m/>
    <m/>
    <m/>
    <n v="20070"/>
    <m/>
    <m/>
    <m/>
    <m/>
  </r>
  <r>
    <x v="582"/>
    <d v="2017-01-01T00:00:00"/>
    <d v="2099-01-01T00:00:00"/>
    <b v="1"/>
    <s v="LAUREN MORENO"/>
    <x v="0"/>
    <m/>
    <m/>
    <m/>
    <m/>
    <m/>
    <m/>
    <m/>
    <m/>
    <m/>
    <n v="20070"/>
    <m/>
    <m/>
    <m/>
    <m/>
  </r>
  <r>
    <x v="583"/>
    <d v="2017-01-01T00:00:00"/>
    <d v="2099-01-01T00:00:00"/>
    <b v="1"/>
    <s v="ELIZABETH LOPEZ"/>
    <x v="0"/>
    <m/>
    <m/>
    <m/>
    <m/>
    <m/>
    <m/>
    <m/>
    <m/>
    <m/>
    <n v="20070"/>
    <m/>
    <m/>
    <m/>
    <m/>
  </r>
  <r>
    <x v="584"/>
    <d v="2017-01-01T00:00:00"/>
    <d v="2099-01-01T00:00:00"/>
    <b v="1"/>
    <s v="BLAIR BALL"/>
    <x v="0"/>
    <m/>
    <m/>
    <m/>
    <m/>
    <m/>
    <m/>
    <m/>
    <m/>
    <m/>
    <n v="20070"/>
    <m/>
    <m/>
    <m/>
    <m/>
  </r>
  <r>
    <x v="585"/>
    <d v="2017-01-01T00:00:00"/>
    <d v="2099-01-01T00:00:00"/>
    <b v="1"/>
    <s v="CHRISTINE BRIONES"/>
    <x v="0"/>
    <m/>
    <m/>
    <m/>
    <m/>
    <m/>
    <m/>
    <m/>
    <m/>
    <m/>
    <n v="20070"/>
    <m/>
    <m/>
    <m/>
    <m/>
  </r>
  <r>
    <x v="586"/>
    <d v="2017-01-01T00:00:00"/>
    <d v="2099-01-01T00:00:00"/>
    <b v="1"/>
    <s v="SETH GILLESPIE"/>
    <x v="0"/>
    <m/>
    <m/>
    <m/>
    <m/>
    <m/>
    <m/>
    <m/>
    <m/>
    <m/>
    <n v="20070"/>
    <m/>
    <m/>
    <m/>
    <m/>
  </r>
  <r>
    <x v="587"/>
    <d v="2017-01-01T00:00:00"/>
    <d v="2099-01-01T00:00:00"/>
    <b v="1"/>
    <s v="MARIA DEL CARMEN CASTILLO"/>
    <x v="0"/>
    <m/>
    <m/>
    <m/>
    <m/>
    <m/>
    <m/>
    <m/>
    <m/>
    <m/>
    <n v="20070"/>
    <m/>
    <m/>
    <m/>
    <m/>
  </r>
  <r>
    <x v="588"/>
    <d v="2017-01-01T00:00:00"/>
    <d v="2099-01-01T00:00:00"/>
    <b v="1"/>
    <s v="RUSSELL JACKSON"/>
    <x v="0"/>
    <m/>
    <m/>
    <m/>
    <m/>
    <m/>
    <m/>
    <m/>
    <m/>
    <m/>
    <n v="20070"/>
    <m/>
    <m/>
    <m/>
    <m/>
  </r>
  <r>
    <x v="589"/>
    <d v="2017-01-01T00:00:00"/>
    <d v="2099-01-01T00:00:00"/>
    <b v="1"/>
    <s v="NATALIE TRUJILLO"/>
    <x v="0"/>
    <m/>
    <m/>
    <m/>
    <m/>
    <m/>
    <m/>
    <m/>
    <m/>
    <m/>
    <n v="20070"/>
    <m/>
    <m/>
    <m/>
    <m/>
  </r>
  <r>
    <x v="590"/>
    <d v="2017-01-01T00:00:00"/>
    <d v="2099-01-01T00:00:00"/>
    <b v="1"/>
    <s v="JESSICA CUEVAS"/>
    <x v="0"/>
    <m/>
    <m/>
    <m/>
    <m/>
    <m/>
    <m/>
    <m/>
    <m/>
    <m/>
    <n v="20070"/>
    <m/>
    <m/>
    <m/>
    <m/>
  </r>
  <r>
    <x v="591"/>
    <d v="2017-01-01T00:00:00"/>
    <d v="2099-01-01T00:00:00"/>
    <b v="1"/>
    <s v="CARLOMAGNO BRIONES"/>
    <x v="0"/>
    <m/>
    <m/>
    <m/>
    <m/>
    <m/>
    <m/>
    <m/>
    <m/>
    <m/>
    <n v="20070"/>
    <m/>
    <m/>
    <m/>
    <m/>
  </r>
  <r>
    <x v="592"/>
    <d v="2017-01-01T00:00:00"/>
    <d v="2099-01-01T00:00:00"/>
    <b v="1"/>
    <s v="J GUADALUPE GALLO PADILLA"/>
    <x v="0"/>
    <m/>
    <m/>
    <m/>
    <m/>
    <m/>
    <m/>
    <m/>
    <m/>
    <m/>
    <n v="20070"/>
    <m/>
    <m/>
    <m/>
    <m/>
  </r>
  <r>
    <x v="593"/>
    <d v="2017-01-01T00:00:00"/>
    <d v="2099-01-01T00:00:00"/>
    <b v="1"/>
    <s v="RICARDO CELAYA"/>
    <x v="0"/>
    <m/>
    <m/>
    <m/>
    <m/>
    <m/>
    <m/>
    <m/>
    <m/>
    <m/>
    <n v="20070"/>
    <m/>
    <m/>
    <m/>
    <m/>
  </r>
  <r>
    <x v="594"/>
    <d v="2017-01-01T00:00:00"/>
    <d v="2099-01-01T00:00:00"/>
    <b v="1"/>
    <s v="HAIDEE WAYMIRE"/>
    <x v="0"/>
    <m/>
    <m/>
    <m/>
    <m/>
    <m/>
    <m/>
    <m/>
    <m/>
    <m/>
    <n v="20070"/>
    <m/>
    <m/>
    <m/>
    <m/>
  </r>
  <r>
    <x v="595"/>
    <d v="2017-01-01T00:00:00"/>
    <d v="2099-01-01T00:00:00"/>
    <b v="1"/>
    <s v="FRANCIS LUCIANO"/>
    <x v="0"/>
    <m/>
    <m/>
    <m/>
    <m/>
    <m/>
    <m/>
    <m/>
    <m/>
    <m/>
    <n v="20070"/>
    <m/>
    <m/>
    <m/>
    <m/>
  </r>
  <r>
    <x v="596"/>
    <d v="2017-01-01T00:00:00"/>
    <d v="2099-01-01T00:00:00"/>
    <b v="1"/>
    <s v="HENRY BOLIN"/>
    <x v="0"/>
    <m/>
    <m/>
    <m/>
    <m/>
    <m/>
    <m/>
    <m/>
    <m/>
    <m/>
    <n v="20070"/>
    <m/>
    <m/>
    <m/>
    <m/>
  </r>
  <r>
    <x v="597"/>
    <d v="2017-01-01T00:00:00"/>
    <d v="2099-01-01T00:00:00"/>
    <b v="1"/>
    <s v="YANIRA MARCANO"/>
    <x v="0"/>
    <m/>
    <m/>
    <m/>
    <m/>
    <m/>
    <m/>
    <m/>
    <m/>
    <m/>
    <n v="20070"/>
    <m/>
    <m/>
    <m/>
    <m/>
  </r>
  <r>
    <x v="598"/>
    <d v="2017-01-01T00:00:00"/>
    <d v="2099-01-01T00:00:00"/>
    <b v="1"/>
    <s v="BARBARA DALMAZZO"/>
    <x v="0"/>
    <m/>
    <m/>
    <m/>
    <m/>
    <m/>
    <m/>
    <m/>
    <m/>
    <m/>
    <n v="20070"/>
    <m/>
    <m/>
    <m/>
    <m/>
  </r>
  <r>
    <x v="599"/>
    <d v="2017-01-01T00:00:00"/>
    <d v="2099-01-01T00:00:00"/>
    <b v="1"/>
    <s v="JENNYFER WILLFORD"/>
    <x v="0"/>
    <m/>
    <m/>
    <m/>
    <m/>
    <m/>
    <m/>
    <m/>
    <m/>
    <m/>
    <n v="20070"/>
    <m/>
    <m/>
    <m/>
    <m/>
  </r>
  <r>
    <x v="600"/>
    <d v="2017-01-01T00:00:00"/>
    <d v="2099-01-01T00:00:00"/>
    <b v="1"/>
    <s v="CLAUDIA ROMO"/>
    <x v="0"/>
    <m/>
    <m/>
    <m/>
    <m/>
    <m/>
    <m/>
    <m/>
    <m/>
    <m/>
    <n v="20070"/>
    <m/>
    <m/>
    <m/>
    <m/>
  </r>
  <r>
    <x v="601"/>
    <d v="2017-01-01T00:00:00"/>
    <d v="2099-01-01T00:00:00"/>
    <b v="1"/>
    <s v="JULIA NIETO"/>
    <x v="0"/>
    <m/>
    <m/>
    <m/>
    <m/>
    <m/>
    <m/>
    <m/>
    <m/>
    <m/>
    <n v="20070"/>
    <m/>
    <m/>
    <m/>
    <m/>
  </r>
  <r>
    <x v="602"/>
    <d v="2017-01-01T00:00:00"/>
    <d v="2099-01-01T00:00:00"/>
    <b v="1"/>
    <s v="ERICK TORRES"/>
    <x v="0"/>
    <m/>
    <m/>
    <m/>
    <m/>
    <m/>
    <m/>
    <m/>
    <m/>
    <m/>
    <n v="20070"/>
    <m/>
    <m/>
    <m/>
    <m/>
  </r>
  <r>
    <x v="603"/>
    <d v="2017-01-01T00:00:00"/>
    <d v="2099-01-01T00:00:00"/>
    <b v="1"/>
    <s v="CELINA ESCAMILLA"/>
    <x v="0"/>
    <m/>
    <m/>
    <m/>
    <m/>
    <m/>
    <m/>
    <m/>
    <m/>
    <m/>
    <n v="20070"/>
    <m/>
    <m/>
    <m/>
    <m/>
  </r>
  <r>
    <x v="604"/>
    <d v="2017-01-01T00:00:00"/>
    <d v="2099-01-01T00:00:00"/>
    <b v="1"/>
    <s v="MATTHEW HILL"/>
    <x v="0"/>
    <m/>
    <m/>
    <m/>
    <m/>
    <m/>
    <m/>
    <m/>
    <m/>
    <m/>
    <n v="20070"/>
    <m/>
    <m/>
    <m/>
    <m/>
  </r>
  <r>
    <x v="605"/>
    <d v="2017-01-01T00:00:00"/>
    <d v="2099-01-01T00:00:00"/>
    <b v="1"/>
    <s v="SANDRA FIGUEROA"/>
    <x v="0"/>
    <m/>
    <m/>
    <m/>
    <m/>
    <m/>
    <m/>
    <m/>
    <m/>
    <m/>
    <n v="20070"/>
    <m/>
    <m/>
    <m/>
    <m/>
  </r>
  <r>
    <x v="606"/>
    <d v="2017-01-01T00:00:00"/>
    <d v="2099-01-01T00:00:00"/>
    <b v="1"/>
    <s v="PATRICK LYNCH"/>
    <x v="0"/>
    <m/>
    <m/>
    <m/>
    <m/>
    <m/>
    <m/>
    <m/>
    <m/>
    <m/>
    <n v="20194"/>
    <m/>
    <m/>
    <m/>
    <m/>
  </r>
  <r>
    <x v="607"/>
    <d v="2017-01-01T00:00:00"/>
    <d v="2099-01-01T00:00:00"/>
    <b v="1"/>
    <s v="LEA WAY"/>
    <x v="0"/>
    <m/>
    <m/>
    <m/>
    <m/>
    <m/>
    <m/>
    <m/>
    <m/>
    <m/>
    <n v="20194"/>
    <m/>
    <m/>
    <m/>
    <m/>
  </r>
  <r>
    <x v="608"/>
    <d v="2017-01-01T00:00:00"/>
    <d v="2099-01-01T00:00:00"/>
    <b v="1"/>
    <s v="STEPHANIE SAWYER"/>
    <x v="0"/>
    <m/>
    <m/>
    <m/>
    <m/>
    <m/>
    <m/>
    <m/>
    <m/>
    <m/>
    <n v="20194"/>
    <m/>
    <m/>
    <m/>
    <m/>
  </r>
  <r>
    <x v="609"/>
    <d v="2017-01-01T00:00:00"/>
    <d v="2099-01-01T00:00:00"/>
    <b v="1"/>
    <s v="JOSEPH WILLIAMS"/>
    <x v="0"/>
    <m/>
    <m/>
    <m/>
    <m/>
    <m/>
    <m/>
    <m/>
    <m/>
    <m/>
    <n v="20194"/>
    <m/>
    <m/>
    <m/>
    <m/>
  </r>
  <r>
    <x v="610"/>
    <d v="2017-01-01T00:00:00"/>
    <d v="2099-01-01T00:00:00"/>
    <b v="1"/>
    <s v="LISA SALINAS"/>
    <x v="0"/>
    <m/>
    <m/>
    <m/>
    <m/>
    <m/>
    <m/>
    <m/>
    <m/>
    <m/>
    <n v="20194"/>
    <m/>
    <m/>
    <m/>
    <m/>
  </r>
  <r>
    <x v="611"/>
    <d v="2017-01-01T00:00:00"/>
    <d v="2099-01-01T00:00:00"/>
    <b v="1"/>
    <s v="MITCHELL WAGNER"/>
    <x v="0"/>
    <m/>
    <m/>
    <m/>
    <m/>
    <m/>
    <m/>
    <m/>
    <m/>
    <m/>
    <n v="20194"/>
    <m/>
    <m/>
    <m/>
    <m/>
  </r>
  <r>
    <x v="612"/>
    <d v="2017-01-01T00:00:00"/>
    <d v="2099-01-01T00:00:00"/>
    <b v="1"/>
    <s v="ROBERT RIPLEY"/>
    <x v="0"/>
    <m/>
    <m/>
    <m/>
    <m/>
    <m/>
    <m/>
    <m/>
    <m/>
    <m/>
    <n v="20194"/>
    <m/>
    <m/>
    <m/>
    <m/>
  </r>
  <r>
    <x v="613"/>
    <d v="2017-01-01T00:00:00"/>
    <d v="2099-01-01T00:00:00"/>
    <b v="1"/>
    <s v="JENA SAVAGE"/>
    <x v="0"/>
    <m/>
    <m/>
    <m/>
    <m/>
    <m/>
    <m/>
    <m/>
    <m/>
    <m/>
    <n v="20194"/>
    <m/>
    <m/>
    <m/>
    <m/>
  </r>
  <r>
    <x v="614"/>
    <d v="2017-01-01T00:00:00"/>
    <d v="2099-01-01T00:00:00"/>
    <b v="1"/>
    <s v="WAYNE MARTINI"/>
    <x v="0"/>
    <m/>
    <m/>
    <m/>
    <m/>
    <m/>
    <m/>
    <m/>
    <m/>
    <m/>
    <n v="20194"/>
    <m/>
    <m/>
    <m/>
    <m/>
  </r>
  <r>
    <x v="615"/>
    <d v="2017-01-01T00:00:00"/>
    <d v="2099-01-01T00:00:00"/>
    <b v="1"/>
    <s v="NIKLAUS HIRSCHI"/>
    <x v="0"/>
    <m/>
    <m/>
    <m/>
    <m/>
    <m/>
    <m/>
    <m/>
    <m/>
    <m/>
    <n v="20194"/>
    <m/>
    <m/>
    <m/>
    <m/>
  </r>
  <r>
    <x v="616"/>
    <d v="2017-01-01T00:00:00"/>
    <d v="2099-01-01T00:00:00"/>
    <b v="1"/>
    <s v="ALLIE HAMILTON"/>
    <x v="0"/>
    <m/>
    <m/>
    <m/>
    <m/>
    <m/>
    <m/>
    <m/>
    <m/>
    <m/>
    <n v="20194"/>
    <m/>
    <m/>
    <m/>
    <m/>
  </r>
  <r>
    <x v="617"/>
    <d v="2017-01-01T00:00:00"/>
    <d v="2099-01-01T00:00:00"/>
    <b v="1"/>
    <s v="SHANNON BOWNDS"/>
    <x v="0"/>
    <m/>
    <m/>
    <m/>
    <m/>
    <m/>
    <m/>
    <m/>
    <m/>
    <m/>
    <n v="20194"/>
    <m/>
    <m/>
    <m/>
    <m/>
  </r>
  <r>
    <x v="618"/>
    <d v="2017-01-01T00:00:00"/>
    <d v="2099-01-01T00:00:00"/>
    <b v="1"/>
    <s v="BLAIR FUNK"/>
    <x v="0"/>
    <m/>
    <m/>
    <m/>
    <m/>
    <m/>
    <m/>
    <m/>
    <m/>
    <m/>
    <n v="20194"/>
    <m/>
    <m/>
    <m/>
    <m/>
  </r>
  <r>
    <x v="619"/>
    <d v="2017-01-01T00:00:00"/>
    <d v="2099-01-01T00:00:00"/>
    <b v="1"/>
    <s v="KELLY LUECK"/>
    <x v="0"/>
    <m/>
    <m/>
    <m/>
    <m/>
    <m/>
    <m/>
    <m/>
    <m/>
    <m/>
    <n v="20194"/>
    <m/>
    <m/>
    <m/>
    <m/>
  </r>
  <r>
    <x v="620"/>
    <d v="2017-01-01T00:00:00"/>
    <d v="2099-01-01T00:00:00"/>
    <b v="1"/>
    <s v="AUDREY JACOBSEN"/>
    <x v="0"/>
    <m/>
    <m/>
    <m/>
    <m/>
    <m/>
    <m/>
    <m/>
    <m/>
    <m/>
    <n v="20194"/>
    <m/>
    <m/>
    <m/>
    <m/>
  </r>
  <r>
    <x v="621"/>
    <d v="2017-01-01T00:00:00"/>
    <d v="2099-01-01T00:00:00"/>
    <b v="1"/>
    <s v="JUAN VASQUEZ"/>
    <x v="0"/>
    <m/>
    <m/>
    <m/>
    <m/>
    <m/>
    <m/>
    <m/>
    <m/>
    <m/>
    <n v="20194"/>
    <m/>
    <m/>
    <m/>
    <m/>
  </r>
  <r>
    <x v="622"/>
    <d v="2017-01-01T00:00:00"/>
    <d v="2099-01-01T00:00:00"/>
    <b v="1"/>
    <s v="KEVIN REDUS"/>
    <x v="0"/>
    <m/>
    <m/>
    <m/>
    <m/>
    <m/>
    <m/>
    <m/>
    <m/>
    <m/>
    <n v="20194"/>
    <m/>
    <m/>
    <m/>
    <m/>
  </r>
  <r>
    <x v="623"/>
    <d v="2017-01-01T00:00:00"/>
    <d v="2099-01-01T00:00:00"/>
    <b v="1"/>
    <s v="DEBRA LODER"/>
    <x v="0"/>
    <m/>
    <m/>
    <m/>
    <m/>
    <m/>
    <m/>
    <m/>
    <m/>
    <m/>
    <n v="20194"/>
    <m/>
    <m/>
    <m/>
    <m/>
  </r>
  <r>
    <x v="624"/>
    <d v="2017-01-01T00:00:00"/>
    <d v="2099-01-01T00:00:00"/>
    <b v="1"/>
    <s v="JOHN KOWALCZYK"/>
    <x v="0"/>
    <m/>
    <m/>
    <m/>
    <m/>
    <m/>
    <m/>
    <m/>
    <m/>
    <m/>
    <n v="20194"/>
    <m/>
    <m/>
    <m/>
    <m/>
  </r>
  <r>
    <x v="625"/>
    <d v="2017-01-01T00:00:00"/>
    <d v="2099-01-01T00:00:00"/>
    <b v="1"/>
    <s v="JESSICA GLOVER"/>
    <x v="0"/>
    <m/>
    <m/>
    <m/>
    <m/>
    <m/>
    <m/>
    <m/>
    <m/>
    <m/>
    <n v="20194"/>
    <m/>
    <m/>
    <m/>
    <m/>
  </r>
  <r>
    <x v="626"/>
    <d v="2017-01-01T00:00:00"/>
    <d v="2099-01-01T00:00:00"/>
    <b v="1"/>
    <s v="STEVEN CHINTIS"/>
    <x v="0"/>
    <m/>
    <m/>
    <m/>
    <m/>
    <m/>
    <m/>
    <m/>
    <m/>
    <m/>
    <n v="20194"/>
    <m/>
    <m/>
    <m/>
    <m/>
  </r>
  <r>
    <x v="627"/>
    <d v="2017-01-01T00:00:00"/>
    <d v="2099-01-01T00:00:00"/>
    <b v="1"/>
    <s v="ANGELA BRAATEN"/>
    <x v="0"/>
    <m/>
    <m/>
    <m/>
    <m/>
    <m/>
    <m/>
    <m/>
    <m/>
    <m/>
    <n v="20194"/>
    <m/>
    <m/>
    <m/>
    <m/>
  </r>
  <r>
    <x v="628"/>
    <d v="2017-01-01T00:00:00"/>
    <d v="2099-01-01T00:00:00"/>
    <b v="1"/>
    <s v="LAURA EDGERLEY-GIBB"/>
    <x v="0"/>
    <m/>
    <m/>
    <m/>
    <m/>
    <m/>
    <m/>
    <m/>
    <m/>
    <m/>
    <n v="20194"/>
    <m/>
    <m/>
    <m/>
    <m/>
  </r>
  <r>
    <x v="629"/>
    <d v="2017-01-01T00:00:00"/>
    <d v="2099-01-01T00:00:00"/>
    <b v="1"/>
    <s v="LAURA MEANEY"/>
    <x v="0"/>
    <m/>
    <m/>
    <m/>
    <m/>
    <m/>
    <m/>
    <m/>
    <m/>
    <m/>
    <n v="20194"/>
    <m/>
    <m/>
    <m/>
    <m/>
  </r>
  <r>
    <x v="630"/>
    <d v="2017-01-01T00:00:00"/>
    <d v="2099-01-01T00:00:00"/>
    <b v="1"/>
    <s v="MARK LOCKETT"/>
    <x v="0"/>
    <m/>
    <m/>
    <m/>
    <m/>
    <m/>
    <m/>
    <m/>
    <m/>
    <m/>
    <n v="20194"/>
    <m/>
    <m/>
    <m/>
    <m/>
  </r>
  <r>
    <x v="631"/>
    <d v="2017-01-01T00:00:00"/>
    <d v="2099-01-01T00:00:00"/>
    <b v="1"/>
    <s v="AMIE BOUCHER"/>
    <x v="0"/>
    <m/>
    <m/>
    <m/>
    <m/>
    <m/>
    <m/>
    <m/>
    <m/>
    <m/>
    <n v="20194"/>
    <m/>
    <m/>
    <m/>
    <m/>
  </r>
  <r>
    <x v="632"/>
    <d v="2017-01-01T00:00:00"/>
    <d v="2099-01-01T00:00:00"/>
    <b v="1"/>
    <s v="JOHN HIERLING"/>
    <x v="0"/>
    <m/>
    <m/>
    <m/>
    <m/>
    <m/>
    <m/>
    <m/>
    <m/>
    <m/>
    <n v="20194"/>
    <m/>
    <m/>
    <m/>
    <m/>
  </r>
  <r>
    <x v="633"/>
    <d v="2017-01-01T00:00:00"/>
    <d v="2099-01-01T00:00:00"/>
    <b v="1"/>
    <s v="MELISSA ANDERSON"/>
    <x v="0"/>
    <m/>
    <m/>
    <m/>
    <m/>
    <m/>
    <m/>
    <m/>
    <m/>
    <m/>
    <n v="20194"/>
    <m/>
    <m/>
    <m/>
    <m/>
  </r>
  <r>
    <x v="634"/>
    <d v="2017-01-01T00:00:00"/>
    <d v="2099-01-01T00:00:00"/>
    <b v="1"/>
    <s v="LAURA CAMPBELL"/>
    <x v="0"/>
    <m/>
    <m/>
    <m/>
    <m/>
    <m/>
    <m/>
    <m/>
    <m/>
    <m/>
    <n v="20194"/>
    <m/>
    <m/>
    <m/>
    <m/>
  </r>
  <r>
    <x v="635"/>
    <d v="2017-01-01T00:00:00"/>
    <d v="2099-01-01T00:00:00"/>
    <b v="1"/>
    <s v="JASON SYLTE"/>
    <x v="0"/>
    <m/>
    <m/>
    <m/>
    <m/>
    <m/>
    <m/>
    <m/>
    <m/>
    <m/>
    <n v="20194"/>
    <m/>
    <m/>
    <m/>
    <m/>
  </r>
  <r>
    <x v="636"/>
    <d v="2017-01-01T00:00:00"/>
    <d v="2099-01-01T00:00:00"/>
    <b v="1"/>
    <s v="JOYCE MARTIN"/>
    <x v="0"/>
    <m/>
    <m/>
    <m/>
    <m/>
    <m/>
    <m/>
    <m/>
    <m/>
    <m/>
    <n v="20194"/>
    <m/>
    <m/>
    <m/>
    <m/>
  </r>
  <r>
    <x v="637"/>
    <d v="2017-01-01T00:00:00"/>
    <d v="2099-01-01T00:00:00"/>
    <b v="1"/>
    <s v="BRITTANY MIRANDA"/>
    <x v="0"/>
    <m/>
    <m/>
    <m/>
    <m/>
    <m/>
    <m/>
    <m/>
    <m/>
    <m/>
    <n v="20194"/>
    <m/>
    <m/>
    <m/>
    <m/>
  </r>
  <r>
    <x v="638"/>
    <d v="2017-01-01T00:00:00"/>
    <d v="2099-01-01T00:00:00"/>
    <b v="1"/>
    <s v="LISA ERLINGER"/>
    <x v="0"/>
    <m/>
    <m/>
    <m/>
    <m/>
    <m/>
    <m/>
    <m/>
    <m/>
    <m/>
    <n v="20194"/>
    <m/>
    <m/>
    <m/>
    <m/>
  </r>
  <r>
    <x v="639"/>
    <d v="2017-01-01T00:00:00"/>
    <d v="2099-01-01T00:00:00"/>
    <b v="1"/>
    <s v="JEAN CARNES"/>
    <x v="0"/>
    <m/>
    <m/>
    <m/>
    <m/>
    <m/>
    <m/>
    <m/>
    <m/>
    <m/>
    <n v="20194"/>
    <m/>
    <m/>
    <m/>
    <m/>
  </r>
  <r>
    <x v="640"/>
    <d v="2017-01-01T00:00:00"/>
    <d v="2099-01-01T00:00:00"/>
    <b v="1"/>
    <s v="TANNER MOORE"/>
    <x v="0"/>
    <m/>
    <m/>
    <m/>
    <m/>
    <m/>
    <m/>
    <m/>
    <m/>
    <m/>
    <n v="20194"/>
    <m/>
    <m/>
    <m/>
    <m/>
  </r>
  <r>
    <x v="641"/>
    <d v="2017-01-01T00:00:00"/>
    <d v="2099-01-01T00:00:00"/>
    <b v="1"/>
    <s v="COLIN COOR"/>
    <x v="0"/>
    <m/>
    <m/>
    <m/>
    <m/>
    <m/>
    <m/>
    <m/>
    <m/>
    <m/>
    <n v="20194"/>
    <m/>
    <m/>
    <m/>
    <m/>
  </r>
  <r>
    <x v="642"/>
    <d v="2017-01-01T00:00:00"/>
    <d v="2099-01-01T00:00:00"/>
    <b v="1"/>
    <s v="CATHERINE HALLMARK"/>
    <x v="0"/>
    <m/>
    <m/>
    <m/>
    <m/>
    <m/>
    <m/>
    <m/>
    <m/>
    <m/>
    <n v="20194"/>
    <m/>
    <m/>
    <m/>
    <m/>
  </r>
  <r>
    <x v="643"/>
    <d v="2017-01-01T00:00:00"/>
    <d v="2099-01-01T00:00:00"/>
    <b v="1"/>
    <s v="MANDI FILLA"/>
    <x v="0"/>
    <m/>
    <m/>
    <m/>
    <m/>
    <m/>
    <m/>
    <m/>
    <m/>
    <m/>
    <n v="20194"/>
    <m/>
    <m/>
    <m/>
    <m/>
  </r>
  <r>
    <x v="644"/>
    <d v="2017-01-01T00:00:00"/>
    <d v="2099-01-01T00:00:00"/>
    <b v="1"/>
    <s v="ZACHARY PAVLICHEK"/>
    <x v="0"/>
    <m/>
    <m/>
    <m/>
    <m/>
    <m/>
    <m/>
    <m/>
    <m/>
    <m/>
    <n v="20194"/>
    <m/>
    <m/>
    <m/>
    <m/>
  </r>
  <r>
    <x v="645"/>
    <d v="2017-01-01T00:00:00"/>
    <d v="2099-01-01T00:00:00"/>
    <b v="1"/>
    <s v="LAWRENCE CHERISH"/>
    <x v="0"/>
    <m/>
    <m/>
    <m/>
    <m/>
    <m/>
    <m/>
    <m/>
    <m/>
    <m/>
    <n v="20194"/>
    <m/>
    <m/>
    <m/>
    <m/>
  </r>
  <r>
    <x v="646"/>
    <d v="2017-01-01T00:00:00"/>
    <d v="2099-01-01T00:00:00"/>
    <b v="1"/>
    <s v="CHARLES MILES"/>
    <x v="0"/>
    <m/>
    <m/>
    <m/>
    <m/>
    <m/>
    <m/>
    <m/>
    <m/>
    <m/>
    <n v="20194"/>
    <m/>
    <m/>
    <m/>
    <m/>
  </r>
  <r>
    <x v="647"/>
    <d v="2017-01-01T00:00:00"/>
    <d v="2099-01-01T00:00:00"/>
    <b v="1"/>
    <s v="JASON ROVAK"/>
    <x v="0"/>
    <m/>
    <m/>
    <m/>
    <m/>
    <m/>
    <m/>
    <m/>
    <m/>
    <m/>
    <n v="20194"/>
    <m/>
    <m/>
    <m/>
    <m/>
  </r>
  <r>
    <x v="648"/>
    <d v="2017-01-01T00:00:00"/>
    <d v="2099-01-01T00:00:00"/>
    <b v="1"/>
    <s v="BRIAN PETERS"/>
    <x v="0"/>
    <m/>
    <m/>
    <m/>
    <m/>
    <m/>
    <m/>
    <m/>
    <m/>
    <m/>
    <n v="20194"/>
    <m/>
    <m/>
    <m/>
    <m/>
  </r>
  <r>
    <x v="649"/>
    <d v="2017-01-01T00:00:00"/>
    <d v="2099-01-01T00:00:00"/>
    <b v="1"/>
    <s v="DIANE BEJERANO"/>
    <x v="0"/>
    <m/>
    <m/>
    <m/>
    <m/>
    <m/>
    <m/>
    <m/>
    <m/>
    <m/>
    <n v="20194"/>
    <m/>
    <m/>
    <m/>
    <m/>
  </r>
  <r>
    <x v="650"/>
    <d v="2017-01-01T00:00:00"/>
    <d v="2099-01-01T00:00:00"/>
    <b v="1"/>
    <s v="MARY STODDARD"/>
    <x v="0"/>
    <m/>
    <m/>
    <m/>
    <m/>
    <m/>
    <m/>
    <m/>
    <m/>
    <m/>
    <n v="20194"/>
    <m/>
    <m/>
    <m/>
    <m/>
  </r>
  <r>
    <x v="651"/>
    <d v="2017-01-01T00:00:00"/>
    <d v="2099-01-01T00:00:00"/>
    <b v="1"/>
    <s v="MICHELLE COWLES"/>
    <x v="0"/>
    <m/>
    <m/>
    <m/>
    <m/>
    <m/>
    <m/>
    <m/>
    <m/>
    <m/>
    <n v="20194"/>
    <m/>
    <m/>
    <m/>
    <m/>
  </r>
  <r>
    <x v="652"/>
    <d v="2017-01-01T00:00:00"/>
    <d v="2099-01-01T00:00:00"/>
    <b v="1"/>
    <s v="CHRISTOPHER JENTOFT"/>
    <x v="0"/>
    <m/>
    <m/>
    <m/>
    <m/>
    <m/>
    <m/>
    <m/>
    <m/>
    <m/>
    <n v="20194"/>
    <m/>
    <m/>
    <m/>
    <m/>
  </r>
  <r>
    <x v="653"/>
    <d v="2017-01-01T00:00:00"/>
    <d v="2099-01-01T00:00:00"/>
    <b v="1"/>
    <s v="DENNIS BARRACO"/>
    <x v="0"/>
    <m/>
    <m/>
    <m/>
    <m/>
    <m/>
    <m/>
    <m/>
    <m/>
    <m/>
    <n v="20194"/>
    <m/>
    <m/>
    <m/>
    <m/>
  </r>
  <r>
    <x v="654"/>
    <d v="2017-01-01T00:00:00"/>
    <d v="2099-01-01T00:00:00"/>
    <b v="1"/>
    <s v="ANITA EISENHART"/>
    <x v="0"/>
    <m/>
    <m/>
    <m/>
    <m/>
    <m/>
    <m/>
    <m/>
    <m/>
    <m/>
    <n v="20194"/>
    <m/>
    <m/>
    <m/>
    <m/>
  </r>
  <r>
    <x v="655"/>
    <d v="2017-01-01T00:00:00"/>
    <d v="2099-01-01T00:00:00"/>
    <b v="1"/>
    <s v="SCOTT STEWART"/>
    <x v="0"/>
    <m/>
    <m/>
    <m/>
    <m/>
    <m/>
    <m/>
    <m/>
    <m/>
    <m/>
    <n v="20194"/>
    <m/>
    <m/>
    <m/>
    <m/>
  </r>
  <r>
    <x v="656"/>
    <d v="2017-01-01T00:00:00"/>
    <d v="2099-01-01T00:00:00"/>
    <b v="1"/>
    <s v="FARIDY MOMBELEUR"/>
    <x v="0"/>
    <m/>
    <m/>
    <m/>
    <m/>
    <m/>
    <m/>
    <m/>
    <m/>
    <m/>
    <n v="20194"/>
    <m/>
    <m/>
    <m/>
    <m/>
  </r>
  <r>
    <x v="657"/>
    <d v="2017-01-01T00:00:00"/>
    <d v="2099-01-01T00:00:00"/>
    <b v="1"/>
    <s v="JEREMY BRAMWELL"/>
    <x v="0"/>
    <m/>
    <m/>
    <m/>
    <m/>
    <m/>
    <m/>
    <m/>
    <m/>
    <m/>
    <n v="20194"/>
    <m/>
    <m/>
    <m/>
    <m/>
  </r>
  <r>
    <x v="658"/>
    <d v="2017-01-01T00:00:00"/>
    <d v="2099-01-01T00:00:00"/>
    <b v="1"/>
    <s v="SASHA REID"/>
    <x v="0"/>
    <m/>
    <m/>
    <m/>
    <m/>
    <m/>
    <m/>
    <m/>
    <m/>
    <m/>
    <n v="20194"/>
    <m/>
    <m/>
    <m/>
    <m/>
  </r>
  <r>
    <x v="659"/>
    <d v="2017-01-01T00:00:00"/>
    <d v="2099-01-01T00:00:00"/>
    <b v="1"/>
    <s v="TIMOTHY MCDOWELL"/>
    <x v="0"/>
    <m/>
    <m/>
    <m/>
    <m/>
    <m/>
    <m/>
    <m/>
    <m/>
    <m/>
    <n v="20194"/>
    <m/>
    <m/>
    <m/>
    <m/>
  </r>
  <r>
    <x v="660"/>
    <d v="2017-01-01T00:00:00"/>
    <d v="2099-01-01T00:00:00"/>
    <b v="1"/>
    <s v="VINICIUS KNABBEN"/>
    <x v="0"/>
    <m/>
    <m/>
    <m/>
    <m/>
    <m/>
    <m/>
    <m/>
    <m/>
    <m/>
    <n v="20194"/>
    <m/>
    <m/>
    <m/>
    <m/>
  </r>
  <r>
    <x v="661"/>
    <d v="2017-01-01T00:00:00"/>
    <d v="2099-01-01T00:00:00"/>
    <b v="1"/>
    <s v="TODD KRAVETZ"/>
    <x v="0"/>
    <m/>
    <m/>
    <m/>
    <m/>
    <m/>
    <m/>
    <m/>
    <m/>
    <m/>
    <n v="20194"/>
    <m/>
    <m/>
    <m/>
    <m/>
  </r>
  <r>
    <x v="662"/>
    <d v="2017-01-01T00:00:00"/>
    <d v="2099-01-01T00:00:00"/>
    <b v="1"/>
    <s v="ANEELA MAHMUD"/>
    <x v="0"/>
    <m/>
    <m/>
    <m/>
    <m/>
    <m/>
    <m/>
    <m/>
    <m/>
    <m/>
    <n v="20107"/>
    <m/>
    <m/>
    <m/>
    <m/>
  </r>
  <r>
    <x v="663"/>
    <d v="2017-01-01T00:00:00"/>
    <d v="2099-01-01T00:00:00"/>
    <b v="1"/>
    <s v="SAMUEL STIERMAN"/>
    <x v="0"/>
    <m/>
    <m/>
    <m/>
    <m/>
    <m/>
    <m/>
    <m/>
    <m/>
    <m/>
    <n v="20107"/>
    <m/>
    <m/>
    <m/>
    <m/>
  </r>
  <r>
    <x v="664"/>
    <d v="2017-01-01T00:00:00"/>
    <d v="2099-01-01T00:00:00"/>
    <b v="1"/>
    <s v="LEE FRANKEL"/>
    <x v="0"/>
    <m/>
    <m/>
    <m/>
    <m/>
    <m/>
    <m/>
    <m/>
    <m/>
    <m/>
    <n v="20107"/>
    <m/>
    <m/>
    <m/>
    <m/>
  </r>
  <r>
    <x v="665"/>
    <d v="2017-01-01T00:00:00"/>
    <d v="2099-01-01T00:00:00"/>
    <b v="1"/>
    <s v="SHANNALEE SENIOR"/>
    <x v="0"/>
    <m/>
    <m/>
    <m/>
    <m/>
    <m/>
    <m/>
    <m/>
    <m/>
    <m/>
    <n v="20107"/>
    <m/>
    <m/>
    <m/>
    <m/>
  </r>
  <r>
    <x v="666"/>
    <d v="2017-01-01T00:00:00"/>
    <d v="2099-01-01T00:00:00"/>
    <b v="1"/>
    <s v="JAMES AMES"/>
    <x v="0"/>
    <m/>
    <m/>
    <m/>
    <m/>
    <m/>
    <m/>
    <m/>
    <m/>
    <m/>
    <n v="20107"/>
    <m/>
    <m/>
    <m/>
    <m/>
  </r>
  <r>
    <x v="667"/>
    <d v="2017-01-01T00:00:00"/>
    <d v="2099-01-01T00:00:00"/>
    <b v="1"/>
    <s v="MARSHA EVANS"/>
    <x v="0"/>
    <m/>
    <m/>
    <m/>
    <m/>
    <m/>
    <m/>
    <m/>
    <m/>
    <m/>
    <n v="20107"/>
    <m/>
    <m/>
    <m/>
    <m/>
  </r>
  <r>
    <x v="668"/>
    <d v="2017-01-01T00:00:00"/>
    <d v="2099-01-01T00:00:00"/>
    <b v="1"/>
    <s v="VIDUSHI SONI"/>
    <x v="0"/>
    <m/>
    <m/>
    <m/>
    <m/>
    <m/>
    <m/>
    <m/>
    <m/>
    <m/>
    <n v="20120"/>
    <m/>
    <m/>
    <m/>
    <m/>
  </r>
  <r>
    <x v="669"/>
    <d v="2017-01-01T00:00:00"/>
    <d v="2099-01-01T00:00:00"/>
    <b v="1"/>
    <s v="DEVENDRA SONI"/>
    <x v="0"/>
    <m/>
    <m/>
    <m/>
    <m/>
    <m/>
    <m/>
    <m/>
    <m/>
    <m/>
    <n v="20120"/>
    <m/>
    <m/>
    <m/>
    <m/>
  </r>
  <r>
    <x v="670"/>
    <d v="2017-01-01T00:00:00"/>
    <d v="2099-01-01T00:00:00"/>
    <b v="1"/>
    <s v="DANIEL HOAG"/>
    <x v="0"/>
    <m/>
    <m/>
    <m/>
    <m/>
    <m/>
    <m/>
    <m/>
    <m/>
    <m/>
    <n v="20079"/>
    <m/>
    <m/>
    <m/>
    <m/>
  </r>
  <r>
    <x v="671"/>
    <d v="2017-01-01T00:00:00"/>
    <d v="2099-01-01T00:00:00"/>
    <b v="1"/>
    <s v="DALENOR HALLS"/>
    <x v="0"/>
    <m/>
    <m/>
    <m/>
    <m/>
    <m/>
    <m/>
    <m/>
    <m/>
    <m/>
    <n v="20085"/>
    <m/>
    <m/>
    <m/>
    <m/>
  </r>
  <r>
    <x v="672"/>
    <d v="2017-01-01T00:00:00"/>
    <d v="2099-01-01T00:00:00"/>
    <b v="1"/>
    <s v="IDENISE CABANAS"/>
    <x v="0"/>
    <m/>
    <m/>
    <m/>
    <m/>
    <m/>
    <m/>
    <m/>
    <m/>
    <m/>
    <n v="20085"/>
    <m/>
    <m/>
    <m/>
    <m/>
  </r>
  <r>
    <x v="673"/>
    <d v="2017-01-01T00:00:00"/>
    <d v="2099-01-01T00:00:00"/>
    <b v="1"/>
    <s v="HUGO FAZZ"/>
    <x v="0"/>
    <m/>
    <m/>
    <m/>
    <m/>
    <m/>
    <m/>
    <m/>
    <m/>
    <m/>
    <n v="20085"/>
    <m/>
    <m/>
    <m/>
    <m/>
  </r>
  <r>
    <x v="674"/>
    <d v="2017-01-01T00:00:00"/>
    <d v="2099-01-01T00:00:00"/>
    <b v="1"/>
    <s v="JANE STEVENSON"/>
    <x v="0"/>
    <m/>
    <m/>
    <m/>
    <m/>
    <m/>
    <m/>
    <m/>
    <m/>
    <m/>
    <n v="20178"/>
    <m/>
    <m/>
    <m/>
    <m/>
  </r>
  <r>
    <x v="675"/>
    <d v="2017-01-01T00:00:00"/>
    <d v="2099-01-01T00:00:00"/>
    <b v="1"/>
    <s v="DANIEL FINNEY"/>
    <x v="0"/>
    <m/>
    <m/>
    <m/>
    <m/>
    <m/>
    <m/>
    <m/>
    <m/>
    <m/>
    <n v="20178"/>
    <m/>
    <m/>
    <m/>
    <m/>
  </r>
  <r>
    <x v="676"/>
    <d v="2017-01-01T00:00:00"/>
    <d v="2099-01-01T00:00:00"/>
    <b v="1"/>
    <s v="DANA SMITH"/>
    <x v="0"/>
    <m/>
    <m/>
    <m/>
    <m/>
    <m/>
    <m/>
    <m/>
    <m/>
    <m/>
    <n v="20178"/>
    <m/>
    <m/>
    <m/>
    <m/>
  </r>
  <r>
    <x v="677"/>
    <d v="2017-01-01T00:00:00"/>
    <d v="2099-01-01T00:00:00"/>
    <b v="1"/>
    <s v="ROXANNE REA"/>
    <x v="0"/>
    <m/>
    <m/>
    <m/>
    <m/>
    <m/>
    <m/>
    <m/>
    <m/>
    <m/>
    <n v="20178"/>
    <m/>
    <m/>
    <m/>
    <m/>
  </r>
  <r>
    <x v="678"/>
    <d v="2017-01-01T00:00:00"/>
    <d v="2099-01-01T00:00:00"/>
    <b v="1"/>
    <s v="ROBERT ALLEN"/>
    <x v="0"/>
    <m/>
    <m/>
    <m/>
    <m/>
    <m/>
    <m/>
    <m/>
    <m/>
    <m/>
    <n v="20178"/>
    <m/>
    <m/>
    <m/>
    <m/>
  </r>
  <r>
    <x v="679"/>
    <d v="2017-01-01T00:00:00"/>
    <d v="2099-01-01T00:00:00"/>
    <b v="1"/>
    <s v="KEVIN BELL"/>
    <x v="0"/>
    <m/>
    <m/>
    <m/>
    <m/>
    <m/>
    <m/>
    <m/>
    <m/>
    <m/>
    <n v="20178"/>
    <m/>
    <m/>
    <m/>
    <m/>
  </r>
  <r>
    <x v="680"/>
    <d v="2017-01-01T00:00:00"/>
    <d v="2099-01-01T00:00:00"/>
    <b v="1"/>
    <s v="BRIAN ALLEN"/>
    <x v="0"/>
    <m/>
    <m/>
    <m/>
    <m/>
    <m/>
    <m/>
    <m/>
    <m/>
    <m/>
    <n v="20178"/>
    <m/>
    <m/>
    <m/>
    <m/>
  </r>
  <r>
    <x v="681"/>
    <d v="2017-01-01T00:00:00"/>
    <d v="2099-01-01T00:00:00"/>
    <b v="1"/>
    <s v="DAVID FARNSWORTH"/>
    <x v="0"/>
    <m/>
    <m/>
    <m/>
    <m/>
    <m/>
    <m/>
    <m/>
    <m/>
    <m/>
    <n v="20178"/>
    <m/>
    <m/>
    <m/>
    <m/>
  </r>
  <r>
    <x v="682"/>
    <d v="2017-01-01T00:00:00"/>
    <d v="2099-01-01T00:00:00"/>
    <b v="1"/>
    <s v="DEVENDRA GULAYA"/>
    <x v="0"/>
    <m/>
    <m/>
    <m/>
    <m/>
    <m/>
    <m/>
    <m/>
    <m/>
    <m/>
    <n v="20091"/>
    <m/>
    <m/>
    <m/>
    <m/>
  </r>
  <r>
    <x v="683"/>
    <d v="2017-01-01T00:00:00"/>
    <d v="2099-01-01T00:00:00"/>
    <b v="1"/>
    <s v="VEENA GULAYA"/>
    <x v="0"/>
    <m/>
    <m/>
    <m/>
    <m/>
    <m/>
    <m/>
    <m/>
    <m/>
    <m/>
    <n v="20091"/>
    <m/>
    <m/>
    <m/>
    <m/>
  </r>
  <r>
    <x v="684"/>
    <d v="2017-01-01T00:00:00"/>
    <d v="2099-01-01T00:00:00"/>
    <b v="1"/>
    <s v="KAREN BADER"/>
    <x v="0"/>
    <m/>
    <m/>
    <m/>
    <m/>
    <m/>
    <m/>
    <m/>
    <m/>
    <m/>
    <n v="20116"/>
    <m/>
    <m/>
    <m/>
    <m/>
  </r>
  <r>
    <x v="685"/>
    <d v="2017-01-01T00:00:00"/>
    <d v="2099-01-01T00:00:00"/>
    <b v="1"/>
    <s v="JAMES COMBS"/>
    <x v="0"/>
    <m/>
    <m/>
    <m/>
    <m/>
    <m/>
    <m/>
    <m/>
    <m/>
    <m/>
    <n v="20116"/>
    <m/>
    <m/>
    <m/>
    <m/>
  </r>
  <r>
    <x v="686"/>
    <d v="2017-01-01T00:00:00"/>
    <d v="2099-01-01T00:00:00"/>
    <b v="1"/>
    <s v="DAVID STEWART"/>
    <x v="0"/>
    <m/>
    <m/>
    <m/>
    <m/>
    <m/>
    <m/>
    <m/>
    <m/>
    <m/>
    <n v="20116"/>
    <m/>
    <m/>
    <m/>
    <m/>
  </r>
  <r>
    <x v="687"/>
    <d v="2017-01-01T00:00:00"/>
    <d v="2099-01-01T00:00:00"/>
    <b v="1"/>
    <s v="CHERYL LUCHSINGER"/>
    <x v="0"/>
    <m/>
    <m/>
    <m/>
    <m/>
    <m/>
    <m/>
    <m/>
    <m/>
    <m/>
    <n v="20116"/>
    <m/>
    <m/>
    <m/>
    <m/>
  </r>
  <r>
    <x v="688"/>
    <d v="2017-01-01T00:00:00"/>
    <d v="2099-01-01T00:00:00"/>
    <b v="1"/>
    <s v="ANN PADILLA"/>
    <x v="0"/>
    <m/>
    <m/>
    <m/>
    <m/>
    <m/>
    <m/>
    <m/>
    <m/>
    <m/>
    <n v="20116"/>
    <m/>
    <m/>
    <m/>
    <m/>
  </r>
  <r>
    <x v="689"/>
    <d v="2017-01-01T00:00:00"/>
    <d v="2099-01-01T00:00:00"/>
    <b v="1"/>
    <s v="JAY RAYMOCK"/>
    <x v="0"/>
    <m/>
    <m/>
    <m/>
    <m/>
    <m/>
    <m/>
    <m/>
    <m/>
    <m/>
    <n v="20116"/>
    <m/>
    <m/>
    <m/>
    <m/>
  </r>
  <r>
    <x v="690"/>
    <d v="2017-01-01T00:00:00"/>
    <d v="2099-01-01T00:00:00"/>
    <b v="1"/>
    <s v="BRIDGETT WILSON"/>
    <x v="0"/>
    <m/>
    <m/>
    <m/>
    <m/>
    <m/>
    <m/>
    <m/>
    <m/>
    <m/>
    <n v="20116"/>
    <m/>
    <m/>
    <m/>
    <m/>
  </r>
  <r>
    <x v="691"/>
    <d v="2017-01-01T00:00:00"/>
    <d v="2099-01-01T00:00:00"/>
    <b v="1"/>
    <s v="WALTER BELL"/>
    <x v="0"/>
    <m/>
    <m/>
    <m/>
    <m/>
    <m/>
    <m/>
    <m/>
    <m/>
    <m/>
    <n v="20116"/>
    <m/>
    <m/>
    <m/>
    <m/>
  </r>
  <r>
    <x v="692"/>
    <d v="2017-01-01T00:00:00"/>
    <d v="2099-01-01T00:00:00"/>
    <b v="1"/>
    <s v="STACIE SCHAIBLE"/>
    <x v="0"/>
    <m/>
    <m/>
    <m/>
    <m/>
    <m/>
    <m/>
    <m/>
    <m/>
    <m/>
    <n v="20116"/>
    <m/>
    <m/>
    <m/>
    <m/>
  </r>
  <r>
    <x v="693"/>
    <d v="2017-01-01T00:00:00"/>
    <d v="2099-01-01T00:00:00"/>
    <b v="1"/>
    <s v="JYOTSNA RAVI"/>
    <x v="0"/>
    <m/>
    <m/>
    <m/>
    <m/>
    <m/>
    <m/>
    <m/>
    <m/>
    <m/>
    <n v="20136"/>
    <m/>
    <m/>
    <m/>
    <m/>
  </r>
  <r>
    <x v="694"/>
    <d v="2017-01-01T00:00:00"/>
    <d v="2099-01-01T00:00:00"/>
    <b v="1"/>
    <s v="DIPTI PATEL"/>
    <x v="0"/>
    <m/>
    <m/>
    <m/>
    <m/>
    <m/>
    <m/>
    <m/>
    <m/>
    <m/>
    <n v="20136"/>
    <m/>
    <m/>
    <m/>
    <m/>
  </r>
  <r>
    <x v="695"/>
    <d v="2017-01-01T00:00:00"/>
    <d v="2099-01-01T00:00:00"/>
    <b v="1"/>
    <s v="GINA CALVANESE"/>
    <x v="0"/>
    <m/>
    <m/>
    <m/>
    <m/>
    <m/>
    <m/>
    <m/>
    <m/>
    <m/>
    <n v="20136"/>
    <m/>
    <m/>
    <m/>
    <m/>
  </r>
  <r>
    <x v="696"/>
    <d v="2017-01-01T00:00:00"/>
    <d v="2099-01-01T00:00:00"/>
    <b v="1"/>
    <s v="SHERYL MCGRATH"/>
    <x v="0"/>
    <m/>
    <m/>
    <m/>
    <m/>
    <m/>
    <m/>
    <m/>
    <m/>
    <m/>
    <n v="20136"/>
    <m/>
    <m/>
    <m/>
    <m/>
  </r>
  <r>
    <x v="697"/>
    <d v="2017-01-01T00:00:00"/>
    <d v="2099-01-01T00:00:00"/>
    <b v="1"/>
    <s v="JOANNE ANDERSON"/>
    <x v="0"/>
    <m/>
    <m/>
    <m/>
    <m/>
    <m/>
    <m/>
    <m/>
    <m/>
    <m/>
    <n v="20136"/>
    <m/>
    <m/>
    <m/>
    <m/>
  </r>
  <r>
    <x v="698"/>
    <d v="2017-01-01T00:00:00"/>
    <d v="2099-01-01T00:00:00"/>
    <b v="1"/>
    <s v="JULIE MOORE"/>
    <x v="0"/>
    <m/>
    <m/>
    <m/>
    <m/>
    <m/>
    <m/>
    <m/>
    <m/>
    <m/>
    <n v="20136"/>
    <m/>
    <m/>
    <m/>
    <m/>
  </r>
  <r>
    <x v="699"/>
    <d v="2017-01-01T00:00:00"/>
    <d v="2099-01-01T00:00:00"/>
    <b v="1"/>
    <s v="BRAD JOHNSTON"/>
    <x v="0"/>
    <m/>
    <m/>
    <m/>
    <m/>
    <m/>
    <m/>
    <m/>
    <m/>
    <m/>
    <n v="20136"/>
    <m/>
    <m/>
    <m/>
    <m/>
  </r>
  <r>
    <x v="700"/>
    <d v="2017-01-01T00:00:00"/>
    <d v="2099-01-01T00:00:00"/>
    <b v="1"/>
    <s v="JOON YIM"/>
    <x v="0"/>
    <m/>
    <m/>
    <m/>
    <m/>
    <m/>
    <m/>
    <m/>
    <m/>
    <m/>
    <n v="20136"/>
    <m/>
    <m/>
    <m/>
    <m/>
  </r>
  <r>
    <x v="701"/>
    <d v="2017-01-01T00:00:00"/>
    <d v="2099-01-01T00:00:00"/>
    <b v="1"/>
    <s v="ERIC HOWE"/>
    <x v="0"/>
    <m/>
    <m/>
    <m/>
    <m/>
    <m/>
    <m/>
    <m/>
    <m/>
    <m/>
    <n v="20136"/>
    <m/>
    <m/>
    <m/>
    <m/>
  </r>
  <r>
    <x v="702"/>
    <d v="2017-01-01T00:00:00"/>
    <d v="2099-01-01T00:00:00"/>
    <b v="1"/>
    <s v="UPENDRA PATEL"/>
    <x v="0"/>
    <m/>
    <m/>
    <m/>
    <m/>
    <m/>
    <m/>
    <m/>
    <m/>
    <m/>
    <n v="20136"/>
    <m/>
    <m/>
    <m/>
    <m/>
  </r>
  <r>
    <x v="703"/>
    <d v="2017-01-01T00:00:00"/>
    <d v="2099-01-01T00:00:00"/>
    <b v="1"/>
    <s v="NIKOLAS KOZUL"/>
    <x v="0"/>
    <m/>
    <m/>
    <m/>
    <m/>
    <m/>
    <m/>
    <m/>
    <m/>
    <m/>
    <n v="20136"/>
    <m/>
    <m/>
    <m/>
    <m/>
  </r>
  <r>
    <x v="704"/>
    <d v="2017-01-01T00:00:00"/>
    <d v="2099-01-01T00:00:00"/>
    <b v="1"/>
    <s v="SUSAN HAWES"/>
    <x v="0"/>
    <m/>
    <m/>
    <m/>
    <m/>
    <m/>
    <m/>
    <m/>
    <m/>
    <m/>
    <n v="20136"/>
    <m/>
    <m/>
    <m/>
    <m/>
  </r>
  <r>
    <x v="705"/>
    <d v="2017-01-01T00:00:00"/>
    <d v="2099-01-01T00:00:00"/>
    <b v="1"/>
    <s v="CODY JOHNSTON"/>
    <x v="0"/>
    <m/>
    <m/>
    <m/>
    <m/>
    <m/>
    <m/>
    <m/>
    <m/>
    <m/>
    <n v="20136"/>
    <m/>
    <m/>
    <m/>
    <m/>
  </r>
  <r>
    <x v="706"/>
    <d v="2017-01-01T00:00:00"/>
    <d v="2099-01-01T00:00:00"/>
    <b v="1"/>
    <s v="MALVINDERJIT SINGH"/>
    <x v="0"/>
    <m/>
    <m/>
    <m/>
    <m/>
    <m/>
    <m/>
    <m/>
    <m/>
    <m/>
    <n v="20136"/>
    <m/>
    <m/>
    <m/>
    <m/>
  </r>
  <r>
    <x v="707"/>
    <d v="2017-01-01T00:00:00"/>
    <d v="2099-01-01T00:00:00"/>
    <b v="1"/>
    <s v="JAGDISH PATEL"/>
    <x v="0"/>
    <m/>
    <m/>
    <m/>
    <m/>
    <m/>
    <m/>
    <m/>
    <m/>
    <m/>
    <n v="20136"/>
    <m/>
    <m/>
    <m/>
    <m/>
  </r>
  <r>
    <x v="708"/>
    <d v="2017-01-01T00:00:00"/>
    <d v="2099-01-01T00:00:00"/>
    <b v="1"/>
    <s v="MARGO LUNDH"/>
    <x v="0"/>
    <m/>
    <m/>
    <m/>
    <m/>
    <m/>
    <m/>
    <m/>
    <m/>
    <m/>
    <n v="20176"/>
    <m/>
    <m/>
    <m/>
    <m/>
  </r>
  <r>
    <x v="709"/>
    <d v="2017-01-01T00:00:00"/>
    <d v="2099-01-01T00:00:00"/>
    <b v="1"/>
    <s v="CHRISTOPHER SZOKE"/>
    <x v="0"/>
    <m/>
    <m/>
    <m/>
    <m/>
    <m/>
    <m/>
    <m/>
    <m/>
    <m/>
    <n v="20176"/>
    <m/>
    <m/>
    <m/>
    <m/>
  </r>
  <r>
    <x v="710"/>
    <d v="2017-01-01T00:00:00"/>
    <d v="2099-01-01T00:00:00"/>
    <b v="1"/>
    <s v="DREW DURBIN"/>
    <x v="0"/>
    <m/>
    <m/>
    <m/>
    <m/>
    <m/>
    <m/>
    <m/>
    <m/>
    <m/>
    <n v="20176"/>
    <m/>
    <m/>
    <m/>
    <m/>
  </r>
  <r>
    <x v="711"/>
    <d v="2017-01-01T00:00:00"/>
    <d v="2099-01-01T00:00:00"/>
    <b v="1"/>
    <s v="LUCIA GREGORIO"/>
    <x v="0"/>
    <m/>
    <m/>
    <m/>
    <m/>
    <m/>
    <m/>
    <m/>
    <m/>
    <m/>
    <n v="20172"/>
    <m/>
    <m/>
    <m/>
    <m/>
  </r>
  <r>
    <x v="712"/>
    <d v="2017-01-01T00:00:00"/>
    <d v="2099-01-01T00:00:00"/>
    <b v="1"/>
    <s v="SHERRY MONTOYA-VELASQUEZ"/>
    <x v="0"/>
    <m/>
    <m/>
    <m/>
    <m/>
    <m/>
    <m/>
    <m/>
    <m/>
    <m/>
    <n v="20170"/>
    <m/>
    <m/>
    <m/>
    <m/>
  </r>
  <r>
    <x v="713"/>
    <d v="2017-01-01T00:00:00"/>
    <d v="2099-01-01T00:00:00"/>
    <b v="1"/>
    <s v="HERMINIA HERRERA-TAN"/>
    <x v="0"/>
    <m/>
    <m/>
    <m/>
    <m/>
    <m/>
    <m/>
    <m/>
    <m/>
    <m/>
    <n v="20170"/>
    <m/>
    <m/>
    <m/>
    <m/>
  </r>
  <r>
    <x v="714"/>
    <d v="2017-01-01T00:00:00"/>
    <d v="2099-01-01T00:00:00"/>
    <b v="1"/>
    <s v="MISCHELLE JOHNSON"/>
    <x v="0"/>
    <m/>
    <m/>
    <m/>
    <m/>
    <m/>
    <m/>
    <m/>
    <m/>
    <m/>
    <n v="20170"/>
    <m/>
    <m/>
    <m/>
    <m/>
  </r>
  <r>
    <x v="715"/>
    <d v="2017-01-01T00:00:00"/>
    <d v="2099-01-01T00:00:00"/>
    <b v="1"/>
    <s v="LISA KNOWLTON"/>
    <x v="0"/>
    <m/>
    <m/>
    <m/>
    <m/>
    <m/>
    <m/>
    <m/>
    <m/>
    <m/>
    <n v="20191"/>
    <m/>
    <m/>
    <m/>
    <m/>
  </r>
  <r>
    <x v="716"/>
    <d v="2017-01-01T00:00:00"/>
    <d v="2099-01-01T00:00:00"/>
    <b v="1"/>
    <s v="HAMIDULLAH FALA"/>
    <x v="0"/>
    <m/>
    <m/>
    <m/>
    <m/>
    <m/>
    <m/>
    <m/>
    <m/>
    <m/>
    <n v="20191"/>
    <m/>
    <m/>
    <m/>
    <m/>
  </r>
  <r>
    <x v="717"/>
    <d v="2017-01-01T00:00:00"/>
    <d v="2099-01-01T00:00:00"/>
    <b v="1"/>
    <s v="BRIDGET HOFFMAN"/>
    <x v="0"/>
    <m/>
    <m/>
    <m/>
    <m/>
    <m/>
    <m/>
    <m/>
    <m/>
    <m/>
    <n v="20191"/>
    <m/>
    <m/>
    <m/>
    <m/>
  </r>
  <r>
    <x v="718"/>
    <d v="2017-01-01T00:00:00"/>
    <d v="2099-01-01T00:00:00"/>
    <b v="1"/>
    <s v="JENNIFER DORN"/>
    <x v="0"/>
    <m/>
    <m/>
    <m/>
    <m/>
    <m/>
    <m/>
    <m/>
    <m/>
    <m/>
    <n v="20189"/>
    <m/>
    <m/>
    <m/>
    <m/>
  </r>
  <r>
    <x v="719"/>
    <d v="2017-01-01T00:00:00"/>
    <d v="2099-01-01T00:00:00"/>
    <b v="1"/>
    <s v="LARRY SMITH"/>
    <x v="0"/>
    <m/>
    <m/>
    <m/>
    <m/>
    <m/>
    <m/>
    <m/>
    <m/>
    <m/>
    <n v="20189"/>
    <m/>
    <m/>
    <m/>
    <m/>
  </r>
  <r>
    <x v="720"/>
    <d v="2017-01-01T00:00:00"/>
    <d v="2099-01-01T00:00:00"/>
    <b v="1"/>
    <s v="ALLEN GERMAINE"/>
    <x v="0"/>
    <m/>
    <m/>
    <m/>
    <m/>
    <m/>
    <m/>
    <m/>
    <m/>
    <m/>
    <n v="20189"/>
    <m/>
    <m/>
    <m/>
    <m/>
  </r>
  <r>
    <x v="721"/>
    <d v="2017-01-01T00:00:00"/>
    <d v="2099-01-01T00:00:00"/>
    <b v="1"/>
    <s v="GABRIELLA KATANA"/>
    <x v="0"/>
    <m/>
    <m/>
    <m/>
    <m/>
    <m/>
    <m/>
    <m/>
    <m/>
    <m/>
    <n v="20189"/>
    <m/>
    <m/>
    <m/>
    <m/>
  </r>
  <r>
    <x v="722"/>
    <d v="2017-01-01T00:00:00"/>
    <d v="2099-01-01T00:00:00"/>
    <b v="1"/>
    <s v="JUSTIN STENQUIST"/>
    <x v="0"/>
    <m/>
    <m/>
    <m/>
    <m/>
    <m/>
    <m/>
    <m/>
    <m/>
    <m/>
    <n v="20189"/>
    <m/>
    <m/>
    <m/>
    <m/>
  </r>
  <r>
    <x v="723"/>
    <d v="2017-01-01T00:00:00"/>
    <d v="2099-01-01T00:00:00"/>
    <b v="1"/>
    <s v="ALEXANDRA MAJESTY"/>
    <x v="0"/>
    <m/>
    <m/>
    <m/>
    <m/>
    <m/>
    <m/>
    <m/>
    <m/>
    <m/>
    <n v="20189"/>
    <m/>
    <m/>
    <m/>
    <m/>
  </r>
  <r>
    <x v="724"/>
    <d v="2017-01-01T00:00:00"/>
    <d v="2099-01-01T00:00:00"/>
    <b v="1"/>
    <s v="CHRISTOPHER COSTELLO"/>
    <x v="0"/>
    <m/>
    <m/>
    <m/>
    <m/>
    <m/>
    <m/>
    <m/>
    <m/>
    <m/>
    <n v="20189"/>
    <m/>
    <m/>
    <m/>
    <m/>
  </r>
  <r>
    <x v="725"/>
    <d v="2017-01-01T00:00:00"/>
    <d v="2099-01-01T00:00:00"/>
    <b v="1"/>
    <s v="CHAIM JACOBSON"/>
    <x v="0"/>
    <m/>
    <m/>
    <m/>
    <m/>
    <m/>
    <m/>
    <m/>
    <m/>
    <m/>
    <n v="20189"/>
    <m/>
    <m/>
    <m/>
    <m/>
  </r>
  <r>
    <x v="726"/>
    <d v="2017-01-01T00:00:00"/>
    <d v="2099-01-01T00:00:00"/>
    <b v="1"/>
    <s v="ANDREW BODMER"/>
    <x v="0"/>
    <m/>
    <m/>
    <m/>
    <m/>
    <m/>
    <m/>
    <m/>
    <m/>
    <m/>
    <n v="20189"/>
    <m/>
    <m/>
    <m/>
    <m/>
  </r>
  <r>
    <x v="727"/>
    <d v="2017-01-01T00:00:00"/>
    <d v="2099-01-01T00:00:00"/>
    <b v="1"/>
    <s v="VANYA ROBERTS"/>
    <x v="0"/>
    <m/>
    <m/>
    <m/>
    <m/>
    <m/>
    <m/>
    <m/>
    <m/>
    <m/>
    <n v="20189"/>
    <m/>
    <m/>
    <m/>
    <m/>
  </r>
  <r>
    <x v="728"/>
    <d v="2017-01-01T00:00:00"/>
    <d v="2099-01-01T00:00:00"/>
    <b v="1"/>
    <s v="EDWARD FRENCH"/>
    <x v="0"/>
    <m/>
    <m/>
    <m/>
    <m/>
    <m/>
    <m/>
    <m/>
    <m/>
    <m/>
    <n v="20189"/>
    <m/>
    <m/>
    <m/>
    <m/>
  </r>
  <r>
    <x v="729"/>
    <d v="2017-01-01T00:00:00"/>
    <d v="2099-01-01T00:00:00"/>
    <b v="1"/>
    <s v="BRITTON GOODMAN"/>
    <x v="0"/>
    <m/>
    <m/>
    <m/>
    <m/>
    <m/>
    <m/>
    <m/>
    <m/>
    <m/>
    <n v="20189"/>
    <m/>
    <m/>
    <m/>
    <m/>
  </r>
  <r>
    <x v="730"/>
    <d v="2017-01-01T00:00:00"/>
    <d v="2099-01-01T00:00:00"/>
    <b v="1"/>
    <s v="AMBER VALENZUELA"/>
    <x v="0"/>
    <m/>
    <m/>
    <m/>
    <m/>
    <m/>
    <m/>
    <m/>
    <m/>
    <m/>
    <n v="20189"/>
    <m/>
    <m/>
    <m/>
    <m/>
  </r>
  <r>
    <x v="731"/>
    <d v="2017-01-01T00:00:00"/>
    <d v="2099-01-01T00:00:00"/>
    <b v="1"/>
    <s v="NATHAN CLOUTIER"/>
    <x v="0"/>
    <m/>
    <m/>
    <m/>
    <m/>
    <m/>
    <m/>
    <m/>
    <m/>
    <m/>
    <n v="20189"/>
    <m/>
    <m/>
    <m/>
    <m/>
  </r>
  <r>
    <x v="732"/>
    <d v="2017-01-01T00:00:00"/>
    <d v="2099-01-01T00:00:00"/>
    <b v="1"/>
    <s v="TIMOTHY ABELS"/>
    <x v="0"/>
    <m/>
    <m/>
    <m/>
    <m/>
    <m/>
    <m/>
    <m/>
    <m/>
    <m/>
    <n v="20189"/>
    <m/>
    <m/>
    <m/>
    <m/>
  </r>
  <r>
    <x v="733"/>
    <d v="2017-01-01T00:00:00"/>
    <d v="2099-01-01T00:00:00"/>
    <b v="1"/>
    <s v="ELAINE GADE"/>
    <x v="0"/>
    <m/>
    <m/>
    <m/>
    <m/>
    <m/>
    <m/>
    <m/>
    <m/>
    <m/>
    <n v="20189"/>
    <m/>
    <m/>
    <m/>
    <m/>
  </r>
  <r>
    <x v="734"/>
    <d v="2017-01-01T00:00:00"/>
    <d v="2099-01-01T00:00:00"/>
    <b v="1"/>
    <s v="REGINA JONES"/>
    <x v="0"/>
    <m/>
    <m/>
    <m/>
    <m/>
    <m/>
    <m/>
    <m/>
    <m/>
    <m/>
    <n v="20043"/>
    <m/>
    <m/>
    <m/>
    <m/>
  </r>
  <r>
    <x v="735"/>
    <d v="2017-01-01T00:00:00"/>
    <d v="2099-01-01T00:00:00"/>
    <b v="1"/>
    <s v="SUZANNE TOPOLOSEK"/>
    <x v="0"/>
    <m/>
    <m/>
    <m/>
    <m/>
    <m/>
    <m/>
    <m/>
    <m/>
    <m/>
    <n v="20043"/>
    <m/>
    <m/>
    <m/>
    <m/>
  </r>
  <r>
    <x v="736"/>
    <d v="2017-01-01T00:00:00"/>
    <d v="2099-01-01T00:00:00"/>
    <b v="1"/>
    <s v="TRICIA STYTLE"/>
    <x v="0"/>
    <m/>
    <m/>
    <m/>
    <m/>
    <m/>
    <m/>
    <m/>
    <m/>
    <m/>
    <n v="20043"/>
    <m/>
    <m/>
    <m/>
    <m/>
  </r>
  <r>
    <x v="737"/>
    <d v="2017-01-01T00:00:00"/>
    <d v="2099-01-01T00:00:00"/>
    <b v="1"/>
    <s v="GREGORY CHROSTOWSKI"/>
    <x v="0"/>
    <m/>
    <m/>
    <m/>
    <m/>
    <m/>
    <m/>
    <m/>
    <m/>
    <m/>
    <n v="20043"/>
    <m/>
    <m/>
    <m/>
    <m/>
  </r>
  <r>
    <x v="738"/>
    <d v="2017-01-01T00:00:00"/>
    <d v="2099-01-01T00:00:00"/>
    <b v="1"/>
    <s v="AGNIESZKA CHROSTOWSKI"/>
    <x v="0"/>
    <m/>
    <m/>
    <m/>
    <m/>
    <m/>
    <m/>
    <m/>
    <m/>
    <m/>
    <n v="20043"/>
    <m/>
    <m/>
    <m/>
    <m/>
  </r>
  <r>
    <x v="739"/>
    <d v="2017-01-01T00:00:00"/>
    <d v="2099-01-01T00:00:00"/>
    <b v="1"/>
    <s v="TRAVIS ALLEN"/>
    <x v="0"/>
    <m/>
    <m/>
    <m/>
    <m/>
    <m/>
    <m/>
    <m/>
    <m/>
    <m/>
    <n v="20043"/>
    <m/>
    <m/>
    <m/>
    <m/>
  </r>
  <r>
    <x v="740"/>
    <d v="2017-01-01T00:00:00"/>
    <d v="2099-01-01T00:00:00"/>
    <b v="1"/>
    <s v="SARA KNEUSS"/>
    <x v="0"/>
    <m/>
    <m/>
    <m/>
    <m/>
    <m/>
    <m/>
    <m/>
    <m/>
    <m/>
    <n v="20130"/>
    <m/>
    <m/>
    <m/>
    <m/>
  </r>
  <r>
    <x v="741"/>
    <d v="2017-01-01T00:00:00"/>
    <d v="2099-01-01T00:00:00"/>
    <b v="1"/>
    <s v="MARY QUIHUIS"/>
    <x v="0"/>
    <m/>
    <m/>
    <m/>
    <m/>
    <m/>
    <m/>
    <m/>
    <m/>
    <m/>
    <n v="20130"/>
    <m/>
    <m/>
    <m/>
    <m/>
  </r>
  <r>
    <x v="742"/>
    <d v="2017-01-01T00:00:00"/>
    <d v="2099-01-01T00:00:00"/>
    <b v="1"/>
    <s v="KAREN LANGDON"/>
    <x v="0"/>
    <m/>
    <m/>
    <m/>
    <m/>
    <m/>
    <m/>
    <m/>
    <m/>
    <m/>
    <n v="20130"/>
    <m/>
    <m/>
    <m/>
    <m/>
  </r>
  <r>
    <x v="743"/>
    <d v="2017-01-01T00:00:00"/>
    <d v="2099-01-01T00:00:00"/>
    <b v="1"/>
    <s v="PHILEMON MERRILL"/>
    <x v="0"/>
    <m/>
    <m/>
    <m/>
    <m/>
    <m/>
    <m/>
    <m/>
    <m/>
    <m/>
    <n v="20130"/>
    <m/>
    <m/>
    <m/>
    <m/>
  </r>
  <r>
    <x v="744"/>
    <d v="2017-01-01T00:00:00"/>
    <d v="2099-01-01T00:00:00"/>
    <b v="1"/>
    <s v="ROBERT TOGNACCI"/>
    <x v="0"/>
    <m/>
    <m/>
    <m/>
    <m/>
    <m/>
    <m/>
    <m/>
    <m/>
    <m/>
    <n v="20130"/>
    <m/>
    <m/>
    <m/>
    <m/>
  </r>
  <r>
    <x v="745"/>
    <d v="2017-01-01T00:00:00"/>
    <d v="2099-01-01T00:00:00"/>
    <b v="1"/>
    <s v="KRISTY VANBEEK"/>
    <x v="0"/>
    <m/>
    <m/>
    <m/>
    <m/>
    <m/>
    <m/>
    <m/>
    <m/>
    <m/>
    <n v="20130"/>
    <m/>
    <m/>
    <m/>
    <m/>
  </r>
  <r>
    <x v="746"/>
    <d v="2017-01-01T00:00:00"/>
    <d v="2099-01-01T00:00:00"/>
    <b v="1"/>
    <s v="ROBIN SPENCER"/>
    <x v="0"/>
    <m/>
    <m/>
    <m/>
    <m/>
    <m/>
    <m/>
    <m/>
    <m/>
    <m/>
    <n v="20130"/>
    <m/>
    <m/>
    <m/>
    <m/>
  </r>
  <r>
    <x v="747"/>
    <d v="2017-01-01T00:00:00"/>
    <d v="2099-01-01T00:00:00"/>
    <b v="1"/>
    <s v="ANNIE HART"/>
    <x v="0"/>
    <m/>
    <m/>
    <m/>
    <m/>
    <m/>
    <m/>
    <m/>
    <m/>
    <m/>
    <n v="20130"/>
    <m/>
    <m/>
    <m/>
    <m/>
  </r>
  <r>
    <x v="748"/>
    <d v="2017-01-01T00:00:00"/>
    <d v="2099-01-01T00:00:00"/>
    <b v="1"/>
    <s v="FAITH PHILLIPS"/>
    <x v="0"/>
    <m/>
    <m/>
    <m/>
    <m/>
    <m/>
    <m/>
    <m/>
    <m/>
    <m/>
    <n v="20130"/>
    <m/>
    <m/>
    <m/>
    <m/>
  </r>
  <r>
    <x v="749"/>
    <d v="2017-01-01T00:00:00"/>
    <d v="2099-01-01T00:00:00"/>
    <b v="1"/>
    <s v="ALEXANDER PLADO"/>
    <x v="0"/>
    <m/>
    <m/>
    <m/>
    <m/>
    <m/>
    <m/>
    <m/>
    <m/>
    <m/>
    <n v="20130"/>
    <m/>
    <m/>
    <m/>
    <m/>
  </r>
  <r>
    <x v="750"/>
    <d v="2017-01-01T00:00:00"/>
    <d v="2099-01-01T00:00:00"/>
    <b v="1"/>
    <s v="LORRETTA MCCARTHY"/>
    <x v="0"/>
    <m/>
    <m/>
    <m/>
    <m/>
    <m/>
    <m/>
    <m/>
    <m/>
    <m/>
    <n v="20130"/>
    <m/>
    <m/>
    <m/>
    <m/>
  </r>
  <r>
    <x v="751"/>
    <d v="2017-01-01T00:00:00"/>
    <d v="2099-01-01T00:00:00"/>
    <b v="1"/>
    <s v="PAULA SMITH"/>
    <x v="0"/>
    <m/>
    <m/>
    <m/>
    <m/>
    <m/>
    <m/>
    <m/>
    <m/>
    <m/>
    <n v="20130"/>
    <m/>
    <m/>
    <m/>
    <m/>
  </r>
  <r>
    <x v="752"/>
    <d v="2017-01-01T00:00:00"/>
    <d v="2099-01-01T00:00:00"/>
    <b v="1"/>
    <s v="SHANE MILLIRON"/>
    <x v="0"/>
    <m/>
    <m/>
    <m/>
    <m/>
    <m/>
    <m/>
    <m/>
    <m/>
    <m/>
    <n v="20097"/>
    <m/>
    <m/>
    <m/>
    <m/>
  </r>
  <r>
    <x v="753"/>
    <d v="2017-01-01T00:00:00"/>
    <d v="2099-01-01T00:00:00"/>
    <b v="1"/>
    <s v="ANDREW BURRELL"/>
    <x v="0"/>
    <m/>
    <m/>
    <m/>
    <m/>
    <m/>
    <m/>
    <m/>
    <m/>
    <m/>
    <n v="20097"/>
    <m/>
    <m/>
    <m/>
    <m/>
  </r>
  <r>
    <x v="754"/>
    <d v="2017-01-01T00:00:00"/>
    <d v="2099-01-01T00:00:00"/>
    <b v="1"/>
    <s v="JOHN MONROE"/>
    <x v="0"/>
    <m/>
    <m/>
    <m/>
    <m/>
    <m/>
    <m/>
    <m/>
    <m/>
    <m/>
    <n v="20090"/>
    <m/>
    <m/>
    <m/>
    <m/>
  </r>
  <r>
    <x v="755"/>
    <d v="2017-01-01T00:00:00"/>
    <d v="2099-01-01T00:00:00"/>
    <b v="1"/>
    <s v="WILLIAM GORDON"/>
    <x v="0"/>
    <m/>
    <m/>
    <m/>
    <m/>
    <m/>
    <m/>
    <m/>
    <m/>
    <m/>
    <n v="20090"/>
    <m/>
    <m/>
    <m/>
    <m/>
  </r>
  <r>
    <x v="756"/>
    <d v="2017-01-01T00:00:00"/>
    <d v="2099-01-01T00:00:00"/>
    <b v="1"/>
    <s v="JEREMY FICKEN"/>
    <x v="0"/>
    <m/>
    <m/>
    <m/>
    <m/>
    <m/>
    <m/>
    <m/>
    <m/>
    <m/>
    <n v="20090"/>
    <m/>
    <m/>
    <m/>
    <m/>
  </r>
  <r>
    <x v="757"/>
    <d v="2017-01-01T00:00:00"/>
    <d v="2099-01-01T00:00:00"/>
    <b v="1"/>
    <s v="CHRISTINA MARTIN"/>
    <x v="0"/>
    <m/>
    <m/>
    <m/>
    <m/>
    <m/>
    <m/>
    <m/>
    <m/>
    <m/>
    <n v="20090"/>
    <m/>
    <m/>
    <m/>
    <m/>
  </r>
  <r>
    <x v="758"/>
    <d v="2017-01-01T00:00:00"/>
    <d v="2099-01-01T00:00:00"/>
    <b v="1"/>
    <s v="JULIE BROWNE"/>
    <x v="0"/>
    <m/>
    <m/>
    <m/>
    <m/>
    <m/>
    <m/>
    <m/>
    <m/>
    <m/>
    <n v="20090"/>
    <m/>
    <m/>
    <m/>
    <m/>
  </r>
  <r>
    <x v="759"/>
    <d v="2017-01-01T00:00:00"/>
    <d v="2099-01-01T00:00:00"/>
    <b v="1"/>
    <s v="JESSICA COOLEY"/>
    <x v="0"/>
    <m/>
    <m/>
    <m/>
    <m/>
    <m/>
    <m/>
    <m/>
    <m/>
    <m/>
    <n v="20090"/>
    <m/>
    <m/>
    <m/>
    <m/>
  </r>
  <r>
    <x v="760"/>
    <d v="2017-01-01T00:00:00"/>
    <d v="2099-01-01T00:00:00"/>
    <b v="1"/>
    <s v="AMANDA POWERS"/>
    <x v="0"/>
    <m/>
    <m/>
    <m/>
    <m/>
    <m/>
    <m/>
    <m/>
    <m/>
    <m/>
    <n v="20090"/>
    <m/>
    <m/>
    <m/>
    <m/>
  </r>
  <r>
    <x v="761"/>
    <d v="2017-01-01T00:00:00"/>
    <d v="2099-01-01T00:00:00"/>
    <b v="1"/>
    <s v="SARAH JASPERS"/>
    <x v="0"/>
    <m/>
    <m/>
    <m/>
    <m/>
    <m/>
    <m/>
    <m/>
    <m/>
    <m/>
    <n v="20090"/>
    <m/>
    <m/>
    <m/>
    <m/>
  </r>
  <r>
    <x v="762"/>
    <d v="2017-01-01T00:00:00"/>
    <d v="2099-01-01T00:00:00"/>
    <b v="1"/>
    <s v="NATALIE LAKE"/>
    <x v="0"/>
    <m/>
    <m/>
    <m/>
    <m/>
    <m/>
    <m/>
    <m/>
    <m/>
    <m/>
    <n v="20090"/>
    <m/>
    <m/>
    <m/>
    <m/>
  </r>
  <r>
    <x v="763"/>
    <d v="2017-01-01T00:00:00"/>
    <d v="2099-01-01T00:00:00"/>
    <b v="1"/>
    <s v="LESLIE SCHULZ"/>
    <x v="0"/>
    <m/>
    <m/>
    <m/>
    <m/>
    <m/>
    <m/>
    <m/>
    <m/>
    <m/>
    <n v="20090"/>
    <m/>
    <m/>
    <m/>
    <m/>
  </r>
  <r>
    <x v="764"/>
    <d v="2017-01-01T00:00:00"/>
    <d v="2099-01-01T00:00:00"/>
    <b v="1"/>
    <s v="GOVINDA SATAPATHY"/>
    <x v="0"/>
    <m/>
    <m/>
    <m/>
    <m/>
    <m/>
    <m/>
    <m/>
    <m/>
    <m/>
    <n v="20123"/>
    <m/>
    <m/>
    <m/>
    <m/>
  </r>
  <r>
    <x v="765"/>
    <d v="2017-01-01T00:00:00"/>
    <d v="2099-01-01T00:00:00"/>
    <b v="1"/>
    <s v="DEVIN WELKER"/>
    <x v="0"/>
    <m/>
    <m/>
    <m/>
    <m/>
    <m/>
    <m/>
    <m/>
    <m/>
    <m/>
    <n v="20099"/>
    <m/>
    <m/>
    <m/>
    <m/>
  </r>
  <r>
    <x v="766"/>
    <d v="2017-01-01T00:00:00"/>
    <d v="2099-01-01T00:00:00"/>
    <b v="1"/>
    <s v="GARY RANDALL"/>
    <x v="0"/>
    <m/>
    <m/>
    <m/>
    <m/>
    <m/>
    <m/>
    <m/>
    <m/>
    <m/>
    <n v="20099"/>
    <m/>
    <m/>
    <m/>
    <m/>
  </r>
  <r>
    <x v="767"/>
    <d v="2017-01-01T00:00:00"/>
    <d v="2099-01-01T00:00:00"/>
    <b v="1"/>
    <s v="CHRISTINE MINCH"/>
    <x v="0"/>
    <m/>
    <m/>
    <m/>
    <m/>
    <m/>
    <m/>
    <m/>
    <m/>
    <m/>
    <n v="20105"/>
    <m/>
    <m/>
    <m/>
    <m/>
  </r>
  <r>
    <x v="768"/>
    <d v="2017-01-01T00:00:00"/>
    <d v="2099-01-01T00:00:00"/>
    <b v="1"/>
    <s v="ANN LACEY"/>
    <x v="0"/>
    <m/>
    <m/>
    <m/>
    <m/>
    <m/>
    <m/>
    <m/>
    <m/>
    <m/>
    <n v="20105"/>
    <m/>
    <m/>
    <m/>
    <m/>
  </r>
  <r>
    <x v="769"/>
    <d v="2017-01-01T00:00:00"/>
    <d v="2099-01-01T00:00:00"/>
    <b v="1"/>
    <s v="CAITLIN WOERNER"/>
    <x v="0"/>
    <m/>
    <m/>
    <m/>
    <m/>
    <m/>
    <m/>
    <m/>
    <m/>
    <m/>
    <n v="20105"/>
    <m/>
    <m/>
    <m/>
    <m/>
  </r>
  <r>
    <x v="770"/>
    <d v="2017-01-01T00:00:00"/>
    <d v="2099-01-01T00:00:00"/>
    <b v="1"/>
    <s v="MARC LEE"/>
    <x v="0"/>
    <m/>
    <m/>
    <m/>
    <m/>
    <m/>
    <m/>
    <m/>
    <m/>
    <m/>
    <n v="20105"/>
    <m/>
    <m/>
    <m/>
    <m/>
  </r>
  <r>
    <x v="771"/>
    <d v="2017-01-01T00:00:00"/>
    <d v="2099-01-01T00:00:00"/>
    <b v="1"/>
    <s v="FRANK AGNONE"/>
    <x v="0"/>
    <m/>
    <m/>
    <m/>
    <m/>
    <m/>
    <m/>
    <m/>
    <m/>
    <m/>
    <n v="20105"/>
    <m/>
    <m/>
    <m/>
    <m/>
  </r>
  <r>
    <x v="772"/>
    <d v="2017-01-01T00:00:00"/>
    <d v="2099-01-01T00:00:00"/>
    <b v="1"/>
    <s v="BREANNA JOHNSON"/>
    <x v="0"/>
    <m/>
    <m/>
    <m/>
    <m/>
    <m/>
    <m/>
    <m/>
    <m/>
    <m/>
    <n v="20105"/>
    <m/>
    <m/>
    <m/>
    <m/>
  </r>
  <r>
    <x v="773"/>
    <d v="2017-01-01T00:00:00"/>
    <d v="2099-01-01T00:00:00"/>
    <b v="1"/>
    <s v="ISHA GUPTA"/>
    <x v="0"/>
    <m/>
    <m/>
    <m/>
    <m/>
    <m/>
    <m/>
    <m/>
    <m/>
    <m/>
    <n v="20140"/>
    <m/>
    <m/>
    <m/>
    <m/>
  </r>
  <r>
    <x v="774"/>
    <d v="2017-01-01T00:00:00"/>
    <d v="2099-01-01T00:00:00"/>
    <b v="1"/>
    <s v="JAMES LIEBER"/>
    <x v="0"/>
    <m/>
    <m/>
    <m/>
    <m/>
    <m/>
    <m/>
    <m/>
    <m/>
    <m/>
    <n v="20128"/>
    <m/>
    <m/>
    <m/>
    <m/>
  </r>
  <r>
    <x v="775"/>
    <d v="2017-01-01T00:00:00"/>
    <d v="2099-01-01T00:00:00"/>
    <b v="1"/>
    <s v="JARED DAYTON"/>
    <x v="0"/>
    <m/>
    <m/>
    <m/>
    <m/>
    <m/>
    <m/>
    <m/>
    <m/>
    <m/>
    <n v="20077"/>
    <m/>
    <m/>
    <m/>
    <m/>
  </r>
  <r>
    <x v="776"/>
    <d v="2017-01-01T00:00:00"/>
    <d v="2099-01-01T00:00:00"/>
    <b v="1"/>
    <s v="ALANE LARISON"/>
    <x v="0"/>
    <m/>
    <m/>
    <m/>
    <m/>
    <m/>
    <m/>
    <m/>
    <m/>
    <m/>
    <n v="20077"/>
    <m/>
    <m/>
    <m/>
    <m/>
  </r>
  <r>
    <x v="777"/>
    <d v="2017-01-01T00:00:00"/>
    <d v="2099-01-01T00:00:00"/>
    <b v="1"/>
    <s v="GEORGE BERNT"/>
    <x v="0"/>
    <m/>
    <m/>
    <m/>
    <m/>
    <m/>
    <m/>
    <m/>
    <m/>
    <m/>
    <n v="20068"/>
    <m/>
    <m/>
    <m/>
    <m/>
  </r>
  <r>
    <x v="778"/>
    <d v="2017-01-01T00:00:00"/>
    <d v="2099-01-01T00:00:00"/>
    <b v="1"/>
    <s v="SCOTT JONES"/>
    <x v="0"/>
    <m/>
    <m/>
    <m/>
    <m/>
    <m/>
    <m/>
    <m/>
    <m/>
    <m/>
    <n v="20068"/>
    <m/>
    <m/>
    <m/>
    <m/>
  </r>
  <r>
    <x v="779"/>
    <d v="2017-01-01T00:00:00"/>
    <d v="2099-01-01T00:00:00"/>
    <b v="1"/>
    <s v="Karen Leber"/>
    <x v="0"/>
    <m/>
    <m/>
    <m/>
    <m/>
    <m/>
    <m/>
    <m/>
    <m/>
    <m/>
    <n v="20088"/>
    <m/>
    <m/>
    <m/>
    <m/>
  </r>
  <r>
    <x v="780"/>
    <d v="2017-01-01T00:00:00"/>
    <d v="2099-01-01T00:00:00"/>
    <b v="1"/>
    <s v="FRANK OPPONG TAKYI"/>
    <x v="0"/>
    <m/>
    <m/>
    <m/>
    <m/>
    <m/>
    <m/>
    <m/>
    <m/>
    <m/>
    <n v="20080"/>
    <m/>
    <m/>
    <m/>
    <m/>
  </r>
  <r>
    <x v="781"/>
    <d v="2017-01-01T00:00:00"/>
    <d v="2099-01-01T00:00:00"/>
    <b v="1"/>
    <s v="HUIXU LIANG"/>
    <x v="0"/>
    <m/>
    <m/>
    <m/>
    <m/>
    <m/>
    <m/>
    <m/>
    <m/>
    <m/>
    <n v="20132"/>
    <m/>
    <m/>
    <m/>
    <m/>
  </r>
  <r>
    <x v="782"/>
    <d v="2017-01-01T00:00:00"/>
    <d v="2099-01-01T00:00:00"/>
    <b v="1"/>
    <s v="MOHAMMAD NASSER"/>
    <x v="0"/>
    <m/>
    <m/>
    <m/>
    <m/>
    <m/>
    <m/>
    <m/>
    <m/>
    <m/>
    <n v="20132"/>
    <m/>
    <m/>
    <m/>
    <m/>
  </r>
  <r>
    <x v="783"/>
    <d v="2017-01-01T00:00:00"/>
    <d v="2099-01-01T00:00:00"/>
    <b v="1"/>
    <s v="THERESA KRUEGER-JUNK"/>
    <x v="0"/>
    <m/>
    <m/>
    <m/>
    <m/>
    <m/>
    <m/>
    <m/>
    <m/>
    <m/>
    <n v="20132"/>
    <m/>
    <m/>
    <m/>
    <m/>
  </r>
  <r>
    <x v="784"/>
    <d v="2017-01-01T00:00:00"/>
    <d v="2099-01-01T00:00:00"/>
    <b v="1"/>
    <s v="WILLIAM NASSOUR"/>
    <x v="0"/>
    <m/>
    <m/>
    <m/>
    <m/>
    <m/>
    <m/>
    <m/>
    <m/>
    <m/>
    <n v="20132"/>
    <m/>
    <m/>
    <m/>
    <m/>
  </r>
  <r>
    <x v="785"/>
    <d v="2017-01-01T00:00:00"/>
    <d v="2099-01-01T00:00:00"/>
    <b v="1"/>
    <s v="SHERI CHACON"/>
    <x v="0"/>
    <m/>
    <m/>
    <m/>
    <m/>
    <m/>
    <m/>
    <m/>
    <m/>
    <m/>
    <n v="20132"/>
    <m/>
    <m/>
    <m/>
    <m/>
  </r>
  <r>
    <x v="786"/>
    <d v="2017-01-01T00:00:00"/>
    <d v="2099-01-01T00:00:00"/>
    <b v="1"/>
    <s v="BRITTNIE ABISHALOM"/>
    <x v="0"/>
    <m/>
    <m/>
    <m/>
    <m/>
    <m/>
    <m/>
    <m/>
    <m/>
    <m/>
    <n v="20132"/>
    <m/>
    <m/>
    <m/>
    <m/>
  </r>
  <r>
    <x v="787"/>
    <d v="2017-01-01T00:00:00"/>
    <d v="2099-01-01T00:00:00"/>
    <b v="1"/>
    <s v="ANGEL JOHNSON"/>
    <x v="0"/>
    <m/>
    <m/>
    <m/>
    <m/>
    <m/>
    <m/>
    <m/>
    <m/>
    <m/>
    <n v="20132"/>
    <m/>
    <m/>
    <m/>
    <m/>
  </r>
  <r>
    <x v="788"/>
    <d v="2017-01-01T00:00:00"/>
    <d v="2099-01-01T00:00:00"/>
    <b v="1"/>
    <s v="VANESSA LARA"/>
    <x v="0"/>
    <m/>
    <m/>
    <m/>
    <m/>
    <m/>
    <m/>
    <m/>
    <m/>
    <m/>
    <n v="20171"/>
    <m/>
    <m/>
    <m/>
    <m/>
  </r>
  <r>
    <x v="789"/>
    <d v="2017-01-01T00:00:00"/>
    <d v="2099-01-01T00:00:00"/>
    <b v="1"/>
    <s v="DILLIAN LASALLE"/>
    <x v="0"/>
    <m/>
    <m/>
    <m/>
    <m/>
    <m/>
    <m/>
    <m/>
    <m/>
    <m/>
    <n v="20171"/>
    <m/>
    <m/>
    <m/>
    <m/>
  </r>
  <r>
    <x v="790"/>
    <d v="2017-01-01T00:00:00"/>
    <d v="2099-01-01T00:00:00"/>
    <b v="1"/>
    <s v="M ZUHDI JASSER"/>
    <x v="0"/>
    <m/>
    <m/>
    <m/>
    <m/>
    <m/>
    <m/>
    <m/>
    <m/>
    <m/>
    <n v="20171"/>
    <m/>
    <m/>
    <m/>
    <m/>
  </r>
  <r>
    <x v="791"/>
    <d v="2017-01-01T00:00:00"/>
    <d v="2099-01-01T00:00:00"/>
    <b v="1"/>
    <s v="AUBREY DOWNEY"/>
    <x v="0"/>
    <m/>
    <m/>
    <m/>
    <m/>
    <m/>
    <m/>
    <m/>
    <m/>
    <m/>
    <n v="20171"/>
    <m/>
    <m/>
    <m/>
    <m/>
  </r>
  <r>
    <x v="792"/>
    <d v="2017-01-01T00:00:00"/>
    <d v="2099-01-01T00:00:00"/>
    <b v="1"/>
    <s v="MADHURI DHUPATI"/>
    <x v="0"/>
    <m/>
    <m/>
    <m/>
    <m/>
    <m/>
    <m/>
    <m/>
    <m/>
    <m/>
    <n v="20114"/>
    <m/>
    <m/>
    <m/>
    <m/>
  </r>
  <r>
    <x v="793"/>
    <d v="2017-01-01T00:00:00"/>
    <d v="2099-01-01T00:00:00"/>
    <b v="1"/>
    <s v="RAYETTE CASIANO"/>
    <x v="0"/>
    <m/>
    <m/>
    <m/>
    <m/>
    <m/>
    <m/>
    <m/>
    <m/>
    <m/>
    <n v="20101"/>
    <m/>
    <m/>
    <m/>
    <m/>
  </r>
  <r>
    <x v="794"/>
    <d v="2017-01-01T00:00:00"/>
    <d v="2099-01-01T00:00:00"/>
    <b v="1"/>
    <s v="MICHAEL JOHNSON"/>
    <x v="0"/>
    <m/>
    <m/>
    <m/>
    <m/>
    <m/>
    <m/>
    <m/>
    <m/>
    <m/>
    <n v="20101"/>
    <m/>
    <m/>
    <m/>
    <m/>
  </r>
  <r>
    <x v="795"/>
    <d v="2017-01-01T00:00:00"/>
    <d v="2099-01-01T00:00:00"/>
    <b v="1"/>
    <s v="PHILIP RISTVEDT"/>
    <x v="0"/>
    <m/>
    <m/>
    <m/>
    <m/>
    <m/>
    <m/>
    <m/>
    <m/>
    <m/>
    <n v="20101"/>
    <m/>
    <m/>
    <m/>
    <m/>
  </r>
  <r>
    <x v="796"/>
    <d v="2017-01-01T00:00:00"/>
    <d v="2099-01-01T00:00:00"/>
    <b v="1"/>
    <s v="MARK BROWN"/>
    <x v="0"/>
    <m/>
    <m/>
    <m/>
    <m/>
    <m/>
    <m/>
    <m/>
    <m/>
    <m/>
    <n v="20101"/>
    <m/>
    <m/>
    <m/>
    <m/>
  </r>
  <r>
    <x v="797"/>
    <d v="2017-01-01T00:00:00"/>
    <d v="2099-01-01T00:00:00"/>
    <b v="1"/>
    <s v="UMESH NARAYANAN"/>
    <x v="0"/>
    <m/>
    <m/>
    <m/>
    <m/>
    <m/>
    <m/>
    <m/>
    <m/>
    <m/>
    <n v="20101"/>
    <m/>
    <m/>
    <m/>
    <m/>
  </r>
  <r>
    <x v="798"/>
    <d v="2017-01-01T00:00:00"/>
    <d v="2099-01-01T00:00:00"/>
    <b v="1"/>
    <s v="KRISTA BRANCEL"/>
    <x v="0"/>
    <m/>
    <m/>
    <m/>
    <m/>
    <m/>
    <m/>
    <m/>
    <m/>
    <m/>
    <n v="20101"/>
    <m/>
    <m/>
    <m/>
    <m/>
  </r>
  <r>
    <x v="799"/>
    <d v="2017-01-01T00:00:00"/>
    <d v="2099-01-01T00:00:00"/>
    <b v="1"/>
    <s v="CHRISTOPHER HUBER"/>
    <x v="0"/>
    <m/>
    <m/>
    <m/>
    <m/>
    <m/>
    <m/>
    <m/>
    <m/>
    <m/>
    <n v="20101"/>
    <m/>
    <m/>
    <m/>
    <m/>
  </r>
  <r>
    <x v="800"/>
    <d v="2017-01-01T00:00:00"/>
    <d v="2099-01-01T00:00:00"/>
    <b v="1"/>
    <s v="SRINIVASA PALNATI"/>
    <x v="0"/>
    <m/>
    <m/>
    <m/>
    <m/>
    <m/>
    <m/>
    <m/>
    <m/>
    <m/>
    <n v="20101"/>
    <m/>
    <m/>
    <m/>
    <m/>
  </r>
  <r>
    <x v="801"/>
    <d v="2017-01-01T00:00:00"/>
    <d v="2099-01-01T00:00:00"/>
    <b v="1"/>
    <s v="RANDALL PIETTE"/>
    <x v="0"/>
    <m/>
    <m/>
    <m/>
    <m/>
    <m/>
    <m/>
    <m/>
    <m/>
    <m/>
    <n v="20101"/>
    <m/>
    <m/>
    <m/>
    <m/>
  </r>
  <r>
    <x v="802"/>
    <d v="2017-01-01T00:00:00"/>
    <d v="2099-01-01T00:00:00"/>
    <b v="1"/>
    <s v="VERONICA ERIVEZ"/>
    <x v="0"/>
    <m/>
    <m/>
    <m/>
    <m/>
    <m/>
    <m/>
    <m/>
    <m/>
    <m/>
    <n v="20101"/>
    <m/>
    <m/>
    <m/>
    <m/>
  </r>
  <r>
    <x v="803"/>
    <d v="2017-01-01T00:00:00"/>
    <d v="2099-01-01T00:00:00"/>
    <b v="1"/>
    <s v="CYNTHIA MEDINA"/>
    <x v="0"/>
    <m/>
    <m/>
    <m/>
    <m/>
    <m/>
    <m/>
    <m/>
    <m/>
    <m/>
    <n v="20101"/>
    <m/>
    <m/>
    <m/>
    <m/>
  </r>
  <r>
    <x v="804"/>
    <d v="2017-01-01T00:00:00"/>
    <d v="2099-01-01T00:00:00"/>
    <b v="1"/>
    <s v="TAMMY QUIBELL GREENFIELD"/>
    <x v="0"/>
    <m/>
    <m/>
    <m/>
    <m/>
    <m/>
    <m/>
    <m/>
    <m/>
    <m/>
    <n v="20101"/>
    <m/>
    <m/>
    <m/>
    <m/>
  </r>
  <r>
    <x v="805"/>
    <d v="2017-01-01T00:00:00"/>
    <d v="2099-01-01T00:00:00"/>
    <b v="1"/>
    <s v="THOMAS MAXWELL"/>
    <x v="0"/>
    <m/>
    <m/>
    <m/>
    <m/>
    <m/>
    <m/>
    <m/>
    <m/>
    <m/>
    <n v="20101"/>
    <m/>
    <m/>
    <m/>
    <m/>
  </r>
  <r>
    <x v="806"/>
    <d v="2017-01-01T00:00:00"/>
    <d v="2099-01-01T00:00:00"/>
    <b v="1"/>
    <s v="YUJIE SHUI"/>
    <x v="0"/>
    <m/>
    <m/>
    <m/>
    <m/>
    <m/>
    <m/>
    <m/>
    <m/>
    <m/>
    <n v="20101"/>
    <m/>
    <m/>
    <m/>
    <m/>
  </r>
  <r>
    <x v="807"/>
    <d v="2017-01-01T00:00:00"/>
    <d v="2099-01-01T00:00:00"/>
    <b v="1"/>
    <s v="SAM FEREIDOUNI"/>
    <x v="0"/>
    <m/>
    <m/>
    <m/>
    <m/>
    <m/>
    <m/>
    <m/>
    <m/>
    <m/>
    <n v="20134"/>
    <m/>
    <m/>
    <m/>
    <m/>
  </r>
  <r>
    <x v="808"/>
    <d v="2017-01-01T00:00:00"/>
    <d v="2099-01-01T00:00:00"/>
    <b v="1"/>
    <s v="MILISSA COOPER"/>
    <x v="0"/>
    <m/>
    <m/>
    <m/>
    <m/>
    <m/>
    <m/>
    <m/>
    <m/>
    <m/>
    <n v="20134"/>
    <m/>
    <m/>
    <m/>
    <m/>
  </r>
  <r>
    <x v="809"/>
    <d v="2017-01-01T00:00:00"/>
    <d v="2099-01-01T00:00:00"/>
    <b v="1"/>
    <s v="CHARISSA FARRIS"/>
    <x v="0"/>
    <m/>
    <m/>
    <m/>
    <m/>
    <m/>
    <m/>
    <m/>
    <m/>
    <m/>
    <n v="20134"/>
    <m/>
    <m/>
    <m/>
    <m/>
  </r>
  <r>
    <x v="810"/>
    <d v="2017-01-01T00:00:00"/>
    <d v="2099-01-01T00:00:00"/>
    <b v="1"/>
    <s v="STEVEN TAGER"/>
    <x v="0"/>
    <m/>
    <m/>
    <m/>
    <m/>
    <m/>
    <m/>
    <m/>
    <m/>
    <m/>
    <n v="20134"/>
    <m/>
    <m/>
    <m/>
    <m/>
  </r>
  <r>
    <x v="811"/>
    <d v="2017-01-01T00:00:00"/>
    <d v="2099-01-01T00:00:00"/>
    <b v="1"/>
    <s v="MARA SCARAMELLA"/>
    <x v="0"/>
    <m/>
    <m/>
    <m/>
    <m/>
    <m/>
    <m/>
    <m/>
    <m/>
    <m/>
    <n v="20134"/>
    <m/>
    <m/>
    <m/>
    <m/>
  </r>
  <r>
    <x v="812"/>
    <d v="2017-01-01T00:00:00"/>
    <d v="2099-01-01T00:00:00"/>
    <b v="1"/>
    <s v="KEITH GOSS"/>
    <x v="0"/>
    <m/>
    <m/>
    <m/>
    <m/>
    <m/>
    <m/>
    <m/>
    <m/>
    <m/>
    <n v="20134"/>
    <m/>
    <m/>
    <m/>
    <m/>
  </r>
  <r>
    <x v="813"/>
    <d v="2017-01-01T00:00:00"/>
    <d v="2099-01-01T00:00:00"/>
    <b v="1"/>
    <s v="ANN MARIE CHAVEZ"/>
    <x v="0"/>
    <m/>
    <m/>
    <m/>
    <m/>
    <m/>
    <m/>
    <m/>
    <m/>
    <m/>
    <n v="20134"/>
    <m/>
    <m/>
    <m/>
    <m/>
  </r>
  <r>
    <x v="814"/>
    <d v="2017-01-01T00:00:00"/>
    <d v="2099-01-01T00:00:00"/>
    <b v="1"/>
    <s v="KIMBERLY BRABENTZ"/>
    <x v="0"/>
    <m/>
    <m/>
    <m/>
    <m/>
    <m/>
    <m/>
    <m/>
    <m/>
    <m/>
    <n v="20134"/>
    <m/>
    <m/>
    <m/>
    <m/>
  </r>
  <r>
    <x v="815"/>
    <d v="2017-01-01T00:00:00"/>
    <d v="2099-01-01T00:00:00"/>
    <b v="1"/>
    <s v="MARY BENJAMIN SWONGER"/>
    <x v="0"/>
    <m/>
    <m/>
    <m/>
    <m/>
    <m/>
    <m/>
    <m/>
    <m/>
    <m/>
    <n v="20134"/>
    <m/>
    <m/>
    <m/>
    <m/>
  </r>
  <r>
    <x v="816"/>
    <d v="2017-01-01T00:00:00"/>
    <d v="2099-01-01T00:00:00"/>
    <b v="1"/>
    <s v="SARAH STRAZZA"/>
    <x v="0"/>
    <m/>
    <m/>
    <m/>
    <m/>
    <m/>
    <m/>
    <m/>
    <m/>
    <m/>
    <n v="20033"/>
    <m/>
    <m/>
    <m/>
    <m/>
  </r>
  <r>
    <x v="817"/>
    <d v="2017-01-01T00:00:00"/>
    <d v="2099-01-01T00:00:00"/>
    <b v="1"/>
    <s v="JAMES GUNN"/>
    <x v="0"/>
    <m/>
    <m/>
    <m/>
    <m/>
    <m/>
    <m/>
    <m/>
    <m/>
    <m/>
    <n v="20033"/>
    <m/>
    <m/>
    <m/>
    <m/>
  </r>
  <r>
    <x v="818"/>
    <d v="2017-01-01T00:00:00"/>
    <d v="2099-01-01T00:00:00"/>
    <b v="1"/>
    <s v="STEVEN REEDER"/>
    <x v="0"/>
    <m/>
    <m/>
    <m/>
    <m/>
    <m/>
    <m/>
    <m/>
    <m/>
    <m/>
    <n v="20033"/>
    <m/>
    <m/>
    <m/>
    <m/>
  </r>
  <r>
    <x v="819"/>
    <d v="2017-01-01T00:00:00"/>
    <d v="2099-01-01T00:00:00"/>
    <b v="1"/>
    <s v="JENNIFER SMITH"/>
    <x v="0"/>
    <m/>
    <m/>
    <m/>
    <m/>
    <m/>
    <m/>
    <m/>
    <m/>
    <m/>
    <n v="20033"/>
    <m/>
    <m/>
    <m/>
    <m/>
  </r>
  <r>
    <x v="820"/>
    <d v="2017-01-01T00:00:00"/>
    <d v="2099-01-01T00:00:00"/>
    <b v="1"/>
    <s v="JAMISON JONES"/>
    <x v="0"/>
    <m/>
    <m/>
    <m/>
    <m/>
    <m/>
    <m/>
    <m/>
    <m/>
    <m/>
    <n v="20033"/>
    <m/>
    <m/>
    <m/>
    <m/>
  </r>
  <r>
    <x v="821"/>
    <d v="2017-01-01T00:00:00"/>
    <d v="2099-01-01T00:00:00"/>
    <b v="1"/>
    <s v="GARY WALLACE"/>
    <x v="0"/>
    <m/>
    <m/>
    <m/>
    <m/>
    <m/>
    <m/>
    <m/>
    <m/>
    <m/>
    <n v="20033"/>
    <m/>
    <m/>
    <m/>
    <m/>
  </r>
  <r>
    <x v="822"/>
    <d v="2017-01-01T00:00:00"/>
    <d v="2099-01-01T00:00:00"/>
    <b v="1"/>
    <s v="DAVID BENTON"/>
    <x v="0"/>
    <m/>
    <m/>
    <m/>
    <m/>
    <m/>
    <m/>
    <m/>
    <m/>
    <m/>
    <n v="20033"/>
    <m/>
    <m/>
    <m/>
    <m/>
  </r>
  <r>
    <x v="823"/>
    <d v="2017-01-01T00:00:00"/>
    <d v="2099-01-01T00:00:00"/>
    <b v="1"/>
    <s v="ANGELA THOMAS"/>
    <x v="0"/>
    <m/>
    <m/>
    <m/>
    <m/>
    <m/>
    <m/>
    <m/>
    <m/>
    <m/>
    <n v="20196"/>
    <m/>
    <m/>
    <m/>
    <m/>
  </r>
  <r>
    <x v="824"/>
    <d v="2017-01-01T00:00:00"/>
    <d v="2099-01-01T00:00:00"/>
    <b v="1"/>
    <s v="RAHSAAN LINDSEY"/>
    <x v="0"/>
    <m/>
    <m/>
    <m/>
    <m/>
    <m/>
    <m/>
    <m/>
    <m/>
    <m/>
    <n v="20196"/>
    <m/>
    <m/>
    <m/>
    <m/>
  </r>
  <r>
    <x v="825"/>
    <d v="2017-01-01T00:00:00"/>
    <d v="2099-01-01T00:00:00"/>
    <b v="1"/>
    <s v="CARLA SPEARMAN"/>
    <x v="0"/>
    <m/>
    <m/>
    <m/>
    <m/>
    <m/>
    <m/>
    <m/>
    <m/>
    <m/>
    <n v="20196"/>
    <m/>
    <m/>
    <m/>
    <m/>
  </r>
  <r>
    <x v="826"/>
    <d v="2017-01-01T00:00:00"/>
    <d v="2099-01-01T00:00:00"/>
    <b v="1"/>
    <s v="AUGUSTIN HARELIMANA"/>
    <x v="0"/>
    <m/>
    <m/>
    <m/>
    <m/>
    <m/>
    <m/>
    <m/>
    <m/>
    <m/>
    <n v="20196"/>
    <m/>
    <m/>
    <m/>
    <m/>
  </r>
  <r>
    <x v="827"/>
    <d v="2017-01-01T00:00:00"/>
    <d v="2099-01-01T00:00:00"/>
    <b v="1"/>
    <s v="DONNETTE ALEXIS"/>
    <x v="0"/>
    <m/>
    <m/>
    <m/>
    <m/>
    <m/>
    <m/>
    <m/>
    <m/>
    <m/>
    <n v="20196"/>
    <m/>
    <m/>
    <m/>
    <m/>
  </r>
  <r>
    <x v="828"/>
    <d v="2017-01-01T00:00:00"/>
    <d v="2099-01-01T00:00:00"/>
    <b v="1"/>
    <s v="ANNE MARIE REED"/>
    <x v="0"/>
    <m/>
    <m/>
    <m/>
    <m/>
    <m/>
    <m/>
    <m/>
    <m/>
    <m/>
    <n v="20196"/>
    <m/>
    <m/>
    <m/>
    <m/>
  </r>
  <r>
    <x v="829"/>
    <d v="2017-01-01T00:00:00"/>
    <d v="2099-01-01T00:00:00"/>
    <b v="1"/>
    <s v="CLARA KRAJNIK"/>
    <x v="0"/>
    <m/>
    <m/>
    <m/>
    <m/>
    <m/>
    <m/>
    <m/>
    <m/>
    <m/>
    <n v="20196"/>
    <m/>
    <m/>
    <m/>
    <m/>
  </r>
  <r>
    <x v="830"/>
    <d v="2017-01-01T00:00:00"/>
    <d v="2099-01-01T00:00:00"/>
    <b v="1"/>
    <s v="CARRIE MCCAHAN"/>
    <x v="0"/>
    <m/>
    <m/>
    <m/>
    <m/>
    <m/>
    <m/>
    <m/>
    <m/>
    <m/>
    <n v="20196"/>
    <m/>
    <m/>
    <m/>
    <m/>
  </r>
  <r>
    <x v="831"/>
    <d v="2017-01-01T00:00:00"/>
    <d v="2099-01-01T00:00:00"/>
    <b v="1"/>
    <s v="STEPHANIE JOHNSON"/>
    <x v="0"/>
    <m/>
    <m/>
    <m/>
    <m/>
    <m/>
    <m/>
    <m/>
    <m/>
    <m/>
    <n v="20196"/>
    <m/>
    <m/>
    <m/>
    <m/>
  </r>
  <r>
    <x v="832"/>
    <d v="2017-01-01T00:00:00"/>
    <d v="2099-01-01T00:00:00"/>
    <b v="1"/>
    <s v="JULIE GILL"/>
    <x v="0"/>
    <m/>
    <m/>
    <m/>
    <m/>
    <m/>
    <m/>
    <m/>
    <m/>
    <m/>
    <n v="20196"/>
    <m/>
    <m/>
    <m/>
    <m/>
  </r>
  <r>
    <x v="833"/>
    <d v="2017-01-01T00:00:00"/>
    <d v="2099-01-01T00:00:00"/>
    <b v="1"/>
    <s v="NADIA LEDESMA"/>
    <x v="0"/>
    <m/>
    <m/>
    <m/>
    <m/>
    <m/>
    <m/>
    <m/>
    <m/>
    <m/>
    <n v="20196"/>
    <m/>
    <m/>
    <m/>
    <m/>
  </r>
  <r>
    <x v="834"/>
    <d v="2017-01-01T00:00:00"/>
    <d v="2099-01-01T00:00:00"/>
    <b v="1"/>
    <s v="MIROSLAV ILIEFF"/>
    <x v="0"/>
    <m/>
    <m/>
    <m/>
    <m/>
    <m/>
    <m/>
    <m/>
    <m/>
    <m/>
    <n v="20196"/>
    <m/>
    <m/>
    <m/>
    <m/>
  </r>
  <r>
    <x v="835"/>
    <d v="2017-01-01T00:00:00"/>
    <d v="2099-01-01T00:00:00"/>
    <b v="1"/>
    <s v="ROBERT PORTLEY"/>
    <x v="0"/>
    <m/>
    <m/>
    <m/>
    <m/>
    <m/>
    <m/>
    <m/>
    <m/>
    <m/>
    <n v="20196"/>
    <m/>
    <m/>
    <m/>
    <m/>
  </r>
  <r>
    <x v="836"/>
    <d v="2017-01-01T00:00:00"/>
    <d v="2099-01-01T00:00:00"/>
    <b v="1"/>
    <s v="CATHY KAPLICKI"/>
    <x v="0"/>
    <m/>
    <m/>
    <m/>
    <m/>
    <m/>
    <m/>
    <m/>
    <m/>
    <m/>
    <n v="20196"/>
    <m/>
    <m/>
    <m/>
    <m/>
  </r>
  <r>
    <x v="837"/>
    <d v="2017-01-01T00:00:00"/>
    <d v="2099-01-01T00:00:00"/>
    <b v="1"/>
    <s v="KELLY HEFFRON"/>
    <x v="0"/>
    <m/>
    <m/>
    <m/>
    <m/>
    <m/>
    <m/>
    <m/>
    <m/>
    <m/>
    <n v="20196"/>
    <m/>
    <m/>
    <m/>
    <m/>
  </r>
  <r>
    <x v="838"/>
    <d v="2017-01-01T00:00:00"/>
    <d v="2099-01-01T00:00:00"/>
    <b v="1"/>
    <s v="ERIC GEE"/>
    <x v="0"/>
    <m/>
    <m/>
    <m/>
    <m/>
    <m/>
    <m/>
    <m/>
    <m/>
    <m/>
    <n v="20196"/>
    <m/>
    <m/>
    <m/>
    <m/>
  </r>
  <r>
    <x v="839"/>
    <d v="2017-01-01T00:00:00"/>
    <d v="2099-01-01T00:00:00"/>
    <b v="1"/>
    <s v="KRISTEN KALKBRENNER"/>
    <x v="0"/>
    <m/>
    <m/>
    <m/>
    <m/>
    <m/>
    <m/>
    <m/>
    <m/>
    <m/>
    <n v="20196"/>
    <m/>
    <m/>
    <m/>
    <m/>
  </r>
  <r>
    <x v="840"/>
    <d v="2017-01-01T00:00:00"/>
    <d v="2099-01-01T00:00:00"/>
    <b v="1"/>
    <s v="JON MCCAINE"/>
    <x v="0"/>
    <m/>
    <m/>
    <m/>
    <m/>
    <m/>
    <m/>
    <m/>
    <m/>
    <m/>
    <n v="20196"/>
    <m/>
    <m/>
    <m/>
    <m/>
  </r>
  <r>
    <x v="841"/>
    <d v="2017-01-01T00:00:00"/>
    <d v="2099-01-01T00:00:00"/>
    <b v="1"/>
    <s v="MARK SONENSCHEIN"/>
    <x v="0"/>
    <m/>
    <m/>
    <m/>
    <m/>
    <m/>
    <m/>
    <m/>
    <m/>
    <m/>
    <n v="20196"/>
    <m/>
    <m/>
    <m/>
    <m/>
  </r>
  <r>
    <x v="842"/>
    <d v="2017-01-01T00:00:00"/>
    <d v="2099-01-01T00:00:00"/>
    <b v="1"/>
    <s v="LEANDRE RWASINE"/>
    <x v="0"/>
    <m/>
    <m/>
    <m/>
    <m/>
    <m/>
    <m/>
    <m/>
    <m/>
    <m/>
    <n v="20196"/>
    <m/>
    <m/>
    <m/>
    <m/>
  </r>
  <r>
    <x v="843"/>
    <d v="2017-01-01T00:00:00"/>
    <d v="2099-01-01T00:00:00"/>
    <b v="1"/>
    <s v="ROBERT JAMES"/>
    <x v="0"/>
    <m/>
    <m/>
    <m/>
    <m/>
    <m/>
    <m/>
    <m/>
    <m/>
    <m/>
    <n v="20196"/>
    <m/>
    <m/>
    <m/>
    <m/>
  </r>
  <r>
    <x v="844"/>
    <d v="2017-01-01T00:00:00"/>
    <d v="2099-01-01T00:00:00"/>
    <b v="1"/>
    <s v="LETICIA LEON"/>
    <x v="0"/>
    <m/>
    <m/>
    <m/>
    <m/>
    <m/>
    <m/>
    <m/>
    <m/>
    <m/>
    <n v="20196"/>
    <m/>
    <m/>
    <m/>
    <m/>
  </r>
  <r>
    <x v="845"/>
    <d v="2017-01-01T00:00:00"/>
    <d v="2099-01-01T00:00:00"/>
    <b v="1"/>
    <s v="MACKENZIE FROEHLE"/>
    <x v="0"/>
    <m/>
    <m/>
    <m/>
    <m/>
    <m/>
    <m/>
    <m/>
    <m/>
    <m/>
    <n v="20196"/>
    <m/>
    <m/>
    <m/>
    <m/>
  </r>
  <r>
    <x v="846"/>
    <d v="2017-01-01T00:00:00"/>
    <d v="2099-01-01T00:00:00"/>
    <b v="1"/>
    <s v="THOMAS CRUMBLEY"/>
    <x v="0"/>
    <m/>
    <m/>
    <m/>
    <m/>
    <m/>
    <m/>
    <m/>
    <m/>
    <m/>
    <n v="20196"/>
    <m/>
    <m/>
    <m/>
    <m/>
  </r>
  <r>
    <x v="847"/>
    <d v="2017-01-01T00:00:00"/>
    <d v="2099-01-01T00:00:00"/>
    <b v="1"/>
    <s v="ALANA URNESS"/>
    <x v="0"/>
    <m/>
    <m/>
    <m/>
    <m/>
    <m/>
    <m/>
    <m/>
    <m/>
    <m/>
    <n v="20196"/>
    <m/>
    <m/>
    <m/>
    <m/>
  </r>
  <r>
    <x v="848"/>
    <d v="2017-01-01T00:00:00"/>
    <d v="2099-01-01T00:00:00"/>
    <b v="1"/>
    <s v="BARBARA SCHULTE"/>
    <x v="0"/>
    <m/>
    <m/>
    <m/>
    <m/>
    <m/>
    <m/>
    <m/>
    <m/>
    <m/>
    <n v="20196"/>
    <m/>
    <m/>
    <m/>
    <m/>
  </r>
  <r>
    <x v="849"/>
    <d v="2017-01-01T00:00:00"/>
    <d v="2099-01-01T00:00:00"/>
    <b v="1"/>
    <s v="KENGNE FOSSO"/>
    <x v="0"/>
    <m/>
    <m/>
    <m/>
    <m/>
    <m/>
    <m/>
    <m/>
    <m/>
    <m/>
    <n v="20196"/>
    <m/>
    <m/>
    <m/>
    <m/>
  </r>
  <r>
    <x v="850"/>
    <d v="2017-01-01T00:00:00"/>
    <d v="2099-01-01T00:00:00"/>
    <b v="1"/>
    <s v="LIDICE NAVA"/>
    <x v="0"/>
    <m/>
    <m/>
    <m/>
    <m/>
    <m/>
    <m/>
    <m/>
    <m/>
    <m/>
    <n v="20196"/>
    <m/>
    <m/>
    <m/>
    <m/>
  </r>
  <r>
    <x v="851"/>
    <d v="2017-01-01T00:00:00"/>
    <d v="2099-01-01T00:00:00"/>
    <b v="1"/>
    <s v="CYNTHIA RUZICH"/>
    <x v="0"/>
    <m/>
    <m/>
    <m/>
    <m/>
    <m/>
    <m/>
    <m/>
    <m/>
    <m/>
    <n v="20196"/>
    <m/>
    <m/>
    <m/>
    <m/>
  </r>
  <r>
    <x v="852"/>
    <d v="2017-01-01T00:00:00"/>
    <d v="2099-01-01T00:00:00"/>
    <b v="1"/>
    <s v="NICOLE PETERSON"/>
    <x v="0"/>
    <m/>
    <m/>
    <m/>
    <m/>
    <m/>
    <m/>
    <m/>
    <m/>
    <m/>
    <n v="20196"/>
    <m/>
    <m/>
    <m/>
    <m/>
  </r>
  <r>
    <x v="853"/>
    <d v="2017-01-01T00:00:00"/>
    <d v="2099-01-01T00:00:00"/>
    <b v="1"/>
    <s v="JOAN BUTLER"/>
    <x v="0"/>
    <m/>
    <m/>
    <m/>
    <m/>
    <m/>
    <m/>
    <m/>
    <m/>
    <m/>
    <n v="20196"/>
    <m/>
    <m/>
    <m/>
    <m/>
  </r>
  <r>
    <x v="854"/>
    <d v="2017-01-01T00:00:00"/>
    <d v="2099-01-01T00:00:00"/>
    <b v="1"/>
    <s v="JAMIANNE MOORE"/>
    <x v="0"/>
    <m/>
    <m/>
    <m/>
    <m/>
    <m/>
    <m/>
    <m/>
    <m/>
    <m/>
    <n v="20196"/>
    <m/>
    <m/>
    <m/>
    <m/>
  </r>
  <r>
    <x v="855"/>
    <d v="2017-01-01T00:00:00"/>
    <d v="2099-01-01T00:00:00"/>
    <b v="1"/>
    <s v="PATRICIA BRUCE"/>
    <x v="0"/>
    <m/>
    <m/>
    <m/>
    <m/>
    <m/>
    <m/>
    <m/>
    <m/>
    <m/>
    <n v="20196"/>
    <m/>
    <m/>
    <m/>
    <m/>
  </r>
  <r>
    <x v="856"/>
    <d v="2017-01-01T00:00:00"/>
    <d v="2099-01-01T00:00:00"/>
    <b v="1"/>
    <s v="MERCY OMIJIE"/>
    <x v="0"/>
    <m/>
    <m/>
    <m/>
    <m/>
    <m/>
    <m/>
    <m/>
    <m/>
    <m/>
    <n v="20196"/>
    <m/>
    <m/>
    <m/>
    <m/>
  </r>
  <r>
    <x v="857"/>
    <d v="2017-01-01T00:00:00"/>
    <d v="2099-01-01T00:00:00"/>
    <b v="1"/>
    <s v="ERIN KUMAR"/>
    <x v="0"/>
    <m/>
    <m/>
    <m/>
    <m/>
    <m/>
    <m/>
    <m/>
    <m/>
    <m/>
    <n v="20196"/>
    <m/>
    <m/>
    <m/>
    <m/>
  </r>
  <r>
    <x v="858"/>
    <d v="2017-01-01T00:00:00"/>
    <d v="2099-01-01T00:00:00"/>
    <b v="1"/>
    <s v="CHRISTIN SALZMAN"/>
    <x v="0"/>
    <m/>
    <m/>
    <m/>
    <m/>
    <m/>
    <m/>
    <m/>
    <m/>
    <m/>
    <n v="20196"/>
    <m/>
    <m/>
    <m/>
    <m/>
  </r>
  <r>
    <x v="859"/>
    <d v="2017-01-01T00:00:00"/>
    <d v="2099-01-01T00:00:00"/>
    <b v="1"/>
    <s v="SHELBY MEYER"/>
    <x v="0"/>
    <m/>
    <m/>
    <m/>
    <m/>
    <m/>
    <m/>
    <m/>
    <m/>
    <m/>
    <n v="20196"/>
    <m/>
    <m/>
    <m/>
    <m/>
  </r>
  <r>
    <x v="860"/>
    <d v="2017-01-01T00:00:00"/>
    <d v="2099-01-01T00:00:00"/>
    <b v="1"/>
    <s v="BRIGETTE KASTEN"/>
    <x v="0"/>
    <m/>
    <m/>
    <m/>
    <m/>
    <m/>
    <m/>
    <m/>
    <m/>
    <m/>
    <n v="20196"/>
    <m/>
    <m/>
    <m/>
    <m/>
  </r>
  <r>
    <x v="861"/>
    <d v="2017-01-01T00:00:00"/>
    <d v="2099-01-01T00:00:00"/>
    <b v="1"/>
    <s v="HEATHER HUITING"/>
    <x v="0"/>
    <m/>
    <m/>
    <m/>
    <m/>
    <m/>
    <m/>
    <m/>
    <m/>
    <m/>
    <n v="20196"/>
    <m/>
    <m/>
    <m/>
    <m/>
  </r>
  <r>
    <x v="862"/>
    <d v="2017-01-01T00:00:00"/>
    <d v="2099-01-01T00:00:00"/>
    <b v="1"/>
    <s v="CASEY DALLAS"/>
    <x v="0"/>
    <m/>
    <m/>
    <m/>
    <m/>
    <m/>
    <m/>
    <m/>
    <m/>
    <m/>
    <n v="20196"/>
    <m/>
    <m/>
    <m/>
    <m/>
  </r>
  <r>
    <x v="863"/>
    <d v="2017-01-01T00:00:00"/>
    <d v="2099-01-01T00:00:00"/>
    <b v="1"/>
    <s v="SUSAN BRENNER"/>
    <x v="0"/>
    <m/>
    <m/>
    <m/>
    <m/>
    <m/>
    <m/>
    <m/>
    <m/>
    <m/>
    <n v="20196"/>
    <m/>
    <m/>
    <m/>
    <m/>
  </r>
  <r>
    <x v="864"/>
    <d v="2017-01-01T00:00:00"/>
    <d v="2099-01-01T00:00:00"/>
    <b v="1"/>
    <s v="EDWIN PEREZ"/>
    <x v="0"/>
    <m/>
    <m/>
    <m/>
    <m/>
    <m/>
    <m/>
    <m/>
    <m/>
    <m/>
    <n v="20196"/>
    <m/>
    <m/>
    <m/>
    <m/>
  </r>
  <r>
    <x v="865"/>
    <d v="2017-01-01T00:00:00"/>
    <d v="2099-01-01T00:00:00"/>
    <b v="1"/>
    <s v="CHARLOTTE GURULE"/>
    <x v="0"/>
    <m/>
    <m/>
    <m/>
    <m/>
    <m/>
    <m/>
    <m/>
    <m/>
    <m/>
    <n v="20196"/>
    <m/>
    <m/>
    <m/>
    <m/>
  </r>
  <r>
    <x v="866"/>
    <d v="2017-01-01T00:00:00"/>
    <d v="2099-01-01T00:00:00"/>
    <b v="1"/>
    <s v="MARIA PARKER"/>
    <x v="0"/>
    <m/>
    <m/>
    <m/>
    <m/>
    <m/>
    <m/>
    <m/>
    <m/>
    <m/>
    <n v="20196"/>
    <m/>
    <m/>
    <m/>
    <m/>
  </r>
  <r>
    <x v="867"/>
    <d v="2017-01-01T00:00:00"/>
    <d v="2099-01-01T00:00:00"/>
    <b v="1"/>
    <s v="NOAH SALMON"/>
    <x v="0"/>
    <m/>
    <m/>
    <m/>
    <m/>
    <m/>
    <m/>
    <m/>
    <m/>
    <m/>
    <n v="20196"/>
    <m/>
    <m/>
    <m/>
    <m/>
  </r>
  <r>
    <x v="868"/>
    <d v="2017-01-01T00:00:00"/>
    <d v="2099-01-01T00:00:00"/>
    <b v="1"/>
    <s v="FLORA ISSANDA STOWATER"/>
    <x v="0"/>
    <m/>
    <m/>
    <m/>
    <m/>
    <m/>
    <m/>
    <m/>
    <m/>
    <m/>
    <n v="20196"/>
    <m/>
    <m/>
    <m/>
    <m/>
  </r>
  <r>
    <x v="869"/>
    <d v="2017-01-01T00:00:00"/>
    <d v="2099-01-01T00:00:00"/>
    <b v="1"/>
    <s v="SACHEEN THOMPSON"/>
    <x v="0"/>
    <m/>
    <m/>
    <m/>
    <m/>
    <m/>
    <m/>
    <m/>
    <m/>
    <m/>
    <n v="20196"/>
    <m/>
    <m/>
    <m/>
    <m/>
  </r>
  <r>
    <x v="870"/>
    <d v="2017-01-01T00:00:00"/>
    <d v="2099-01-01T00:00:00"/>
    <b v="1"/>
    <s v="KEITH BRASFIELD"/>
    <x v="0"/>
    <m/>
    <m/>
    <m/>
    <m/>
    <m/>
    <m/>
    <m/>
    <m/>
    <m/>
    <n v="20196"/>
    <m/>
    <m/>
    <m/>
    <m/>
  </r>
  <r>
    <x v="871"/>
    <d v="2017-01-01T00:00:00"/>
    <d v="2099-01-01T00:00:00"/>
    <b v="1"/>
    <s v="KRISTA PELLICORE"/>
    <x v="0"/>
    <m/>
    <m/>
    <m/>
    <m/>
    <m/>
    <m/>
    <m/>
    <m/>
    <m/>
    <n v="20196"/>
    <m/>
    <m/>
    <m/>
    <m/>
  </r>
  <r>
    <x v="872"/>
    <d v="2017-01-01T00:00:00"/>
    <d v="2099-01-01T00:00:00"/>
    <b v="1"/>
    <s v="FARAZ MASOOD"/>
    <x v="0"/>
    <m/>
    <m/>
    <m/>
    <m/>
    <m/>
    <m/>
    <m/>
    <m/>
    <m/>
    <n v="20196"/>
    <m/>
    <m/>
    <m/>
    <m/>
  </r>
  <r>
    <x v="873"/>
    <d v="2017-01-01T00:00:00"/>
    <d v="2099-01-01T00:00:00"/>
    <b v="1"/>
    <s v="MATTHEW DEISE"/>
    <x v="0"/>
    <m/>
    <m/>
    <m/>
    <m/>
    <m/>
    <m/>
    <m/>
    <m/>
    <m/>
    <n v="20196"/>
    <m/>
    <m/>
    <m/>
    <m/>
  </r>
  <r>
    <x v="874"/>
    <d v="2017-01-01T00:00:00"/>
    <d v="2099-01-01T00:00:00"/>
    <b v="1"/>
    <s v="DANIELLE SINK"/>
    <x v="0"/>
    <m/>
    <m/>
    <m/>
    <m/>
    <m/>
    <m/>
    <m/>
    <m/>
    <m/>
    <n v="20196"/>
    <m/>
    <m/>
    <m/>
    <m/>
  </r>
  <r>
    <x v="875"/>
    <d v="2017-01-01T00:00:00"/>
    <d v="2099-01-01T00:00:00"/>
    <b v="1"/>
    <s v="MICHELLE CATOR"/>
    <x v="0"/>
    <m/>
    <m/>
    <m/>
    <m/>
    <m/>
    <m/>
    <m/>
    <m/>
    <m/>
    <n v="20196"/>
    <m/>
    <m/>
    <m/>
    <m/>
  </r>
  <r>
    <x v="876"/>
    <d v="2017-01-01T00:00:00"/>
    <d v="2099-01-01T00:00:00"/>
    <b v="1"/>
    <s v="KRISTEN RADKE"/>
    <x v="0"/>
    <m/>
    <m/>
    <m/>
    <m/>
    <m/>
    <m/>
    <m/>
    <m/>
    <m/>
    <n v="20196"/>
    <m/>
    <m/>
    <m/>
    <m/>
  </r>
  <r>
    <x v="877"/>
    <d v="2017-01-01T00:00:00"/>
    <d v="2099-01-01T00:00:00"/>
    <b v="1"/>
    <s v="JULIUS CHANEY"/>
    <x v="0"/>
    <m/>
    <m/>
    <m/>
    <m/>
    <m/>
    <m/>
    <m/>
    <m/>
    <m/>
    <n v="20196"/>
    <m/>
    <m/>
    <m/>
    <m/>
  </r>
  <r>
    <x v="878"/>
    <d v="2017-01-01T00:00:00"/>
    <d v="2099-01-01T00:00:00"/>
    <b v="1"/>
    <s v="KATHERINE BEAR"/>
    <x v="0"/>
    <m/>
    <m/>
    <m/>
    <m/>
    <m/>
    <m/>
    <m/>
    <m/>
    <m/>
    <n v="20196"/>
    <m/>
    <m/>
    <m/>
    <m/>
  </r>
  <r>
    <x v="879"/>
    <d v="2017-01-01T00:00:00"/>
    <d v="2099-01-01T00:00:00"/>
    <b v="1"/>
    <s v="BROOKE MORROW"/>
    <x v="0"/>
    <m/>
    <m/>
    <m/>
    <m/>
    <m/>
    <m/>
    <m/>
    <m/>
    <m/>
    <n v="20196"/>
    <m/>
    <m/>
    <m/>
    <m/>
  </r>
  <r>
    <x v="880"/>
    <d v="2017-01-01T00:00:00"/>
    <d v="2099-01-01T00:00:00"/>
    <b v="1"/>
    <s v="DAVID MARZANO"/>
    <x v="0"/>
    <m/>
    <m/>
    <m/>
    <m/>
    <m/>
    <m/>
    <m/>
    <m/>
    <m/>
    <n v="20196"/>
    <m/>
    <m/>
    <m/>
    <m/>
  </r>
  <r>
    <x v="881"/>
    <d v="2017-01-01T00:00:00"/>
    <d v="2099-01-01T00:00:00"/>
    <b v="1"/>
    <s v="THOMAS SILVA"/>
    <x v="0"/>
    <m/>
    <m/>
    <m/>
    <m/>
    <m/>
    <m/>
    <m/>
    <m/>
    <m/>
    <n v="20196"/>
    <m/>
    <m/>
    <m/>
    <m/>
  </r>
  <r>
    <x v="882"/>
    <d v="2017-01-01T00:00:00"/>
    <d v="2099-01-01T00:00:00"/>
    <b v="1"/>
    <s v="TIFFANY GODWIN"/>
    <x v="0"/>
    <m/>
    <m/>
    <m/>
    <m/>
    <m/>
    <m/>
    <m/>
    <m/>
    <m/>
    <n v="20196"/>
    <m/>
    <m/>
    <m/>
    <m/>
  </r>
  <r>
    <x v="883"/>
    <d v="2017-01-01T00:00:00"/>
    <d v="2099-01-01T00:00:00"/>
    <b v="1"/>
    <s v="DORMICO WALKER"/>
    <x v="0"/>
    <m/>
    <m/>
    <m/>
    <m/>
    <m/>
    <m/>
    <m/>
    <m/>
    <m/>
    <n v="20196"/>
    <m/>
    <m/>
    <m/>
    <m/>
  </r>
  <r>
    <x v="884"/>
    <d v="2017-01-01T00:00:00"/>
    <d v="2099-01-01T00:00:00"/>
    <b v="1"/>
    <s v="ROSINE ORIABURE"/>
    <x v="0"/>
    <m/>
    <m/>
    <m/>
    <m/>
    <m/>
    <m/>
    <m/>
    <m/>
    <m/>
    <n v="20196"/>
    <m/>
    <m/>
    <m/>
    <m/>
  </r>
  <r>
    <x v="885"/>
    <d v="2017-01-01T00:00:00"/>
    <d v="2099-01-01T00:00:00"/>
    <b v="1"/>
    <s v="ELIZABETH METZGER"/>
    <x v="0"/>
    <m/>
    <m/>
    <m/>
    <m/>
    <m/>
    <m/>
    <m/>
    <m/>
    <m/>
    <n v="20196"/>
    <m/>
    <m/>
    <m/>
    <m/>
  </r>
  <r>
    <x v="886"/>
    <d v="2017-01-01T00:00:00"/>
    <d v="2099-01-01T00:00:00"/>
    <b v="1"/>
    <s v="KELLIE NORRIS"/>
    <x v="0"/>
    <m/>
    <m/>
    <m/>
    <m/>
    <m/>
    <m/>
    <m/>
    <m/>
    <m/>
    <n v="20196"/>
    <m/>
    <m/>
    <m/>
    <m/>
  </r>
  <r>
    <x v="887"/>
    <d v="2017-01-01T00:00:00"/>
    <d v="2099-01-01T00:00:00"/>
    <b v="1"/>
    <s v="HAYDAR HASAN"/>
    <x v="0"/>
    <m/>
    <m/>
    <m/>
    <m/>
    <m/>
    <m/>
    <m/>
    <m/>
    <m/>
    <n v="20196"/>
    <m/>
    <m/>
    <m/>
    <m/>
  </r>
  <r>
    <x v="888"/>
    <d v="2017-01-01T00:00:00"/>
    <d v="2099-01-01T00:00:00"/>
    <b v="1"/>
    <s v="JENNIFER MILLER"/>
    <x v="0"/>
    <m/>
    <m/>
    <m/>
    <m/>
    <m/>
    <m/>
    <m/>
    <m/>
    <m/>
    <n v="20196"/>
    <m/>
    <m/>
    <m/>
    <m/>
  </r>
  <r>
    <x v="889"/>
    <d v="2017-01-01T00:00:00"/>
    <d v="2099-01-01T00:00:00"/>
    <b v="1"/>
    <s v="LINDSEY GREENE"/>
    <x v="0"/>
    <m/>
    <m/>
    <m/>
    <m/>
    <m/>
    <m/>
    <m/>
    <m/>
    <m/>
    <n v="20196"/>
    <m/>
    <m/>
    <m/>
    <m/>
  </r>
  <r>
    <x v="890"/>
    <d v="2017-01-01T00:00:00"/>
    <d v="2099-01-01T00:00:00"/>
    <b v="1"/>
    <s v="ABIGAIL SASSANO"/>
    <x v="0"/>
    <m/>
    <m/>
    <m/>
    <m/>
    <m/>
    <m/>
    <m/>
    <m/>
    <m/>
    <n v="20196"/>
    <m/>
    <m/>
    <m/>
    <m/>
  </r>
  <r>
    <x v="891"/>
    <d v="2017-01-01T00:00:00"/>
    <d v="2099-01-01T00:00:00"/>
    <b v="1"/>
    <s v="TRISHA OVERVAAG"/>
    <x v="0"/>
    <m/>
    <m/>
    <m/>
    <m/>
    <m/>
    <m/>
    <m/>
    <m/>
    <m/>
    <n v="20196"/>
    <m/>
    <m/>
    <m/>
    <m/>
  </r>
  <r>
    <x v="892"/>
    <d v="2017-01-01T00:00:00"/>
    <d v="2099-01-01T00:00:00"/>
    <b v="1"/>
    <s v="KIRAN THAKER"/>
    <x v="0"/>
    <m/>
    <m/>
    <m/>
    <m/>
    <m/>
    <m/>
    <m/>
    <m/>
    <m/>
    <n v="20196"/>
    <m/>
    <m/>
    <m/>
    <m/>
  </r>
  <r>
    <x v="893"/>
    <d v="2017-01-01T00:00:00"/>
    <d v="2099-01-01T00:00:00"/>
    <b v="1"/>
    <s v="MARK WILLIAMS"/>
    <x v="0"/>
    <m/>
    <m/>
    <m/>
    <m/>
    <m/>
    <m/>
    <m/>
    <m/>
    <m/>
    <n v="20196"/>
    <m/>
    <m/>
    <m/>
    <m/>
  </r>
  <r>
    <x v="894"/>
    <d v="2017-01-01T00:00:00"/>
    <d v="2099-01-01T00:00:00"/>
    <b v="1"/>
    <s v="ARTHUR PELBERG"/>
    <x v="0"/>
    <m/>
    <m/>
    <m/>
    <m/>
    <m/>
    <m/>
    <m/>
    <m/>
    <m/>
    <n v="20196"/>
    <m/>
    <m/>
    <m/>
    <m/>
  </r>
  <r>
    <x v="895"/>
    <d v="2017-01-01T00:00:00"/>
    <d v="2099-01-01T00:00:00"/>
    <b v="1"/>
    <s v="KIMBERLY CARROLL"/>
    <x v="0"/>
    <m/>
    <m/>
    <m/>
    <m/>
    <m/>
    <m/>
    <m/>
    <m/>
    <m/>
    <n v="20196"/>
    <m/>
    <m/>
    <m/>
    <m/>
  </r>
  <r>
    <x v="896"/>
    <d v="2017-01-01T00:00:00"/>
    <d v="2099-01-01T00:00:00"/>
    <b v="1"/>
    <s v="TIFFANY KURTH-MCNEILL"/>
    <x v="0"/>
    <m/>
    <m/>
    <m/>
    <m/>
    <m/>
    <m/>
    <m/>
    <m/>
    <m/>
    <n v="20196"/>
    <m/>
    <m/>
    <m/>
    <m/>
  </r>
  <r>
    <x v="897"/>
    <d v="2017-01-01T00:00:00"/>
    <d v="2099-01-01T00:00:00"/>
    <b v="1"/>
    <s v="JESSICA CAPPS"/>
    <x v="0"/>
    <m/>
    <m/>
    <m/>
    <m/>
    <m/>
    <m/>
    <m/>
    <m/>
    <m/>
    <n v="20196"/>
    <m/>
    <m/>
    <m/>
    <m/>
  </r>
  <r>
    <x v="898"/>
    <d v="2017-01-01T00:00:00"/>
    <d v="2099-01-01T00:00:00"/>
    <b v="1"/>
    <s v="MARCUS FOSSMEYER"/>
    <x v="0"/>
    <m/>
    <m/>
    <m/>
    <m/>
    <m/>
    <m/>
    <m/>
    <m/>
    <m/>
    <n v="20196"/>
    <m/>
    <m/>
    <m/>
    <m/>
  </r>
  <r>
    <x v="899"/>
    <d v="2017-01-01T00:00:00"/>
    <d v="2099-01-01T00:00:00"/>
    <b v="1"/>
    <s v="KATELYN JOHNSON"/>
    <x v="0"/>
    <m/>
    <m/>
    <m/>
    <m/>
    <m/>
    <m/>
    <m/>
    <m/>
    <m/>
    <n v="20196"/>
    <m/>
    <m/>
    <m/>
    <m/>
  </r>
  <r>
    <x v="900"/>
    <d v="2017-01-01T00:00:00"/>
    <d v="2099-01-01T00:00:00"/>
    <b v="1"/>
    <s v="KATHRYN SEILS"/>
    <x v="0"/>
    <m/>
    <m/>
    <m/>
    <m/>
    <m/>
    <m/>
    <m/>
    <m/>
    <m/>
    <n v="20196"/>
    <m/>
    <m/>
    <m/>
    <m/>
  </r>
  <r>
    <x v="901"/>
    <d v="2017-01-01T00:00:00"/>
    <d v="2099-01-01T00:00:00"/>
    <b v="1"/>
    <s v="BRUCE HOLZMAN"/>
    <x v="0"/>
    <m/>
    <m/>
    <m/>
    <m/>
    <m/>
    <m/>
    <m/>
    <m/>
    <m/>
    <n v="20196"/>
    <m/>
    <m/>
    <m/>
    <m/>
  </r>
  <r>
    <x v="902"/>
    <d v="2017-01-01T00:00:00"/>
    <d v="2099-01-01T00:00:00"/>
    <b v="1"/>
    <s v="MARISA AGUIRRE"/>
    <x v="0"/>
    <m/>
    <m/>
    <m/>
    <m/>
    <m/>
    <m/>
    <m/>
    <m/>
    <m/>
    <n v="20196"/>
    <m/>
    <m/>
    <m/>
    <m/>
  </r>
  <r>
    <x v="903"/>
    <d v="2017-01-01T00:00:00"/>
    <d v="2099-01-01T00:00:00"/>
    <b v="1"/>
    <s v="DAVID MESSER"/>
    <x v="0"/>
    <m/>
    <m/>
    <m/>
    <m/>
    <m/>
    <m/>
    <m/>
    <m/>
    <m/>
    <n v="20196"/>
    <m/>
    <m/>
    <m/>
    <m/>
  </r>
  <r>
    <x v="904"/>
    <d v="2017-01-01T00:00:00"/>
    <d v="2099-01-01T00:00:00"/>
    <b v="1"/>
    <s v="NATALIA SHEESLEY"/>
    <x v="0"/>
    <m/>
    <m/>
    <m/>
    <m/>
    <m/>
    <m/>
    <m/>
    <m/>
    <m/>
    <n v="20196"/>
    <m/>
    <m/>
    <m/>
    <m/>
  </r>
  <r>
    <x v="905"/>
    <d v="2017-01-01T00:00:00"/>
    <d v="2099-01-01T00:00:00"/>
    <b v="1"/>
    <s v="KIRSTEN POWELL"/>
    <x v="0"/>
    <m/>
    <m/>
    <m/>
    <m/>
    <m/>
    <m/>
    <m/>
    <m/>
    <m/>
    <n v="20196"/>
    <m/>
    <m/>
    <m/>
    <m/>
  </r>
  <r>
    <x v="906"/>
    <d v="2017-01-01T00:00:00"/>
    <d v="2099-01-01T00:00:00"/>
    <b v="1"/>
    <s v="ELIZABETH MAZHUVENCHERRY"/>
    <x v="0"/>
    <m/>
    <m/>
    <m/>
    <m/>
    <m/>
    <m/>
    <m/>
    <m/>
    <m/>
    <n v="20196"/>
    <m/>
    <m/>
    <m/>
    <m/>
  </r>
  <r>
    <x v="907"/>
    <d v="2017-01-01T00:00:00"/>
    <d v="2099-01-01T00:00:00"/>
    <b v="1"/>
    <s v="COREY MAYBERGER"/>
    <x v="0"/>
    <m/>
    <m/>
    <m/>
    <m/>
    <m/>
    <m/>
    <m/>
    <m/>
    <m/>
    <n v="20196"/>
    <m/>
    <m/>
    <m/>
    <m/>
  </r>
  <r>
    <x v="908"/>
    <d v="2017-01-01T00:00:00"/>
    <d v="2099-01-01T00:00:00"/>
    <b v="1"/>
    <s v="ALEXIS SILENCE"/>
    <x v="0"/>
    <m/>
    <m/>
    <m/>
    <m/>
    <m/>
    <m/>
    <m/>
    <m/>
    <m/>
    <n v="20196"/>
    <m/>
    <m/>
    <m/>
    <m/>
  </r>
  <r>
    <x v="909"/>
    <d v="2017-01-01T00:00:00"/>
    <d v="2099-01-01T00:00:00"/>
    <b v="1"/>
    <s v="HELEN BERG"/>
    <x v="0"/>
    <m/>
    <m/>
    <m/>
    <m/>
    <m/>
    <m/>
    <m/>
    <m/>
    <m/>
    <n v="20196"/>
    <m/>
    <m/>
    <m/>
    <m/>
  </r>
  <r>
    <x v="910"/>
    <d v="2017-01-01T00:00:00"/>
    <d v="2099-01-01T00:00:00"/>
    <b v="1"/>
    <s v="JESSICA HOLLIDAY"/>
    <x v="0"/>
    <m/>
    <m/>
    <m/>
    <m/>
    <m/>
    <m/>
    <m/>
    <m/>
    <m/>
    <n v="20196"/>
    <m/>
    <m/>
    <m/>
    <m/>
  </r>
  <r>
    <x v="911"/>
    <d v="2017-01-01T00:00:00"/>
    <d v="2099-01-01T00:00:00"/>
    <b v="1"/>
    <s v="JENNIFER WOODSON"/>
    <x v="0"/>
    <m/>
    <m/>
    <m/>
    <m/>
    <m/>
    <m/>
    <m/>
    <m/>
    <m/>
    <n v="20196"/>
    <m/>
    <m/>
    <m/>
    <m/>
  </r>
  <r>
    <x v="912"/>
    <d v="2017-01-01T00:00:00"/>
    <d v="2099-01-01T00:00:00"/>
    <b v="1"/>
    <s v="DARCY MACHADO"/>
    <x v="0"/>
    <m/>
    <m/>
    <m/>
    <m/>
    <m/>
    <m/>
    <m/>
    <m/>
    <m/>
    <n v="20196"/>
    <m/>
    <m/>
    <m/>
    <m/>
  </r>
  <r>
    <x v="913"/>
    <d v="2017-01-01T00:00:00"/>
    <d v="2099-01-01T00:00:00"/>
    <b v="1"/>
    <s v="ANNIE JACOB"/>
    <x v="0"/>
    <m/>
    <m/>
    <m/>
    <m/>
    <m/>
    <m/>
    <m/>
    <m/>
    <m/>
    <n v="20196"/>
    <m/>
    <m/>
    <m/>
    <m/>
  </r>
  <r>
    <x v="914"/>
    <d v="2017-01-01T00:00:00"/>
    <d v="2099-01-01T00:00:00"/>
    <b v="1"/>
    <s v="LARA SHLEEF"/>
    <x v="0"/>
    <m/>
    <m/>
    <m/>
    <m/>
    <m/>
    <m/>
    <m/>
    <m/>
    <m/>
    <n v="20196"/>
    <m/>
    <m/>
    <m/>
    <m/>
  </r>
  <r>
    <x v="915"/>
    <d v="2017-01-01T00:00:00"/>
    <d v="2099-01-01T00:00:00"/>
    <b v="1"/>
    <s v="MARTIN FELDMAN"/>
    <x v="0"/>
    <m/>
    <m/>
    <m/>
    <m/>
    <m/>
    <m/>
    <m/>
    <m/>
    <m/>
    <n v="20196"/>
    <m/>
    <m/>
    <m/>
    <m/>
  </r>
  <r>
    <x v="916"/>
    <d v="2017-01-01T00:00:00"/>
    <d v="2099-01-01T00:00:00"/>
    <b v="1"/>
    <s v="BARRY MCMILLON"/>
    <x v="0"/>
    <m/>
    <m/>
    <m/>
    <m/>
    <m/>
    <m/>
    <m/>
    <m/>
    <m/>
    <n v="20196"/>
    <m/>
    <m/>
    <m/>
    <m/>
  </r>
  <r>
    <x v="917"/>
    <d v="2017-01-01T00:00:00"/>
    <d v="2099-01-01T00:00:00"/>
    <b v="1"/>
    <s v="JUDAH ROME"/>
    <x v="0"/>
    <m/>
    <m/>
    <m/>
    <m/>
    <m/>
    <m/>
    <m/>
    <m/>
    <m/>
    <n v="20196"/>
    <m/>
    <m/>
    <m/>
    <m/>
  </r>
  <r>
    <x v="918"/>
    <d v="2017-01-01T00:00:00"/>
    <d v="2099-01-01T00:00:00"/>
    <b v="1"/>
    <s v="MONICA BOOTH"/>
    <x v="0"/>
    <m/>
    <m/>
    <m/>
    <m/>
    <m/>
    <m/>
    <m/>
    <m/>
    <m/>
    <n v="20196"/>
    <m/>
    <m/>
    <m/>
    <m/>
  </r>
  <r>
    <x v="919"/>
    <d v="2017-01-01T00:00:00"/>
    <d v="2099-01-01T00:00:00"/>
    <b v="1"/>
    <s v="JACQUELINE ROGERS"/>
    <x v="0"/>
    <m/>
    <m/>
    <m/>
    <m/>
    <m/>
    <m/>
    <m/>
    <m/>
    <m/>
    <n v="20196"/>
    <m/>
    <m/>
    <m/>
    <m/>
  </r>
  <r>
    <x v="920"/>
    <d v="2017-01-01T00:00:00"/>
    <d v="2099-01-01T00:00:00"/>
    <b v="1"/>
    <s v="SHAWN KEBKER"/>
    <x v="0"/>
    <m/>
    <m/>
    <m/>
    <m/>
    <m/>
    <m/>
    <m/>
    <m/>
    <m/>
    <n v="20196"/>
    <m/>
    <m/>
    <m/>
    <m/>
  </r>
  <r>
    <x v="921"/>
    <d v="2017-01-01T00:00:00"/>
    <d v="2099-01-01T00:00:00"/>
    <b v="1"/>
    <s v="LINDA GIN"/>
    <x v="0"/>
    <m/>
    <m/>
    <m/>
    <m/>
    <m/>
    <m/>
    <m/>
    <m/>
    <m/>
    <n v="20196"/>
    <m/>
    <m/>
    <m/>
    <m/>
  </r>
  <r>
    <x v="922"/>
    <d v="2017-01-01T00:00:00"/>
    <d v="2099-01-01T00:00:00"/>
    <b v="1"/>
    <s v="ERIKA OQUENDO"/>
    <x v="0"/>
    <m/>
    <m/>
    <m/>
    <m/>
    <m/>
    <m/>
    <m/>
    <m/>
    <m/>
    <n v="20196"/>
    <m/>
    <m/>
    <m/>
    <m/>
  </r>
  <r>
    <x v="923"/>
    <d v="2017-01-01T00:00:00"/>
    <d v="2099-01-01T00:00:00"/>
    <b v="1"/>
    <s v="BRANT THAYER"/>
    <x v="0"/>
    <m/>
    <m/>
    <m/>
    <m/>
    <m/>
    <m/>
    <m/>
    <m/>
    <m/>
    <n v="20196"/>
    <m/>
    <m/>
    <m/>
    <m/>
  </r>
  <r>
    <x v="924"/>
    <d v="2017-01-01T00:00:00"/>
    <d v="2099-01-01T00:00:00"/>
    <b v="1"/>
    <s v="MAI THAI"/>
    <x v="0"/>
    <m/>
    <m/>
    <m/>
    <m/>
    <m/>
    <m/>
    <m/>
    <m/>
    <m/>
    <n v="20196"/>
    <m/>
    <m/>
    <m/>
    <m/>
  </r>
  <r>
    <x v="925"/>
    <d v="2017-01-01T00:00:00"/>
    <d v="2099-01-01T00:00:00"/>
    <b v="1"/>
    <s v="LUIS FONG"/>
    <x v="0"/>
    <m/>
    <m/>
    <m/>
    <m/>
    <m/>
    <m/>
    <m/>
    <m/>
    <m/>
    <n v="20196"/>
    <m/>
    <m/>
    <m/>
    <m/>
  </r>
  <r>
    <x v="926"/>
    <d v="2017-01-01T00:00:00"/>
    <d v="2099-01-01T00:00:00"/>
    <b v="1"/>
    <s v="MISBAH ALTAF"/>
    <x v="0"/>
    <m/>
    <m/>
    <m/>
    <m/>
    <m/>
    <m/>
    <m/>
    <m/>
    <m/>
    <n v="20196"/>
    <m/>
    <m/>
    <m/>
    <m/>
  </r>
  <r>
    <x v="927"/>
    <d v="2017-01-01T00:00:00"/>
    <d v="2099-01-01T00:00:00"/>
    <b v="1"/>
    <s v="MICHELLE BARKER"/>
    <x v="0"/>
    <m/>
    <m/>
    <m/>
    <m/>
    <m/>
    <m/>
    <m/>
    <m/>
    <m/>
    <n v="20196"/>
    <m/>
    <m/>
    <m/>
    <m/>
  </r>
  <r>
    <x v="928"/>
    <d v="2017-01-01T00:00:00"/>
    <d v="2099-01-01T00:00:00"/>
    <b v="1"/>
    <s v="GORKY HERRERA"/>
    <x v="0"/>
    <m/>
    <m/>
    <m/>
    <m/>
    <m/>
    <m/>
    <m/>
    <m/>
    <m/>
    <n v="20196"/>
    <m/>
    <m/>
    <m/>
    <m/>
  </r>
  <r>
    <x v="929"/>
    <d v="2017-01-01T00:00:00"/>
    <d v="2099-01-01T00:00:00"/>
    <b v="1"/>
    <s v="HOUSHANG AMINIAN"/>
    <x v="0"/>
    <m/>
    <m/>
    <m/>
    <m/>
    <m/>
    <m/>
    <m/>
    <m/>
    <m/>
    <n v="20196"/>
    <m/>
    <m/>
    <m/>
    <m/>
  </r>
  <r>
    <x v="930"/>
    <d v="2017-01-01T00:00:00"/>
    <d v="2099-01-01T00:00:00"/>
    <b v="1"/>
    <s v="KELSY STREETER"/>
    <x v="0"/>
    <m/>
    <m/>
    <m/>
    <m/>
    <m/>
    <m/>
    <m/>
    <m/>
    <m/>
    <n v="20196"/>
    <m/>
    <m/>
    <m/>
    <m/>
  </r>
  <r>
    <x v="931"/>
    <d v="2017-01-01T00:00:00"/>
    <d v="2099-01-01T00:00:00"/>
    <b v="1"/>
    <s v="STEPHANIE PRICE"/>
    <x v="0"/>
    <m/>
    <m/>
    <m/>
    <m/>
    <m/>
    <m/>
    <m/>
    <m/>
    <m/>
    <n v="20196"/>
    <m/>
    <m/>
    <m/>
    <m/>
  </r>
  <r>
    <x v="932"/>
    <d v="2017-01-01T00:00:00"/>
    <d v="2099-01-01T00:00:00"/>
    <b v="1"/>
    <s v="BRANDON WEBSTER"/>
    <x v="0"/>
    <m/>
    <m/>
    <m/>
    <m/>
    <m/>
    <m/>
    <m/>
    <m/>
    <m/>
    <n v="20196"/>
    <m/>
    <m/>
    <m/>
    <m/>
  </r>
  <r>
    <x v="933"/>
    <d v="2017-01-01T00:00:00"/>
    <d v="2099-01-01T00:00:00"/>
    <b v="1"/>
    <s v="DOROTHY ALBERTI"/>
    <x v="0"/>
    <m/>
    <m/>
    <m/>
    <m/>
    <m/>
    <m/>
    <m/>
    <m/>
    <m/>
    <n v="20196"/>
    <m/>
    <m/>
    <m/>
    <m/>
  </r>
  <r>
    <x v="934"/>
    <d v="2017-01-01T00:00:00"/>
    <d v="2099-01-01T00:00:00"/>
    <b v="1"/>
    <s v="JOSHUA MILLSTEIN"/>
    <x v="0"/>
    <m/>
    <m/>
    <m/>
    <m/>
    <m/>
    <m/>
    <m/>
    <m/>
    <m/>
    <n v="20196"/>
    <m/>
    <m/>
    <m/>
    <m/>
  </r>
  <r>
    <x v="935"/>
    <d v="2017-01-01T00:00:00"/>
    <d v="2099-01-01T00:00:00"/>
    <b v="1"/>
    <s v="LAURA MANCUSO"/>
    <x v="0"/>
    <m/>
    <m/>
    <m/>
    <m/>
    <m/>
    <m/>
    <m/>
    <m/>
    <m/>
    <n v="20196"/>
    <m/>
    <m/>
    <m/>
    <m/>
  </r>
  <r>
    <x v="936"/>
    <d v="2017-01-01T00:00:00"/>
    <d v="2099-01-01T00:00:00"/>
    <b v="1"/>
    <s v="SAMANTHA DORMAN"/>
    <x v="0"/>
    <m/>
    <m/>
    <m/>
    <m/>
    <m/>
    <m/>
    <m/>
    <m/>
    <m/>
    <n v="20196"/>
    <m/>
    <m/>
    <m/>
    <m/>
  </r>
  <r>
    <x v="937"/>
    <d v="2017-01-01T00:00:00"/>
    <d v="2099-01-01T00:00:00"/>
    <b v="1"/>
    <s v="ROXI MOORE"/>
    <x v="0"/>
    <m/>
    <m/>
    <m/>
    <m/>
    <m/>
    <m/>
    <m/>
    <m/>
    <m/>
    <n v="20196"/>
    <m/>
    <m/>
    <m/>
    <m/>
  </r>
  <r>
    <x v="938"/>
    <d v="2017-01-01T00:00:00"/>
    <d v="2099-01-01T00:00:00"/>
    <b v="1"/>
    <s v="CLAUDIA ARBALLO"/>
    <x v="0"/>
    <m/>
    <m/>
    <m/>
    <m/>
    <m/>
    <m/>
    <m/>
    <m/>
    <m/>
    <n v="20196"/>
    <m/>
    <m/>
    <m/>
    <m/>
  </r>
  <r>
    <x v="939"/>
    <d v="2017-01-01T00:00:00"/>
    <d v="2099-01-01T00:00:00"/>
    <b v="1"/>
    <s v="MARGARET MASI"/>
    <x v="0"/>
    <m/>
    <m/>
    <m/>
    <m/>
    <m/>
    <m/>
    <m/>
    <m/>
    <m/>
    <n v="20196"/>
    <m/>
    <m/>
    <m/>
    <m/>
  </r>
  <r>
    <x v="940"/>
    <d v="2017-01-01T00:00:00"/>
    <d v="2099-01-01T00:00:00"/>
    <b v="1"/>
    <s v="VANESSA ALFARO"/>
    <x v="0"/>
    <m/>
    <m/>
    <m/>
    <m/>
    <m/>
    <m/>
    <m/>
    <m/>
    <m/>
    <n v="20196"/>
    <m/>
    <m/>
    <m/>
    <m/>
  </r>
  <r>
    <x v="941"/>
    <d v="2017-01-01T00:00:00"/>
    <d v="2099-01-01T00:00:00"/>
    <b v="1"/>
    <s v="DANIELLE KLETT"/>
    <x v="0"/>
    <m/>
    <m/>
    <m/>
    <m/>
    <m/>
    <m/>
    <m/>
    <m/>
    <m/>
    <n v="20196"/>
    <m/>
    <m/>
    <m/>
    <m/>
  </r>
  <r>
    <x v="942"/>
    <d v="2017-01-01T00:00:00"/>
    <d v="2099-01-01T00:00:00"/>
    <b v="1"/>
    <s v="LAURA WADDINGTON"/>
    <x v="0"/>
    <m/>
    <m/>
    <m/>
    <m/>
    <m/>
    <m/>
    <m/>
    <m/>
    <m/>
    <n v="20196"/>
    <m/>
    <m/>
    <m/>
    <m/>
  </r>
  <r>
    <x v="943"/>
    <d v="2017-01-01T00:00:00"/>
    <d v="2099-01-01T00:00:00"/>
    <b v="1"/>
    <s v="JAMIL BAYLESS"/>
    <x v="0"/>
    <m/>
    <m/>
    <m/>
    <m/>
    <m/>
    <m/>
    <m/>
    <m/>
    <m/>
    <n v="20196"/>
    <m/>
    <m/>
    <m/>
    <m/>
  </r>
  <r>
    <x v="944"/>
    <d v="2017-01-01T00:00:00"/>
    <d v="2099-01-01T00:00:00"/>
    <b v="1"/>
    <s v="MARGARET MCCANE"/>
    <x v="0"/>
    <m/>
    <m/>
    <m/>
    <m/>
    <m/>
    <m/>
    <m/>
    <m/>
    <m/>
    <n v="20196"/>
    <m/>
    <m/>
    <m/>
    <m/>
  </r>
  <r>
    <x v="945"/>
    <d v="2017-01-01T00:00:00"/>
    <d v="2099-01-01T00:00:00"/>
    <b v="1"/>
    <s v="OSCAR MACIEL REYES"/>
    <x v="0"/>
    <m/>
    <m/>
    <m/>
    <m/>
    <m/>
    <m/>
    <m/>
    <m/>
    <m/>
    <n v="20196"/>
    <m/>
    <m/>
    <m/>
    <m/>
  </r>
  <r>
    <x v="946"/>
    <d v="2017-01-01T00:00:00"/>
    <d v="2099-01-01T00:00:00"/>
    <b v="1"/>
    <s v="SHEREEN BREUER"/>
    <x v="0"/>
    <m/>
    <m/>
    <m/>
    <m/>
    <m/>
    <m/>
    <m/>
    <m/>
    <m/>
    <n v="20196"/>
    <m/>
    <m/>
    <m/>
    <m/>
  </r>
  <r>
    <x v="947"/>
    <d v="2017-01-01T00:00:00"/>
    <d v="2099-01-01T00:00:00"/>
    <b v="1"/>
    <s v="ALYSSA LEWELLEN"/>
    <x v="0"/>
    <m/>
    <m/>
    <m/>
    <m/>
    <m/>
    <m/>
    <m/>
    <m/>
    <m/>
    <n v="20196"/>
    <m/>
    <m/>
    <m/>
    <m/>
  </r>
  <r>
    <x v="948"/>
    <d v="2017-01-01T00:00:00"/>
    <d v="2099-01-01T00:00:00"/>
    <b v="1"/>
    <s v="NIA JARRETT"/>
    <x v="0"/>
    <m/>
    <m/>
    <m/>
    <m/>
    <m/>
    <m/>
    <m/>
    <m/>
    <m/>
    <n v="20196"/>
    <m/>
    <m/>
    <m/>
    <m/>
  </r>
  <r>
    <x v="949"/>
    <d v="2017-01-01T00:00:00"/>
    <d v="2099-01-01T00:00:00"/>
    <b v="1"/>
    <s v="CHARLES BRADLEY"/>
    <x v="0"/>
    <m/>
    <m/>
    <m/>
    <m/>
    <m/>
    <m/>
    <m/>
    <m/>
    <m/>
    <n v="20196"/>
    <m/>
    <m/>
    <m/>
    <m/>
  </r>
  <r>
    <x v="950"/>
    <d v="2017-01-01T00:00:00"/>
    <d v="2099-01-01T00:00:00"/>
    <b v="1"/>
    <s v="RENATA WHITLOCK"/>
    <x v="0"/>
    <m/>
    <m/>
    <m/>
    <m/>
    <m/>
    <m/>
    <m/>
    <m/>
    <m/>
    <n v="20196"/>
    <m/>
    <m/>
    <m/>
    <m/>
  </r>
  <r>
    <x v="951"/>
    <d v="2017-01-01T00:00:00"/>
    <d v="2099-01-01T00:00:00"/>
    <b v="1"/>
    <s v="JENNIFER BEITEL"/>
    <x v="0"/>
    <m/>
    <m/>
    <m/>
    <m/>
    <m/>
    <m/>
    <m/>
    <m/>
    <m/>
    <n v="20196"/>
    <m/>
    <m/>
    <m/>
    <m/>
  </r>
  <r>
    <x v="952"/>
    <d v="2017-01-01T00:00:00"/>
    <d v="2099-01-01T00:00:00"/>
    <b v="1"/>
    <s v="MANI MURUGESAN"/>
    <x v="0"/>
    <m/>
    <m/>
    <m/>
    <m/>
    <m/>
    <m/>
    <m/>
    <m/>
    <m/>
    <n v="20196"/>
    <m/>
    <m/>
    <m/>
    <m/>
  </r>
  <r>
    <x v="953"/>
    <d v="2017-01-01T00:00:00"/>
    <d v="2099-01-01T00:00:00"/>
    <b v="1"/>
    <s v="KATHLEEN BRITE"/>
    <x v="0"/>
    <m/>
    <m/>
    <m/>
    <m/>
    <m/>
    <m/>
    <m/>
    <m/>
    <m/>
    <n v="20196"/>
    <m/>
    <m/>
    <m/>
    <m/>
  </r>
  <r>
    <x v="954"/>
    <d v="2017-01-01T00:00:00"/>
    <d v="2099-01-01T00:00:00"/>
    <b v="1"/>
    <s v="JAMIE CRUMLEY"/>
    <x v="0"/>
    <m/>
    <m/>
    <m/>
    <m/>
    <m/>
    <m/>
    <m/>
    <m/>
    <m/>
    <n v="20196"/>
    <m/>
    <m/>
    <m/>
    <m/>
  </r>
  <r>
    <x v="955"/>
    <d v="2017-01-01T00:00:00"/>
    <d v="2099-01-01T00:00:00"/>
    <b v="1"/>
    <s v="ASHWINI AMMUNJE"/>
    <x v="0"/>
    <m/>
    <m/>
    <m/>
    <m/>
    <m/>
    <m/>
    <m/>
    <m/>
    <m/>
    <n v="20131"/>
    <m/>
    <m/>
    <m/>
    <m/>
  </r>
  <r>
    <x v="956"/>
    <d v="2017-01-01T00:00:00"/>
    <d v="2099-01-01T00:00:00"/>
    <b v="1"/>
    <s v="MOHAMMAD JAMIL"/>
    <x v="0"/>
    <m/>
    <m/>
    <m/>
    <m/>
    <m/>
    <m/>
    <m/>
    <m/>
    <m/>
    <n v="20131"/>
    <m/>
    <m/>
    <m/>
    <m/>
  </r>
  <r>
    <x v="957"/>
    <d v="2017-01-01T00:00:00"/>
    <d v="2099-01-01T00:00:00"/>
    <b v="1"/>
    <s v="MONALIZA SETUDEHNIA"/>
    <x v="0"/>
    <m/>
    <m/>
    <m/>
    <m/>
    <m/>
    <m/>
    <m/>
    <m/>
    <m/>
    <n v="20117"/>
    <m/>
    <m/>
    <m/>
    <m/>
  </r>
  <r>
    <x v="958"/>
    <d v="2017-01-01T00:00:00"/>
    <d v="2099-01-01T00:00:00"/>
    <b v="1"/>
    <s v="NEENA UPPAL"/>
    <x v="0"/>
    <m/>
    <m/>
    <m/>
    <m/>
    <m/>
    <m/>
    <m/>
    <m/>
    <m/>
    <n v="20148"/>
    <m/>
    <m/>
    <m/>
    <m/>
  </r>
  <r>
    <x v="959"/>
    <d v="2017-01-01T00:00:00"/>
    <d v="2099-01-01T00:00:00"/>
    <b v="1"/>
    <s v="NESTOR NAZARENO"/>
    <x v="0"/>
    <m/>
    <m/>
    <m/>
    <m/>
    <m/>
    <m/>
    <m/>
    <m/>
    <m/>
    <n v="20119"/>
    <m/>
    <m/>
    <m/>
    <m/>
  </r>
  <r>
    <x v="960"/>
    <d v="2017-01-01T00:00:00"/>
    <d v="2099-01-01T00:00:00"/>
    <b v="1"/>
    <s v="KRISTINE SARNA"/>
    <x v="0"/>
    <m/>
    <m/>
    <m/>
    <m/>
    <m/>
    <m/>
    <m/>
    <m/>
    <m/>
    <n v="20071"/>
    <m/>
    <m/>
    <m/>
    <m/>
  </r>
  <r>
    <x v="961"/>
    <d v="2017-01-01T00:00:00"/>
    <d v="2099-01-01T00:00:00"/>
    <b v="1"/>
    <s v="CHRISTIN GALLO"/>
    <x v="0"/>
    <m/>
    <m/>
    <m/>
    <m/>
    <m/>
    <m/>
    <m/>
    <m/>
    <m/>
    <n v="20071"/>
    <m/>
    <m/>
    <m/>
    <m/>
  </r>
  <r>
    <x v="962"/>
    <d v="2017-01-01T00:00:00"/>
    <d v="2099-01-01T00:00:00"/>
    <b v="1"/>
    <s v="MOLLYANN ALLEN"/>
    <x v="0"/>
    <m/>
    <m/>
    <m/>
    <m/>
    <m/>
    <m/>
    <m/>
    <m/>
    <m/>
    <n v="20071"/>
    <m/>
    <m/>
    <m/>
    <m/>
  </r>
  <r>
    <x v="963"/>
    <d v="2017-01-01T00:00:00"/>
    <d v="2099-01-01T00:00:00"/>
    <b v="1"/>
    <s v="KARLIJN BURRIDGE"/>
    <x v="0"/>
    <m/>
    <m/>
    <m/>
    <m/>
    <m/>
    <m/>
    <m/>
    <m/>
    <m/>
    <n v="20071"/>
    <m/>
    <m/>
    <m/>
    <m/>
  </r>
  <r>
    <x v="964"/>
    <d v="2017-01-01T00:00:00"/>
    <d v="2099-01-01T00:00:00"/>
    <b v="1"/>
    <s v="REBECCA WEISS"/>
    <x v="0"/>
    <m/>
    <m/>
    <m/>
    <m/>
    <m/>
    <m/>
    <m/>
    <m/>
    <m/>
    <n v="20071"/>
    <m/>
    <m/>
    <m/>
    <m/>
  </r>
  <r>
    <x v="965"/>
    <d v="2017-01-01T00:00:00"/>
    <d v="2099-01-01T00:00:00"/>
    <b v="1"/>
    <s v="Ofelia Popluca"/>
    <x v="0"/>
    <m/>
    <m/>
    <m/>
    <m/>
    <m/>
    <m/>
    <m/>
    <m/>
    <m/>
    <n v="20143"/>
    <m/>
    <m/>
    <m/>
    <m/>
  </r>
  <r>
    <x v="966"/>
    <d v="2017-01-01T00:00:00"/>
    <d v="2099-01-01T00:00:00"/>
    <b v="1"/>
    <s v="PATRICIA REIFF"/>
    <x v="0"/>
    <m/>
    <m/>
    <m/>
    <m/>
    <m/>
    <m/>
    <m/>
    <m/>
    <m/>
    <n v="20125"/>
    <m/>
    <m/>
    <m/>
    <m/>
  </r>
  <r>
    <x v="967"/>
    <d v="2017-01-01T00:00:00"/>
    <d v="2099-01-01T00:00:00"/>
    <b v="1"/>
    <s v="PAUL CHARNETSKY"/>
    <x v="0"/>
    <m/>
    <m/>
    <m/>
    <m/>
    <m/>
    <m/>
    <m/>
    <m/>
    <m/>
    <n v="20061"/>
    <m/>
    <m/>
    <m/>
    <m/>
  </r>
  <r>
    <x v="968"/>
    <d v="2017-01-01T00:00:00"/>
    <d v="2099-01-01T00:00:00"/>
    <b v="1"/>
    <s v="SHEA PRESTWICH"/>
    <x v="0"/>
    <m/>
    <m/>
    <m/>
    <m/>
    <m/>
    <m/>
    <m/>
    <m/>
    <m/>
    <n v="20039"/>
    <m/>
    <m/>
    <m/>
    <m/>
  </r>
  <r>
    <x v="969"/>
    <d v="2017-01-01T00:00:00"/>
    <d v="2099-01-01T00:00:00"/>
    <b v="1"/>
    <s v="ANDREW PORTER"/>
    <x v="0"/>
    <m/>
    <m/>
    <m/>
    <m/>
    <m/>
    <m/>
    <m/>
    <m/>
    <m/>
    <n v="20039"/>
    <m/>
    <m/>
    <m/>
    <m/>
  </r>
  <r>
    <x v="970"/>
    <d v="2017-01-01T00:00:00"/>
    <d v="2099-01-01T00:00:00"/>
    <b v="1"/>
    <s v="MARY ANDREWS"/>
    <x v="0"/>
    <m/>
    <m/>
    <m/>
    <m/>
    <m/>
    <m/>
    <m/>
    <m/>
    <m/>
    <n v="20039"/>
    <m/>
    <m/>
    <m/>
    <m/>
  </r>
  <r>
    <x v="971"/>
    <d v="2017-01-01T00:00:00"/>
    <d v="2099-01-01T00:00:00"/>
    <b v="1"/>
    <s v="MAGDA REES"/>
    <x v="0"/>
    <m/>
    <m/>
    <m/>
    <m/>
    <m/>
    <m/>
    <m/>
    <m/>
    <m/>
    <n v="20039"/>
    <m/>
    <m/>
    <m/>
    <m/>
  </r>
  <r>
    <x v="972"/>
    <d v="2017-01-01T00:00:00"/>
    <d v="2099-01-01T00:00:00"/>
    <b v="1"/>
    <s v="HEATHER ZELLER"/>
    <x v="0"/>
    <m/>
    <m/>
    <m/>
    <m/>
    <m/>
    <m/>
    <m/>
    <m/>
    <m/>
    <n v="20039"/>
    <m/>
    <m/>
    <m/>
    <m/>
  </r>
  <r>
    <x v="973"/>
    <d v="2017-01-01T00:00:00"/>
    <d v="2099-01-01T00:00:00"/>
    <b v="1"/>
    <s v="KELLI TRIMBLE"/>
    <x v="0"/>
    <m/>
    <m/>
    <m/>
    <m/>
    <m/>
    <m/>
    <m/>
    <m/>
    <m/>
    <n v="20039"/>
    <m/>
    <m/>
    <m/>
    <m/>
  </r>
  <r>
    <x v="974"/>
    <d v="2017-01-01T00:00:00"/>
    <d v="2099-01-01T00:00:00"/>
    <b v="1"/>
    <s v="PETE COURY"/>
    <x v="0"/>
    <m/>
    <m/>
    <m/>
    <m/>
    <m/>
    <m/>
    <m/>
    <m/>
    <m/>
    <n v="20039"/>
    <m/>
    <m/>
    <m/>
    <m/>
  </r>
  <r>
    <x v="975"/>
    <d v="2017-01-01T00:00:00"/>
    <d v="2099-01-01T00:00:00"/>
    <b v="1"/>
    <s v="KAITLIN BEZUYEN"/>
    <x v="0"/>
    <m/>
    <m/>
    <m/>
    <m/>
    <m/>
    <m/>
    <m/>
    <m/>
    <m/>
    <n v="20039"/>
    <m/>
    <m/>
    <m/>
    <m/>
  </r>
  <r>
    <x v="976"/>
    <d v="2017-01-01T00:00:00"/>
    <d v="2099-01-01T00:00:00"/>
    <b v="1"/>
    <s v="JACQUELINE WELKER"/>
    <x v="0"/>
    <m/>
    <m/>
    <m/>
    <m/>
    <m/>
    <m/>
    <m/>
    <m/>
    <m/>
    <n v="20039"/>
    <m/>
    <m/>
    <m/>
    <m/>
  </r>
  <r>
    <x v="977"/>
    <d v="2017-01-01T00:00:00"/>
    <d v="2099-01-01T00:00:00"/>
    <b v="1"/>
    <s v="MELISSA GLAUS"/>
    <x v="0"/>
    <m/>
    <m/>
    <m/>
    <m/>
    <m/>
    <m/>
    <m/>
    <m/>
    <m/>
    <n v="20039"/>
    <m/>
    <m/>
    <m/>
    <m/>
  </r>
  <r>
    <x v="978"/>
    <d v="2017-01-01T00:00:00"/>
    <d v="2099-01-01T00:00:00"/>
    <b v="1"/>
    <s v="HALEY TIRADO"/>
    <x v="0"/>
    <m/>
    <m/>
    <m/>
    <m/>
    <m/>
    <m/>
    <m/>
    <m/>
    <m/>
    <n v="20039"/>
    <m/>
    <m/>
    <m/>
    <m/>
  </r>
  <r>
    <x v="979"/>
    <d v="2017-01-01T00:00:00"/>
    <d v="2099-01-01T00:00:00"/>
    <b v="1"/>
    <s v="RACHAEL BITHER"/>
    <x v="0"/>
    <m/>
    <m/>
    <m/>
    <m/>
    <m/>
    <m/>
    <m/>
    <m/>
    <m/>
    <n v="20039"/>
    <m/>
    <m/>
    <m/>
    <m/>
  </r>
  <r>
    <x v="980"/>
    <d v="2017-01-01T00:00:00"/>
    <d v="2099-01-01T00:00:00"/>
    <b v="1"/>
    <s v="ELIZABETH OEHRLEIN"/>
    <x v="0"/>
    <m/>
    <m/>
    <m/>
    <m/>
    <m/>
    <m/>
    <m/>
    <m/>
    <m/>
    <n v="20039"/>
    <m/>
    <m/>
    <m/>
    <m/>
  </r>
  <r>
    <x v="981"/>
    <d v="2017-01-01T00:00:00"/>
    <d v="2099-01-01T00:00:00"/>
    <b v="1"/>
    <s v="SARAH GERBER"/>
    <x v="0"/>
    <m/>
    <m/>
    <m/>
    <m/>
    <m/>
    <m/>
    <m/>
    <m/>
    <m/>
    <n v="20086"/>
    <m/>
    <m/>
    <m/>
    <m/>
  </r>
  <r>
    <x v="982"/>
    <d v="2017-01-01T00:00:00"/>
    <d v="2099-01-01T00:00:00"/>
    <b v="1"/>
    <s v="FERNANDO RAUL DE CASTRO"/>
    <x v="0"/>
    <m/>
    <m/>
    <m/>
    <m/>
    <m/>
    <m/>
    <m/>
    <m/>
    <m/>
    <n v="20086"/>
    <m/>
    <m/>
    <m/>
    <m/>
  </r>
  <r>
    <x v="983"/>
    <d v="2017-01-01T00:00:00"/>
    <d v="2099-01-01T00:00:00"/>
    <b v="1"/>
    <s v="PINAKIN BHAKTA"/>
    <x v="0"/>
    <m/>
    <m/>
    <m/>
    <m/>
    <m/>
    <m/>
    <m/>
    <m/>
    <m/>
    <n v="20121"/>
    <m/>
    <m/>
    <m/>
    <m/>
  </r>
  <r>
    <x v="984"/>
    <d v="2017-01-01T00:00:00"/>
    <d v="2099-01-01T00:00:00"/>
    <b v="1"/>
    <s v="KEVIN HOULIHAN"/>
    <x v="0"/>
    <m/>
    <m/>
    <m/>
    <m/>
    <m/>
    <m/>
    <m/>
    <m/>
    <m/>
    <n v="20049"/>
    <m/>
    <m/>
    <m/>
    <m/>
  </r>
  <r>
    <x v="985"/>
    <d v="2017-01-01T00:00:00"/>
    <d v="2099-01-01T00:00:00"/>
    <b v="1"/>
    <s v="KRISTEN LAZARINI"/>
    <x v="0"/>
    <m/>
    <m/>
    <m/>
    <m/>
    <m/>
    <m/>
    <m/>
    <m/>
    <m/>
    <n v="20049"/>
    <m/>
    <m/>
    <m/>
    <m/>
  </r>
  <r>
    <x v="986"/>
    <d v="2017-01-01T00:00:00"/>
    <d v="2099-01-01T00:00:00"/>
    <b v="1"/>
    <s v="MARDI DAVENPORT"/>
    <x v="0"/>
    <m/>
    <m/>
    <m/>
    <m/>
    <m/>
    <m/>
    <m/>
    <m/>
    <m/>
    <n v="20049"/>
    <m/>
    <m/>
    <m/>
    <m/>
  </r>
  <r>
    <x v="987"/>
    <d v="2017-01-01T00:00:00"/>
    <d v="2099-01-01T00:00:00"/>
    <b v="1"/>
    <s v="JAMIE ENGSTROM"/>
    <x v="0"/>
    <m/>
    <m/>
    <m/>
    <m/>
    <m/>
    <m/>
    <m/>
    <m/>
    <m/>
    <n v="20049"/>
    <m/>
    <m/>
    <m/>
    <m/>
  </r>
  <r>
    <x v="988"/>
    <d v="2017-01-01T00:00:00"/>
    <d v="2099-01-01T00:00:00"/>
    <b v="1"/>
    <s v="CRYSTAL QURESHI"/>
    <x v="0"/>
    <m/>
    <m/>
    <m/>
    <m/>
    <m/>
    <m/>
    <m/>
    <m/>
    <m/>
    <n v="20049"/>
    <m/>
    <m/>
    <m/>
    <m/>
  </r>
  <r>
    <x v="989"/>
    <d v="2017-01-01T00:00:00"/>
    <d v="2099-01-01T00:00:00"/>
    <b v="1"/>
    <s v="EBENEZER QURESHI"/>
    <x v="0"/>
    <m/>
    <m/>
    <m/>
    <m/>
    <m/>
    <m/>
    <m/>
    <m/>
    <m/>
    <n v="20049"/>
    <m/>
    <m/>
    <m/>
    <m/>
  </r>
  <r>
    <x v="990"/>
    <d v="2017-01-01T00:00:00"/>
    <d v="2099-01-01T00:00:00"/>
    <b v="1"/>
    <s v="RACHEL FAIRMAN"/>
    <x v="0"/>
    <m/>
    <m/>
    <m/>
    <m/>
    <m/>
    <m/>
    <m/>
    <m/>
    <m/>
    <n v="20049"/>
    <m/>
    <m/>
    <m/>
    <m/>
  </r>
  <r>
    <x v="991"/>
    <d v="2017-01-01T00:00:00"/>
    <d v="2099-01-01T00:00:00"/>
    <b v="1"/>
    <s v="DONNA CARLSON"/>
    <x v="0"/>
    <m/>
    <m/>
    <m/>
    <m/>
    <m/>
    <m/>
    <m/>
    <m/>
    <m/>
    <n v="20049"/>
    <m/>
    <m/>
    <m/>
    <m/>
  </r>
  <r>
    <x v="992"/>
    <d v="2017-01-01T00:00:00"/>
    <d v="2099-01-01T00:00:00"/>
    <b v="1"/>
    <s v="CHRISTIAN STOCKTON"/>
    <x v="0"/>
    <m/>
    <m/>
    <m/>
    <m/>
    <m/>
    <m/>
    <m/>
    <m/>
    <m/>
    <n v="20049"/>
    <m/>
    <m/>
    <m/>
    <m/>
  </r>
  <r>
    <x v="993"/>
    <d v="2017-01-01T00:00:00"/>
    <d v="2099-01-01T00:00:00"/>
    <b v="1"/>
    <s v="MARIAH TRERISE"/>
    <x v="0"/>
    <m/>
    <m/>
    <m/>
    <m/>
    <m/>
    <m/>
    <m/>
    <m/>
    <m/>
    <n v="20049"/>
    <m/>
    <m/>
    <m/>
    <m/>
  </r>
  <r>
    <x v="994"/>
    <d v="2017-01-01T00:00:00"/>
    <d v="2099-01-01T00:00:00"/>
    <b v="1"/>
    <s v="DAVID ENGSTROM"/>
    <x v="0"/>
    <m/>
    <m/>
    <m/>
    <m/>
    <m/>
    <m/>
    <m/>
    <m/>
    <m/>
    <n v="20049"/>
    <m/>
    <m/>
    <m/>
    <m/>
  </r>
  <r>
    <x v="995"/>
    <d v="2017-01-01T00:00:00"/>
    <d v="2099-01-01T00:00:00"/>
    <b v="1"/>
    <s v="MELISSA LOO"/>
    <x v="0"/>
    <m/>
    <m/>
    <m/>
    <m/>
    <m/>
    <m/>
    <m/>
    <m/>
    <m/>
    <n v="20049"/>
    <m/>
    <m/>
    <m/>
    <m/>
  </r>
  <r>
    <x v="996"/>
    <d v="2017-01-01T00:00:00"/>
    <d v="2099-01-01T00:00:00"/>
    <b v="1"/>
    <s v="KRISTA HAWKINS"/>
    <x v="0"/>
    <m/>
    <m/>
    <m/>
    <m/>
    <m/>
    <m/>
    <m/>
    <m/>
    <m/>
    <n v="20049"/>
    <m/>
    <m/>
    <m/>
    <m/>
  </r>
  <r>
    <x v="997"/>
    <d v="2017-01-01T00:00:00"/>
    <d v="2099-01-01T00:00:00"/>
    <b v="1"/>
    <s v="BRITNI MCBRYDE"/>
    <x v="0"/>
    <m/>
    <m/>
    <m/>
    <m/>
    <m/>
    <m/>
    <m/>
    <m/>
    <m/>
    <n v="20049"/>
    <m/>
    <m/>
    <m/>
    <m/>
  </r>
  <r>
    <x v="998"/>
    <d v="2017-01-01T00:00:00"/>
    <d v="2099-01-01T00:00:00"/>
    <b v="1"/>
    <s v="PRADIPKUMAR PATEL"/>
    <x v="0"/>
    <m/>
    <m/>
    <m/>
    <m/>
    <m/>
    <m/>
    <m/>
    <m/>
    <m/>
    <n v="20115"/>
    <m/>
    <m/>
    <m/>
    <m/>
  </r>
  <r>
    <x v="999"/>
    <d v="2017-01-01T00:00:00"/>
    <d v="2099-01-01T00:00:00"/>
    <b v="1"/>
    <s v="Raffy Safarian"/>
    <x v="0"/>
    <m/>
    <m/>
    <m/>
    <m/>
    <m/>
    <m/>
    <m/>
    <m/>
    <m/>
    <n v="20145"/>
    <m/>
    <m/>
    <m/>
    <m/>
  </r>
  <r>
    <x v="1000"/>
    <d v="2017-01-01T00:00:00"/>
    <d v="2099-01-01T00:00:00"/>
    <b v="1"/>
    <s v="MANPREET DHALIWAL"/>
    <x v="0"/>
    <m/>
    <m/>
    <m/>
    <m/>
    <m/>
    <m/>
    <m/>
    <m/>
    <m/>
    <n v="20102"/>
    <m/>
    <m/>
    <m/>
    <m/>
  </r>
  <r>
    <x v="1001"/>
    <d v="2017-01-01T00:00:00"/>
    <d v="2099-01-01T00:00:00"/>
    <b v="1"/>
    <s v="MOTI SALLOUM"/>
    <x v="0"/>
    <m/>
    <m/>
    <m/>
    <m/>
    <m/>
    <m/>
    <m/>
    <m/>
    <m/>
    <n v="20102"/>
    <m/>
    <m/>
    <m/>
    <m/>
  </r>
  <r>
    <x v="1002"/>
    <d v="2017-01-01T00:00:00"/>
    <d v="2099-01-01T00:00:00"/>
    <b v="1"/>
    <s v="JUJHAR SINGH"/>
    <x v="0"/>
    <m/>
    <m/>
    <m/>
    <m/>
    <m/>
    <m/>
    <m/>
    <m/>
    <m/>
    <n v="20102"/>
    <m/>
    <m/>
    <m/>
    <m/>
  </r>
  <r>
    <x v="1003"/>
    <d v="2017-01-01T00:00:00"/>
    <d v="2099-01-01T00:00:00"/>
    <b v="1"/>
    <s v="TAYLOR CUSHMAN"/>
    <x v="0"/>
    <m/>
    <m/>
    <m/>
    <m/>
    <m/>
    <m/>
    <m/>
    <m/>
    <m/>
    <n v="20102"/>
    <m/>
    <m/>
    <m/>
    <m/>
  </r>
  <r>
    <x v="1004"/>
    <d v="2017-01-01T00:00:00"/>
    <d v="2099-01-01T00:00:00"/>
    <b v="1"/>
    <s v="SATPREET GILL"/>
    <x v="0"/>
    <m/>
    <m/>
    <m/>
    <m/>
    <m/>
    <m/>
    <m/>
    <m/>
    <m/>
    <n v="20102"/>
    <m/>
    <m/>
    <m/>
    <m/>
  </r>
  <r>
    <x v="1005"/>
    <d v="2017-01-01T00:00:00"/>
    <d v="2099-01-01T00:00:00"/>
    <b v="1"/>
    <s v="DAVID WILSON"/>
    <x v="0"/>
    <m/>
    <m/>
    <m/>
    <m/>
    <m/>
    <m/>
    <m/>
    <m/>
    <m/>
    <n v="20102"/>
    <m/>
    <m/>
    <m/>
    <m/>
  </r>
  <r>
    <x v="1006"/>
    <d v="2017-01-01T00:00:00"/>
    <d v="2099-01-01T00:00:00"/>
    <b v="1"/>
    <s v="KARAN BHASIN"/>
    <x v="0"/>
    <m/>
    <m/>
    <m/>
    <m/>
    <m/>
    <m/>
    <m/>
    <m/>
    <m/>
    <n v="20102"/>
    <m/>
    <m/>
    <m/>
    <m/>
  </r>
  <r>
    <x v="1007"/>
    <d v="2017-01-01T00:00:00"/>
    <d v="2099-01-01T00:00:00"/>
    <b v="1"/>
    <s v="RUCHI CHHABRA"/>
    <x v="0"/>
    <m/>
    <m/>
    <m/>
    <m/>
    <m/>
    <m/>
    <m/>
    <m/>
    <m/>
    <n v="20102"/>
    <m/>
    <m/>
    <m/>
    <m/>
  </r>
  <r>
    <x v="1008"/>
    <d v="2017-01-01T00:00:00"/>
    <d v="2099-01-01T00:00:00"/>
    <b v="1"/>
    <s v="VIKRAMJIT AULAKH"/>
    <x v="0"/>
    <m/>
    <m/>
    <m/>
    <m/>
    <m/>
    <m/>
    <m/>
    <m/>
    <m/>
    <n v="20102"/>
    <m/>
    <m/>
    <m/>
    <m/>
  </r>
  <r>
    <x v="1009"/>
    <d v="2017-01-01T00:00:00"/>
    <d v="2099-01-01T00:00:00"/>
    <b v="1"/>
    <s v="RISHIKA BASAPPA"/>
    <x v="0"/>
    <m/>
    <m/>
    <m/>
    <m/>
    <m/>
    <m/>
    <m/>
    <m/>
    <m/>
    <n v="20102"/>
    <m/>
    <m/>
    <m/>
    <m/>
  </r>
  <r>
    <x v="1010"/>
    <d v="2017-01-01T00:00:00"/>
    <d v="2099-01-01T00:00:00"/>
    <b v="1"/>
    <s v="REECHA MADAN"/>
    <x v="0"/>
    <m/>
    <m/>
    <m/>
    <m/>
    <m/>
    <m/>
    <m/>
    <m/>
    <m/>
    <n v="20102"/>
    <m/>
    <m/>
    <m/>
    <m/>
  </r>
  <r>
    <x v="1011"/>
    <d v="2017-01-01T00:00:00"/>
    <d v="2099-01-01T00:00:00"/>
    <b v="1"/>
    <s v="TARANDEEP GREWAL"/>
    <x v="0"/>
    <m/>
    <m/>
    <m/>
    <m/>
    <m/>
    <m/>
    <m/>
    <m/>
    <m/>
    <n v="20102"/>
    <m/>
    <m/>
    <m/>
    <m/>
  </r>
  <r>
    <x v="1012"/>
    <d v="2017-01-01T00:00:00"/>
    <d v="2099-01-01T00:00:00"/>
    <b v="1"/>
    <s v="SARITA SHARMA"/>
    <x v="0"/>
    <m/>
    <m/>
    <m/>
    <m/>
    <m/>
    <m/>
    <m/>
    <m/>
    <m/>
    <n v="20065"/>
    <m/>
    <m/>
    <m/>
    <m/>
  </r>
  <r>
    <x v="1013"/>
    <d v="2017-01-01T00:00:00"/>
    <d v="2099-01-01T00:00:00"/>
    <b v="1"/>
    <s v="MICHAEL STEVENS"/>
    <x v="0"/>
    <m/>
    <m/>
    <m/>
    <m/>
    <m/>
    <m/>
    <m/>
    <m/>
    <m/>
    <n v="20081"/>
    <m/>
    <m/>
    <m/>
    <m/>
  </r>
  <r>
    <x v="1014"/>
    <d v="2017-01-01T00:00:00"/>
    <d v="2099-01-01T00:00:00"/>
    <b v="1"/>
    <s v="MARIA BARRIGA"/>
    <x v="0"/>
    <m/>
    <m/>
    <m/>
    <m/>
    <m/>
    <m/>
    <m/>
    <m/>
    <m/>
    <n v="20081"/>
    <m/>
    <m/>
    <m/>
    <m/>
  </r>
  <r>
    <x v="1015"/>
    <d v="2017-01-01T00:00:00"/>
    <d v="2099-01-01T00:00:00"/>
    <b v="1"/>
    <s v="MONICA ABRANTE"/>
    <x v="0"/>
    <m/>
    <m/>
    <m/>
    <m/>
    <m/>
    <m/>
    <m/>
    <m/>
    <m/>
    <n v="20129"/>
    <m/>
    <m/>
    <m/>
    <m/>
  </r>
  <r>
    <x v="1016"/>
    <d v="2017-01-01T00:00:00"/>
    <d v="2099-01-01T00:00:00"/>
    <b v="1"/>
    <s v="FREDERIC LUO"/>
    <x v="0"/>
    <m/>
    <m/>
    <m/>
    <m/>
    <m/>
    <m/>
    <m/>
    <m/>
    <m/>
    <n v="20094"/>
    <m/>
    <m/>
    <m/>
    <m/>
  </r>
  <r>
    <x v="1017"/>
    <d v="2017-01-01T00:00:00"/>
    <d v="2099-01-01T00:00:00"/>
    <b v="1"/>
    <s v="MIKYONG SHIELDS"/>
    <x v="0"/>
    <m/>
    <m/>
    <m/>
    <m/>
    <m/>
    <m/>
    <m/>
    <m/>
    <m/>
    <n v="20041"/>
    <m/>
    <m/>
    <m/>
    <m/>
  </r>
  <r>
    <x v="1018"/>
    <d v="2017-01-01T00:00:00"/>
    <d v="2099-01-01T00:00:00"/>
    <b v="1"/>
    <s v="KISHOR MEHTA"/>
    <x v="0"/>
    <m/>
    <m/>
    <m/>
    <m/>
    <m/>
    <m/>
    <m/>
    <m/>
    <m/>
    <n v="20041"/>
    <m/>
    <m/>
    <m/>
    <m/>
  </r>
  <r>
    <x v="1019"/>
    <d v="2017-01-01T00:00:00"/>
    <d v="2099-01-01T00:00:00"/>
    <b v="1"/>
    <s v="MANOJ MAKHIJA"/>
    <x v="0"/>
    <m/>
    <m/>
    <m/>
    <m/>
    <m/>
    <m/>
    <m/>
    <m/>
    <m/>
    <n v="20041"/>
    <m/>
    <m/>
    <m/>
    <m/>
  </r>
  <r>
    <x v="1020"/>
    <d v="2017-01-01T00:00:00"/>
    <d v="2099-01-01T00:00:00"/>
    <b v="1"/>
    <s v="SEKAR ANNAMALAI"/>
    <x v="0"/>
    <m/>
    <m/>
    <m/>
    <m/>
    <m/>
    <m/>
    <m/>
    <m/>
    <m/>
    <n v="20041"/>
    <m/>
    <m/>
    <m/>
    <m/>
  </r>
  <r>
    <x v="1021"/>
    <d v="2017-01-01T00:00:00"/>
    <d v="2099-01-01T00:00:00"/>
    <b v="1"/>
    <s v="JULAIHA ARIFF"/>
    <x v="0"/>
    <m/>
    <m/>
    <m/>
    <m/>
    <m/>
    <m/>
    <m/>
    <m/>
    <m/>
    <n v="20041"/>
    <m/>
    <m/>
    <m/>
    <m/>
  </r>
  <r>
    <x v="1022"/>
    <d v="2017-01-01T00:00:00"/>
    <d v="2099-01-01T00:00:00"/>
    <b v="1"/>
    <s v="KULBHUSHAN PAUL"/>
    <x v="0"/>
    <m/>
    <m/>
    <m/>
    <m/>
    <m/>
    <m/>
    <m/>
    <m/>
    <m/>
    <n v="20041"/>
    <m/>
    <m/>
    <m/>
    <m/>
  </r>
  <r>
    <x v="1023"/>
    <d v="2017-01-01T00:00:00"/>
    <d v="2099-01-01T00:00:00"/>
    <b v="1"/>
    <s v="BERNADETTE FRANCOIS"/>
    <x v="0"/>
    <m/>
    <m/>
    <m/>
    <m/>
    <m/>
    <m/>
    <m/>
    <m/>
    <m/>
    <n v="20103"/>
    <m/>
    <m/>
    <m/>
    <m/>
  </r>
  <r>
    <x v="1024"/>
    <d v="2017-01-01T00:00:00"/>
    <d v="2099-01-01T00:00:00"/>
    <b v="1"/>
    <s v="PRITPAL SANDHU"/>
    <x v="0"/>
    <m/>
    <m/>
    <m/>
    <m/>
    <m/>
    <m/>
    <m/>
    <m/>
    <m/>
    <n v="20138"/>
    <m/>
    <m/>
    <m/>
    <m/>
  </r>
  <r>
    <x v="1025"/>
    <d v="2017-01-01T00:00:00"/>
    <d v="2099-01-01T00:00:00"/>
    <b v="1"/>
    <s v="BREEZY MENDOZA"/>
    <x v="0"/>
    <m/>
    <m/>
    <m/>
    <m/>
    <m/>
    <m/>
    <m/>
    <m/>
    <m/>
    <n v="20150"/>
    <m/>
    <m/>
    <m/>
    <m/>
  </r>
  <r>
    <x v="1026"/>
    <d v="2017-01-01T00:00:00"/>
    <d v="2099-01-01T00:00:00"/>
    <b v="1"/>
    <s v="HIU LING WONG"/>
    <x v="0"/>
    <m/>
    <m/>
    <m/>
    <m/>
    <m/>
    <m/>
    <m/>
    <m/>
    <m/>
    <n v="20150"/>
    <m/>
    <m/>
    <m/>
    <m/>
  </r>
  <r>
    <x v="1027"/>
    <d v="2017-01-01T00:00:00"/>
    <d v="2099-01-01T00:00:00"/>
    <b v="1"/>
    <s v="JULIO MARCOLINI"/>
    <x v="0"/>
    <m/>
    <m/>
    <m/>
    <m/>
    <m/>
    <m/>
    <m/>
    <m/>
    <m/>
    <n v="20150"/>
    <m/>
    <m/>
    <m/>
    <m/>
  </r>
  <r>
    <x v="1028"/>
    <d v="2017-01-01T00:00:00"/>
    <d v="2099-01-01T00:00:00"/>
    <b v="1"/>
    <s v="DARA CHANG"/>
    <x v="0"/>
    <m/>
    <m/>
    <m/>
    <m/>
    <m/>
    <m/>
    <m/>
    <m/>
    <m/>
    <n v="20150"/>
    <m/>
    <m/>
    <m/>
    <m/>
  </r>
  <r>
    <x v="1029"/>
    <d v="2017-01-01T00:00:00"/>
    <d v="2099-01-01T00:00:00"/>
    <b v="1"/>
    <s v="PEDRO RODRIGUEZ"/>
    <x v="0"/>
    <m/>
    <m/>
    <m/>
    <m/>
    <m/>
    <m/>
    <m/>
    <m/>
    <m/>
    <n v="20150"/>
    <m/>
    <m/>
    <m/>
    <m/>
  </r>
  <r>
    <x v="1030"/>
    <d v="2017-01-01T00:00:00"/>
    <d v="2099-01-01T00:00:00"/>
    <b v="1"/>
    <s v="ELISHIA THOMPSON"/>
    <x v="0"/>
    <m/>
    <m/>
    <m/>
    <m/>
    <m/>
    <m/>
    <m/>
    <m/>
    <m/>
    <n v="20072"/>
    <m/>
    <m/>
    <m/>
    <m/>
  </r>
  <r>
    <x v="1031"/>
    <d v="2017-01-01T00:00:00"/>
    <d v="2099-01-01T00:00:00"/>
    <b v="1"/>
    <s v="TERESA KING"/>
    <x v="0"/>
    <m/>
    <m/>
    <m/>
    <m/>
    <m/>
    <m/>
    <m/>
    <m/>
    <m/>
    <n v="20072"/>
    <m/>
    <m/>
    <m/>
    <m/>
  </r>
  <r>
    <x v="1032"/>
    <d v="2017-01-01T00:00:00"/>
    <d v="2099-01-01T00:00:00"/>
    <b v="1"/>
    <s v="MARK WEBB"/>
    <x v="0"/>
    <m/>
    <m/>
    <m/>
    <m/>
    <m/>
    <m/>
    <m/>
    <m/>
    <m/>
    <n v="20113"/>
    <m/>
    <m/>
    <m/>
    <m/>
  </r>
  <r>
    <x v="1033"/>
    <d v="2017-01-01T00:00:00"/>
    <d v="2099-01-01T00:00:00"/>
    <b v="1"/>
    <s v="SUSAN MADSEN"/>
    <x v="0"/>
    <m/>
    <m/>
    <m/>
    <m/>
    <m/>
    <m/>
    <m/>
    <m/>
    <m/>
    <n v="20113"/>
    <m/>
    <m/>
    <m/>
    <m/>
  </r>
  <r>
    <x v="1034"/>
    <d v="2017-01-01T00:00:00"/>
    <d v="2099-01-01T00:00:00"/>
    <b v="1"/>
    <s v="ABIGAIL GERKEN"/>
    <x v="0"/>
    <m/>
    <m/>
    <m/>
    <m/>
    <m/>
    <m/>
    <m/>
    <m/>
    <m/>
    <n v="20113"/>
    <m/>
    <m/>
    <m/>
    <m/>
  </r>
  <r>
    <x v="1035"/>
    <d v="2017-01-01T00:00:00"/>
    <d v="2099-01-01T00:00:00"/>
    <b v="1"/>
    <s v="MIRANDA GRUENBERG"/>
    <x v="0"/>
    <m/>
    <m/>
    <m/>
    <m/>
    <m/>
    <m/>
    <m/>
    <m/>
    <m/>
    <n v="20155"/>
    <m/>
    <m/>
    <m/>
    <m/>
  </r>
  <r>
    <x v="1036"/>
    <d v="2017-01-01T00:00:00"/>
    <d v="2099-01-01T00:00:00"/>
    <b v="1"/>
    <s v="KATHLEEN NICHOLS"/>
    <x v="0"/>
    <m/>
    <m/>
    <m/>
    <m/>
    <m/>
    <m/>
    <m/>
    <m/>
    <m/>
    <n v="20155"/>
    <m/>
    <m/>
    <m/>
    <m/>
  </r>
  <r>
    <x v="1037"/>
    <d v="2017-01-01T00:00:00"/>
    <d v="2099-01-01T00:00:00"/>
    <b v="1"/>
    <s v="TERRY WOODBECK"/>
    <x v="0"/>
    <m/>
    <m/>
    <m/>
    <m/>
    <m/>
    <m/>
    <m/>
    <m/>
    <m/>
    <n v="20155"/>
    <m/>
    <m/>
    <m/>
    <m/>
  </r>
  <r>
    <x v="1038"/>
    <d v="2017-01-01T00:00:00"/>
    <d v="2099-01-01T00:00:00"/>
    <b v="1"/>
    <s v="JAGDEEP BAINS"/>
    <x v="0"/>
    <m/>
    <m/>
    <m/>
    <m/>
    <m/>
    <m/>
    <m/>
    <m/>
    <m/>
    <n v="20078"/>
    <m/>
    <m/>
    <m/>
    <m/>
  </r>
  <r>
    <x v="1039"/>
    <d v="2017-01-01T00:00:00"/>
    <d v="2099-01-01T00:00:00"/>
    <b v="1"/>
    <s v="NAVJOT RAKKAR"/>
    <x v="0"/>
    <m/>
    <m/>
    <m/>
    <m/>
    <m/>
    <m/>
    <m/>
    <m/>
    <m/>
    <n v="20078"/>
    <m/>
    <m/>
    <m/>
    <m/>
  </r>
  <r>
    <x v="1040"/>
    <d v="2017-01-01T00:00:00"/>
    <d v="2099-01-01T00:00:00"/>
    <b v="1"/>
    <s v="SHARILYN DALTON"/>
    <x v="0"/>
    <m/>
    <m/>
    <m/>
    <m/>
    <m/>
    <m/>
    <m/>
    <m/>
    <m/>
    <n v="20109"/>
    <m/>
    <m/>
    <m/>
    <m/>
  </r>
  <r>
    <x v="1041"/>
    <d v="2017-01-01T00:00:00"/>
    <d v="2099-01-01T00:00:00"/>
    <b v="1"/>
    <s v="FAUNTILY SKAGGS"/>
    <x v="0"/>
    <m/>
    <m/>
    <m/>
    <m/>
    <m/>
    <m/>
    <m/>
    <m/>
    <m/>
    <n v="20109"/>
    <m/>
    <m/>
    <m/>
    <m/>
  </r>
  <r>
    <x v="1042"/>
    <d v="2017-01-01T00:00:00"/>
    <d v="2099-01-01T00:00:00"/>
    <b v="1"/>
    <s v="RIKESH DESAI"/>
    <x v="0"/>
    <m/>
    <m/>
    <m/>
    <m/>
    <m/>
    <m/>
    <m/>
    <m/>
    <m/>
    <n v="20109"/>
    <m/>
    <m/>
    <m/>
    <m/>
  </r>
  <r>
    <x v="1043"/>
    <d v="2017-01-01T00:00:00"/>
    <d v="2099-01-01T00:00:00"/>
    <b v="1"/>
    <s v="CHARLES CONWAY"/>
    <x v="0"/>
    <m/>
    <m/>
    <m/>
    <m/>
    <m/>
    <m/>
    <m/>
    <m/>
    <m/>
    <n v="20109"/>
    <m/>
    <m/>
    <m/>
    <m/>
  </r>
  <r>
    <x v="1044"/>
    <d v="2017-01-01T00:00:00"/>
    <d v="2099-01-01T00:00:00"/>
    <b v="1"/>
    <s v="ROY WATTS"/>
    <x v="0"/>
    <m/>
    <m/>
    <m/>
    <m/>
    <m/>
    <m/>
    <m/>
    <m/>
    <m/>
    <n v="20109"/>
    <m/>
    <m/>
    <m/>
    <m/>
  </r>
  <r>
    <x v="1045"/>
    <d v="2017-01-01T00:00:00"/>
    <d v="2099-01-01T00:00:00"/>
    <b v="1"/>
    <s v="EMILY STOPKA"/>
    <x v="0"/>
    <m/>
    <m/>
    <m/>
    <m/>
    <m/>
    <m/>
    <m/>
    <m/>
    <m/>
    <n v="20109"/>
    <m/>
    <m/>
    <m/>
    <m/>
  </r>
  <r>
    <x v="1046"/>
    <d v="2017-01-01T00:00:00"/>
    <d v="2099-01-01T00:00:00"/>
    <b v="1"/>
    <s v="RAMIT KAHLON"/>
    <x v="0"/>
    <m/>
    <m/>
    <m/>
    <m/>
    <m/>
    <m/>
    <m/>
    <m/>
    <m/>
    <n v="20109"/>
    <m/>
    <m/>
    <m/>
    <m/>
  </r>
  <r>
    <x v="1047"/>
    <d v="2017-01-01T00:00:00"/>
    <d v="2099-01-01T00:00:00"/>
    <b v="1"/>
    <s v="KAYLAN BURKETT"/>
    <x v="0"/>
    <m/>
    <m/>
    <m/>
    <m/>
    <m/>
    <m/>
    <m/>
    <m/>
    <m/>
    <n v="20109"/>
    <m/>
    <m/>
    <m/>
    <m/>
  </r>
  <r>
    <x v="1048"/>
    <d v="2017-01-01T00:00:00"/>
    <d v="2099-01-01T00:00:00"/>
    <b v="1"/>
    <s v="AMANDEEP SODHI"/>
    <x v="0"/>
    <m/>
    <m/>
    <m/>
    <m/>
    <m/>
    <m/>
    <m/>
    <m/>
    <m/>
    <n v="2010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65"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C10:AD98" firstHeaderRow="1" firstDataRow="1" firstDataCol="1"/>
  <pivotFields count="15">
    <pivotField axis="axisRow" dataField="1" showAll="0" defaultSubtotal="0">
      <items count="149">
        <item m="1" x="123"/>
        <item m="1" x="131"/>
        <item m="1" x="92"/>
        <item m="1" x="114"/>
        <item m="1" x="112"/>
        <item m="1" x="145"/>
        <item m="1" x="139"/>
        <item m="1" x="100"/>
        <item m="1" x="147"/>
        <item m="1" x="135"/>
        <item m="1" x="87"/>
        <item m="1" x="103"/>
        <item m="1" x="98"/>
        <item m="1" x="130"/>
        <item m="1" x="136"/>
        <item m="1" x="97"/>
        <item m="1" x="107"/>
        <item m="1" x="138"/>
        <item m="1" x="91"/>
        <item m="1" x="102"/>
        <item m="1" x="95"/>
        <item m="1" x="137"/>
        <item m="1" x="108"/>
        <item m="1" x="148"/>
        <item m="1" x="141"/>
        <item m="1" x="128"/>
        <item m="1" x="142"/>
        <item m="1" x="106"/>
        <item m="1" x="126"/>
        <item m="1" x="115"/>
        <item m="1" x="104"/>
        <item m="1" x="88"/>
        <item m="1" x="111"/>
        <item m="1" x="127"/>
        <item m="1" x="144"/>
        <item m="1" x="140"/>
        <item m="1" x="117"/>
        <item m="1" x="109"/>
        <item m="1" x="90"/>
        <item m="1" x="96"/>
        <item m="1" x="113"/>
        <item m="1" x="143"/>
        <item m="1" x="146"/>
        <item m="1" x="120"/>
        <item m="1" x="119"/>
        <item m="1" x="133"/>
        <item m="1" x="99"/>
        <item m="1" x="93"/>
        <item m="1" x="110"/>
        <item m="1" x="125"/>
        <item m="1" x="116"/>
        <item m="1" x="105"/>
        <item m="1" x="124"/>
        <item m="1" x="129"/>
        <item m="1" x="94"/>
        <item m="1" x="132"/>
        <item m="1" x="134"/>
        <item m="1" x="122"/>
        <item m="1" x="118"/>
        <item m="1" x="121"/>
        <item m="1" x="89"/>
        <item m="1" x="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88">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t="grand">
      <x/>
    </i>
  </rowItems>
  <colItems count="1">
    <i/>
  </colItems>
  <dataFields count="1">
    <dataField name="Count of Practice TI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180"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N10:AO12" firstHeaderRow="1" firstDataRow="1" firstDataCol="1"/>
  <pivotFields count="20">
    <pivotField dataField="1" showAll="0" defaultSubtotal="0"/>
    <pivotField showAll="0" defaultSubtotal="0"/>
    <pivotField showAll="0" defaultSubtotal="0"/>
    <pivotField showAll="0" defaultSubtotal="0"/>
    <pivotField showAll="0" defaultSubtotal="0"/>
    <pivotField axis="axisRow" showAll="0" defaultSubtotal="0">
      <items count="7">
        <item m="1" x="2"/>
        <item m="1" x="5"/>
        <item m="1" x="4"/>
        <item m="1" x="3"/>
        <item m="1" x="6"/>
        <item m="1"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2">
    <i>
      <x v="6"/>
    </i>
    <i t="grand">
      <x/>
    </i>
  </rowItems>
  <colItems count="1">
    <i/>
  </colItems>
  <dataFields count="1">
    <dataField name="Count of Provider NPI" fld="0" subtotal="count"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180"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J10:AK1060" firstHeaderRow="1" firstDataRow="1" firstDataCol="1"/>
  <pivotFields count="20">
    <pivotField axis="axisRow" dataField="1" showAll="0" defaultSubtotal="0">
      <items count="8000">
        <item m="1" x="6126"/>
        <item m="1" x="6289"/>
        <item m="1" x="2415"/>
        <item m="1" x="7547"/>
        <item m="1" x="1095"/>
        <item m="1" x="5518"/>
        <item m="1" x="6271"/>
        <item m="1" x="5498"/>
        <item m="1" x="3511"/>
        <item m="1" x="4920"/>
        <item m="1" x="5002"/>
        <item m="1" x="5536"/>
        <item m="1" x="6263"/>
        <item m="1" x="1406"/>
        <item m="1" x="4701"/>
        <item m="1" x="2186"/>
        <item m="1" x="6817"/>
        <item m="1" x="7770"/>
        <item m="1" x="1945"/>
        <item m="1" x="5992"/>
        <item m="1" x="2290"/>
        <item m="1" x="2979"/>
        <item m="1" x="5639"/>
        <item m="1" x="1349"/>
        <item m="1" x="3827"/>
        <item m="1" x="4655"/>
        <item m="1" x="5778"/>
        <item m="1" x="5935"/>
        <item m="1" x="7765"/>
        <item m="1" x="4051"/>
        <item m="1" x="3294"/>
        <item m="1" x="7525"/>
        <item m="1" x="6017"/>
        <item m="1" x="2778"/>
        <item m="1" x="4878"/>
        <item m="1" x="5172"/>
        <item m="1" x="2542"/>
        <item m="1" x="1679"/>
        <item m="1" x="6992"/>
        <item m="1" x="6524"/>
        <item m="1" x="7526"/>
        <item m="1" x="2521"/>
        <item m="1" x="2472"/>
        <item m="1" x="7312"/>
        <item m="1" x="1959"/>
        <item m="1" x="7640"/>
        <item m="1" x="1817"/>
        <item m="1" x="6175"/>
        <item m="1" x="4398"/>
        <item m="1" x="5917"/>
        <item m="1" x="6310"/>
        <item m="1" x="7828"/>
        <item m="1" x="7351"/>
        <item m="1" x="3578"/>
        <item m="1" x="5944"/>
        <item m="1" x="7437"/>
        <item m="1" x="3517"/>
        <item m="1" x="1652"/>
        <item m="1" x="6632"/>
        <item m="1" x="7011"/>
        <item m="1" x="4183"/>
        <item m="1" x="4293"/>
        <item m="1" x="4995"/>
        <item m="1" x="7118"/>
        <item m="1" x="2181"/>
        <item m="1" x="5783"/>
        <item m="1" x="7080"/>
        <item m="1" x="1056"/>
        <item m="1" x="4351"/>
        <item m="1" x="4513"/>
        <item m="1" x="5717"/>
        <item m="1" x="2830"/>
        <item m="1" x="1144"/>
        <item m="1" x="7616"/>
        <item m="1" x="3641"/>
        <item m="1" x="7000"/>
        <item m="1" x="3616"/>
        <item m="1" x="2604"/>
        <item m="1" x="6037"/>
        <item m="1" x="4656"/>
        <item m="1" x="4736"/>
        <item m="1" x="3121"/>
        <item m="1" x="6374"/>
        <item m="1" x="2277"/>
        <item m="1" x="5015"/>
        <item m="1" x="7075"/>
        <item m="1" x="2593"/>
        <item m="1" x="7510"/>
        <item m="1" x="4769"/>
        <item m="1" x="3778"/>
        <item m="1" x="5812"/>
        <item m="1" x="3744"/>
        <item m="1" x="4052"/>
        <item m="1" x="4406"/>
        <item m="1" x="7103"/>
        <item m="1" x="3203"/>
        <item m="1" x="1391"/>
        <item m="1" x="1149"/>
        <item m="1" x="5454"/>
        <item m="1" x="4600"/>
        <item m="1" x="3970"/>
        <item m="1" x="6311"/>
        <item m="1" x="3856"/>
        <item m="1" x="5154"/>
        <item m="1" x="4047"/>
        <item m="1" x="2193"/>
        <item m="1" x="7441"/>
        <item m="1" x="2552"/>
        <item m="1" x="4974"/>
        <item m="1" x="6595"/>
        <item m="1" x="1946"/>
        <item m="1" x="5262"/>
        <item m="1" x="1853"/>
        <item m="1" x="3647"/>
        <item m="1" x="3321"/>
        <item m="1" x="5910"/>
        <item m="1" x="1867"/>
        <item m="1" x="2305"/>
        <item m="1" x="7542"/>
        <item m="1" x="7401"/>
        <item m="1" x="4495"/>
        <item m="1" x="7187"/>
        <item m="1" x="1531"/>
        <item m="1" x="3170"/>
        <item m="1" x="3236"/>
        <item m="1" x="7265"/>
        <item m="1" x="1532"/>
        <item m="1" x="6596"/>
        <item m="1" x="5279"/>
        <item m="1" x="3153"/>
        <item m="1" x="7375"/>
        <item m="1" x="3005"/>
        <item m="1" x="7786"/>
        <item m="1" x="2512"/>
        <item m="1" x="3518"/>
        <item m="1" x="4407"/>
        <item m="1" x="6568"/>
        <item m="1" x="2569"/>
        <item m="1" x="7357"/>
        <item m="1" x="4352"/>
        <item m="1" x="4601"/>
        <item m="1" x="5016"/>
        <item m="1" x="7167"/>
        <item m="1" x="2742"/>
        <item m="1" x="6685"/>
        <item m="1" x="2214"/>
        <item m="1" x="3314"/>
        <item m="1" x="3284"/>
        <item m="1" x="2605"/>
        <item m="1" x="7273"/>
        <item m="1" x="2655"/>
        <item m="1" x="7287"/>
        <item m="1" x="3183"/>
        <item m="1" x="2800"/>
        <item m="1" x="4551"/>
        <item m="1" x="5110"/>
        <item m="1" x="2694"/>
        <item m="1" x="6833"/>
        <item m="1" x="5064"/>
        <item m="1" x="3553"/>
        <item m="1" x="1740"/>
        <item m="1" x="5588"/>
        <item m="1" x="7180"/>
        <item m="1" x="4914"/>
        <item m="1" x="7516"/>
        <item m="1" x="2606"/>
        <item m="1" x="3006"/>
        <item m="1" x="3931"/>
        <item m="1" x="1475"/>
        <item m="1" x="2177"/>
        <item m="1" x="4842"/>
        <item m="1" x="2718"/>
        <item m="1" x="7880"/>
        <item m="1" x="3713"/>
        <item m="1" x="1160"/>
        <item m="1" x="3039"/>
        <item m="1" x="4567"/>
        <item m="1" x="1846"/>
        <item m="1" x="6822"/>
        <item m="1" x="1909"/>
        <item m="1" x="7434"/>
        <item m="1" x="4180"/>
        <item m="1" x="6895"/>
        <item m="1" x="6425"/>
        <item m="1" x="2296"/>
        <item m="1" x="2369"/>
        <item m="1" x="4696"/>
        <item m="1" x="3537"/>
        <item m="1" x="5611"/>
        <item m="1" x="1776"/>
        <item m="1" x="1512"/>
        <item m="1" x="5204"/>
        <item m="1" x="6541"/>
        <item m="1" x="3025"/>
        <item m="1" x="7112"/>
        <item m="1" x="2006"/>
        <item m="1" x="3627"/>
        <item m="1" x="3609"/>
        <item m="1" x="7376"/>
        <item m="1" x="6032"/>
        <item m="1" x="7424"/>
        <item m="1" x="2677"/>
        <item m="1" x="4031"/>
        <item m="1" x="7825"/>
        <item m="1" x="4511"/>
        <item m="1" x="7243"/>
        <item m="1" x="5508"/>
        <item m="1" x="2947"/>
        <item m="1" x="6491"/>
        <item m="1" x="2194"/>
        <item m="1" x="6392"/>
        <item m="1" x="5711"/>
        <item m="1" x="4504"/>
        <item m="1" x="5247"/>
        <item m="1" x="1264"/>
        <item m="1" x="7448"/>
        <item m="1" x="3833"/>
        <item m="1" x="4778"/>
        <item m="1" x="7881"/>
        <item m="1" x="5042"/>
        <item m="1" x="1721"/>
        <item m="1" x="1989"/>
        <item m="1" x="1836"/>
        <item m="1" x="2536"/>
        <item m="1" x="6943"/>
        <item m="1" x="1994"/>
        <item m="1" x="3680"/>
        <item m="1" x="6429"/>
        <item m="1" x="3443"/>
        <item m="1" x="1157"/>
        <item m="1" x="4779"/>
        <item m="1" x="1411"/>
        <item m="1" x="2440"/>
        <item m="1" x="1569"/>
        <item m="1" x="3389"/>
        <item m="1" x="5455"/>
        <item m="1" x="6058"/>
        <item m="1" x="1804"/>
        <item m="1" x="1399"/>
        <item m="1" x="7497"/>
        <item m="1" x="4427"/>
        <item m="1" x="4737"/>
        <item m="1" x="7767"/>
        <item m="1" x="1629"/>
        <item m="1" x="5291"/>
        <item m="1" x="5525"/>
        <item m="1" x="3342"/>
        <item m="1" x="1918"/>
        <item m="1" x="4707"/>
        <item m="1" x="3211"/>
        <item m="1" x="4496"/>
        <item m="1" x="6072"/>
        <item m="1" x="7768"/>
        <item m="1" x="5689"/>
        <item m="1" x="7630"/>
        <item m="1" x="3971"/>
        <item m="1" x="6903"/>
        <item m="1" x="5893"/>
        <item m="1" x="2656"/>
        <item m="1" x="6196"/>
        <item m="1" x="1577"/>
        <item m="1" x="1704"/>
        <item m="1" x="1274"/>
        <item m="1" x="3018"/>
        <item m="1" x="6571"/>
        <item m="1" x="6801"/>
        <item m="1" x="6977"/>
        <item m="1" x="7127"/>
        <item m="1" x="4873"/>
        <item m="1" x="5043"/>
        <item m="1" x="7641"/>
        <item m="1" x="5324"/>
        <item m="1" x="4717"/>
        <item m="1" x="4126"/>
        <item m="1" x="6802"/>
        <item m="1" x="7322"/>
        <item m="1" x="5897"/>
        <item m="1" x="2613"/>
        <item m="1" x="2273"/>
        <item m="1" x="4475"/>
        <item m="1" x="2370"/>
        <item m="1" x="7631"/>
        <item m="1" x="3791"/>
        <item m="1" x="7108"/>
        <item m="1" x="7693"/>
        <item m="1" x="2806"/>
        <item m="1" x="5633"/>
        <item m="1" x="3076"/>
        <item m="1" x="4981"/>
        <item m="1" x="2695"/>
        <item m="1" x="7708"/>
        <item m="1" x="5985"/>
        <item m="1" x="6420"/>
        <item m="1" x="7487"/>
        <item m="1" x="7870"/>
        <item m="1" x="3128"/>
        <item m="1" x="5093"/>
        <item m="1" x="3636"/>
        <item m="1" x="5108"/>
        <item m="1" x="5038"/>
        <item m="1" x="2164"/>
        <item m="1" x="5219"/>
        <item m="1" x="4584"/>
        <item m="1" x="2017"/>
        <item m="1" x="1750"/>
        <item m="1" x="4338"/>
        <item m="1" x="4785"/>
        <item m="1" x="2064"/>
        <item m="1" x="7792"/>
        <item m="1" x="4248"/>
        <item m="1" x="3898"/>
        <item m="1" x="1464"/>
        <item m="1" x="7096"/>
        <item m="1" x="5089"/>
        <item m="1" x="6542"/>
        <item m="1" x="7848"/>
        <item m="1" x="7137"/>
        <item m="1" x="2968"/>
        <item m="1" x="7238"/>
        <item m="1" x="5903"/>
        <item m="1" x="1492"/>
        <item m="1" x="4362"/>
        <item m="1" x="6545"/>
        <item m="1" x="7119"/>
        <item m="1" x="3610"/>
        <item m="1" x="1975"/>
        <item m="1" x="4638"/>
        <item m="1" x="2205"/>
        <item m="1" x="3264"/>
        <item m="1" x="3026"/>
        <item m="1" x="3723"/>
        <item m="1" x="5522"/>
        <item m="1" x="4676"/>
        <item m="1" x="7787"/>
        <item m="1" x="3819"/>
        <item m="1" x="4063"/>
        <item m="1" x="1971"/>
        <item m="1" x="7064"/>
        <item m="1" x="5918"/>
        <item m="1" x="6990"/>
        <item m="1" x="4287"/>
        <item m="1" x="2039"/>
        <item m="1" x="6497"/>
        <item m="1" x="3684"/>
        <item m="1" x="3048"/>
        <item m="1" x="7414"/>
        <item m="1" x="5128"/>
        <item m="1" x="7313"/>
        <item m="1" x="6290"/>
        <item m="1" x="5339"/>
        <item m="1" x="3566"/>
        <item m="1" x="6347"/>
        <item m="1" x="1376"/>
        <item m="1" x="1751"/>
        <item m="1" x="7239"/>
        <item m="1" x="6337"/>
        <item m="1" x="6735"/>
        <item m="1" x="6384"/>
        <item m="1" x="3316"/>
        <item m="1" x="3787"/>
        <item m="1" x="6476"/>
        <item m="1" x="6789"/>
        <item m="1" x="4530"/>
        <item m="1" x="4659"/>
        <item m="1" x="5617"/>
        <item m="1" x="6546"/>
        <item m="1" x="7656"/>
        <item m="1" x="5106"/>
        <item m="1" x="3857"/>
        <item m="1" x="6928"/>
        <item m="1" x="2617"/>
        <item m="1" x="1222"/>
        <item m="1" x="4107"/>
        <item m="1" x="5258"/>
        <item m="1" x="4455"/>
        <item m="1" x="7067"/>
        <item m="1" x="5888"/>
        <item m="1" x="7061"/>
        <item m="1" x="1521"/>
        <item m="1" x="6589"/>
        <item m="1" x="7366"/>
        <item m="1" x="7475"/>
        <item m="1" x="6167"/>
        <item m="1" x="6180"/>
        <item m="1" x="4773"/>
        <item m="1" x="5347"/>
        <item m="1" x="1871"/>
        <item m="1" x="2352"/>
        <item m="1" x="7622"/>
        <item m="1" x="4164"/>
        <item m="1" x="1536"/>
        <item m="1" x="5624"/>
        <item m="1" x="2258"/>
        <item m="1" x="7415"/>
        <item m="1" x="5867"/>
        <item m="1" x="2516"/>
        <item m="1" x="7372"/>
        <item m="1" x="3099"/>
        <item m="1" x="6213"/>
        <item m="1" x="1407"/>
        <item m="1" x="5055"/>
        <item m="1" x="4332"/>
        <item m="1" x="1620"/>
        <item m="1" x="2182"/>
        <item m="1" x="6659"/>
        <item m="1" x="3487"/>
        <item m="1" x="6235"/>
        <item m="1" x="4444"/>
        <item m="1" x="2906"/>
        <item m="1" x="3247"/>
        <item m="1" x="1441"/>
        <item m="1" x="4617"/>
        <item m="1" x="5620"/>
        <item m="1" x="3544"/>
        <item m="1" x="2127"/>
        <item m="1" x="2805"/>
        <item m="1" x="4064"/>
        <item m="1" x="7748"/>
        <item m="1" x="7501"/>
        <item m="1" x="7220"/>
        <item m="1" x="7728"/>
        <item m="1" x="3031"/>
        <item m="1" x="5714"/>
        <item m="1" x="1350"/>
        <item m="1" x="3512"/>
        <item m="1" x="2018"/>
        <item m="1" x="4582"/>
        <item m="1" x="3948"/>
        <item m="1" x="1543"/>
        <item m="1" x="1241"/>
        <item m="1" x="7409"/>
        <item m="1" x="1153"/>
        <item m="1" x="1377"/>
        <item m="1" x="6618"/>
        <item m="1" x="2980"/>
        <item m="1" x="6002"/>
        <item m="1" x="7657"/>
        <item m="1" x="3887"/>
        <item m="1" x="1346"/>
        <item m="1" x="5227"/>
        <item m="1" x="2819"/>
        <item m="1" x="2866"/>
        <item m="1" x="1412"/>
        <item m="1" x="4136"/>
        <item m="1" x="5458"/>
        <item m="1" x="2285"/>
        <item m="1" x="7771"/>
        <item m="1" x="4824"/>
        <item m="1" x="6771"/>
        <item m="1" x="5051"/>
        <item m="1" x="5679"/>
        <item m="1" x="7456"/>
        <item m="1" x="1378"/>
        <item m="1" x="2465"/>
        <item m="1" x="2555"/>
        <item m="1" x="3007"/>
        <item m="1" x="7428"/>
        <item m="1" x="5433"/>
        <item m="1" x="2301"/>
        <item m="1" x="4315"/>
        <item m="1" x="1522"/>
        <item m="1" x="5813"/>
        <item m="1" x="1418"/>
        <item m="1" x="2072"/>
        <item m="1" x="1466"/>
        <item m="1" x="6214"/>
        <item m="1" x="7048"/>
        <item m="1" x="5145"/>
        <item m="1" x="2478"/>
        <item m="1" x="5553"/>
        <item m="1" x="2919"/>
        <item m="1" x="3400"/>
        <item m="1" x="6756"/>
        <item m="1" x="6306"/>
        <item m="1" x="7527"/>
        <item m="1" x="3184"/>
        <item m="1" x="6325"/>
        <item m="1" x="2446"/>
        <item m="1" x="7534"/>
        <item m="1" x="6403"/>
        <item m="1" x="2030"/>
        <item m="1" x="7068"/>
        <item m="1" x="3260"/>
        <item m="1" x="7050"/>
        <item m="1" x="3907"/>
        <item m="1" x="3390"/>
        <item m="1" x="5643"/>
        <item m="1" x="7543"/>
        <item m="1" x="7163"/>
        <item m="1" x="4196"/>
        <item m="1" x="1827"/>
        <item m="1" x="3458"/>
        <item m="1" x="1467"/>
        <item m="1" x="6359"/>
        <item m="1" x="6554"/>
        <item m="1" x="3167"/>
        <item m="1" x="5079"/>
        <item m="1" x="3122"/>
        <item m="1" x="6972"/>
        <item m="1" x="5312"/>
        <item m="1" x="3059"/>
        <item m="1" x="6566"/>
        <item m="1" x="1351"/>
        <item m="1" x="1653"/>
        <item m="1" x="2486"/>
        <item m="1" x="4353"/>
        <item m="1" x="5427"/>
        <item m="1" x="1525"/>
        <item m="1" x="5724"/>
        <item m="1" x="2607"/>
        <item m="1" x="1194"/>
        <item m="1" x="2584"/>
        <item m="1" x="5596"/>
        <item m="1" x="7060"/>
        <item m="1" x="1584"/>
        <item m="1" x="4677"/>
        <item m="1" x="3829"/>
        <item m="1" x="5773"/>
        <item m="1" x="6447"/>
        <item m="1" x="7694"/>
        <item m="1" x="2634"/>
        <item m="1" x="3771"/>
        <item m="1" x="5114"/>
        <item m="1" x="7175"/>
        <item m="1" x="5082"/>
        <item m="1" x="6805"/>
        <item m="1" x="5748"/>
        <item m="1" x="5348"/>
        <item m="1" x="4342"/>
        <item m="1" x="1960"/>
        <item m="1" x="1777"/>
        <item m="1" x="7773"/>
        <item m="1" x="7062"/>
        <item m="1" x="3373"/>
        <item m="1" x="2714"/>
        <item m="1" x="3963"/>
        <item m="1" x="2424"/>
        <item m="1" x="3289"/>
        <item m="1" x="6003"/>
        <item m="1" x="7611"/>
        <item m="1" x="1621"/>
        <item m="1" x="4710"/>
        <item m="1" x="4188"/>
        <item m="1" x="5755"/>
        <item m="1" x="7695"/>
        <item m="1" x="5563"/>
        <item m="1" x="2573"/>
        <item m="1" x="4756"/>
        <item m="1" x="5360"/>
        <item m="1" x="4694"/>
        <item m="1" x="3858"/>
        <item m="1" x="4590"/>
        <item m="1" x="2211"/>
        <item m="1" x="3628"/>
        <item m="1" x="1483"/>
        <item m="1" x="7222"/>
        <item m="1" x="4371"/>
        <item m="1" x="6482"/>
        <item m="1" x="1729"/>
        <item m="1" x="3265"/>
        <item m="1" x="3335"/>
        <item m="1" x="7123"/>
        <item m="1" x="5784"/>
        <item m="1" x="2893"/>
        <item m="1" x="3865"/>
        <item m="1" x="3642"/>
        <item m="1" x="4581"/>
        <item m="1" x="7890"/>
        <item m="1" x="1181"/>
        <item m="1" x="1537"/>
        <item m="1" x="4915"/>
        <item m="1" x="2969"/>
        <item m="1" x="6647"/>
        <item m="1" x="2447"/>
        <item m="1" x="5644"/>
        <item m="1" x="6021"/>
        <item m="1" x="7634"/>
        <item m="1" x="5083"/>
        <item m="1" x="5919"/>
        <item m="1" x="5392"/>
        <item m="1" x="4585"/>
        <item m="1" x="1468"/>
        <item m="1" x="2023"/>
        <item m="1" x="4487"/>
        <item m="1" x="7839"/>
        <item m="1" x="4403"/>
        <item m="1" x="5133"/>
        <item m="1" x="1393"/>
        <item m="1" x="4441"/>
        <item m="1" x="7797"/>
        <item m="1" x="1747"/>
        <item m="1" x="1806"/>
        <item m="1" x="3556"/>
        <item m="1" x="5826"/>
        <item m="1" x="6264"/>
        <item m="1" x="5770"/>
        <item m="1" x="3980"/>
        <item m="1" x="4324"/>
        <item m="1" x="3251"/>
        <item m="1" x="3687"/>
        <item m="1" x="6146"/>
        <item m="1" x="1567"/>
        <item m="1" x="2523"/>
        <item m="1" x="2703"/>
        <item m="1" x="5164"/>
        <item m="1" x="6181"/>
        <item m="1" x="3797"/>
        <item m="1" x="7642"/>
        <item m="1" x="4219"/>
        <item m="1" x="4021"/>
        <item m="1" x="2767"/>
        <item m="1" x="2187"/>
        <item m="1" x="2081"/>
        <item m="1" x="5208"/>
        <item m="1" x="5554"/>
        <item m="1" x="5180"/>
        <item m="1" x="4527"/>
        <item m="1" x="5044"/>
        <item m="1" x="1484"/>
        <item m="1" x="4930"/>
        <item m="1" x="4841"/>
        <item m="1" x="3185"/>
        <item m="1" x="7498"/>
        <item m="1" x="5700"/>
        <item m="1" x="2425"/>
        <item m="1" x="5416"/>
        <item m="1" x="1057"/>
        <item m="1" x="4184"/>
        <item m="1" x="7732"/>
        <item m="1" x="6699"/>
        <item m="1" x="6967"/>
        <item m="1" x="4668"/>
        <item m="1" x="1844"/>
        <item m="1" x="1121"/>
        <item m="1" x="5009"/>
        <item m="1" x="2574"/>
        <item m="1" x="5955"/>
        <item m="1" x="1661"/>
        <item m="1" x="7352"/>
        <item m="1" x="5243"/>
        <item m="1" x="3440"/>
        <item m="1" x="7482"/>
        <item m="1" x="1053"/>
        <item m="1" x="2376"/>
        <item m="1" x="3394"/>
        <item m="1" x="6221"/>
        <item m="1" x="5195"/>
        <item m="1" x="5459"/>
        <item m="1" x="6445"/>
        <item m="1" x="2050"/>
        <item m="1" x="5725"/>
        <item m="1" x="5382"/>
        <item m="1" x="4201"/>
        <item m="1" x="4288"/>
        <item m="1" x="2854"/>
        <item m="1" x="6606"/>
        <item m="1" x="7248"/>
        <item m="1" x="3459"/>
        <item m="1" x="1180"/>
        <item m="1" x="2962"/>
        <item m="1" x="4470"/>
        <item m="1" x="3603"/>
        <item m="1" x="7865"/>
        <item m="1" x="2358"/>
        <item m="1" x="2106"/>
        <item m="1" x="4226"/>
        <item m="1" x="2775"/>
        <item m="1" x="3308"/>
        <item m="1" x="3196"/>
        <item m="1" x="2772"/>
        <item m="1" x="7737"/>
        <item m="1" x="2245"/>
        <item m="1" x="5634"/>
        <item m="1" x="4986"/>
        <item m="1" x="7298"/>
        <item m="1" x="3881"/>
        <item m="1" x="2628"/>
        <item m="1" x="6463"/>
        <item m="1" x="5003"/>
        <item m="1" x="1734"/>
        <item m="1" x="1342"/>
        <item m="1" x="3191"/>
        <item m="1" x="6464"/>
        <item m="1" x="5868"/>
        <item m="1" x="4220"/>
        <item m="1" x="4124"/>
        <item m="1" x="7871"/>
        <item m="1" x="3197"/>
        <item m="1" x="1607"/>
        <item m="1" x="2035"/>
        <item m="1" x="3733"/>
        <item m="1" x="4316"/>
        <item m="1" x="3844"/>
        <item m="1" x="3714"/>
        <item m="1" x="5244"/>
        <item m="1" x="3704"/>
        <item m="1" x="1394"/>
        <item m="1" x="3123"/>
        <item m="1" x="5305"/>
        <item m="1" x="7872"/>
        <item m="1" x="7582"/>
        <item m="1" x="7463"/>
        <item m="1" x="3431"/>
        <item m="1" x="2837"/>
        <item m="1" x="6964"/>
        <item m="1" x="7530"/>
        <item m="1" x="1923"/>
        <item m="1" x="1654"/>
        <item m="1" x="5549"/>
        <item m="1" x="2614"/>
        <item m="1" x="3496"/>
        <item m="1" x="7779"/>
        <item m="1" x="5780"/>
        <item m="1" x="1638"/>
        <item m="1" x="5970"/>
        <item m="1" x="4531"/>
        <item m="1" x="2838"/>
        <item m="1" x="6209"/>
        <item m="1" x="4048"/>
        <item m="1" x="2678"/>
        <item m="1" x="6448"/>
        <item m="1" x="5756"/>
        <item m="1" x="3882"/>
        <item m="1" x="4264"/>
        <item m="1" x="3115"/>
        <item m="1" x="3994"/>
        <item m="1" x="1716"/>
        <item m="1" x="6849"/>
        <item m="1" x="3357"/>
        <item m="1" x="7702"/>
        <item m="1" x="5743"/>
        <item m="1" x="1756"/>
        <item m="1" x="2391"/>
        <item m="1" x="2941"/>
        <item m="1" x="6923"/>
        <item m="1" x="1573"/>
        <item m="1" x="2785"/>
        <item m="1" x="1910"/>
        <item m="1" x="5839"/>
        <item m="1" x="4058"/>
        <item m="1" x="1657"/>
        <item m="1" x="3232"/>
        <item m="1" x="5300"/>
        <item m="1" x="4797"/>
        <item m="1" x="6881"/>
        <item m="1" x="2274"/>
        <item m="1" x="5718"/>
        <item m="1" x="3576"/>
        <item m="1" x="7820"/>
        <item m="1" x="7620"/>
        <item m="1" x="5651"/>
        <item m="1" x="3953"/>
        <item m="1" x="4011"/>
        <item m="1" x="2139"/>
        <item m="1" x="1321"/>
        <item m="1" x="7420"/>
        <item m="1" x="3333"/>
        <item m="1" x="4831"/>
        <item m="1" x="4594"/>
        <item m="1" x="4746"/>
        <item m="1" x="3983"/>
        <item m="1" x="3295"/>
        <item m="1" x="4874"/>
        <item m="1" x="3811"/>
        <item m="1" x="5501"/>
        <item m="1" x="7490"/>
        <item m="1" x="4604"/>
        <item m="1" x="4651"/>
        <item m="1" x="5074"/>
        <item m="1" x="7556"/>
        <item m="1" x="7206"/>
        <item m="1" x="1400"/>
        <item m="1" x="1832"/>
        <item m="1" x="4776"/>
        <item m="1" x="5353"/>
        <item m="1" x="2738"/>
        <item m="1" x="5612"/>
        <item m="1" x="4365"/>
        <item m="1" x="2031"/>
        <item m="1" x="4774"/>
        <item m="1" x="2016"/>
        <item m="1" x="1188"/>
        <item m="1" x="3937"/>
        <item m="1" x="7120"/>
        <item m="1" x="6636"/>
        <item m="1" x="1231"/>
        <item m="1" x="2467"/>
        <item m="1" x="4129"/>
        <item m="1" x="2888"/>
        <item m="1" x="6410"/>
        <item m="1" x="3296"/>
        <item m="1" x="2351"/>
        <item m="1" x="1136"/>
        <item m="1" x="1995"/>
        <item m="1" x="2629"/>
        <item m="1" x="6367"/>
        <item m="1" x="1379"/>
        <item m="1" x="7560"/>
        <item m="1" x="2473"/>
        <item m="1" x="1646"/>
        <item m="1" x="4205"/>
        <item m="1" x="1304"/>
        <item m="1" x="7672"/>
        <item m="1" x="6530"/>
        <item m="1" x="3663"/>
        <item m="1" x="3297"/>
        <item m="1" x="6478"/>
        <item m="1" x="5906"/>
        <item m="1" x="5509"/>
        <item m="1" x="7411"/>
        <item m="1" x="4534"/>
        <item m="1" x="4138"/>
        <item m="1" x="1709"/>
        <item m="1" x="1072"/>
        <item m="1" x="4116"/>
        <item m="1" x="3100"/>
        <item m="1" x="5774"/>
        <item m="1" x="2377"/>
        <item m="1" x="4817"/>
        <item m="1" x="6102"/>
        <item m="1" x="4763"/>
        <item m="1" x="7281"/>
        <item m="1" x="2537"/>
        <item m="1" x="2615"/>
        <item m="1" x="3892"/>
        <item m="1" x="7714"/>
        <item m="1" x="2867"/>
        <item m="1" x="4372"/>
        <item m="1" x="7650"/>
        <item m="1" x="5263"/>
        <item m="1" x="6974"/>
        <item m="1" x="2455"/>
        <item m="1" x="2111"/>
        <item m="1" x="1799"/>
        <item m="1" x="6882"/>
        <item m="1" x="4387"/>
        <item m="1" x="4691"/>
        <item m="1" x="1553"/>
        <item m="1" x="6022"/>
        <item m="1" x="5574"/>
        <item m="1" x="4413"/>
        <item m="1" x="1671"/>
        <item m="1" x="3917"/>
        <item m="1" x="7277"/>
        <item m="1" x="1904"/>
        <item m="1" x="6411"/>
        <item m="1" x="5169"/>
        <item m="1" x="2371"/>
        <item m="1" x="7020"/>
        <item m="1" x="3060"/>
        <item m="1" x="2575"/>
        <item m="1" x="1413"/>
        <item m="1" x="2032"/>
        <item m="1" x="2448"/>
        <item m="1" x="3437"/>
        <item m="1" x="4832"/>
        <item m="1" x="4206"/>
        <item m="1" x="1905"/>
        <item m="1" x="4202"/>
        <item m="1" x="7188"/>
        <item m="1" x="5173"/>
        <item m="1" x="6449"/>
        <item m="1" x="6510"/>
        <item m="1" x="4723"/>
        <item m="1" x="5134"/>
        <item m="1" x="3384"/>
        <item m="1" x="6619"/>
        <item m="1" x="2000"/>
        <item m="1" x="3570"/>
        <item m="1" x="4811"/>
        <item m="1" x="4272"/>
        <item m="1" x="7051"/>
        <item m="1" x="1049"/>
        <item m="1" x="6641"/>
        <item m="1" x="6253"/>
        <item m="1" x="4818"/>
        <item m="1" x="5268"/>
        <item m="1" x="2907"/>
        <item m="1" x="6761"/>
        <item m="1" x="2872"/>
        <item m="1" x="6918"/>
        <item m="1" x="1790"/>
        <item m="1" x="4275"/>
        <item m="1" x="5306"/>
        <item m="1" x="6757"/>
        <item m="1" x="4506"/>
        <item m="1" x="1363"/>
        <item m="1" x="4066"/>
        <item m="1" x="6018"/>
        <item m="1" x="1202"/>
        <item m="1" x="5583"/>
        <item m="1" x="1862"/>
        <item m="1" x="2513"/>
        <item m="1" x="3696"/>
        <item m="1" x="4791"/>
        <item m="1" x="1272"/>
        <item m="1" x="1630"/>
        <item m="1" x="3805"/>
        <item m="1" x="1090"/>
        <item m="1" x="6161"/>
        <item m="1" x="3984"/>
        <item m="1" x="7403"/>
        <item m="1" x="4305"/>
        <item m="1" x="5275"/>
        <item m="1" x="1220"/>
        <item m="1" x="5575"/>
        <item m="1" x="5925"/>
        <item m="1" x="2329"/>
        <item m="1" x="3707"/>
        <item m="1" x="1578"/>
        <item m="1" x="5911"/>
        <item m="1" x="6151"/>
        <item m="1" x="1352"/>
        <item m="1" x="3451"/>
        <item m="1" x="2107"/>
        <item m="1" x="2894"/>
        <item m="1" x="7643"/>
        <item m="1" x="2364"/>
        <item m="1" x="7410"/>
        <item m="1" x="2585"/>
        <item m="1" x="7435"/>
        <item m="1" x="4160"/>
        <item m="1" x="2119"/>
        <item m="1" x="2013"/>
        <item m="1" x="3592"/>
        <item m="1" x="1585"/>
        <item m="1" x="5213"/>
        <item m="1" x="2340"/>
        <item m="1" x="2726"/>
        <item m="1" x="3331"/>
        <item m="1" x="4674"/>
        <item m="1" x="2743"/>
        <item m="1" x="3638"/>
        <item m="1" x="5107"/>
        <item m="1" x="2250"/>
        <item m="1" x="3061"/>
        <item m="1" x="6637"/>
        <item m="1" x="6073"/>
        <item m="1" x="1818"/>
        <item m="1" x="6414"/>
        <item m="1" x="7382"/>
        <item m="1" x="3212"/>
        <item m="1" x="4471"/>
        <item m="1" x="2657"/>
        <item m="1" x="2409"/>
        <item m="1" x="3532"/>
        <item m="1" x="6839"/>
        <item m="1" x="2884"/>
        <item m="1" x="1058"/>
        <item m="1" x="7844"/>
        <item m="1" x="6113"/>
        <item m="1" x="6995"/>
        <item m="1" x="3271"/>
        <item m="1" x="5385"/>
        <item m="1" x="3793"/>
        <item m="1" x="5721"/>
        <item m="1" x="6093"/>
        <item m="1" x="3985"/>
        <item m="1" x="5652"/>
        <item m="1" x="3938"/>
        <item m="1" x="1672"/>
        <item m="1" x="5795"/>
        <item m="1" x="1252"/>
        <item m="1" x="6472"/>
        <item m="1" x="3124"/>
        <item m="1" x="3227"/>
        <item m="1" x="1286"/>
        <item m="1" x="4452"/>
        <item m="1" x="7088"/>
        <item m="1" x="5094"/>
        <item m="1" x="3095"/>
        <item m="1" x="4119"/>
        <item m="1" x="1735"/>
        <item m="1" x="7093"/>
        <item m="1" x="4612"/>
        <item m="1" x="7601"/>
        <item m="1" x="4660"/>
        <item m="1" x="2744"/>
        <item m="1" x="6653"/>
        <item m="1" x="6751"/>
        <item m="1" x="1757"/>
        <item m="1" x="4089"/>
        <item m="1" x="4938"/>
        <item m="1" x="1725"/>
        <item m="1" x="7823"/>
        <item m="1" x="2747"/>
        <item m="1" x="4302"/>
        <item m="1" x="1990"/>
        <item m="1" x="1893"/>
        <item m="1" x="5661"/>
        <item m="1" x="3244"/>
        <item m="1" x="2895"/>
        <item m="1" x="7274"/>
        <item m="1" x="7341"/>
        <item m="1" x="4724"/>
        <item m="1" x="3008"/>
        <item m="1" x="5313"/>
        <item m="1" x="4775"/>
        <item m="1" x="3425"/>
        <item m="1" x="6779"/>
        <item m="1" x="5296"/>
        <item m="1" x="4623"/>
        <item m="1" x="1770"/>
        <item m="1" x="4145"/>
        <item m="1" x="7845"/>
        <item m="1" x="1880"/>
        <item m="1" x="7354"/>
        <item m="1" x="5805"/>
        <item m="1" x="4557"/>
        <item m="1" x="3874"/>
        <item m="1" x="4433"/>
        <item m="1" x="5749"/>
        <item m="1" x="5527"/>
        <item m="1" x="4175"/>
        <item m="1" x="5115"/>
        <item m="1" x="6083"/>
        <item m="1" x="6465"/>
        <item m="1" x="1476"/>
        <item m="1" x="7105"/>
        <item m="1" x="3729"/>
        <item m="1" x="2435"/>
        <item m="1" x="1591"/>
        <item m="1" x="4040"/>
        <item m="1" x="2855"/>
        <item m="1" x="6525"/>
        <item m="1" x="6660"/>
        <item m="1" x="6812"/>
        <item m="1" x="7229"/>
        <item m="1" x="5763"/>
        <item m="1" x="1886"/>
        <item m="1" x="1199"/>
        <item m="1" x="5039"/>
        <item m="1" x="1265"/>
        <item m="1" x="7377"/>
        <item m="1" x="4939"/>
        <item m="1" x="6876"/>
        <item m="1" x="1223"/>
        <item m="1" x="2078"/>
        <item m="1" x="6741"/>
        <item m="1" x="1096"/>
        <item m="1" x="4749"/>
        <item m="1" x="4935"/>
        <item m="1" x="3198"/>
        <item m="1" x="3019"/>
        <item m="1" x="3755"/>
        <item m="1" x="6338"/>
        <item m="1" x="2311"/>
        <item m="1" x="4888"/>
        <item m="1" x="3708"/>
        <item m="1" x="5410"/>
        <item m="1" x="7100"/>
        <item m="1" x="3619"/>
        <item m="1" x="7840"/>
        <item m="1" x="4639"/>
        <item m="1" x="6669"/>
        <item m="1" x="5920"/>
        <item m="1" x="4181"/>
        <item m="1" x="7039"/>
        <item m="1" x="3986"/>
        <item m="1" x="4905"/>
        <item m="1" x="2670"/>
        <item m="1" x="3888"/>
        <item m="1" x="1523"/>
        <item m="1" x="6084"/>
        <item m="1" x="2398"/>
        <item m="1" x="3671"/>
        <item m="1" x="2761"/>
        <item m="1" x="2479"/>
        <item m="1" x="4445"/>
        <item m="1" x="4424"/>
        <item m="1" x="6437"/>
        <item m="1" x="7585"/>
        <item m="1" x="3217"/>
        <item m="1" x="5045"/>
        <item m="1" x="6026"/>
        <item m="1" x="6600"/>
        <item m="1" x="4880"/>
        <item m="1" x="3410"/>
        <item m="1" x="7673"/>
        <item m="1" x="4568"/>
        <item m="1" x="6959"/>
        <item m="1" x="3241"/>
        <item m="1" x="6592"/>
        <item m="1" x="1221"/>
        <item m="1" x="4176"/>
        <item m="1" x="3414"/>
        <item m="1" x="2280"/>
        <item m="1" x="2161"/>
        <item m="1" x="1926"/>
        <item m="1" x="5996"/>
        <item m="1" x="5570"/>
        <item m="1" x="7396"/>
        <item m="1" x="5941"/>
        <item m="1" x="5640"/>
        <item m="1" x="5223"/>
        <item m="1" x="2073"/>
        <item m="1" x="1549"/>
        <item m="1" x="1889"/>
        <item m="1" x="2567"/>
        <item m="1" x="6061"/>
        <item m="1" x="5740"/>
        <item m="1" x="1359"/>
        <item m="1" x="2966"/>
        <item m="1" x="5559"/>
        <item m="1" x="1868"/>
        <item m="1" x="5259"/>
        <item m="1" x="7138"/>
        <item m="1" x="4221"/>
        <item m="1" x="5936"/>
        <item m="1" x="7323"/>
        <item m="1" x="6186"/>
        <item m="1" x="6921"/>
        <item m="1" x="5735"/>
        <item m="1" x="1494"/>
        <item m="1" x="6752"/>
        <item m="1" x="4104"/>
        <item m="1" x="1195"/>
        <item m="1" x="2948"/>
        <item m="1" x="4086"/>
        <item m="1" x="1710"/>
        <item m="1" x="3465"/>
        <item m="1" x="7810"/>
        <item m="1" x="4408"/>
        <item m="1" x="4306"/>
        <item m="1" x="6627"/>
        <item m="1" x="5005"/>
        <item m="1" x="3462"/>
        <item m="1" x="2436"/>
        <item m="1" x="5766"/>
        <item m="1" x="5434"/>
        <item m="1" x="6806"/>
        <item m="1" x="4999"/>
        <item m="1" x="7360"/>
        <item m="1" x="6753"/>
        <item m="1" x="7831"/>
        <item m="1" x="2058"/>
        <item m="1" x="1339"/>
        <item m="1" x="2822"/>
        <item m="1" x="3877"/>
        <item m="1" x="3957"/>
        <item m="1" x="2116"/>
        <item m="1" x="6601"/>
        <item m="1" x="4393"/>
        <item m="1" x="7184"/>
        <item m="1" x="2431"/>
        <item m="1" x="4765"/>
        <item m="1" x="7194"/>
        <item m="1" x="5837"/>
        <item m="1" x="5670"/>
        <item m="1" x="7429"/>
        <item m="1" x="5629"/>
        <item m="1" x="7660"/>
        <item m="1" x="4483"/>
        <item m="1" x="6019"/>
        <item m="1" x="2908"/>
        <item m="1" x="5280"/>
        <item m="1" x="7012"/>
        <item m="1" x="2089"/>
        <item m="1" x="4923"/>
        <item m="1" x="5979"/>
        <item m="1" x="5425"/>
        <item m="1" x="2229"/>
        <item m="1" x="1075"/>
        <item m="1" x="4815"/>
        <item m="1" x="5853"/>
        <item m="1" x="1544"/>
        <item m="1" x="4325"/>
        <item m="1" x="2411"/>
        <item m="1" x="6532"/>
        <item m="1" x="4112"/>
        <item m="1" x="3927"/>
        <item m="1" x="5010"/>
        <item m="1" x="4177"/>
        <item m="1" x="3850"/>
        <item m="1" x="7404"/>
        <item m="1" x="1097"/>
        <item m="1" x="5460"/>
        <item m="1" x="4786"/>
        <item m="1" x="2117"/>
        <item m="1" x="6780"/>
        <item m="1" x="4843"/>
        <item m="1" x="2238"/>
        <item m="1" x="2319"/>
        <item m="1" x="5567"/>
        <item m="1" x="4867"/>
        <item m="1" x="5301"/>
        <item m="1" x="2505"/>
        <item m="1" x="5576"/>
        <item m="1" x="2156"/>
        <item m="1" x="3838"/>
        <item m="1" x="6152"/>
        <item m="1" x="7324"/>
        <item m="1" x="3336"/>
        <item m="1" x="2862"/>
        <item m="1" x="3794"/>
        <item m="1" x="2970"/>
        <item m="1" x="2796"/>
        <item m="1" x="2059"/>
        <item m="1" x="4436"/>
        <item m="1" x="4859"/>
        <item m="1" x="6986"/>
        <item m="1" x="5912"/>
        <item m="1" x="2807"/>
        <item m="1" x="7744"/>
        <item m="1" x="2140"/>
        <item m="1" x="5820"/>
        <item m="1" x="4844"/>
        <item m="1" x="3186"/>
        <item m="1" x="2291"/>
        <item m="1" x="2385"/>
        <item m="1" x="6762"/>
        <item m="1" x="2468"/>
        <item m="1" x="3378"/>
        <item m="1" x="3806"/>
        <item m="1" x="6672"/>
        <item m="1" x="4383"/>
        <item m="1" x="4253"/>
        <item m="1" x="1107"/>
        <item m="1" x="4906"/>
        <item m="1" x="6871"/>
        <item m="1" x="7468"/>
        <item m="1" x="5796"/>
        <item m="1" x="4409"/>
        <item m="1" x="6458"/>
        <item m="1" x="4687"/>
        <item m="1" x="4528"/>
        <item m="1" x="7678"/>
        <item m="1" x="1137"/>
        <item m="1" x="2963"/>
        <item m="1" x="7798"/>
        <item m="1" x="1922"/>
        <item m="1" x="6350"/>
        <item m="1" x="2981"/>
        <item m="1" x="4105"/>
        <item m="1" x="2690"/>
        <item m="1" x="6254"/>
        <item m="1" x="6094"/>
        <item m="1" x="4711"/>
        <item m="1" x="7644"/>
        <item m="1" x="2952"/>
        <item m="1" x="5139"/>
        <item m="1" x="7128"/>
        <item m="1" x="5606"/>
        <item m="1" x="2183"/>
        <item m="1" x="1608"/>
        <item m="1" x="2359"/>
        <item m="1" x="1447"/>
        <item m="1" x="1477"/>
        <item m="1" x="4777"/>
        <item m="1" x="2748"/>
        <item m="1" x="4449"/>
        <item m="1" x="4117"/>
        <item m="1" x="7645"/>
        <item m="1" x="1676"/>
        <item m="1" x="1705"/>
        <item m="1" x="3140"/>
        <item m="1" x="5990"/>
        <item m="1" x="1145"/>
        <item m="1" x="1973"/>
        <item m="1" x="7537"/>
        <item m="1" x="1176"/>
        <item m="1" x="2082"/>
        <item m="1" x="6567"/>
        <item m="1" x="2278"/>
        <item m="1" x="6492"/>
        <item m="1" x="4100"/>
        <item m="1" x="4090"/>
        <item m="1" x="4041"/>
        <item m="1" x="6607"/>
        <item m="1" x="6910"/>
        <item m="1" x="1684"/>
        <item m="1" x="4108"/>
        <item m="1" x="7697"/>
        <item m="1" x="7076"/>
        <item m="1" x="4210"/>
        <item m="1" x="3142"/>
        <item m="1" x="6276"/>
        <item m="1" x="6029"/>
        <item m="1" x="6038"/>
        <item m="1" x="2749"/>
        <item m="1" x="4476"/>
        <item m="1" x="5174"/>
        <item m="1" x="3724"/>
        <item m="1" x="3552"/>
        <item m="1" x="2630"/>
        <item m="1" x="4363"/>
        <item m="1" x="4042"/>
        <item m="1" x="1952"/>
        <item m="1" x="3555"/>
        <item m="1" x="7217"/>
        <item m="1" x="5832"/>
        <item m="1" x="2141"/>
        <item m="1" x="3788"/>
        <item m="1" x="1340"/>
        <item m="1" x="1927"/>
        <item m="1" x="5429"/>
        <item m="1" x="4059"/>
        <item m="1" x="3463"/>
        <item m="1" x="1987"/>
        <item m="1" x="6718"/>
        <item m="1" x="7140"/>
        <item m="1" x="1322"/>
        <item m="1" x="1915"/>
        <item m="1" x="4586"/>
        <item m="1" x="5435"/>
        <item m="1" x="2281"/>
        <item m="1" x="2096"/>
        <item m="1" x="5889"/>
        <item m="1" x="6697"/>
        <item m="1" x="4750"/>
        <item m="1" x="3199"/>
        <item m="1" x="2060"/>
        <item m="1" x="2526"/>
        <item m="1" x="5890"/>
        <item m="1" x="6295"/>
        <item m="1" x="3639"/>
        <item m="1" x="4560"/>
        <item m="1" x="5986"/>
        <item m="1" x="7766"/>
        <item m="1" x="7207"/>
        <item m="1" x="5481"/>
        <item m="1" x="1200"/>
        <item m="1" x="2083"/>
        <item m="1" x="5630"/>
        <item m="1" x="2188"/>
        <item m="1" x="2982"/>
        <item m="1" x="5658"/>
        <item m="1" x="3125"/>
        <item m="1" x="1819"/>
        <item m="1" x="6203"/>
        <item m="1" x="3116"/>
        <item m="1" x="3561"/>
        <item m="1" x="4602"/>
        <item m="1" x="6550"/>
        <item m="1" x="3476"/>
        <item m="1" x="6840"/>
        <item m="1" x="1078"/>
        <item m="1" x="7588"/>
        <item m="1" x="5380"/>
        <item m="1" x="3582"/>
        <item m="1" x="5318"/>
        <item m="1" x="7282"/>
        <item m="1" x="4781"/>
        <item m="1" x="5231"/>
        <item m="1" x="6642"/>
        <item m="1" x="3146"/>
        <item m="1" x="6485"/>
        <item m="1" x="2586"/>
        <item m="1" x="1101"/>
        <item m="1" x="5393"/>
        <item m="1" x="2594"/>
        <item m="1" x="4477"/>
        <item m="1" x="2808"/>
        <item m="1" x="1974"/>
        <item m="1" x="7849"/>
        <item m="1" x="2839"/>
        <item m="1" x="2967"/>
        <item m="1" x="3542"/>
        <item m="1" x="1813"/>
        <item m="1" x="2256"/>
        <item m="1" x="7548"/>
        <item m="1" x="5470"/>
        <item m="1" x="3718"/>
        <item m="1" x="2773"/>
        <item m="1" x="2650"/>
        <item m="1" x="1690"/>
        <item m="1" x="7442"/>
        <item m="1" x="6834"/>
        <item m="1" x="4370"/>
        <item m="1" x="7729"/>
        <item m="1" x="3813"/>
        <item m="1" x="7867"/>
        <item m="1" x="2234"/>
        <item m="1" x="3446"/>
        <item m="1" x="1138"/>
        <item m="1" x="5249"/>
        <item m="1" x="4446"/>
        <item m="1" x="2896"/>
        <item m="1" x="7698"/>
        <item m="1" x="5631"/>
        <item m="1" x="3438"/>
        <item m="1" x="7518"/>
        <item m="1" x="6732"/>
        <item m="1" x="2514"/>
        <item m="1" x="1169"/>
        <item m="1" x="5758"/>
        <item m="1" x="4141"/>
        <item m="1" x="3893"/>
        <item m="1" x="4833"/>
        <item m="1" x="6248"/>
        <item m="1" x="3533"/>
        <item m="1" x="2791"/>
        <item m="1" x="1414"/>
        <item m="1" x="6004"/>
        <item m="1" x="5087"/>
        <item m="1" x="3266"/>
        <item m="1" x="7832"/>
        <item m="1" x="7686"/>
        <item m="1" x="6709"/>
        <item m="1" x="7762"/>
        <item m="1" x="1335"/>
        <item m="1" x="7857"/>
        <item m="1" x="3672"/>
        <item m="1" x="1830"/>
        <item m="1" x="6335"/>
        <item m="1" x="6866"/>
        <item m="1" x="7464"/>
        <item m="1" x="4940"/>
        <item m="1" x="2932"/>
        <item m="1" x="3317"/>
        <item m="1" x="1054"/>
        <item m="1" x="5597"/>
        <item m="1" x="1098"/>
        <item m="1" x="4033"/>
        <item m="1" x="2433"/>
        <item m="1" x="7397"/>
        <item m="1" x="4318"/>
        <item m="1" x="3426"/>
        <item m="1" x="1485"/>
        <item m="1" x="3040"/>
        <item m="1" x="3353"/>
        <item m="1" x="1964"/>
        <item m="1" x="5438"/>
        <item m="1" x="1315"/>
        <item m="1" x="2309"/>
        <item m="1" x="5708"/>
        <item m="1" x="7652"/>
        <item m="1" x="1911"/>
        <item m="1" x="7476"/>
        <item m="1" x="6483"/>
        <item m="1" x="6932"/>
        <item m="1" x="6329"/>
        <item m="1" x="2212"/>
        <item m="1" x="6177"/>
        <item m="1" x="6791"/>
        <item m="1" x="7189"/>
        <item m="1" x="6312"/>
        <item m="1" x="6714"/>
        <item m="1" x="4231"/>
        <item m="1" x="4349"/>
        <item m="1" x="4319"/>
        <item m="1" x="7001"/>
        <item m="1" x="1587"/>
        <item m="1" x="1287"/>
        <item m="1" x="2487"/>
        <item m="1" x="7443"/>
        <item m="1" x="6438"/>
        <item m="1" x="7144"/>
        <item m="1" x="7589"/>
        <item m="1" x="4178"/>
        <item m="1" x="2582"/>
        <item m="1" x="6430"/>
        <item m="1" x="1563"/>
        <item m="1" x="3395"/>
        <item m="1" x="1099"/>
        <item m="1" x="1748"/>
        <item m="1" x="2282"/>
        <item m="1" x="3427"/>
        <item m="1" x="5546"/>
        <item m="1" x="3820"/>
        <item m="1" x="7720"/>
        <item m="1" x="7449"/>
        <item m="1" x="2727"/>
        <item m="1" x="3908"/>
        <item m="1" x="5502"/>
        <item m="1" x="6949"/>
        <item m="1" x="7398"/>
        <item m="1" x="3401"/>
        <item m="1" x="2120"/>
        <item m="1" x="7288"/>
        <item m="1" x="5771"/>
        <item m="1" x="2909"/>
        <item m="1" x="1717"/>
        <item m="1" x="3549"/>
        <item m="1" x="5297"/>
        <item m="1" x="3557"/>
        <item m="1" x="2312"/>
        <item m="1" x="5488"/>
        <item m="1" x="7804"/>
        <item m="1" x="1820"/>
        <item m="1" x="3145"/>
        <item m="1" x="1574"/>
        <item m="1" x="5939"/>
        <item m="1" x="2441"/>
        <item m="1" x="1506"/>
        <item m="1" x="6450"/>
        <item m="1" x="4161"/>
        <item m="1" x="2779"/>
        <item m="1" x="5245"/>
        <item m="1" x="2024"/>
        <item m="1" x="3126"/>
        <item m="1" x="4805"/>
        <item m="1" x="2047"/>
        <item m="1" x="7034"/>
        <item m="1" x="2426"/>
        <item m="1" x="1965"/>
        <item m="1" x="6914"/>
        <item m="1" x="4964"/>
        <item m="1" x="4742"/>
        <item m="1" x="2001"/>
        <item m="1" x="6744"/>
        <item m="1" x="5966"/>
        <item m="1" x="4965"/>
        <item m="1" x="2257"/>
        <item m="1" x="7412"/>
        <item m="1" x="6162"/>
        <item m="1" x="3101"/>
        <item m="1" x="3493"/>
        <item m="1" x="7244"/>
        <item m="1" x="1253"/>
        <item m="1" x="1730"/>
        <item m="1" x="2286"/>
        <item m="1" x="2378"/>
        <item m="1" x="4729"/>
        <item m="1" x="3398"/>
        <item m="1" x="6710"/>
        <item m="1" x="7722"/>
        <item m="1" x="1887"/>
        <item m="1" x="4618"/>
        <item m="1" x="1791"/>
        <item m="1" x="6506"/>
        <item m="1" x="2531"/>
        <item m="1" x="4249"/>
        <item m="1" x="3298"/>
        <item m="1" x="6265"/>
        <item m="1" x="5673"/>
        <item m="1" x="4388"/>
        <item m="1" x="4916"/>
        <item m="1" x="7416"/>
        <item m="1" x="7494"/>
        <item m="1" x="2306"/>
        <item m="1" x="2856"/>
        <item m="1" x="4384"/>
        <item m="1" x="4003"/>
        <item m="1" x="5186"/>
        <item m="1" x="4333"/>
        <item m="1" x="1814"/>
        <item m="1" x="2820"/>
        <item m="1" x="1596"/>
        <item m="1" x="6368"/>
        <item m="1" x="7549"/>
        <item m="1" x="5181"/>
        <item m="1" x="3987"/>
        <item m="1" x="7069"/>
        <item m="1" x="6673"/>
        <item m="1" x="6178"/>
        <item m="1" x="5401"/>
        <item m="1" x="4718"/>
        <item m="1" x="1736"/>
        <item m="1" x="2608"/>
        <item m="1" x="1760"/>
        <item m="1" x="3691"/>
        <item m="1" x="3611"/>
        <item m="1" x="4420"/>
        <item m="1" x="5635"/>
        <item m="1" x="2259"/>
        <item m="1" x="3447"/>
        <item m="1" x="4975"/>
        <item m="1" x="3697"/>
        <item m="1" x="2265"/>
        <item m="1" x="5607"/>
        <item m="1" x="2777"/>
        <item m="1" x="5833"/>
        <item m="1" x="3673"/>
        <item m="1" x="6426"/>
        <item m="1" x="3573"/>
        <item m="1" x="5146"/>
        <item m="1" x="3233"/>
        <item m="1" x="7756"/>
        <item m="1" x="3275"/>
        <item m="1" x="3745"/>
        <item m="1" x="7259"/>
        <item m="1" x="2880"/>
        <item m="1" x="5550"/>
        <item m="1" x="5726"/>
        <item m="1" x="2099"/>
        <item m="1" x="3995"/>
        <item m="1" x="2135"/>
        <item m="1" x="5727"/>
        <item m="1" x="7653"/>
        <item m="1" x="4095"/>
        <item m="1" x="6736"/>
        <item m="1" x="2235"/>
        <item m="1" x="3065"/>
        <item m="1" x="6148"/>
        <item m="1" x="6355"/>
        <item m="1" x="5736"/>
        <item m="1" x="3629"/>
        <item m="1" x="6277"/>
        <item m="1" x="2545"/>
        <item m="1" x="1778"/>
        <item m="1" x="7031"/>
        <item m="1" x="2051"/>
        <item m="1" x="1419"/>
        <item m="1" x="5148"/>
        <item m="1" x="1383"/>
        <item m="1" x="3041"/>
        <item m="1" x="3909"/>
        <item m="1" x="7552"/>
        <item m="1" x="2136"/>
        <item m="1" x="3504"/>
        <item m="1" x="2739"/>
        <item m="1" x="4380"/>
        <item m="1" x="2933"/>
        <item m="1" x="5205"/>
        <item m="1" x="1779"/>
        <item m="1" x="7367"/>
        <item m="1" x="6993"/>
        <item m="1" x="6278"/>
        <item m="1" x="5801"/>
        <item m="1" x="5388"/>
        <item m="1" x="3371"/>
        <item m="1" x="3358"/>
        <item m="1" x="6085"/>
        <item m="1" x="4621"/>
        <item m="1" x="1662"/>
        <item m="1" x="2509"/>
        <item m="1" x="4972"/>
        <item m="1" x="3176"/>
        <item m="1" x="6219"/>
        <item m="1" x="2157"/>
        <item m="1" x="5510"/>
        <item m="1" x="2728"/>
        <item m="1" x="6280"/>
        <item m="1" x="7557"/>
        <item m="1" x="1112"/>
        <item m="1" x="7469"/>
        <item m="1" x="1091"/>
        <item m="1" x="6555"/>
        <item m="1" x="1364"/>
        <item m="1" x="4702"/>
        <item m="1" x="1758"/>
        <item m="1" x="7704"/>
        <item m="1" x="1386"/>
        <item m="1" x="2379"/>
        <item m="1" x="2740"/>
        <item m="1" x="5600"/>
        <item m="1" x="3678"/>
        <item m="1" x="7590"/>
        <item m="1" x="5056"/>
        <item m="1" x="5956"/>
        <item m="1" x="3959"/>
        <item m="1" x="7417"/>
        <item m="1" x="3746"/>
        <item m="1" x="2971"/>
        <item m="1" x="6292"/>
        <item m="1" x="3136"/>
        <item m="1" x="2621"/>
        <item m="1" x="1643"/>
        <item m="1" x="3539"/>
        <item m="1" x="2787"/>
        <item m="1" x="4863"/>
        <item m="1" x="4053"/>
        <item m="1" x="1336"/>
        <item m="1" x="2028"/>
        <item m="1" x="1238"/>
        <item m="1" x="7368"/>
        <item m="1" x="2776"/>
        <item m="1" x="1139"/>
        <item m="1" x="2002"/>
        <item m="1" x="2389"/>
        <item m="1" x="5116"/>
        <item m="1" x="3117"/>
        <item m="1" x="5703"/>
        <item m="1" x="7723"/>
        <item m="1" x="7624"/>
        <item m="1" x="2380"/>
        <item m="1" x="6473"/>
        <item m="1" x="5281"/>
        <item m="1" x="4281"/>
        <item m="1" x="7182"/>
        <item m="1" x="1674"/>
        <item m="1" x="4924"/>
        <item m="1" x="3444"/>
        <item m="1" x="5376"/>
        <item m="1" x="6470"/>
        <item m="1" x="2189"/>
        <item m="1" x="6580"/>
        <item m="1" x="1874"/>
        <item m="1" x="2928"/>
        <item m="1" x="4113"/>
        <item m="1" x="2392"/>
        <item m="1" x="5057"/>
        <item m="1" x="4899"/>
        <item m="1" x="6950"/>
        <item m="1" x="6204"/>
        <item m="1" x="6047"/>
        <item m="1" x="5260"/>
        <item m="1" x="5383"/>
        <item m="1" x="4819"/>
        <item m="1" x="4002"/>
        <item m="1" x="7502"/>
        <item m="1" x="6369"/>
        <item m="1" x="1854"/>
        <item m="1" x="4265"/>
        <item m="1" x="6602"/>
        <item m="1" x="4607"/>
        <item m="1" x="6979"/>
        <item m="1" x="2239"/>
        <item m="1" x="7334"/>
        <item m="1" x="1961"/>
        <item m="1" x="2442"/>
        <item m="1" x="7553"/>
        <item m="1" x="7199"/>
        <item m="1" x="4828"/>
        <item m="1" x="6896"/>
        <item m="1" x="1616"/>
        <item m="1" x="5182"/>
        <item m="1" x="5149"/>
        <item m="1" x="4837"/>
        <item m="1" x="1455"/>
        <item m="1" x="7733"/>
        <item m="1" x="6089"/>
        <item m="1" x="4542"/>
        <item m="1" x="4359"/>
        <item m="1" x="3282"/>
        <item m="1" x="1557"/>
        <item m="1" x="3151"/>
        <item m="1" x="2664"/>
        <item m="1" x="3789"/>
        <item m="1" x="1597"/>
        <item m="1" x="4595"/>
        <item m="1" x="3760"/>
        <item m="1" x="5331"/>
        <item m="1" x="5589"/>
        <item m="1" x="6075"/>
        <item m="1" x="7314"/>
        <item m="1" x="4076"/>
        <item m="1" x="4947"/>
        <item m="1" x="1246"/>
        <item m="1" x="6296"/>
        <item m="1" x="1495"/>
        <item m="1" x="4759"/>
        <item m="1" x="7780"/>
        <item m="1" x="3164"/>
        <item m="1" x="5238"/>
        <item m="1" x="3367"/>
        <item m="1" x="1079"/>
        <item m="1" x="3736"/>
        <item m="1" x="5490"/>
        <item m="1" x="7606"/>
        <item m="1" x="2889"/>
        <item m="1" x="2345"/>
        <item m="1" x="4688"/>
        <item m="1" x="7811"/>
        <item m="1" x="3667"/>
        <item m="1" x="1203"/>
        <item m="1" x="5384"/>
        <item m="1" x="3571"/>
        <item m="1" x="3709"/>
        <item m="1" x="3949"/>
        <item m="1" x="4004"/>
        <item m="1" x="3238"/>
        <item m="1" x="1154"/>
        <item m="1" x="7882"/>
        <item m="1" x="6062"/>
        <item m="1" x="6356"/>
        <item m="1" x="6222"/>
        <item m="1" x="1794"/>
        <item m="1" x="4244"/>
        <item m="1" x="2240"/>
        <item m="1" x="2817"/>
        <item m="1" x="1588"/>
        <item m="1" x="5877"/>
        <item m="1" x="4130"/>
        <item m="1" x="1122"/>
        <item m="1" x="4624"/>
        <item m="1" x="2260"/>
        <item m="1" x="4514"/>
        <item m="1" x="3276"/>
        <item m="1" x="3213"/>
        <item m="1" x="6948"/>
        <item m="1" x="4467"/>
        <item m="1" x="3255"/>
        <item m="1" x="4227"/>
        <item m="1" x="3466"/>
        <item m="1" x="2635"/>
        <item m="1" x="4489"/>
        <item m="1" x="4561"/>
        <item m="1" x="4241"/>
        <item m="1" x="4592"/>
        <item m="1" x="5543"/>
        <item m="1" x="3884"/>
        <item m="1" x="7561"/>
        <item m="1" x="5664"/>
        <item m="1" x="3913"/>
        <item m="1" x="6283"/>
        <item m="1" x="2090"/>
        <item m="1" x="6745"/>
        <item m="1" x="7816"/>
        <item m="1" x="1722"/>
        <item m="1" x="4283"/>
        <item m="1" x="4214"/>
        <item m="1" x="1983"/>
        <item m="1" x="7289"/>
        <item m="1" x="7139"/>
        <item m="1" x="1328"/>
        <item m="1" x="1146"/>
        <item m="1" x="1598"/>
        <item m="1" x="5221"/>
        <item m="1" x="3293"/>
        <item m="1" x="7208"/>
        <item m="1" x="6678"/>
        <item m="1" x="6404"/>
        <item m="1" x="3228"/>
        <item m="1" x="5075"/>
        <item m="1" x="1109"/>
        <item m="1" x="2704"/>
        <item m="1" x="5101"/>
        <item m="1" x="1140"/>
        <item m="1" x="2750"/>
        <item m="1" x="3604"/>
        <item m="1" x="7470"/>
        <item m="1" x="5926"/>
        <item m="1" x="7010"/>
        <item m="1" x="1387"/>
        <item m="1" x="7758"/>
        <item m="1" x="4766"/>
        <item m="1" x="4545"/>
        <item m="1" x="5937"/>
        <item m="1" x="3439"/>
        <item m="1" x="7813"/>
        <item m="1" x="3821"/>
        <item m="1" x="2206"/>
        <item m="1" x="6039"/>
        <item m="1" x="4881"/>
        <item m="1" x="6827"/>
        <item m="1" x="5228"/>
        <item m="1" x="3483"/>
        <item m="1" x="5065"/>
        <item m="1" x="1068"/>
        <item m="1" x="5528"/>
        <item m="1" x="5029"/>
        <item m="1" x="3978"/>
        <item m="1" x="7115"/>
        <item m="1" x="3165"/>
        <item m="1" x="4587"/>
        <item m="1" x="7846"/>
        <item m="1" x="3359"/>
        <item m="1" x="4131"/>
        <item m="1" x="4189"/>
        <item m="1" x="3814"/>
        <item m="1" x="3362"/>
        <item m="1" x="2801"/>
        <item m="1" x="4958"/>
        <item m="1" x="1366"/>
        <item m="1" x="1080"/>
        <item m="1" x="3096"/>
        <item m="1" x="7070"/>
        <item m="1" x="2847"/>
        <item m="1" x="5439"/>
        <item m="1" x="6859"/>
        <item m="1" x="5411"/>
        <item m="1" x="6493"/>
        <item m="1" x="1469"/>
        <item m="1" x="7699"/>
        <item m="1" x="3668"/>
        <item m="1" x="2576"/>
        <item m="1" x="1081"/>
        <item m="1" x="6009"/>
        <item m="1" x="7040"/>
        <item m="1" x="2794"/>
        <item m="1" x="6664"/>
        <item m="1" x="5636"/>
        <item m="1" x="6120"/>
        <item m="1" x="6828"/>
        <item m="1" x="5232"/>
        <item m="1" x="7709"/>
        <item m="1" x="1792"/>
        <item m="1" x="4083"/>
        <item m="1" x="2920"/>
        <item m="1" x="1685"/>
        <item m="1" x="7383"/>
        <item m="1" x="6133"/>
        <item m="1" x="7109"/>
        <item m="1" x="4008"/>
        <item m="1" x="7335"/>
        <item m="1" x="7006"/>
        <item m="1" x="3032"/>
        <item m="1" x="5021"/>
        <item m="1" x="6010"/>
        <item m="1" x="1782"/>
        <item m="1" x="1242"/>
        <item m="1" x="6597"/>
        <item m="1" x="2556"/>
        <item m="1" x="6171"/>
        <item m="1" x="4730"/>
        <item m="1" x="3815"/>
        <item m="1" x="7330"/>
        <item m="1" x="3049"/>
        <item m="1" x="2715"/>
        <item m="1" x="5928"/>
        <item m="1" x="7129"/>
        <item m="1" x="4203"/>
        <item m="1" x="5841"/>
        <item m="1" x="1800"/>
        <item m="1" x="4792"/>
        <item m="1" x="7223"/>
        <item m="1" x="4664"/>
        <item m="1" x="5560"/>
        <item m="1" x="3374"/>
        <item m="1" x="4298"/>
        <item m="1" x="6556"/>
        <item m="1" x="6239"/>
        <item m="1" x="4692"/>
        <item m="1" x="1117"/>
        <item m="1" x="2949"/>
        <item m="1" x="4421"/>
        <item m="1" x="6679"/>
        <item m="1" x="6121"/>
        <item m="1" x="6535"/>
        <item m="1" x="2899"/>
        <item m="1" x="4864"/>
        <item m="1" x="4418"/>
        <item m="1" x="3000"/>
        <item m="1" x="1984"/>
        <item m="1" x="4552"/>
        <item m="1" x="5884"/>
        <item m="1" x="7852"/>
        <item m="1" x="2840"/>
        <item m="1" x="6593"/>
        <item m="1" x="5111"/>
        <item m="1" x="6841"/>
        <item m="1" x="2764"/>
        <item m="1" x="2813"/>
        <item m="1" x="3664"/>
        <item m="1" x="4006"/>
        <item m="1" x="5638"/>
        <item m="1" x="7405"/>
        <item m="1" x="2121"/>
        <item m="1" x="6536"/>
        <item m="1" x="6005"/>
        <item m="1" x="5683"/>
        <item m="1" x="1733"/>
        <item m="1" x="1310"/>
        <item m="1" x="2665"/>
        <item m="1" x="2061"/>
        <item m="1" x="7609"/>
        <item m="1" x="5440"/>
        <item m="1" x="2221"/>
        <item m="1" x="7570"/>
        <item m="1" x="4473"/>
        <item m="1" x="4788"/>
        <item m="1" x="4334"/>
        <item m="1" x="7430"/>
        <item m="1" x="1288"/>
        <item m="1" x="4018"/>
        <item m="1" x="3600"/>
        <item m="1" x="6654"/>
        <item m="1" x="5994"/>
        <item m="1" x="6176"/>
        <item m="1" x="5175"/>
        <item m="1" x="2100"/>
        <item m="1" x="1648"/>
        <item m="1" x="5547"/>
        <item m="1" x="2261"/>
        <item m="1" x="2437"/>
        <item m="1" x="6665"/>
        <item m="1" x="3524"/>
        <item m="1" x="6099"/>
        <item m="1" x="2366"/>
        <item m="1" x="5394"/>
        <item m="1" x="7254"/>
        <item m="1" x="4793"/>
        <item m="1" x="4712"/>
        <item m="1" x="6904"/>
        <item m="1" x="4307"/>
        <item m="1" x="2236"/>
        <item m="1" x="5215"/>
        <item m="1" x="1500"/>
        <item m="1" x="5621"/>
        <item m="1" x="3505"/>
        <item m="1" x="3834"/>
        <item m="1" x="5797"/>
        <item m="1" x="5854"/>
        <item m="1" x="2381"/>
        <item m="1" x="6953"/>
        <item m="1" x="3192"/>
        <item m="1" x="7783"/>
        <item m="1" x="5176"/>
        <item m="1" x="5270"/>
        <item m="1" x="4073"/>
        <item m="1" x="4579"/>
        <item m="1" x="5404"/>
        <item m="1" x="7268"/>
        <item m="1" x="6933"/>
        <item m="1" x="4703"/>
        <item m="1" x="7625"/>
        <item m="1" x="2241"/>
        <item m="1" x="2705"/>
        <item m="1" x="1207"/>
        <item m="1" x="5929"/>
        <item m="1" x="5441"/>
        <item m="1" x="1897"/>
        <item m="1" x="3942"/>
        <item m="1" x="6850"/>
        <item m="1" x="2074"/>
        <item m="1" x="1458"/>
        <item m="1" x="3154"/>
        <item m="1" x="2757"/>
        <item m="1" x="7885"/>
        <item m="1" x="5216"/>
        <item m="1" x="3939"/>
        <item m="1" x="6494"/>
        <item m="1" x="7775"/>
        <item m="1" x="6293"/>
        <item m="1" x="5671"/>
        <item m="1" x="2732"/>
        <item m="1" x="4948"/>
        <item m="1" x="5806"/>
        <item m="1" x="3453"/>
        <item m="1" x="3206"/>
        <item m="1" x="4634"/>
        <item m="1" x="5209"/>
        <item m="1" x="5645"/>
        <item m="1" x="4142"/>
        <item m="1" x="2937"/>
        <item m="1" x="3127"/>
        <item m="1" x="4389"/>
        <item m="1" x="3234"/>
        <item m="1" x="7304"/>
        <item m="1" x="2300"/>
        <item m="1" x="2279"/>
        <item m="1" x="3375"/>
        <item m="1" x="6585"/>
        <item m="1" x="3719"/>
        <item m="1" x="6378"/>
        <item m="1" x="2546"/>
        <item m="1" x="5349"/>
        <item m="1" x="4027"/>
        <item m="1" x="3701"/>
        <item m="1" x="3467"/>
        <item m="1" x="5233"/>
        <item m="1" x="7146"/>
        <item m="1" x="5267"/>
        <item m="1" x="3652"/>
        <item m="1" x="6495"/>
        <item m="1" x="4237"/>
        <item m="1" x="7084"/>
        <item m="1" x="2480"/>
        <item m="1" x="7085"/>
        <item m="1" x="1924"/>
        <item m="1" x="7159"/>
        <item m="1" x="2460"/>
        <item m="1" x="3322"/>
        <item m="1" x="7571"/>
        <item m="1" x="4738"/>
        <item m="1" x="7347"/>
        <item m="1" x="2471"/>
        <item m="1" x="5302"/>
        <item m="1" x="4155"/>
        <item m="1" x="6190"/>
        <item m="1" x="1280"/>
        <item m="1" x="6861"/>
        <item m="1" x="6063"/>
        <item m="1" x="6819"/>
        <item m="1" x="5967"/>
        <item m="1" x="4853"/>
        <item m="1" x="7028"/>
        <item m="1" x="7185"/>
        <item m="1" x="7577"/>
        <item m="1" x="4132"/>
        <item m="1" x="1888"/>
        <item m="1" x="6680"/>
        <item m="1" x="7170"/>
        <item m="1" x="6370"/>
        <item m="1" x="3688"/>
        <item m="1" x="2577"/>
        <item m="1" x="1916"/>
        <item m="1" x="4866"/>
        <item m="1" x="2751"/>
        <item m="1" x="7266"/>
        <item m="1" x="1631"/>
        <item m="1" x="6479"/>
        <item m="1" x="3692"/>
        <item m="1" x="7477"/>
        <item m="1" x="7602"/>
        <item m="1" x="5648"/>
        <item m="1" x="5898"/>
        <item m="1" x="1257"/>
        <item m="1" x="2386"/>
        <item m="1" x="5395"/>
        <item m="1" x="4238"/>
        <item m="1" x="2494"/>
        <item m="1" x="7664"/>
        <item m="1" x="3243"/>
        <item m="1" x="6872"/>
        <item m="1" x="1632"/>
        <item m="1" x="6507"/>
        <item m="1" x="3137"/>
        <item m="1" x="3918"/>
        <item m="1" x="5442"/>
        <item m="1" x="4949"/>
        <item m="1" x="6725"/>
        <item m="1" x="5529"/>
        <item m="1" x="7841"/>
        <item m="1" x="3272"/>
        <item m="1" x="3339"/>
        <item m="1" x="5271"/>
        <item m="1" x="4415"/>
        <item m="1" x="7260"/>
        <item m="1" x="7788"/>
        <item m="1" x="6034"/>
        <item m="1" x="4139"/>
        <item m="1" x="3354"/>
        <item m="1" x="5112"/>
        <item m="1" x="7860"/>
        <item m="1" x="7230"/>
        <item m="1" x="1448"/>
        <item m="1" x="2500"/>
        <item m="1" x="3102"/>
        <item m="1" x="1509"/>
        <item m="1" x="2953"/>
        <item m="1" x="4596"/>
        <item m="1" x="7361"/>
        <item m="1" x="5744"/>
        <item m="1" x="7348"/>
        <item m="1" x="4569"/>
        <item m="1" x="3940"/>
        <item m="1" x="4390"/>
        <item m="1" x="7190"/>
        <item m="1" x="1538"/>
        <item m="1" x="5971"/>
        <item m="1" x="2561"/>
        <item m="1" x="2165"/>
        <item m="1" x="4208"/>
        <item m="1" x="7240"/>
        <item m="1" x="4576"/>
        <item m="1" x="7886"/>
        <item m="1" x="6785"/>
        <item m="1" x="2729"/>
        <item m="1" x="3763"/>
        <item m="1" x="7349"/>
        <item m="1" x="1618"/>
        <item m="1" x="2412"/>
        <item m="1" x="3455"/>
        <item m="1" x="1535"/>
        <item m="1" x="4468"/>
        <item m="1" x="5445"/>
        <item m="1" x="4395"/>
        <item m="1" x="1583"/>
        <item m="1" x="4133"/>
        <item m="1" x="1191"/>
        <item m="1" x="1316"/>
        <item m="1" x="1731"/>
        <item m="1" x="4320"/>
        <item m="1" x="4820"/>
        <item m="1" x="1456"/>
        <item m="1" x="5997"/>
        <item m="1" x="4809"/>
        <item m="1" x="2745"/>
        <item m="1" x="6698"/>
        <item m="1" x="6775"/>
        <item m="1" x="4330"/>
        <item m="1" x="6317"/>
        <item m="1" x="4976"/>
        <item m="1" x="5125"/>
        <item m="1" x="1110"/>
        <item m="1" x="7191"/>
        <item m="1" x="1224"/>
        <item m="1" x="5512"/>
        <item m="1" x="5869"/>
        <item m="1" x="7583"/>
        <item m="1" x="2151"/>
        <item m="1" x="3623"/>
        <item m="1" x="2025"/>
        <item m="1" x="4022"/>
        <item m="1" x="6142"/>
        <item m="1" x="1680"/>
        <item m="1" x="6095"/>
        <item m="1" x="6885"/>
        <item m="1" x="7192"/>
        <item m="1" x="4339"/>
        <item m="1" x="3299"/>
        <item m="1" x="5646"/>
        <item m="1" x="5618"/>
        <item m="1" x="2353"/>
        <item m="1" x="2176"/>
        <item m="1" x="2108"/>
        <item m="1" x="3902"/>
        <item m="1" x="7724"/>
        <item m="1" x="6422"/>
        <item m="1" x="7200"/>
        <item m="1" x="6608"/>
        <item m="1" x="6044"/>
        <item m="1" x="1526"/>
        <item m="1" x="7094"/>
        <item m="1" x="4635"/>
        <item m="1" x="2706"/>
        <item m="1" x="2124"/>
        <item m="1" x="6048"/>
        <item m="1" x="7097"/>
        <item m="1" x="6648"/>
        <item m="1" x="2387"/>
        <item m="1" x="3756"/>
        <item m="1" x="1890"/>
        <item m="1" x="7562"/>
        <item m="1" x="3816"/>
        <item m="1" x="3402"/>
        <item m="1" x="6137"/>
        <item m="1" x="6511"/>
        <item m="1" x="2313"/>
        <item m="1" x="6715"/>
        <item m="1" x="3245"/>
        <item m="1" x="3147"/>
        <item m="1" x="6547"/>
        <item m="1" x="6484"/>
        <item m="1" x="5461"/>
        <item m="1" x="1486"/>
        <item m="1" x="2443"/>
        <item m="1" x="7201"/>
        <item m="1" x="4294"/>
        <item m="1" x="6730"/>
        <item m="1" x="1622"/>
        <item m="1" x="2457"/>
        <item m="1" x="2859"/>
        <item m="1" x="4109"/>
        <item m="1" x="4860"/>
        <item m="1" x="2681"/>
        <item m="1" x="4012"/>
        <item m="1" x="6011"/>
        <item m="1" x="4399"/>
        <item m="1" x="1247"/>
        <item m="1" x="4900"/>
        <item m="1" x="5250"/>
        <item m="1" x="4273"/>
        <item m="1" x="1150"/>
        <item m="1" x="7789"/>
        <item m="1" x="2146"/>
        <item m="1" x="1991"/>
        <item m="1" x="1771"/>
        <item m="1" x="3875"/>
        <item m="1" x="6201"/>
        <item m="1" x="3283"/>
        <item m="1" x="6576"/>
        <item m="1" x="7342"/>
        <item m="1" x="5140"/>
        <item m="1" x="6562"/>
        <item m="1" x="3113"/>
        <item m="1" x="1329"/>
        <item m="1" x="2003"/>
        <item m="1" x="1686"/>
        <item m="1" x="6898"/>
        <item m="1" x="3043"/>
        <item m="1" x="1059"/>
        <item m="1" x="4354"/>
        <item m="1" x="6807"/>
        <item m="1" x="3657"/>
        <item m="1" x="2466"/>
        <item m="1" x="5183"/>
        <item m="1" x="6389"/>
        <item m="1" x="3870"/>
        <item m="1" x="6076"/>
        <item m="1" x="6883"/>
        <item m="1" x="3420"/>
        <item m="1" x="2934"/>
        <item m="1" x="4743"/>
        <item m="1" x="4804"/>
        <item m="1" x="4400"/>
        <item m="1" x="3798"/>
        <item m="1" x="5665"/>
        <item m="1" x="7275"/>
        <item m="1" x="2647"/>
        <item m="1" x="1170"/>
        <item m="1" x="7538"/>
        <item m="1" x="1172"/>
        <item m="1" x="4321"/>
        <item m="1" x="1801"/>
        <item m="1" x="6764"/>
        <item m="1" x="2755"/>
        <item m="1" x="3871"/>
        <item m="1" x="7007"/>
        <item m="1" x="5276"/>
        <item m="1" x="1276"/>
        <item m="1" x="1623"/>
        <item m="1" x="2147"/>
        <item m="1" x="3514"/>
        <item m="1" x="4143"/>
        <item m="1" x="1979"/>
        <item m="1" x="7426"/>
        <item m="1" x="4044"/>
        <item m="1" x="4453"/>
        <item m="1" x="3737"/>
        <item m="1" x="1996"/>
        <item m="1" x="4404"/>
        <item m="1" x="3497"/>
        <item m="1" x="4782"/>
        <item m="1" x="4642"/>
        <item m="1" x="1293"/>
        <item m="1" x="2490"/>
        <item m="1" x="3089"/>
        <item m="1" x="4801"/>
        <item m="1" x="3468"/>
        <item m="1" x="2651"/>
        <item m="1" x="6220"/>
        <item m="1" x="1639"/>
        <item m="1" x="4442"/>
        <item m="1" x="7063"/>
        <item m="1" x="3682"/>
        <item m="1" x="4849"/>
        <item m="1" x="2746"/>
        <item m="1" x="6205"/>
        <item m="1" x="2262"/>
        <item m="1" x="1259"/>
        <item m="1" x="7202"/>
        <item m="1" x="6045"/>
        <item m="1" x="5136"/>
        <item m="1" x="5808"/>
        <item m="1" x="6451"/>
        <item m="1" x="5196"/>
        <item m="1" x="7098"/>
        <item m="1" x="7856"/>
        <item m="1" x="1624"/>
        <item m="1" x="3928"/>
        <item m="1" x="5084"/>
        <item m="1" x="3779"/>
        <item m="1" x="5842"/>
        <item m="1" x="1837"/>
        <item m="1" x="1593"/>
        <item m="1" x="7029"/>
        <item m="1" x="5860"/>
        <item m="1" x="7124"/>
        <item m="1" x="4197"/>
        <item m="1" x="5907"/>
        <item m="1" x="2065"/>
        <item m="1" x="1934"/>
        <item m="1" x="1795"/>
        <item m="1" x="2622"/>
        <item m="1" x="1564"/>
        <item m="1" x="7617"/>
        <item m="1" x="7444"/>
        <item m="1" x="1225"/>
        <item m="1" x="5468"/>
        <item m="1" x="1761"/>
        <item m="1" x="7458"/>
        <item m="1" x="2341"/>
        <item m="1" x="6006"/>
        <item m="1" x="6551"/>
        <item m="1" x="2222"/>
        <item m="1" x="2562"/>
        <item m="1" x="3103"/>
        <item m="1" x="4698"/>
        <item m="1" x="4366"/>
        <item m="1" x="3363"/>
        <item m="1" x="7021"/>
        <item m="1" x="2640"/>
        <item m="1" x="7517"/>
        <item m="1" x="6401"/>
        <item m="1" x="4925"/>
        <item m="1" x="3161"/>
        <item m="1" x="5564"/>
        <item m="1" x="3586"/>
        <item m="1" x="4247"/>
        <item m="1" x="2101"/>
        <item m="1" x="5081"/>
        <item m="1" x="1602"/>
        <item m="1" x="4019"/>
        <item m="1" x="3674"/>
        <item m="1" x="5040"/>
        <item m="1" x="7829"/>
        <item m="1" x="4038"/>
        <item m="1" x="1943"/>
        <item m="1" x="7203"/>
        <item m="1" x="3866"/>
        <item m="1" x="4515"/>
        <item m="1" x="4355"/>
        <item m="1" x="5184"/>
        <item m="1" x="5762"/>
        <item m="1" x="5690"/>
        <item m="1" x="1919"/>
        <item m="1" x="4754"/>
        <item m="1" x="3764"/>
        <item m="1" x="7519"/>
        <item m="1" x="1126"/>
        <item m="1" x="1784"/>
        <item m="1" x="2623"/>
        <item m="1" x="1894"/>
        <item m="1" x="4744"/>
        <item m="1" x="4941"/>
        <item m="1" x="7749"/>
        <item m="1" x="3385"/>
        <item m="1" x="6773"/>
        <item m="1" x="4966"/>
        <item m="1" x="7171"/>
        <item m="1" x="7002"/>
        <item m="1" x="7636"/>
        <item m="1" x="4967"/>
        <item m="1" x="6867"/>
        <item m="1" x="3494"/>
        <item m="1" x="2045"/>
        <item m="1" x="3859"/>
        <item m="1" x="1093"/>
        <item m="1" x="3992"/>
        <item m="1" x="3364"/>
        <item m="1" x="2506"/>
        <item m="1" x="6023"/>
        <item m="1" x="3242"/>
        <item m="1" x="4350"/>
        <item m="1" x="7358"/>
        <item m="1" x="4757"/>
        <item m="1" x="5855"/>
        <item m="1" x="2405"/>
        <item m="1" x="4419"/>
        <item m="1" x="2987"/>
        <item m="1" x="2491"/>
        <item m="1" x="5130"/>
        <item m="1" x="6040"/>
        <item m="1" x="3111"/>
        <item m="1" x="7594"/>
        <item m="1" x="7565"/>
        <item m="1" x="5590"/>
        <item m="1" x="7637"/>
        <item m="1" x="3862"/>
        <item m="1" x="7130"/>
        <item m="1" x="7389"/>
        <item m="1" x="3510"/>
        <item m="1" x="7195"/>
        <item m="1" x="2469"/>
        <item m="1" x="7269"/>
        <item m="1" x="4794"/>
        <item m="1" x="5351"/>
        <item m="1" x="2084"/>
        <item m="1" x="2314"/>
        <item m="1" x="6371"/>
        <item m="1" x="2348"/>
        <item m="1" x="1374"/>
        <item m="1" x="6781"/>
        <item m="1" x="6682"/>
        <item m="1" x="3545"/>
        <item m="1" x="7393"/>
        <item m="1" x="1429"/>
        <item m="1" x="3162"/>
        <item m="1" x="7077"/>
        <item m="1" x="2075"/>
        <item m="1" x="5584"/>
        <item m="1" x="1863"/>
        <item m="1" x="5222"/>
        <item m="1" x="2399"/>
        <item m="1" x="2983"/>
        <item m="1" x="6649"/>
        <item m="1" x="4009"/>
        <item m="1" x="7544"/>
        <item m="1" x="3495"/>
        <item m="1" x="7595"/>
        <item m="1" x="3683"/>
        <item m="1" x="7649"/>
        <item m="1" x="6889"/>
        <item m="1" x="2014"/>
        <item m="1" x="7603"/>
        <item m="1" x="1579"/>
        <item m="1" x="4748"/>
        <item m="1" x="4546"/>
        <item m="1" x="6767"/>
        <item m="1" x="5332"/>
        <item m="1" x="6603"/>
        <item m="1" x="1450"/>
        <item m="1" x="1613"/>
        <item m="1" x="1891"/>
        <item m="1" x="1752"/>
        <item m="1" x="6415"/>
        <item m="1" x="6417"/>
        <item m="1" x="3072"/>
        <item m="1" x="5254"/>
        <item m="1" x="1872"/>
        <item m="1" x="1162"/>
        <item m="1" x="6731"/>
        <item m="1" x="4645"/>
        <item m="1" x="4758"/>
        <item m="1" x="5666"/>
        <item m="1" x="3132"/>
        <item m="1" x="6586"/>
        <item m="1" x="6905"/>
        <item m="1" x="7164"/>
        <item m="1" x="1539"/>
        <item m="1" x="6243"/>
        <item m="1" x="5899"/>
        <item m="1" x="3488"/>
        <item m="1" x="4190"/>
        <item m="1" x="2578"/>
        <item m="1" x="3214"/>
        <item m="1" x="7232"/>
        <item m="1" x="7013"/>
        <item m="1" x="5704"/>
        <item m="1" x="4719"/>
        <item m="1" x="5337"/>
        <item m="1" x="1073"/>
        <item m="1" x="2190"/>
        <item m="1" x="3730"/>
        <item m="1" x="6211"/>
        <item m="1" x="5548"/>
        <item m="1" x="1348"/>
        <item m="1" x="2321"/>
        <item m="1" x="5102"/>
        <item m="1" x="1633"/>
        <item m="1" x="4060"/>
        <item m="1" x="6829"/>
        <item m="1" x="5489"/>
        <item m="1" x="2666"/>
        <item m="1" x="4034"/>
        <item m="1" x="3784"/>
        <item m="1" x="5861"/>
        <item m="1" x="3340"/>
        <item m="1" x="5516"/>
        <item m="1" x="5255"/>
        <item m="1" x="3824"/>
        <item m="1" x="2857"/>
        <item m="1" x="6049"/>
        <item m="1" x="4268"/>
        <item m="1" x="3923"/>
        <item m="1" x="6351"/>
        <item m="1" x="3962"/>
        <item m="1" x="3950"/>
        <item m="1" x="2682"/>
        <item m="1" x="6294"/>
        <item m="1" x="3277"/>
        <item m="1" x="6360"/>
        <item m="1" x="1540"/>
        <item m="1" x="7483"/>
        <item m="1" x="6666"/>
        <item m="1" x="1201"/>
        <item m="1" x="4553"/>
        <item m="1" x="3547"/>
        <item m="1" x="6109"/>
        <item m="1" x="1113"/>
        <item m="1" x="1301"/>
        <item m="1" x="6077"/>
        <item m="1" x="5900"/>
        <item m="1" x="1323"/>
        <item m="1" x="7270"/>
        <item m="1" x="5817"/>
        <item m="1" x="4917"/>
        <item m="1" x="1558"/>
        <item m="1" x="4725"/>
        <item m="1" x="5719"/>
        <item m="1" x="2667"/>
        <item m="1" x="2860"/>
        <item m="1" x="1129"/>
        <item m="1" x="6300"/>
        <item m="1" x="5945"/>
        <item m="1" x="7147"/>
        <item m="1" x="6013"/>
        <item m="1" x="5674"/>
        <item m="1" x="2162"/>
        <item m="1" x="5555"/>
        <item m="1" x="4931"/>
        <item m="1" x="2972"/>
        <item m="1" x="5957"/>
        <item m="1" x="2172"/>
        <item m="1" x="7008"/>
        <item m="1" x="4478"/>
        <item m="1" x="1130"/>
        <item m="1" x="4373"/>
        <item m="1" x="6726"/>
        <item m="1" x="7078"/>
        <item m="1" x="1559"/>
        <item m="1" x="2417"/>
        <item m="1" x="2599"/>
        <item m="1" x="2069"/>
        <item m="1" x="2758"/>
        <item m="1" x="7740"/>
        <item m="1" x="5061"/>
        <item m="1" x="5680"/>
        <item m="1" x="1845"/>
        <item m="1" x="2557"/>
        <item m="1" x="2339"/>
        <item m="1" x="4074"/>
        <item m="1" x="3828"/>
        <item m="1" x="5845"/>
        <item m="1" x="3669"/>
        <item m="1" x="1182"/>
        <item m="1" x="3477"/>
        <item m="1" x="5794"/>
        <item m="1" x="6808"/>
        <item m="1" x="7014"/>
        <item m="1" x="3630"/>
        <item m="1" x="5615"/>
        <item m="1" x="3564"/>
        <item m="1" x="4547"/>
        <item m="1" x="1940"/>
        <item m="1" x="2367"/>
        <item m="1" x="7390"/>
        <item m="1" x="4232"/>
        <item m="1" x="4850"/>
        <item m="1" x="1404"/>
        <item m="1" x="4699"/>
        <item m="1" x="5745"/>
        <item m="1" x="5577"/>
        <item m="1" x="6284"/>
        <item m="1" x="6830"/>
        <item m="1" x="1459"/>
        <item m="1" x="6873"/>
        <item m="1" x="4889"/>
        <item m="1" x="1723"/>
        <item m="1" x="2780"/>
        <item m="1" x="2322"/>
        <item m="1" x="4013"/>
        <item m="1" x="5170"/>
        <item m="1" x="2637"/>
        <item m="1" x="6313"/>
        <item m="1" x="7759"/>
        <item m="1" x="5653"/>
        <item m="1" x="6318"/>
        <item m="1" x="5277"/>
        <item m="1" x="2984"/>
        <item m="1" x="2809"/>
        <item m="1" x="1401"/>
        <item m="1" x="6929"/>
        <item m="1" x="1311"/>
        <item m="1" x="2583"/>
        <item m="1" x="3543"/>
        <item m="1" x="7873"/>
        <item m="1" x="3830"/>
        <item m="1" x="4798"/>
        <item m="1" x="1433"/>
        <item m="1" x="1859"/>
        <item m="1" x="2897"/>
        <item m="1" x="2722"/>
        <item m="1" x="5234"/>
        <item m="1" x="6416"/>
        <item m="1" x="6994"/>
        <item m="1" x="6096"/>
        <item m="1" x="2052"/>
        <item m="1" x="4394"/>
        <item m="1" x="5874"/>
        <item m="1" x="2102"/>
        <item m="1" x="1935"/>
        <item m="1" x="6307"/>
        <item m="1" x="7596"/>
        <item m="1" x="5103"/>
        <item m="1" x="3404"/>
        <item m="1" x="5849"/>
        <item m="1" x="3302"/>
        <item m="1" x="6856"/>
        <item m="1" x="4091"/>
        <item m="1" x="3702"/>
        <item m="1" x="4284"/>
        <item m="1" x="7250"/>
        <item m="1" x="5293"/>
        <item m="1" x="5578"/>
        <item m="1" x="7512"/>
        <item m="1" x="2390"/>
        <item m="1" x="7750"/>
        <item m="1" x="7491"/>
        <item m="1" x="5921"/>
        <item m="1" x="4023"/>
        <item m="1" x="2355"/>
        <item m="1" x="5581"/>
        <item m="1" x="1766"/>
        <item m="1" x="4907"/>
        <item m="1" x="6937"/>
        <item m="1" x="3780"/>
        <item m="1" x="7503"/>
        <item m="1" x="3464"/>
        <item m="1" x="5684"/>
        <item m="1" x="3177"/>
        <item m="1" x="4816"/>
        <item m="1" x="7874"/>
        <item m="1" x="7309"/>
        <item m="1" x="1118"/>
        <item m="1" x="3471"/>
        <item m="1" x="7451"/>
        <item m="1" x="2372"/>
        <item m="1" x="3767"/>
        <item m="1" x="7745"/>
        <item m="1" x="6339"/>
        <item m="1" x="3919"/>
        <item m="1" x="1718"/>
        <item m="1" x="1831"/>
        <item m="1" x="1086"/>
        <item m="1" x="3027"/>
        <item m="1" x="3574"/>
        <item m="1" x="5472"/>
        <item m="1" x="4669"/>
        <item m="1" x="1266"/>
        <item m="1" x="2648"/>
        <item m="1" x="2197"/>
        <item m="1" x="5088"/>
        <item m="1" x="1742"/>
        <item m="1" x="7539"/>
        <item m="1" x="2566"/>
        <item m="1" x="6240"/>
        <item m="1" x="1985"/>
        <item m="1" x="4856"/>
        <item m="1" x="1743"/>
        <item m="1" x="1141"/>
        <item m="1" x="1900"/>
        <item m="1" x="4239"/>
        <item m="1" x="4211"/>
        <item m="1" x="2942"/>
        <item m="1" x="4146"/>
        <item m="1" x="1380"/>
        <item m="1" x="7563"/>
        <item m="1" x="7452"/>
        <item m="1" x="6991"/>
        <item m="1" x="5046"/>
        <item m="1" x="5377"/>
        <item m="1" x="5885"/>
        <item m="1" x="3825"/>
        <item m="1" x="6987"/>
        <item m="1" x="6737"/>
        <item m="1" x="7842"/>
        <item m="1" x="7531"/>
        <item m="1" x="5151"/>
        <item m="1" x="2153"/>
        <item m="1" x="3910"/>
        <item m="1" x="3698"/>
        <item m="1" x="7646"/>
        <item m="1" x="5601"/>
        <item m="1" x="6776"/>
        <item m="1" x="6899"/>
        <item m="1" x="5995"/>
        <item m="1" x="2587"/>
        <item m="1" x="3577"/>
        <item m="1" x="1472"/>
        <item m="1" x="3223"/>
        <item m="1" x="1478"/>
        <item m="1" x="2652"/>
        <item m="1" x="3665"/>
        <item m="1" x="5942"/>
        <item m="1" x="5135"/>
        <item m="1" x="1515"/>
        <item m="1" x="4035"/>
        <item m="1" x="1906"/>
        <item m="1" x="5881"/>
        <item m="1" x="5396"/>
        <item m="1" x="4997"/>
        <item m="1" x="2788"/>
        <item m="1" x="4114"/>
        <item m="1" x="6835"/>
        <item m="1" x="6379"/>
        <item m="1" x="6890"/>
        <item m="1" x="3108"/>
        <item m="1" x="1560"/>
        <item m="1" x="6147"/>
        <item m="1" x="7022"/>
        <item m="1" x="1330"/>
        <item m="1" x="5818"/>
        <item m="1" x="7887"/>
        <item m="1" x="2346"/>
        <item m="1" x="7359"/>
        <item m="1" x="3525"/>
        <item m="1" x="3605"/>
        <item m="1" x="7799"/>
        <item m="1" x="3612"/>
        <item m="1" x="3171"/>
        <item m="1" x="2462"/>
        <item m="1" x="7751"/>
        <item m="1" x="2624"/>
        <item m="1" x="3675"/>
        <item m="1" x="7318"/>
        <item m="1" x="3951"/>
        <item m="1" x="6157"/>
        <item m="1" x="1881"/>
        <item m="1" x="2269"/>
        <item m="1" x="3001"/>
        <item m="1" x="5473"/>
        <item m="1" x="6934"/>
        <item m="1" x="3285"/>
        <item m="1" x="2085"/>
        <item m="1" x="7667"/>
        <item m="1" x="1892"/>
        <item m="1" x="3676"/>
        <item m="1" x="7805"/>
        <item m="1" x="7687"/>
        <item m="1" x="6915"/>
        <item m="1" x="4570"/>
        <item m="1" x="4289"/>
        <item m="1" x="7824"/>
        <item m="1" x="2056"/>
        <item m="1" x="4666"/>
        <item m="1" x="1312"/>
        <item m="1" x="1164"/>
        <item m="1" x="1912"/>
        <item m="1" x="3273"/>
        <item m="1" x="3097"/>
        <item m="1" x="1599"/>
        <item m="1" x="1405"/>
        <item m="1" x="6385"/>
        <item m="1" x="3119"/>
        <item m="1" x="6412"/>
        <item m="1" x="5544"/>
        <item m="1" x="1092"/>
        <item m="1" x="6683"/>
        <item m="1" x="6526"/>
        <item m="1" x="4069"/>
        <item m="1" x="1833"/>
        <item m="1" x="4484"/>
        <item m="1" x="1737"/>
        <item m="1" x="5878"/>
        <item m="1" x="2270"/>
        <item m="1" x="5451"/>
        <item m="1" x="4646"/>
        <item m="1" x="1065"/>
        <item m="1" x="7806"/>
        <item m="1" x="1706"/>
        <item m="1" x="5397"/>
        <item m="1" x="2450"/>
        <item m="1" x="5767"/>
        <item m="1" x="2868"/>
        <item m="1" x="6078"/>
        <item m="1" x="5695"/>
        <item m="1" x="6364"/>
        <item m="1" x="2010"/>
        <item m="1" x="4149"/>
        <item m="1" x="2198"/>
        <item m="1" x="4254"/>
        <item m="1" x="4195"/>
        <item m="1" x="3885"/>
        <item m="1" x="1289"/>
        <item m="1" x="3319"/>
        <item m="1" x="2427"/>
        <item m="1" x="6050"/>
        <item m="1" x="1780"/>
        <item m="1" x="3694"/>
        <item m="1" x="6357"/>
        <item m="1" x="2643"/>
        <item m="1" x="5409"/>
        <item m="1" x="6944"/>
        <item m="1" x="6746"/>
        <item m="1" x="3695"/>
        <item m="1" x="3157"/>
        <item m="1" x="3355"/>
        <item m="1" x="4727"/>
        <item m="1" x="6891"/>
        <item m="1" x="6815"/>
        <item m="1" x="4535"/>
        <item m="1" x="3141"/>
        <item m="1" x="2530"/>
        <item m="1" x="5691"/>
        <item m="1" x="5894"/>
        <item m="1" x="1649"/>
        <item m="1" x="7041"/>
        <item m="1" x="3920"/>
        <item m="1" x="2323"/>
        <item m="1" x="2571"/>
        <item m="1" x="4212"/>
        <item m="1" x="2518"/>
        <item m="1" x="1625"/>
        <item m="1" x="2609"/>
        <item m="1" x="1050"/>
        <item m="1" x="7545"/>
        <item m="1" x="7161"/>
        <item m="1" x="3498"/>
        <item m="1" x="1388"/>
        <item m="1" x="7821"/>
        <item m="1" x="7668"/>
        <item m="1" x="5109"/>
        <item m="1" x="7784"/>
        <item m="1" x="7316"/>
        <item m="1" x="1917"/>
        <item m="1" x="6620"/>
        <item m="1" x="1802"/>
        <item m="1" x="6924"/>
        <item m="1" x="3309"/>
        <item m="1" x="1267"/>
        <item m="1" x="1565"/>
        <item m="1" x="4335"/>
        <item m="1" x="5622"/>
        <item m="1" x="2178"/>
        <item m="1" x="1415"/>
        <item m="1" x="6345"/>
        <item m="1" x="5750"/>
        <item m="1" x="5197"/>
        <item m="1" x="2827"/>
        <item m="1" x="3456"/>
        <item m="1" x="2365"/>
        <item m="1" x="4808"/>
        <item m="1" x="2935"/>
        <item m="1" x="5846"/>
        <item m="1" x="5412"/>
        <item m="1" x="6103"/>
        <item m="1" x="3520"/>
        <item m="1" x="7319"/>
        <item m="1" x="2954"/>
        <item m="1" x="7604"/>
        <item m="1" x="6674"/>
        <item m="1" x="5355"/>
        <item m="1" x="2671"/>
        <item m="1" x="2428"/>
        <item m="1" x="3807"/>
        <item m="1" x="1550"/>
        <item m="1" x="1936"/>
        <item m="1" x="2400"/>
        <item m="1" x="4950"/>
        <item m="1" x="3010"/>
        <item m="1" x="6777"/>
        <item m="1" x="5369"/>
        <item m="1" x="3606"/>
        <item m="1" x="6440"/>
        <item m="1" x="2700"/>
        <item m="1" x="1634"/>
        <item m="1" x="2716"/>
        <item m="1" x="1847"/>
        <item m="1" x="3200"/>
        <item m="1" x="1226"/>
        <item m="1" x="2097"/>
        <item m="1" x="2985"/>
        <item m="1" x="6187"/>
        <item m="1" x="4605"/>
        <item m="1" x="5058"/>
        <item m="1" x="5206"/>
        <item m="1" x="3845"/>
        <item m="1" x="5585"/>
        <item m="1" x="6508"/>
        <item m="1" x="5032"/>
        <item m="1" x="4507"/>
        <item m="1" x="3303"/>
        <item m="1" x="6255"/>
        <item m="1" x="1370"/>
        <item m="1" x="3344"/>
        <item m="1" x="4532"/>
        <item m="1" x="5067"/>
        <item m="1" x="2166"/>
        <item m="1" x="1248"/>
        <item m="1" x="7233"/>
        <item m="1" x="2600"/>
        <item m="1" x="4385"/>
        <item m="1" x="5565"/>
        <item m="1" x="1434"/>
        <item m="1" x="5506"/>
        <item m="1" x="6030"/>
        <item m="1" x="1147"/>
        <item m="1" x="3996"/>
        <item m="1" x="3310"/>
        <item m="1" x="1066"/>
        <item m="1" x="1855"/>
        <item m="1" x="2041"/>
        <item m="1" x="1781"/>
        <item m="1" x="3795"/>
        <item m="1" x="5287"/>
        <item m="1" x="4437"/>
        <item m="1" x="3104"/>
        <item m="1" x="1211"/>
        <item m="1" x="4761"/>
        <item m="1" x="3499"/>
        <item m="1" x="3924"/>
        <item m="1" x="2199"/>
        <item m="1" x="5659"/>
        <item m="1" x="1087"/>
        <item m="1" x="4134"/>
        <item m="1" x="4479"/>
        <item m="1" x="1294"/>
        <item m="1" x="4961"/>
        <item m="1" x="1554"/>
        <item m="1" x="5530"/>
        <item m="1" x="2662"/>
        <item m="1" x="4901"/>
        <item m="1" x="7833"/>
        <item m="1" x="7176"/>
        <item m="1" x="1430"/>
        <item m="1" x="2026"/>
        <item m="1" x="7566"/>
        <item m="1" x="4705"/>
        <item m="1" x="4480"/>
        <item m="1" x="6340"/>
        <item m="1" x="7635"/>
        <item m="1" x="5062"/>
        <item m="1" x="6330"/>
        <item m="1" x="7261"/>
        <item m="1" x="2955"/>
        <item m="1" x="2588"/>
        <item m="1" x="7255"/>
        <item m="1" x="6572"/>
        <item m="1" x="3546"/>
        <item m="1" x="2463"/>
        <item m="1" x="6452"/>
        <item m="1" x="7256"/>
        <item m="1" x="3699"/>
        <item m="1" x="1545"/>
        <item m="1" x="6997"/>
        <item m="1" x="6886"/>
        <item m="1" x="7822"/>
        <item m="1" x="4170"/>
        <item m="1" x="6501"/>
        <item m="1" x="4099"/>
        <item m="1" x="5294"/>
        <item m="1" x="5768"/>
        <item m="1" x="6127"/>
        <item m="1" x="1261"/>
        <item m="1" x="5361"/>
        <item m="1" x="6467"/>
        <item m="1" x="6079"/>
        <item m="1" x="5282"/>
        <item m="1" x="3405"/>
        <item m="1" x="2066"/>
        <item m="1" x="3208"/>
        <item m="1" x="1165"/>
        <item m="1" x="5821"/>
        <item m="1" x="6100"/>
        <item m="1" x="4936"/>
        <item m="1" x="6998"/>
        <item m="1" x="7878"/>
        <item m="1" x="7294"/>
        <item m="1" x="5531"/>
        <item m="1" x="2049"/>
        <item m="1" x="6080"/>
        <item m="1" x="6552"/>
        <item m="1" x="6874"/>
        <item m="1" x="5891"/>
        <item m="1" x="1901"/>
        <item m="1" x="7117"/>
        <item m="1" x="7071"/>
        <item m="1" x="7613"/>
        <item m="1" x="1561"/>
        <item m="1" x="4597"/>
        <item m="1" x="6754"/>
        <item m="1" x="7683"/>
        <item m="1" x="3548"/>
        <item m="1" x="1920"/>
        <item m="1" x="3826"/>
        <item m="1" x="4548"/>
        <item m="1" x="4517"/>
        <item m="1" x="4770"/>
        <item m="1" x="7774"/>
        <item m="1" x="6794"/>
        <item m="1" x="1318"/>
        <item m="1" x="1921"/>
        <item m="1" x="4678"/>
        <item m="1" x="6122"/>
        <item m="1" x="4536"/>
        <item m="1" x="4096"/>
        <item m="1" x="1367"/>
        <item m="1" x="2938"/>
        <item m="1" x="6396"/>
        <item m="1" x="7350"/>
        <item m="1" x="7177"/>
        <item m="1" x="5462"/>
        <item m="1" x="5882"/>
        <item m="1" x="5325"/>
        <item m="1" x="5503"/>
        <item m="1" x="5436"/>
        <item m="1" x="4087"/>
        <item m="1" x="6101"/>
        <item m="1" x="5474"/>
        <item m="1" x="7246"/>
        <item m="1" x="4120"/>
        <item m="1" x="1762"/>
        <item m="1" x="6624"/>
        <item m="1" x="5871"/>
        <item m="1" x="2890"/>
        <item m="1" x="1977"/>
        <item m="1" x="2401"/>
        <item m="1" x="3129"/>
        <item m="1" x="4285"/>
        <item m="1" x="2173"/>
        <item m="1" x="6480"/>
        <item m="1" x="1860"/>
        <item m="1" x="3540"/>
        <item m="1" x="6700"/>
        <item m="1" x="4962"/>
        <item m="1" x="4162"/>
        <item m="1" x="5932"/>
        <item m="1" x="5033"/>
        <item m="1" x="7172"/>
        <item m="1" x="7781"/>
        <item m="1" x="2042"/>
        <item m="1" x="1155"/>
        <item m="1" x="5930"/>
        <item m="1" x="3114"/>
        <item m="1" x="3932"/>
        <item m="1" x="4374"/>
        <item m="1" x="1305"/>
        <item m="1" x="3769"/>
        <item m="1" x="7875"/>
        <item m="1" x="4787"/>
        <item m="1" x="7156"/>
        <item m="1" x="5090"/>
        <item m="1" x="1333"/>
        <item m="1" x="2672"/>
        <item m="1" x="3633"/>
        <item m="1" x="2869"/>
        <item m="1" x="6427"/>
        <item m="1" x="5895"/>
        <item m="1" x="1183"/>
        <item m="1" x="2653"/>
        <item m="1" x="4543"/>
        <item m="1" x="1420"/>
        <item m="1" x="6502"/>
        <item m="1" x="3774"/>
        <item m="1" x="2568"/>
        <item m="1" x="7459"/>
        <item m="1" x="5962"/>
        <item m="1" x="7488"/>
        <item m="1" x="7306"/>
        <item m="1" x="5201"/>
        <item m="1" x="7853"/>
        <item m="1" x="6024"/>
        <item m="1" x="4092"/>
        <item m="1" x="2590"/>
        <item m="1" x="2246"/>
        <item m="1" x="4857"/>
        <item m="1" x="1442"/>
        <item m="1" x="4973"/>
        <item m="1" x="1551"/>
        <item m="1" x="2419"/>
        <item m="1" x="6259"/>
        <item m="1" x="5389"/>
        <item m="1" x="2167"/>
        <item m="1" x="6670"/>
        <item m="1" x="1327"/>
        <item m="1" x="6875"/>
        <item m="1" x="6694"/>
        <item m="1" x="3338"/>
        <item m="1" x="7484"/>
        <item m="1" x="3972"/>
        <item m="1" x="3631"/>
        <item m="1" x="3961"/>
        <item m="1" x="4278"/>
        <item m="1" x="6496"/>
        <item m="1" x="5872"/>
        <item m="1" x="7134"/>
        <item m="1" x="3028"/>
        <item m="1" x="4739"/>
        <item m="1" x="4673"/>
        <item m="1" x="1980"/>
        <item m="1" x="5787"/>
        <item m="1" x="6118"/>
        <item m="1" x="6758"/>
        <item m="1" x="4921"/>
        <item m="1" x="7307"/>
        <item m="1" x="3658"/>
        <item m="1" x="4636"/>
        <item m="1" x="6035"/>
        <item m="1" x="6573"/>
        <item m="1" x="4322"/>
        <item m="1" x="3624"/>
        <item m="1" x="7528"/>
        <item m="1" x="2168"/>
        <item m="1" x="5972"/>
        <item m="1" x="3237"/>
        <item m="1" x="1302"/>
        <item m="1" x="2125"/>
        <item m="1" x="7478"/>
        <item m="1" x="1249"/>
        <item m="1" x="1898"/>
        <item m="1" x="2781"/>
        <item m="1" x="1473"/>
        <item m="1" x="7618"/>
        <item m="1" x="4360"/>
        <item m="1" x="2910"/>
        <item m="1" x="3469"/>
        <item m="1" x="1997"/>
        <item m="1" x="6988"/>
        <item m="1" x="5732"/>
        <item m="1" x="1640"/>
        <item m="1" x="4054"/>
        <item m="1" x="7157"/>
        <item m="1" x="1076"/>
        <item m="1" x="5251"/>
        <item m="1" x="4450"/>
        <item m="1" x="2382"/>
        <item m="1" x="1151"/>
        <item m="1" x="7193"/>
        <item m="1" x="6236"/>
        <item m="1" x="1966"/>
        <item m="1" x="6537"/>
        <item m="1" x="4279"/>
        <item m="1" x="6661"/>
        <item m="1" x="7035"/>
        <item m="1" x="6823"/>
        <item m="1" x="6538"/>
        <item m="1" x="6134"/>
        <item m="1" x="3911"/>
        <item m="1" x="6041"/>
        <item m="1" x="2202"/>
        <item m="1" x="5486"/>
        <item m="1" x="1527"/>
        <item m="1" x="3143"/>
        <item m="1" x="6790"/>
        <item m="1" x="6285"/>
        <item m="1" x="5158"/>
        <item m="1" x="5483"/>
        <item m="1" x="6459"/>
        <item m="1" x="5198"/>
        <item m="1" x="6984"/>
        <item m="1" x="5225"/>
        <item m="1" x="6831"/>
        <item m="1" x="5024"/>
        <item m="1" x="6215"/>
        <item m="1" x="2368"/>
        <item m="1" x="2733"/>
        <item m="1" x="3092"/>
        <item m="1" x="6945"/>
        <item m="1" x="1928"/>
        <item m="1" x="3921"/>
        <item m="1" x="5096"/>
        <item m="1" x="1196"/>
        <item m="1" x="1944"/>
        <item m="1" x="4118"/>
        <item m="1" x="3562"/>
        <item m="1" x="3964"/>
        <item m="1" x="1208"/>
        <item m="1" x="6677"/>
        <item m="1" x="3521"/>
        <item m="1" x="4158"/>
        <item m="1" x="5350"/>
        <item m="1" x="2458"/>
        <item m="1" x="5104"/>
        <item m="1" x="2734"/>
        <item m="1" x="6842"/>
        <item m="1" x="7267"/>
        <item m="1" x="5870"/>
        <item m="1" x="4097"/>
        <item m="1" x="5827"/>
        <item m="1" x="5705"/>
        <item m="1" x="1614"/>
        <item m="1" x="4622"/>
        <item m="1" x="6481"/>
        <item m="1" x="2950"/>
        <item m="1" x="1227"/>
        <item m="1" x="7362"/>
        <item m="1" x="2595"/>
        <item m="1" x="2589"/>
        <item m="1" x="3256"/>
        <item m="1" x="7102"/>
        <item m="1" x="3965"/>
        <item m="1" x="5017"/>
        <item m="1" x="3960"/>
        <item m="1" x="5675"/>
        <item m="1" x="2956"/>
        <item m="1" x="1216"/>
        <item m="1" x="2802"/>
        <item m="1" x="3785"/>
        <item m="1" x="2429"/>
        <item m="1" x="4537"/>
        <item m="1" x="5417"/>
        <item m="1" x="7225"/>
        <item m="1" x="7251"/>
        <item m="1" x="3054"/>
        <item m="1" x="3172"/>
        <item m="1" x="4485"/>
        <item m="1" x="4127"/>
        <item m="1" x="7520"/>
        <item m="1" x="5566"/>
        <item m="1" x="4988"/>
        <item m="1" x="1119"/>
        <item m="1" x="6406"/>
        <item m="1" x="1435"/>
        <item m="1" x="5798"/>
        <item m="1" x="3341"/>
        <item m="1" x="6689"/>
        <item m="1" x="3011"/>
        <item m="1" x="3055"/>
        <item m="1" x="1998"/>
        <item m="1" x="3415"/>
        <item m="1" x="7431"/>
        <item m="1" x="4434"/>
        <item m="1" x="2915"/>
        <item m="1" x="6633"/>
        <item m="1" x="6643"/>
        <item m="1" x="3522"/>
        <item m="1" x="6628"/>
        <item m="1" x="1069"/>
        <item m="1" x="5685"/>
        <item m="1" x="2118"/>
        <item m="1" x="5117"/>
        <item m="1" x="1102"/>
        <item m="1" x="5239"/>
        <item m="1" x="5047"/>
        <item m="1" x="6527"/>
        <item m="1" x="5335"/>
        <item m="1" x="5465"/>
        <item m="1" x="5519"/>
        <item m="1" x="4077"/>
        <item m="1" x="4428"/>
        <item m="1" x="6604"/>
        <item m="1" x="6655"/>
        <item m="1" x="1381"/>
        <item m="1" x="6634"/>
        <item m="1" x="4608"/>
        <item m="1" x="5052"/>
        <item m="1" x="5059"/>
        <item m="1" x="3478"/>
        <item m="1" x="5737"/>
        <item m="1" x="5229"/>
        <item m="1" x="4308"/>
        <item m="1" x="5165"/>
        <item m="1" x="7807"/>
        <item m="1" x="3720"/>
        <item m="1" x="2495"/>
        <item m="1" x="6168"/>
        <item m="1" x="4695"/>
        <item m="1" x="2413"/>
        <item m="1" x="5623"/>
        <item m="1" x="3012"/>
        <item m="1" x="4266"/>
        <item m="1" x="2679"/>
        <item m="1" x="5692"/>
        <item m="1" x="4233"/>
        <item m="1" x="7529"/>
        <item m="1" x="1967"/>
        <item m="1" x="1290"/>
        <item m="1" x="6014"/>
        <item m="1" x="1655"/>
        <item m="1" x="1823"/>
        <item m="1" x="2330"/>
        <item m="1" x="5931"/>
        <item m="1" x="1968"/>
        <item m="1" x="3261"/>
        <item m="1" x="4276"/>
        <item m="1" x="3050"/>
        <item m="1" x="2406"/>
        <item m="1" x="3318"/>
        <item m="1" x="6617"/>
        <item m="1" x="2939"/>
        <item m="1" x="1510"/>
        <item m="1" x="2438"/>
        <item m="1" x="6877"/>
        <item m="1" x="4968"/>
        <item m="1" x="7252"/>
        <item m="1" x="2610"/>
        <item m="1" x="3770"/>
        <item m="1" x="2841"/>
        <item m="1" x="5973"/>
        <item m="1" x="2618"/>
        <item m="1" x="2901"/>
        <item m="1" x="7301"/>
        <item m="1" x="5446"/>
        <item m="1" x="4714"/>
        <item m="1" x="4885"/>
        <item m="1" x="4783"/>
        <item m="1" x="2988"/>
        <item m="1" x="1895"/>
        <item m="1" x="2831"/>
        <item m="1" x="6733"/>
        <item m="1" x="5542"/>
        <item m="1" x="2684"/>
        <item m="1" x="5815"/>
        <item m="1" x="7236"/>
        <item m="1" x="5709"/>
        <item m="1" x="6574"/>
        <item m="1" x="5418"/>
        <item m="1" x="2810"/>
        <item m="1" x="6720"/>
        <item m="1" x="2103"/>
        <item m="1" x="2534"/>
        <item m="1" x="4396"/>
        <item m="1" x="4343"/>
        <item m="1" x="2789"/>
        <item m="1" x="1055"/>
        <item m="1" x="6460"/>
        <item m="1" x="5405"/>
        <item m="1" x="4845"/>
        <item m="1" x="3434"/>
        <item m="1" x="5371"/>
        <item m="1" x="6581"/>
        <item m="1" x="1955"/>
        <item m="1" x="7421"/>
        <item m="1" x="3066"/>
        <item m="1" x="6999"/>
        <item m="1" x="1663"/>
        <item m="1" x="5159"/>
        <item m="1" x="6900"/>
        <item m="1" x="3643"/>
        <item m="1" x="3565"/>
        <item m="1" x="4751"/>
        <item m="1" x="3894"/>
        <item m="1" x="7776"/>
        <item m="1" x="6380"/>
        <item m="1" x="5632"/>
        <item m="1" x="4269"/>
        <item m="1" x="7343"/>
        <item m="1" x="2200"/>
        <item m="1" x="4199"/>
        <item m="1" x="3822"/>
        <item m="1" x="3218"/>
        <item m="1" x="2863"/>
        <item m="1" x="5402"/>
        <item m="1" x="6509"/>
        <item m="1" x="5828"/>
        <item m="1" x="7326"/>
        <item m="1" x="3399"/>
        <item m="1" x="6341"/>
        <item m="1" x="1306"/>
        <item m="1" x="1962"/>
        <item m="1" x="7808"/>
        <item m="1" x="7479"/>
        <item m="1" x="6852"/>
        <item m="1" x="6331"/>
        <item m="1" x="2266"/>
        <item m="1" x="1907"/>
        <item m="1" x="4647"/>
        <item m="1" x="1947"/>
        <item m="1" x="2079"/>
        <item m="1" x="6281"/>
        <item m="1" x="1368"/>
        <item m="1" x="2203"/>
        <item m="1" x="1204"/>
        <item m="1" x="1493"/>
        <item m="1" x="1570"/>
        <item m="1" x="3607"/>
        <item m="1" x="3406"/>
        <item m="1" x="4795"/>
        <item m="1" x="3670"/>
        <item m="1" x="2601"/>
        <item m="1" x="4518"/>
        <item m="1" x="3637"/>
        <item m="1" x="4121"/>
        <item m="1" x="6847"/>
        <item m="1" x="3585"/>
        <item m="1" x="2112"/>
        <item m="1" x="4684"/>
        <item m="1" x="7573"/>
        <item m="1" x="6498"/>
        <item m="1" x="5177"/>
        <item m="1" x="7586"/>
        <item m="1" x="2735"/>
        <item m="1" x="6609"/>
        <item m="1" x="4854"/>
        <item m="1" x="2402"/>
        <item m="1" x="6188"/>
        <item m="1" x="1353"/>
        <item m="1" x="4593"/>
        <item m="1" x="5386"/>
        <item m="1" x="1177"/>
        <item m="1" x="1416"/>
        <item m="1" x="2275"/>
        <item m="1" x="3304"/>
        <item m="1" x="5303"/>
        <item m="1" x="3345"/>
        <item m="1" x="1371"/>
        <item m="1" x="4983"/>
        <item m="1" x="2163"/>
        <item m="1" x="2765"/>
        <item m="1" x="6892"/>
        <item m="1" x="5340"/>
        <item m="1" x="2267"/>
        <item m="1" x="4912"/>
        <item m="1" x="7209"/>
        <item m="1" x="2501"/>
        <item m="1" x="7327"/>
        <item m="1" x="7242"/>
        <item m="1" x="4429"/>
        <item m="1" x="7015"/>
        <item m="1" x="4564"/>
        <item m="1" x="4416"/>
        <item m="1" x="4715"/>
        <item m="1" x="3781"/>
        <item m="1" x="3851"/>
        <item m="1" x="7681"/>
        <item m="1" x="3239"/>
        <item m="1" x="4508"/>
        <item m="1" x="5217"/>
        <item m="1" x="4381"/>
        <item m="1" x="3879"/>
        <item m="1" x="2538"/>
        <item m="1" x="1088"/>
        <item m="1" x="3598"/>
        <item m="1" x="6503"/>
        <item m="1" x="5141"/>
        <item m="1" x="5822"/>
        <item m="1" x="5049"/>
        <item m="1" x="6721"/>
        <item m="1" x="7632"/>
        <item m="1" x="2596"/>
        <item m="1" x="7295"/>
        <item m="1" x="4340"/>
        <item m="1" x="6057"/>
        <item m="1" x="6512"/>
        <item m="1" x="4045"/>
        <item m="1" x="1759"/>
        <item m="1" x="2098"/>
        <item m="1" x="6795"/>
        <item m="1" x="3889"/>
        <item m="1" x="1594"/>
        <item m="1" x="6282"/>
        <item m="1" x="7095"/>
        <item m="1" x="5479"/>
        <item m="1" x="2347"/>
        <item m="1" x="4895"/>
        <item m="1" x="6042"/>
        <item m="1" x="7711"/>
        <item m="1" x="6138"/>
        <item m="1" x="2701"/>
        <item m="1" x="6667"/>
        <item m="1" x="1753"/>
        <item m="1" x="7540"/>
        <item m="1" x="7037"/>
        <item m="1" x="3790"/>
        <item m="1" x="5958"/>
        <item m="1" x="4078"/>
        <item m="1" x="3653"/>
        <item m="1" x="2611"/>
        <item m="1" x="6557"/>
        <item m="1" x="6587"/>
        <item m="1" x="3346"/>
        <item m="1" x="4250"/>
        <item m="1" x="2216"/>
        <item m="1" x="3300"/>
        <item m="1" x="1664"/>
        <item m="1" x="3529"/>
        <item m="1" x="4989"/>
        <item m="1" x="4529"/>
        <item m="1" x="6352"/>
        <item m="1" x="7210"/>
        <item m="1" x="5041"/>
        <item m="1" x="6286"/>
        <item m="1" x="3360"/>
        <item m="1" x="6853"/>
        <item m="1" x="5649"/>
        <item m="1" x="5480"/>
        <item m="1" x="4456"/>
        <item m="1" x="2251"/>
        <item m="1" x="6684"/>
        <item m="1" x="3368"/>
        <item m="1" x="2137"/>
        <item m="1" x="2580"/>
        <item m="1" x="2373"/>
        <item m="1" x="4084"/>
        <item m="1" x="3863"/>
        <item m="1" x="4323"/>
        <item m="1" x="6907"/>
        <item m="1" x="7626"/>
        <item m="1" x="5142"/>
        <item m="1" x="2916"/>
        <item m="1" x="7696"/>
        <item m="1" x="4708"/>
        <item m="1" x="1580"/>
        <item m="1" x="4992"/>
        <item m="1" x="6189"/>
        <item m="1" x="1114"/>
        <item m="1" x="6135"/>
        <item m="1" x="4295"/>
        <item m="1" x="3460"/>
        <item m="1" x="1103"/>
        <item m="1" x="2287"/>
        <item m="1" x="5883"/>
        <item m="1" x="5398"/>
        <item m="1" x="5602"/>
        <item m="1" x="3029"/>
        <item m="1" x="2324"/>
        <item m="1" x="4875"/>
        <item m="1" x="6704"/>
        <item m="1" x="6543"/>
        <item m="1" x="7513"/>
        <item m="1" x="4693"/>
        <item m="1" x="2687"/>
        <item m="1" x="3506"/>
        <item m="1" x="4825"/>
        <item m="1" x="4344"/>
        <item m="1" x="2092"/>
        <item m="1" x="5799"/>
        <item m="1" x="3579"/>
        <item m="1" x="5235"/>
        <item m="1" x="2502"/>
        <item m="1" x="2507"/>
        <item m="1" x="1262"/>
        <item m="1" x="5556"/>
        <item m="1" x="1824"/>
        <item m="1" x="4497"/>
        <item m="1" x="1426"/>
        <item m="1" x="2762"/>
        <item m="1" x="6960"/>
        <item m="1" x="3138"/>
        <item m="1" x="1332"/>
        <item m="1" x="3248"/>
        <item m="1" x="3973"/>
        <item m="1" x="6375"/>
        <item m="1" x="4558"/>
        <item m="1" x="5933"/>
        <item m="1" x="5160"/>
        <item m="1" x="7226"/>
        <item m="1" x="1143"/>
        <item m="1" x="3580"/>
        <item m="1" x="3731"/>
        <item m="1" x="2393"/>
        <item m="1" x="6675"/>
        <item m="1" x="1913"/>
        <item m="1" x="4524"/>
        <item m="1" x="1738"/>
        <item m="1" x="5091"/>
        <item m="1" x="6956"/>
        <item m="1" x="1807"/>
        <item m="1" x="3163"/>
        <item m="1" x="7089"/>
        <item m="1" x="7826"/>
        <item m="1" x="4588"/>
        <item m="1" x="2207"/>
        <item m="1" x="5484"/>
        <item m="1" x="5256"/>
        <item m="1" x="2356"/>
        <item m="1" x="6064"/>
        <item m="1" x="6110"/>
        <item m="1" x="5463"/>
        <item m="1" x="7032"/>
        <item m="1" x="7218"/>
        <item m="1" x="2474"/>
        <item m="1" x="3403"/>
        <item m="1" x="7302"/>
        <item m="1" x="5308"/>
        <item m="1" x="1681"/>
        <item m="1" x="6232"/>
        <item m="1" x="2169"/>
        <item m="1" x="2142"/>
        <item m="1" x="2885"/>
        <item m="1" x="4706"/>
        <item m="1" x="6097"/>
        <item m="1" x="1178"/>
        <item m="1" x="5190"/>
        <item m="1" x="6734"/>
        <item m="1" x="5097"/>
        <item m="1" x="2736"/>
        <item m="1" x="7090"/>
        <item m="1" x="3168"/>
        <item m="1" x="4942"/>
        <item m="1" x="4861"/>
        <item m="1" x="3943"/>
        <item m="1" x="7113"/>
        <item m="1" x="1848"/>
        <item m="1" x="1696"/>
        <item m="1" x="1457"/>
        <item m="1" x="3974"/>
        <item m="1" x="5959"/>
        <item m="1" x="1627"/>
        <item m="1" x="3173"/>
        <item m="1" x="7801"/>
        <item m="1" x="3421"/>
        <item m="1" x="4519"/>
        <item m="1" x="4951"/>
        <item m="1" x="3107"/>
        <item m="1" x="6575"/>
        <item m="1" x="5819"/>
        <item m="1" x="1083"/>
        <item m="1" x="3614"/>
        <item m="1" x="4240"/>
        <item m="1" x="3799"/>
        <item m="1" x="1389"/>
        <item m="1" x="1518"/>
        <item m="1" x="1641"/>
        <item m="1" x="1937"/>
        <item m="1" x="1307"/>
        <item m="1" x="4933"/>
        <item m="1" x="6468"/>
        <item m="1" x="2076"/>
        <item m="1" x="3634"/>
        <item m="1" x="1417"/>
        <item m="1" x="5333"/>
        <item m="1" x="5952"/>
        <item m="1" x="4135"/>
        <item m="1" x="5731"/>
        <item m="1" x="5520"/>
        <item m="1" x="3659"/>
        <item m="1" x="4115"/>
        <item m="1" x="3944"/>
        <item m="1" x="1707"/>
        <item m="1" x="6431"/>
        <item m="1" x="3489"/>
        <item m="1" x="6216"/>
        <item m="1" x="7363"/>
        <item m="1" x="5999"/>
        <item m="1" x="5641"/>
        <item m="1" x="7492"/>
        <item m="1" x="3632"/>
        <item m="1" x="5491"/>
        <item m="1" x="3490"/>
        <item m="1" x="5456"/>
        <item m="1" x="3376"/>
        <item m="1" x="3501"/>
        <item m="1" x="1212"/>
        <item m="1" x="7033"/>
        <item m="1" x="5443"/>
        <item m="1" x="6590"/>
        <item m="1" x="7436"/>
        <item m="1" x="1948"/>
        <item m="1" x="6938"/>
        <item m="1" x="6128"/>
        <item m="1" x="6727"/>
        <item m="1" x="7521"/>
        <item m="1" x="4500"/>
        <item m="1" x="7204"/>
        <item m="1" x="2790"/>
        <item m="1" x="2768"/>
        <item m="1" x="3365"/>
        <item m="1" x="3484"/>
        <item m="1" x="4876"/>
        <item m="1" x="3077"/>
        <item m="1" x="2581"/>
        <item m="1" x="2612"/>
        <item m="1" x="3640"/>
        <item m="1" x="4720"/>
        <item m="1" x="2217"/>
        <item m="1" x="5738"/>
        <item m="1" x="5551"/>
        <item m="1" x="1617"/>
        <item m="1" x="6686"/>
        <item m="1" x="4670"/>
        <item m="1" x="1084"/>
        <item m="1" x="6149"/>
        <item m="1" x="4689"/>
        <item m="1" x="1303"/>
        <item m="1" x="7669"/>
        <item m="1" x="4640"/>
        <item m="1" x="5492"/>
        <item m="1" x="4648"/>
        <item m="1" x="5309"/>
        <item m="1" x="3867"/>
        <item m="1" x="7661"/>
        <item m="1" x="1436"/>
        <item m="1" x="6569"/>
        <item m="1" x="7688"/>
        <item m="1" x="6051"/>
        <item m="1" x="5364"/>
        <item m="1" x="6453"/>
        <item m="1" x="4093"/>
        <item m="1" x="6519"/>
        <item m="1" x="6792"/>
        <item m="1" x="6878"/>
        <item m="1" x="6223"/>
        <item m="1" x="6610"/>
        <item m="1" x="2936"/>
        <item m="1" x="1158"/>
        <item m="1" x="2122"/>
        <item m="1" x="3841"/>
        <item m="1" x="2973"/>
        <item m="1" x="4422"/>
        <item m="1" x="6768"/>
        <item m="1" x="5728"/>
        <item m="1" x="4926"/>
        <item m="1" x="6319"/>
        <item m="1" x="7394"/>
        <item m="1" x="3201"/>
        <item m="1" x="3748"/>
        <item m="1" x="2731"/>
        <item m="1" x="6862"/>
        <item m="1" x="1839"/>
        <item m="1" x="2481"/>
        <item m="1" x="6432"/>
        <item m="1" x="4024"/>
        <item m="1" x="1849"/>
        <item m="1" x="2170"/>
        <item m="1" x="7888"/>
        <item m="1" x="3194"/>
        <item m="1" x="7638"/>
        <item m="1" x="4538"/>
        <item m="1" x="5230"/>
        <item m="1" x="3133"/>
        <item m="1" x="7654"/>
        <item m="1" x="7003"/>
        <item m="1" x="4382"/>
        <item m="1" x="1487"/>
        <item m="1" x="1489"/>
        <item m="1" x="3749"/>
        <item m="1" x="3523"/>
        <item m="1" x="1115"/>
        <item m="1" x="7121"/>
        <item m="1" x="7056"/>
        <item m="1" x="6843"/>
        <item m="1" x="1175"/>
        <item m="1" x="3644"/>
        <item m="1" x="4626"/>
        <item m="1" x="4755"/>
        <item m="1" x="3030"/>
        <item m="1" x="7465"/>
        <item m="1" x="2848"/>
        <item m="1" x="2553"/>
        <item m="1" x="2974"/>
        <item m="1" x="2129"/>
        <item m="1" x="3349"/>
        <item m="1" x="3356"/>
        <item m="1" x="2331"/>
        <item m="1" x="7427"/>
        <item m="1" x="7705"/>
        <item m="1" x="6423"/>
        <item m="1" x="5913"/>
        <item m="1" x="3035"/>
        <item m="1" x="4140"/>
        <item m="1" x="2159"/>
        <item m="1" x="6782"/>
        <item m="1" x="7384"/>
        <item m="1" x="1479"/>
        <item m="1" x="4191"/>
        <item m="1" x="5155"/>
        <item m="1" x="5199"/>
        <item m="1" x="7658"/>
        <item m="1" x="2644"/>
        <item m="1" x="6701"/>
        <item m="1" x="3835"/>
        <item m="1" x="4616"/>
        <item m="1" x="5092"/>
        <item m="1" x="3852"/>
        <item m="1" x="3738"/>
        <item m="1" x="1822"/>
        <item m="1" x="2208"/>
        <item m="1" x="4649"/>
        <item m="1" x="4215"/>
        <item m="1" x="3596"/>
        <item m="1" x="1375"/>
        <item m="1" x="1825"/>
        <item m="1" x="3952"/>
        <item m="1" x="7532"/>
        <item m="1" x="7154"/>
        <item m="1" x="7023"/>
        <item m="1" x="1324"/>
        <item m="1" x="7345"/>
        <item m="1" x="5341"/>
        <item m="1" x="3428"/>
        <item m="1" x="6499"/>
        <item m="1" x="1209"/>
        <item m="1" x="4491"/>
        <item m="1" x="2011"/>
        <item m="1" x="3563"/>
        <item m="1" x="5406"/>
        <item m="1" x="5006"/>
        <item m="1" x="1856"/>
        <item m="1" x="2719"/>
        <item m="1" x="5319"/>
        <item m="1" x="2861"/>
        <item m="1" x="5499"/>
        <item m="1" x="3187"/>
        <item m="1" x="5171"/>
        <item m="1" x="4457"/>
        <item m="1" x="6260"/>
        <item m="1" x="2492"/>
        <item m="1" x="3229"/>
        <item m="1" x="1104"/>
        <item m="1" x="2271"/>
        <item m="1" x="3305"/>
        <item m="1" x="3387"/>
        <item m="1" x="3036"/>
        <item m="1" x="7684"/>
        <item m="1" x="1988"/>
        <item m="1" x="3601"/>
        <item m="1" x="4036"/>
        <item m="1" x="1197"/>
        <item m="1" x="2658"/>
        <item m="1" x="3090"/>
        <item m="1" x="3575"/>
        <item m="1" x="6230"/>
        <item m="1" x="4846"/>
        <item m="1" x="3037"/>
        <item m="1" x="7499"/>
        <item m="1" x="7237"/>
        <item m="1" x="3416"/>
        <item m="1" x="5011"/>
        <item m="1" x="1675"/>
        <item m="1" x="6911"/>
        <item m="1" x="5769"/>
        <item m="1" x="7399"/>
        <item m="1" x="1656"/>
        <item m="1" x="5202"/>
        <item m="1" x="6428"/>
        <item m="1" x="5372"/>
        <item m="1" x="1184"/>
        <item m="1" x="2485"/>
        <item m="1" x="2873"/>
        <item m="1" x="5789"/>
        <item m="1" x="1408"/>
        <item m="1" x="7054"/>
        <item m="1" x="5342"/>
        <item m="1" x="5824"/>
        <item m="1" x="5687"/>
        <item m="1" x="2407"/>
        <item m="1" x="5161"/>
        <item m="1" x="4055"/>
        <item m="1" x="2444"/>
        <item m="1" x="6390"/>
        <item m="1" x="7219"/>
        <item m="1" x="2336"/>
        <item m="1" x="4525"/>
        <item m="1" x="1938"/>
        <item m="1" x="3993"/>
        <item m="1" x="6469"/>
        <item m="1" x="6397"/>
        <item m="1" x="7165"/>
        <item m="1" x="6968"/>
        <item m="1" x="6454"/>
        <item m="1" x="4375"/>
        <item m="1" x="7535"/>
        <item m="1" x="5875"/>
        <item m="1" x="6621"/>
        <item m="1" x="1626"/>
        <item m="1" x="6090"/>
        <item m="1" x="5672"/>
        <item m="1" x="7278"/>
        <item m="1" x="5876"/>
        <item m="1" x="3291"/>
        <item m="1" x="6206"/>
        <item m="1" x="5987"/>
        <item m="1" x="6336"/>
        <item m="1" x="5850"/>
        <item m="1" x="5493"/>
        <item m="1" x="7385"/>
        <item m="1" x="2482"/>
        <item m="1" x="4153"/>
        <item m="1" x="5156"/>
        <item m="1" x="7402"/>
        <item m="1" x="7666"/>
        <item m="1" x="7760"/>
        <item m="1" x="5720"/>
        <item m="1" x="3219"/>
        <item m="1" x="5191"/>
        <item m="1" x="5329"/>
        <item m="1" x="3700"/>
        <item m="1" x="2093"/>
        <item m="1" x="7344"/>
        <item m="1" x="5662"/>
        <item m="1" x="6372"/>
        <item m="1" x="2707"/>
        <item m="1" x="5378"/>
        <item m="1" x="6611"/>
        <item m="1" x="1423"/>
        <item m="1" x="2036"/>
        <item m="1" x="1514"/>
        <item m="1" x="5775"/>
        <item m="1" x="5940"/>
        <item m="1" x="7262"/>
        <item m="1" x="2902"/>
        <item m="1" x="5098"/>
        <item m="1" x="7317"/>
        <item m="1" x="3016"/>
        <item m="1" x="2999"/>
        <item m="1" x="5188"/>
        <item m="1" x="5034"/>
        <item m="1" x="5381"/>
        <item m="1" x="3502"/>
        <item m="1" x="5085"/>
        <item m="1" x="4147"/>
        <item m="1" x="3441"/>
        <item m="1" x="6626"/>
        <item m="1" x="7504"/>
        <item m="1" x="4865"/>
        <item m="1" x="6486"/>
        <item m="1" x="3899"/>
        <item m="1" x="7066"/>
        <item m="1" x="4952"/>
        <item m="1" x="3267"/>
        <item m="1" x="4969"/>
        <item m="1" x="4397"/>
        <item m="1" x="5571"/>
        <item m="1" x="4405"/>
        <item m="1" x="5283"/>
        <item m="1" x="7234"/>
        <item m="1" x="5314"/>
        <item m="1" x="1152"/>
        <item m="1" x="6228"/>
        <item m="1" x="7814"/>
        <item m="1" x="5963"/>
        <item m="1" x="2231"/>
        <item m="1" x="5667"/>
        <item m="1" x="4521"/>
        <item m="1" x="7627"/>
        <item m="1" x="4522"/>
        <item m="1" x="4216"/>
        <item m="1" x="6884"/>
        <item m="1" x="1873"/>
        <item m="1" x="4204"/>
        <item m="1" x="2886"/>
        <item m="1" x="1497"/>
        <item m="1" x="7591"/>
        <item m="1" x="3831"/>
        <item m="1" x="4909"/>
        <item m="1" x="3660"/>
        <item m="1" x="3109"/>
        <item m="1" x="7689"/>
        <item m="1" x="6591"/>
        <item m="1" x="5121"/>
        <item m="1" x="3067"/>
        <item m="1" x="6916"/>
        <item m="1" x="1319"/>
        <item m="1" x="1828"/>
        <item m="1" x="7406"/>
        <item m="1" x="5007"/>
        <item m="1" x="7024"/>
        <item m="1" x="2143"/>
        <item m="1" x="6844"/>
        <item m="1" x="2293"/>
        <item m="1" x="7725"/>
        <item m="1" x="4740"/>
        <item m="1" x="4367"/>
        <item m="1" x="1263"/>
        <item m="1" x="5320"/>
        <item m="1" x="1861"/>
        <item m="1" x="7809"/>
        <item m="1" x="1451"/>
        <item m="1" x="5668"/>
        <item m="1" x="7400"/>
        <item m="1" x="7336"/>
        <item m="1" x="3149"/>
        <item m="1" x="1876"/>
        <item m="1" x="4628"/>
        <item m="1" x="7046"/>
        <item m="1" x="4345"/>
        <item m="1" x="6332"/>
        <item m="1" x="3558"/>
        <item m="1" x="6845"/>
        <item m="1" x="2619"/>
        <item m="1" x="2864"/>
        <item m="1" x="4953"/>
        <item m="1" x="2403"/>
        <item m="1" x="1857"/>
        <item m="1" x="6144"/>
        <item m="1" x="3417"/>
        <item m="1" x="4732"/>
        <item m="1" x="6961"/>
        <item m="1" x="1665"/>
        <item m="1" x="3975"/>
        <item m="1" x="3890"/>
        <item m="1" x="6163"/>
        <item m="1" x="4959"/>
        <item m="1" x="4726"/>
        <item m="1" x="6848"/>
        <item m="1" x="5823"/>
        <item m="1" x="3207"/>
        <item m="1" x="4565"/>
        <item m="1" x="5466"/>
        <item m="1" x="4056"/>
        <item m="1" x="3326"/>
        <item m="1" x="2503"/>
        <item m="1" x="5593"/>
        <item m="1" x="1697"/>
        <item m="1" x="2057"/>
        <item m="1" x="5070"/>
        <item m="1" x="4328"/>
        <item m="1" x="4589"/>
        <item m="1" x="6274"/>
        <item m="1" x="5669"/>
        <item m="1" x="5326"/>
        <item m="1" x="2874"/>
        <item m="1" x="4896"/>
        <item m="1" x="6513"/>
        <item m="1" x="2549"/>
        <item m="1" x="7047"/>
        <item m="1" x="1161"/>
        <item m="1" x="5908"/>
        <item m="1" x="3710"/>
        <item m="1" x="1213"/>
        <item m="1" x="3941"/>
        <item m="1" x="6854"/>
        <item m="1" x="7674"/>
        <item m="1" x="4643"/>
        <item m="1" x="3311"/>
        <item m="1" x="2741"/>
        <item m="1" x="7148"/>
        <item m="1" x="5582"/>
        <item m="1" x="6052"/>
        <item m="1" x="1490"/>
        <item m="1" x="3503"/>
        <item m="1" x="2591"/>
        <item m="1" x="5613"/>
        <item m="1" x="6123"/>
        <item m="1" x="1793"/>
        <item m="1" x="5862"/>
        <item m="1" x="4286"/>
        <item m="1" x="5336"/>
        <item m="1" x="2149"/>
        <item m="1" x="5943"/>
        <item m="1" x="5968"/>
        <item m="1" x="2289"/>
        <item m="1" x="5904"/>
        <item m="1" x="3144"/>
        <item m="1" x="7110"/>
        <item m="1" x="7628"/>
        <item m="1" x="5444"/>
        <item m="1" x="3226"/>
        <item m="1" x="4977"/>
        <item m="1" x="1347"/>
        <item m="1" x="6107"/>
        <item m="1" x="7659"/>
        <item m="1" x="3648"/>
        <item m="1" x="6361"/>
        <item m="1" x="7263"/>
        <item m="1" x="7057"/>
        <item m="1" x="4346"/>
        <item m="1" x="7353"/>
        <item m="1" x="7296"/>
        <item m="1" x="2012"/>
        <item m="1" x="7629"/>
        <item m="1" x="5847"/>
        <item m="1" x="1858"/>
        <item m="1" x="6705"/>
        <item m="1" x="4680"/>
        <item m="1" x="4733"/>
        <item m="1" x="5162"/>
        <item m="1" x="1969"/>
        <item m="1" x="2434"/>
        <item m="1" x="5068"/>
        <item m="1" x="6199"/>
        <item m="1" x="5487"/>
        <item m="1" x="4229"/>
        <item m="1" x="4007"/>
        <item m="1" x="3085"/>
        <item m="1" x="7091"/>
        <item m="1" x="4067"/>
        <item m="1" x="6657"/>
        <item m="1" x="5080"/>
        <item m="1" x="7285"/>
        <item m="1" x="3323"/>
        <item m="1" x="3513"/>
        <item m="1" x="2940"/>
        <item m="1" x="4799"/>
        <item m="1" x="7106"/>
        <item m="1" x="1205"/>
        <item m="1" x="7155"/>
        <item m="1" x="6287"/>
        <item m="1" x="6124"/>
        <item m="1" x="4417"/>
        <item m="1" x="6172"/>
        <item m="1" x="5265"/>
        <item m="1" x="6249"/>
        <item m="1" x="3230"/>
        <item m="1" x="1767"/>
        <item m="1" x="3454"/>
        <item m="1" x="2957"/>
        <item m="1" x="4789"/>
        <item m="1" x="6570"/>
        <item m="1" x="4303"/>
        <item m="1" x="7726"/>
        <item m="1" x="7753"/>
        <item m="1" x="4566"/>
        <item m="1" x="6690"/>
        <item m="1" x="5977"/>
        <item m="1" x="6114"/>
        <item m="1" x="3715"/>
        <item m="1" x="3916"/>
        <item m="1" x="1295"/>
        <item m="1" x="4341"/>
        <item m="1" x="2528"/>
        <item m="1" x="5625"/>
        <item m="1" x="7879"/>
        <item m="1" x="6612"/>
        <item m="1" x="3130"/>
        <item m="1" x="7328"/>
        <item m="1" x="5586"/>
        <item m="1" x="3020"/>
        <item m="1" x="6308"/>
        <item m="1" x="2272"/>
        <item m="1" x="5475"/>
        <item m="1" x="2875"/>
        <item m="1" x="6402"/>
        <item m="1" x="6320"/>
        <item m="1" x="5710"/>
        <item m="1" x="6644"/>
        <item m="1" x="1255"/>
        <item m="1" x="2558"/>
        <item m="1" x="5991"/>
        <item m="1" x="1524"/>
        <item m="1" x="1805"/>
        <item m="1" x="2693"/>
        <item m="1" x="7331"/>
        <item m="1" x="6125"/>
        <item m="1" x="7135"/>
        <item m="1" x="3327"/>
        <item m="1" x="2033"/>
        <item m="1" x="7614"/>
        <item m="1" x="4376"/>
        <item m="1" x="3178"/>
        <item m="1" x="4541"/>
        <item m="1" x="3422"/>
        <item m="1" x="5131"/>
        <item m="1" x="5218"/>
        <item m="1" x="2109"/>
        <item m="1" x="1273"/>
        <item m="1" x="3954"/>
        <item m="1" x="3515"/>
        <item m="1" x="7486"/>
        <item m="1" x="3904"/>
        <item m="1" x="2994"/>
        <item m="1" x="5980"/>
        <item m="1" x="3423"/>
        <item m="1" x="2708"/>
        <item m="1" x="1677"/>
        <item m="1" x="3139"/>
        <item m="1" x="5892"/>
        <item m="1" x="2858"/>
        <item m="1" x="6824"/>
        <item m="1" x="3080"/>
        <item m="1" x="7679"/>
        <item m="1" x="4460"/>
        <item m="1" x="6381"/>
        <item m="1" x="2944"/>
        <item m="1" x="7522"/>
        <item m="1" x="6433"/>
        <item m="1" x="5790"/>
        <item m="1" x="2926"/>
        <item m="1" x="2037"/>
        <item m="1" x="5834"/>
        <item m="1" x="6086"/>
        <item m="1" x="1787"/>
        <item m="1" x="6965"/>
        <item m="1" x="5365"/>
        <item m="1" x="2832"/>
        <item m="1" x="4571"/>
        <item m="1" x="4461"/>
        <item m="1" x="2945"/>
        <item m="1" x="3051"/>
        <item m="1" x="1808"/>
        <item m="1" x="4834"/>
        <item m="1" x="1232"/>
        <item m="1" x="5642"/>
        <item m="1" x="7308"/>
        <item m="1" x="5053"/>
        <item m="1" x="1610"/>
        <item m="1" x="3257"/>
        <item m="1" x="7854"/>
        <item m="1" x="7734"/>
        <item m="1" x="5226"/>
        <item m="1" x="5791"/>
        <item m="1" x="3278"/>
        <item m="1" x="3550"/>
        <item m="1" x="7862"/>
        <item m="1" x="3753"/>
        <item m="1" x="1745"/>
        <item m="1" x="7790"/>
        <item m="1" x="4868"/>
        <item m="1" x="6825"/>
        <item m="1" x="7559"/>
        <item m="1" x="6969"/>
        <item m="1" x="5246"/>
        <item m="1" x="1256"/>
        <item m="1" x="2421"/>
        <item m="1" x="6539"/>
        <item m="1" x="5086"/>
        <item m="1" x="3741"/>
        <item m="1" x="6321"/>
        <item m="1" x="6759"/>
        <item m="1" x="7009"/>
        <item m="1" x="6605"/>
        <item m="1" x="1239"/>
        <item m="1" x="3842"/>
        <item m="1" x="1666"/>
        <item m="1" x="1402"/>
        <item m="1" x="4509"/>
        <item m="1" x="4165"/>
        <item m="1" x="6241"/>
        <item m="1" x="4070"/>
        <item m="1" x="3988"/>
        <item m="1" x="6722"/>
        <item m="1" x="5800"/>
        <item m="1" x="4526"/>
        <item m="1" x="6514"/>
        <item m="1" x="5964"/>
        <item m="1" x="3617"/>
        <item m="1" x="3689"/>
        <item m="1" x="6025"/>
        <item m="1" x="6173"/>
        <item m="1" x="6946"/>
        <item m="1" x="4970"/>
        <item m="1" x="2475"/>
        <item m="1" x="5008"/>
        <item m="1" x="1688"/>
        <item m="1" x="3608"/>
        <item m="1" x="1650"/>
        <item m="1" x="1111"/>
        <item m="1" x="7467"/>
        <item m="1" x="2825"/>
        <item m="1" x="6027"/>
        <item m="1" x="1260"/>
        <item m="1" x="4851"/>
        <item m="1" x="2911"/>
        <item m="1" x="3750"/>
        <item m="1" x="6922"/>
        <item m="1" x="4425"/>
        <item m="1" x="4156"/>
        <item m="1" x="6342"/>
        <item m="1" x="5712"/>
        <item m="1" x="6662"/>
        <item m="1" x="6129"/>
        <item m="1" x="7610"/>
        <item m="1" x="4255"/>
        <item m="1" x="1691"/>
        <item m="1" x="7716"/>
        <item m="1" x="4978"/>
        <item m="1" x="6836"/>
        <item m="1" x="3897"/>
        <item m="1" x="1480"/>
        <item m="1" x="7235"/>
        <item m="1" x="6169"/>
        <item m="1" x="7131"/>
        <item m="1" x="6217"/>
        <item m="1" x="4435"/>
        <item m="1" x="5407"/>
        <item m="1" x="3765"/>
        <item m="1" x="7480"/>
        <item m="1" x="3853"/>
        <item m="1" x="3397"/>
        <item m="1" x="3933"/>
        <item m="1" x="3279"/>
        <item m="1" x="7283"/>
        <item m="1" x="4934"/>
        <item m="1" x="5572"/>
        <item m="1" x="2451"/>
        <item m="1" x="6353"/>
        <item m="1" x="6711"/>
        <item m="1" x="4572"/>
        <item m="1" x="5626"/>
        <item m="1" x="1470"/>
        <item m="1" x="6130"/>
        <item m="1" x="5356"/>
        <item m="1" x="4085"/>
        <item m="1" x="3315"/>
        <item m="1" x="3551"/>
        <item m="1" x="4960"/>
        <item m="1" x="5127"/>
        <item m="1" x="2683"/>
        <item m="1" x="6909"/>
        <item m="1" x="7114"/>
        <item m="1" x="1094"/>
        <item m="1" x="2174"/>
        <item m="1" x="1344"/>
        <item m="1" x="3705"/>
        <item m="1" x="2113"/>
        <item m="1" x="5614"/>
        <item m="1" x="4169"/>
        <item m="1" x="6183"/>
        <item m="1" x="6104"/>
        <item m="1" x="7815"/>
        <item m="1" x="4193"/>
        <item m="1" x="4780"/>
        <item m="1" x="1105"/>
        <item m="1" x="6288"/>
        <item m="1" x="2958"/>
        <item m="1" x="4103"/>
        <item m="1" x="2849"/>
        <item m="1" x="3989"/>
        <item m="1" x="5568"/>
        <item m="1" x="7386"/>
        <item m="1" x="6000"/>
        <item m="1" x="5857"/>
        <item m="1" x="3507"/>
        <item m="1" x="2337"/>
        <item m="1" x="6966"/>
        <item m="1" x="7158"/>
        <item m="1" x="2114"/>
        <item m="1" x="3734"/>
        <item m="1" x="1369"/>
        <item m="1" x="5212"/>
        <item m="1" x="5946"/>
        <item m="1" x="5923"/>
        <item m="1" x="2493"/>
        <item m="1" x="4079"/>
        <item m="1" x="2452"/>
        <item m="1" x="5693"/>
        <item m="1" x="6941"/>
        <item m="1" x="6528"/>
        <item m="1" x="6407"/>
        <item m="1" x="7186"/>
        <item m="1" x="1956"/>
        <item m="1" x="7355"/>
        <item m="1" x="4554"/>
        <item m="1" x="6229"/>
        <item m="1" x="1313"/>
        <item m="1" x="5965"/>
        <item m="1" x="3391"/>
        <item m="1" x="4954"/>
        <item m="1" x="1658"/>
        <item m="1" x="4256"/>
        <item m="1" x="2115"/>
        <item m="1" x="2532"/>
        <item m="1" x="3742"/>
        <item m="1" x="2550"/>
        <item m="1" x="4329"/>
        <item m="1" x="4171"/>
        <item m="1" x="1711"/>
        <item m="1" x="4270"/>
        <item m="1" x="3388"/>
        <item m="1" x="1826"/>
        <item m="1" x="5315"/>
        <item m="1" x="2798"/>
        <item m="1" x="7042"/>
        <item m="1" x="5345"/>
        <item m="1" x="5266"/>
        <item m="1" x="5192"/>
        <item m="1" x="5257"/>
        <item m="1" x="1840"/>
        <item m="1" x="5013"/>
        <item m="1" x="5469"/>
        <item m="1" x="2070"/>
        <item m="1" x="1354"/>
        <item m="1" x="3150"/>
        <item m="1" x="1667"/>
        <item m="1" x="6728"/>
        <item m="1" x="1746"/>
        <item m="1" x="7817"/>
        <item m="1" x="7178"/>
        <item m="1" x="3202"/>
        <item m="1" x="2422"/>
        <item m="1" x="3981"/>
        <item m="1" x="4347"/>
        <item m="1" x="1395"/>
        <item m="1" x="4438"/>
        <item m="1" x="1841"/>
        <item m="1" x="2439"/>
        <item m="1" x="2959"/>
        <item m="1" x="4918"/>
        <item m="1" x="1171"/>
        <item m="1" x="5873"/>
        <item m="1" x="2572"/>
        <item m="1" x="2453"/>
        <item m="1" x="1190"/>
        <item m="1" x="2504"/>
        <item m="1" x="5851"/>
        <item m="1" x="7145"/>
        <item m="1" x="4955"/>
        <item m="1" x="5357"/>
        <item m="1" x="7279"/>
        <item m="1" x="4049"/>
        <item m="1" x="3188"/>
        <item m="1" x="3312"/>
        <item m="1" x="1132"/>
        <item m="1" x="4619"/>
        <item m="1" x="5500"/>
        <item m="1" x="5447"/>
        <item m="1" x="7183"/>
        <item m="1" x="1566"/>
        <item m="1" x="4630"/>
        <item m="1" x="2510"/>
        <item m="1" x="4080"/>
        <item m="1" x="6418"/>
        <item m="1" x="1283"/>
        <item m="1" x="6520"/>
        <item m="1" x="2649"/>
        <item m="1" x="6343"/>
        <item m="1" x="1396"/>
        <item m="1" x="4217"/>
        <item m="1" x="7639"/>
        <item m="1" x="6053"/>
        <item m="1" x="1060"/>
        <item m="1" x="6091"/>
        <item m="1" x="4061"/>
        <item m="1" x="7373"/>
        <item m="1" x="4426"/>
        <item m="1" x="7868"/>
        <item m="1" x="7777"/>
        <item m="1" x="1815"/>
        <item m="1" x="2960"/>
        <item m="1" x="1337"/>
        <item m="1" x="7782"/>
        <item m="1" x="6207"/>
        <item m="1" x="3407"/>
        <item m="1" x="2876"/>
        <item m="1" x="1885"/>
        <item m="1" x="7369"/>
        <item m="1" x="6362"/>
        <item m="1" x="2631"/>
        <item m="1" x="2602"/>
        <item m="1" x="1504"/>
        <item m="1" x="7802"/>
        <item m="1" x="5706"/>
        <item m="1" x="2357"/>
        <item m="1" x="4166"/>
        <item m="1" x="5715"/>
        <item m="1" x="2242"/>
        <item m="1" x="1125"/>
        <item m="1" x="3581"/>
        <item m="1" x="6837"/>
        <item m="1" x="4258"/>
        <item m="1" x="3934"/>
        <item m="1" x="6864"/>
        <item m="1" x="6298"/>
        <item m="1" x="4030"/>
        <item m="1" x="4014"/>
        <item m="1" x="3063"/>
        <item m="1" x="7221"/>
        <item m="1" x="2094"/>
        <item m="1" x="6111"/>
        <item m="1" x="3966"/>
        <item m="1" x="6793"/>
        <item m="1" x="3158"/>
        <item m="1" x="4762"/>
        <item m="1" x="7587"/>
        <item m="1" x="4234"/>
        <item m="1" x="6846"/>
        <item m="1" x="1712"/>
        <item m="1" x="2015"/>
        <item m="1" x="7489"/>
        <item m="1" x="2917"/>
        <item m="1" x="2597"/>
        <item m="1" x="2374"/>
        <item m="1" x="4309"/>
        <item m="1" x="6191"/>
        <item m="1" x="5193"/>
        <item m="1" x="4890"/>
        <item m="1" x="6748"/>
        <item m="1" x="3240"/>
        <item m="1" x="5713"/>
        <item m="1" x="2397"/>
        <item m="1" x="5557"/>
        <item m="1" x="2603"/>
        <item m="1" x="2737"/>
        <item m="1" x="6691"/>
        <item m="1" x="5143"/>
        <item m="1" x="4110"/>
        <item m="1" x="2349"/>
        <item m="1" x="3086"/>
        <item m="1" x="2543"/>
        <item m="1" x="2756"/>
        <item m="1" x="2803"/>
        <item m="1" x="2160"/>
        <item m="1" x="4812"/>
        <item m="1" x="4979"/>
        <item m="1" x="3739"/>
        <item m="1" x="3166"/>
        <item m="1" x="3654"/>
        <item m="1" x="5998"/>
        <item m="1" x="2515"/>
        <item m="1" x="7290"/>
        <item m="1" x="2821"/>
        <item m="1" x="1850"/>
        <item m="1" x="6434"/>
        <item m="1" x="6582"/>
        <item m="1" x="5598"/>
        <item m="1" x="6549"/>
        <item m="1" x="7423"/>
        <item m="1" x="3599"/>
        <item m="1" x="2307"/>
        <item m="1" x="5178"/>
        <item m="1" x="5207"/>
        <item m="1" x="4251"/>
        <item m="1" x="5858"/>
        <item m="1" x="7730"/>
        <item m="1" x="3854"/>
        <item m="1" x="1214"/>
        <item m="1" x="3743"/>
        <item m="1" x="7785"/>
        <item m="1" x="1159"/>
        <item m="1" x="5452"/>
        <item m="1" x="4971"/>
        <item m="1" x="1390"/>
        <item m="1" x="1546"/>
        <item m="1" x="5278"/>
        <item m="1" x="4137"/>
        <item m="1" x="6324"/>
        <item m="1" x="6521"/>
        <item m="1" x="4539"/>
        <item m="1" x="1796"/>
        <item m="1" x="4910"/>
        <item m="1" x="5988"/>
        <item m="1" x="4838"/>
        <item m="1" x="7763"/>
        <item m="1" x="3872"/>
        <item m="1" x="6774"/>
        <item m="1" x="1360"/>
        <item m="1" x="4984"/>
        <item m="1" x="7247"/>
        <item m="1" x="7876"/>
        <item m="1" x="7136"/>
        <item m="1" x="1179"/>
        <item m="1" x="2770"/>
        <item m="1" x="2130"/>
        <item m="1" x="4159"/>
        <item m="1" x="2131"/>
        <item m="1" x="3246"/>
        <item m="1" x="4348"/>
        <item m="1" x="2943"/>
        <item m="1" x="7633"/>
        <item m="1" x="1668"/>
        <item m="1" x="1481"/>
        <item m="1" x="6179"/>
        <item m="1" x="3646"/>
        <item m="1" x="7286"/>
        <item m="1" x="1437"/>
        <item m="1" x="1198"/>
        <item m="1" x="7793"/>
        <item m="1" x="2062"/>
        <item m="1" x="4813"/>
        <item m="1" x="6702"/>
        <item m="1" x="5716"/>
        <item m="1" x="3998"/>
        <item m="1" x="5240"/>
        <item m="1" x="4839"/>
        <item m="1" x="1528"/>
        <item m="1" x="6650"/>
        <item m="1" x="6765"/>
        <item m="1" x="6060"/>
        <item m="1" x="1701"/>
        <item m="1" x="4829"/>
        <item m="1" x="2019"/>
        <item m="1" x="7717"/>
        <item m="1" x="4259"/>
        <item m="1" x="7576"/>
        <item m="1" x="6976"/>
        <item m="1" x="3134"/>
        <item m="1" x="6563"/>
        <item m="1" x="5591"/>
        <item m="1" x="4578"/>
        <item m="1" x="4772"/>
        <item m="1" x="3078"/>
        <item m="1" x="1501"/>
        <item m="1" x="7675"/>
        <item m="1" x="4312"/>
        <item m="1" x="7132"/>
        <item m="1" x="1669"/>
        <item m="1" x="3796"/>
        <item m="1" x="6742"/>
        <item m="1" x="7418"/>
        <item m="1" x="7439"/>
        <item m="1" x="6631"/>
        <item m="1" x="3152"/>
        <item m="1" x="3800"/>
        <item m="1" x="2179"/>
        <item m="1" x="6081"/>
        <item m="1" x="1218"/>
        <item m="1" x="1174"/>
        <item m="1" x="7550"/>
        <item m="1" x="2414"/>
        <item m="1" x="5746"/>
        <item m="1" x="1228"/>
        <item m="1" x="6373"/>
        <item m="1" x="3711"/>
        <item m="1" x="3110"/>
        <item m="1" x="5599"/>
        <item m="1" x="6156"/>
        <item m="1" x="4222"/>
        <item m="1" x="1811"/>
        <item m="1" x="2674"/>
        <item m="1" x="3846"/>
        <item m="1" x="5132"/>
        <item m="1" x="3411"/>
        <item m="1" x="2691"/>
        <item m="1" x="5373"/>
        <item m="1" x="2496"/>
        <item m="1" x="1077"/>
        <item m="1" x="6408"/>
        <item m="1" x="5122"/>
        <item m="1" x="3412"/>
        <item m="1" x="4690"/>
        <item m="1" x="4167"/>
        <item m="1" x="2951"/>
        <item m="1" x="7471"/>
        <item m="1" x="5387"/>
        <item m="1" x="2418"/>
        <item m="1" x="2921"/>
        <item m="1" x="6487"/>
        <item m="1" x="4574"/>
        <item m="1" x="5663"/>
        <item m="1" x="6184"/>
        <item m="1" x="6256"/>
        <item m="1" x="7092"/>
        <item m="1" x="4752"/>
        <item m="1" x="4410"/>
        <item m="1" x="7800"/>
        <item m="1" x="7364"/>
        <item m="1" x="7081"/>
        <item m="1" x="3155"/>
        <item m="1" x="1397"/>
        <item m="1" x="2224"/>
        <item m="1" x="3516"/>
        <item m="1" x="2711"/>
        <item m="1" x="5366"/>
        <item m="1" x="4840"/>
        <item m="1" x="7883"/>
        <item m="1" x="1432"/>
        <item m="1" x="6174"/>
        <item m="1" x="2459"/>
        <item m="1" x="6769"/>
        <item m="1" x="7727"/>
        <item m="1" x="3891"/>
        <item m="1" x="5879"/>
        <item m="1" x="7173"/>
        <item m="1" x="5105"/>
        <item m="1" x="3087"/>
        <item m="1" x="7769"/>
        <item m="1" x="5076"/>
        <item m="1" x="4223"/>
        <item m="1" x="6224"/>
        <item m="1" x="6651"/>
        <item m="1" x="4462"/>
        <item m="1" x="6804"/>
        <item m="1" x="4486"/>
        <item m="1" x="5310"/>
        <item m="1" x="6533"/>
        <item m="1" x="4580"/>
        <item m="1" x="5697"/>
        <item m="1" x="6893"/>
        <item m="1" x="7072"/>
        <item m="1" x="5476"/>
        <item m="1" x="2535"/>
        <item m="1" x="7739"/>
        <item m="1" x="4768"/>
        <item m="1" x="1642"/>
        <item m="1" x="3847"/>
        <item m="1" x="7850"/>
        <item m="1" x="6382"/>
        <item m="1" x="7407"/>
        <item m="1" x="5321"/>
        <item m="1" x="4386"/>
        <item m="1" x="7197"/>
        <item m="1" x="5163"/>
        <item m="1" x="2243"/>
        <item m="1" x="1763"/>
        <item m="1" x="4790"/>
        <item m="1" x="6065"/>
        <item m="1" x="1702"/>
        <item m="1" x="4555"/>
        <item m="1" x="7794"/>
        <item m="1" x="1812"/>
        <item m="1" x="5413"/>
        <item m="1" x="1291"/>
        <item m="1" x="5765"/>
        <item m="1" x="7541"/>
        <item m="1" x="3033"/>
        <item m="1" x="6115"/>
        <item m="1" x="4728"/>
        <item m="1" x="2752"/>
        <item m="1" x="6706"/>
        <item m="1" x="3873"/>
        <item m="1" x="2080"/>
        <item m="1" x="6275"/>
        <item m="1" x="7827"/>
        <item m="1" x="4847"/>
        <item m="1" x="5367"/>
        <item m="1" x="3105"/>
        <item m="1" x="6386"/>
        <item m="1" x="6268"/>
        <item m="1" x="3252"/>
        <item m="1" x="7058"/>
        <item m="1" x="7425"/>
        <item m="1" x="2918"/>
        <item m="1" x="4122"/>
        <item m="1" x="5843"/>
        <item m="1" x="6712"/>
        <item m="1" x="7731"/>
        <item m="1" x="1334"/>
        <item m="1" x="6615"/>
        <item m="1" x="3287"/>
        <item m="1" x="4296"/>
        <item m="1" x="6475"/>
        <item m="1" x="5423"/>
        <item m="1" x="5430"/>
        <item m="1" x="2332"/>
        <item m="1" x="3056"/>
        <item m="1" x="4228"/>
        <item m="1" x="1651"/>
        <item m="1" x="6749"/>
        <item m="1" x="6244"/>
        <item m="1" x="2404"/>
        <item m="1" x="6395"/>
        <item m="1" x="4224"/>
        <item m="1" x="5150"/>
        <item m="1" x="2540"/>
        <item m="1" x="1285"/>
        <item m="1" x="4194"/>
        <item m="1" x="3159"/>
        <item m="1" x="1421"/>
        <item m="1" x="4123"/>
        <item m="1" x="2232"/>
        <item m="1" x="7747"/>
        <item m="1" x="2995"/>
        <item m="1" x="6868"/>
        <item m="1" x="5298"/>
        <item m="1" x="2912"/>
        <item m="1" x="7578"/>
        <item m="1" x="5654"/>
        <item m="1" x="2004"/>
        <item m="1" x="2723"/>
        <item m="1" x="3587"/>
        <item m="1" x="5099"/>
        <item m="1" x="1925"/>
        <item m="1" x="6723"/>
        <item m="1" x="1713"/>
        <item m="1" x="1635"/>
        <item m="1" x="1834"/>
        <item m="1" x="2449"/>
        <item m="1" x="2209"/>
        <item m="1" x="4411"/>
        <item m="1" x="3925"/>
        <item m="1" x="5419"/>
        <item m="1" x="4501"/>
        <item m="1" x="6707"/>
        <item m="1" x="4583"/>
        <item m="1" x="5859"/>
        <item m="1" x="2877"/>
        <item m="1" x="6316"/>
        <item m="1" x="4721"/>
        <item m="1" x="1851"/>
        <item m="1" x="2898"/>
        <item m="1" x="5358"/>
        <item m="1" x="5974"/>
        <item m="1" x="6500"/>
        <item m="1" x="3073"/>
        <item m="1" x="2283"/>
        <item m="1" x="7685"/>
        <item m="1" x="7778"/>
        <item m="1" x="2881"/>
        <item m="1" x="4431"/>
        <item m="1" x="1061"/>
        <item m="1" x="4502"/>
        <item m="1" x="3860"/>
        <item m="1" x="2946"/>
        <item m="1" x="4882"/>
        <item m="1" x="6658"/>
        <item m="1" x="1427"/>
        <item m="1" x="2663"/>
        <item m="1" x="2842"/>
        <item m="1" x="3999"/>
        <item m="1" x="1250"/>
        <item m="1" x="5655"/>
        <item m="1" x="3347"/>
        <item m="1" x="7523"/>
        <item m="1" x="1986"/>
        <item m="1" x="4412"/>
        <item m="1" x="5426"/>
        <item m="1" x="2511"/>
        <item m="1" x="2645"/>
        <item m="1" x="1659"/>
        <item m="1" x="5123"/>
        <item m="1" x="1361"/>
        <item m="1" x="4943"/>
        <item m="1" x="5071"/>
        <item m="1" x="5330"/>
        <item m="1" x="6131"/>
        <item m="1" x="7169"/>
        <item m="1" x="1444"/>
        <item m="1" x="5924"/>
        <item m="1" x="1970"/>
        <item m="1" x="7264"/>
        <item m="1" x="6989"/>
        <item m="1" x="7579"/>
        <item m="1" x="1670"/>
        <item m="1" x="2227"/>
        <item m="1" x="2989"/>
        <item m="1" x="3328"/>
        <item m="1" x="3508"/>
        <item m="1" x="1877"/>
        <item m="1" x="3068"/>
        <item m="1" x="4902"/>
        <item m="1" x="2990"/>
        <item m="1" x="2086"/>
        <item m="1" x="6540"/>
        <item m="1" x="4897"/>
        <item m="1" x="6559"/>
        <item m="1" x="7321"/>
        <item m="1" x="1929"/>
        <item m="1" x="1120"/>
        <item m="1" x="4913"/>
        <item m="1" x="5807"/>
        <item m="1" x="3761"/>
        <item m="1" x="6816"/>
        <item m="1" x="3880"/>
        <item m="1" x="1953"/>
        <item m="1" x="4700"/>
        <item m="1" x="1133"/>
        <item m="1" x="7818"/>
        <item m="1" x="5513"/>
        <item m="1" x="3757"/>
        <item m="1" x="3306"/>
        <item m="1" x="4377"/>
        <item m="1" x="2882"/>
        <item m="1" x="3956"/>
        <item m="1" x="1085"/>
        <item m="1" x="4980"/>
        <item m="1" x="6522"/>
        <item m="1" x="1724"/>
        <item m="1" x="5236"/>
        <item m="1" x="6629"/>
        <item m="1" x="6716"/>
        <item m="1" x="1166"/>
        <item m="1" x="1277"/>
        <item m="1" x="1951"/>
        <item m="1" x="7379"/>
        <item m="1" x="4987"/>
        <item m="1" x="5816"/>
        <item m="1" x="4667"/>
        <item m="1" x="6504"/>
        <item m="1" x="1772"/>
        <item m="1" x="7337"/>
        <item m="1" x="6314"/>
        <item m="1" x="3583"/>
        <item m="1" x="1809"/>
        <item m="1" x="1727"/>
        <item m="1" x="2564"/>
        <item m="1" x="2551"/>
        <item m="1" x="3775"/>
        <item m="1" x="3930"/>
        <item m="1" x="6717"/>
        <item m="1" x="3649"/>
        <item m="1" x="6798"/>
        <item m="1" x="3588"/>
        <item m="1" x="2132"/>
        <item m="1" x="4887"/>
        <item m="1" x="7004"/>
        <item m="1" x="4039"/>
        <item m="1" x="4125"/>
        <item m="1" x="1555"/>
        <item m="1" x="2196"/>
        <item m="1" x="3572"/>
        <item m="1" x="4814"/>
        <item m="1" x="6787"/>
        <item m="1" x="6007"/>
        <item m="1" x="4963"/>
        <item m="1" x="6635"/>
        <item m="1" x="3655"/>
        <item m="1" x="1732"/>
        <item m="1" x="7107"/>
        <item m="1" x="7647"/>
        <item m="1" x="4745"/>
        <item m="1" x="4599"/>
        <item m="1" x="7149"/>
        <item m="1" x="6826"/>
        <item m="1" x="1615"/>
        <item m="1" x="5733"/>
        <item m="1" x="2154"/>
        <item m="1" x="2976"/>
        <item m="1" x="5829"/>
        <item m="1" x="7680"/>
        <item m="1" x="2865"/>
        <item m="1" x="6435"/>
        <item m="1" x="5759"/>
        <item m="1" x="1902"/>
        <item m="1" x="1498"/>
        <item m="1" x="2008"/>
        <item m="1" x="5960"/>
        <item m="1" x="1600"/>
        <item m="1" x="6164"/>
        <item m="1" x="4826"/>
        <item m="1" x="4549"/>
        <item m="1" x="5537"/>
        <item m="1" x="6302"/>
        <item m="1" x="1062"/>
        <item m="1" x="5166"/>
        <item m="1" x="6398"/>
        <item m="1" x="7284"/>
        <item m="1" x="6857"/>
        <item m="1" x="2104"/>
        <item m="1" x="1424"/>
        <item m="1" x="7690"/>
        <item m="1" x="6461"/>
        <item m="1" x="5048"/>
        <item m="1" x="3120"/>
        <item m="1" x="7864"/>
        <item m="1" x="6388"/>
        <item m="1" x="5137"/>
        <item m="1" x="4796"/>
        <item m="1" x="2325"/>
        <item m="1" x="3593"/>
        <item m="1" x="4848"/>
        <item m="1" x="2712"/>
        <item m="1" x="6778"/>
        <item m="1" x="4150"/>
        <item m="1" x="6981"/>
        <item m="1" x="6917"/>
        <item m="1" x="6326"/>
        <item m="1" x="2483"/>
        <item m="1" x="7025"/>
        <item m="1" x="2316"/>
        <item m="1" x="1719"/>
        <item m="1" x="5014"/>
        <item m="1" x="3413"/>
        <item m="1" x="4650"/>
        <item m="1" x="4644"/>
        <item m="1" x="5660"/>
        <item m="1" x="5627"/>
        <item m="1" x="5012"/>
        <item m="1" x="6194"/>
        <item m="1" x="6598"/>
        <item m="1" x="7332"/>
        <item m="1" x="1229"/>
        <item m="1" x="5374"/>
        <item m="1" x="2248"/>
        <item m="1" x="2326"/>
        <item m="1" x="6656"/>
        <item m="1" x="3626"/>
        <item m="1" x="1603"/>
        <item m="1" x="1619"/>
        <item m="1" x="7858"/>
        <item m="1" x="2126"/>
        <item m="1" x="1698"/>
        <item m="1" x="3661"/>
        <item m="1" x="1835"/>
        <item m="1" x="5981"/>
        <item m="1" x="2724"/>
        <item m="1" x="7592"/>
        <item m="1" x="3160"/>
        <item m="1" x="3021"/>
        <item m="1" x="4200"/>
        <item m="1" x="6441"/>
        <item m="1" x="7481"/>
        <item m="1" x="3034"/>
        <item m="1" x="6671"/>
        <item m="1" x="3209"/>
        <item m="1" x="5545"/>
        <item m="1" x="7446"/>
        <item m="1" x="6529"/>
        <item m="1" x="3776"/>
        <item m="1" x="2063"/>
        <item m="1" x="7584"/>
        <item m="1" x="7099"/>
        <item m="1" x="7044"/>
        <item m="1" x="2210"/>
        <item m="1" x="7505"/>
        <item m="1" x="7754"/>
        <item m="1" x="1768"/>
        <item m="1" x="5751"/>
        <item m="1" x="6951"/>
        <item m="1" x="7795"/>
        <item m="1" x="4025"/>
        <item m="1" x="7466"/>
        <item m="1" x="4716"/>
        <item m="1" x="1341"/>
        <item m="1" x="6333"/>
        <item m="1" x="4260"/>
        <item m="1" x="3442"/>
        <item m="1" x="6132"/>
        <item m="1" x="1471"/>
        <item m="1" x="4734"/>
        <item m="1" x="3249"/>
        <item m="1" x="6912"/>
        <item m="1" x="4469"/>
        <item m="1" x="4391"/>
        <item m="1" x="5676"/>
        <item m="1" x="1491"/>
        <item m="1" x="2713"/>
        <item m="1" x="1372"/>
        <item m="1" x="4451"/>
        <item m="1" x="2067"/>
        <item m="1" x="5485"/>
        <item m="1" x="6724"/>
        <item m="1" x="2548"/>
        <item m="1" x="3435"/>
        <item m="1" x="1957"/>
        <item m="1" x="4439"/>
        <item m="1" x="5792"/>
        <item m="1" x="7059"/>
        <item m="1" x="1797"/>
        <item m="1" x="6054"/>
        <item m="1" x="1127"/>
        <item m="1" x="4081"/>
        <item m="1" x="3567"/>
        <item m="1" x="1308"/>
        <item m="1" x="5025"/>
        <item m="1" x="7493"/>
        <item m="1" x="1185"/>
        <item m="1" x="7082"/>
        <item m="1" x="4802"/>
        <item m="1" x="4378"/>
        <item m="1" x="6645"/>
        <item m="1" x="2445"/>
        <item m="1" x="1864"/>
        <item m="1" x="3740"/>
        <item m="1" x="2843"/>
        <item m="1" x="1193"/>
        <item m="1" x="1431"/>
        <item m="1" x="7198"/>
        <item m="1" x="5539"/>
        <item m="1" x="1186"/>
        <item m="1" x="6523"/>
        <item m="1" x="3536"/>
        <item m="1" x="6515"/>
        <item m="1" x="6687"/>
        <item m="1" x="6489"/>
        <item m="1" x="2709"/>
        <item m="1" x="3782"/>
        <item m="1" x="4835"/>
        <item m="1" x="3047"/>
        <item m="1" x="3093"/>
        <item m="1" x="1314"/>
        <item m="1" x="6869"/>
        <item m="1" x="1605"/>
        <item m="1" x="1963"/>
        <item m="1" x="4879"/>
        <item m="1" x="3656"/>
        <item m="1" x="2544"/>
        <item m="1" x="4094"/>
        <item m="1" x="2646"/>
        <item m="1" x="2263"/>
        <item m="1" x="6957"/>
        <item m="1" x="5505"/>
        <item m="1" x="3094"/>
        <item m="1" x="3530"/>
        <item m="1" x="1251"/>
        <item m="1" x="5511"/>
        <item m="1" x="2639"/>
        <item m="1" x="4662"/>
        <item m="1" x="1074"/>
        <item m="1" x="4492"/>
        <item m="1" x="2797"/>
        <item m="1" x="3083"/>
        <item m="1" x="5701"/>
        <item m="1" x="1452"/>
        <item m="1" x="3783"/>
        <item m="1" x="5975"/>
        <item m="1" x="3044"/>
        <item m="1" x="4663"/>
        <item m="1" x="6652"/>
        <item m="1" x="3686"/>
        <item m="1" x="1541"/>
        <item m="1" x="7303"/>
        <item m="1" x="3215"/>
        <item m="1" x="4300"/>
        <item m="1" x="7741"/>
        <item m="1" x="6982"/>
        <item m="1" x="7253"/>
        <item m="1" x="6919"/>
        <item m="1" x="2978"/>
        <item m="1" x="1660"/>
        <item m="1" x="7712"/>
        <item m="1" x="6879"/>
        <item m="1" x="7258"/>
        <item m="1" x="6788"/>
        <item m="1" x="5779"/>
        <item m="1" x="6257"/>
        <item m="1" x="2632"/>
        <item m="1" x="6269"/>
        <item m="1" x="5167"/>
        <item m="1" x="2284"/>
        <item m="1" x="1708"/>
        <item m="1" x="1764"/>
        <item m="1" x="4945"/>
        <item m="1" x="3635"/>
        <item m="1" x="3706"/>
        <item m="1" x="3262"/>
        <item m="1" x="4277"/>
        <item m="1" x="5295"/>
        <item m="1" x="5533"/>
        <item m="1" x="6043"/>
        <item m="1" x="2476"/>
        <item m="1" x="1954"/>
        <item m="1" x="5288"/>
        <item m="1" x="5656"/>
        <item m="1" x="4274"/>
        <item m="1" x="2488"/>
        <item m="1" x="3968"/>
        <item m="1" x="3169"/>
        <item m="1" x="2850"/>
        <item m="1" x="2155"/>
        <item m="1" x="3179"/>
        <item m="1" x="6962"/>
        <item m="1" x="1601"/>
        <item m="1" x="4168"/>
        <item m="1" x="1331"/>
        <item m="1" x="7500"/>
        <item m="1" x="5603"/>
        <item m="1" x="6139"/>
        <item m="1" x="2408"/>
        <item m="1" x="4784"/>
        <item m="1" x="1163"/>
        <item m="1" x="2688"/>
        <item m="1" x="6770"/>
        <item m="1" x="5521"/>
        <item m="1" x="5362"/>
        <item m="1" x="2903"/>
        <item m="1" x="3182"/>
        <item m="1" x="7706"/>
        <item m="1" x="1449"/>
        <item m="1" x="5752"/>
        <item m="1" x="4235"/>
        <item m="1" x="4209"/>
        <item m="1" x="4440"/>
        <item m="1" x="5650"/>
        <item m="1" x="4291"/>
        <item m="1" x="3013"/>
        <item m="1" x="6383"/>
        <item m="1" x="5523"/>
        <item m="1" x="6750"/>
        <item m="1" x="5803"/>
        <item m="1" x="4068"/>
        <item m="1" x="1773"/>
        <item m="1" x="1338"/>
        <item m="1" x="4292"/>
        <item m="1" x="3559"/>
        <item m="1" x="6646"/>
        <item m="1" x="5113"/>
        <item m="1" x="4172"/>
        <item m="1" x="1270"/>
        <item m="1" x="6695"/>
        <item m="1" x="7216"/>
        <item m="1" x="6820"/>
        <item m="1" x="6195"/>
        <item m="1" x="6534"/>
        <item m="1" x="7648"/>
        <item m="1" x="4533"/>
        <item m="1" x="3320"/>
        <item m="1" x="1903"/>
        <item m="1" x="4575"/>
        <item m="1" x="6796"/>
        <item m="1" x="4498"/>
        <item m="1" x="5694"/>
        <item m="1" x="5030"/>
        <item m="1" x="7150"/>
        <item m="1" x="6901"/>
        <item m="1" x="4652"/>
        <item m="1" x="3383"/>
        <item m="1" x="6193"/>
        <item m="1" x="3754"/>
        <item m="1" x="4877"/>
        <item m="1" x="3457"/>
        <item m="1" x="4481"/>
        <item m="1" x="6663"/>
        <item m="1" x="6409"/>
        <item m="1" x="2836"/>
        <item m="1" x="3280"/>
        <item m="1" x="6490"/>
        <item m="1" x="7884"/>
        <item m="1" x="1373"/>
        <item m="1" x="2338"/>
        <item m="1" x="1309"/>
        <item m="1" x="6327"/>
        <item m="1" x="4057"/>
        <item m="1" x="4883"/>
        <item m="1" x="5311"/>
        <item m="1" x="2327"/>
        <item m="1" x="5896"/>
        <item m="1" x="5848"/>
        <item m="1" x="2833"/>
        <item m="1" x="3725"/>
        <item m="1" x="4613"/>
        <item m="1" x="6639"/>
        <item m="1" x="2133"/>
        <item m="1" x="7735"/>
        <item m="1" x="2892"/>
        <item m="1" x="6935"/>
        <item m="1" x="3584"/>
        <item m="1" x="2616"/>
        <item m="1" x="5026"/>
        <item m="1" x="4869"/>
        <item m="1" x="3069"/>
        <item m="1" x="7179"/>
        <item m="1" x="5077"/>
        <item m="1" x="4088"/>
        <item m="1" x="3250"/>
        <item m="1" x="3886"/>
        <item m="1" x="5852"/>
        <item m="1" x="2922"/>
        <item m="1" x="3350"/>
        <item m="1" x="7514"/>
        <item m="1" x="4402"/>
        <item m="1" x="6599"/>
        <item m="1" x="3017"/>
        <item m="1" x="7151"/>
        <item m="1" x="4336"/>
        <item m="1" x="6887"/>
        <item m="1" x="5323"/>
        <item m="1" x="2218"/>
        <item m="1" x="5379"/>
        <item m="1" x="3777"/>
        <item m="1" x="3329"/>
        <item m="1" x="4062"/>
        <item m="1" x="3220"/>
        <item m="1" x="5424"/>
        <item m="1" x="1233"/>
        <item m="1" x="5753"/>
        <item m="1" x="3003"/>
        <item m="1" x="3726"/>
        <item m="1" x="7338"/>
        <item m="1" x="5316"/>
        <item m="1" x="6930"/>
        <item m="1" x="1942"/>
        <item m="1" x="2753"/>
        <item m="1" x="3348"/>
        <item m="1" x="6983"/>
        <item m="1" x="7791"/>
        <item m="1" x="4151"/>
        <item m="1" x="5901"/>
        <item m="1" x="1978"/>
        <item m="1" x="6363"/>
        <item m="1" x="5594"/>
        <item m="1" x="2342"/>
        <item m="1" x="6105"/>
        <item m="1" x="6713"/>
        <item m="1" x="7297"/>
        <item m="1" x="2268"/>
        <item m="1" x="2793"/>
        <item m="1" x="5437"/>
        <item m="1" x="6560"/>
        <item m="1" x="5902"/>
        <item m="1" x="7580"/>
        <item m="1" x="1445"/>
        <item m="1" x="5363"/>
        <item m="1" x="5741"/>
        <item m="1" x="4015"/>
        <item m="1" x="4884"/>
        <item m="1" x="3253"/>
        <item m="1" x="6112"/>
        <item m="1" x="1865"/>
        <item m="1" x="5864"/>
        <item m="1" x="4919"/>
        <item m="1" x="6066"/>
        <item m="1" x="4891"/>
        <item m="1" x="3808"/>
        <item m="1" x="5050"/>
        <item m="1" x="7472"/>
        <item m="1" x="1683"/>
        <item m="1" x="3526"/>
        <item m="1" x="3990"/>
        <item m="1" x="5592"/>
        <item m="1" x="4098"/>
        <item m="1" x="2219"/>
        <item m="1" x="1739"/>
        <item m="1" x="7016"/>
        <item m="1" x="7605"/>
        <item m="1" x="7515"/>
        <item m="1" x="7214"/>
        <item m="1" x="3330"/>
        <item m="1" x="2237"/>
        <item m="1" x="1749"/>
        <item m="1" x="1106"/>
        <item m="1" x="6046"/>
        <item m="1" x="7142"/>
        <item m="1" x="1816"/>
        <item m="1" x="5448"/>
        <item m="1" x="3449"/>
        <item m="1" x="7152"/>
        <item m="1" x="7211"/>
        <item m="1" x="1556"/>
        <item m="1" x="1356"/>
        <item m="1" x="2554"/>
        <item m="1" x="2525"/>
        <item m="1" x="7707"/>
        <item m="1" x="4631"/>
        <item m="1" x="1571"/>
        <item m="1" x="4464"/>
        <item m="1" x="6803"/>
        <item m="1" x="3590"/>
        <item m="1" x="5027"/>
        <item m="1" x="6564"/>
        <item m="1" x="1789"/>
        <item m="1" x="5698"/>
        <item m="1" x="6583"/>
        <item m="1" x="4368"/>
        <item m="1" x="7339"/>
        <item m="1" x="5747"/>
        <item m="1" x="6150"/>
        <item m="1" x="6738"/>
        <item m="1" x="1714"/>
        <item m="1" x="4454"/>
        <item m="1" x="5702"/>
        <item m="1" x="4892"/>
        <item m="1" x="2029"/>
        <item m="1" x="3727"/>
        <item m="1" x="6692"/>
        <item m="1" x="7567"/>
        <item m="1" x="2774"/>
        <item m="1" x="7495"/>
        <item m="1" x="1461"/>
        <item m="1" x="3721"/>
        <item m="1" x="5368"/>
        <item m="1" x="6304"/>
        <item m="1" x="2383"/>
        <item m="1" x="4903"/>
        <item m="1" x="3935"/>
        <item m="1" x="6008"/>
        <item m="1" x="2454"/>
        <item m="1" x="5699"/>
        <item m="1" x="3836"/>
        <item m="1" x="2043"/>
        <item m="1" x="7017"/>
        <item m="1" x="6087"/>
        <item m="1" x="7276"/>
        <item m="1" x="5391"/>
        <item m="1" x="5157"/>
        <item m="1" x="4682"/>
        <item m="1" x="7387"/>
        <item m="1" x="6376"/>
        <item m="1" x="4862"/>
        <item m="1" x="4000"/>
        <item m="1" x="1297"/>
        <item m="1" x="3074"/>
        <item m="1" x="1606"/>
        <item m="1" x="2986"/>
        <item m="1" x="1234"/>
        <item m="1" x="5210"/>
        <item m="1" x="4544"/>
        <item m="1" x="4465"/>
        <item m="1" x="3485"/>
        <item m="1" x="1156"/>
        <item m="1" x="4173"/>
        <item m="1" x="7803"/>
        <item m="1" x="4493"/>
        <item m="1" x="1542"/>
        <item m="1" x="7772"/>
        <item m="1" x="5028"/>
        <item m="1" x="6251"/>
        <item m="1" x="2826"/>
        <item m="1" x="3351"/>
        <item m="1" x="2592"/>
        <item m="1" x="6377"/>
        <item m="1" x="2110"/>
        <item m="1" x="5569"/>
        <item m="1" x="6258"/>
        <item m="1" x="3224"/>
        <item m="1" x="3461"/>
        <item m="1" x="6092"/>
        <item m="1" x="6442"/>
        <item m="1" x="6108"/>
        <item m="1" x="5449"/>
        <item m="1" x="7212"/>
        <item m="1" x="4810"/>
        <item m="1" x="7388"/>
        <item m="1" x="3392"/>
        <item m="1" x="5914"/>
        <item m="1" x="5810"/>
        <item m="1" x="3274"/>
        <item m="1" x="4392"/>
        <item m="1" x="1384"/>
        <item m="1" x="7346"/>
        <item m="1" x="1576"/>
        <item m="1" x="3258"/>
        <item m="1" x="4071"/>
        <item m="1" x="2541"/>
        <item m="1" x="1070"/>
        <item m="1" x="7691"/>
        <item m="1" x="2698"/>
        <item m="1" x="6309"/>
        <item m="1" x="7866"/>
        <item m="1" x="2294"/>
        <item m="1" x="3045"/>
        <item m="1" x="2782"/>
        <item m="1" x="7440"/>
        <item m="1" x="6838"/>
        <item m="1" x="4185"/>
        <item m="1" x="2692"/>
        <item m="1" x="6391"/>
        <item m="1" x="2046"/>
        <item m="1" x="4827"/>
        <item m="1" x="6851"/>
        <item m="1" x="6739"/>
        <item m="1" x="5241"/>
        <item m="1" x="1637"/>
        <item m="1" x="2529"/>
        <item m="1" x="2702"/>
        <item m="1" x="5078"/>
        <item m="1" x="3618"/>
        <item m="1" x="5982"/>
        <item m="1" x="2697"/>
        <item m="1" x="4871"/>
        <item m="1" x="3210"/>
        <item m="1" x="2123"/>
        <item m="1" x="2710"/>
        <item m="1" x="4540"/>
        <item m="1" x="6055"/>
        <item m="1" x="3381"/>
        <item m="1" x="5760"/>
        <item m="1" x="1930"/>
        <item m="1" x="7755"/>
        <item m="1" x="3254"/>
        <item m="1" x="4993"/>
        <item m="1" x="7174"/>
        <item m="1" x="2720"/>
        <item m="1" x="4735"/>
        <item m="1" x="2659"/>
        <item m="1" x="3946"/>
        <item m="1" x="1754"/>
        <item m="1" x="1673"/>
        <item m="1" x="7598"/>
        <item m="1" x="7162"/>
        <item m="1" x="4671"/>
        <item m="1" x="3602"/>
        <item m="1" x="3509"/>
        <item m="1" x="5915"/>
        <item m="1" x="1409"/>
        <item m="1" x="1240"/>
        <item m="1" x="5729"/>
        <item m="1" x="2020"/>
        <item m="1" x="3735"/>
        <item m="1" x="7419"/>
        <item m="1" x="5072"/>
        <item m="1" x="3848"/>
        <item m="1" x="4001"/>
        <item m="1" x="1720"/>
        <item m="1" x="6159"/>
        <item m="1" x="5138"/>
        <item m="1" x="5359"/>
        <item m="1" x="1100"/>
        <item m="1" x="1636"/>
        <item m="1" x="7272"/>
        <item m="1" x="2105"/>
        <item m="1" x="3809"/>
        <item m="1" x="5286"/>
        <item m="1" x="3766"/>
        <item m="1" x="3408"/>
        <item m="1" x="7432"/>
        <item m="1" x="4675"/>
        <item m="1" x="6462"/>
        <item m="1" x="6693"/>
        <item m="1" x="7615"/>
        <item m="1" x="7506"/>
        <item m="1" x="7036"/>
        <item m="1" x="2997"/>
        <item m="1" x="3491"/>
        <item m="1" x="6279"/>
        <item m="1" x="5119"/>
        <item m="1" x="5647"/>
        <item m="1" x="5517"/>
        <item m="1" x="1325"/>
        <item m="1" x="6855"/>
        <item m="1" x="3474"/>
        <item m="1" x="4998"/>
        <item m="1" x="2992"/>
        <item m="1" x="3269"/>
        <item m="1" x="2520"/>
        <item m="1" x="4148"/>
        <item m="1" x="6588"/>
        <item m="1" x="5604"/>
        <item m="1" x="2668"/>
        <item m="1" x="2317"/>
        <item m="1" x="2150"/>
        <item m="1" x="7408"/>
        <item m="1" x="4218"/>
        <item m="1" x="6894"/>
        <item m="1" x="7507"/>
        <item m="1" x="1499"/>
        <item m="1" x="3419"/>
        <item m="1" x="1278"/>
        <item m="1" x="2844"/>
        <item m="1" x="5273"/>
        <item m="1" x="2005"/>
        <item m="1" x="2930"/>
        <item m="1" x="1279"/>
        <item m="1" x="5152"/>
        <item m="1" x="4741"/>
        <item m="1" x="3189"/>
        <item m="1" x="7746"/>
        <item m="1" x="6630"/>
        <item m="1" x="3190"/>
        <item m="1" x="4225"/>
        <item m="1" x="2904"/>
        <item m="1" x="6623"/>
        <item m="1" x="2669"/>
        <item m="1" x="1798"/>
        <item m="1" x="6185"/>
        <item m="1" x="2252"/>
        <item m="1" x="7742"/>
        <item m="1" x="4653"/>
        <item m="1" x="2828"/>
        <item m="1" x="7453"/>
        <item m="1" x="1604"/>
        <item m="1" x="7855"/>
        <item m="1" x="3840"/>
        <item m="1" x="2191"/>
        <item m="1" x="5886"/>
        <item m="1" x="7655"/>
        <item m="1" x="1187"/>
        <item m="1" x="2204"/>
        <item m="1" x="3334"/>
        <item m="1" x="6783"/>
        <item m="1" x="1547"/>
        <item m="1" x="4606"/>
        <item m="1" x="2184"/>
        <item m="1" x="5657"/>
        <item m="1" x="5414"/>
        <item m="1" x="3650"/>
        <item m="1" x="6322"/>
        <item m="1" x="4026"/>
        <item m="1" x="2384"/>
        <item m="1" x="7473"/>
        <item m="1" x="6970"/>
        <item m="1" x="7834"/>
        <item m="1" x="1345"/>
        <item m="1" x="2410"/>
        <item m="1" x="5497"/>
        <item m="1" x="5403"/>
        <item m="1" x="2180"/>
        <item m="1" x="5840"/>
        <item m="1" x="1398"/>
        <item m="1" x="7508"/>
        <item m="1" x="3084"/>
        <item m="1" x="5063"/>
        <item m="1" x="3979"/>
        <item m="1" x="1063"/>
        <item m="1" x="3801"/>
        <item m="1" x="3481"/>
        <item m="1" x="7554"/>
        <item m="1" x="1842"/>
        <item m="1" x="7509"/>
        <item m="1" x="3292"/>
        <item m="1" x="5722"/>
        <item m="1" x="1878"/>
        <item m="1" x="1230"/>
        <item m="1" x="3662"/>
        <item m="1" x="1446"/>
        <item m="1" x="2927"/>
        <item m="1" x="6743"/>
        <item m="1" x="1703"/>
        <item m="1" x="4603"/>
        <item m="1" x="4271"/>
        <item m="1" x="3976"/>
        <item m="1" x="4929"/>
        <item m="1" x="5431"/>
        <item m="1" x="1931"/>
        <item m="1" x="6233"/>
        <item m="1" x="6231"/>
        <item m="1" x="3288"/>
        <item m="1" x="3022"/>
        <item m="1" x="7086"/>
        <item m="1" x="4050"/>
        <item m="1" x="6810"/>
        <item m="1" x="5595"/>
        <item m="1" x="4499"/>
        <item m="1" x="1529"/>
        <item m="1" x="6811"/>
        <item m="1" x="1382"/>
        <item m="1" x="5723"/>
        <item m="1" x="4494"/>
        <item m="1" x="7496"/>
        <item m="1" x="1385"/>
        <item m="1" x="4186"/>
        <item m="1" x="7713"/>
        <item m="1" x="4072"/>
        <item m="1" x="2763"/>
        <item m="1" x="1474"/>
        <item m="1" x="6913"/>
        <item m="1" x="3832"/>
        <item m="1" x="5777"/>
        <item m="1" x="3621"/>
        <item m="1" x="4683"/>
        <item m="1" x="2138"/>
        <item m="1" x="2055"/>
        <item m="1" x="3712"/>
        <item m="1" x="6870"/>
        <item m="1" x="5772"/>
        <item m="1" x="7055"/>
        <item m="1" x="4369"/>
        <item m="1" x="2676"/>
        <item m="1" x="3075"/>
        <item m="1" x="7718"/>
        <item m="1" x="5100"/>
        <item m="1" x="4482"/>
        <item m="1" x="1292"/>
        <item m="1" x="5905"/>
        <item m="1" x="3268"/>
        <item m="1" x="3131"/>
        <item m="1" x="5628"/>
        <item m="1" x="6358"/>
        <item m="1" x="7122"/>
        <item m="1" x="6208"/>
        <item m="1" x="7228"/>
        <item m="1" x="5677"/>
        <item m="1" x="2559"/>
        <item m="1" x="5494"/>
        <item m="1" x="3969"/>
        <item m="1" x="6067"/>
        <item m="1" x="4620"/>
        <item m="1" x="3594"/>
        <item m="1" x="6160"/>
        <item m="1" x="3843"/>
        <item m="1" x="7736"/>
        <item m="1" x="5835"/>
        <item m="1" x="5290"/>
        <item m="1" x="7433"/>
        <item m="1" x="1993"/>
        <item m="1" x="2815"/>
        <item m="1" x="6858"/>
        <item m="1" x="1438"/>
        <item m="1" x="6755"/>
        <item m="1" x="6584"/>
        <item m="1" x="5000"/>
        <item m="1" x="6245"/>
        <item m="1" x="3622"/>
        <item m="1" x="7676"/>
        <item m="1" x="6070"/>
        <item m="1" x="7835"/>
        <item m="1" x="3817"/>
        <item m="1" x="1581"/>
        <item m="1" x="1517"/>
        <item m="1" x="6577"/>
        <item m="1" x="4432"/>
        <item m="1" x="7395"/>
        <item m="1" x="2038"/>
        <item m="1" x="1981"/>
        <item m="1" x="4893"/>
        <item m="1" x="6729"/>
        <item m="1" x="6474"/>
        <item m="1" x="6561"/>
        <item m="1" x="4261"/>
        <item m="1" x="7374"/>
        <item m="1" x="4154"/>
        <item m="1" x="2961"/>
        <item m="1" x="5978"/>
        <item m="1" x="3180"/>
        <item m="1" x="2276"/>
        <item m="1" x="6218"/>
        <item m="1" x="6165"/>
        <item m="1" x="1462"/>
        <item m="1" x="4364"/>
        <item m="1" x="1439"/>
        <item m="1" x="6225"/>
        <item m="1" x="5001"/>
        <item m="1" x="7310"/>
        <item m="1" x="3818"/>
        <item m="1" x="2095"/>
        <item m="1" x="4020"/>
        <item m="1" x="1589"/>
        <item m="1" x="1357"/>
        <item m="1" x="1958"/>
        <item m="1" x="4722"/>
        <item m="1" x="6578"/>
        <item m="1" x="5619"/>
        <item m="1" x="4556"/>
        <item m="1" x="5830"/>
        <item m="1" x="4028"/>
        <item m="1" x="1440"/>
        <item m="1" x="1410"/>
        <item m="1" x="6880"/>
        <item m="1" x="7764"/>
        <item m="1" x="7018"/>
        <item m="1" x="4872"/>
        <item m="1" x="5147"/>
        <item m="1" x="4317"/>
        <item m="1" x="5073"/>
        <item m="1" x="2533"/>
        <item m="1" x="1235"/>
        <item m="1" x="2783"/>
        <item m="1" x="3560"/>
        <item m="1" x="5616"/>
        <item m="1" x="3057"/>
        <item m="1" x="4016"/>
        <item m="1" x="4157"/>
        <item m="1" x="5495"/>
        <item m="1" x="2477"/>
        <item m="1" x="7869"/>
        <item m="1" x="6315"/>
        <item m="1" x="1236"/>
        <item m="1" x="6436"/>
        <item m="1" x="2304"/>
        <item m="1" x="6145"/>
        <item m="1" x="3175"/>
        <item m="1" x="3936"/>
        <item m="1" x="7719"/>
        <item m="1" x="7581"/>
        <item m="1" x="6544"/>
        <item m="1" x="1403"/>
        <item m="1" x="2298"/>
        <item m="1" x="5534"/>
        <item m="1" x="5168"/>
        <item m="1" x="4870"/>
        <item m="1" x="4304"/>
        <item m="1" x="4658"/>
        <item m="1" x="2068"/>
        <item m="1" x="4267"/>
        <item m="1" x="3052"/>
        <item m="1" x="2923"/>
        <item m="1" x="4753"/>
        <item m="1" x="2626"/>
        <item m="1" x="4252"/>
        <item m="1" x="5535"/>
        <item m="1" x="4990"/>
        <item m="1" x="7474"/>
        <item m="1" x="6349"/>
        <item m="1" x="1530"/>
        <item m="1" x="3569"/>
        <item m="1" x="5605"/>
        <item m="1" x="6958"/>
        <item m="1" x="5947"/>
        <item m="1" x="6323"/>
        <item m="1" x="3486"/>
        <item m="1" x="2784"/>
        <item m="1" x="3070"/>
        <item m="1" x="7280"/>
        <item m="1" x="6424"/>
        <item m="1" x="7671"/>
        <item m="1" x="3527"/>
        <item m="1" x="3231"/>
        <item m="1" x="4686"/>
        <item m="1" x="3424"/>
        <item m="1" x="1950"/>
        <item m="1" x="3064"/>
        <item m="1" x="6088"/>
        <item m="1" x="1879"/>
        <item m="1" x="5211"/>
        <item m="1" x="5400"/>
        <item m="1" x="2044"/>
        <item m="1" x="1883"/>
        <item m="1" x="5060"/>
        <item m="1" x="4179"/>
        <item m="1" x="6305"/>
        <item m="1" x="7213"/>
        <item m="1" x="5953"/>
        <item m="1" x="5831"/>
        <item m="1" x="1271"/>
        <item m="1" x="5477"/>
        <item m="1" x="6237"/>
        <item m="1" x="7365"/>
        <item m="1" x="3118"/>
        <item m="1" x="7461"/>
        <item m="1" x="5022"/>
        <item m="1" x="6947"/>
        <item m="1" x="3475"/>
        <item m="1" x="2878"/>
        <item m="1" x="6926"/>
        <item m="1" x="4614"/>
        <item m="1" x="5562"/>
        <item m="1" x="3352"/>
        <item m="1" x="2829"/>
        <item m="1" x="7651"/>
        <item m="1" x="2721"/>
        <item m="1" x="2228"/>
        <item m="1" x="4510"/>
        <item m="1" x="2233"/>
        <item m="1" x="1548"/>
        <item m="1" x="3259"/>
        <item m="1" x="2249"/>
        <item m="1" x="7621"/>
        <item m="1" x="2295"/>
        <item m="1" x="3991"/>
        <item m="1" x="7692"/>
        <item m="1" x="1562"/>
        <item m="1" x="5730"/>
        <item m="1" x="7005"/>
        <item m="1" x="1932"/>
        <item m="1" x="6328"/>
        <item m="1" x="4830"/>
        <item m="1" x="6613"/>
        <item m="1" x="2883"/>
        <item m="1" x="4236"/>
        <item m="1" x="3651"/>
        <item m="1" x="7796"/>
        <item m="1" x="4985"/>
        <item m="1" x="7153"/>
        <item m="1" x="7019"/>
        <item m="1" x="4836"/>
        <item m="1" x="3112"/>
        <item m="1" x="3023"/>
        <item m="1" x="5035"/>
        <item m="1" x="5573"/>
        <item m="1" x="6579"/>
        <item m="1" x="1358"/>
        <item m="1" x="5836"/>
        <item m="1" x="5464"/>
        <item m="1" x="3024"/>
        <item m="1" x="1644"/>
        <item m="1" x="6865"/>
        <item m="1" x="5420"/>
        <item m="1" x="6344"/>
        <item m="1" x="3722"/>
        <item m="1" x="4957"/>
        <item m="1" x="5200"/>
        <item m="1" x="6031"/>
        <item m="1" x="3912"/>
        <item m="1" x="4632"/>
        <item m="1" x="3786"/>
        <item m="1" x="3823"/>
        <item m="1" x="2871"/>
        <item m="1" x="5338"/>
        <item m="1" x="3926"/>
        <item m="1" x="7836"/>
        <item m="1" x="1914"/>
        <item m="1" x="5678"/>
        <item m="1" x="6154"/>
        <item m="1" x="1482"/>
        <item m="1" x="6212"/>
        <item m="1" x="3324"/>
        <item m="1" x="3393"/>
        <item m="1" x="6927"/>
        <item m="1" x="7757"/>
        <item m="1" x="2754"/>
        <item m="1" x="1298"/>
        <item m="1" x="1870"/>
        <item m="1" x="6016"/>
        <item m="1" x="4709"/>
        <item m="1" x="3855"/>
        <item m="1" x="1488"/>
        <item m="1" x="3369"/>
        <item m="1" x="4994"/>
        <item m="1" x="1829"/>
        <item m="1" x="7392"/>
        <item m="1" x="5514"/>
        <item m="1" x="2253"/>
        <item m="1" x="6799"/>
        <item m="1" x="5969"/>
        <item m="1" x="7599"/>
        <item m="1" x="1884"/>
        <item m="1" x="6516"/>
        <item m="1" x="2388"/>
        <item m="1" x="4358"/>
        <item m="1" x="6553"/>
        <item m="1" x="6036"/>
        <item m="1" x="3225"/>
        <item m="1" x="1699"/>
        <item m="1" x="4637"/>
        <item m="1" x="1590"/>
        <item m="1" x="5453"/>
        <item m="1" x="2423"/>
        <item m="1" x="3922"/>
        <item m="1" x="3221"/>
        <item m="1" x="3591"/>
        <item m="1" x="5887"/>
        <item m="1" x="2795"/>
        <item m="1" x="4246"/>
        <item m="1" x="7333"/>
        <item m="1" x="3802"/>
        <item m="1" x="2361"/>
        <item m="1" x="3803"/>
        <item m="1" x="5524"/>
        <item m="1" x="4262"/>
        <item m="1" x="4822"/>
        <item m="1" x="3014"/>
        <item m="1" x="7370"/>
        <item m="1" x="7329"/>
        <item m="1" x="7608"/>
        <item m="1" x="1572"/>
        <item m="1" x="2851"/>
        <item m="1" x="1765"/>
        <item m="1" x="7380"/>
        <item m="1" x="5961"/>
        <item m="1" x="7447"/>
        <item m="1" x="6270"/>
        <item m="1" x="6963"/>
        <item m="1" x="1595"/>
        <item m="1" x="3947"/>
        <item m="1" x="2845"/>
        <item m="1" x="5844"/>
        <item m="1" x="4310"/>
        <item m="1" x="5976"/>
        <item m="1" x="5707"/>
        <item m="1" x="4187"/>
        <item m="1" x="3081"/>
        <item m="1" x="3372"/>
        <item m="1" x="5415"/>
        <item m="1" x="3106"/>
        <item m="1" x="6116"/>
        <item m="1" x="2430"/>
        <item m="1" x="1519"/>
        <item m="1" x="4152"/>
        <item m="1" x="5838"/>
        <item m="1" x="5237"/>
        <item m="1" x="2685"/>
        <item m="1" x="3281"/>
        <item m="1" x="6565"/>
        <item m="1" x="3480"/>
        <item m="1" x="6703"/>
        <item m="1" x="1896"/>
        <item m="1" x="4263"/>
        <item m="1" x="3366"/>
        <item m="1" x="4280"/>
        <item m="1" x="7371"/>
        <item m="1" x="6920"/>
        <item m="1" x="5428"/>
        <item m="1" x="7743"/>
        <item m="1" x="4932"/>
        <item m="1" x="7454"/>
        <item m="1" x="7555"/>
        <item m="1" x="5450"/>
        <item m="1" x="3235"/>
        <item m="1" x="7356"/>
        <item m="1" x="3216"/>
        <item m="1" x="5811"/>
        <item m="1" x="5194"/>
        <item m="1" x="4904"/>
        <item m="1" x="7125"/>
        <item m="1" x="5532"/>
        <item m="1" x="5346"/>
        <item m="1" x="6234"/>
        <item m="1" x="2498"/>
        <item m="1" x="6246"/>
        <item m="1" x="5252"/>
        <item m="1" x="3270"/>
        <item m="1" x="5949"/>
        <item m="1" x="7837"/>
        <item m="1" x="5558"/>
        <item m="1" x="6952"/>
        <item m="1" x="5804"/>
        <item m="1" x="6252"/>
        <item m="1" x="4447"/>
        <item m="1" x="7038"/>
        <item m="1" x="5880"/>
        <item m="1" x="5609"/>
        <item m="1" x="3837"/>
        <item m="1" x="6517"/>
        <item m="1" x="5587"/>
        <item m="1" x="3436"/>
        <item m="1" x="2343"/>
        <item m="1" x="2394"/>
        <item m="1" x="1744"/>
        <item m="1" x="6902"/>
        <item m="1" x="4301"/>
        <item m="1" x="3445"/>
        <item m="1" x="6056"/>
        <item m="1" x="2333"/>
        <item m="1" x="3810"/>
        <item m="1" x="6247"/>
        <item m="1" x="3906"/>
        <item m="1" x="6668"/>
        <item m="1" x="7111"/>
        <item m="1" x="7026"/>
        <item m="1" x="5496"/>
        <item m="1" x="2627"/>
        <item m="1" x="3313"/>
        <item m="1" x="1148"/>
        <item m="1" x="6238"/>
        <item m="1" x="3450"/>
        <item m="1" x="7073"/>
        <item m="1" x="7116"/>
        <item m="1" x="2846"/>
        <item m="1" x="7859"/>
        <item m="1" x="3088"/>
        <item m="1" x="1134"/>
        <item m="1" x="2328"/>
        <item m="1" x="2192"/>
        <item m="1" x="2804"/>
        <item m="1" x="6166"/>
        <item m="1" x="6443"/>
        <item m="1" x="2887"/>
        <item m="1" x="1362"/>
        <item m="1" x="3849"/>
        <item m="1" x="2299"/>
        <item m="1" x="1071"/>
        <item m="1" x="3482"/>
        <item m="1" x="7045"/>
        <item m="1" x="6640"/>
        <item m="1" x="3568"/>
        <item m="1" x="2620"/>
        <item m="1" x="1453"/>
        <item m="1" x="1299"/>
        <item m="1" x="5153"/>
        <item m="1" x="2171"/>
        <item m="1" x="1511"/>
        <item m="1" x="7381"/>
        <item m="1" x="4111"/>
        <item m="1" x="6766"/>
        <item m="1" x="1067"/>
        <item m="1" x="6387"/>
        <item m="1" x="5432"/>
        <item m="1" x="5865"/>
        <item m="1" x="4550"/>
        <item m="1" x="2362"/>
        <item m="1" x="1206"/>
        <item m="1" x="3053"/>
        <item m="1" x="1882"/>
        <item m="1" x="1422"/>
        <item m="1" x="1237"/>
        <item m="1" x="1089"/>
        <item m="1" x="4144"/>
        <item m="1" x="7340"/>
        <item m="1" x="4082"/>
        <item m="1" x="2310"/>
        <item m="1" x="5299"/>
        <item m="1" x="3751"/>
        <item m="1" x="3677"/>
        <item m="1" x="6455"/>
        <item m="1" x="7074"/>
        <item m="1" x="5866"/>
        <item m="1" x="7311"/>
        <item m="1" x="1582"/>
        <item m="1" x="5421"/>
        <item m="1" x="5467"/>
        <item m="1" x="2760"/>
        <item m="1" x="7030"/>
        <item m="1" x="3079"/>
        <item m="1" x="5031"/>
        <item m="1" x="6200"/>
        <item m="1" x="7292"/>
        <item m="1" x="2834"/>
        <item m="1" x="5983"/>
        <item m="1" x="6143"/>
        <item m="1" x="7761"/>
        <item m="1" x="5274"/>
        <item m="1" x="4337"/>
        <item m="1" x="7701"/>
        <item m="1" x="6708"/>
        <item m="1" x="5018"/>
        <item m="1" x="2852"/>
        <item m="1" x="6456"/>
        <item m="1" x="6082"/>
        <item m="1" x="4505"/>
        <item m="1" x="6821"/>
        <item m="1" x="1645"/>
        <item m="1" x="2853"/>
        <item m="1" x="7455"/>
        <item m="1" x="5179"/>
        <item m="1" x="2771"/>
        <item m="1" x="1052"/>
        <item m="1" x="6262"/>
        <item m="1" x="1520"/>
        <item m="1" x="2432"/>
        <item m="1" x="6688"/>
        <item m="1" x="4911"/>
        <item m="1" x="1258"/>
        <item m="1" x="3290"/>
        <item m="1" x="2464"/>
        <item m="1" x="4894"/>
        <item m="1" x="7462"/>
        <item m="1" x="5984"/>
        <item m="1" x="7413"/>
        <item m="1" x="3332"/>
        <item m="1" x="3058"/>
        <item m="1" x="4946"/>
        <item m="1" x="2499"/>
        <item m="1" x="1320"/>
        <item m="1" x="1167"/>
        <item m="1" x="1755"/>
        <item m="1" x="2185"/>
        <item m="1" x="6444"/>
        <item m="1" x="4633"/>
        <item m="1" x="1689"/>
        <item m="1" x="4615"/>
        <item m="1" x="6400"/>
        <item m="1" x="7101"/>
        <item m="1" x="5916"/>
        <item m="1" x="2812"/>
        <item m="1" x="6942"/>
        <item m="1" x="2931"/>
        <item m="1" x="7524"/>
        <item m="1" x="5203"/>
        <item m="1" x="2034"/>
        <item m="1" x="3868"/>
        <item m="1" x="7205"/>
        <item m="1" x="3615"/>
        <item m="1" x="5317"/>
        <item m="1" x="3876"/>
        <item m="1" x="1769"/>
        <item m="1" x="5682"/>
        <item m="1" x="2913"/>
        <item m="1" x="2598"/>
        <item m="1" x="3977"/>
        <item m="1" x="7838"/>
        <item m="1" x="5610"/>
        <item m="1" x="6616"/>
        <item m="1" x="5786"/>
        <item m="1" x="4282"/>
        <item m="1" x="5019"/>
        <item m="1" x="3307"/>
        <item m="1" x="3204"/>
        <item m="1" x="6860"/>
        <item m="1" x="6784"/>
        <item m="1" x="5054"/>
        <item m="1" x="1189"/>
        <item m="1" x="7027"/>
        <item m="1" x="5253"/>
        <item m="1" x="6800"/>
        <item m="1" x="3046"/>
        <item m="1" x="1866"/>
        <item m="1" x="2395"/>
        <item m="1" x="6106"/>
        <item m="1" x="5242"/>
        <item m="1" x="3732"/>
        <item m="1" x="2318"/>
        <item m="1" x="2255"/>
        <item m="1" x="1428"/>
        <item m="1" x="1463"/>
        <item m="1" x="5954"/>
        <item m="1" x="6299"/>
        <item m="1" x="4713"/>
        <item m="1" x="4852"/>
        <item m="1" x="3038"/>
        <item m="1" x="6136"/>
        <item m="1" x="3396"/>
        <item m="1" x="7963"/>
        <item m="1" x="7299"/>
        <item m="1" x="5561"/>
        <item m="1" x="6119"/>
        <item m="1" x="3205"/>
        <item m="1" x="5066"/>
        <item m="1" x="2416"/>
        <item m="1" x="3861"/>
        <item m="1" x="7929"/>
        <item m="1" x="4029"/>
        <item m="1" x="3903"/>
        <item m="1" x="4625"/>
        <item m="1" x="5284"/>
        <item m="1" x="1300"/>
        <item m="1" x="1513"/>
        <item m="1" x="7985"/>
        <item m="1" x="4855"/>
        <item m="1" x="3082"/>
        <item m="1" x="7926"/>
        <item m="1" x="2344"/>
        <item m="1" x="7682"/>
        <item m="1" x="6505"/>
        <item m="1" x="7961"/>
        <item m="1" x="5187"/>
        <item m="1" x="3955"/>
        <item m="1" x="2625"/>
        <item m="1" x="3091"/>
        <item m="1" x="7919"/>
        <item m="1" x="2689"/>
        <item m="1" x="3009"/>
        <item m="1" x="7422"/>
        <item m="1" x="7227"/>
        <item m="1" x="1694"/>
        <item m="1" x="4017"/>
        <item m="1" x="1503"/>
        <item m="1" x="5734"/>
        <item m="1" x="3613"/>
        <item m="1" x="7896"/>
        <item m="1" x="2363"/>
        <item m="1" x="4257"/>
        <item m="1" x="7986"/>
        <item m="1" x="4672"/>
        <item m="1" x="4823"/>
        <item m="1" x="4430"/>
        <item m="1" x="7901"/>
        <item m="1" x="7951"/>
        <item m="1" x="2244"/>
        <item m="1" x="3386"/>
        <item m="1" x="6548"/>
        <item m="1" x="3448"/>
        <item m="1" x="4523"/>
        <item m="1" x="4243"/>
        <item m="1" x="4803"/>
        <item m="1" x="4046"/>
        <item m="1" x="5020"/>
        <item m="1" x="5608"/>
        <item m="1" x="5120"/>
        <item m="1" x="4297"/>
        <item m="1" x="4577"/>
        <item m="1" x="3595"/>
        <item m="1" x="7962"/>
        <item m="1" x="7812"/>
        <item m="1" x="4654"/>
        <item m="1" x="2053"/>
        <item m="1" x="2654"/>
        <item m="1" x="1728"/>
        <item m="1" x="4311"/>
        <item m="1" x="7958"/>
        <item m="1" x="6020"/>
        <item m="1" x="7715"/>
        <item m="1" x="6348"/>
        <item m="1" x="7981"/>
        <item m="1" x="2288"/>
        <item m="1" x="2071"/>
        <item m="1" x="4927"/>
        <item m="1" x="7993"/>
        <item m="1" x="5269"/>
        <item m="1" x="2517"/>
        <item m="1" x="2905"/>
        <item m="1" x="7912"/>
        <item m="1" x="7932"/>
        <item m="1" x="4562"/>
        <item m="1" x="6797"/>
        <item m="1" x="7905"/>
        <item m="1" x="7999"/>
        <item m="1" x="3869"/>
        <item m="1" x="1296"/>
        <item m="1" x="4327"/>
        <item m="1" x="1454"/>
        <item m="1" x="7600"/>
        <item m="1" x="2914"/>
        <item m="1" x="2730"/>
        <item m="1" x="6413"/>
        <item m="1" x="4213"/>
        <item m="1" x="2929"/>
        <item m="1" x="1443"/>
        <item m="1" x="5504"/>
        <item m="1" x="7915"/>
        <item m="1" x="2824"/>
        <item m="1" x="2077"/>
        <item m="1" x="1899"/>
        <item m="1" x="7168"/>
        <item m="1" x="7892"/>
        <item m="1" x="3337"/>
        <item m="1" x="5390"/>
        <item m="1" x="4898"/>
        <item m="1" x="6466"/>
        <item m="1" x="6939"/>
        <item m="1" x="1628"/>
        <item m="1" x="2148"/>
        <item m="1" x="2226"/>
        <item m="1" x="6477"/>
        <item m="1" x="5185"/>
        <item m="1" x="7975"/>
        <item m="1" x="7940"/>
        <item m="1" x="7843"/>
        <item m="1" x="7141"/>
        <item m="1" x="1425"/>
        <item m="1" x="7851"/>
        <item m="1" x="7065"/>
        <item m="1" x="4685"/>
        <item m="1" x="7910"/>
        <item m="1" x="4128"/>
        <item m="1" x="1131"/>
        <item m="1" x="5408"/>
        <item m="1" x="1941"/>
        <item m="1" x="3135"/>
        <item m="1" x="5688"/>
        <item m="1" x="3958"/>
        <item m="1" x="7996"/>
        <item m="1" x="1268"/>
        <item m="1" x="2360"/>
        <item m="1" x="4357"/>
        <item m="1" x="2792"/>
        <item m="1" x="1123"/>
        <item m="1" x="5814"/>
        <item m="1" x="2308"/>
        <item m="1" x="2547"/>
        <item m="1" x="3479"/>
        <item m="1" x="3773"/>
        <item m="1" x="7941"/>
        <item m="1" x="1552"/>
        <item m="1" x="7665"/>
        <item m="1" x="7952"/>
        <item m="1" x="1692"/>
        <item m="1" x="6015"/>
        <item m="1" x="7305"/>
        <item m="1" x="1192"/>
        <item m="1" x="1803"/>
        <item m="1" x="7933"/>
        <item m="1" x="2996"/>
        <item m="1" x="2220"/>
        <item m="1" x="7971"/>
        <item m="1" x="5788"/>
        <item m="1" x="6931"/>
        <item m="1" x="5023"/>
        <item m="1" x="1343"/>
        <item m="1" x="7597"/>
        <item m="1" x="4629"/>
        <item m="1" x="1933"/>
        <item m="1" x="4106"/>
        <item m="1" x="7974"/>
        <item m="1" x="2007"/>
        <item m="1" x="6818"/>
        <item m="1" x="1785"/>
        <item m="1" x="5343"/>
        <item m="1" x="6202"/>
        <item m="1" x="4937"/>
        <item m="1" x="4563"/>
        <item m="1" x="4821"/>
        <item m="1" x="6439"/>
        <item m="1" x="7903"/>
        <item m="1" x="7934"/>
        <item m="1" x="7043"/>
        <item m="1" x="5004"/>
        <item m="1" x="5782"/>
        <item m="1" x="1976"/>
        <item m="1" x="2816"/>
        <item m="1" x="7536"/>
        <item m="1" x="1124"/>
        <item m="1" x="7181"/>
        <item m="1" x="1939"/>
        <item m="1" x="4956"/>
        <item m="1" x="6985"/>
        <item m="1" x="5989"/>
        <item m="1" x="6980"/>
        <item m="1" x="2814"/>
        <item m="1" x="5761"/>
        <item m="1" x="7991"/>
        <item m="1" x="6747"/>
        <item m="1" x="3693"/>
        <item m="1" x="3878"/>
        <item m="1" x="6182"/>
        <item m="1" x="4807"/>
        <item m="1" x="5375"/>
        <item m="1" x="7959"/>
        <item m="1" x="7925"/>
        <item m="1" x="1116"/>
        <item m="1" x="7572"/>
        <item m="1" x="7445"/>
        <item m="1" x="5580"/>
        <item m="1" x="7924"/>
        <item m="1" x="3301"/>
        <item m="1" x="2699"/>
        <item m="1" x="4326"/>
        <item m="1" x="2461"/>
        <item m="1" x="1168"/>
        <item m="1" x="1064"/>
        <item m="1" x="3625"/>
        <item m="1" x="4163"/>
        <item m="1" x="7087"/>
        <item m="1" x="1284"/>
        <item m="1" x="4627"/>
        <item m="1" x="2040"/>
        <item m="1" x="4610"/>
        <item m="1" x="7955"/>
        <item m="1" x="3062"/>
        <item m="1" x="2991"/>
        <item m="1" x="6346"/>
        <item m="1" x="2965"/>
        <item m="1" x="6140"/>
        <item m="1" x="7257"/>
        <item m="1" x="1502"/>
        <item m="1" x="3967"/>
        <item m="1" x="7969"/>
        <item m="1" x="4361"/>
        <item m="1" x="2335"/>
        <item m="1" x="7575"/>
        <item m="1" x="6197"/>
        <item m="1" x="3883"/>
        <item m="1" x="6059"/>
        <item m="1" x="2292"/>
        <item m="1" x="5739"/>
        <item m="1" x="2470"/>
        <item m="1" x="3263"/>
        <item m="1" x="1695"/>
        <item m="1" x="2673"/>
        <item m="1" x="7998"/>
        <item m="1" x="7196"/>
        <item m="1" x="7877"/>
        <item m="1" x="6405"/>
        <item m="1" x="5540"/>
        <item m="1" x="5922"/>
        <item m="1" x="6069"/>
        <item m="1" x="3156"/>
        <item m="1" x="2725"/>
        <item m="1" x="6266"/>
        <item m="1" x="2009"/>
        <item m="1" x="1507"/>
        <item m="1" x="7231"/>
        <item m="1" x="5327"/>
        <item m="1" x="1869"/>
        <item m="1" x="4314"/>
        <item m="1" x="6366"/>
        <item m="1" x="1682"/>
        <item m="1" x="7918"/>
        <item m="1" x="6638"/>
        <item m="1" x="4982"/>
        <item m="1" x="4459"/>
        <item m="1" x="2213"/>
        <item m="1" x="3901"/>
        <item m="1" x="2144"/>
        <item m="1" x="6210"/>
        <item m="1" x="6068"/>
        <item m="1" x="7906"/>
        <item m="1" x="1173"/>
        <item m="1" x="5948"/>
        <item m="1" x="4503"/>
        <item m="1" x="7902"/>
        <item m="1" x="2303"/>
        <item m="1" x="7908"/>
        <item m="1" x="5993"/>
        <item m="1" x="3325"/>
        <item m="1" x="7895"/>
        <item m="1" x="5781"/>
        <item m="1" x="7568"/>
        <item m="1" x="1516"/>
        <item m="1" x="1534"/>
        <item m="1" x="1687"/>
        <item m="1" x="3905"/>
        <item m="1" x="7133"/>
        <item m="1" x="5289"/>
        <item m="1" x="2195"/>
        <item m="1" x="4198"/>
        <item m="1" x="3377"/>
        <item m="1" x="4771"/>
        <item m="1" x="7569"/>
        <item m="1" x="7909"/>
        <item m="1" x="2570"/>
        <item m="1" x="2497"/>
        <item m="1" x="6925"/>
        <item m="1" x="6954"/>
        <item m="1" x="7939"/>
        <item m="1" x="7948"/>
        <item m="1" x="5248"/>
        <item m="1" x="3430"/>
        <item m="1" x="4443"/>
        <item m="1" x="6272"/>
        <item m="1" x="3004"/>
        <item m="1" x="1611"/>
        <item m="1" x="5825"/>
        <item m="1" x="7485"/>
        <item m="1" x="6936"/>
        <item m="1" x="6676"/>
        <item m="1" x="2924"/>
        <item m="1" x="6033"/>
        <item m="1" x="2539"/>
        <item m="1" x="3759"/>
        <item m="1" x="4609"/>
        <item m="1" x="2522"/>
        <item m="1" x="1508"/>
        <item m="1" x="7946"/>
        <item m="1" x="6261"/>
        <item m="1" x="2998"/>
        <item m="1" x="3666"/>
        <item m="1" x="4356"/>
        <item m="1" x="4764"/>
        <item m="1" x="3042"/>
        <item m="1" x="2519"/>
        <item m="1" x="6996"/>
        <item m="1" x="7938"/>
        <item m="1" x="3703"/>
        <item m="1" x="2696"/>
        <item m="1" x="5069"/>
        <item m="1" x="4591"/>
        <item m="1" x="1575"/>
        <item m="1" x="5129"/>
        <item m="1" x="1949"/>
        <item m="1" x="6809"/>
        <item m="1" x="7898"/>
        <item m="1" x="6242"/>
        <item m="1" x="2145"/>
        <item m="1" x="7927"/>
        <item m="1" x="4490"/>
        <item m="1" x="7607"/>
        <item m="1" x="7922"/>
        <item m="1" x="5856"/>
        <item m="1" x="7721"/>
        <item m="1" x="4886"/>
        <item m="1" x="7992"/>
        <item m="1" x="5764"/>
        <item m="1" x="7944"/>
        <item m="1" x="7320"/>
        <item m="1" x="7976"/>
        <item m="1" x="5334"/>
        <item m="1" x="7964"/>
        <item m="1" x="1715"/>
        <item m="1" x="1647"/>
        <item m="1" x="5938"/>
        <item m="1" x="6763"/>
        <item m="1" x="4423"/>
        <item m="1" x="5285"/>
        <item m="1" x="4944"/>
        <item m="1" x="4466"/>
        <item m="1" x="5304"/>
        <item m="1" x="2254"/>
        <item m="1" x="3597"/>
        <item m="1" x="1460"/>
        <item m="1" x="7863"/>
        <item m="1" x="7935"/>
        <item m="1" x="2717"/>
        <item m="1" x="7619"/>
        <item m="1" x="5261"/>
        <item m="1" x="6226"/>
        <item m="1" x="3222"/>
        <item m="1" x="6393"/>
        <item m="1" x="2354"/>
        <item m="1" x="7899"/>
        <item m="1" x="4697"/>
        <item m="1" x="5681"/>
        <item m="1" x="1355"/>
        <item m="1" x="3534"/>
        <item m="1" x="7891"/>
        <item m="1" x="7936"/>
        <item m="1" x="3747"/>
        <item m="1" x="3792"/>
        <item m="1" x="3768"/>
        <item m="1" x="5552"/>
        <item m="1" x="1128"/>
        <item m="1" x="6863"/>
        <item m="1" x="6978"/>
        <item m="1" x="7984"/>
        <item m="1" x="7830"/>
        <item m="1" x="4242"/>
        <item m="1" x="7271"/>
        <item m="1" x="7979"/>
        <item m="1" x="1275"/>
        <item m="1" x="7977"/>
        <item m="1" x="5526"/>
        <item m="1" x="2638"/>
        <item m="1" x="6158"/>
        <item m="1" x="7241"/>
        <item m="1" x="4679"/>
        <item m="1" x="2320"/>
        <item m="1" x="6012"/>
        <item m="1" x="4043"/>
        <item m="1" x="5742"/>
        <item m="1" x="6297"/>
        <item m="1" x="2964"/>
        <item m="1" x="6354"/>
        <item m="1" x="7438"/>
        <item m="1" x="6399"/>
        <item m="1" x="6614"/>
        <item m="1" x="2223"/>
        <item m="1" x="7942"/>
        <item m="1" x="2879"/>
        <item m="1" x="7960"/>
        <item m="1" x="2675"/>
        <item m="1" x="4207"/>
        <item m="1" x="6273"/>
        <item m="1" x="2661"/>
        <item m="1" x="3531"/>
        <item m="1" x="7989"/>
        <item m="1" x="7224"/>
        <item m="1" x="4192"/>
        <item m="1" x="4996"/>
        <item m="1" x="7893"/>
        <item m="1" x="7738"/>
        <item m="1" x="7293"/>
        <item m="1" x="6457"/>
        <item m="1" x="4665"/>
        <item m="1" x="6625"/>
        <item m="1" x="2158"/>
        <item m="1" x="6198"/>
        <item m="1" x="1082"/>
        <item m="1" x="6301"/>
        <item m="1" x="1243"/>
        <item m="1" x="1505"/>
        <item m="1" x="7052"/>
        <item m="1" x="2993"/>
        <item m="1" x="1215"/>
        <item m="1" x="3380"/>
        <item m="1" x="3418"/>
        <item m="1" x="6531"/>
        <item m="1" x="5095"/>
        <item m="1" x="3982"/>
        <item m="1" x="5478"/>
        <item m="1" x="7558"/>
        <item m="1" x="6594"/>
        <item m="1" x="3433"/>
        <item m="1" x="1217"/>
        <item m="1" x="2870"/>
        <item m="1" x="1142"/>
        <item m="1" x="7300"/>
        <item m="1" x="1281"/>
        <item m="1" x="4516"/>
        <item m="1" x="5809"/>
        <item m="1" x="2565"/>
        <item m="1" x="4704"/>
        <item m="1" x="5118"/>
        <item m="1" x="7956"/>
        <item m="1" x="2527"/>
        <item m="1" x="2420"/>
        <item m="1" x="3343"/>
        <item m="1" x="4075"/>
        <item m="1" x="7533"/>
        <item m="1" x="7928"/>
        <item m="1" x="2087"/>
        <item m="1" x="7315"/>
        <item m="1" x="5541"/>
        <item m="1" x="5637"/>
        <item m="1" x="2484"/>
        <item m="1" x="4472"/>
        <item m="1" x="7967"/>
        <item m="1" x="5124"/>
        <item m="1" x="7973"/>
        <item m="1" x="4767"/>
        <item m="1" x="6719"/>
        <item m="1" x="6813"/>
        <item m="1" x="7966"/>
        <item m="1" x="2579"/>
        <item m="1" x="3148"/>
        <item m="1" x="6170"/>
        <item m="1" x="4174"/>
        <item m="1" x="7291"/>
        <item m="1" x="3620"/>
        <item m="1" x="1210"/>
        <item m="1" x="6740"/>
        <item m="1" x="2088"/>
        <item m="1" x="6267"/>
        <item m="1" x="5482"/>
        <item m="1" x="3679"/>
        <item m="1" x="7907"/>
        <item m="1" x="6558"/>
        <item m="1" x="1365"/>
        <item m="1" x="7677"/>
        <item m="1" x="3929"/>
        <item m="1" x="2633"/>
        <item m="1" x="7894"/>
        <item m="1" x="1282"/>
        <item m="1" x="6117"/>
        <item m="1" x="3752"/>
        <item m="1" x="2375"/>
        <item m="1" x="7990"/>
        <item m="1" x="2134"/>
        <item m="1" x="6291"/>
        <item m="1" x="3286"/>
        <item m="1" x="7752"/>
        <item m="1" x="5354"/>
        <item m="1" x="6908"/>
        <item m="1" x="4245"/>
        <item m="1" x="7982"/>
        <item m="1" x="5037"/>
        <item m="1" x="1700"/>
        <item m="1" x="5793"/>
        <item m="1" x="7978"/>
        <item m="1" x="7995"/>
        <item m="1" x="7460"/>
        <item m="1" x="5754"/>
        <item m="1" x="4458"/>
        <item m="1" x="7931"/>
        <item m="1" x="7574"/>
        <item m="1" x="7957"/>
        <item m="1" x="4611"/>
        <item m="1" x="1678"/>
        <item m="1" x="1999"/>
        <item m="1" x="6394"/>
        <item m="1" x="3098"/>
        <item m="1" x="4488"/>
        <item m="1" x="5126"/>
        <item m="1" x="6681"/>
        <item m="1" x="5471"/>
        <item m="1" x="7612"/>
        <item m="1" x="1269"/>
        <item m="1" x="7972"/>
        <item m="1" x="7662"/>
        <item m="1" x="7949"/>
        <item m="1" x="4922"/>
        <item m="1" x="2975"/>
        <item m="1" x="1533"/>
        <item m="1" x="5344"/>
        <item m="1" x="5352"/>
        <item m="1" x="3429"/>
        <item m="1" x="6940"/>
        <item m="1" x="1982"/>
        <item m="1" x="7937"/>
        <item m="1" x="3541"/>
        <item m="1" x="7703"/>
        <item m="1" x="5272"/>
        <item m="1" x="1586"/>
        <item m="1" x="3997"/>
        <item m="1" x="3728"/>
        <item m="1" x="5909"/>
        <item m="1" x="6975"/>
        <item m="1" x="6696"/>
        <item m="1" x="4573"/>
        <item m="1" x="3002"/>
        <item m="1" x="5863"/>
        <item m="1" x="6071"/>
        <item m="1" x="2128"/>
        <item m="1" x="3473"/>
        <item m="1" x="5307"/>
        <item m="1" x="3717"/>
        <item m="1" x="7457"/>
        <item m="1" x="6303"/>
        <item m="1" x="7847"/>
        <item m="1" x="1774"/>
        <item m="1" x="3804"/>
        <item m="1" x="4661"/>
        <item m="1" x="2489"/>
        <item m="1" x="7700"/>
        <item m="1" x="5927"/>
        <item m="1" x="5370"/>
        <item m="1" x="6074"/>
        <item m="1" x="4657"/>
        <item m="1" x="6153"/>
        <item m="1" x="1852"/>
        <item m="1" x="2799"/>
        <item m="1" x="7325"/>
        <item m="1" x="6786"/>
        <item m="1" x="5538"/>
        <item m="1" x="5457"/>
        <item m="1" x="5292"/>
        <item m="1" x="6622"/>
        <item m="1" x="6971"/>
        <item m="1" x="2315"/>
        <item m="1" x="4101"/>
        <item m="1" x="6421"/>
        <item m="1" x="2823"/>
        <item m="1" x="2396"/>
        <item m="1" x="2786"/>
        <item m="1" x="2027"/>
        <item m="1" x="7551"/>
        <item m="1" x="6192"/>
        <item m="1" x="7593"/>
        <item m="1" x="3762"/>
        <item m="1" x="4598"/>
        <item m="1" x="2021"/>
        <item m="1" x="3361"/>
        <item m="1" x="3195"/>
        <item m="1" x="2759"/>
        <item m="1" x="1219"/>
        <item m="1" x="7997"/>
        <item m="1" x="7943"/>
        <item m="1" x="4005"/>
        <item m="1" x="3379"/>
        <item m="1" x="2636"/>
        <item m="1" x="2302"/>
        <item m="1" x="7970"/>
        <item m="1" x="4379"/>
        <item m="1" x="7710"/>
        <item m="1" x="2048"/>
        <item m="1" x="3519"/>
        <item m="1" x="7923"/>
        <item m="1" x="1609"/>
        <item m="1" x="7861"/>
        <item m="1" x="7916"/>
        <item m="1" x="3900"/>
        <item m="1" x="4474"/>
        <item m="1" x="1051"/>
        <item m="1" x="3492"/>
        <item m="1" x="6155"/>
        <item m="1" x="2230"/>
        <item m="1" x="7079"/>
        <item m="1" x="5399"/>
        <item m="1" x="2660"/>
        <item m="1" x="5802"/>
        <item m="1" x="6471"/>
        <item m="1" x="7930"/>
        <item m="1" x="7450"/>
        <item m="1" x="6955"/>
        <item m="1" x="6906"/>
        <item m="1" x="7249"/>
        <item m="1" x="7143"/>
        <item m="1" x="6141"/>
        <item m="1" x="6772"/>
        <item m="1" x="4858"/>
        <item m="1" x="1245"/>
        <item m="1" x="1392"/>
        <item m="1" x="7104"/>
        <item m="1" x="2247"/>
        <item m="1" x="5144"/>
        <item m="1" x="3535"/>
        <item m="1" x="5264"/>
        <item m="1" x="3895"/>
        <item m="1" x="3554"/>
        <item m="1" x="7511"/>
        <item m="1" x="6888"/>
        <item m="1" x="3470"/>
        <item m="1" x="7994"/>
        <item m="1" x="1465"/>
        <item m="1" x="2297"/>
        <item m="1" x="6334"/>
        <item m="1" x="4641"/>
        <item m="1" x="3690"/>
        <item m="1" x="4928"/>
        <item m="1" x="5322"/>
        <item m="1" x="4182"/>
        <item m="1" x="6419"/>
        <item m="1" x="1612"/>
        <item m="1" x="4032"/>
        <item m="1" x="6832"/>
        <item m="1" x="1244"/>
        <item m="1" x="2680"/>
        <item m="1" x="1568"/>
        <item m="1" x="7564"/>
        <item m="1" x="5507"/>
        <item m="1" x="4299"/>
        <item m="1" x="3432"/>
        <item m="1" x="5328"/>
        <item m="1" x="7900"/>
        <item m="1" x="1843"/>
        <item m="1" x="3181"/>
        <item m="1" x="5515"/>
        <item m="1" x="1972"/>
        <item m="1" x="3589"/>
        <item m="1" x="6098"/>
        <item m="1" x="4037"/>
        <item m="1" x="1810"/>
        <item m="1" x="2977"/>
        <item m="1" x="2925"/>
        <item m="1" x="7049"/>
        <item m="1" x="2091"/>
        <item m="1" x="3772"/>
        <item m="1" x="7920"/>
        <item m="1" x="3896"/>
        <item m="1" x="7911"/>
        <item m="1" x="7670"/>
        <item m="1" x="2641"/>
        <item m="1" x="4520"/>
        <item m="1" x="7083"/>
        <item m="1" x="2350"/>
        <item m="1" x="7819"/>
        <item m="1" x="5785"/>
        <item m="1" x="3409"/>
        <item m="1" x="6227"/>
        <item m="1" x="1726"/>
        <item m="1" x="5579"/>
        <item m="1" x="1741"/>
        <item m="1" x="2456"/>
        <item m="1" x="4010"/>
        <item m="1" x="6760"/>
        <item m="1" x="3716"/>
        <item m="1" x="3685"/>
        <item m="1" x="6814"/>
        <item m="1" x="7947"/>
        <item m="1" x="7954"/>
        <item m="1" x="2152"/>
        <item m="1" x="5776"/>
        <item m="1" x="2686"/>
        <item m="1" x="4102"/>
        <item m="1" x="1821"/>
        <item m="1" x="7953"/>
        <item m="1" x="2811"/>
        <item m="1" x="7897"/>
        <item m="1" x="7904"/>
        <item m="1" x="3500"/>
        <item m="1" x="5950"/>
        <item m="1" x="2508"/>
        <item m="1" x="3528"/>
        <item m="1" x="4512"/>
        <item m="1" x="7980"/>
        <item m="1" x="2334"/>
        <item m="1" x="7950"/>
        <item m="1" x="2766"/>
        <item m="1" x="7889"/>
        <item m="1" x="2891"/>
        <item m="1" x="2225"/>
        <item m="1" x="6001"/>
        <item m="1" x="1108"/>
        <item m="1" x="6250"/>
        <item m="1" x="1496"/>
        <item m="1" x="4991"/>
        <item m="1" x="7663"/>
        <item m="1" x="6488"/>
        <item m="1" x="3071"/>
        <item m="1" x="5757"/>
        <item m="1" x="7546"/>
        <item m="1" x="4800"/>
        <item m="1" x="4731"/>
        <item m="1" x="3193"/>
        <item m="1" x="3864"/>
        <item m="1" x="7166"/>
        <item m="1" x="7053"/>
        <item m="1" x="5934"/>
        <item m="1" x="1326"/>
        <item m="1" x="1693"/>
        <item m="1" x="4065"/>
        <item m="1" x="2524"/>
        <item m="1" x="7945"/>
        <item m="1" x="6897"/>
        <item m="1" x="7965"/>
        <item m="1" x="4448"/>
        <item m="1" x="7914"/>
        <item m="1" x="2054"/>
        <item m="1" x="7215"/>
        <item m="1" x="6028"/>
        <item m="1" x="3645"/>
        <item m="1" x="7391"/>
        <item m="1" x="7968"/>
        <item m="1" x="1908"/>
        <item m="1" x="7913"/>
        <item m="1" x="3914"/>
        <item m="1" x="2563"/>
        <item m="1" x="4313"/>
        <item m="1" x="5220"/>
        <item m="1" x="3758"/>
        <item m="1" x="7245"/>
        <item m="1" x="3452"/>
        <item m="1" x="3681"/>
        <item m="1" x="3538"/>
        <item m="1" x="2264"/>
        <item m="1" x="3370"/>
        <item m="1" x="1838"/>
        <item m="1" x="2022"/>
        <item m="1" x="6446"/>
        <item m="1" x="2215"/>
        <item m="1" x="7987"/>
        <item m="1" x="2175"/>
        <item m="1" x="3915"/>
        <item m="1" x="4806"/>
        <item m="1" x="5686"/>
        <item m="1" x="1992"/>
        <item m="1" x="7921"/>
        <item m="1" x="2835"/>
        <item m="1" x="3472"/>
        <item m="1" x="4559"/>
        <item m="1" x="1775"/>
        <item m="1" x="1786"/>
        <item m="1" x="5036"/>
        <item m="1" x="2900"/>
        <item m="1" x="4401"/>
        <item m="1" x="4414"/>
        <item m="1" x="7126"/>
        <item m="1" x="3812"/>
        <item m="1" x="4681"/>
        <item m="1" x="2201"/>
        <item m="1" x="4908"/>
        <item m="1" x="1592"/>
        <item m="1" x="1788"/>
        <item m="1" x="7988"/>
        <item m="1" x="2560"/>
        <item m="1" x="1783"/>
        <item m="1" x="7160"/>
        <item m="1" x="6365"/>
        <item m="1" x="1254"/>
        <item m="1" x="4290"/>
        <item m="1" x="1317"/>
        <item m="1" x="3015"/>
        <item m="1" x="6973"/>
        <item m="1" x="4463"/>
        <item m="1" x="7917"/>
        <item m="1" x="3945"/>
        <item m="1" x="5214"/>
        <item m="1" x="1135"/>
        <item m="1" x="4747"/>
        <item m="1" x="5696"/>
        <item m="1" x="1875"/>
        <item m="1" x="3174"/>
        <item m="1" x="6518"/>
        <item m="1" x="2769"/>
        <item m="1" x="3839"/>
        <item m="1" x="7378"/>
        <item m="1" x="2642"/>
        <item m="1" x="3382"/>
        <item m="1" x="7623"/>
        <item m="1" x="5224"/>
        <item m="1" x="5951"/>
        <item m="1" x="4230"/>
        <item m="1" x="4760"/>
        <item m="1" x="7983"/>
        <item m="1" x="54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m="1" x="518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m="1" x="2818"/>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m="1" x="4331"/>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779"/>
        <item x="965"/>
        <item x="999"/>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1050">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t="grand">
      <x/>
    </i>
  </rowItems>
  <colItems count="1">
    <i/>
  </colItems>
  <dataFields count="1">
    <dataField name="Count of Provider NP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_1" cacheId="176"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H10:I12" firstHeaderRow="1" firstDataRow="1" firstDataCol="1"/>
  <pivotFields count="3">
    <pivotField axis="axisRow" dataField="1" showAll="0">
      <items count="9">
        <item m="1" x="2"/>
        <item m="1" x="6"/>
        <item m="1" x="5"/>
        <item m="1" x="1"/>
        <item m="1" x="3"/>
        <item m="1" x="4"/>
        <item m="1" x="7"/>
        <item x="0"/>
        <item t="default"/>
      </items>
    </pivotField>
    <pivotField showAll="0"/>
    <pivotField showAll="0"/>
  </pivotFields>
  <rowFields count="1">
    <field x="0"/>
  </rowFields>
  <rowItems count="2">
    <i>
      <x v="7"/>
    </i>
    <i t="grand">
      <x/>
    </i>
  </rowItems>
  <colItems count="1">
    <i/>
  </colItems>
  <dataFields count="1">
    <dataField name="Count of Network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69"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U10:V44" firstHeaderRow="1" firstDataRow="1" firstDataCol="1"/>
  <pivotFields count="16">
    <pivotField axis="axisRow" dataField="1" showAll="0" defaultSubtotal="0">
      <items count="58">
        <item m="1" x="33"/>
        <item m="1" x="43"/>
        <item m="1" x="45"/>
        <item m="1" x="51"/>
        <item m="1" x="37"/>
        <item m="1" x="39"/>
        <item m="1" x="52"/>
        <item m="1" x="42"/>
        <item m="1" x="54"/>
        <item m="1" x="57"/>
        <item m="1" x="40"/>
        <item m="1" x="49"/>
        <item m="1" x="48"/>
        <item m="1" x="55"/>
        <item m="1" x="56"/>
        <item m="1" x="34"/>
        <item m="1" x="36"/>
        <item m="1" x="44"/>
        <item m="1" x="46"/>
        <item m="1" x="53"/>
        <item m="1" x="47"/>
        <item m="1" x="50"/>
        <item m="1" x="41"/>
        <item m="1" x="38"/>
        <item m="1" x="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34">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Items count="1">
    <i/>
  </colItems>
  <dataFields count="1">
    <dataField name="Count of Facility CC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69"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Y10:Z12" firstHeaderRow="1" firstDataRow="1" firstDataCol="1"/>
  <pivotFields count="16">
    <pivotField dataField="1" showAll="0" defaultSubtotal="0"/>
    <pivotField showAll="0" defaultSubtotal="0"/>
    <pivotField showAll="0" defaultSubtotal="0"/>
    <pivotField showAll="0" defaultSubtotal="0"/>
    <pivotField showAll="0" defaultSubtotal="0"/>
    <pivotField showAll="0" defaultSubtotal="0"/>
    <pivotField axis="axisRow" showAll="0" defaultSubtotal="0">
      <items count="3">
        <item m="1" x="1"/>
        <item m="1" x="2"/>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6"/>
  </rowFields>
  <rowItems count="2">
    <i>
      <x v="2"/>
    </i>
    <i t="grand">
      <x/>
    </i>
  </rowItems>
  <colItems count="1">
    <i/>
  </colItems>
  <dataFields count="1">
    <dataField name="Count of Facility CC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76"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K10:L12" firstHeaderRow="1" firstDataRow="1" firstDataCol="1"/>
  <pivotFields count="3">
    <pivotField showAll="0"/>
    <pivotField showAll="0"/>
    <pivotField axis="axisRow" dataField="1" showAll="0">
      <items count="11">
        <item m="1" x="1"/>
        <item m="1" x="8"/>
        <item m="1" x="9"/>
        <item m="1" x="2"/>
        <item m="1" x="6"/>
        <item m="1" x="5"/>
        <item m="1" x="4"/>
        <item m="1" x="7"/>
        <item m="1" x="3"/>
        <item x="0"/>
        <item t="default"/>
      </items>
    </pivotField>
  </pivotFields>
  <rowFields count="1">
    <field x="2"/>
  </rowFields>
  <rowItems count="2">
    <i>
      <x v="9"/>
    </i>
    <i t="grand">
      <x/>
    </i>
  </rowItems>
  <colItems count="1">
    <i/>
  </colItems>
  <dataFields count="1">
    <dataField name="Count of ACO ID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172"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Q10:R185" firstHeaderRow="1" firstDataRow="1" firstDataCol="1"/>
  <pivotFields count="6">
    <pivotField axis="axisRow" dataField="1" showAll="0" defaultSubtotal="0">
      <items count="231">
        <item m="1" x="224"/>
        <item m="1" x="212"/>
        <item m="1" x="176"/>
        <item m="1" x="188"/>
        <item m="1" x="220"/>
        <item m="1" x="179"/>
        <item m="1" x="199"/>
        <item m="1" x="197"/>
        <item m="1" x="227"/>
        <item m="1" x="221"/>
        <item m="1" x="187"/>
        <item m="1" x="229"/>
        <item m="1" x="217"/>
        <item m="1" x="174"/>
        <item m="1" x="190"/>
        <item m="1" x="185"/>
        <item m="1" x="205"/>
        <item m="1" x="218"/>
        <item m="1" x="184"/>
        <item m="1" x="192"/>
        <item m="1" x="213"/>
        <item m="1" x="178"/>
        <item m="1" x="189"/>
        <item m="1" x="182"/>
        <item m="1" x="219"/>
        <item m="1" x="193"/>
        <item m="1" x="230"/>
        <item m="1" x="223"/>
        <item m="1" x="210"/>
        <item m="1" x="175"/>
        <item m="1" x="209"/>
        <item m="1" x="226"/>
        <item m="1" x="222"/>
        <item m="1" x="201"/>
        <item m="1" x="194"/>
        <item m="1" x="177"/>
        <item m="1" x="183"/>
        <item m="1" x="198"/>
        <item m="1" x="225"/>
        <item m="1" x="228"/>
        <item m="1" x="204"/>
        <item m="1" x="203"/>
        <item m="1" x="180"/>
        <item m="1" x="196"/>
        <item m="1" x="186"/>
        <item m="1" x="215"/>
        <item m="1" x="195"/>
        <item m="1" x="208"/>
        <item m="1" x="200"/>
        <item m="1" x="191"/>
        <item m="1" x="207"/>
        <item m="1" x="211"/>
        <item m="1" x="181"/>
        <item m="1" x="214"/>
        <item m="1" x="216"/>
        <item m="1" x="206"/>
        <item m="1" x="2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s>
    </pivotField>
    <pivotField showAll="0" defaultSubtotal="0"/>
    <pivotField showAll="0" defaultSubtotal="0"/>
    <pivotField showAll="0" defaultSubtotal="0"/>
    <pivotField showAll="0" defaultSubtotal="0"/>
    <pivotField showAll="0" defaultSubtotal="0"/>
  </pivotFields>
  <rowFields count="1">
    <field x="0"/>
  </rowFields>
  <rowItems count="175">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t="grand">
      <x/>
    </i>
  </rowItems>
  <colItems count="1">
    <i/>
  </colItems>
  <dataFields count="1">
    <dataField name="Count of Group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165"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F10:AG12" firstHeaderRow="1" firstDataRow="1" firstDataCol="1"/>
  <pivotFields count="15">
    <pivotField dataField="1" showAll="0" defaultSubtotal="0"/>
    <pivotField showAll="0" defaultSubtotal="0"/>
    <pivotField showAll="0" defaultSubtotal="0"/>
    <pivotField showAll="0" defaultSubtotal="0"/>
    <pivotField showAll="0" defaultSubtotal="0"/>
    <pivotField axis="axisRow" showAll="0" defaultSubtotal="0">
      <items count="3">
        <item m="1" x="2"/>
        <item m="1"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2">
    <i>
      <x v="2"/>
    </i>
    <i t="grand">
      <x/>
    </i>
  </rowItems>
  <colItems count="1">
    <i/>
  </colItems>
  <dataFields count="1">
    <dataField name="Count of Practice TIN"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_1" displayName="Table_1" ref="A3:C4" totalsRowShown="0" headerRowDxfId="188" headerRowBorderDxfId="187" headerRowCellStyle="Normal 2">
  <autoFilter ref="A3:C4"/>
  <tableColumns count="3">
    <tableColumn id="1" name="Network ID"/>
    <tableColumn id="2" name="Name" dataCellStyle="Normal 2"/>
    <tableColumn id="3" name="ACO IDs" dataDxfId="186" dataCellStyle="Normal 2"/>
  </tableColumns>
  <tableStyleInfo name="TableStyleLight1" showFirstColumn="0" showLastColumn="0" showRowStripes="1" showColumnStripes="0"/>
</table>
</file>

<file path=xl/tables/table2.xml><?xml version="1.0" encoding="utf-8"?>
<table xmlns="http://schemas.openxmlformats.org/spreadsheetml/2006/main" id="2" name="Table_2" displayName="Table_2" ref="A3:F177" totalsRowShown="0" dataDxfId="159" headerRowBorderDxfId="166">
  <autoFilter ref="A3:F177"/>
  <tableColumns count="6">
    <tableColumn id="1" name="Group ID" dataDxfId="165" dataCellStyle="Normal 2"/>
    <tableColumn id="2" name="Network Heirarchy Flag _x000a_(TRUE/FALSE)" dataDxfId="164" dataCellStyle="Normal 2"/>
    <tableColumn id="3" name="Hierarchy Name_x000a_(hierarchy only)" dataDxfId="163" dataCellStyle="Normal 2"/>
    <tableColumn id="4" name="Parent Group ID_x000a_(hierarchy only)" dataDxfId="162" dataCellStyle="Normal 2"/>
    <tableColumn id="5" name="Short Label" dataDxfId="161" dataCellStyle="Normal 2"/>
    <tableColumn id="6" name="Long Label" dataDxfId="160" dataCellStyle="Normal 2"/>
  </tableColumns>
  <tableStyleInfo name="TableStyleLight1" showFirstColumn="0" showLastColumn="0" showRowStripes="1" showColumnStripes="0"/>
</table>
</file>

<file path=xl/tables/table3.xml><?xml version="1.0" encoding="utf-8"?>
<table xmlns="http://schemas.openxmlformats.org/spreadsheetml/2006/main" id="3" name="Table_3" displayName="Table_3" ref="A3:P36" totalsRowShown="0" headerRowDxfId="185" headerRowBorderDxfId="184" headerRowCellStyle="Normal 2" dataCellStyle="Normal 2">
  <autoFilter ref="A3:P36"/>
  <tableColumns count="16">
    <tableColumn id="1" name="Facility CCN" dataDxfId="158" dataCellStyle="Normal 2"/>
    <tableColumn id="2" name="Begin Date" dataDxfId="157" dataCellStyle="Normal 2"/>
    <tableColumn id="3" name="End Date" dataDxfId="156" dataCellStyle="Normal 2"/>
    <tableColumn id="4" name="Preferred Flag_x000a_(TRUE/FALSE)" dataDxfId="155" dataCellStyle="Normal 2"/>
    <tableColumn id="5" name="Facility Name" dataDxfId="183" dataCellStyle="Normal 2"/>
    <tableColumn id="6" name="TIN" dataDxfId="154" dataCellStyle="Normal_Facilities"/>
    <tableColumn id="7" name="Network ID 1" dataDxfId="182" dataCellStyle="Normal 2"/>
    <tableColumn id="8" name="Network ID 2" dataCellStyle="Normal 2"/>
    <tableColumn id="9" name="Network ID 3" dataCellStyle="Normal 2"/>
    <tableColumn id="10" name="Network ID 4" dataCellStyle="Normal 2"/>
    <tableColumn id="11" name="Network ID 5" dataCellStyle="Normal 2"/>
    <tableColumn id="12" name="Group ID 1" dataCellStyle="Normal 2"/>
    <tableColumn id="13" name="Group ID 2" dataCellStyle="Normal 2"/>
    <tableColumn id="14" name="Group ID 3" dataCellStyle="Normal 2"/>
    <tableColumn id="15" name="Group ID 4" dataCellStyle="Normal 2"/>
    <tableColumn id="16" name="Group ID 5" dataCellStyle="Normal 2"/>
  </tableColumns>
  <tableStyleInfo name="TableStyleLight1" showFirstColumn="0" showLastColumn="0" showRowStripes="1" showColumnStripes="0"/>
</table>
</file>

<file path=xl/tables/table4.xml><?xml version="1.0" encoding="utf-8"?>
<table xmlns="http://schemas.openxmlformats.org/spreadsheetml/2006/main" id="4" name="Table_4" displayName="Table_4" ref="A3:O90" totalsRowShown="0" headerRowDxfId="181" dataDxfId="179" headerRowBorderDxfId="180" headerRowCellStyle="Normal 2" dataCellStyle="Normal 2">
  <autoFilter ref="A3:O90"/>
  <tableColumns count="15">
    <tableColumn id="1" name="Practice TIN" dataDxfId="153" dataCellStyle="Normal 2"/>
    <tableColumn id="2" name="Begin Date" dataDxfId="152" dataCellStyle="Normal 2"/>
    <tableColumn id="3" name="End Date" dataDxfId="151" dataCellStyle="Normal 2"/>
    <tableColumn id="4" name="Preferred Flag_x000a_(TRUE/FALSE)" dataDxfId="150" dataCellStyle="Normal 2"/>
    <tableColumn id="5" name="TIN Name" dataDxfId="178" dataCellStyle="Normal 2"/>
    <tableColumn id="6" name="Network ID 1" dataDxfId="142" dataCellStyle="Normal 2"/>
    <tableColumn id="7" name="Network ID 2" dataDxfId="177" dataCellStyle="Normal 2"/>
    <tableColumn id="8" name="Network ID 3" dataDxfId="176" dataCellStyle="Normal 2"/>
    <tableColumn id="9" name="Network ID 4" dataDxfId="175" dataCellStyle="Normal 2"/>
    <tableColumn id="10" name="Network ID 5" dataDxfId="174" dataCellStyle="Normal 2"/>
    <tableColumn id="11" name="Group ID 1" dataDxfId="173" dataCellStyle="Normal 2"/>
    <tableColumn id="12" name="Group ID 2" dataDxfId="172" dataCellStyle="Normal 2"/>
    <tableColumn id="13" name="Group ID 3" dataDxfId="171" dataCellStyle="Normal 2"/>
    <tableColumn id="14" name="Group ID 4" dataDxfId="170" dataCellStyle="Normal 2"/>
    <tableColumn id="15" name="Group ID 5" dataDxfId="169" dataCellStyle="Normal 2"/>
  </tableColumns>
  <tableStyleInfo name="TableStyleLight1" showFirstColumn="0" showLastColumn="0" showRowStripes="1" showColumnStripes="0"/>
</table>
</file>

<file path=xl/tables/table5.xml><?xml version="1.0" encoding="utf-8"?>
<table xmlns="http://schemas.openxmlformats.org/spreadsheetml/2006/main" id="5" name="Table_5" displayName="Table_5" ref="A3:T1052" totalsRowShown="0" headerRowDxfId="168" headerRowBorderDxfId="167" headerRowCellStyle="Normal 2" dataCellStyle="Normal 2">
  <autoFilter ref="A3:T1052"/>
  <tableColumns count="20">
    <tableColumn id="1" name="Provider NPI" dataDxfId="149"/>
    <tableColumn id="2" name="Begin Date" dataDxfId="148" dataCellStyle="Normal 2"/>
    <tableColumn id="3" name="End Date" dataDxfId="147" dataCellStyle="Normal 2"/>
    <tableColumn id="4" name="Preferred Flag_x000a_(TRUE/FALSE)" dataDxfId="146" dataCellStyle="Normal 2"/>
    <tableColumn id="5" name="Provider Name" dataDxfId="145" dataCellStyle="Normal 2"/>
    <tableColumn id="6" name="Network ID 1" dataCellStyle="Normal 2"/>
    <tableColumn id="7" name="Network ID 2" dataCellStyle="Normal 2"/>
    <tableColumn id="8" name="Network ID 3" dataCellStyle="Normal 2"/>
    <tableColumn id="9" name="Network ID 4" dataCellStyle="Normal 2"/>
    <tableColumn id="10" name="Network ID 5" dataCellStyle="Normal 2"/>
    <tableColumn id="11" name="TIN 1" dataDxfId="144" dataCellStyle="Normal 2"/>
    <tableColumn id="12" name="TIN 2" dataCellStyle="Normal 2"/>
    <tableColumn id="13" name="TIN 3" dataCellStyle="Normal 2"/>
    <tableColumn id="14" name="TIN 4" dataCellStyle="Normal 2"/>
    <tableColumn id="15" name="TIN  5" dataCellStyle="Normal 2"/>
    <tableColumn id="16" name="Group ID 1" dataDxfId="143" dataCellStyle="Normal 2"/>
    <tableColumn id="17" name="Group ID 2" dataCellStyle="Normal 2"/>
    <tableColumn id="18" name="Group ID 3" dataCellStyle="Normal 2"/>
    <tableColumn id="19" name="Group ID 4" dataCellStyle="Normal 2"/>
    <tableColumn id="20" name="Group ID 5"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82"/>
  <sheetViews>
    <sheetView showGridLines="0" zoomScaleNormal="100" workbookViewId="0">
      <selection activeCell="A82" sqref="A82"/>
    </sheetView>
  </sheetViews>
  <sheetFormatPr defaultColWidth="12.42578125" defaultRowHeight="15.75" x14ac:dyDescent="0.25"/>
  <cols>
    <col min="1" max="1" width="64.28515625" style="1" bestFit="1" customWidth="1"/>
    <col min="2" max="2" width="87.85546875" style="2" customWidth="1"/>
    <col min="3" max="16384" width="12.42578125" style="1"/>
  </cols>
  <sheetData>
    <row r="1" spans="1:2" s="7" customFormat="1" ht="30.95" customHeight="1" x14ac:dyDescent="0.35">
      <c r="B1" s="14" t="s">
        <v>68</v>
      </c>
    </row>
    <row r="2" spans="1:2" s="7" customFormat="1" ht="21" x14ac:dyDescent="0.25">
      <c r="A2" s="13"/>
      <c r="B2" s="11"/>
    </row>
    <row r="3" spans="1:2" s="7" customFormat="1" ht="18.75" x14ac:dyDescent="0.25">
      <c r="A3" s="9" t="s">
        <v>67</v>
      </c>
      <c r="B3" s="12"/>
    </row>
    <row r="4" spans="1:2" s="7" customFormat="1" x14ac:dyDescent="0.25">
      <c r="B4" s="11"/>
    </row>
    <row r="5" spans="1:2" s="7" customFormat="1" ht="31.5" x14ac:dyDescent="0.25">
      <c r="A5" s="5" t="s">
        <v>66</v>
      </c>
      <c r="B5" s="11" t="s">
        <v>65</v>
      </c>
    </row>
    <row r="6" spans="1:2" s="7" customFormat="1" ht="47.25" x14ac:dyDescent="0.25">
      <c r="A6" s="5"/>
      <c r="B6" s="11" t="s">
        <v>64</v>
      </c>
    </row>
    <row r="7" spans="1:2" s="7" customFormat="1" x14ac:dyDescent="0.25">
      <c r="B7" s="11"/>
    </row>
    <row r="8" spans="1:2" s="7" customFormat="1" ht="31.5" x14ac:dyDescent="0.25">
      <c r="A8" s="5" t="s">
        <v>63</v>
      </c>
      <c r="B8" s="11" t="s">
        <v>62</v>
      </c>
    </row>
    <row r="9" spans="1:2" s="7" customFormat="1" ht="31.5" x14ac:dyDescent="0.25">
      <c r="B9" s="11" t="s">
        <v>61</v>
      </c>
    </row>
    <row r="10" spans="1:2" s="7" customFormat="1" x14ac:dyDescent="0.25">
      <c r="B10" s="11" t="s">
        <v>60</v>
      </c>
    </row>
    <row r="11" spans="1:2" s="7" customFormat="1" ht="47.25" x14ac:dyDescent="0.25">
      <c r="B11" s="11" t="s">
        <v>59</v>
      </c>
    </row>
    <row r="12" spans="1:2" s="7" customFormat="1" x14ac:dyDescent="0.25">
      <c r="B12" s="11"/>
    </row>
    <row r="13" spans="1:2" s="7" customFormat="1" ht="31.5" x14ac:dyDescent="0.25">
      <c r="A13" s="5" t="s">
        <v>58</v>
      </c>
      <c r="B13" s="11" t="s">
        <v>57</v>
      </c>
    </row>
    <row r="14" spans="1:2" s="7" customFormat="1" ht="31.5" x14ac:dyDescent="0.25">
      <c r="B14" s="11" t="s">
        <v>56</v>
      </c>
    </row>
    <row r="15" spans="1:2" s="7" customFormat="1" ht="31.5" x14ac:dyDescent="0.25">
      <c r="B15" s="11" t="s">
        <v>55</v>
      </c>
    </row>
    <row r="16" spans="1:2" s="7" customFormat="1" x14ac:dyDescent="0.25">
      <c r="B16" s="11"/>
    </row>
    <row r="17" spans="1:2" s="7" customFormat="1" x14ac:dyDescent="0.25">
      <c r="A17" s="5" t="s">
        <v>54</v>
      </c>
      <c r="B17" s="11" t="s">
        <v>53</v>
      </c>
    </row>
    <row r="18" spans="1:2" s="7" customFormat="1" x14ac:dyDescent="0.25">
      <c r="B18" s="11" t="s">
        <v>37</v>
      </c>
    </row>
    <row r="19" spans="1:2" s="7" customFormat="1" x14ac:dyDescent="0.25">
      <c r="B19" s="10" t="s">
        <v>52</v>
      </c>
    </row>
    <row r="20" spans="1:2" s="7" customFormat="1" x14ac:dyDescent="0.25">
      <c r="B20" s="10" t="s">
        <v>51</v>
      </c>
    </row>
    <row r="21" spans="1:2" s="7" customFormat="1" ht="31.5" x14ac:dyDescent="0.25">
      <c r="B21" s="10" t="s">
        <v>50</v>
      </c>
    </row>
    <row r="22" spans="1:2" s="7" customFormat="1" x14ac:dyDescent="0.25">
      <c r="B22" s="10" t="s">
        <v>49</v>
      </c>
    </row>
    <row r="23" spans="1:2" s="7" customFormat="1" x14ac:dyDescent="0.25">
      <c r="B23" s="10" t="s">
        <v>48</v>
      </c>
    </row>
    <row r="24" spans="1:2" s="7" customFormat="1" x14ac:dyDescent="0.25">
      <c r="B24" s="10" t="s">
        <v>47</v>
      </c>
    </row>
    <row r="25" spans="1:2" s="7" customFormat="1" x14ac:dyDescent="0.25">
      <c r="A25" s="5"/>
      <c r="B25" s="11"/>
    </row>
    <row r="26" spans="1:2" s="7" customFormat="1" x14ac:dyDescent="0.25">
      <c r="A26" s="5" t="s">
        <v>46</v>
      </c>
      <c r="B26" s="11" t="s">
        <v>45</v>
      </c>
    </row>
    <row r="27" spans="1:2" s="7" customFormat="1" x14ac:dyDescent="0.25">
      <c r="B27" s="11" t="s">
        <v>37</v>
      </c>
    </row>
    <row r="28" spans="1:2" s="7" customFormat="1" x14ac:dyDescent="0.25">
      <c r="B28" s="10" t="s">
        <v>44</v>
      </c>
    </row>
    <row r="29" spans="1:2" s="7" customFormat="1" ht="31.5" x14ac:dyDescent="0.25">
      <c r="B29" s="10" t="s">
        <v>43</v>
      </c>
    </row>
    <row r="30" spans="1:2" s="7" customFormat="1" x14ac:dyDescent="0.25">
      <c r="B30" s="10" t="s">
        <v>42</v>
      </c>
    </row>
    <row r="31" spans="1:2" s="7" customFormat="1" x14ac:dyDescent="0.25">
      <c r="B31" s="10" t="s">
        <v>41</v>
      </c>
    </row>
    <row r="32" spans="1:2" s="7" customFormat="1" x14ac:dyDescent="0.25">
      <c r="B32" s="10" t="s">
        <v>40</v>
      </c>
    </row>
    <row r="33" spans="1:2" s="7" customFormat="1" x14ac:dyDescent="0.25">
      <c r="A33" s="5"/>
      <c r="B33" s="11"/>
    </row>
    <row r="34" spans="1:2" s="7" customFormat="1" x14ac:dyDescent="0.25">
      <c r="A34" s="5" t="s">
        <v>39</v>
      </c>
      <c r="B34" s="11" t="s">
        <v>38</v>
      </c>
    </row>
    <row r="35" spans="1:2" s="7" customFormat="1" x14ac:dyDescent="0.25">
      <c r="B35" s="11" t="s">
        <v>37</v>
      </c>
    </row>
    <row r="36" spans="1:2" s="7" customFormat="1" x14ac:dyDescent="0.25">
      <c r="B36" s="10" t="s">
        <v>36</v>
      </c>
    </row>
    <row r="37" spans="1:2" s="7" customFormat="1" ht="31.5" x14ac:dyDescent="0.25">
      <c r="B37" s="10" t="s">
        <v>35</v>
      </c>
    </row>
    <row r="38" spans="1:2" s="7" customFormat="1" x14ac:dyDescent="0.25">
      <c r="B38" s="10" t="s">
        <v>34</v>
      </c>
    </row>
    <row r="39" spans="1:2" s="7" customFormat="1" x14ac:dyDescent="0.25">
      <c r="B39" s="10" t="s">
        <v>33</v>
      </c>
    </row>
    <row r="40" spans="1:2" s="7" customFormat="1" x14ac:dyDescent="0.25">
      <c r="B40" s="10" t="s">
        <v>32</v>
      </c>
    </row>
    <row r="41" spans="1:2" s="7" customFormat="1" x14ac:dyDescent="0.25">
      <c r="A41" s="1"/>
      <c r="B41" s="3"/>
    </row>
    <row r="42" spans="1:2" s="7" customFormat="1" ht="18.75" x14ac:dyDescent="0.25">
      <c r="A42" s="9" t="s">
        <v>31</v>
      </c>
      <c r="B42" s="8"/>
    </row>
    <row r="43" spans="1:2" s="7" customFormat="1" x14ac:dyDescent="0.25">
      <c r="A43" s="1"/>
      <c r="B43" s="2"/>
    </row>
    <row r="44" spans="1:2" s="7" customFormat="1" x14ac:dyDescent="0.25">
      <c r="A44" s="5" t="s">
        <v>30</v>
      </c>
      <c r="B44" s="2"/>
    </row>
    <row r="45" spans="1:2" s="7" customFormat="1" x14ac:dyDescent="0.25">
      <c r="A45" s="1" t="s">
        <v>29</v>
      </c>
      <c r="B45" s="2" t="b">
        <f>EXACT('0 - Params'!B4,LOWER('0 - Params'!B4))</f>
        <v>1</v>
      </c>
    </row>
    <row r="46" spans="1:2" s="7" customFormat="1" x14ac:dyDescent="0.25">
      <c r="A46" s="1" t="s">
        <v>28</v>
      </c>
      <c r="B46" s="2" t="b">
        <f>ISBLANK('0 - Params'!B4)</f>
        <v>0</v>
      </c>
    </row>
    <row r="47" spans="1:2" s="7" customFormat="1" x14ac:dyDescent="0.25">
      <c r="A47" s="1" t="s">
        <v>27</v>
      </c>
      <c r="B47" s="2" t="b">
        <f>EXACT('0 - Params'!B5,UPPER('0 - Params'!B5))</f>
        <v>1</v>
      </c>
    </row>
    <row r="48" spans="1:2" s="7" customFormat="1" x14ac:dyDescent="0.25">
      <c r="A48" s="1" t="s">
        <v>20</v>
      </c>
      <c r="B48" s="2" t="b">
        <f>ISBLANK('0 - Params'!B5)</f>
        <v>0</v>
      </c>
    </row>
    <row r="49" spans="1:2" s="7" customFormat="1" x14ac:dyDescent="0.25">
      <c r="A49" s="1" t="s">
        <v>26</v>
      </c>
      <c r="B49" s="2" t="e">
        <f>EXACT('0 - Params'!B5,'1 - Networks'!#REF!)</f>
        <v>#REF!</v>
      </c>
    </row>
    <row r="50" spans="1:2" x14ac:dyDescent="0.25">
      <c r="A50" s="1" t="s">
        <v>25</v>
      </c>
      <c r="B50" s="4">
        <f>SUMPRODUCT(LEN('0 - Params'!B4:B5)-LEN(SUBSTITUTE('0 - Params'!B4:B5," ","")))</f>
        <v>1</v>
      </c>
    </row>
    <row r="52" spans="1:2" x14ac:dyDescent="0.25">
      <c r="A52" s="5" t="s">
        <v>24</v>
      </c>
    </row>
    <row r="53" spans="1:2" x14ac:dyDescent="0.25">
      <c r="A53" s="1" t="s">
        <v>23</v>
      </c>
      <c r="B53" s="2" t="b">
        <f>ISBLANK('1 - Networks'!#REF!)</f>
        <v>0</v>
      </c>
    </row>
    <row r="54" spans="1:2" x14ac:dyDescent="0.25">
      <c r="A54" s="1" t="s">
        <v>22</v>
      </c>
      <c r="B54" s="4">
        <f>SUMPRODUCT(LEN('1 - Networks'!A4:A490)-LEN(SUBSTITUTE('1 - Networks'!A4:A490," ","")))</f>
        <v>0</v>
      </c>
    </row>
    <row r="55" spans="1:2" x14ac:dyDescent="0.25">
      <c r="A55" s="1" t="s">
        <v>21</v>
      </c>
      <c r="B55" s="4" t="e">
        <f>EXACT('1 - Networks'!#REF!,LOWER('1 - Networks'!#REF!))</f>
        <v>#REF!</v>
      </c>
    </row>
    <row r="56" spans="1:2" x14ac:dyDescent="0.25">
      <c r="A56" s="1" t="s">
        <v>20</v>
      </c>
      <c r="B56" s="4" t="b">
        <f>ISBLANK('1 - Networks'!#REF!)</f>
        <v>0</v>
      </c>
    </row>
    <row r="57" spans="1:2" x14ac:dyDescent="0.25">
      <c r="A57" s="1" t="s">
        <v>19</v>
      </c>
      <c r="B57" s="6" t="e">
        <f>EXACT('1 - Networks'!#REF!,UPPER('1 - Networks'!#REF!))</f>
        <v>#REF!</v>
      </c>
    </row>
    <row r="58" spans="1:2" x14ac:dyDescent="0.25">
      <c r="A58" s="1" t="s">
        <v>18</v>
      </c>
      <c r="B58" s="4">
        <f>SUMPRODUCT(LEN('1 - Networks'!C4:C490)-LEN(SUBSTITUTE('1 - Networks'!C4:C490," ","")))</f>
        <v>1</v>
      </c>
    </row>
    <row r="59" spans="1:2" x14ac:dyDescent="0.25">
      <c r="A59" s="1" t="s">
        <v>17</v>
      </c>
      <c r="B59" s="4" t="b">
        <f>ISBLANK('1 - Networks'!#REF!)</f>
        <v>0</v>
      </c>
    </row>
    <row r="60" spans="1:2" x14ac:dyDescent="0.25">
      <c r="A60" s="1" t="s">
        <v>16</v>
      </c>
      <c r="B60" s="2">
        <f>COUNTA('1 - Networks'!A4:A490)</f>
        <v>1</v>
      </c>
    </row>
    <row r="62" spans="1:2" x14ac:dyDescent="0.25">
      <c r="A62" s="5" t="s">
        <v>15</v>
      </c>
    </row>
    <row r="63" spans="1:2" x14ac:dyDescent="0.25">
      <c r="A63" s="1" t="s">
        <v>7</v>
      </c>
      <c r="B63" s="2">
        <f>COUNTA('3 - Network Facilities'!A4:A1048576)</f>
        <v>33</v>
      </c>
    </row>
    <row r="64" spans="1:2" x14ac:dyDescent="0.25">
      <c r="A64" s="1" t="s">
        <v>14</v>
      </c>
      <c r="B64" s="2">
        <f>SUMPRODUCT(LEN('3 - Network Facilities'!A4:A530)-LEN(SUBSTITUTE('3 - Network Facilities'!A4:A530," ","")))</f>
        <v>0</v>
      </c>
    </row>
    <row r="65" spans="1:2" x14ac:dyDescent="0.25">
      <c r="A65" s="1" t="s">
        <v>13</v>
      </c>
      <c r="B65" s="2" t="b">
        <f t="array" ref="B65">OR(COUNTIF('3 - Network Facilities'!A4:A530,'3 - Network Facilities'!A4:A530)&gt;1)</f>
        <v>0</v>
      </c>
    </row>
    <row r="66" spans="1:2" x14ac:dyDescent="0.25">
      <c r="A66" s="1" t="s">
        <v>12</v>
      </c>
      <c r="B66" s="2" t="b">
        <f>IF(SUMPRODUCT(--(LEN('3 - Network Facilities'!A4:A530)=6))=B63,TRUE,FALSE)</f>
        <v>1</v>
      </c>
    </row>
    <row r="67" spans="1:2" x14ac:dyDescent="0.25">
      <c r="A67" s="1" t="s">
        <v>11</v>
      </c>
      <c r="B67" s="2" t="str">
        <f>IF(COUNTIF('3 - Network Facilities'!G4:G530,"&lt;&gt;"&amp;'1 - Networks'!#REF!)-COUNTBLANK('3 - Network Facilities'!G4:G530),"No","Yes")</f>
        <v>No</v>
      </c>
    </row>
    <row r="68" spans="1:2" x14ac:dyDescent="0.25">
      <c r="A68" s="1" t="s">
        <v>10</v>
      </c>
      <c r="B68" s="2" t="str">
        <f>IF(COUNT('3 - Network Facilities'!A:A)=COUNTIF('3 - Network Facilities'!D:D,"TRUE"),"Yes","No")</f>
        <v>No</v>
      </c>
    </row>
    <row r="69" spans="1:2" x14ac:dyDescent="0.25">
      <c r="A69" s="1" t="s">
        <v>1</v>
      </c>
      <c r="B69" s="4">
        <f>SUMPRODUCT(LEN('3 - Network Facilities'!D4:D1048576)-LEN(SUBSTITUTE('3 - Network Facilities'!D4:D1048576," ","")))</f>
        <v>0</v>
      </c>
    </row>
    <row r="70" spans="1:2" x14ac:dyDescent="0.25">
      <c r="A70" s="1" t="s">
        <v>9</v>
      </c>
      <c r="B70" s="2" t="str">
        <f>IF(COUNT('3 - Network Facilities'!A4:A530)=COUNTIF('3 - Network Facilities'!G4:G530,"*"),"Yes","No")</f>
        <v>No</v>
      </c>
    </row>
    <row r="72" spans="1:2" x14ac:dyDescent="0.25">
      <c r="A72" s="5" t="s">
        <v>8</v>
      </c>
    </row>
    <row r="73" spans="1:2" x14ac:dyDescent="0.25">
      <c r="A73" s="1" t="s">
        <v>7</v>
      </c>
      <c r="B73" s="2">
        <f>COUNTA('5 - Network Providers'!A4:A1048576)</f>
        <v>1049</v>
      </c>
    </row>
    <row r="74" spans="1:2" x14ac:dyDescent="0.25">
      <c r="A74" s="1" t="s">
        <v>6</v>
      </c>
      <c r="B74" s="2">
        <f>SUMPRODUCT(LEN('5 - Network Providers'!A4:A1048576)-LEN(SUBSTITUTE('5 - Network Providers'!A4:A1048576," ","")))</f>
        <v>0</v>
      </c>
    </row>
    <row r="75" spans="1:2" x14ac:dyDescent="0.25">
      <c r="A75" s="1" t="s">
        <v>5</v>
      </c>
      <c r="B75" s="2" t="b">
        <f>OR(COUNTIF('5 - Network Providers'!A4:A992097,'5 - Network Providers'!A4:A92097)&gt;1)</f>
        <v>0</v>
      </c>
    </row>
    <row r="76" spans="1:2" x14ac:dyDescent="0.25">
      <c r="A76" s="1" t="s">
        <v>4</v>
      </c>
      <c r="B76" s="2" t="b">
        <f>IF(SUMPRODUCT(--(LEN('5 - Network Providers'!A4:A1048576)=10))=B73,TRUE,FALSE)</f>
        <v>1</v>
      </c>
    </row>
    <row r="77" spans="1:2" x14ac:dyDescent="0.25">
      <c r="A77" s="1" t="s">
        <v>3</v>
      </c>
      <c r="B77" s="79" t="str">
        <f>IF(COUNTIF('5 - Network Providers'!F4:F1052,"&lt;&gt;"&amp;'1 - Networks'!#REF!)-COUNTBLANK('5 - Network Providers'!F4:F1052),"No","Yes")</f>
        <v>Yes</v>
      </c>
    </row>
    <row r="78" spans="1:2" x14ac:dyDescent="0.25">
      <c r="A78" s="1" t="s">
        <v>2</v>
      </c>
      <c r="B78" s="2" t="s">
        <v>123</v>
      </c>
    </row>
    <row r="79" spans="1:2" x14ac:dyDescent="0.25">
      <c r="A79" s="1" t="s">
        <v>1</v>
      </c>
      <c r="B79" s="4">
        <f>SUMPRODUCT(LEN('5 - Network Providers'!D4:D1048576)-LEN(SUBSTITUTE('5 - Network Providers'!D4:D1048576," ","")))</f>
        <v>0</v>
      </c>
    </row>
    <row r="80" spans="1:2" x14ac:dyDescent="0.25">
      <c r="A80" s="1" t="s">
        <v>0</v>
      </c>
      <c r="B80" s="2" t="s">
        <v>123</v>
      </c>
    </row>
    <row r="82" spans="2:2" x14ac:dyDescent="0.25">
      <c r="B82" s="3"/>
    </row>
  </sheetData>
  <conditionalFormatting sqref="B45">
    <cfRule type="containsText" dxfId="141" priority="24" operator="containsText" text="FALSE">
      <formula>NOT(ISERROR(SEARCH("FALSE",B45)))</formula>
    </cfRule>
    <cfRule type="containsText" dxfId="140" priority="29" operator="containsText" text="TRUE">
      <formula>NOT(ISERROR(SEARCH("TRUE",B45)))</formula>
    </cfRule>
  </conditionalFormatting>
  <conditionalFormatting sqref="B50">
    <cfRule type="cellIs" dxfId="139" priority="17" operator="greaterThan">
      <formula>0</formula>
    </cfRule>
    <cfRule type="cellIs" dxfId="138" priority="18" operator="equal">
      <formula>0</formula>
    </cfRule>
    <cfRule type="cellIs" dxfId="137" priority="27" operator="greaterThan">
      <formula>0</formula>
    </cfRule>
    <cfRule type="cellIs" dxfId="136" priority="28" operator="greaterThan">
      <formula>1</formula>
    </cfRule>
  </conditionalFormatting>
  <conditionalFormatting sqref="B46">
    <cfRule type="containsText" dxfId="135" priority="25" operator="containsText" text="FALSE">
      <formula>NOT(ISERROR(SEARCH("FALSE",B46)))</formula>
    </cfRule>
    <cfRule type="containsText" dxfId="134" priority="26" operator="containsText" text="TRUE">
      <formula>NOT(ISERROR(SEARCH("TRUE",B46)))</formula>
    </cfRule>
  </conditionalFormatting>
  <conditionalFormatting sqref="B47">
    <cfRule type="containsText" dxfId="133" priority="22" operator="containsText" text="FALSE">
      <formula>NOT(ISERROR(SEARCH("FALSE",B47)))</formula>
    </cfRule>
    <cfRule type="containsText" dxfId="132" priority="23" operator="containsText" text="TRUE">
      <formula>NOT(ISERROR(SEARCH("TRUE",B47)))</formula>
    </cfRule>
  </conditionalFormatting>
  <conditionalFormatting sqref="B48">
    <cfRule type="containsText" dxfId="131" priority="20" operator="containsText" text="TRUE">
      <formula>NOT(ISERROR(SEARCH("TRUE",B48)))</formula>
    </cfRule>
    <cfRule type="containsText" dxfId="130" priority="21" operator="containsText" text="FALSE">
      <formula>NOT(ISERROR(SEARCH("FALSE",B48)))</formula>
    </cfRule>
  </conditionalFormatting>
  <conditionalFormatting sqref="B49">
    <cfRule type="containsText" dxfId="129" priority="1" operator="containsText" text="FALSE">
      <formula>NOT(ISERROR(SEARCH("FALSE",B49)))</formula>
    </cfRule>
    <cfRule type="containsText" dxfId="128" priority="19" operator="containsText" text="TRUE">
      <formula>NOT(ISERROR(SEARCH("TRUE",B49)))</formula>
    </cfRule>
  </conditionalFormatting>
  <conditionalFormatting sqref="B53">
    <cfRule type="containsText" dxfId="127" priority="15" operator="containsText" text="TRUE">
      <formula>NOT(ISERROR(SEARCH("TRUE",B53)))</formula>
    </cfRule>
    <cfRule type="containsText" dxfId="126" priority="16" operator="containsText" text="FALSE">
      <formula>NOT(ISERROR(SEARCH("FALSE",B53)))</formula>
    </cfRule>
  </conditionalFormatting>
  <conditionalFormatting sqref="B54 B58 B64">
    <cfRule type="cellIs" dxfId="125" priority="13" operator="greaterThan">
      <formula>0</formula>
    </cfRule>
    <cfRule type="cellIs" dxfId="124" priority="14" operator="equal">
      <formula>0</formula>
    </cfRule>
  </conditionalFormatting>
  <conditionalFormatting sqref="B69 B74 B79">
    <cfRule type="cellIs" dxfId="123" priority="11" operator="greaterThan">
      <formula>0</formula>
    </cfRule>
    <cfRule type="cellIs" dxfId="122" priority="12" operator="equal">
      <formula>0</formula>
    </cfRule>
  </conditionalFormatting>
  <conditionalFormatting sqref="B55 B57 B66">
    <cfRule type="containsText" dxfId="121" priority="10" operator="containsText" text="TRUE">
      <formula>NOT(ISERROR(SEARCH("TRUE",B55)))</formula>
    </cfRule>
  </conditionalFormatting>
  <conditionalFormatting sqref="B67:B68 B77:B78 B80">
    <cfRule type="containsText" dxfId="120" priority="9" operator="containsText" text="Yes">
      <formula>NOT(ISERROR(SEARCH("Yes",B67)))</formula>
    </cfRule>
  </conditionalFormatting>
  <conditionalFormatting sqref="B67:B68 B77:B78 B80">
    <cfRule type="containsText" dxfId="119" priority="8" operator="containsText" text="No">
      <formula>NOT(ISERROR(SEARCH("No",B67)))</formula>
    </cfRule>
  </conditionalFormatting>
  <conditionalFormatting sqref="B76 B66 B57 B55">
    <cfRule type="containsText" dxfId="118" priority="6" operator="containsText" text="FALSE">
      <formula>NOT(ISERROR(SEARCH("FALSE",B55)))</formula>
    </cfRule>
    <cfRule type="containsText" dxfId="117" priority="7" operator="containsText" text="TRUE">
      <formula>NOT(ISERROR(SEARCH("TRUE",B55)))</formula>
    </cfRule>
  </conditionalFormatting>
  <conditionalFormatting sqref="B56 B59 B75 B65">
    <cfRule type="containsText" dxfId="116" priority="4" operator="containsText" text="TRUE">
      <formula>NOT(ISERROR(SEARCH("TRUE",B56)))</formula>
    </cfRule>
    <cfRule type="containsText" dxfId="115" priority="5" operator="containsText" text="FALSE">
      <formula>NOT(ISERROR(SEARCH("FALSE",B56)))</formula>
    </cfRule>
  </conditionalFormatting>
  <conditionalFormatting sqref="B70">
    <cfRule type="containsText" dxfId="114" priority="3" operator="containsText" text="Yes">
      <formula>NOT(ISERROR(SEARCH("Yes",B70)))</formula>
    </cfRule>
  </conditionalFormatting>
  <conditionalFormatting sqref="B70">
    <cfRule type="containsText" dxfId="113" priority="2" operator="containsText" text="No">
      <formula>NOT(ISERROR(SEARCH("No",B70)))</formula>
    </cfRule>
  </conditionalFormatting>
  <pageMargins left="0.7" right="0.7" top="0.75" bottom="0.75" header="0.3" footer="0.3"/>
  <pageSetup scale="9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B1:AR20010"/>
  <sheetViews>
    <sheetView showGridLines="0" zoomScaleNormal="100" workbookViewId="0">
      <selection activeCell="AS54" sqref="AS54"/>
    </sheetView>
  </sheetViews>
  <sheetFormatPr defaultColWidth="12.42578125" defaultRowHeight="15.75" outlineLevelRow="1" outlineLevelCol="1" x14ac:dyDescent="0.25"/>
  <cols>
    <col min="1" max="1" width="3.5703125" style="1" customWidth="1"/>
    <col min="2" max="2" width="64.28515625" style="1" bestFit="1" customWidth="1"/>
    <col min="3" max="3" width="17.85546875" style="2" customWidth="1"/>
    <col min="4" max="4" width="17.85546875" style="1" customWidth="1"/>
    <col min="5" max="6" width="17.85546875" style="1" hidden="1" customWidth="1" outlineLevel="1"/>
    <col min="7" max="7" width="4.28515625" style="1" customWidth="1" collapsed="1"/>
    <col min="8" max="8" width="13.140625" style="1" hidden="1" customWidth="1" outlineLevel="1"/>
    <col min="9" max="9" width="19.28515625" style="1" hidden="1" customWidth="1" outlineLevel="1"/>
    <col min="10" max="10" width="14.28515625" style="1" hidden="1" customWidth="1" outlineLevel="1"/>
    <col min="11" max="11" width="13.140625" style="1" hidden="1" customWidth="1" outlineLevel="1"/>
    <col min="12" max="12" width="16.140625" style="1" hidden="1" customWidth="1" outlineLevel="1"/>
    <col min="13" max="15" width="14.28515625" style="1" hidden="1" customWidth="1" outlineLevel="1"/>
    <col min="16" max="16" width="4.28515625" style="1" customWidth="1" collapsed="1"/>
    <col min="17" max="17" width="13.140625" style="1" hidden="1" customWidth="1" outlineLevel="1"/>
    <col min="18" max="18" width="17" style="1" hidden="1" customWidth="1" outlineLevel="1"/>
    <col min="19" max="19" width="14.28515625" style="1" hidden="1" customWidth="1" outlineLevel="1"/>
    <col min="20" max="20" width="4.28515625" style="1" customWidth="1" collapsed="1"/>
    <col min="21" max="21" width="13.140625" style="1" hidden="1" customWidth="1" outlineLevel="1"/>
    <col min="22" max="22" width="19.7109375" style="1" hidden="1" customWidth="1" outlineLevel="1"/>
    <col min="23" max="24" width="14.28515625" style="1" hidden="1" customWidth="1" outlineLevel="1"/>
    <col min="25" max="25" width="13.140625" style="1" hidden="1" customWidth="1" outlineLevel="1"/>
    <col min="26" max="26" width="19.7109375" style="1" hidden="1" customWidth="1" outlineLevel="1"/>
    <col min="27" max="27" width="14.28515625" style="1" hidden="1" customWidth="1" outlineLevel="1"/>
    <col min="28" max="28" width="4.28515625" style="1" customWidth="1" collapsed="1"/>
    <col min="29" max="29" width="13.140625" style="1" hidden="1" customWidth="1" outlineLevel="1"/>
    <col min="30" max="30" width="19.7109375" style="1" hidden="1" customWidth="1" outlineLevel="1"/>
    <col min="31" max="31" width="14.28515625" style="1" hidden="1" customWidth="1" outlineLevel="1"/>
    <col min="32" max="32" width="13.140625" style="1" hidden="1" customWidth="1" outlineLevel="1"/>
    <col min="33" max="33" width="19.7109375" style="1" hidden="1" customWidth="1" outlineLevel="1"/>
    <col min="34" max="34" width="14.28515625" style="1" hidden="1" customWidth="1" outlineLevel="1"/>
    <col min="35" max="35" width="4.28515625" style="1" customWidth="1" collapsed="1"/>
    <col min="36" max="36" width="13.140625" style="1" hidden="1" customWidth="1" outlineLevel="1"/>
    <col min="37" max="37" width="20.42578125" style="1" hidden="1" customWidth="1" outlineLevel="1"/>
    <col min="38" max="39" width="14.28515625" style="1" hidden="1" customWidth="1" outlineLevel="1"/>
    <col min="40" max="40" width="13.140625" style="1" hidden="1" customWidth="1" outlineLevel="1"/>
    <col min="41" max="41" width="20.42578125" style="1" hidden="1" customWidth="1" outlineLevel="1"/>
    <col min="42" max="43" width="14.28515625" style="1" hidden="1" customWidth="1" outlineLevel="1"/>
    <col min="44" max="44" width="4.28515625" style="1" customWidth="1" collapsed="1"/>
    <col min="45" max="16384" width="12.42578125" style="1"/>
  </cols>
  <sheetData>
    <row r="1" spans="2:44" s="7" customFormat="1" ht="30.95" customHeight="1" x14ac:dyDescent="0.35">
      <c r="C1" s="14"/>
    </row>
    <row r="2" spans="2:44" s="7" customFormat="1" ht="21" x14ac:dyDescent="0.25">
      <c r="B2" s="13"/>
      <c r="C2" s="11"/>
    </row>
    <row r="3" spans="2:44" s="7" customFormat="1" ht="18.75" x14ac:dyDescent="0.25">
      <c r="B3" s="71" t="s">
        <v>31</v>
      </c>
      <c r="C3" s="72"/>
      <c r="E3" s="7" t="s">
        <v>129</v>
      </c>
      <c r="F3" s="7" t="s">
        <v>131</v>
      </c>
    </row>
    <row r="4" spans="2:44" s="7" customFormat="1" ht="18.75" x14ac:dyDescent="0.25">
      <c r="B4" s="71"/>
      <c r="C4" s="72"/>
    </row>
    <row r="5" spans="2:44" s="7" customFormat="1" ht="18.75" x14ac:dyDescent="0.25">
      <c r="B5" s="71" t="s">
        <v>147</v>
      </c>
      <c r="C5" s="72"/>
    </row>
    <row r="6" spans="2:44" s="7" customFormat="1" ht="31.5" x14ac:dyDescent="0.25">
      <c r="B6" s="78" t="s">
        <v>148</v>
      </c>
      <c r="C6" s="72"/>
    </row>
    <row r="7" spans="2:44" s="7" customFormat="1" ht="18.75" x14ac:dyDescent="0.25">
      <c r="B7" s="71"/>
      <c r="C7" s="72"/>
    </row>
    <row r="8" spans="2:44" s="7" customFormat="1" ht="19.5" thickBot="1" x14ac:dyDescent="0.3">
      <c r="B8" s="80" t="s">
        <v>125</v>
      </c>
      <c r="C8" s="74" t="str">
        <f ca="1">IF(F8,"PASS","FAILED")</f>
        <v>PASS</v>
      </c>
      <c r="F8" s="7" t="b">
        <f ca="1">AND(F10,F20,F32,F42,F54,F63)</f>
        <v>1</v>
      </c>
      <c r="H8" s="7" t="s">
        <v>24</v>
      </c>
      <c r="J8" s="7" t="s">
        <v>21</v>
      </c>
      <c r="M8" s="7" t="s">
        <v>19</v>
      </c>
      <c r="N8" s="7" t="s">
        <v>26</v>
      </c>
      <c r="O8" s="7" t="s">
        <v>18</v>
      </c>
      <c r="Q8" s="7" t="s">
        <v>138</v>
      </c>
      <c r="U8" s="7" t="s">
        <v>140</v>
      </c>
      <c r="W8" s="1" t="s">
        <v>13</v>
      </c>
      <c r="X8" s="1" t="s">
        <v>12</v>
      </c>
      <c r="AA8" s="1" t="s">
        <v>11</v>
      </c>
      <c r="AC8" s="7" t="s">
        <v>142</v>
      </c>
      <c r="AH8" s="1" t="s">
        <v>149</v>
      </c>
      <c r="AJ8" s="7" t="s">
        <v>8</v>
      </c>
      <c r="AL8" s="7" t="s">
        <v>145</v>
      </c>
      <c r="AM8" s="7" t="s">
        <v>146</v>
      </c>
      <c r="AP8" s="1" t="s">
        <v>3</v>
      </c>
    </row>
    <row r="9" spans="2:44" s="7" customFormat="1" ht="18.75" x14ac:dyDescent="0.25">
      <c r="B9" s="71"/>
      <c r="C9" s="72"/>
      <c r="J9" t="b">
        <f>AND(J11:J1010)</f>
        <v>1</v>
      </c>
      <c r="M9" t="b">
        <f>AND(M11:M1010)</f>
        <v>1</v>
      </c>
      <c r="N9" t="b">
        <f>AND(N11:N1010)</f>
        <v>1</v>
      </c>
      <c r="O9" t="b">
        <f>AND(O11:O1010)</f>
        <v>1</v>
      </c>
      <c r="S9" t="b">
        <f>AND(S11:S1010)</f>
        <v>1</v>
      </c>
      <c r="W9" t="b">
        <f>AND(W11:W20010)</f>
        <v>1</v>
      </c>
      <c r="X9" t="b">
        <f>AND(X11:X20010)</f>
        <v>1</v>
      </c>
      <c r="AA9" t="b">
        <f>AND(AA11:AA510)</f>
        <v>1</v>
      </c>
      <c r="AE9" t="b">
        <f>AND(AE11:AE1010)</f>
        <v>1</v>
      </c>
      <c r="AH9" t="b">
        <f>AND(AH11:AH510)</f>
        <v>1</v>
      </c>
      <c r="AL9" t="b">
        <f>AND(AL11:AL20010)</f>
        <v>1</v>
      </c>
      <c r="AM9" t="b">
        <f>AND(AM11:AM20010)</f>
        <v>1</v>
      </c>
      <c r="AP9" t="b">
        <f>AND(AP11:AP510)</f>
        <v>1</v>
      </c>
      <c r="AQ9"/>
      <c r="AR9"/>
    </row>
    <row r="10" spans="2:44" s="7" customFormat="1" ht="16.5" thickBot="1" x14ac:dyDescent="0.3">
      <c r="B10" s="81" t="s">
        <v>30</v>
      </c>
      <c r="C10" s="74" t="str">
        <f ca="1">IF(F10,"PASS","FAILED")</f>
        <v>PASS</v>
      </c>
      <c r="F10" s="7" t="b">
        <f ca="1">AND(F11:F18)</f>
        <v>1</v>
      </c>
      <c r="H10" s="75" t="s">
        <v>132</v>
      </c>
      <c r="I10" t="s">
        <v>135</v>
      </c>
      <c r="K10" s="75" t="s">
        <v>132</v>
      </c>
      <c r="L10" t="s">
        <v>136</v>
      </c>
      <c r="Q10" s="75" t="s">
        <v>132</v>
      </c>
      <c r="R10" t="s">
        <v>139</v>
      </c>
      <c r="S10"/>
      <c r="U10" s="75" t="s">
        <v>132</v>
      </c>
      <c r="V10" t="s">
        <v>141</v>
      </c>
      <c r="W10"/>
      <c r="X10"/>
      <c r="Y10" s="75" t="s">
        <v>132</v>
      </c>
      <c r="Z10" t="s">
        <v>141</v>
      </c>
      <c r="AA10"/>
      <c r="AC10" s="75" t="s">
        <v>132</v>
      </c>
      <c r="AD10" t="s">
        <v>143</v>
      </c>
      <c r="AE10"/>
      <c r="AF10" s="75" t="s">
        <v>132</v>
      </c>
      <c r="AG10" t="s">
        <v>143</v>
      </c>
      <c r="AH10"/>
      <c r="AJ10" s="75" t="s">
        <v>132</v>
      </c>
      <c r="AK10" t="s">
        <v>144</v>
      </c>
      <c r="AL10"/>
      <c r="AM10"/>
      <c r="AN10" s="75" t="s">
        <v>132</v>
      </c>
      <c r="AO10" t="s">
        <v>144</v>
      </c>
      <c r="AP10"/>
      <c r="AQ10"/>
    </row>
    <row r="11" spans="2:44" s="7" customFormat="1" outlineLevel="1" x14ac:dyDescent="0.25">
      <c r="B11" s="82" t="s">
        <v>127</v>
      </c>
      <c r="C11" s="2" t="b">
        <f ca="1">IFERROR(_xlfn.SHEET("0 - Params")&gt;-1,FALSE)</f>
        <v>1</v>
      </c>
      <c r="E11" s="7" t="b">
        <v>1</v>
      </c>
      <c r="F11" s="7" t="b">
        <f ca="1">C11=E11</f>
        <v>1</v>
      </c>
      <c r="H11" s="76" t="s">
        <v>2482</v>
      </c>
      <c r="I11" s="77">
        <v>1</v>
      </c>
      <c r="J11" t="b">
        <f>OR(H11="Grand Total",EXACT(LOWER(H11),H11))</f>
        <v>1</v>
      </c>
      <c r="K11" s="76" t="s">
        <v>159</v>
      </c>
      <c r="L11" s="77">
        <v>1</v>
      </c>
      <c r="M11" t="b">
        <f>OR(K11="Grand Total",EXACT(UPPER(K11),K11))</f>
        <v>1</v>
      </c>
      <c r="N11" t="b">
        <f>OR(K11="Grand Total",IFERROR(FIND(SUBSTITUTE(K11," ",""),SUBSTITUTE('0 - Params'!$B$5," ","")),0)&gt;0)</f>
        <v>1</v>
      </c>
      <c r="O11" t="b">
        <f>OR(K11="Grand Total",TRIM(K11)=K11)</f>
        <v>1</v>
      </c>
      <c r="Q11" s="76">
        <v>20005</v>
      </c>
      <c r="R11" s="77">
        <v>1</v>
      </c>
      <c r="S11" t="b">
        <f t="shared" ref="S11:S27" si="0">OR(Q11="Grand Total",EXACT(LOWER(Q11),Q11))</f>
        <v>1</v>
      </c>
      <c r="U11" s="76" t="s">
        <v>335</v>
      </c>
      <c r="V11" s="77">
        <v>1</v>
      </c>
      <c r="W11" t="b">
        <f>IF(AND(U11&lt;&gt;"",U11&lt;&gt;"Grand Total",U11&lt;&gt;"(blank)"),GETPIVOTDATA("Facility CCN",$U$10,"Facility CCN",U11)=1,TRUE)</f>
        <v>1</v>
      </c>
      <c r="X11" t="b">
        <f>IF(AND(U11&lt;&gt;"",U11&lt;&gt;"Grand Total",U11&lt;&gt;"(blank)"),LEN(U11)=6,TRUE)</f>
        <v>1</v>
      </c>
      <c r="Y11" s="76" t="s">
        <v>158</v>
      </c>
      <c r="Z11" s="77">
        <v>33</v>
      </c>
      <c r="AA11" t="b">
        <f>OR(COUNTIF(Table_1[Network ID],Y11)&gt;0,Y11="Grand Total",Y11="(blank)",Y11="")</f>
        <v>1</v>
      </c>
      <c r="AC11" s="76" t="s">
        <v>249</v>
      </c>
      <c r="AD11" s="77">
        <v>1</v>
      </c>
      <c r="AE11" t="b">
        <f t="shared" ref="AE11:AE74" si="1">OR(AC11="Grand Total",EXACT(LOWER(AC11),AC11))</f>
        <v>1</v>
      </c>
      <c r="AF11" s="76" t="s">
        <v>2482</v>
      </c>
      <c r="AG11" s="77">
        <v>87</v>
      </c>
      <c r="AH11" t="b">
        <f>OR(COUNTIF(Table_1[Network ID],AF11)&gt;0,AF11="Grand Total",AF11="(blank)",AF11="")</f>
        <v>1</v>
      </c>
      <c r="AJ11" s="76" t="s">
        <v>390</v>
      </c>
      <c r="AK11" s="77">
        <v>1</v>
      </c>
      <c r="AL11" t="b">
        <f>IF(AND(AJ11&lt;&gt;"",AJ11&lt;&gt;"Grand Total",AJ11&lt;&gt;"(blank)"),GETPIVOTDATA("Provider NPI",$AJ$10,"Provider NPI",AJ11)=1,TRUE)</f>
        <v>1</v>
      </c>
      <c r="AM11" t="b">
        <f>IF(AND(AJ11&lt;&gt;"",AJ11&lt;&gt;"Grand Total",AJ11&lt;&gt;"(blank)"),LEN(AJ11)=10,TRUE)</f>
        <v>1</v>
      </c>
      <c r="AN11" s="76" t="s">
        <v>2482</v>
      </c>
      <c r="AO11" s="77">
        <v>1049</v>
      </c>
      <c r="AP11" t="b">
        <f>OR(COUNTIF(Table_1[Network ID],AN11)&gt;0,AN11="Grand Total",Y11="(blank)",AN11="")</f>
        <v>1</v>
      </c>
      <c r="AQ11"/>
    </row>
    <row r="12" spans="2:44" s="7" customFormat="1" outlineLevel="1" x14ac:dyDescent="0.25">
      <c r="B12" s="82" t="s">
        <v>29</v>
      </c>
      <c r="C12" s="2" t="b">
        <f>EXACT('0 - Params'!B4,LOWER('0 - Params'!B4))</f>
        <v>1</v>
      </c>
      <c r="E12" s="7" t="b">
        <v>1</v>
      </c>
      <c r="F12" s="7" t="b">
        <f t="shared" ref="F12:F18" si="2">C12=E12</f>
        <v>1</v>
      </c>
      <c r="H12" s="76" t="s">
        <v>133</v>
      </c>
      <c r="I12" s="77">
        <v>1</v>
      </c>
      <c r="J12" t="b">
        <f>OR(H12="Grand Total",EXACT(LOWER(H12),H12))</f>
        <v>1</v>
      </c>
      <c r="K12" s="76" t="s">
        <v>133</v>
      </c>
      <c r="L12" s="77">
        <v>1</v>
      </c>
      <c r="M12" t="b">
        <f t="shared" ref="M12:M75" si="3">OR(K12="Grand Total",EXACT(UPPER(K12),K12))</f>
        <v>1</v>
      </c>
      <c r="N12" t="b">
        <f>OR(K12="Grand Total",IFERROR(FIND(SUBSTITUTE(K12," ",""),SUBSTITUTE('0 - Params'!$B$5," ","")),0)&gt;0)</f>
        <v>1</v>
      </c>
      <c r="O12" t="b">
        <f t="shared" ref="O12:O75" si="4">OR(K12="Grand Total",TRIM(K12)=K12)</f>
        <v>1</v>
      </c>
      <c r="Q12" s="76">
        <v>20033</v>
      </c>
      <c r="R12" s="77">
        <v>1</v>
      </c>
      <c r="S12" t="b">
        <f t="shared" si="0"/>
        <v>1</v>
      </c>
      <c r="U12" s="76" t="s">
        <v>336</v>
      </c>
      <c r="V12" s="77">
        <v>1</v>
      </c>
      <c r="W12" t="b">
        <f t="shared" ref="W12:W75" si="5">IF(AND(U12&lt;&gt;"",U12&lt;&gt;"Grand Total",U12&lt;&gt;"(blank)"),GETPIVOTDATA("Facility CCN",$U$10,"Facility CCN",U12)=1,TRUE)</f>
        <v>1</v>
      </c>
      <c r="X12" t="b">
        <f t="shared" ref="X12:X75" si="6">IF(AND(U12&lt;&gt;"",U12&lt;&gt;"Grand Total",U12&lt;&gt;"(blank)"),LEN(U12)=6,TRUE)</f>
        <v>1</v>
      </c>
      <c r="Y12" s="76" t="s">
        <v>133</v>
      </c>
      <c r="Z12" s="77">
        <v>33</v>
      </c>
      <c r="AA12" t="b">
        <f>OR(COUNTIF(Table_1[Network ID],Y12)&gt;0,Y12="Grand Total",Y12="(blank)",Y12="")</f>
        <v>1</v>
      </c>
      <c r="AC12" s="76" t="s">
        <v>227</v>
      </c>
      <c r="AD12" s="77">
        <v>1</v>
      </c>
      <c r="AE12" t="b">
        <f t="shared" si="1"/>
        <v>1</v>
      </c>
      <c r="AF12" s="76" t="s">
        <v>133</v>
      </c>
      <c r="AG12" s="77">
        <v>87</v>
      </c>
      <c r="AH12" t="b">
        <f>OR(COUNTIF(Table_1[Network ID],AF12)&gt;0,AF12="Grand Total",AF12="(blank)",AF12="")</f>
        <v>1</v>
      </c>
      <c r="AJ12" s="76" t="s">
        <v>392</v>
      </c>
      <c r="AK12" s="77">
        <v>1</v>
      </c>
      <c r="AL12" t="b">
        <f t="shared" ref="AL12:AL75" si="7">IF(AND(AJ12&lt;&gt;"",AJ12&lt;&gt;"Grand Total",AJ12&lt;&gt;"(blank)"),GETPIVOTDATA("Provider NPI",$AJ$10,"Provider NPI",AJ12)=1,TRUE)</f>
        <v>1</v>
      </c>
      <c r="AM12" t="b">
        <f t="shared" ref="AM12:AM75" si="8">IF(AND(AJ12&lt;&gt;"",AJ12&lt;&gt;"Grand Total",AJ12&lt;&gt;"(blank)"),LEN(AJ12)=10,TRUE)</f>
        <v>1</v>
      </c>
      <c r="AN12" s="76" t="s">
        <v>133</v>
      </c>
      <c r="AO12" s="77">
        <v>1049</v>
      </c>
      <c r="AP12" t="b">
        <f>OR(COUNTIF(Table_1[Network ID],AN12)&gt;0,AN12="Grand Total",Y12="(blank)",AN12="")</f>
        <v>1</v>
      </c>
      <c r="AQ12"/>
    </row>
    <row r="13" spans="2:44" s="7" customFormat="1" outlineLevel="1" x14ac:dyDescent="0.25">
      <c r="B13" s="82" t="s">
        <v>28</v>
      </c>
      <c r="C13" s="2" t="b">
        <f>ISBLANK('0 - Params'!B4)</f>
        <v>0</v>
      </c>
      <c r="E13" s="7" t="b">
        <v>0</v>
      </c>
      <c r="F13" s="7" t="b">
        <f t="shared" si="2"/>
        <v>1</v>
      </c>
      <c r="H13"/>
      <c r="I13"/>
      <c r="J13" t="b">
        <f>OR(H13="Grand Total",EXACT(LOWER(H13),H13))</f>
        <v>1</v>
      </c>
      <c r="K13"/>
      <c r="L13"/>
      <c r="M13" t="b">
        <f t="shared" si="3"/>
        <v>1</v>
      </c>
      <c r="N13" t="b">
        <f>OR(K13="Grand Total",IFERROR(FIND(SUBSTITUTE(K13," ",""),SUBSTITUTE('0 - Params'!$B$5," ","")),0)&gt;0)</f>
        <v>1</v>
      </c>
      <c r="O13" t="b">
        <f t="shared" si="4"/>
        <v>1</v>
      </c>
      <c r="Q13" s="76">
        <v>20034</v>
      </c>
      <c r="R13" s="77">
        <v>1</v>
      </c>
      <c r="S13" t="b">
        <f t="shared" si="0"/>
        <v>1</v>
      </c>
      <c r="U13" s="76" t="s">
        <v>337</v>
      </c>
      <c r="V13" s="77">
        <v>1</v>
      </c>
      <c r="W13" t="b">
        <f t="shared" si="5"/>
        <v>1</v>
      </c>
      <c r="X13" t="b">
        <f t="shared" si="6"/>
        <v>1</v>
      </c>
      <c r="Y13"/>
      <c r="Z13"/>
      <c r="AA13" t="b">
        <f>OR(COUNTIF(Table_1[Network ID],Y13)&gt;0,Y13="Grand Total",Y13="(blank)",Y13="")</f>
        <v>1</v>
      </c>
      <c r="AC13" s="76" t="s">
        <v>213</v>
      </c>
      <c r="AD13" s="77">
        <v>1</v>
      </c>
      <c r="AE13" t="b">
        <f t="shared" si="1"/>
        <v>1</v>
      </c>
      <c r="AF13"/>
      <c r="AG13"/>
      <c r="AH13" t="b">
        <f>OR(COUNTIF(Table_1[Network ID],AF13)&gt;0,AF13="Grand Total",AF13="(blank)",AF13="")</f>
        <v>1</v>
      </c>
      <c r="AJ13" s="76" t="s">
        <v>394</v>
      </c>
      <c r="AK13" s="77">
        <v>1</v>
      </c>
      <c r="AL13" t="b">
        <f t="shared" si="7"/>
        <v>1</v>
      </c>
      <c r="AM13" t="b">
        <f t="shared" si="8"/>
        <v>1</v>
      </c>
      <c r="AN13"/>
      <c r="AO13"/>
      <c r="AP13" t="b">
        <f>OR(COUNTIF(Table_1[Network ID],AN13)&gt;0,AN13="Grand Total",Y13="(blank)",AN13="")</f>
        <v>1</v>
      </c>
      <c r="AQ13"/>
    </row>
    <row r="14" spans="2:44" s="7" customFormat="1" outlineLevel="1" x14ac:dyDescent="0.25">
      <c r="B14" s="82" t="s">
        <v>27</v>
      </c>
      <c r="C14" s="2" t="b">
        <f>EXACT('0 - Params'!B5,UPPER('0 - Params'!B5))</f>
        <v>1</v>
      </c>
      <c r="E14" s="7" t="b">
        <v>1</v>
      </c>
      <c r="F14" s="7" t="b">
        <f t="shared" si="2"/>
        <v>1</v>
      </c>
      <c r="H14"/>
      <c r="I14"/>
      <c r="J14" t="b">
        <f>OR(H14="Grand Total",EXACT(LOWER(H14),H14))</f>
        <v>1</v>
      </c>
      <c r="K14"/>
      <c r="L14"/>
      <c r="M14" t="b">
        <f t="shared" si="3"/>
        <v>1</v>
      </c>
      <c r="N14" t="b">
        <f>OR(K14="Grand Total",IFERROR(FIND(SUBSTITUTE(K14," ",""),SUBSTITUTE('0 - Params'!$B$5," ","")),0)&gt;0)</f>
        <v>1</v>
      </c>
      <c r="O14" t="b">
        <f t="shared" si="4"/>
        <v>1</v>
      </c>
      <c r="Q14" s="76">
        <v>20039</v>
      </c>
      <c r="R14" s="77">
        <v>1</v>
      </c>
      <c r="S14" t="b">
        <f t="shared" si="0"/>
        <v>1</v>
      </c>
      <c r="U14" s="76" t="s">
        <v>338</v>
      </c>
      <c r="V14" s="77">
        <v>1</v>
      </c>
      <c r="W14" t="b">
        <f t="shared" si="5"/>
        <v>1</v>
      </c>
      <c r="X14" t="b">
        <f t="shared" si="6"/>
        <v>1</v>
      </c>
      <c r="Y14"/>
      <c r="Z14"/>
      <c r="AA14" t="b">
        <f>OR(COUNTIF(Table_1[Network ID],Y14)&gt;0,Y14="Grand Total",Y14="(blank)",Y14="")</f>
        <v>1</v>
      </c>
      <c r="AC14" s="76" t="s">
        <v>183</v>
      </c>
      <c r="AD14" s="77">
        <v>1</v>
      </c>
      <c r="AE14" t="b">
        <f t="shared" si="1"/>
        <v>1</v>
      </c>
      <c r="AF14"/>
      <c r="AG14"/>
      <c r="AH14" t="b">
        <f>OR(COUNTIF(Table_1[Network ID],AF14)&gt;0,AF14="Grand Total",AF14="(blank)",AF14="")</f>
        <v>1</v>
      </c>
      <c r="AJ14" s="76" t="s">
        <v>396</v>
      </c>
      <c r="AK14" s="77">
        <v>1</v>
      </c>
      <c r="AL14" t="b">
        <f t="shared" si="7"/>
        <v>1</v>
      </c>
      <c r="AM14" t="b">
        <f t="shared" si="8"/>
        <v>1</v>
      </c>
      <c r="AN14"/>
      <c r="AO14"/>
      <c r="AP14" t="b">
        <f>OR(COUNTIF(Table_1[Network ID],AN14)&gt;0,AN14="Grand Total",Y14="(blank)",AN14="")</f>
        <v>1</v>
      </c>
      <c r="AQ14"/>
    </row>
    <row r="15" spans="2:44" s="7" customFormat="1" outlineLevel="1" x14ac:dyDescent="0.25">
      <c r="B15" s="82" t="s">
        <v>20</v>
      </c>
      <c r="C15" s="2" t="b">
        <f>ISBLANK('0 - Params'!B5)</f>
        <v>0</v>
      </c>
      <c r="E15" s="7" t="b">
        <v>0</v>
      </c>
      <c r="F15" s="7" t="b">
        <f t="shared" si="2"/>
        <v>1</v>
      </c>
      <c r="H15"/>
      <c r="I15"/>
      <c r="J15" t="b">
        <f t="shared" ref="J15:J78" si="9">OR(H15="Grand Total",EXACT(LOWER(H15),H15))</f>
        <v>1</v>
      </c>
      <c r="K15"/>
      <c r="L15"/>
      <c r="M15" t="b">
        <f t="shared" si="3"/>
        <v>1</v>
      </c>
      <c r="N15" t="b">
        <f>OR(K15="Grand Total",IFERROR(FIND(SUBSTITUTE(K15," ",""),SUBSTITUTE('0 - Params'!$B$5," ","")),0)&gt;0)</f>
        <v>1</v>
      </c>
      <c r="O15" t="b">
        <f t="shared" si="4"/>
        <v>1</v>
      </c>
      <c r="Q15" s="76">
        <v>20041</v>
      </c>
      <c r="R15" s="77">
        <v>1</v>
      </c>
      <c r="S15" t="b">
        <f t="shared" si="0"/>
        <v>1</v>
      </c>
      <c r="U15" s="76" t="s">
        <v>339</v>
      </c>
      <c r="V15" s="77">
        <v>1</v>
      </c>
      <c r="W15" t="b">
        <f t="shared" si="5"/>
        <v>1</v>
      </c>
      <c r="X15" t="b">
        <f t="shared" si="6"/>
        <v>1</v>
      </c>
      <c r="Y15"/>
      <c r="Z15"/>
      <c r="AA15" t="b">
        <f>OR(COUNTIF(Table_1[Network ID],Y15)&gt;0,Y15="Grand Total",Y15="(blank)",Y15="")</f>
        <v>1</v>
      </c>
      <c r="AC15" s="76" t="s">
        <v>323</v>
      </c>
      <c r="AD15" s="77">
        <v>1</v>
      </c>
      <c r="AE15" t="b">
        <f t="shared" si="1"/>
        <v>1</v>
      </c>
      <c r="AF15"/>
      <c r="AG15"/>
      <c r="AH15" t="b">
        <f>OR(COUNTIF(Table_1[Network ID],AF15)&gt;0,AF15="Grand Total",AF15="(blank)",AF15="")</f>
        <v>1</v>
      </c>
      <c r="AJ15" s="76" t="s">
        <v>398</v>
      </c>
      <c r="AK15" s="77">
        <v>1</v>
      </c>
      <c r="AL15" t="b">
        <f t="shared" si="7"/>
        <v>1</v>
      </c>
      <c r="AM15" t="b">
        <f t="shared" si="8"/>
        <v>1</v>
      </c>
      <c r="AN15"/>
      <c r="AO15"/>
      <c r="AP15" t="b">
        <f>OR(COUNTIF(Table_1[Network ID],AN15)&gt;0,AN15="Grand Total",Y15="(blank)",AN15="")</f>
        <v>1</v>
      </c>
      <c r="AQ15"/>
    </row>
    <row r="16" spans="2:44" s="7" customFormat="1" outlineLevel="1" x14ac:dyDescent="0.25">
      <c r="B16" s="82" t="s">
        <v>26</v>
      </c>
      <c r="C16" s="2" t="b">
        <f>N9</f>
        <v>1</v>
      </c>
      <c r="E16" s="7" t="b">
        <v>1</v>
      </c>
      <c r="F16" s="7" t="b">
        <f t="shared" si="2"/>
        <v>1</v>
      </c>
      <c r="H16"/>
      <c r="I16"/>
      <c r="J16" t="b">
        <f t="shared" si="9"/>
        <v>1</v>
      </c>
      <c r="K16"/>
      <c r="L16"/>
      <c r="M16" t="b">
        <f t="shared" si="3"/>
        <v>1</v>
      </c>
      <c r="N16" t="b">
        <f>OR(K16="Grand Total",IFERROR(FIND(SUBSTITUTE(K16," ",""),SUBSTITUTE('0 - Params'!$B$5," ","")),0)&gt;0)</f>
        <v>1</v>
      </c>
      <c r="O16" t="b">
        <f t="shared" si="4"/>
        <v>1</v>
      </c>
      <c r="Q16" s="76">
        <v>20043</v>
      </c>
      <c r="R16" s="77">
        <v>1</v>
      </c>
      <c r="S16" t="b">
        <f t="shared" si="0"/>
        <v>1</v>
      </c>
      <c r="U16" s="76" t="s">
        <v>340</v>
      </c>
      <c r="V16" s="77">
        <v>1</v>
      </c>
      <c r="W16" t="b">
        <f t="shared" si="5"/>
        <v>1</v>
      </c>
      <c r="X16" t="b">
        <f t="shared" si="6"/>
        <v>1</v>
      </c>
      <c r="Y16"/>
      <c r="Z16"/>
      <c r="AA16" t="b">
        <f>OR(COUNTIF(Table_1[Network ID],Y16)&gt;0,Y16="Grand Total",Y16="(blank)",Y16="")</f>
        <v>1</v>
      </c>
      <c r="AC16" s="76" t="s">
        <v>295</v>
      </c>
      <c r="AD16" s="77">
        <v>1</v>
      </c>
      <c r="AE16" t="b">
        <f t="shared" si="1"/>
        <v>1</v>
      </c>
      <c r="AF16"/>
      <c r="AG16"/>
      <c r="AH16" t="b">
        <f>OR(COUNTIF(Table_1[Network ID],AF16)&gt;0,AF16="Grand Total",AF16="(blank)",AF16="")</f>
        <v>1</v>
      </c>
      <c r="AJ16" s="76" t="s">
        <v>400</v>
      </c>
      <c r="AK16" s="77">
        <v>1</v>
      </c>
      <c r="AL16" t="b">
        <f t="shared" si="7"/>
        <v>1</v>
      </c>
      <c r="AM16" t="b">
        <f t="shared" si="8"/>
        <v>1</v>
      </c>
      <c r="AN16"/>
      <c r="AO16"/>
      <c r="AP16" t="b">
        <f>OR(COUNTIF(Table_1[Network ID],AN16)&gt;0,AN16="Grand Total",Y16="(blank)",AN16="")</f>
        <v>1</v>
      </c>
      <c r="AQ16"/>
    </row>
    <row r="17" spans="2:43" s="7" customFormat="1" outlineLevel="1" x14ac:dyDescent="0.25">
      <c r="B17" s="82" t="s">
        <v>25</v>
      </c>
      <c r="C17" s="4">
        <f>SUMPRODUCT(LEN('0 - Params'!B3:B4)-LEN(SUBSTITUTE('0 - Params'!B3:B4," ","")))</f>
        <v>0</v>
      </c>
      <c r="D17" s="1"/>
      <c r="E17" s="7">
        <v>0</v>
      </c>
      <c r="F17" s="7" t="b">
        <f>C17=E17</f>
        <v>1</v>
      </c>
      <c r="H17"/>
      <c r="I17"/>
      <c r="J17" t="b">
        <f t="shared" si="9"/>
        <v>1</v>
      </c>
      <c r="K17"/>
      <c r="L17"/>
      <c r="M17" t="b">
        <f t="shared" si="3"/>
        <v>1</v>
      </c>
      <c r="N17" t="b">
        <f>OR(K17="Grand Total",IFERROR(FIND(SUBSTITUTE(K17," ",""),SUBSTITUTE('0 - Params'!$B$5," ","")),0)&gt;0)</f>
        <v>1</v>
      </c>
      <c r="O17" t="b">
        <f t="shared" si="4"/>
        <v>1</v>
      </c>
      <c r="Q17" s="76">
        <v>20049</v>
      </c>
      <c r="R17" s="77">
        <v>1</v>
      </c>
      <c r="S17" t="b">
        <f t="shared" si="0"/>
        <v>1</v>
      </c>
      <c r="U17" s="76" t="s">
        <v>341</v>
      </c>
      <c r="V17" s="77">
        <v>1</v>
      </c>
      <c r="W17" t="b">
        <f t="shared" si="5"/>
        <v>1</v>
      </c>
      <c r="X17" t="b">
        <f t="shared" si="6"/>
        <v>1</v>
      </c>
      <c r="Y17"/>
      <c r="Z17"/>
      <c r="AA17" t="b">
        <f>OR(COUNTIF(Table_1[Network ID],Y17)&gt;0,Y17="Grand Total",Y17="(blank)",Y17="")</f>
        <v>1</v>
      </c>
      <c r="AC17" s="76" t="s">
        <v>193</v>
      </c>
      <c r="AD17" s="77">
        <v>1</v>
      </c>
      <c r="AE17" t="b">
        <f t="shared" si="1"/>
        <v>1</v>
      </c>
      <c r="AF17"/>
      <c r="AG17"/>
      <c r="AH17" t="b">
        <f>OR(COUNTIF(Table_1[Network ID],AF17)&gt;0,AF17="Grand Total",AF17="(blank)",AF17="")</f>
        <v>1</v>
      </c>
      <c r="AJ17" s="76" t="s">
        <v>402</v>
      </c>
      <c r="AK17" s="77">
        <v>1</v>
      </c>
      <c r="AL17" t="b">
        <f t="shared" si="7"/>
        <v>1</v>
      </c>
      <c r="AM17" t="b">
        <f t="shared" si="8"/>
        <v>1</v>
      </c>
      <c r="AN17"/>
      <c r="AO17"/>
      <c r="AP17" t="b">
        <f>OR(COUNTIF(Table_1[Network ID],AN17)&gt;0,AN17="Grand Total",Y17="(blank)",AN17="")</f>
        <v>1</v>
      </c>
      <c r="AQ17"/>
    </row>
    <row r="18" spans="2:43" outlineLevel="1" x14ac:dyDescent="0.25">
      <c r="B18" s="82" t="s">
        <v>130</v>
      </c>
      <c r="C18" s="73" t="b">
        <f>IFERROR(ISNUMBER(YEAR('0 - Params'!B6)),FALSE)</f>
        <v>1</v>
      </c>
      <c r="E18" s="7" t="b">
        <v>1</v>
      </c>
      <c r="F18" s="7" t="b">
        <f t="shared" si="2"/>
        <v>1</v>
      </c>
      <c r="H18"/>
      <c r="I18"/>
      <c r="J18" t="b">
        <f t="shared" si="9"/>
        <v>1</v>
      </c>
      <c r="K18"/>
      <c r="L18"/>
      <c r="M18" t="b">
        <f t="shared" si="3"/>
        <v>1</v>
      </c>
      <c r="N18" t="b">
        <f>OR(K18="Grand Total",IFERROR(FIND(SUBSTITUTE(K18," ",""),SUBSTITUTE('0 - Params'!$B$5," ","")),0)&gt;0)</f>
        <v>1</v>
      </c>
      <c r="O18" t="b">
        <f t="shared" si="4"/>
        <v>1</v>
      </c>
      <c r="Q18" s="76">
        <v>20056</v>
      </c>
      <c r="R18" s="77">
        <v>1</v>
      </c>
      <c r="S18" t="b">
        <f t="shared" si="0"/>
        <v>1</v>
      </c>
      <c r="U18" s="76" t="s">
        <v>342</v>
      </c>
      <c r="V18" s="77">
        <v>1</v>
      </c>
      <c r="W18" t="b">
        <f t="shared" si="5"/>
        <v>1</v>
      </c>
      <c r="X18" t="b">
        <f t="shared" si="6"/>
        <v>1</v>
      </c>
      <c r="Y18"/>
      <c r="Z18"/>
      <c r="AA18" t="b">
        <f>OR(COUNTIF(Table_1[Network ID],Y18)&gt;0,Y18="Grand Total",Y18="(blank)",Y18="")</f>
        <v>1</v>
      </c>
      <c r="AC18" s="76" t="s">
        <v>177</v>
      </c>
      <c r="AD18" s="77">
        <v>1</v>
      </c>
      <c r="AE18" t="b">
        <f t="shared" si="1"/>
        <v>1</v>
      </c>
      <c r="AF18"/>
      <c r="AG18"/>
      <c r="AH18" t="b">
        <f>OR(COUNTIF(Table_1[Network ID],AF18)&gt;0,AF18="Grand Total",AF18="(blank)",AF18="")</f>
        <v>1</v>
      </c>
      <c r="AJ18" s="76" t="s">
        <v>404</v>
      </c>
      <c r="AK18" s="77">
        <v>1</v>
      </c>
      <c r="AL18" t="b">
        <f t="shared" si="7"/>
        <v>1</v>
      </c>
      <c r="AM18" t="b">
        <f t="shared" si="8"/>
        <v>1</v>
      </c>
      <c r="AN18"/>
      <c r="AO18"/>
      <c r="AP18" t="b">
        <f>OR(COUNTIF(Table_1[Network ID],AN18)&gt;0,AN18="Grand Total",Y18="(blank)",AN18="")</f>
        <v>1</v>
      </c>
      <c r="AQ18"/>
    </row>
    <row r="19" spans="2:43" x14ac:dyDescent="0.25">
      <c r="H19"/>
      <c r="I19"/>
      <c r="J19" t="b">
        <f t="shared" si="9"/>
        <v>1</v>
      </c>
      <c r="K19"/>
      <c r="L19"/>
      <c r="M19" t="b">
        <f t="shared" si="3"/>
        <v>1</v>
      </c>
      <c r="N19" t="b">
        <f>OR(K19="Grand Total",IFERROR(FIND(SUBSTITUTE(K19," ",""),SUBSTITUTE('0 - Params'!$B$5," ","")),0)&gt;0)</f>
        <v>1</v>
      </c>
      <c r="O19" t="b">
        <f t="shared" si="4"/>
        <v>1</v>
      </c>
      <c r="Q19" s="76">
        <v>20057</v>
      </c>
      <c r="R19" s="77">
        <v>1</v>
      </c>
      <c r="S19" t="b">
        <f t="shared" si="0"/>
        <v>1</v>
      </c>
      <c r="U19" s="76" t="s">
        <v>343</v>
      </c>
      <c r="V19" s="77">
        <v>1</v>
      </c>
      <c r="W19" t="b">
        <f t="shared" si="5"/>
        <v>1</v>
      </c>
      <c r="X19" t="b">
        <f t="shared" si="6"/>
        <v>1</v>
      </c>
      <c r="Y19"/>
      <c r="Z19"/>
      <c r="AA19" t="b">
        <f>OR(COUNTIF(Table_1[Network ID],Y19)&gt;0,Y19="Grand Total",Y19="(blank)",Y19="")</f>
        <v>1</v>
      </c>
      <c r="AC19" s="76" t="s">
        <v>243</v>
      </c>
      <c r="AD19" s="77">
        <v>1</v>
      </c>
      <c r="AE19" t="b">
        <f t="shared" si="1"/>
        <v>1</v>
      </c>
      <c r="AF19"/>
      <c r="AG19"/>
      <c r="AH19" t="b">
        <f>OR(COUNTIF(Table_1[Network ID],AF19)&gt;0,AF19="Grand Total",AF19="(blank)",AF19="")</f>
        <v>1</v>
      </c>
      <c r="AJ19" s="76" t="s">
        <v>406</v>
      </c>
      <c r="AK19" s="77">
        <v>1</v>
      </c>
      <c r="AL19" t="b">
        <f t="shared" si="7"/>
        <v>1</v>
      </c>
      <c r="AM19" t="b">
        <f t="shared" si="8"/>
        <v>1</v>
      </c>
      <c r="AN19"/>
      <c r="AO19"/>
      <c r="AP19" t="b">
        <f>OR(COUNTIF(Table_1[Network ID],AN19)&gt;0,AN19="Grand Total",Y19="(blank)",AN19="")</f>
        <v>1</v>
      </c>
      <c r="AQ19"/>
    </row>
    <row r="20" spans="2:43" ht="16.5" thickBot="1" x14ac:dyDescent="0.3">
      <c r="B20" s="81" t="s">
        <v>24</v>
      </c>
      <c r="C20" s="74" t="str">
        <f ca="1">IF(F20,"PASS","FAILED")</f>
        <v>PASS</v>
      </c>
      <c r="F20" s="7" t="b">
        <f ca="1">AND(F21:F30)</f>
        <v>1</v>
      </c>
      <c r="H20"/>
      <c r="I20"/>
      <c r="J20" t="b">
        <f t="shared" si="9"/>
        <v>1</v>
      </c>
      <c r="K20"/>
      <c r="L20"/>
      <c r="M20" t="b">
        <f t="shared" si="3"/>
        <v>1</v>
      </c>
      <c r="N20" t="b">
        <f>OR(K20="Grand Total",IFERROR(FIND(SUBSTITUTE(K20," ",""),SUBSTITUTE('0 - Params'!$B$5," ","")),0)&gt;0)</f>
        <v>1</v>
      </c>
      <c r="O20" t="b">
        <f t="shared" si="4"/>
        <v>1</v>
      </c>
      <c r="Q20" s="76">
        <v>20058</v>
      </c>
      <c r="R20" s="77">
        <v>1</v>
      </c>
      <c r="S20" t="b">
        <f t="shared" si="0"/>
        <v>1</v>
      </c>
      <c r="U20" s="76" t="s">
        <v>344</v>
      </c>
      <c r="V20" s="77">
        <v>1</v>
      </c>
      <c r="W20" t="b">
        <f t="shared" si="5"/>
        <v>1</v>
      </c>
      <c r="X20" t="b">
        <f t="shared" si="6"/>
        <v>1</v>
      </c>
      <c r="Y20"/>
      <c r="Z20"/>
      <c r="AA20" t="b">
        <f>OR(COUNTIF(Table_1[Network ID],Y20)&gt;0,Y20="Grand Total",Y20="(blank)",Y20="")</f>
        <v>1</v>
      </c>
      <c r="AC20" s="76" t="s">
        <v>299</v>
      </c>
      <c r="AD20" s="77">
        <v>1</v>
      </c>
      <c r="AE20" t="b">
        <f t="shared" si="1"/>
        <v>1</v>
      </c>
      <c r="AF20"/>
      <c r="AG20"/>
      <c r="AH20" t="b">
        <f>OR(COUNTIF(Table_1[Network ID],AF20)&gt;0,AF20="Grand Total",AF20="(blank)",AF20="")</f>
        <v>1</v>
      </c>
      <c r="AJ20" s="76" t="s">
        <v>408</v>
      </c>
      <c r="AK20" s="77">
        <v>1</v>
      </c>
      <c r="AL20" t="b">
        <f t="shared" si="7"/>
        <v>1</v>
      </c>
      <c r="AM20" t="b">
        <f t="shared" si="8"/>
        <v>1</v>
      </c>
      <c r="AN20"/>
      <c r="AO20"/>
      <c r="AP20" t="b">
        <f>OR(COUNTIF(Table_1[Network ID],AN20)&gt;0,AN20="Grand Total",Y20="(blank)",AN20="")</f>
        <v>1</v>
      </c>
      <c r="AQ20"/>
    </row>
    <row r="21" spans="2:43" outlineLevel="1" x14ac:dyDescent="0.25">
      <c r="B21" s="82" t="s">
        <v>7</v>
      </c>
      <c r="C21" s="83">
        <f>COUNTA(Table_1[Network ID])</f>
        <v>1</v>
      </c>
      <c r="E21" s="1">
        <f>C21</f>
        <v>1</v>
      </c>
      <c r="F21" s="7" t="b">
        <f t="shared" ref="F21:F30" si="10">C21=E21</f>
        <v>1</v>
      </c>
      <c r="H21"/>
      <c r="I21"/>
      <c r="J21" t="b">
        <f t="shared" si="9"/>
        <v>1</v>
      </c>
      <c r="K21"/>
      <c r="L21"/>
      <c r="M21" t="b">
        <f t="shared" si="3"/>
        <v>1</v>
      </c>
      <c r="N21" t="b">
        <f>OR(K21="Grand Total",IFERROR(FIND(SUBSTITUTE(K21," ",""),SUBSTITUTE('0 - Params'!$B$5," ","")),0)&gt;0)</f>
        <v>1</v>
      </c>
      <c r="O21" t="b">
        <f t="shared" si="4"/>
        <v>1</v>
      </c>
      <c r="Q21" s="76">
        <v>20061</v>
      </c>
      <c r="R21" s="77">
        <v>1</v>
      </c>
      <c r="S21" t="b">
        <f t="shared" si="0"/>
        <v>1</v>
      </c>
      <c r="U21" s="76" t="s">
        <v>345</v>
      </c>
      <c r="V21" s="77">
        <v>1</v>
      </c>
      <c r="W21" t="b">
        <f t="shared" si="5"/>
        <v>1</v>
      </c>
      <c r="X21" t="b">
        <f t="shared" si="6"/>
        <v>1</v>
      </c>
      <c r="Y21"/>
      <c r="Z21"/>
      <c r="AA21" t="b">
        <f>OR(COUNTIF(Table_1[Network ID],Y21)&gt;0,Y21="Grand Total",Y21="(blank)",Y21="")</f>
        <v>1</v>
      </c>
      <c r="AC21" s="76" t="s">
        <v>313</v>
      </c>
      <c r="AD21" s="77">
        <v>1</v>
      </c>
      <c r="AE21" t="b">
        <f t="shared" si="1"/>
        <v>1</v>
      </c>
      <c r="AF21"/>
      <c r="AG21"/>
      <c r="AH21" t="b">
        <f>OR(COUNTIF(Table_1[Network ID],AF21)&gt;0,AF21="Grand Total",AF21="(blank)",AF21="")</f>
        <v>1</v>
      </c>
      <c r="AJ21" s="76" t="s">
        <v>410</v>
      </c>
      <c r="AK21" s="77">
        <v>1</v>
      </c>
      <c r="AL21" t="b">
        <f t="shared" si="7"/>
        <v>1</v>
      </c>
      <c r="AM21" t="b">
        <f t="shared" si="8"/>
        <v>1</v>
      </c>
      <c r="AN21"/>
      <c r="AO21"/>
      <c r="AP21" t="b">
        <f>OR(COUNTIF(Table_1[Network ID],AN21)&gt;0,AN21="Grand Total",Y21="(blank)",AN21="")</f>
        <v>1</v>
      </c>
      <c r="AQ21"/>
    </row>
    <row r="22" spans="2:43" outlineLevel="1" x14ac:dyDescent="0.25">
      <c r="B22" s="82" t="s">
        <v>127</v>
      </c>
      <c r="C22" s="2" t="b">
        <f ca="1">IFERROR(_xlfn.SHEET("1 - Networks")&gt;-1,FALSE)</f>
        <v>1</v>
      </c>
      <c r="E22" s="7" t="b">
        <v>1</v>
      </c>
      <c r="F22" s="7" t="b">
        <f t="shared" ca="1" si="10"/>
        <v>1</v>
      </c>
      <c r="H22"/>
      <c r="I22"/>
      <c r="J22" t="b">
        <f t="shared" si="9"/>
        <v>1</v>
      </c>
      <c r="K22"/>
      <c r="L22"/>
      <c r="M22" t="b">
        <f t="shared" si="3"/>
        <v>1</v>
      </c>
      <c r="N22" t="b">
        <f>OR(K22="Grand Total",IFERROR(FIND(SUBSTITUTE(K22," ",""),SUBSTITUTE('0 - Params'!$B$5," ","")),0)&gt;0)</f>
        <v>1</v>
      </c>
      <c r="O22" t="b">
        <f t="shared" si="4"/>
        <v>1</v>
      </c>
      <c r="Q22" s="76">
        <v>20062</v>
      </c>
      <c r="R22" s="77">
        <v>1</v>
      </c>
      <c r="S22" t="b">
        <f t="shared" si="0"/>
        <v>1</v>
      </c>
      <c r="U22" s="76" t="s">
        <v>346</v>
      </c>
      <c r="V22" s="77">
        <v>1</v>
      </c>
      <c r="W22" t="b">
        <f t="shared" si="5"/>
        <v>1</v>
      </c>
      <c r="X22" t="b">
        <f t="shared" si="6"/>
        <v>1</v>
      </c>
      <c r="Y22"/>
      <c r="Z22"/>
      <c r="AA22" t="b">
        <f>OR(COUNTIF(Table_1[Network ID],Y22)&gt;0,Y22="Grand Total",Y22="(blank)",Y22="")</f>
        <v>1</v>
      </c>
      <c r="AC22" s="76" t="s">
        <v>179</v>
      </c>
      <c r="AD22" s="77">
        <v>1</v>
      </c>
      <c r="AE22" t="b">
        <f t="shared" si="1"/>
        <v>1</v>
      </c>
      <c r="AF22"/>
      <c r="AG22"/>
      <c r="AH22" t="b">
        <f>OR(COUNTIF(Table_1[Network ID],AF22)&gt;0,AF22="Grand Total",AF22="(blank)",AF22="")</f>
        <v>1</v>
      </c>
      <c r="AJ22" s="76" t="s">
        <v>412</v>
      </c>
      <c r="AK22" s="77">
        <v>1</v>
      </c>
      <c r="AL22" t="b">
        <f t="shared" si="7"/>
        <v>1</v>
      </c>
      <c r="AM22" t="b">
        <f t="shared" si="8"/>
        <v>1</v>
      </c>
      <c r="AN22"/>
      <c r="AO22"/>
      <c r="AP22" t="b">
        <f>OR(COUNTIF(Table_1[Network ID],AN22)&gt;0,AN22="Grand Total",Y22="(blank)",AN22="")</f>
        <v>1</v>
      </c>
      <c r="AQ22"/>
    </row>
    <row r="23" spans="2:43" outlineLevel="1" x14ac:dyDescent="0.25">
      <c r="B23" s="82" t="s">
        <v>134</v>
      </c>
      <c r="C23" s="2" t="b">
        <f>GETPIVOTDATA("Network ID",$H$10)=COUNTA(Table_1[Network ID])</f>
        <v>1</v>
      </c>
      <c r="E23" s="7" t="b">
        <v>1</v>
      </c>
      <c r="F23" s="7" t="b">
        <f>C23=E23</f>
        <v>1</v>
      </c>
      <c r="H23"/>
      <c r="I23"/>
      <c r="J23" t="b">
        <f t="shared" si="9"/>
        <v>1</v>
      </c>
      <c r="K23"/>
      <c r="L23"/>
      <c r="M23" t="b">
        <f t="shared" si="3"/>
        <v>1</v>
      </c>
      <c r="N23" t="b">
        <f>OR(K23="Grand Total",IFERROR(FIND(SUBSTITUTE(K23," ",""),SUBSTITUTE('0 - Params'!$B$5," ","")),0)&gt;0)</f>
        <v>1</v>
      </c>
      <c r="O23" t="b">
        <f t="shared" si="4"/>
        <v>1</v>
      </c>
      <c r="Q23" s="76">
        <v>20063</v>
      </c>
      <c r="R23" s="77">
        <v>1</v>
      </c>
      <c r="S23" t="b">
        <f t="shared" si="0"/>
        <v>1</v>
      </c>
      <c r="U23" s="76" t="s">
        <v>348</v>
      </c>
      <c r="V23" s="77">
        <v>1</v>
      </c>
      <c r="W23" t="b">
        <f t="shared" si="5"/>
        <v>1</v>
      </c>
      <c r="X23" t="b">
        <f t="shared" si="6"/>
        <v>1</v>
      </c>
      <c r="Y23"/>
      <c r="Z23"/>
      <c r="AA23" t="b">
        <f>OR(COUNTIF(Table_1[Network ID],Y23)&gt;0,Y23="Grand Total",Y23="(blank)",Y23="")</f>
        <v>1</v>
      </c>
      <c r="AC23" s="76" t="s">
        <v>287</v>
      </c>
      <c r="AD23" s="77">
        <v>1</v>
      </c>
      <c r="AE23" t="b">
        <f t="shared" si="1"/>
        <v>1</v>
      </c>
      <c r="AF23"/>
      <c r="AG23"/>
      <c r="AH23" t="b">
        <f>OR(COUNTIF(Table_1[Network ID],AF23)&gt;0,AF23="Grand Total",AF23="(blank)",AF23="")</f>
        <v>1</v>
      </c>
      <c r="AJ23" s="76" t="s">
        <v>414</v>
      </c>
      <c r="AK23" s="77">
        <v>1</v>
      </c>
      <c r="AL23" t="b">
        <f t="shared" si="7"/>
        <v>1</v>
      </c>
      <c r="AM23" t="b">
        <f t="shared" si="8"/>
        <v>1</v>
      </c>
      <c r="AN23"/>
      <c r="AO23"/>
      <c r="AP23" t="b">
        <f>OR(COUNTIF(Table_1[Network ID],AN23)&gt;0,AN23="Grand Total",Y23="(blank)",AN23="")</f>
        <v>1</v>
      </c>
      <c r="AQ23"/>
    </row>
    <row r="24" spans="2:43" outlineLevel="1" x14ac:dyDescent="0.25">
      <c r="B24" s="82" t="s">
        <v>23</v>
      </c>
      <c r="C24" s="2" t="b">
        <f>COUNTBLANK(Table_1[Network ID])=0</f>
        <v>1</v>
      </c>
      <c r="E24" s="7" t="b">
        <v>1</v>
      </c>
      <c r="F24" s="7" t="b">
        <f t="shared" si="10"/>
        <v>1</v>
      </c>
      <c r="H24"/>
      <c r="I24"/>
      <c r="J24" t="b">
        <f t="shared" si="9"/>
        <v>1</v>
      </c>
      <c r="K24"/>
      <c r="L24"/>
      <c r="M24" t="b">
        <f t="shared" si="3"/>
        <v>1</v>
      </c>
      <c r="N24" t="b">
        <f>OR(K24="Grand Total",IFERROR(FIND(SUBSTITUTE(K24," ",""),SUBSTITUTE('0 - Params'!$B$5," ","")),0)&gt;0)</f>
        <v>1</v>
      </c>
      <c r="O24" t="b">
        <f t="shared" si="4"/>
        <v>1</v>
      </c>
      <c r="Q24" s="76">
        <v>20064</v>
      </c>
      <c r="R24" s="77">
        <v>1</v>
      </c>
      <c r="S24" t="b">
        <f t="shared" si="0"/>
        <v>1</v>
      </c>
      <c r="U24" s="76" t="s">
        <v>350</v>
      </c>
      <c r="V24" s="77">
        <v>1</v>
      </c>
      <c r="W24" t="b">
        <f t="shared" si="5"/>
        <v>1</v>
      </c>
      <c r="X24" t="b">
        <f t="shared" si="6"/>
        <v>1</v>
      </c>
      <c r="Y24"/>
      <c r="Z24"/>
      <c r="AA24" t="b">
        <f>OR(COUNTIF(Table_1[Network ID],Y24)&gt;0,Y24="Grand Total",Y24="(blank)",Y24="")</f>
        <v>1</v>
      </c>
      <c r="AC24" s="76" t="s">
        <v>333</v>
      </c>
      <c r="AD24" s="77">
        <v>1</v>
      </c>
      <c r="AE24" t="b">
        <f t="shared" si="1"/>
        <v>1</v>
      </c>
      <c r="AF24"/>
      <c r="AG24"/>
      <c r="AH24" t="b">
        <f>OR(COUNTIF(Table_1[Network ID],AF24)&gt;0,AF24="Grand Total",AF24="(blank)",AF24="")</f>
        <v>1</v>
      </c>
      <c r="AJ24" s="76" t="s">
        <v>416</v>
      </c>
      <c r="AK24" s="77">
        <v>1</v>
      </c>
      <c r="AL24" t="b">
        <f t="shared" si="7"/>
        <v>1</v>
      </c>
      <c r="AM24" t="b">
        <f t="shared" si="8"/>
        <v>1</v>
      </c>
      <c r="AN24"/>
      <c r="AO24"/>
      <c r="AP24" t="b">
        <f>OR(COUNTIF(Table_1[Network ID],AN24)&gt;0,AN24="Grand Total",Y24="(blank)",AN24="")</f>
        <v>1</v>
      </c>
      <c r="AQ24"/>
    </row>
    <row r="25" spans="2:43" outlineLevel="1" x14ac:dyDescent="0.25">
      <c r="B25" s="82" t="s">
        <v>22</v>
      </c>
      <c r="C25" s="4">
        <f>SUMPRODUCT(LEN(Table_1[Network ID])-LEN(SUBSTITUTE(Table_1[Network ID]," ","")))</f>
        <v>0</v>
      </c>
      <c r="E25" s="7">
        <v>0</v>
      </c>
      <c r="F25" s="7" t="b">
        <f t="shared" si="10"/>
        <v>1</v>
      </c>
      <c r="H25"/>
      <c r="I25"/>
      <c r="J25" t="b">
        <f t="shared" si="9"/>
        <v>1</v>
      </c>
      <c r="K25"/>
      <c r="L25"/>
      <c r="M25" t="b">
        <f t="shared" si="3"/>
        <v>1</v>
      </c>
      <c r="N25" t="b">
        <f>OR(K25="Grand Total",IFERROR(FIND(SUBSTITUTE(K25," ",""),SUBSTITUTE('0 - Params'!$B$5," ","")),0)&gt;0)</f>
        <v>1</v>
      </c>
      <c r="O25" t="b">
        <f t="shared" si="4"/>
        <v>1</v>
      </c>
      <c r="Q25" s="76">
        <v>20065</v>
      </c>
      <c r="R25" s="77">
        <v>1</v>
      </c>
      <c r="S25" t="b">
        <f t="shared" si="0"/>
        <v>1</v>
      </c>
      <c r="U25" s="76" t="s">
        <v>352</v>
      </c>
      <c r="V25" s="77">
        <v>1</v>
      </c>
      <c r="W25" t="b">
        <f t="shared" si="5"/>
        <v>1</v>
      </c>
      <c r="X25" t="b">
        <f t="shared" si="6"/>
        <v>1</v>
      </c>
      <c r="Y25"/>
      <c r="Z25"/>
      <c r="AA25" t="b">
        <f>OR(COUNTIF(Table_1[Network ID],Y25)&gt;0,Y25="Grand Total",Y25="(blank)",Y25="")</f>
        <v>1</v>
      </c>
      <c r="AC25" s="76" t="s">
        <v>317</v>
      </c>
      <c r="AD25" s="77">
        <v>1</v>
      </c>
      <c r="AE25" t="b">
        <f t="shared" si="1"/>
        <v>1</v>
      </c>
      <c r="AF25"/>
      <c r="AG25"/>
      <c r="AH25" t="b">
        <f>OR(COUNTIF(Table_1[Network ID],AF25)&gt;0,AF25="Grand Total",AF25="(blank)",AF25="")</f>
        <v>1</v>
      </c>
      <c r="AJ25" s="76" t="s">
        <v>418</v>
      </c>
      <c r="AK25" s="77">
        <v>1</v>
      </c>
      <c r="AL25" t="b">
        <f t="shared" si="7"/>
        <v>1</v>
      </c>
      <c r="AM25" t="b">
        <f t="shared" si="8"/>
        <v>1</v>
      </c>
      <c r="AN25"/>
      <c r="AO25"/>
      <c r="AP25" t="b">
        <f>OR(COUNTIF(Table_1[Network ID],AN25)&gt;0,AN25="Grand Total",Y25="(blank)",AN25="")</f>
        <v>1</v>
      </c>
      <c r="AQ25"/>
    </row>
    <row r="26" spans="2:43" outlineLevel="1" x14ac:dyDescent="0.25">
      <c r="B26" s="82" t="s">
        <v>137</v>
      </c>
      <c r="C26" s="4" t="b">
        <f>J9</f>
        <v>1</v>
      </c>
      <c r="E26" s="7" t="b">
        <v>1</v>
      </c>
      <c r="F26" s="7" t="b">
        <f t="shared" si="10"/>
        <v>1</v>
      </c>
      <c r="H26"/>
      <c r="I26"/>
      <c r="J26" t="b">
        <f t="shared" si="9"/>
        <v>1</v>
      </c>
      <c r="K26"/>
      <c r="L26"/>
      <c r="M26" t="b">
        <f t="shared" si="3"/>
        <v>1</v>
      </c>
      <c r="N26" t="b">
        <f>OR(K26="Grand Total",IFERROR(FIND(SUBSTITUTE(K26," ",""),SUBSTITUTE('0 - Params'!$B$5," ","")),0)&gt;0)</f>
        <v>1</v>
      </c>
      <c r="O26" t="b">
        <f t="shared" si="4"/>
        <v>1</v>
      </c>
      <c r="Q26" s="76">
        <v>20068</v>
      </c>
      <c r="R26" s="77">
        <v>1</v>
      </c>
      <c r="S26" t="b">
        <f t="shared" si="0"/>
        <v>1</v>
      </c>
      <c r="U26" s="76" t="s">
        <v>354</v>
      </c>
      <c r="V26" s="77">
        <v>1</v>
      </c>
      <c r="W26" t="b">
        <f t="shared" si="5"/>
        <v>1</v>
      </c>
      <c r="X26" t="b">
        <f t="shared" si="6"/>
        <v>1</v>
      </c>
      <c r="Y26"/>
      <c r="Z26"/>
      <c r="AA26" t="b">
        <f>OR(COUNTIF(Table_1[Network ID],Y26)&gt;0,Y26="Grand Total",Y26="(blank)",Y26="")</f>
        <v>1</v>
      </c>
      <c r="AC26" s="76" t="s">
        <v>161</v>
      </c>
      <c r="AD26" s="77">
        <v>1</v>
      </c>
      <c r="AE26" t="b">
        <f t="shared" si="1"/>
        <v>1</v>
      </c>
      <c r="AF26"/>
      <c r="AG26"/>
      <c r="AH26" t="b">
        <f>OR(COUNTIF(Table_1[Network ID],AF26)&gt;0,AF26="Grand Total",AF26="(blank)",AF26="")</f>
        <v>1</v>
      </c>
      <c r="AJ26" s="76" t="s">
        <v>420</v>
      </c>
      <c r="AK26" s="77">
        <v>1</v>
      </c>
      <c r="AL26" t="b">
        <f t="shared" si="7"/>
        <v>1</v>
      </c>
      <c r="AM26" t="b">
        <f t="shared" si="8"/>
        <v>1</v>
      </c>
      <c r="AN26"/>
      <c r="AO26"/>
      <c r="AP26" t="b">
        <f>OR(COUNTIF(Table_1[Network ID],AN26)&gt;0,AN26="Grand Total",Y26="(blank)",AN26="")</f>
        <v>1</v>
      </c>
      <c r="AQ26"/>
    </row>
    <row r="27" spans="2:43" outlineLevel="1" x14ac:dyDescent="0.25">
      <c r="B27" s="82" t="s">
        <v>20</v>
      </c>
      <c r="C27" s="4">
        <f>COUNTBLANK(Table_1[ACO IDs])</f>
        <v>0</v>
      </c>
      <c r="E27" s="7">
        <v>0</v>
      </c>
      <c r="F27" s="7" t="b">
        <f t="shared" si="10"/>
        <v>1</v>
      </c>
      <c r="H27"/>
      <c r="I27"/>
      <c r="J27" t="b">
        <f t="shared" si="9"/>
        <v>1</v>
      </c>
      <c r="K27"/>
      <c r="L27"/>
      <c r="M27" t="b">
        <f t="shared" si="3"/>
        <v>1</v>
      </c>
      <c r="N27" t="b">
        <f>OR(K27="Grand Total",IFERROR(FIND(SUBSTITUTE(K27," ",""),SUBSTITUTE('0 - Params'!$B$5," ","")),0)&gt;0)</f>
        <v>1</v>
      </c>
      <c r="O27" t="b">
        <f t="shared" si="4"/>
        <v>1</v>
      </c>
      <c r="Q27" s="76">
        <v>20069</v>
      </c>
      <c r="R27" s="77">
        <v>1</v>
      </c>
      <c r="S27" t="b">
        <f t="shared" si="0"/>
        <v>1</v>
      </c>
      <c r="U27" s="76" t="s">
        <v>356</v>
      </c>
      <c r="V27" s="77">
        <v>1</v>
      </c>
      <c r="W27" t="b">
        <f t="shared" si="5"/>
        <v>1</v>
      </c>
      <c r="X27" t="b">
        <f t="shared" si="6"/>
        <v>1</v>
      </c>
      <c r="Y27"/>
      <c r="Z27"/>
      <c r="AA27" t="b">
        <f>OR(COUNTIF(Table_1[Network ID],Y27)&gt;0,Y27="Grand Total",Y27="(blank)",Y27="")</f>
        <v>1</v>
      </c>
      <c r="AC27" s="76" t="s">
        <v>175</v>
      </c>
      <c r="AD27" s="77">
        <v>1</v>
      </c>
      <c r="AE27" t="b">
        <f t="shared" si="1"/>
        <v>1</v>
      </c>
      <c r="AF27"/>
      <c r="AG27"/>
      <c r="AH27" t="b">
        <f>OR(COUNTIF(Table_1[Network ID],AF27)&gt;0,AF27="Grand Total",AF27="(blank)",AF27="")</f>
        <v>1</v>
      </c>
      <c r="AJ27" s="76" t="s">
        <v>422</v>
      </c>
      <c r="AK27" s="77">
        <v>1</v>
      </c>
      <c r="AL27" t="b">
        <f t="shared" si="7"/>
        <v>1</v>
      </c>
      <c r="AM27" t="b">
        <f t="shared" si="8"/>
        <v>1</v>
      </c>
      <c r="AN27"/>
      <c r="AO27"/>
      <c r="AP27" t="b">
        <f>OR(COUNTIF(Table_1[Network ID],AN27)&gt;0,AN27="Grand Total",Y27="(blank)",AN27="")</f>
        <v>1</v>
      </c>
      <c r="AQ27"/>
    </row>
    <row r="28" spans="2:43" outlineLevel="1" x14ac:dyDescent="0.25">
      <c r="B28" s="82" t="s">
        <v>19</v>
      </c>
      <c r="C28" s="6" t="b">
        <f>M9</f>
        <v>1</v>
      </c>
      <c r="E28" s="7" t="b">
        <v>1</v>
      </c>
      <c r="F28" s="7" t="b">
        <f t="shared" si="10"/>
        <v>1</v>
      </c>
      <c r="H28"/>
      <c r="I28"/>
      <c r="J28" t="b">
        <f t="shared" si="9"/>
        <v>1</v>
      </c>
      <c r="K28"/>
      <c r="L28"/>
      <c r="M28" t="b">
        <f t="shared" si="3"/>
        <v>1</v>
      </c>
      <c r="N28" t="b">
        <f>OR(K28="Grand Total",IFERROR(FIND(SUBSTITUTE(K28," ",""),SUBSTITUTE('0 - Params'!$B$5," ","")),0)&gt;0)</f>
        <v>1</v>
      </c>
      <c r="O28" t="b">
        <f t="shared" si="4"/>
        <v>1</v>
      </c>
      <c r="Q28" s="76">
        <v>20070</v>
      </c>
      <c r="R28" s="77">
        <v>1</v>
      </c>
      <c r="S28" t="b">
        <f t="shared" ref="S28:S78" si="11">OR(Q28="Grand Total",EXACT(LOWER(Q28),Q28))</f>
        <v>1</v>
      </c>
      <c r="U28" s="76" t="s">
        <v>358</v>
      </c>
      <c r="V28" s="77">
        <v>1</v>
      </c>
      <c r="W28" t="b">
        <f t="shared" si="5"/>
        <v>1</v>
      </c>
      <c r="X28" t="b">
        <f t="shared" si="6"/>
        <v>1</v>
      </c>
      <c r="Y28"/>
      <c r="Z28"/>
      <c r="AA28" t="b">
        <f>OR(COUNTIF(Table_1[Network ID],Y28)&gt;0,Y28="Grand Total",Y28="(blank)",Y28="")</f>
        <v>1</v>
      </c>
      <c r="AC28" s="76" t="s">
        <v>201</v>
      </c>
      <c r="AD28" s="77">
        <v>1</v>
      </c>
      <c r="AE28" t="b">
        <f t="shared" si="1"/>
        <v>1</v>
      </c>
      <c r="AF28"/>
      <c r="AG28"/>
      <c r="AH28" t="b">
        <f>OR(COUNTIF(Table_1[Network ID],AF28)&gt;0,AF28="Grand Total",AF28="(blank)",AF28="")</f>
        <v>1</v>
      </c>
      <c r="AJ28" s="76" t="s">
        <v>424</v>
      </c>
      <c r="AK28" s="77">
        <v>1</v>
      </c>
      <c r="AL28" t="b">
        <f t="shared" si="7"/>
        <v>1</v>
      </c>
      <c r="AM28" t="b">
        <f t="shared" si="8"/>
        <v>1</v>
      </c>
      <c r="AN28"/>
      <c r="AO28"/>
      <c r="AP28" t="b">
        <f>OR(COUNTIF(Table_1[Network ID],AN28)&gt;0,AN28="Grand Total",Y28="(blank)",AN28="")</f>
        <v>1</v>
      </c>
      <c r="AQ28"/>
    </row>
    <row r="29" spans="2:43" outlineLevel="1" x14ac:dyDescent="0.25">
      <c r="B29" s="82" t="s">
        <v>18</v>
      </c>
      <c r="C29" s="4" t="b">
        <f>O9</f>
        <v>1</v>
      </c>
      <c r="E29" s="7" t="b">
        <v>1</v>
      </c>
      <c r="F29" s="7" t="b">
        <f t="shared" si="10"/>
        <v>1</v>
      </c>
      <c r="J29" t="b">
        <f t="shared" si="9"/>
        <v>1</v>
      </c>
      <c r="M29" t="b">
        <f t="shared" si="3"/>
        <v>1</v>
      </c>
      <c r="N29" t="b">
        <f>OR(K29="Grand Total",IFERROR(FIND(SUBSTITUTE(K29," ",""),SUBSTITUTE('0 - Params'!$B$5," ","")),0)&gt;0)</f>
        <v>1</v>
      </c>
      <c r="O29" t="b">
        <f t="shared" si="4"/>
        <v>1</v>
      </c>
      <c r="Q29" s="76">
        <v>20071</v>
      </c>
      <c r="R29" s="77">
        <v>1</v>
      </c>
      <c r="S29" t="b">
        <f t="shared" si="11"/>
        <v>1</v>
      </c>
      <c r="U29" s="76" t="s">
        <v>360</v>
      </c>
      <c r="V29" s="77">
        <v>1</v>
      </c>
      <c r="W29" t="b">
        <f t="shared" si="5"/>
        <v>1</v>
      </c>
      <c r="X29" t="b">
        <f t="shared" si="6"/>
        <v>1</v>
      </c>
      <c r="Y29"/>
      <c r="Z29"/>
      <c r="AA29" t="b">
        <f>OR(COUNTIF(Table_1[Network ID],Y29)&gt;0,Y29="Grand Total",Y29="(blank)",Y29="")</f>
        <v>1</v>
      </c>
      <c r="AC29" s="76" t="s">
        <v>187</v>
      </c>
      <c r="AD29" s="77">
        <v>1</v>
      </c>
      <c r="AE29" t="b">
        <f t="shared" si="1"/>
        <v>1</v>
      </c>
      <c r="AF29"/>
      <c r="AG29"/>
      <c r="AH29" t="b">
        <f>OR(COUNTIF(Table_1[Network ID],AF29)&gt;0,AF29="Grand Total",AF29="(blank)",AF29="")</f>
        <v>1</v>
      </c>
      <c r="AJ29" s="76" t="s">
        <v>426</v>
      </c>
      <c r="AK29" s="77">
        <v>1</v>
      </c>
      <c r="AL29" t="b">
        <f t="shared" si="7"/>
        <v>1</v>
      </c>
      <c r="AM29" t="b">
        <f t="shared" si="8"/>
        <v>1</v>
      </c>
      <c r="AN29"/>
      <c r="AO29"/>
      <c r="AP29" t="b">
        <f>OR(COUNTIF(Table_1[Network ID],AN29)&gt;0,AN29="Grand Total",Y29="(blank)",AN29="")</f>
        <v>1</v>
      </c>
      <c r="AQ29"/>
    </row>
    <row r="30" spans="2:43" outlineLevel="1" x14ac:dyDescent="0.25">
      <c r="B30" s="82" t="s">
        <v>17</v>
      </c>
      <c r="C30" s="4" t="b">
        <f>COUNTBLANK(Table_1[Name])=0</f>
        <v>1</v>
      </c>
      <c r="E30" s="7" t="b">
        <v>1</v>
      </c>
      <c r="F30" s="7" t="b">
        <f t="shared" si="10"/>
        <v>1</v>
      </c>
      <c r="J30" t="b">
        <f t="shared" si="9"/>
        <v>1</v>
      </c>
      <c r="M30" t="b">
        <f t="shared" si="3"/>
        <v>1</v>
      </c>
      <c r="N30" t="b">
        <f>OR(K30="Grand Total",IFERROR(FIND(SUBSTITUTE(K30," ",""),SUBSTITUTE('0 - Params'!$B$5," ","")),0)&gt;0)</f>
        <v>1</v>
      </c>
      <c r="O30" t="b">
        <f t="shared" si="4"/>
        <v>1</v>
      </c>
      <c r="Q30" s="76">
        <v>20072</v>
      </c>
      <c r="R30" s="77">
        <v>1</v>
      </c>
      <c r="S30" t="b">
        <f t="shared" si="11"/>
        <v>1</v>
      </c>
      <c r="U30" s="76" t="s">
        <v>362</v>
      </c>
      <c r="V30" s="77">
        <v>1</v>
      </c>
      <c r="W30" t="b">
        <f t="shared" si="5"/>
        <v>1</v>
      </c>
      <c r="X30" t="b">
        <f t="shared" si="6"/>
        <v>1</v>
      </c>
      <c r="Y30"/>
      <c r="Z30"/>
      <c r="AA30" t="b">
        <f>OR(COUNTIF(Table_1[Network ID],Y30)&gt;0,Y30="Grand Total",Y30="(blank)",Y30="")</f>
        <v>1</v>
      </c>
      <c r="AC30" s="76" t="s">
        <v>185</v>
      </c>
      <c r="AD30" s="77">
        <v>1</v>
      </c>
      <c r="AE30" t="b">
        <f t="shared" si="1"/>
        <v>1</v>
      </c>
      <c r="AF30"/>
      <c r="AG30"/>
      <c r="AH30" t="b">
        <f>OR(COUNTIF(Table_1[Network ID],AF30)&gt;0,AF30="Grand Total",AF30="(blank)",AF30="")</f>
        <v>1</v>
      </c>
      <c r="AJ30" s="76" t="s">
        <v>428</v>
      </c>
      <c r="AK30" s="77">
        <v>1</v>
      </c>
      <c r="AL30" t="b">
        <f t="shared" si="7"/>
        <v>1</v>
      </c>
      <c r="AM30" t="b">
        <f t="shared" si="8"/>
        <v>1</v>
      </c>
      <c r="AN30"/>
      <c r="AO30"/>
      <c r="AP30" t="b">
        <f>OR(COUNTIF(Table_1[Network ID],AN30)&gt;0,AN30="Grand Total",Y30="(blank)",AN30="")</f>
        <v>1</v>
      </c>
      <c r="AQ30"/>
    </row>
    <row r="31" spans="2:43" x14ac:dyDescent="0.25">
      <c r="C31" s="4"/>
      <c r="J31" t="b">
        <f t="shared" si="9"/>
        <v>1</v>
      </c>
      <c r="M31" t="b">
        <f t="shared" si="3"/>
        <v>1</v>
      </c>
      <c r="N31" t="b">
        <f>OR(K31="Grand Total",IFERROR(FIND(SUBSTITUTE(K31," ",""),SUBSTITUTE('0 - Params'!$B$5," ","")),0)&gt;0)</f>
        <v>1</v>
      </c>
      <c r="O31" t="b">
        <f t="shared" si="4"/>
        <v>1</v>
      </c>
      <c r="Q31" s="76">
        <v>20075</v>
      </c>
      <c r="R31" s="77">
        <v>1</v>
      </c>
      <c r="S31" t="b">
        <f t="shared" si="11"/>
        <v>1</v>
      </c>
      <c r="U31" s="76" t="s">
        <v>364</v>
      </c>
      <c r="V31" s="77">
        <v>1</v>
      </c>
      <c r="W31" t="b">
        <f t="shared" si="5"/>
        <v>1</v>
      </c>
      <c r="X31" t="b">
        <f t="shared" si="6"/>
        <v>1</v>
      </c>
      <c r="Y31"/>
      <c r="Z31"/>
      <c r="AA31" t="b">
        <f>OR(COUNTIF(Table_1[Network ID],Y31)&gt;0,Y31="Grand Total",Y31="(blank)",Y31="")</f>
        <v>1</v>
      </c>
      <c r="AC31" s="76" t="s">
        <v>165</v>
      </c>
      <c r="AD31" s="77">
        <v>1</v>
      </c>
      <c r="AE31" t="b">
        <f t="shared" si="1"/>
        <v>1</v>
      </c>
      <c r="AF31"/>
      <c r="AG31"/>
      <c r="AH31" t="b">
        <f>OR(COUNTIF(Table_1[Network ID],AF31)&gt;0,AF31="Grand Total",AF31="(blank)",AF31="")</f>
        <v>1</v>
      </c>
      <c r="AJ31" s="76" t="s">
        <v>430</v>
      </c>
      <c r="AK31" s="77">
        <v>1</v>
      </c>
      <c r="AL31" t="b">
        <f t="shared" si="7"/>
        <v>1</v>
      </c>
      <c r="AM31" t="b">
        <f t="shared" si="8"/>
        <v>1</v>
      </c>
      <c r="AN31"/>
      <c r="AO31"/>
      <c r="AP31" t="b">
        <f>OR(COUNTIF(Table_1[Network ID],AN31)&gt;0,AN31="Grand Total",Y31="(blank)",AN31="")</f>
        <v>1</v>
      </c>
      <c r="AQ31"/>
    </row>
    <row r="32" spans="2:43" ht="16.5" thickBot="1" x14ac:dyDescent="0.3">
      <c r="B32" s="81" t="s">
        <v>126</v>
      </c>
      <c r="C32" s="74" t="str">
        <f ca="1">IF(F32,"PASS","FAILED")</f>
        <v>PASS</v>
      </c>
      <c r="F32" s="7" t="b">
        <f ca="1">AND(F33:F40)</f>
        <v>1</v>
      </c>
      <c r="J32" t="b">
        <f t="shared" si="9"/>
        <v>1</v>
      </c>
      <c r="M32" t="b">
        <f t="shared" si="3"/>
        <v>1</v>
      </c>
      <c r="N32" t="b">
        <f>OR(K32="Grand Total",IFERROR(FIND(SUBSTITUTE(K32," ",""),SUBSTITUTE('0 - Params'!$B$5," ","")),0)&gt;0)</f>
        <v>1</v>
      </c>
      <c r="O32" t="b">
        <f t="shared" si="4"/>
        <v>1</v>
      </c>
      <c r="Q32" s="76">
        <v>20077</v>
      </c>
      <c r="R32" s="77">
        <v>1</v>
      </c>
      <c r="S32" t="b">
        <f t="shared" si="11"/>
        <v>1</v>
      </c>
      <c r="U32" s="76" t="s">
        <v>366</v>
      </c>
      <c r="V32" s="77">
        <v>1</v>
      </c>
      <c r="W32" t="b">
        <f t="shared" si="5"/>
        <v>1</v>
      </c>
      <c r="X32" t="b">
        <f t="shared" si="6"/>
        <v>1</v>
      </c>
      <c r="Y32"/>
      <c r="Z32"/>
      <c r="AA32" t="b">
        <f>OR(COUNTIF(Table_1[Network ID],Y32)&gt;0,Y32="Grand Total",Y32="(blank)",Y32="")</f>
        <v>1</v>
      </c>
      <c r="AC32" s="76" t="s">
        <v>221</v>
      </c>
      <c r="AD32" s="77">
        <v>1</v>
      </c>
      <c r="AE32" t="b">
        <f t="shared" si="1"/>
        <v>1</v>
      </c>
      <c r="AF32"/>
      <c r="AG32"/>
      <c r="AH32" t="b">
        <f>OR(COUNTIF(Table_1[Network ID],AF32)&gt;0,AF32="Grand Total",AF32="(blank)",AF32="")</f>
        <v>1</v>
      </c>
      <c r="AJ32" s="76" t="s">
        <v>432</v>
      </c>
      <c r="AK32" s="77">
        <v>1</v>
      </c>
      <c r="AL32" t="b">
        <f t="shared" si="7"/>
        <v>1</v>
      </c>
      <c r="AM32" t="b">
        <f t="shared" si="8"/>
        <v>1</v>
      </c>
      <c r="AN32"/>
      <c r="AO32"/>
      <c r="AP32" t="b">
        <f>OR(COUNTIF(Table_1[Network ID],AN32)&gt;0,AN32="Grand Total",Y32="(blank)",AN32="")</f>
        <v>1</v>
      </c>
      <c r="AQ32"/>
    </row>
    <row r="33" spans="2:43" outlineLevel="1" x14ac:dyDescent="0.25">
      <c r="B33" s="82" t="s">
        <v>7</v>
      </c>
      <c r="C33" s="83">
        <f>COUNTA(Table_2[Group ID])</f>
        <v>174</v>
      </c>
      <c r="E33" s="1">
        <f>C33</f>
        <v>174</v>
      </c>
      <c r="F33" s="7" t="b">
        <f>C33=E33</f>
        <v>1</v>
      </c>
      <c r="J33" t="b">
        <f t="shared" si="9"/>
        <v>1</v>
      </c>
      <c r="M33" t="b">
        <f t="shared" si="3"/>
        <v>1</v>
      </c>
      <c r="N33" t="b">
        <f>OR(K33="Grand Total",IFERROR(FIND(SUBSTITUTE(K33," ",""),SUBSTITUTE('0 - Params'!$B$5," ","")),0)&gt;0)</f>
        <v>1</v>
      </c>
      <c r="O33" t="b">
        <f t="shared" si="4"/>
        <v>1</v>
      </c>
      <c r="Q33" s="76">
        <v>20078</v>
      </c>
      <c r="R33" s="77">
        <v>1</v>
      </c>
      <c r="S33" t="b">
        <f t="shared" si="11"/>
        <v>1</v>
      </c>
      <c r="U33" s="76" t="s">
        <v>368</v>
      </c>
      <c r="V33" s="77">
        <v>1</v>
      </c>
      <c r="W33" t="b">
        <f t="shared" si="5"/>
        <v>1</v>
      </c>
      <c r="X33" t="b">
        <f t="shared" si="6"/>
        <v>1</v>
      </c>
      <c r="Y33"/>
      <c r="Z33"/>
      <c r="AA33" t="b">
        <f>OR(COUNTIF(Table_1[Network ID],Y33)&gt;0,Y33="Grand Total",Y33="(blank)",Y33="")</f>
        <v>1</v>
      </c>
      <c r="AC33" s="76" t="s">
        <v>195</v>
      </c>
      <c r="AD33" s="77">
        <v>1</v>
      </c>
      <c r="AE33" t="b">
        <f t="shared" si="1"/>
        <v>1</v>
      </c>
      <c r="AF33"/>
      <c r="AG33"/>
      <c r="AH33" t="b">
        <f>OR(COUNTIF(Table_1[Network ID],AF33)&gt;0,AF33="Grand Total",AF33="(blank)",AF33="")</f>
        <v>1</v>
      </c>
      <c r="AJ33" s="76" t="s">
        <v>434</v>
      </c>
      <c r="AK33" s="77">
        <v>1</v>
      </c>
      <c r="AL33" t="b">
        <f t="shared" si="7"/>
        <v>1</v>
      </c>
      <c r="AM33" t="b">
        <f t="shared" si="8"/>
        <v>1</v>
      </c>
      <c r="AN33"/>
      <c r="AO33"/>
      <c r="AP33" t="b">
        <f>OR(COUNTIF(Table_1[Network ID],AN33)&gt;0,AN33="Grand Total",Y33="(blank)",AN33="")</f>
        <v>1</v>
      </c>
      <c r="AQ33"/>
    </row>
    <row r="34" spans="2:43" outlineLevel="1" x14ac:dyDescent="0.25">
      <c r="B34" s="82" t="s">
        <v>127</v>
      </c>
      <c r="C34" s="2" t="b">
        <f ca="1">IFERROR(_xlfn.SHEET("2 - Groups")&gt;-1,FALSE)</f>
        <v>1</v>
      </c>
      <c r="E34" s="7" t="b">
        <v>1</v>
      </c>
      <c r="F34" s="7" t="b">
        <f ca="1">C34=E34</f>
        <v>1</v>
      </c>
      <c r="J34" t="b">
        <f t="shared" si="9"/>
        <v>1</v>
      </c>
      <c r="M34" t="b">
        <f t="shared" si="3"/>
        <v>1</v>
      </c>
      <c r="N34" t="b">
        <f>OR(K34="Grand Total",IFERROR(FIND(SUBSTITUTE(K34," ",""),SUBSTITUTE('0 - Params'!$B$5," ","")),0)&gt;0)</f>
        <v>1</v>
      </c>
      <c r="O34" t="b">
        <f t="shared" si="4"/>
        <v>1</v>
      </c>
      <c r="Q34" s="76">
        <v>20079</v>
      </c>
      <c r="R34" s="77">
        <v>1</v>
      </c>
      <c r="S34" t="b">
        <f t="shared" si="11"/>
        <v>1</v>
      </c>
      <c r="U34" s="76" t="s">
        <v>370</v>
      </c>
      <c r="V34" s="77">
        <v>1</v>
      </c>
      <c r="W34" t="b">
        <f t="shared" si="5"/>
        <v>1</v>
      </c>
      <c r="X34" t="b">
        <f t="shared" si="6"/>
        <v>1</v>
      </c>
      <c r="Y34"/>
      <c r="Z34"/>
      <c r="AA34" t="b">
        <f>OR(COUNTIF(Table_1[Network ID],Y34)&gt;0,Y34="Grand Total",Y34="(blank)",Y34="")</f>
        <v>1</v>
      </c>
      <c r="AC34" s="76" t="s">
        <v>327</v>
      </c>
      <c r="AD34" s="77">
        <v>1</v>
      </c>
      <c r="AE34" t="b">
        <f t="shared" si="1"/>
        <v>1</v>
      </c>
      <c r="AF34"/>
      <c r="AG34"/>
      <c r="AH34" t="b">
        <f>OR(COUNTIF(Table_1[Network ID],AF34)&gt;0,AF34="Grand Total",AF34="(blank)",AF34="")</f>
        <v>1</v>
      </c>
      <c r="AJ34" s="76" t="s">
        <v>436</v>
      </c>
      <c r="AK34" s="77">
        <v>1</v>
      </c>
      <c r="AL34" t="b">
        <f t="shared" si="7"/>
        <v>1</v>
      </c>
      <c r="AM34" t="b">
        <f t="shared" si="8"/>
        <v>1</v>
      </c>
      <c r="AN34"/>
      <c r="AO34"/>
      <c r="AP34" t="b">
        <f>OR(COUNTIF(Table_1[Network ID],AN34)&gt;0,AN34="Grand Total",Y34="(blank)",AN34="")</f>
        <v>1</v>
      </c>
      <c r="AQ34"/>
    </row>
    <row r="35" spans="2:43" outlineLevel="1" x14ac:dyDescent="0.25">
      <c r="B35" s="82" t="s">
        <v>134</v>
      </c>
      <c r="C35" s="2" t="b">
        <f>GETPIVOTDATA("Group ID",$Q$10)=COUNTA(Table_2[Group ID])</f>
        <v>1</v>
      </c>
      <c r="E35" s="7" t="b">
        <v>1</v>
      </c>
      <c r="F35" s="7" t="b">
        <f>C35=E35</f>
        <v>1</v>
      </c>
      <c r="J35" t="b">
        <f t="shared" si="9"/>
        <v>1</v>
      </c>
      <c r="M35" t="b">
        <f t="shared" si="3"/>
        <v>1</v>
      </c>
      <c r="N35" t="b">
        <f>OR(K35="Grand Total",IFERROR(FIND(SUBSTITUTE(K35," ",""),SUBSTITUTE('0 - Params'!$B$5," ","")),0)&gt;0)</f>
        <v>1</v>
      </c>
      <c r="O35" t="b">
        <f t="shared" si="4"/>
        <v>1</v>
      </c>
      <c r="Q35" s="76">
        <v>20080</v>
      </c>
      <c r="R35" s="77">
        <v>1</v>
      </c>
      <c r="S35" t="b">
        <f t="shared" si="11"/>
        <v>1</v>
      </c>
      <c r="U35" s="76" t="s">
        <v>372</v>
      </c>
      <c r="V35" s="77">
        <v>1</v>
      </c>
      <c r="W35" t="b">
        <f t="shared" si="5"/>
        <v>1</v>
      </c>
      <c r="X35" t="b">
        <f t="shared" si="6"/>
        <v>1</v>
      </c>
      <c r="Y35"/>
      <c r="Z35"/>
      <c r="AA35" t="b">
        <f>OR(COUNTIF(Table_1[Network ID],Y35)&gt;0,Y35="Grand Total",Y35="(blank)",Y35="")</f>
        <v>1</v>
      </c>
      <c r="AC35" s="76" t="s">
        <v>245</v>
      </c>
      <c r="AD35" s="77">
        <v>1</v>
      </c>
      <c r="AE35" t="b">
        <f t="shared" si="1"/>
        <v>1</v>
      </c>
      <c r="AF35"/>
      <c r="AG35"/>
      <c r="AH35" t="b">
        <f>OR(COUNTIF(Table_1[Network ID],AF35)&gt;0,AF35="Grand Total",AF35="(blank)",AF35="")</f>
        <v>1</v>
      </c>
      <c r="AJ35" s="76" t="s">
        <v>438</v>
      </c>
      <c r="AK35" s="77">
        <v>1</v>
      </c>
      <c r="AL35" t="b">
        <f t="shared" si="7"/>
        <v>1</v>
      </c>
      <c r="AM35" t="b">
        <f t="shared" si="8"/>
        <v>1</v>
      </c>
      <c r="AN35"/>
      <c r="AO35"/>
      <c r="AP35" t="b">
        <f>OR(COUNTIF(Table_1[Network ID],AN35)&gt;0,AN35="Grand Total",Y35="(blank)",AN35="")</f>
        <v>1</v>
      </c>
      <c r="AQ35"/>
    </row>
    <row r="36" spans="2:43" outlineLevel="1" x14ac:dyDescent="0.25">
      <c r="B36" s="82" t="s">
        <v>151</v>
      </c>
      <c r="C36" s="4">
        <f>IF(COUNTA(Table_2[Group ID])&gt;0,COUNTBLANK(Table_2[Group ID]),0)</f>
        <v>0</v>
      </c>
      <c r="E36" s="7">
        <v>0</v>
      </c>
      <c r="F36" s="7" t="b">
        <f t="shared" ref="F36" si="12">C36=E36</f>
        <v>1</v>
      </c>
      <c r="J36" t="b">
        <f t="shared" si="9"/>
        <v>1</v>
      </c>
      <c r="M36" t="b">
        <f t="shared" si="3"/>
        <v>1</v>
      </c>
      <c r="N36" t="b">
        <f>OR(K36="Grand Total",IFERROR(FIND(SUBSTITUTE(K36," ",""),SUBSTITUTE('0 - Params'!$B$5," ","")),0)&gt;0)</f>
        <v>1</v>
      </c>
      <c r="O36" t="b">
        <f t="shared" si="4"/>
        <v>1</v>
      </c>
      <c r="Q36" s="76">
        <v>20081</v>
      </c>
      <c r="R36" s="77">
        <v>1</v>
      </c>
      <c r="S36" t="b">
        <f t="shared" si="11"/>
        <v>1</v>
      </c>
      <c r="U36" s="76" t="s">
        <v>374</v>
      </c>
      <c r="V36" s="77">
        <v>1</v>
      </c>
      <c r="W36" t="b">
        <f t="shared" si="5"/>
        <v>1</v>
      </c>
      <c r="X36" t="b">
        <f t="shared" si="6"/>
        <v>1</v>
      </c>
      <c r="Y36"/>
      <c r="Z36"/>
      <c r="AA36" t="b">
        <f>OR(COUNTIF(Table_1[Network ID],Y36)&gt;0,Y36="Grand Total",Y36="(blank)",Y36="")</f>
        <v>1</v>
      </c>
      <c r="AC36" s="76" t="s">
        <v>263</v>
      </c>
      <c r="AD36" s="77">
        <v>1</v>
      </c>
      <c r="AE36" t="b">
        <f t="shared" si="1"/>
        <v>1</v>
      </c>
      <c r="AF36"/>
      <c r="AG36"/>
      <c r="AH36" t="b">
        <f>OR(COUNTIF(Table_1[Network ID],AF36)&gt;0,AF36="Grand Total",AF36="(blank)",AF36="")</f>
        <v>1</v>
      </c>
      <c r="AJ36" s="76" t="s">
        <v>440</v>
      </c>
      <c r="AK36" s="77">
        <v>1</v>
      </c>
      <c r="AL36" t="b">
        <f t="shared" si="7"/>
        <v>1</v>
      </c>
      <c r="AM36" t="b">
        <f t="shared" si="8"/>
        <v>1</v>
      </c>
      <c r="AN36"/>
      <c r="AO36"/>
      <c r="AP36" t="b">
        <f>OR(COUNTIF(Table_1[Network ID],AN36)&gt;0,AN36="Grand Total",Y36="(blank)",AN36="")</f>
        <v>1</v>
      </c>
      <c r="AQ36"/>
    </row>
    <row r="37" spans="2:43" outlineLevel="1" x14ac:dyDescent="0.25">
      <c r="B37" s="82" t="s">
        <v>152</v>
      </c>
      <c r="C37" s="4">
        <f>IF(COUNTA(Table_2[Group ID])&gt;0,COUNTBLANK(Table_2[Hierarchy Name
(hierarchy only)]),0)</f>
        <v>0</v>
      </c>
      <c r="E37" s="7">
        <v>0</v>
      </c>
      <c r="F37" s="7" t="b">
        <f t="shared" ref="F37" si="13">C37=E37</f>
        <v>1</v>
      </c>
      <c r="J37" t="b">
        <f t="shared" si="9"/>
        <v>1</v>
      </c>
      <c r="M37" t="b">
        <f t="shared" si="3"/>
        <v>1</v>
      </c>
      <c r="N37" t="b">
        <f>OR(K37="Grand Total",IFERROR(FIND(SUBSTITUTE(K37," ",""),SUBSTITUTE('0 - Params'!$B$5," ","")),0)&gt;0)</f>
        <v>1</v>
      </c>
      <c r="O37" t="b">
        <f t="shared" si="4"/>
        <v>1</v>
      </c>
      <c r="Q37" s="76">
        <v>20083</v>
      </c>
      <c r="R37" s="77">
        <v>1</v>
      </c>
      <c r="S37" t="b">
        <f t="shared" si="11"/>
        <v>1</v>
      </c>
      <c r="U37" s="76" t="s">
        <v>376</v>
      </c>
      <c r="V37" s="77">
        <v>1</v>
      </c>
      <c r="W37" t="b">
        <f t="shared" si="5"/>
        <v>1</v>
      </c>
      <c r="X37" t="b">
        <f t="shared" si="6"/>
        <v>1</v>
      </c>
      <c r="Y37"/>
      <c r="Z37"/>
      <c r="AA37" t="b">
        <f>OR(COUNTIF(Table_1[Network ID],Y37)&gt;0,Y37="Grand Total",Y37="(blank)",Y37="")</f>
        <v>1</v>
      </c>
      <c r="AC37" s="76" t="s">
        <v>207</v>
      </c>
      <c r="AD37" s="77">
        <v>1</v>
      </c>
      <c r="AE37" t="b">
        <f t="shared" si="1"/>
        <v>1</v>
      </c>
      <c r="AF37"/>
      <c r="AG37"/>
      <c r="AH37" t="b">
        <f>OR(COUNTIF(Table_1[Network ID],AF37)&gt;0,AF37="Grand Total",AF37="(blank)",AF37="")</f>
        <v>1</v>
      </c>
      <c r="AJ37" s="76" t="s">
        <v>442</v>
      </c>
      <c r="AK37" s="77">
        <v>1</v>
      </c>
      <c r="AL37" t="b">
        <f t="shared" si="7"/>
        <v>1</v>
      </c>
      <c r="AM37" t="b">
        <f t="shared" si="8"/>
        <v>1</v>
      </c>
      <c r="AN37"/>
      <c r="AO37"/>
      <c r="AP37" t="b">
        <f>OR(COUNTIF(Table_1[Network ID],AN37)&gt;0,AN37="Grand Total",Y37="(blank)",AN37="")</f>
        <v>1</v>
      </c>
      <c r="AQ37"/>
    </row>
    <row r="38" spans="2:43" outlineLevel="1" x14ac:dyDescent="0.25">
      <c r="B38" s="82" t="s">
        <v>153</v>
      </c>
      <c r="C38" s="4">
        <f>IF(COUNTA(Table_2[Group ID])&gt;0,COUNTBLANK(Table_2[Parent Group ID
(hierarchy only)]),0)</f>
        <v>0</v>
      </c>
      <c r="E38" s="7">
        <v>0</v>
      </c>
      <c r="F38" s="7" t="b">
        <f t="shared" ref="F38" si="14">C38=E38</f>
        <v>1</v>
      </c>
      <c r="J38" t="b">
        <f t="shared" si="9"/>
        <v>1</v>
      </c>
      <c r="M38" t="b">
        <f t="shared" si="3"/>
        <v>1</v>
      </c>
      <c r="N38" t="b">
        <f>OR(K38="Grand Total",IFERROR(FIND(SUBSTITUTE(K38," ",""),SUBSTITUTE('0 - Params'!$B$5," ","")),0)&gt;0)</f>
        <v>1</v>
      </c>
      <c r="O38" t="b">
        <f t="shared" si="4"/>
        <v>1</v>
      </c>
      <c r="Q38" s="76">
        <v>20085</v>
      </c>
      <c r="R38" s="77">
        <v>1</v>
      </c>
      <c r="S38" t="b">
        <f t="shared" si="11"/>
        <v>1</v>
      </c>
      <c r="U38" s="76" t="s">
        <v>378</v>
      </c>
      <c r="V38" s="77">
        <v>1</v>
      </c>
      <c r="W38" t="b">
        <f t="shared" si="5"/>
        <v>1</v>
      </c>
      <c r="X38" t="b">
        <f t="shared" si="6"/>
        <v>1</v>
      </c>
      <c r="Y38"/>
      <c r="Z38"/>
      <c r="AA38" t="b">
        <f>OR(COUNTIF(Table_1[Network ID],Y38)&gt;0,Y38="Grand Total",Y38="(blank)",Y38="")</f>
        <v>1</v>
      </c>
      <c r="AC38" s="76" t="s">
        <v>215</v>
      </c>
      <c r="AD38" s="77">
        <v>1</v>
      </c>
      <c r="AE38" t="b">
        <f t="shared" si="1"/>
        <v>1</v>
      </c>
      <c r="AF38"/>
      <c r="AG38"/>
      <c r="AH38" t="b">
        <f>OR(COUNTIF(Table_1[Network ID],AF38)&gt;0,AF38="Grand Total",AF38="(blank)",AF38="")</f>
        <v>1</v>
      </c>
      <c r="AJ38" s="76" t="s">
        <v>444</v>
      </c>
      <c r="AK38" s="77">
        <v>1</v>
      </c>
      <c r="AL38" t="b">
        <f t="shared" si="7"/>
        <v>1</v>
      </c>
      <c r="AM38" t="b">
        <f t="shared" si="8"/>
        <v>1</v>
      </c>
      <c r="AN38"/>
      <c r="AO38"/>
      <c r="AP38" t="b">
        <f>OR(COUNTIF(Table_1[Network ID],AN38)&gt;0,AN38="Grand Total",Y38="(blank)",AN38="")</f>
        <v>1</v>
      </c>
      <c r="AQ38"/>
    </row>
    <row r="39" spans="2:43" outlineLevel="1" x14ac:dyDescent="0.25">
      <c r="B39" s="82" t="s">
        <v>150</v>
      </c>
      <c r="C39" s="4">
        <f>IF(COUNTA(Table_2[Group ID])&gt;0,COUNTBLANK(Table_2[Short Label]),0)</f>
        <v>0</v>
      </c>
      <c r="E39" s="7">
        <v>0</v>
      </c>
      <c r="F39" s="7" t="b">
        <f t="shared" ref="F39" si="15">C39=E39</f>
        <v>1</v>
      </c>
      <c r="J39" t="b">
        <f t="shared" si="9"/>
        <v>1</v>
      </c>
      <c r="M39" t="b">
        <f t="shared" si="3"/>
        <v>1</v>
      </c>
      <c r="N39" t="b">
        <f>OR(K39="Grand Total",IFERROR(FIND(SUBSTITUTE(K39," ",""),SUBSTITUTE('0 - Params'!$B$5," ","")),0)&gt;0)</f>
        <v>1</v>
      </c>
      <c r="O39" t="b">
        <f t="shared" si="4"/>
        <v>1</v>
      </c>
      <c r="Q39" s="76">
        <v>20086</v>
      </c>
      <c r="R39" s="77">
        <v>1</v>
      </c>
      <c r="S39" t="b">
        <f t="shared" si="11"/>
        <v>1</v>
      </c>
      <c r="U39" s="76" t="s">
        <v>380</v>
      </c>
      <c r="V39" s="77">
        <v>1</v>
      </c>
      <c r="W39" t="b">
        <f t="shared" si="5"/>
        <v>1</v>
      </c>
      <c r="X39" t="b">
        <f t="shared" si="6"/>
        <v>1</v>
      </c>
      <c r="Y39"/>
      <c r="Z39"/>
      <c r="AA39" t="b">
        <f>OR(COUNTIF(Table_1[Network ID],Y39)&gt;0,Y39="Grand Total",Y39="(blank)",Y39="")</f>
        <v>1</v>
      </c>
      <c r="AC39" s="76" t="s">
        <v>315</v>
      </c>
      <c r="AD39" s="77">
        <v>1</v>
      </c>
      <c r="AE39" t="b">
        <f t="shared" si="1"/>
        <v>1</v>
      </c>
      <c r="AF39"/>
      <c r="AG39"/>
      <c r="AH39" t="b">
        <f>OR(COUNTIF(Table_1[Network ID],AF39)&gt;0,AF39="Grand Total",AF39="(blank)",AF39="")</f>
        <v>1</v>
      </c>
      <c r="AJ39" s="76" t="s">
        <v>446</v>
      </c>
      <c r="AK39" s="77">
        <v>1</v>
      </c>
      <c r="AL39" t="b">
        <f t="shared" si="7"/>
        <v>1</v>
      </c>
      <c r="AM39" t="b">
        <f t="shared" si="8"/>
        <v>1</v>
      </c>
      <c r="AN39"/>
      <c r="AO39"/>
      <c r="AP39" t="b">
        <f>OR(COUNTIF(Table_1[Network ID],AN39)&gt;0,AN39="Grand Total",Y39="(blank)",AN39="")</f>
        <v>1</v>
      </c>
      <c r="AQ39"/>
    </row>
    <row r="40" spans="2:43" outlineLevel="1" x14ac:dyDescent="0.25">
      <c r="B40" s="82" t="s">
        <v>154</v>
      </c>
      <c r="C40" s="4" t="b">
        <f>COUNTA(Table_2[Group ID])=(COUNTIF(Table_2[Network Heirarchy Flag 
(TRUE/FALSE)],TRUE)+COUNTIF(Table_2[Network Heirarchy Flag 
(TRUE/FALSE)],FALSE))</f>
        <v>1</v>
      </c>
      <c r="E40" s="7" t="b">
        <v>1</v>
      </c>
      <c r="F40" s="7" t="b">
        <f t="shared" ref="F40" si="16">C40=E40</f>
        <v>1</v>
      </c>
      <c r="J40" t="b">
        <f t="shared" si="9"/>
        <v>1</v>
      </c>
      <c r="M40" t="b">
        <f t="shared" si="3"/>
        <v>1</v>
      </c>
      <c r="N40" t="b">
        <f>OR(K40="Grand Total",IFERROR(FIND(SUBSTITUTE(K40," ",""),SUBSTITUTE('0 - Params'!$B$5," ","")),0)&gt;0)</f>
        <v>1</v>
      </c>
      <c r="O40" t="b">
        <f t="shared" si="4"/>
        <v>1</v>
      </c>
      <c r="Q40" s="76">
        <v>20088</v>
      </c>
      <c r="R40" s="77">
        <v>1</v>
      </c>
      <c r="S40" t="b">
        <f t="shared" si="11"/>
        <v>1</v>
      </c>
      <c r="U40" s="76" t="s">
        <v>382</v>
      </c>
      <c r="V40" s="77">
        <v>1</v>
      </c>
      <c r="W40" t="b">
        <f t="shared" si="5"/>
        <v>1</v>
      </c>
      <c r="X40" t="b">
        <f t="shared" si="6"/>
        <v>1</v>
      </c>
      <c r="Y40"/>
      <c r="Z40"/>
      <c r="AA40" t="b">
        <f>OR(COUNTIF(Table_1[Network ID],Y40)&gt;0,Y40="Grand Total",Y40="(blank)",Y40="")</f>
        <v>1</v>
      </c>
      <c r="AC40" s="76" t="s">
        <v>225</v>
      </c>
      <c r="AD40" s="77">
        <v>1</v>
      </c>
      <c r="AE40" t="b">
        <f t="shared" si="1"/>
        <v>1</v>
      </c>
      <c r="AF40"/>
      <c r="AG40"/>
      <c r="AH40" t="b">
        <f>OR(COUNTIF(Table_1[Network ID],AF40)&gt;0,AF40="Grand Total",AF40="(blank)",AF40="")</f>
        <v>1</v>
      </c>
      <c r="AJ40" s="76" t="s">
        <v>448</v>
      </c>
      <c r="AK40" s="77">
        <v>1</v>
      </c>
      <c r="AL40" t="b">
        <f t="shared" si="7"/>
        <v>1</v>
      </c>
      <c r="AM40" t="b">
        <f t="shared" si="8"/>
        <v>1</v>
      </c>
      <c r="AN40"/>
      <c r="AO40"/>
      <c r="AP40" t="b">
        <f>OR(COUNTIF(Table_1[Network ID],AN40)&gt;0,AN40="Grand Total",Y40="(blank)",AN40="")</f>
        <v>1</v>
      </c>
      <c r="AQ40"/>
    </row>
    <row r="41" spans="2:43" x14ac:dyDescent="0.25">
      <c r="C41" s="1"/>
      <c r="J41" t="b">
        <f t="shared" si="9"/>
        <v>1</v>
      </c>
      <c r="M41" t="b">
        <f t="shared" si="3"/>
        <v>1</v>
      </c>
      <c r="N41" t="b">
        <f>OR(K41="Grand Total",IFERROR(FIND(SUBSTITUTE(K41," ",""),SUBSTITUTE('0 - Params'!$B$5," ","")),0)&gt;0)</f>
        <v>1</v>
      </c>
      <c r="O41" t="b">
        <f t="shared" si="4"/>
        <v>1</v>
      </c>
      <c r="Q41" s="76">
        <v>20089</v>
      </c>
      <c r="R41" s="77">
        <v>1</v>
      </c>
      <c r="S41" t="b">
        <f t="shared" si="11"/>
        <v>1</v>
      </c>
      <c r="U41" s="76" t="s">
        <v>384</v>
      </c>
      <c r="V41" s="77">
        <v>1</v>
      </c>
      <c r="W41" t="b">
        <f t="shared" si="5"/>
        <v>1</v>
      </c>
      <c r="X41" t="b">
        <f t="shared" si="6"/>
        <v>1</v>
      </c>
      <c r="Y41"/>
      <c r="Z41"/>
      <c r="AA41" t="b">
        <f>OR(COUNTIF(Table_1[Network ID],Y41)&gt;0,Y41="Grand Total",Y41="(blank)",Y41="")</f>
        <v>1</v>
      </c>
      <c r="AC41" s="76" t="s">
        <v>257</v>
      </c>
      <c r="AD41" s="77">
        <v>1</v>
      </c>
      <c r="AE41" t="b">
        <f t="shared" si="1"/>
        <v>1</v>
      </c>
      <c r="AF41"/>
      <c r="AG41"/>
      <c r="AH41" t="b">
        <f>OR(COUNTIF(Table_1[Network ID],AF41)&gt;0,AF41="Grand Total",AF41="(blank)",AF41="")</f>
        <v>1</v>
      </c>
      <c r="AJ41" s="76" t="s">
        <v>450</v>
      </c>
      <c r="AK41" s="77">
        <v>1</v>
      </c>
      <c r="AL41" t="b">
        <f t="shared" si="7"/>
        <v>1</v>
      </c>
      <c r="AM41" t="b">
        <f t="shared" si="8"/>
        <v>1</v>
      </c>
      <c r="AN41"/>
      <c r="AO41"/>
      <c r="AP41" t="b">
        <f>OR(COUNTIF(Table_1[Network ID],AN41)&gt;0,AN41="Grand Total",Y41="(blank)",AN41="")</f>
        <v>1</v>
      </c>
      <c r="AQ41"/>
    </row>
    <row r="42" spans="2:43" ht="16.5" thickBot="1" x14ac:dyDescent="0.3">
      <c r="B42" s="81" t="s">
        <v>15</v>
      </c>
      <c r="C42" s="74" t="str">
        <f ca="1">IF(F42,"PASS","FAILED")</f>
        <v>PASS</v>
      </c>
      <c r="F42" s="7" t="b">
        <f ca="1">AND(F43:F52)</f>
        <v>1</v>
      </c>
      <c r="J42" t="b">
        <f t="shared" si="9"/>
        <v>1</v>
      </c>
      <c r="M42" t="b">
        <f t="shared" si="3"/>
        <v>1</v>
      </c>
      <c r="N42" t="b">
        <f>OR(K42="Grand Total",IFERROR(FIND(SUBSTITUTE(K42," ",""),SUBSTITUTE('0 - Params'!$B$5," ","")),0)&gt;0)</f>
        <v>1</v>
      </c>
      <c r="O42" t="b">
        <f t="shared" si="4"/>
        <v>1</v>
      </c>
      <c r="Q42" s="76">
        <v>20090</v>
      </c>
      <c r="R42" s="77">
        <v>1</v>
      </c>
      <c r="S42" t="b">
        <f t="shared" si="11"/>
        <v>1</v>
      </c>
      <c r="U42" s="76" t="s">
        <v>386</v>
      </c>
      <c r="V42" s="77">
        <v>1</v>
      </c>
      <c r="W42" t="b">
        <f t="shared" si="5"/>
        <v>1</v>
      </c>
      <c r="X42" t="b">
        <f t="shared" si="6"/>
        <v>1</v>
      </c>
      <c r="Y42"/>
      <c r="Z42"/>
      <c r="AA42" t="b">
        <f>OR(COUNTIF(Table_1[Network ID],Y42)&gt;0,Y42="Grand Total",Y42="(blank)",Y42="")</f>
        <v>1</v>
      </c>
      <c r="AC42" s="76" t="s">
        <v>283</v>
      </c>
      <c r="AD42" s="77">
        <v>1</v>
      </c>
      <c r="AE42" t="b">
        <f t="shared" si="1"/>
        <v>1</v>
      </c>
      <c r="AF42"/>
      <c r="AG42"/>
      <c r="AH42" t="b">
        <f>OR(COUNTIF(Table_1[Network ID],AF42)&gt;0,AF42="Grand Total",AF42="(blank)",AF42="")</f>
        <v>1</v>
      </c>
      <c r="AJ42" s="76" t="s">
        <v>452</v>
      </c>
      <c r="AK42" s="77">
        <v>1</v>
      </c>
      <c r="AL42" t="b">
        <f t="shared" si="7"/>
        <v>1</v>
      </c>
      <c r="AM42" t="b">
        <f t="shared" si="8"/>
        <v>1</v>
      </c>
      <c r="AN42"/>
      <c r="AO42"/>
      <c r="AP42" t="b">
        <f>OR(COUNTIF(Table_1[Network ID],AN42)&gt;0,AN42="Grand Total",Y42="(blank)",AN42="")</f>
        <v>1</v>
      </c>
      <c r="AQ42"/>
    </row>
    <row r="43" spans="2:43" outlineLevel="1" x14ac:dyDescent="0.25">
      <c r="B43" s="82" t="s">
        <v>7</v>
      </c>
      <c r="C43" s="83">
        <f>COUNTA(Table_3[Facility CCN])</f>
        <v>33</v>
      </c>
      <c r="E43" s="1">
        <f>C43</f>
        <v>33</v>
      </c>
      <c r="F43" s="7" t="b">
        <f>C43=E43</f>
        <v>1</v>
      </c>
      <c r="J43" t="b">
        <f t="shared" si="9"/>
        <v>1</v>
      </c>
      <c r="M43" t="b">
        <f t="shared" si="3"/>
        <v>1</v>
      </c>
      <c r="N43" t="b">
        <f>OR(K43="Grand Total",IFERROR(FIND(SUBSTITUTE(K43," ",""),SUBSTITUTE('0 - Params'!$B$5," ","")),0)&gt;0)</f>
        <v>1</v>
      </c>
      <c r="O43" t="b">
        <f t="shared" si="4"/>
        <v>1</v>
      </c>
      <c r="Q43" s="76">
        <v>20091</v>
      </c>
      <c r="R43" s="77">
        <v>1</v>
      </c>
      <c r="S43" t="b">
        <f t="shared" si="11"/>
        <v>1</v>
      </c>
      <c r="U43" s="76" t="s">
        <v>388</v>
      </c>
      <c r="V43" s="77">
        <v>1</v>
      </c>
      <c r="W43" t="b">
        <f t="shared" si="5"/>
        <v>1</v>
      </c>
      <c r="X43" t="b">
        <f t="shared" si="6"/>
        <v>1</v>
      </c>
      <c r="Y43"/>
      <c r="Z43"/>
      <c r="AA43" t="b">
        <f>OR(COUNTIF(Table_1[Network ID],Y43)&gt;0,Y43="Grand Total",Y43="(blank)",Y43="")</f>
        <v>1</v>
      </c>
      <c r="AC43" s="76" t="s">
        <v>311</v>
      </c>
      <c r="AD43" s="77">
        <v>1</v>
      </c>
      <c r="AE43" t="b">
        <f t="shared" si="1"/>
        <v>1</v>
      </c>
      <c r="AF43"/>
      <c r="AG43"/>
      <c r="AH43" t="b">
        <f>OR(COUNTIF(Table_1[Network ID],AF43)&gt;0,AF43="Grand Total",AF43="(blank)",AF43="")</f>
        <v>1</v>
      </c>
      <c r="AJ43" s="76" t="s">
        <v>454</v>
      </c>
      <c r="AK43" s="77">
        <v>1</v>
      </c>
      <c r="AL43" t="b">
        <f t="shared" si="7"/>
        <v>1</v>
      </c>
      <c r="AM43" t="b">
        <f t="shared" si="8"/>
        <v>1</v>
      </c>
      <c r="AN43"/>
      <c r="AO43"/>
      <c r="AP43" t="b">
        <f>OR(COUNTIF(Table_1[Network ID],AN43)&gt;0,AN43="Grand Total",Y43="(blank)",AN43="")</f>
        <v>1</v>
      </c>
      <c r="AQ43"/>
    </row>
    <row r="44" spans="2:43" outlineLevel="1" x14ac:dyDescent="0.25">
      <c r="B44" s="82" t="s">
        <v>127</v>
      </c>
      <c r="C44" s="2" t="b">
        <f ca="1">IFERROR(_xlfn.SHEET("3 - Network Facilities")&gt;-1,FALSE)</f>
        <v>1</v>
      </c>
      <c r="E44" s="7" t="b">
        <v>1</v>
      </c>
      <c r="F44" s="7" t="b">
        <f t="shared" ref="F44:F52" ca="1" si="17">C44=E44</f>
        <v>1</v>
      </c>
      <c r="J44" t="b">
        <f t="shared" si="9"/>
        <v>1</v>
      </c>
      <c r="M44" t="b">
        <f t="shared" si="3"/>
        <v>1</v>
      </c>
      <c r="N44" t="b">
        <f>OR(K44="Grand Total",IFERROR(FIND(SUBSTITUTE(K44," ",""),SUBSTITUTE('0 - Params'!$B$5," ","")),0)&gt;0)</f>
        <v>1</v>
      </c>
      <c r="O44" t="b">
        <f t="shared" si="4"/>
        <v>1</v>
      </c>
      <c r="Q44" s="76">
        <v>20093</v>
      </c>
      <c r="R44" s="77">
        <v>1</v>
      </c>
      <c r="S44" t="b">
        <f t="shared" si="11"/>
        <v>1</v>
      </c>
      <c r="U44" s="76" t="s">
        <v>133</v>
      </c>
      <c r="V44" s="77">
        <v>33</v>
      </c>
      <c r="W44" t="b">
        <f t="shared" si="5"/>
        <v>1</v>
      </c>
      <c r="X44" t="b">
        <f t="shared" si="6"/>
        <v>1</v>
      </c>
      <c r="Y44"/>
      <c r="Z44"/>
      <c r="AA44" t="b">
        <f>OR(COUNTIF(Table_1[Network ID],Y44)&gt;0,Y44="Grand Total",Y44="(blank)",Y44="")</f>
        <v>1</v>
      </c>
      <c r="AC44" s="76" t="s">
        <v>309</v>
      </c>
      <c r="AD44" s="77">
        <v>1</v>
      </c>
      <c r="AE44" t="b">
        <f t="shared" si="1"/>
        <v>1</v>
      </c>
      <c r="AF44"/>
      <c r="AG44"/>
      <c r="AH44" t="b">
        <f>OR(COUNTIF(Table_1[Network ID],AF44)&gt;0,AF44="Grand Total",AF44="(blank)",AF44="")</f>
        <v>1</v>
      </c>
      <c r="AJ44" s="76" t="s">
        <v>456</v>
      </c>
      <c r="AK44" s="77">
        <v>1</v>
      </c>
      <c r="AL44" t="b">
        <f t="shared" si="7"/>
        <v>1</v>
      </c>
      <c r="AM44" t="b">
        <f t="shared" si="8"/>
        <v>1</v>
      </c>
      <c r="AN44"/>
      <c r="AO44"/>
      <c r="AP44" t="b">
        <f>OR(COUNTIF(Table_1[Network ID],AN44)&gt;0,AN44="Grand Total",Y44="(blank)",AN44="")</f>
        <v>1</v>
      </c>
      <c r="AQ44"/>
    </row>
    <row r="45" spans="2:43" outlineLevel="1" x14ac:dyDescent="0.25">
      <c r="B45" s="82" t="s">
        <v>134</v>
      </c>
      <c r="C45" s="2" t="b">
        <f>GETPIVOTDATA("Facility CCN",$U$10)=COUNTA(Table_3[Facility CCN])</f>
        <v>1</v>
      </c>
      <c r="E45" s="7" t="b">
        <v>1</v>
      </c>
      <c r="F45" s="7" t="b">
        <f t="shared" si="17"/>
        <v>1</v>
      </c>
      <c r="J45" t="b">
        <f t="shared" si="9"/>
        <v>1</v>
      </c>
      <c r="M45" t="b">
        <f t="shared" si="3"/>
        <v>1</v>
      </c>
      <c r="N45" t="b">
        <f>OR(K45="Grand Total",IFERROR(FIND(SUBSTITUTE(K45," ",""),SUBSTITUTE('0 - Params'!$B$5," ","")),0)&gt;0)</f>
        <v>1</v>
      </c>
      <c r="O45" t="b">
        <f t="shared" si="4"/>
        <v>1</v>
      </c>
      <c r="Q45" s="76">
        <v>20094</v>
      </c>
      <c r="R45" s="77">
        <v>1</v>
      </c>
      <c r="S45" t="b">
        <f t="shared" si="11"/>
        <v>1</v>
      </c>
      <c r="W45" t="b">
        <f t="shared" si="5"/>
        <v>1</v>
      </c>
      <c r="X45" t="b">
        <f t="shared" si="6"/>
        <v>1</v>
      </c>
      <c r="Y45"/>
      <c r="Z45"/>
      <c r="AA45" t="b">
        <f>OR(COUNTIF(Table_1[Network ID],Y45)&gt;0,Y45="Grand Total",Y45="(blank)",Y45="")</f>
        <v>1</v>
      </c>
      <c r="AC45" s="76" t="s">
        <v>305</v>
      </c>
      <c r="AD45" s="77">
        <v>1</v>
      </c>
      <c r="AE45" t="b">
        <f t="shared" si="1"/>
        <v>1</v>
      </c>
      <c r="AF45"/>
      <c r="AG45"/>
      <c r="AH45" t="b">
        <f>OR(COUNTIF(Table_1[Network ID],AF45)&gt;0,AF45="Grand Total",AF45="(blank)",AF45="")</f>
        <v>1</v>
      </c>
      <c r="AJ45" s="76" t="s">
        <v>458</v>
      </c>
      <c r="AK45" s="77">
        <v>1</v>
      </c>
      <c r="AL45" t="b">
        <f t="shared" si="7"/>
        <v>1</v>
      </c>
      <c r="AM45" t="b">
        <f t="shared" si="8"/>
        <v>1</v>
      </c>
      <c r="AN45"/>
      <c r="AO45"/>
      <c r="AP45" t="b">
        <f>OR(COUNTIF(Table_1[Network ID],AN45)&gt;0,AN45="Grand Total",Y45="(blank)",AN45="")</f>
        <v>1</v>
      </c>
      <c r="AQ45"/>
    </row>
    <row r="46" spans="2:43" outlineLevel="1" x14ac:dyDescent="0.25">
      <c r="B46" s="82" t="s">
        <v>155</v>
      </c>
      <c r="C46" s="4">
        <f>IF(COUNTA(Table_3[Facility CCN])&gt;0,COUNTBLANK(Table_3[Facility CCN]),0)</f>
        <v>0</v>
      </c>
      <c r="E46" s="7">
        <v>0</v>
      </c>
      <c r="F46" s="7" t="b">
        <f t="shared" si="17"/>
        <v>1</v>
      </c>
      <c r="J46" t="b">
        <f t="shared" si="9"/>
        <v>1</v>
      </c>
      <c r="M46" t="b">
        <f t="shared" si="3"/>
        <v>1</v>
      </c>
      <c r="N46" t="b">
        <f>OR(K46="Grand Total",IFERROR(FIND(SUBSTITUTE(K46," ",""),SUBSTITUTE('0 - Params'!$B$5," ","")),0)&gt;0)</f>
        <v>1</v>
      </c>
      <c r="O46" t="b">
        <f t="shared" si="4"/>
        <v>1</v>
      </c>
      <c r="Q46" s="76">
        <v>20097</v>
      </c>
      <c r="R46" s="77">
        <v>1</v>
      </c>
      <c r="S46" t="b">
        <f t="shared" si="11"/>
        <v>1</v>
      </c>
      <c r="W46" t="b">
        <f t="shared" si="5"/>
        <v>1</v>
      </c>
      <c r="X46" t="b">
        <f t="shared" si="6"/>
        <v>1</v>
      </c>
      <c r="Y46"/>
      <c r="Z46"/>
      <c r="AA46" t="b">
        <f>OR(COUNTIF(Table_1[Network ID],Y46)&gt;0,Y46="Grand Total",Y46="(blank)",Y46="")</f>
        <v>1</v>
      </c>
      <c r="AC46" s="76" t="s">
        <v>321</v>
      </c>
      <c r="AD46" s="77">
        <v>1</v>
      </c>
      <c r="AE46" t="b">
        <f t="shared" si="1"/>
        <v>1</v>
      </c>
      <c r="AF46"/>
      <c r="AG46"/>
      <c r="AH46" t="b">
        <f>OR(COUNTIF(Table_1[Network ID],AF46)&gt;0,AF46="Grand Total",AF46="(blank)",AF46="")</f>
        <v>1</v>
      </c>
      <c r="AJ46" s="76" t="s">
        <v>460</v>
      </c>
      <c r="AK46" s="77">
        <v>1</v>
      </c>
      <c r="AL46" t="b">
        <f t="shared" si="7"/>
        <v>1</v>
      </c>
      <c r="AM46" t="b">
        <f t="shared" si="8"/>
        <v>1</v>
      </c>
      <c r="AN46"/>
      <c r="AO46"/>
      <c r="AP46" t="b">
        <f>OR(COUNTIF(Table_1[Network ID],AN46)&gt;0,AN46="Grand Total",Y46="(blank)",AN46="")</f>
        <v>1</v>
      </c>
      <c r="AQ46"/>
    </row>
    <row r="47" spans="2:43" outlineLevel="1" x14ac:dyDescent="0.25">
      <c r="B47" s="82" t="s">
        <v>23</v>
      </c>
      <c r="C47" s="4">
        <f>IF(COUNTA(Table_3[Network ID 1])&gt;0,COUNTBLANK(Table_3[Network ID 1]),0)</f>
        <v>0</v>
      </c>
      <c r="E47" s="7">
        <v>0</v>
      </c>
      <c r="F47" s="7" t="b">
        <f t="shared" ref="F47" si="18">C47=E47</f>
        <v>1</v>
      </c>
      <c r="J47" t="b">
        <f t="shared" si="9"/>
        <v>1</v>
      </c>
      <c r="M47" t="b">
        <f t="shared" si="3"/>
        <v>1</v>
      </c>
      <c r="N47" t="b">
        <f>OR(K47="Grand Total",IFERROR(FIND(SUBSTITUTE(K47," ",""),SUBSTITUTE('0 - Params'!$B$5," ","")),0)&gt;0)</f>
        <v>1</v>
      </c>
      <c r="O47" t="b">
        <f t="shared" si="4"/>
        <v>1</v>
      </c>
      <c r="Q47" s="76">
        <v>20099</v>
      </c>
      <c r="R47" s="77">
        <v>1</v>
      </c>
      <c r="S47" t="b">
        <f t="shared" si="11"/>
        <v>1</v>
      </c>
      <c r="W47" t="b">
        <f t="shared" si="5"/>
        <v>1</v>
      </c>
      <c r="X47" t="b">
        <f t="shared" si="6"/>
        <v>1</v>
      </c>
      <c r="Y47"/>
      <c r="Z47"/>
      <c r="AA47" t="b">
        <f>OR(COUNTIF(Table_1[Network ID],Y47)&gt;0,Y47="Grand Total",Y47="(blank)",Y47="")</f>
        <v>1</v>
      </c>
      <c r="AC47" s="76" t="s">
        <v>319</v>
      </c>
      <c r="AD47" s="77">
        <v>1</v>
      </c>
      <c r="AE47" t="b">
        <f t="shared" si="1"/>
        <v>1</v>
      </c>
      <c r="AF47"/>
      <c r="AG47"/>
      <c r="AH47" t="b">
        <f>OR(COUNTIF(Table_1[Network ID],AF47)&gt;0,AF47="Grand Total",AF47="(blank)",AF47="")</f>
        <v>1</v>
      </c>
      <c r="AJ47" s="76" t="s">
        <v>462</v>
      </c>
      <c r="AK47" s="77">
        <v>1</v>
      </c>
      <c r="AL47" t="b">
        <f t="shared" si="7"/>
        <v>1</v>
      </c>
      <c r="AM47" t="b">
        <f t="shared" si="8"/>
        <v>1</v>
      </c>
      <c r="AN47"/>
      <c r="AO47"/>
      <c r="AP47" t="b">
        <f>OR(COUNTIF(Table_1[Network ID],AN47)&gt;0,AN47="Grand Total",Y47="(blank)",AN47="")</f>
        <v>1</v>
      </c>
      <c r="AQ47"/>
    </row>
    <row r="48" spans="2:43" outlineLevel="1" x14ac:dyDescent="0.25">
      <c r="B48" s="82" t="s">
        <v>14</v>
      </c>
      <c r="C48" s="2">
        <f>SUMPRODUCT(LEN(Table_3[Facility CCN])-LEN(SUBSTITUTE(Table_3[Facility CCN]," ","")))</f>
        <v>0</v>
      </c>
      <c r="E48" s="7">
        <v>0</v>
      </c>
      <c r="F48" s="7" t="b">
        <f t="shared" si="17"/>
        <v>1</v>
      </c>
      <c r="J48" t="b">
        <f t="shared" si="9"/>
        <v>1</v>
      </c>
      <c r="M48" t="b">
        <f t="shared" si="3"/>
        <v>1</v>
      </c>
      <c r="N48" t="b">
        <f>OR(K48="Grand Total",IFERROR(FIND(SUBSTITUTE(K48," ",""),SUBSTITUTE('0 - Params'!$B$5," ","")),0)&gt;0)</f>
        <v>1</v>
      </c>
      <c r="O48" t="b">
        <f t="shared" si="4"/>
        <v>1</v>
      </c>
      <c r="Q48" s="76">
        <v>20101</v>
      </c>
      <c r="R48" s="77">
        <v>1</v>
      </c>
      <c r="S48" t="b">
        <f t="shared" si="11"/>
        <v>1</v>
      </c>
      <c r="W48" t="b">
        <f t="shared" si="5"/>
        <v>1</v>
      </c>
      <c r="X48" t="b">
        <f t="shared" si="6"/>
        <v>1</v>
      </c>
      <c r="Y48"/>
      <c r="Z48"/>
      <c r="AA48" t="b">
        <f>OR(COUNTIF(Table_1[Network ID],Y48)&gt;0,Y48="Grand Total",Y48="(blank)",Y48="")</f>
        <v>1</v>
      </c>
      <c r="AC48" s="76" t="s">
        <v>171</v>
      </c>
      <c r="AD48" s="77">
        <v>1</v>
      </c>
      <c r="AE48" t="b">
        <f t="shared" si="1"/>
        <v>1</v>
      </c>
      <c r="AF48"/>
      <c r="AG48"/>
      <c r="AH48" t="b">
        <f>OR(COUNTIF(Table_1[Network ID],AF48)&gt;0,AF48="Grand Total",AF48="(blank)",AF48="")</f>
        <v>1</v>
      </c>
      <c r="AJ48" s="76" t="s">
        <v>464</v>
      </c>
      <c r="AK48" s="77">
        <v>1</v>
      </c>
      <c r="AL48" t="b">
        <f t="shared" si="7"/>
        <v>1</v>
      </c>
      <c r="AM48" t="b">
        <f t="shared" si="8"/>
        <v>1</v>
      </c>
      <c r="AN48"/>
      <c r="AO48"/>
      <c r="AP48" t="b">
        <f>OR(COUNTIF(Table_1[Network ID],AN48)&gt;0,AN48="Grand Total",Y48="(blank)",AN48="")</f>
        <v>1</v>
      </c>
      <c r="AQ48"/>
    </row>
    <row r="49" spans="2:43" outlineLevel="1" x14ac:dyDescent="0.25">
      <c r="B49" s="82" t="s">
        <v>13</v>
      </c>
      <c r="C49" s="2" t="b">
        <f>W9</f>
        <v>1</v>
      </c>
      <c r="E49" s="7" t="b">
        <v>1</v>
      </c>
      <c r="F49" s="7" t="b">
        <f t="shared" si="17"/>
        <v>1</v>
      </c>
      <c r="J49" t="b">
        <f t="shared" si="9"/>
        <v>1</v>
      </c>
      <c r="M49" t="b">
        <f t="shared" si="3"/>
        <v>1</v>
      </c>
      <c r="N49" t="b">
        <f>OR(K49="Grand Total",IFERROR(FIND(SUBSTITUTE(K49," ",""),SUBSTITUTE('0 - Params'!$B$5," ","")),0)&gt;0)</f>
        <v>1</v>
      </c>
      <c r="O49" t="b">
        <f t="shared" si="4"/>
        <v>1</v>
      </c>
      <c r="Q49" s="76">
        <v>20102</v>
      </c>
      <c r="R49" s="77">
        <v>1</v>
      </c>
      <c r="S49" t="b">
        <f t="shared" si="11"/>
        <v>1</v>
      </c>
      <c r="W49" t="b">
        <f t="shared" si="5"/>
        <v>1</v>
      </c>
      <c r="X49" t="b">
        <f t="shared" si="6"/>
        <v>1</v>
      </c>
      <c r="Y49"/>
      <c r="Z49"/>
      <c r="AA49" t="b">
        <f>OR(COUNTIF(Table_1[Network ID],Y49)&gt;0,Y49="Grand Total",Y49="(blank)",Y49="")</f>
        <v>1</v>
      </c>
      <c r="AC49" s="76" t="s">
        <v>275</v>
      </c>
      <c r="AD49" s="77">
        <v>1</v>
      </c>
      <c r="AE49" t="b">
        <f t="shared" si="1"/>
        <v>1</v>
      </c>
      <c r="AF49"/>
      <c r="AG49"/>
      <c r="AH49" t="b">
        <f>OR(COUNTIF(Table_1[Network ID],AF49)&gt;0,AF49="Grand Total",AF49="(blank)",AF49="")</f>
        <v>1</v>
      </c>
      <c r="AJ49" s="76" t="s">
        <v>466</v>
      </c>
      <c r="AK49" s="77">
        <v>1</v>
      </c>
      <c r="AL49" t="b">
        <f t="shared" si="7"/>
        <v>1</v>
      </c>
      <c r="AM49" t="b">
        <f t="shared" si="8"/>
        <v>1</v>
      </c>
      <c r="AN49"/>
      <c r="AO49"/>
      <c r="AP49" t="b">
        <f>OR(COUNTIF(Table_1[Network ID],AN49)&gt;0,AN49="Grand Total",Y49="(blank)",AN49="")</f>
        <v>1</v>
      </c>
      <c r="AQ49"/>
    </row>
    <row r="50" spans="2:43" outlineLevel="1" x14ac:dyDescent="0.25">
      <c r="B50" s="82" t="s">
        <v>12</v>
      </c>
      <c r="C50" s="2" t="b">
        <f>X9</f>
        <v>1</v>
      </c>
      <c r="E50" s="7" t="b">
        <v>1</v>
      </c>
      <c r="F50" s="7" t="b">
        <f t="shared" si="17"/>
        <v>1</v>
      </c>
      <c r="J50" t="b">
        <f t="shared" si="9"/>
        <v>1</v>
      </c>
      <c r="M50" t="b">
        <f t="shared" si="3"/>
        <v>1</v>
      </c>
      <c r="N50" t="b">
        <f>OR(K50="Grand Total",IFERROR(FIND(SUBSTITUTE(K50," ",""),SUBSTITUTE('0 - Params'!$B$5," ","")),0)&gt;0)</f>
        <v>1</v>
      </c>
      <c r="O50" t="b">
        <f t="shared" si="4"/>
        <v>1</v>
      </c>
      <c r="Q50" s="76">
        <v>20103</v>
      </c>
      <c r="R50" s="77">
        <v>1</v>
      </c>
      <c r="S50" t="b">
        <f t="shared" si="11"/>
        <v>1</v>
      </c>
      <c r="W50" t="b">
        <f t="shared" si="5"/>
        <v>1</v>
      </c>
      <c r="X50" t="b">
        <f t="shared" si="6"/>
        <v>1</v>
      </c>
      <c r="Y50"/>
      <c r="Z50"/>
      <c r="AA50" t="b">
        <f>OR(COUNTIF(Table_1[Network ID],Y50)&gt;0,Y50="Grand Total",Y50="(blank)",Y50="")</f>
        <v>1</v>
      </c>
      <c r="AC50" s="76" t="s">
        <v>231</v>
      </c>
      <c r="AD50" s="77">
        <v>1</v>
      </c>
      <c r="AE50" t="b">
        <f t="shared" si="1"/>
        <v>1</v>
      </c>
      <c r="AF50"/>
      <c r="AG50"/>
      <c r="AH50" t="b">
        <f>OR(COUNTIF(Table_1[Network ID],AF50)&gt;0,AF50="Grand Total",AF50="(blank)",AF50="")</f>
        <v>1</v>
      </c>
      <c r="AJ50" s="76" t="s">
        <v>468</v>
      </c>
      <c r="AK50" s="77">
        <v>1</v>
      </c>
      <c r="AL50" t="b">
        <f t="shared" si="7"/>
        <v>1</v>
      </c>
      <c r="AM50" t="b">
        <f t="shared" si="8"/>
        <v>1</v>
      </c>
      <c r="AN50"/>
      <c r="AO50"/>
      <c r="AP50" t="b">
        <f>OR(COUNTIF(Table_1[Network ID],AN50)&gt;0,AN50="Grand Total",Y50="(blank)",AN50="")</f>
        <v>1</v>
      </c>
      <c r="AQ50"/>
    </row>
    <row r="51" spans="2:43" outlineLevel="1" x14ac:dyDescent="0.25">
      <c r="B51" s="82" t="s">
        <v>11</v>
      </c>
      <c r="C51" s="2" t="b">
        <f>$AA$9</f>
        <v>1</v>
      </c>
      <c r="E51" s="7" t="b">
        <v>1</v>
      </c>
      <c r="F51" s="7" t="b">
        <f t="shared" si="17"/>
        <v>1</v>
      </c>
      <c r="J51" t="b">
        <f t="shared" si="9"/>
        <v>1</v>
      </c>
      <c r="M51" t="b">
        <f t="shared" si="3"/>
        <v>1</v>
      </c>
      <c r="N51" t="b">
        <f>OR(K51="Grand Total",IFERROR(FIND(SUBSTITUTE(K51," ",""),SUBSTITUTE('0 - Params'!$B$5," ","")),0)&gt;0)</f>
        <v>1</v>
      </c>
      <c r="O51" t="b">
        <f t="shared" si="4"/>
        <v>1</v>
      </c>
      <c r="Q51" s="76">
        <v>20105</v>
      </c>
      <c r="R51" s="77">
        <v>1</v>
      </c>
      <c r="S51" t="b">
        <f t="shared" si="11"/>
        <v>1</v>
      </c>
      <c r="W51" t="b">
        <f t="shared" si="5"/>
        <v>1</v>
      </c>
      <c r="X51" t="b">
        <f t="shared" si="6"/>
        <v>1</v>
      </c>
      <c r="Y51"/>
      <c r="Z51"/>
      <c r="AA51" t="b">
        <f>OR(COUNTIF(Table_1[Network ID],Y51)&gt;0,Y51="Grand Total",Y51="(blank)",Y51="")</f>
        <v>1</v>
      </c>
      <c r="AC51" s="76" t="s">
        <v>223</v>
      </c>
      <c r="AD51" s="77">
        <v>1</v>
      </c>
      <c r="AE51" t="b">
        <f t="shared" si="1"/>
        <v>1</v>
      </c>
      <c r="AF51"/>
      <c r="AG51"/>
      <c r="AH51" t="b">
        <f>OR(COUNTIF(Table_1[Network ID],AF51)&gt;0,AF51="Grand Total",AF51="(blank)",AF51="")</f>
        <v>1</v>
      </c>
      <c r="AJ51" s="76" t="s">
        <v>470</v>
      </c>
      <c r="AK51" s="77">
        <v>1</v>
      </c>
      <c r="AL51" t="b">
        <f t="shared" si="7"/>
        <v>1</v>
      </c>
      <c r="AM51" t="b">
        <f t="shared" si="8"/>
        <v>1</v>
      </c>
      <c r="AN51"/>
      <c r="AO51"/>
      <c r="AP51" t="b">
        <f>OR(COUNTIF(Table_1[Network ID],AN51)&gt;0,AN51="Grand Total",Y51="(blank)",AN51="")</f>
        <v>1</v>
      </c>
      <c r="AQ51"/>
    </row>
    <row r="52" spans="2:43" outlineLevel="1" x14ac:dyDescent="0.25">
      <c r="B52" s="82" t="s">
        <v>154</v>
      </c>
      <c r="C52" s="2" t="b">
        <f>COUNTA(Table_3[Facility CCN])=(COUNTIF(Table_3[Preferred Flag
(TRUE/FALSE)],TRUE)+COUNTIF(Table_3[Preferred Flag
(TRUE/FALSE)],FALSE))</f>
        <v>1</v>
      </c>
      <c r="E52" s="7" t="b">
        <v>1</v>
      </c>
      <c r="F52" s="7" t="b">
        <f t="shared" si="17"/>
        <v>1</v>
      </c>
      <c r="J52" t="b">
        <f t="shared" si="9"/>
        <v>1</v>
      </c>
      <c r="M52" t="b">
        <f t="shared" si="3"/>
        <v>1</v>
      </c>
      <c r="N52" t="b">
        <f>OR(K52="Grand Total",IFERROR(FIND(SUBSTITUTE(K52," ",""),SUBSTITUTE('0 - Params'!$B$5," ","")),0)&gt;0)</f>
        <v>1</v>
      </c>
      <c r="O52" t="b">
        <f t="shared" si="4"/>
        <v>1</v>
      </c>
      <c r="Q52" s="76">
        <v>20106</v>
      </c>
      <c r="R52" s="77">
        <v>1</v>
      </c>
      <c r="S52" t="b">
        <f t="shared" si="11"/>
        <v>1</v>
      </c>
      <c r="W52" t="b">
        <f t="shared" si="5"/>
        <v>1</v>
      </c>
      <c r="X52" t="b">
        <f t="shared" si="6"/>
        <v>1</v>
      </c>
      <c r="Y52"/>
      <c r="Z52"/>
      <c r="AA52" t="b">
        <f>OR(COUNTIF(Table_1[Network ID],Y52)&gt;0,Y52="Grand Total",Y52="(blank)",Y52="")</f>
        <v>1</v>
      </c>
      <c r="AC52" s="76" t="s">
        <v>267</v>
      </c>
      <c r="AD52" s="77">
        <v>1</v>
      </c>
      <c r="AE52" t="b">
        <f t="shared" si="1"/>
        <v>1</v>
      </c>
      <c r="AF52"/>
      <c r="AG52"/>
      <c r="AH52" t="b">
        <f>OR(COUNTIF(Table_1[Network ID],AF52)&gt;0,AF52="Grand Total",AF52="(blank)",AF52="")</f>
        <v>1</v>
      </c>
      <c r="AJ52" s="76" t="s">
        <v>472</v>
      </c>
      <c r="AK52" s="77">
        <v>1</v>
      </c>
      <c r="AL52" t="b">
        <f t="shared" si="7"/>
        <v>1</v>
      </c>
      <c r="AM52" t="b">
        <f t="shared" si="8"/>
        <v>1</v>
      </c>
      <c r="AN52"/>
      <c r="AO52"/>
      <c r="AP52" t="b">
        <f>OR(COUNTIF(Table_1[Network ID],AN52)&gt;0,AN52="Grand Total",Y52="(blank)",AN52="")</f>
        <v>1</v>
      </c>
      <c r="AQ52"/>
    </row>
    <row r="53" spans="2:43" x14ac:dyDescent="0.25">
      <c r="C53" s="4"/>
      <c r="J53" t="b">
        <f t="shared" si="9"/>
        <v>1</v>
      </c>
      <c r="M53" t="b">
        <f t="shared" si="3"/>
        <v>1</v>
      </c>
      <c r="N53" t="b">
        <f>OR(K53="Grand Total",IFERROR(FIND(SUBSTITUTE(K53," ",""),SUBSTITUTE('0 - Params'!$B$5," ","")),0)&gt;0)</f>
        <v>1</v>
      </c>
      <c r="O53" t="b">
        <f t="shared" si="4"/>
        <v>1</v>
      </c>
      <c r="Q53" s="76">
        <v>20107</v>
      </c>
      <c r="R53" s="77">
        <v>1</v>
      </c>
      <c r="S53" t="b">
        <f t="shared" si="11"/>
        <v>1</v>
      </c>
      <c r="W53" t="b">
        <f t="shared" si="5"/>
        <v>1</v>
      </c>
      <c r="X53" t="b">
        <f t="shared" si="6"/>
        <v>1</v>
      </c>
      <c r="Y53"/>
      <c r="Z53"/>
      <c r="AA53" t="b">
        <f>OR(COUNTIF(Table_1[Network ID],Y53)&gt;0,Y53="Grand Total",Y53="(blank)",Y53="")</f>
        <v>1</v>
      </c>
      <c r="AC53" s="76" t="s">
        <v>233</v>
      </c>
      <c r="AD53" s="77">
        <v>1</v>
      </c>
      <c r="AE53" t="b">
        <f t="shared" si="1"/>
        <v>1</v>
      </c>
      <c r="AF53"/>
      <c r="AG53"/>
      <c r="AH53" t="b">
        <f>OR(COUNTIF(Table_1[Network ID],AF53)&gt;0,AF53="Grand Total",AF53="(blank)",AF53="")</f>
        <v>1</v>
      </c>
      <c r="AJ53" s="76" t="s">
        <v>474</v>
      </c>
      <c r="AK53" s="77">
        <v>1</v>
      </c>
      <c r="AL53" t="b">
        <f t="shared" si="7"/>
        <v>1</v>
      </c>
      <c r="AM53" t="b">
        <f t="shared" si="8"/>
        <v>1</v>
      </c>
      <c r="AN53"/>
      <c r="AO53"/>
      <c r="AP53" t="b">
        <f>OR(COUNTIF(Table_1[Network ID],AN53)&gt;0,AN53="Grand Total",Y53="(blank)",AN53="")</f>
        <v>1</v>
      </c>
      <c r="AQ53"/>
    </row>
    <row r="54" spans="2:43" ht="16.5" thickBot="1" x14ac:dyDescent="0.3">
      <c r="B54" s="81" t="s">
        <v>128</v>
      </c>
      <c r="C54" s="74" t="str">
        <f ca="1">IF(F54,"PASS","FAILED")</f>
        <v>PASS</v>
      </c>
      <c r="F54" s="7" t="b">
        <f ca="1">AND(F55:F61)</f>
        <v>1</v>
      </c>
      <c r="J54" t="b">
        <f t="shared" si="9"/>
        <v>1</v>
      </c>
      <c r="M54" t="b">
        <f t="shared" si="3"/>
        <v>1</v>
      </c>
      <c r="N54" t="b">
        <f>OR(K54="Grand Total",IFERROR(FIND(SUBSTITUTE(K54," ",""),SUBSTITUTE('0 - Params'!$B$5," ","")),0)&gt;0)</f>
        <v>1</v>
      </c>
      <c r="O54" t="b">
        <f t="shared" si="4"/>
        <v>1</v>
      </c>
      <c r="Q54" s="76">
        <v>20109</v>
      </c>
      <c r="R54" s="77">
        <v>1</v>
      </c>
      <c r="S54" t="b">
        <f t="shared" si="11"/>
        <v>1</v>
      </c>
      <c r="W54" t="b">
        <f t="shared" si="5"/>
        <v>1</v>
      </c>
      <c r="X54" t="b">
        <f t="shared" si="6"/>
        <v>1</v>
      </c>
      <c r="Y54"/>
      <c r="Z54"/>
      <c r="AA54" t="b">
        <f>OR(COUNTIF(Table_1[Network ID],Y54)&gt;0,Y54="Grand Total",Y54="(blank)",Y54="")</f>
        <v>1</v>
      </c>
      <c r="AC54" s="76" t="s">
        <v>241</v>
      </c>
      <c r="AD54" s="77">
        <v>1</v>
      </c>
      <c r="AE54" t="b">
        <f t="shared" si="1"/>
        <v>1</v>
      </c>
      <c r="AF54"/>
      <c r="AG54"/>
      <c r="AH54" t="b">
        <f>OR(COUNTIF(Table_1[Network ID],AF54)&gt;0,AF54="Grand Total",AF54="(blank)",AF54="")</f>
        <v>1</v>
      </c>
      <c r="AJ54" s="76" t="s">
        <v>476</v>
      </c>
      <c r="AK54" s="77">
        <v>1</v>
      </c>
      <c r="AL54" t="b">
        <f t="shared" si="7"/>
        <v>1</v>
      </c>
      <c r="AM54" t="b">
        <f t="shared" si="8"/>
        <v>1</v>
      </c>
      <c r="AN54"/>
      <c r="AO54"/>
      <c r="AP54" t="b">
        <f>OR(COUNTIF(Table_1[Network ID],AN54)&gt;0,AN54="Grand Total",Y54="(blank)",AN54="")</f>
        <v>1</v>
      </c>
      <c r="AQ54"/>
    </row>
    <row r="55" spans="2:43" outlineLevel="1" x14ac:dyDescent="0.25">
      <c r="B55" s="82" t="s">
        <v>7</v>
      </c>
      <c r="C55" s="83">
        <f>COUNTA(Table_4[Practice TIN])</f>
        <v>87</v>
      </c>
      <c r="E55" s="1">
        <f>C55</f>
        <v>87</v>
      </c>
      <c r="F55" s="7" t="b">
        <f>C55=E55</f>
        <v>1</v>
      </c>
      <c r="J55" t="b">
        <f t="shared" si="9"/>
        <v>1</v>
      </c>
      <c r="M55" t="b">
        <f t="shared" si="3"/>
        <v>1</v>
      </c>
      <c r="N55" t="b">
        <f>OR(K55="Grand Total",IFERROR(FIND(SUBSTITUTE(K55," ",""),SUBSTITUTE('0 - Params'!$B$5," ","")),0)&gt;0)</f>
        <v>1</v>
      </c>
      <c r="O55" t="b">
        <f t="shared" si="4"/>
        <v>1</v>
      </c>
      <c r="Q55" s="76">
        <v>20110</v>
      </c>
      <c r="R55" s="77">
        <v>1</v>
      </c>
      <c r="S55" t="b">
        <f t="shared" si="11"/>
        <v>1</v>
      </c>
      <c r="W55" t="b">
        <f t="shared" si="5"/>
        <v>1</v>
      </c>
      <c r="X55" t="b">
        <f t="shared" si="6"/>
        <v>1</v>
      </c>
      <c r="Y55"/>
      <c r="Z55"/>
      <c r="AA55" t="b">
        <f>OR(COUNTIF(Table_1[Network ID],Y55)&gt;0,Y55="Grand Total",Y55="(blank)",Y55="")</f>
        <v>1</v>
      </c>
      <c r="AC55" s="76" t="s">
        <v>289</v>
      </c>
      <c r="AD55" s="77">
        <v>1</v>
      </c>
      <c r="AE55" t="b">
        <f t="shared" si="1"/>
        <v>1</v>
      </c>
      <c r="AF55"/>
      <c r="AG55"/>
      <c r="AH55" t="b">
        <f>OR(COUNTIF(Table_1[Network ID],AF55)&gt;0,AF55="Grand Total",AF55="(blank)",AF55="")</f>
        <v>1</v>
      </c>
      <c r="AJ55" s="76" t="s">
        <v>478</v>
      </c>
      <c r="AK55" s="77">
        <v>1</v>
      </c>
      <c r="AL55" t="b">
        <f t="shared" si="7"/>
        <v>1</v>
      </c>
      <c r="AM55" t="b">
        <f t="shared" si="8"/>
        <v>1</v>
      </c>
      <c r="AN55"/>
      <c r="AO55"/>
      <c r="AP55" t="b">
        <f>OR(COUNTIF(Table_1[Network ID],AN55)&gt;0,AN55="Grand Total",Y55="(blank)",AN55="")</f>
        <v>1</v>
      </c>
      <c r="AQ55"/>
    </row>
    <row r="56" spans="2:43" outlineLevel="1" x14ac:dyDescent="0.25">
      <c r="B56" s="82" t="s">
        <v>127</v>
      </c>
      <c r="C56" s="2" t="b">
        <f ca="1">IFERROR(_xlfn.SHEET("4 - Network TINs")&gt;-1,FALSE)</f>
        <v>1</v>
      </c>
      <c r="E56" s="7" t="b">
        <v>1</v>
      </c>
      <c r="F56" s="7" t="b">
        <f ca="1">C56=E56</f>
        <v>1</v>
      </c>
      <c r="J56" t="b">
        <f t="shared" si="9"/>
        <v>1</v>
      </c>
      <c r="M56" t="b">
        <f t="shared" si="3"/>
        <v>1</v>
      </c>
      <c r="N56" t="b">
        <f>OR(K56="Grand Total",IFERROR(FIND(SUBSTITUTE(K56," ",""),SUBSTITUTE('0 - Params'!$B$5," ","")),0)&gt;0)</f>
        <v>1</v>
      </c>
      <c r="O56" t="b">
        <f t="shared" si="4"/>
        <v>1</v>
      </c>
      <c r="Q56" s="76">
        <v>20113</v>
      </c>
      <c r="R56" s="77">
        <v>1</v>
      </c>
      <c r="S56" t="b">
        <f t="shared" si="11"/>
        <v>1</v>
      </c>
      <c r="W56" t="b">
        <f t="shared" si="5"/>
        <v>1</v>
      </c>
      <c r="X56" t="b">
        <f t="shared" si="6"/>
        <v>1</v>
      </c>
      <c r="Y56"/>
      <c r="Z56"/>
      <c r="AA56" t="b">
        <f>OR(COUNTIF(Table_1[Network ID],Y56)&gt;0,Y56="Grand Total",Y56="(blank)",Y56="")</f>
        <v>1</v>
      </c>
      <c r="AC56" s="76" t="s">
        <v>271</v>
      </c>
      <c r="AD56" s="77">
        <v>1</v>
      </c>
      <c r="AE56" t="b">
        <f t="shared" si="1"/>
        <v>1</v>
      </c>
      <c r="AF56"/>
      <c r="AG56"/>
      <c r="AH56" t="b">
        <f>OR(COUNTIF(Table_1[Network ID],AF56)&gt;0,AF56="Grand Total",AF56="(blank)",AF56="")</f>
        <v>1</v>
      </c>
      <c r="AJ56" s="76" t="s">
        <v>480</v>
      </c>
      <c r="AK56" s="77">
        <v>1</v>
      </c>
      <c r="AL56" t="b">
        <f t="shared" si="7"/>
        <v>1</v>
      </c>
      <c r="AM56" t="b">
        <f t="shared" si="8"/>
        <v>1</v>
      </c>
      <c r="AN56"/>
      <c r="AO56"/>
      <c r="AP56" t="b">
        <f>OR(COUNTIF(Table_1[Network ID],AN56)&gt;0,AN56="Grand Total",Y56="(blank)",AN56="")</f>
        <v>1</v>
      </c>
      <c r="AQ56"/>
    </row>
    <row r="57" spans="2:43" outlineLevel="1" x14ac:dyDescent="0.25">
      <c r="B57" s="82" t="s">
        <v>134</v>
      </c>
      <c r="C57" s="2" t="b">
        <f>GETPIVOTDATA("Practice TIN",$AC$10)=COUNTA(Table_4[Practice TIN])</f>
        <v>1</v>
      </c>
      <c r="E57" s="7" t="b">
        <v>1</v>
      </c>
      <c r="F57" s="7" t="b">
        <f>C57=E57</f>
        <v>1</v>
      </c>
      <c r="J57" t="b">
        <f t="shared" si="9"/>
        <v>1</v>
      </c>
      <c r="M57" t="b">
        <f t="shared" si="3"/>
        <v>1</v>
      </c>
      <c r="N57" t="b">
        <f>OR(K57="Grand Total",IFERROR(FIND(SUBSTITUTE(K57," ",""),SUBSTITUTE('0 - Params'!$B$5," ","")),0)&gt;0)</f>
        <v>1</v>
      </c>
      <c r="O57" t="b">
        <f t="shared" si="4"/>
        <v>1</v>
      </c>
      <c r="Q57" s="76">
        <v>20114</v>
      </c>
      <c r="R57" s="77">
        <v>1</v>
      </c>
      <c r="S57" t="b">
        <f t="shared" si="11"/>
        <v>1</v>
      </c>
      <c r="W57" t="b">
        <f t="shared" si="5"/>
        <v>1</v>
      </c>
      <c r="X57" t="b">
        <f t="shared" si="6"/>
        <v>1</v>
      </c>
      <c r="Y57"/>
      <c r="Z57"/>
      <c r="AA57" t="b">
        <f>OR(COUNTIF(Table_1[Network ID],Y57)&gt;0,Y57="Grand Total",Y57="(blank)",Y57="")</f>
        <v>1</v>
      </c>
      <c r="AC57" s="76" t="s">
        <v>203</v>
      </c>
      <c r="AD57" s="77">
        <v>1</v>
      </c>
      <c r="AE57" t="b">
        <f t="shared" si="1"/>
        <v>1</v>
      </c>
      <c r="AF57"/>
      <c r="AG57"/>
      <c r="AH57" t="b">
        <f>OR(COUNTIF(Table_1[Network ID],AF57)&gt;0,AF57="Grand Total",AF57="(blank)",AF57="")</f>
        <v>1</v>
      </c>
      <c r="AJ57" s="76" t="s">
        <v>482</v>
      </c>
      <c r="AK57" s="77">
        <v>1</v>
      </c>
      <c r="AL57" t="b">
        <f t="shared" si="7"/>
        <v>1</v>
      </c>
      <c r="AM57" t="b">
        <f t="shared" si="8"/>
        <v>1</v>
      </c>
      <c r="AN57"/>
      <c r="AO57"/>
      <c r="AP57" t="b">
        <f>OR(COUNTIF(Table_1[Network ID],AN57)&gt;0,AN57="Grand Total",Y57="(blank)",AN57="")</f>
        <v>1</v>
      </c>
      <c r="AQ57"/>
    </row>
    <row r="58" spans="2:43" outlineLevel="1" x14ac:dyDescent="0.25">
      <c r="B58" s="82" t="s">
        <v>156</v>
      </c>
      <c r="C58" s="4">
        <f>IF(COUNTA(Table_4[Practice TIN])&gt;0,COUNTBLANK(Table_4[Practice TIN]),0)</f>
        <v>0</v>
      </c>
      <c r="E58" s="7">
        <v>0</v>
      </c>
      <c r="F58" s="7" t="b">
        <f t="shared" ref="F58:F60" si="19">C58=E58</f>
        <v>1</v>
      </c>
      <c r="J58" t="b">
        <f t="shared" si="9"/>
        <v>1</v>
      </c>
      <c r="M58" t="b">
        <f t="shared" si="3"/>
        <v>1</v>
      </c>
      <c r="N58" t="b">
        <f>OR(K58="Grand Total",IFERROR(FIND(SUBSTITUTE(K58," ",""),SUBSTITUTE('0 - Params'!$B$5," ","")),0)&gt;0)</f>
        <v>1</v>
      </c>
      <c r="O58" t="b">
        <f t="shared" si="4"/>
        <v>1</v>
      </c>
      <c r="Q58" s="76">
        <v>20115</v>
      </c>
      <c r="R58" s="77">
        <v>1</v>
      </c>
      <c r="S58" t="b">
        <f t="shared" si="11"/>
        <v>1</v>
      </c>
      <c r="W58" t="b">
        <f t="shared" si="5"/>
        <v>1</v>
      </c>
      <c r="X58" t="b">
        <f t="shared" si="6"/>
        <v>1</v>
      </c>
      <c r="Y58"/>
      <c r="Z58"/>
      <c r="AA58" t="b">
        <f>OR(COUNTIF(Table_1[Network ID],Y58)&gt;0,Y58="Grand Total",Y58="(blank)",Y58="")</f>
        <v>1</v>
      </c>
      <c r="AC58" s="76" t="s">
        <v>191</v>
      </c>
      <c r="AD58" s="77">
        <v>1</v>
      </c>
      <c r="AE58" t="b">
        <f t="shared" si="1"/>
        <v>1</v>
      </c>
      <c r="AF58"/>
      <c r="AG58"/>
      <c r="AH58" t="b">
        <f>OR(COUNTIF(Table_1[Network ID],AF58)&gt;0,AF58="Grand Total",AF58="(blank)",AF58="")</f>
        <v>1</v>
      </c>
      <c r="AJ58" s="76" t="s">
        <v>484</v>
      </c>
      <c r="AK58" s="77">
        <v>1</v>
      </c>
      <c r="AL58" t="b">
        <f t="shared" si="7"/>
        <v>1</v>
      </c>
      <c r="AM58" t="b">
        <f t="shared" si="8"/>
        <v>1</v>
      </c>
      <c r="AN58"/>
      <c r="AO58"/>
      <c r="AP58" t="b">
        <f>OR(COUNTIF(Table_1[Network ID],AN58)&gt;0,AN58="Grand Total",Y58="(blank)",AN58="")</f>
        <v>1</v>
      </c>
      <c r="AQ58"/>
    </row>
    <row r="59" spans="2:43" outlineLevel="1" x14ac:dyDescent="0.25">
      <c r="B59" s="82" t="s">
        <v>23</v>
      </c>
      <c r="C59" s="4">
        <f>IF(COUNTA(Table_4[Network ID 1])&gt;0,COUNTBLANK(Table_4[Network ID 1]),0)</f>
        <v>0</v>
      </c>
      <c r="E59" s="7">
        <v>0</v>
      </c>
      <c r="F59" s="7" t="b">
        <f t="shared" si="19"/>
        <v>1</v>
      </c>
      <c r="J59" t="b">
        <f t="shared" si="9"/>
        <v>1</v>
      </c>
      <c r="M59" t="b">
        <f t="shared" si="3"/>
        <v>1</v>
      </c>
      <c r="N59" t="b">
        <f>OR(K59="Grand Total",IFERROR(FIND(SUBSTITUTE(K59," ",""),SUBSTITUTE('0 - Params'!$B$5," ","")),0)&gt;0)</f>
        <v>1</v>
      </c>
      <c r="O59" t="b">
        <f t="shared" si="4"/>
        <v>1</v>
      </c>
      <c r="Q59" s="76">
        <v>20116</v>
      </c>
      <c r="R59" s="77">
        <v>1</v>
      </c>
      <c r="S59" t="b">
        <f t="shared" si="11"/>
        <v>1</v>
      </c>
      <c r="W59" t="b">
        <f t="shared" si="5"/>
        <v>1</v>
      </c>
      <c r="X59" t="b">
        <f t="shared" si="6"/>
        <v>1</v>
      </c>
      <c r="Y59"/>
      <c r="Z59"/>
      <c r="AA59" t="b">
        <f>OR(COUNTIF(Table_1[Network ID],Y59)&gt;0,Y59="Grand Total",Y59="(blank)",Y59="")</f>
        <v>1</v>
      </c>
      <c r="AC59" s="76" t="s">
        <v>219</v>
      </c>
      <c r="AD59" s="77">
        <v>1</v>
      </c>
      <c r="AE59" t="b">
        <f t="shared" si="1"/>
        <v>1</v>
      </c>
      <c r="AF59"/>
      <c r="AG59"/>
      <c r="AH59" t="b">
        <f>OR(COUNTIF(Table_1[Network ID],AF59)&gt;0,AF59="Grand Total",AF59="(blank)",AF59="")</f>
        <v>1</v>
      </c>
      <c r="AJ59" s="76" t="s">
        <v>486</v>
      </c>
      <c r="AK59" s="77">
        <v>1</v>
      </c>
      <c r="AL59" t="b">
        <f t="shared" si="7"/>
        <v>1</v>
      </c>
      <c r="AM59" t="b">
        <f t="shared" si="8"/>
        <v>1</v>
      </c>
      <c r="AN59"/>
      <c r="AO59"/>
      <c r="AP59" t="b">
        <f>OR(COUNTIF(Table_1[Network ID],AN59)&gt;0,AN59="Grand Total",Y59="(blank)",AN59="")</f>
        <v>1</v>
      </c>
      <c r="AQ59"/>
    </row>
    <row r="60" spans="2:43" outlineLevel="1" x14ac:dyDescent="0.25">
      <c r="B60" s="82" t="s">
        <v>149</v>
      </c>
      <c r="C60" s="2" t="b">
        <f>$AH$9</f>
        <v>1</v>
      </c>
      <c r="E60" s="7" t="b">
        <v>1</v>
      </c>
      <c r="F60" s="7" t="b">
        <f t="shared" si="19"/>
        <v>1</v>
      </c>
      <c r="J60" t="b">
        <f t="shared" si="9"/>
        <v>1</v>
      </c>
      <c r="M60" t="b">
        <f t="shared" si="3"/>
        <v>1</v>
      </c>
      <c r="N60" t="b">
        <f>OR(K60="Grand Total",IFERROR(FIND(SUBSTITUTE(K60," ",""),SUBSTITUTE('0 - Params'!$B$5," ","")),0)&gt;0)</f>
        <v>1</v>
      </c>
      <c r="O60" t="b">
        <f t="shared" si="4"/>
        <v>1</v>
      </c>
      <c r="Q60" s="76">
        <v>20117</v>
      </c>
      <c r="R60" s="77">
        <v>1</v>
      </c>
      <c r="S60" t="b">
        <f t="shared" si="11"/>
        <v>1</v>
      </c>
      <c r="W60" t="b">
        <f t="shared" si="5"/>
        <v>1</v>
      </c>
      <c r="X60" t="b">
        <f t="shared" si="6"/>
        <v>1</v>
      </c>
      <c r="Y60"/>
      <c r="Z60"/>
      <c r="AA60" t="b">
        <f>OR(COUNTIF(Table_1[Network ID],Y60)&gt;0,Y60="Grand Total",Y60="(blank)",Y60="")</f>
        <v>1</v>
      </c>
      <c r="AC60" s="76" t="s">
        <v>209</v>
      </c>
      <c r="AD60" s="77">
        <v>1</v>
      </c>
      <c r="AE60" t="b">
        <f t="shared" si="1"/>
        <v>1</v>
      </c>
      <c r="AF60"/>
      <c r="AG60"/>
      <c r="AH60" t="b">
        <f>OR(COUNTIF(Table_1[Network ID],AF60)&gt;0,AF60="Grand Total",AF60="(blank)",AF60="")</f>
        <v>1</v>
      </c>
      <c r="AJ60" s="76" t="s">
        <v>488</v>
      </c>
      <c r="AK60" s="77">
        <v>1</v>
      </c>
      <c r="AL60" t="b">
        <f t="shared" si="7"/>
        <v>1</v>
      </c>
      <c r="AM60" t="b">
        <f t="shared" si="8"/>
        <v>1</v>
      </c>
      <c r="AN60"/>
      <c r="AO60"/>
      <c r="AP60" t="b">
        <f>OR(COUNTIF(Table_1[Network ID],AN60)&gt;0,AN60="Grand Total",Y60="(blank)",AN60="")</f>
        <v>1</v>
      </c>
      <c r="AQ60"/>
    </row>
    <row r="61" spans="2:43" outlineLevel="1" x14ac:dyDescent="0.25">
      <c r="B61" s="82" t="s">
        <v>154</v>
      </c>
      <c r="C61" s="2" t="b">
        <f>COUNTA(Table_4[Practice TIN])=(COUNTIF(Table_4[Preferred Flag
(TRUE/FALSE)],TRUE)+COUNTIF(Table_4[Preferred Flag
(TRUE/FALSE)],FALSE))</f>
        <v>1</v>
      </c>
      <c r="E61" s="7" t="b">
        <v>1</v>
      </c>
      <c r="F61" s="7" t="b">
        <f t="shared" ref="F61" si="20">C61=E61</f>
        <v>1</v>
      </c>
      <c r="J61" t="b">
        <f t="shared" si="9"/>
        <v>1</v>
      </c>
      <c r="M61" t="b">
        <f t="shared" si="3"/>
        <v>1</v>
      </c>
      <c r="N61" t="b">
        <f>OR(K61="Grand Total",IFERROR(FIND(SUBSTITUTE(K61," ",""),SUBSTITUTE('0 - Params'!$B$5," ","")),0)&gt;0)</f>
        <v>1</v>
      </c>
      <c r="O61" t="b">
        <f t="shared" si="4"/>
        <v>1</v>
      </c>
      <c r="Q61" s="76">
        <v>20119</v>
      </c>
      <c r="R61" s="77">
        <v>1</v>
      </c>
      <c r="S61" t="b">
        <f t="shared" si="11"/>
        <v>1</v>
      </c>
      <c r="W61" t="b">
        <f t="shared" si="5"/>
        <v>1</v>
      </c>
      <c r="X61" t="b">
        <f t="shared" si="6"/>
        <v>1</v>
      </c>
      <c r="Y61"/>
      <c r="Z61"/>
      <c r="AA61" t="b">
        <f>OR(COUNTIF(Table_1[Network ID],Y61)&gt;0,Y61="Grand Total",Y61="(blank)",Y61="")</f>
        <v>1</v>
      </c>
      <c r="AC61" s="76" t="s">
        <v>279</v>
      </c>
      <c r="AD61" s="77">
        <v>1</v>
      </c>
      <c r="AE61" t="b">
        <f t="shared" si="1"/>
        <v>1</v>
      </c>
      <c r="AF61"/>
      <c r="AG61"/>
      <c r="AH61" t="b">
        <f>OR(COUNTIF(Table_1[Network ID],AF61)&gt;0,AF61="Grand Total",AF61="(blank)",AF61="")</f>
        <v>1</v>
      </c>
      <c r="AJ61" s="76" t="s">
        <v>490</v>
      </c>
      <c r="AK61" s="77">
        <v>1</v>
      </c>
      <c r="AL61" t="b">
        <f t="shared" si="7"/>
        <v>1</v>
      </c>
      <c r="AM61" t="b">
        <f t="shared" si="8"/>
        <v>1</v>
      </c>
      <c r="AN61"/>
      <c r="AO61"/>
      <c r="AP61" t="b">
        <f>OR(COUNTIF(Table_1[Network ID],AN61)&gt;0,AN61="Grand Total",Y61="(blank)",AN61="")</f>
        <v>1</v>
      </c>
      <c r="AQ61"/>
    </row>
    <row r="62" spans="2:43" x14ac:dyDescent="0.25">
      <c r="J62" t="b">
        <f t="shared" si="9"/>
        <v>1</v>
      </c>
      <c r="M62" t="b">
        <f t="shared" si="3"/>
        <v>1</v>
      </c>
      <c r="N62" t="b">
        <f>OR(K62="Grand Total",IFERROR(FIND(SUBSTITUTE(K62," ",""),SUBSTITUTE('0 - Params'!$B$5," ","")),0)&gt;0)</f>
        <v>1</v>
      </c>
      <c r="O62" t="b">
        <f t="shared" si="4"/>
        <v>1</v>
      </c>
      <c r="Q62" s="76">
        <v>20120</v>
      </c>
      <c r="R62" s="77">
        <v>1</v>
      </c>
      <c r="S62" t="b">
        <f t="shared" si="11"/>
        <v>1</v>
      </c>
      <c r="W62" t="b">
        <f t="shared" si="5"/>
        <v>1</v>
      </c>
      <c r="X62" t="b">
        <f t="shared" si="6"/>
        <v>1</v>
      </c>
      <c r="Y62"/>
      <c r="Z62"/>
      <c r="AA62" t="b">
        <f>OR(COUNTIF(Table_1[Network ID],Y62)&gt;0,Y62="Grand Total",Y62="(blank)",Y62="")</f>
        <v>1</v>
      </c>
      <c r="AC62" s="76" t="s">
        <v>307</v>
      </c>
      <c r="AD62" s="77">
        <v>1</v>
      </c>
      <c r="AE62" t="b">
        <f t="shared" si="1"/>
        <v>1</v>
      </c>
      <c r="AF62"/>
      <c r="AG62"/>
      <c r="AH62" t="b">
        <f>OR(COUNTIF(Table_1[Network ID],AF62)&gt;0,AF62="Grand Total",AF62="(blank)",AF62="")</f>
        <v>1</v>
      </c>
      <c r="AJ62" s="76" t="s">
        <v>492</v>
      </c>
      <c r="AK62" s="77">
        <v>1</v>
      </c>
      <c r="AL62" t="b">
        <f t="shared" si="7"/>
        <v>1</v>
      </c>
      <c r="AM62" t="b">
        <f t="shared" si="8"/>
        <v>1</v>
      </c>
      <c r="AN62"/>
      <c r="AO62"/>
      <c r="AP62" t="b">
        <f>OR(COUNTIF(Table_1[Network ID],AN62)&gt;0,AN62="Grand Total",Y62="(blank)",AN62="")</f>
        <v>1</v>
      </c>
      <c r="AQ62"/>
    </row>
    <row r="63" spans="2:43" ht="16.5" thickBot="1" x14ac:dyDescent="0.3">
      <c r="B63" s="81" t="s">
        <v>8</v>
      </c>
      <c r="C63" s="74" t="str">
        <f ca="1">IF(F63,"PASS","FAILED")</f>
        <v>PASS</v>
      </c>
      <c r="F63" s="7" t="b">
        <f ca="1">AND(F64:F73)</f>
        <v>1</v>
      </c>
      <c r="J63" t="b">
        <f t="shared" si="9"/>
        <v>1</v>
      </c>
      <c r="M63" t="b">
        <f t="shared" si="3"/>
        <v>1</v>
      </c>
      <c r="N63" t="b">
        <f>OR(K63="Grand Total",IFERROR(FIND(SUBSTITUTE(K63," ",""),SUBSTITUTE('0 - Params'!$B$5," ","")),0)&gt;0)</f>
        <v>1</v>
      </c>
      <c r="O63" t="b">
        <f t="shared" si="4"/>
        <v>1</v>
      </c>
      <c r="Q63" s="76">
        <v>20121</v>
      </c>
      <c r="R63" s="77">
        <v>1</v>
      </c>
      <c r="S63" t="b">
        <f t="shared" si="11"/>
        <v>1</v>
      </c>
      <c r="W63" t="b">
        <f t="shared" si="5"/>
        <v>1</v>
      </c>
      <c r="X63" t="b">
        <f t="shared" si="6"/>
        <v>1</v>
      </c>
      <c r="Y63"/>
      <c r="Z63"/>
      <c r="AA63" t="b">
        <f>OR(COUNTIF(Table_1[Network ID],Y63)&gt;0,Y63="Grand Total",Y63="(blank)",Y63="")</f>
        <v>1</v>
      </c>
      <c r="AC63" s="76" t="s">
        <v>253</v>
      </c>
      <c r="AD63" s="77">
        <v>1</v>
      </c>
      <c r="AE63" t="b">
        <f t="shared" si="1"/>
        <v>1</v>
      </c>
      <c r="AF63"/>
      <c r="AG63"/>
      <c r="AH63" t="b">
        <f>OR(COUNTIF(Table_1[Network ID],AF63)&gt;0,AF63="Grand Total",AF63="(blank)",AF63="")</f>
        <v>1</v>
      </c>
      <c r="AJ63" s="76" t="s">
        <v>494</v>
      </c>
      <c r="AK63" s="77">
        <v>1</v>
      </c>
      <c r="AL63" t="b">
        <f t="shared" si="7"/>
        <v>1</v>
      </c>
      <c r="AM63" t="b">
        <f t="shared" si="8"/>
        <v>1</v>
      </c>
      <c r="AN63"/>
      <c r="AO63"/>
      <c r="AP63" t="b">
        <f>OR(COUNTIF(Table_1[Network ID],AN63)&gt;0,AN63="Grand Total",Y63="(blank)",AN63="")</f>
        <v>1</v>
      </c>
      <c r="AQ63"/>
    </row>
    <row r="64" spans="2:43" outlineLevel="1" x14ac:dyDescent="0.25">
      <c r="B64" s="82" t="s">
        <v>7</v>
      </c>
      <c r="C64" s="83">
        <f>COUNTA(Table_5[Provider NPI])</f>
        <v>1049</v>
      </c>
      <c r="E64" s="1">
        <f>C64</f>
        <v>1049</v>
      </c>
      <c r="F64" s="7" t="b">
        <f>C64=E64</f>
        <v>1</v>
      </c>
      <c r="J64" t="b">
        <f t="shared" si="9"/>
        <v>1</v>
      </c>
      <c r="M64" t="b">
        <f t="shared" si="3"/>
        <v>1</v>
      </c>
      <c r="N64" t="b">
        <f>OR(K64="Grand Total",IFERROR(FIND(SUBSTITUTE(K64," ",""),SUBSTITUTE('0 - Params'!$B$5," ","")),0)&gt;0)</f>
        <v>1</v>
      </c>
      <c r="O64" t="b">
        <f t="shared" si="4"/>
        <v>1</v>
      </c>
      <c r="Q64" s="76">
        <v>20123</v>
      </c>
      <c r="R64" s="77">
        <v>1</v>
      </c>
      <c r="S64" t="b">
        <f t="shared" si="11"/>
        <v>1</v>
      </c>
      <c r="W64" t="b">
        <f t="shared" si="5"/>
        <v>1</v>
      </c>
      <c r="X64" t="b">
        <f t="shared" si="6"/>
        <v>1</v>
      </c>
      <c r="Y64"/>
      <c r="Z64"/>
      <c r="AA64" t="b">
        <f>OR(COUNTIF(Table_1[Network ID],Y64)&gt;0,Y64="Grand Total",Y64="(blank)",Y64="")</f>
        <v>1</v>
      </c>
      <c r="AC64" s="76" t="s">
        <v>235</v>
      </c>
      <c r="AD64" s="77">
        <v>1</v>
      </c>
      <c r="AE64" t="b">
        <f t="shared" si="1"/>
        <v>1</v>
      </c>
      <c r="AF64"/>
      <c r="AG64"/>
      <c r="AH64" t="b">
        <f>OR(COUNTIF(Table_1[Network ID],AF64)&gt;0,AF64="Grand Total",AF64="(blank)",AF64="")</f>
        <v>1</v>
      </c>
      <c r="AJ64" s="76" t="s">
        <v>496</v>
      </c>
      <c r="AK64" s="77">
        <v>1</v>
      </c>
      <c r="AL64" t="b">
        <f t="shared" si="7"/>
        <v>1</v>
      </c>
      <c r="AM64" t="b">
        <f t="shared" si="8"/>
        <v>1</v>
      </c>
      <c r="AN64"/>
      <c r="AO64"/>
      <c r="AP64" t="b">
        <f>OR(COUNTIF(Table_1[Network ID],AN64)&gt;0,AN64="Grand Total",Y64="(blank)",AN64="")</f>
        <v>1</v>
      </c>
      <c r="AQ64"/>
    </row>
    <row r="65" spans="2:43" outlineLevel="1" x14ac:dyDescent="0.25">
      <c r="B65" s="82" t="s">
        <v>127</v>
      </c>
      <c r="C65" s="2" t="b">
        <f ca="1">IFERROR(_xlfn.SHEET("5 - Network Providers")&gt;-1,FALSE)</f>
        <v>1</v>
      </c>
      <c r="E65" s="7" t="b">
        <v>1</v>
      </c>
      <c r="F65" s="7" t="b">
        <f t="shared" ref="F65:F73" ca="1" si="21">C65=E65</f>
        <v>1</v>
      </c>
      <c r="J65" t="b">
        <f t="shared" si="9"/>
        <v>1</v>
      </c>
      <c r="M65" t="b">
        <f t="shared" si="3"/>
        <v>1</v>
      </c>
      <c r="N65" t="b">
        <f>OR(K65="Grand Total",IFERROR(FIND(SUBSTITUTE(K65," ",""),SUBSTITUTE('0 - Params'!$B$5," ","")),0)&gt;0)</f>
        <v>1</v>
      </c>
      <c r="O65" t="b">
        <f t="shared" si="4"/>
        <v>1</v>
      </c>
      <c r="Q65" s="76">
        <v>20125</v>
      </c>
      <c r="R65" s="77">
        <v>1</v>
      </c>
      <c r="S65" t="b">
        <f t="shared" si="11"/>
        <v>1</v>
      </c>
      <c r="W65" t="b">
        <f t="shared" si="5"/>
        <v>1</v>
      </c>
      <c r="X65" t="b">
        <f t="shared" si="6"/>
        <v>1</v>
      </c>
      <c r="Y65"/>
      <c r="Z65"/>
      <c r="AA65" t="b">
        <f>OR(COUNTIF(Table_1[Network ID],Y65)&gt;0,Y65="Grand Total",Y65="(blank)",Y65="")</f>
        <v>1</v>
      </c>
      <c r="AC65" s="76" t="s">
        <v>281</v>
      </c>
      <c r="AD65" s="77">
        <v>1</v>
      </c>
      <c r="AE65" t="b">
        <f t="shared" si="1"/>
        <v>1</v>
      </c>
      <c r="AF65"/>
      <c r="AG65"/>
      <c r="AH65" t="b">
        <f>OR(COUNTIF(Table_1[Network ID],AF65)&gt;0,AF65="Grand Total",AF65="(blank)",AF65="")</f>
        <v>1</v>
      </c>
      <c r="AJ65" s="76" t="s">
        <v>498</v>
      </c>
      <c r="AK65" s="77">
        <v>1</v>
      </c>
      <c r="AL65" t="b">
        <f t="shared" si="7"/>
        <v>1</v>
      </c>
      <c r="AM65" t="b">
        <f t="shared" si="8"/>
        <v>1</v>
      </c>
      <c r="AN65"/>
      <c r="AO65"/>
      <c r="AP65" t="b">
        <f>OR(COUNTIF(Table_1[Network ID],AN65)&gt;0,AN65="Grand Total",Y65="(blank)",AN65="")</f>
        <v>1</v>
      </c>
      <c r="AQ65"/>
    </row>
    <row r="66" spans="2:43" outlineLevel="1" x14ac:dyDescent="0.25">
      <c r="B66" s="82" t="s">
        <v>134</v>
      </c>
      <c r="C66" s="2" t="b">
        <f>GETPIVOTDATA("Provider NPI",$AJ$10)=COUNTA(Table_5[Provider NPI])</f>
        <v>1</v>
      </c>
      <c r="E66" s="7" t="b">
        <v>1</v>
      </c>
      <c r="F66" s="7" t="b">
        <f t="shared" si="21"/>
        <v>1</v>
      </c>
      <c r="J66" t="b">
        <f t="shared" si="9"/>
        <v>1</v>
      </c>
      <c r="M66" t="b">
        <f t="shared" si="3"/>
        <v>1</v>
      </c>
      <c r="N66" t="b">
        <f>OR(K66="Grand Total",IFERROR(FIND(SUBSTITUTE(K66," ",""),SUBSTITUTE('0 - Params'!$B$5," ","")),0)&gt;0)</f>
        <v>1</v>
      </c>
      <c r="O66" t="b">
        <f t="shared" si="4"/>
        <v>1</v>
      </c>
      <c r="Q66" s="76">
        <v>20128</v>
      </c>
      <c r="R66" s="77">
        <v>1</v>
      </c>
      <c r="S66" t="b">
        <f t="shared" si="11"/>
        <v>1</v>
      </c>
      <c r="W66" t="b">
        <f t="shared" si="5"/>
        <v>1</v>
      </c>
      <c r="X66" t="b">
        <f t="shared" si="6"/>
        <v>1</v>
      </c>
      <c r="Y66"/>
      <c r="Z66"/>
      <c r="AA66" t="b">
        <f>OR(COUNTIF(Table_1[Network ID],Y66)&gt;0,Y66="Grand Total",Y66="(blank)",Y66="")</f>
        <v>1</v>
      </c>
      <c r="AC66" s="76" t="s">
        <v>163</v>
      </c>
      <c r="AD66" s="77">
        <v>1</v>
      </c>
      <c r="AE66" t="b">
        <f t="shared" si="1"/>
        <v>1</v>
      </c>
      <c r="AF66"/>
      <c r="AG66"/>
      <c r="AH66" t="b">
        <f>OR(COUNTIF(Table_1[Network ID],AF66)&gt;0,AF66="Grand Total",AF66="(blank)",AF66="")</f>
        <v>1</v>
      </c>
      <c r="AJ66" s="76" t="s">
        <v>500</v>
      </c>
      <c r="AK66" s="77">
        <v>1</v>
      </c>
      <c r="AL66" t="b">
        <f t="shared" si="7"/>
        <v>1</v>
      </c>
      <c r="AM66" t="b">
        <f t="shared" si="8"/>
        <v>1</v>
      </c>
      <c r="AN66"/>
      <c r="AO66"/>
      <c r="AP66" t="b">
        <f>OR(COUNTIF(Table_1[Network ID],AN66)&gt;0,AN66="Grand Total",Y66="(blank)",AN66="")</f>
        <v>1</v>
      </c>
      <c r="AQ66"/>
    </row>
    <row r="67" spans="2:43" outlineLevel="1" x14ac:dyDescent="0.25">
      <c r="B67" s="82" t="s">
        <v>6</v>
      </c>
      <c r="C67" s="2">
        <f>SUMPRODUCT(LEN(Table_5[Provider NPI])-LEN(SUBSTITUTE(Table_5[Provider NPI]," ","")))</f>
        <v>0</v>
      </c>
      <c r="E67" s="7">
        <v>0</v>
      </c>
      <c r="F67" s="7" t="b">
        <f t="shared" si="21"/>
        <v>1</v>
      </c>
      <c r="J67" t="b">
        <f t="shared" si="9"/>
        <v>1</v>
      </c>
      <c r="M67" t="b">
        <f t="shared" si="3"/>
        <v>1</v>
      </c>
      <c r="N67" t="b">
        <f>OR(K67="Grand Total",IFERROR(FIND(SUBSTITUTE(K67," ",""),SUBSTITUTE('0 - Params'!$B$5," ","")),0)&gt;0)</f>
        <v>1</v>
      </c>
      <c r="O67" t="b">
        <f t="shared" si="4"/>
        <v>1</v>
      </c>
      <c r="Q67" s="76">
        <v>20129</v>
      </c>
      <c r="R67" s="77">
        <v>1</v>
      </c>
      <c r="S67" t="b">
        <f t="shared" si="11"/>
        <v>1</v>
      </c>
      <c r="W67" t="b">
        <f t="shared" si="5"/>
        <v>1</v>
      </c>
      <c r="X67" t="b">
        <f t="shared" si="6"/>
        <v>1</v>
      </c>
      <c r="Y67"/>
      <c r="Z67"/>
      <c r="AA67" t="b">
        <f>OR(COUNTIF(Table_1[Network ID],Y67)&gt;0,Y67="Grand Total",Y67="(blank)",Y67="")</f>
        <v>1</v>
      </c>
      <c r="AC67" s="76" t="s">
        <v>329</v>
      </c>
      <c r="AD67" s="77">
        <v>1</v>
      </c>
      <c r="AE67" t="b">
        <f t="shared" si="1"/>
        <v>1</v>
      </c>
      <c r="AF67"/>
      <c r="AG67"/>
      <c r="AH67" t="b">
        <f>OR(COUNTIF(Table_1[Network ID],AF67)&gt;0,AF67="Grand Total",AF67="(blank)",AF67="")</f>
        <v>1</v>
      </c>
      <c r="AJ67" s="76" t="s">
        <v>502</v>
      </c>
      <c r="AK67" s="77">
        <v>1</v>
      </c>
      <c r="AL67" t="b">
        <f t="shared" si="7"/>
        <v>1</v>
      </c>
      <c r="AM67" t="b">
        <f t="shared" si="8"/>
        <v>1</v>
      </c>
      <c r="AN67"/>
      <c r="AO67"/>
      <c r="AP67" t="b">
        <f>OR(COUNTIF(Table_1[Network ID],AN67)&gt;0,AN67="Grand Total",Y67="(blank)",AN67="")</f>
        <v>1</v>
      </c>
      <c r="AQ67"/>
    </row>
    <row r="68" spans="2:43" outlineLevel="1" x14ac:dyDescent="0.25">
      <c r="B68" s="82" t="s">
        <v>5</v>
      </c>
      <c r="C68" s="2" t="b">
        <f>$AL$9</f>
        <v>1</v>
      </c>
      <c r="E68" s="7" t="b">
        <v>1</v>
      </c>
      <c r="F68" s="7" t="b">
        <f t="shared" si="21"/>
        <v>1</v>
      </c>
      <c r="J68" t="b">
        <f t="shared" si="9"/>
        <v>1</v>
      </c>
      <c r="M68" t="b">
        <f t="shared" si="3"/>
        <v>1</v>
      </c>
      <c r="N68" t="b">
        <f>OR(K68="Grand Total",IFERROR(FIND(SUBSTITUTE(K68," ",""),SUBSTITUTE('0 - Params'!$B$5," ","")),0)&gt;0)</f>
        <v>1</v>
      </c>
      <c r="O68" t="b">
        <f t="shared" si="4"/>
        <v>1</v>
      </c>
      <c r="Q68" s="76">
        <v>20130</v>
      </c>
      <c r="R68" s="77">
        <v>1</v>
      </c>
      <c r="S68" t="b">
        <f t="shared" si="11"/>
        <v>1</v>
      </c>
      <c r="W68" t="b">
        <f t="shared" si="5"/>
        <v>1</v>
      </c>
      <c r="X68" t="b">
        <f t="shared" si="6"/>
        <v>1</v>
      </c>
      <c r="Y68"/>
      <c r="Z68"/>
      <c r="AA68" t="b">
        <f>OR(COUNTIF(Table_1[Network ID],Y68)&gt;0,Y68="Grand Total",Y68="(blank)",Y68="")</f>
        <v>1</v>
      </c>
      <c r="AC68" s="76" t="s">
        <v>277</v>
      </c>
      <c r="AD68" s="77">
        <v>1</v>
      </c>
      <c r="AE68" t="b">
        <f t="shared" si="1"/>
        <v>1</v>
      </c>
      <c r="AF68"/>
      <c r="AG68"/>
      <c r="AH68" t="b">
        <f>OR(COUNTIF(Table_1[Network ID],AF68)&gt;0,AF68="Grand Total",AF68="(blank)",AF68="")</f>
        <v>1</v>
      </c>
      <c r="AJ68" s="76" t="s">
        <v>504</v>
      </c>
      <c r="AK68" s="77">
        <v>1</v>
      </c>
      <c r="AL68" t="b">
        <f t="shared" si="7"/>
        <v>1</v>
      </c>
      <c r="AM68" t="b">
        <f t="shared" si="8"/>
        <v>1</v>
      </c>
      <c r="AN68"/>
      <c r="AO68"/>
      <c r="AP68" t="b">
        <f>OR(COUNTIF(Table_1[Network ID],AN68)&gt;0,AN68="Grand Total",Y68="(blank)",AN68="")</f>
        <v>1</v>
      </c>
      <c r="AQ68"/>
    </row>
    <row r="69" spans="2:43" outlineLevel="1" x14ac:dyDescent="0.25">
      <c r="B69" s="82" t="s">
        <v>146</v>
      </c>
      <c r="C69" s="2" t="b">
        <f>$AM$9</f>
        <v>1</v>
      </c>
      <c r="E69" s="7" t="b">
        <v>1</v>
      </c>
      <c r="F69" s="7" t="b">
        <f t="shared" si="21"/>
        <v>1</v>
      </c>
      <c r="J69" t="b">
        <f t="shared" si="9"/>
        <v>1</v>
      </c>
      <c r="M69" t="b">
        <f t="shared" si="3"/>
        <v>1</v>
      </c>
      <c r="N69" t="b">
        <f>OR(K69="Grand Total",IFERROR(FIND(SUBSTITUTE(K69," ",""),SUBSTITUTE('0 - Params'!$B$5," ","")),0)&gt;0)</f>
        <v>1</v>
      </c>
      <c r="O69" t="b">
        <f t="shared" si="4"/>
        <v>1</v>
      </c>
      <c r="Q69" s="76">
        <v>20131</v>
      </c>
      <c r="R69" s="77">
        <v>1</v>
      </c>
      <c r="S69" t="b">
        <f t="shared" si="11"/>
        <v>1</v>
      </c>
      <c r="W69" t="b">
        <f t="shared" si="5"/>
        <v>1</v>
      </c>
      <c r="X69" t="b">
        <f t="shared" si="6"/>
        <v>1</v>
      </c>
      <c r="Y69"/>
      <c r="Z69"/>
      <c r="AA69" t="b">
        <f>OR(COUNTIF(Table_1[Network ID],Y69)&gt;0,Y69="Grand Total",Y69="(blank)",Y69="")</f>
        <v>1</v>
      </c>
      <c r="AC69" s="76" t="s">
        <v>259</v>
      </c>
      <c r="AD69" s="77">
        <v>1</v>
      </c>
      <c r="AE69" t="b">
        <f t="shared" si="1"/>
        <v>1</v>
      </c>
      <c r="AF69"/>
      <c r="AG69"/>
      <c r="AH69" t="b">
        <f>OR(COUNTIF(Table_1[Network ID],AF69)&gt;0,AF69="Grand Total",AF69="(blank)",AF69="")</f>
        <v>1</v>
      </c>
      <c r="AJ69" s="76" t="s">
        <v>506</v>
      </c>
      <c r="AK69" s="77">
        <v>1</v>
      </c>
      <c r="AL69" t="b">
        <f t="shared" si="7"/>
        <v>1</v>
      </c>
      <c r="AM69" t="b">
        <f t="shared" si="8"/>
        <v>1</v>
      </c>
      <c r="AN69"/>
      <c r="AO69"/>
      <c r="AP69" t="b">
        <f>OR(COUNTIF(Table_1[Network ID],AN69)&gt;0,AN69="Grand Total",Y69="(blank)",AN69="")</f>
        <v>1</v>
      </c>
      <c r="AQ69"/>
    </row>
    <row r="70" spans="2:43" outlineLevel="1" x14ac:dyDescent="0.25">
      <c r="B70" s="82" t="s">
        <v>157</v>
      </c>
      <c r="C70" s="2">
        <f>COUNTBLANK(Table_5[Provider NPI])</f>
        <v>0</v>
      </c>
      <c r="E70" s="7">
        <v>0</v>
      </c>
      <c r="F70" s="7" t="b">
        <f t="shared" si="21"/>
        <v>1</v>
      </c>
      <c r="J70" t="b">
        <f t="shared" si="9"/>
        <v>1</v>
      </c>
      <c r="M70" t="b">
        <f t="shared" si="3"/>
        <v>1</v>
      </c>
      <c r="N70" t="b">
        <f>OR(K70="Grand Total",IFERROR(FIND(SUBSTITUTE(K70," ",""),SUBSTITUTE('0 - Params'!$B$5," ","")),0)&gt;0)</f>
        <v>1</v>
      </c>
      <c r="O70" t="b">
        <f t="shared" si="4"/>
        <v>1</v>
      </c>
      <c r="Q70" s="76">
        <v>20132</v>
      </c>
      <c r="R70" s="77">
        <v>1</v>
      </c>
      <c r="S70" t="b">
        <f t="shared" si="11"/>
        <v>1</v>
      </c>
      <c r="W70" t="b">
        <f t="shared" si="5"/>
        <v>1</v>
      </c>
      <c r="X70" t="b">
        <f t="shared" si="6"/>
        <v>1</v>
      </c>
      <c r="Y70"/>
      <c r="Z70"/>
      <c r="AA70" t="b">
        <f>OR(COUNTIF(Table_1[Network ID],Y70)&gt;0,Y70="Grand Total",Y70="(blank)",Y70="")</f>
        <v>1</v>
      </c>
      <c r="AC70" s="76" t="s">
        <v>297</v>
      </c>
      <c r="AD70" s="77">
        <v>1</v>
      </c>
      <c r="AE70" t="b">
        <f t="shared" si="1"/>
        <v>1</v>
      </c>
      <c r="AF70"/>
      <c r="AG70"/>
      <c r="AH70" t="b">
        <f>OR(COUNTIF(Table_1[Network ID],AF70)&gt;0,AF70="Grand Total",AF70="(blank)",AF70="")</f>
        <v>1</v>
      </c>
      <c r="AJ70" s="76" t="s">
        <v>508</v>
      </c>
      <c r="AK70" s="77">
        <v>1</v>
      </c>
      <c r="AL70" t="b">
        <f t="shared" si="7"/>
        <v>1</v>
      </c>
      <c r="AM70" t="b">
        <f t="shared" si="8"/>
        <v>1</v>
      </c>
      <c r="AN70"/>
      <c r="AO70"/>
      <c r="AP70" t="b">
        <f>OR(COUNTIF(Table_1[Network ID],AN70)&gt;0,AN70="Grand Total",Y70="(blank)",AN70="")</f>
        <v>1</v>
      </c>
      <c r="AQ70"/>
    </row>
    <row r="71" spans="2:43" outlineLevel="1" x14ac:dyDescent="0.25">
      <c r="B71" s="82" t="s">
        <v>3</v>
      </c>
      <c r="C71" s="2" t="b">
        <f>$AP$9</f>
        <v>1</v>
      </c>
      <c r="E71" s="7" t="b">
        <v>1</v>
      </c>
      <c r="F71" s="7" t="b">
        <f t="shared" si="21"/>
        <v>1</v>
      </c>
      <c r="J71" t="b">
        <f t="shared" si="9"/>
        <v>1</v>
      </c>
      <c r="M71" t="b">
        <f t="shared" si="3"/>
        <v>1</v>
      </c>
      <c r="N71" t="b">
        <f>OR(K71="Grand Total",IFERROR(FIND(SUBSTITUTE(K71," ",""),SUBSTITUTE('0 - Params'!$B$5," ","")),0)&gt;0)</f>
        <v>1</v>
      </c>
      <c r="O71" t="b">
        <f t="shared" si="4"/>
        <v>1</v>
      </c>
      <c r="Q71" s="76">
        <v>20134</v>
      </c>
      <c r="R71" s="77">
        <v>1</v>
      </c>
      <c r="S71" t="b">
        <f t="shared" si="11"/>
        <v>1</v>
      </c>
      <c r="W71" t="b">
        <f t="shared" si="5"/>
        <v>1</v>
      </c>
      <c r="X71" t="b">
        <f t="shared" si="6"/>
        <v>1</v>
      </c>
      <c r="Y71"/>
      <c r="Z71"/>
      <c r="AA71" t="b">
        <f>OR(COUNTIF(Table_1[Network ID],Y71)&gt;0,Y71="Grand Total",Y71="(blank)",Y71="")</f>
        <v>1</v>
      </c>
      <c r="AC71" s="76" t="s">
        <v>261</v>
      </c>
      <c r="AD71" s="77">
        <v>1</v>
      </c>
      <c r="AE71" t="b">
        <f t="shared" si="1"/>
        <v>1</v>
      </c>
      <c r="AF71"/>
      <c r="AG71"/>
      <c r="AH71" t="b">
        <f>OR(COUNTIF(Table_1[Network ID],AF71)&gt;0,AF71="Grand Total",AF71="(blank)",AF71="")</f>
        <v>1</v>
      </c>
      <c r="AJ71" s="76" t="s">
        <v>510</v>
      </c>
      <c r="AK71" s="77">
        <v>1</v>
      </c>
      <c r="AL71" t="b">
        <f t="shared" si="7"/>
        <v>1</v>
      </c>
      <c r="AM71" t="b">
        <f t="shared" si="8"/>
        <v>1</v>
      </c>
      <c r="AN71"/>
      <c r="AO71"/>
      <c r="AP71" t="b">
        <f>OR(COUNTIF(Table_1[Network ID],AN71)&gt;0,AN71="Grand Total",Y71="(blank)",AN71="")</f>
        <v>1</v>
      </c>
      <c r="AQ71"/>
    </row>
    <row r="72" spans="2:43" outlineLevel="1" x14ac:dyDescent="0.25">
      <c r="B72" s="82" t="s">
        <v>2</v>
      </c>
      <c r="C72" s="2" t="b">
        <f>COUNTIF(Table_5[Preferred Flag
(TRUE/FALSE)],TRUE)=COUNTA(Table_5[Provider NPI])</f>
        <v>1</v>
      </c>
      <c r="E72" s="7" t="b">
        <v>1</v>
      </c>
      <c r="F72" s="7" t="b">
        <f t="shared" si="21"/>
        <v>1</v>
      </c>
      <c r="J72" t="b">
        <f t="shared" si="9"/>
        <v>1</v>
      </c>
      <c r="M72" t="b">
        <f t="shared" si="3"/>
        <v>1</v>
      </c>
      <c r="N72" t="b">
        <f>OR(K72="Grand Total",IFERROR(FIND(SUBSTITUTE(K72," ",""),SUBSTITUTE('0 - Params'!$B$5," ","")),0)&gt;0)</f>
        <v>1</v>
      </c>
      <c r="O72" t="b">
        <f t="shared" si="4"/>
        <v>1</v>
      </c>
      <c r="Q72" s="76">
        <v>20136</v>
      </c>
      <c r="R72" s="77">
        <v>1</v>
      </c>
      <c r="S72" t="b">
        <f t="shared" si="11"/>
        <v>1</v>
      </c>
      <c r="W72" t="b">
        <f t="shared" si="5"/>
        <v>1</v>
      </c>
      <c r="X72" t="b">
        <f t="shared" si="6"/>
        <v>1</v>
      </c>
      <c r="Y72"/>
      <c r="Z72"/>
      <c r="AA72" t="b">
        <f>OR(COUNTIF(Table_1[Network ID],Y72)&gt;0,Y72="Grand Total",Y72="(blank)",Y72="")</f>
        <v>1</v>
      </c>
      <c r="AC72" s="76" t="s">
        <v>197</v>
      </c>
      <c r="AD72" s="77">
        <v>1</v>
      </c>
      <c r="AE72" t="b">
        <f t="shared" si="1"/>
        <v>1</v>
      </c>
      <c r="AF72"/>
      <c r="AG72"/>
      <c r="AH72" t="b">
        <f>OR(COUNTIF(Table_1[Network ID],AF72)&gt;0,AF72="Grand Total",AF72="(blank)",AF72="")</f>
        <v>1</v>
      </c>
      <c r="AJ72" s="76" t="s">
        <v>512</v>
      </c>
      <c r="AK72" s="77">
        <v>1</v>
      </c>
      <c r="AL72" t="b">
        <f t="shared" si="7"/>
        <v>1</v>
      </c>
      <c r="AM72" t="b">
        <f t="shared" si="8"/>
        <v>1</v>
      </c>
      <c r="AN72"/>
      <c r="AO72"/>
      <c r="AP72" t="b">
        <f>OR(COUNTIF(Table_1[Network ID],AN72)&gt;0,AN72="Grand Total",Y72="(blank)",AN72="")</f>
        <v>1</v>
      </c>
      <c r="AQ72"/>
    </row>
    <row r="73" spans="2:43" x14ac:dyDescent="0.25">
      <c r="B73" s="82" t="s">
        <v>0</v>
      </c>
      <c r="C73" s="2" t="b">
        <f>OR(COUNTBLANK(Table_5[Network ID 1])=0,COUNTA(Table_5[Provider NPI])=0)</f>
        <v>1</v>
      </c>
      <c r="E73" s="7" t="b">
        <v>1</v>
      </c>
      <c r="F73" s="7" t="b">
        <f t="shared" si="21"/>
        <v>1</v>
      </c>
      <c r="J73" t="b">
        <f t="shared" si="9"/>
        <v>1</v>
      </c>
      <c r="M73" t="b">
        <f t="shared" si="3"/>
        <v>1</v>
      </c>
      <c r="N73" t="b">
        <f>OR(K73="Grand Total",IFERROR(FIND(SUBSTITUTE(K73," ",""),SUBSTITUTE('0 - Params'!$B$5," ","")),0)&gt;0)</f>
        <v>1</v>
      </c>
      <c r="O73" t="b">
        <f t="shared" si="4"/>
        <v>1</v>
      </c>
      <c r="Q73" s="76">
        <v>20138</v>
      </c>
      <c r="R73" s="77">
        <v>1</v>
      </c>
      <c r="S73" t="b">
        <f t="shared" si="11"/>
        <v>1</v>
      </c>
      <c r="W73" t="b">
        <f t="shared" si="5"/>
        <v>1</v>
      </c>
      <c r="X73" t="b">
        <f t="shared" si="6"/>
        <v>1</v>
      </c>
      <c r="Y73"/>
      <c r="Z73"/>
      <c r="AA73" t="b">
        <f>OR(COUNTIF(Table_1[Network ID],Y73)&gt;0,Y73="Grand Total",Y73="(blank)",Y73="")</f>
        <v>1</v>
      </c>
      <c r="AC73" s="76" t="s">
        <v>291</v>
      </c>
      <c r="AD73" s="77">
        <v>1</v>
      </c>
      <c r="AE73" t="b">
        <f t="shared" si="1"/>
        <v>1</v>
      </c>
      <c r="AF73"/>
      <c r="AG73"/>
      <c r="AH73" t="b">
        <f>OR(COUNTIF(Table_1[Network ID],AF73)&gt;0,AF73="Grand Total",AF73="(blank)",AF73="")</f>
        <v>1</v>
      </c>
      <c r="AJ73" s="76" t="s">
        <v>514</v>
      </c>
      <c r="AK73" s="77">
        <v>1</v>
      </c>
      <c r="AL73" t="b">
        <f t="shared" si="7"/>
        <v>1</v>
      </c>
      <c r="AM73" t="b">
        <f t="shared" si="8"/>
        <v>1</v>
      </c>
      <c r="AN73"/>
      <c r="AO73"/>
      <c r="AP73" t="b">
        <f>OR(COUNTIF(Table_1[Network ID],AN73)&gt;0,AN73="Grand Total",Y73="(blank)",AN73="")</f>
        <v>1</v>
      </c>
      <c r="AQ73"/>
    </row>
    <row r="74" spans="2:43" x14ac:dyDescent="0.25">
      <c r="J74" t="b">
        <f t="shared" si="9"/>
        <v>1</v>
      </c>
      <c r="M74" t="b">
        <f t="shared" si="3"/>
        <v>1</v>
      </c>
      <c r="N74" t="b">
        <f>OR(K74="Grand Total",IFERROR(FIND(SUBSTITUTE(K74," ",""),SUBSTITUTE('0 - Params'!$B$5," ","")),0)&gt;0)</f>
        <v>1</v>
      </c>
      <c r="O74" t="b">
        <f t="shared" si="4"/>
        <v>1</v>
      </c>
      <c r="Q74" s="76">
        <v>20139</v>
      </c>
      <c r="R74" s="77">
        <v>1</v>
      </c>
      <c r="S74" t="b">
        <f t="shared" si="11"/>
        <v>1</v>
      </c>
      <c r="W74" t="b">
        <f t="shared" si="5"/>
        <v>1</v>
      </c>
      <c r="X74" t="b">
        <f t="shared" si="6"/>
        <v>1</v>
      </c>
      <c r="Y74"/>
      <c r="Z74"/>
      <c r="AA74" t="b">
        <f>OR(COUNTIF(Table_1[Network ID],Y74)&gt;0,Y74="Grand Total",Y74="(blank)",Y74="")</f>
        <v>1</v>
      </c>
      <c r="AC74" s="76" t="s">
        <v>269</v>
      </c>
      <c r="AD74" s="77">
        <v>1</v>
      </c>
      <c r="AE74" t="b">
        <f t="shared" si="1"/>
        <v>1</v>
      </c>
      <c r="AF74"/>
      <c r="AG74"/>
      <c r="AH74" t="b">
        <f>OR(COUNTIF(Table_1[Network ID],AF74)&gt;0,AF74="Grand Total",AF74="(blank)",AF74="")</f>
        <v>1</v>
      </c>
      <c r="AJ74" s="76" t="s">
        <v>516</v>
      </c>
      <c r="AK74" s="77">
        <v>1</v>
      </c>
      <c r="AL74" t="b">
        <f t="shared" si="7"/>
        <v>1</v>
      </c>
      <c r="AM74" t="b">
        <f t="shared" si="8"/>
        <v>1</v>
      </c>
      <c r="AN74"/>
      <c r="AO74"/>
      <c r="AP74" t="b">
        <f>OR(COUNTIF(Table_1[Network ID],AN74)&gt;0,AN74="Grand Total",Y74="(blank)",AN74="")</f>
        <v>1</v>
      </c>
      <c r="AQ74"/>
    </row>
    <row r="75" spans="2:43" x14ac:dyDescent="0.25">
      <c r="C75" s="3"/>
      <c r="J75" t="b">
        <f t="shared" si="9"/>
        <v>1</v>
      </c>
      <c r="M75" t="b">
        <f t="shared" si="3"/>
        <v>1</v>
      </c>
      <c r="N75" t="b">
        <f>OR(K75="Grand Total",IFERROR(FIND(SUBSTITUTE(K75," ",""),SUBSTITUTE('0 - Params'!$B$5," ","")),0)&gt;0)</f>
        <v>1</v>
      </c>
      <c r="O75" t="b">
        <f t="shared" si="4"/>
        <v>1</v>
      </c>
      <c r="Q75" s="76">
        <v>20140</v>
      </c>
      <c r="R75" s="77">
        <v>1</v>
      </c>
      <c r="S75" t="b">
        <f t="shared" si="11"/>
        <v>1</v>
      </c>
      <c r="W75" t="b">
        <f t="shared" si="5"/>
        <v>1</v>
      </c>
      <c r="X75" t="b">
        <f t="shared" si="6"/>
        <v>1</v>
      </c>
      <c r="Y75"/>
      <c r="Z75"/>
      <c r="AA75" t="b">
        <f>OR(COUNTIF(Table_1[Network ID],Y75)&gt;0,Y75="Grand Total",Y75="(blank)",Y75="")</f>
        <v>1</v>
      </c>
      <c r="AC75" s="76" t="s">
        <v>181</v>
      </c>
      <c r="AD75" s="77">
        <v>1</v>
      </c>
      <c r="AE75" t="b">
        <f t="shared" ref="AE75:AE138" si="22">OR(AC75="Grand Total",EXACT(LOWER(AC75),AC75))</f>
        <v>1</v>
      </c>
      <c r="AF75"/>
      <c r="AG75"/>
      <c r="AH75" t="b">
        <f>OR(COUNTIF(Table_1[Network ID],AF75)&gt;0,AF75="Grand Total",AF75="(blank)",AF75="")</f>
        <v>1</v>
      </c>
      <c r="AJ75" s="76" t="s">
        <v>518</v>
      </c>
      <c r="AK75" s="77">
        <v>1</v>
      </c>
      <c r="AL75" t="b">
        <f t="shared" si="7"/>
        <v>1</v>
      </c>
      <c r="AM75" t="b">
        <f t="shared" si="8"/>
        <v>1</v>
      </c>
      <c r="AN75"/>
      <c r="AO75"/>
      <c r="AP75" t="b">
        <f>OR(COUNTIF(Table_1[Network ID],AN75)&gt;0,AN75="Grand Total",Y75="(blank)",AN75="")</f>
        <v>1</v>
      </c>
      <c r="AQ75"/>
    </row>
    <row r="76" spans="2:43" x14ac:dyDescent="0.25">
      <c r="J76" t="b">
        <f t="shared" si="9"/>
        <v>1</v>
      </c>
      <c r="M76" t="b">
        <f t="shared" ref="M76:M139" si="23">OR(K76="Grand Total",EXACT(UPPER(K76),K76))</f>
        <v>1</v>
      </c>
      <c r="N76" t="b">
        <f>OR(K76="Grand Total",IFERROR(FIND(SUBSTITUTE(K76," ",""),SUBSTITUTE('0 - Params'!$B$5," ","")),0)&gt;0)</f>
        <v>1</v>
      </c>
      <c r="O76" t="b">
        <f t="shared" ref="O76:O139" si="24">OR(K76="Grand Total",TRIM(K76)=K76)</f>
        <v>1</v>
      </c>
      <c r="Q76" s="76">
        <v>20143</v>
      </c>
      <c r="R76" s="77">
        <v>1</v>
      </c>
      <c r="S76" t="b">
        <f t="shared" si="11"/>
        <v>1</v>
      </c>
      <c r="W76" t="b">
        <f t="shared" ref="W76:W139" si="25">IF(AND(U76&lt;&gt;"",U76&lt;&gt;"Grand Total",U76&lt;&gt;"(blank)"),GETPIVOTDATA("Facility CCN",$U$10,"Facility CCN",U76)=1,TRUE)</f>
        <v>1</v>
      </c>
      <c r="X76" t="b">
        <f t="shared" ref="X76:X139" si="26">IF(AND(U76&lt;&gt;"",U76&lt;&gt;"Grand Total",U76&lt;&gt;"(blank)"),LEN(U76)=6,TRUE)</f>
        <v>1</v>
      </c>
      <c r="Y76"/>
      <c r="Z76"/>
      <c r="AA76" t="b">
        <f>OR(COUNTIF(Table_1[Network ID],Y76)&gt;0,Y76="Grand Total",Y76="(blank)",Y76="")</f>
        <v>1</v>
      </c>
      <c r="AC76" s="76" t="s">
        <v>167</v>
      </c>
      <c r="AD76" s="77">
        <v>1</v>
      </c>
      <c r="AE76" t="b">
        <f t="shared" si="22"/>
        <v>1</v>
      </c>
      <c r="AF76"/>
      <c r="AG76"/>
      <c r="AH76" t="b">
        <f>OR(COUNTIF(Table_1[Network ID],AF76)&gt;0,AF76="Grand Total",AF76="(blank)",AF76="")</f>
        <v>1</v>
      </c>
      <c r="AJ76" s="76" t="s">
        <v>520</v>
      </c>
      <c r="AK76" s="77">
        <v>1</v>
      </c>
      <c r="AL76" t="b">
        <f t="shared" ref="AL76:AL139" si="27">IF(AND(AJ76&lt;&gt;"",AJ76&lt;&gt;"Grand Total",AJ76&lt;&gt;"(blank)"),GETPIVOTDATA("Provider NPI",$AJ$10,"Provider NPI",AJ76)=1,TRUE)</f>
        <v>1</v>
      </c>
      <c r="AM76" t="b">
        <f t="shared" ref="AM76:AM139" si="28">IF(AND(AJ76&lt;&gt;"",AJ76&lt;&gt;"Grand Total",AJ76&lt;&gt;"(blank)"),LEN(AJ76)=10,TRUE)</f>
        <v>1</v>
      </c>
      <c r="AN76"/>
      <c r="AO76"/>
      <c r="AP76" t="b">
        <f>OR(COUNTIF(Table_1[Network ID],AN76)&gt;0,AN76="Grand Total",Y76="(blank)",AN76="")</f>
        <v>1</v>
      </c>
      <c r="AQ76"/>
    </row>
    <row r="77" spans="2:43" x14ac:dyDescent="0.25">
      <c r="J77" t="b">
        <f t="shared" si="9"/>
        <v>1</v>
      </c>
      <c r="M77" t="b">
        <f t="shared" si="23"/>
        <v>1</v>
      </c>
      <c r="N77" t="b">
        <f>OR(K77="Grand Total",IFERROR(FIND(SUBSTITUTE(K77," ",""),SUBSTITUTE('0 - Params'!$B$5," ","")),0)&gt;0)</f>
        <v>1</v>
      </c>
      <c r="O77" t="b">
        <f t="shared" si="24"/>
        <v>1</v>
      </c>
      <c r="Q77" s="76">
        <v>20145</v>
      </c>
      <c r="R77" s="77">
        <v>1</v>
      </c>
      <c r="S77" t="b">
        <f t="shared" si="11"/>
        <v>1</v>
      </c>
      <c r="W77" t="b">
        <f t="shared" si="25"/>
        <v>1</v>
      </c>
      <c r="X77" t="b">
        <f t="shared" si="26"/>
        <v>1</v>
      </c>
      <c r="Y77"/>
      <c r="Z77"/>
      <c r="AA77" t="b">
        <f>OR(COUNTIF(Table_1[Network ID],Y77)&gt;0,Y77="Grand Total",Y77="(blank)",Y77="")</f>
        <v>1</v>
      </c>
      <c r="AC77" s="76" t="s">
        <v>217</v>
      </c>
      <c r="AD77" s="77">
        <v>1</v>
      </c>
      <c r="AE77" t="b">
        <f t="shared" si="22"/>
        <v>1</v>
      </c>
      <c r="AF77"/>
      <c r="AG77"/>
      <c r="AH77" t="b">
        <f>OR(COUNTIF(Table_1[Network ID],AF77)&gt;0,AF77="Grand Total",AF77="(blank)",AF77="")</f>
        <v>1</v>
      </c>
      <c r="AJ77" s="76" t="s">
        <v>522</v>
      </c>
      <c r="AK77" s="77">
        <v>1</v>
      </c>
      <c r="AL77" t="b">
        <f t="shared" si="27"/>
        <v>1</v>
      </c>
      <c r="AM77" t="b">
        <f t="shared" si="28"/>
        <v>1</v>
      </c>
      <c r="AN77"/>
      <c r="AO77"/>
      <c r="AP77" t="b">
        <f>OR(COUNTIF(Table_1[Network ID],AN77)&gt;0,AN77="Grand Total",Y77="(blank)",AN77="")</f>
        <v>1</v>
      </c>
      <c r="AQ77"/>
    </row>
    <row r="78" spans="2:43" x14ac:dyDescent="0.25">
      <c r="J78" t="b">
        <f t="shared" si="9"/>
        <v>1</v>
      </c>
      <c r="M78" t="b">
        <f t="shared" si="23"/>
        <v>1</v>
      </c>
      <c r="N78" t="b">
        <f>OR(K78="Grand Total",IFERROR(FIND(SUBSTITUTE(K78," ",""),SUBSTITUTE('0 - Params'!$B$5," ","")),0)&gt;0)</f>
        <v>1</v>
      </c>
      <c r="O78" t="b">
        <f t="shared" si="24"/>
        <v>1</v>
      </c>
      <c r="Q78" s="76">
        <v>20147</v>
      </c>
      <c r="R78" s="77">
        <v>1</v>
      </c>
      <c r="S78" t="b">
        <f t="shared" si="11"/>
        <v>1</v>
      </c>
      <c r="W78" t="b">
        <f t="shared" si="25"/>
        <v>1</v>
      </c>
      <c r="X78" t="b">
        <f t="shared" si="26"/>
        <v>1</v>
      </c>
      <c r="Y78"/>
      <c r="Z78"/>
      <c r="AA78" t="b">
        <f>OR(COUNTIF(Table_1[Network ID],Y78)&gt;0,Y78="Grand Total",Y78="(blank)",Y78="")</f>
        <v>1</v>
      </c>
      <c r="AC78" s="76" t="s">
        <v>265</v>
      </c>
      <c r="AD78" s="77">
        <v>1</v>
      </c>
      <c r="AE78" t="b">
        <f t="shared" si="22"/>
        <v>1</v>
      </c>
      <c r="AF78"/>
      <c r="AG78"/>
      <c r="AH78" t="b">
        <f>OR(COUNTIF(Table_1[Network ID],AF78)&gt;0,AF78="Grand Total",AF78="(blank)",AF78="")</f>
        <v>1</v>
      </c>
      <c r="AJ78" s="76" t="s">
        <v>524</v>
      </c>
      <c r="AK78" s="77">
        <v>1</v>
      </c>
      <c r="AL78" t="b">
        <f t="shared" si="27"/>
        <v>1</v>
      </c>
      <c r="AM78" t="b">
        <f t="shared" si="28"/>
        <v>1</v>
      </c>
      <c r="AN78"/>
      <c r="AO78"/>
      <c r="AP78" t="b">
        <f>OR(COUNTIF(Table_1[Network ID],AN78)&gt;0,AN78="Grand Total",Y78="(blank)",AN78="")</f>
        <v>1</v>
      </c>
      <c r="AQ78"/>
    </row>
    <row r="79" spans="2:43" x14ac:dyDescent="0.25">
      <c r="J79" t="b">
        <f t="shared" ref="J79:J142" si="29">OR(H79="Grand Total",EXACT(LOWER(H79),H79))</f>
        <v>1</v>
      </c>
      <c r="M79" t="b">
        <f t="shared" si="23"/>
        <v>1</v>
      </c>
      <c r="N79" t="b">
        <f>OR(K79="Grand Total",IFERROR(FIND(SUBSTITUTE(K79," ",""),SUBSTITUTE('0 - Params'!$B$5," ","")),0)&gt;0)</f>
        <v>1</v>
      </c>
      <c r="O79" t="b">
        <f t="shared" si="24"/>
        <v>1</v>
      </c>
      <c r="Q79" s="76">
        <v>20148</v>
      </c>
      <c r="R79" s="77">
        <v>1</v>
      </c>
      <c r="S79" t="b">
        <f t="shared" ref="S79:S142" si="30">OR(Q79="Grand Total",EXACT(LOWER(Q79),Q79))</f>
        <v>1</v>
      </c>
      <c r="W79" t="b">
        <f t="shared" si="25"/>
        <v>1</v>
      </c>
      <c r="X79" t="b">
        <f t="shared" si="26"/>
        <v>1</v>
      </c>
      <c r="Y79"/>
      <c r="Z79"/>
      <c r="AA79" t="b">
        <f>OR(COUNTIF(Table_1[Network ID],Y79)&gt;0,Y79="Grand Total",Y79="(blank)",Y79="")</f>
        <v>1</v>
      </c>
      <c r="AC79" s="76" t="s">
        <v>173</v>
      </c>
      <c r="AD79" s="77">
        <v>1</v>
      </c>
      <c r="AE79" t="b">
        <f t="shared" si="22"/>
        <v>1</v>
      </c>
      <c r="AF79"/>
      <c r="AG79"/>
      <c r="AH79" t="b">
        <f>OR(COUNTIF(Table_1[Network ID],AF79)&gt;0,AF79="Grand Total",AF79="(blank)",AF79="")</f>
        <v>1</v>
      </c>
      <c r="AJ79" s="76" t="s">
        <v>526</v>
      </c>
      <c r="AK79" s="77">
        <v>1</v>
      </c>
      <c r="AL79" t="b">
        <f t="shared" si="27"/>
        <v>1</v>
      </c>
      <c r="AM79" t="b">
        <f t="shared" si="28"/>
        <v>1</v>
      </c>
      <c r="AN79"/>
      <c r="AO79"/>
      <c r="AP79" t="b">
        <f>OR(COUNTIF(Table_1[Network ID],AN79)&gt;0,AN79="Grand Total",Y79="(blank)",AN79="")</f>
        <v>1</v>
      </c>
      <c r="AQ79"/>
    </row>
    <row r="80" spans="2:43" x14ac:dyDescent="0.25">
      <c r="J80" t="b">
        <f t="shared" si="29"/>
        <v>1</v>
      </c>
      <c r="M80" t="b">
        <f t="shared" si="23"/>
        <v>1</v>
      </c>
      <c r="N80" t="b">
        <f>OR(K80="Grand Total",IFERROR(FIND(SUBSTITUTE(K80," ",""),SUBSTITUTE('0 - Params'!$B$5," ","")),0)&gt;0)</f>
        <v>1</v>
      </c>
      <c r="O80" t="b">
        <f t="shared" si="24"/>
        <v>1</v>
      </c>
      <c r="Q80" s="76">
        <v>20149</v>
      </c>
      <c r="R80" s="77">
        <v>1</v>
      </c>
      <c r="S80" t="b">
        <f t="shared" si="30"/>
        <v>1</v>
      </c>
      <c r="W80" t="b">
        <f t="shared" si="25"/>
        <v>1</v>
      </c>
      <c r="X80" t="b">
        <f t="shared" si="26"/>
        <v>1</v>
      </c>
      <c r="Y80"/>
      <c r="Z80"/>
      <c r="AA80" t="b">
        <f>OR(COUNTIF(Table_1[Network ID],Y80)&gt;0,Y80="Grand Total",Y80="(blank)",Y80="")</f>
        <v>1</v>
      </c>
      <c r="AC80" s="76" t="s">
        <v>255</v>
      </c>
      <c r="AD80" s="77">
        <v>1</v>
      </c>
      <c r="AE80" t="b">
        <f t="shared" si="22"/>
        <v>1</v>
      </c>
      <c r="AF80"/>
      <c r="AG80"/>
      <c r="AH80" t="b">
        <f>OR(COUNTIF(Table_1[Network ID],AF80)&gt;0,AF80="Grand Total",AF80="(blank)",AF80="")</f>
        <v>1</v>
      </c>
      <c r="AJ80" s="76" t="s">
        <v>528</v>
      </c>
      <c r="AK80" s="77">
        <v>1</v>
      </c>
      <c r="AL80" t="b">
        <f t="shared" si="27"/>
        <v>1</v>
      </c>
      <c r="AM80" t="b">
        <f t="shared" si="28"/>
        <v>1</v>
      </c>
      <c r="AN80"/>
      <c r="AO80"/>
      <c r="AP80" t="b">
        <f>OR(COUNTIF(Table_1[Network ID],AN80)&gt;0,AN80="Grand Total",Y80="(blank)",AN80="")</f>
        <v>1</v>
      </c>
      <c r="AQ80"/>
    </row>
    <row r="81" spans="10:43" x14ac:dyDescent="0.25">
      <c r="J81" t="b">
        <f t="shared" si="29"/>
        <v>1</v>
      </c>
      <c r="M81" t="b">
        <f t="shared" si="23"/>
        <v>1</v>
      </c>
      <c r="N81" t="b">
        <f>OR(K81="Grand Total",IFERROR(FIND(SUBSTITUTE(K81," ",""),SUBSTITUTE('0 - Params'!$B$5," ","")),0)&gt;0)</f>
        <v>1</v>
      </c>
      <c r="O81" t="b">
        <f t="shared" si="24"/>
        <v>1</v>
      </c>
      <c r="Q81" s="76">
        <v>20150</v>
      </c>
      <c r="R81" s="77">
        <v>1</v>
      </c>
      <c r="S81" t="b">
        <f t="shared" si="30"/>
        <v>1</v>
      </c>
      <c r="W81" t="b">
        <f t="shared" si="25"/>
        <v>1</v>
      </c>
      <c r="X81" t="b">
        <f t="shared" si="26"/>
        <v>1</v>
      </c>
      <c r="Y81"/>
      <c r="Z81"/>
      <c r="AA81" t="b">
        <f>OR(COUNTIF(Table_1[Network ID],Y81)&gt;0,Y81="Grand Total",Y81="(blank)",Y81="")</f>
        <v>1</v>
      </c>
      <c r="AC81" s="76" t="s">
        <v>293</v>
      </c>
      <c r="AD81" s="77">
        <v>1</v>
      </c>
      <c r="AE81" t="b">
        <f t="shared" si="22"/>
        <v>1</v>
      </c>
      <c r="AF81"/>
      <c r="AG81"/>
      <c r="AH81" t="b">
        <f>OR(COUNTIF(Table_1[Network ID],AF81)&gt;0,AF81="Grand Total",AF81="(blank)",AF81="")</f>
        <v>1</v>
      </c>
      <c r="AJ81" s="76" t="s">
        <v>530</v>
      </c>
      <c r="AK81" s="77">
        <v>1</v>
      </c>
      <c r="AL81" t="b">
        <f t="shared" si="27"/>
        <v>1</v>
      </c>
      <c r="AM81" t="b">
        <f t="shared" si="28"/>
        <v>1</v>
      </c>
      <c r="AN81"/>
      <c r="AO81"/>
      <c r="AP81" t="b">
        <f>OR(COUNTIF(Table_1[Network ID],AN81)&gt;0,AN81="Grand Total",Y81="(blank)",AN81="")</f>
        <v>1</v>
      </c>
      <c r="AQ81"/>
    </row>
    <row r="82" spans="10:43" x14ac:dyDescent="0.25">
      <c r="J82" t="b">
        <f t="shared" si="29"/>
        <v>1</v>
      </c>
      <c r="M82" t="b">
        <f t="shared" si="23"/>
        <v>1</v>
      </c>
      <c r="N82" t="b">
        <f>OR(K82="Grand Total",IFERROR(FIND(SUBSTITUTE(K82," ",""),SUBSTITUTE('0 - Params'!$B$5," ","")),0)&gt;0)</f>
        <v>1</v>
      </c>
      <c r="O82" t="b">
        <f t="shared" si="24"/>
        <v>1</v>
      </c>
      <c r="Q82" s="76">
        <v>20155</v>
      </c>
      <c r="R82" s="77">
        <v>1</v>
      </c>
      <c r="S82" t="b">
        <f t="shared" si="30"/>
        <v>1</v>
      </c>
      <c r="W82" t="b">
        <f t="shared" si="25"/>
        <v>1</v>
      </c>
      <c r="X82" t="b">
        <f t="shared" si="26"/>
        <v>1</v>
      </c>
      <c r="Y82"/>
      <c r="Z82"/>
      <c r="AA82" t="b">
        <f>OR(COUNTIF(Table_1[Network ID],Y82)&gt;0,Y82="Grand Total",Y82="(blank)",Y82="")</f>
        <v>1</v>
      </c>
      <c r="AC82" s="76" t="s">
        <v>237</v>
      </c>
      <c r="AD82" s="77">
        <v>1</v>
      </c>
      <c r="AE82" t="b">
        <f t="shared" si="22"/>
        <v>1</v>
      </c>
      <c r="AF82"/>
      <c r="AG82"/>
      <c r="AH82" t="b">
        <f>OR(COUNTIF(Table_1[Network ID],AF82)&gt;0,AF82="Grand Total",AF82="(blank)",AF82="")</f>
        <v>1</v>
      </c>
      <c r="AJ82" s="76" t="s">
        <v>532</v>
      </c>
      <c r="AK82" s="77">
        <v>1</v>
      </c>
      <c r="AL82" t="b">
        <f t="shared" si="27"/>
        <v>1</v>
      </c>
      <c r="AM82" t="b">
        <f t="shared" si="28"/>
        <v>1</v>
      </c>
      <c r="AN82"/>
      <c r="AO82"/>
      <c r="AP82" t="b">
        <f>OR(COUNTIF(Table_1[Network ID],AN82)&gt;0,AN82="Grand Total",Y82="(blank)",AN82="")</f>
        <v>1</v>
      </c>
      <c r="AQ82"/>
    </row>
    <row r="83" spans="10:43" x14ac:dyDescent="0.25">
      <c r="J83" t="b">
        <f t="shared" si="29"/>
        <v>1</v>
      </c>
      <c r="M83" t="b">
        <f t="shared" si="23"/>
        <v>1</v>
      </c>
      <c r="N83" t="b">
        <f>OR(K83="Grand Total",IFERROR(FIND(SUBSTITUTE(K83," ",""),SUBSTITUTE('0 - Params'!$B$5," ","")),0)&gt;0)</f>
        <v>1</v>
      </c>
      <c r="O83" t="b">
        <f t="shared" si="24"/>
        <v>1</v>
      </c>
      <c r="Q83" s="76">
        <v>20170</v>
      </c>
      <c r="R83" s="77">
        <v>1</v>
      </c>
      <c r="S83" t="b">
        <f t="shared" si="30"/>
        <v>1</v>
      </c>
      <c r="W83" t="b">
        <f t="shared" si="25"/>
        <v>1</v>
      </c>
      <c r="X83" t="b">
        <f t="shared" si="26"/>
        <v>1</v>
      </c>
      <c r="Y83"/>
      <c r="Z83"/>
      <c r="AA83" t="b">
        <f>OR(COUNTIF(Table_1[Network ID],Y83)&gt;0,Y83="Grand Total",Y83="(blank)",Y83="")</f>
        <v>1</v>
      </c>
      <c r="AC83" s="76" t="s">
        <v>189</v>
      </c>
      <c r="AD83" s="77">
        <v>1</v>
      </c>
      <c r="AE83" t="b">
        <f t="shared" si="22"/>
        <v>1</v>
      </c>
      <c r="AF83"/>
      <c r="AG83"/>
      <c r="AH83" t="b">
        <f>OR(COUNTIF(Table_1[Network ID],AF83)&gt;0,AF83="Grand Total",AF83="(blank)",AF83="")</f>
        <v>1</v>
      </c>
      <c r="AJ83" s="76" t="s">
        <v>534</v>
      </c>
      <c r="AK83" s="77">
        <v>1</v>
      </c>
      <c r="AL83" t="b">
        <f t="shared" si="27"/>
        <v>1</v>
      </c>
      <c r="AM83" t="b">
        <f t="shared" si="28"/>
        <v>1</v>
      </c>
      <c r="AN83"/>
      <c r="AO83"/>
      <c r="AP83" t="b">
        <f>OR(COUNTIF(Table_1[Network ID],AN83)&gt;0,AN83="Grand Total",Y83="(blank)",AN83="")</f>
        <v>1</v>
      </c>
      <c r="AQ83"/>
    </row>
    <row r="84" spans="10:43" x14ac:dyDescent="0.25">
      <c r="J84" t="b">
        <f t="shared" si="29"/>
        <v>1</v>
      </c>
      <c r="M84" t="b">
        <f t="shared" si="23"/>
        <v>1</v>
      </c>
      <c r="N84" t="b">
        <f>OR(K84="Grand Total",IFERROR(FIND(SUBSTITUTE(K84," ",""),SUBSTITUTE('0 - Params'!$B$5," ","")),0)&gt;0)</f>
        <v>1</v>
      </c>
      <c r="O84" t="b">
        <f t="shared" si="24"/>
        <v>1</v>
      </c>
      <c r="Q84" s="76">
        <v>20171</v>
      </c>
      <c r="R84" s="77">
        <v>1</v>
      </c>
      <c r="S84" t="b">
        <f t="shared" si="30"/>
        <v>1</v>
      </c>
      <c r="W84" t="b">
        <f t="shared" si="25"/>
        <v>1</v>
      </c>
      <c r="X84" t="b">
        <f t="shared" si="26"/>
        <v>1</v>
      </c>
      <c r="Y84"/>
      <c r="Z84"/>
      <c r="AA84" t="b">
        <f>OR(COUNTIF(Table_1[Network ID],Y84)&gt;0,Y84="Grand Total",Y84="(blank)",Y84="")</f>
        <v>1</v>
      </c>
      <c r="AC84" s="76" t="s">
        <v>211</v>
      </c>
      <c r="AD84" s="77">
        <v>1</v>
      </c>
      <c r="AE84" t="b">
        <f t="shared" si="22"/>
        <v>1</v>
      </c>
      <c r="AF84"/>
      <c r="AG84"/>
      <c r="AH84" t="b">
        <f>OR(COUNTIF(Table_1[Network ID],AF84)&gt;0,AF84="Grand Total",AF84="(blank)",AF84="")</f>
        <v>1</v>
      </c>
      <c r="AJ84" s="76" t="s">
        <v>536</v>
      </c>
      <c r="AK84" s="77">
        <v>1</v>
      </c>
      <c r="AL84" t="b">
        <f t="shared" si="27"/>
        <v>1</v>
      </c>
      <c r="AM84" t="b">
        <f t="shared" si="28"/>
        <v>1</v>
      </c>
      <c r="AN84"/>
      <c r="AO84"/>
      <c r="AP84" t="b">
        <f>OR(COUNTIF(Table_1[Network ID],AN84)&gt;0,AN84="Grand Total",Y84="(blank)",AN84="")</f>
        <v>1</v>
      </c>
      <c r="AQ84"/>
    </row>
    <row r="85" spans="10:43" x14ac:dyDescent="0.25">
      <c r="J85" t="b">
        <f t="shared" si="29"/>
        <v>1</v>
      </c>
      <c r="M85" t="b">
        <f t="shared" si="23"/>
        <v>1</v>
      </c>
      <c r="N85" t="b">
        <f>OR(K85="Grand Total",IFERROR(FIND(SUBSTITUTE(K85," ",""),SUBSTITUTE('0 - Params'!$B$5," ","")),0)&gt;0)</f>
        <v>1</v>
      </c>
      <c r="O85" t="b">
        <f t="shared" si="24"/>
        <v>1</v>
      </c>
      <c r="Q85" s="76">
        <v>20172</v>
      </c>
      <c r="R85" s="77">
        <v>1</v>
      </c>
      <c r="S85" t="b">
        <f t="shared" si="30"/>
        <v>1</v>
      </c>
      <c r="W85" t="b">
        <f t="shared" si="25"/>
        <v>1</v>
      </c>
      <c r="X85" t="b">
        <f t="shared" si="26"/>
        <v>1</v>
      </c>
      <c r="Y85"/>
      <c r="Z85"/>
      <c r="AA85" t="b">
        <f>OR(COUNTIF(Table_1[Network ID],Y85)&gt;0,Y85="Grand Total",Y85="(blank)",Y85="")</f>
        <v>1</v>
      </c>
      <c r="AC85" s="76" t="s">
        <v>273</v>
      </c>
      <c r="AD85" s="77">
        <v>1</v>
      </c>
      <c r="AE85" t="b">
        <f t="shared" si="22"/>
        <v>1</v>
      </c>
      <c r="AF85"/>
      <c r="AG85"/>
      <c r="AH85" t="b">
        <f>OR(COUNTIF(Table_1[Network ID],AF85)&gt;0,AF85="Grand Total",AF85="(blank)",AF85="")</f>
        <v>1</v>
      </c>
      <c r="AJ85" s="76" t="s">
        <v>538</v>
      </c>
      <c r="AK85" s="77">
        <v>1</v>
      </c>
      <c r="AL85" t="b">
        <f t="shared" si="27"/>
        <v>1</v>
      </c>
      <c r="AM85" t="b">
        <f t="shared" si="28"/>
        <v>1</v>
      </c>
      <c r="AN85"/>
      <c r="AO85"/>
      <c r="AP85" t="b">
        <f>OR(COUNTIF(Table_1[Network ID],AN85)&gt;0,AN85="Grand Total",Y85="(blank)",AN85="")</f>
        <v>1</v>
      </c>
      <c r="AQ85"/>
    </row>
    <row r="86" spans="10:43" x14ac:dyDescent="0.25">
      <c r="J86" t="b">
        <f t="shared" si="29"/>
        <v>1</v>
      </c>
      <c r="M86" t="b">
        <f t="shared" si="23"/>
        <v>1</v>
      </c>
      <c r="N86" t="b">
        <f>OR(K86="Grand Total",IFERROR(FIND(SUBSTITUTE(K86," ",""),SUBSTITUTE('0 - Params'!$B$5," ","")),0)&gt;0)</f>
        <v>1</v>
      </c>
      <c r="O86" t="b">
        <f t="shared" si="24"/>
        <v>1</v>
      </c>
      <c r="Q86" s="76">
        <v>20176</v>
      </c>
      <c r="R86" s="77">
        <v>1</v>
      </c>
      <c r="S86" t="b">
        <f t="shared" si="30"/>
        <v>1</v>
      </c>
      <c r="W86" t="b">
        <f t="shared" si="25"/>
        <v>1</v>
      </c>
      <c r="X86" t="b">
        <f t="shared" si="26"/>
        <v>1</v>
      </c>
      <c r="Y86"/>
      <c r="Z86"/>
      <c r="AA86" t="b">
        <f>OR(COUNTIF(Table_1[Network ID],Y86)&gt;0,Y86="Grand Total",Y86="(blank)",Y86="")</f>
        <v>1</v>
      </c>
      <c r="AC86" s="76" t="s">
        <v>325</v>
      </c>
      <c r="AD86" s="77">
        <v>1</v>
      </c>
      <c r="AE86" t="b">
        <f t="shared" si="22"/>
        <v>1</v>
      </c>
      <c r="AF86"/>
      <c r="AG86"/>
      <c r="AH86" t="b">
        <f>OR(COUNTIF(Table_1[Network ID],AF86)&gt;0,AF86="Grand Total",AF86="(blank)",AF86="")</f>
        <v>1</v>
      </c>
      <c r="AJ86" s="76" t="s">
        <v>540</v>
      </c>
      <c r="AK86" s="77">
        <v>1</v>
      </c>
      <c r="AL86" t="b">
        <f t="shared" si="27"/>
        <v>1</v>
      </c>
      <c r="AM86" t="b">
        <f t="shared" si="28"/>
        <v>1</v>
      </c>
      <c r="AN86"/>
      <c r="AO86"/>
      <c r="AP86" t="b">
        <f>OR(COUNTIF(Table_1[Network ID],AN86)&gt;0,AN86="Grand Total",Y86="(blank)",AN86="")</f>
        <v>1</v>
      </c>
      <c r="AQ86"/>
    </row>
    <row r="87" spans="10:43" x14ac:dyDescent="0.25">
      <c r="J87" t="b">
        <f t="shared" si="29"/>
        <v>1</v>
      </c>
      <c r="M87" t="b">
        <f t="shared" si="23"/>
        <v>1</v>
      </c>
      <c r="N87" t="b">
        <f>OR(K87="Grand Total",IFERROR(FIND(SUBSTITUTE(K87," ",""),SUBSTITUTE('0 - Params'!$B$5," ","")),0)&gt;0)</f>
        <v>1</v>
      </c>
      <c r="O87" t="b">
        <f t="shared" si="24"/>
        <v>1</v>
      </c>
      <c r="Q87" s="76">
        <v>20177</v>
      </c>
      <c r="R87" s="77">
        <v>1</v>
      </c>
      <c r="S87" t="b">
        <f t="shared" si="30"/>
        <v>1</v>
      </c>
      <c r="W87" t="b">
        <f t="shared" si="25"/>
        <v>1</v>
      </c>
      <c r="X87" t="b">
        <f t="shared" si="26"/>
        <v>1</v>
      </c>
      <c r="Y87"/>
      <c r="Z87"/>
      <c r="AA87" t="b">
        <f>OR(COUNTIF(Table_1[Network ID],Y87)&gt;0,Y87="Grand Total",Y87="(blank)",Y87="")</f>
        <v>1</v>
      </c>
      <c r="AC87" s="76" t="s">
        <v>229</v>
      </c>
      <c r="AD87" s="77">
        <v>1</v>
      </c>
      <c r="AE87" t="b">
        <f t="shared" si="22"/>
        <v>1</v>
      </c>
      <c r="AF87"/>
      <c r="AG87"/>
      <c r="AH87" t="b">
        <f>OR(COUNTIF(Table_1[Network ID],AF87)&gt;0,AF87="Grand Total",AF87="(blank)",AF87="")</f>
        <v>1</v>
      </c>
      <c r="AJ87" s="76" t="s">
        <v>542</v>
      </c>
      <c r="AK87" s="77">
        <v>1</v>
      </c>
      <c r="AL87" t="b">
        <f t="shared" si="27"/>
        <v>1</v>
      </c>
      <c r="AM87" t="b">
        <f t="shared" si="28"/>
        <v>1</v>
      </c>
      <c r="AN87"/>
      <c r="AO87"/>
      <c r="AP87" t="b">
        <f>OR(COUNTIF(Table_1[Network ID],AN87)&gt;0,AN87="Grand Total",Y87="(blank)",AN87="")</f>
        <v>1</v>
      </c>
      <c r="AQ87"/>
    </row>
    <row r="88" spans="10:43" x14ac:dyDescent="0.25">
      <c r="J88" t="b">
        <f t="shared" si="29"/>
        <v>1</v>
      </c>
      <c r="M88" t="b">
        <f t="shared" si="23"/>
        <v>1</v>
      </c>
      <c r="N88" t="b">
        <f>OR(K88="Grand Total",IFERROR(FIND(SUBSTITUTE(K88," ",""),SUBSTITUTE('0 - Params'!$B$5," ","")),0)&gt;0)</f>
        <v>1</v>
      </c>
      <c r="O88" t="b">
        <f t="shared" si="24"/>
        <v>1</v>
      </c>
      <c r="Q88" s="76">
        <v>20178</v>
      </c>
      <c r="R88" s="77">
        <v>1</v>
      </c>
      <c r="S88" t="b">
        <f t="shared" si="30"/>
        <v>1</v>
      </c>
      <c r="W88" t="b">
        <f t="shared" si="25"/>
        <v>1</v>
      </c>
      <c r="X88" t="b">
        <f t="shared" si="26"/>
        <v>1</v>
      </c>
      <c r="Y88"/>
      <c r="Z88"/>
      <c r="AA88" t="b">
        <f>OR(COUNTIF(Table_1[Network ID],Y88)&gt;0,Y88="Grand Total",Y88="(blank)",Y88="")</f>
        <v>1</v>
      </c>
      <c r="AC88" s="76" t="s">
        <v>169</v>
      </c>
      <c r="AD88" s="77">
        <v>1</v>
      </c>
      <c r="AE88" t="b">
        <f t="shared" si="22"/>
        <v>1</v>
      </c>
      <c r="AF88"/>
      <c r="AG88"/>
      <c r="AH88" t="b">
        <f>OR(COUNTIF(Table_1[Network ID],AF88)&gt;0,AF88="Grand Total",AF88="(blank)",AF88="")</f>
        <v>1</v>
      </c>
      <c r="AJ88" s="76" t="s">
        <v>544</v>
      </c>
      <c r="AK88" s="77">
        <v>1</v>
      </c>
      <c r="AL88" t="b">
        <f t="shared" si="27"/>
        <v>1</v>
      </c>
      <c r="AM88" t="b">
        <f t="shared" si="28"/>
        <v>1</v>
      </c>
      <c r="AN88"/>
      <c r="AO88"/>
      <c r="AP88" t="b">
        <f>OR(COUNTIF(Table_1[Network ID],AN88)&gt;0,AN88="Grand Total",Y88="(blank)",AN88="")</f>
        <v>1</v>
      </c>
      <c r="AQ88"/>
    </row>
    <row r="89" spans="10:43" x14ac:dyDescent="0.25">
      <c r="J89" t="b">
        <f t="shared" si="29"/>
        <v>1</v>
      </c>
      <c r="M89" t="b">
        <f t="shared" si="23"/>
        <v>1</v>
      </c>
      <c r="N89" t="b">
        <f>OR(K89="Grand Total",IFERROR(FIND(SUBSTITUTE(K89," ",""),SUBSTITUTE('0 - Params'!$B$5," ","")),0)&gt;0)</f>
        <v>1</v>
      </c>
      <c r="O89" t="b">
        <f t="shared" si="24"/>
        <v>1</v>
      </c>
      <c r="Q89" s="76">
        <v>20179</v>
      </c>
      <c r="R89" s="77">
        <v>1</v>
      </c>
      <c r="S89" t="b">
        <f t="shared" si="30"/>
        <v>1</v>
      </c>
      <c r="W89" t="b">
        <f t="shared" si="25"/>
        <v>1</v>
      </c>
      <c r="X89" t="b">
        <f t="shared" si="26"/>
        <v>1</v>
      </c>
      <c r="Y89"/>
      <c r="Z89"/>
      <c r="AA89" t="b">
        <f>OR(COUNTIF(Table_1[Network ID],Y89)&gt;0,Y89="Grand Total",Y89="(blank)",Y89="")</f>
        <v>1</v>
      </c>
      <c r="AC89" s="76" t="s">
        <v>239</v>
      </c>
      <c r="AD89" s="77">
        <v>1</v>
      </c>
      <c r="AE89" t="b">
        <f t="shared" si="22"/>
        <v>1</v>
      </c>
      <c r="AF89"/>
      <c r="AG89"/>
      <c r="AH89" t="b">
        <f>OR(COUNTIF(Table_1[Network ID],AF89)&gt;0,AF89="Grand Total",AF89="(blank)",AF89="")</f>
        <v>1</v>
      </c>
      <c r="AJ89" s="76" t="s">
        <v>546</v>
      </c>
      <c r="AK89" s="77">
        <v>1</v>
      </c>
      <c r="AL89" t="b">
        <f t="shared" si="27"/>
        <v>1</v>
      </c>
      <c r="AM89" t="b">
        <f t="shared" si="28"/>
        <v>1</v>
      </c>
      <c r="AN89"/>
      <c r="AO89"/>
      <c r="AP89" t="b">
        <f>OR(COUNTIF(Table_1[Network ID],AN89)&gt;0,AN89="Grand Total",Y89="(blank)",AN89="")</f>
        <v>1</v>
      </c>
      <c r="AQ89"/>
    </row>
    <row r="90" spans="10:43" x14ac:dyDescent="0.25">
      <c r="J90" t="b">
        <f t="shared" si="29"/>
        <v>1</v>
      </c>
      <c r="M90" t="b">
        <f t="shared" si="23"/>
        <v>1</v>
      </c>
      <c r="N90" t="b">
        <f>OR(K90="Grand Total",IFERROR(FIND(SUBSTITUTE(K90," ",""),SUBSTITUTE('0 - Params'!$B$5," ","")),0)&gt;0)</f>
        <v>1</v>
      </c>
      <c r="O90" t="b">
        <f t="shared" si="24"/>
        <v>1</v>
      </c>
      <c r="Q90" s="76">
        <v>20189</v>
      </c>
      <c r="R90" s="77">
        <v>1</v>
      </c>
      <c r="S90" t="b">
        <f t="shared" si="30"/>
        <v>1</v>
      </c>
      <c r="W90" t="b">
        <f t="shared" si="25"/>
        <v>1</v>
      </c>
      <c r="X90" t="b">
        <f t="shared" si="26"/>
        <v>1</v>
      </c>
      <c r="Y90"/>
      <c r="Z90"/>
      <c r="AA90" t="b">
        <f>OR(COUNTIF(Table_1[Network ID],Y90)&gt;0,Y90="Grand Total",Y90="(blank)",Y90="")</f>
        <v>1</v>
      </c>
      <c r="AC90" s="76" t="s">
        <v>285</v>
      </c>
      <c r="AD90" s="77">
        <v>1</v>
      </c>
      <c r="AE90" t="b">
        <f t="shared" si="22"/>
        <v>1</v>
      </c>
      <c r="AF90"/>
      <c r="AG90"/>
      <c r="AH90" t="b">
        <f>OR(COUNTIF(Table_1[Network ID],AF90)&gt;0,AF90="Grand Total",AF90="(blank)",AF90="")</f>
        <v>1</v>
      </c>
      <c r="AJ90" s="76" t="s">
        <v>548</v>
      </c>
      <c r="AK90" s="77">
        <v>1</v>
      </c>
      <c r="AL90" t="b">
        <f t="shared" si="27"/>
        <v>1</v>
      </c>
      <c r="AM90" t="b">
        <f t="shared" si="28"/>
        <v>1</v>
      </c>
      <c r="AN90"/>
      <c r="AO90"/>
      <c r="AP90" t="b">
        <f>OR(COUNTIF(Table_1[Network ID],AN90)&gt;0,AN90="Grand Total",Y90="(blank)",AN90="")</f>
        <v>1</v>
      </c>
      <c r="AQ90"/>
    </row>
    <row r="91" spans="10:43" x14ac:dyDescent="0.25">
      <c r="J91" t="b">
        <f t="shared" si="29"/>
        <v>1</v>
      </c>
      <c r="M91" t="b">
        <f t="shared" si="23"/>
        <v>1</v>
      </c>
      <c r="N91" t="b">
        <f>OR(K91="Grand Total",IFERROR(FIND(SUBSTITUTE(K91," ",""),SUBSTITUTE('0 - Params'!$B$5," ","")),0)&gt;0)</f>
        <v>1</v>
      </c>
      <c r="O91" t="b">
        <f t="shared" si="24"/>
        <v>1</v>
      </c>
      <c r="Q91" s="76">
        <v>20191</v>
      </c>
      <c r="R91" s="77">
        <v>1</v>
      </c>
      <c r="S91" t="b">
        <f t="shared" si="30"/>
        <v>1</v>
      </c>
      <c r="W91" t="b">
        <f t="shared" si="25"/>
        <v>1</v>
      </c>
      <c r="X91" t="b">
        <f t="shared" si="26"/>
        <v>1</v>
      </c>
      <c r="Y91"/>
      <c r="Z91"/>
      <c r="AA91" t="b">
        <f>OR(COUNTIF(Table_1[Network ID],Y91)&gt;0,Y91="Grand Total",Y91="(blank)",Y91="")</f>
        <v>1</v>
      </c>
      <c r="AC91" s="76" t="s">
        <v>301</v>
      </c>
      <c r="AD91" s="77">
        <v>1</v>
      </c>
      <c r="AE91" t="b">
        <f t="shared" si="22"/>
        <v>1</v>
      </c>
      <c r="AF91"/>
      <c r="AG91"/>
      <c r="AH91" t="b">
        <f>OR(COUNTIF(Table_1[Network ID],AF91)&gt;0,AF91="Grand Total",AF91="(blank)",AF91="")</f>
        <v>1</v>
      </c>
      <c r="AJ91" s="76" t="s">
        <v>550</v>
      </c>
      <c r="AK91" s="77">
        <v>1</v>
      </c>
      <c r="AL91" t="b">
        <f t="shared" si="27"/>
        <v>1</v>
      </c>
      <c r="AM91" t="b">
        <f t="shared" si="28"/>
        <v>1</v>
      </c>
      <c r="AN91"/>
      <c r="AO91"/>
      <c r="AP91" t="b">
        <f>OR(COUNTIF(Table_1[Network ID],AN91)&gt;0,AN91="Grand Total",Y91="(blank)",AN91="")</f>
        <v>1</v>
      </c>
      <c r="AQ91"/>
    </row>
    <row r="92" spans="10:43" x14ac:dyDescent="0.25">
      <c r="J92" t="b">
        <f t="shared" si="29"/>
        <v>1</v>
      </c>
      <c r="M92" t="b">
        <f t="shared" si="23"/>
        <v>1</v>
      </c>
      <c r="N92" t="b">
        <f>OR(K92="Grand Total",IFERROR(FIND(SUBSTITUTE(K92," ",""),SUBSTITUTE('0 - Params'!$B$5," ","")),0)&gt;0)</f>
        <v>1</v>
      </c>
      <c r="O92" t="b">
        <f t="shared" si="24"/>
        <v>1</v>
      </c>
      <c r="Q92" s="76">
        <v>20192</v>
      </c>
      <c r="R92" s="77">
        <v>1</v>
      </c>
      <c r="S92" t="b">
        <f t="shared" si="30"/>
        <v>1</v>
      </c>
      <c r="W92" t="b">
        <f t="shared" si="25"/>
        <v>1</v>
      </c>
      <c r="X92" t="b">
        <f t="shared" si="26"/>
        <v>1</v>
      </c>
      <c r="Y92"/>
      <c r="Z92"/>
      <c r="AA92" t="b">
        <f>OR(COUNTIF(Table_1[Network ID],Y92)&gt;0,Y92="Grand Total",Y92="(blank)",Y92="")</f>
        <v>1</v>
      </c>
      <c r="AC92" s="76" t="s">
        <v>199</v>
      </c>
      <c r="AD92" s="77">
        <v>1</v>
      </c>
      <c r="AE92" t="b">
        <f t="shared" si="22"/>
        <v>1</v>
      </c>
      <c r="AF92"/>
      <c r="AG92"/>
      <c r="AH92" t="b">
        <f>OR(COUNTIF(Table_1[Network ID],AF92)&gt;0,AF92="Grand Total",AF92="(blank)",AF92="")</f>
        <v>1</v>
      </c>
      <c r="AJ92" s="76" t="s">
        <v>552</v>
      </c>
      <c r="AK92" s="77">
        <v>1</v>
      </c>
      <c r="AL92" t="b">
        <f t="shared" si="27"/>
        <v>1</v>
      </c>
      <c r="AM92" t="b">
        <f t="shared" si="28"/>
        <v>1</v>
      </c>
      <c r="AN92"/>
      <c r="AO92"/>
      <c r="AP92" t="b">
        <f>OR(COUNTIF(Table_1[Network ID],AN92)&gt;0,AN92="Grand Total",Y92="(blank)",AN92="")</f>
        <v>1</v>
      </c>
      <c r="AQ92"/>
    </row>
    <row r="93" spans="10:43" x14ac:dyDescent="0.25">
      <c r="J93" t="b">
        <f t="shared" si="29"/>
        <v>1</v>
      </c>
      <c r="M93" t="b">
        <f t="shared" si="23"/>
        <v>1</v>
      </c>
      <c r="N93" t="b">
        <f>OR(K93="Grand Total",IFERROR(FIND(SUBSTITUTE(K93," ",""),SUBSTITUTE('0 - Params'!$B$5," ","")),0)&gt;0)</f>
        <v>1</v>
      </c>
      <c r="O93" t="b">
        <f t="shared" si="24"/>
        <v>1</v>
      </c>
      <c r="Q93" s="76">
        <v>20193</v>
      </c>
      <c r="R93" s="77">
        <v>1</v>
      </c>
      <c r="S93" t="b">
        <f t="shared" si="30"/>
        <v>1</v>
      </c>
      <c r="W93" t="b">
        <f t="shared" si="25"/>
        <v>1</v>
      </c>
      <c r="X93" t="b">
        <f t="shared" si="26"/>
        <v>1</v>
      </c>
      <c r="Y93"/>
      <c r="Z93"/>
      <c r="AA93" t="b">
        <f>OR(COUNTIF(Table_1[Network ID],Y93)&gt;0,Y93="Grand Total",Y93="(blank)",Y93="")</f>
        <v>1</v>
      </c>
      <c r="AC93" s="76" t="s">
        <v>251</v>
      </c>
      <c r="AD93" s="77">
        <v>1</v>
      </c>
      <c r="AE93" t="b">
        <f t="shared" si="22"/>
        <v>1</v>
      </c>
      <c r="AF93"/>
      <c r="AG93"/>
      <c r="AH93" t="b">
        <f>OR(COUNTIF(Table_1[Network ID],AF93)&gt;0,AF93="Grand Total",AF93="(blank)",AF93="")</f>
        <v>1</v>
      </c>
      <c r="AJ93" s="76" t="s">
        <v>554</v>
      </c>
      <c r="AK93" s="77">
        <v>1</v>
      </c>
      <c r="AL93" t="b">
        <f t="shared" si="27"/>
        <v>1</v>
      </c>
      <c r="AM93" t="b">
        <f t="shared" si="28"/>
        <v>1</v>
      </c>
      <c r="AN93"/>
      <c r="AO93"/>
      <c r="AP93" t="b">
        <f>OR(COUNTIF(Table_1[Network ID],AN93)&gt;0,AN93="Grand Total",Y93="(blank)",AN93="")</f>
        <v>1</v>
      </c>
      <c r="AQ93"/>
    </row>
    <row r="94" spans="10:43" x14ac:dyDescent="0.25">
      <c r="J94" t="b">
        <f t="shared" si="29"/>
        <v>1</v>
      </c>
      <c r="M94" t="b">
        <f t="shared" si="23"/>
        <v>1</v>
      </c>
      <c r="N94" t="b">
        <f>OR(K94="Grand Total",IFERROR(FIND(SUBSTITUTE(K94," ",""),SUBSTITUTE('0 - Params'!$B$5," ","")),0)&gt;0)</f>
        <v>1</v>
      </c>
      <c r="O94" t="b">
        <f t="shared" si="24"/>
        <v>1</v>
      </c>
      <c r="Q94" s="76">
        <v>20194</v>
      </c>
      <c r="R94" s="77">
        <v>1</v>
      </c>
      <c r="S94" t="b">
        <f t="shared" si="30"/>
        <v>1</v>
      </c>
      <c r="W94" t="b">
        <f t="shared" si="25"/>
        <v>1</v>
      </c>
      <c r="X94" t="b">
        <f t="shared" si="26"/>
        <v>1</v>
      </c>
      <c r="Y94"/>
      <c r="Z94"/>
      <c r="AA94" t="b">
        <f>OR(COUNTIF(Table_1[Network ID],Y94)&gt;0,Y94="Grand Total",Y94="(blank)",Y94="")</f>
        <v>1</v>
      </c>
      <c r="AC94" s="76" t="s">
        <v>303</v>
      </c>
      <c r="AD94" s="77">
        <v>1</v>
      </c>
      <c r="AE94" t="b">
        <f t="shared" si="22"/>
        <v>1</v>
      </c>
      <c r="AF94"/>
      <c r="AG94"/>
      <c r="AH94" t="b">
        <f>OR(COUNTIF(Table_1[Network ID],AF94)&gt;0,AF94="Grand Total",AF94="(blank)",AF94="")</f>
        <v>1</v>
      </c>
      <c r="AJ94" s="76" t="s">
        <v>556</v>
      </c>
      <c r="AK94" s="77">
        <v>1</v>
      </c>
      <c r="AL94" t="b">
        <f t="shared" si="27"/>
        <v>1</v>
      </c>
      <c r="AM94" t="b">
        <f t="shared" si="28"/>
        <v>1</v>
      </c>
      <c r="AN94"/>
      <c r="AO94"/>
      <c r="AP94" t="b">
        <f>OR(COUNTIF(Table_1[Network ID],AN94)&gt;0,AN94="Grand Total",Y94="(blank)",AN94="")</f>
        <v>1</v>
      </c>
      <c r="AQ94"/>
    </row>
    <row r="95" spans="10:43" x14ac:dyDescent="0.25">
      <c r="J95" t="b">
        <f t="shared" si="29"/>
        <v>1</v>
      </c>
      <c r="M95" t="b">
        <f t="shared" si="23"/>
        <v>1</v>
      </c>
      <c r="N95" t="b">
        <f>OR(K95="Grand Total",IFERROR(FIND(SUBSTITUTE(K95," ",""),SUBSTITUTE('0 - Params'!$B$5," ","")),0)&gt;0)</f>
        <v>1</v>
      </c>
      <c r="O95" t="b">
        <f t="shared" si="24"/>
        <v>1</v>
      </c>
      <c r="Q95" s="76">
        <v>20196</v>
      </c>
      <c r="R95" s="77">
        <v>1</v>
      </c>
      <c r="S95" t="b">
        <f t="shared" si="30"/>
        <v>1</v>
      </c>
      <c r="W95" t="b">
        <f t="shared" si="25"/>
        <v>1</v>
      </c>
      <c r="X95" t="b">
        <f t="shared" si="26"/>
        <v>1</v>
      </c>
      <c r="Y95"/>
      <c r="Z95"/>
      <c r="AA95" t="b">
        <f>OR(COUNTIF(Table_1[Network ID],Y95)&gt;0,Y95="Grand Total",Y95="(blank)",Y95="")</f>
        <v>1</v>
      </c>
      <c r="AC95" s="76" t="s">
        <v>205</v>
      </c>
      <c r="AD95" s="77">
        <v>1</v>
      </c>
      <c r="AE95" t="b">
        <f t="shared" si="22"/>
        <v>1</v>
      </c>
      <c r="AF95"/>
      <c r="AG95"/>
      <c r="AH95" t="b">
        <f>OR(COUNTIF(Table_1[Network ID],AF95)&gt;0,AF95="Grand Total",AF95="(blank)",AF95="")</f>
        <v>1</v>
      </c>
      <c r="AJ95" s="76" t="s">
        <v>558</v>
      </c>
      <c r="AK95" s="77">
        <v>1</v>
      </c>
      <c r="AL95" t="b">
        <f t="shared" si="27"/>
        <v>1</v>
      </c>
      <c r="AM95" t="b">
        <f t="shared" si="28"/>
        <v>1</v>
      </c>
      <c r="AN95"/>
      <c r="AO95"/>
      <c r="AP95" t="b">
        <f>OR(COUNTIF(Table_1[Network ID],AN95)&gt;0,AN95="Grand Total",Y95="(blank)",AN95="")</f>
        <v>1</v>
      </c>
      <c r="AQ95"/>
    </row>
    <row r="96" spans="10:43" x14ac:dyDescent="0.25">
      <c r="J96" t="b">
        <f t="shared" si="29"/>
        <v>1</v>
      </c>
      <c r="M96" t="b">
        <f t="shared" si="23"/>
        <v>1</v>
      </c>
      <c r="N96" t="b">
        <f>OR(K96="Grand Total",IFERROR(FIND(SUBSTITUTE(K96," ",""),SUBSTITUTE('0 - Params'!$B$5," ","")),0)&gt;0)</f>
        <v>1</v>
      </c>
      <c r="O96" t="b">
        <f t="shared" si="24"/>
        <v>1</v>
      </c>
      <c r="Q96" s="76">
        <v>20206</v>
      </c>
      <c r="R96" s="77">
        <v>1</v>
      </c>
      <c r="S96" t="b">
        <f t="shared" si="30"/>
        <v>1</v>
      </c>
      <c r="W96" t="b">
        <f t="shared" si="25"/>
        <v>1</v>
      </c>
      <c r="X96" t="b">
        <f t="shared" si="26"/>
        <v>1</v>
      </c>
      <c r="Y96"/>
      <c r="Z96"/>
      <c r="AA96" t="b">
        <f>OR(COUNTIF(Table_1[Network ID],Y96)&gt;0,Y96="Grand Total",Y96="(blank)",Y96="")</f>
        <v>1</v>
      </c>
      <c r="AC96" s="76" t="s">
        <v>247</v>
      </c>
      <c r="AD96" s="77">
        <v>1</v>
      </c>
      <c r="AE96" t="b">
        <f t="shared" si="22"/>
        <v>1</v>
      </c>
      <c r="AF96"/>
      <c r="AG96"/>
      <c r="AH96" t="b">
        <f>OR(COUNTIF(Table_1[Network ID],AF96)&gt;0,AF96="Grand Total",AF96="(blank)",AF96="")</f>
        <v>1</v>
      </c>
      <c r="AJ96" s="76" t="s">
        <v>560</v>
      </c>
      <c r="AK96" s="77">
        <v>1</v>
      </c>
      <c r="AL96" t="b">
        <f t="shared" si="27"/>
        <v>1</v>
      </c>
      <c r="AM96" t="b">
        <f t="shared" si="28"/>
        <v>1</v>
      </c>
      <c r="AN96"/>
      <c r="AO96"/>
      <c r="AP96" t="b">
        <f>OR(COUNTIF(Table_1[Network ID],AN96)&gt;0,AN96="Grand Total",Y96="(blank)",AN96="")</f>
        <v>1</v>
      </c>
      <c r="AQ96"/>
    </row>
    <row r="97" spans="10:43" x14ac:dyDescent="0.25">
      <c r="J97" t="b">
        <f t="shared" si="29"/>
        <v>1</v>
      </c>
      <c r="M97" t="b">
        <f t="shared" si="23"/>
        <v>1</v>
      </c>
      <c r="N97" t="b">
        <f>OR(K97="Grand Total",IFERROR(FIND(SUBSTITUTE(K97," ",""),SUBSTITUTE('0 - Params'!$B$5," ","")),0)&gt;0)</f>
        <v>1</v>
      </c>
      <c r="O97" t="b">
        <f t="shared" si="24"/>
        <v>1</v>
      </c>
      <c r="Q97" s="76">
        <v>20208</v>
      </c>
      <c r="R97" s="77">
        <v>1</v>
      </c>
      <c r="S97" t="b">
        <f t="shared" si="30"/>
        <v>1</v>
      </c>
      <c r="W97" t="b">
        <f t="shared" si="25"/>
        <v>1</v>
      </c>
      <c r="X97" t="b">
        <f t="shared" si="26"/>
        <v>1</v>
      </c>
      <c r="Y97"/>
      <c r="Z97"/>
      <c r="AA97" t="b">
        <f>OR(COUNTIF(Table_1[Network ID],Y97)&gt;0,Y97="Grand Total",Y97="(blank)",Y97="")</f>
        <v>1</v>
      </c>
      <c r="AC97" s="76" t="s">
        <v>331</v>
      </c>
      <c r="AD97" s="77">
        <v>1</v>
      </c>
      <c r="AE97" t="b">
        <f t="shared" si="22"/>
        <v>1</v>
      </c>
      <c r="AF97"/>
      <c r="AG97"/>
      <c r="AH97" t="b">
        <f>OR(COUNTIF(Table_1[Network ID],AF97)&gt;0,AF97="Grand Total",AF97="(blank)",AF97="")</f>
        <v>1</v>
      </c>
      <c r="AJ97" s="76" t="s">
        <v>562</v>
      </c>
      <c r="AK97" s="77">
        <v>1</v>
      </c>
      <c r="AL97" t="b">
        <f t="shared" si="27"/>
        <v>1</v>
      </c>
      <c r="AM97" t="b">
        <f t="shared" si="28"/>
        <v>1</v>
      </c>
      <c r="AN97"/>
      <c r="AO97"/>
      <c r="AP97" t="b">
        <f>OR(COUNTIF(Table_1[Network ID],AN97)&gt;0,AN97="Grand Total",Y97="(blank)",AN97="")</f>
        <v>1</v>
      </c>
      <c r="AQ97"/>
    </row>
    <row r="98" spans="10:43" x14ac:dyDescent="0.25">
      <c r="J98" t="b">
        <f t="shared" si="29"/>
        <v>1</v>
      </c>
      <c r="M98" t="b">
        <f t="shared" si="23"/>
        <v>1</v>
      </c>
      <c r="N98" t="b">
        <f>OR(K98="Grand Total",IFERROR(FIND(SUBSTITUTE(K98," ",""),SUBSTITUTE('0 - Params'!$B$5," ","")),0)&gt;0)</f>
        <v>1</v>
      </c>
      <c r="O98" t="b">
        <f t="shared" si="24"/>
        <v>1</v>
      </c>
      <c r="Q98" s="76" t="s">
        <v>161</v>
      </c>
      <c r="R98" s="77">
        <v>1</v>
      </c>
      <c r="S98" t="b">
        <f t="shared" si="30"/>
        <v>1</v>
      </c>
      <c r="W98" t="b">
        <f t="shared" si="25"/>
        <v>1</v>
      </c>
      <c r="X98" t="b">
        <f t="shared" si="26"/>
        <v>1</v>
      </c>
      <c r="Y98"/>
      <c r="Z98"/>
      <c r="AA98" t="b">
        <f>OR(COUNTIF(Table_1[Network ID],Y98)&gt;0,Y98="Grand Total",Y98="(blank)",Y98="")</f>
        <v>1</v>
      </c>
      <c r="AC98" s="76" t="s">
        <v>133</v>
      </c>
      <c r="AD98" s="77">
        <v>87</v>
      </c>
      <c r="AE98" t="b">
        <f t="shared" si="22"/>
        <v>1</v>
      </c>
      <c r="AF98"/>
      <c r="AG98"/>
      <c r="AH98" t="b">
        <f>OR(COUNTIF(Table_1[Network ID],AF98)&gt;0,AF98="Grand Total",AF98="(blank)",AF98="")</f>
        <v>1</v>
      </c>
      <c r="AJ98" s="76" t="s">
        <v>564</v>
      </c>
      <c r="AK98" s="77">
        <v>1</v>
      </c>
      <c r="AL98" t="b">
        <f t="shared" si="27"/>
        <v>1</v>
      </c>
      <c r="AM98" t="b">
        <f t="shared" si="28"/>
        <v>1</v>
      </c>
      <c r="AN98"/>
      <c r="AO98"/>
      <c r="AP98" t="b">
        <f>OR(COUNTIF(Table_1[Network ID],AN98)&gt;0,AN98="Grand Total",Y98="(blank)",AN98="")</f>
        <v>1</v>
      </c>
      <c r="AQ98"/>
    </row>
    <row r="99" spans="10:43" x14ac:dyDescent="0.25">
      <c r="J99" t="b">
        <f t="shared" si="29"/>
        <v>1</v>
      </c>
      <c r="M99" t="b">
        <f t="shared" si="23"/>
        <v>1</v>
      </c>
      <c r="N99" t="b">
        <f>OR(K99="Grand Total",IFERROR(FIND(SUBSTITUTE(K99," ",""),SUBSTITUTE('0 - Params'!$B$5," ","")),0)&gt;0)</f>
        <v>1</v>
      </c>
      <c r="O99" t="b">
        <f t="shared" si="24"/>
        <v>1</v>
      </c>
      <c r="Q99" s="76" t="s">
        <v>163</v>
      </c>
      <c r="R99" s="77">
        <v>1</v>
      </c>
      <c r="S99" t="b">
        <f t="shared" si="30"/>
        <v>1</v>
      </c>
      <c r="W99" t="b">
        <f t="shared" si="25"/>
        <v>1</v>
      </c>
      <c r="X99" t="b">
        <f t="shared" si="26"/>
        <v>1</v>
      </c>
      <c r="Y99"/>
      <c r="Z99"/>
      <c r="AA99" t="b">
        <f>OR(COUNTIF(Table_1[Network ID],Y99)&gt;0,Y99="Grand Total",Y99="(blank)",Y99="")</f>
        <v>1</v>
      </c>
      <c r="AE99" t="b">
        <f t="shared" si="22"/>
        <v>1</v>
      </c>
      <c r="AF99"/>
      <c r="AG99"/>
      <c r="AH99" t="b">
        <f>OR(COUNTIF(Table_1[Network ID],AF99)&gt;0,AF99="Grand Total",AF99="(blank)",AF99="")</f>
        <v>1</v>
      </c>
      <c r="AJ99" s="76" t="s">
        <v>566</v>
      </c>
      <c r="AK99" s="77">
        <v>1</v>
      </c>
      <c r="AL99" t="b">
        <f t="shared" si="27"/>
        <v>1</v>
      </c>
      <c r="AM99" t="b">
        <f t="shared" si="28"/>
        <v>1</v>
      </c>
      <c r="AN99"/>
      <c r="AO99"/>
      <c r="AP99" t="b">
        <f>OR(COUNTIF(Table_1[Network ID],AN99)&gt;0,AN99="Grand Total",Y99="(blank)",AN99="")</f>
        <v>1</v>
      </c>
      <c r="AQ99"/>
    </row>
    <row r="100" spans="10:43" x14ac:dyDescent="0.25">
      <c r="J100" t="b">
        <f t="shared" si="29"/>
        <v>1</v>
      </c>
      <c r="M100" t="b">
        <f t="shared" si="23"/>
        <v>1</v>
      </c>
      <c r="N100" t="b">
        <f>OR(K100="Grand Total",IFERROR(FIND(SUBSTITUTE(K100," ",""),SUBSTITUTE('0 - Params'!$B$5," ","")),0)&gt;0)</f>
        <v>1</v>
      </c>
      <c r="O100" t="b">
        <f t="shared" si="24"/>
        <v>1</v>
      </c>
      <c r="Q100" s="76" t="s">
        <v>165</v>
      </c>
      <c r="R100" s="77">
        <v>1</v>
      </c>
      <c r="S100" t="b">
        <f t="shared" si="30"/>
        <v>1</v>
      </c>
      <c r="W100" t="b">
        <f t="shared" si="25"/>
        <v>1</v>
      </c>
      <c r="X100" t="b">
        <f t="shared" si="26"/>
        <v>1</v>
      </c>
      <c r="Y100"/>
      <c r="Z100"/>
      <c r="AA100" t="b">
        <f>OR(COUNTIF(Table_1[Network ID],Y100)&gt;0,Y100="Grand Total",Y100="(blank)",Y100="")</f>
        <v>1</v>
      </c>
      <c r="AE100" t="b">
        <f t="shared" si="22"/>
        <v>1</v>
      </c>
      <c r="AF100"/>
      <c r="AG100"/>
      <c r="AH100" t="b">
        <f>OR(COUNTIF(Table_1[Network ID],AF100)&gt;0,AF100="Grand Total",AF100="(blank)",AF100="")</f>
        <v>1</v>
      </c>
      <c r="AJ100" s="76" t="s">
        <v>568</v>
      </c>
      <c r="AK100" s="77">
        <v>1</v>
      </c>
      <c r="AL100" t="b">
        <f t="shared" si="27"/>
        <v>1</v>
      </c>
      <c r="AM100" t="b">
        <f t="shared" si="28"/>
        <v>1</v>
      </c>
      <c r="AN100"/>
      <c r="AO100"/>
      <c r="AP100" t="b">
        <f>OR(COUNTIF(Table_1[Network ID],AN100)&gt;0,AN100="Grand Total",Y100="(blank)",AN100="")</f>
        <v>1</v>
      </c>
      <c r="AQ100"/>
    </row>
    <row r="101" spans="10:43" x14ac:dyDescent="0.25">
      <c r="J101" t="b">
        <f t="shared" si="29"/>
        <v>1</v>
      </c>
      <c r="M101" t="b">
        <f t="shared" si="23"/>
        <v>1</v>
      </c>
      <c r="N101" t="b">
        <f>OR(K101="Grand Total",IFERROR(FIND(SUBSTITUTE(K101," ",""),SUBSTITUTE('0 - Params'!$B$5," ","")),0)&gt;0)</f>
        <v>1</v>
      </c>
      <c r="O101" t="b">
        <f t="shared" si="24"/>
        <v>1</v>
      </c>
      <c r="Q101" s="76" t="s">
        <v>167</v>
      </c>
      <c r="R101" s="77">
        <v>1</v>
      </c>
      <c r="S101" t="b">
        <f t="shared" si="30"/>
        <v>1</v>
      </c>
      <c r="W101" t="b">
        <f t="shared" si="25"/>
        <v>1</v>
      </c>
      <c r="X101" t="b">
        <f t="shared" si="26"/>
        <v>1</v>
      </c>
      <c r="Y101"/>
      <c r="Z101"/>
      <c r="AA101" t="b">
        <f>OR(COUNTIF(Table_1[Network ID],Y101)&gt;0,Y101="Grand Total",Y101="(blank)",Y101="")</f>
        <v>1</v>
      </c>
      <c r="AE101" t="b">
        <f t="shared" si="22"/>
        <v>1</v>
      </c>
      <c r="AF101"/>
      <c r="AG101"/>
      <c r="AH101" t="b">
        <f>OR(COUNTIF(Table_1[Network ID],AF101)&gt;0,AF101="Grand Total",AF101="(blank)",AF101="")</f>
        <v>1</v>
      </c>
      <c r="AJ101" s="76" t="s">
        <v>570</v>
      </c>
      <c r="AK101" s="77">
        <v>1</v>
      </c>
      <c r="AL101" t="b">
        <f t="shared" si="27"/>
        <v>1</v>
      </c>
      <c r="AM101" t="b">
        <f t="shared" si="28"/>
        <v>1</v>
      </c>
      <c r="AN101"/>
      <c r="AO101"/>
      <c r="AP101" t="b">
        <f>OR(COUNTIF(Table_1[Network ID],AN101)&gt;0,AN101="Grand Total",Y101="(blank)",AN101="")</f>
        <v>1</v>
      </c>
      <c r="AQ101"/>
    </row>
    <row r="102" spans="10:43" x14ac:dyDescent="0.25">
      <c r="J102" t="b">
        <f t="shared" si="29"/>
        <v>1</v>
      </c>
      <c r="M102" t="b">
        <f t="shared" si="23"/>
        <v>1</v>
      </c>
      <c r="N102" t="b">
        <f>OR(K102="Grand Total",IFERROR(FIND(SUBSTITUTE(K102," ",""),SUBSTITUTE('0 - Params'!$B$5," ","")),0)&gt;0)</f>
        <v>1</v>
      </c>
      <c r="O102" t="b">
        <f t="shared" si="24"/>
        <v>1</v>
      </c>
      <c r="Q102" s="76" t="s">
        <v>169</v>
      </c>
      <c r="R102" s="77">
        <v>1</v>
      </c>
      <c r="S102" t="b">
        <f t="shared" si="30"/>
        <v>1</v>
      </c>
      <c r="W102" t="b">
        <f t="shared" si="25"/>
        <v>1</v>
      </c>
      <c r="X102" t="b">
        <f t="shared" si="26"/>
        <v>1</v>
      </c>
      <c r="Y102"/>
      <c r="Z102"/>
      <c r="AA102" t="b">
        <f>OR(COUNTIF(Table_1[Network ID],Y102)&gt;0,Y102="Grand Total",Y102="(blank)",Y102="")</f>
        <v>1</v>
      </c>
      <c r="AE102" t="b">
        <f t="shared" si="22"/>
        <v>1</v>
      </c>
      <c r="AF102"/>
      <c r="AG102"/>
      <c r="AH102" t="b">
        <f>OR(COUNTIF(Table_1[Network ID],AF102)&gt;0,AF102="Grand Total",AF102="(blank)",AF102="")</f>
        <v>1</v>
      </c>
      <c r="AJ102" s="76" t="s">
        <v>572</v>
      </c>
      <c r="AK102" s="77">
        <v>1</v>
      </c>
      <c r="AL102" t="b">
        <f t="shared" si="27"/>
        <v>1</v>
      </c>
      <c r="AM102" t="b">
        <f t="shared" si="28"/>
        <v>1</v>
      </c>
      <c r="AN102"/>
      <c r="AO102"/>
      <c r="AP102" t="b">
        <f>OR(COUNTIF(Table_1[Network ID],AN102)&gt;0,AN102="Grand Total",Y102="(blank)",AN102="")</f>
        <v>1</v>
      </c>
      <c r="AQ102"/>
    </row>
    <row r="103" spans="10:43" x14ac:dyDescent="0.25">
      <c r="J103" t="b">
        <f t="shared" si="29"/>
        <v>1</v>
      </c>
      <c r="M103" t="b">
        <f t="shared" si="23"/>
        <v>1</v>
      </c>
      <c r="N103" t="b">
        <f>OR(K103="Grand Total",IFERROR(FIND(SUBSTITUTE(K103," ",""),SUBSTITUTE('0 - Params'!$B$5," ","")),0)&gt;0)</f>
        <v>1</v>
      </c>
      <c r="O103" t="b">
        <f t="shared" si="24"/>
        <v>1</v>
      </c>
      <c r="Q103" s="76" t="s">
        <v>171</v>
      </c>
      <c r="R103" s="77">
        <v>1</v>
      </c>
      <c r="S103" t="b">
        <f t="shared" si="30"/>
        <v>1</v>
      </c>
      <c r="W103" t="b">
        <f t="shared" si="25"/>
        <v>1</v>
      </c>
      <c r="X103" t="b">
        <f t="shared" si="26"/>
        <v>1</v>
      </c>
      <c r="Y103"/>
      <c r="Z103"/>
      <c r="AA103" t="b">
        <f>OR(COUNTIF(Table_1[Network ID],Y103)&gt;0,Y103="Grand Total",Y103="(blank)",Y103="")</f>
        <v>1</v>
      </c>
      <c r="AE103" t="b">
        <f t="shared" si="22"/>
        <v>1</v>
      </c>
      <c r="AF103"/>
      <c r="AG103"/>
      <c r="AH103" t="b">
        <f>OR(COUNTIF(Table_1[Network ID],AF103)&gt;0,AF103="Grand Total",AF103="(blank)",AF103="")</f>
        <v>1</v>
      </c>
      <c r="AJ103" s="76" t="s">
        <v>574</v>
      </c>
      <c r="AK103" s="77">
        <v>1</v>
      </c>
      <c r="AL103" t="b">
        <f t="shared" si="27"/>
        <v>1</v>
      </c>
      <c r="AM103" t="b">
        <f t="shared" si="28"/>
        <v>1</v>
      </c>
      <c r="AN103"/>
      <c r="AO103"/>
      <c r="AP103" t="b">
        <f>OR(COUNTIF(Table_1[Network ID],AN103)&gt;0,AN103="Grand Total",Y103="(blank)",AN103="")</f>
        <v>1</v>
      </c>
      <c r="AQ103"/>
    </row>
    <row r="104" spans="10:43" x14ac:dyDescent="0.25">
      <c r="J104" t="b">
        <f t="shared" si="29"/>
        <v>1</v>
      </c>
      <c r="M104" t="b">
        <f t="shared" si="23"/>
        <v>1</v>
      </c>
      <c r="N104" t="b">
        <f>OR(K104="Grand Total",IFERROR(FIND(SUBSTITUTE(K104," ",""),SUBSTITUTE('0 - Params'!$B$5," ","")),0)&gt;0)</f>
        <v>1</v>
      </c>
      <c r="O104" t="b">
        <f t="shared" si="24"/>
        <v>1</v>
      </c>
      <c r="Q104" s="76" t="s">
        <v>173</v>
      </c>
      <c r="R104" s="77">
        <v>1</v>
      </c>
      <c r="S104" t="b">
        <f t="shared" si="30"/>
        <v>1</v>
      </c>
      <c r="W104" t="b">
        <f t="shared" si="25"/>
        <v>1</v>
      </c>
      <c r="X104" t="b">
        <f t="shared" si="26"/>
        <v>1</v>
      </c>
      <c r="Y104"/>
      <c r="Z104"/>
      <c r="AA104" t="b">
        <f>OR(COUNTIF(Table_1[Network ID],Y104)&gt;0,Y104="Grand Total",Y104="(blank)",Y104="")</f>
        <v>1</v>
      </c>
      <c r="AE104" t="b">
        <f t="shared" si="22"/>
        <v>1</v>
      </c>
      <c r="AF104"/>
      <c r="AG104"/>
      <c r="AH104" t="b">
        <f>OR(COUNTIF(Table_1[Network ID],AF104)&gt;0,AF104="Grand Total",AF104="(blank)",AF104="")</f>
        <v>1</v>
      </c>
      <c r="AJ104" s="76" t="s">
        <v>576</v>
      </c>
      <c r="AK104" s="77">
        <v>1</v>
      </c>
      <c r="AL104" t="b">
        <f t="shared" si="27"/>
        <v>1</v>
      </c>
      <c r="AM104" t="b">
        <f t="shared" si="28"/>
        <v>1</v>
      </c>
      <c r="AN104"/>
      <c r="AO104"/>
      <c r="AP104" t="b">
        <f>OR(COUNTIF(Table_1[Network ID],AN104)&gt;0,AN104="Grand Total",Y104="(blank)",AN104="")</f>
        <v>1</v>
      </c>
      <c r="AQ104"/>
    </row>
    <row r="105" spans="10:43" x14ac:dyDescent="0.25">
      <c r="J105" t="b">
        <f t="shared" si="29"/>
        <v>1</v>
      </c>
      <c r="M105" t="b">
        <f t="shared" si="23"/>
        <v>1</v>
      </c>
      <c r="N105" t="b">
        <f>OR(K105="Grand Total",IFERROR(FIND(SUBSTITUTE(K105," ",""),SUBSTITUTE('0 - Params'!$B$5," ","")),0)&gt;0)</f>
        <v>1</v>
      </c>
      <c r="O105" t="b">
        <f t="shared" si="24"/>
        <v>1</v>
      </c>
      <c r="Q105" s="76" t="s">
        <v>175</v>
      </c>
      <c r="R105" s="77">
        <v>1</v>
      </c>
      <c r="S105" t="b">
        <f t="shared" si="30"/>
        <v>1</v>
      </c>
      <c r="W105" t="b">
        <f t="shared" si="25"/>
        <v>1</v>
      </c>
      <c r="X105" t="b">
        <f t="shared" si="26"/>
        <v>1</v>
      </c>
      <c r="Y105"/>
      <c r="Z105"/>
      <c r="AA105" t="b">
        <f>OR(COUNTIF(Table_1[Network ID],Y105)&gt;0,Y105="Grand Total",Y105="(blank)",Y105="")</f>
        <v>1</v>
      </c>
      <c r="AE105" t="b">
        <f t="shared" si="22"/>
        <v>1</v>
      </c>
      <c r="AF105"/>
      <c r="AG105"/>
      <c r="AH105" t="b">
        <f>OR(COUNTIF(Table_1[Network ID],AF105)&gt;0,AF105="Grand Total",AF105="(blank)",AF105="")</f>
        <v>1</v>
      </c>
      <c r="AJ105" s="76" t="s">
        <v>578</v>
      </c>
      <c r="AK105" s="77">
        <v>1</v>
      </c>
      <c r="AL105" t="b">
        <f t="shared" si="27"/>
        <v>1</v>
      </c>
      <c r="AM105" t="b">
        <f t="shared" si="28"/>
        <v>1</v>
      </c>
      <c r="AN105"/>
      <c r="AO105"/>
      <c r="AP105" t="b">
        <f>OR(COUNTIF(Table_1[Network ID],AN105)&gt;0,AN105="Grand Total",Y105="(blank)",AN105="")</f>
        <v>1</v>
      </c>
      <c r="AQ105"/>
    </row>
    <row r="106" spans="10:43" x14ac:dyDescent="0.25">
      <c r="J106" t="b">
        <f t="shared" si="29"/>
        <v>1</v>
      </c>
      <c r="M106" t="b">
        <f t="shared" si="23"/>
        <v>1</v>
      </c>
      <c r="N106" t="b">
        <f>OR(K106="Grand Total",IFERROR(FIND(SUBSTITUTE(K106," ",""),SUBSTITUTE('0 - Params'!$B$5," ","")),0)&gt;0)</f>
        <v>1</v>
      </c>
      <c r="O106" t="b">
        <f t="shared" si="24"/>
        <v>1</v>
      </c>
      <c r="Q106" s="76" t="s">
        <v>177</v>
      </c>
      <c r="R106" s="77">
        <v>1</v>
      </c>
      <c r="S106" t="b">
        <f t="shared" si="30"/>
        <v>1</v>
      </c>
      <c r="W106" t="b">
        <f t="shared" si="25"/>
        <v>1</v>
      </c>
      <c r="X106" t="b">
        <f t="shared" si="26"/>
        <v>1</v>
      </c>
      <c r="Y106"/>
      <c r="Z106"/>
      <c r="AA106" t="b">
        <f>OR(COUNTIF(Table_1[Network ID],Y106)&gt;0,Y106="Grand Total",Y106="(blank)",Y106="")</f>
        <v>1</v>
      </c>
      <c r="AE106" t="b">
        <f t="shared" si="22"/>
        <v>1</v>
      </c>
      <c r="AF106"/>
      <c r="AG106"/>
      <c r="AH106" t="b">
        <f>OR(COUNTIF(Table_1[Network ID],AF106)&gt;0,AF106="Grand Total",AF106="(blank)",AF106="")</f>
        <v>1</v>
      </c>
      <c r="AJ106" s="76" t="s">
        <v>580</v>
      </c>
      <c r="AK106" s="77">
        <v>1</v>
      </c>
      <c r="AL106" t="b">
        <f t="shared" si="27"/>
        <v>1</v>
      </c>
      <c r="AM106" t="b">
        <f t="shared" si="28"/>
        <v>1</v>
      </c>
      <c r="AN106"/>
      <c r="AO106"/>
      <c r="AP106" t="b">
        <f>OR(COUNTIF(Table_1[Network ID],AN106)&gt;0,AN106="Grand Total",Y106="(blank)",AN106="")</f>
        <v>1</v>
      </c>
      <c r="AQ106"/>
    </row>
    <row r="107" spans="10:43" x14ac:dyDescent="0.25">
      <c r="J107" t="b">
        <f t="shared" si="29"/>
        <v>1</v>
      </c>
      <c r="M107" t="b">
        <f t="shared" si="23"/>
        <v>1</v>
      </c>
      <c r="N107" t="b">
        <f>OR(K107="Grand Total",IFERROR(FIND(SUBSTITUTE(K107," ",""),SUBSTITUTE('0 - Params'!$B$5," ","")),0)&gt;0)</f>
        <v>1</v>
      </c>
      <c r="O107" t="b">
        <f t="shared" si="24"/>
        <v>1</v>
      </c>
      <c r="Q107" s="76" t="s">
        <v>179</v>
      </c>
      <c r="R107" s="77">
        <v>1</v>
      </c>
      <c r="S107" t="b">
        <f t="shared" si="30"/>
        <v>1</v>
      </c>
      <c r="W107" t="b">
        <f t="shared" si="25"/>
        <v>1</v>
      </c>
      <c r="X107" t="b">
        <f t="shared" si="26"/>
        <v>1</v>
      </c>
      <c r="Y107"/>
      <c r="Z107"/>
      <c r="AA107" t="b">
        <f>OR(COUNTIF(Table_1[Network ID],Y107)&gt;0,Y107="Grand Total",Y107="(blank)",Y107="")</f>
        <v>1</v>
      </c>
      <c r="AE107" t="b">
        <f t="shared" si="22"/>
        <v>1</v>
      </c>
      <c r="AF107"/>
      <c r="AG107"/>
      <c r="AH107" t="b">
        <f>OR(COUNTIF(Table_1[Network ID],AF107)&gt;0,AF107="Grand Total",AF107="(blank)",AF107="")</f>
        <v>1</v>
      </c>
      <c r="AJ107" s="76" t="s">
        <v>582</v>
      </c>
      <c r="AK107" s="77">
        <v>1</v>
      </c>
      <c r="AL107" t="b">
        <f t="shared" si="27"/>
        <v>1</v>
      </c>
      <c r="AM107" t="b">
        <f t="shared" si="28"/>
        <v>1</v>
      </c>
      <c r="AN107"/>
      <c r="AO107"/>
      <c r="AP107" t="b">
        <f>OR(COUNTIF(Table_1[Network ID],AN107)&gt;0,AN107="Grand Total",Y107="(blank)",AN107="")</f>
        <v>1</v>
      </c>
      <c r="AQ107"/>
    </row>
    <row r="108" spans="10:43" x14ac:dyDescent="0.25">
      <c r="J108" t="b">
        <f t="shared" si="29"/>
        <v>1</v>
      </c>
      <c r="M108" t="b">
        <f t="shared" si="23"/>
        <v>1</v>
      </c>
      <c r="N108" t="b">
        <f>OR(K108="Grand Total",IFERROR(FIND(SUBSTITUTE(K108," ",""),SUBSTITUTE('0 - Params'!$B$5," ","")),0)&gt;0)</f>
        <v>1</v>
      </c>
      <c r="O108" t="b">
        <f t="shared" si="24"/>
        <v>1</v>
      </c>
      <c r="Q108" s="76" t="s">
        <v>181</v>
      </c>
      <c r="R108" s="77">
        <v>1</v>
      </c>
      <c r="S108" t="b">
        <f t="shared" si="30"/>
        <v>1</v>
      </c>
      <c r="W108" t="b">
        <f t="shared" si="25"/>
        <v>1</v>
      </c>
      <c r="X108" t="b">
        <f t="shared" si="26"/>
        <v>1</v>
      </c>
      <c r="Y108"/>
      <c r="Z108"/>
      <c r="AA108" t="b">
        <f>OR(COUNTIF(Table_1[Network ID],Y108)&gt;0,Y108="Grand Total",Y108="(blank)",Y108="")</f>
        <v>1</v>
      </c>
      <c r="AE108" t="b">
        <f t="shared" si="22"/>
        <v>1</v>
      </c>
      <c r="AF108"/>
      <c r="AG108"/>
      <c r="AH108" t="b">
        <f>OR(COUNTIF(Table_1[Network ID],AF108)&gt;0,AF108="Grand Total",AF108="(blank)",AF108="")</f>
        <v>1</v>
      </c>
      <c r="AJ108" s="76" t="s">
        <v>584</v>
      </c>
      <c r="AK108" s="77">
        <v>1</v>
      </c>
      <c r="AL108" t="b">
        <f t="shared" si="27"/>
        <v>1</v>
      </c>
      <c r="AM108" t="b">
        <f t="shared" si="28"/>
        <v>1</v>
      </c>
      <c r="AN108"/>
      <c r="AO108"/>
      <c r="AP108" t="b">
        <f>OR(COUNTIF(Table_1[Network ID],AN108)&gt;0,AN108="Grand Total",Y108="(blank)",AN108="")</f>
        <v>1</v>
      </c>
      <c r="AQ108"/>
    </row>
    <row r="109" spans="10:43" x14ac:dyDescent="0.25">
      <c r="J109" t="b">
        <f t="shared" si="29"/>
        <v>1</v>
      </c>
      <c r="M109" t="b">
        <f t="shared" si="23"/>
        <v>1</v>
      </c>
      <c r="N109" t="b">
        <f>OR(K109="Grand Total",IFERROR(FIND(SUBSTITUTE(K109," ",""),SUBSTITUTE('0 - Params'!$B$5," ","")),0)&gt;0)</f>
        <v>1</v>
      </c>
      <c r="O109" t="b">
        <f t="shared" si="24"/>
        <v>1</v>
      </c>
      <c r="Q109" s="76" t="s">
        <v>183</v>
      </c>
      <c r="R109" s="77">
        <v>1</v>
      </c>
      <c r="S109" t="b">
        <f t="shared" si="30"/>
        <v>1</v>
      </c>
      <c r="W109" t="b">
        <f t="shared" si="25"/>
        <v>1</v>
      </c>
      <c r="X109" t="b">
        <f t="shared" si="26"/>
        <v>1</v>
      </c>
      <c r="Y109"/>
      <c r="Z109"/>
      <c r="AA109" t="b">
        <f>OR(COUNTIF(Table_1[Network ID],Y109)&gt;0,Y109="Grand Total",Y109="(blank)",Y109="")</f>
        <v>1</v>
      </c>
      <c r="AE109" t="b">
        <f t="shared" si="22"/>
        <v>1</v>
      </c>
      <c r="AF109"/>
      <c r="AG109"/>
      <c r="AH109" t="b">
        <f>OR(COUNTIF(Table_1[Network ID],AF109)&gt;0,AF109="Grand Total",AF109="(blank)",AF109="")</f>
        <v>1</v>
      </c>
      <c r="AJ109" s="76" t="s">
        <v>586</v>
      </c>
      <c r="AK109" s="77">
        <v>1</v>
      </c>
      <c r="AL109" t="b">
        <f t="shared" si="27"/>
        <v>1</v>
      </c>
      <c r="AM109" t="b">
        <f t="shared" si="28"/>
        <v>1</v>
      </c>
      <c r="AN109"/>
      <c r="AO109"/>
      <c r="AP109" t="b">
        <f>OR(COUNTIF(Table_1[Network ID],AN109)&gt;0,AN109="Grand Total",Y109="(blank)",AN109="")</f>
        <v>1</v>
      </c>
      <c r="AQ109"/>
    </row>
    <row r="110" spans="10:43" x14ac:dyDescent="0.25">
      <c r="J110" t="b">
        <f t="shared" si="29"/>
        <v>1</v>
      </c>
      <c r="M110" t="b">
        <f t="shared" si="23"/>
        <v>1</v>
      </c>
      <c r="N110" t="b">
        <f>OR(K110="Grand Total",IFERROR(FIND(SUBSTITUTE(K110," ",""),SUBSTITUTE('0 - Params'!$B$5," ","")),0)&gt;0)</f>
        <v>1</v>
      </c>
      <c r="O110" t="b">
        <f t="shared" si="24"/>
        <v>1</v>
      </c>
      <c r="Q110" s="76" t="s">
        <v>185</v>
      </c>
      <c r="R110" s="77">
        <v>1</v>
      </c>
      <c r="S110" t="b">
        <f t="shared" si="30"/>
        <v>1</v>
      </c>
      <c r="W110" t="b">
        <f t="shared" si="25"/>
        <v>1</v>
      </c>
      <c r="X110" t="b">
        <f t="shared" si="26"/>
        <v>1</v>
      </c>
      <c r="Y110"/>
      <c r="Z110"/>
      <c r="AA110" t="b">
        <f>OR(COUNTIF(Table_1[Network ID],Y110)&gt;0,Y110="Grand Total",Y110="(blank)",Y110="")</f>
        <v>1</v>
      </c>
      <c r="AE110" t="b">
        <f t="shared" si="22"/>
        <v>1</v>
      </c>
      <c r="AF110"/>
      <c r="AG110"/>
      <c r="AH110" t="b">
        <f>OR(COUNTIF(Table_1[Network ID],AF110)&gt;0,AF110="Grand Total",AF110="(blank)",AF110="")</f>
        <v>1</v>
      </c>
      <c r="AJ110" s="76" t="s">
        <v>588</v>
      </c>
      <c r="AK110" s="77">
        <v>1</v>
      </c>
      <c r="AL110" t="b">
        <f t="shared" si="27"/>
        <v>1</v>
      </c>
      <c r="AM110" t="b">
        <f t="shared" si="28"/>
        <v>1</v>
      </c>
      <c r="AN110"/>
      <c r="AO110"/>
      <c r="AP110" t="b">
        <f>OR(COUNTIF(Table_1[Network ID],AN110)&gt;0,AN110="Grand Total",Y110="(blank)",AN110="")</f>
        <v>1</v>
      </c>
      <c r="AQ110"/>
    </row>
    <row r="111" spans="10:43" x14ac:dyDescent="0.25">
      <c r="J111" t="b">
        <f t="shared" si="29"/>
        <v>1</v>
      </c>
      <c r="M111" t="b">
        <f t="shared" si="23"/>
        <v>1</v>
      </c>
      <c r="N111" t="b">
        <f>OR(K111="Grand Total",IFERROR(FIND(SUBSTITUTE(K111," ",""),SUBSTITUTE('0 - Params'!$B$5," ","")),0)&gt;0)</f>
        <v>1</v>
      </c>
      <c r="O111" t="b">
        <f t="shared" si="24"/>
        <v>1</v>
      </c>
      <c r="Q111" s="76" t="s">
        <v>187</v>
      </c>
      <c r="R111" s="77">
        <v>1</v>
      </c>
      <c r="S111" t="b">
        <f t="shared" si="30"/>
        <v>1</v>
      </c>
      <c r="W111" t="b">
        <f t="shared" si="25"/>
        <v>1</v>
      </c>
      <c r="X111" t="b">
        <f t="shared" si="26"/>
        <v>1</v>
      </c>
      <c r="Y111"/>
      <c r="Z111"/>
      <c r="AA111" t="b">
        <f>OR(COUNTIF(Table_1[Network ID],Y111)&gt;0,Y111="Grand Total",Y111="(blank)",Y111="")</f>
        <v>1</v>
      </c>
      <c r="AE111" t="b">
        <f t="shared" si="22"/>
        <v>1</v>
      </c>
      <c r="AF111"/>
      <c r="AG111"/>
      <c r="AH111" t="b">
        <f>OR(COUNTIF(Table_1[Network ID],AF111)&gt;0,AF111="Grand Total",AF111="(blank)",AF111="")</f>
        <v>1</v>
      </c>
      <c r="AJ111" s="76" t="s">
        <v>590</v>
      </c>
      <c r="AK111" s="77">
        <v>1</v>
      </c>
      <c r="AL111" t="b">
        <f t="shared" si="27"/>
        <v>1</v>
      </c>
      <c r="AM111" t="b">
        <f t="shared" si="28"/>
        <v>1</v>
      </c>
      <c r="AN111"/>
      <c r="AO111"/>
      <c r="AP111" t="b">
        <f>OR(COUNTIF(Table_1[Network ID],AN111)&gt;0,AN111="Grand Total",Y111="(blank)",AN111="")</f>
        <v>1</v>
      </c>
      <c r="AQ111"/>
    </row>
    <row r="112" spans="10:43" x14ac:dyDescent="0.25">
      <c r="J112" t="b">
        <f t="shared" si="29"/>
        <v>1</v>
      </c>
      <c r="M112" t="b">
        <f t="shared" si="23"/>
        <v>1</v>
      </c>
      <c r="N112" t="b">
        <f>OR(K112="Grand Total",IFERROR(FIND(SUBSTITUTE(K112," ",""),SUBSTITUTE('0 - Params'!$B$5," ","")),0)&gt;0)</f>
        <v>1</v>
      </c>
      <c r="O112" t="b">
        <f t="shared" si="24"/>
        <v>1</v>
      </c>
      <c r="Q112" s="76" t="s">
        <v>189</v>
      </c>
      <c r="R112" s="77">
        <v>1</v>
      </c>
      <c r="S112" t="b">
        <f t="shared" si="30"/>
        <v>1</v>
      </c>
      <c r="W112" t="b">
        <f t="shared" si="25"/>
        <v>1</v>
      </c>
      <c r="X112" t="b">
        <f t="shared" si="26"/>
        <v>1</v>
      </c>
      <c r="Y112"/>
      <c r="Z112"/>
      <c r="AA112" t="b">
        <f>OR(COUNTIF(Table_1[Network ID],Y112)&gt;0,Y112="Grand Total",Y112="(blank)",Y112="")</f>
        <v>1</v>
      </c>
      <c r="AE112" t="b">
        <f t="shared" si="22"/>
        <v>1</v>
      </c>
      <c r="AF112"/>
      <c r="AG112"/>
      <c r="AH112" t="b">
        <f>OR(COUNTIF(Table_1[Network ID],AF112)&gt;0,AF112="Grand Total",AF112="(blank)",AF112="")</f>
        <v>1</v>
      </c>
      <c r="AJ112" s="76" t="s">
        <v>592</v>
      </c>
      <c r="AK112" s="77">
        <v>1</v>
      </c>
      <c r="AL112" t="b">
        <f t="shared" si="27"/>
        <v>1</v>
      </c>
      <c r="AM112" t="b">
        <f t="shared" si="28"/>
        <v>1</v>
      </c>
      <c r="AN112"/>
      <c r="AO112"/>
      <c r="AP112" t="b">
        <f>OR(COUNTIF(Table_1[Network ID],AN112)&gt;0,AN112="Grand Total",Y112="(blank)",AN112="")</f>
        <v>1</v>
      </c>
      <c r="AQ112"/>
    </row>
    <row r="113" spans="10:43" x14ac:dyDescent="0.25">
      <c r="J113" t="b">
        <f t="shared" si="29"/>
        <v>1</v>
      </c>
      <c r="M113" t="b">
        <f t="shared" si="23"/>
        <v>1</v>
      </c>
      <c r="N113" t="b">
        <f>OR(K113="Grand Total",IFERROR(FIND(SUBSTITUTE(K113," ",""),SUBSTITUTE('0 - Params'!$B$5," ","")),0)&gt;0)</f>
        <v>1</v>
      </c>
      <c r="O113" t="b">
        <f t="shared" si="24"/>
        <v>1</v>
      </c>
      <c r="Q113" s="76" t="s">
        <v>191</v>
      </c>
      <c r="R113" s="77">
        <v>1</v>
      </c>
      <c r="S113" t="b">
        <f t="shared" si="30"/>
        <v>1</v>
      </c>
      <c r="W113" t="b">
        <f t="shared" si="25"/>
        <v>1</v>
      </c>
      <c r="X113" t="b">
        <f t="shared" si="26"/>
        <v>1</v>
      </c>
      <c r="Y113"/>
      <c r="Z113"/>
      <c r="AA113" t="b">
        <f>OR(COUNTIF(Table_1[Network ID],Y113)&gt;0,Y113="Grand Total",Y113="(blank)",Y113="")</f>
        <v>1</v>
      </c>
      <c r="AE113" t="b">
        <f t="shared" si="22"/>
        <v>1</v>
      </c>
      <c r="AF113"/>
      <c r="AG113"/>
      <c r="AH113" t="b">
        <f>OR(COUNTIF(Table_1[Network ID],AF113)&gt;0,AF113="Grand Total",AF113="(blank)",AF113="")</f>
        <v>1</v>
      </c>
      <c r="AJ113" s="76" t="s">
        <v>594</v>
      </c>
      <c r="AK113" s="77">
        <v>1</v>
      </c>
      <c r="AL113" t="b">
        <f t="shared" si="27"/>
        <v>1</v>
      </c>
      <c r="AM113" t="b">
        <f t="shared" si="28"/>
        <v>1</v>
      </c>
      <c r="AN113"/>
      <c r="AO113"/>
      <c r="AP113" t="b">
        <f>OR(COUNTIF(Table_1[Network ID],AN113)&gt;0,AN113="Grand Total",Y113="(blank)",AN113="")</f>
        <v>1</v>
      </c>
      <c r="AQ113"/>
    </row>
    <row r="114" spans="10:43" x14ac:dyDescent="0.25">
      <c r="J114" t="b">
        <f t="shared" si="29"/>
        <v>1</v>
      </c>
      <c r="M114" t="b">
        <f t="shared" si="23"/>
        <v>1</v>
      </c>
      <c r="N114" t="b">
        <f>OR(K114="Grand Total",IFERROR(FIND(SUBSTITUTE(K114," ",""),SUBSTITUTE('0 - Params'!$B$5," ","")),0)&gt;0)</f>
        <v>1</v>
      </c>
      <c r="O114" t="b">
        <f t="shared" si="24"/>
        <v>1</v>
      </c>
      <c r="Q114" s="76" t="s">
        <v>193</v>
      </c>
      <c r="R114" s="77">
        <v>1</v>
      </c>
      <c r="S114" t="b">
        <f t="shared" si="30"/>
        <v>1</v>
      </c>
      <c r="W114" t="b">
        <f t="shared" si="25"/>
        <v>1</v>
      </c>
      <c r="X114" t="b">
        <f t="shared" si="26"/>
        <v>1</v>
      </c>
      <c r="Y114"/>
      <c r="Z114"/>
      <c r="AA114" t="b">
        <f>OR(COUNTIF(Table_1[Network ID],Y114)&gt;0,Y114="Grand Total",Y114="(blank)",Y114="")</f>
        <v>1</v>
      </c>
      <c r="AE114" t="b">
        <f t="shared" si="22"/>
        <v>1</v>
      </c>
      <c r="AF114"/>
      <c r="AG114"/>
      <c r="AH114" t="b">
        <f>OR(COUNTIF(Table_1[Network ID],AF114)&gt;0,AF114="Grand Total",AF114="(blank)",AF114="")</f>
        <v>1</v>
      </c>
      <c r="AJ114" s="76" t="s">
        <v>596</v>
      </c>
      <c r="AK114" s="77">
        <v>1</v>
      </c>
      <c r="AL114" t="b">
        <f t="shared" si="27"/>
        <v>1</v>
      </c>
      <c r="AM114" t="b">
        <f t="shared" si="28"/>
        <v>1</v>
      </c>
      <c r="AN114"/>
      <c r="AO114"/>
      <c r="AP114" t="b">
        <f>OR(COUNTIF(Table_1[Network ID],AN114)&gt;0,AN114="Grand Total",Y114="(blank)",AN114="")</f>
        <v>1</v>
      </c>
      <c r="AQ114"/>
    </row>
    <row r="115" spans="10:43" x14ac:dyDescent="0.25">
      <c r="J115" t="b">
        <f t="shared" si="29"/>
        <v>1</v>
      </c>
      <c r="M115" t="b">
        <f t="shared" si="23"/>
        <v>1</v>
      </c>
      <c r="N115" t="b">
        <f>OR(K115="Grand Total",IFERROR(FIND(SUBSTITUTE(K115," ",""),SUBSTITUTE('0 - Params'!$B$5," ","")),0)&gt;0)</f>
        <v>1</v>
      </c>
      <c r="O115" t="b">
        <f t="shared" si="24"/>
        <v>1</v>
      </c>
      <c r="Q115" s="76" t="s">
        <v>195</v>
      </c>
      <c r="R115" s="77">
        <v>1</v>
      </c>
      <c r="S115" t="b">
        <f t="shared" si="30"/>
        <v>1</v>
      </c>
      <c r="W115" t="b">
        <f t="shared" si="25"/>
        <v>1</v>
      </c>
      <c r="X115" t="b">
        <f t="shared" si="26"/>
        <v>1</v>
      </c>
      <c r="Y115"/>
      <c r="Z115"/>
      <c r="AA115" t="b">
        <f>OR(COUNTIF(Table_1[Network ID],Y115)&gt;0,Y115="Grand Total",Y115="(blank)",Y115="")</f>
        <v>1</v>
      </c>
      <c r="AE115" t="b">
        <f t="shared" si="22"/>
        <v>1</v>
      </c>
      <c r="AF115"/>
      <c r="AG115"/>
      <c r="AH115" t="b">
        <f>OR(COUNTIF(Table_1[Network ID],AF115)&gt;0,AF115="Grand Total",AF115="(blank)",AF115="")</f>
        <v>1</v>
      </c>
      <c r="AJ115" s="76" t="s">
        <v>598</v>
      </c>
      <c r="AK115" s="77">
        <v>1</v>
      </c>
      <c r="AL115" t="b">
        <f t="shared" si="27"/>
        <v>1</v>
      </c>
      <c r="AM115" t="b">
        <f t="shared" si="28"/>
        <v>1</v>
      </c>
      <c r="AN115"/>
      <c r="AO115"/>
      <c r="AP115" t="b">
        <f>OR(COUNTIF(Table_1[Network ID],AN115)&gt;0,AN115="Grand Total",Y115="(blank)",AN115="")</f>
        <v>1</v>
      </c>
      <c r="AQ115"/>
    </row>
    <row r="116" spans="10:43" x14ac:dyDescent="0.25">
      <c r="J116" t="b">
        <f t="shared" si="29"/>
        <v>1</v>
      </c>
      <c r="M116" t="b">
        <f t="shared" si="23"/>
        <v>1</v>
      </c>
      <c r="N116" t="b">
        <f>OR(K116="Grand Total",IFERROR(FIND(SUBSTITUTE(K116," ",""),SUBSTITUTE('0 - Params'!$B$5," ","")),0)&gt;0)</f>
        <v>1</v>
      </c>
      <c r="O116" t="b">
        <f t="shared" si="24"/>
        <v>1</v>
      </c>
      <c r="Q116" s="76" t="s">
        <v>197</v>
      </c>
      <c r="R116" s="77">
        <v>1</v>
      </c>
      <c r="S116" t="b">
        <f t="shared" si="30"/>
        <v>1</v>
      </c>
      <c r="W116" t="b">
        <f t="shared" si="25"/>
        <v>1</v>
      </c>
      <c r="X116" t="b">
        <f t="shared" si="26"/>
        <v>1</v>
      </c>
      <c r="Y116"/>
      <c r="Z116"/>
      <c r="AA116" t="b">
        <f>OR(COUNTIF(Table_1[Network ID],Y116)&gt;0,Y116="Grand Total",Y116="(blank)",Y116="")</f>
        <v>1</v>
      </c>
      <c r="AE116" t="b">
        <f t="shared" si="22"/>
        <v>1</v>
      </c>
      <c r="AF116"/>
      <c r="AG116"/>
      <c r="AH116" t="b">
        <f>OR(COUNTIF(Table_1[Network ID],AF116)&gt;0,AF116="Grand Total",AF116="(blank)",AF116="")</f>
        <v>1</v>
      </c>
      <c r="AJ116" s="76" t="s">
        <v>600</v>
      </c>
      <c r="AK116" s="77">
        <v>1</v>
      </c>
      <c r="AL116" t="b">
        <f t="shared" si="27"/>
        <v>1</v>
      </c>
      <c r="AM116" t="b">
        <f t="shared" si="28"/>
        <v>1</v>
      </c>
      <c r="AN116"/>
      <c r="AO116"/>
      <c r="AP116" t="b">
        <f>OR(COUNTIF(Table_1[Network ID],AN116)&gt;0,AN116="Grand Total",Y116="(blank)",AN116="")</f>
        <v>1</v>
      </c>
      <c r="AQ116"/>
    </row>
    <row r="117" spans="10:43" x14ac:dyDescent="0.25">
      <c r="J117" t="b">
        <f t="shared" si="29"/>
        <v>1</v>
      </c>
      <c r="M117" t="b">
        <f t="shared" si="23"/>
        <v>1</v>
      </c>
      <c r="N117" t="b">
        <f>OR(K117="Grand Total",IFERROR(FIND(SUBSTITUTE(K117," ",""),SUBSTITUTE('0 - Params'!$B$5," ","")),0)&gt;0)</f>
        <v>1</v>
      </c>
      <c r="O117" t="b">
        <f t="shared" si="24"/>
        <v>1</v>
      </c>
      <c r="Q117" s="76" t="s">
        <v>199</v>
      </c>
      <c r="R117" s="77">
        <v>1</v>
      </c>
      <c r="S117" t="b">
        <f t="shared" si="30"/>
        <v>1</v>
      </c>
      <c r="W117" t="b">
        <f t="shared" si="25"/>
        <v>1</v>
      </c>
      <c r="X117" t="b">
        <f t="shared" si="26"/>
        <v>1</v>
      </c>
      <c r="Y117"/>
      <c r="Z117"/>
      <c r="AA117" t="b">
        <f>OR(COUNTIF(Table_1[Network ID],Y117)&gt;0,Y117="Grand Total",Y117="(blank)",Y117="")</f>
        <v>1</v>
      </c>
      <c r="AE117" t="b">
        <f t="shared" si="22"/>
        <v>1</v>
      </c>
      <c r="AF117"/>
      <c r="AG117"/>
      <c r="AH117" t="b">
        <f>OR(COUNTIF(Table_1[Network ID],AF117)&gt;0,AF117="Grand Total",AF117="(blank)",AF117="")</f>
        <v>1</v>
      </c>
      <c r="AJ117" s="76" t="s">
        <v>602</v>
      </c>
      <c r="AK117" s="77">
        <v>1</v>
      </c>
      <c r="AL117" t="b">
        <f t="shared" si="27"/>
        <v>1</v>
      </c>
      <c r="AM117" t="b">
        <f t="shared" si="28"/>
        <v>1</v>
      </c>
      <c r="AN117"/>
      <c r="AO117"/>
      <c r="AP117" t="b">
        <f>OR(COUNTIF(Table_1[Network ID],AN117)&gt;0,AN117="Grand Total",Y117="(blank)",AN117="")</f>
        <v>1</v>
      </c>
      <c r="AQ117"/>
    </row>
    <row r="118" spans="10:43" x14ac:dyDescent="0.25">
      <c r="J118" t="b">
        <f t="shared" si="29"/>
        <v>1</v>
      </c>
      <c r="M118" t="b">
        <f t="shared" si="23"/>
        <v>1</v>
      </c>
      <c r="N118" t="b">
        <f>OR(K118="Grand Total",IFERROR(FIND(SUBSTITUTE(K118," ",""),SUBSTITUTE('0 - Params'!$B$5," ","")),0)&gt;0)</f>
        <v>1</v>
      </c>
      <c r="O118" t="b">
        <f t="shared" si="24"/>
        <v>1</v>
      </c>
      <c r="Q118" s="76" t="s">
        <v>201</v>
      </c>
      <c r="R118" s="77">
        <v>1</v>
      </c>
      <c r="S118" t="b">
        <f t="shared" si="30"/>
        <v>1</v>
      </c>
      <c r="W118" t="b">
        <f t="shared" si="25"/>
        <v>1</v>
      </c>
      <c r="X118" t="b">
        <f t="shared" si="26"/>
        <v>1</v>
      </c>
      <c r="Y118"/>
      <c r="Z118"/>
      <c r="AA118" t="b">
        <f>OR(COUNTIF(Table_1[Network ID],Y118)&gt;0,Y118="Grand Total",Y118="(blank)",Y118="")</f>
        <v>1</v>
      </c>
      <c r="AE118" t="b">
        <f t="shared" si="22"/>
        <v>1</v>
      </c>
      <c r="AF118"/>
      <c r="AG118"/>
      <c r="AH118" t="b">
        <f>OR(COUNTIF(Table_1[Network ID],AF118)&gt;0,AF118="Grand Total",AF118="(blank)",AF118="")</f>
        <v>1</v>
      </c>
      <c r="AJ118" s="76" t="s">
        <v>604</v>
      </c>
      <c r="AK118" s="77">
        <v>1</v>
      </c>
      <c r="AL118" t="b">
        <f t="shared" si="27"/>
        <v>1</v>
      </c>
      <c r="AM118" t="b">
        <f t="shared" si="28"/>
        <v>1</v>
      </c>
      <c r="AN118"/>
      <c r="AO118"/>
      <c r="AP118" t="b">
        <f>OR(COUNTIF(Table_1[Network ID],AN118)&gt;0,AN118="Grand Total",Y118="(blank)",AN118="")</f>
        <v>1</v>
      </c>
      <c r="AQ118"/>
    </row>
    <row r="119" spans="10:43" x14ac:dyDescent="0.25">
      <c r="J119" t="b">
        <f t="shared" si="29"/>
        <v>1</v>
      </c>
      <c r="M119" t="b">
        <f t="shared" si="23"/>
        <v>1</v>
      </c>
      <c r="N119" t="b">
        <f>OR(K119="Grand Total",IFERROR(FIND(SUBSTITUTE(K119," ",""),SUBSTITUTE('0 - Params'!$B$5," ","")),0)&gt;0)</f>
        <v>1</v>
      </c>
      <c r="O119" t="b">
        <f t="shared" si="24"/>
        <v>1</v>
      </c>
      <c r="Q119" s="76" t="s">
        <v>203</v>
      </c>
      <c r="R119" s="77">
        <v>1</v>
      </c>
      <c r="S119" t="b">
        <f t="shared" si="30"/>
        <v>1</v>
      </c>
      <c r="W119" t="b">
        <f t="shared" si="25"/>
        <v>1</v>
      </c>
      <c r="X119" t="b">
        <f t="shared" si="26"/>
        <v>1</v>
      </c>
      <c r="Y119"/>
      <c r="Z119"/>
      <c r="AA119" t="b">
        <f>OR(COUNTIF(Table_1[Network ID],Y119)&gt;0,Y119="Grand Total",Y119="(blank)",Y119="")</f>
        <v>1</v>
      </c>
      <c r="AE119" t="b">
        <f t="shared" si="22"/>
        <v>1</v>
      </c>
      <c r="AF119"/>
      <c r="AG119"/>
      <c r="AH119" t="b">
        <f>OR(COUNTIF(Table_1[Network ID],AF119)&gt;0,AF119="Grand Total",AF119="(blank)",AF119="")</f>
        <v>1</v>
      </c>
      <c r="AJ119" s="76" t="s">
        <v>606</v>
      </c>
      <c r="AK119" s="77">
        <v>1</v>
      </c>
      <c r="AL119" t="b">
        <f t="shared" si="27"/>
        <v>1</v>
      </c>
      <c r="AM119" t="b">
        <f t="shared" si="28"/>
        <v>1</v>
      </c>
      <c r="AN119"/>
      <c r="AO119"/>
      <c r="AP119" t="b">
        <f>OR(COUNTIF(Table_1[Network ID],AN119)&gt;0,AN119="Grand Total",Y119="(blank)",AN119="")</f>
        <v>1</v>
      </c>
      <c r="AQ119"/>
    </row>
    <row r="120" spans="10:43" x14ac:dyDescent="0.25">
      <c r="J120" t="b">
        <f t="shared" si="29"/>
        <v>1</v>
      </c>
      <c r="M120" t="b">
        <f t="shared" si="23"/>
        <v>1</v>
      </c>
      <c r="N120" t="b">
        <f>OR(K120="Grand Total",IFERROR(FIND(SUBSTITUTE(K120," ",""),SUBSTITUTE('0 - Params'!$B$5," ","")),0)&gt;0)</f>
        <v>1</v>
      </c>
      <c r="O120" t="b">
        <f t="shared" si="24"/>
        <v>1</v>
      </c>
      <c r="Q120" s="76" t="s">
        <v>205</v>
      </c>
      <c r="R120" s="77">
        <v>1</v>
      </c>
      <c r="S120" t="b">
        <f t="shared" si="30"/>
        <v>1</v>
      </c>
      <c r="W120" t="b">
        <f t="shared" si="25"/>
        <v>1</v>
      </c>
      <c r="X120" t="b">
        <f t="shared" si="26"/>
        <v>1</v>
      </c>
      <c r="Y120"/>
      <c r="Z120"/>
      <c r="AA120" t="b">
        <f>OR(COUNTIF(Table_1[Network ID],Y120)&gt;0,Y120="Grand Total",Y120="(blank)",Y120="")</f>
        <v>1</v>
      </c>
      <c r="AE120" t="b">
        <f t="shared" si="22"/>
        <v>1</v>
      </c>
      <c r="AF120"/>
      <c r="AG120"/>
      <c r="AH120" t="b">
        <f>OR(COUNTIF(Table_1[Network ID],AF120)&gt;0,AF120="Grand Total",AF120="(blank)",AF120="")</f>
        <v>1</v>
      </c>
      <c r="AJ120" s="76" t="s">
        <v>608</v>
      </c>
      <c r="AK120" s="77">
        <v>1</v>
      </c>
      <c r="AL120" t="b">
        <f t="shared" si="27"/>
        <v>1</v>
      </c>
      <c r="AM120" t="b">
        <f t="shared" si="28"/>
        <v>1</v>
      </c>
      <c r="AN120"/>
      <c r="AO120"/>
      <c r="AP120" t="b">
        <f>OR(COUNTIF(Table_1[Network ID],AN120)&gt;0,AN120="Grand Total",Y120="(blank)",AN120="")</f>
        <v>1</v>
      </c>
      <c r="AQ120"/>
    </row>
    <row r="121" spans="10:43" x14ac:dyDescent="0.25">
      <c r="J121" t="b">
        <f t="shared" si="29"/>
        <v>1</v>
      </c>
      <c r="M121" t="b">
        <f t="shared" si="23"/>
        <v>1</v>
      </c>
      <c r="N121" t="b">
        <f>OR(K121="Grand Total",IFERROR(FIND(SUBSTITUTE(K121," ",""),SUBSTITUTE('0 - Params'!$B$5," ","")),0)&gt;0)</f>
        <v>1</v>
      </c>
      <c r="O121" t="b">
        <f t="shared" si="24"/>
        <v>1</v>
      </c>
      <c r="Q121" s="76" t="s">
        <v>207</v>
      </c>
      <c r="R121" s="77">
        <v>1</v>
      </c>
      <c r="S121" t="b">
        <f t="shared" si="30"/>
        <v>1</v>
      </c>
      <c r="W121" t="b">
        <f t="shared" si="25"/>
        <v>1</v>
      </c>
      <c r="X121" t="b">
        <f t="shared" si="26"/>
        <v>1</v>
      </c>
      <c r="Y121"/>
      <c r="Z121"/>
      <c r="AA121" t="b">
        <f>OR(COUNTIF(Table_1[Network ID],Y121)&gt;0,Y121="Grand Total",Y121="(blank)",Y121="")</f>
        <v>1</v>
      </c>
      <c r="AE121" t="b">
        <f t="shared" si="22"/>
        <v>1</v>
      </c>
      <c r="AF121"/>
      <c r="AG121"/>
      <c r="AH121" t="b">
        <f>OR(COUNTIF(Table_1[Network ID],AF121)&gt;0,AF121="Grand Total",AF121="(blank)",AF121="")</f>
        <v>1</v>
      </c>
      <c r="AJ121" s="76" t="s">
        <v>610</v>
      </c>
      <c r="AK121" s="77">
        <v>1</v>
      </c>
      <c r="AL121" t="b">
        <f t="shared" si="27"/>
        <v>1</v>
      </c>
      <c r="AM121" t="b">
        <f t="shared" si="28"/>
        <v>1</v>
      </c>
      <c r="AN121"/>
      <c r="AO121"/>
      <c r="AP121" t="b">
        <f>OR(COUNTIF(Table_1[Network ID],AN121)&gt;0,AN121="Grand Total",Y121="(blank)",AN121="")</f>
        <v>1</v>
      </c>
      <c r="AQ121"/>
    </row>
    <row r="122" spans="10:43" x14ac:dyDescent="0.25">
      <c r="J122" t="b">
        <f t="shared" si="29"/>
        <v>1</v>
      </c>
      <c r="M122" t="b">
        <f t="shared" si="23"/>
        <v>1</v>
      </c>
      <c r="N122" t="b">
        <f>OR(K122="Grand Total",IFERROR(FIND(SUBSTITUTE(K122," ",""),SUBSTITUTE('0 - Params'!$B$5," ","")),0)&gt;0)</f>
        <v>1</v>
      </c>
      <c r="O122" t="b">
        <f t="shared" si="24"/>
        <v>1</v>
      </c>
      <c r="Q122" s="76" t="s">
        <v>209</v>
      </c>
      <c r="R122" s="77">
        <v>1</v>
      </c>
      <c r="S122" t="b">
        <f t="shared" si="30"/>
        <v>1</v>
      </c>
      <c r="W122" t="b">
        <f t="shared" si="25"/>
        <v>1</v>
      </c>
      <c r="X122" t="b">
        <f t="shared" si="26"/>
        <v>1</v>
      </c>
      <c r="Y122"/>
      <c r="Z122"/>
      <c r="AA122" t="b">
        <f>OR(COUNTIF(Table_1[Network ID],Y122)&gt;0,Y122="Grand Total",Y122="(blank)",Y122="")</f>
        <v>1</v>
      </c>
      <c r="AE122" t="b">
        <f t="shared" si="22"/>
        <v>1</v>
      </c>
      <c r="AF122"/>
      <c r="AG122"/>
      <c r="AH122" t="b">
        <f>OR(COUNTIF(Table_1[Network ID],AF122)&gt;0,AF122="Grand Total",AF122="(blank)",AF122="")</f>
        <v>1</v>
      </c>
      <c r="AJ122" s="76" t="s">
        <v>612</v>
      </c>
      <c r="AK122" s="77">
        <v>1</v>
      </c>
      <c r="AL122" t="b">
        <f t="shared" si="27"/>
        <v>1</v>
      </c>
      <c r="AM122" t="b">
        <f t="shared" si="28"/>
        <v>1</v>
      </c>
      <c r="AN122"/>
      <c r="AO122"/>
      <c r="AP122" t="b">
        <f>OR(COUNTIF(Table_1[Network ID],AN122)&gt;0,AN122="Grand Total",Y122="(blank)",AN122="")</f>
        <v>1</v>
      </c>
      <c r="AQ122"/>
    </row>
    <row r="123" spans="10:43" x14ac:dyDescent="0.25">
      <c r="J123" t="b">
        <f t="shared" si="29"/>
        <v>1</v>
      </c>
      <c r="M123" t="b">
        <f t="shared" si="23"/>
        <v>1</v>
      </c>
      <c r="N123" t="b">
        <f>OR(K123="Grand Total",IFERROR(FIND(SUBSTITUTE(K123," ",""),SUBSTITUTE('0 - Params'!$B$5," ","")),0)&gt;0)</f>
        <v>1</v>
      </c>
      <c r="O123" t="b">
        <f t="shared" si="24"/>
        <v>1</v>
      </c>
      <c r="Q123" s="76" t="s">
        <v>211</v>
      </c>
      <c r="R123" s="77">
        <v>1</v>
      </c>
      <c r="S123" t="b">
        <f t="shared" si="30"/>
        <v>1</v>
      </c>
      <c r="W123" t="b">
        <f t="shared" si="25"/>
        <v>1</v>
      </c>
      <c r="X123" t="b">
        <f t="shared" si="26"/>
        <v>1</v>
      </c>
      <c r="Y123"/>
      <c r="Z123"/>
      <c r="AA123" t="b">
        <f>OR(COUNTIF(Table_1[Network ID],Y123)&gt;0,Y123="Grand Total",Y123="(blank)",Y123="")</f>
        <v>1</v>
      </c>
      <c r="AE123" t="b">
        <f t="shared" si="22"/>
        <v>1</v>
      </c>
      <c r="AF123"/>
      <c r="AG123"/>
      <c r="AH123" t="b">
        <f>OR(COUNTIF(Table_1[Network ID],AF123)&gt;0,AF123="Grand Total",AF123="(blank)",AF123="")</f>
        <v>1</v>
      </c>
      <c r="AJ123" s="76" t="s">
        <v>614</v>
      </c>
      <c r="AK123" s="77">
        <v>1</v>
      </c>
      <c r="AL123" t="b">
        <f t="shared" si="27"/>
        <v>1</v>
      </c>
      <c r="AM123" t="b">
        <f t="shared" si="28"/>
        <v>1</v>
      </c>
      <c r="AN123"/>
      <c r="AO123"/>
      <c r="AP123" t="b">
        <f>OR(COUNTIF(Table_1[Network ID],AN123)&gt;0,AN123="Grand Total",Y123="(blank)",AN123="")</f>
        <v>1</v>
      </c>
      <c r="AQ123"/>
    </row>
    <row r="124" spans="10:43" x14ac:dyDescent="0.25">
      <c r="J124" t="b">
        <f t="shared" si="29"/>
        <v>1</v>
      </c>
      <c r="M124" t="b">
        <f t="shared" si="23"/>
        <v>1</v>
      </c>
      <c r="N124" t="b">
        <f>OR(K124="Grand Total",IFERROR(FIND(SUBSTITUTE(K124," ",""),SUBSTITUTE('0 - Params'!$B$5," ","")),0)&gt;0)</f>
        <v>1</v>
      </c>
      <c r="O124" t="b">
        <f t="shared" si="24"/>
        <v>1</v>
      </c>
      <c r="Q124" s="76" t="s">
        <v>213</v>
      </c>
      <c r="R124" s="77">
        <v>1</v>
      </c>
      <c r="S124" t="b">
        <f t="shared" si="30"/>
        <v>1</v>
      </c>
      <c r="W124" t="b">
        <f t="shared" si="25"/>
        <v>1</v>
      </c>
      <c r="X124" t="b">
        <f t="shared" si="26"/>
        <v>1</v>
      </c>
      <c r="Y124"/>
      <c r="Z124"/>
      <c r="AA124" t="b">
        <f>OR(COUNTIF(Table_1[Network ID],Y124)&gt;0,Y124="Grand Total",Y124="(blank)",Y124="")</f>
        <v>1</v>
      </c>
      <c r="AE124" t="b">
        <f t="shared" si="22"/>
        <v>1</v>
      </c>
      <c r="AF124"/>
      <c r="AG124"/>
      <c r="AH124" t="b">
        <f>OR(COUNTIF(Table_1[Network ID],AF124)&gt;0,AF124="Grand Total",AF124="(blank)",AF124="")</f>
        <v>1</v>
      </c>
      <c r="AJ124" s="76" t="s">
        <v>616</v>
      </c>
      <c r="AK124" s="77">
        <v>1</v>
      </c>
      <c r="AL124" t="b">
        <f t="shared" si="27"/>
        <v>1</v>
      </c>
      <c r="AM124" t="b">
        <f t="shared" si="28"/>
        <v>1</v>
      </c>
      <c r="AN124"/>
      <c r="AO124"/>
      <c r="AP124" t="b">
        <f>OR(COUNTIF(Table_1[Network ID],AN124)&gt;0,AN124="Grand Total",Y124="(blank)",AN124="")</f>
        <v>1</v>
      </c>
      <c r="AQ124"/>
    </row>
    <row r="125" spans="10:43" x14ac:dyDescent="0.25">
      <c r="J125" t="b">
        <f t="shared" si="29"/>
        <v>1</v>
      </c>
      <c r="M125" t="b">
        <f t="shared" si="23"/>
        <v>1</v>
      </c>
      <c r="N125" t="b">
        <f>OR(K125="Grand Total",IFERROR(FIND(SUBSTITUTE(K125," ",""),SUBSTITUTE('0 - Params'!$B$5," ","")),0)&gt;0)</f>
        <v>1</v>
      </c>
      <c r="O125" t="b">
        <f t="shared" si="24"/>
        <v>1</v>
      </c>
      <c r="Q125" s="76" t="s">
        <v>215</v>
      </c>
      <c r="R125" s="77">
        <v>1</v>
      </c>
      <c r="S125" t="b">
        <f t="shared" si="30"/>
        <v>1</v>
      </c>
      <c r="W125" t="b">
        <f t="shared" si="25"/>
        <v>1</v>
      </c>
      <c r="X125" t="b">
        <f t="shared" si="26"/>
        <v>1</v>
      </c>
      <c r="Y125"/>
      <c r="Z125"/>
      <c r="AA125" t="b">
        <f>OR(COUNTIF(Table_1[Network ID],Y125)&gt;0,Y125="Grand Total",Y125="(blank)",Y125="")</f>
        <v>1</v>
      </c>
      <c r="AE125" t="b">
        <f t="shared" si="22"/>
        <v>1</v>
      </c>
      <c r="AF125"/>
      <c r="AG125"/>
      <c r="AH125" t="b">
        <f>OR(COUNTIF(Table_1[Network ID],AF125)&gt;0,AF125="Grand Total",AF125="(blank)",AF125="")</f>
        <v>1</v>
      </c>
      <c r="AJ125" s="76" t="s">
        <v>618</v>
      </c>
      <c r="AK125" s="77">
        <v>1</v>
      </c>
      <c r="AL125" t="b">
        <f t="shared" si="27"/>
        <v>1</v>
      </c>
      <c r="AM125" t="b">
        <f t="shared" si="28"/>
        <v>1</v>
      </c>
      <c r="AN125"/>
      <c r="AO125"/>
      <c r="AP125" t="b">
        <f>OR(COUNTIF(Table_1[Network ID],AN125)&gt;0,AN125="Grand Total",Y125="(blank)",AN125="")</f>
        <v>1</v>
      </c>
      <c r="AQ125"/>
    </row>
    <row r="126" spans="10:43" x14ac:dyDescent="0.25">
      <c r="J126" t="b">
        <f t="shared" si="29"/>
        <v>1</v>
      </c>
      <c r="M126" t="b">
        <f t="shared" si="23"/>
        <v>1</v>
      </c>
      <c r="N126" t="b">
        <f>OR(K126="Grand Total",IFERROR(FIND(SUBSTITUTE(K126," ",""),SUBSTITUTE('0 - Params'!$B$5," ","")),0)&gt;0)</f>
        <v>1</v>
      </c>
      <c r="O126" t="b">
        <f t="shared" si="24"/>
        <v>1</v>
      </c>
      <c r="Q126" s="76" t="s">
        <v>217</v>
      </c>
      <c r="R126" s="77">
        <v>1</v>
      </c>
      <c r="S126" t="b">
        <f t="shared" si="30"/>
        <v>1</v>
      </c>
      <c r="W126" t="b">
        <f t="shared" si="25"/>
        <v>1</v>
      </c>
      <c r="X126" t="b">
        <f t="shared" si="26"/>
        <v>1</v>
      </c>
      <c r="Y126"/>
      <c r="Z126"/>
      <c r="AA126" t="b">
        <f>OR(COUNTIF(Table_1[Network ID],Y126)&gt;0,Y126="Grand Total",Y126="(blank)",Y126="")</f>
        <v>1</v>
      </c>
      <c r="AE126" t="b">
        <f t="shared" si="22"/>
        <v>1</v>
      </c>
      <c r="AF126"/>
      <c r="AG126"/>
      <c r="AH126" t="b">
        <f>OR(COUNTIF(Table_1[Network ID],AF126)&gt;0,AF126="Grand Total",AF126="(blank)",AF126="")</f>
        <v>1</v>
      </c>
      <c r="AJ126" s="76" t="s">
        <v>620</v>
      </c>
      <c r="AK126" s="77">
        <v>1</v>
      </c>
      <c r="AL126" t="b">
        <f t="shared" si="27"/>
        <v>1</v>
      </c>
      <c r="AM126" t="b">
        <f t="shared" si="28"/>
        <v>1</v>
      </c>
      <c r="AN126"/>
      <c r="AO126"/>
      <c r="AP126" t="b">
        <f>OR(COUNTIF(Table_1[Network ID],AN126)&gt;0,AN126="Grand Total",Y126="(blank)",AN126="")</f>
        <v>1</v>
      </c>
      <c r="AQ126"/>
    </row>
    <row r="127" spans="10:43" x14ac:dyDescent="0.25">
      <c r="J127" t="b">
        <f t="shared" si="29"/>
        <v>1</v>
      </c>
      <c r="M127" t="b">
        <f t="shared" si="23"/>
        <v>1</v>
      </c>
      <c r="N127" t="b">
        <f>OR(K127="Grand Total",IFERROR(FIND(SUBSTITUTE(K127," ",""),SUBSTITUTE('0 - Params'!$B$5," ","")),0)&gt;0)</f>
        <v>1</v>
      </c>
      <c r="O127" t="b">
        <f t="shared" si="24"/>
        <v>1</v>
      </c>
      <c r="Q127" s="76" t="s">
        <v>219</v>
      </c>
      <c r="R127" s="77">
        <v>1</v>
      </c>
      <c r="S127" t="b">
        <f t="shared" si="30"/>
        <v>1</v>
      </c>
      <c r="W127" t="b">
        <f t="shared" si="25"/>
        <v>1</v>
      </c>
      <c r="X127" t="b">
        <f t="shared" si="26"/>
        <v>1</v>
      </c>
      <c r="Y127"/>
      <c r="Z127"/>
      <c r="AA127" t="b">
        <f>OR(COUNTIF(Table_1[Network ID],Y127)&gt;0,Y127="Grand Total",Y127="(blank)",Y127="")</f>
        <v>1</v>
      </c>
      <c r="AE127" t="b">
        <f t="shared" si="22"/>
        <v>1</v>
      </c>
      <c r="AF127"/>
      <c r="AG127"/>
      <c r="AH127" t="b">
        <f>OR(COUNTIF(Table_1[Network ID],AF127)&gt;0,AF127="Grand Total",AF127="(blank)",AF127="")</f>
        <v>1</v>
      </c>
      <c r="AJ127" s="76" t="s">
        <v>622</v>
      </c>
      <c r="AK127" s="77">
        <v>1</v>
      </c>
      <c r="AL127" t="b">
        <f t="shared" si="27"/>
        <v>1</v>
      </c>
      <c r="AM127" t="b">
        <f t="shared" si="28"/>
        <v>1</v>
      </c>
      <c r="AN127"/>
      <c r="AO127"/>
      <c r="AP127" t="b">
        <f>OR(COUNTIF(Table_1[Network ID],AN127)&gt;0,AN127="Grand Total",Y127="(blank)",AN127="")</f>
        <v>1</v>
      </c>
      <c r="AQ127"/>
    </row>
    <row r="128" spans="10:43" x14ac:dyDescent="0.25">
      <c r="J128" t="b">
        <f t="shared" si="29"/>
        <v>1</v>
      </c>
      <c r="M128" t="b">
        <f t="shared" si="23"/>
        <v>1</v>
      </c>
      <c r="N128" t="b">
        <f>OR(K128="Grand Total",IFERROR(FIND(SUBSTITUTE(K128," ",""),SUBSTITUTE('0 - Params'!$B$5," ","")),0)&gt;0)</f>
        <v>1</v>
      </c>
      <c r="O128" t="b">
        <f t="shared" si="24"/>
        <v>1</v>
      </c>
      <c r="Q128" s="76" t="s">
        <v>221</v>
      </c>
      <c r="R128" s="77">
        <v>1</v>
      </c>
      <c r="S128" t="b">
        <f t="shared" si="30"/>
        <v>1</v>
      </c>
      <c r="W128" t="b">
        <f t="shared" si="25"/>
        <v>1</v>
      </c>
      <c r="X128" t="b">
        <f t="shared" si="26"/>
        <v>1</v>
      </c>
      <c r="Y128"/>
      <c r="Z128"/>
      <c r="AA128" t="b">
        <f>OR(COUNTIF(Table_1[Network ID],Y128)&gt;0,Y128="Grand Total",Y128="(blank)",Y128="")</f>
        <v>1</v>
      </c>
      <c r="AE128" t="b">
        <f t="shared" si="22"/>
        <v>1</v>
      </c>
      <c r="AF128"/>
      <c r="AG128"/>
      <c r="AH128" t="b">
        <f>OR(COUNTIF(Table_1[Network ID],AF128)&gt;0,AF128="Grand Total",AF128="(blank)",AF128="")</f>
        <v>1</v>
      </c>
      <c r="AJ128" s="76" t="s">
        <v>624</v>
      </c>
      <c r="AK128" s="77">
        <v>1</v>
      </c>
      <c r="AL128" t="b">
        <f t="shared" si="27"/>
        <v>1</v>
      </c>
      <c r="AM128" t="b">
        <f t="shared" si="28"/>
        <v>1</v>
      </c>
      <c r="AN128"/>
      <c r="AO128"/>
      <c r="AP128" t="b">
        <f>OR(COUNTIF(Table_1[Network ID],AN128)&gt;0,AN128="Grand Total",Y128="(blank)",AN128="")</f>
        <v>1</v>
      </c>
      <c r="AQ128"/>
    </row>
    <row r="129" spans="10:43" x14ac:dyDescent="0.25">
      <c r="J129" t="b">
        <f t="shared" si="29"/>
        <v>1</v>
      </c>
      <c r="M129" t="b">
        <f t="shared" si="23"/>
        <v>1</v>
      </c>
      <c r="N129" t="b">
        <f>OR(K129="Grand Total",IFERROR(FIND(SUBSTITUTE(K129," ",""),SUBSTITUTE('0 - Params'!$B$5," ","")),0)&gt;0)</f>
        <v>1</v>
      </c>
      <c r="O129" t="b">
        <f t="shared" si="24"/>
        <v>1</v>
      </c>
      <c r="Q129" s="76" t="s">
        <v>223</v>
      </c>
      <c r="R129" s="77">
        <v>1</v>
      </c>
      <c r="S129" t="b">
        <f t="shared" si="30"/>
        <v>1</v>
      </c>
      <c r="W129" t="b">
        <f t="shared" si="25"/>
        <v>1</v>
      </c>
      <c r="X129" t="b">
        <f t="shared" si="26"/>
        <v>1</v>
      </c>
      <c r="Y129"/>
      <c r="Z129"/>
      <c r="AA129" t="b">
        <f>OR(COUNTIF(Table_1[Network ID],Y129)&gt;0,Y129="Grand Total",Y129="(blank)",Y129="")</f>
        <v>1</v>
      </c>
      <c r="AE129" t="b">
        <f t="shared" si="22"/>
        <v>1</v>
      </c>
      <c r="AF129"/>
      <c r="AG129"/>
      <c r="AH129" t="b">
        <f>OR(COUNTIF(Table_1[Network ID],AF129)&gt;0,AF129="Grand Total",AF129="(blank)",AF129="")</f>
        <v>1</v>
      </c>
      <c r="AJ129" s="76" t="s">
        <v>626</v>
      </c>
      <c r="AK129" s="77">
        <v>1</v>
      </c>
      <c r="AL129" t="b">
        <f t="shared" si="27"/>
        <v>1</v>
      </c>
      <c r="AM129" t="b">
        <f t="shared" si="28"/>
        <v>1</v>
      </c>
      <c r="AN129"/>
      <c r="AO129"/>
      <c r="AP129" t="b">
        <f>OR(COUNTIF(Table_1[Network ID],AN129)&gt;0,AN129="Grand Total",Y129="(blank)",AN129="")</f>
        <v>1</v>
      </c>
      <c r="AQ129"/>
    </row>
    <row r="130" spans="10:43" x14ac:dyDescent="0.25">
      <c r="J130" t="b">
        <f t="shared" si="29"/>
        <v>1</v>
      </c>
      <c r="M130" t="b">
        <f t="shared" si="23"/>
        <v>1</v>
      </c>
      <c r="N130" t="b">
        <f>OR(K130="Grand Total",IFERROR(FIND(SUBSTITUTE(K130," ",""),SUBSTITUTE('0 - Params'!$B$5," ","")),0)&gt;0)</f>
        <v>1</v>
      </c>
      <c r="O130" t="b">
        <f t="shared" si="24"/>
        <v>1</v>
      </c>
      <c r="Q130" s="76" t="s">
        <v>225</v>
      </c>
      <c r="R130" s="77">
        <v>1</v>
      </c>
      <c r="S130" t="b">
        <f t="shared" si="30"/>
        <v>1</v>
      </c>
      <c r="W130" t="b">
        <f t="shared" si="25"/>
        <v>1</v>
      </c>
      <c r="X130" t="b">
        <f t="shared" si="26"/>
        <v>1</v>
      </c>
      <c r="Y130"/>
      <c r="Z130"/>
      <c r="AA130" t="b">
        <f>OR(COUNTIF(Table_1[Network ID],Y130)&gt;0,Y130="Grand Total",Y130="(blank)",Y130="")</f>
        <v>1</v>
      </c>
      <c r="AE130" t="b">
        <f t="shared" si="22"/>
        <v>1</v>
      </c>
      <c r="AF130"/>
      <c r="AG130"/>
      <c r="AH130" t="b">
        <f>OR(COUNTIF(Table_1[Network ID],AF130)&gt;0,AF130="Grand Total",AF130="(blank)",AF130="")</f>
        <v>1</v>
      </c>
      <c r="AJ130" s="76" t="s">
        <v>628</v>
      </c>
      <c r="AK130" s="77">
        <v>1</v>
      </c>
      <c r="AL130" t="b">
        <f t="shared" si="27"/>
        <v>1</v>
      </c>
      <c r="AM130" t="b">
        <f t="shared" si="28"/>
        <v>1</v>
      </c>
      <c r="AN130"/>
      <c r="AO130"/>
      <c r="AP130" t="b">
        <f>OR(COUNTIF(Table_1[Network ID],AN130)&gt;0,AN130="Grand Total",Y130="(blank)",AN130="")</f>
        <v>1</v>
      </c>
      <c r="AQ130"/>
    </row>
    <row r="131" spans="10:43" x14ac:dyDescent="0.25">
      <c r="J131" t="b">
        <f t="shared" si="29"/>
        <v>1</v>
      </c>
      <c r="M131" t="b">
        <f t="shared" si="23"/>
        <v>1</v>
      </c>
      <c r="N131" t="b">
        <f>OR(K131="Grand Total",IFERROR(FIND(SUBSTITUTE(K131," ",""),SUBSTITUTE('0 - Params'!$B$5," ","")),0)&gt;0)</f>
        <v>1</v>
      </c>
      <c r="O131" t="b">
        <f t="shared" si="24"/>
        <v>1</v>
      </c>
      <c r="Q131" s="76" t="s">
        <v>227</v>
      </c>
      <c r="R131" s="77">
        <v>1</v>
      </c>
      <c r="S131" t="b">
        <f t="shared" si="30"/>
        <v>1</v>
      </c>
      <c r="W131" t="b">
        <f t="shared" si="25"/>
        <v>1</v>
      </c>
      <c r="X131" t="b">
        <f t="shared" si="26"/>
        <v>1</v>
      </c>
      <c r="Y131"/>
      <c r="Z131"/>
      <c r="AA131" t="b">
        <f>OR(COUNTIF(Table_1[Network ID],Y131)&gt;0,Y131="Grand Total",Y131="(blank)",Y131="")</f>
        <v>1</v>
      </c>
      <c r="AE131" t="b">
        <f t="shared" si="22"/>
        <v>1</v>
      </c>
      <c r="AF131"/>
      <c r="AG131"/>
      <c r="AH131" t="b">
        <f>OR(COUNTIF(Table_1[Network ID],AF131)&gt;0,AF131="Grand Total",AF131="(blank)",AF131="")</f>
        <v>1</v>
      </c>
      <c r="AJ131" s="76" t="s">
        <v>630</v>
      </c>
      <c r="AK131" s="77">
        <v>1</v>
      </c>
      <c r="AL131" t="b">
        <f t="shared" si="27"/>
        <v>1</v>
      </c>
      <c r="AM131" t="b">
        <f t="shared" si="28"/>
        <v>1</v>
      </c>
      <c r="AN131"/>
      <c r="AO131"/>
      <c r="AP131" t="b">
        <f>OR(COUNTIF(Table_1[Network ID],AN131)&gt;0,AN131="Grand Total",Y131="(blank)",AN131="")</f>
        <v>1</v>
      </c>
      <c r="AQ131"/>
    </row>
    <row r="132" spans="10:43" x14ac:dyDescent="0.25">
      <c r="J132" t="b">
        <f t="shared" si="29"/>
        <v>1</v>
      </c>
      <c r="M132" t="b">
        <f t="shared" si="23"/>
        <v>1</v>
      </c>
      <c r="N132" t="b">
        <f>OR(K132="Grand Total",IFERROR(FIND(SUBSTITUTE(K132," ",""),SUBSTITUTE('0 - Params'!$B$5," ","")),0)&gt;0)</f>
        <v>1</v>
      </c>
      <c r="O132" t="b">
        <f t="shared" si="24"/>
        <v>1</v>
      </c>
      <c r="Q132" s="76" t="s">
        <v>229</v>
      </c>
      <c r="R132" s="77">
        <v>1</v>
      </c>
      <c r="S132" t="b">
        <f t="shared" si="30"/>
        <v>1</v>
      </c>
      <c r="W132" t="b">
        <f t="shared" si="25"/>
        <v>1</v>
      </c>
      <c r="X132" t="b">
        <f t="shared" si="26"/>
        <v>1</v>
      </c>
      <c r="Y132"/>
      <c r="Z132"/>
      <c r="AA132" t="b">
        <f>OR(COUNTIF(Table_1[Network ID],Y132)&gt;0,Y132="Grand Total",Y132="(blank)",Y132="")</f>
        <v>1</v>
      </c>
      <c r="AE132" t="b">
        <f t="shared" si="22"/>
        <v>1</v>
      </c>
      <c r="AF132"/>
      <c r="AG132"/>
      <c r="AH132" t="b">
        <f>OR(COUNTIF(Table_1[Network ID],AF132)&gt;0,AF132="Grand Total",AF132="(blank)",AF132="")</f>
        <v>1</v>
      </c>
      <c r="AJ132" s="76" t="s">
        <v>632</v>
      </c>
      <c r="AK132" s="77">
        <v>1</v>
      </c>
      <c r="AL132" t="b">
        <f t="shared" si="27"/>
        <v>1</v>
      </c>
      <c r="AM132" t="b">
        <f t="shared" si="28"/>
        <v>1</v>
      </c>
      <c r="AN132"/>
      <c r="AO132"/>
      <c r="AP132" t="b">
        <f>OR(COUNTIF(Table_1[Network ID],AN132)&gt;0,AN132="Grand Total",Y132="(blank)",AN132="")</f>
        <v>1</v>
      </c>
      <c r="AQ132"/>
    </row>
    <row r="133" spans="10:43" x14ac:dyDescent="0.25">
      <c r="J133" t="b">
        <f t="shared" si="29"/>
        <v>1</v>
      </c>
      <c r="M133" t="b">
        <f t="shared" si="23"/>
        <v>1</v>
      </c>
      <c r="N133" t="b">
        <f>OR(K133="Grand Total",IFERROR(FIND(SUBSTITUTE(K133," ",""),SUBSTITUTE('0 - Params'!$B$5," ","")),0)&gt;0)</f>
        <v>1</v>
      </c>
      <c r="O133" t="b">
        <f t="shared" si="24"/>
        <v>1</v>
      </c>
      <c r="Q133" s="76" t="s">
        <v>231</v>
      </c>
      <c r="R133" s="77">
        <v>1</v>
      </c>
      <c r="S133" t="b">
        <f t="shared" si="30"/>
        <v>1</v>
      </c>
      <c r="W133" t="b">
        <f t="shared" si="25"/>
        <v>1</v>
      </c>
      <c r="X133" t="b">
        <f t="shared" si="26"/>
        <v>1</v>
      </c>
      <c r="Y133"/>
      <c r="Z133"/>
      <c r="AA133" t="b">
        <f>OR(COUNTIF(Table_1[Network ID],Y133)&gt;0,Y133="Grand Total",Y133="(blank)",Y133="")</f>
        <v>1</v>
      </c>
      <c r="AE133" t="b">
        <f t="shared" si="22"/>
        <v>1</v>
      </c>
      <c r="AF133"/>
      <c r="AG133"/>
      <c r="AH133" t="b">
        <f>OR(COUNTIF(Table_1[Network ID],AF133)&gt;0,AF133="Grand Total",AF133="(blank)",AF133="")</f>
        <v>1</v>
      </c>
      <c r="AJ133" s="76" t="s">
        <v>634</v>
      </c>
      <c r="AK133" s="77">
        <v>1</v>
      </c>
      <c r="AL133" t="b">
        <f t="shared" si="27"/>
        <v>1</v>
      </c>
      <c r="AM133" t="b">
        <f t="shared" si="28"/>
        <v>1</v>
      </c>
      <c r="AN133"/>
      <c r="AO133"/>
      <c r="AP133" t="b">
        <f>OR(COUNTIF(Table_1[Network ID],AN133)&gt;0,AN133="Grand Total",Y133="(blank)",AN133="")</f>
        <v>1</v>
      </c>
      <c r="AQ133"/>
    </row>
    <row r="134" spans="10:43" x14ac:dyDescent="0.25">
      <c r="J134" t="b">
        <f t="shared" si="29"/>
        <v>1</v>
      </c>
      <c r="M134" t="b">
        <f t="shared" si="23"/>
        <v>1</v>
      </c>
      <c r="N134" t="b">
        <f>OR(K134="Grand Total",IFERROR(FIND(SUBSTITUTE(K134," ",""),SUBSTITUTE('0 - Params'!$B$5," ","")),0)&gt;0)</f>
        <v>1</v>
      </c>
      <c r="O134" t="b">
        <f t="shared" si="24"/>
        <v>1</v>
      </c>
      <c r="Q134" s="76" t="s">
        <v>233</v>
      </c>
      <c r="R134" s="77">
        <v>1</v>
      </c>
      <c r="S134" t="b">
        <f t="shared" si="30"/>
        <v>1</v>
      </c>
      <c r="W134" t="b">
        <f t="shared" si="25"/>
        <v>1</v>
      </c>
      <c r="X134" t="b">
        <f t="shared" si="26"/>
        <v>1</v>
      </c>
      <c r="Y134"/>
      <c r="Z134"/>
      <c r="AA134" t="b">
        <f>OR(COUNTIF(Table_1[Network ID],Y134)&gt;0,Y134="Grand Total",Y134="(blank)",Y134="")</f>
        <v>1</v>
      </c>
      <c r="AE134" t="b">
        <f t="shared" si="22"/>
        <v>1</v>
      </c>
      <c r="AF134"/>
      <c r="AG134"/>
      <c r="AH134" t="b">
        <f>OR(COUNTIF(Table_1[Network ID],AF134)&gt;0,AF134="Grand Total",AF134="(blank)",AF134="")</f>
        <v>1</v>
      </c>
      <c r="AJ134" s="76" t="s">
        <v>636</v>
      </c>
      <c r="AK134" s="77">
        <v>1</v>
      </c>
      <c r="AL134" t="b">
        <f t="shared" si="27"/>
        <v>1</v>
      </c>
      <c r="AM134" t="b">
        <f t="shared" si="28"/>
        <v>1</v>
      </c>
      <c r="AN134"/>
      <c r="AO134"/>
      <c r="AP134" t="b">
        <f>OR(COUNTIF(Table_1[Network ID],AN134)&gt;0,AN134="Grand Total",Y134="(blank)",AN134="")</f>
        <v>1</v>
      </c>
      <c r="AQ134"/>
    </row>
    <row r="135" spans="10:43" x14ac:dyDescent="0.25">
      <c r="J135" t="b">
        <f t="shared" si="29"/>
        <v>1</v>
      </c>
      <c r="M135" t="b">
        <f t="shared" si="23"/>
        <v>1</v>
      </c>
      <c r="N135" t="b">
        <f>OR(K135="Grand Total",IFERROR(FIND(SUBSTITUTE(K135," ",""),SUBSTITUTE('0 - Params'!$B$5," ","")),0)&gt;0)</f>
        <v>1</v>
      </c>
      <c r="O135" t="b">
        <f t="shared" si="24"/>
        <v>1</v>
      </c>
      <c r="Q135" s="76" t="s">
        <v>235</v>
      </c>
      <c r="R135" s="77">
        <v>1</v>
      </c>
      <c r="S135" t="b">
        <f t="shared" si="30"/>
        <v>1</v>
      </c>
      <c r="W135" t="b">
        <f t="shared" si="25"/>
        <v>1</v>
      </c>
      <c r="X135" t="b">
        <f t="shared" si="26"/>
        <v>1</v>
      </c>
      <c r="Y135"/>
      <c r="Z135"/>
      <c r="AA135" t="b">
        <f>OR(COUNTIF(Table_1[Network ID],Y135)&gt;0,Y135="Grand Total",Y135="(blank)",Y135="")</f>
        <v>1</v>
      </c>
      <c r="AE135" t="b">
        <f t="shared" si="22"/>
        <v>1</v>
      </c>
      <c r="AF135"/>
      <c r="AG135"/>
      <c r="AH135" t="b">
        <f>OR(COUNTIF(Table_1[Network ID],AF135)&gt;0,AF135="Grand Total",AF135="(blank)",AF135="")</f>
        <v>1</v>
      </c>
      <c r="AJ135" s="76" t="s">
        <v>638</v>
      </c>
      <c r="AK135" s="77">
        <v>1</v>
      </c>
      <c r="AL135" t="b">
        <f t="shared" si="27"/>
        <v>1</v>
      </c>
      <c r="AM135" t="b">
        <f t="shared" si="28"/>
        <v>1</v>
      </c>
      <c r="AN135"/>
      <c r="AO135"/>
      <c r="AP135" t="b">
        <f>OR(COUNTIF(Table_1[Network ID],AN135)&gt;0,AN135="Grand Total",Y135="(blank)",AN135="")</f>
        <v>1</v>
      </c>
      <c r="AQ135"/>
    </row>
    <row r="136" spans="10:43" x14ac:dyDescent="0.25">
      <c r="J136" t="b">
        <f t="shared" si="29"/>
        <v>1</v>
      </c>
      <c r="M136" t="b">
        <f t="shared" si="23"/>
        <v>1</v>
      </c>
      <c r="N136" t="b">
        <f>OR(K136="Grand Total",IFERROR(FIND(SUBSTITUTE(K136," ",""),SUBSTITUTE('0 - Params'!$B$5," ","")),0)&gt;0)</f>
        <v>1</v>
      </c>
      <c r="O136" t="b">
        <f t="shared" si="24"/>
        <v>1</v>
      </c>
      <c r="Q136" s="76" t="s">
        <v>237</v>
      </c>
      <c r="R136" s="77">
        <v>1</v>
      </c>
      <c r="S136" t="b">
        <f t="shared" si="30"/>
        <v>1</v>
      </c>
      <c r="W136" t="b">
        <f t="shared" si="25"/>
        <v>1</v>
      </c>
      <c r="X136" t="b">
        <f t="shared" si="26"/>
        <v>1</v>
      </c>
      <c r="Y136"/>
      <c r="Z136"/>
      <c r="AA136" t="b">
        <f>OR(COUNTIF(Table_1[Network ID],Y136)&gt;0,Y136="Grand Total",Y136="(blank)",Y136="")</f>
        <v>1</v>
      </c>
      <c r="AE136" t="b">
        <f t="shared" si="22"/>
        <v>1</v>
      </c>
      <c r="AF136"/>
      <c r="AG136"/>
      <c r="AH136" t="b">
        <f>OR(COUNTIF(Table_1[Network ID],AF136)&gt;0,AF136="Grand Total",AF136="(blank)",AF136="")</f>
        <v>1</v>
      </c>
      <c r="AJ136" s="76" t="s">
        <v>640</v>
      </c>
      <c r="AK136" s="77">
        <v>1</v>
      </c>
      <c r="AL136" t="b">
        <f t="shared" si="27"/>
        <v>1</v>
      </c>
      <c r="AM136" t="b">
        <f t="shared" si="28"/>
        <v>1</v>
      </c>
      <c r="AN136"/>
      <c r="AO136"/>
      <c r="AP136" t="b">
        <f>OR(COUNTIF(Table_1[Network ID],AN136)&gt;0,AN136="Grand Total",Y136="(blank)",AN136="")</f>
        <v>1</v>
      </c>
      <c r="AQ136"/>
    </row>
    <row r="137" spans="10:43" x14ac:dyDescent="0.25">
      <c r="J137" t="b">
        <f t="shared" si="29"/>
        <v>1</v>
      </c>
      <c r="M137" t="b">
        <f t="shared" si="23"/>
        <v>1</v>
      </c>
      <c r="N137" t="b">
        <f>OR(K137="Grand Total",IFERROR(FIND(SUBSTITUTE(K137," ",""),SUBSTITUTE('0 - Params'!$B$5," ","")),0)&gt;0)</f>
        <v>1</v>
      </c>
      <c r="O137" t="b">
        <f t="shared" si="24"/>
        <v>1</v>
      </c>
      <c r="Q137" s="76" t="s">
        <v>239</v>
      </c>
      <c r="R137" s="77">
        <v>1</v>
      </c>
      <c r="S137" t="b">
        <f t="shared" si="30"/>
        <v>1</v>
      </c>
      <c r="W137" t="b">
        <f t="shared" si="25"/>
        <v>1</v>
      </c>
      <c r="X137" t="b">
        <f t="shared" si="26"/>
        <v>1</v>
      </c>
      <c r="Y137"/>
      <c r="Z137"/>
      <c r="AA137" t="b">
        <f>OR(COUNTIF(Table_1[Network ID],Y137)&gt;0,Y137="Grand Total",Y137="(blank)",Y137="")</f>
        <v>1</v>
      </c>
      <c r="AE137" t="b">
        <f t="shared" si="22"/>
        <v>1</v>
      </c>
      <c r="AF137"/>
      <c r="AG137"/>
      <c r="AH137" t="b">
        <f>OR(COUNTIF(Table_1[Network ID],AF137)&gt;0,AF137="Grand Total",AF137="(blank)",AF137="")</f>
        <v>1</v>
      </c>
      <c r="AJ137" s="76" t="s">
        <v>642</v>
      </c>
      <c r="AK137" s="77">
        <v>1</v>
      </c>
      <c r="AL137" t="b">
        <f t="shared" si="27"/>
        <v>1</v>
      </c>
      <c r="AM137" t="b">
        <f t="shared" si="28"/>
        <v>1</v>
      </c>
      <c r="AN137"/>
      <c r="AO137"/>
      <c r="AP137" t="b">
        <f>OR(COUNTIF(Table_1[Network ID],AN137)&gt;0,AN137="Grand Total",Y137="(blank)",AN137="")</f>
        <v>1</v>
      </c>
      <c r="AQ137"/>
    </row>
    <row r="138" spans="10:43" x14ac:dyDescent="0.25">
      <c r="J138" t="b">
        <f t="shared" si="29"/>
        <v>1</v>
      </c>
      <c r="M138" t="b">
        <f t="shared" si="23"/>
        <v>1</v>
      </c>
      <c r="N138" t="b">
        <f>OR(K138="Grand Total",IFERROR(FIND(SUBSTITUTE(K138," ",""),SUBSTITUTE('0 - Params'!$B$5," ","")),0)&gt;0)</f>
        <v>1</v>
      </c>
      <c r="O138" t="b">
        <f t="shared" si="24"/>
        <v>1</v>
      </c>
      <c r="Q138" s="76" t="s">
        <v>241</v>
      </c>
      <c r="R138" s="77">
        <v>1</v>
      </c>
      <c r="S138" t="b">
        <f t="shared" si="30"/>
        <v>1</v>
      </c>
      <c r="W138" t="b">
        <f t="shared" si="25"/>
        <v>1</v>
      </c>
      <c r="X138" t="b">
        <f t="shared" si="26"/>
        <v>1</v>
      </c>
      <c r="Y138"/>
      <c r="Z138"/>
      <c r="AA138" t="b">
        <f>OR(COUNTIF(Table_1[Network ID],Y138)&gt;0,Y138="Grand Total",Y138="(blank)",Y138="")</f>
        <v>1</v>
      </c>
      <c r="AE138" t="b">
        <f t="shared" si="22"/>
        <v>1</v>
      </c>
      <c r="AF138"/>
      <c r="AG138"/>
      <c r="AH138" t="b">
        <f>OR(COUNTIF(Table_1[Network ID],AF138)&gt;0,AF138="Grand Total",AF138="(blank)",AF138="")</f>
        <v>1</v>
      </c>
      <c r="AJ138" s="76" t="s">
        <v>644</v>
      </c>
      <c r="AK138" s="77">
        <v>1</v>
      </c>
      <c r="AL138" t="b">
        <f t="shared" si="27"/>
        <v>1</v>
      </c>
      <c r="AM138" t="b">
        <f t="shared" si="28"/>
        <v>1</v>
      </c>
      <c r="AN138"/>
      <c r="AO138"/>
      <c r="AP138" t="b">
        <f>OR(COUNTIF(Table_1[Network ID],AN138)&gt;0,AN138="Grand Total",Y138="(blank)",AN138="")</f>
        <v>1</v>
      </c>
      <c r="AQ138"/>
    </row>
    <row r="139" spans="10:43" x14ac:dyDescent="0.25">
      <c r="J139" t="b">
        <f t="shared" si="29"/>
        <v>1</v>
      </c>
      <c r="M139" t="b">
        <f t="shared" si="23"/>
        <v>1</v>
      </c>
      <c r="N139" t="b">
        <f>OR(K139="Grand Total",IFERROR(FIND(SUBSTITUTE(K139," ",""),SUBSTITUTE('0 - Params'!$B$5," ","")),0)&gt;0)</f>
        <v>1</v>
      </c>
      <c r="O139" t="b">
        <f t="shared" si="24"/>
        <v>1</v>
      </c>
      <c r="Q139" s="76" t="s">
        <v>243</v>
      </c>
      <c r="R139" s="77">
        <v>1</v>
      </c>
      <c r="S139" t="b">
        <f t="shared" si="30"/>
        <v>1</v>
      </c>
      <c r="W139" t="b">
        <f t="shared" si="25"/>
        <v>1</v>
      </c>
      <c r="X139" t="b">
        <f t="shared" si="26"/>
        <v>1</v>
      </c>
      <c r="Y139"/>
      <c r="Z139"/>
      <c r="AA139" t="b">
        <f>OR(COUNTIF(Table_1[Network ID],Y139)&gt;0,Y139="Grand Total",Y139="(blank)",Y139="")</f>
        <v>1</v>
      </c>
      <c r="AE139" t="b">
        <f t="shared" ref="AE139:AE202" si="31">OR(AC139="Grand Total",EXACT(LOWER(AC139),AC139))</f>
        <v>1</v>
      </c>
      <c r="AF139"/>
      <c r="AG139"/>
      <c r="AH139" t="b">
        <f>OR(COUNTIF(Table_1[Network ID],AF139)&gt;0,AF139="Grand Total",AF139="(blank)",AF139="")</f>
        <v>1</v>
      </c>
      <c r="AJ139" s="76" t="s">
        <v>646</v>
      </c>
      <c r="AK139" s="77">
        <v>1</v>
      </c>
      <c r="AL139" t="b">
        <f t="shared" si="27"/>
        <v>1</v>
      </c>
      <c r="AM139" t="b">
        <f t="shared" si="28"/>
        <v>1</v>
      </c>
      <c r="AN139"/>
      <c r="AO139"/>
      <c r="AP139" t="b">
        <f>OR(COUNTIF(Table_1[Network ID],AN139)&gt;0,AN139="Grand Total",Y139="(blank)",AN139="")</f>
        <v>1</v>
      </c>
      <c r="AQ139"/>
    </row>
    <row r="140" spans="10:43" x14ac:dyDescent="0.25">
      <c r="J140" t="b">
        <f t="shared" si="29"/>
        <v>1</v>
      </c>
      <c r="M140" t="b">
        <f t="shared" ref="M140:M203" si="32">OR(K140="Grand Total",EXACT(UPPER(K140),K140))</f>
        <v>1</v>
      </c>
      <c r="N140" t="b">
        <f>OR(K140="Grand Total",IFERROR(FIND(SUBSTITUTE(K140," ",""),SUBSTITUTE('0 - Params'!$B$5," ","")),0)&gt;0)</f>
        <v>1</v>
      </c>
      <c r="O140" t="b">
        <f t="shared" ref="O140:O203" si="33">OR(K140="Grand Total",TRIM(K140)=K140)</f>
        <v>1</v>
      </c>
      <c r="Q140" s="76" t="s">
        <v>245</v>
      </c>
      <c r="R140" s="77">
        <v>1</v>
      </c>
      <c r="S140" t="b">
        <f t="shared" si="30"/>
        <v>1</v>
      </c>
      <c r="W140" t="b">
        <f t="shared" ref="W140:W203" si="34">IF(AND(U140&lt;&gt;"",U140&lt;&gt;"Grand Total",U140&lt;&gt;"(blank)"),GETPIVOTDATA("Facility CCN",$U$10,"Facility CCN",U140)=1,TRUE)</f>
        <v>1</v>
      </c>
      <c r="X140" t="b">
        <f t="shared" ref="X140:X203" si="35">IF(AND(U140&lt;&gt;"",U140&lt;&gt;"Grand Total",U140&lt;&gt;"(blank)"),LEN(U140)=6,TRUE)</f>
        <v>1</v>
      </c>
      <c r="Y140"/>
      <c r="Z140"/>
      <c r="AA140" t="b">
        <f>OR(COUNTIF(Table_1[Network ID],Y140)&gt;0,Y140="Grand Total",Y140="(blank)",Y140="")</f>
        <v>1</v>
      </c>
      <c r="AE140" t="b">
        <f t="shared" si="31"/>
        <v>1</v>
      </c>
      <c r="AF140"/>
      <c r="AG140"/>
      <c r="AH140" t="b">
        <f>OR(COUNTIF(Table_1[Network ID],AF140)&gt;0,AF140="Grand Total",AF140="(blank)",AF140="")</f>
        <v>1</v>
      </c>
      <c r="AJ140" s="76" t="s">
        <v>648</v>
      </c>
      <c r="AK140" s="77">
        <v>1</v>
      </c>
      <c r="AL140" t="b">
        <f t="shared" ref="AL140:AL203" si="36">IF(AND(AJ140&lt;&gt;"",AJ140&lt;&gt;"Grand Total",AJ140&lt;&gt;"(blank)"),GETPIVOTDATA("Provider NPI",$AJ$10,"Provider NPI",AJ140)=1,TRUE)</f>
        <v>1</v>
      </c>
      <c r="AM140" t="b">
        <f t="shared" ref="AM140:AM203" si="37">IF(AND(AJ140&lt;&gt;"",AJ140&lt;&gt;"Grand Total",AJ140&lt;&gt;"(blank)"),LEN(AJ140)=10,TRUE)</f>
        <v>1</v>
      </c>
      <c r="AN140"/>
      <c r="AO140"/>
      <c r="AP140" t="b">
        <f>OR(COUNTIF(Table_1[Network ID],AN140)&gt;0,AN140="Grand Total",Y140="(blank)",AN140="")</f>
        <v>1</v>
      </c>
      <c r="AQ140"/>
    </row>
    <row r="141" spans="10:43" x14ac:dyDescent="0.25">
      <c r="J141" t="b">
        <f t="shared" si="29"/>
        <v>1</v>
      </c>
      <c r="M141" t="b">
        <f t="shared" si="32"/>
        <v>1</v>
      </c>
      <c r="N141" t="b">
        <f>OR(K141="Grand Total",IFERROR(FIND(SUBSTITUTE(K141," ",""),SUBSTITUTE('0 - Params'!$B$5," ","")),0)&gt;0)</f>
        <v>1</v>
      </c>
      <c r="O141" t="b">
        <f t="shared" si="33"/>
        <v>1</v>
      </c>
      <c r="Q141" s="76" t="s">
        <v>247</v>
      </c>
      <c r="R141" s="77">
        <v>1</v>
      </c>
      <c r="S141" t="b">
        <f t="shared" si="30"/>
        <v>1</v>
      </c>
      <c r="W141" t="b">
        <f t="shared" si="34"/>
        <v>1</v>
      </c>
      <c r="X141" t="b">
        <f t="shared" si="35"/>
        <v>1</v>
      </c>
      <c r="Y141"/>
      <c r="Z141"/>
      <c r="AA141" t="b">
        <f>OR(COUNTIF(Table_1[Network ID],Y141)&gt;0,Y141="Grand Total",Y141="(blank)",Y141="")</f>
        <v>1</v>
      </c>
      <c r="AE141" t="b">
        <f t="shared" si="31"/>
        <v>1</v>
      </c>
      <c r="AF141"/>
      <c r="AG141"/>
      <c r="AH141" t="b">
        <f>OR(COUNTIF(Table_1[Network ID],AF141)&gt;0,AF141="Grand Total",AF141="(blank)",AF141="")</f>
        <v>1</v>
      </c>
      <c r="AJ141" s="76" t="s">
        <v>650</v>
      </c>
      <c r="AK141" s="77">
        <v>1</v>
      </c>
      <c r="AL141" t="b">
        <f t="shared" si="36"/>
        <v>1</v>
      </c>
      <c r="AM141" t="b">
        <f t="shared" si="37"/>
        <v>1</v>
      </c>
      <c r="AN141"/>
      <c r="AO141"/>
      <c r="AP141" t="b">
        <f>OR(COUNTIF(Table_1[Network ID],AN141)&gt;0,AN141="Grand Total",Y141="(blank)",AN141="")</f>
        <v>1</v>
      </c>
      <c r="AQ141"/>
    </row>
    <row r="142" spans="10:43" x14ac:dyDescent="0.25">
      <c r="J142" t="b">
        <f t="shared" si="29"/>
        <v>1</v>
      </c>
      <c r="M142" t="b">
        <f t="shared" si="32"/>
        <v>1</v>
      </c>
      <c r="N142" t="b">
        <f>OR(K142="Grand Total",IFERROR(FIND(SUBSTITUTE(K142," ",""),SUBSTITUTE('0 - Params'!$B$5," ","")),0)&gt;0)</f>
        <v>1</v>
      </c>
      <c r="O142" t="b">
        <f t="shared" si="33"/>
        <v>1</v>
      </c>
      <c r="Q142" s="76" t="s">
        <v>249</v>
      </c>
      <c r="R142" s="77">
        <v>1</v>
      </c>
      <c r="S142" t="b">
        <f t="shared" si="30"/>
        <v>1</v>
      </c>
      <c r="W142" t="b">
        <f t="shared" si="34"/>
        <v>1</v>
      </c>
      <c r="X142" t="b">
        <f t="shared" si="35"/>
        <v>1</v>
      </c>
      <c r="Y142"/>
      <c r="Z142"/>
      <c r="AA142" t="b">
        <f>OR(COUNTIF(Table_1[Network ID],Y142)&gt;0,Y142="Grand Total",Y142="(blank)",Y142="")</f>
        <v>1</v>
      </c>
      <c r="AE142" t="b">
        <f t="shared" si="31"/>
        <v>1</v>
      </c>
      <c r="AF142"/>
      <c r="AG142"/>
      <c r="AH142" t="b">
        <f>OR(COUNTIF(Table_1[Network ID],AF142)&gt;0,AF142="Grand Total",AF142="(blank)",AF142="")</f>
        <v>1</v>
      </c>
      <c r="AJ142" s="76" t="s">
        <v>652</v>
      </c>
      <c r="AK142" s="77">
        <v>1</v>
      </c>
      <c r="AL142" t="b">
        <f t="shared" si="36"/>
        <v>1</v>
      </c>
      <c r="AM142" t="b">
        <f t="shared" si="37"/>
        <v>1</v>
      </c>
      <c r="AN142"/>
      <c r="AO142"/>
      <c r="AP142" t="b">
        <f>OR(COUNTIF(Table_1[Network ID],AN142)&gt;0,AN142="Grand Total",Y142="(blank)",AN142="")</f>
        <v>1</v>
      </c>
      <c r="AQ142"/>
    </row>
    <row r="143" spans="10:43" x14ac:dyDescent="0.25">
      <c r="J143" t="b">
        <f t="shared" ref="J143:J206" si="38">OR(H143="Grand Total",EXACT(LOWER(H143),H143))</f>
        <v>1</v>
      </c>
      <c r="M143" t="b">
        <f t="shared" si="32"/>
        <v>1</v>
      </c>
      <c r="N143" t="b">
        <f>OR(K143="Grand Total",IFERROR(FIND(SUBSTITUTE(K143," ",""),SUBSTITUTE('0 - Params'!$B$5," ","")),0)&gt;0)</f>
        <v>1</v>
      </c>
      <c r="O143" t="b">
        <f t="shared" si="33"/>
        <v>1</v>
      </c>
      <c r="Q143" s="76" t="s">
        <v>251</v>
      </c>
      <c r="R143" s="77">
        <v>1</v>
      </c>
      <c r="S143" t="b">
        <f t="shared" ref="S143:S206" si="39">OR(Q143="Grand Total",EXACT(LOWER(Q143),Q143))</f>
        <v>1</v>
      </c>
      <c r="W143" t="b">
        <f t="shared" si="34"/>
        <v>1</v>
      </c>
      <c r="X143" t="b">
        <f t="shared" si="35"/>
        <v>1</v>
      </c>
      <c r="Y143"/>
      <c r="Z143"/>
      <c r="AA143" t="b">
        <f>OR(COUNTIF(Table_1[Network ID],Y143)&gt;0,Y143="Grand Total",Y143="(blank)",Y143="")</f>
        <v>1</v>
      </c>
      <c r="AE143" t="b">
        <f t="shared" si="31"/>
        <v>1</v>
      </c>
      <c r="AF143"/>
      <c r="AG143"/>
      <c r="AH143" t="b">
        <f>OR(COUNTIF(Table_1[Network ID],AF143)&gt;0,AF143="Grand Total",AF143="(blank)",AF143="")</f>
        <v>1</v>
      </c>
      <c r="AJ143" s="76" t="s">
        <v>654</v>
      </c>
      <c r="AK143" s="77">
        <v>1</v>
      </c>
      <c r="AL143" t="b">
        <f t="shared" si="36"/>
        <v>1</v>
      </c>
      <c r="AM143" t="b">
        <f t="shared" si="37"/>
        <v>1</v>
      </c>
      <c r="AN143"/>
      <c r="AO143"/>
      <c r="AP143" t="b">
        <f>OR(COUNTIF(Table_1[Network ID],AN143)&gt;0,AN143="Grand Total",Y143="(blank)",AN143="")</f>
        <v>1</v>
      </c>
      <c r="AQ143"/>
    </row>
    <row r="144" spans="10:43" x14ac:dyDescent="0.25">
      <c r="J144" t="b">
        <f t="shared" si="38"/>
        <v>1</v>
      </c>
      <c r="M144" t="b">
        <f t="shared" si="32"/>
        <v>1</v>
      </c>
      <c r="N144" t="b">
        <f>OR(K144="Grand Total",IFERROR(FIND(SUBSTITUTE(K144," ",""),SUBSTITUTE('0 - Params'!$B$5," ","")),0)&gt;0)</f>
        <v>1</v>
      </c>
      <c r="O144" t="b">
        <f t="shared" si="33"/>
        <v>1</v>
      </c>
      <c r="Q144" s="76" t="s">
        <v>253</v>
      </c>
      <c r="R144" s="77">
        <v>1</v>
      </c>
      <c r="S144" t="b">
        <f t="shared" si="39"/>
        <v>1</v>
      </c>
      <c r="W144" t="b">
        <f t="shared" si="34"/>
        <v>1</v>
      </c>
      <c r="X144" t="b">
        <f t="shared" si="35"/>
        <v>1</v>
      </c>
      <c r="Y144"/>
      <c r="Z144"/>
      <c r="AA144" t="b">
        <f>OR(COUNTIF(Table_1[Network ID],Y144)&gt;0,Y144="Grand Total",Y144="(blank)",Y144="")</f>
        <v>1</v>
      </c>
      <c r="AE144" t="b">
        <f t="shared" si="31"/>
        <v>1</v>
      </c>
      <c r="AF144"/>
      <c r="AG144"/>
      <c r="AH144" t="b">
        <f>OR(COUNTIF(Table_1[Network ID],AF144)&gt;0,AF144="Grand Total",AF144="(blank)",AF144="")</f>
        <v>1</v>
      </c>
      <c r="AJ144" s="76" t="s">
        <v>656</v>
      </c>
      <c r="AK144" s="77">
        <v>1</v>
      </c>
      <c r="AL144" t="b">
        <f t="shared" si="36"/>
        <v>1</v>
      </c>
      <c r="AM144" t="b">
        <f t="shared" si="37"/>
        <v>1</v>
      </c>
      <c r="AN144"/>
      <c r="AO144"/>
      <c r="AP144" t="b">
        <f>OR(COUNTIF(Table_1[Network ID],AN144)&gt;0,AN144="Grand Total",Y144="(blank)",AN144="")</f>
        <v>1</v>
      </c>
      <c r="AQ144"/>
    </row>
    <row r="145" spans="10:43" x14ac:dyDescent="0.25">
      <c r="J145" t="b">
        <f t="shared" si="38"/>
        <v>1</v>
      </c>
      <c r="M145" t="b">
        <f t="shared" si="32"/>
        <v>1</v>
      </c>
      <c r="N145" t="b">
        <f>OR(K145="Grand Total",IFERROR(FIND(SUBSTITUTE(K145," ",""),SUBSTITUTE('0 - Params'!$B$5," ","")),0)&gt;0)</f>
        <v>1</v>
      </c>
      <c r="O145" t="b">
        <f t="shared" si="33"/>
        <v>1</v>
      </c>
      <c r="Q145" s="76" t="s">
        <v>255</v>
      </c>
      <c r="R145" s="77">
        <v>1</v>
      </c>
      <c r="S145" t="b">
        <f t="shared" si="39"/>
        <v>1</v>
      </c>
      <c r="W145" t="b">
        <f t="shared" si="34"/>
        <v>1</v>
      </c>
      <c r="X145" t="b">
        <f t="shared" si="35"/>
        <v>1</v>
      </c>
      <c r="Y145"/>
      <c r="Z145"/>
      <c r="AA145" t="b">
        <f>OR(COUNTIF(Table_1[Network ID],Y145)&gt;0,Y145="Grand Total",Y145="(blank)",Y145="")</f>
        <v>1</v>
      </c>
      <c r="AE145" t="b">
        <f t="shared" si="31"/>
        <v>1</v>
      </c>
      <c r="AF145"/>
      <c r="AG145"/>
      <c r="AH145" t="b">
        <f>OR(COUNTIF(Table_1[Network ID],AF145)&gt;0,AF145="Grand Total",AF145="(blank)",AF145="")</f>
        <v>1</v>
      </c>
      <c r="AJ145" s="76" t="s">
        <v>658</v>
      </c>
      <c r="AK145" s="77">
        <v>1</v>
      </c>
      <c r="AL145" t="b">
        <f t="shared" si="36"/>
        <v>1</v>
      </c>
      <c r="AM145" t="b">
        <f t="shared" si="37"/>
        <v>1</v>
      </c>
      <c r="AN145"/>
      <c r="AO145"/>
      <c r="AP145" t="b">
        <f>OR(COUNTIF(Table_1[Network ID],AN145)&gt;0,AN145="Grand Total",Y145="(blank)",AN145="")</f>
        <v>1</v>
      </c>
      <c r="AQ145"/>
    </row>
    <row r="146" spans="10:43" x14ac:dyDescent="0.25">
      <c r="J146" t="b">
        <f t="shared" si="38"/>
        <v>1</v>
      </c>
      <c r="M146" t="b">
        <f t="shared" si="32"/>
        <v>1</v>
      </c>
      <c r="N146" t="b">
        <f>OR(K146="Grand Total",IFERROR(FIND(SUBSTITUTE(K146," ",""),SUBSTITUTE('0 - Params'!$B$5," ","")),0)&gt;0)</f>
        <v>1</v>
      </c>
      <c r="O146" t="b">
        <f t="shared" si="33"/>
        <v>1</v>
      </c>
      <c r="Q146" s="76" t="s">
        <v>257</v>
      </c>
      <c r="R146" s="77">
        <v>1</v>
      </c>
      <c r="S146" t="b">
        <f t="shared" si="39"/>
        <v>1</v>
      </c>
      <c r="W146" t="b">
        <f t="shared" si="34"/>
        <v>1</v>
      </c>
      <c r="X146" t="b">
        <f t="shared" si="35"/>
        <v>1</v>
      </c>
      <c r="Y146"/>
      <c r="Z146"/>
      <c r="AA146" t="b">
        <f>OR(COUNTIF(Table_1[Network ID],Y146)&gt;0,Y146="Grand Total",Y146="(blank)",Y146="")</f>
        <v>1</v>
      </c>
      <c r="AE146" t="b">
        <f t="shared" si="31"/>
        <v>1</v>
      </c>
      <c r="AF146"/>
      <c r="AG146"/>
      <c r="AH146" t="b">
        <f>OR(COUNTIF(Table_1[Network ID],AF146)&gt;0,AF146="Grand Total",AF146="(blank)",AF146="")</f>
        <v>1</v>
      </c>
      <c r="AJ146" s="76" t="s">
        <v>660</v>
      </c>
      <c r="AK146" s="77">
        <v>1</v>
      </c>
      <c r="AL146" t="b">
        <f t="shared" si="36"/>
        <v>1</v>
      </c>
      <c r="AM146" t="b">
        <f t="shared" si="37"/>
        <v>1</v>
      </c>
      <c r="AN146"/>
      <c r="AO146"/>
      <c r="AP146" t="b">
        <f>OR(COUNTIF(Table_1[Network ID],AN146)&gt;0,AN146="Grand Total",Y146="(blank)",AN146="")</f>
        <v>1</v>
      </c>
      <c r="AQ146"/>
    </row>
    <row r="147" spans="10:43" x14ac:dyDescent="0.25">
      <c r="J147" t="b">
        <f t="shared" si="38"/>
        <v>1</v>
      </c>
      <c r="M147" t="b">
        <f t="shared" si="32"/>
        <v>1</v>
      </c>
      <c r="N147" t="b">
        <f>OR(K147="Grand Total",IFERROR(FIND(SUBSTITUTE(K147," ",""),SUBSTITUTE('0 - Params'!$B$5," ","")),0)&gt;0)</f>
        <v>1</v>
      </c>
      <c r="O147" t="b">
        <f t="shared" si="33"/>
        <v>1</v>
      </c>
      <c r="Q147" s="76" t="s">
        <v>259</v>
      </c>
      <c r="R147" s="77">
        <v>1</v>
      </c>
      <c r="S147" t="b">
        <f t="shared" si="39"/>
        <v>1</v>
      </c>
      <c r="W147" t="b">
        <f t="shared" si="34"/>
        <v>1</v>
      </c>
      <c r="X147" t="b">
        <f t="shared" si="35"/>
        <v>1</v>
      </c>
      <c r="Y147"/>
      <c r="Z147"/>
      <c r="AA147" t="b">
        <f>OR(COUNTIF(Table_1[Network ID],Y147)&gt;0,Y147="Grand Total",Y147="(blank)",Y147="")</f>
        <v>1</v>
      </c>
      <c r="AE147" t="b">
        <f t="shared" si="31"/>
        <v>1</v>
      </c>
      <c r="AF147"/>
      <c r="AG147"/>
      <c r="AH147" t="b">
        <f>OR(COUNTIF(Table_1[Network ID],AF147)&gt;0,AF147="Grand Total",AF147="(blank)",AF147="")</f>
        <v>1</v>
      </c>
      <c r="AJ147" s="76" t="s">
        <v>662</v>
      </c>
      <c r="AK147" s="77">
        <v>1</v>
      </c>
      <c r="AL147" t="b">
        <f t="shared" si="36"/>
        <v>1</v>
      </c>
      <c r="AM147" t="b">
        <f t="shared" si="37"/>
        <v>1</v>
      </c>
      <c r="AN147"/>
      <c r="AO147"/>
      <c r="AP147" t="b">
        <f>OR(COUNTIF(Table_1[Network ID],AN147)&gt;0,AN147="Grand Total",Y147="(blank)",AN147="")</f>
        <v>1</v>
      </c>
      <c r="AQ147"/>
    </row>
    <row r="148" spans="10:43" x14ac:dyDescent="0.25">
      <c r="J148" t="b">
        <f t="shared" si="38"/>
        <v>1</v>
      </c>
      <c r="M148" t="b">
        <f t="shared" si="32"/>
        <v>1</v>
      </c>
      <c r="N148" t="b">
        <f>OR(K148="Grand Total",IFERROR(FIND(SUBSTITUTE(K148," ",""),SUBSTITUTE('0 - Params'!$B$5," ","")),0)&gt;0)</f>
        <v>1</v>
      </c>
      <c r="O148" t="b">
        <f t="shared" si="33"/>
        <v>1</v>
      </c>
      <c r="Q148" s="76" t="s">
        <v>261</v>
      </c>
      <c r="R148" s="77">
        <v>1</v>
      </c>
      <c r="S148" t="b">
        <f t="shared" si="39"/>
        <v>1</v>
      </c>
      <c r="W148" t="b">
        <f t="shared" si="34"/>
        <v>1</v>
      </c>
      <c r="X148" t="b">
        <f t="shared" si="35"/>
        <v>1</v>
      </c>
      <c r="Y148"/>
      <c r="Z148"/>
      <c r="AA148" t="b">
        <f>OR(COUNTIF(Table_1[Network ID],Y148)&gt;0,Y148="Grand Total",Y148="(blank)",Y148="")</f>
        <v>1</v>
      </c>
      <c r="AE148" t="b">
        <f t="shared" si="31"/>
        <v>1</v>
      </c>
      <c r="AF148"/>
      <c r="AG148"/>
      <c r="AH148" t="b">
        <f>OR(COUNTIF(Table_1[Network ID],AF148)&gt;0,AF148="Grand Total",AF148="(blank)",AF148="")</f>
        <v>1</v>
      </c>
      <c r="AJ148" s="76" t="s">
        <v>664</v>
      </c>
      <c r="AK148" s="77">
        <v>1</v>
      </c>
      <c r="AL148" t="b">
        <f t="shared" si="36"/>
        <v>1</v>
      </c>
      <c r="AM148" t="b">
        <f t="shared" si="37"/>
        <v>1</v>
      </c>
      <c r="AN148"/>
      <c r="AO148"/>
      <c r="AP148" t="b">
        <f>OR(COUNTIF(Table_1[Network ID],AN148)&gt;0,AN148="Grand Total",Y148="(blank)",AN148="")</f>
        <v>1</v>
      </c>
      <c r="AQ148"/>
    </row>
    <row r="149" spans="10:43" x14ac:dyDescent="0.25">
      <c r="J149" t="b">
        <f t="shared" si="38"/>
        <v>1</v>
      </c>
      <c r="M149" t="b">
        <f t="shared" si="32"/>
        <v>1</v>
      </c>
      <c r="N149" t="b">
        <f>OR(K149="Grand Total",IFERROR(FIND(SUBSTITUTE(K149," ",""),SUBSTITUTE('0 - Params'!$B$5," ","")),0)&gt;0)</f>
        <v>1</v>
      </c>
      <c r="O149" t="b">
        <f t="shared" si="33"/>
        <v>1</v>
      </c>
      <c r="Q149" s="76" t="s">
        <v>263</v>
      </c>
      <c r="R149" s="77">
        <v>1</v>
      </c>
      <c r="S149" t="b">
        <f t="shared" si="39"/>
        <v>1</v>
      </c>
      <c r="W149" t="b">
        <f t="shared" si="34"/>
        <v>1</v>
      </c>
      <c r="X149" t="b">
        <f t="shared" si="35"/>
        <v>1</v>
      </c>
      <c r="Y149"/>
      <c r="Z149"/>
      <c r="AA149" t="b">
        <f>OR(COUNTIF(Table_1[Network ID],Y149)&gt;0,Y149="Grand Total",Y149="(blank)",Y149="")</f>
        <v>1</v>
      </c>
      <c r="AE149" t="b">
        <f t="shared" si="31"/>
        <v>1</v>
      </c>
      <c r="AF149"/>
      <c r="AG149"/>
      <c r="AH149" t="b">
        <f>OR(COUNTIF(Table_1[Network ID],AF149)&gt;0,AF149="Grand Total",AF149="(blank)",AF149="")</f>
        <v>1</v>
      </c>
      <c r="AJ149" s="76" t="s">
        <v>666</v>
      </c>
      <c r="AK149" s="77">
        <v>1</v>
      </c>
      <c r="AL149" t="b">
        <f t="shared" si="36"/>
        <v>1</v>
      </c>
      <c r="AM149" t="b">
        <f t="shared" si="37"/>
        <v>1</v>
      </c>
      <c r="AN149"/>
      <c r="AO149"/>
      <c r="AP149" t="b">
        <f>OR(COUNTIF(Table_1[Network ID],AN149)&gt;0,AN149="Grand Total",Y149="(blank)",AN149="")</f>
        <v>1</v>
      </c>
      <c r="AQ149"/>
    </row>
    <row r="150" spans="10:43" x14ac:dyDescent="0.25">
      <c r="J150" t="b">
        <f t="shared" si="38"/>
        <v>1</v>
      </c>
      <c r="M150" t="b">
        <f t="shared" si="32"/>
        <v>1</v>
      </c>
      <c r="N150" t="b">
        <f>OR(K150="Grand Total",IFERROR(FIND(SUBSTITUTE(K150," ",""),SUBSTITUTE('0 - Params'!$B$5," ","")),0)&gt;0)</f>
        <v>1</v>
      </c>
      <c r="O150" t="b">
        <f t="shared" si="33"/>
        <v>1</v>
      </c>
      <c r="Q150" s="76" t="s">
        <v>265</v>
      </c>
      <c r="R150" s="77">
        <v>1</v>
      </c>
      <c r="S150" t="b">
        <f t="shared" si="39"/>
        <v>1</v>
      </c>
      <c r="W150" t="b">
        <f t="shared" si="34"/>
        <v>1</v>
      </c>
      <c r="X150" t="b">
        <f t="shared" si="35"/>
        <v>1</v>
      </c>
      <c r="Y150"/>
      <c r="Z150"/>
      <c r="AA150" t="b">
        <f>OR(COUNTIF(Table_1[Network ID],Y150)&gt;0,Y150="Grand Total",Y150="(blank)",Y150="")</f>
        <v>1</v>
      </c>
      <c r="AE150" t="b">
        <f t="shared" si="31"/>
        <v>1</v>
      </c>
      <c r="AF150"/>
      <c r="AG150"/>
      <c r="AH150" t="b">
        <f>OR(COUNTIF(Table_1[Network ID],AF150)&gt;0,AF150="Grand Total",AF150="(blank)",AF150="")</f>
        <v>1</v>
      </c>
      <c r="AJ150" s="76" t="s">
        <v>668</v>
      </c>
      <c r="AK150" s="77">
        <v>1</v>
      </c>
      <c r="AL150" t="b">
        <f t="shared" si="36"/>
        <v>1</v>
      </c>
      <c r="AM150" t="b">
        <f t="shared" si="37"/>
        <v>1</v>
      </c>
      <c r="AN150"/>
      <c r="AO150"/>
      <c r="AP150" t="b">
        <f>OR(COUNTIF(Table_1[Network ID],AN150)&gt;0,AN150="Grand Total",Y150="(blank)",AN150="")</f>
        <v>1</v>
      </c>
      <c r="AQ150"/>
    </row>
    <row r="151" spans="10:43" x14ac:dyDescent="0.25">
      <c r="J151" t="b">
        <f t="shared" si="38"/>
        <v>1</v>
      </c>
      <c r="M151" t="b">
        <f t="shared" si="32"/>
        <v>1</v>
      </c>
      <c r="N151" t="b">
        <f>OR(K151="Grand Total",IFERROR(FIND(SUBSTITUTE(K151," ",""),SUBSTITUTE('0 - Params'!$B$5," ","")),0)&gt;0)</f>
        <v>1</v>
      </c>
      <c r="O151" t="b">
        <f t="shared" si="33"/>
        <v>1</v>
      </c>
      <c r="Q151" s="76" t="s">
        <v>267</v>
      </c>
      <c r="R151" s="77">
        <v>1</v>
      </c>
      <c r="S151" t="b">
        <f t="shared" si="39"/>
        <v>1</v>
      </c>
      <c r="W151" t="b">
        <f t="shared" si="34"/>
        <v>1</v>
      </c>
      <c r="X151" t="b">
        <f t="shared" si="35"/>
        <v>1</v>
      </c>
      <c r="Y151"/>
      <c r="Z151"/>
      <c r="AA151" t="b">
        <f>OR(COUNTIF(Table_1[Network ID],Y151)&gt;0,Y151="Grand Total",Y151="(blank)",Y151="")</f>
        <v>1</v>
      </c>
      <c r="AE151" t="b">
        <f t="shared" si="31"/>
        <v>1</v>
      </c>
      <c r="AF151"/>
      <c r="AG151"/>
      <c r="AH151" t="b">
        <f>OR(COUNTIF(Table_1[Network ID],AF151)&gt;0,AF151="Grand Total",AF151="(blank)",AF151="")</f>
        <v>1</v>
      </c>
      <c r="AJ151" s="76" t="s">
        <v>670</v>
      </c>
      <c r="AK151" s="77">
        <v>1</v>
      </c>
      <c r="AL151" t="b">
        <f t="shared" si="36"/>
        <v>1</v>
      </c>
      <c r="AM151" t="b">
        <f t="shared" si="37"/>
        <v>1</v>
      </c>
      <c r="AN151"/>
      <c r="AO151"/>
      <c r="AP151" t="b">
        <f>OR(COUNTIF(Table_1[Network ID],AN151)&gt;0,AN151="Grand Total",Y151="(blank)",AN151="")</f>
        <v>1</v>
      </c>
      <c r="AQ151"/>
    </row>
    <row r="152" spans="10:43" x14ac:dyDescent="0.25">
      <c r="J152" t="b">
        <f t="shared" si="38"/>
        <v>1</v>
      </c>
      <c r="M152" t="b">
        <f t="shared" si="32"/>
        <v>1</v>
      </c>
      <c r="N152" t="b">
        <f>OR(K152="Grand Total",IFERROR(FIND(SUBSTITUTE(K152," ",""),SUBSTITUTE('0 - Params'!$B$5," ","")),0)&gt;0)</f>
        <v>1</v>
      </c>
      <c r="O152" t="b">
        <f t="shared" si="33"/>
        <v>1</v>
      </c>
      <c r="Q152" s="76" t="s">
        <v>269</v>
      </c>
      <c r="R152" s="77">
        <v>1</v>
      </c>
      <c r="S152" t="b">
        <f t="shared" si="39"/>
        <v>1</v>
      </c>
      <c r="W152" t="b">
        <f t="shared" si="34"/>
        <v>1</v>
      </c>
      <c r="X152" t="b">
        <f t="shared" si="35"/>
        <v>1</v>
      </c>
      <c r="Y152"/>
      <c r="Z152"/>
      <c r="AA152" t="b">
        <f>OR(COUNTIF(Table_1[Network ID],Y152)&gt;0,Y152="Grand Total",Y152="(blank)",Y152="")</f>
        <v>1</v>
      </c>
      <c r="AE152" t="b">
        <f t="shared" si="31"/>
        <v>1</v>
      </c>
      <c r="AF152"/>
      <c r="AG152"/>
      <c r="AH152" t="b">
        <f>OR(COUNTIF(Table_1[Network ID],AF152)&gt;0,AF152="Grand Total",AF152="(blank)",AF152="")</f>
        <v>1</v>
      </c>
      <c r="AJ152" s="76" t="s">
        <v>672</v>
      </c>
      <c r="AK152" s="77">
        <v>1</v>
      </c>
      <c r="AL152" t="b">
        <f t="shared" si="36"/>
        <v>1</v>
      </c>
      <c r="AM152" t="b">
        <f t="shared" si="37"/>
        <v>1</v>
      </c>
      <c r="AN152"/>
      <c r="AO152"/>
      <c r="AP152" t="b">
        <f>OR(COUNTIF(Table_1[Network ID],AN152)&gt;0,AN152="Grand Total",Y152="(blank)",AN152="")</f>
        <v>1</v>
      </c>
      <c r="AQ152"/>
    </row>
    <row r="153" spans="10:43" x14ac:dyDescent="0.25">
      <c r="J153" t="b">
        <f t="shared" si="38"/>
        <v>1</v>
      </c>
      <c r="M153" t="b">
        <f t="shared" si="32"/>
        <v>1</v>
      </c>
      <c r="N153" t="b">
        <f>OR(K153="Grand Total",IFERROR(FIND(SUBSTITUTE(K153," ",""),SUBSTITUTE('0 - Params'!$B$5," ","")),0)&gt;0)</f>
        <v>1</v>
      </c>
      <c r="O153" t="b">
        <f t="shared" si="33"/>
        <v>1</v>
      </c>
      <c r="Q153" s="76" t="s">
        <v>271</v>
      </c>
      <c r="R153" s="77">
        <v>1</v>
      </c>
      <c r="S153" t="b">
        <f t="shared" si="39"/>
        <v>1</v>
      </c>
      <c r="W153" t="b">
        <f t="shared" si="34"/>
        <v>1</v>
      </c>
      <c r="X153" t="b">
        <f t="shared" si="35"/>
        <v>1</v>
      </c>
      <c r="Y153"/>
      <c r="Z153"/>
      <c r="AA153" t="b">
        <f>OR(COUNTIF(Table_1[Network ID],Y153)&gt;0,Y153="Grand Total",Y153="(blank)",Y153="")</f>
        <v>1</v>
      </c>
      <c r="AE153" t="b">
        <f t="shared" si="31"/>
        <v>1</v>
      </c>
      <c r="AF153"/>
      <c r="AG153"/>
      <c r="AH153" t="b">
        <f>OR(COUNTIF(Table_1[Network ID],AF153)&gt;0,AF153="Grand Total",AF153="(blank)",AF153="")</f>
        <v>1</v>
      </c>
      <c r="AJ153" s="76" t="s">
        <v>674</v>
      </c>
      <c r="AK153" s="77">
        <v>1</v>
      </c>
      <c r="AL153" t="b">
        <f t="shared" si="36"/>
        <v>1</v>
      </c>
      <c r="AM153" t="b">
        <f t="shared" si="37"/>
        <v>1</v>
      </c>
      <c r="AN153"/>
      <c r="AO153"/>
      <c r="AP153" t="b">
        <f>OR(COUNTIF(Table_1[Network ID],AN153)&gt;0,AN153="Grand Total",Y153="(blank)",AN153="")</f>
        <v>1</v>
      </c>
      <c r="AQ153"/>
    </row>
    <row r="154" spans="10:43" x14ac:dyDescent="0.25">
      <c r="J154" t="b">
        <f t="shared" si="38"/>
        <v>1</v>
      </c>
      <c r="M154" t="b">
        <f t="shared" si="32"/>
        <v>1</v>
      </c>
      <c r="N154" t="b">
        <f>OR(K154="Grand Total",IFERROR(FIND(SUBSTITUTE(K154," ",""),SUBSTITUTE('0 - Params'!$B$5," ","")),0)&gt;0)</f>
        <v>1</v>
      </c>
      <c r="O154" t="b">
        <f t="shared" si="33"/>
        <v>1</v>
      </c>
      <c r="Q154" s="76" t="s">
        <v>273</v>
      </c>
      <c r="R154" s="77">
        <v>1</v>
      </c>
      <c r="S154" t="b">
        <f t="shared" si="39"/>
        <v>1</v>
      </c>
      <c r="W154" t="b">
        <f t="shared" si="34"/>
        <v>1</v>
      </c>
      <c r="X154" t="b">
        <f t="shared" si="35"/>
        <v>1</v>
      </c>
      <c r="Y154"/>
      <c r="Z154"/>
      <c r="AA154" t="b">
        <f>OR(COUNTIF(Table_1[Network ID],Y154)&gt;0,Y154="Grand Total",Y154="(blank)",Y154="")</f>
        <v>1</v>
      </c>
      <c r="AE154" t="b">
        <f t="shared" si="31"/>
        <v>1</v>
      </c>
      <c r="AF154"/>
      <c r="AG154"/>
      <c r="AH154" t="b">
        <f>OR(COUNTIF(Table_1[Network ID],AF154)&gt;0,AF154="Grand Total",AF154="(blank)",AF154="")</f>
        <v>1</v>
      </c>
      <c r="AJ154" s="76" t="s">
        <v>676</v>
      </c>
      <c r="AK154" s="77">
        <v>1</v>
      </c>
      <c r="AL154" t="b">
        <f t="shared" si="36"/>
        <v>1</v>
      </c>
      <c r="AM154" t="b">
        <f t="shared" si="37"/>
        <v>1</v>
      </c>
      <c r="AN154"/>
      <c r="AO154"/>
      <c r="AP154" t="b">
        <f>OR(COUNTIF(Table_1[Network ID],AN154)&gt;0,AN154="Grand Total",Y154="(blank)",AN154="")</f>
        <v>1</v>
      </c>
      <c r="AQ154"/>
    </row>
    <row r="155" spans="10:43" x14ac:dyDescent="0.25">
      <c r="J155" t="b">
        <f t="shared" si="38"/>
        <v>1</v>
      </c>
      <c r="M155" t="b">
        <f t="shared" si="32"/>
        <v>1</v>
      </c>
      <c r="N155" t="b">
        <f>OR(K155="Grand Total",IFERROR(FIND(SUBSTITUTE(K155," ",""),SUBSTITUTE('0 - Params'!$B$5," ","")),0)&gt;0)</f>
        <v>1</v>
      </c>
      <c r="O155" t="b">
        <f t="shared" si="33"/>
        <v>1</v>
      </c>
      <c r="Q155" s="76" t="s">
        <v>275</v>
      </c>
      <c r="R155" s="77">
        <v>1</v>
      </c>
      <c r="S155" t="b">
        <f t="shared" si="39"/>
        <v>1</v>
      </c>
      <c r="W155" t="b">
        <f t="shared" si="34"/>
        <v>1</v>
      </c>
      <c r="X155" t="b">
        <f t="shared" si="35"/>
        <v>1</v>
      </c>
      <c r="Y155"/>
      <c r="Z155"/>
      <c r="AA155" t="b">
        <f>OR(COUNTIF(Table_1[Network ID],Y155)&gt;0,Y155="Grand Total",Y155="(blank)",Y155="")</f>
        <v>1</v>
      </c>
      <c r="AE155" t="b">
        <f t="shared" si="31"/>
        <v>1</v>
      </c>
      <c r="AF155"/>
      <c r="AG155"/>
      <c r="AH155" t="b">
        <f>OR(COUNTIF(Table_1[Network ID],AF155)&gt;0,AF155="Grand Total",AF155="(blank)",AF155="")</f>
        <v>1</v>
      </c>
      <c r="AJ155" s="76" t="s">
        <v>678</v>
      </c>
      <c r="AK155" s="77">
        <v>1</v>
      </c>
      <c r="AL155" t="b">
        <f t="shared" si="36"/>
        <v>1</v>
      </c>
      <c r="AM155" t="b">
        <f t="shared" si="37"/>
        <v>1</v>
      </c>
      <c r="AN155"/>
      <c r="AO155"/>
      <c r="AP155" t="b">
        <f>OR(COUNTIF(Table_1[Network ID],AN155)&gt;0,AN155="Grand Total",Y155="(blank)",AN155="")</f>
        <v>1</v>
      </c>
      <c r="AQ155"/>
    </row>
    <row r="156" spans="10:43" x14ac:dyDescent="0.25">
      <c r="J156" t="b">
        <f t="shared" si="38"/>
        <v>1</v>
      </c>
      <c r="M156" t="b">
        <f t="shared" si="32"/>
        <v>1</v>
      </c>
      <c r="N156" t="b">
        <f>OR(K156="Grand Total",IFERROR(FIND(SUBSTITUTE(K156," ",""),SUBSTITUTE('0 - Params'!$B$5," ","")),0)&gt;0)</f>
        <v>1</v>
      </c>
      <c r="O156" t="b">
        <f t="shared" si="33"/>
        <v>1</v>
      </c>
      <c r="Q156" s="76" t="s">
        <v>277</v>
      </c>
      <c r="R156" s="77">
        <v>1</v>
      </c>
      <c r="S156" t="b">
        <f t="shared" si="39"/>
        <v>1</v>
      </c>
      <c r="W156" t="b">
        <f t="shared" si="34"/>
        <v>1</v>
      </c>
      <c r="X156" t="b">
        <f t="shared" si="35"/>
        <v>1</v>
      </c>
      <c r="Y156"/>
      <c r="Z156"/>
      <c r="AA156" t="b">
        <f>OR(COUNTIF(Table_1[Network ID],Y156)&gt;0,Y156="Grand Total",Y156="(blank)",Y156="")</f>
        <v>1</v>
      </c>
      <c r="AE156" t="b">
        <f t="shared" si="31"/>
        <v>1</v>
      </c>
      <c r="AF156"/>
      <c r="AG156"/>
      <c r="AH156" t="b">
        <f>OR(COUNTIF(Table_1[Network ID],AF156)&gt;0,AF156="Grand Total",AF156="(blank)",AF156="")</f>
        <v>1</v>
      </c>
      <c r="AJ156" s="76" t="s">
        <v>680</v>
      </c>
      <c r="AK156" s="77">
        <v>1</v>
      </c>
      <c r="AL156" t="b">
        <f t="shared" si="36"/>
        <v>1</v>
      </c>
      <c r="AM156" t="b">
        <f t="shared" si="37"/>
        <v>1</v>
      </c>
      <c r="AN156"/>
      <c r="AO156"/>
      <c r="AP156" t="b">
        <f>OR(COUNTIF(Table_1[Network ID],AN156)&gt;0,AN156="Grand Total",Y156="(blank)",AN156="")</f>
        <v>1</v>
      </c>
      <c r="AQ156"/>
    </row>
    <row r="157" spans="10:43" x14ac:dyDescent="0.25">
      <c r="J157" t="b">
        <f t="shared" si="38"/>
        <v>1</v>
      </c>
      <c r="M157" t="b">
        <f t="shared" si="32"/>
        <v>1</v>
      </c>
      <c r="N157" t="b">
        <f>OR(K157="Grand Total",IFERROR(FIND(SUBSTITUTE(K157," ",""),SUBSTITUTE('0 - Params'!$B$5," ","")),0)&gt;0)</f>
        <v>1</v>
      </c>
      <c r="O157" t="b">
        <f t="shared" si="33"/>
        <v>1</v>
      </c>
      <c r="Q157" s="76" t="s">
        <v>279</v>
      </c>
      <c r="R157" s="77">
        <v>1</v>
      </c>
      <c r="S157" t="b">
        <f t="shared" si="39"/>
        <v>1</v>
      </c>
      <c r="W157" t="b">
        <f t="shared" si="34"/>
        <v>1</v>
      </c>
      <c r="X157" t="b">
        <f t="shared" si="35"/>
        <v>1</v>
      </c>
      <c r="Y157"/>
      <c r="Z157"/>
      <c r="AA157" t="b">
        <f>OR(COUNTIF(Table_1[Network ID],Y157)&gt;0,Y157="Grand Total",Y157="(blank)",Y157="")</f>
        <v>1</v>
      </c>
      <c r="AE157" t="b">
        <f t="shared" si="31"/>
        <v>1</v>
      </c>
      <c r="AF157"/>
      <c r="AG157"/>
      <c r="AH157" t="b">
        <f>OR(COUNTIF(Table_1[Network ID],AF157)&gt;0,AF157="Grand Total",AF157="(blank)",AF157="")</f>
        <v>1</v>
      </c>
      <c r="AJ157" s="76" t="s">
        <v>682</v>
      </c>
      <c r="AK157" s="77">
        <v>1</v>
      </c>
      <c r="AL157" t="b">
        <f t="shared" si="36"/>
        <v>1</v>
      </c>
      <c r="AM157" t="b">
        <f t="shared" si="37"/>
        <v>1</v>
      </c>
      <c r="AN157"/>
      <c r="AO157"/>
      <c r="AP157" t="b">
        <f>OR(COUNTIF(Table_1[Network ID],AN157)&gt;0,AN157="Grand Total",Y157="(blank)",AN157="")</f>
        <v>1</v>
      </c>
      <c r="AQ157"/>
    </row>
    <row r="158" spans="10:43" x14ac:dyDescent="0.25">
      <c r="J158" t="b">
        <f t="shared" si="38"/>
        <v>1</v>
      </c>
      <c r="M158" t="b">
        <f t="shared" si="32"/>
        <v>1</v>
      </c>
      <c r="N158" t="b">
        <f>OR(K158="Grand Total",IFERROR(FIND(SUBSTITUTE(K158," ",""),SUBSTITUTE('0 - Params'!$B$5," ","")),0)&gt;0)</f>
        <v>1</v>
      </c>
      <c r="O158" t="b">
        <f t="shared" si="33"/>
        <v>1</v>
      </c>
      <c r="Q158" s="76" t="s">
        <v>281</v>
      </c>
      <c r="R158" s="77">
        <v>1</v>
      </c>
      <c r="S158" t="b">
        <f t="shared" si="39"/>
        <v>1</v>
      </c>
      <c r="W158" t="b">
        <f t="shared" si="34"/>
        <v>1</v>
      </c>
      <c r="X158" t="b">
        <f t="shared" si="35"/>
        <v>1</v>
      </c>
      <c r="Y158"/>
      <c r="Z158"/>
      <c r="AA158" t="b">
        <f>OR(COUNTIF(Table_1[Network ID],Y158)&gt;0,Y158="Grand Total",Y158="(blank)",Y158="")</f>
        <v>1</v>
      </c>
      <c r="AE158" t="b">
        <f t="shared" si="31"/>
        <v>1</v>
      </c>
      <c r="AF158"/>
      <c r="AG158"/>
      <c r="AH158" t="b">
        <f>OR(COUNTIF(Table_1[Network ID],AF158)&gt;0,AF158="Grand Total",AF158="(blank)",AF158="")</f>
        <v>1</v>
      </c>
      <c r="AJ158" s="76" t="s">
        <v>684</v>
      </c>
      <c r="AK158" s="77">
        <v>1</v>
      </c>
      <c r="AL158" t="b">
        <f t="shared" si="36"/>
        <v>1</v>
      </c>
      <c r="AM158" t="b">
        <f t="shared" si="37"/>
        <v>1</v>
      </c>
      <c r="AN158"/>
      <c r="AO158"/>
      <c r="AP158" t="b">
        <f>OR(COUNTIF(Table_1[Network ID],AN158)&gt;0,AN158="Grand Total",Y158="(blank)",AN158="")</f>
        <v>1</v>
      </c>
      <c r="AQ158"/>
    </row>
    <row r="159" spans="10:43" x14ac:dyDescent="0.25">
      <c r="J159" t="b">
        <f t="shared" si="38"/>
        <v>1</v>
      </c>
      <c r="M159" t="b">
        <f t="shared" si="32"/>
        <v>1</v>
      </c>
      <c r="N159" t="b">
        <f>OR(K159="Grand Total",IFERROR(FIND(SUBSTITUTE(K159," ",""),SUBSTITUTE('0 - Params'!$B$5," ","")),0)&gt;0)</f>
        <v>1</v>
      </c>
      <c r="O159" t="b">
        <f t="shared" si="33"/>
        <v>1</v>
      </c>
      <c r="Q159" s="76" t="s">
        <v>283</v>
      </c>
      <c r="R159" s="77">
        <v>1</v>
      </c>
      <c r="S159" t="b">
        <f t="shared" si="39"/>
        <v>1</v>
      </c>
      <c r="W159" t="b">
        <f t="shared" si="34"/>
        <v>1</v>
      </c>
      <c r="X159" t="b">
        <f t="shared" si="35"/>
        <v>1</v>
      </c>
      <c r="Y159"/>
      <c r="Z159"/>
      <c r="AA159" t="b">
        <f>OR(COUNTIF(Table_1[Network ID],Y159)&gt;0,Y159="Grand Total",Y159="(blank)",Y159="")</f>
        <v>1</v>
      </c>
      <c r="AE159" t="b">
        <f t="shared" si="31"/>
        <v>1</v>
      </c>
      <c r="AF159"/>
      <c r="AG159"/>
      <c r="AH159" t="b">
        <f>OR(COUNTIF(Table_1[Network ID],AF159)&gt;0,AF159="Grand Total",AF159="(blank)",AF159="")</f>
        <v>1</v>
      </c>
      <c r="AJ159" s="76" t="s">
        <v>686</v>
      </c>
      <c r="AK159" s="77">
        <v>1</v>
      </c>
      <c r="AL159" t="b">
        <f t="shared" si="36"/>
        <v>1</v>
      </c>
      <c r="AM159" t="b">
        <f t="shared" si="37"/>
        <v>1</v>
      </c>
      <c r="AN159"/>
      <c r="AO159"/>
      <c r="AP159" t="b">
        <f>OR(COUNTIF(Table_1[Network ID],AN159)&gt;0,AN159="Grand Total",Y159="(blank)",AN159="")</f>
        <v>1</v>
      </c>
      <c r="AQ159"/>
    </row>
    <row r="160" spans="10:43" x14ac:dyDescent="0.25">
      <c r="J160" t="b">
        <f t="shared" si="38"/>
        <v>1</v>
      </c>
      <c r="M160" t="b">
        <f t="shared" si="32"/>
        <v>1</v>
      </c>
      <c r="N160" t="b">
        <f>OR(K160="Grand Total",IFERROR(FIND(SUBSTITUTE(K160," ",""),SUBSTITUTE('0 - Params'!$B$5," ","")),0)&gt;0)</f>
        <v>1</v>
      </c>
      <c r="O160" t="b">
        <f t="shared" si="33"/>
        <v>1</v>
      </c>
      <c r="Q160" s="76" t="s">
        <v>285</v>
      </c>
      <c r="R160" s="77">
        <v>1</v>
      </c>
      <c r="S160" t="b">
        <f t="shared" si="39"/>
        <v>1</v>
      </c>
      <c r="W160" t="b">
        <f t="shared" si="34"/>
        <v>1</v>
      </c>
      <c r="X160" t="b">
        <f t="shared" si="35"/>
        <v>1</v>
      </c>
      <c r="Y160"/>
      <c r="Z160"/>
      <c r="AA160" t="b">
        <f>OR(COUNTIF(Table_1[Network ID],Y160)&gt;0,Y160="Grand Total",Y160="(blank)",Y160="")</f>
        <v>1</v>
      </c>
      <c r="AE160" t="b">
        <f t="shared" si="31"/>
        <v>1</v>
      </c>
      <c r="AF160"/>
      <c r="AG160"/>
      <c r="AH160" t="b">
        <f>OR(COUNTIF(Table_1[Network ID],AF160)&gt;0,AF160="Grand Total",AF160="(blank)",AF160="")</f>
        <v>1</v>
      </c>
      <c r="AJ160" s="76" t="s">
        <v>688</v>
      </c>
      <c r="AK160" s="77">
        <v>1</v>
      </c>
      <c r="AL160" t="b">
        <f t="shared" si="36"/>
        <v>1</v>
      </c>
      <c r="AM160" t="b">
        <f t="shared" si="37"/>
        <v>1</v>
      </c>
      <c r="AN160"/>
      <c r="AO160"/>
      <c r="AP160" t="b">
        <f>OR(COUNTIF(Table_1[Network ID],AN160)&gt;0,AN160="Grand Total",Y160="(blank)",AN160="")</f>
        <v>1</v>
      </c>
      <c r="AQ160"/>
    </row>
    <row r="161" spans="10:43" x14ac:dyDescent="0.25">
      <c r="J161" t="b">
        <f t="shared" si="38"/>
        <v>1</v>
      </c>
      <c r="M161" t="b">
        <f t="shared" si="32"/>
        <v>1</v>
      </c>
      <c r="N161" t="b">
        <f>OR(K161="Grand Total",IFERROR(FIND(SUBSTITUTE(K161," ",""),SUBSTITUTE('0 - Params'!$B$5," ","")),0)&gt;0)</f>
        <v>1</v>
      </c>
      <c r="O161" t="b">
        <f t="shared" si="33"/>
        <v>1</v>
      </c>
      <c r="Q161" s="76" t="s">
        <v>287</v>
      </c>
      <c r="R161" s="77">
        <v>1</v>
      </c>
      <c r="S161" t="b">
        <f t="shared" si="39"/>
        <v>1</v>
      </c>
      <c r="W161" t="b">
        <f t="shared" si="34"/>
        <v>1</v>
      </c>
      <c r="X161" t="b">
        <f t="shared" si="35"/>
        <v>1</v>
      </c>
      <c r="Y161"/>
      <c r="Z161"/>
      <c r="AA161" t="b">
        <f>OR(COUNTIF(Table_1[Network ID],Y161)&gt;0,Y161="Grand Total",Y161="(blank)",Y161="")</f>
        <v>1</v>
      </c>
      <c r="AE161" t="b">
        <f t="shared" si="31"/>
        <v>1</v>
      </c>
      <c r="AF161"/>
      <c r="AG161"/>
      <c r="AH161" t="b">
        <f>OR(COUNTIF(Table_1[Network ID],AF161)&gt;0,AF161="Grand Total",AF161="(blank)",AF161="")</f>
        <v>1</v>
      </c>
      <c r="AJ161" s="76" t="s">
        <v>690</v>
      </c>
      <c r="AK161" s="77">
        <v>1</v>
      </c>
      <c r="AL161" t="b">
        <f t="shared" si="36"/>
        <v>1</v>
      </c>
      <c r="AM161" t="b">
        <f t="shared" si="37"/>
        <v>1</v>
      </c>
      <c r="AN161"/>
      <c r="AO161"/>
      <c r="AP161" t="b">
        <f>OR(COUNTIF(Table_1[Network ID],AN161)&gt;0,AN161="Grand Total",Y161="(blank)",AN161="")</f>
        <v>1</v>
      </c>
      <c r="AQ161"/>
    </row>
    <row r="162" spans="10:43" x14ac:dyDescent="0.25">
      <c r="J162" t="b">
        <f t="shared" si="38"/>
        <v>1</v>
      </c>
      <c r="M162" t="b">
        <f t="shared" si="32"/>
        <v>1</v>
      </c>
      <c r="N162" t="b">
        <f>OR(K162="Grand Total",IFERROR(FIND(SUBSTITUTE(K162," ",""),SUBSTITUTE('0 - Params'!$B$5," ","")),0)&gt;0)</f>
        <v>1</v>
      </c>
      <c r="O162" t="b">
        <f t="shared" si="33"/>
        <v>1</v>
      </c>
      <c r="Q162" s="76" t="s">
        <v>289</v>
      </c>
      <c r="R162" s="77">
        <v>1</v>
      </c>
      <c r="S162" t="b">
        <f t="shared" si="39"/>
        <v>1</v>
      </c>
      <c r="W162" t="b">
        <f t="shared" si="34"/>
        <v>1</v>
      </c>
      <c r="X162" t="b">
        <f t="shared" si="35"/>
        <v>1</v>
      </c>
      <c r="Y162"/>
      <c r="Z162"/>
      <c r="AA162" t="b">
        <f>OR(COUNTIF(Table_1[Network ID],Y162)&gt;0,Y162="Grand Total",Y162="(blank)",Y162="")</f>
        <v>1</v>
      </c>
      <c r="AE162" t="b">
        <f t="shared" si="31"/>
        <v>1</v>
      </c>
      <c r="AF162"/>
      <c r="AG162"/>
      <c r="AH162" t="b">
        <f>OR(COUNTIF(Table_1[Network ID],AF162)&gt;0,AF162="Grand Total",AF162="(blank)",AF162="")</f>
        <v>1</v>
      </c>
      <c r="AJ162" s="76" t="s">
        <v>692</v>
      </c>
      <c r="AK162" s="77">
        <v>1</v>
      </c>
      <c r="AL162" t="b">
        <f t="shared" si="36"/>
        <v>1</v>
      </c>
      <c r="AM162" t="b">
        <f t="shared" si="37"/>
        <v>1</v>
      </c>
      <c r="AN162"/>
      <c r="AO162"/>
      <c r="AP162" t="b">
        <f>OR(COUNTIF(Table_1[Network ID],AN162)&gt;0,AN162="Grand Total",Y162="(blank)",AN162="")</f>
        <v>1</v>
      </c>
      <c r="AQ162"/>
    </row>
    <row r="163" spans="10:43" x14ac:dyDescent="0.25">
      <c r="J163" t="b">
        <f t="shared" si="38"/>
        <v>1</v>
      </c>
      <c r="M163" t="b">
        <f t="shared" si="32"/>
        <v>1</v>
      </c>
      <c r="N163" t="b">
        <f>OR(K163="Grand Total",IFERROR(FIND(SUBSTITUTE(K163," ",""),SUBSTITUTE('0 - Params'!$B$5," ","")),0)&gt;0)</f>
        <v>1</v>
      </c>
      <c r="O163" t="b">
        <f t="shared" si="33"/>
        <v>1</v>
      </c>
      <c r="Q163" s="76" t="s">
        <v>291</v>
      </c>
      <c r="R163" s="77">
        <v>1</v>
      </c>
      <c r="S163" t="b">
        <f t="shared" si="39"/>
        <v>1</v>
      </c>
      <c r="W163" t="b">
        <f t="shared" si="34"/>
        <v>1</v>
      </c>
      <c r="X163" t="b">
        <f t="shared" si="35"/>
        <v>1</v>
      </c>
      <c r="Y163"/>
      <c r="Z163"/>
      <c r="AA163" t="b">
        <f>OR(COUNTIF(Table_1[Network ID],Y163)&gt;0,Y163="Grand Total",Y163="(blank)",Y163="")</f>
        <v>1</v>
      </c>
      <c r="AE163" t="b">
        <f t="shared" si="31"/>
        <v>1</v>
      </c>
      <c r="AF163"/>
      <c r="AG163"/>
      <c r="AH163" t="b">
        <f>OR(COUNTIF(Table_1[Network ID],AF163)&gt;0,AF163="Grand Total",AF163="(blank)",AF163="")</f>
        <v>1</v>
      </c>
      <c r="AJ163" s="76" t="s">
        <v>694</v>
      </c>
      <c r="AK163" s="77">
        <v>1</v>
      </c>
      <c r="AL163" t="b">
        <f t="shared" si="36"/>
        <v>1</v>
      </c>
      <c r="AM163" t="b">
        <f t="shared" si="37"/>
        <v>1</v>
      </c>
      <c r="AN163"/>
      <c r="AO163"/>
      <c r="AP163" t="b">
        <f>OR(COUNTIF(Table_1[Network ID],AN163)&gt;0,AN163="Grand Total",Y163="(blank)",AN163="")</f>
        <v>1</v>
      </c>
      <c r="AQ163"/>
    </row>
    <row r="164" spans="10:43" x14ac:dyDescent="0.25">
      <c r="J164" t="b">
        <f t="shared" si="38"/>
        <v>1</v>
      </c>
      <c r="M164" t="b">
        <f t="shared" si="32"/>
        <v>1</v>
      </c>
      <c r="N164" t="b">
        <f>OR(K164="Grand Total",IFERROR(FIND(SUBSTITUTE(K164," ",""),SUBSTITUTE('0 - Params'!$B$5," ","")),0)&gt;0)</f>
        <v>1</v>
      </c>
      <c r="O164" t="b">
        <f t="shared" si="33"/>
        <v>1</v>
      </c>
      <c r="Q164" s="76" t="s">
        <v>293</v>
      </c>
      <c r="R164" s="77">
        <v>1</v>
      </c>
      <c r="S164" t="b">
        <f t="shared" si="39"/>
        <v>1</v>
      </c>
      <c r="W164" t="b">
        <f t="shared" si="34"/>
        <v>1</v>
      </c>
      <c r="X164" t="b">
        <f t="shared" si="35"/>
        <v>1</v>
      </c>
      <c r="Y164"/>
      <c r="Z164"/>
      <c r="AA164" t="b">
        <f>OR(COUNTIF(Table_1[Network ID],Y164)&gt;0,Y164="Grand Total",Y164="(blank)",Y164="")</f>
        <v>1</v>
      </c>
      <c r="AE164" t="b">
        <f t="shared" si="31"/>
        <v>1</v>
      </c>
      <c r="AF164"/>
      <c r="AG164"/>
      <c r="AH164" t="b">
        <f>OR(COUNTIF(Table_1[Network ID],AF164)&gt;0,AF164="Grand Total",AF164="(blank)",AF164="")</f>
        <v>1</v>
      </c>
      <c r="AJ164" s="76" t="s">
        <v>696</v>
      </c>
      <c r="AK164" s="77">
        <v>1</v>
      </c>
      <c r="AL164" t="b">
        <f t="shared" si="36"/>
        <v>1</v>
      </c>
      <c r="AM164" t="b">
        <f t="shared" si="37"/>
        <v>1</v>
      </c>
      <c r="AN164"/>
      <c r="AO164"/>
      <c r="AP164" t="b">
        <f>OR(COUNTIF(Table_1[Network ID],AN164)&gt;0,AN164="Grand Total",Y164="(blank)",AN164="")</f>
        <v>1</v>
      </c>
      <c r="AQ164"/>
    </row>
    <row r="165" spans="10:43" x14ac:dyDescent="0.25">
      <c r="J165" t="b">
        <f t="shared" si="38"/>
        <v>1</v>
      </c>
      <c r="M165" t="b">
        <f t="shared" si="32"/>
        <v>1</v>
      </c>
      <c r="N165" t="b">
        <f>OR(K165="Grand Total",IFERROR(FIND(SUBSTITUTE(K165," ",""),SUBSTITUTE('0 - Params'!$B$5," ","")),0)&gt;0)</f>
        <v>1</v>
      </c>
      <c r="O165" t="b">
        <f t="shared" si="33"/>
        <v>1</v>
      </c>
      <c r="Q165" s="76" t="s">
        <v>295</v>
      </c>
      <c r="R165" s="77">
        <v>1</v>
      </c>
      <c r="S165" t="b">
        <f t="shared" si="39"/>
        <v>1</v>
      </c>
      <c r="W165" t="b">
        <f t="shared" si="34"/>
        <v>1</v>
      </c>
      <c r="X165" t="b">
        <f t="shared" si="35"/>
        <v>1</v>
      </c>
      <c r="Y165"/>
      <c r="Z165"/>
      <c r="AA165" t="b">
        <f>OR(COUNTIF(Table_1[Network ID],Y165)&gt;0,Y165="Grand Total",Y165="(blank)",Y165="")</f>
        <v>1</v>
      </c>
      <c r="AE165" t="b">
        <f t="shared" si="31"/>
        <v>1</v>
      </c>
      <c r="AF165"/>
      <c r="AG165"/>
      <c r="AH165" t="b">
        <f>OR(COUNTIF(Table_1[Network ID],AF165)&gt;0,AF165="Grand Total",AF165="(blank)",AF165="")</f>
        <v>1</v>
      </c>
      <c r="AJ165" s="76" t="s">
        <v>698</v>
      </c>
      <c r="AK165" s="77">
        <v>1</v>
      </c>
      <c r="AL165" t="b">
        <f t="shared" si="36"/>
        <v>1</v>
      </c>
      <c r="AM165" t="b">
        <f t="shared" si="37"/>
        <v>1</v>
      </c>
      <c r="AN165"/>
      <c r="AO165"/>
      <c r="AP165" t="b">
        <f>OR(COUNTIF(Table_1[Network ID],AN165)&gt;0,AN165="Grand Total",Y165="(blank)",AN165="")</f>
        <v>1</v>
      </c>
      <c r="AQ165"/>
    </row>
    <row r="166" spans="10:43" x14ac:dyDescent="0.25">
      <c r="J166" t="b">
        <f t="shared" si="38"/>
        <v>1</v>
      </c>
      <c r="M166" t="b">
        <f t="shared" si="32"/>
        <v>1</v>
      </c>
      <c r="N166" t="b">
        <f>OR(K166="Grand Total",IFERROR(FIND(SUBSTITUTE(K166," ",""),SUBSTITUTE('0 - Params'!$B$5," ","")),0)&gt;0)</f>
        <v>1</v>
      </c>
      <c r="O166" t="b">
        <f t="shared" si="33"/>
        <v>1</v>
      </c>
      <c r="Q166" s="76" t="s">
        <v>297</v>
      </c>
      <c r="R166" s="77">
        <v>1</v>
      </c>
      <c r="S166" t="b">
        <f t="shared" si="39"/>
        <v>1</v>
      </c>
      <c r="W166" t="b">
        <f t="shared" si="34"/>
        <v>1</v>
      </c>
      <c r="X166" t="b">
        <f t="shared" si="35"/>
        <v>1</v>
      </c>
      <c r="Y166"/>
      <c r="Z166"/>
      <c r="AA166" t="b">
        <f>OR(COUNTIF(Table_1[Network ID],Y166)&gt;0,Y166="Grand Total",Y166="(blank)",Y166="")</f>
        <v>1</v>
      </c>
      <c r="AE166" t="b">
        <f t="shared" si="31"/>
        <v>1</v>
      </c>
      <c r="AF166"/>
      <c r="AG166"/>
      <c r="AH166" t="b">
        <f>OR(COUNTIF(Table_1[Network ID],AF166)&gt;0,AF166="Grand Total",AF166="(blank)",AF166="")</f>
        <v>1</v>
      </c>
      <c r="AJ166" s="76" t="s">
        <v>700</v>
      </c>
      <c r="AK166" s="77">
        <v>1</v>
      </c>
      <c r="AL166" t="b">
        <f t="shared" si="36"/>
        <v>1</v>
      </c>
      <c r="AM166" t="b">
        <f t="shared" si="37"/>
        <v>1</v>
      </c>
      <c r="AN166"/>
      <c r="AO166"/>
      <c r="AP166" t="b">
        <f>OR(COUNTIF(Table_1[Network ID],AN166)&gt;0,AN166="Grand Total",Y166="(blank)",AN166="")</f>
        <v>1</v>
      </c>
      <c r="AQ166"/>
    </row>
    <row r="167" spans="10:43" x14ac:dyDescent="0.25">
      <c r="J167" t="b">
        <f t="shared" si="38"/>
        <v>1</v>
      </c>
      <c r="M167" t="b">
        <f t="shared" si="32"/>
        <v>1</v>
      </c>
      <c r="N167" t="b">
        <f>OR(K167="Grand Total",IFERROR(FIND(SUBSTITUTE(K167," ",""),SUBSTITUTE('0 - Params'!$B$5," ","")),0)&gt;0)</f>
        <v>1</v>
      </c>
      <c r="O167" t="b">
        <f t="shared" si="33"/>
        <v>1</v>
      </c>
      <c r="Q167" s="76" t="s">
        <v>299</v>
      </c>
      <c r="R167" s="77">
        <v>1</v>
      </c>
      <c r="S167" t="b">
        <f t="shared" si="39"/>
        <v>1</v>
      </c>
      <c r="W167" t="b">
        <f t="shared" si="34"/>
        <v>1</v>
      </c>
      <c r="X167" t="b">
        <f t="shared" si="35"/>
        <v>1</v>
      </c>
      <c r="Y167"/>
      <c r="Z167"/>
      <c r="AA167" t="b">
        <f>OR(COUNTIF(Table_1[Network ID],Y167)&gt;0,Y167="Grand Total",Y167="(blank)",Y167="")</f>
        <v>1</v>
      </c>
      <c r="AE167" t="b">
        <f t="shared" si="31"/>
        <v>1</v>
      </c>
      <c r="AF167"/>
      <c r="AG167"/>
      <c r="AH167" t="b">
        <f>OR(COUNTIF(Table_1[Network ID],AF167)&gt;0,AF167="Grand Total",AF167="(blank)",AF167="")</f>
        <v>1</v>
      </c>
      <c r="AJ167" s="76" t="s">
        <v>702</v>
      </c>
      <c r="AK167" s="77">
        <v>1</v>
      </c>
      <c r="AL167" t="b">
        <f t="shared" si="36"/>
        <v>1</v>
      </c>
      <c r="AM167" t="b">
        <f t="shared" si="37"/>
        <v>1</v>
      </c>
      <c r="AN167"/>
      <c r="AO167"/>
      <c r="AP167" t="b">
        <f>OR(COUNTIF(Table_1[Network ID],AN167)&gt;0,AN167="Grand Total",Y167="(blank)",AN167="")</f>
        <v>1</v>
      </c>
      <c r="AQ167"/>
    </row>
    <row r="168" spans="10:43" x14ac:dyDescent="0.25">
      <c r="J168" t="b">
        <f t="shared" si="38"/>
        <v>1</v>
      </c>
      <c r="M168" t="b">
        <f t="shared" si="32"/>
        <v>1</v>
      </c>
      <c r="N168" t="b">
        <f>OR(K168="Grand Total",IFERROR(FIND(SUBSTITUTE(K168," ",""),SUBSTITUTE('0 - Params'!$B$5," ","")),0)&gt;0)</f>
        <v>1</v>
      </c>
      <c r="O168" t="b">
        <f t="shared" si="33"/>
        <v>1</v>
      </c>
      <c r="Q168" s="76" t="s">
        <v>301</v>
      </c>
      <c r="R168" s="77">
        <v>1</v>
      </c>
      <c r="S168" t="b">
        <f t="shared" si="39"/>
        <v>1</v>
      </c>
      <c r="W168" t="b">
        <f t="shared" si="34"/>
        <v>1</v>
      </c>
      <c r="X168" t="b">
        <f t="shared" si="35"/>
        <v>1</v>
      </c>
      <c r="Y168"/>
      <c r="Z168"/>
      <c r="AA168" t="b">
        <f>OR(COUNTIF(Table_1[Network ID],Y168)&gt;0,Y168="Grand Total",Y168="(blank)",Y168="")</f>
        <v>1</v>
      </c>
      <c r="AE168" t="b">
        <f t="shared" si="31"/>
        <v>1</v>
      </c>
      <c r="AF168"/>
      <c r="AG168"/>
      <c r="AH168" t="b">
        <f>OR(COUNTIF(Table_1[Network ID],AF168)&gt;0,AF168="Grand Total",AF168="(blank)",AF168="")</f>
        <v>1</v>
      </c>
      <c r="AJ168" s="76" t="s">
        <v>704</v>
      </c>
      <c r="AK168" s="77">
        <v>1</v>
      </c>
      <c r="AL168" t="b">
        <f t="shared" si="36"/>
        <v>1</v>
      </c>
      <c r="AM168" t="b">
        <f t="shared" si="37"/>
        <v>1</v>
      </c>
      <c r="AN168"/>
      <c r="AO168"/>
      <c r="AP168" t="b">
        <f>OR(COUNTIF(Table_1[Network ID],AN168)&gt;0,AN168="Grand Total",Y168="(blank)",AN168="")</f>
        <v>1</v>
      </c>
      <c r="AQ168"/>
    </row>
    <row r="169" spans="10:43" x14ac:dyDescent="0.25">
      <c r="J169" t="b">
        <f t="shared" si="38"/>
        <v>1</v>
      </c>
      <c r="M169" t="b">
        <f t="shared" si="32"/>
        <v>1</v>
      </c>
      <c r="N169" t="b">
        <f>OR(K169="Grand Total",IFERROR(FIND(SUBSTITUTE(K169," ",""),SUBSTITUTE('0 - Params'!$B$5," ","")),0)&gt;0)</f>
        <v>1</v>
      </c>
      <c r="O169" t="b">
        <f t="shared" si="33"/>
        <v>1</v>
      </c>
      <c r="Q169" s="76" t="s">
        <v>303</v>
      </c>
      <c r="R169" s="77">
        <v>1</v>
      </c>
      <c r="S169" t="b">
        <f t="shared" si="39"/>
        <v>1</v>
      </c>
      <c r="W169" t="b">
        <f t="shared" si="34"/>
        <v>1</v>
      </c>
      <c r="X169" t="b">
        <f t="shared" si="35"/>
        <v>1</v>
      </c>
      <c r="Y169"/>
      <c r="Z169"/>
      <c r="AA169" t="b">
        <f>OR(COUNTIF(Table_1[Network ID],Y169)&gt;0,Y169="Grand Total",Y169="(blank)",Y169="")</f>
        <v>1</v>
      </c>
      <c r="AE169" t="b">
        <f t="shared" si="31"/>
        <v>1</v>
      </c>
      <c r="AF169"/>
      <c r="AG169"/>
      <c r="AH169" t="b">
        <f>OR(COUNTIF(Table_1[Network ID],AF169)&gt;0,AF169="Grand Total",AF169="(blank)",AF169="")</f>
        <v>1</v>
      </c>
      <c r="AJ169" s="76" t="s">
        <v>706</v>
      </c>
      <c r="AK169" s="77">
        <v>1</v>
      </c>
      <c r="AL169" t="b">
        <f t="shared" si="36"/>
        <v>1</v>
      </c>
      <c r="AM169" t="b">
        <f t="shared" si="37"/>
        <v>1</v>
      </c>
      <c r="AN169"/>
      <c r="AO169"/>
      <c r="AP169" t="b">
        <f>OR(COUNTIF(Table_1[Network ID],AN169)&gt;0,AN169="Grand Total",Y169="(blank)",AN169="")</f>
        <v>1</v>
      </c>
      <c r="AQ169"/>
    </row>
    <row r="170" spans="10:43" x14ac:dyDescent="0.25">
      <c r="J170" t="b">
        <f t="shared" si="38"/>
        <v>1</v>
      </c>
      <c r="M170" t="b">
        <f t="shared" si="32"/>
        <v>1</v>
      </c>
      <c r="N170" t="b">
        <f>OR(K170="Grand Total",IFERROR(FIND(SUBSTITUTE(K170," ",""),SUBSTITUTE('0 - Params'!$B$5," ","")),0)&gt;0)</f>
        <v>1</v>
      </c>
      <c r="O170" t="b">
        <f t="shared" si="33"/>
        <v>1</v>
      </c>
      <c r="Q170" s="76" t="s">
        <v>305</v>
      </c>
      <c r="R170" s="77">
        <v>1</v>
      </c>
      <c r="S170" t="b">
        <f t="shared" si="39"/>
        <v>1</v>
      </c>
      <c r="W170" t="b">
        <f t="shared" si="34"/>
        <v>1</v>
      </c>
      <c r="X170" t="b">
        <f t="shared" si="35"/>
        <v>1</v>
      </c>
      <c r="Y170"/>
      <c r="Z170"/>
      <c r="AA170" t="b">
        <f>OR(COUNTIF(Table_1[Network ID],Y170)&gt;0,Y170="Grand Total",Y170="(blank)",Y170="")</f>
        <v>1</v>
      </c>
      <c r="AE170" t="b">
        <f t="shared" si="31"/>
        <v>1</v>
      </c>
      <c r="AF170"/>
      <c r="AG170"/>
      <c r="AH170" t="b">
        <f>OR(COUNTIF(Table_1[Network ID],AF170)&gt;0,AF170="Grand Total",AF170="(blank)",AF170="")</f>
        <v>1</v>
      </c>
      <c r="AJ170" s="76" t="s">
        <v>708</v>
      </c>
      <c r="AK170" s="77">
        <v>1</v>
      </c>
      <c r="AL170" t="b">
        <f t="shared" si="36"/>
        <v>1</v>
      </c>
      <c r="AM170" t="b">
        <f t="shared" si="37"/>
        <v>1</v>
      </c>
      <c r="AN170"/>
      <c r="AO170"/>
      <c r="AP170" t="b">
        <f>OR(COUNTIF(Table_1[Network ID],AN170)&gt;0,AN170="Grand Total",Y170="(blank)",AN170="")</f>
        <v>1</v>
      </c>
      <c r="AQ170"/>
    </row>
    <row r="171" spans="10:43" x14ac:dyDescent="0.25">
      <c r="J171" t="b">
        <f t="shared" si="38"/>
        <v>1</v>
      </c>
      <c r="M171" t="b">
        <f t="shared" si="32"/>
        <v>1</v>
      </c>
      <c r="N171" t="b">
        <f>OR(K171="Grand Total",IFERROR(FIND(SUBSTITUTE(K171," ",""),SUBSTITUTE('0 - Params'!$B$5," ","")),0)&gt;0)</f>
        <v>1</v>
      </c>
      <c r="O171" t="b">
        <f t="shared" si="33"/>
        <v>1</v>
      </c>
      <c r="Q171" s="76" t="s">
        <v>307</v>
      </c>
      <c r="R171" s="77">
        <v>1</v>
      </c>
      <c r="S171" t="b">
        <f t="shared" si="39"/>
        <v>1</v>
      </c>
      <c r="W171" t="b">
        <f t="shared" si="34"/>
        <v>1</v>
      </c>
      <c r="X171" t="b">
        <f t="shared" si="35"/>
        <v>1</v>
      </c>
      <c r="Y171"/>
      <c r="Z171"/>
      <c r="AA171" t="b">
        <f>OR(COUNTIF(Table_1[Network ID],Y171)&gt;0,Y171="Grand Total",Y171="(blank)",Y171="")</f>
        <v>1</v>
      </c>
      <c r="AE171" t="b">
        <f t="shared" si="31"/>
        <v>1</v>
      </c>
      <c r="AF171"/>
      <c r="AG171"/>
      <c r="AH171" t="b">
        <f>OR(COUNTIF(Table_1[Network ID],AF171)&gt;0,AF171="Grand Total",AF171="(blank)",AF171="")</f>
        <v>1</v>
      </c>
      <c r="AJ171" s="76" t="s">
        <v>710</v>
      </c>
      <c r="AK171" s="77">
        <v>1</v>
      </c>
      <c r="AL171" t="b">
        <f t="shared" si="36"/>
        <v>1</v>
      </c>
      <c r="AM171" t="b">
        <f t="shared" si="37"/>
        <v>1</v>
      </c>
      <c r="AN171"/>
      <c r="AO171"/>
      <c r="AP171" t="b">
        <f>OR(COUNTIF(Table_1[Network ID],AN171)&gt;0,AN171="Grand Total",Y171="(blank)",AN171="")</f>
        <v>1</v>
      </c>
      <c r="AQ171"/>
    </row>
    <row r="172" spans="10:43" x14ac:dyDescent="0.25">
      <c r="J172" t="b">
        <f t="shared" si="38"/>
        <v>1</v>
      </c>
      <c r="M172" t="b">
        <f t="shared" si="32"/>
        <v>1</v>
      </c>
      <c r="N172" t="b">
        <f>OR(K172="Grand Total",IFERROR(FIND(SUBSTITUTE(K172," ",""),SUBSTITUTE('0 - Params'!$B$5," ","")),0)&gt;0)</f>
        <v>1</v>
      </c>
      <c r="O172" t="b">
        <f t="shared" si="33"/>
        <v>1</v>
      </c>
      <c r="Q172" s="76" t="s">
        <v>309</v>
      </c>
      <c r="R172" s="77">
        <v>1</v>
      </c>
      <c r="S172" t="b">
        <f t="shared" si="39"/>
        <v>1</v>
      </c>
      <c r="W172" t="b">
        <f t="shared" si="34"/>
        <v>1</v>
      </c>
      <c r="X172" t="b">
        <f t="shared" si="35"/>
        <v>1</v>
      </c>
      <c r="Y172"/>
      <c r="Z172"/>
      <c r="AA172" t="b">
        <f>OR(COUNTIF(Table_1[Network ID],Y172)&gt;0,Y172="Grand Total",Y172="(blank)",Y172="")</f>
        <v>1</v>
      </c>
      <c r="AE172" t="b">
        <f t="shared" si="31"/>
        <v>1</v>
      </c>
      <c r="AF172"/>
      <c r="AG172"/>
      <c r="AH172" t="b">
        <f>OR(COUNTIF(Table_1[Network ID],AF172)&gt;0,AF172="Grand Total",AF172="(blank)",AF172="")</f>
        <v>1</v>
      </c>
      <c r="AJ172" s="76" t="s">
        <v>712</v>
      </c>
      <c r="AK172" s="77">
        <v>1</v>
      </c>
      <c r="AL172" t="b">
        <f t="shared" si="36"/>
        <v>1</v>
      </c>
      <c r="AM172" t="b">
        <f t="shared" si="37"/>
        <v>1</v>
      </c>
      <c r="AN172"/>
      <c r="AO172"/>
      <c r="AP172" t="b">
        <f>OR(COUNTIF(Table_1[Network ID],AN172)&gt;0,AN172="Grand Total",Y172="(blank)",AN172="")</f>
        <v>1</v>
      </c>
      <c r="AQ172"/>
    </row>
    <row r="173" spans="10:43" x14ac:dyDescent="0.25">
      <c r="J173" t="b">
        <f t="shared" si="38"/>
        <v>1</v>
      </c>
      <c r="M173" t="b">
        <f t="shared" si="32"/>
        <v>1</v>
      </c>
      <c r="N173" t="b">
        <f>OR(K173="Grand Total",IFERROR(FIND(SUBSTITUTE(K173," ",""),SUBSTITUTE('0 - Params'!$B$5," ","")),0)&gt;0)</f>
        <v>1</v>
      </c>
      <c r="O173" t="b">
        <f t="shared" si="33"/>
        <v>1</v>
      </c>
      <c r="Q173" s="76" t="s">
        <v>311</v>
      </c>
      <c r="R173" s="77">
        <v>1</v>
      </c>
      <c r="S173" t="b">
        <f t="shared" si="39"/>
        <v>1</v>
      </c>
      <c r="W173" t="b">
        <f t="shared" si="34"/>
        <v>1</v>
      </c>
      <c r="X173" t="b">
        <f t="shared" si="35"/>
        <v>1</v>
      </c>
      <c r="Y173"/>
      <c r="Z173"/>
      <c r="AA173" t="b">
        <f>OR(COUNTIF(Table_1[Network ID],Y173)&gt;0,Y173="Grand Total",Y173="(blank)",Y173="")</f>
        <v>1</v>
      </c>
      <c r="AE173" t="b">
        <f t="shared" si="31"/>
        <v>1</v>
      </c>
      <c r="AF173"/>
      <c r="AG173"/>
      <c r="AH173" t="b">
        <f>OR(COUNTIF(Table_1[Network ID],AF173)&gt;0,AF173="Grand Total",AF173="(blank)",AF173="")</f>
        <v>1</v>
      </c>
      <c r="AJ173" s="76" t="s">
        <v>714</v>
      </c>
      <c r="AK173" s="77">
        <v>1</v>
      </c>
      <c r="AL173" t="b">
        <f t="shared" si="36"/>
        <v>1</v>
      </c>
      <c r="AM173" t="b">
        <f t="shared" si="37"/>
        <v>1</v>
      </c>
      <c r="AN173"/>
      <c r="AO173"/>
      <c r="AP173" t="b">
        <f>OR(COUNTIF(Table_1[Network ID],AN173)&gt;0,AN173="Grand Total",Y173="(blank)",AN173="")</f>
        <v>1</v>
      </c>
      <c r="AQ173"/>
    </row>
    <row r="174" spans="10:43" x14ac:dyDescent="0.25">
      <c r="J174" t="b">
        <f t="shared" si="38"/>
        <v>1</v>
      </c>
      <c r="M174" t="b">
        <f t="shared" si="32"/>
        <v>1</v>
      </c>
      <c r="N174" t="b">
        <f>OR(K174="Grand Total",IFERROR(FIND(SUBSTITUTE(K174," ",""),SUBSTITUTE('0 - Params'!$B$5," ","")),0)&gt;0)</f>
        <v>1</v>
      </c>
      <c r="O174" t="b">
        <f t="shared" si="33"/>
        <v>1</v>
      </c>
      <c r="Q174" s="76" t="s">
        <v>313</v>
      </c>
      <c r="R174" s="77">
        <v>1</v>
      </c>
      <c r="S174" t="b">
        <f t="shared" si="39"/>
        <v>1</v>
      </c>
      <c r="W174" t="b">
        <f t="shared" si="34"/>
        <v>1</v>
      </c>
      <c r="X174" t="b">
        <f t="shared" si="35"/>
        <v>1</v>
      </c>
      <c r="Y174"/>
      <c r="Z174"/>
      <c r="AA174" t="b">
        <f>OR(COUNTIF(Table_1[Network ID],Y174)&gt;0,Y174="Grand Total",Y174="(blank)",Y174="")</f>
        <v>1</v>
      </c>
      <c r="AE174" t="b">
        <f t="shared" si="31"/>
        <v>1</v>
      </c>
      <c r="AF174"/>
      <c r="AG174"/>
      <c r="AH174" t="b">
        <f>OR(COUNTIF(Table_1[Network ID],AF174)&gt;0,AF174="Grand Total",AF174="(blank)",AF174="")</f>
        <v>1</v>
      </c>
      <c r="AJ174" s="76" t="s">
        <v>716</v>
      </c>
      <c r="AK174" s="77">
        <v>1</v>
      </c>
      <c r="AL174" t="b">
        <f t="shared" si="36"/>
        <v>1</v>
      </c>
      <c r="AM174" t="b">
        <f t="shared" si="37"/>
        <v>1</v>
      </c>
      <c r="AN174"/>
      <c r="AO174"/>
      <c r="AP174" t="b">
        <f>OR(COUNTIF(Table_1[Network ID],AN174)&gt;0,AN174="Grand Total",Y174="(blank)",AN174="")</f>
        <v>1</v>
      </c>
      <c r="AQ174"/>
    </row>
    <row r="175" spans="10:43" x14ac:dyDescent="0.25">
      <c r="J175" t="b">
        <f t="shared" si="38"/>
        <v>1</v>
      </c>
      <c r="M175" t="b">
        <f t="shared" si="32"/>
        <v>1</v>
      </c>
      <c r="N175" t="b">
        <f>OR(K175="Grand Total",IFERROR(FIND(SUBSTITUTE(K175," ",""),SUBSTITUTE('0 - Params'!$B$5," ","")),0)&gt;0)</f>
        <v>1</v>
      </c>
      <c r="O175" t="b">
        <f t="shared" si="33"/>
        <v>1</v>
      </c>
      <c r="Q175" s="76" t="s">
        <v>315</v>
      </c>
      <c r="R175" s="77">
        <v>1</v>
      </c>
      <c r="S175" t="b">
        <f t="shared" si="39"/>
        <v>1</v>
      </c>
      <c r="W175" t="b">
        <f t="shared" si="34"/>
        <v>1</v>
      </c>
      <c r="X175" t="b">
        <f t="shared" si="35"/>
        <v>1</v>
      </c>
      <c r="Y175"/>
      <c r="Z175"/>
      <c r="AA175" t="b">
        <f>OR(COUNTIF(Table_1[Network ID],Y175)&gt;0,Y175="Grand Total",Y175="(blank)",Y175="")</f>
        <v>1</v>
      </c>
      <c r="AE175" t="b">
        <f t="shared" si="31"/>
        <v>1</v>
      </c>
      <c r="AF175"/>
      <c r="AG175"/>
      <c r="AH175" t="b">
        <f>OR(COUNTIF(Table_1[Network ID],AF175)&gt;0,AF175="Grand Total",AF175="(blank)",AF175="")</f>
        <v>1</v>
      </c>
      <c r="AJ175" s="76" t="s">
        <v>718</v>
      </c>
      <c r="AK175" s="77">
        <v>1</v>
      </c>
      <c r="AL175" t="b">
        <f t="shared" si="36"/>
        <v>1</v>
      </c>
      <c r="AM175" t="b">
        <f t="shared" si="37"/>
        <v>1</v>
      </c>
      <c r="AN175"/>
      <c r="AO175"/>
      <c r="AP175" t="b">
        <f>OR(COUNTIF(Table_1[Network ID],AN175)&gt;0,AN175="Grand Total",Y175="(blank)",AN175="")</f>
        <v>1</v>
      </c>
      <c r="AQ175"/>
    </row>
    <row r="176" spans="10:43" x14ac:dyDescent="0.25">
      <c r="J176" t="b">
        <f t="shared" si="38"/>
        <v>1</v>
      </c>
      <c r="M176" t="b">
        <f t="shared" si="32"/>
        <v>1</v>
      </c>
      <c r="N176" t="b">
        <f>OR(K176="Grand Total",IFERROR(FIND(SUBSTITUTE(K176," ",""),SUBSTITUTE('0 - Params'!$B$5," ","")),0)&gt;0)</f>
        <v>1</v>
      </c>
      <c r="O176" t="b">
        <f t="shared" si="33"/>
        <v>1</v>
      </c>
      <c r="Q176" s="76" t="s">
        <v>317</v>
      </c>
      <c r="R176" s="77">
        <v>1</v>
      </c>
      <c r="S176" t="b">
        <f t="shared" si="39"/>
        <v>1</v>
      </c>
      <c r="W176" t="b">
        <f t="shared" si="34"/>
        <v>1</v>
      </c>
      <c r="X176" t="b">
        <f t="shared" si="35"/>
        <v>1</v>
      </c>
      <c r="Y176"/>
      <c r="Z176"/>
      <c r="AA176" t="b">
        <f>OR(COUNTIF(Table_1[Network ID],Y176)&gt;0,Y176="Grand Total",Y176="(blank)",Y176="")</f>
        <v>1</v>
      </c>
      <c r="AE176" t="b">
        <f t="shared" si="31"/>
        <v>1</v>
      </c>
      <c r="AF176"/>
      <c r="AG176"/>
      <c r="AH176" t="b">
        <f>OR(COUNTIF(Table_1[Network ID],AF176)&gt;0,AF176="Grand Total",AF176="(blank)",AF176="")</f>
        <v>1</v>
      </c>
      <c r="AJ176" s="76" t="s">
        <v>720</v>
      </c>
      <c r="AK176" s="77">
        <v>1</v>
      </c>
      <c r="AL176" t="b">
        <f t="shared" si="36"/>
        <v>1</v>
      </c>
      <c r="AM176" t="b">
        <f t="shared" si="37"/>
        <v>1</v>
      </c>
      <c r="AN176"/>
      <c r="AO176"/>
      <c r="AP176" t="b">
        <f>OR(COUNTIF(Table_1[Network ID],AN176)&gt;0,AN176="Grand Total",Y176="(blank)",AN176="")</f>
        <v>1</v>
      </c>
      <c r="AQ176"/>
    </row>
    <row r="177" spans="10:43" x14ac:dyDescent="0.25">
      <c r="J177" t="b">
        <f t="shared" si="38"/>
        <v>1</v>
      </c>
      <c r="M177" t="b">
        <f t="shared" si="32"/>
        <v>1</v>
      </c>
      <c r="N177" t="b">
        <f>OR(K177="Grand Total",IFERROR(FIND(SUBSTITUTE(K177," ",""),SUBSTITUTE('0 - Params'!$B$5," ","")),0)&gt;0)</f>
        <v>1</v>
      </c>
      <c r="O177" t="b">
        <f t="shared" si="33"/>
        <v>1</v>
      </c>
      <c r="Q177" s="76" t="s">
        <v>319</v>
      </c>
      <c r="R177" s="77">
        <v>1</v>
      </c>
      <c r="S177" t="b">
        <f t="shared" si="39"/>
        <v>1</v>
      </c>
      <c r="W177" t="b">
        <f t="shared" si="34"/>
        <v>1</v>
      </c>
      <c r="X177" t="b">
        <f t="shared" si="35"/>
        <v>1</v>
      </c>
      <c r="Y177"/>
      <c r="Z177"/>
      <c r="AA177" t="b">
        <f>OR(COUNTIF(Table_1[Network ID],Y177)&gt;0,Y177="Grand Total",Y177="(blank)",Y177="")</f>
        <v>1</v>
      </c>
      <c r="AE177" t="b">
        <f t="shared" si="31"/>
        <v>1</v>
      </c>
      <c r="AF177"/>
      <c r="AG177"/>
      <c r="AH177" t="b">
        <f>OR(COUNTIF(Table_1[Network ID],AF177)&gt;0,AF177="Grand Total",AF177="(blank)",AF177="")</f>
        <v>1</v>
      </c>
      <c r="AJ177" s="76" t="s">
        <v>722</v>
      </c>
      <c r="AK177" s="77">
        <v>1</v>
      </c>
      <c r="AL177" t="b">
        <f t="shared" si="36"/>
        <v>1</v>
      </c>
      <c r="AM177" t="b">
        <f t="shared" si="37"/>
        <v>1</v>
      </c>
      <c r="AN177"/>
      <c r="AO177"/>
      <c r="AP177" t="b">
        <f>OR(COUNTIF(Table_1[Network ID],AN177)&gt;0,AN177="Grand Total",Y177="(blank)",AN177="")</f>
        <v>1</v>
      </c>
      <c r="AQ177"/>
    </row>
    <row r="178" spans="10:43" x14ac:dyDescent="0.25">
      <c r="J178" t="b">
        <f t="shared" si="38"/>
        <v>1</v>
      </c>
      <c r="M178" t="b">
        <f t="shared" si="32"/>
        <v>1</v>
      </c>
      <c r="N178" t="b">
        <f>OR(K178="Grand Total",IFERROR(FIND(SUBSTITUTE(K178," ",""),SUBSTITUTE('0 - Params'!$B$5," ","")),0)&gt;0)</f>
        <v>1</v>
      </c>
      <c r="O178" t="b">
        <f t="shared" si="33"/>
        <v>1</v>
      </c>
      <c r="Q178" s="76" t="s">
        <v>321</v>
      </c>
      <c r="R178" s="77">
        <v>1</v>
      </c>
      <c r="S178" t="b">
        <f t="shared" si="39"/>
        <v>1</v>
      </c>
      <c r="W178" t="b">
        <f t="shared" si="34"/>
        <v>1</v>
      </c>
      <c r="X178" t="b">
        <f t="shared" si="35"/>
        <v>1</v>
      </c>
      <c r="Y178"/>
      <c r="Z178"/>
      <c r="AA178" t="b">
        <f>OR(COUNTIF(Table_1[Network ID],Y178)&gt;0,Y178="Grand Total",Y178="(blank)",Y178="")</f>
        <v>1</v>
      </c>
      <c r="AE178" t="b">
        <f t="shared" si="31"/>
        <v>1</v>
      </c>
      <c r="AF178"/>
      <c r="AG178"/>
      <c r="AH178" t="b">
        <f>OR(COUNTIF(Table_1[Network ID],AF178)&gt;0,AF178="Grand Total",AF178="(blank)",AF178="")</f>
        <v>1</v>
      </c>
      <c r="AJ178" s="76" t="s">
        <v>724</v>
      </c>
      <c r="AK178" s="77">
        <v>1</v>
      </c>
      <c r="AL178" t="b">
        <f t="shared" si="36"/>
        <v>1</v>
      </c>
      <c r="AM178" t="b">
        <f t="shared" si="37"/>
        <v>1</v>
      </c>
      <c r="AN178"/>
      <c r="AO178"/>
      <c r="AP178" t="b">
        <f>OR(COUNTIF(Table_1[Network ID],AN178)&gt;0,AN178="Grand Total",Y178="(blank)",AN178="")</f>
        <v>1</v>
      </c>
      <c r="AQ178"/>
    </row>
    <row r="179" spans="10:43" x14ac:dyDescent="0.25">
      <c r="J179" t="b">
        <f t="shared" si="38"/>
        <v>1</v>
      </c>
      <c r="M179" t="b">
        <f t="shared" si="32"/>
        <v>1</v>
      </c>
      <c r="N179" t="b">
        <f>OR(K179="Grand Total",IFERROR(FIND(SUBSTITUTE(K179," ",""),SUBSTITUTE('0 - Params'!$B$5," ","")),0)&gt;0)</f>
        <v>1</v>
      </c>
      <c r="O179" t="b">
        <f t="shared" si="33"/>
        <v>1</v>
      </c>
      <c r="Q179" s="76" t="s">
        <v>323</v>
      </c>
      <c r="R179" s="77">
        <v>1</v>
      </c>
      <c r="S179" t="b">
        <f t="shared" si="39"/>
        <v>1</v>
      </c>
      <c r="W179" t="b">
        <f t="shared" si="34"/>
        <v>1</v>
      </c>
      <c r="X179" t="b">
        <f t="shared" si="35"/>
        <v>1</v>
      </c>
      <c r="Y179"/>
      <c r="Z179"/>
      <c r="AA179" t="b">
        <f>OR(COUNTIF(Table_1[Network ID],Y179)&gt;0,Y179="Grand Total",Y179="(blank)",Y179="")</f>
        <v>1</v>
      </c>
      <c r="AE179" t="b">
        <f t="shared" si="31"/>
        <v>1</v>
      </c>
      <c r="AF179"/>
      <c r="AG179"/>
      <c r="AH179" t="b">
        <f>OR(COUNTIF(Table_1[Network ID],AF179)&gt;0,AF179="Grand Total",AF179="(blank)",AF179="")</f>
        <v>1</v>
      </c>
      <c r="AJ179" s="76" t="s">
        <v>726</v>
      </c>
      <c r="AK179" s="77">
        <v>1</v>
      </c>
      <c r="AL179" t="b">
        <f t="shared" si="36"/>
        <v>1</v>
      </c>
      <c r="AM179" t="b">
        <f t="shared" si="37"/>
        <v>1</v>
      </c>
      <c r="AN179"/>
      <c r="AO179"/>
      <c r="AP179" t="b">
        <f>OR(COUNTIF(Table_1[Network ID],AN179)&gt;0,AN179="Grand Total",Y179="(blank)",AN179="")</f>
        <v>1</v>
      </c>
      <c r="AQ179"/>
    </row>
    <row r="180" spans="10:43" x14ac:dyDescent="0.25">
      <c r="J180" t="b">
        <f t="shared" si="38"/>
        <v>1</v>
      </c>
      <c r="M180" t="b">
        <f t="shared" si="32"/>
        <v>1</v>
      </c>
      <c r="N180" t="b">
        <f>OR(K180="Grand Total",IFERROR(FIND(SUBSTITUTE(K180," ",""),SUBSTITUTE('0 - Params'!$B$5," ","")),0)&gt;0)</f>
        <v>1</v>
      </c>
      <c r="O180" t="b">
        <f t="shared" si="33"/>
        <v>1</v>
      </c>
      <c r="Q180" s="76" t="s">
        <v>325</v>
      </c>
      <c r="R180" s="77">
        <v>1</v>
      </c>
      <c r="S180" t="b">
        <f t="shared" si="39"/>
        <v>1</v>
      </c>
      <c r="W180" t="b">
        <f t="shared" si="34"/>
        <v>1</v>
      </c>
      <c r="X180" t="b">
        <f t="shared" si="35"/>
        <v>1</v>
      </c>
      <c r="Y180"/>
      <c r="Z180"/>
      <c r="AA180" t="b">
        <f>OR(COUNTIF(Table_1[Network ID],Y180)&gt;0,Y180="Grand Total",Y180="(blank)",Y180="")</f>
        <v>1</v>
      </c>
      <c r="AE180" t="b">
        <f t="shared" si="31"/>
        <v>1</v>
      </c>
      <c r="AF180"/>
      <c r="AG180"/>
      <c r="AH180" t="b">
        <f>OR(COUNTIF(Table_1[Network ID],AF180)&gt;0,AF180="Grand Total",AF180="(blank)",AF180="")</f>
        <v>1</v>
      </c>
      <c r="AJ180" s="76" t="s">
        <v>728</v>
      </c>
      <c r="AK180" s="77">
        <v>1</v>
      </c>
      <c r="AL180" t="b">
        <f t="shared" si="36"/>
        <v>1</v>
      </c>
      <c r="AM180" t="b">
        <f t="shared" si="37"/>
        <v>1</v>
      </c>
      <c r="AN180"/>
      <c r="AO180"/>
      <c r="AP180" t="b">
        <f>OR(COUNTIF(Table_1[Network ID],AN180)&gt;0,AN180="Grand Total",Y180="(blank)",AN180="")</f>
        <v>1</v>
      </c>
      <c r="AQ180"/>
    </row>
    <row r="181" spans="10:43" x14ac:dyDescent="0.25">
      <c r="J181" t="b">
        <f t="shared" si="38"/>
        <v>1</v>
      </c>
      <c r="M181" t="b">
        <f t="shared" si="32"/>
        <v>1</v>
      </c>
      <c r="N181" t="b">
        <f>OR(K181="Grand Total",IFERROR(FIND(SUBSTITUTE(K181," ",""),SUBSTITUTE('0 - Params'!$B$5," ","")),0)&gt;0)</f>
        <v>1</v>
      </c>
      <c r="O181" t="b">
        <f t="shared" si="33"/>
        <v>1</v>
      </c>
      <c r="Q181" s="76" t="s">
        <v>327</v>
      </c>
      <c r="R181" s="77">
        <v>1</v>
      </c>
      <c r="S181" t="b">
        <f t="shared" si="39"/>
        <v>1</v>
      </c>
      <c r="W181" t="b">
        <f t="shared" si="34"/>
        <v>1</v>
      </c>
      <c r="X181" t="b">
        <f t="shared" si="35"/>
        <v>1</v>
      </c>
      <c r="Y181"/>
      <c r="Z181"/>
      <c r="AA181" t="b">
        <f>OR(COUNTIF(Table_1[Network ID],Y181)&gt;0,Y181="Grand Total",Y181="(blank)",Y181="")</f>
        <v>1</v>
      </c>
      <c r="AE181" t="b">
        <f t="shared" si="31"/>
        <v>1</v>
      </c>
      <c r="AF181"/>
      <c r="AG181"/>
      <c r="AH181" t="b">
        <f>OR(COUNTIF(Table_1[Network ID],AF181)&gt;0,AF181="Grand Total",AF181="(blank)",AF181="")</f>
        <v>1</v>
      </c>
      <c r="AJ181" s="76" t="s">
        <v>730</v>
      </c>
      <c r="AK181" s="77">
        <v>1</v>
      </c>
      <c r="AL181" t="b">
        <f t="shared" si="36"/>
        <v>1</v>
      </c>
      <c r="AM181" t="b">
        <f t="shared" si="37"/>
        <v>1</v>
      </c>
      <c r="AN181"/>
      <c r="AO181"/>
      <c r="AP181" t="b">
        <f>OR(COUNTIF(Table_1[Network ID],AN181)&gt;0,AN181="Grand Total",Y181="(blank)",AN181="")</f>
        <v>1</v>
      </c>
      <c r="AQ181"/>
    </row>
    <row r="182" spans="10:43" x14ac:dyDescent="0.25">
      <c r="J182" t="b">
        <f t="shared" si="38"/>
        <v>1</v>
      </c>
      <c r="M182" t="b">
        <f t="shared" si="32"/>
        <v>1</v>
      </c>
      <c r="N182" t="b">
        <f>OR(K182="Grand Total",IFERROR(FIND(SUBSTITUTE(K182," ",""),SUBSTITUTE('0 - Params'!$B$5," ","")),0)&gt;0)</f>
        <v>1</v>
      </c>
      <c r="O182" t="b">
        <f t="shared" si="33"/>
        <v>1</v>
      </c>
      <c r="Q182" s="76" t="s">
        <v>329</v>
      </c>
      <c r="R182" s="77">
        <v>1</v>
      </c>
      <c r="S182" t="b">
        <f t="shared" si="39"/>
        <v>1</v>
      </c>
      <c r="W182" t="b">
        <f t="shared" si="34"/>
        <v>1</v>
      </c>
      <c r="X182" t="b">
        <f t="shared" si="35"/>
        <v>1</v>
      </c>
      <c r="Y182"/>
      <c r="Z182"/>
      <c r="AA182" t="b">
        <f>OR(COUNTIF(Table_1[Network ID],Y182)&gt;0,Y182="Grand Total",Y182="(blank)",Y182="")</f>
        <v>1</v>
      </c>
      <c r="AE182" t="b">
        <f t="shared" si="31"/>
        <v>1</v>
      </c>
      <c r="AF182"/>
      <c r="AG182"/>
      <c r="AH182" t="b">
        <f>OR(COUNTIF(Table_1[Network ID],AF182)&gt;0,AF182="Grand Total",AF182="(blank)",AF182="")</f>
        <v>1</v>
      </c>
      <c r="AJ182" s="76" t="s">
        <v>732</v>
      </c>
      <c r="AK182" s="77">
        <v>1</v>
      </c>
      <c r="AL182" t="b">
        <f t="shared" si="36"/>
        <v>1</v>
      </c>
      <c r="AM182" t="b">
        <f t="shared" si="37"/>
        <v>1</v>
      </c>
      <c r="AN182"/>
      <c r="AO182"/>
      <c r="AP182" t="b">
        <f>OR(COUNTIF(Table_1[Network ID],AN182)&gt;0,AN182="Grand Total",Y182="(blank)",AN182="")</f>
        <v>1</v>
      </c>
      <c r="AQ182"/>
    </row>
    <row r="183" spans="10:43" x14ac:dyDescent="0.25">
      <c r="J183" t="b">
        <f t="shared" si="38"/>
        <v>1</v>
      </c>
      <c r="M183" t="b">
        <f t="shared" si="32"/>
        <v>1</v>
      </c>
      <c r="N183" t="b">
        <f>OR(K183="Grand Total",IFERROR(FIND(SUBSTITUTE(K183," ",""),SUBSTITUTE('0 - Params'!$B$5," ","")),0)&gt;0)</f>
        <v>1</v>
      </c>
      <c r="O183" t="b">
        <f t="shared" si="33"/>
        <v>1</v>
      </c>
      <c r="Q183" s="76" t="s">
        <v>331</v>
      </c>
      <c r="R183" s="77">
        <v>1</v>
      </c>
      <c r="S183" t="b">
        <f t="shared" si="39"/>
        <v>1</v>
      </c>
      <c r="W183" t="b">
        <f t="shared" si="34"/>
        <v>1</v>
      </c>
      <c r="X183" t="b">
        <f t="shared" si="35"/>
        <v>1</v>
      </c>
      <c r="Y183"/>
      <c r="Z183"/>
      <c r="AA183" t="b">
        <f>OR(COUNTIF(Table_1[Network ID],Y183)&gt;0,Y183="Grand Total",Y183="(blank)",Y183="")</f>
        <v>1</v>
      </c>
      <c r="AE183" t="b">
        <f t="shared" si="31"/>
        <v>1</v>
      </c>
      <c r="AF183"/>
      <c r="AG183"/>
      <c r="AH183" t="b">
        <f>OR(COUNTIF(Table_1[Network ID],AF183)&gt;0,AF183="Grand Total",AF183="(blank)",AF183="")</f>
        <v>1</v>
      </c>
      <c r="AJ183" s="76" t="s">
        <v>734</v>
      </c>
      <c r="AK183" s="77">
        <v>1</v>
      </c>
      <c r="AL183" t="b">
        <f t="shared" si="36"/>
        <v>1</v>
      </c>
      <c r="AM183" t="b">
        <f t="shared" si="37"/>
        <v>1</v>
      </c>
      <c r="AN183"/>
      <c r="AO183"/>
      <c r="AP183" t="b">
        <f>OR(COUNTIF(Table_1[Network ID],AN183)&gt;0,AN183="Grand Total",Y183="(blank)",AN183="")</f>
        <v>1</v>
      </c>
      <c r="AQ183"/>
    </row>
    <row r="184" spans="10:43" x14ac:dyDescent="0.25">
      <c r="J184" t="b">
        <f t="shared" si="38"/>
        <v>1</v>
      </c>
      <c r="M184" t="b">
        <f t="shared" si="32"/>
        <v>1</v>
      </c>
      <c r="N184" t="b">
        <f>OR(K184="Grand Total",IFERROR(FIND(SUBSTITUTE(K184," ",""),SUBSTITUTE('0 - Params'!$B$5," ","")),0)&gt;0)</f>
        <v>1</v>
      </c>
      <c r="O184" t="b">
        <f t="shared" si="33"/>
        <v>1</v>
      </c>
      <c r="Q184" s="76" t="s">
        <v>333</v>
      </c>
      <c r="R184" s="77">
        <v>1</v>
      </c>
      <c r="S184" t="b">
        <f t="shared" si="39"/>
        <v>1</v>
      </c>
      <c r="W184" t="b">
        <f t="shared" si="34"/>
        <v>1</v>
      </c>
      <c r="X184" t="b">
        <f t="shared" si="35"/>
        <v>1</v>
      </c>
      <c r="Y184"/>
      <c r="Z184"/>
      <c r="AA184" t="b">
        <f>OR(COUNTIF(Table_1[Network ID],Y184)&gt;0,Y184="Grand Total",Y184="(blank)",Y184="")</f>
        <v>1</v>
      </c>
      <c r="AE184" t="b">
        <f t="shared" si="31"/>
        <v>1</v>
      </c>
      <c r="AF184"/>
      <c r="AG184"/>
      <c r="AH184" t="b">
        <f>OR(COUNTIF(Table_1[Network ID],AF184)&gt;0,AF184="Grand Total",AF184="(blank)",AF184="")</f>
        <v>1</v>
      </c>
      <c r="AJ184" s="76" t="s">
        <v>736</v>
      </c>
      <c r="AK184" s="77">
        <v>1</v>
      </c>
      <c r="AL184" t="b">
        <f t="shared" si="36"/>
        <v>1</v>
      </c>
      <c r="AM184" t="b">
        <f t="shared" si="37"/>
        <v>1</v>
      </c>
      <c r="AN184"/>
      <c r="AO184"/>
      <c r="AP184" t="b">
        <f>OR(COUNTIF(Table_1[Network ID],AN184)&gt;0,AN184="Grand Total",Y184="(blank)",AN184="")</f>
        <v>1</v>
      </c>
      <c r="AQ184"/>
    </row>
    <row r="185" spans="10:43" x14ac:dyDescent="0.25">
      <c r="J185" t="b">
        <f t="shared" si="38"/>
        <v>1</v>
      </c>
      <c r="M185" t="b">
        <f t="shared" si="32"/>
        <v>1</v>
      </c>
      <c r="N185" t="b">
        <f>OR(K185="Grand Total",IFERROR(FIND(SUBSTITUTE(K185," ",""),SUBSTITUTE('0 - Params'!$B$5," ","")),0)&gt;0)</f>
        <v>1</v>
      </c>
      <c r="O185" t="b">
        <f t="shared" si="33"/>
        <v>1</v>
      </c>
      <c r="Q185" s="76" t="s">
        <v>133</v>
      </c>
      <c r="R185" s="77">
        <v>174</v>
      </c>
      <c r="S185" t="b">
        <f t="shared" si="39"/>
        <v>1</v>
      </c>
      <c r="W185" t="b">
        <f t="shared" si="34"/>
        <v>1</v>
      </c>
      <c r="X185" t="b">
        <f t="shared" si="35"/>
        <v>1</v>
      </c>
      <c r="Y185"/>
      <c r="Z185"/>
      <c r="AA185" t="b">
        <f>OR(COUNTIF(Table_1[Network ID],Y185)&gt;0,Y185="Grand Total",Y185="(blank)",Y185="")</f>
        <v>1</v>
      </c>
      <c r="AE185" t="b">
        <f t="shared" si="31"/>
        <v>1</v>
      </c>
      <c r="AF185"/>
      <c r="AG185"/>
      <c r="AH185" t="b">
        <f>OR(COUNTIF(Table_1[Network ID],AF185)&gt;0,AF185="Grand Total",AF185="(blank)",AF185="")</f>
        <v>1</v>
      </c>
      <c r="AJ185" s="76" t="s">
        <v>738</v>
      </c>
      <c r="AK185" s="77">
        <v>1</v>
      </c>
      <c r="AL185" t="b">
        <f t="shared" si="36"/>
        <v>1</v>
      </c>
      <c r="AM185" t="b">
        <f t="shared" si="37"/>
        <v>1</v>
      </c>
      <c r="AN185"/>
      <c r="AO185"/>
      <c r="AP185" t="b">
        <f>OR(COUNTIF(Table_1[Network ID],AN185)&gt;0,AN185="Grand Total",Y185="(blank)",AN185="")</f>
        <v>1</v>
      </c>
      <c r="AQ185"/>
    </row>
    <row r="186" spans="10:43" x14ac:dyDescent="0.25">
      <c r="J186" t="b">
        <f t="shared" si="38"/>
        <v>1</v>
      </c>
      <c r="M186" t="b">
        <f t="shared" si="32"/>
        <v>1</v>
      </c>
      <c r="N186" t="b">
        <f>OR(K186="Grand Total",IFERROR(FIND(SUBSTITUTE(K186," ",""),SUBSTITUTE('0 - Params'!$B$5," ","")),0)&gt;0)</f>
        <v>1</v>
      </c>
      <c r="O186" t="b">
        <f t="shared" si="33"/>
        <v>1</v>
      </c>
      <c r="S186" t="b">
        <f t="shared" si="39"/>
        <v>1</v>
      </c>
      <c r="W186" t="b">
        <f t="shared" si="34"/>
        <v>1</v>
      </c>
      <c r="X186" t="b">
        <f t="shared" si="35"/>
        <v>1</v>
      </c>
      <c r="Y186"/>
      <c r="Z186"/>
      <c r="AA186" t="b">
        <f>OR(COUNTIF(Table_1[Network ID],Y186)&gt;0,Y186="Grand Total",Y186="(blank)",Y186="")</f>
        <v>1</v>
      </c>
      <c r="AE186" t="b">
        <f t="shared" si="31"/>
        <v>1</v>
      </c>
      <c r="AF186"/>
      <c r="AG186"/>
      <c r="AH186" t="b">
        <f>OR(COUNTIF(Table_1[Network ID],AF186)&gt;0,AF186="Grand Total",AF186="(blank)",AF186="")</f>
        <v>1</v>
      </c>
      <c r="AJ186" s="76" t="s">
        <v>740</v>
      </c>
      <c r="AK186" s="77">
        <v>1</v>
      </c>
      <c r="AL186" t="b">
        <f t="shared" si="36"/>
        <v>1</v>
      </c>
      <c r="AM186" t="b">
        <f t="shared" si="37"/>
        <v>1</v>
      </c>
      <c r="AN186"/>
      <c r="AO186"/>
      <c r="AP186" t="b">
        <f>OR(COUNTIF(Table_1[Network ID],AN186)&gt;0,AN186="Grand Total",Y186="(blank)",AN186="")</f>
        <v>1</v>
      </c>
      <c r="AQ186"/>
    </row>
    <row r="187" spans="10:43" x14ac:dyDescent="0.25">
      <c r="J187" t="b">
        <f t="shared" si="38"/>
        <v>1</v>
      </c>
      <c r="M187" t="b">
        <f t="shared" si="32"/>
        <v>1</v>
      </c>
      <c r="N187" t="b">
        <f>OR(K187="Grand Total",IFERROR(FIND(SUBSTITUTE(K187," ",""),SUBSTITUTE('0 - Params'!$B$5," ","")),0)&gt;0)</f>
        <v>1</v>
      </c>
      <c r="O187" t="b">
        <f t="shared" si="33"/>
        <v>1</v>
      </c>
      <c r="S187" t="b">
        <f t="shared" si="39"/>
        <v>1</v>
      </c>
      <c r="W187" t="b">
        <f t="shared" si="34"/>
        <v>1</v>
      </c>
      <c r="X187" t="b">
        <f t="shared" si="35"/>
        <v>1</v>
      </c>
      <c r="Y187"/>
      <c r="Z187"/>
      <c r="AA187" t="b">
        <f>OR(COUNTIF(Table_1[Network ID],Y187)&gt;0,Y187="Grand Total",Y187="(blank)",Y187="")</f>
        <v>1</v>
      </c>
      <c r="AE187" t="b">
        <f t="shared" si="31"/>
        <v>1</v>
      </c>
      <c r="AF187"/>
      <c r="AG187"/>
      <c r="AH187" t="b">
        <f>OR(COUNTIF(Table_1[Network ID],AF187)&gt;0,AF187="Grand Total",AF187="(blank)",AF187="")</f>
        <v>1</v>
      </c>
      <c r="AJ187" s="76" t="s">
        <v>742</v>
      </c>
      <c r="AK187" s="77">
        <v>1</v>
      </c>
      <c r="AL187" t="b">
        <f t="shared" si="36"/>
        <v>1</v>
      </c>
      <c r="AM187" t="b">
        <f t="shared" si="37"/>
        <v>1</v>
      </c>
      <c r="AN187"/>
      <c r="AO187"/>
      <c r="AP187" t="b">
        <f>OR(COUNTIF(Table_1[Network ID],AN187)&gt;0,AN187="Grand Total",Y187="(blank)",AN187="")</f>
        <v>1</v>
      </c>
      <c r="AQ187"/>
    </row>
    <row r="188" spans="10:43" x14ac:dyDescent="0.25">
      <c r="J188" t="b">
        <f t="shared" si="38"/>
        <v>1</v>
      </c>
      <c r="M188" t="b">
        <f t="shared" si="32"/>
        <v>1</v>
      </c>
      <c r="N188" t="b">
        <f>OR(K188="Grand Total",IFERROR(FIND(SUBSTITUTE(K188," ",""),SUBSTITUTE('0 - Params'!$B$5," ","")),0)&gt;0)</f>
        <v>1</v>
      </c>
      <c r="O188" t="b">
        <f t="shared" si="33"/>
        <v>1</v>
      </c>
      <c r="S188" t="b">
        <f t="shared" si="39"/>
        <v>1</v>
      </c>
      <c r="W188" t="b">
        <f t="shared" si="34"/>
        <v>1</v>
      </c>
      <c r="X188" t="b">
        <f t="shared" si="35"/>
        <v>1</v>
      </c>
      <c r="Y188"/>
      <c r="Z188"/>
      <c r="AA188" t="b">
        <f>OR(COUNTIF(Table_1[Network ID],Y188)&gt;0,Y188="Grand Total",Y188="(blank)",Y188="")</f>
        <v>1</v>
      </c>
      <c r="AE188" t="b">
        <f t="shared" si="31"/>
        <v>1</v>
      </c>
      <c r="AF188"/>
      <c r="AG188"/>
      <c r="AH188" t="b">
        <f>OR(COUNTIF(Table_1[Network ID],AF188)&gt;0,AF188="Grand Total",AF188="(blank)",AF188="")</f>
        <v>1</v>
      </c>
      <c r="AJ188" s="76" t="s">
        <v>744</v>
      </c>
      <c r="AK188" s="77">
        <v>1</v>
      </c>
      <c r="AL188" t="b">
        <f t="shared" si="36"/>
        <v>1</v>
      </c>
      <c r="AM188" t="b">
        <f t="shared" si="37"/>
        <v>1</v>
      </c>
      <c r="AN188"/>
      <c r="AO188"/>
      <c r="AP188" t="b">
        <f>OR(COUNTIF(Table_1[Network ID],AN188)&gt;0,AN188="Grand Total",Y188="(blank)",AN188="")</f>
        <v>1</v>
      </c>
      <c r="AQ188"/>
    </row>
    <row r="189" spans="10:43" x14ac:dyDescent="0.25">
      <c r="J189" t="b">
        <f t="shared" si="38"/>
        <v>1</v>
      </c>
      <c r="M189" t="b">
        <f t="shared" si="32"/>
        <v>1</v>
      </c>
      <c r="N189" t="b">
        <f>OR(K189="Grand Total",IFERROR(FIND(SUBSTITUTE(K189," ",""),SUBSTITUTE('0 - Params'!$B$5," ","")),0)&gt;0)</f>
        <v>1</v>
      </c>
      <c r="O189" t="b">
        <f t="shared" si="33"/>
        <v>1</v>
      </c>
      <c r="S189" t="b">
        <f t="shared" si="39"/>
        <v>1</v>
      </c>
      <c r="W189" t="b">
        <f t="shared" si="34"/>
        <v>1</v>
      </c>
      <c r="X189" t="b">
        <f t="shared" si="35"/>
        <v>1</v>
      </c>
      <c r="Y189"/>
      <c r="Z189"/>
      <c r="AA189" t="b">
        <f>OR(COUNTIF(Table_1[Network ID],Y189)&gt;0,Y189="Grand Total",Y189="(blank)",Y189="")</f>
        <v>1</v>
      </c>
      <c r="AE189" t="b">
        <f t="shared" si="31"/>
        <v>1</v>
      </c>
      <c r="AF189"/>
      <c r="AG189"/>
      <c r="AH189" t="b">
        <f>OR(COUNTIF(Table_1[Network ID],AF189)&gt;0,AF189="Grand Total",AF189="(blank)",AF189="")</f>
        <v>1</v>
      </c>
      <c r="AJ189" s="76" t="s">
        <v>746</v>
      </c>
      <c r="AK189" s="77">
        <v>1</v>
      </c>
      <c r="AL189" t="b">
        <f t="shared" si="36"/>
        <v>1</v>
      </c>
      <c r="AM189" t="b">
        <f t="shared" si="37"/>
        <v>1</v>
      </c>
      <c r="AN189"/>
      <c r="AO189"/>
      <c r="AP189" t="b">
        <f>OR(COUNTIF(Table_1[Network ID],AN189)&gt;0,AN189="Grand Total",Y189="(blank)",AN189="")</f>
        <v>1</v>
      </c>
      <c r="AQ189"/>
    </row>
    <row r="190" spans="10:43" x14ac:dyDescent="0.25">
      <c r="J190" t="b">
        <f t="shared" si="38"/>
        <v>1</v>
      </c>
      <c r="M190" t="b">
        <f t="shared" si="32"/>
        <v>1</v>
      </c>
      <c r="N190" t="b">
        <f>OR(K190="Grand Total",IFERROR(FIND(SUBSTITUTE(K190," ",""),SUBSTITUTE('0 - Params'!$B$5," ","")),0)&gt;0)</f>
        <v>1</v>
      </c>
      <c r="O190" t="b">
        <f t="shared" si="33"/>
        <v>1</v>
      </c>
      <c r="S190" t="b">
        <f t="shared" si="39"/>
        <v>1</v>
      </c>
      <c r="W190" t="b">
        <f t="shared" si="34"/>
        <v>1</v>
      </c>
      <c r="X190" t="b">
        <f t="shared" si="35"/>
        <v>1</v>
      </c>
      <c r="Y190"/>
      <c r="Z190"/>
      <c r="AA190" t="b">
        <f>OR(COUNTIF(Table_1[Network ID],Y190)&gt;0,Y190="Grand Total",Y190="(blank)",Y190="")</f>
        <v>1</v>
      </c>
      <c r="AE190" t="b">
        <f t="shared" si="31"/>
        <v>1</v>
      </c>
      <c r="AF190"/>
      <c r="AG190"/>
      <c r="AH190" t="b">
        <f>OR(COUNTIF(Table_1[Network ID],AF190)&gt;0,AF190="Grand Total",AF190="(blank)",AF190="")</f>
        <v>1</v>
      </c>
      <c r="AJ190" s="76" t="s">
        <v>748</v>
      </c>
      <c r="AK190" s="77">
        <v>1</v>
      </c>
      <c r="AL190" t="b">
        <f t="shared" si="36"/>
        <v>1</v>
      </c>
      <c r="AM190" t="b">
        <f t="shared" si="37"/>
        <v>1</v>
      </c>
      <c r="AN190"/>
      <c r="AO190"/>
      <c r="AP190" t="b">
        <f>OR(COUNTIF(Table_1[Network ID],AN190)&gt;0,AN190="Grand Total",Y190="(blank)",AN190="")</f>
        <v>1</v>
      </c>
      <c r="AQ190"/>
    </row>
    <row r="191" spans="10:43" x14ac:dyDescent="0.25">
      <c r="J191" t="b">
        <f t="shared" si="38"/>
        <v>1</v>
      </c>
      <c r="M191" t="b">
        <f t="shared" si="32"/>
        <v>1</v>
      </c>
      <c r="N191" t="b">
        <f>OR(K191="Grand Total",IFERROR(FIND(SUBSTITUTE(K191," ",""),SUBSTITUTE('0 - Params'!$B$5," ","")),0)&gt;0)</f>
        <v>1</v>
      </c>
      <c r="O191" t="b">
        <f t="shared" si="33"/>
        <v>1</v>
      </c>
      <c r="S191" t="b">
        <f t="shared" si="39"/>
        <v>1</v>
      </c>
      <c r="W191" t="b">
        <f t="shared" si="34"/>
        <v>1</v>
      </c>
      <c r="X191" t="b">
        <f t="shared" si="35"/>
        <v>1</v>
      </c>
      <c r="Y191"/>
      <c r="Z191"/>
      <c r="AA191" t="b">
        <f>OR(COUNTIF(Table_1[Network ID],Y191)&gt;0,Y191="Grand Total",Y191="(blank)",Y191="")</f>
        <v>1</v>
      </c>
      <c r="AE191" t="b">
        <f t="shared" si="31"/>
        <v>1</v>
      </c>
      <c r="AF191"/>
      <c r="AG191"/>
      <c r="AH191" t="b">
        <f>OR(COUNTIF(Table_1[Network ID],AF191)&gt;0,AF191="Grand Total",AF191="(blank)",AF191="")</f>
        <v>1</v>
      </c>
      <c r="AJ191" s="76" t="s">
        <v>750</v>
      </c>
      <c r="AK191" s="77">
        <v>1</v>
      </c>
      <c r="AL191" t="b">
        <f t="shared" si="36"/>
        <v>1</v>
      </c>
      <c r="AM191" t="b">
        <f t="shared" si="37"/>
        <v>1</v>
      </c>
      <c r="AN191"/>
      <c r="AO191"/>
      <c r="AP191" t="b">
        <f>OR(COUNTIF(Table_1[Network ID],AN191)&gt;0,AN191="Grand Total",Y191="(blank)",AN191="")</f>
        <v>1</v>
      </c>
      <c r="AQ191"/>
    </row>
    <row r="192" spans="10:43" x14ac:dyDescent="0.25">
      <c r="J192" t="b">
        <f t="shared" si="38"/>
        <v>1</v>
      </c>
      <c r="M192" t="b">
        <f t="shared" si="32"/>
        <v>1</v>
      </c>
      <c r="N192" t="b">
        <f>OR(K192="Grand Total",IFERROR(FIND(SUBSTITUTE(K192," ",""),SUBSTITUTE('0 - Params'!$B$5," ","")),0)&gt;0)</f>
        <v>1</v>
      </c>
      <c r="O192" t="b">
        <f t="shared" si="33"/>
        <v>1</v>
      </c>
      <c r="S192" t="b">
        <f t="shared" si="39"/>
        <v>1</v>
      </c>
      <c r="W192" t="b">
        <f t="shared" si="34"/>
        <v>1</v>
      </c>
      <c r="X192" t="b">
        <f t="shared" si="35"/>
        <v>1</v>
      </c>
      <c r="Y192"/>
      <c r="Z192"/>
      <c r="AA192" t="b">
        <f>OR(COUNTIF(Table_1[Network ID],Y192)&gt;0,Y192="Grand Total",Y192="(blank)",Y192="")</f>
        <v>1</v>
      </c>
      <c r="AE192" t="b">
        <f t="shared" si="31"/>
        <v>1</v>
      </c>
      <c r="AF192"/>
      <c r="AG192"/>
      <c r="AH192" t="b">
        <f>OR(COUNTIF(Table_1[Network ID],AF192)&gt;0,AF192="Grand Total",AF192="(blank)",AF192="")</f>
        <v>1</v>
      </c>
      <c r="AJ192" s="76" t="s">
        <v>752</v>
      </c>
      <c r="AK192" s="77">
        <v>1</v>
      </c>
      <c r="AL192" t="b">
        <f t="shared" si="36"/>
        <v>1</v>
      </c>
      <c r="AM192" t="b">
        <f t="shared" si="37"/>
        <v>1</v>
      </c>
      <c r="AN192"/>
      <c r="AO192"/>
      <c r="AP192" t="b">
        <f>OR(COUNTIF(Table_1[Network ID],AN192)&gt;0,AN192="Grand Total",Y192="(blank)",AN192="")</f>
        <v>1</v>
      </c>
      <c r="AQ192"/>
    </row>
    <row r="193" spans="10:43" x14ac:dyDescent="0.25">
      <c r="J193" t="b">
        <f t="shared" si="38"/>
        <v>1</v>
      </c>
      <c r="M193" t="b">
        <f t="shared" si="32"/>
        <v>1</v>
      </c>
      <c r="N193" t="b">
        <f>OR(K193="Grand Total",IFERROR(FIND(SUBSTITUTE(K193," ",""),SUBSTITUTE('0 - Params'!$B$5," ","")),0)&gt;0)</f>
        <v>1</v>
      </c>
      <c r="O193" t="b">
        <f t="shared" si="33"/>
        <v>1</v>
      </c>
      <c r="S193" t="b">
        <f t="shared" si="39"/>
        <v>1</v>
      </c>
      <c r="W193" t="b">
        <f t="shared" si="34"/>
        <v>1</v>
      </c>
      <c r="X193" t="b">
        <f t="shared" si="35"/>
        <v>1</v>
      </c>
      <c r="Y193"/>
      <c r="Z193"/>
      <c r="AA193" t="b">
        <f>OR(COUNTIF(Table_1[Network ID],Y193)&gt;0,Y193="Grand Total",Y193="(blank)",Y193="")</f>
        <v>1</v>
      </c>
      <c r="AE193" t="b">
        <f t="shared" si="31"/>
        <v>1</v>
      </c>
      <c r="AF193"/>
      <c r="AG193"/>
      <c r="AH193" t="b">
        <f>OR(COUNTIF(Table_1[Network ID],AF193)&gt;0,AF193="Grand Total",AF193="(blank)",AF193="")</f>
        <v>1</v>
      </c>
      <c r="AJ193" s="76" t="s">
        <v>754</v>
      </c>
      <c r="AK193" s="77">
        <v>1</v>
      </c>
      <c r="AL193" t="b">
        <f t="shared" si="36"/>
        <v>1</v>
      </c>
      <c r="AM193" t="b">
        <f t="shared" si="37"/>
        <v>1</v>
      </c>
      <c r="AN193"/>
      <c r="AO193"/>
      <c r="AP193" t="b">
        <f>OR(COUNTIF(Table_1[Network ID],AN193)&gt;0,AN193="Grand Total",Y193="(blank)",AN193="")</f>
        <v>1</v>
      </c>
      <c r="AQ193"/>
    </row>
    <row r="194" spans="10:43" x14ac:dyDescent="0.25">
      <c r="J194" t="b">
        <f t="shared" si="38"/>
        <v>1</v>
      </c>
      <c r="M194" t="b">
        <f t="shared" si="32"/>
        <v>1</v>
      </c>
      <c r="N194" t="b">
        <f>OR(K194="Grand Total",IFERROR(FIND(SUBSTITUTE(K194," ",""),SUBSTITUTE('0 - Params'!$B$5," ","")),0)&gt;0)</f>
        <v>1</v>
      </c>
      <c r="O194" t="b">
        <f t="shared" si="33"/>
        <v>1</v>
      </c>
      <c r="S194" t="b">
        <f t="shared" si="39"/>
        <v>1</v>
      </c>
      <c r="W194" t="b">
        <f t="shared" si="34"/>
        <v>1</v>
      </c>
      <c r="X194" t="b">
        <f t="shared" si="35"/>
        <v>1</v>
      </c>
      <c r="Y194"/>
      <c r="Z194"/>
      <c r="AA194" t="b">
        <f>OR(COUNTIF(Table_1[Network ID],Y194)&gt;0,Y194="Grand Total",Y194="(blank)",Y194="")</f>
        <v>1</v>
      </c>
      <c r="AE194" t="b">
        <f t="shared" si="31"/>
        <v>1</v>
      </c>
      <c r="AF194"/>
      <c r="AG194"/>
      <c r="AH194" t="b">
        <f>OR(COUNTIF(Table_1[Network ID],AF194)&gt;0,AF194="Grand Total",AF194="(blank)",AF194="")</f>
        <v>1</v>
      </c>
      <c r="AJ194" s="76" t="s">
        <v>756</v>
      </c>
      <c r="AK194" s="77">
        <v>1</v>
      </c>
      <c r="AL194" t="b">
        <f t="shared" si="36"/>
        <v>1</v>
      </c>
      <c r="AM194" t="b">
        <f t="shared" si="37"/>
        <v>1</v>
      </c>
      <c r="AN194"/>
      <c r="AO194"/>
      <c r="AP194" t="b">
        <f>OR(COUNTIF(Table_1[Network ID],AN194)&gt;0,AN194="Grand Total",Y194="(blank)",AN194="")</f>
        <v>1</v>
      </c>
      <c r="AQ194"/>
    </row>
    <row r="195" spans="10:43" x14ac:dyDescent="0.25">
      <c r="J195" t="b">
        <f t="shared" si="38"/>
        <v>1</v>
      </c>
      <c r="M195" t="b">
        <f t="shared" si="32"/>
        <v>1</v>
      </c>
      <c r="N195" t="b">
        <f>OR(K195="Grand Total",IFERROR(FIND(SUBSTITUTE(K195," ",""),SUBSTITUTE('0 - Params'!$B$5," ","")),0)&gt;0)</f>
        <v>1</v>
      </c>
      <c r="O195" t="b">
        <f t="shared" si="33"/>
        <v>1</v>
      </c>
      <c r="S195" t="b">
        <f t="shared" si="39"/>
        <v>1</v>
      </c>
      <c r="W195" t="b">
        <f t="shared" si="34"/>
        <v>1</v>
      </c>
      <c r="X195" t="b">
        <f t="shared" si="35"/>
        <v>1</v>
      </c>
      <c r="Y195"/>
      <c r="Z195"/>
      <c r="AA195" t="b">
        <f>OR(COUNTIF(Table_1[Network ID],Y195)&gt;0,Y195="Grand Total",Y195="(blank)",Y195="")</f>
        <v>1</v>
      </c>
      <c r="AE195" t="b">
        <f t="shared" si="31"/>
        <v>1</v>
      </c>
      <c r="AF195"/>
      <c r="AG195"/>
      <c r="AH195" t="b">
        <f>OR(COUNTIF(Table_1[Network ID],AF195)&gt;0,AF195="Grand Total",AF195="(blank)",AF195="")</f>
        <v>1</v>
      </c>
      <c r="AJ195" s="76" t="s">
        <v>758</v>
      </c>
      <c r="AK195" s="77">
        <v>1</v>
      </c>
      <c r="AL195" t="b">
        <f t="shared" si="36"/>
        <v>1</v>
      </c>
      <c r="AM195" t="b">
        <f t="shared" si="37"/>
        <v>1</v>
      </c>
      <c r="AN195"/>
      <c r="AO195"/>
      <c r="AP195" t="b">
        <f>OR(COUNTIF(Table_1[Network ID],AN195)&gt;0,AN195="Grand Total",Y195="(blank)",AN195="")</f>
        <v>1</v>
      </c>
      <c r="AQ195"/>
    </row>
    <row r="196" spans="10:43" x14ac:dyDescent="0.25">
      <c r="J196" t="b">
        <f t="shared" si="38"/>
        <v>1</v>
      </c>
      <c r="M196" t="b">
        <f t="shared" si="32"/>
        <v>1</v>
      </c>
      <c r="N196" t="b">
        <f>OR(K196="Grand Total",IFERROR(FIND(SUBSTITUTE(K196," ",""),SUBSTITUTE('0 - Params'!$B$5," ","")),0)&gt;0)</f>
        <v>1</v>
      </c>
      <c r="O196" t="b">
        <f t="shared" si="33"/>
        <v>1</v>
      </c>
      <c r="S196" t="b">
        <f t="shared" si="39"/>
        <v>1</v>
      </c>
      <c r="W196" t="b">
        <f t="shared" si="34"/>
        <v>1</v>
      </c>
      <c r="X196" t="b">
        <f t="shared" si="35"/>
        <v>1</v>
      </c>
      <c r="Y196"/>
      <c r="Z196"/>
      <c r="AA196" t="b">
        <f>OR(COUNTIF(Table_1[Network ID],Y196)&gt;0,Y196="Grand Total",Y196="(blank)",Y196="")</f>
        <v>1</v>
      </c>
      <c r="AE196" t="b">
        <f t="shared" si="31"/>
        <v>1</v>
      </c>
      <c r="AF196"/>
      <c r="AG196"/>
      <c r="AH196" t="b">
        <f>OR(COUNTIF(Table_1[Network ID],AF196)&gt;0,AF196="Grand Total",AF196="(blank)",AF196="")</f>
        <v>1</v>
      </c>
      <c r="AJ196" s="76" t="s">
        <v>760</v>
      </c>
      <c r="AK196" s="77">
        <v>1</v>
      </c>
      <c r="AL196" t="b">
        <f t="shared" si="36"/>
        <v>1</v>
      </c>
      <c r="AM196" t="b">
        <f t="shared" si="37"/>
        <v>1</v>
      </c>
      <c r="AN196"/>
      <c r="AO196"/>
      <c r="AP196" t="b">
        <f>OR(COUNTIF(Table_1[Network ID],AN196)&gt;0,AN196="Grand Total",Y196="(blank)",AN196="")</f>
        <v>1</v>
      </c>
      <c r="AQ196"/>
    </row>
    <row r="197" spans="10:43" x14ac:dyDescent="0.25">
      <c r="J197" t="b">
        <f t="shared" si="38"/>
        <v>1</v>
      </c>
      <c r="M197" t="b">
        <f t="shared" si="32"/>
        <v>1</v>
      </c>
      <c r="N197" t="b">
        <f>OR(K197="Grand Total",IFERROR(FIND(SUBSTITUTE(K197," ",""),SUBSTITUTE('0 - Params'!$B$5," ","")),0)&gt;0)</f>
        <v>1</v>
      </c>
      <c r="O197" t="b">
        <f t="shared" si="33"/>
        <v>1</v>
      </c>
      <c r="S197" t="b">
        <f t="shared" si="39"/>
        <v>1</v>
      </c>
      <c r="W197" t="b">
        <f t="shared" si="34"/>
        <v>1</v>
      </c>
      <c r="X197" t="b">
        <f t="shared" si="35"/>
        <v>1</v>
      </c>
      <c r="Y197"/>
      <c r="Z197"/>
      <c r="AA197" t="b">
        <f>OR(COUNTIF(Table_1[Network ID],Y197)&gt;0,Y197="Grand Total",Y197="(blank)",Y197="")</f>
        <v>1</v>
      </c>
      <c r="AE197" t="b">
        <f t="shared" si="31"/>
        <v>1</v>
      </c>
      <c r="AF197"/>
      <c r="AG197"/>
      <c r="AH197" t="b">
        <f>OR(COUNTIF(Table_1[Network ID],AF197)&gt;0,AF197="Grand Total",AF197="(blank)",AF197="")</f>
        <v>1</v>
      </c>
      <c r="AJ197" s="76" t="s">
        <v>762</v>
      </c>
      <c r="AK197" s="77">
        <v>1</v>
      </c>
      <c r="AL197" t="b">
        <f t="shared" si="36"/>
        <v>1</v>
      </c>
      <c r="AM197" t="b">
        <f t="shared" si="37"/>
        <v>1</v>
      </c>
      <c r="AN197"/>
      <c r="AO197"/>
      <c r="AP197" t="b">
        <f>OR(COUNTIF(Table_1[Network ID],AN197)&gt;0,AN197="Grand Total",Y197="(blank)",AN197="")</f>
        <v>1</v>
      </c>
      <c r="AQ197"/>
    </row>
    <row r="198" spans="10:43" x14ac:dyDescent="0.25">
      <c r="J198" t="b">
        <f t="shared" si="38"/>
        <v>1</v>
      </c>
      <c r="M198" t="b">
        <f t="shared" si="32"/>
        <v>1</v>
      </c>
      <c r="N198" t="b">
        <f>OR(K198="Grand Total",IFERROR(FIND(SUBSTITUTE(K198," ",""),SUBSTITUTE('0 - Params'!$B$5," ","")),0)&gt;0)</f>
        <v>1</v>
      </c>
      <c r="O198" t="b">
        <f t="shared" si="33"/>
        <v>1</v>
      </c>
      <c r="S198" t="b">
        <f t="shared" si="39"/>
        <v>1</v>
      </c>
      <c r="W198" t="b">
        <f t="shared" si="34"/>
        <v>1</v>
      </c>
      <c r="X198" t="b">
        <f t="shared" si="35"/>
        <v>1</v>
      </c>
      <c r="Y198"/>
      <c r="Z198"/>
      <c r="AA198" t="b">
        <f>OR(COUNTIF(Table_1[Network ID],Y198)&gt;0,Y198="Grand Total",Y198="(blank)",Y198="")</f>
        <v>1</v>
      </c>
      <c r="AE198" t="b">
        <f t="shared" si="31"/>
        <v>1</v>
      </c>
      <c r="AF198"/>
      <c r="AG198"/>
      <c r="AH198" t="b">
        <f>OR(COUNTIF(Table_1[Network ID],AF198)&gt;0,AF198="Grand Total",AF198="(blank)",AF198="")</f>
        <v>1</v>
      </c>
      <c r="AJ198" s="76" t="s">
        <v>764</v>
      </c>
      <c r="AK198" s="77">
        <v>1</v>
      </c>
      <c r="AL198" t="b">
        <f t="shared" si="36"/>
        <v>1</v>
      </c>
      <c r="AM198" t="b">
        <f t="shared" si="37"/>
        <v>1</v>
      </c>
      <c r="AN198"/>
      <c r="AO198"/>
      <c r="AP198" t="b">
        <f>OR(COUNTIF(Table_1[Network ID],AN198)&gt;0,AN198="Grand Total",Y198="(blank)",AN198="")</f>
        <v>1</v>
      </c>
      <c r="AQ198"/>
    </row>
    <row r="199" spans="10:43" x14ac:dyDescent="0.25">
      <c r="J199" t="b">
        <f t="shared" si="38"/>
        <v>1</v>
      </c>
      <c r="M199" t="b">
        <f t="shared" si="32"/>
        <v>1</v>
      </c>
      <c r="N199" t="b">
        <f>OR(K199="Grand Total",IFERROR(FIND(SUBSTITUTE(K199," ",""),SUBSTITUTE('0 - Params'!$B$5," ","")),0)&gt;0)</f>
        <v>1</v>
      </c>
      <c r="O199" t="b">
        <f t="shared" si="33"/>
        <v>1</v>
      </c>
      <c r="S199" t="b">
        <f t="shared" si="39"/>
        <v>1</v>
      </c>
      <c r="W199" t="b">
        <f t="shared" si="34"/>
        <v>1</v>
      </c>
      <c r="X199" t="b">
        <f t="shared" si="35"/>
        <v>1</v>
      </c>
      <c r="Y199"/>
      <c r="Z199"/>
      <c r="AA199" t="b">
        <f>OR(COUNTIF(Table_1[Network ID],Y199)&gt;0,Y199="Grand Total",Y199="(blank)",Y199="")</f>
        <v>1</v>
      </c>
      <c r="AE199" t="b">
        <f t="shared" si="31"/>
        <v>1</v>
      </c>
      <c r="AF199"/>
      <c r="AG199"/>
      <c r="AH199" t="b">
        <f>OR(COUNTIF(Table_1[Network ID],AF199)&gt;0,AF199="Grand Total",AF199="(blank)",AF199="")</f>
        <v>1</v>
      </c>
      <c r="AJ199" s="76" t="s">
        <v>766</v>
      </c>
      <c r="AK199" s="77">
        <v>1</v>
      </c>
      <c r="AL199" t="b">
        <f t="shared" si="36"/>
        <v>1</v>
      </c>
      <c r="AM199" t="b">
        <f t="shared" si="37"/>
        <v>1</v>
      </c>
      <c r="AN199"/>
      <c r="AO199"/>
      <c r="AP199" t="b">
        <f>OR(COUNTIF(Table_1[Network ID],AN199)&gt;0,AN199="Grand Total",Y199="(blank)",AN199="")</f>
        <v>1</v>
      </c>
      <c r="AQ199"/>
    </row>
    <row r="200" spans="10:43" x14ac:dyDescent="0.25">
      <c r="J200" t="b">
        <f t="shared" si="38"/>
        <v>1</v>
      </c>
      <c r="M200" t="b">
        <f t="shared" si="32"/>
        <v>1</v>
      </c>
      <c r="N200" t="b">
        <f>OR(K200="Grand Total",IFERROR(FIND(SUBSTITUTE(K200," ",""),SUBSTITUTE('0 - Params'!$B$5," ","")),0)&gt;0)</f>
        <v>1</v>
      </c>
      <c r="O200" t="b">
        <f t="shared" si="33"/>
        <v>1</v>
      </c>
      <c r="S200" t="b">
        <f t="shared" si="39"/>
        <v>1</v>
      </c>
      <c r="W200" t="b">
        <f t="shared" si="34"/>
        <v>1</v>
      </c>
      <c r="X200" t="b">
        <f t="shared" si="35"/>
        <v>1</v>
      </c>
      <c r="Y200"/>
      <c r="Z200"/>
      <c r="AA200" t="b">
        <f>OR(COUNTIF(Table_1[Network ID],Y200)&gt;0,Y200="Grand Total",Y200="(blank)",Y200="")</f>
        <v>1</v>
      </c>
      <c r="AE200" t="b">
        <f t="shared" si="31"/>
        <v>1</v>
      </c>
      <c r="AF200"/>
      <c r="AG200"/>
      <c r="AH200" t="b">
        <f>OR(COUNTIF(Table_1[Network ID],AF200)&gt;0,AF200="Grand Total",AF200="(blank)",AF200="")</f>
        <v>1</v>
      </c>
      <c r="AJ200" s="76" t="s">
        <v>768</v>
      </c>
      <c r="AK200" s="77">
        <v>1</v>
      </c>
      <c r="AL200" t="b">
        <f t="shared" si="36"/>
        <v>1</v>
      </c>
      <c r="AM200" t="b">
        <f t="shared" si="37"/>
        <v>1</v>
      </c>
      <c r="AN200"/>
      <c r="AO200"/>
      <c r="AP200" t="b">
        <f>OR(COUNTIF(Table_1[Network ID],AN200)&gt;0,AN200="Grand Total",Y200="(blank)",AN200="")</f>
        <v>1</v>
      </c>
      <c r="AQ200"/>
    </row>
    <row r="201" spans="10:43" x14ac:dyDescent="0.25">
      <c r="J201" t="b">
        <f t="shared" si="38"/>
        <v>1</v>
      </c>
      <c r="M201" t="b">
        <f t="shared" si="32"/>
        <v>1</v>
      </c>
      <c r="N201" t="b">
        <f>OR(K201="Grand Total",IFERROR(FIND(SUBSTITUTE(K201," ",""),SUBSTITUTE('0 - Params'!$B$5," ","")),0)&gt;0)</f>
        <v>1</v>
      </c>
      <c r="O201" t="b">
        <f t="shared" si="33"/>
        <v>1</v>
      </c>
      <c r="S201" t="b">
        <f t="shared" si="39"/>
        <v>1</v>
      </c>
      <c r="W201" t="b">
        <f t="shared" si="34"/>
        <v>1</v>
      </c>
      <c r="X201" t="b">
        <f t="shared" si="35"/>
        <v>1</v>
      </c>
      <c r="Y201"/>
      <c r="Z201"/>
      <c r="AA201" t="b">
        <f>OR(COUNTIF(Table_1[Network ID],Y201)&gt;0,Y201="Grand Total",Y201="(blank)",Y201="")</f>
        <v>1</v>
      </c>
      <c r="AE201" t="b">
        <f t="shared" si="31"/>
        <v>1</v>
      </c>
      <c r="AF201"/>
      <c r="AG201"/>
      <c r="AH201" t="b">
        <f>OR(COUNTIF(Table_1[Network ID],AF201)&gt;0,AF201="Grand Total",AF201="(blank)",AF201="")</f>
        <v>1</v>
      </c>
      <c r="AJ201" s="76" t="s">
        <v>770</v>
      </c>
      <c r="AK201" s="77">
        <v>1</v>
      </c>
      <c r="AL201" t="b">
        <f t="shared" si="36"/>
        <v>1</v>
      </c>
      <c r="AM201" t="b">
        <f t="shared" si="37"/>
        <v>1</v>
      </c>
      <c r="AN201"/>
      <c r="AO201"/>
      <c r="AP201" t="b">
        <f>OR(COUNTIF(Table_1[Network ID],AN201)&gt;0,AN201="Grand Total",Y201="(blank)",AN201="")</f>
        <v>1</v>
      </c>
      <c r="AQ201"/>
    </row>
    <row r="202" spans="10:43" x14ac:dyDescent="0.25">
      <c r="J202" t="b">
        <f t="shared" si="38"/>
        <v>1</v>
      </c>
      <c r="M202" t="b">
        <f t="shared" si="32"/>
        <v>1</v>
      </c>
      <c r="N202" t="b">
        <f>OR(K202="Grand Total",IFERROR(FIND(SUBSTITUTE(K202," ",""),SUBSTITUTE('0 - Params'!$B$5," ","")),0)&gt;0)</f>
        <v>1</v>
      </c>
      <c r="O202" t="b">
        <f t="shared" si="33"/>
        <v>1</v>
      </c>
      <c r="S202" t="b">
        <f t="shared" si="39"/>
        <v>1</v>
      </c>
      <c r="W202" t="b">
        <f t="shared" si="34"/>
        <v>1</v>
      </c>
      <c r="X202" t="b">
        <f t="shared" si="35"/>
        <v>1</v>
      </c>
      <c r="Y202"/>
      <c r="Z202"/>
      <c r="AA202" t="b">
        <f>OR(COUNTIF(Table_1[Network ID],Y202)&gt;0,Y202="Grand Total",Y202="(blank)",Y202="")</f>
        <v>1</v>
      </c>
      <c r="AE202" t="b">
        <f t="shared" si="31"/>
        <v>1</v>
      </c>
      <c r="AF202"/>
      <c r="AG202"/>
      <c r="AH202" t="b">
        <f>OR(COUNTIF(Table_1[Network ID],AF202)&gt;0,AF202="Grand Total",AF202="(blank)",AF202="")</f>
        <v>1</v>
      </c>
      <c r="AJ202" s="76" t="s">
        <v>772</v>
      </c>
      <c r="AK202" s="77">
        <v>1</v>
      </c>
      <c r="AL202" t="b">
        <f t="shared" si="36"/>
        <v>1</v>
      </c>
      <c r="AM202" t="b">
        <f t="shared" si="37"/>
        <v>1</v>
      </c>
      <c r="AN202"/>
      <c r="AO202"/>
      <c r="AP202" t="b">
        <f>OR(COUNTIF(Table_1[Network ID],AN202)&gt;0,AN202="Grand Total",Y202="(blank)",AN202="")</f>
        <v>1</v>
      </c>
      <c r="AQ202"/>
    </row>
    <row r="203" spans="10:43" x14ac:dyDescent="0.25">
      <c r="J203" t="b">
        <f t="shared" si="38"/>
        <v>1</v>
      </c>
      <c r="M203" t="b">
        <f t="shared" si="32"/>
        <v>1</v>
      </c>
      <c r="N203" t="b">
        <f>OR(K203="Grand Total",IFERROR(FIND(SUBSTITUTE(K203," ",""),SUBSTITUTE('0 - Params'!$B$5," ","")),0)&gt;0)</f>
        <v>1</v>
      </c>
      <c r="O203" t="b">
        <f t="shared" si="33"/>
        <v>1</v>
      </c>
      <c r="S203" t="b">
        <f t="shared" si="39"/>
        <v>1</v>
      </c>
      <c r="W203" t="b">
        <f t="shared" si="34"/>
        <v>1</v>
      </c>
      <c r="X203" t="b">
        <f t="shared" si="35"/>
        <v>1</v>
      </c>
      <c r="Y203"/>
      <c r="Z203"/>
      <c r="AA203" t="b">
        <f>OR(COUNTIF(Table_1[Network ID],Y203)&gt;0,Y203="Grand Total",Y203="(blank)",Y203="")</f>
        <v>1</v>
      </c>
      <c r="AE203" t="b">
        <f t="shared" ref="AE203:AE266" si="40">OR(AC203="Grand Total",EXACT(LOWER(AC203),AC203))</f>
        <v>1</v>
      </c>
      <c r="AF203"/>
      <c r="AG203"/>
      <c r="AH203" t="b">
        <f>OR(COUNTIF(Table_1[Network ID],AF203)&gt;0,AF203="Grand Total",AF203="(blank)",AF203="")</f>
        <v>1</v>
      </c>
      <c r="AJ203" s="76" t="s">
        <v>774</v>
      </c>
      <c r="AK203" s="77">
        <v>1</v>
      </c>
      <c r="AL203" t="b">
        <f t="shared" si="36"/>
        <v>1</v>
      </c>
      <c r="AM203" t="b">
        <f t="shared" si="37"/>
        <v>1</v>
      </c>
      <c r="AN203"/>
      <c r="AO203"/>
      <c r="AP203" t="b">
        <f>OR(COUNTIF(Table_1[Network ID],AN203)&gt;0,AN203="Grand Total",Y203="(blank)",AN203="")</f>
        <v>1</v>
      </c>
      <c r="AQ203"/>
    </row>
    <row r="204" spans="10:43" x14ac:dyDescent="0.25">
      <c r="J204" t="b">
        <f t="shared" si="38"/>
        <v>1</v>
      </c>
      <c r="M204" t="b">
        <f t="shared" ref="M204:M267" si="41">OR(K204="Grand Total",EXACT(UPPER(K204),K204))</f>
        <v>1</v>
      </c>
      <c r="N204" t="b">
        <f>OR(K204="Grand Total",IFERROR(FIND(SUBSTITUTE(K204," ",""),SUBSTITUTE('0 - Params'!$B$5," ","")),0)&gt;0)</f>
        <v>1</v>
      </c>
      <c r="O204" t="b">
        <f t="shared" ref="O204:O267" si="42">OR(K204="Grand Total",TRIM(K204)=K204)</f>
        <v>1</v>
      </c>
      <c r="S204" t="b">
        <f t="shared" si="39"/>
        <v>1</v>
      </c>
      <c r="W204" t="b">
        <f t="shared" ref="W204:W267" si="43">IF(AND(U204&lt;&gt;"",U204&lt;&gt;"Grand Total",U204&lt;&gt;"(blank)"),GETPIVOTDATA("Facility CCN",$U$10,"Facility CCN",U204)=1,TRUE)</f>
        <v>1</v>
      </c>
      <c r="X204" t="b">
        <f t="shared" ref="X204:X267" si="44">IF(AND(U204&lt;&gt;"",U204&lt;&gt;"Grand Total",U204&lt;&gt;"(blank)"),LEN(U204)=6,TRUE)</f>
        <v>1</v>
      </c>
      <c r="Y204"/>
      <c r="Z204"/>
      <c r="AA204" t="b">
        <f>OR(COUNTIF(Table_1[Network ID],Y204)&gt;0,Y204="Grand Total",Y204="(blank)",Y204="")</f>
        <v>1</v>
      </c>
      <c r="AE204" t="b">
        <f t="shared" si="40"/>
        <v>1</v>
      </c>
      <c r="AF204"/>
      <c r="AG204"/>
      <c r="AH204" t="b">
        <f>OR(COUNTIF(Table_1[Network ID],AF204)&gt;0,AF204="Grand Total",AF204="(blank)",AF204="")</f>
        <v>1</v>
      </c>
      <c r="AJ204" s="76" t="s">
        <v>776</v>
      </c>
      <c r="AK204" s="77">
        <v>1</v>
      </c>
      <c r="AL204" t="b">
        <f t="shared" ref="AL204:AL267" si="45">IF(AND(AJ204&lt;&gt;"",AJ204&lt;&gt;"Grand Total",AJ204&lt;&gt;"(blank)"),GETPIVOTDATA("Provider NPI",$AJ$10,"Provider NPI",AJ204)=1,TRUE)</f>
        <v>1</v>
      </c>
      <c r="AM204" t="b">
        <f t="shared" ref="AM204:AM267" si="46">IF(AND(AJ204&lt;&gt;"",AJ204&lt;&gt;"Grand Total",AJ204&lt;&gt;"(blank)"),LEN(AJ204)=10,TRUE)</f>
        <v>1</v>
      </c>
      <c r="AN204"/>
      <c r="AO204"/>
      <c r="AP204" t="b">
        <f>OR(COUNTIF(Table_1[Network ID],AN204)&gt;0,AN204="Grand Total",Y204="(blank)",AN204="")</f>
        <v>1</v>
      </c>
      <c r="AQ204"/>
    </row>
    <row r="205" spans="10:43" x14ac:dyDescent="0.25">
      <c r="J205" t="b">
        <f t="shared" si="38"/>
        <v>1</v>
      </c>
      <c r="M205" t="b">
        <f t="shared" si="41"/>
        <v>1</v>
      </c>
      <c r="N205" t="b">
        <f>OR(K205="Grand Total",IFERROR(FIND(SUBSTITUTE(K205," ",""),SUBSTITUTE('0 - Params'!$B$5," ","")),0)&gt;0)</f>
        <v>1</v>
      </c>
      <c r="O205" t="b">
        <f t="shared" si="42"/>
        <v>1</v>
      </c>
      <c r="S205" t="b">
        <f t="shared" si="39"/>
        <v>1</v>
      </c>
      <c r="W205" t="b">
        <f t="shared" si="43"/>
        <v>1</v>
      </c>
      <c r="X205" t="b">
        <f t="shared" si="44"/>
        <v>1</v>
      </c>
      <c r="Y205"/>
      <c r="Z205"/>
      <c r="AA205" t="b">
        <f>OR(COUNTIF(Table_1[Network ID],Y205)&gt;0,Y205="Grand Total",Y205="(blank)",Y205="")</f>
        <v>1</v>
      </c>
      <c r="AE205" t="b">
        <f t="shared" si="40"/>
        <v>1</v>
      </c>
      <c r="AF205"/>
      <c r="AG205"/>
      <c r="AH205" t="b">
        <f>OR(COUNTIF(Table_1[Network ID],AF205)&gt;0,AF205="Grand Total",AF205="(blank)",AF205="")</f>
        <v>1</v>
      </c>
      <c r="AJ205" s="76" t="s">
        <v>778</v>
      </c>
      <c r="AK205" s="77">
        <v>1</v>
      </c>
      <c r="AL205" t="b">
        <f t="shared" si="45"/>
        <v>1</v>
      </c>
      <c r="AM205" t="b">
        <f t="shared" si="46"/>
        <v>1</v>
      </c>
      <c r="AN205"/>
      <c r="AO205"/>
      <c r="AP205" t="b">
        <f>OR(COUNTIF(Table_1[Network ID],AN205)&gt;0,AN205="Grand Total",Y205="(blank)",AN205="")</f>
        <v>1</v>
      </c>
      <c r="AQ205"/>
    </row>
    <row r="206" spans="10:43" x14ac:dyDescent="0.25">
      <c r="J206" t="b">
        <f t="shared" si="38"/>
        <v>1</v>
      </c>
      <c r="M206" t="b">
        <f t="shared" si="41"/>
        <v>1</v>
      </c>
      <c r="N206" t="b">
        <f>OR(K206="Grand Total",IFERROR(FIND(SUBSTITUTE(K206," ",""),SUBSTITUTE('0 - Params'!$B$5," ","")),0)&gt;0)</f>
        <v>1</v>
      </c>
      <c r="O206" t="b">
        <f t="shared" si="42"/>
        <v>1</v>
      </c>
      <c r="S206" t="b">
        <f t="shared" si="39"/>
        <v>1</v>
      </c>
      <c r="W206" t="b">
        <f t="shared" si="43"/>
        <v>1</v>
      </c>
      <c r="X206" t="b">
        <f t="shared" si="44"/>
        <v>1</v>
      </c>
      <c r="Y206"/>
      <c r="Z206"/>
      <c r="AA206" t="b">
        <f>OR(COUNTIF(Table_1[Network ID],Y206)&gt;0,Y206="Grand Total",Y206="(blank)",Y206="")</f>
        <v>1</v>
      </c>
      <c r="AE206" t="b">
        <f t="shared" si="40"/>
        <v>1</v>
      </c>
      <c r="AF206"/>
      <c r="AG206"/>
      <c r="AH206" t="b">
        <f>OR(COUNTIF(Table_1[Network ID],AF206)&gt;0,AF206="Grand Total",AF206="(blank)",AF206="")</f>
        <v>1</v>
      </c>
      <c r="AJ206" s="76" t="s">
        <v>780</v>
      </c>
      <c r="AK206" s="77">
        <v>1</v>
      </c>
      <c r="AL206" t="b">
        <f t="shared" si="45"/>
        <v>1</v>
      </c>
      <c r="AM206" t="b">
        <f t="shared" si="46"/>
        <v>1</v>
      </c>
      <c r="AN206"/>
      <c r="AO206"/>
      <c r="AP206" t="b">
        <f>OR(COUNTIF(Table_1[Network ID],AN206)&gt;0,AN206="Grand Total",Y206="(blank)",AN206="")</f>
        <v>1</v>
      </c>
      <c r="AQ206"/>
    </row>
    <row r="207" spans="10:43" x14ac:dyDescent="0.25">
      <c r="J207" t="b">
        <f t="shared" ref="J207:J270" si="47">OR(H207="Grand Total",EXACT(LOWER(H207),H207))</f>
        <v>1</v>
      </c>
      <c r="M207" t="b">
        <f t="shared" si="41"/>
        <v>1</v>
      </c>
      <c r="N207" t="b">
        <f>OR(K207="Grand Total",IFERROR(FIND(SUBSTITUTE(K207," ",""),SUBSTITUTE('0 - Params'!$B$5," ","")),0)&gt;0)</f>
        <v>1</v>
      </c>
      <c r="O207" t="b">
        <f t="shared" si="42"/>
        <v>1</v>
      </c>
      <c r="S207" t="b">
        <f t="shared" ref="S207:S270" si="48">OR(Q207="Grand Total",EXACT(LOWER(Q207),Q207))</f>
        <v>1</v>
      </c>
      <c r="W207" t="b">
        <f t="shared" si="43"/>
        <v>1</v>
      </c>
      <c r="X207" t="b">
        <f t="shared" si="44"/>
        <v>1</v>
      </c>
      <c r="Y207"/>
      <c r="Z207"/>
      <c r="AA207" t="b">
        <f>OR(COUNTIF(Table_1[Network ID],Y207)&gt;0,Y207="Grand Total",Y207="(blank)",Y207="")</f>
        <v>1</v>
      </c>
      <c r="AE207" t="b">
        <f t="shared" si="40"/>
        <v>1</v>
      </c>
      <c r="AF207"/>
      <c r="AG207"/>
      <c r="AH207" t="b">
        <f>OR(COUNTIF(Table_1[Network ID],AF207)&gt;0,AF207="Grand Total",AF207="(blank)",AF207="")</f>
        <v>1</v>
      </c>
      <c r="AJ207" s="76" t="s">
        <v>782</v>
      </c>
      <c r="AK207" s="77">
        <v>1</v>
      </c>
      <c r="AL207" t="b">
        <f t="shared" si="45"/>
        <v>1</v>
      </c>
      <c r="AM207" t="b">
        <f t="shared" si="46"/>
        <v>1</v>
      </c>
      <c r="AN207"/>
      <c r="AO207"/>
      <c r="AP207" t="b">
        <f>OR(COUNTIF(Table_1[Network ID],AN207)&gt;0,AN207="Grand Total",Y207="(blank)",AN207="")</f>
        <v>1</v>
      </c>
      <c r="AQ207"/>
    </row>
    <row r="208" spans="10:43" x14ac:dyDescent="0.25">
      <c r="J208" t="b">
        <f t="shared" si="47"/>
        <v>1</v>
      </c>
      <c r="M208" t="b">
        <f t="shared" si="41"/>
        <v>1</v>
      </c>
      <c r="N208" t="b">
        <f>OR(K208="Grand Total",IFERROR(FIND(SUBSTITUTE(K208," ",""),SUBSTITUTE('0 - Params'!$B$5," ","")),0)&gt;0)</f>
        <v>1</v>
      </c>
      <c r="O208" t="b">
        <f t="shared" si="42"/>
        <v>1</v>
      </c>
      <c r="S208" t="b">
        <f t="shared" si="48"/>
        <v>1</v>
      </c>
      <c r="W208" t="b">
        <f t="shared" si="43"/>
        <v>1</v>
      </c>
      <c r="X208" t="b">
        <f t="shared" si="44"/>
        <v>1</v>
      </c>
      <c r="Y208"/>
      <c r="Z208"/>
      <c r="AA208" t="b">
        <f>OR(COUNTIF(Table_1[Network ID],Y208)&gt;0,Y208="Grand Total",Y208="(blank)",Y208="")</f>
        <v>1</v>
      </c>
      <c r="AE208" t="b">
        <f t="shared" si="40"/>
        <v>1</v>
      </c>
      <c r="AF208"/>
      <c r="AG208"/>
      <c r="AH208" t="b">
        <f>OR(COUNTIF(Table_1[Network ID],AF208)&gt;0,AF208="Grand Total",AF208="(blank)",AF208="")</f>
        <v>1</v>
      </c>
      <c r="AJ208" s="76" t="s">
        <v>784</v>
      </c>
      <c r="AK208" s="77">
        <v>1</v>
      </c>
      <c r="AL208" t="b">
        <f t="shared" si="45"/>
        <v>1</v>
      </c>
      <c r="AM208" t="b">
        <f t="shared" si="46"/>
        <v>1</v>
      </c>
      <c r="AN208"/>
      <c r="AO208"/>
      <c r="AP208" t="b">
        <f>OR(COUNTIF(Table_1[Network ID],AN208)&gt;0,AN208="Grand Total",Y208="(blank)",AN208="")</f>
        <v>1</v>
      </c>
      <c r="AQ208"/>
    </row>
    <row r="209" spans="10:43" x14ac:dyDescent="0.25">
      <c r="J209" t="b">
        <f t="shared" si="47"/>
        <v>1</v>
      </c>
      <c r="M209" t="b">
        <f t="shared" si="41"/>
        <v>1</v>
      </c>
      <c r="N209" t="b">
        <f>OR(K209="Grand Total",IFERROR(FIND(SUBSTITUTE(K209," ",""),SUBSTITUTE('0 - Params'!$B$5," ","")),0)&gt;0)</f>
        <v>1</v>
      </c>
      <c r="O209" t="b">
        <f t="shared" si="42"/>
        <v>1</v>
      </c>
      <c r="S209" t="b">
        <f t="shared" si="48"/>
        <v>1</v>
      </c>
      <c r="W209" t="b">
        <f t="shared" si="43"/>
        <v>1</v>
      </c>
      <c r="X209" t="b">
        <f t="shared" si="44"/>
        <v>1</v>
      </c>
      <c r="Y209"/>
      <c r="Z209"/>
      <c r="AA209" t="b">
        <f>OR(COUNTIF(Table_1[Network ID],Y209)&gt;0,Y209="Grand Total",Y209="(blank)",Y209="")</f>
        <v>1</v>
      </c>
      <c r="AE209" t="b">
        <f t="shared" si="40"/>
        <v>1</v>
      </c>
      <c r="AF209"/>
      <c r="AG209"/>
      <c r="AH209" t="b">
        <f>OR(COUNTIF(Table_1[Network ID],AF209)&gt;0,AF209="Grand Total",AF209="(blank)",AF209="")</f>
        <v>1</v>
      </c>
      <c r="AJ209" s="76" t="s">
        <v>786</v>
      </c>
      <c r="AK209" s="77">
        <v>1</v>
      </c>
      <c r="AL209" t="b">
        <f t="shared" si="45"/>
        <v>1</v>
      </c>
      <c r="AM209" t="b">
        <f t="shared" si="46"/>
        <v>1</v>
      </c>
      <c r="AN209"/>
      <c r="AO209"/>
      <c r="AP209" t="b">
        <f>OR(COUNTIF(Table_1[Network ID],AN209)&gt;0,AN209="Grand Total",Y209="(blank)",AN209="")</f>
        <v>1</v>
      </c>
      <c r="AQ209"/>
    </row>
    <row r="210" spans="10:43" x14ac:dyDescent="0.25">
      <c r="J210" t="b">
        <f t="shared" si="47"/>
        <v>1</v>
      </c>
      <c r="M210" t="b">
        <f t="shared" si="41"/>
        <v>1</v>
      </c>
      <c r="N210" t="b">
        <f>OR(K210="Grand Total",IFERROR(FIND(SUBSTITUTE(K210," ",""),SUBSTITUTE('0 - Params'!$B$5," ","")),0)&gt;0)</f>
        <v>1</v>
      </c>
      <c r="O210" t="b">
        <f t="shared" si="42"/>
        <v>1</v>
      </c>
      <c r="S210" t="b">
        <f t="shared" si="48"/>
        <v>1</v>
      </c>
      <c r="W210" t="b">
        <f t="shared" si="43"/>
        <v>1</v>
      </c>
      <c r="X210" t="b">
        <f t="shared" si="44"/>
        <v>1</v>
      </c>
      <c r="Y210"/>
      <c r="Z210"/>
      <c r="AA210" t="b">
        <f>OR(COUNTIF(Table_1[Network ID],Y210)&gt;0,Y210="Grand Total",Y210="(blank)",Y210="")</f>
        <v>1</v>
      </c>
      <c r="AE210" t="b">
        <f t="shared" si="40"/>
        <v>1</v>
      </c>
      <c r="AF210"/>
      <c r="AG210"/>
      <c r="AH210" t="b">
        <f>OR(COUNTIF(Table_1[Network ID],AF210)&gt;0,AF210="Grand Total",AF210="(blank)",AF210="")</f>
        <v>1</v>
      </c>
      <c r="AJ210" s="76" t="s">
        <v>788</v>
      </c>
      <c r="AK210" s="77">
        <v>1</v>
      </c>
      <c r="AL210" t="b">
        <f t="shared" si="45"/>
        <v>1</v>
      </c>
      <c r="AM210" t="b">
        <f t="shared" si="46"/>
        <v>1</v>
      </c>
      <c r="AN210"/>
      <c r="AO210"/>
      <c r="AP210" t="b">
        <f>OR(COUNTIF(Table_1[Network ID],AN210)&gt;0,AN210="Grand Total",Y210="(blank)",AN210="")</f>
        <v>1</v>
      </c>
      <c r="AQ210"/>
    </row>
    <row r="211" spans="10:43" x14ac:dyDescent="0.25">
      <c r="J211" t="b">
        <f t="shared" si="47"/>
        <v>1</v>
      </c>
      <c r="M211" t="b">
        <f t="shared" si="41"/>
        <v>1</v>
      </c>
      <c r="N211" t="b">
        <f>OR(K211="Grand Total",IFERROR(FIND(SUBSTITUTE(K211," ",""),SUBSTITUTE('0 - Params'!$B$5," ","")),0)&gt;0)</f>
        <v>1</v>
      </c>
      <c r="O211" t="b">
        <f t="shared" si="42"/>
        <v>1</v>
      </c>
      <c r="S211" t="b">
        <f t="shared" si="48"/>
        <v>1</v>
      </c>
      <c r="W211" t="b">
        <f t="shared" si="43"/>
        <v>1</v>
      </c>
      <c r="X211" t="b">
        <f t="shared" si="44"/>
        <v>1</v>
      </c>
      <c r="Y211"/>
      <c r="Z211"/>
      <c r="AA211" t="b">
        <f>OR(COUNTIF(Table_1[Network ID],Y211)&gt;0,Y211="Grand Total",Y211="(blank)",Y211="")</f>
        <v>1</v>
      </c>
      <c r="AE211" t="b">
        <f t="shared" si="40"/>
        <v>1</v>
      </c>
      <c r="AF211"/>
      <c r="AG211"/>
      <c r="AH211" t="b">
        <f>OR(COUNTIF(Table_1[Network ID],AF211)&gt;0,AF211="Grand Total",AF211="(blank)",AF211="")</f>
        <v>1</v>
      </c>
      <c r="AJ211" s="76" t="s">
        <v>790</v>
      </c>
      <c r="AK211" s="77">
        <v>1</v>
      </c>
      <c r="AL211" t="b">
        <f t="shared" si="45"/>
        <v>1</v>
      </c>
      <c r="AM211" t="b">
        <f t="shared" si="46"/>
        <v>1</v>
      </c>
      <c r="AN211"/>
      <c r="AO211"/>
      <c r="AP211" t="b">
        <f>OR(COUNTIF(Table_1[Network ID],AN211)&gt;0,AN211="Grand Total",Y211="(blank)",AN211="")</f>
        <v>1</v>
      </c>
      <c r="AQ211"/>
    </row>
    <row r="212" spans="10:43" x14ac:dyDescent="0.25">
      <c r="J212" t="b">
        <f t="shared" si="47"/>
        <v>1</v>
      </c>
      <c r="M212" t="b">
        <f t="shared" si="41"/>
        <v>1</v>
      </c>
      <c r="N212" t="b">
        <f>OR(K212="Grand Total",IFERROR(FIND(SUBSTITUTE(K212," ",""),SUBSTITUTE('0 - Params'!$B$5," ","")),0)&gt;0)</f>
        <v>1</v>
      </c>
      <c r="O212" t="b">
        <f t="shared" si="42"/>
        <v>1</v>
      </c>
      <c r="S212" t="b">
        <f t="shared" si="48"/>
        <v>1</v>
      </c>
      <c r="W212" t="b">
        <f t="shared" si="43"/>
        <v>1</v>
      </c>
      <c r="X212" t="b">
        <f t="shared" si="44"/>
        <v>1</v>
      </c>
      <c r="Y212"/>
      <c r="Z212"/>
      <c r="AA212" t="b">
        <f>OR(COUNTIF(Table_1[Network ID],Y212)&gt;0,Y212="Grand Total",Y212="(blank)",Y212="")</f>
        <v>1</v>
      </c>
      <c r="AE212" t="b">
        <f t="shared" si="40"/>
        <v>1</v>
      </c>
      <c r="AF212"/>
      <c r="AG212"/>
      <c r="AH212" t="b">
        <f>OR(COUNTIF(Table_1[Network ID],AF212)&gt;0,AF212="Grand Total",AF212="(blank)",AF212="")</f>
        <v>1</v>
      </c>
      <c r="AJ212" s="76" t="s">
        <v>792</v>
      </c>
      <c r="AK212" s="77">
        <v>1</v>
      </c>
      <c r="AL212" t="b">
        <f t="shared" si="45"/>
        <v>1</v>
      </c>
      <c r="AM212" t="b">
        <f t="shared" si="46"/>
        <v>1</v>
      </c>
      <c r="AN212"/>
      <c r="AO212"/>
      <c r="AP212" t="b">
        <f>OR(COUNTIF(Table_1[Network ID],AN212)&gt;0,AN212="Grand Total",Y212="(blank)",AN212="")</f>
        <v>1</v>
      </c>
      <c r="AQ212"/>
    </row>
    <row r="213" spans="10:43" x14ac:dyDescent="0.25">
      <c r="J213" t="b">
        <f t="shared" si="47"/>
        <v>1</v>
      </c>
      <c r="M213" t="b">
        <f t="shared" si="41"/>
        <v>1</v>
      </c>
      <c r="N213" t="b">
        <f>OR(K213="Grand Total",IFERROR(FIND(SUBSTITUTE(K213," ",""),SUBSTITUTE('0 - Params'!$B$5," ","")),0)&gt;0)</f>
        <v>1</v>
      </c>
      <c r="O213" t="b">
        <f t="shared" si="42"/>
        <v>1</v>
      </c>
      <c r="S213" t="b">
        <f t="shared" si="48"/>
        <v>1</v>
      </c>
      <c r="W213" t="b">
        <f t="shared" si="43"/>
        <v>1</v>
      </c>
      <c r="X213" t="b">
        <f t="shared" si="44"/>
        <v>1</v>
      </c>
      <c r="Y213"/>
      <c r="Z213"/>
      <c r="AA213" t="b">
        <f>OR(COUNTIF(Table_1[Network ID],Y213)&gt;0,Y213="Grand Total",Y213="(blank)",Y213="")</f>
        <v>1</v>
      </c>
      <c r="AE213" t="b">
        <f t="shared" si="40"/>
        <v>1</v>
      </c>
      <c r="AF213"/>
      <c r="AG213"/>
      <c r="AH213" t="b">
        <f>OR(COUNTIF(Table_1[Network ID],AF213)&gt;0,AF213="Grand Total",AF213="(blank)",AF213="")</f>
        <v>1</v>
      </c>
      <c r="AJ213" s="76" t="s">
        <v>794</v>
      </c>
      <c r="AK213" s="77">
        <v>1</v>
      </c>
      <c r="AL213" t="b">
        <f t="shared" si="45"/>
        <v>1</v>
      </c>
      <c r="AM213" t="b">
        <f t="shared" si="46"/>
        <v>1</v>
      </c>
      <c r="AN213"/>
      <c r="AO213"/>
      <c r="AP213" t="b">
        <f>OR(COUNTIF(Table_1[Network ID],AN213)&gt;0,AN213="Grand Total",Y213="(blank)",AN213="")</f>
        <v>1</v>
      </c>
      <c r="AQ213"/>
    </row>
    <row r="214" spans="10:43" x14ac:dyDescent="0.25">
      <c r="J214" t="b">
        <f t="shared" si="47"/>
        <v>1</v>
      </c>
      <c r="M214" t="b">
        <f t="shared" si="41"/>
        <v>1</v>
      </c>
      <c r="N214" t="b">
        <f>OR(K214="Grand Total",IFERROR(FIND(SUBSTITUTE(K214," ",""),SUBSTITUTE('0 - Params'!$B$5," ","")),0)&gt;0)</f>
        <v>1</v>
      </c>
      <c r="O214" t="b">
        <f t="shared" si="42"/>
        <v>1</v>
      </c>
      <c r="S214" t="b">
        <f t="shared" si="48"/>
        <v>1</v>
      </c>
      <c r="W214" t="b">
        <f t="shared" si="43"/>
        <v>1</v>
      </c>
      <c r="X214" t="b">
        <f t="shared" si="44"/>
        <v>1</v>
      </c>
      <c r="Y214"/>
      <c r="Z214"/>
      <c r="AA214" t="b">
        <f>OR(COUNTIF(Table_1[Network ID],Y214)&gt;0,Y214="Grand Total",Y214="(blank)",Y214="")</f>
        <v>1</v>
      </c>
      <c r="AE214" t="b">
        <f t="shared" si="40"/>
        <v>1</v>
      </c>
      <c r="AF214"/>
      <c r="AG214"/>
      <c r="AH214" t="b">
        <f>OR(COUNTIF(Table_1[Network ID],AF214)&gt;0,AF214="Grand Total",AF214="(blank)",AF214="")</f>
        <v>1</v>
      </c>
      <c r="AJ214" s="76" t="s">
        <v>796</v>
      </c>
      <c r="AK214" s="77">
        <v>1</v>
      </c>
      <c r="AL214" t="b">
        <f t="shared" si="45"/>
        <v>1</v>
      </c>
      <c r="AM214" t="b">
        <f t="shared" si="46"/>
        <v>1</v>
      </c>
      <c r="AN214"/>
      <c r="AO214"/>
      <c r="AP214" t="b">
        <f>OR(COUNTIF(Table_1[Network ID],AN214)&gt;0,AN214="Grand Total",Y214="(blank)",AN214="")</f>
        <v>1</v>
      </c>
      <c r="AQ214"/>
    </row>
    <row r="215" spans="10:43" x14ac:dyDescent="0.25">
      <c r="J215" t="b">
        <f t="shared" si="47"/>
        <v>1</v>
      </c>
      <c r="M215" t="b">
        <f t="shared" si="41"/>
        <v>1</v>
      </c>
      <c r="N215" t="b">
        <f>OR(K215="Grand Total",IFERROR(FIND(SUBSTITUTE(K215," ",""),SUBSTITUTE('0 - Params'!$B$5," ","")),0)&gt;0)</f>
        <v>1</v>
      </c>
      <c r="O215" t="b">
        <f t="shared" si="42"/>
        <v>1</v>
      </c>
      <c r="S215" t="b">
        <f t="shared" si="48"/>
        <v>1</v>
      </c>
      <c r="W215" t="b">
        <f t="shared" si="43"/>
        <v>1</v>
      </c>
      <c r="X215" t="b">
        <f t="shared" si="44"/>
        <v>1</v>
      </c>
      <c r="Y215"/>
      <c r="Z215"/>
      <c r="AA215" t="b">
        <f>OR(COUNTIF(Table_1[Network ID],Y215)&gt;0,Y215="Grand Total",Y215="(blank)",Y215="")</f>
        <v>1</v>
      </c>
      <c r="AE215" t="b">
        <f t="shared" si="40"/>
        <v>1</v>
      </c>
      <c r="AF215"/>
      <c r="AG215"/>
      <c r="AH215" t="b">
        <f>OR(COUNTIF(Table_1[Network ID],AF215)&gt;0,AF215="Grand Total",AF215="(blank)",AF215="")</f>
        <v>1</v>
      </c>
      <c r="AJ215" s="76" t="s">
        <v>798</v>
      </c>
      <c r="AK215" s="77">
        <v>1</v>
      </c>
      <c r="AL215" t="b">
        <f t="shared" si="45"/>
        <v>1</v>
      </c>
      <c r="AM215" t="b">
        <f t="shared" si="46"/>
        <v>1</v>
      </c>
      <c r="AN215"/>
      <c r="AO215"/>
      <c r="AP215" t="b">
        <f>OR(COUNTIF(Table_1[Network ID],AN215)&gt;0,AN215="Grand Total",Y215="(blank)",AN215="")</f>
        <v>1</v>
      </c>
      <c r="AQ215"/>
    </row>
    <row r="216" spans="10:43" x14ac:dyDescent="0.25">
      <c r="J216" t="b">
        <f t="shared" si="47"/>
        <v>1</v>
      </c>
      <c r="M216" t="b">
        <f t="shared" si="41"/>
        <v>1</v>
      </c>
      <c r="N216" t="b">
        <f>OR(K216="Grand Total",IFERROR(FIND(SUBSTITUTE(K216," ",""),SUBSTITUTE('0 - Params'!$B$5," ","")),0)&gt;0)</f>
        <v>1</v>
      </c>
      <c r="O216" t="b">
        <f t="shared" si="42"/>
        <v>1</v>
      </c>
      <c r="S216" t="b">
        <f t="shared" si="48"/>
        <v>1</v>
      </c>
      <c r="W216" t="b">
        <f t="shared" si="43"/>
        <v>1</v>
      </c>
      <c r="X216" t="b">
        <f t="shared" si="44"/>
        <v>1</v>
      </c>
      <c r="Y216"/>
      <c r="Z216"/>
      <c r="AA216" t="b">
        <f>OR(COUNTIF(Table_1[Network ID],Y216)&gt;0,Y216="Grand Total",Y216="(blank)",Y216="")</f>
        <v>1</v>
      </c>
      <c r="AE216" t="b">
        <f t="shared" si="40"/>
        <v>1</v>
      </c>
      <c r="AF216"/>
      <c r="AG216"/>
      <c r="AH216" t="b">
        <f>OR(COUNTIF(Table_1[Network ID],AF216)&gt;0,AF216="Grand Total",AF216="(blank)",AF216="")</f>
        <v>1</v>
      </c>
      <c r="AJ216" s="76" t="s">
        <v>800</v>
      </c>
      <c r="AK216" s="77">
        <v>1</v>
      </c>
      <c r="AL216" t="b">
        <f t="shared" si="45"/>
        <v>1</v>
      </c>
      <c r="AM216" t="b">
        <f t="shared" si="46"/>
        <v>1</v>
      </c>
      <c r="AN216"/>
      <c r="AO216"/>
      <c r="AP216" t="b">
        <f>OR(COUNTIF(Table_1[Network ID],AN216)&gt;0,AN216="Grand Total",Y216="(blank)",AN216="")</f>
        <v>1</v>
      </c>
      <c r="AQ216"/>
    </row>
    <row r="217" spans="10:43" x14ac:dyDescent="0.25">
      <c r="J217" t="b">
        <f t="shared" si="47"/>
        <v>1</v>
      </c>
      <c r="M217" t="b">
        <f t="shared" si="41"/>
        <v>1</v>
      </c>
      <c r="N217" t="b">
        <f>OR(K217="Grand Total",IFERROR(FIND(SUBSTITUTE(K217," ",""),SUBSTITUTE('0 - Params'!$B$5," ","")),0)&gt;0)</f>
        <v>1</v>
      </c>
      <c r="O217" t="b">
        <f t="shared" si="42"/>
        <v>1</v>
      </c>
      <c r="S217" t="b">
        <f t="shared" si="48"/>
        <v>1</v>
      </c>
      <c r="W217" t="b">
        <f t="shared" si="43"/>
        <v>1</v>
      </c>
      <c r="X217" t="b">
        <f t="shared" si="44"/>
        <v>1</v>
      </c>
      <c r="Y217"/>
      <c r="Z217"/>
      <c r="AA217" t="b">
        <f>OR(COUNTIF(Table_1[Network ID],Y217)&gt;0,Y217="Grand Total",Y217="(blank)",Y217="")</f>
        <v>1</v>
      </c>
      <c r="AE217" t="b">
        <f t="shared" si="40"/>
        <v>1</v>
      </c>
      <c r="AF217"/>
      <c r="AG217"/>
      <c r="AH217" t="b">
        <f>OR(COUNTIF(Table_1[Network ID],AF217)&gt;0,AF217="Grand Total",AF217="(blank)",AF217="")</f>
        <v>1</v>
      </c>
      <c r="AJ217" s="76" t="s">
        <v>802</v>
      </c>
      <c r="AK217" s="77">
        <v>1</v>
      </c>
      <c r="AL217" t="b">
        <f t="shared" si="45"/>
        <v>1</v>
      </c>
      <c r="AM217" t="b">
        <f t="shared" si="46"/>
        <v>1</v>
      </c>
      <c r="AN217"/>
      <c r="AO217"/>
      <c r="AP217" t="b">
        <f>OR(COUNTIF(Table_1[Network ID],AN217)&gt;0,AN217="Grand Total",Y217="(blank)",AN217="")</f>
        <v>1</v>
      </c>
      <c r="AQ217"/>
    </row>
    <row r="218" spans="10:43" x14ac:dyDescent="0.25">
      <c r="J218" t="b">
        <f t="shared" si="47"/>
        <v>1</v>
      </c>
      <c r="M218" t="b">
        <f t="shared" si="41"/>
        <v>1</v>
      </c>
      <c r="N218" t="b">
        <f>OR(K218="Grand Total",IFERROR(FIND(SUBSTITUTE(K218," ",""),SUBSTITUTE('0 - Params'!$B$5," ","")),0)&gt;0)</f>
        <v>1</v>
      </c>
      <c r="O218" t="b">
        <f t="shared" si="42"/>
        <v>1</v>
      </c>
      <c r="S218" t="b">
        <f t="shared" si="48"/>
        <v>1</v>
      </c>
      <c r="W218" t="b">
        <f t="shared" si="43"/>
        <v>1</v>
      </c>
      <c r="X218" t="b">
        <f t="shared" si="44"/>
        <v>1</v>
      </c>
      <c r="Y218"/>
      <c r="Z218"/>
      <c r="AA218" t="b">
        <f>OR(COUNTIF(Table_1[Network ID],Y218)&gt;0,Y218="Grand Total",Y218="(blank)",Y218="")</f>
        <v>1</v>
      </c>
      <c r="AE218" t="b">
        <f t="shared" si="40"/>
        <v>1</v>
      </c>
      <c r="AF218"/>
      <c r="AG218"/>
      <c r="AH218" t="b">
        <f>OR(COUNTIF(Table_1[Network ID],AF218)&gt;0,AF218="Grand Total",AF218="(blank)",AF218="")</f>
        <v>1</v>
      </c>
      <c r="AJ218" s="76" t="s">
        <v>804</v>
      </c>
      <c r="AK218" s="77">
        <v>1</v>
      </c>
      <c r="AL218" t="b">
        <f t="shared" si="45"/>
        <v>1</v>
      </c>
      <c r="AM218" t="b">
        <f t="shared" si="46"/>
        <v>1</v>
      </c>
      <c r="AN218"/>
      <c r="AO218"/>
      <c r="AP218" t="b">
        <f>OR(COUNTIF(Table_1[Network ID],AN218)&gt;0,AN218="Grand Total",Y218="(blank)",AN218="")</f>
        <v>1</v>
      </c>
      <c r="AQ218"/>
    </row>
    <row r="219" spans="10:43" x14ac:dyDescent="0.25">
      <c r="J219" t="b">
        <f t="shared" si="47"/>
        <v>1</v>
      </c>
      <c r="M219" t="b">
        <f t="shared" si="41"/>
        <v>1</v>
      </c>
      <c r="N219" t="b">
        <f>OR(K219="Grand Total",IFERROR(FIND(SUBSTITUTE(K219," ",""),SUBSTITUTE('0 - Params'!$B$5," ","")),0)&gt;0)</f>
        <v>1</v>
      </c>
      <c r="O219" t="b">
        <f t="shared" si="42"/>
        <v>1</v>
      </c>
      <c r="S219" t="b">
        <f t="shared" si="48"/>
        <v>1</v>
      </c>
      <c r="W219" t="b">
        <f t="shared" si="43"/>
        <v>1</v>
      </c>
      <c r="X219" t="b">
        <f t="shared" si="44"/>
        <v>1</v>
      </c>
      <c r="Y219"/>
      <c r="Z219"/>
      <c r="AA219" t="b">
        <f>OR(COUNTIF(Table_1[Network ID],Y219)&gt;0,Y219="Grand Total",Y219="(blank)",Y219="")</f>
        <v>1</v>
      </c>
      <c r="AE219" t="b">
        <f t="shared" si="40"/>
        <v>1</v>
      </c>
      <c r="AF219"/>
      <c r="AG219"/>
      <c r="AH219" t="b">
        <f>OR(COUNTIF(Table_1[Network ID],AF219)&gt;0,AF219="Grand Total",AF219="(blank)",AF219="")</f>
        <v>1</v>
      </c>
      <c r="AJ219" s="76" t="s">
        <v>806</v>
      </c>
      <c r="AK219" s="77">
        <v>1</v>
      </c>
      <c r="AL219" t="b">
        <f t="shared" si="45"/>
        <v>1</v>
      </c>
      <c r="AM219" t="b">
        <f t="shared" si="46"/>
        <v>1</v>
      </c>
      <c r="AN219"/>
      <c r="AO219"/>
      <c r="AP219" t="b">
        <f>OR(COUNTIF(Table_1[Network ID],AN219)&gt;0,AN219="Grand Total",Y219="(blank)",AN219="")</f>
        <v>1</v>
      </c>
      <c r="AQ219"/>
    </row>
    <row r="220" spans="10:43" x14ac:dyDescent="0.25">
      <c r="J220" t="b">
        <f t="shared" si="47"/>
        <v>1</v>
      </c>
      <c r="M220" t="b">
        <f t="shared" si="41"/>
        <v>1</v>
      </c>
      <c r="N220" t="b">
        <f>OR(K220="Grand Total",IFERROR(FIND(SUBSTITUTE(K220," ",""),SUBSTITUTE('0 - Params'!$B$5," ","")),0)&gt;0)</f>
        <v>1</v>
      </c>
      <c r="O220" t="b">
        <f t="shared" si="42"/>
        <v>1</v>
      </c>
      <c r="S220" t="b">
        <f t="shared" si="48"/>
        <v>1</v>
      </c>
      <c r="W220" t="b">
        <f t="shared" si="43"/>
        <v>1</v>
      </c>
      <c r="X220" t="b">
        <f t="shared" si="44"/>
        <v>1</v>
      </c>
      <c r="Y220"/>
      <c r="Z220"/>
      <c r="AA220" t="b">
        <f>OR(COUNTIF(Table_1[Network ID],Y220)&gt;0,Y220="Grand Total",Y220="(blank)",Y220="")</f>
        <v>1</v>
      </c>
      <c r="AE220" t="b">
        <f t="shared" si="40"/>
        <v>1</v>
      </c>
      <c r="AF220"/>
      <c r="AG220"/>
      <c r="AH220" t="b">
        <f>OR(COUNTIF(Table_1[Network ID],AF220)&gt;0,AF220="Grand Total",AF220="(blank)",AF220="")</f>
        <v>1</v>
      </c>
      <c r="AJ220" s="76" t="s">
        <v>808</v>
      </c>
      <c r="AK220" s="77">
        <v>1</v>
      </c>
      <c r="AL220" t="b">
        <f t="shared" si="45"/>
        <v>1</v>
      </c>
      <c r="AM220" t="b">
        <f t="shared" si="46"/>
        <v>1</v>
      </c>
      <c r="AN220"/>
      <c r="AO220"/>
      <c r="AP220" t="b">
        <f>OR(COUNTIF(Table_1[Network ID],AN220)&gt;0,AN220="Grand Total",Y220="(blank)",AN220="")</f>
        <v>1</v>
      </c>
      <c r="AQ220"/>
    </row>
    <row r="221" spans="10:43" x14ac:dyDescent="0.25">
      <c r="J221" t="b">
        <f t="shared" si="47"/>
        <v>1</v>
      </c>
      <c r="M221" t="b">
        <f t="shared" si="41"/>
        <v>1</v>
      </c>
      <c r="N221" t="b">
        <f>OR(K221="Grand Total",IFERROR(FIND(SUBSTITUTE(K221," ",""),SUBSTITUTE('0 - Params'!$B$5," ","")),0)&gt;0)</f>
        <v>1</v>
      </c>
      <c r="O221" t="b">
        <f t="shared" si="42"/>
        <v>1</v>
      </c>
      <c r="S221" t="b">
        <f t="shared" si="48"/>
        <v>1</v>
      </c>
      <c r="W221" t="b">
        <f t="shared" si="43"/>
        <v>1</v>
      </c>
      <c r="X221" t="b">
        <f t="shared" si="44"/>
        <v>1</v>
      </c>
      <c r="Y221"/>
      <c r="Z221"/>
      <c r="AA221" t="b">
        <f>OR(COUNTIF(Table_1[Network ID],Y221)&gt;0,Y221="Grand Total",Y221="(blank)",Y221="")</f>
        <v>1</v>
      </c>
      <c r="AE221" t="b">
        <f t="shared" si="40"/>
        <v>1</v>
      </c>
      <c r="AF221"/>
      <c r="AG221"/>
      <c r="AH221" t="b">
        <f>OR(COUNTIF(Table_1[Network ID],AF221)&gt;0,AF221="Grand Total",AF221="(blank)",AF221="")</f>
        <v>1</v>
      </c>
      <c r="AJ221" s="76" t="s">
        <v>810</v>
      </c>
      <c r="AK221" s="77">
        <v>1</v>
      </c>
      <c r="AL221" t="b">
        <f t="shared" si="45"/>
        <v>1</v>
      </c>
      <c r="AM221" t="b">
        <f t="shared" si="46"/>
        <v>1</v>
      </c>
      <c r="AN221"/>
      <c r="AO221"/>
      <c r="AP221" t="b">
        <f>OR(COUNTIF(Table_1[Network ID],AN221)&gt;0,AN221="Grand Total",Y221="(blank)",AN221="")</f>
        <v>1</v>
      </c>
      <c r="AQ221"/>
    </row>
    <row r="222" spans="10:43" x14ac:dyDescent="0.25">
      <c r="J222" t="b">
        <f t="shared" si="47"/>
        <v>1</v>
      </c>
      <c r="M222" t="b">
        <f t="shared" si="41"/>
        <v>1</v>
      </c>
      <c r="N222" t="b">
        <f>OR(K222="Grand Total",IFERROR(FIND(SUBSTITUTE(K222," ",""),SUBSTITUTE('0 - Params'!$B$5," ","")),0)&gt;0)</f>
        <v>1</v>
      </c>
      <c r="O222" t="b">
        <f t="shared" si="42"/>
        <v>1</v>
      </c>
      <c r="S222" t="b">
        <f t="shared" si="48"/>
        <v>1</v>
      </c>
      <c r="W222" t="b">
        <f t="shared" si="43"/>
        <v>1</v>
      </c>
      <c r="X222" t="b">
        <f t="shared" si="44"/>
        <v>1</v>
      </c>
      <c r="Y222"/>
      <c r="Z222"/>
      <c r="AA222" t="b">
        <f>OR(COUNTIF(Table_1[Network ID],Y222)&gt;0,Y222="Grand Total",Y222="(blank)",Y222="")</f>
        <v>1</v>
      </c>
      <c r="AE222" t="b">
        <f t="shared" si="40"/>
        <v>1</v>
      </c>
      <c r="AF222"/>
      <c r="AG222"/>
      <c r="AH222" t="b">
        <f>OR(COUNTIF(Table_1[Network ID],AF222)&gt;0,AF222="Grand Total",AF222="(blank)",AF222="")</f>
        <v>1</v>
      </c>
      <c r="AJ222" s="76" t="s">
        <v>812</v>
      </c>
      <c r="AK222" s="77">
        <v>1</v>
      </c>
      <c r="AL222" t="b">
        <f t="shared" si="45"/>
        <v>1</v>
      </c>
      <c r="AM222" t="b">
        <f t="shared" si="46"/>
        <v>1</v>
      </c>
      <c r="AN222"/>
      <c r="AO222"/>
      <c r="AP222" t="b">
        <f>OR(COUNTIF(Table_1[Network ID],AN222)&gt;0,AN222="Grand Total",Y222="(blank)",AN222="")</f>
        <v>1</v>
      </c>
      <c r="AQ222"/>
    </row>
    <row r="223" spans="10:43" x14ac:dyDescent="0.25">
      <c r="J223" t="b">
        <f t="shared" si="47"/>
        <v>1</v>
      </c>
      <c r="M223" t="b">
        <f t="shared" si="41"/>
        <v>1</v>
      </c>
      <c r="N223" t="b">
        <f>OR(K223="Grand Total",IFERROR(FIND(SUBSTITUTE(K223," ",""),SUBSTITUTE('0 - Params'!$B$5," ","")),0)&gt;0)</f>
        <v>1</v>
      </c>
      <c r="O223" t="b">
        <f t="shared" si="42"/>
        <v>1</v>
      </c>
      <c r="S223" t="b">
        <f t="shared" si="48"/>
        <v>1</v>
      </c>
      <c r="W223" t="b">
        <f t="shared" si="43"/>
        <v>1</v>
      </c>
      <c r="X223" t="b">
        <f t="shared" si="44"/>
        <v>1</v>
      </c>
      <c r="Y223"/>
      <c r="Z223"/>
      <c r="AA223" t="b">
        <f>OR(COUNTIF(Table_1[Network ID],Y223)&gt;0,Y223="Grand Total",Y223="(blank)",Y223="")</f>
        <v>1</v>
      </c>
      <c r="AE223" t="b">
        <f t="shared" si="40"/>
        <v>1</v>
      </c>
      <c r="AF223"/>
      <c r="AG223"/>
      <c r="AH223" t="b">
        <f>OR(COUNTIF(Table_1[Network ID],AF223)&gt;0,AF223="Grand Total",AF223="(blank)",AF223="")</f>
        <v>1</v>
      </c>
      <c r="AJ223" s="76" t="s">
        <v>814</v>
      </c>
      <c r="AK223" s="77">
        <v>1</v>
      </c>
      <c r="AL223" t="b">
        <f t="shared" si="45"/>
        <v>1</v>
      </c>
      <c r="AM223" t="b">
        <f t="shared" si="46"/>
        <v>1</v>
      </c>
      <c r="AN223"/>
      <c r="AO223"/>
      <c r="AP223" t="b">
        <f>OR(COUNTIF(Table_1[Network ID],AN223)&gt;0,AN223="Grand Total",Y223="(blank)",AN223="")</f>
        <v>1</v>
      </c>
      <c r="AQ223"/>
    </row>
    <row r="224" spans="10:43" x14ac:dyDescent="0.25">
      <c r="J224" t="b">
        <f t="shared" si="47"/>
        <v>1</v>
      </c>
      <c r="M224" t="b">
        <f t="shared" si="41"/>
        <v>1</v>
      </c>
      <c r="N224" t="b">
        <f>OR(K224="Grand Total",IFERROR(FIND(SUBSTITUTE(K224," ",""),SUBSTITUTE('0 - Params'!$B$5," ","")),0)&gt;0)</f>
        <v>1</v>
      </c>
      <c r="O224" t="b">
        <f t="shared" si="42"/>
        <v>1</v>
      </c>
      <c r="S224" t="b">
        <f t="shared" si="48"/>
        <v>1</v>
      </c>
      <c r="W224" t="b">
        <f t="shared" si="43"/>
        <v>1</v>
      </c>
      <c r="X224" t="b">
        <f t="shared" si="44"/>
        <v>1</v>
      </c>
      <c r="Y224"/>
      <c r="Z224"/>
      <c r="AA224" t="b">
        <f>OR(COUNTIF(Table_1[Network ID],Y224)&gt;0,Y224="Grand Total",Y224="(blank)",Y224="")</f>
        <v>1</v>
      </c>
      <c r="AE224" t="b">
        <f t="shared" si="40"/>
        <v>1</v>
      </c>
      <c r="AF224"/>
      <c r="AG224"/>
      <c r="AH224" t="b">
        <f>OR(COUNTIF(Table_1[Network ID],AF224)&gt;0,AF224="Grand Total",AF224="(blank)",AF224="")</f>
        <v>1</v>
      </c>
      <c r="AJ224" s="76" t="s">
        <v>816</v>
      </c>
      <c r="AK224" s="77">
        <v>1</v>
      </c>
      <c r="AL224" t="b">
        <f t="shared" si="45"/>
        <v>1</v>
      </c>
      <c r="AM224" t="b">
        <f t="shared" si="46"/>
        <v>1</v>
      </c>
      <c r="AN224"/>
      <c r="AO224"/>
      <c r="AP224" t="b">
        <f>OR(COUNTIF(Table_1[Network ID],AN224)&gt;0,AN224="Grand Total",Y224="(blank)",AN224="")</f>
        <v>1</v>
      </c>
      <c r="AQ224"/>
    </row>
    <row r="225" spans="10:43" x14ac:dyDescent="0.25">
      <c r="J225" t="b">
        <f t="shared" si="47"/>
        <v>1</v>
      </c>
      <c r="M225" t="b">
        <f t="shared" si="41"/>
        <v>1</v>
      </c>
      <c r="N225" t="b">
        <f>OR(K225="Grand Total",IFERROR(FIND(SUBSTITUTE(K225," ",""),SUBSTITUTE('0 - Params'!$B$5," ","")),0)&gt;0)</f>
        <v>1</v>
      </c>
      <c r="O225" t="b">
        <f t="shared" si="42"/>
        <v>1</v>
      </c>
      <c r="S225" t="b">
        <f t="shared" si="48"/>
        <v>1</v>
      </c>
      <c r="W225" t="b">
        <f t="shared" si="43"/>
        <v>1</v>
      </c>
      <c r="X225" t="b">
        <f t="shared" si="44"/>
        <v>1</v>
      </c>
      <c r="Y225"/>
      <c r="Z225"/>
      <c r="AA225" t="b">
        <f>OR(COUNTIF(Table_1[Network ID],Y225)&gt;0,Y225="Grand Total",Y225="(blank)",Y225="")</f>
        <v>1</v>
      </c>
      <c r="AE225" t="b">
        <f t="shared" si="40"/>
        <v>1</v>
      </c>
      <c r="AF225"/>
      <c r="AG225"/>
      <c r="AH225" t="b">
        <f>OR(COUNTIF(Table_1[Network ID],AF225)&gt;0,AF225="Grand Total",AF225="(blank)",AF225="")</f>
        <v>1</v>
      </c>
      <c r="AJ225" s="76" t="s">
        <v>818</v>
      </c>
      <c r="AK225" s="77">
        <v>1</v>
      </c>
      <c r="AL225" t="b">
        <f t="shared" si="45"/>
        <v>1</v>
      </c>
      <c r="AM225" t="b">
        <f t="shared" si="46"/>
        <v>1</v>
      </c>
      <c r="AN225"/>
      <c r="AO225"/>
      <c r="AP225" t="b">
        <f>OR(COUNTIF(Table_1[Network ID],AN225)&gt;0,AN225="Grand Total",Y225="(blank)",AN225="")</f>
        <v>1</v>
      </c>
      <c r="AQ225"/>
    </row>
    <row r="226" spans="10:43" x14ac:dyDescent="0.25">
      <c r="J226" t="b">
        <f t="shared" si="47"/>
        <v>1</v>
      </c>
      <c r="M226" t="b">
        <f t="shared" si="41"/>
        <v>1</v>
      </c>
      <c r="N226" t="b">
        <f>OR(K226="Grand Total",IFERROR(FIND(SUBSTITUTE(K226," ",""),SUBSTITUTE('0 - Params'!$B$5," ","")),0)&gt;0)</f>
        <v>1</v>
      </c>
      <c r="O226" t="b">
        <f t="shared" si="42"/>
        <v>1</v>
      </c>
      <c r="S226" t="b">
        <f t="shared" si="48"/>
        <v>1</v>
      </c>
      <c r="W226" t="b">
        <f t="shared" si="43"/>
        <v>1</v>
      </c>
      <c r="X226" t="b">
        <f t="shared" si="44"/>
        <v>1</v>
      </c>
      <c r="Y226"/>
      <c r="Z226"/>
      <c r="AA226" t="b">
        <f>OR(COUNTIF(Table_1[Network ID],Y226)&gt;0,Y226="Grand Total",Y226="(blank)",Y226="")</f>
        <v>1</v>
      </c>
      <c r="AE226" t="b">
        <f t="shared" si="40"/>
        <v>1</v>
      </c>
      <c r="AF226"/>
      <c r="AG226"/>
      <c r="AH226" t="b">
        <f>OR(COUNTIF(Table_1[Network ID],AF226)&gt;0,AF226="Grand Total",AF226="(blank)",AF226="")</f>
        <v>1</v>
      </c>
      <c r="AJ226" s="76" t="s">
        <v>820</v>
      </c>
      <c r="AK226" s="77">
        <v>1</v>
      </c>
      <c r="AL226" t="b">
        <f t="shared" si="45"/>
        <v>1</v>
      </c>
      <c r="AM226" t="b">
        <f t="shared" si="46"/>
        <v>1</v>
      </c>
      <c r="AN226"/>
      <c r="AO226"/>
      <c r="AP226" t="b">
        <f>OR(COUNTIF(Table_1[Network ID],AN226)&gt;0,AN226="Grand Total",Y226="(blank)",AN226="")</f>
        <v>1</v>
      </c>
      <c r="AQ226"/>
    </row>
    <row r="227" spans="10:43" x14ac:dyDescent="0.25">
      <c r="J227" t="b">
        <f t="shared" si="47"/>
        <v>1</v>
      </c>
      <c r="M227" t="b">
        <f t="shared" si="41"/>
        <v>1</v>
      </c>
      <c r="N227" t="b">
        <f>OR(K227="Grand Total",IFERROR(FIND(SUBSTITUTE(K227," ",""),SUBSTITUTE('0 - Params'!$B$5," ","")),0)&gt;0)</f>
        <v>1</v>
      </c>
      <c r="O227" t="b">
        <f t="shared" si="42"/>
        <v>1</v>
      </c>
      <c r="S227" t="b">
        <f t="shared" si="48"/>
        <v>1</v>
      </c>
      <c r="W227" t="b">
        <f t="shared" si="43"/>
        <v>1</v>
      </c>
      <c r="X227" t="b">
        <f t="shared" si="44"/>
        <v>1</v>
      </c>
      <c r="Y227"/>
      <c r="Z227"/>
      <c r="AA227" t="b">
        <f>OR(COUNTIF(Table_1[Network ID],Y227)&gt;0,Y227="Grand Total",Y227="(blank)",Y227="")</f>
        <v>1</v>
      </c>
      <c r="AE227" t="b">
        <f t="shared" si="40"/>
        <v>1</v>
      </c>
      <c r="AF227"/>
      <c r="AG227"/>
      <c r="AH227" t="b">
        <f>OR(COUNTIF(Table_1[Network ID],AF227)&gt;0,AF227="Grand Total",AF227="(blank)",AF227="")</f>
        <v>1</v>
      </c>
      <c r="AJ227" s="76" t="s">
        <v>822</v>
      </c>
      <c r="AK227" s="77">
        <v>1</v>
      </c>
      <c r="AL227" t="b">
        <f t="shared" si="45"/>
        <v>1</v>
      </c>
      <c r="AM227" t="b">
        <f t="shared" si="46"/>
        <v>1</v>
      </c>
      <c r="AN227"/>
      <c r="AO227"/>
      <c r="AP227" t="b">
        <f>OR(COUNTIF(Table_1[Network ID],AN227)&gt;0,AN227="Grand Total",Y227="(blank)",AN227="")</f>
        <v>1</v>
      </c>
      <c r="AQ227"/>
    </row>
    <row r="228" spans="10:43" x14ac:dyDescent="0.25">
      <c r="J228" t="b">
        <f t="shared" si="47"/>
        <v>1</v>
      </c>
      <c r="M228" t="b">
        <f t="shared" si="41"/>
        <v>1</v>
      </c>
      <c r="N228" t="b">
        <f>OR(K228="Grand Total",IFERROR(FIND(SUBSTITUTE(K228," ",""),SUBSTITUTE('0 - Params'!$B$5," ","")),0)&gt;0)</f>
        <v>1</v>
      </c>
      <c r="O228" t="b">
        <f t="shared" si="42"/>
        <v>1</v>
      </c>
      <c r="S228" t="b">
        <f t="shared" si="48"/>
        <v>1</v>
      </c>
      <c r="W228" t="b">
        <f t="shared" si="43"/>
        <v>1</v>
      </c>
      <c r="X228" t="b">
        <f t="shared" si="44"/>
        <v>1</v>
      </c>
      <c r="Y228"/>
      <c r="Z228"/>
      <c r="AA228" t="b">
        <f>OR(COUNTIF(Table_1[Network ID],Y228)&gt;0,Y228="Grand Total",Y228="(blank)",Y228="")</f>
        <v>1</v>
      </c>
      <c r="AE228" t="b">
        <f t="shared" si="40"/>
        <v>1</v>
      </c>
      <c r="AF228"/>
      <c r="AG228"/>
      <c r="AH228" t="b">
        <f>OR(COUNTIF(Table_1[Network ID],AF228)&gt;0,AF228="Grand Total",AF228="(blank)",AF228="")</f>
        <v>1</v>
      </c>
      <c r="AJ228" s="76" t="s">
        <v>824</v>
      </c>
      <c r="AK228" s="77">
        <v>1</v>
      </c>
      <c r="AL228" t="b">
        <f t="shared" si="45"/>
        <v>1</v>
      </c>
      <c r="AM228" t="b">
        <f t="shared" si="46"/>
        <v>1</v>
      </c>
      <c r="AN228"/>
      <c r="AO228"/>
      <c r="AP228" t="b">
        <f>OR(COUNTIF(Table_1[Network ID],AN228)&gt;0,AN228="Grand Total",Y228="(blank)",AN228="")</f>
        <v>1</v>
      </c>
      <c r="AQ228"/>
    </row>
    <row r="229" spans="10:43" x14ac:dyDescent="0.25">
      <c r="J229" t="b">
        <f t="shared" si="47"/>
        <v>1</v>
      </c>
      <c r="M229" t="b">
        <f t="shared" si="41"/>
        <v>1</v>
      </c>
      <c r="N229" t="b">
        <f>OR(K229="Grand Total",IFERROR(FIND(SUBSTITUTE(K229," ",""),SUBSTITUTE('0 - Params'!$B$5," ","")),0)&gt;0)</f>
        <v>1</v>
      </c>
      <c r="O229" t="b">
        <f t="shared" si="42"/>
        <v>1</v>
      </c>
      <c r="S229" t="b">
        <f t="shared" si="48"/>
        <v>1</v>
      </c>
      <c r="W229" t="b">
        <f t="shared" si="43"/>
        <v>1</v>
      </c>
      <c r="X229" t="b">
        <f t="shared" si="44"/>
        <v>1</v>
      </c>
      <c r="Y229"/>
      <c r="Z229"/>
      <c r="AA229" t="b">
        <f>OR(COUNTIF(Table_1[Network ID],Y229)&gt;0,Y229="Grand Total",Y229="(blank)",Y229="")</f>
        <v>1</v>
      </c>
      <c r="AE229" t="b">
        <f t="shared" si="40"/>
        <v>1</v>
      </c>
      <c r="AF229"/>
      <c r="AG229"/>
      <c r="AH229" t="b">
        <f>OR(COUNTIF(Table_1[Network ID],AF229)&gt;0,AF229="Grand Total",AF229="(blank)",AF229="")</f>
        <v>1</v>
      </c>
      <c r="AJ229" s="76" t="s">
        <v>826</v>
      </c>
      <c r="AK229" s="77">
        <v>1</v>
      </c>
      <c r="AL229" t="b">
        <f t="shared" si="45"/>
        <v>1</v>
      </c>
      <c r="AM229" t="b">
        <f t="shared" si="46"/>
        <v>1</v>
      </c>
      <c r="AN229"/>
      <c r="AO229"/>
      <c r="AP229" t="b">
        <f>OR(COUNTIF(Table_1[Network ID],AN229)&gt;0,AN229="Grand Total",Y229="(blank)",AN229="")</f>
        <v>1</v>
      </c>
      <c r="AQ229"/>
    </row>
    <row r="230" spans="10:43" x14ac:dyDescent="0.25">
      <c r="J230" t="b">
        <f t="shared" si="47"/>
        <v>1</v>
      </c>
      <c r="M230" t="b">
        <f t="shared" si="41"/>
        <v>1</v>
      </c>
      <c r="N230" t="b">
        <f>OR(K230="Grand Total",IFERROR(FIND(SUBSTITUTE(K230," ",""),SUBSTITUTE('0 - Params'!$B$5," ","")),0)&gt;0)</f>
        <v>1</v>
      </c>
      <c r="O230" t="b">
        <f t="shared" si="42"/>
        <v>1</v>
      </c>
      <c r="S230" t="b">
        <f t="shared" si="48"/>
        <v>1</v>
      </c>
      <c r="W230" t="b">
        <f t="shared" si="43"/>
        <v>1</v>
      </c>
      <c r="X230" t="b">
        <f t="shared" si="44"/>
        <v>1</v>
      </c>
      <c r="Y230"/>
      <c r="Z230"/>
      <c r="AA230" t="b">
        <f>OR(COUNTIF(Table_1[Network ID],Y230)&gt;0,Y230="Grand Total",Y230="(blank)",Y230="")</f>
        <v>1</v>
      </c>
      <c r="AE230" t="b">
        <f t="shared" si="40"/>
        <v>1</v>
      </c>
      <c r="AF230"/>
      <c r="AG230"/>
      <c r="AH230" t="b">
        <f>OR(COUNTIF(Table_1[Network ID],AF230)&gt;0,AF230="Grand Total",AF230="(blank)",AF230="")</f>
        <v>1</v>
      </c>
      <c r="AJ230" s="76" t="s">
        <v>828</v>
      </c>
      <c r="AK230" s="77">
        <v>1</v>
      </c>
      <c r="AL230" t="b">
        <f t="shared" si="45"/>
        <v>1</v>
      </c>
      <c r="AM230" t="b">
        <f t="shared" si="46"/>
        <v>1</v>
      </c>
      <c r="AN230"/>
      <c r="AO230"/>
      <c r="AP230" t="b">
        <f>OR(COUNTIF(Table_1[Network ID],AN230)&gt;0,AN230="Grand Total",Y230="(blank)",AN230="")</f>
        <v>1</v>
      </c>
      <c r="AQ230"/>
    </row>
    <row r="231" spans="10:43" x14ac:dyDescent="0.25">
      <c r="J231" t="b">
        <f t="shared" si="47"/>
        <v>1</v>
      </c>
      <c r="M231" t="b">
        <f t="shared" si="41"/>
        <v>1</v>
      </c>
      <c r="N231" t="b">
        <f>OR(K231="Grand Total",IFERROR(FIND(SUBSTITUTE(K231," ",""),SUBSTITUTE('0 - Params'!$B$5," ","")),0)&gt;0)</f>
        <v>1</v>
      </c>
      <c r="O231" t="b">
        <f t="shared" si="42"/>
        <v>1</v>
      </c>
      <c r="S231" t="b">
        <f t="shared" si="48"/>
        <v>1</v>
      </c>
      <c r="W231" t="b">
        <f t="shared" si="43"/>
        <v>1</v>
      </c>
      <c r="X231" t="b">
        <f t="shared" si="44"/>
        <v>1</v>
      </c>
      <c r="Y231"/>
      <c r="Z231"/>
      <c r="AA231" t="b">
        <f>OR(COUNTIF(Table_1[Network ID],Y231)&gt;0,Y231="Grand Total",Y231="(blank)",Y231="")</f>
        <v>1</v>
      </c>
      <c r="AE231" t="b">
        <f t="shared" si="40"/>
        <v>1</v>
      </c>
      <c r="AF231"/>
      <c r="AG231"/>
      <c r="AH231" t="b">
        <f>OR(COUNTIF(Table_1[Network ID],AF231)&gt;0,AF231="Grand Total",AF231="(blank)",AF231="")</f>
        <v>1</v>
      </c>
      <c r="AJ231" s="76" t="s">
        <v>830</v>
      </c>
      <c r="AK231" s="77">
        <v>1</v>
      </c>
      <c r="AL231" t="b">
        <f t="shared" si="45"/>
        <v>1</v>
      </c>
      <c r="AM231" t="b">
        <f t="shared" si="46"/>
        <v>1</v>
      </c>
      <c r="AN231"/>
      <c r="AO231"/>
      <c r="AP231" t="b">
        <f>OR(COUNTIF(Table_1[Network ID],AN231)&gt;0,AN231="Grand Total",Y231="(blank)",AN231="")</f>
        <v>1</v>
      </c>
      <c r="AQ231"/>
    </row>
    <row r="232" spans="10:43" x14ac:dyDescent="0.25">
      <c r="J232" t="b">
        <f t="shared" si="47"/>
        <v>1</v>
      </c>
      <c r="M232" t="b">
        <f t="shared" si="41"/>
        <v>1</v>
      </c>
      <c r="N232" t="b">
        <f>OR(K232="Grand Total",IFERROR(FIND(SUBSTITUTE(K232," ",""),SUBSTITUTE('0 - Params'!$B$5," ","")),0)&gt;0)</f>
        <v>1</v>
      </c>
      <c r="O232" t="b">
        <f t="shared" si="42"/>
        <v>1</v>
      </c>
      <c r="S232" t="b">
        <f t="shared" si="48"/>
        <v>1</v>
      </c>
      <c r="W232" t="b">
        <f t="shared" si="43"/>
        <v>1</v>
      </c>
      <c r="X232" t="b">
        <f t="shared" si="44"/>
        <v>1</v>
      </c>
      <c r="Y232"/>
      <c r="Z232"/>
      <c r="AA232" t="b">
        <f>OR(COUNTIF(Table_1[Network ID],Y232)&gt;0,Y232="Grand Total",Y232="(blank)",Y232="")</f>
        <v>1</v>
      </c>
      <c r="AE232" t="b">
        <f t="shared" si="40"/>
        <v>1</v>
      </c>
      <c r="AF232"/>
      <c r="AG232"/>
      <c r="AH232" t="b">
        <f>OR(COUNTIF(Table_1[Network ID],AF232)&gt;0,AF232="Grand Total",AF232="(blank)",AF232="")</f>
        <v>1</v>
      </c>
      <c r="AJ232" s="76" t="s">
        <v>832</v>
      </c>
      <c r="AK232" s="77">
        <v>1</v>
      </c>
      <c r="AL232" t="b">
        <f t="shared" si="45"/>
        <v>1</v>
      </c>
      <c r="AM232" t="b">
        <f t="shared" si="46"/>
        <v>1</v>
      </c>
      <c r="AN232"/>
      <c r="AO232"/>
      <c r="AP232" t="b">
        <f>OR(COUNTIF(Table_1[Network ID],AN232)&gt;0,AN232="Grand Total",Y232="(blank)",AN232="")</f>
        <v>1</v>
      </c>
      <c r="AQ232"/>
    </row>
    <row r="233" spans="10:43" x14ac:dyDescent="0.25">
      <c r="J233" t="b">
        <f t="shared" si="47"/>
        <v>1</v>
      </c>
      <c r="M233" t="b">
        <f t="shared" si="41"/>
        <v>1</v>
      </c>
      <c r="N233" t="b">
        <f>OR(K233="Grand Total",IFERROR(FIND(SUBSTITUTE(K233," ",""),SUBSTITUTE('0 - Params'!$B$5," ","")),0)&gt;0)</f>
        <v>1</v>
      </c>
      <c r="O233" t="b">
        <f t="shared" si="42"/>
        <v>1</v>
      </c>
      <c r="S233" t="b">
        <f t="shared" si="48"/>
        <v>1</v>
      </c>
      <c r="W233" t="b">
        <f t="shared" si="43"/>
        <v>1</v>
      </c>
      <c r="X233" t="b">
        <f t="shared" si="44"/>
        <v>1</v>
      </c>
      <c r="Y233"/>
      <c r="Z233"/>
      <c r="AA233" t="b">
        <f>OR(COUNTIF(Table_1[Network ID],Y233)&gt;0,Y233="Grand Total",Y233="(blank)",Y233="")</f>
        <v>1</v>
      </c>
      <c r="AE233" t="b">
        <f t="shared" si="40"/>
        <v>1</v>
      </c>
      <c r="AF233"/>
      <c r="AG233"/>
      <c r="AH233" t="b">
        <f>OR(COUNTIF(Table_1[Network ID],AF233)&gt;0,AF233="Grand Total",AF233="(blank)",AF233="")</f>
        <v>1</v>
      </c>
      <c r="AJ233" s="76" t="s">
        <v>834</v>
      </c>
      <c r="AK233" s="77">
        <v>1</v>
      </c>
      <c r="AL233" t="b">
        <f t="shared" si="45"/>
        <v>1</v>
      </c>
      <c r="AM233" t="b">
        <f t="shared" si="46"/>
        <v>1</v>
      </c>
      <c r="AN233"/>
      <c r="AO233"/>
      <c r="AP233" t="b">
        <f>OR(COUNTIF(Table_1[Network ID],AN233)&gt;0,AN233="Grand Total",Y233="(blank)",AN233="")</f>
        <v>1</v>
      </c>
      <c r="AQ233"/>
    </row>
    <row r="234" spans="10:43" x14ac:dyDescent="0.25">
      <c r="J234" t="b">
        <f t="shared" si="47"/>
        <v>1</v>
      </c>
      <c r="M234" t="b">
        <f t="shared" si="41"/>
        <v>1</v>
      </c>
      <c r="N234" t="b">
        <f>OR(K234="Grand Total",IFERROR(FIND(SUBSTITUTE(K234," ",""),SUBSTITUTE('0 - Params'!$B$5," ","")),0)&gt;0)</f>
        <v>1</v>
      </c>
      <c r="O234" t="b">
        <f t="shared" si="42"/>
        <v>1</v>
      </c>
      <c r="S234" t="b">
        <f t="shared" si="48"/>
        <v>1</v>
      </c>
      <c r="W234" t="b">
        <f t="shared" si="43"/>
        <v>1</v>
      </c>
      <c r="X234" t="b">
        <f t="shared" si="44"/>
        <v>1</v>
      </c>
      <c r="Y234"/>
      <c r="Z234"/>
      <c r="AA234" t="b">
        <f>OR(COUNTIF(Table_1[Network ID],Y234)&gt;0,Y234="Grand Total",Y234="(blank)",Y234="")</f>
        <v>1</v>
      </c>
      <c r="AE234" t="b">
        <f t="shared" si="40"/>
        <v>1</v>
      </c>
      <c r="AF234"/>
      <c r="AG234"/>
      <c r="AH234" t="b">
        <f>OR(COUNTIF(Table_1[Network ID],AF234)&gt;0,AF234="Grand Total",AF234="(blank)",AF234="")</f>
        <v>1</v>
      </c>
      <c r="AJ234" s="76" t="s">
        <v>836</v>
      </c>
      <c r="AK234" s="77">
        <v>1</v>
      </c>
      <c r="AL234" t="b">
        <f t="shared" si="45"/>
        <v>1</v>
      </c>
      <c r="AM234" t="b">
        <f t="shared" si="46"/>
        <v>1</v>
      </c>
      <c r="AN234"/>
      <c r="AO234"/>
      <c r="AP234" t="b">
        <f>OR(COUNTIF(Table_1[Network ID],AN234)&gt;0,AN234="Grand Total",Y234="(blank)",AN234="")</f>
        <v>1</v>
      </c>
      <c r="AQ234"/>
    </row>
    <row r="235" spans="10:43" x14ac:dyDescent="0.25">
      <c r="J235" t="b">
        <f t="shared" si="47"/>
        <v>1</v>
      </c>
      <c r="M235" t="b">
        <f t="shared" si="41"/>
        <v>1</v>
      </c>
      <c r="N235" t="b">
        <f>OR(K235="Grand Total",IFERROR(FIND(SUBSTITUTE(K235," ",""),SUBSTITUTE('0 - Params'!$B$5," ","")),0)&gt;0)</f>
        <v>1</v>
      </c>
      <c r="O235" t="b">
        <f t="shared" si="42"/>
        <v>1</v>
      </c>
      <c r="S235" t="b">
        <f t="shared" si="48"/>
        <v>1</v>
      </c>
      <c r="W235" t="b">
        <f t="shared" si="43"/>
        <v>1</v>
      </c>
      <c r="X235" t="b">
        <f t="shared" si="44"/>
        <v>1</v>
      </c>
      <c r="Y235"/>
      <c r="Z235"/>
      <c r="AA235" t="b">
        <f>OR(COUNTIF(Table_1[Network ID],Y235)&gt;0,Y235="Grand Total",Y235="(blank)",Y235="")</f>
        <v>1</v>
      </c>
      <c r="AE235" t="b">
        <f t="shared" si="40"/>
        <v>1</v>
      </c>
      <c r="AF235"/>
      <c r="AG235"/>
      <c r="AH235" t="b">
        <f>OR(COUNTIF(Table_1[Network ID],AF235)&gt;0,AF235="Grand Total",AF235="(blank)",AF235="")</f>
        <v>1</v>
      </c>
      <c r="AJ235" s="76" t="s">
        <v>838</v>
      </c>
      <c r="AK235" s="77">
        <v>1</v>
      </c>
      <c r="AL235" t="b">
        <f t="shared" si="45"/>
        <v>1</v>
      </c>
      <c r="AM235" t="b">
        <f t="shared" si="46"/>
        <v>1</v>
      </c>
      <c r="AN235"/>
      <c r="AO235"/>
      <c r="AP235" t="b">
        <f>OR(COUNTIF(Table_1[Network ID],AN235)&gt;0,AN235="Grand Total",Y235="(blank)",AN235="")</f>
        <v>1</v>
      </c>
      <c r="AQ235"/>
    </row>
    <row r="236" spans="10:43" x14ac:dyDescent="0.25">
      <c r="J236" t="b">
        <f t="shared" si="47"/>
        <v>1</v>
      </c>
      <c r="M236" t="b">
        <f t="shared" si="41"/>
        <v>1</v>
      </c>
      <c r="N236" t="b">
        <f>OR(K236="Grand Total",IFERROR(FIND(SUBSTITUTE(K236," ",""),SUBSTITUTE('0 - Params'!$B$5," ","")),0)&gt;0)</f>
        <v>1</v>
      </c>
      <c r="O236" t="b">
        <f t="shared" si="42"/>
        <v>1</v>
      </c>
      <c r="S236" t="b">
        <f t="shared" si="48"/>
        <v>1</v>
      </c>
      <c r="W236" t="b">
        <f t="shared" si="43"/>
        <v>1</v>
      </c>
      <c r="X236" t="b">
        <f t="shared" si="44"/>
        <v>1</v>
      </c>
      <c r="Y236"/>
      <c r="Z236"/>
      <c r="AA236" t="b">
        <f>OR(COUNTIF(Table_1[Network ID],Y236)&gt;0,Y236="Grand Total",Y236="(blank)",Y236="")</f>
        <v>1</v>
      </c>
      <c r="AE236" t="b">
        <f t="shared" si="40"/>
        <v>1</v>
      </c>
      <c r="AF236"/>
      <c r="AG236"/>
      <c r="AH236" t="b">
        <f>OR(COUNTIF(Table_1[Network ID],AF236)&gt;0,AF236="Grand Total",AF236="(blank)",AF236="")</f>
        <v>1</v>
      </c>
      <c r="AJ236" s="76" t="s">
        <v>840</v>
      </c>
      <c r="AK236" s="77">
        <v>1</v>
      </c>
      <c r="AL236" t="b">
        <f t="shared" si="45"/>
        <v>1</v>
      </c>
      <c r="AM236" t="b">
        <f t="shared" si="46"/>
        <v>1</v>
      </c>
      <c r="AN236"/>
      <c r="AO236"/>
      <c r="AP236" t="b">
        <f>OR(COUNTIF(Table_1[Network ID],AN236)&gt;0,AN236="Grand Total",Y236="(blank)",AN236="")</f>
        <v>1</v>
      </c>
      <c r="AQ236"/>
    </row>
    <row r="237" spans="10:43" x14ac:dyDescent="0.25">
      <c r="J237" t="b">
        <f t="shared" si="47"/>
        <v>1</v>
      </c>
      <c r="M237" t="b">
        <f t="shared" si="41"/>
        <v>1</v>
      </c>
      <c r="N237" t="b">
        <f>OR(K237="Grand Total",IFERROR(FIND(SUBSTITUTE(K237," ",""),SUBSTITUTE('0 - Params'!$B$5," ","")),0)&gt;0)</f>
        <v>1</v>
      </c>
      <c r="O237" t="b">
        <f t="shared" si="42"/>
        <v>1</v>
      </c>
      <c r="S237" t="b">
        <f t="shared" si="48"/>
        <v>1</v>
      </c>
      <c r="W237" t="b">
        <f t="shared" si="43"/>
        <v>1</v>
      </c>
      <c r="X237" t="b">
        <f t="shared" si="44"/>
        <v>1</v>
      </c>
      <c r="Y237"/>
      <c r="Z237"/>
      <c r="AA237" t="b">
        <f>OR(COUNTIF(Table_1[Network ID],Y237)&gt;0,Y237="Grand Total",Y237="(blank)",Y237="")</f>
        <v>1</v>
      </c>
      <c r="AE237" t="b">
        <f t="shared" si="40"/>
        <v>1</v>
      </c>
      <c r="AF237"/>
      <c r="AG237"/>
      <c r="AH237" t="b">
        <f>OR(COUNTIF(Table_1[Network ID],AF237)&gt;0,AF237="Grand Total",AF237="(blank)",AF237="")</f>
        <v>1</v>
      </c>
      <c r="AJ237" s="76" t="s">
        <v>842</v>
      </c>
      <c r="AK237" s="77">
        <v>1</v>
      </c>
      <c r="AL237" t="b">
        <f t="shared" si="45"/>
        <v>1</v>
      </c>
      <c r="AM237" t="b">
        <f t="shared" si="46"/>
        <v>1</v>
      </c>
      <c r="AN237"/>
      <c r="AO237"/>
      <c r="AP237" t="b">
        <f>OR(COUNTIF(Table_1[Network ID],AN237)&gt;0,AN237="Grand Total",Y237="(blank)",AN237="")</f>
        <v>1</v>
      </c>
      <c r="AQ237"/>
    </row>
    <row r="238" spans="10:43" x14ac:dyDescent="0.25">
      <c r="J238" t="b">
        <f t="shared" si="47"/>
        <v>1</v>
      </c>
      <c r="M238" t="b">
        <f t="shared" si="41"/>
        <v>1</v>
      </c>
      <c r="N238" t="b">
        <f>OR(K238="Grand Total",IFERROR(FIND(SUBSTITUTE(K238," ",""),SUBSTITUTE('0 - Params'!$B$5," ","")),0)&gt;0)</f>
        <v>1</v>
      </c>
      <c r="O238" t="b">
        <f t="shared" si="42"/>
        <v>1</v>
      </c>
      <c r="S238" t="b">
        <f t="shared" si="48"/>
        <v>1</v>
      </c>
      <c r="W238" t="b">
        <f t="shared" si="43"/>
        <v>1</v>
      </c>
      <c r="X238" t="b">
        <f t="shared" si="44"/>
        <v>1</v>
      </c>
      <c r="Y238"/>
      <c r="Z238"/>
      <c r="AA238" t="b">
        <f>OR(COUNTIF(Table_1[Network ID],Y238)&gt;0,Y238="Grand Total",Y238="(blank)",Y238="")</f>
        <v>1</v>
      </c>
      <c r="AE238" t="b">
        <f t="shared" si="40"/>
        <v>1</v>
      </c>
      <c r="AF238"/>
      <c r="AG238"/>
      <c r="AH238" t="b">
        <f>OR(COUNTIF(Table_1[Network ID],AF238)&gt;0,AF238="Grand Total",AF238="(blank)",AF238="")</f>
        <v>1</v>
      </c>
      <c r="AJ238" s="76" t="s">
        <v>844</v>
      </c>
      <c r="AK238" s="77">
        <v>1</v>
      </c>
      <c r="AL238" t="b">
        <f t="shared" si="45"/>
        <v>1</v>
      </c>
      <c r="AM238" t="b">
        <f t="shared" si="46"/>
        <v>1</v>
      </c>
      <c r="AN238"/>
      <c r="AO238"/>
      <c r="AP238" t="b">
        <f>OR(COUNTIF(Table_1[Network ID],AN238)&gt;0,AN238="Grand Total",Y238="(blank)",AN238="")</f>
        <v>1</v>
      </c>
      <c r="AQ238"/>
    </row>
    <row r="239" spans="10:43" x14ac:dyDescent="0.25">
      <c r="J239" t="b">
        <f t="shared" si="47"/>
        <v>1</v>
      </c>
      <c r="M239" t="b">
        <f t="shared" si="41"/>
        <v>1</v>
      </c>
      <c r="N239" t="b">
        <f>OR(K239="Grand Total",IFERROR(FIND(SUBSTITUTE(K239," ",""),SUBSTITUTE('0 - Params'!$B$5," ","")),0)&gt;0)</f>
        <v>1</v>
      </c>
      <c r="O239" t="b">
        <f t="shared" si="42"/>
        <v>1</v>
      </c>
      <c r="S239" t="b">
        <f t="shared" si="48"/>
        <v>1</v>
      </c>
      <c r="W239" t="b">
        <f t="shared" si="43"/>
        <v>1</v>
      </c>
      <c r="X239" t="b">
        <f t="shared" si="44"/>
        <v>1</v>
      </c>
      <c r="Y239"/>
      <c r="Z239"/>
      <c r="AA239" t="b">
        <f>OR(COUNTIF(Table_1[Network ID],Y239)&gt;0,Y239="Grand Total",Y239="(blank)",Y239="")</f>
        <v>1</v>
      </c>
      <c r="AE239" t="b">
        <f t="shared" si="40"/>
        <v>1</v>
      </c>
      <c r="AF239"/>
      <c r="AG239"/>
      <c r="AH239" t="b">
        <f>OR(COUNTIF(Table_1[Network ID],AF239)&gt;0,AF239="Grand Total",AF239="(blank)",AF239="")</f>
        <v>1</v>
      </c>
      <c r="AJ239" s="76" t="s">
        <v>846</v>
      </c>
      <c r="AK239" s="77">
        <v>1</v>
      </c>
      <c r="AL239" t="b">
        <f t="shared" si="45"/>
        <v>1</v>
      </c>
      <c r="AM239" t="b">
        <f t="shared" si="46"/>
        <v>1</v>
      </c>
      <c r="AN239"/>
      <c r="AO239"/>
      <c r="AP239" t="b">
        <f>OR(COUNTIF(Table_1[Network ID],AN239)&gt;0,AN239="Grand Total",Y239="(blank)",AN239="")</f>
        <v>1</v>
      </c>
      <c r="AQ239"/>
    </row>
    <row r="240" spans="10:43" x14ac:dyDescent="0.25">
      <c r="J240" t="b">
        <f t="shared" si="47"/>
        <v>1</v>
      </c>
      <c r="M240" t="b">
        <f t="shared" si="41"/>
        <v>1</v>
      </c>
      <c r="N240" t="b">
        <f>OR(K240="Grand Total",IFERROR(FIND(SUBSTITUTE(K240," ",""),SUBSTITUTE('0 - Params'!$B$5," ","")),0)&gt;0)</f>
        <v>1</v>
      </c>
      <c r="O240" t="b">
        <f t="shared" si="42"/>
        <v>1</v>
      </c>
      <c r="S240" t="b">
        <f t="shared" si="48"/>
        <v>1</v>
      </c>
      <c r="W240" t="b">
        <f t="shared" si="43"/>
        <v>1</v>
      </c>
      <c r="X240" t="b">
        <f t="shared" si="44"/>
        <v>1</v>
      </c>
      <c r="Y240"/>
      <c r="Z240"/>
      <c r="AA240" t="b">
        <f>OR(COUNTIF(Table_1[Network ID],Y240)&gt;0,Y240="Grand Total",Y240="(blank)",Y240="")</f>
        <v>1</v>
      </c>
      <c r="AE240" t="b">
        <f t="shared" si="40"/>
        <v>1</v>
      </c>
      <c r="AF240"/>
      <c r="AG240"/>
      <c r="AH240" t="b">
        <f>OR(COUNTIF(Table_1[Network ID],AF240)&gt;0,AF240="Grand Total",AF240="(blank)",AF240="")</f>
        <v>1</v>
      </c>
      <c r="AJ240" s="76" t="s">
        <v>848</v>
      </c>
      <c r="AK240" s="77">
        <v>1</v>
      </c>
      <c r="AL240" t="b">
        <f t="shared" si="45"/>
        <v>1</v>
      </c>
      <c r="AM240" t="b">
        <f t="shared" si="46"/>
        <v>1</v>
      </c>
      <c r="AN240"/>
      <c r="AO240"/>
      <c r="AP240" t="b">
        <f>OR(COUNTIF(Table_1[Network ID],AN240)&gt;0,AN240="Grand Total",Y240="(blank)",AN240="")</f>
        <v>1</v>
      </c>
      <c r="AQ240"/>
    </row>
    <row r="241" spans="10:43" x14ac:dyDescent="0.25">
      <c r="J241" t="b">
        <f t="shared" si="47"/>
        <v>1</v>
      </c>
      <c r="M241" t="b">
        <f t="shared" si="41"/>
        <v>1</v>
      </c>
      <c r="N241" t="b">
        <f>OR(K241="Grand Total",IFERROR(FIND(SUBSTITUTE(K241," ",""),SUBSTITUTE('0 - Params'!$B$5," ","")),0)&gt;0)</f>
        <v>1</v>
      </c>
      <c r="O241" t="b">
        <f t="shared" si="42"/>
        <v>1</v>
      </c>
      <c r="S241" t="b">
        <f t="shared" si="48"/>
        <v>1</v>
      </c>
      <c r="W241" t="b">
        <f t="shared" si="43"/>
        <v>1</v>
      </c>
      <c r="X241" t="b">
        <f t="shared" si="44"/>
        <v>1</v>
      </c>
      <c r="Y241"/>
      <c r="Z241"/>
      <c r="AA241" t="b">
        <f>OR(COUNTIF(Table_1[Network ID],Y241)&gt;0,Y241="Grand Total",Y241="(blank)",Y241="")</f>
        <v>1</v>
      </c>
      <c r="AE241" t="b">
        <f t="shared" si="40"/>
        <v>1</v>
      </c>
      <c r="AF241"/>
      <c r="AG241"/>
      <c r="AH241" t="b">
        <f>OR(COUNTIF(Table_1[Network ID],AF241)&gt;0,AF241="Grand Total",AF241="(blank)",AF241="")</f>
        <v>1</v>
      </c>
      <c r="AJ241" s="76" t="s">
        <v>850</v>
      </c>
      <c r="AK241" s="77">
        <v>1</v>
      </c>
      <c r="AL241" t="b">
        <f t="shared" si="45"/>
        <v>1</v>
      </c>
      <c r="AM241" t="b">
        <f t="shared" si="46"/>
        <v>1</v>
      </c>
      <c r="AN241"/>
      <c r="AO241"/>
      <c r="AP241" t="b">
        <f>OR(COUNTIF(Table_1[Network ID],AN241)&gt;0,AN241="Grand Total",Y241="(blank)",AN241="")</f>
        <v>1</v>
      </c>
      <c r="AQ241"/>
    </row>
    <row r="242" spans="10:43" x14ac:dyDescent="0.25">
      <c r="J242" t="b">
        <f t="shared" si="47"/>
        <v>1</v>
      </c>
      <c r="M242" t="b">
        <f t="shared" si="41"/>
        <v>1</v>
      </c>
      <c r="N242" t="b">
        <f>OR(K242="Grand Total",IFERROR(FIND(SUBSTITUTE(K242," ",""),SUBSTITUTE('0 - Params'!$B$5," ","")),0)&gt;0)</f>
        <v>1</v>
      </c>
      <c r="O242" t="b">
        <f t="shared" si="42"/>
        <v>1</v>
      </c>
      <c r="S242" t="b">
        <f t="shared" si="48"/>
        <v>1</v>
      </c>
      <c r="W242" t="b">
        <f t="shared" si="43"/>
        <v>1</v>
      </c>
      <c r="X242" t="b">
        <f t="shared" si="44"/>
        <v>1</v>
      </c>
      <c r="Y242"/>
      <c r="Z242"/>
      <c r="AA242" t="b">
        <f>OR(COUNTIF(Table_1[Network ID],Y242)&gt;0,Y242="Grand Total",Y242="(blank)",Y242="")</f>
        <v>1</v>
      </c>
      <c r="AE242" t="b">
        <f t="shared" si="40"/>
        <v>1</v>
      </c>
      <c r="AF242"/>
      <c r="AG242"/>
      <c r="AH242" t="b">
        <f>OR(COUNTIF(Table_1[Network ID],AF242)&gt;0,AF242="Grand Total",AF242="(blank)",AF242="")</f>
        <v>1</v>
      </c>
      <c r="AJ242" s="76" t="s">
        <v>852</v>
      </c>
      <c r="AK242" s="77">
        <v>1</v>
      </c>
      <c r="AL242" t="b">
        <f t="shared" si="45"/>
        <v>1</v>
      </c>
      <c r="AM242" t="b">
        <f t="shared" si="46"/>
        <v>1</v>
      </c>
      <c r="AN242"/>
      <c r="AO242"/>
      <c r="AP242" t="b">
        <f>OR(COUNTIF(Table_1[Network ID],AN242)&gt;0,AN242="Grand Total",Y242="(blank)",AN242="")</f>
        <v>1</v>
      </c>
      <c r="AQ242"/>
    </row>
    <row r="243" spans="10:43" x14ac:dyDescent="0.25">
      <c r="J243" t="b">
        <f t="shared" si="47"/>
        <v>1</v>
      </c>
      <c r="M243" t="b">
        <f t="shared" si="41"/>
        <v>1</v>
      </c>
      <c r="N243" t="b">
        <f>OR(K243="Grand Total",IFERROR(FIND(SUBSTITUTE(K243," ",""),SUBSTITUTE('0 - Params'!$B$5," ","")),0)&gt;0)</f>
        <v>1</v>
      </c>
      <c r="O243" t="b">
        <f t="shared" si="42"/>
        <v>1</v>
      </c>
      <c r="S243" t="b">
        <f t="shared" si="48"/>
        <v>1</v>
      </c>
      <c r="W243" t="b">
        <f t="shared" si="43"/>
        <v>1</v>
      </c>
      <c r="X243" t="b">
        <f t="shared" si="44"/>
        <v>1</v>
      </c>
      <c r="Y243"/>
      <c r="Z243"/>
      <c r="AA243" t="b">
        <f>OR(COUNTIF(Table_1[Network ID],Y243)&gt;0,Y243="Grand Total",Y243="(blank)",Y243="")</f>
        <v>1</v>
      </c>
      <c r="AE243" t="b">
        <f t="shared" si="40"/>
        <v>1</v>
      </c>
      <c r="AF243"/>
      <c r="AG243"/>
      <c r="AH243" t="b">
        <f>OR(COUNTIF(Table_1[Network ID],AF243)&gt;0,AF243="Grand Total",AF243="(blank)",AF243="")</f>
        <v>1</v>
      </c>
      <c r="AJ243" s="76" t="s">
        <v>854</v>
      </c>
      <c r="AK243" s="77">
        <v>1</v>
      </c>
      <c r="AL243" t="b">
        <f t="shared" si="45"/>
        <v>1</v>
      </c>
      <c r="AM243" t="b">
        <f t="shared" si="46"/>
        <v>1</v>
      </c>
      <c r="AN243"/>
      <c r="AO243"/>
      <c r="AP243" t="b">
        <f>OR(COUNTIF(Table_1[Network ID],AN243)&gt;0,AN243="Grand Total",Y243="(blank)",AN243="")</f>
        <v>1</v>
      </c>
      <c r="AQ243"/>
    </row>
    <row r="244" spans="10:43" x14ac:dyDescent="0.25">
      <c r="J244" t="b">
        <f t="shared" si="47"/>
        <v>1</v>
      </c>
      <c r="M244" t="b">
        <f t="shared" si="41"/>
        <v>1</v>
      </c>
      <c r="N244" t="b">
        <f>OR(K244="Grand Total",IFERROR(FIND(SUBSTITUTE(K244," ",""),SUBSTITUTE('0 - Params'!$B$5," ","")),0)&gt;0)</f>
        <v>1</v>
      </c>
      <c r="O244" t="b">
        <f t="shared" si="42"/>
        <v>1</v>
      </c>
      <c r="S244" t="b">
        <f t="shared" si="48"/>
        <v>1</v>
      </c>
      <c r="W244" t="b">
        <f t="shared" si="43"/>
        <v>1</v>
      </c>
      <c r="X244" t="b">
        <f t="shared" si="44"/>
        <v>1</v>
      </c>
      <c r="Y244"/>
      <c r="Z244"/>
      <c r="AA244" t="b">
        <f>OR(COUNTIF(Table_1[Network ID],Y244)&gt;0,Y244="Grand Total",Y244="(blank)",Y244="")</f>
        <v>1</v>
      </c>
      <c r="AE244" t="b">
        <f t="shared" si="40"/>
        <v>1</v>
      </c>
      <c r="AF244"/>
      <c r="AG244"/>
      <c r="AH244" t="b">
        <f>OR(COUNTIF(Table_1[Network ID],AF244)&gt;0,AF244="Grand Total",AF244="(blank)",AF244="")</f>
        <v>1</v>
      </c>
      <c r="AJ244" s="76" t="s">
        <v>856</v>
      </c>
      <c r="AK244" s="77">
        <v>1</v>
      </c>
      <c r="AL244" t="b">
        <f t="shared" si="45"/>
        <v>1</v>
      </c>
      <c r="AM244" t="b">
        <f t="shared" si="46"/>
        <v>1</v>
      </c>
      <c r="AN244"/>
      <c r="AO244"/>
      <c r="AP244" t="b">
        <f>OR(COUNTIF(Table_1[Network ID],AN244)&gt;0,AN244="Grand Total",Y244="(blank)",AN244="")</f>
        <v>1</v>
      </c>
      <c r="AQ244"/>
    </row>
    <row r="245" spans="10:43" x14ac:dyDescent="0.25">
      <c r="J245" t="b">
        <f t="shared" si="47"/>
        <v>1</v>
      </c>
      <c r="M245" t="b">
        <f t="shared" si="41"/>
        <v>1</v>
      </c>
      <c r="N245" t="b">
        <f>OR(K245="Grand Total",IFERROR(FIND(SUBSTITUTE(K245," ",""),SUBSTITUTE('0 - Params'!$B$5," ","")),0)&gt;0)</f>
        <v>1</v>
      </c>
      <c r="O245" t="b">
        <f t="shared" si="42"/>
        <v>1</v>
      </c>
      <c r="S245" t="b">
        <f t="shared" si="48"/>
        <v>1</v>
      </c>
      <c r="W245" t="b">
        <f t="shared" si="43"/>
        <v>1</v>
      </c>
      <c r="X245" t="b">
        <f t="shared" si="44"/>
        <v>1</v>
      </c>
      <c r="Y245"/>
      <c r="Z245"/>
      <c r="AA245" t="b">
        <f>OR(COUNTIF(Table_1[Network ID],Y245)&gt;0,Y245="Grand Total",Y245="(blank)",Y245="")</f>
        <v>1</v>
      </c>
      <c r="AE245" t="b">
        <f t="shared" si="40"/>
        <v>1</v>
      </c>
      <c r="AF245"/>
      <c r="AG245"/>
      <c r="AH245" t="b">
        <f>OR(COUNTIF(Table_1[Network ID],AF245)&gt;0,AF245="Grand Total",AF245="(blank)",AF245="")</f>
        <v>1</v>
      </c>
      <c r="AJ245" s="76" t="s">
        <v>858</v>
      </c>
      <c r="AK245" s="77">
        <v>1</v>
      </c>
      <c r="AL245" t="b">
        <f t="shared" si="45"/>
        <v>1</v>
      </c>
      <c r="AM245" t="b">
        <f t="shared" si="46"/>
        <v>1</v>
      </c>
      <c r="AN245"/>
      <c r="AO245"/>
      <c r="AP245" t="b">
        <f>OR(COUNTIF(Table_1[Network ID],AN245)&gt;0,AN245="Grand Total",Y245="(blank)",AN245="")</f>
        <v>1</v>
      </c>
      <c r="AQ245"/>
    </row>
    <row r="246" spans="10:43" x14ac:dyDescent="0.25">
      <c r="J246" t="b">
        <f t="shared" si="47"/>
        <v>1</v>
      </c>
      <c r="M246" t="b">
        <f t="shared" si="41"/>
        <v>1</v>
      </c>
      <c r="N246" t="b">
        <f>OR(K246="Grand Total",IFERROR(FIND(SUBSTITUTE(K246," ",""),SUBSTITUTE('0 - Params'!$B$5," ","")),0)&gt;0)</f>
        <v>1</v>
      </c>
      <c r="O246" t="b">
        <f t="shared" si="42"/>
        <v>1</v>
      </c>
      <c r="S246" t="b">
        <f t="shared" si="48"/>
        <v>1</v>
      </c>
      <c r="W246" t="b">
        <f t="shared" si="43"/>
        <v>1</v>
      </c>
      <c r="X246" t="b">
        <f t="shared" si="44"/>
        <v>1</v>
      </c>
      <c r="Y246"/>
      <c r="Z246"/>
      <c r="AA246" t="b">
        <f>OR(COUNTIF(Table_1[Network ID],Y246)&gt;0,Y246="Grand Total",Y246="(blank)",Y246="")</f>
        <v>1</v>
      </c>
      <c r="AE246" t="b">
        <f t="shared" si="40"/>
        <v>1</v>
      </c>
      <c r="AF246"/>
      <c r="AG246"/>
      <c r="AH246" t="b">
        <f>OR(COUNTIF(Table_1[Network ID],AF246)&gt;0,AF246="Grand Total",AF246="(blank)",AF246="")</f>
        <v>1</v>
      </c>
      <c r="AJ246" s="76" t="s">
        <v>860</v>
      </c>
      <c r="AK246" s="77">
        <v>1</v>
      </c>
      <c r="AL246" t="b">
        <f t="shared" si="45"/>
        <v>1</v>
      </c>
      <c r="AM246" t="b">
        <f t="shared" si="46"/>
        <v>1</v>
      </c>
      <c r="AN246"/>
      <c r="AO246"/>
      <c r="AP246" t="b">
        <f>OR(COUNTIF(Table_1[Network ID],AN246)&gt;0,AN246="Grand Total",Y246="(blank)",AN246="")</f>
        <v>1</v>
      </c>
      <c r="AQ246"/>
    </row>
    <row r="247" spans="10:43" x14ac:dyDescent="0.25">
      <c r="J247" t="b">
        <f t="shared" si="47"/>
        <v>1</v>
      </c>
      <c r="M247" t="b">
        <f t="shared" si="41"/>
        <v>1</v>
      </c>
      <c r="N247" t="b">
        <f>OR(K247="Grand Total",IFERROR(FIND(SUBSTITUTE(K247," ",""),SUBSTITUTE('0 - Params'!$B$5," ","")),0)&gt;0)</f>
        <v>1</v>
      </c>
      <c r="O247" t="b">
        <f t="shared" si="42"/>
        <v>1</v>
      </c>
      <c r="S247" t="b">
        <f t="shared" si="48"/>
        <v>1</v>
      </c>
      <c r="W247" t="b">
        <f t="shared" si="43"/>
        <v>1</v>
      </c>
      <c r="X247" t="b">
        <f t="shared" si="44"/>
        <v>1</v>
      </c>
      <c r="Y247"/>
      <c r="Z247"/>
      <c r="AA247" t="b">
        <f>OR(COUNTIF(Table_1[Network ID],Y247)&gt;0,Y247="Grand Total",Y247="(blank)",Y247="")</f>
        <v>1</v>
      </c>
      <c r="AE247" t="b">
        <f t="shared" si="40"/>
        <v>1</v>
      </c>
      <c r="AF247"/>
      <c r="AG247"/>
      <c r="AH247" t="b">
        <f>OR(COUNTIF(Table_1[Network ID],AF247)&gt;0,AF247="Grand Total",AF247="(blank)",AF247="")</f>
        <v>1</v>
      </c>
      <c r="AJ247" s="76" t="s">
        <v>862</v>
      </c>
      <c r="AK247" s="77">
        <v>1</v>
      </c>
      <c r="AL247" t="b">
        <f t="shared" si="45"/>
        <v>1</v>
      </c>
      <c r="AM247" t="b">
        <f t="shared" si="46"/>
        <v>1</v>
      </c>
      <c r="AN247"/>
      <c r="AO247"/>
      <c r="AP247" t="b">
        <f>OR(COUNTIF(Table_1[Network ID],AN247)&gt;0,AN247="Grand Total",Y247="(blank)",AN247="")</f>
        <v>1</v>
      </c>
      <c r="AQ247"/>
    </row>
    <row r="248" spans="10:43" x14ac:dyDescent="0.25">
      <c r="J248" t="b">
        <f t="shared" si="47"/>
        <v>1</v>
      </c>
      <c r="M248" t="b">
        <f t="shared" si="41"/>
        <v>1</v>
      </c>
      <c r="N248" t="b">
        <f>OR(K248="Grand Total",IFERROR(FIND(SUBSTITUTE(K248," ",""),SUBSTITUTE('0 - Params'!$B$5," ","")),0)&gt;0)</f>
        <v>1</v>
      </c>
      <c r="O248" t="b">
        <f t="shared" si="42"/>
        <v>1</v>
      </c>
      <c r="S248" t="b">
        <f t="shared" si="48"/>
        <v>1</v>
      </c>
      <c r="W248" t="b">
        <f t="shared" si="43"/>
        <v>1</v>
      </c>
      <c r="X248" t="b">
        <f t="shared" si="44"/>
        <v>1</v>
      </c>
      <c r="Y248"/>
      <c r="Z248"/>
      <c r="AA248" t="b">
        <f>OR(COUNTIF(Table_1[Network ID],Y248)&gt;0,Y248="Grand Total",Y248="(blank)",Y248="")</f>
        <v>1</v>
      </c>
      <c r="AE248" t="b">
        <f t="shared" si="40"/>
        <v>1</v>
      </c>
      <c r="AF248"/>
      <c r="AG248"/>
      <c r="AH248" t="b">
        <f>OR(COUNTIF(Table_1[Network ID],AF248)&gt;0,AF248="Grand Total",AF248="(blank)",AF248="")</f>
        <v>1</v>
      </c>
      <c r="AJ248" s="76" t="s">
        <v>864</v>
      </c>
      <c r="AK248" s="77">
        <v>1</v>
      </c>
      <c r="AL248" t="b">
        <f t="shared" si="45"/>
        <v>1</v>
      </c>
      <c r="AM248" t="b">
        <f t="shared" si="46"/>
        <v>1</v>
      </c>
      <c r="AN248"/>
      <c r="AO248"/>
      <c r="AP248" t="b">
        <f>OR(COUNTIF(Table_1[Network ID],AN248)&gt;0,AN248="Grand Total",Y248="(blank)",AN248="")</f>
        <v>1</v>
      </c>
      <c r="AQ248"/>
    </row>
    <row r="249" spans="10:43" x14ac:dyDescent="0.25">
      <c r="J249" t="b">
        <f t="shared" si="47"/>
        <v>1</v>
      </c>
      <c r="M249" t="b">
        <f t="shared" si="41"/>
        <v>1</v>
      </c>
      <c r="N249" t="b">
        <f>OR(K249="Grand Total",IFERROR(FIND(SUBSTITUTE(K249," ",""),SUBSTITUTE('0 - Params'!$B$5," ","")),0)&gt;0)</f>
        <v>1</v>
      </c>
      <c r="O249" t="b">
        <f t="shared" si="42"/>
        <v>1</v>
      </c>
      <c r="S249" t="b">
        <f t="shared" si="48"/>
        <v>1</v>
      </c>
      <c r="W249" t="b">
        <f t="shared" si="43"/>
        <v>1</v>
      </c>
      <c r="X249" t="b">
        <f t="shared" si="44"/>
        <v>1</v>
      </c>
      <c r="Y249"/>
      <c r="Z249"/>
      <c r="AA249" t="b">
        <f>OR(COUNTIF(Table_1[Network ID],Y249)&gt;0,Y249="Grand Total",Y249="(blank)",Y249="")</f>
        <v>1</v>
      </c>
      <c r="AE249" t="b">
        <f t="shared" si="40"/>
        <v>1</v>
      </c>
      <c r="AF249"/>
      <c r="AG249"/>
      <c r="AH249" t="b">
        <f>OR(COUNTIF(Table_1[Network ID],AF249)&gt;0,AF249="Grand Total",AF249="(blank)",AF249="")</f>
        <v>1</v>
      </c>
      <c r="AJ249" s="76" t="s">
        <v>866</v>
      </c>
      <c r="AK249" s="77">
        <v>1</v>
      </c>
      <c r="AL249" t="b">
        <f t="shared" si="45"/>
        <v>1</v>
      </c>
      <c r="AM249" t="b">
        <f t="shared" si="46"/>
        <v>1</v>
      </c>
      <c r="AN249"/>
      <c r="AO249"/>
      <c r="AP249" t="b">
        <f>OR(COUNTIF(Table_1[Network ID],AN249)&gt;0,AN249="Grand Total",Y249="(blank)",AN249="")</f>
        <v>1</v>
      </c>
      <c r="AQ249"/>
    </row>
    <row r="250" spans="10:43" x14ac:dyDescent="0.25">
      <c r="J250" t="b">
        <f t="shared" si="47"/>
        <v>1</v>
      </c>
      <c r="M250" t="b">
        <f t="shared" si="41"/>
        <v>1</v>
      </c>
      <c r="N250" t="b">
        <f>OR(K250="Grand Total",IFERROR(FIND(SUBSTITUTE(K250," ",""),SUBSTITUTE('0 - Params'!$B$5," ","")),0)&gt;0)</f>
        <v>1</v>
      </c>
      <c r="O250" t="b">
        <f t="shared" si="42"/>
        <v>1</v>
      </c>
      <c r="S250" t="b">
        <f t="shared" si="48"/>
        <v>1</v>
      </c>
      <c r="W250" t="b">
        <f t="shared" si="43"/>
        <v>1</v>
      </c>
      <c r="X250" t="b">
        <f t="shared" si="44"/>
        <v>1</v>
      </c>
      <c r="Y250"/>
      <c r="Z250"/>
      <c r="AA250" t="b">
        <f>OR(COUNTIF(Table_1[Network ID],Y250)&gt;0,Y250="Grand Total",Y250="(blank)",Y250="")</f>
        <v>1</v>
      </c>
      <c r="AE250" t="b">
        <f t="shared" si="40"/>
        <v>1</v>
      </c>
      <c r="AF250"/>
      <c r="AG250"/>
      <c r="AH250" t="b">
        <f>OR(COUNTIF(Table_1[Network ID],AF250)&gt;0,AF250="Grand Total",AF250="(blank)",AF250="")</f>
        <v>1</v>
      </c>
      <c r="AJ250" s="76" t="s">
        <v>868</v>
      </c>
      <c r="AK250" s="77">
        <v>1</v>
      </c>
      <c r="AL250" t="b">
        <f t="shared" si="45"/>
        <v>1</v>
      </c>
      <c r="AM250" t="b">
        <f t="shared" si="46"/>
        <v>1</v>
      </c>
      <c r="AN250"/>
      <c r="AO250"/>
      <c r="AP250" t="b">
        <f>OR(COUNTIF(Table_1[Network ID],AN250)&gt;0,AN250="Grand Total",Y250="(blank)",AN250="")</f>
        <v>1</v>
      </c>
      <c r="AQ250"/>
    </row>
    <row r="251" spans="10:43" x14ac:dyDescent="0.25">
      <c r="J251" t="b">
        <f t="shared" si="47"/>
        <v>1</v>
      </c>
      <c r="M251" t="b">
        <f t="shared" si="41"/>
        <v>1</v>
      </c>
      <c r="N251" t="b">
        <f>OR(K251="Grand Total",IFERROR(FIND(SUBSTITUTE(K251," ",""),SUBSTITUTE('0 - Params'!$B$5," ","")),0)&gt;0)</f>
        <v>1</v>
      </c>
      <c r="O251" t="b">
        <f t="shared" si="42"/>
        <v>1</v>
      </c>
      <c r="S251" t="b">
        <f t="shared" si="48"/>
        <v>1</v>
      </c>
      <c r="W251" t="b">
        <f t="shared" si="43"/>
        <v>1</v>
      </c>
      <c r="X251" t="b">
        <f t="shared" si="44"/>
        <v>1</v>
      </c>
      <c r="Y251"/>
      <c r="Z251"/>
      <c r="AA251" t="b">
        <f>OR(COUNTIF(Table_1[Network ID],Y251)&gt;0,Y251="Grand Total",Y251="(blank)",Y251="")</f>
        <v>1</v>
      </c>
      <c r="AE251" t="b">
        <f t="shared" si="40"/>
        <v>1</v>
      </c>
      <c r="AF251"/>
      <c r="AG251"/>
      <c r="AH251" t="b">
        <f>OR(COUNTIF(Table_1[Network ID],AF251)&gt;0,AF251="Grand Total",AF251="(blank)",AF251="")</f>
        <v>1</v>
      </c>
      <c r="AJ251" s="76" t="s">
        <v>870</v>
      </c>
      <c r="AK251" s="77">
        <v>1</v>
      </c>
      <c r="AL251" t="b">
        <f t="shared" si="45"/>
        <v>1</v>
      </c>
      <c r="AM251" t="b">
        <f t="shared" si="46"/>
        <v>1</v>
      </c>
      <c r="AN251"/>
      <c r="AO251"/>
      <c r="AP251" t="b">
        <f>OR(COUNTIF(Table_1[Network ID],AN251)&gt;0,AN251="Grand Total",Y251="(blank)",AN251="")</f>
        <v>1</v>
      </c>
      <c r="AQ251"/>
    </row>
    <row r="252" spans="10:43" x14ac:dyDescent="0.25">
      <c r="J252" t="b">
        <f t="shared" si="47"/>
        <v>1</v>
      </c>
      <c r="M252" t="b">
        <f t="shared" si="41"/>
        <v>1</v>
      </c>
      <c r="N252" t="b">
        <f>OR(K252="Grand Total",IFERROR(FIND(SUBSTITUTE(K252," ",""),SUBSTITUTE('0 - Params'!$B$5," ","")),0)&gt;0)</f>
        <v>1</v>
      </c>
      <c r="O252" t="b">
        <f t="shared" si="42"/>
        <v>1</v>
      </c>
      <c r="S252" t="b">
        <f t="shared" si="48"/>
        <v>1</v>
      </c>
      <c r="W252" t="b">
        <f t="shared" si="43"/>
        <v>1</v>
      </c>
      <c r="X252" t="b">
        <f t="shared" si="44"/>
        <v>1</v>
      </c>
      <c r="Y252"/>
      <c r="Z252"/>
      <c r="AA252" t="b">
        <f>OR(COUNTIF(Table_1[Network ID],Y252)&gt;0,Y252="Grand Total",Y252="(blank)",Y252="")</f>
        <v>1</v>
      </c>
      <c r="AE252" t="b">
        <f t="shared" si="40"/>
        <v>1</v>
      </c>
      <c r="AF252"/>
      <c r="AG252"/>
      <c r="AH252" t="b">
        <f>OR(COUNTIF(Table_1[Network ID],AF252)&gt;0,AF252="Grand Total",AF252="(blank)",AF252="")</f>
        <v>1</v>
      </c>
      <c r="AJ252" s="76" t="s">
        <v>872</v>
      </c>
      <c r="AK252" s="77">
        <v>1</v>
      </c>
      <c r="AL252" t="b">
        <f t="shared" si="45"/>
        <v>1</v>
      </c>
      <c r="AM252" t="b">
        <f t="shared" si="46"/>
        <v>1</v>
      </c>
      <c r="AN252"/>
      <c r="AO252"/>
      <c r="AP252" t="b">
        <f>OR(COUNTIF(Table_1[Network ID],AN252)&gt;0,AN252="Grand Total",Y252="(blank)",AN252="")</f>
        <v>1</v>
      </c>
      <c r="AQ252"/>
    </row>
    <row r="253" spans="10:43" x14ac:dyDescent="0.25">
      <c r="J253" t="b">
        <f t="shared" si="47"/>
        <v>1</v>
      </c>
      <c r="M253" t="b">
        <f t="shared" si="41"/>
        <v>1</v>
      </c>
      <c r="N253" t="b">
        <f>OR(K253="Grand Total",IFERROR(FIND(SUBSTITUTE(K253," ",""),SUBSTITUTE('0 - Params'!$B$5," ","")),0)&gt;0)</f>
        <v>1</v>
      </c>
      <c r="O253" t="b">
        <f t="shared" si="42"/>
        <v>1</v>
      </c>
      <c r="S253" t="b">
        <f t="shared" si="48"/>
        <v>1</v>
      </c>
      <c r="W253" t="b">
        <f t="shared" si="43"/>
        <v>1</v>
      </c>
      <c r="X253" t="b">
        <f t="shared" si="44"/>
        <v>1</v>
      </c>
      <c r="Y253"/>
      <c r="Z253"/>
      <c r="AA253" t="b">
        <f>OR(COUNTIF(Table_1[Network ID],Y253)&gt;0,Y253="Grand Total",Y253="(blank)",Y253="")</f>
        <v>1</v>
      </c>
      <c r="AE253" t="b">
        <f t="shared" si="40"/>
        <v>1</v>
      </c>
      <c r="AF253"/>
      <c r="AG253"/>
      <c r="AH253" t="b">
        <f>OR(COUNTIF(Table_1[Network ID],AF253)&gt;0,AF253="Grand Total",AF253="(blank)",AF253="")</f>
        <v>1</v>
      </c>
      <c r="AJ253" s="76" t="s">
        <v>874</v>
      </c>
      <c r="AK253" s="77">
        <v>1</v>
      </c>
      <c r="AL253" t="b">
        <f t="shared" si="45"/>
        <v>1</v>
      </c>
      <c r="AM253" t="b">
        <f t="shared" si="46"/>
        <v>1</v>
      </c>
      <c r="AN253"/>
      <c r="AO253"/>
      <c r="AP253" t="b">
        <f>OR(COUNTIF(Table_1[Network ID],AN253)&gt;0,AN253="Grand Total",Y253="(blank)",AN253="")</f>
        <v>1</v>
      </c>
      <c r="AQ253"/>
    </row>
    <row r="254" spans="10:43" x14ac:dyDescent="0.25">
      <c r="J254" t="b">
        <f t="shared" si="47"/>
        <v>1</v>
      </c>
      <c r="M254" t="b">
        <f t="shared" si="41"/>
        <v>1</v>
      </c>
      <c r="N254" t="b">
        <f>OR(K254="Grand Total",IFERROR(FIND(SUBSTITUTE(K254," ",""),SUBSTITUTE('0 - Params'!$B$5," ","")),0)&gt;0)</f>
        <v>1</v>
      </c>
      <c r="O254" t="b">
        <f t="shared" si="42"/>
        <v>1</v>
      </c>
      <c r="S254" t="b">
        <f t="shared" si="48"/>
        <v>1</v>
      </c>
      <c r="W254" t="b">
        <f t="shared" si="43"/>
        <v>1</v>
      </c>
      <c r="X254" t="b">
        <f t="shared" si="44"/>
        <v>1</v>
      </c>
      <c r="Y254"/>
      <c r="Z254"/>
      <c r="AA254" t="b">
        <f>OR(COUNTIF(Table_1[Network ID],Y254)&gt;0,Y254="Grand Total",Y254="(blank)",Y254="")</f>
        <v>1</v>
      </c>
      <c r="AE254" t="b">
        <f t="shared" si="40"/>
        <v>1</v>
      </c>
      <c r="AF254"/>
      <c r="AG254"/>
      <c r="AH254" t="b">
        <f>OR(COUNTIF(Table_1[Network ID],AF254)&gt;0,AF254="Grand Total",AF254="(blank)",AF254="")</f>
        <v>1</v>
      </c>
      <c r="AJ254" s="76" t="s">
        <v>876</v>
      </c>
      <c r="AK254" s="77">
        <v>1</v>
      </c>
      <c r="AL254" t="b">
        <f t="shared" si="45"/>
        <v>1</v>
      </c>
      <c r="AM254" t="b">
        <f t="shared" si="46"/>
        <v>1</v>
      </c>
      <c r="AN254"/>
      <c r="AO254"/>
      <c r="AP254" t="b">
        <f>OR(COUNTIF(Table_1[Network ID],AN254)&gt;0,AN254="Grand Total",Y254="(blank)",AN254="")</f>
        <v>1</v>
      </c>
      <c r="AQ254"/>
    </row>
    <row r="255" spans="10:43" x14ac:dyDescent="0.25">
      <c r="J255" t="b">
        <f t="shared" si="47"/>
        <v>1</v>
      </c>
      <c r="M255" t="b">
        <f t="shared" si="41"/>
        <v>1</v>
      </c>
      <c r="N255" t="b">
        <f>OR(K255="Grand Total",IFERROR(FIND(SUBSTITUTE(K255," ",""),SUBSTITUTE('0 - Params'!$B$5," ","")),0)&gt;0)</f>
        <v>1</v>
      </c>
      <c r="O255" t="b">
        <f t="shared" si="42"/>
        <v>1</v>
      </c>
      <c r="S255" t="b">
        <f t="shared" si="48"/>
        <v>1</v>
      </c>
      <c r="W255" t="b">
        <f t="shared" si="43"/>
        <v>1</v>
      </c>
      <c r="X255" t="b">
        <f t="shared" si="44"/>
        <v>1</v>
      </c>
      <c r="Y255"/>
      <c r="Z255"/>
      <c r="AA255" t="b">
        <f>OR(COUNTIF(Table_1[Network ID],Y255)&gt;0,Y255="Grand Total",Y255="(blank)",Y255="")</f>
        <v>1</v>
      </c>
      <c r="AE255" t="b">
        <f t="shared" si="40"/>
        <v>1</v>
      </c>
      <c r="AF255"/>
      <c r="AG255"/>
      <c r="AH255" t="b">
        <f>OR(COUNTIF(Table_1[Network ID],AF255)&gt;0,AF255="Grand Total",AF255="(blank)",AF255="")</f>
        <v>1</v>
      </c>
      <c r="AJ255" s="76" t="s">
        <v>878</v>
      </c>
      <c r="AK255" s="77">
        <v>1</v>
      </c>
      <c r="AL255" t="b">
        <f t="shared" si="45"/>
        <v>1</v>
      </c>
      <c r="AM255" t="b">
        <f t="shared" si="46"/>
        <v>1</v>
      </c>
      <c r="AN255"/>
      <c r="AO255"/>
      <c r="AP255" t="b">
        <f>OR(COUNTIF(Table_1[Network ID],AN255)&gt;0,AN255="Grand Total",Y255="(blank)",AN255="")</f>
        <v>1</v>
      </c>
      <c r="AQ255"/>
    </row>
    <row r="256" spans="10:43" x14ac:dyDescent="0.25">
      <c r="J256" t="b">
        <f t="shared" si="47"/>
        <v>1</v>
      </c>
      <c r="M256" t="b">
        <f t="shared" si="41"/>
        <v>1</v>
      </c>
      <c r="N256" t="b">
        <f>OR(K256="Grand Total",IFERROR(FIND(SUBSTITUTE(K256," ",""),SUBSTITUTE('0 - Params'!$B$5," ","")),0)&gt;0)</f>
        <v>1</v>
      </c>
      <c r="O256" t="b">
        <f t="shared" si="42"/>
        <v>1</v>
      </c>
      <c r="S256" t="b">
        <f t="shared" si="48"/>
        <v>1</v>
      </c>
      <c r="W256" t="b">
        <f t="shared" si="43"/>
        <v>1</v>
      </c>
      <c r="X256" t="b">
        <f t="shared" si="44"/>
        <v>1</v>
      </c>
      <c r="Y256"/>
      <c r="Z256"/>
      <c r="AA256" t="b">
        <f>OR(COUNTIF(Table_1[Network ID],Y256)&gt;0,Y256="Grand Total",Y256="(blank)",Y256="")</f>
        <v>1</v>
      </c>
      <c r="AE256" t="b">
        <f t="shared" si="40"/>
        <v>1</v>
      </c>
      <c r="AF256"/>
      <c r="AG256"/>
      <c r="AH256" t="b">
        <f>OR(COUNTIF(Table_1[Network ID],AF256)&gt;0,AF256="Grand Total",AF256="(blank)",AF256="")</f>
        <v>1</v>
      </c>
      <c r="AJ256" s="76" t="s">
        <v>880</v>
      </c>
      <c r="AK256" s="77">
        <v>1</v>
      </c>
      <c r="AL256" t="b">
        <f t="shared" si="45"/>
        <v>1</v>
      </c>
      <c r="AM256" t="b">
        <f t="shared" si="46"/>
        <v>1</v>
      </c>
      <c r="AN256"/>
      <c r="AO256"/>
      <c r="AP256" t="b">
        <f>OR(COUNTIF(Table_1[Network ID],AN256)&gt;0,AN256="Grand Total",Y256="(blank)",AN256="")</f>
        <v>1</v>
      </c>
      <c r="AQ256"/>
    </row>
    <row r="257" spans="10:43" x14ac:dyDescent="0.25">
      <c r="J257" t="b">
        <f t="shared" si="47"/>
        <v>1</v>
      </c>
      <c r="M257" t="b">
        <f t="shared" si="41"/>
        <v>1</v>
      </c>
      <c r="N257" t="b">
        <f>OR(K257="Grand Total",IFERROR(FIND(SUBSTITUTE(K257," ",""),SUBSTITUTE('0 - Params'!$B$5," ","")),0)&gt;0)</f>
        <v>1</v>
      </c>
      <c r="O257" t="b">
        <f t="shared" si="42"/>
        <v>1</v>
      </c>
      <c r="S257" t="b">
        <f t="shared" si="48"/>
        <v>1</v>
      </c>
      <c r="W257" t="b">
        <f t="shared" si="43"/>
        <v>1</v>
      </c>
      <c r="X257" t="b">
        <f t="shared" si="44"/>
        <v>1</v>
      </c>
      <c r="Y257"/>
      <c r="Z257"/>
      <c r="AA257" t="b">
        <f>OR(COUNTIF(Table_1[Network ID],Y257)&gt;0,Y257="Grand Total",Y257="(blank)",Y257="")</f>
        <v>1</v>
      </c>
      <c r="AE257" t="b">
        <f t="shared" si="40"/>
        <v>1</v>
      </c>
      <c r="AF257"/>
      <c r="AG257"/>
      <c r="AH257" t="b">
        <f>OR(COUNTIF(Table_1[Network ID],AF257)&gt;0,AF257="Grand Total",AF257="(blank)",AF257="")</f>
        <v>1</v>
      </c>
      <c r="AJ257" s="76" t="s">
        <v>882</v>
      </c>
      <c r="AK257" s="77">
        <v>1</v>
      </c>
      <c r="AL257" t="b">
        <f t="shared" si="45"/>
        <v>1</v>
      </c>
      <c r="AM257" t="b">
        <f t="shared" si="46"/>
        <v>1</v>
      </c>
      <c r="AN257"/>
      <c r="AO257"/>
      <c r="AP257" t="b">
        <f>OR(COUNTIF(Table_1[Network ID],AN257)&gt;0,AN257="Grand Total",Y257="(blank)",AN257="")</f>
        <v>1</v>
      </c>
      <c r="AQ257"/>
    </row>
    <row r="258" spans="10:43" x14ac:dyDescent="0.25">
      <c r="J258" t="b">
        <f t="shared" si="47"/>
        <v>1</v>
      </c>
      <c r="M258" t="b">
        <f t="shared" si="41"/>
        <v>1</v>
      </c>
      <c r="N258" t="b">
        <f>OR(K258="Grand Total",IFERROR(FIND(SUBSTITUTE(K258," ",""),SUBSTITUTE('0 - Params'!$B$5," ","")),0)&gt;0)</f>
        <v>1</v>
      </c>
      <c r="O258" t="b">
        <f t="shared" si="42"/>
        <v>1</v>
      </c>
      <c r="S258" t="b">
        <f t="shared" si="48"/>
        <v>1</v>
      </c>
      <c r="W258" t="b">
        <f t="shared" si="43"/>
        <v>1</v>
      </c>
      <c r="X258" t="b">
        <f t="shared" si="44"/>
        <v>1</v>
      </c>
      <c r="Y258"/>
      <c r="Z258"/>
      <c r="AA258" t="b">
        <f>OR(COUNTIF(Table_1[Network ID],Y258)&gt;0,Y258="Grand Total",Y258="(blank)",Y258="")</f>
        <v>1</v>
      </c>
      <c r="AE258" t="b">
        <f t="shared" si="40"/>
        <v>1</v>
      </c>
      <c r="AF258"/>
      <c r="AG258"/>
      <c r="AH258" t="b">
        <f>OR(COUNTIF(Table_1[Network ID],AF258)&gt;0,AF258="Grand Total",AF258="(blank)",AF258="")</f>
        <v>1</v>
      </c>
      <c r="AJ258" s="76" t="s">
        <v>884</v>
      </c>
      <c r="AK258" s="77">
        <v>1</v>
      </c>
      <c r="AL258" t="b">
        <f t="shared" si="45"/>
        <v>1</v>
      </c>
      <c r="AM258" t="b">
        <f t="shared" si="46"/>
        <v>1</v>
      </c>
      <c r="AN258"/>
      <c r="AO258"/>
      <c r="AP258" t="b">
        <f>OR(COUNTIF(Table_1[Network ID],AN258)&gt;0,AN258="Grand Total",Y258="(blank)",AN258="")</f>
        <v>1</v>
      </c>
      <c r="AQ258"/>
    </row>
    <row r="259" spans="10:43" x14ac:dyDescent="0.25">
      <c r="J259" t="b">
        <f t="shared" si="47"/>
        <v>1</v>
      </c>
      <c r="M259" t="b">
        <f t="shared" si="41"/>
        <v>1</v>
      </c>
      <c r="N259" t="b">
        <f>OR(K259="Grand Total",IFERROR(FIND(SUBSTITUTE(K259," ",""),SUBSTITUTE('0 - Params'!$B$5," ","")),0)&gt;0)</f>
        <v>1</v>
      </c>
      <c r="O259" t="b">
        <f t="shared" si="42"/>
        <v>1</v>
      </c>
      <c r="S259" t="b">
        <f t="shared" si="48"/>
        <v>1</v>
      </c>
      <c r="W259" t="b">
        <f t="shared" si="43"/>
        <v>1</v>
      </c>
      <c r="X259" t="b">
        <f t="shared" si="44"/>
        <v>1</v>
      </c>
      <c r="Y259"/>
      <c r="Z259"/>
      <c r="AA259" t="b">
        <f>OR(COUNTIF(Table_1[Network ID],Y259)&gt;0,Y259="Grand Total",Y259="(blank)",Y259="")</f>
        <v>1</v>
      </c>
      <c r="AE259" t="b">
        <f t="shared" si="40"/>
        <v>1</v>
      </c>
      <c r="AF259"/>
      <c r="AG259"/>
      <c r="AH259" t="b">
        <f>OR(COUNTIF(Table_1[Network ID],AF259)&gt;0,AF259="Grand Total",AF259="(blank)",AF259="")</f>
        <v>1</v>
      </c>
      <c r="AJ259" s="76" t="s">
        <v>886</v>
      </c>
      <c r="AK259" s="77">
        <v>1</v>
      </c>
      <c r="AL259" t="b">
        <f t="shared" si="45"/>
        <v>1</v>
      </c>
      <c r="AM259" t="b">
        <f t="shared" si="46"/>
        <v>1</v>
      </c>
      <c r="AN259"/>
      <c r="AO259"/>
      <c r="AP259" t="b">
        <f>OR(COUNTIF(Table_1[Network ID],AN259)&gt;0,AN259="Grand Total",Y259="(blank)",AN259="")</f>
        <v>1</v>
      </c>
      <c r="AQ259"/>
    </row>
    <row r="260" spans="10:43" x14ac:dyDescent="0.25">
      <c r="J260" t="b">
        <f t="shared" si="47"/>
        <v>1</v>
      </c>
      <c r="M260" t="b">
        <f t="shared" si="41"/>
        <v>1</v>
      </c>
      <c r="N260" t="b">
        <f>OR(K260="Grand Total",IFERROR(FIND(SUBSTITUTE(K260," ",""),SUBSTITUTE('0 - Params'!$B$5," ","")),0)&gt;0)</f>
        <v>1</v>
      </c>
      <c r="O260" t="b">
        <f t="shared" si="42"/>
        <v>1</v>
      </c>
      <c r="S260" t="b">
        <f t="shared" si="48"/>
        <v>1</v>
      </c>
      <c r="W260" t="b">
        <f t="shared" si="43"/>
        <v>1</v>
      </c>
      <c r="X260" t="b">
        <f t="shared" si="44"/>
        <v>1</v>
      </c>
      <c r="Y260"/>
      <c r="Z260"/>
      <c r="AA260" t="b">
        <f>OR(COUNTIF(Table_1[Network ID],Y260)&gt;0,Y260="Grand Total",Y260="(blank)",Y260="")</f>
        <v>1</v>
      </c>
      <c r="AE260" t="b">
        <f t="shared" si="40"/>
        <v>1</v>
      </c>
      <c r="AF260"/>
      <c r="AG260"/>
      <c r="AH260" t="b">
        <f>OR(COUNTIF(Table_1[Network ID],AF260)&gt;0,AF260="Grand Total",AF260="(blank)",AF260="")</f>
        <v>1</v>
      </c>
      <c r="AJ260" s="76" t="s">
        <v>888</v>
      </c>
      <c r="AK260" s="77">
        <v>1</v>
      </c>
      <c r="AL260" t="b">
        <f t="shared" si="45"/>
        <v>1</v>
      </c>
      <c r="AM260" t="b">
        <f t="shared" si="46"/>
        <v>1</v>
      </c>
      <c r="AN260"/>
      <c r="AO260"/>
      <c r="AP260" t="b">
        <f>OR(COUNTIF(Table_1[Network ID],AN260)&gt;0,AN260="Grand Total",Y260="(blank)",AN260="")</f>
        <v>1</v>
      </c>
      <c r="AQ260"/>
    </row>
    <row r="261" spans="10:43" x14ac:dyDescent="0.25">
      <c r="J261" t="b">
        <f t="shared" si="47"/>
        <v>1</v>
      </c>
      <c r="M261" t="b">
        <f t="shared" si="41"/>
        <v>1</v>
      </c>
      <c r="N261" t="b">
        <f>OR(K261="Grand Total",IFERROR(FIND(SUBSTITUTE(K261," ",""),SUBSTITUTE('0 - Params'!$B$5," ","")),0)&gt;0)</f>
        <v>1</v>
      </c>
      <c r="O261" t="b">
        <f t="shared" si="42"/>
        <v>1</v>
      </c>
      <c r="S261" t="b">
        <f t="shared" si="48"/>
        <v>1</v>
      </c>
      <c r="W261" t="b">
        <f t="shared" si="43"/>
        <v>1</v>
      </c>
      <c r="X261" t="b">
        <f t="shared" si="44"/>
        <v>1</v>
      </c>
      <c r="Y261"/>
      <c r="Z261"/>
      <c r="AA261" t="b">
        <f>OR(COUNTIF(Table_1[Network ID],Y261)&gt;0,Y261="Grand Total",Y261="(blank)",Y261="")</f>
        <v>1</v>
      </c>
      <c r="AE261" t="b">
        <f t="shared" si="40"/>
        <v>1</v>
      </c>
      <c r="AF261"/>
      <c r="AG261"/>
      <c r="AH261" t="b">
        <f>OR(COUNTIF(Table_1[Network ID],AF261)&gt;0,AF261="Grand Total",AF261="(blank)",AF261="")</f>
        <v>1</v>
      </c>
      <c r="AJ261" s="76" t="s">
        <v>890</v>
      </c>
      <c r="AK261" s="77">
        <v>1</v>
      </c>
      <c r="AL261" t="b">
        <f t="shared" si="45"/>
        <v>1</v>
      </c>
      <c r="AM261" t="b">
        <f t="shared" si="46"/>
        <v>1</v>
      </c>
      <c r="AN261"/>
      <c r="AO261"/>
      <c r="AP261" t="b">
        <f>OR(COUNTIF(Table_1[Network ID],AN261)&gt;0,AN261="Grand Total",Y261="(blank)",AN261="")</f>
        <v>1</v>
      </c>
      <c r="AQ261"/>
    </row>
    <row r="262" spans="10:43" x14ac:dyDescent="0.25">
      <c r="J262" t="b">
        <f t="shared" si="47"/>
        <v>1</v>
      </c>
      <c r="M262" t="b">
        <f t="shared" si="41"/>
        <v>1</v>
      </c>
      <c r="N262" t="b">
        <f>OR(K262="Grand Total",IFERROR(FIND(SUBSTITUTE(K262," ",""),SUBSTITUTE('0 - Params'!$B$5," ","")),0)&gt;0)</f>
        <v>1</v>
      </c>
      <c r="O262" t="b">
        <f t="shared" si="42"/>
        <v>1</v>
      </c>
      <c r="S262" t="b">
        <f t="shared" si="48"/>
        <v>1</v>
      </c>
      <c r="W262" t="b">
        <f t="shared" si="43"/>
        <v>1</v>
      </c>
      <c r="X262" t="b">
        <f t="shared" si="44"/>
        <v>1</v>
      </c>
      <c r="Y262"/>
      <c r="Z262"/>
      <c r="AA262" t="b">
        <f>OR(COUNTIF(Table_1[Network ID],Y262)&gt;0,Y262="Grand Total",Y262="(blank)",Y262="")</f>
        <v>1</v>
      </c>
      <c r="AE262" t="b">
        <f t="shared" si="40"/>
        <v>1</v>
      </c>
      <c r="AF262"/>
      <c r="AG262"/>
      <c r="AH262" t="b">
        <f>OR(COUNTIF(Table_1[Network ID],AF262)&gt;0,AF262="Grand Total",AF262="(blank)",AF262="")</f>
        <v>1</v>
      </c>
      <c r="AJ262" s="76" t="s">
        <v>892</v>
      </c>
      <c r="AK262" s="77">
        <v>1</v>
      </c>
      <c r="AL262" t="b">
        <f t="shared" si="45"/>
        <v>1</v>
      </c>
      <c r="AM262" t="b">
        <f t="shared" si="46"/>
        <v>1</v>
      </c>
      <c r="AN262"/>
      <c r="AO262"/>
      <c r="AP262" t="b">
        <f>OR(COUNTIF(Table_1[Network ID],AN262)&gt;0,AN262="Grand Total",Y262="(blank)",AN262="")</f>
        <v>1</v>
      </c>
      <c r="AQ262"/>
    </row>
    <row r="263" spans="10:43" x14ac:dyDescent="0.25">
      <c r="J263" t="b">
        <f t="shared" si="47"/>
        <v>1</v>
      </c>
      <c r="M263" t="b">
        <f t="shared" si="41"/>
        <v>1</v>
      </c>
      <c r="N263" t="b">
        <f>OR(K263="Grand Total",IFERROR(FIND(SUBSTITUTE(K263," ",""),SUBSTITUTE('0 - Params'!$B$5," ","")),0)&gt;0)</f>
        <v>1</v>
      </c>
      <c r="O263" t="b">
        <f t="shared" si="42"/>
        <v>1</v>
      </c>
      <c r="S263" t="b">
        <f t="shared" si="48"/>
        <v>1</v>
      </c>
      <c r="W263" t="b">
        <f t="shared" si="43"/>
        <v>1</v>
      </c>
      <c r="X263" t="b">
        <f t="shared" si="44"/>
        <v>1</v>
      </c>
      <c r="Y263"/>
      <c r="Z263"/>
      <c r="AA263" t="b">
        <f>OR(COUNTIF(Table_1[Network ID],Y263)&gt;0,Y263="Grand Total",Y263="(blank)",Y263="")</f>
        <v>1</v>
      </c>
      <c r="AE263" t="b">
        <f t="shared" si="40"/>
        <v>1</v>
      </c>
      <c r="AF263"/>
      <c r="AG263"/>
      <c r="AH263" t="b">
        <f>OR(COUNTIF(Table_1[Network ID],AF263)&gt;0,AF263="Grand Total",AF263="(blank)",AF263="")</f>
        <v>1</v>
      </c>
      <c r="AJ263" s="76" t="s">
        <v>894</v>
      </c>
      <c r="AK263" s="77">
        <v>1</v>
      </c>
      <c r="AL263" t="b">
        <f t="shared" si="45"/>
        <v>1</v>
      </c>
      <c r="AM263" t="b">
        <f t="shared" si="46"/>
        <v>1</v>
      </c>
      <c r="AN263"/>
      <c r="AO263"/>
      <c r="AP263" t="b">
        <f>OR(COUNTIF(Table_1[Network ID],AN263)&gt;0,AN263="Grand Total",Y263="(blank)",AN263="")</f>
        <v>1</v>
      </c>
      <c r="AQ263"/>
    </row>
    <row r="264" spans="10:43" x14ac:dyDescent="0.25">
      <c r="J264" t="b">
        <f t="shared" si="47"/>
        <v>1</v>
      </c>
      <c r="M264" t="b">
        <f t="shared" si="41"/>
        <v>1</v>
      </c>
      <c r="N264" t="b">
        <f>OR(K264="Grand Total",IFERROR(FIND(SUBSTITUTE(K264," ",""),SUBSTITUTE('0 - Params'!$B$5," ","")),0)&gt;0)</f>
        <v>1</v>
      </c>
      <c r="O264" t="b">
        <f t="shared" si="42"/>
        <v>1</v>
      </c>
      <c r="S264" t="b">
        <f t="shared" si="48"/>
        <v>1</v>
      </c>
      <c r="W264" t="b">
        <f t="shared" si="43"/>
        <v>1</v>
      </c>
      <c r="X264" t="b">
        <f t="shared" si="44"/>
        <v>1</v>
      </c>
      <c r="Y264"/>
      <c r="Z264"/>
      <c r="AA264" t="b">
        <f>OR(COUNTIF(Table_1[Network ID],Y264)&gt;0,Y264="Grand Total",Y264="(blank)",Y264="")</f>
        <v>1</v>
      </c>
      <c r="AE264" t="b">
        <f t="shared" si="40"/>
        <v>1</v>
      </c>
      <c r="AF264"/>
      <c r="AG264"/>
      <c r="AH264" t="b">
        <f>OR(COUNTIF(Table_1[Network ID],AF264)&gt;0,AF264="Grand Total",AF264="(blank)",AF264="")</f>
        <v>1</v>
      </c>
      <c r="AJ264" s="76" t="s">
        <v>896</v>
      </c>
      <c r="AK264" s="77">
        <v>1</v>
      </c>
      <c r="AL264" t="b">
        <f t="shared" si="45"/>
        <v>1</v>
      </c>
      <c r="AM264" t="b">
        <f t="shared" si="46"/>
        <v>1</v>
      </c>
      <c r="AN264"/>
      <c r="AO264"/>
      <c r="AP264" t="b">
        <f>OR(COUNTIF(Table_1[Network ID],AN264)&gt;0,AN264="Grand Total",Y264="(blank)",AN264="")</f>
        <v>1</v>
      </c>
      <c r="AQ264"/>
    </row>
    <row r="265" spans="10:43" x14ac:dyDescent="0.25">
      <c r="J265" t="b">
        <f t="shared" si="47"/>
        <v>1</v>
      </c>
      <c r="M265" t="b">
        <f t="shared" si="41"/>
        <v>1</v>
      </c>
      <c r="N265" t="b">
        <f>OR(K265="Grand Total",IFERROR(FIND(SUBSTITUTE(K265," ",""),SUBSTITUTE('0 - Params'!$B$5," ","")),0)&gt;0)</f>
        <v>1</v>
      </c>
      <c r="O265" t="b">
        <f t="shared" si="42"/>
        <v>1</v>
      </c>
      <c r="S265" t="b">
        <f t="shared" si="48"/>
        <v>1</v>
      </c>
      <c r="W265" t="b">
        <f t="shared" si="43"/>
        <v>1</v>
      </c>
      <c r="X265" t="b">
        <f t="shared" si="44"/>
        <v>1</v>
      </c>
      <c r="Y265"/>
      <c r="Z265"/>
      <c r="AA265" t="b">
        <f>OR(COUNTIF(Table_1[Network ID],Y265)&gt;0,Y265="Grand Total",Y265="(blank)",Y265="")</f>
        <v>1</v>
      </c>
      <c r="AE265" t="b">
        <f t="shared" si="40"/>
        <v>1</v>
      </c>
      <c r="AF265"/>
      <c r="AG265"/>
      <c r="AH265" t="b">
        <f>OR(COUNTIF(Table_1[Network ID],AF265)&gt;0,AF265="Grand Total",AF265="(blank)",AF265="")</f>
        <v>1</v>
      </c>
      <c r="AJ265" s="76" t="s">
        <v>898</v>
      </c>
      <c r="AK265" s="77">
        <v>1</v>
      </c>
      <c r="AL265" t="b">
        <f t="shared" si="45"/>
        <v>1</v>
      </c>
      <c r="AM265" t="b">
        <f t="shared" si="46"/>
        <v>1</v>
      </c>
      <c r="AN265"/>
      <c r="AO265"/>
      <c r="AP265" t="b">
        <f>OR(COUNTIF(Table_1[Network ID],AN265)&gt;0,AN265="Grand Total",Y265="(blank)",AN265="")</f>
        <v>1</v>
      </c>
      <c r="AQ265"/>
    </row>
    <row r="266" spans="10:43" x14ac:dyDescent="0.25">
      <c r="J266" t="b">
        <f t="shared" si="47"/>
        <v>1</v>
      </c>
      <c r="M266" t="b">
        <f t="shared" si="41"/>
        <v>1</v>
      </c>
      <c r="N266" t="b">
        <f>OR(K266="Grand Total",IFERROR(FIND(SUBSTITUTE(K266," ",""),SUBSTITUTE('0 - Params'!$B$5," ","")),0)&gt;0)</f>
        <v>1</v>
      </c>
      <c r="O266" t="b">
        <f t="shared" si="42"/>
        <v>1</v>
      </c>
      <c r="S266" t="b">
        <f t="shared" si="48"/>
        <v>1</v>
      </c>
      <c r="W266" t="b">
        <f t="shared" si="43"/>
        <v>1</v>
      </c>
      <c r="X266" t="b">
        <f t="shared" si="44"/>
        <v>1</v>
      </c>
      <c r="Y266"/>
      <c r="Z266"/>
      <c r="AA266" t="b">
        <f>OR(COUNTIF(Table_1[Network ID],Y266)&gt;0,Y266="Grand Total",Y266="(blank)",Y266="")</f>
        <v>1</v>
      </c>
      <c r="AE266" t="b">
        <f t="shared" si="40"/>
        <v>1</v>
      </c>
      <c r="AF266"/>
      <c r="AG266"/>
      <c r="AH266" t="b">
        <f>OR(COUNTIF(Table_1[Network ID],AF266)&gt;0,AF266="Grand Total",AF266="(blank)",AF266="")</f>
        <v>1</v>
      </c>
      <c r="AJ266" s="76" t="s">
        <v>900</v>
      </c>
      <c r="AK266" s="77">
        <v>1</v>
      </c>
      <c r="AL266" t="b">
        <f t="shared" si="45"/>
        <v>1</v>
      </c>
      <c r="AM266" t="b">
        <f t="shared" si="46"/>
        <v>1</v>
      </c>
      <c r="AN266"/>
      <c r="AO266"/>
      <c r="AP266" t="b">
        <f>OR(COUNTIF(Table_1[Network ID],AN266)&gt;0,AN266="Grand Total",Y266="(blank)",AN266="")</f>
        <v>1</v>
      </c>
      <c r="AQ266"/>
    </row>
    <row r="267" spans="10:43" x14ac:dyDescent="0.25">
      <c r="J267" t="b">
        <f t="shared" si="47"/>
        <v>1</v>
      </c>
      <c r="M267" t="b">
        <f t="shared" si="41"/>
        <v>1</v>
      </c>
      <c r="N267" t="b">
        <f>OR(K267="Grand Total",IFERROR(FIND(SUBSTITUTE(K267," ",""),SUBSTITUTE('0 - Params'!$B$5," ","")),0)&gt;0)</f>
        <v>1</v>
      </c>
      <c r="O267" t="b">
        <f t="shared" si="42"/>
        <v>1</v>
      </c>
      <c r="S267" t="b">
        <f t="shared" si="48"/>
        <v>1</v>
      </c>
      <c r="W267" t="b">
        <f t="shared" si="43"/>
        <v>1</v>
      </c>
      <c r="X267" t="b">
        <f t="shared" si="44"/>
        <v>1</v>
      </c>
      <c r="Y267"/>
      <c r="Z267"/>
      <c r="AA267" t="b">
        <f>OR(COUNTIF(Table_1[Network ID],Y267)&gt;0,Y267="Grand Total",Y267="(blank)",Y267="")</f>
        <v>1</v>
      </c>
      <c r="AE267" t="b">
        <f t="shared" ref="AE267:AE330" si="49">OR(AC267="Grand Total",EXACT(LOWER(AC267),AC267))</f>
        <v>1</v>
      </c>
      <c r="AF267"/>
      <c r="AG267"/>
      <c r="AH267" t="b">
        <f>OR(COUNTIF(Table_1[Network ID],AF267)&gt;0,AF267="Grand Total",AF267="(blank)",AF267="")</f>
        <v>1</v>
      </c>
      <c r="AJ267" s="76" t="s">
        <v>902</v>
      </c>
      <c r="AK267" s="77">
        <v>1</v>
      </c>
      <c r="AL267" t="b">
        <f t="shared" si="45"/>
        <v>1</v>
      </c>
      <c r="AM267" t="b">
        <f t="shared" si="46"/>
        <v>1</v>
      </c>
      <c r="AN267"/>
      <c r="AO267"/>
      <c r="AP267" t="b">
        <f>OR(COUNTIF(Table_1[Network ID],AN267)&gt;0,AN267="Grand Total",Y267="(blank)",AN267="")</f>
        <v>1</v>
      </c>
      <c r="AQ267"/>
    </row>
    <row r="268" spans="10:43" x14ac:dyDescent="0.25">
      <c r="J268" t="b">
        <f t="shared" si="47"/>
        <v>1</v>
      </c>
      <c r="M268" t="b">
        <f t="shared" ref="M268:M331" si="50">OR(K268="Grand Total",EXACT(UPPER(K268),K268))</f>
        <v>1</v>
      </c>
      <c r="N268" t="b">
        <f>OR(K268="Grand Total",IFERROR(FIND(SUBSTITUTE(K268," ",""),SUBSTITUTE('0 - Params'!$B$5," ","")),0)&gt;0)</f>
        <v>1</v>
      </c>
      <c r="O268" t="b">
        <f t="shared" ref="O268:O331" si="51">OR(K268="Grand Total",TRIM(K268)=K268)</f>
        <v>1</v>
      </c>
      <c r="S268" t="b">
        <f t="shared" si="48"/>
        <v>1</v>
      </c>
      <c r="W268" t="b">
        <f t="shared" ref="W268:W331" si="52">IF(AND(U268&lt;&gt;"",U268&lt;&gt;"Grand Total",U268&lt;&gt;"(blank)"),GETPIVOTDATA("Facility CCN",$U$10,"Facility CCN",U268)=1,TRUE)</f>
        <v>1</v>
      </c>
      <c r="X268" t="b">
        <f t="shared" ref="X268:X331" si="53">IF(AND(U268&lt;&gt;"",U268&lt;&gt;"Grand Total",U268&lt;&gt;"(blank)"),LEN(U268)=6,TRUE)</f>
        <v>1</v>
      </c>
      <c r="Y268"/>
      <c r="Z268"/>
      <c r="AA268" t="b">
        <f>OR(COUNTIF(Table_1[Network ID],Y268)&gt;0,Y268="Grand Total",Y268="(blank)",Y268="")</f>
        <v>1</v>
      </c>
      <c r="AE268" t="b">
        <f t="shared" si="49"/>
        <v>1</v>
      </c>
      <c r="AF268"/>
      <c r="AG268"/>
      <c r="AH268" t="b">
        <f>OR(COUNTIF(Table_1[Network ID],AF268)&gt;0,AF268="Grand Total",AF268="(blank)",AF268="")</f>
        <v>1</v>
      </c>
      <c r="AJ268" s="76" t="s">
        <v>904</v>
      </c>
      <c r="AK268" s="77">
        <v>1</v>
      </c>
      <c r="AL268" t="b">
        <f t="shared" ref="AL268:AL331" si="54">IF(AND(AJ268&lt;&gt;"",AJ268&lt;&gt;"Grand Total",AJ268&lt;&gt;"(blank)"),GETPIVOTDATA("Provider NPI",$AJ$10,"Provider NPI",AJ268)=1,TRUE)</f>
        <v>1</v>
      </c>
      <c r="AM268" t="b">
        <f t="shared" ref="AM268:AM331" si="55">IF(AND(AJ268&lt;&gt;"",AJ268&lt;&gt;"Grand Total",AJ268&lt;&gt;"(blank)"),LEN(AJ268)=10,TRUE)</f>
        <v>1</v>
      </c>
      <c r="AN268"/>
      <c r="AO268"/>
      <c r="AP268" t="b">
        <f>OR(COUNTIF(Table_1[Network ID],AN268)&gt;0,AN268="Grand Total",Y268="(blank)",AN268="")</f>
        <v>1</v>
      </c>
      <c r="AQ268"/>
    </row>
    <row r="269" spans="10:43" x14ac:dyDescent="0.25">
      <c r="J269" t="b">
        <f t="shared" si="47"/>
        <v>1</v>
      </c>
      <c r="M269" t="b">
        <f t="shared" si="50"/>
        <v>1</v>
      </c>
      <c r="N269" t="b">
        <f>OR(K269="Grand Total",IFERROR(FIND(SUBSTITUTE(K269," ",""),SUBSTITUTE('0 - Params'!$B$5," ","")),0)&gt;0)</f>
        <v>1</v>
      </c>
      <c r="O269" t="b">
        <f t="shared" si="51"/>
        <v>1</v>
      </c>
      <c r="S269" t="b">
        <f t="shared" si="48"/>
        <v>1</v>
      </c>
      <c r="W269" t="b">
        <f t="shared" si="52"/>
        <v>1</v>
      </c>
      <c r="X269" t="b">
        <f t="shared" si="53"/>
        <v>1</v>
      </c>
      <c r="Y269"/>
      <c r="Z269"/>
      <c r="AA269" t="b">
        <f>OR(COUNTIF(Table_1[Network ID],Y269)&gt;0,Y269="Grand Total",Y269="(blank)",Y269="")</f>
        <v>1</v>
      </c>
      <c r="AE269" t="b">
        <f t="shared" si="49"/>
        <v>1</v>
      </c>
      <c r="AF269"/>
      <c r="AG269"/>
      <c r="AH269" t="b">
        <f>OR(COUNTIF(Table_1[Network ID],AF269)&gt;0,AF269="Grand Total",AF269="(blank)",AF269="")</f>
        <v>1</v>
      </c>
      <c r="AJ269" s="76" t="s">
        <v>906</v>
      </c>
      <c r="AK269" s="77">
        <v>1</v>
      </c>
      <c r="AL269" t="b">
        <f t="shared" si="54"/>
        <v>1</v>
      </c>
      <c r="AM269" t="b">
        <f t="shared" si="55"/>
        <v>1</v>
      </c>
      <c r="AN269"/>
      <c r="AO269"/>
      <c r="AP269" t="b">
        <f>OR(COUNTIF(Table_1[Network ID],AN269)&gt;0,AN269="Grand Total",Y269="(blank)",AN269="")</f>
        <v>1</v>
      </c>
      <c r="AQ269"/>
    </row>
    <row r="270" spans="10:43" x14ac:dyDescent="0.25">
      <c r="J270" t="b">
        <f t="shared" si="47"/>
        <v>1</v>
      </c>
      <c r="M270" t="b">
        <f t="shared" si="50"/>
        <v>1</v>
      </c>
      <c r="N270" t="b">
        <f>OR(K270="Grand Total",IFERROR(FIND(SUBSTITUTE(K270," ",""),SUBSTITUTE('0 - Params'!$B$5," ","")),0)&gt;0)</f>
        <v>1</v>
      </c>
      <c r="O270" t="b">
        <f t="shared" si="51"/>
        <v>1</v>
      </c>
      <c r="S270" t="b">
        <f t="shared" si="48"/>
        <v>1</v>
      </c>
      <c r="W270" t="b">
        <f t="shared" si="52"/>
        <v>1</v>
      </c>
      <c r="X270" t="b">
        <f t="shared" si="53"/>
        <v>1</v>
      </c>
      <c r="Y270"/>
      <c r="Z270"/>
      <c r="AA270" t="b">
        <f>OR(COUNTIF(Table_1[Network ID],Y270)&gt;0,Y270="Grand Total",Y270="(blank)",Y270="")</f>
        <v>1</v>
      </c>
      <c r="AE270" t="b">
        <f t="shared" si="49"/>
        <v>1</v>
      </c>
      <c r="AF270"/>
      <c r="AG270"/>
      <c r="AH270" t="b">
        <f>OR(COUNTIF(Table_1[Network ID],AF270)&gt;0,AF270="Grand Total",AF270="(blank)",AF270="")</f>
        <v>1</v>
      </c>
      <c r="AJ270" s="76" t="s">
        <v>908</v>
      </c>
      <c r="AK270" s="77">
        <v>1</v>
      </c>
      <c r="AL270" t="b">
        <f t="shared" si="54"/>
        <v>1</v>
      </c>
      <c r="AM270" t="b">
        <f t="shared" si="55"/>
        <v>1</v>
      </c>
      <c r="AN270"/>
      <c r="AO270"/>
      <c r="AP270" t="b">
        <f>OR(COUNTIF(Table_1[Network ID],AN270)&gt;0,AN270="Grand Total",Y270="(blank)",AN270="")</f>
        <v>1</v>
      </c>
      <c r="AQ270"/>
    </row>
    <row r="271" spans="10:43" x14ac:dyDescent="0.25">
      <c r="J271" t="b">
        <f t="shared" ref="J271:J334" si="56">OR(H271="Grand Total",EXACT(LOWER(H271),H271))</f>
        <v>1</v>
      </c>
      <c r="M271" t="b">
        <f t="shared" si="50"/>
        <v>1</v>
      </c>
      <c r="N271" t="b">
        <f>OR(K271="Grand Total",IFERROR(FIND(SUBSTITUTE(K271," ",""),SUBSTITUTE('0 - Params'!$B$5," ","")),0)&gt;0)</f>
        <v>1</v>
      </c>
      <c r="O271" t="b">
        <f t="shared" si="51"/>
        <v>1</v>
      </c>
      <c r="S271" t="b">
        <f t="shared" ref="S271:S334" si="57">OR(Q271="Grand Total",EXACT(LOWER(Q271),Q271))</f>
        <v>1</v>
      </c>
      <c r="W271" t="b">
        <f t="shared" si="52"/>
        <v>1</v>
      </c>
      <c r="X271" t="b">
        <f t="shared" si="53"/>
        <v>1</v>
      </c>
      <c r="Y271"/>
      <c r="Z271"/>
      <c r="AA271" t="b">
        <f>OR(COUNTIF(Table_1[Network ID],Y271)&gt;0,Y271="Grand Total",Y271="(blank)",Y271="")</f>
        <v>1</v>
      </c>
      <c r="AE271" t="b">
        <f t="shared" si="49"/>
        <v>1</v>
      </c>
      <c r="AF271"/>
      <c r="AG271"/>
      <c r="AH271" t="b">
        <f>OR(COUNTIF(Table_1[Network ID],AF271)&gt;0,AF271="Grand Total",AF271="(blank)",AF271="")</f>
        <v>1</v>
      </c>
      <c r="AJ271" s="76" t="s">
        <v>910</v>
      </c>
      <c r="AK271" s="77">
        <v>1</v>
      </c>
      <c r="AL271" t="b">
        <f t="shared" si="54"/>
        <v>1</v>
      </c>
      <c r="AM271" t="b">
        <f t="shared" si="55"/>
        <v>1</v>
      </c>
      <c r="AN271"/>
      <c r="AO271"/>
      <c r="AP271" t="b">
        <f>OR(COUNTIF(Table_1[Network ID],AN271)&gt;0,AN271="Grand Total",Y271="(blank)",AN271="")</f>
        <v>1</v>
      </c>
      <c r="AQ271"/>
    </row>
    <row r="272" spans="10:43" x14ac:dyDescent="0.25">
      <c r="J272" t="b">
        <f t="shared" si="56"/>
        <v>1</v>
      </c>
      <c r="M272" t="b">
        <f t="shared" si="50"/>
        <v>1</v>
      </c>
      <c r="N272" t="b">
        <f>OR(K272="Grand Total",IFERROR(FIND(SUBSTITUTE(K272," ",""),SUBSTITUTE('0 - Params'!$B$5," ","")),0)&gt;0)</f>
        <v>1</v>
      </c>
      <c r="O272" t="b">
        <f t="shared" si="51"/>
        <v>1</v>
      </c>
      <c r="S272" t="b">
        <f t="shared" si="57"/>
        <v>1</v>
      </c>
      <c r="W272" t="b">
        <f t="shared" si="52"/>
        <v>1</v>
      </c>
      <c r="X272" t="b">
        <f t="shared" si="53"/>
        <v>1</v>
      </c>
      <c r="Y272"/>
      <c r="Z272"/>
      <c r="AA272" t="b">
        <f>OR(COUNTIF(Table_1[Network ID],Y272)&gt;0,Y272="Grand Total",Y272="(blank)",Y272="")</f>
        <v>1</v>
      </c>
      <c r="AE272" t="b">
        <f t="shared" si="49"/>
        <v>1</v>
      </c>
      <c r="AF272"/>
      <c r="AG272"/>
      <c r="AH272" t="b">
        <f>OR(COUNTIF(Table_1[Network ID],AF272)&gt;0,AF272="Grand Total",AF272="(blank)",AF272="")</f>
        <v>1</v>
      </c>
      <c r="AJ272" s="76" t="s">
        <v>912</v>
      </c>
      <c r="AK272" s="77">
        <v>1</v>
      </c>
      <c r="AL272" t="b">
        <f t="shared" si="54"/>
        <v>1</v>
      </c>
      <c r="AM272" t="b">
        <f t="shared" si="55"/>
        <v>1</v>
      </c>
      <c r="AN272"/>
      <c r="AO272"/>
      <c r="AP272" t="b">
        <f>OR(COUNTIF(Table_1[Network ID],AN272)&gt;0,AN272="Grand Total",Y272="(blank)",AN272="")</f>
        <v>1</v>
      </c>
      <c r="AQ272"/>
    </row>
    <row r="273" spans="10:43" x14ac:dyDescent="0.25">
      <c r="J273" t="b">
        <f t="shared" si="56"/>
        <v>1</v>
      </c>
      <c r="M273" t="b">
        <f t="shared" si="50"/>
        <v>1</v>
      </c>
      <c r="N273" t="b">
        <f>OR(K273="Grand Total",IFERROR(FIND(SUBSTITUTE(K273," ",""),SUBSTITUTE('0 - Params'!$B$5," ","")),0)&gt;0)</f>
        <v>1</v>
      </c>
      <c r="O273" t="b">
        <f t="shared" si="51"/>
        <v>1</v>
      </c>
      <c r="S273" t="b">
        <f t="shared" si="57"/>
        <v>1</v>
      </c>
      <c r="W273" t="b">
        <f t="shared" si="52"/>
        <v>1</v>
      </c>
      <c r="X273" t="b">
        <f t="shared" si="53"/>
        <v>1</v>
      </c>
      <c r="Y273"/>
      <c r="Z273"/>
      <c r="AA273" t="b">
        <f>OR(COUNTIF(Table_1[Network ID],Y273)&gt;0,Y273="Grand Total",Y273="(blank)",Y273="")</f>
        <v>1</v>
      </c>
      <c r="AE273" t="b">
        <f t="shared" si="49"/>
        <v>1</v>
      </c>
      <c r="AF273"/>
      <c r="AG273"/>
      <c r="AH273" t="b">
        <f>OR(COUNTIF(Table_1[Network ID],AF273)&gt;0,AF273="Grand Total",AF273="(blank)",AF273="")</f>
        <v>1</v>
      </c>
      <c r="AJ273" s="76" t="s">
        <v>914</v>
      </c>
      <c r="AK273" s="77">
        <v>1</v>
      </c>
      <c r="AL273" t="b">
        <f t="shared" si="54"/>
        <v>1</v>
      </c>
      <c r="AM273" t="b">
        <f t="shared" si="55"/>
        <v>1</v>
      </c>
      <c r="AN273"/>
      <c r="AO273"/>
      <c r="AP273" t="b">
        <f>OR(COUNTIF(Table_1[Network ID],AN273)&gt;0,AN273="Grand Total",Y273="(blank)",AN273="")</f>
        <v>1</v>
      </c>
      <c r="AQ273"/>
    </row>
    <row r="274" spans="10:43" x14ac:dyDescent="0.25">
      <c r="J274" t="b">
        <f t="shared" si="56"/>
        <v>1</v>
      </c>
      <c r="M274" t="b">
        <f t="shared" si="50"/>
        <v>1</v>
      </c>
      <c r="N274" t="b">
        <f>OR(K274="Grand Total",IFERROR(FIND(SUBSTITUTE(K274," ",""),SUBSTITUTE('0 - Params'!$B$5," ","")),0)&gt;0)</f>
        <v>1</v>
      </c>
      <c r="O274" t="b">
        <f t="shared" si="51"/>
        <v>1</v>
      </c>
      <c r="S274" t="b">
        <f t="shared" si="57"/>
        <v>1</v>
      </c>
      <c r="W274" t="b">
        <f t="shared" si="52"/>
        <v>1</v>
      </c>
      <c r="X274" t="b">
        <f t="shared" si="53"/>
        <v>1</v>
      </c>
      <c r="Y274"/>
      <c r="Z274"/>
      <c r="AA274" t="b">
        <f>OR(COUNTIF(Table_1[Network ID],Y274)&gt;0,Y274="Grand Total",Y274="(blank)",Y274="")</f>
        <v>1</v>
      </c>
      <c r="AE274" t="b">
        <f t="shared" si="49"/>
        <v>1</v>
      </c>
      <c r="AF274"/>
      <c r="AG274"/>
      <c r="AH274" t="b">
        <f>OR(COUNTIF(Table_1[Network ID],AF274)&gt;0,AF274="Grand Total",AF274="(blank)",AF274="")</f>
        <v>1</v>
      </c>
      <c r="AJ274" s="76" t="s">
        <v>916</v>
      </c>
      <c r="AK274" s="77">
        <v>1</v>
      </c>
      <c r="AL274" t="b">
        <f t="shared" si="54"/>
        <v>1</v>
      </c>
      <c r="AM274" t="b">
        <f t="shared" si="55"/>
        <v>1</v>
      </c>
      <c r="AN274"/>
      <c r="AO274"/>
      <c r="AP274" t="b">
        <f>OR(COUNTIF(Table_1[Network ID],AN274)&gt;0,AN274="Grand Total",Y274="(blank)",AN274="")</f>
        <v>1</v>
      </c>
      <c r="AQ274"/>
    </row>
    <row r="275" spans="10:43" x14ac:dyDescent="0.25">
      <c r="J275" t="b">
        <f t="shared" si="56"/>
        <v>1</v>
      </c>
      <c r="M275" t="b">
        <f t="shared" si="50"/>
        <v>1</v>
      </c>
      <c r="N275" t="b">
        <f>OR(K275="Grand Total",IFERROR(FIND(SUBSTITUTE(K275," ",""),SUBSTITUTE('0 - Params'!$B$5," ","")),0)&gt;0)</f>
        <v>1</v>
      </c>
      <c r="O275" t="b">
        <f t="shared" si="51"/>
        <v>1</v>
      </c>
      <c r="S275" t="b">
        <f t="shared" si="57"/>
        <v>1</v>
      </c>
      <c r="W275" t="b">
        <f t="shared" si="52"/>
        <v>1</v>
      </c>
      <c r="X275" t="b">
        <f t="shared" si="53"/>
        <v>1</v>
      </c>
      <c r="Y275"/>
      <c r="Z275"/>
      <c r="AA275" t="b">
        <f>OR(COUNTIF(Table_1[Network ID],Y275)&gt;0,Y275="Grand Total",Y275="(blank)",Y275="")</f>
        <v>1</v>
      </c>
      <c r="AE275" t="b">
        <f t="shared" si="49"/>
        <v>1</v>
      </c>
      <c r="AF275"/>
      <c r="AG275"/>
      <c r="AH275" t="b">
        <f>OR(COUNTIF(Table_1[Network ID],AF275)&gt;0,AF275="Grand Total",AF275="(blank)",AF275="")</f>
        <v>1</v>
      </c>
      <c r="AJ275" s="76" t="s">
        <v>918</v>
      </c>
      <c r="AK275" s="77">
        <v>1</v>
      </c>
      <c r="AL275" t="b">
        <f t="shared" si="54"/>
        <v>1</v>
      </c>
      <c r="AM275" t="b">
        <f t="shared" si="55"/>
        <v>1</v>
      </c>
      <c r="AN275"/>
      <c r="AO275"/>
      <c r="AP275" t="b">
        <f>OR(COUNTIF(Table_1[Network ID],AN275)&gt;0,AN275="Grand Total",Y275="(blank)",AN275="")</f>
        <v>1</v>
      </c>
      <c r="AQ275"/>
    </row>
    <row r="276" spans="10:43" x14ac:dyDescent="0.25">
      <c r="J276" t="b">
        <f t="shared" si="56"/>
        <v>1</v>
      </c>
      <c r="M276" t="b">
        <f t="shared" si="50"/>
        <v>1</v>
      </c>
      <c r="N276" t="b">
        <f>OR(K276="Grand Total",IFERROR(FIND(SUBSTITUTE(K276," ",""),SUBSTITUTE('0 - Params'!$B$5," ","")),0)&gt;0)</f>
        <v>1</v>
      </c>
      <c r="O276" t="b">
        <f t="shared" si="51"/>
        <v>1</v>
      </c>
      <c r="S276" t="b">
        <f t="shared" si="57"/>
        <v>1</v>
      </c>
      <c r="W276" t="b">
        <f t="shared" si="52"/>
        <v>1</v>
      </c>
      <c r="X276" t="b">
        <f t="shared" si="53"/>
        <v>1</v>
      </c>
      <c r="Y276"/>
      <c r="Z276"/>
      <c r="AA276" t="b">
        <f>OR(COUNTIF(Table_1[Network ID],Y276)&gt;0,Y276="Grand Total",Y276="(blank)",Y276="")</f>
        <v>1</v>
      </c>
      <c r="AE276" t="b">
        <f t="shared" si="49"/>
        <v>1</v>
      </c>
      <c r="AF276"/>
      <c r="AG276"/>
      <c r="AH276" t="b">
        <f>OR(COUNTIF(Table_1[Network ID],AF276)&gt;0,AF276="Grand Total",AF276="(blank)",AF276="")</f>
        <v>1</v>
      </c>
      <c r="AJ276" s="76" t="s">
        <v>920</v>
      </c>
      <c r="AK276" s="77">
        <v>1</v>
      </c>
      <c r="AL276" t="b">
        <f t="shared" si="54"/>
        <v>1</v>
      </c>
      <c r="AM276" t="b">
        <f t="shared" si="55"/>
        <v>1</v>
      </c>
      <c r="AN276"/>
      <c r="AO276"/>
      <c r="AP276" t="b">
        <f>OR(COUNTIF(Table_1[Network ID],AN276)&gt;0,AN276="Grand Total",Y276="(blank)",AN276="")</f>
        <v>1</v>
      </c>
      <c r="AQ276"/>
    </row>
    <row r="277" spans="10:43" x14ac:dyDescent="0.25">
      <c r="J277" t="b">
        <f t="shared" si="56"/>
        <v>1</v>
      </c>
      <c r="M277" t="b">
        <f t="shared" si="50"/>
        <v>1</v>
      </c>
      <c r="N277" t="b">
        <f>OR(K277="Grand Total",IFERROR(FIND(SUBSTITUTE(K277," ",""),SUBSTITUTE('0 - Params'!$B$5," ","")),0)&gt;0)</f>
        <v>1</v>
      </c>
      <c r="O277" t="b">
        <f t="shared" si="51"/>
        <v>1</v>
      </c>
      <c r="S277" t="b">
        <f t="shared" si="57"/>
        <v>1</v>
      </c>
      <c r="W277" t="b">
        <f t="shared" si="52"/>
        <v>1</v>
      </c>
      <c r="X277" t="b">
        <f t="shared" si="53"/>
        <v>1</v>
      </c>
      <c r="Y277"/>
      <c r="Z277"/>
      <c r="AA277" t="b">
        <f>OR(COUNTIF(Table_1[Network ID],Y277)&gt;0,Y277="Grand Total",Y277="(blank)",Y277="")</f>
        <v>1</v>
      </c>
      <c r="AE277" t="b">
        <f t="shared" si="49"/>
        <v>1</v>
      </c>
      <c r="AF277"/>
      <c r="AG277"/>
      <c r="AH277" t="b">
        <f>OR(COUNTIF(Table_1[Network ID],AF277)&gt;0,AF277="Grand Total",AF277="(blank)",AF277="")</f>
        <v>1</v>
      </c>
      <c r="AJ277" s="76" t="s">
        <v>922</v>
      </c>
      <c r="AK277" s="77">
        <v>1</v>
      </c>
      <c r="AL277" t="b">
        <f t="shared" si="54"/>
        <v>1</v>
      </c>
      <c r="AM277" t="b">
        <f t="shared" si="55"/>
        <v>1</v>
      </c>
      <c r="AN277"/>
      <c r="AO277"/>
      <c r="AP277" t="b">
        <f>OR(COUNTIF(Table_1[Network ID],AN277)&gt;0,AN277="Grand Total",Y277="(blank)",AN277="")</f>
        <v>1</v>
      </c>
      <c r="AQ277"/>
    </row>
    <row r="278" spans="10:43" x14ac:dyDescent="0.25">
      <c r="J278" t="b">
        <f t="shared" si="56"/>
        <v>1</v>
      </c>
      <c r="M278" t="b">
        <f t="shared" si="50"/>
        <v>1</v>
      </c>
      <c r="N278" t="b">
        <f>OR(K278="Grand Total",IFERROR(FIND(SUBSTITUTE(K278," ",""),SUBSTITUTE('0 - Params'!$B$5," ","")),0)&gt;0)</f>
        <v>1</v>
      </c>
      <c r="O278" t="b">
        <f t="shared" si="51"/>
        <v>1</v>
      </c>
      <c r="S278" t="b">
        <f t="shared" si="57"/>
        <v>1</v>
      </c>
      <c r="W278" t="b">
        <f t="shared" si="52"/>
        <v>1</v>
      </c>
      <c r="X278" t="b">
        <f t="shared" si="53"/>
        <v>1</v>
      </c>
      <c r="Y278"/>
      <c r="Z278"/>
      <c r="AA278" t="b">
        <f>OR(COUNTIF(Table_1[Network ID],Y278)&gt;0,Y278="Grand Total",Y278="(blank)",Y278="")</f>
        <v>1</v>
      </c>
      <c r="AE278" t="b">
        <f t="shared" si="49"/>
        <v>1</v>
      </c>
      <c r="AF278"/>
      <c r="AG278"/>
      <c r="AH278" t="b">
        <f>OR(COUNTIF(Table_1[Network ID],AF278)&gt;0,AF278="Grand Total",AF278="(blank)",AF278="")</f>
        <v>1</v>
      </c>
      <c r="AJ278" s="76" t="s">
        <v>924</v>
      </c>
      <c r="AK278" s="77">
        <v>1</v>
      </c>
      <c r="AL278" t="b">
        <f t="shared" si="54"/>
        <v>1</v>
      </c>
      <c r="AM278" t="b">
        <f t="shared" si="55"/>
        <v>1</v>
      </c>
      <c r="AN278"/>
      <c r="AO278"/>
      <c r="AP278" t="b">
        <f>OR(COUNTIF(Table_1[Network ID],AN278)&gt;0,AN278="Grand Total",Y278="(blank)",AN278="")</f>
        <v>1</v>
      </c>
      <c r="AQ278"/>
    </row>
    <row r="279" spans="10:43" x14ac:dyDescent="0.25">
      <c r="J279" t="b">
        <f t="shared" si="56"/>
        <v>1</v>
      </c>
      <c r="M279" t="b">
        <f t="shared" si="50"/>
        <v>1</v>
      </c>
      <c r="N279" t="b">
        <f>OR(K279="Grand Total",IFERROR(FIND(SUBSTITUTE(K279," ",""),SUBSTITUTE('0 - Params'!$B$5," ","")),0)&gt;0)</f>
        <v>1</v>
      </c>
      <c r="O279" t="b">
        <f t="shared" si="51"/>
        <v>1</v>
      </c>
      <c r="S279" t="b">
        <f t="shared" si="57"/>
        <v>1</v>
      </c>
      <c r="W279" t="b">
        <f t="shared" si="52"/>
        <v>1</v>
      </c>
      <c r="X279" t="b">
        <f t="shared" si="53"/>
        <v>1</v>
      </c>
      <c r="Y279"/>
      <c r="Z279"/>
      <c r="AA279" t="b">
        <f>OR(COUNTIF(Table_1[Network ID],Y279)&gt;0,Y279="Grand Total",Y279="(blank)",Y279="")</f>
        <v>1</v>
      </c>
      <c r="AE279" t="b">
        <f t="shared" si="49"/>
        <v>1</v>
      </c>
      <c r="AF279"/>
      <c r="AG279"/>
      <c r="AH279" t="b">
        <f>OR(COUNTIF(Table_1[Network ID],AF279)&gt;0,AF279="Grand Total",AF279="(blank)",AF279="")</f>
        <v>1</v>
      </c>
      <c r="AJ279" s="76" t="s">
        <v>926</v>
      </c>
      <c r="AK279" s="77">
        <v>1</v>
      </c>
      <c r="AL279" t="b">
        <f t="shared" si="54"/>
        <v>1</v>
      </c>
      <c r="AM279" t="b">
        <f t="shared" si="55"/>
        <v>1</v>
      </c>
      <c r="AN279"/>
      <c r="AO279"/>
      <c r="AP279" t="b">
        <f>OR(COUNTIF(Table_1[Network ID],AN279)&gt;0,AN279="Grand Total",Y279="(blank)",AN279="")</f>
        <v>1</v>
      </c>
      <c r="AQ279"/>
    </row>
    <row r="280" spans="10:43" x14ac:dyDescent="0.25">
      <c r="J280" t="b">
        <f t="shared" si="56"/>
        <v>1</v>
      </c>
      <c r="M280" t="b">
        <f t="shared" si="50"/>
        <v>1</v>
      </c>
      <c r="N280" t="b">
        <f>OR(K280="Grand Total",IFERROR(FIND(SUBSTITUTE(K280," ",""),SUBSTITUTE('0 - Params'!$B$5," ","")),0)&gt;0)</f>
        <v>1</v>
      </c>
      <c r="O280" t="b">
        <f t="shared" si="51"/>
        <v>1</v>
      </c>
      <c r="S280" t="b">
        <f t="shared" si="57"/>
        <v>1</v>
      </c>
      <c r="W280" t="b">
        <f t="shared" si="52"/>
        <v>1</v>
      </c>
      <c r="X280" t="b">
        <f t="shared" si="53"/>
        <v>1</v>
      </c>
      <c r="Y280"/>
      <c r="Z280"/>
      <c r="AA280" t="b">
        <f>OR(COUNTIF(Table_1[Network ID],Y280)&gt;0,Y280="Grand Total",Y280="(blank)",Y280="")</f>
        <v>1</v>
      </c>
      <c r="AE280" t="b">
        <f t="shared" si="49"/>
        <v>1</v>
      </c>
      <c r="AF280"/>
      <c r="AG280"/>
      <c r="AH280" t="b">
        <f>OR(COUNTIF(Table_1[Network ID],AF280)&gt;0,AF280="Grand Total",AF280="(blank)",AF280="")</f>
        <v>1</v>
      </c>
      <c r="AJ280" s="76" t="s">
        <v>928</v>
      </c>
      <c r="AK280" s="77">
        <v>1</v>
      </c>
      <c r="AL280" t="b">
        <f t="shared" si="54"/>
        <v>1</v>
      </c>
      <c r="AM280" t="b">
        <f t="shared" si="55"/>
        <v>1</v>
      </c>
      <c r="AN280"/>
      <c r="AO280"/>
      <c r="AP280" t="b">
        <f>OR(COUNTIF(Table_1[Network ID],AN280)&gt;0,AN280="Grand Total",Y280="(blank)",AN280="")</f>
        <v>1</v>
      </c>
      <c r="AQ280"/>
    </row>
    <row r="281" spans="10:43" x14ac:dyDescent="0.25">
      <c r="J281" t="b">
        <f t="shared" si="56"/>
        <v>1</v>
      </c>
      <c r="M281" t="b">
        <f t="shared" si="50"/>
        <v>1</v>
      </c>
      <c r="N281" t="b">
        <f>OR(K281="Grand Total",IFERROR(FIND(SUBSTITUTE(K281," ",""),SUBSTITUTE('0 - Params'!$B$5," ","")),0)&gt;0)</f>
        <v>1</v>
      </c>
      <c r="O281" t="b">
        <f t="shared" si="51"/>
        <v>1</v>
      </c>
      <c r="S281" t="b">
        <f t="shared" si="57"/>
        <v>1</v>
      </c>
      <c r="W281" t="b">
        <f t="shared" si="52"/>
        <v>1</v>
      </c>
      <c r="X281" t="b">
        <f t="shared" si="53"/>
        <v>1</v>
      </c>
      <c r="Y281"/>
      <c r="Z281"/>
      <c r="AA281" t="b">
        <f>OR(COUNTIF(Table_1[Network ID],Y281)&gt;0,Y281="Grand Total",Y281="(blank)",Y281="")</f>
        <v>1</v>
      </c>
      <c r="AE281" t="b">
        <f t="shared" si="49"/>
        <v>1</v>
      </c>
      <c r="AF281"/>
      <c r="AG281"/>
      <c r="AH281" t="b">
        <f>OR(COUNTIF(Table_1[Network ID],AF281)&gt;0,AF281="Grand Total",AF281="(blank)",AF281="")</f>
        <v>1</v>
      </c>
      <c r="AJ281" s="76" t="s">
        <v>930</v>
      </c>
      <c r="AK281" s="77">
        <v>1</v>
      </c>
      <c r="AL281" t="b">
        <f t="shared" si="54"/>
        <v>1</v>
      </c>
      <c r="AM281" t="b">
        <f t="shared" si="55"/>
        <v>1</v>
      </c>
      <c r="AN281"/>
      <c r="AO281"/>
      <c r="AP281" t="b">
        <f>OR(COUNTIF(Table_1[Network ID],AN281)&gt;0,AN281="Grand Total",Y281="(blank)",AN281="")</f>
        <v>1</v>
      </c>
      <c r="AQ281"/>
    </row>
    <row r="282" spans="10:43" x14ac:dyDescent="0.25">
      <c r="J282" t="b">
        <f t="shared" si="56"/>
        <v>1</v>
      </c>
      <c r="M282" t="b">
        <f t="shared" si="50"/>
        <v>1</v>
      </c>
      <c r="N282" t="b">
        <f>OR(K282="Grand Total",IFERROR(FIND(SUBSTITUTE(K282," ",""),SUBSTITUTE('0 - Params'!$B$5," ","")),0)&gt;0)</f>
        <v>1</v>
      </c>
      <c r="O282" t="b">
        <f t="shared" si="51"/>
        <v>1</v>
      </c>
      <c r="S282" t="b">
        <f t="shared" si="57"/>
        <v>1</v>
      </c>
      <c r="W282" t="b">
        <f t="shared" si="52"/>
        <v>1</v>
      </c>
      <c r="X282" t="b">
        <f t="shared" si="53"/>
        <v>1</v>
      </c>
      <c r="Y282"/>
      <c r="Z282"/>
      <c r="AA282" t="b">
        <f>OR(COUNTIF(Table_1[Network ID],Y282)&gt;0,Y282="Grand Total",Y282="(blank)",Y282="")</f>
        <v>1</v>
      </c>
      <c r="AE282" t="b">
        <f t="shared" si="49"/>
        <v>1</v>
      </c>
      <c r="AF282"/>
      <c r="AG282"/>
      <c r="AH282" t="b">
        <f>OR(COUNTIF(Table_1[Network ID],AF282)&gt;0,AF282="Grand Total",AF282="(blank)",AF282="")</f>
        <v>1</v>
      </c>
      <c r="AJ282" s="76" t="s">
        <v>932</v>
      </c>
      <c r="AK282" s="77">
        <v>1</v>
      </c>
      <c r="AL282" t="b">
        <f t="shared" si="54"/>
        <v>1</v>
      </c>
      <c r="AM282" t="b">
        <f t="shared" si="55"/>
        <v>1</v>
      </c>
      <c r="AN282"/>
      <c r="AO282"/>
      <c r="AP282" t="b">
        <f>OR(COUNTIF(Table_1[Network ID],AN282)&gt;0,AN282="Grand Total",Y282="(blank)",AN282="")</f>
        <v>1</v>
      </c>
      <c r="AQ282"/>
    </row>
    <row r="283" spans="10:43" x14ac:dyDescent="0.25">
      <c r="J283" t="b">
        <f t="shared" si="56"/>
        <v>1</v>
      </c>
      <c r="M283" t="b">
        <f t="shared" si="50"/>
        <v>1</v>
      </c>
      <c r="N283" t="b">
        <f>OR(K283="Grand Total",IFERROR(FIND(SUBSTITUTE(K283," ",""),SUBSTITUTE('0 - Params'!$B$5," ","")),0)&gt;0)</f>
        <v>1</v>
      </c>
      <c r="O283" t="b">
        <f t="shared" si="51"/>
        <v>1</v>
      </c>
      <c r="S283" t="b">
        <f t="shared" si="57"/>
        <v>1</v>
      </c>
      <c r="W283" t="b">
        <f t="shared" si="52"/>
        <v>1</v>
      </c>
      <c r="X283" t="b">
        <f t="shared" si="53"/>
        <v>1</v>
      </c>
      <c r="Y283"/>
      <c r="Z283"/>
      <c r="AA283" t="b">
        <f>OR(COUNTIF(Table_1[Network ID],Y283)&gt;0,Y283="Grand Total",Y283="(blank)",Y283="")</f>
        <v>1</v>
      </c>
      <c r="AE283" t="b">
        <f t="shared" si="49"/>
        <v>1</v>
      </c>
      <c r="AF283"/>
      <c r="AG283"/>
      <c r="AH283" t="b">
        <f>OR(COUNTIF(Table_1[Network ID],AF283)&gt;0,AF283="Grand Total",AF283="(blank)",AF283="")</f>
        <v>1</v>
      </c>
      <c r="AJ283" s="76" t="s">
        <v>934</v>
      </c>
      <c r="AK283" s="77">
        <v>1</v>
      </c>
      <c r="AL283" t="b">
        <f t="shared" si="54"/>
        <v>1</v>
      </c>
      <c r="AM283" t="b">
        <f t="shared" si="55"/>
        <v>1</v>
      </c>
      <c r="AN283"/>
      <c r="AO283"/>
      <c r="AP283" t="b">
        <f>OR(COUNTIF(Table_1[Network ID],AN283)&gt;0,AN283="Grand Total",Y283="(blank)",AN283="")</f>
        <v>1</v>
      </c>
      <c r="AQ283"/>
    </row>
    <row r="284" spans="10:43" x14ac:dyDescent="0.25">
      <c r="J284" t="b">
        <f t="shared" si="56"/>
        <v>1</v>
      </c>
      <c r="M284" t="b">
        <f t="shared" si="50"/>
        <v>1</v>
      </c>
      <c r="N284" t="b">
        <f>OR(K284="Grand Total",IFERROR(FIND(SUBSTITUTE(K284," ",""),SUBSTITUTE('0 - Params'!$B$5," ","")),0)&gt;0)</f>
        <v>1</v>
      </c>
      <c r="O284" t="b">
        <f t="shared" si="51"/>
        <v>1</v>
      </c>
      <c r="S284" t="b">
        <f t="shared" si="57"/>
        <v>1</v>
      </c>
      <c r="W284" t="b">
        <f t="shared" si="52"/>
        <v>1</v>
      </c>
      <c r="X284" t="b">
        <f t="shared" si="53"/>
        <v>1</v>
      </c>
      <c r="Y284"/>
      <c r="Z284"/>
      <c r="AA284" t="b">
        <f>OR(COUNTIF(Table_1[Network ID],Y284)&gt;0,Y284="Grand Total",Y284="(blank)",Y284="")</f>
        <v>1</v>
      </c>
      <c r="AE284" t="b">
        <f t="shared" si="49"/>
        <v>1</v>
      </c>
      <c r="AF284"/>
      <c r="AG284"/>
      <c r="AH284" t="b">
        <f>OR(COUNTIF(Table_1[Network ID],AF284)&gt;0,AF284="Grand Total",AF284="(blank)",AF284="")</f>
        <v>1</v>
      </c>
      <c r="AJ284" s="76" t="s">
        <v>936</v>
      </c>
      <c r="AK284" s="77">
        <v>1</v>
      </c>
      <c r="AL284" t="b">
        <f t="shared" si="54"/>
        <v>1</v>
      </c>
      <c r="AM284" t="b">
        <f t="shared" si="55"/>
        <v>1</v>
      </c>
      <c r="AN284"/>
      <c r="AO284"/>
      <c r="AP284" t="b">
        <f>OR(COUNTIF(Table_1[Network ID],AN284)&gt;0,AN284="Grand Total",Y284="(blank)",AN284="")</f>
        <v>1</v>
      </c>
      <c r="AQ284"/>
    </row>
    <row r="285" spans="10:43" x14ac:dyDescent="0.25">
      <c r="J285" t="b">
        <f t="shared" si="56"/>
        <v>1</v>
      </c>
      <c r="M285" t="b">
        <f t="shared" si="50"/>
        <v>1</v>
      </c>
      <c r="N285" t="b">
        <f>OR(K285="Grand Total",IFERROR(FIND(SUBSTITUTE(K285," ",""),SUBSTITUTE('0 - Params'!$B$5," ","")),0)&gt;0)</f>
        <v>1</v>
      </c>
      <c r="O285" t="b">
        <f t="shared" si="51"/>
        <v>1</v>
      </c>
      <c r="S285" t="b">
        <f t="shared" si="57"/>
        <v>1</v>
      </c>
      <c r="W285" t="b">
        <f t="shared" si="52"/>
        <v>1</v>
      </c>
      <c r="X285" t="b">
        <f t="shared" si="53"/>
        <v>1</v>
      </c>
      <c r="Y285"/>
      <c r="Z285"/>
      <c r="AA285" t="b">
        <f>OR(COUNTIF(Table_1[Network ID],Y285)&gt;0,Y285="Grand Total",Y285="(blank)",Y285="")</f>
        <v>1</v>
      </c>
      <c r="AE285" t="b">
        <f t="shared" si="49"/>
        <v>1</v>
      </c>
      <c r="AF285"/>
      <c r="AG285"/>
      <c r="AH285" t="b">
        <f>OR(COUNTIF(Table_1[Network ID],AF285)&gt;0,AF285="Grand Total",AF285="(blank)",AF285="")</f>
        <v>1</v>
      </c>
      <c r="AJ285" s="76" t="s">
        <v>938</v>
      </c>
      <c r="AK285" s="77">
        <v>1</v>
      </c>
      <c r="AL285" t="b">
        <f t="shared" si="54"/>
        <v>1</v>
      </c>
      <c r="AM285" t="b">
        <f t="shared" si="55"/>
        <v>1</v>
      </c>
      <c r="AN285"/>
      <c r="AO285"/>
      <c r="AP285" t="b">
        <f>OR(COUNTIF(Table_1[Network ID],AN285)&gt;0,AN285="Grand Total",Y285="(blank)",AN285="")</f>
        <v>1</v>
      </c>
      <c r="AQ285"/>
    </row>
    <row r="286" spans="10:43" x14ac:dyDescent="0.25">
      <c r="J286" t="b">
        <f t="shared" si="56"/>
        <v>1</v>
      </c>
      <c r="M286" t="b">
        <f t="shared" si="50"/>
        <v>1</v>
      </c>
      <c r="N286" t="b">
        <f>OR(K286="Grand Total",IFERROR(FIND(SUBSTITUTE(K286," ",""),SUBSTITUTE('0 - Params'!$B$5," ","")),0)&gt;0)</f>
        <v>1</v>
      </c>
      <c r="O286" t="b">
        <f t="shared" si="51"/>
        <v>1</v>
      </c>
      <c r="S286" t="b">
        <f t="shared" si="57"/>
        <v>1</v>
      </c>
      <c r="W286" t="b">
        <f t="shared" si="52"/>
        <v>1</v>
      </c>
      <c r="X286" t="b">
        <f t="shared" si="53"/>
        <v>1</v>
      </c>
      <c r="Y286"/>
      <c r="Z286"/>
      <c r="AA286" t="b">
        <f>OR(COUNTIF(Table_1[Network ID],Y286)&gt;0,Y286="Grand Total",Y286="(blank)",Y286="")</f>
        <v>1</v>
      </c>
      <c r="AE286" t="b">
        <f t="shared" si="49"/>
        <v>1</v>
      </c>
      <c r="AF286"/>
      <c r="AG286"/>
      <c r="AH286" t="b">
        <f>OR(COUNTIF(Table_1[Network ID],AF286)&gt;0,AF286="Grand Total",AF286="(blank)",AF286="")</f>
        <v>1</v>
      </c>
      <c r="AJ286" s="76" t="s">
        <v>940</v>
      </c>
      <c r="AK286" s="77">
        <v>1</v>
      </c>
      <c r="AL286" t="b">
        <f t="shared" si="54"/>
        <v>1</v>
      </c>
      <c r="AM286" t="b">
        <f t="shared" si="55"/>
        <v>1</v>
      </c>
      <c r="AN286"/>
      <c r="AO286"/>
      <c r="AP286" t="b">
        <f>OR(COUNTIF(Table_1[Network ID],AN286)&gt;0,AN286="Grand Total",Y286="(blank)",AN286="")</f>
        <v>1</v>
      </c>
      <c r="AQ286"/>
    </row>
    <row r="287" spans="10:43" x14ac:dyDescent="0.25">
      <c r="J287" t="b">
        <f t="shared" si="56"/>
        <v>1</v>
      </c>
      <c r="M287" t="b">
        <f t="shared" si="50"/>
        <v>1</v>
      </c>
      <c r="N287" t="b">
        <f>OR(K287="Grand Total",IFERROR(FIND(SUBSTITUTE(K287," ",""),SUBSTITUTE('0 - Params'!$B$5," ","")),0)&gt;0)</f>
        <v>1</v>
      </c>
      <c r="O287" t="b">
        <f t="shared" si="51"/>
        <v>1</v>
      </c>
      <c r="S287" t="b">
        <f t="shared" si="57"/>
        <v>1</v>
      </c>
      <c r="W287" t="b">
        <f t="shared" si="52"/>
        <v>1</v>
      </c>
      <c r="X287" t="b">
        <f t="shared" si="53"/>
        <v>1</v>
      </c>
      <c r="Y287"/>
      <c r="Z287"/>
      <c r="AA287" t="b">
        <f>OR(COUNTIF(Table_1[Network ID],Y287)&gt;0,Y287="Grand Total",Y287="(blank)",Y287="")</f>
        <v>1</v>
      </c>
      <c r="AE287" t="b">
        <f t="shared" si="49"/>
        <v>1</v>
      </c>
      <c r="AF287"/>
      <c r="AG287"/>
      <c r="AH287" t="b">
        <f>OR(COUNTIF(Table_1[Network ID],AF287)&gt;0,AF287="Grand Total",AF287="(blank)",AF287="")</f>
        <v>1</v>
      </c>
      <c r="AJ287" s="76" t="s">
        <v>942</v>
      </c>
      <c r="AK287" s="77">
        <v>1</v>
      </c>
      <c r="AL287" t="b">
        <f t="shared" si="54"/>
        <v>1</v>
      </c>
      <c r="AM287" t="b">
        <f t="shared" si="55"/>
        <v>1</v>
      </c>
      <c r="AN287"/>
      <c r="AO287"/>
      <c r="AP287" t="b">
        <f>OR(COUNTIF(Table_1[Network ID],AN287)&gt;0,AN287="Grand Total",Y287="(blank)",AN287="")</f>
        <v>1</v>
      </c>
      <c r="AQ287"/>
    </row>
    <row r="288" spans="10:43" x14ac:dyDescent="0.25">
      <c r="J288" t="b">
        <f t="shared" si="56"/>
        <v>1</v>
      </c>
      <c r="M288" t="b">
        <f t="shared" si="50"/>
        <v>1</v>
      </c>
      <c r="N288" t="b">
        <f>OR(K288="Grand Total",IFERROR(FIND(SUBSTITUTE(K288," ",""),SUBSTITUTE('0 - Params'!$B$5," ","")),0)&gt;0)</f>
        <v>1</v>
      </c>
      <c r="O288" t="b">
        <f t="shared" si="51"/>
        <v>1</v>
      </c>
      <c r="S288" t="b">
        <f t="shared" si="57"/>
        <v>1</v>
      </c>
      <c r="W288" t="b">
        <f t="shared" si="52"/>
        <v>1</v>
      </c>
      <c r="X288" t="b">
        <f t="shared" si="53"/>
        <v>1</v>
      </c>
      <c r="Y288"/>
      <c r="Z288"/>
      <c r="AA288" t="b">
        <f>OR(COUNTIF(Table_1[Network ID],Y288)&gt;0,Y288="Grand Total",Y288="(blank)",Y288="")</f>
        <v>1</v>
      </c>
      <c r="AE288" t="b">
        <f t="shared" si="49"/>
        <v>1</v>
      </c>
      <c r="AF288"/>
      <c r="AG288"/>
      <c r="AH288" t="b">
        <f>OR(COUNTIF(Table_1[Network ID],AF288)&gt;0,AF288="Grand Total",AF288="(blank)",AF288="")</f>
        <v>1</v>
      </c>
      <c r="AJ288" s="76" t="s">
        <v>944</v>
      </c>
      <c r="AK288" s="77">
        <v>1</v>
      </c>
      <c r="AL288" t="b">
        <f t="shared" si="54"/>
        <v>1</v>
      </c>
      <c r="AM288" t="b">
        <f t="shared" si="55"/>
        <v>1</v>
      </c>
      <c r="AN288"/>
      <c r="AO288"/>
      <c r="AP288" t="b">
        <f>OR(COUNTIF(Table_1[Network ID],AN288)&gt;0,AN288="Grand Total",Y288="(blank)",AN288="")</f>
        <v>1</v>
      </c>
      <c r="AQ288"/>
    </row>
    <row r="289" spans="10:43" x14ac:dyDescent="0.25">
      <c r="J289" t="b">
        <f t="shared" si="56"/>
        <v>1</v>
      </c>
      <c r="M289" t="b">
        <f t="shared" si="50"/>
        <v>1</v>
      </c>
      <c r="N289" t="b">
        <f>OR(K289="Grand Total",IFERROR(FIND(SUBSTITUTE(K289," ",""),SUBSTITUTE('0 - Params'!$B$5," ","")),0)&gt;0)</f>
        <v>1</v>
      </c>
      <c r="O289" t="b">
        <f t="shared" si="51"/>
        <v>1</v>
      </c>
      <c r="S289" t="b">
        <f t="shared" si="57"/>
        <v>1</v>
      </c>
      <c r="W289" t="b">
        <f t="shared" si="52"/>
        <v>1</v>
      </c>
      <c r="X289" t="b">
        <f t="shared" si="53"/>
        <v>1</v>
      </c>
      <c r="Y289"/>
      <c r="Z289"/>
      <c r="AA289" t="b">
        <f>OR(COUNTIF(Table_1[Network ID],Y289)&gt;0,Y289="Grand Total",Y289="(blank)",Y289="")</f>
        <v>1</v>
      </c>
      <c r="AE289" t="b">
        <f t="shared" si="49"/>
        <v>1</v>
      </c>
      <c r="AF289"/>
      <c r="AG289"/>
      <c r="AH289" t="b">
        <f>OR(COUNTIF(Table_1[Network ID],AF289)&gt;0,AF289="Grand Total",AF289="(blank)",AF289="")</f>
        <v>1</v>
      </c>
      <c r="AJ289" s="76" t="s">
        <v>946</v>
      </c>
      <c r="AK289" s="77">
        <v>1</v>
      </c>
      <c r="AL289" t="b">
        <f t="shared" si="54"/>
        <v>1</v>
      </c>
      <c r="AM289" t="b">
        <f t="shared" si="55"/>
        <v>1</v>
      </c>
      <c r="AN289"/>
      <c r="AO289"/>
      <c r="AP289" t="b">
        <f>OR(COUNTIF(Table_1[Network ID],AN289)&gt;0,AN289="Grand Total",Y289="(blank)",AN289="")</f>
        <v>1</v>
      </c>
      <c r="AQ289"/>
    </row>
    <row r="290" spans="10:43" x14ac:dyDescent="0.25">
      <c r="J290" t="b">
        <f t="shared" si="56"/>
        <v>1</v>
      </c>
      <c r="M290" t="b">
        <f t="shared" si="50"/>
        <v>1</v>
      </c>
      <c r="N290" t="b">
        <f>OR(K290="Grand Total",IFERROR(FIND(SUBSTITUTE(K290," ",""),SUBSTITUTE('0 - Params'!$B$5," ","")),0)&gt;0)</f>
        <v>1</v>
      </c>
      <c r="O290" t="b">
        <f t="shared" si="51"/>
        <v>1</v>
      </c>
      <c r="S290" t="b">
        <f t="shared" si="57"/>
        <v>1</v>
      </c>
      <c r="W290" t="b">
        <f t="shared" si="52"/>
        <v>1</v>
      </c>
      <c r="X290" t="b">
        <f t="shared" si="53"/>
        <v>1</v>
      </c>
      <c r="Y290"/>
      <c r="Z290"/>
      <c r="AA290" t="b">
        <f>OR(COUNTIF(Table_1[Network ID],Y290)&gt;0,Y290="Grand Total",Y290="(blank)",Y290="")</f>
        <v>1</v>
      </c>
      <c r="AE290" t="b">
        <f t="shared" si="49"/>
        <v>1</v>
      </c>
      <c r="AF290"/>
      <c r="AG290"/>
      <c r="AH290" t="b">
        <f>OR(COUNTIF(Table_1[Network ID],AF290)&gt;0,AF290="Grand Total",AF290="(blank)",AF290="")</f>
        <v>1</v>
      </c>
      <c r="AJ290" s="76" t="s">
        <v>948</v>
      </c>
      <c r="AK290" s="77">
        <v>1</v>
      </c>
      <c r="AL290" t="b">
        <f t="shared" si="54"/>
        <v>1</v>
      </c>
      <c r="AM290" t="b">
        <f t="shared" si="55"/>
        <v>1</v>
      </c>
      <c r="AN290"/>
      <c r="AO290"/>
      <c r="AP290" t="b">
        <f>OR(COUNTIF(Table_1[Network ID],AN290)&gt;0,AN290="Grand Total",Y290="(blank)",AN290="")</f>
        <v>1</v>
      </c>
      <c r="AQ290"/>
    </row>
    <row r="291" spans="10:43" x14ac:dyDescent="0.25">
      <c r="J291" t="b">
        <f t="shared" si="56"/>
        <v>1</v>
      </c>
      <c r="M291" t="b">
        <f t="shared" si="50"/>
        <v>1</v>
      </c>
      <c r="N291" t="b">
        <f>OR(K291="Grand Total",IFERROR(FIND(SUBSTITUTE(K291," ",""),SUBSTITUTE('0 - Params'!$B$5," ","")),0)&gt;0)</f>
        <v>1</v>
      </c>
      <c r="O291" t="b">
        <f t="shared" si="51"/>
        <v>1</v>
      </c>
      <c r="S291" t="b">
        <f t="shared" si="57"/>
        <v>1</v>
      </c>
      <c r="W291" t="b">
        <f t="shared" si="52"/>
        <v>1</v>
      </c>
      <c r="X291" t="b">
        <f t="shared" si="53"/>
        <v>1</v>
      </c>
      <c r="Y291"/>
      <c r="Z291"/>
      <c r="AA291" t="b">
        <f>OR(COUNTIF(Table_1[Network ID],Y291)&gt;0,Y291="Grand Total",Y291="(blank)",Y291="")</f>
        <v>1</v>
      </c>
      <c r="AE291" t="b">
        <f t="shared" si="49"/>
        <v>1</v>
      </c>
      <c r="AF291"/>
      <c r="AG291"/>
      <c r="AH291" t="b">
        <f>OR(COUNTIF(Table_1[Network ID],AF291)&gt;0,AF291="Grand Total",AF291="(blank)",AF291="")</f>
        <v>1</v>
      </c>
      <c r="AJ291" s="76" t="s">
        <v>950</v>
      </c>
      <c r="AK291" s="77">
        <v>1</v>
      </c>
      <c r="AL291" t="b">
        <f t="shared" si="54"/>
        <v>1</v>
      </c>
      <c r="AM291" t="b">
        <f t="shared" si="55"/>
        <v>1</v>
      </c>
      <c r="AN291"/>
      <c r="AO291"/>
      <c r="AP291" t="b">
        <f>OR(COUNTIF(Table_1[Network ID],AN291)&gt;0,AN291="Grand Total",Y291="(blank)",AN291="")</f>
        <v>1</v>
      </c>
      <c r="AQ291"/>
    </row>
    <row r="292" spans="10:43" x14ac:dyDescent="0.25">
      <c r="J292" t="b">
        <f t="shared" si="56"/>
        <v>1</v>
      </c>
      <c r="M292" t="b">
        <f t="shared" si="50"/>
        <v>1</v>
      </c>
      <c r="N292" t="b">
        <f>OR(K292="Grand Total",IFERROR(FIND(SUBSTITUTE(K292," ",""),SUBSTITUTE('0 - Params'!$B$5," ","")),0)&gt;0)</f>
        <v>1</v>
      </c>
      <c r="O292" t="b">
        <f t="shared" si="51"/>
        <v>1</v>
      </c>
      <c r="S292" t="b">
        <f t="shared" si="57"/>
        <v>1</v>
      </c>
      <c r="W292" t="b">
        <f t="shared" si="52"/>
        <v>1</v>
      </c>
      <c r="X292" t="b">
        <f t="shared" si="53"/>
        <v>1</v>
      </c>
      <c r="Y292"/>
      <c r="Z292"/>
      <c r="AA292" t="b">
        <f>OR(COUNTIF(Table_1[Network ID],Y292)&gt;0,Y292="Grand Total",Y292="(blank)",Y292="")</f>
        <v>1</v>
      </c>
      <c r="AE292" t="b">
        <f t="shared" si="49"/>
        <v>1</v>
      </c>
      <c r="AF292"/>
      <c r="AG292"/>
      <c r="AH292" t="b">
        <f>OR(COUNTIF(Table_1[Network ID],AF292)&gt;0,AF292="Grand Total",AF292="(blank)",AF292="")</f>
        <v>1</v>
      </c>
      <c r="AJ292" s="76" t="s">
        <v>952</v>
      </c>
      <c r="AK292" s="77">
        <v>1</v>
      </c>
      <c r="AL292" t="b">
        <f t="shared" si="54"/>
        <v>1</v>
      </c>
      <c r="AM292" t="b">
        <f t="shared" si="55"/>
        <v>1</v>
      </c>
      <c r="AN292"/>
      <c r="AO292"/>
      <c r="AP292" t="b">
        <f>OR(COUNTIF(Table_1[Network ID],AN292)&gt;0,AN292="Grand Total",Y292="(blank)",AN292="")</f>
        <v>1</v>
      </c>
      <c r="AQ292"/>
    </row>
    <row r="293" spans="10:43" x14ac:dyDescent="0.25">
      <c r="J293" t="b">
        <f t="shared" si="56"/>
        <v>1</v>
      </c>
      <c r="M293" t="b">
        <f t="shared" si="50"/>
        <v>1</v>
      </c>
      <c r="N293" t="b">
        <f>OR(K293="Grand Total",IFERROR(FIND(SUBSTITUTE(K293," ",""),SUBSTITUTE('0 - Params'!$B$5," ","")),0)&gt;0)</f>
        <v>1</v>
      </c>
      <c r="O293" t="b">
        <f t="shared" si="51"/>
        <v>1</v>
      </c>
      <c r="S293" t="b">
        <f t="shared" si="57"/>
        <v>1</v>
      </c>
      <c r="W293" t="b">
        <f t="shared" si="52"/>
        <v>1</v>
      </c>
      <c r="X293" t="b">
        <f t="shared" si="53"/>
        <v>1</v>
      </c>
      <c r="Y293"/>
      <c r="Z293"/>
      <c r="AA293" t="b">
        <f>OR(COUNTIF(Table_1[Network ID],Y293)&gt;0,Y293="Grand Total",Y293="(blank)",Y293="")</f>
        <v>1</v>
      </c>
      <c r="AE293" t="b">
        <f t="shared" si="49"/>
        <v>1</v>
      </c>
      <c r="AF293"/>
      <c r="AG293"/>
      <c r="AH293" t="b">
        <f>OR(COUNTIF(Table_1[Network ID],AF293)&gt;0,AF293="Grand Total",AF293="(blank)",AF293="")</f>
        <v>1</v>
      </c>
      <c r="AJ293" s="76" t="s">
        <v>954</v>
      </c>
      <c r="AK293" s="77">
        <v>1</v>
      </c>
      <c r="AL293" t="b">
        <f t="shared" si="54"/>
        <v>1</v>
      </c>
      <c r="AM293" t="b">
        <f t="shared" si="55"/>
        <v>1</v>
      </c>
      <c r="AN293"/>
      <c r="AO293"/>
      <c r="AP293" t="b">
        <f>OR(COUNTIF(Table_1[Network ID],AN293)&gt;0,AN293="Grand Total",Y293="(blank)",AN293="")</f>
        <v>1</v>
      </c>
      <c r="AQ293"/>
    </row>
    <row r="294" spans="10:43" x14ac:dyDescent="0.25">
      <c r="J294" t="b">
        <f t="shared" si="56"/>
        <v>1</v>
      </c>
      <c r="M294" t="b">
        <f t="shared" si="50"/>
        <v>1</v>
      </c>
      <c r="N294" t="b">
        <f>OR(K294="Grand Total",IFERROR(FIND(SUBSTITUTE(K294," ",""),SUBSTITUTE('0 - Params'!$B$5," ","")),0)&gt;0)</f>
        <v>1</v>
      </c>
      <c r="O294" t="b">
        <f t="shared" si="51"/>
        <v>1</v>
      </c>
      <c r="S294" t="b">
        <f t="shared" si="57"/>
        <v>1</v>
      </c>
      <c r="W294" t="b">
        <f t="shared" si="52"/>
        <v>1</v>
      </c>
      <c r="X294" t="b">
        <f t="shared" si="53"/>
        <v>1</v>
      </c>
      <c r="Y294"/>
      <c r="Z294"/>
      <c r="AA294" t="b">
        <f>OR(COUNTIF(Table_1[Network ID],Y294)&gt;0,Y294="Grand Total",Y294="(blank)",Y294="")</f>
        <v>1</v>
      </c>
      <c r="AE294" t="b">
        <f t="shared" si="49"/>
        <v>1</v>
      </c>
      <c r="AF294"/>
      <c r="AG294"/>
      <c r="AH294" t="b">
        <f>OR(COUNTIF(Table_1[Network ID],AF294)&gt;0,AF294="Grand Total",AF294="(blank)",AF294="")</f>
        <v>1</v>
      </c>
      <c r="AJ294" s="76" t="s">
        <v>956</v>
      </c>
      <c r="AK294" s="77">
        <v>1</v>
      </c>
      <c r="AL294" t="b">
        <f t="shared" si="54"/>
        <v>1</v>
      </c>
      <c r="AM294" t="b">
        <f t="shared" si="55"/>
        <v>1</v>
      </c>
      <c r="AN294"/>
      <c r="AO294"/>
      <c r="AP294" t="b">
        <f>OR(COUNTIF(Table_1[Network ID],AN294)&gt;0,AN294="Grand Total",Y294="(blank)",AN294="")</f>
        <v>1</v>
      </c>
      <c r="AQ294"/>
    </row>
    <row r="295" spans="10:43" x14ac:dyDescent="0.25">
      <c r="J295" t="b">
        <f t="shared" si="56"/>
        <v>1</v>
      </c>
      <c r="M295" t="b">
        <f t="shared" si="50"/>
        <v>1</v>
      </c>
      <c r="N295" t="b">
        <f>OR(K295="Grand Total",IFERROR(FIND(SUBSTITUTE(K295," ",""),SUBSTITUTE('0 - Params'!$B$5," ","")),0)&gt;0)</f>
        <v>1</v>
      </c>
      <c r="O295" t="b">
        <f t="shared" si="51"/>
        <v>1</v>
      </c>
      <c r="S295" t="b">
        <f t="shared" si="57"/>
        <v>1</v>
      </c>
      <c r="W295" t="b">
        <f t="shared" si="52"/>
        <v>1</v>
      </c>
      <c r="X295" t="b">
        <f t="shared" si="53"/>
        <v>1</v>
      </c>
      <c r="Y295"/>
      <c r="Z295"/>
      <c r="AA295" t="b">
        <f>OR(COUNTIF(Table_1[Network ID],Y295)&gt;0,Y295="Grand Total",Y295="(blank)",Y295="")</f>
        <v>1</v>
      </c>
      <c r="AE295" t="b">
        <f t="shared" si="49"/>
        <v>1</v>
      </c>
      <c r="AF295"/>
      <c r="AG295"/>
      <c r="AH295" t="b">
        <f>OR(COUNTIF(Table_1[Network ID],AF295)&gt;0,AF295="Grand Total",AF295="(blank)",AF295="")</f>
        <v>1</v>
      </c>
      <c r="AJ295" s="76" t="s">
        <v>958</v>
      </c>
      <c r="AK295" s="77">
        <v>1</v>
      </c>
      <c r="AL295" t="b">
        <f t="shared" si="54"/>
        <v>1</v>
      </c>
      <c r="AM295" t="b">
        <f t="shared" si="55"/>
        <v>1</v>
      </c>
      <c r="AN295"/>
      <c r="AO295"/>
      <c r="AP295" t="b">
        <f>OR(COUNTIF(Table_1[Network ID],AN295)&gt;0,AN295="Grand Total",Y295="(blank)",AN295="")</f>
        <v>1</v>
      </c>
      <c r="AQ295"/>
    </row>
    <row r="296" spans="10:43" x14ac:dyDescent="0.25">
      <c r="J296" t="b">
        <f t="shared" si="56"/>
        <v>1</v>
      </c>
      <c r="M296" t="b">
        <f t="shared" si="50"/>
        <v>1</v>
      </c>
      <c r="N296" t="b">
        <f>OR(K296="Grand Total",IFERROR(FIND(SUBSTITUTE(K296," ",""),SUBSTITUTE('0 - Params'!$B$5," ","")),0)&gt;0)</f>
        <v>1</v>
      </c>
      <c r="O296" t="b">
        <f t="shared" si="51"/>
        <v>1</v>
      </c>
      <c r="S296" t="b">
        <f t="shared" si="57"/>
        <v>1</v>
      </c>
      <c r="W296" t="b">
        <f t="shared" si="52"/>
        <v>1</v>
      </c>
      <c r="X296" t="b">
        <f t="shared" si="53"/>
        <v>1</v>
      </c>
      <c r="Y296"/>
      <c r="Z296"/>
      <c r="AA296" t="b">
        <f>OR(COUNTIF(Table_1[Network ID],Y296)&gt;0,Y296="Grand Total",Y296="(blank)",Y296="")</f>
        <v>1</v>
      </c>
      <c r="AE296" t="b">
        <f t="shared" si="49"/>
        <v>1</v>
      </c>
      <c r="AF296"/>
      <c r="AG296"/>
      <c r="AH296" t="b">
        <f>OR(COUNTIF(Table_1[Network ID],AF296)&gt;0,AF296="Grand Total",AF296="(blank)",AF296="")</f>
        <v>1</v>
      </c>
      <c r="AJ296" s="76" t="s">
        <v>960</v>
      </c>
      <c r="AK296" s="77">
        <v>1</v>
      </c>
      <c r="AL296" t="b">
        <f t="shared" si="54"/>
        <v>1</v>
      </c>
      <c r="AM296" t="b">
        <f t="shared" si="55"/>
        <v>1</v>
      </c>
      <c r="AN296"/>
      <c r="AO296"/>
      <c r="AP296" t="b">
        <f>OR(COUNTIF(Table_1[Network ID],AN296)&gt;0,AN296="Grand Total",Y296="(blank)",AN296="")</f>
        <v>1</v>
      </c>
      <c r="AQ296"/>
    </row>
    <row r="297" spans="10:43" x14ac:dyDescent="0.25">
      <c r="J297" t="b">
        <f t="shared" si="56"/>
        <v>1</v>
      </c>
      <c r="M297" t="b">
        <f t="shared" si="50"/>
        <v>1</v>
      </c>
      <c r="N297" t="b">
        <f>OR(K297="Grand Total",IFERROR(FIND(SUBSTITUTE(K297," ",""),SUBSTITUTE('0 - Params'!$B$5," ","")),0)&gt;0)</f>
        <v>1</v>
      </c>
      <c r="O297" t="b">
        <f t="shared" si="51"/>
        <v>1</v>
      </c>
      <c r="S297" t="b">
        <f t="shared" si="57"/>
        <v>1</v>
      </c>
      <c r="W297" t="b">
        <f t="shared" si="52"/>
        <v>1</v>
      </c>
      <c r="X297" t="b">
        <f t="shared" si="53"/>
        <v>1</v>
      </c>
      <c r="Y297"/>
      <c r="Z297"/>
      <c r="AA297" t="b">
        <f>OR(COUNTIF(Table_1[Network ID],Y297)&gt;0,Y297="Grand Total",Y297="(blank)",Y297="")</f>
        <v>1</v>
      </c>
      <c r="AE297" t="b">
        <f t="shared" si="49"/>
        <v>1</v>
      </c>
      <c r="AF297"/>
      <c r="AG297"/>
      <c r="AH297" t="b">
        <f>OR(COUNTIF(Table_1[Network ID],AF297)&gt;0,AF297="Grand Total",AF297="(blank)",AF297="")</f>
        <v>1</v>
      </c>
      <c r="AJ297" s="76" t="s">
        <v>962</v>
      </c>
      <c r="AK297" s="77">
        <v>1</v>
      </c>
      <c r="AL297" t="b">
        <f t="shared" si="54"/>
        <v>1</v>
      </c>
      <c r="AM297" t="b">
        <f t="shared" si="55"/>
        <v>1</v>
      </c>
      <c r="AN297"/>
      <c r="AO297"/>
      <c r="AP297" t="b">
        <f>OR(COUNTIF(Table_1[Network ID],AN297)&gt;0,AN297="Grand Total",Y297="(blank)",AN297="")</f>
        <v>1</v>
      </c>
      <c r="AQ297"/>
    </row>
    <row r="298" spans="10:43" x14ac:dyDescent="0.25">
      <c r="J298" t="b">
        <f t="shared" si="56"/>
        <v>1</v>
      </c>
      <c r="M298" t="b">
        <f t="shared" si="50"/>
        <v>1</v>
      </c>
      <c r="N298" t="b">
        <f>OR(K298="Grand Total",IFERROR(FIND(SUBSTITUTE(K298," ",""),SUBSTITUTE('0 - Params'!$B$5," ","")),0)&gt;0)</f>
        <v>1</v>
      </c>
      <c r="O298" t="b">
        <f t="shared" si="51"/>
        <v>1</v>
      </c>
      <c r="S298" t="b">
        <f t="shared" si="57"/>
        <v>1</v>
      </c>
      <c r="W298" t="b">
        <f t="shared" si="52"/>
        <v>1</v>
      </c>
      <c r="X298" t="b">
        <f t="shared" si="53"/>
        <v>1</v>
      </c>
      <c r="Y298"/>
      <c r="Z298"/>
      <c r="AA298" t="b">
        <f>OR(COUNTIF(Table_1[Network ID],Y298)&gt;0,Y298="Grand Total",Y298="(blank)",Y298="")</f>
        <v>1</v>
      </c>
      <c r="AE298" t="b">
        <f t="shared" si="49"/>
        <v>1</v>
      </c>
      <c r="AF298"/>
      <c r="AG298"/>
      <c r="AH298" t="b">
        <f>OR(COUNTIF(Table_1[Network ID],AF298)&gt;0,AF298="Grand Total",AF298="(blank)",AF298="")</f>
        <v>1</v>
      </c>
      <c r="AJ298" s="76" t="s">
        <v>964</v>
      </c>
      <c r="AK298" s="77">
        <v>1</v>
      </c>
      <c r="AL298" t="b">
        <f t="shared" si="54"/>
        <v>1</v>
      </c>
      <c r="AM298" t="b">
        <f t="shared" si="55"/>
        <v>1</v>
      </c>
      <c r="AN298"/>
      <c r="AO298"/>
      <c r="AP298" t="b">
        <f>OR(COUNTIF(Table_1[Network ID],AN298)&gt;0,AN298="Grand Total",Y298="(blank)",AN298="")</f>
        <v>1</v>
      </c>
      <c r="AQ298"/>
    </row>
    <row r="299" spans="10:43" x14ac:dyDescent="0.25">
      <c r="J299" t="b">
        <f t="shared" si="56"/>
        <v>1</v>
      </c>
      <c r="M299" t="b">
        <f t="shared" si="50"/>
        <v>1</v>
      </c>
      <c r="N299" t="b">
        <f>OR(K299="Grand Total",IFERROR(FIND(SUBSTITUTE(K299," ",""),SUBSTITUTE('0 - Params'!$B$5," ","")),0)&gt;0)</f>
        <v>1</v>
      </c>
      <c r="O299" t="b">
        <f t="shared" si="51"/>
        <v>1</v>
      </c>
      <c r="S299" t="b">
        <f t="shared" si="57"/>
        <v>1</v>
      </c>
      <c r="W299" t="b">
        <f t="shared" si="52"/>
        <v>1</v>
      </c>
      <c r="X299" t="b">
        <f t="shared" si="53"/>
        <v>1</v>
      </c>
      <c r="Y299"/>
      <c r="Z299"/>
      <c r="AA299" t="b">
        <f>OR(COUNTIF(Table_1[Network ID],Y299)&gt;0,Y299="Grand Total",Y299="(blank)",Y299="")</f>
        <v>1</v>
      </c>
      <c r="AE299" t="b">
        <f t="shared" si="49"/>
        <v>1</v>
      </c>
      <c r="AF299"/>
      <c r="AG299"/>
      <c r="AH299" t="b">
        <f>OR(COUNTIF(Table_1[Network ID],AF299)&gt;0,AF299="Grand Total",AF299="(blank)",AF299="")</f>
        <v>1</v>
      </c>
      <c r="AJ299" s="76" t="s">
        <v>966</v>
      </c>
      <c r="AK299" s="77">
        <v>1</v>
      </c>
      <c r="AL299" t="b">
        <f t="shared" si="54"/>
        <v>1</v>
      </c>
      <c r="AM299" t="b">
        <f t="shared" si="55"/>
        <v>1</v>
      </c>
      <c r="AN299"/>
      <c r="AO299"/>
      <c r="AP299" t="b">
        <f>OR(COUNTIF(Table_1[Network ID],AN299)&gt;0,AN299="Grand Total",Y299="(blank)",AN299="")</f>
        <v>1</v>
      </c>
      <c r="AQ299"/>
    </row>
    <row r="300" spans="10:43" x14ac:dyDescent="0.25">
      <c r="J300" t="b">
        <f t="shared" si="56"/>
        <v>1</v>
      </c>
      <c r="M300" t="b">
        <f t="shared" si="50"/>
        <v>1</v>
      </c>
      <c r="N300" t="b">
        <f>OR(K300="Grand Total",IFERROR(FIND(SUBSTITUTE(K300," ",""),SUBSTITUTE('0 - Params'!$B$5," ","")),0)&gt;0)</f>
        <v>1</v>
      </c>
      <c r="O300" t="b">
        <f t="shared" si="51"/>
        <v>1</v>
      </c>
      <c r="S300" t="b">
        <f t="shared" si="57"/>
        <v>1</v>
      </c>
      <c r="W300" t="b">
        <f t="shared" si="52"/>
        <v>1</v>
      </c>
      <c r="X300" t="b">
        <f t="shared" si="53"/>
        <v>1</v>
      </c>
      <c r="Y300"/>
      <c r="Z300"/>
      <c r="AA300" t="b">
        <f>OR(COUNTIF(Table_1[Network ID],Y300)&gt;0,Y300="Grand Total",Y300="(blank)",Y300="")</f>
        <v>1</v>
      </c>
      <c r="AE300" t="b">
        <f t="shared" si="49"/>
        <v>1</v>
      </c>
      <c r="AF300"/>
      <c r="AG300"/>
      <c r="AH300" t="b">
        <f>OR(COUNTIF(Table_1[Network ID],AF300)&gt;0,AF300="Grand Total",AF300="(blank)",AF300="")</f>
        <v>1</v>
      </c>
      <c r="AJ300" s="76" t="s">
        <v>968</v>
      </c>
      <c r="AK300" s="77">
        <v>1</v>
      </c>
      <c r="AL300" t="b">
        <f t="shared" si="54"/>
        <v>1</v>
      </c>
      <c r="AM300" t="b">
        <f t="shared" si="55"/>
        <v>1</v>
      </c>
      <c r="AN300"/>
      <c r="AO300"/>
      <c r="AP300" t="b">
        <f>OR(COUNTIF(Table_1[Network ID],AN300)&gt;0,AN300="Grand Total",Y300="(blank)",AN300="")</f>
        <v>1</v>
      </c>
      <c r="AQ300"/>
    </row>
    <row r="301" spans="10:43" x14ac:dyDescent="0.25">
      <c r="J301" t="b">
        <f t="shared" si="56"/>
        <v>1</v>
      </c>
      <c r="M301" t="b">
        <f t="shared" si="50"/>
        <v>1</v>
      </c>
      <c r="N301" t="b">
        <f>OR(K301="Grand Total",IFERROR(FIND(SUBSTITUTE(K301," ",""),SUBSTITUTE('0 - Params'!$B$5," ","")),0)&gt;0)</f>
        <v>1</v>
      </c>
      <c r="O301" t="b">
        <f t="shared" si="51"/>
        <v>1</v>
      </c>
      <c r="S301" t="b">
        <f t="shared" si="57"/>
        <v>1</v>
      </c>
      <c r="W301" t="b">
        <f t="shared" si="52"/>
        <v>1</v>
      </c>
      <c r="X301" t="b">
        <f t="shared" si="53"/>
        <v>1</v>
      </c>
      <c r="Y301"/>
      <c r="Z301"/>
      <c r="AA301" t="b">
        <f>OR(COUNTIF(Table_1[Network ID],Y301)&gt;0,Y301="Grand Total",Y301="(blank)",Y301="")</f>
        <v>1</v>
      </c>
      <c r="AE301" t="b">
        <f t="shared" si="49"/>
        <v>1</v>
      </c>
      <c r="AF301"/>
      <c r="AG301"/>
      <c r="AH301" t="b">
        <f>OR(COUNTIF(Table_1[Network ID],AF301)&gt;0,AF301="Grand Total",AF301="(blank)",AF301="")</f>
        <v>1</v>
      </c>
      <c r="AJ301" s="76" t="s">
        <v>970</v>
      </c>
      <c r="AK301" s="77">
        <v>1</v>
      </c>
      <c r="AL301" t="b">
        <f t="shared" si="54"/>
        <v>1</v>
      </c>
      <c r="AM301" t="b">
        <f t="shared" si="55"/>
        <v>1</v>
      </c>
      <c r="AN301"/>
      <c r="AO301"/>
      <c r="AP301" t="b">
        <f>OR(COUNTIF(Table_1[Network ID],AN301)&gt;0,AN301="Grand Total",Y301="(blank)",AN301="")</f>
        <v>1</v>
      </c>
      <c r="AQ301"/>
    </row>
    <row r="302" spans="10:43" x14ac:dyDescent="0.25">
      <c r="J302" t="b">
        <f t="shared" si="56"/>
        <v>1</v>
      </c>
      <c r="M302" t="b">
        <f t="shared" si="50"/>
        <v>1</v>
      </c>
      <c r="N302" t="b">
        <f>OR(K302="Grand Total",IFERROR(FIND(SUBSTITUTE(K302," ",""),SUBSTITUTE('0 - Params'!$B$5," ","")),0)&gt;0)</f>
        <v>1</v>
      </c>
      <c r="O302" t="b">
        <f t="shared" si="51"/>
        <v>1</v>
      </c>
      <c r="S302" t="b">
        <f t="shared" si="57"/>
        <v>1</v>
      </c>
      <c r="W302" t="b">
        <f t="shared" si="52"/>
        <v>1</v>
      </c>
      <c r="X302" t="b">
        <f t="shared" si="53"/>
        <v>1</v>
      </c>
      <c r="Y302"/>
      <c r="Z302"/>
      <c r="AA302" t="b">
        <f>OR(COUNTIF(Table_1[Network ID],Y302)&gt;0,Y302="Grand Total",Y302="(blank)",Y302="")</f>
        <v>1</v>
      </c>
      <c r="AE302" t="b">
        <f t="shared" si="49"/>
        <v>1</v>
      </c>
      <c r="AF302"/>
      <c r="AG302"/>
      <c r="AH302" t="b">
        <f>OR(COUNTIF(Table_1[Network ID],AF302)&gt;0,AF302="Grand Total",AF302="(blank)",AF302="")</f>
        <v>1</v>
      </c>
      <c r="AJ302" s="76" t="s">
        <v>972</v>
      </c>
      <c r="AK302" s="77">
        <v>1</v>
      </c>
      <c r="AL302" t="b">
        <f t="shared" si="54"/>
        <v>1</v>
      </c>
      <c r="AM302" t="b">
        <f t="shared" si="55"/>
        <v>1</v>
      </c>
      <c r="AN302"/>
      <c r="AO302"/>
      <c r="AP302" t="b">
        <f>OR(COUNTIF(Table_1[Network ID],AN302)&gt;0,AN302="Grand Total",Y302="(blank)",AN302="")</f>
        <v>1</v>
      </c>
      <c r="AQ302"/>
    </row>
    <row r="303" spans="10:43" x14ac:dyDescent="0.25">
      <c r="J303" t="b">
        <f t="shared" si="56"/>
        <v>1</v>
      </c>
      <c r="M303" t="b">
        <f t="shared" si="50"/>
        <v>1</v>
      </c>
      <c r="N303" t="b">
        <f>OR(K303="Grand Total",IFERROR(FIND(SUBSTITUTE(K303," ",""),SUBSTITUTE('0 - Params'!$B$5," ","")),0)&gt;0)</f>
        <v>1</v>
      </c>
      <c r="O303" t="b">
        <f t="shared" si="51"/>
        <v>1</v>
      </c>
      <c r="S303" t="b">
        <f t="shared" si="57"/>
        <v>1</v>
      </c>
      <c r="W303" t="b">
        <f t="shared" si="52"/>
        <v>1</v>
      </c>
      <c r="X303" t="b">
        <f t="shared" si="53"/>
        <v>1</v>
      </c>
      <c r="Y303"/>
      <c r="Z303"/>
      <c r="AA303" t="b">
        <f>OR(COUNTIF(Table_1[Network ID],Y303)&gt;0,Y303="Grand Total",Y303="(blank)",Y303="")</f>
        <v>1</v>
      </c>
      <c r="AE303" t="b">
        <f t="shared" si="49"/>
        <v>1</v>
      </c>
      <c r="AF303"/>
      <c r="AG303"/>
      <c r="AH303" t="b">
        <f>OR(COUNTIF(Table_1[Network ID],AF303)&gt;0,AF303="Grand Total",AF303="(blank)",AF303="")</f>
        <v>1</v>
      </c>
      <c r="AJ303" s="76" t="s">
        <v>974</v>
      </c>
      <c r="AK303" s="77">
        <v>1</v>
      </c>
      <c r="AL303" t="b">
        <f t="shared" si="54"/>
        <v>1</v>
      </c>
      <c r="AM303" t="b">
        <f t="shared" si="55"/>
        <v>1</v>
      </c>
      <c r="AN303"/>
      <c r="AO303"/>
      <c r="AP303" t="b">
        <f>OR(COUNTIF(Table_1[Network ID],AN303)&gt;0,AN303="Grand Total",Y303="(blank)",AN303="")</f>
        <v>1</v>
      </c>
      <c r="AQ303"/>
    </row>
    <row r="304" spans="10:43" x14ac:dyDescent="0.25">
      <c r="J304" t="b">
        <f t="shared" si="56"/>
        <v>1</v>
      </c>
      <c r="M304" t="b">
        <f t="shared" si="50"/>
        <v>1</v>
      </c>
      <c r="N304" t="b">
        <f>OR(K304="Grand Total",IFERROR(FIND(SUBSTITUTE(K304," ",""),SUBSTITUTE('0 - Params'!$B$5," ","")),0)&gt;0)</f>
        <v>1</v>
      </c>
      <c r="O304" t="b">
        <f t="shared" si="51"/>
        <v>1</v>
      </c>
      <c r="S304" t="b">
        <f t="shared" si="57"/>
        <v>1</v>
      </c>
      <c r="W304" t="b">
        <f t="shared" si="52"/>
        <v>1</v>
      </c>
      <c r="X304" t="b">
        <f t="shared" si="53"/>
        <v>1</v>
      </c>
      <c r="Y304"/>
      <c r="Z304"/>
      <c r="AA304" t="b">
        <f>OR(COUNTIF(Table_1[Network ID],Y304)&gt;0,Y304="Grand Total",Y304="(blank)",Y304="")</f>
        <v>1</v>
      </c>
      <c r="AE304" t="b">
        <f t="shared" si="49"/>
        <v>1</v>
      </c>
      <c r="AF304"/>
      <c r="AG304"/>
      <c r="AH304" t="b">
        <f>OR(COUNTIF(Table_1[Network ID],AF304)&gt;0,AF304="Grand Total",AF304="(blank)",AF304="")</f>
        <v>1</v>
      </c>
      <c r="AJ304" s="76" t="s">
        <v>976</v>
      </c>
      <c r="AK304" s="77">
        <v>1</v>
      </c>
      <c r="AL304" t="b">
        <f t="shared" si="54"/>
        <v>1</v>
      </c>
      <c r="AM304" t="b">
        <f t="shared" si="55"/>
        <v>1</v>
      </c>
      <c r="AN304"/>
      <c r="AO304"/>
      <c r="AP304" t="b">
        <f>OR(COUNTIF(Table_1[Network ID],AN304)&gt;0,AN304="Grand Total",Y304="(blank)",AN304="")</f>
        <v>1</v>
      </c>
      <c r="AQ304"/>
    </row>
    <row r="305" spans="10:43" x14ac:dyDescent="0.25">
      <c r="J305" t="b">
        <f t="shared" si="56"/>
        <v>1</v>
      </c>
      <c r="M305" t="b">
        <f t="shared" si="50"/>
        <v>1</v>
      </c>
      <c r="N305" t="b">
        <f>OR(K305="Grand Total",IFERROR(FIND(SUBSTITUTE(K305," ",""),SUBSTITUTE('0 - Params'!$B$5," ","")),0)&gt;0)</f>
        <v>1</v>
      </c>
      <c r="O305" t="b">
        <f t="shared" si="51"/>
        <v>1</v>
      </c>
      <c r="S305" t="b">
        <f t="shared" si="57"/>
        <v>1</v>
      </c>
      <c r="W305" t="b">
        <f t="shared" si="52"/>
        <v>1</v>
      </c>
      <c r="X305" t="b">
        <f t="shared" si="53"/>
        <v>1</v>
      </c>
      <c r="Y305"/>
      <c r="Z305"/>
      <c r="AA305" t="b">
        <f>OR(COUNTIF(Table_1[Network ID],Y305)&gt;0,Y305="Grand Total",Y305="(blank)",Y305="")</f>
        <v>1</v>
      </c>
      <c r="AE305" t="b">
        <f t="shared" si="49"/>
        <v>1</v>
      </c>
      <c r="AF305"/>
      <c r="AG305"/>
      <c r="AH305" t="b">
        <f>OR(COUNTIF(Table_1[Network ID],AF305)&gt;0,AF305="Grand Total",AF305="(blank)",AF305="")</f>
        <v>1</v>
      </c>
      <c r="AJ305" s="76" t="s">
        <v>978</v>
      </c>
      <c r="AK305" s="77">
        <v>1</v>
      </c>
      <c r="AL305" t="b">
        <f t="shared" si="54"/>
        <v>1</v>
      </c>
      <c r="AM305" t="b">
        <f t="shared" si="55"/>
        <v>1</v>
      </c>
      <c r="AN305"/>
      <c r="AO305"/>
      <c r="AP305" t="b">
        <f>OR(COUNTIF(Table_1[Network ID],AN305)&gt;0,AN305="Grand Total",Y305="(blank)",AN305="")</f>
        <v>1</v>
      </c>
      <c r="AQ305"/>
    </row>
    <row r="306" spans="10:43" x14ac:dyDescent="0.25">
      <c r="J306" t="b">
        <f t="shared" si="56"/>
        <v>1</v>
      </c>
      <c r="M306" t="b">
        <f t="shared" si="50"/>
        <v>1</v>
      </c>
      <c r="N306" t="b">
        <f>OR(K306="Grand Total",IFERROR(FIND(SUBSTITUTE(K306," ",""),SUBSTITUTE('0 - Params'!$B$5," ","")),0)&gt;0)</f>
        <v>1</v>
      </c>
      <c r="O306" t="b">
        <f t="shared" si="51"/>
        <v>1</v>
      </c>
      <c r="S306" t="b">
        <f t="shared" si="57"/>
        <v>1</v>
      </c>
      <c r="W306" t="b">
        <f t="shared" si="52"/>
        <v>1</v>
      </c>
      <c r="X306" t="b">
        <f t="shared" si="53"/>
        <v>1</v>
      </c>
      <c r="Y306"/>
      <c r="Z306"/>
      <c r="AA306" t="b">
        <f>OR(COUNTIF(Table_1[Network ID],Y306)&gt;0,Y306="Grand Total",Y306="(blank)",Y306="")</f>
        <v>1</v>
      </c>
      <c r="AE306" t="b">
        <f t="shared" si="49"/>
        <v>1</v>
      </c>
      <c r="AF306"/>
      <c r="AG306"/>
      <c r="AH306" t="b">
        <f>OR(COUNTIF(Table_1[Network ID],AF306)&gt;0,AF306="Grand Total",AF306="(blank)",AF306="")</f>
        <v>1</v>
      </c>
      <c r="AJ306" s="76" t="s">
        <v>980</v>
      </c>
      <c r="AK306" s="77">
        <v>1</v>
      </c>
      <c r="AL306" t="b">
        <f t="shared" si="54"/>
        <v>1</v>
      </c>
      <c r="AM306" t="b">
        <f t="shared" si="55"/>
        <v>1</v>
      </c>
      <c r="AN306"/>
      <c r="AO306"/>
      <c r="AP306" t="b">
        <f>OR(COUNTIF(Table_1[Network ID],AN306)&gt;0,AN306="Grand Total",Y306="(blank)",AN306="")</f>
        <v>1</v>
      </c>
      <c r="AQ306"/>
    </row>
    <row r="307" spans="10:43" x14ac:dyDescent="0.25">
      <c r="J307" t="b">
        <f t="shared" si="56"/>
        <v>1</v>
      </c>
      <c r="M307" t="b">
        <f t="shared" si="50"/>
        <v>1</v>
      </c>
      <c r="N307" t="b">
        <f>OR(K307="Grand Total",IFERROR(FIND(SUBSTITUTE(K307," ",""),SUBSTITUTE('0 - Params'!$B$5," ","")),0)&gt;0)</f>
        <v>1</v>
      </c>
      <c r="O307" t="b">
        <f t="shared" si="51"/>
        <v>1</v>
      </c>
      <c r="S307" t="b">
        <f t="shared" si="57"/>
        <v>1</v>
      </c>
      <c r="W307" t="b">
        <f t="shared" si="52"/>
        <v>1</v>
      </c>
      <c r="X307" t="b">
        <f t="shared" si="53"/>
        <v>1</v>
      </c>
      <c r="Y307"/>
      <c r="Z307"/>
      <c r="AA307" t="b">
        <f>OR(COUNTIF(Table_1[Network ID],Y307)&gt;0,Y307="Grand Total",Y307="(blank)",Y307="")</f>
        <v>1</v>
      </c>
      <c r="AE307" t="b">
        <f t="shared" si="49"/>
        <v>1</v>
      </c>
      <c r="AF307"/>
      <c r="AG307"/>
      <c r="AH307" t="b">
        <f>OR(COUNTIF(Table_1[Network ID],AF307)&gt;0,AF307="Grand Total",AF307="(blank)",AF307="")</f>
        <v>1</v>
      </c>
      <c r="AJ307" s="76" t="s">
        <v>982</v>
      </c>
      <c r="AK307" s="77">
        <v>1</v>
      </c>
      <c r="AL307" t="b">
        <f t="shared" si="54"/>
        <v>1</v>
      </c>
      <c r="AM307" t="b">
        <f t="shared" si="55"/>
        <v>1</v>
      </c>
      <c r="AN307"/>
      <c r="AO307"/>
      <c r="AP307" t="b">
        <f>OR(COUNTIF(Table_1[Network ID],AN307)&gt;0,AN307="Grand Total",Y307="(blank)",AN307="")</f>
        <v>1</v>
      </c>
      <c r="AQ307"/>
    </row>
    <row r="308" spans="10:43" x14ac:dyDescent="0.25">
      <c r="J308" t="b">
        <f t="shared" si="56"/>
        <v>1</v>
      </c>
      <c r="M308" t="b">
        <f t="shared" si="50"/>
        <v>1</v>
      </c>
      <c r="N308" t="b">
        <f>OR(K308="Grand Total",IFERROR(FIND(SUBSTITUTE(K308," ",""),SUBSTITUTE('0 - Params'!$B$5," ","")),0)&gt;0)</f>
        <v>1</v>
      </c>
      <c r="O308" t="b">
        <f t="shared" si="51"/>
        <v>1</v>
      </c>
      <c r="S308" t="b">
        <f t="shared" si="57"/>
        <v>1</v>
      </c>
      <c r="W308" t="b">
        <f t="shared" si="52"/>
        <v>1</v>
      </c>
      <c r="X308" t="b">
        <f t="shared" si="53"/>
        <v>1</v>
      </c>
      <c r="Y308"/>
      <c r="Z308"/>
      <c r="AA308" t="b">
        <f>OR(COUNTIF(Table_1[Network ID],Y308)&gt;0,Y308="Grand Total",Y308="(blank)",Y308="")</f>
        <v>1</v>
      </c>
      <c r="AE308" t="b">
        <f t="shared" si="49"/>
        <v>1</v>
      </c>
      <c r="AF308"/>
      <c r="AG308"/>
      <c r="AH308" t="b">
        <f>OR(COUNTIF(Table_1[Network ID],AF308)&gt;0,AF308="Grand Total",AF308="(blank)",AF308="")</f>
        <v>1</v>
      </c>
      <c r="AJ308" s="76" t="s">
        <v>984</v>
      </c>
      <c r="AK308" s="77">
        <v>1</v>
      </c>
      <c r="AL308" t="b">
        <f t="shared" si="54"/>
        <v>1</v>
      </c>
      <c r="AM308" t="b">
        <f t="shared" si="55"/>
        <v>1</v>
      </c>
      <c r="AN308"/>
      <c r="AO308"/>
      <c r="AP308" t="b">
        <f>OR(COUNTIF(Table_1[Network ID],AN308)&gt;0,AN308="Grand Total",Y308="(blank)",AN308="")</f>
        <v>1</v>
      </c>
      <c r="AQ308"/>
    </row>
    <row r="309" spans="10:43" x14ac:dyDescent="0.25">
      <c r="J309" t="b">
        <f t="shared" si="56"/>
        <v>1</v>
      </c>
      <c r="M309" t="b">
        <f t="shared" si="50"/>
        <v>1</v>
      </c>
      <c r="N309" t="b">
        <f>OR(K309="Grand Total",IFERROR(FIND(SUBSTITUTE(K309," ",""),SUBSTITUTE('0 - Params'!$B$5," ","")),0)&gt;0)</f>
        <v>1</v>
      </c>
      <c r="O309" t="b">
        <f t="shared" si="51"/>
        <v>1</v>
      </c>
      <c r="S309" t="b">
        <f t="shared" si="57"/>
        <v>1</v>
      </c>
      <c r="W309" t="b">
        <f t="shared" si="52"/>
        <v>1</v>
      </c>
      <c r="X309" t="b">
        <f t="shared" si="53"/>
        <v>1</v>
      </c>
      <c r="Y309"/>
      <c r="Z309"/>
      <c r="AA309" t="b">
        <f>OR(COUNTIF(Table_1[Network ID],Y309)&gt;0,Y309="Grand Total",Y309="(blank)",Y309="")</f>
        <v>1</v>
      </c>
      <c r="AE309" t="b">
        <f t="shared" si="49"/>
        <v>1</v>
      </c>
      <c r="AF309"/>
      <c r="AG309"/>
      <c r="AH309" t="b">
        <f>OR(COUNTIF(Table_1[Network ID],AF309)&gt;0,AF309="Grand Total",AF309="(blank)",AF309="")</f>
        <v>1</v>
      </c>
      <c r="AJ309" s="76" t="s">
        <v>986</v>
      </c>
      <c r="AK309" s="77">
        <v>1</v>
      </c>
      <c r="AL309" t="b">
        <f t="shared" si="54"/>
        <v>1</v>
      </c>
      <c r="AM309" t="b">
        <f t="shared" si="55"/>
        <v>1</v>
      </c>
      <c r="AN309"/>
      <c r="AO309"/>
      <c r="AP309" t="b">
        <f>OR(COUNTIF(Table_1[Network ID],AN309)&gt;0,AN309="Grand Total",Y309="(blank)",AN309="")</f>
        <v>1</v>
      </c>
      <c r="AQ309"/>
    </row>
    <row r="310" spans="10:43" x14ac:dyDescent="0.25">
      <c r="J310" t="b">
        <f t="shared" si="56"/>
        <v>1</v>
      </c>
      <c r="M310" t="b">
        <f t="shared" si="50"/>
        <v>1</v>
      </c>
      <c r="N310" t="b">
        <f>OR(K310="Grand Total",IFERROR(FIND(SUBSTITUTE(K310," ",""),SUBSTITUTE('0 - Params'!$B$5," ","")),0)&gt;0)</f>
        <v>1</v>
      </c>
      <c r="O310" t="b">
        <f t="shared" si="51"/>
        <v>1</v>
      </c>
      <c r="S310" t="b">
        <f t="shared" si="57"/>
        <v>1</v>
      </c>
      <c r="W310" t="b">
        <f t="shared" si="52"/>
        <v>1</v>
      </c>
      <c r="X310" t="b">
        <f t="shared" si="53"/>
        <v>1</v>
      </c>
      <c r="Y310"/>
      <c r="Z310"/>
      <c r="AA310" t="b">
        <f>OR(COUNTIF(Table_1[Network ID],Y310)&gt;0,Y310="Grand Total",Y310="(blank)",Y310="")</f>
        <v>1</v>
      </c>
      <c r="AE310" t="b">
        <f t="shared" si="49"/>
        <v>1</v>
      </c>
      <c r="AF310"/>
      <c r="AG310"/>
      <c r="AH310" t="b">
        <f>OR(COUNTIF(Table_1[Network ID],AF310)&gt;0,AF310="Grand Total",AF310="(blank)",AF310="")</f>
        <v>1</v>
      </c>
      <c r="AJ310" s="76" t="s">
        <v>988</v>
      </c>
      <c r="AK310" s="77">
        <v>1</v>
      </c>
      <c r="AL310" t="b">
        <f t="shared" si="54"/>
        <v>1</v>
      </c>
      <c r="AM310" t="b">
        <f t="shared" si="55"/>
        <v>1</v>
      </c>
      <c r="AN310"/>
      <c r="AO310"/>
      <c r="AP310" t="b">
        <f>OR(COUNTIF(Table_1[Network ID],AN310)&gt;0,AN310="Grand Total",Y310="(blank)",AN310="")</f>
        <v>1</v>
      </c>
      <c r="AQ310"/>
    </row>
    <row r="311" spans="10:43" x14ac:dyDescent="0.25">
      <c r="J311" t="b">
        <f t="shared" si="56"/>
        <v>1</v>
      </c>
      <c r="M311" t="b">
        <f t="shared" si="50"/>
        <v>1</v>
      </c>
      <c r="N311" t="b">
        <f>OR(K311="Grand Total",IFERROR(FIND(SUBSTITUTE(K311," ",""),SUBSTITUTE('0 - Params'!$B$5," ","")),0)&gt;0)</f>
        <v>1</v>
      </c>
      <c r="O311" t="b">
        <f t="shared" si="51"/>
        <v>1</v>
      </c>
      <c r="S311" t="b">
        <f t="shared" si="57"/>
        <v>1</v>
      </c>
      <c r="W311" t="b">
        <f t="shared" si="52"/>
        <v>1</v>
      </c>
      <c r="X311" t="b">
        <f t="shared" si="53"/>
        <v>1</v>
      </c>
      <c r="Y311"/>
      <c r="Z311"/>
      <c r="AA311" t="b">
        <f>OR(COUNTIF(Table_1[Network ID],Y311)&gt;0,Y311="Grand Total",Y311="(blank)",Y311="")</f>
        <v>1</v>
      </c>
      <c r="AE311" t="b">
        <f t="shared" si="49"/>
        <v>1</v>
      </c>
      <c r="AF311"/>
      <c r="AG311"/>
      <c r="AH311" t="b">
        <f>OR(COUNTIF(Table_1[Network ID],AF311)&gt;0,AF311="Grand Total",AF311="(blank)",AF311="")</f>
        <v>1</v>
      </c>
      <c r="AJ311" s="76" t="s">
        <v>990</v>
      </c>
      <c r="AK311" s="77">
        <v>1</v>
      </c>
      <c r="AL311" t="b">
        <f t="shared" si="54"/>
        <v>1</v>
      </c>
      <c r="AM311" t="b">
        <f t="shared" si="55"/>
        <v>1</v>
      </c>
      <c r="AN311"/>
      <c r="AO311"/>
      <c r="AP311" t="b">
        <f>OR(COUNTIF(Table_1[Network ID],AN311)&gt;0,AN311="Grand Total",Y311="(blank)",AN311="")</f>
        <v>1</v>
      </c>
      <c r="AQ311"/>
    </row>
    <row r="312" spans="10:43" x14ac:dyDescent="0.25">
      <c r="J312" t="b">
        <f t="shared" si="56"/>
        <v>1</v>
      </c>
      <c r="M312" t="b">
        <f t="shared" si="50"/>
        <v>1</v>
      </c>
      <c r="N312" t="b">
        <f>OR(K312="Grand Total",IFERROR(FIND(SUBSTITUTE(K312," ",""),SUBSTITUTE('0 - Params'!$B$5," ","")),0)&gt;0)</f>
        <v>1</v>
      </c>
      <c r="O312" t="b">
        <f t="shared" si="51"/>
        <v>1</v>
      </c>
      <c r="S312" t="b">
        <f t="shared" si="57"/>
        <v>1</v>
      </c>
      <c r="W312" t="b">
        <f t="shared" si="52"/>
        <v>1</v>
      </c>
      <c r="X312" t="b">
        <f t="shared" si="53"/>
        <v>1</v>
      </c>
      <c r="Y312"/>
      <c r="Z312"/>
      <c r="AA312" t="b">
        <f>OR(COUNTIF(Table_1[Network ID],Y312)&gt;0,Y312="Grand Total",Y312="(blank)",Y312="")</f>
        <v>1</v>
      </c>
      <c r="AE312" t="b">
        <f t="shared" si="49"/>
        <v>1</v>
      </c>
      <c r="AF312"/>
      <c r="AG312"/>
      <c r="AH312" t="b">
        <f>OR(COUNTIF(Table_1[Network ID],AF312)&gt;0,AF312="Grand Total",AF312="(blank)",AF312="")</f>
        <v>1</v>
      </c>
      <c r="AJ312" s="76" t="s">
        <v>992</v>
      </c>
      <c r="AK312" s="77">
        <v>1</v>
      </c>
      <c r="AL312" t="b">
        <f t="shared" si="54"/>
        <v>1</v>
      </c>
      <c r="AM312" t="b">
        <f t="shared" si="55"/>
        <v>1</v>
      </c>
      <c r="AN312"/>
      <c r="AO312"/>
      <c r="AP312" t="b">
        <f>OR(COUNTIF(Table_1[Network ID],AN312)&gt;0,AN312="Grand Total",Y312="(blank)",AN312="")</f>
        <v>1</v>
      </c>
      <c r="AQ312"/>
    </row>
    <row r="313" spans="10:43" x14ac:dyDescent="0.25">
      <c r="J313" t="b">
        <f t="shared" si="56"/>
        <v>1</v>
      </c>
      <c r="M313" t="b">
        <f t="shared" si="50"/>
        <v>1</v>
      </c>
      <c r="N313" t="b">
        <f>OR(K313="Grand Total",IFERROR(FIND(SUBSTITUTE(K313," ",""),SUBSTITUTE('0 - Params'!$B$5," ","")),0)&gt;0)</f>
        <v>1</v>
      </c>
      <c r="O313" t="b">
        <f t="shared" si="51"/>
        <v>1</v>
      </c>
      <c r="S313" t="b">
        <f t="shared" si="57"/>
        <v>1</v>
      </c>
      <c r="W313" t="b">
        <f t="shared" si="52"/>
        <v>1</v>
      </c>
      <c r="X313" t="b">
        <f t="shared" si="53"/>
        <v>1</v>
      </c>
      <c r="Y313"/>
      <c r="Z313"/>
      <c r="AA313" t="b">
        <f>OR(COUNTIF(Table_1[Network ID],Y313)&gt;0,Y313="Grand Total",Y313="(blank)",Y313="")</f>
        <v>1</v>
      </c>
      <c r="AE313" t="b">
        <f t="shared" si="49"/>
        <v>1</v>
      </c>
      <c r="AF313"/>
      <c r="AG313"/>
      <c r="AH313" t="b">
        <f>OR(COUNTIF(Table_1[Network ID],AF313)&gt;0,AF313="Grand Total",AF313="(blank)",AF313="")</f>
        <v>1</v>
      </c>
      <c r="AJ313" s="76" t="s">
        <v>994</v>
      </c>
      <c r="AK313" s="77">
        <v>1</v>
      </c>
      <c r="AL313" t="b">
        <f t="shared" si="54"/>
        <v>1</v>
      </c>
      <c r="AM313" t="b">
        <f t="shared" si="55"/>
        <v>1</v>
      </c>
      <c r="AN313"/>
      <c r="AO313"/>
      <c r="AP313" t="b">
        <f>OR(COUNTIF(Table_1[Network ID],AN313)&gt;0,AN313="Grand Total",Y313="(blank)",AN313="")</f>
        <v>1</v>
      </c>
      <c r="AQ313"/>
    </row>
    <row r="314" spans="10:43" x14ac:dyDescent="0.25">
      <c r="J314" t="b">
        <f t="shared" si="56"/>
        <v>1</v>
      </c>
      <c r="M314" t="b">
        <f t="shared" si="50"/>
        <v>1</v>
      </c>
      <c r="N314" t="b">
        <f>OR(K314="Grand Total",IFERROR(FIND(SUBSTITUTE(K314," ",""),SUBSTITUTE('0 - Params'!$B$5," ","")),0)&gt;0)</f>
        <v>1</v>
      </c>
      <c r="O314" t="b">
        <f t="shared" si="51"/>
        <v>1</v>
      </c>
      <c r="S314" t="b">
        <f t="shared" si="57"/>
        <v>1</v>
      </c>
      <c r="W314" t="b">
        <f t="shared" si="52"/>
        <v>1</v>
      </c>
      <c r="X314" t="b">
        <f t="shared" si="53"/>
        <v>1</v>
      </c>
      <c r="Y314"/>
      <c r="Z314"/>
      <c r="AA314" t="b">
        <f>OR(COUNTIF(Table_1[Network ID],Y314)&gt;0,Y314="Grand Total",Y314="(blank)",Y314="")</f>
        <v>1</v>
      </c>
      <c r="AE314" t="b">
        <f t="shared" si="49"/>
        <v>1</v>
      </c>
      <c r="AF314"/>
      <c r="AG314"/>
      <c r="AH314" t="b">
        <f>OR(COUNTIF(Table_1[Network ID],AF314)&gt;0,AF314="Grand Total",AF314="(blank)",AF314="")</f>
        <v>1</v>
      </c>
      <c r="AJ314" s="76" t="s">
        <v>996</v>
      </c>
      <c r="AK314" s="77">
        <v>1</v>
      </c>
      <c r="AL314" t="b">
        <f t="shared" si="54"/>
        <v>1</v>
      </c>
      <c r="AM314" t="b">
        <f t="shared" si="55"/>
        <v>1</v>
      </c>
      <c r="AN314"/>
      <c r="AO314"/>
      <c r="AP314" t="b">
        <f>OR(COUNTIF(Table_1[Network ID],AN314)&gt;0,AN314="Grand Total",Y314="(blank)",AN314="")</f>
        <v>1</v>
      </c>
      <c r="AQ314"/>
    </row>
    <row r="315" spans="10:43" x14ac:dyDescent="0.25">
      <c r="J315" t="b">
        <f t="shared" si="56"/>
        <v>1</v>
      </c>
      <c r="M315" t="b">
        <f t="shared" si="50"/>
        <v>1</v>
      </c>
      <c r="N315" t="b">
        <f>OR(K315="Grand Total",IFERROR(FIND(SUBSTITUTE(K315," ",""),SUBSTITUTE('0 - Params'!$B$5," ","")),0)&gt;0)</f>
        <v>1</v>
      </c>
      <c r="O315" t="b">
        <f t="shared" si="51"/>
        <v>1</v>
      </c>
      <c r="S315" t="b">
        <f t="shared" si="57"/>
        <v>1</v>
      </c>
      <c r="W315" t="b">
        <f t="shared" si="52"/>
        <v>1</v>
      </c>
      <c r="X315" t="b">
        <f t="shared" si="53"/>
        <v>1</v>
      </c>
      <c r="Y315"/>
      <c r="Z315"/>
      <c r="AA315" t="b">
        <f>OR(COUNTIF(Table_1[Network ID],Y315)&gt;0,Y315="Grand Total",Y315="(blank)",Y315="")</f>
        <v>1</v>
      </c>
      <c r="AE315" t="b">
        <f t="shared" si="49"/>
        <v>1</v>
      </c>
      <c r="AF315"/>
      <c r="AG315"/>
      <c r="AH315" t="b">
        <f>OR(COUNTIF(Table_1[Network ID],AF315)&gt;0,AF315="Grand Total",AF315="(blank)",AF315="")</f>
        <v>1</v>
      </c>
      <c r="AJ315" s="76" t="s">
        <v>998</v>
      </c>
      <c r="AK315" s="77">
        <v>1</v>
      </c>
      <c r="AL315" t="b">
        <f t="shared" si="54"/>
        <v>1</v>
      </c>
      <c r="AM315" t="b">
        <f t="shared" si="55"/>
        <v>1</v>
      </c>
      <c r="AN315"/>
      <c r="AO315"/>
      <c r="AP315" t="b">
        <f>OR(COUNTIF(Table_1[Network ID],AN315)&gt;0,AN315="Grand Total",Y315="(blank)",AN315="")</f>
        <v>1</v>
      </c>
      <c r="AQ315"/>
    </row>
    <row r="316" spans="10:43" x14ac:dyDescent="0.25">
      <c r="J316" t="b">
        <f t="shared" si="56"/>
        <v>1</v>
      </c>
      <c r="M316" t="b">
        <f t="shared" si="50"/>
        <v>1</v>
      </c>
      <c r="N316" t="b">
        <f>OR(K316="Grand Total",IFERROR(FIND(SUBSTITUTE(K316," ",""),SUBSTITUTE('0 - Params'!$B$5," ","")),0)&gt;0)</f>
        <v>1</v>
      </c>
      <c r="O316" t="b">
        <f t="shared" si="51"/>
        <v>1</v>
      </c>
      <c r="S316" t="b">
        <f t="shared" si="57"/>
        <v>1</v>
      </c>
      <c r="W316" t="b">
        <f t="shared" si="52"/>
        <v>1</v>
      </c>
      <c r="X316" t="b">
        <f t="shared" si="53"/>
        <v>1</v>
      </c>
      <c r="Y316"/>
      <c r="Z316"/>
      <c r="AA316" t="b">
        <f>OR(COUNTIF(Table_1[Network ID],Y316)&gt;0,Y316="Grand Total",Y316="(blank)",Y316="")</f>
        <v>1</v>
      </c>
      <c r="AE316" t="b">
        <f t="shared" si="49"/>
        <v>1</v>
      </c>
      <c r="AF316"/>
      <c r="AG316"/>
      <c r="AH316" t="b">
        <f>OR(COUNTIF(Table_1[Network ID],AF316)&gt;0,AF316="Grand Total",AF316="(blank)",AF316="")</f>
        <v>1</v>
      </c>
      <c r="AJ316" s="76" t="s">
        <v>1000</v>
      </c>
      <c r="AK316" s="77">
        <v>1</v>
      </c>
      <c r="AL316" t="b">
        <f t="shared" si="54"/>
        <v>1</v>
      </c>
      <c r="AM316" t="b">
        <f t="shared" si="55"/>
        <v>1</v>
      </c>
      <c r="AN316"/>
      <c r="AO316"/>
      <c r="AP316" t="b">
        <f>OR(COUNTIF(Table_1[Network ID],AN316)&gt;0,AN316="Grand Total",Y316="(blank)",AN316="")</f>
        <v>1</v>
      </c>
      <c r="AQ316"/>
    </row>
    <row r="317" spans="10:43" x14ac:dyDescent="0.25">
      <c r="J317" t="b">
        <f t="shared" si="56"/>
        <v>1</v>
      </c>
      <c r="M317" t="b">
        <f t="shared" si="50"/>
        <v>1</v>
      </c>
      <c r="N317" t="b">
        <f>OR(K317="Grand Total",IFERROR(FIND(SUBSTITUTE(K317," ",""),SUBSTITUTE('0 - Params'!$B$5," ","")),0)&gt;0)</f>
        <v>1</v>
      </c>
      <c r="O317" t="b">
        <f t="shared" si="51"/>
        <v>1</v>
      </c>
      <c r="S317" t="b">
        <f t="shared" si="57"/>
        <v>1</v>
      </c>
      <c r="W317" t="b">
        <f t="shared" si="52"/>
        <v>1</v>
      </c>
      <c r="X317" t="b">
        <f t="shared" si="53"/>
        <v>1</v>
      </c>
      <c r="Y317"/>
      <c r="Z317"/>
      <c r="AA317" t="b">
        <f>OR(COUNTIF(Table_1[Network ID],Y317)&gt;0,Y317="Grand Total",Y317="(blank)",Y317="")</f>
        <v>1</v>
      </c>
      <c r="AE317" t="b">
        <f t="shared" si="49"/>
        <v>1</v>
      </c>
      <c r="AF317"/>
      <c r="AG317"/>
      <c r="AH317" t="b">
        <f>OR(COUNTIF(Table_1[Network ID],AF317)&gt;0,AF317="Grand Total",AF317="(blank)",AF317="")</f>
        <v>1</v>
      </c>
      <c r="AJ317" s="76" t="s">
        <v>1002</v>
      </c>
      <c r="AK317" s="77">
        <v>1</v>
      </c>
      <c r="AL317" t="b">
        <f t="shared" si="54"/>
        <v>1</v>
      </c>
      <c r="AM317" t="b">
        <f t="shared" si="55"/>
        <v>1</v>
      </c>
      <c r="AN317"/>
      <c r="AO317"/>
      <c r="AP317" t="b">
        <f>OR(COUNTIF(Table_1[Network ID],AN317)&gt;0,AN317="Grand Total",Y317="(blank)",AN317="")</f>
        <v>1</v>
      </c>
      <c r="AQ317"/>
    </row>
    <row r="318" spans="10:43" x14ac:dyDescent="0.25">
      <c r="J318" t="b">
        <f t="shared" si="56"/>
        <v>1</v>
      </c>
      <c r="M318" t="b">
        <f t="shared" si="50"/>
        <v>1</v>
      </c>
      <c r="N318" t="b">
        <f>OR(K318="Grand Total",IFERROR(FIND(SUBSTITUTE(K318," ",""),SUBSTITUTE('0 - Params'!$B$5," ","")),0)&gt;0)</f>
        <v>1</v>
      </c>
      <c r="O318" t="b">
        <f t="shared" si="51"/>
        <v>1</v>
      </c>
      <c r="S318" t="b">
        <f t="shared" si="57"/>
        <v>1</v>
      </c>
      <c r="W318" t="b">
        <f t="shared" si="52"/>
        <v>1</v>
      </c>
      <c r="X318" t="b">
        <f t="shared" si="53"/>
        <v>1</v>
      </c>
      <c r="Y318"/>
      <c r="Z318"/>
      <c r="AA318" t="b">
        <f>OR(COUNTIF(Table_1[Network ID],Y318)&gt;0,Y318="Grand Total",Y318="(blank)",Y318="")</f>
        <v>1</v>
      </c>
      <c r="AE318" t="b">
        <f t="shared" si="49"/>
        <v>1</v>
      </c>
      <c r="AF318"/>
      <c r="AG318"/>
      <c r="AH318" t="b">
        <f>OR(COUNTIF(Table_1[Network ID],AF318)&gt;0,AF318="Grand Total",AF318="(blank)",AF318="")</f>
        <v>1</v>
      </c>
      <c r="AJ318" s="76" t="s">
        <v>1004</v>
      </c>
      <c r="AK318" s="77">
        <v>1</v>
      </c>
      <c r="AL318" t="b">
        <f t="shared" si="54"/>
        <v>1</v>
      </c>
      <c r="AM318" t="b">
        <f t="shared" si="55"/>
        <v>1</v>
      </c>
      <c r="AN318"/>
      <c r="AO318"/>
      <c r="AP318" t="b">
        <f>OR(COUNTIF(Table_1[Network ID],AN318)&gt;0,AN318="Grand Total",Y318="(blank)",AN318="")</f>
        <v>1</v>
      </c>
      <c r="AQ318"/>
    </row>
    <row r="319" spans="10:43" x14ac:dyDescent="0.25">
      <c r="J319" t="b">
        <f t="shared" si="56"/>
        <v>1</v>
      </c>
      <c r="M319" t="b">
        <f t="shared" si="50"/>
        <v>1</v>
      </c>
      <c r="N319" t="b">
        <f>OR(K319="Grand Total",IFERROR(FIND(SUBSTITUTE(K319," ",""),SUBSTITUTE('0 - Params'!$B$5," ","")),0)&gt;0)</f>
        <v>1</v>
      </c>
      <c r="O319" t="b">
        <f t="shared" si="51"/>
        <v>1</v>
      </c>
      <c r="S319" t="b">
        <f t="shared" si="57"/>
        <v>1</v>
      </c>
      <c r="W319" t="b">
        <f t="shared" si="52"/>
        <v>1</v>
      </c>
      <c r="X319" t="b">
        <f t="shared" si="53"/>
        <v>1</v>
      </c>
      <c r="Y319"/>
      <c r="Z319"/>
      <c r="AA319" t="b">
        <f>OR(COUNTIF(Table_1[Network ID],Y319)&gt;0,Y319="Grand Total",Y319="(blank)",Y319="")</f>
        <v>1</v>
      </c>
      <c r="AE319" t="b">
        <f t="shared" si="49"/>
        <v>1</v>
      </c>
      <c r="AF319"/>
      <c r="AG319"/>
      <c r="AH319" t="b">
        <f>OR(COUNTIF(Table_1[Network ID],AF319)&gt;0,AF319="Grand Total",AF319="(blank)",AF319="")</f>
        <v>1</v>
      </c>
      <c r="AJ319" s="76" t="s">
        <v>1006</v>
      </c>
      <c r="AK319" s="77">
        <v>1</v>
      </c>
      <c r="AL319" t="b">
        <f t="shared" si="54"/>
        <v>1</v>
      </c>
      <c r="AM319" t="b">
        <f t="shared" si="55"/>
        <v>1</v>
      </c>
      <c r="AN319"/>
      <c r="AO319"/>
      <c r="AP319" t="b">
        <f>OR(COUNTIF(Table_1[Network ID],AN319)&gt;0,AN319="Grand Total",Y319="(blank)",AN319="")</f>
        <v>1</v>
      </c>
      <c r="AQ319"/>
    </row>
    <row r="320" spans="10:43" x14ac:dyDescent="0.25">
      <c r="J320" t="b">
        <f t="shared" si="56"/>
        <v>1</v>
      </c>
      <c r="M320" t="b">
        <f t="shared" si="50"/>
        <v>1</v>
      </c>
      <c r="N320" t="b">
        <f>OR(K320="Grand Total",IFERROR(FIND(SUBSTITUTE(K320," ",""),SUBSTITUTE('0 - Params'!$B$5," ","")),0)&gt;0)</f>
        <v>1</v>
      </c>
      <c r="O320" t="b">
        <f t="shared" si="51"/>
        <v>1</v>
      </c>
      <c r="S320" t="b">
        <f t="shared" si="57"/>
        <v>1</v>
      </c>
      <c r="W320" t="b">
        <f t="shared" si="52"/>
        <v>1</v>
      </c>
      <c r="X320" t="b">
        <f t="shared" si="53"/>
        <v>1</v>
      </c>
      <c r="Y320"/>
      <c r="Z320"/>
      <c r="AA320" t="b">
        <f>OR(COUNTIF(Table_1[Network ID],Y320)&gt;0,Y320="Grand Total",Y320="(blank)",Y320="")</f>
        <v>1</v>
      </c>
      <c r="AE320" t="b">
        <f t="shared" si="49"/>
        <v>1</v>
      </c>
      <c r="AF320"/>
      <c r="AG320"/>
      <c r="AH320" t="b">
        <f>OR(COUNTIF(Table_1[Network ID],AF320)&gt;0,AF320="Grand Total",AF320="(blank)",AF320="")</f>
        <v>1</v>
      </c>
      <c r="AJ320" s="76" t="s">
        <v>1008</v>
      </c>
      <c r="AK320" s="77">
        <v>1</v>
      </c>
      <c r="AL320" t="b">
        <f t="shared" si="54"/>
        <v>1</v>
      </c>
      <c r="AM320" t="b">
        <f t="shared" si="55"/>
        <v>1</v>
      </c>
      <c r="AN320"/>
      <c r="AO320"/>
      <c r="AP320" t="b">
        <f>OR(COUNTIF(Table_1[Network ID],AN320)&gt;0,AN320="Grand Total",Y320="(blank)",AN320="")</f>
        <v>1</v>
      </c>
      <c r="AQ320"/>
    </row>
    <row r="321" spans="10:43" x14ac:dyDescent="0.25">
      <c r="J321" t="b">
        <f t="shared" si="56"/>
        <v>1</v>
      </c>
      <c r="M321" t="b">
        <f t="shared" si="50"/>
        <v>1</v>
      </c>
      <c r="N321" t="b">
        <f>OR(K321="Grand Total",IFERROR(FIND(SUBSTITUTE(K321," ",""),SUBSTITUTE('0 - Params'!$B$5," ","")),0)&gt;0)</f>
        <v>1</v>
      </c>
      <c r="O321" t="b">
        <f t="shared" si="51"/>
        <v>1</v>
      </c>
      <c r="S321" t="b">
        <f t="shared" si="57"/>
        <v>1</v>
      </c>
      <c r="W321" t="b">
        <f t="shared" si="52"/>
        <v>1</v>
      </c>
      <c r="X321" t="b">
        <f t="shared" si="53"/>
        <v>1</v>
      </c>
      <c r="Y321"/>
      <c r="Z321"/>
      <c r="AA321" t="b">
        <f>OR(COUNTIF(Table_1[Network ID],Y321)&gt;0,Y321="Grand Total",Y321="(blank)",Y321="")</f>
        <v>1</v>
      </c>
      <c r="AE321" t="b">
        <f t="shared" si="49"/>
        <v>1</v>
      </c>
      <c r="AF321"/>
      <c r="AG321"/>
      <c r="AH321" t="b">
        <f>OR(COUNTIF(Table_1[Network ID],AF321)&gt;0,AF321="Grand Total",AF321="(blank)",AF321="")</f>
        <v>1</v>
      </c>
      <c r="AJ321" s="76" t="s">
        <v>1010</v>
      </c>
      <c r="AK321" s="77">
        <v>1</v>
      </c>
      <c r="AL321" t="b">
        <f t="shared" si="54"/>
        <v>1</v>
      </c>
      <c r="AM321" t="b">
        <f t="shared" si="55"/>
        <v>1</v>
      </c>
      <c r="AN321"/>
      <c r="AO321"/>
      <c r="AP321" t="b">
        <f>OR(COUNTIF(Table_1[Network ID],AN321)&gt;0,AN321="Grand Total",Y321="(blank)",AN321="")</f>
        <v>1</v>
      </c>
      <c r="AQ321"/>
    </row>
    <row r="322" spans="10:43" x14ac:dyDescent="0.25">
      <c r="J322" t="b">
        <f t="shared" si="56"/>
        <v>1</v>
      </c>
      <c r="M322" t="b">
        <f t="shared" si="50"/>
        <v>1</v>
      </c>
      <c r="N322" t="b">
        <f>OR(K322="Grand Total",IFERROR(FIND(SUBSTITUTE(K322," ",""),SUBSTITUTE('0 - Params'!$B$5," ","")),0)&gt;0)</f>
        <v>1</v>
      </c>
      <c r="O322" t="b">
        <f t="shared" si="51"/>
        <v>1</v>
      </c>
      <c r="S322" t="b">
        <f t="shared" si="57"/>
        <v>1</v>
      </c>
      <c r="W322" t="b">
        <f t="shared" si="52"/>
        <v>1</v>
      </c>
      <c r="X322" t="b">
        <f t="shared" si="53"/>
        <v>1</v>
      </c>
      <c r="Y322"/>
      <c r="Z322"/>
      <c r="AA322" t="b">
        <f>OR(COUNTIF(Table_1[Network ID],Y322)&gt;0,Y322="Grand Total",Y322="(blank)",Y322="")</f>
        <v>1</v>
      </c>
      <c r="AE322" t="b">
        <f t="shared" si="49"/>
        <v>1</v>
      </c>
      <c r="AF322"/>
      <c r="AG322"/>
      <c r="AH322" t="b">
        <f>OR(COUNTIF(Table_1[Network ID],AF322)&gt;0,AF322="Grand Total",AF322="(blank)",AF322="")</f>
        <v>1</v>
      </c>
      <c r="AJ322" s="76" t="s">
        <v>1012</v>
      </c>
      <c r="AK322" s="77">
        <v>1</v>
      </c>
      <c r="AL322" t="b">
        <f t="shared" si="54"/>
        <v>1</v>
      </c>
      <c r="AM322" t="b">
        <f t="shared" si="55"/>
        <v>1</v>
      </c>
      <c r="AN322"/>
      <c r="AO322"/>
      <c r="AP322" t="b">
        <f>OR(COUNTIF(Table_1[Network ID],AN322)&gt;0,AN322="Grand Total",Y322="(blank)",AN322="")</f>
        <v>1</v>
      </c>
      <c r="AQ322"/>
    </row>
    <row r="323" spans="10:43" x14ac:dyDescent="0.25">
      <c r="J323" t="b">
        <f t="shared" si="56"/>
        <v>1</v>
      </c>
      <c r="M323" t="b">
        <f t="shared" si="50"/>
        <v>1</v>
      </c>
      <c r="N323" t="b">
        <f>OR(K323="Grand Total",IFERROR(FIND(SUBSTITUTE(K323," ",""),SUBSTITUTE('0 - Params'!$B$5," ","")),0)&gt;0)</f>
        <v>1</v>
      </c>
      <c r="O323" t="b">
        <f t="shared" si="51"/>
        <v>1</v>
      </c>
      <c r="S323" t="b">
        <f t="shared" si="57"/>
        <v>1</v>
      </c>
      <c r="W323" t="b">
        <f t="shared" si="52"/>
        <v>1</v>
      </c>
      <c r="X323" t="b">
        <f t="shared" si="53"/>
        <v>1</v>
      </c>
      <c r="Y323"/>
      <c r="Z323"/>
      <c r="AA323" t="b">
        <f>OR(COUNTIF(Table_1[Network ID],Y323)&gt;0,Y323="Grand Total",Y323="(blank)",Y323="")</f>
        <v>1</v>
      </c>
      <c r="AE323" t="b">
        <f t="shared" si="49"/>
        <v>1</v>
      </c>
      <c r="AF323"/>
      <c r="AG323"/>
      <c r="AH323" t="b">
        <f>OR(COUNTIF(Table_1[Network ID],AF323)&gt;0,AF323="Grand Total",AF323="(blank)",AF323="")</f>
        <v>1</v>
      </c>
      <c r="AJ323" s="76" t="s">
        <v>1014</v>
      </c>
      <c r="AK323" s="77">
        <v>1</v>
      </c>
      <c r="AL323" t="b">
        <f t="shared" si="54"/>
        <v>1</v>
      </c>
      <c r="AM323" t="b">
        <f t="shared" si="55"/>
        <v>1</v>
      </c>
      <c r="AN323"/>
      <c r="AO323"/>
      <c r="AP323" t="b">
        <f>OR(COUNTIF(Table_1[Network ID],AN323)&gt;0,AN323="Grand Total",Y323="(blank)",AN323="")</f>
        <v>1</v>
      </c>
      <c r="AQ323"/>
    </row>
    <row r="324" spans="10:43" x14ac:dyDescent="0.25">
      <c r="J324" t="b">
        <f t="shared" si="56"/>
        <v>1</v>
      </c>
      <c r="M324" t="b">
        <f t="shared" si="50"/>
        <v>1</v>
      </c>
      <c r="N324" t="b">
        <f>OR(K324="Grand Total",IFERROR(FIND(SUBSTITUTE(K324," ",""),SUBSTITUTE('0 - Params'!$B$5," ","")),0)&gt;0)</f>
        <v>1</v>
      </c>
      <c r="O324" t="b">
        <f t="shared" si="51"/>
        <v>1</v>
      </c>
      <c r="S324" t="b">
        <f t="shared" si="57"/>
        <v>1</v>
      </c>
      <c r="W324" t="b">
        <f t="shared" si="52"/>
        <v>1</v>
      </c>
      <c r="X324" t="b">
        <f t="shared" si="53"/>
        <v>1</v>
      </c>
      <c r="Y324"/>
      <c r="Z324"/>
      <c r="AA324" t="b">
        <f>OR(COUNTIF(Table_1[Network ID],Y324)&gt;0,Y324="Grand Total",Y324="(blank)",Y324="")</f>
        <v>1</v>
      </c>
      <c r="AE324" t="b">
        <f t="shared" si="49"/>
        <v>1</v>
      </c>
      <c r="AF324"/>
      <c r="AG324"/>
      <c r="AH324" t="b">
        <f>OR(COUNTIF(Table_1[Network ID],AF324)&gt;0,AF324="Grand Total",AF324="(blank)",AF324="")</f>
        <v>1</v>
      </c>
      <c r="AJ324" s="76" t="s">
        <v>1016</v>
      </c>
      <c r="AK324" s="77">
        <v>1</v>
      </c>
      <c r="AL324" t="b">
        <f t="shared" si="54"/>
        <v>1</v>
      </c>
      <c r="AM324" t="b">
        <f t="shared" si="55"/>
        <v>1</v>
      </c>
      <c r="AN324"/>
      <c r="AO324"/>
      <c r="AP324" t="b">
        <f>OR(COUNTIF(Table_1[Network ID],AN324)&gt;0,AN324="Grand Total",Y324="(blank)",AN324="")</f>
        <v>1</v>
      </c>
      <c r="AQ324"/>
    </row>
    <row r="325" spans="10:43" x14ac:dyDescent="0.25">
      <c r="J325" t="b">
        <f t="shared" si="56"/>
        <v>1</v>
      </c>
      <c r="M325" t="b">
        <f t="shared" si="50"/>
        <v>1</v>
      </c>
      <c r="N325" t="b">
        <f>OR(K325="Grand Total",IFERROR(FIND(SUBSTITUTE(K325," ",""),SUBSTITUTE('0 - Params'!$B$5," ","")),0)&gt;0)</f>
        <v>1</v>
      </c>
      <c r="O325" t="b">
        <f t="shared" si="51"/>
        <v>1</v>
      </c>
      <c r="S325" t="b">
        <f t="shared" si="57"/>
        <v>1</v>
      </c>
      <c r="W325" t="b">
        <f t="shared" si="52"/>
        <v>1</v>
      </c>
      <c r="X325" t="b">
        <f t="shared" si="53"/>
        <v>1</v>
      </c>
      <c r="Y325"/>
      <c r="Z325"/>
      <c r="AA325" t="b">
        <f>OR(COUNTIF(Table_1[Network ID],Y325)&gt;0,Y325="Grand Total",Y325="(blank)",Y325="")</f>
        <v>1</v>
      </c>
      <c r="AE325" t="b">
        <f t="shared" si="49"/>
        <v>1</v>
      </c>
      <c r="AF325"/>
      <c r="AG325"/>
      <c r="AH325" t="b">
        <f>OR(COUNTIF(Table_1[Network ID],AF325)&gt;0,AF325="Grand Total",AF325="(blank)",AF325="")</f>
        <v>1</v>
      </c>
      <c r="AJ325" s="76" t="s">
        <v>1018</v>
      </c>
      <c r="AK325" s="77">
        <v>1</v>
      </c>
      <c r="AL325" t="b">
        <f t="shared" si="54"/>
        <v>1</v>
      </c>
      <c r="AM325" t="b">
        <f t="shared" si="55"/>
        <v>1</v>
      </c>
      <c r="AN325"/>
      <c r="AO325"/>
      <c r="AP325" t="b">
        <f>OR(COUNTIF(Table_1[Network ID],AN325)&gt;0,AN325="Grand Total",Y325="(blank)",AN325="")</f>
        <v>1</v>
      </c>
      <c r="AQ325"/>
    </row>
    <row r="326" spans="10:43" x14ac:dyDescent="0.25">
      <c r="J326" t="b">
        <f t="shared" si="56"/>
        <v>1</v>
      </c>
      <c r="M326" t="b">
        <f t="shared" si="50"/>
        <v>1</v>
      </c>
      <c r="N326" t="b">
        <f>OR(K326="Grand Total",IFERROR(FIND(SUBSTITUTE(K326," ",""),SUBSTITUTE('0 - Params'!$B$5," ","")),0)&gt;0)</f>
        <v>1</v>
      </c>
      <c r="O326" t="b">
        <f t="shared" si="51"/>
        <v>1</v>
      </c>
      <c r="S326" t="b">
        <f t="shared" si="57"/>
        <v>1</v>
      </c>
      <c r="W326" t="b">
        <f t="shared" si="52"/>
        <v>1</v>
      </c>
      <c r="X326" t="b">
        <f t="shared" si="53"/>
        <v>1</v>
      </c>
      <c r="Y326"/>
      <c r="Z326"/>
      <c r="AA326" t="b">
        <f>OR(COUNTIF(Table_1[Network ID],Y326)&gt;0,Y326="Grand Total",Y326="(blank)",Y326="")</f>
        <v>1</v>
      </c>
      <c r="AE326" t="b">
        <f t="shared" si="49"/>
        <v>1</v>
      </c>
      <c r="AF326"/>
      <c r="AG326"/>
      <c r="AH326" t="b">
        <f>OR(COUNTIF(Table_1[Network ID],AF326)&gt;0,AF326="Grand Total",AF326="(blank)",AF326="")</f>
        <v>1</v>
      </c>
      <c r="AJ326" s="76" t="s">
        <v>1020</v>
      </c>
      <c r="AK326" s="77">
        <v>1</v>
      </c>
      <c r="AL326" t="b">
        <f t="shared" si="54"/>
        <v>1</v>
      </c>
      <c r="AM326" t="b">
        <f t="shared" si="55"/>
        <v>1</v>
      </c>
      <c r="AN326"/>
      <c r="AO326"/>
      <c r="AP326" t="b">
        <f>OR(COUNTIF(Table_1[Network ID],AN326)&gt;0,AN326="Grand Total",Y326="(blank)",AN326="")</f>
        <v>1</v>
      </c>
      <c r="AQ326"/>
    </row>
    <row r="327" spans="10:43" x14ac:dyDescent="0.25">
      <c r="J327" t="b">
        <f t="shared" si="56"/>
        <v>1</v>
      </c>
      <c r="M327" t="b">
        <f t="shared" si="50"/>
        <v>1</v>
      </c>
      <c r="N327" t="b">
        <f>OR(K327="Grand Total",IFERROR(FIND(SUBSTITUTE(K327," ",""),SUBSTITUTE('0 - Params'!$B$5," ","")),0)&gt;0)</f>
        <v>1</v>
      </c>
      <c r="O327" t="b">
        <f t="shared" si="51"/>
        <v>1</v>
      </c>
      <c r="S327" t="b">
        <f t="shared" si="57"/>
        <v>1</v>
      </c>
      <c r="W327" t="b">
        <f t="shared" si="52"/>
        <v>1</v>
      </c>
      <c r="X327" t="b">
        <f t="shared" si="53"/>
        <v>1</v>
      </c>
      <c r="Y327"/>
      <c r="Z327"/>
      <c r="AA327" t="b">
        <f>OR(COUNTIF(Table_1[Network ID],Y327)&gt;0,Y327="Grand Total",Y327="(blank)",Y327="")</f>
        <v>1</v>
      </c>
      <c r="AE327" t="b">
        <f t="shared" si="49"/>
        <v>1</v>
      </c>
      <c r="AF327"/>
      <c r="AG327"/>
      <c r="AH327" t="b">
        <f>OR(COUNTIF(Table_1[Network ID],AF327)&gt;0,AF327="Grand Total",AF327="(blank)",AF327="")</f>
        <v>1</v>
      </c>
      <c r="AJ327" s="76" t="s">
        <v>1022</v>
      </c>
      <c r="AK327" s="77">
        <v>1</v>
      </c>
      <c r="AL327" t="b">
        <f t="shared" si="54"/>
        <v>1</v>
      </c>
      <c r="AM327" t="b">
        <f t="shared" si="55"/>
        <v>1</v>
      </c>
      <c r="AN327"/>
      <c r="AO327"/>
      <c r="AP327" t="b">
        <f>OR(COUNTIF(Table_1[Network ID],AN327)&gt;0,AN327="Grand Total",Y327="(blank)",AN327="")</f>
        <v>1</v>
      </c>
      <c r="AQ327"/>
    </row>
    <row r="328" spans="10:43" x14ac:dyDescent="0.25">
      <c r="J328" t="b">
        <f t="shared" si="56"/>
        <v>1</v>
      </c>
      <c r="M328" t="b">
        <f t="shared" si="50"/>
        <v>1</v>
      </c>
      <c r="N328" t="b">
        <f>OR(K328="Grand Total",IFERROR(FIND(SUBSTITUTE(K328," ",""),SUBSTITUTE('0 - Params'!$B$5," ","")),0)&gt;0)</f>
        <v>1</v>
      </c>
      <c r="O328" t="b">
        <f t="shared" si="51"/>
        <v>1</v>
      </c>
      <c r="S328" t="b">
        <f t="shared" si="57"/>
        <v>1</v>
      </c>
      <c r="W328" t="b">
        <f t="shared" si="52"/>
        <v>1</v>
      </c>
      <c r="X328" t="b">
        <f t="shared" si="53"/>
        <v>1</v>
      </c>
      <c r="Y328"/>
      <c r="Z328"/>
      <c r="AA328" t="b">
        <f>OR(COUNTIF(Table_1[Network ID],Y328)&gt;0,Y328="Grand Total",Y328="(blank)",Y328="")</f>
        <v>1</v>
      </c>
      <c r="AE328" t="b">
        <f t="shared" si="49"/>
        <v>1</v>
      </c>
      <c r="AF328"/>
      <c r="AG328"/>
      <c r="AH328" t="b">
        <f>OR(COUNTIF(Table_1[Network ID],AF328)&gt;0,AF328="Grand Total",AF328="(blank)",AF328="")</f>
        <v>1</v>
      </c>
      <c r="AJ328" s="76" t="s">
        <v>1024</v>
      </c>
      <c r="AK328" s="77">
        <v>1</v>
      </c>
      <c r="AL328" t="b">
        <f t="shared" si="54"/>
        <v>1</v>
      </c>
      <c r="AM328" t="b">
        <f t="shared" si="55"/>
        <v>1</v>
      </c>
      <c r="AN328"/>
      <c r="AO328"/>
      <c r="AP328" t="b">
        <f>OR(COUNTIF(Table_1[Network ID],AN328)&gt;0,AN328="Grand Total",Y328="(blank)",AN328="")</f>
        <v>1</v>
      </c>
      <c r="AQ328"/>
    </row>
    <row r="329" spans="10:43" x14ac:dyDescent="0.25">
      <c r="J329" t="b">
        <f t="shared" si="56"/>
        <v>1</v>
      </c>
      <c r="M329" t="b">
        <f t="shared" si="50"/>
        <v>1</v>
      </c>
      <c r="N329" t="b">
        <f>OR(K329="Grand Total",IFERROR(FIND(SUBSTITUTE(K329," ",""),SUBSTITUTE('0 - Params'!$B$5," ","")),0)&gt;0)</f>
        <v>1</v>
      </c>
      <c r="O329" t="b">
        <f t="shared" si="51"/>
        <v>1</v>
      </c>
      <c r="S329" t="b">
        <f t="shared" si="57"/>
        <v>1</v>
      </c>
      <c r="W329" t="b">
        <f t="shared" si="52"/>
        <v>1</v>
      </c>
      <c r="X329" t="b">
        <f t="shared" si="53"/>
        <v>1</v>
      </c>
      <c r="Y329"/>
      <c r="Z329"/>
      <c r="AA329" t="b">
        <f>OR(COUNTIF(Table_1[Network ID],Y329)&gt;0,Y329="Grand Total",Y329="(blank)",Y329="")</f>
        <v>1</v>
      </c>
      <c r="AE329" t="b">
        <f t="shared" si="49"/>
        <v>1</v>
      </c>
      <c r="AF329"/>
      <c r="AG329"/>
      <c r="AH329" t="b">
        <f>OR(COUNTIF(Table_1[Network ID],AF329)&gt;0,AF329="Grand Total",AF329="(blank)",AF329="")</f>
        <v>1</v>
      </c>
      <c r="AJ329" s="76" t="s">
        <v>1026</v>
      </c>
      <c r="AK329" s="77">
        <v>1</v>
      </c>
      <c r="AL329" t="b">
        <f t="shared" si="54"/>
        <v>1</v>
      </c>
      <c r="AM329" t="b">
        <f t="shared" si="55"/>
        <v>1</v>
      </c>
      <c r="AN329"/>
      <c r="AO329"/>
      <c r="AP329" t="b">
        <f>OR(COUNTIF(Table_1[Network ID],AN329)&gt;0,AN329="Grand Total",Y329="(blank)",AN329="")</f>
        <v>1</v>
      </c>
      <c r="AQ329"/>
    </row>
    <row r="330" spans="10:43" x14ac:dyDescent="0.25">
      <c r="J330" t="b">
        <f t="shared" si="56"/>
        <v>1</v>
      </c>
      <c r="M330" t="b">
        <f t="shared" si="50"/>
        <v>1</v>
      </c>
      <c r="N330" t="b">
        <f>OR(K330="Grand Total",IFERROR(FIND(SUBSTITUTE(K330," ",""),SUBSTITUTE('0 - Params'!$B$5," ","")),0)&gt;0)</f>
        <v>1</v>
      </c>
      <c r="O330" t="b">
        <f t="shared" si="51"/>
        <v>1</v>
      </c>
      <c r="S330" t="b">
        <f t="shared" si="57"/>
        <v>1</v>
      </c>
      <c r="W330" t="b">
        <f t="shared" si="52"/>
        <v>1</v>
      </c>
      <c r="X330" t="b">
        <f t="shared" si="53"/>
        <v>1</v>
      </c>
      <c r="Y330"/>
      <c r="Z330"/>
      <c r="AA330" t="b">
        <f>OR(COUNTIF(Table_1[Network ID],Y330)&gt;0,Y330="Grand Total",Y330="(blank)",Y330="")</f>
        <v>1</v>
      </c>
      <c r="AE330" t="b">
        <f t="shared" si="49"/>
        <v>1</v>
      </c>
      <c r="AF330"/>
      <c r="AG330"/>
      <c r="AH330" t="b">
        <f>OR(COUNTIF(Table_1[Network ID],AF330)&gt;0,AF330="Grand Total",AF330="(blank)",AF330="")</f>
        <v>1</v>
      </c>
      <c r="AJ330" s="76" t="s">
        <v>1028</v>
      </c>
      <c r="AK330" s="77">
        <v>1</v>
      </c>
      <c r="AL330" t="b">
        <f t="shared" si="54"/>
        <v>1</v>
      </c>
      <c r="AM330" t="b">
        <f t="shared" si="55"/>
        <v>1</v>
      </c>
      <c r="AN330"/>
      <c r="AO330"/>
      <c r="AP330" t="b">
        <f>OR(COUNTIF(Table_1[Network ID],AN330)&gt;0,AN330="Grand Total",Y330="(blank)",AN330="")</f>
        <v>1</v>
      </c>
      <c r="AQ330"/>
    </row>
    <row r="331" spans="10:43" x14ac:dyDescent="0.25">
      <c r="J331" t="b">
        <f t="shared" si="56"/>
        <v>1</v>
      </c>
      <c r="M331" t="b">
        <f t="shared" si="50"/>
        <v>1</v>
      </c>
      <c r="N331" t="b">
        <f>OR(K331="Grand Total",IFERROR(FIND(SUBSTITUTE(K331," ",""),SUBSTITUTE('0 - Params'!$B$5," ","")),0)&gt;0)</f>
        <v>1</v>
      </c>
      <c r="O331" t="b">
        <f t="shared" si="51"/>
        <v>1</v>
      </c>
      <c r="S331" t="b">
        <f t="shared" si="57"/>
        <v>1</v>
      </c>
      <c r="W331" t="b">
        <f t="shared" si="52"/>
        <v>1</v>
      </c>
      <c r="X331" t="b">
        <f t="shared" si="53"/>
        <v>1</v>
      </c>
      <c r="Y331"/>
      <c r="Z331"/>
      <c r="AA331" t="b">
        <f>OR(COUNTIF(Table_1[Network ID],Y331)&gt;0,Y331="Grand Total",Y331="(blank)",Y331="")</f>
        <v>1</v>
      </c>
      <c r="AE331" t="b">
        <f t="shared" ref="AE331:AE394" si="58">OR(AC331="Grand Total",EXACT(LOWER(AC331),AC331))</f>
        <v>1</v>
      </c>
      <c r="AF331"/>
      <c r="AG331"/>
      <c r="AH331" t="b">
        <f>OR(COUNTIF(Table_1[Network ID],AF331)&gt;0,AF331="Grand Total",AF331="(blank)",AF331="")</f>
        <v>1</v>
      </c>
      <c r="AJ331" s="76" t="s">
        <v>1030</v>
      </c>
      <c r="AK331" s="77">
        <v>1</v>
      </c>
      <c r="AL331" t="b">
        <f t="shared" si="54"/>
        <v>1</v>
      </c>
      <c r="AM331" t="b">
        <f t="shared" si="55"/>
        <v>1</v>
      </c>
      <c r="AN331"/>
      <c r="AO331"/>
      <c r="AP331" t="b">
        <f>OR(COUNTIF(Table_1[Network ID],AN331)&gt;0,AN331="Grand Total",Y331="(blank)",AN331="")</f>
        <v>1</v>
      </c>
      <c r="AQ331"/>
    </row>
    <row r="332" spans="10:43" x14ac:dyDescent="0.25">
      <c r="J332" t="b">
        <f t="shared" si="56"/>
        <v>1</v>
      </c>
      <c r="M332" t="b">
        <f t="shared" ref="M332:M395" si="59">OR(K332="Grand Total",EXACT(UPPER(K332),K332))</f>
        <v>1</v>
      </c>
      <c r="N332" t="b">
        <f>OR(K332="Grand Total",IFERROR(FIND(SUBSTITUTE(K332," ",""),SUBSTITUTE('0 - Params'!$B$5," ","")),0)&gt;0)</f>
        <v>1</v>
      </c>
      <c r="O332" t="b">
        <f t="shared" ref="O332:O395" si="60">OR(K332="Grand Total",TRIM(K332)=K332)</f>
        <v>1</v>
      </c>
      <c r="S332" t="b">
        <f t="shared" si="57"/>
        <v>1</v>
      </c>
      <c r="W332" t="b">
        <f t="shared" ref="W332:W395" si="61">IF(AND(U332&lt;&gt;"",U332&lt;&gt;"Grand Total",U332&lt;&gt;"(blank)"),GETPIVOTDATA("Facility CCN",$U$10,"Facility CCN",U332)=1,TRUE)</f>
        <v>1</v>
      </c>
      <c r="X332" t="b">
        <f t="shared" ref="X332:X395" si="62">IF(AND(U332&lt;&gt;"",U332&lt;&gt;"Grand Total",U332&lt;&gt;"(blank)"),LEN(U332)=6,TRUE)</f>
        <v>1</v>
      </c>
      <c r="Y332"/>
      <c r="Z332"/>
      <c r="AA332" t="b">
        <f>OR(COUNTIF(Table_1[Network ID],Y332)&gt;0,Y332="Grand Total",Y332="(blank)",Y332="")</f>
        <v>1</v>
      </c>
      <c r="AE332" t="b">
        <f t="shared" si="58"/>
        <v>1</v>
      </c>
      <c r="AF332"/>
      <c r="AG332"/>
      <c r="AH332" t="b">
        <f>OR(COUNTIF(Table_1[Network ID],AF332)&gt;0,AF332="Grand Total",AF332="(blank)",AF332="")</f>
        <v>1</v>
      </c>
      <c r="AJ332" s="76" t="s">
        <v>1032</v>
      </c>
      <c r="AK332" s="77">
        <v>1</v>
      </c>
      <c r="AL332" t="b">
        <f t="shared" ref="AL332:AL395" si="63">IF(AND(AJ332&lt;&gt;"",AJ332&lt;&gt;"Grand Total",AJ332&lt;&gt;"(blank)"),GETPIVOTDATA("Provider NPI",$AJ$10,"Provider NPI",AJ332)=1,TRUE)</f>
        <v>1</v>
      </c>
      <c r="AM332" t="b">
        <f t="shared" ref="AM332:AM395" si="64">IF(AND(AJ332&lt;&gt;"",AJ332&lt;&gt;"Grand Total",AJ332&lt;&gt;"(blank)"),LEN(AJ332)=10,TRUE)</f>
        <v>1</v>
      </c>
      <c r="AN332"/>
      <c r="AO332"/>
      <c r="AP332" t="b">
        <f>OR(COUNTIF(Table_1[Network ID],AN332)&gt;0,AN332="Grand Total",Y332="(blank)",AN332="")</f>
        <v>1</v>
      </c>
      <c r="AQ332"/>
    </row>
    <row r="333" spans="10:43" x14ac:dyDescent="0.25">
      <c r="J333" t="b">
        <f t="shared" si="56"/>
        <v>1</v>
      </c>
      <c r="M333" t="b">
        <f t="shared" si="59"/>
        <v>1</v>
      </c>
      <c r="N333" t="b">
        <f>OR(K333="Grand Total",IFERROR(FIND(SUBSTITUTE(K333," ",""),SUBSTITUTE('0 - Params'!$B$5," ","")),0)&gt;0)</f>
        <v>1</v>
      </c>
      <c r="O333" t="b">
        <f t="shared" si="60"/>
        <v>1</v>
      </c>
      <c r="S333" t="b">
        <f t="shared" si="57"/>
        <v>1</v>
      </c>
      <c r="W333" t="b">
        <f t="shared" si="61"/>
        <v>1</v>
      </c>
      <c r="X333" t="b">
        <f t="shared" si="62"/>
        <v>1</v>
      </c>
      <c r="Y333"/>
      <c r="Z333"/>
      <c r="AA333" t="b">
        <f>OR(COUNTIF(Table_1[Network ID],Y333)&gt;0,Y333="Grand Total",Y333="(blank)",Y333="")</f>
        <v>1</v>
      </c>
      <c r="AE333" t="b">
        <f t="shared" si="58"/>
        <v>1</v>
      </c>
      <c r="AF333"/>
      <c r="AG333"/>
      <c r="AH333" t="b">
        <f>OR(COUNTIF(Table_1[Network ID],AF333)&gt;0,AF333="Grand Total",AF333="(blank)",AF333="")</f>
        <v>1</v>
      </c>
      <c r="AJ333" s="76" t="s">
        <v>1034</v>
      </c>
      <c r="AK333" s="77">
        <v>1</v>
      </c>
      <c r="AL333" t="b">
        <f t="shared" si="63"/>
        <v>1</v>
      </c>
      <c r="AM333" t="b">
        <f t="shared" si="64"/>
        <v>1</v>
      </c>
      <c r="AN333"/>
      <c r="AO333"/>
      <c r="AP333" t="b">
        <f>OR(COUNTIF(Table_1[Network ID],AN333)&gt;0,AN333="Grand Total",Y333="(blank)",AN333="")</f>
        <v>1</v>
      </c>
      <c r="AQ333"/>
    </row>
    <row r="334" spans="10:43" x14ac:dyDescent="0.25">
      <c r="J334" t="b">
        <f t="shared" si="56"/>
        <v>1</v>
      </c>
      <c r="M334" t="b">
        <f t="shared" si="59"/>
        <v>1</v>
      </c>
      <c r="N334" t="b">
        <f>OR(K334="Grand Total",IFERROR(FIND(SUBSTITUTE(K334," ",""),SUBSTITUTE('0 - Params'!$B$5," ","")),0)&gt;0)</f>
        <v>1</v>
      </c>
      <c r="O334" t="b">
        <f t="shared" si="60"/>
        <v>1</v>
      </c>
      <c r="S334" t="b">
        <f t="shared" si="57"/>
        <v>1</v>
      </c>
      <c r="W334" t="b">
        <f t="shared" si="61"/>
        <v>1</v>
      </c>
      <c r="X334" t="b">
        <f t="shared" si="62"/>
        <v>1</v>
      </c>
      <c r="Y334"/>
      <c r="Z334"/>
      <c r="AA334" t="b">
        <f>OR(COUNTIF(Table_1[Network ID],Y334)&gt;0,Y334="Grand Total",Y334="(blank)",Y334="")</f>
        <v>1</v>
      </c>
      <c r="AE334" t="b">
        <f t="shared" si="58"/>
        <v>1</v>
      </c>
      <c r="AF334"/>
      <c r="AG334"/>
      <c r="AH334" t="b">
        <f>OR(COUNTIF(Table_1[Network ID],AF334)&gt;0,AF334="Grand Total",AF334="(blank)",AF334="")</f>
        <v>1</v>
      </c>
      <c r="AJ334" s="76" t="s">
        <v>1036</v>
      </c>
      <c r="AK334" s="77">
        <v>1</v>
      </c>
      <c r="AL334" t="b">
        <f t="shared" si="63"/>
        <v>1</v>
      </c>
      <c r="AM334" t="b">
        <f t="shared" si="64"/>
        <v>1</v>
      </c>
      <c r="AN334"/>
      <c r="AO334"/>
      <c r="AP334" t="b">
        <f>OR(COUNTIF(Table_1[Network ID],AN334)&gt;0,AN334="Grand Total",Y334="(blank)",AN334="")</f>
        <v>1</v>
      </c>
      <c r="AQ334"/>
    </row>
    <row r="335" spans="10:43" x14ac:dyDescent="0.25">
      <c r="J335" t="b">
        <f t="shared" ref="J335:J398" si="65">OR(H335="Grand Total",EXACT(LOWER(H335),H335))</f>
        <v>1</v>
      </c>
      <c r="M335" t="b">
        <f t="shared" si="59"/>
        <v>1</v>
      </c>
      <c r="N335" t="b">
        <f>OR(K335="Grand Total",IFERROR(FIND(SUBSTITUTE(K335," ",""),SUBSTITUTE('0 - Params'!$B$5," ","")),0)&gt;0)</f>
        <v>1</v>
      </c>
      <c r="O335" t="b">
        <f t="shared" si="60"/>
        <v>1</v>
      </c>
      <c r="S335" t="b">
        <f t="shared" ref="S335:S398" si="66">OR(Q335="Grand Total",EXACT(LOWER(Q335),Q335))</f>
        <v>1</v>
      </c>
      <c r="W335" t="b">
        <f t="shared" si="61"/>
        <v>1</v>
      </c>
      <c r="X335" t="b">
        <f t="shared" si="62"/>
        <v>1</v>
      </c>
      <c r="Y335"/>
      <c r="Z335"/>
      <c r="AA335" t="b">
        <f>OR(COUNTIF(Table_1[Network ID],Y335)&gt;0,Y335="Grand Total",Y335="(blank)",Y335="")</f>
        <v>1</v>
      </c>
      <c r="AE335" t="b">
        <f t="shared" si="58"/>
        <v>1</v>
      </c>
      <c r="AF335"/>
      <c r="AG335"/>
      <c r="AH335" t="b">
        <f>OR(COUNTIF(Table_1[Network ID],AF335)&gt;0,AF335="Grand Total",AF335="(blank)",AF335="")</f>
        <v>1</v>
      </c>
      <c r="AJ335" s="76" t="s">
        <v>1038</v>
      </c>
      <c r="AK335" s="77">
        <v>1</v>
      </c>
      <c r="AL335" t="b">
        <f t="shared" si="63"/>
        <v>1</v>
      </c>
      <c r="AM335" t="b">
        <f t="shared" si="64"/>
        <v>1</v>
      </c>
      <c r="AN335"/>
      <c r="AO335"/>
      <c r="AP335" t="b">
        <f>OR(COUNTIF(Table_1[Network ID],AN335)&gt;0,AN335="Grand Total",Y335="(blank)",AN335="")</f>
        <v>1</v>
      </c>
      <c r="AQ335"/>
    </row>
    <row r="336" spans="10:43" x14ac:dyDescent="0.25">
      <c r="J336" t="b">
        <f t="shared" si="65"/>
        <v>1</v>
      </c>
      <c r="M336" t="b">
        <f t="shared" si="59"/>
        <v>1</v>
      </c>
      <c r="N336" t="b">
        <f>OR(K336="Grand Total",IFERROR(FIND(SUBSTITUTE(K336," ",""),SUBSTITUTE('0 - Params'!$B$5," ","")),0)&gt;0)</f>
        <v>1</v>
      </c>
      <c r="O336" t="b">
        <f t="shared" si="60"/>
        <v>1</v>
      </c>
      <c r="S336" t="b">
        <f t="shared" si="66"/>
        <v>1</v>
      </c>
      <c r="W336" t="b">
        <f t="shared" si="61"/>
        <v>1</v>
      </c>
      <c r="X336" t="b">
        <f t="shared" si="62"/>
        <v>1</v>
      </c>
      <c r="Y336"/>
      <c r="Z336"/>
      <c r="AA336" t="b">
        <f>OR(COUNTIF(Table_1[Network ID],Y336)&gt;0,Y336="Grand Total",Y336="(blank)",Y336="")</f>
        <v>1</v>
      </c>
      <c r="AE336" t="b">
        <f t="shared" si="58"/>
        <v>1</v>
      </c>
      <c r="AF336"/>
      <c r="AG336"/>
      <c r="AH336" t="b">
        <f>OR(COUNTIF(Table_1[Network ID],AF336)&gt;0,AF336="Grand Total",AF336="(blank)",AF336="")</f>
        <v>1</v>
      </c>
      <c r="AJ336" s="76" t="s">
        <v>1040</v>
      </c>
      <c r="AK336" s="77">
        <v>1</v>
      </c>
      <c r="AL336" t="b">
        <f t="shared" si="63"/>
        <v>1</v>
      </c>
      <c r="AM336" t="b">
        <f t="shared" si="64"/>
        <v>1</v>
      </c>
      <c r="AN336"/>
      <c r="AO336"/>
      <c r="AP336" t="b">
        <f>OR(COUNTIF(Table_1[Network ID],AN336)&gt;0,AN336="Grand Total",Y336="(blank)",AN336="")</f>
        <v>1</v>
      </c>
      <c r="AQ336"/>
    </row>
    <row r="337" spans="10:43" x14ac:dyDescent="0.25">
      <c r="J337" t="b">
        <f t="shared" si="65"/>
        <v>1</v>
      </c>
      <c r="M337" t="b">
        <f t="shared" si="59"/>
        <v>1</v>
      </c>
      <c r="N337" t="b">
        <f>OR(K337="Grand Total",IFERROR(FIND(SUBSTITUTE(K337," ",""),SUBSTITUTE('0 - Params'!$B$5," ","")),0)&gt;0)</f>
        <v>1</v>
      </c>
      <c r="O337" t="b">
        <f t="shared" si="60"/>
        <v>1</v>
      </c>
      <c r="S337" t="b">
        <f t="shared" si="66"/>
        <v>1</v>
      </c>
      <c r="W337" t="b">
        <f t="shared" si="61"/>
        <v>1</v>
      </c>
      <c r="X337" t="b">
        <f t="shared" si="62"/>
        <v>1</v>
      </c>
      <c r="Y337"/>
      <c r="Z337"/>
      <c r="AA337" t="b">
        <f>OR(COUNTIF(Table_1[Network ID],Y337)&gt;0,Y337="Grand Total",Y337="(blank)",Y337="")</f>
        <v>1</v>
      </c>
      <c r="AE337" t="b">
        <f t="shared" si="58"/>
        <v>1</v>
      </c>
      <c r="AF337"/>
      <c r="AG337"/>
      <c r="AH337" t="b">
        <f>OR(COUNTIF(Table_1[Network ID],AF337)&gt;0,AF337="Grand Total",AF337="(blank)",AF337="")</f>
        <v>1</v>
      </c>
      <c r="AJ337" s="76" t="s">
        <v>1042</v>
      </c>
      <c r="AK337" s="77">
        <v>1</v>
      </c>
      <c r="AL337" t="b">
        <f t="shared" si="63"/>
        <v>1</v>
      </c>
      <c r="AM337" t="b">
        <f t="shared" si="64"/>
        <v>1</v>
      </c>
      <c r="AN337"/>
      <c r="AO337"/>
      <c r="AP337" t="b">
        <f>OR(COUNTIF(Table_1[Network ID],AN337)&gt;0,AN337="Grand Total",Y337="(blank)",AN337="")</f>
        <v>1</v>
      </c>
      <c r="AQ337"/>
    </row>
    <row r="338" spans="10:43" x14ac:dyDescent="0.25">
      <c r="J338" t="b">
        <f t="shared" si="65"/>
        <v>1</v>
      </c>
      <c r="M338" t="b">
        <f t="shared" si="59"/>
        <v>1</v>
      </c>
      <c r="N338" t="b">
        <f>OR(K338="Grand Total",IFERROR(FIND(SUBSTITUTE(K338," ",""),SUBSTITUTE('0 - Params'!$B$5," ","")),0)&gt;0)</f>
        <v>1</v>
      </c>
      <c r="O338" t="b">
        <f t="shared" si="60"/>
        <v>1</v>
      </c>
      <c r="S338" t="b">
        <f t="shared" si="66"/>
        <v>1</v>
      </c>
      <c r="W338" t="b">
        <f t="shared" si="61"/>
        <v>1</v>
      </c>
      <c r="X338" t="b">
        <f t="shared" si="62"/>
        <v>1</v>
      </c>
      <c r="Y338"/>
      <c r="Z338"/>
      <c r="AA338" t="b">
        <f>OR(COUNTIF(Table_1[Network ID],Y338)&gt;0,Y338="Grand Total",Y338="(blank)",Y338="")</f>
        <v>1</v>
      </c>
      <c r="AE338" t="b">
        <f t="shared" si="58"/>
        <v>1</v>
      </c>
      <c r="AF338"/>
      <c r="AG338"/>
      <c r="AH338" t="b">
        <f>OR(COUNTIF(Table_1[Network ID],AF338)&gt;0,AF338="Grand Total",AF338="(blank)",AF338="")</f>
        <v>1</v>
      </c>
      <c r="AJ338" s="76" t="s">
        <v>1044</v>
      </c>
      <c r="AK338" s="77">
        <v>1</v>
      </c>
      <c r="AL338" t="b">
        <f t="shared" si="63"/>
        <v>1</v>
      </c>
      <c r="AM338" t="b">
        <f t="shared" si="64"/>
        <v>1</v>
      </c>
      <c r="AN338"/>
      <c r="AO338"/>
      <c r="AP338" t="b">
        <f>OR(COUNTIF(Table_1[Network ID],AN338)&gt;0,AN338="Grand Total",Y338="(blank)",AN338="")</f>
        <v>1</v>
      </c>
      <c r="AQ338"/>
    </row>
    <row r="339" spans="10:43" x14ac:dyDescent="0.25">
      <c r="J339" t="b">
        <f t="shared" si="65"/>
        <v>1</v>
      </c>
      <c r="M339" t="b">
        <f t="shared" si="59"/>
        <v>1</v>
      </c>
      <c r="N339" t="b">
        <f>OR(K339="Grand Total",IFERROR(FIND(SUBSTITUTE(K339," ",""),SUBSTITUTE('0 - Params'!$B$5," ","")),0)&gt;0)</f>
        <v>1</v>
      </c>
      <c r="O339" t="b">
        <f t="shared" si="60"/>
        <v>1</v>
      </c>
      <c r="S339" t="b">
        <f t="shared" si="66"/>
        <v>1</v>
      </c>
      <c r="W339" t="b">
        <f t="shared" si="61"/>
        <v>1</v>
      </c>
      <c r="X339" t="b">
        <f t="shared" si="62"/>
        <v>1</v>
      </c>
      <c r="Y339"/>
      <c r="Z339"/>
      <c r="AA339" t="b">
        <f>OR(COUNTIF(Table_1[Network ID],Y339)&gt;0,Y339="Grand Total",Y339="(blank)",Y339="")</f>
        <v>1</v>
      </c>
      <c r="AE339" t="b">
        <f t="shared" si="58"/>
        <v>1</v>
      </c>
      <c r="AF339"/>
      <c r="AG339"/>
      <c r="AH339" t="b">
        <f>OR(COUNTIF(Table_1[Network ID],AF339)&gt;0,AF339="Grand Total",AF339="(blank)",AF339="")</f>
        <v>1</v>
      </c>
      <c r="AJ339" s="76" t="s">
        <v>1046</v>
      </c>
      <c r="AK339" s="77">
        <v>1</v>
      </c>
      <c r="AL339" t="b">
        <f t="shared" si="63"/>
        <v>1</v>
      </c>
      <c r="AM339" t="b">
        <f t="shared" si="64"/>
        <v>1</v>
      </c>
      <c r="AN339"/>
      <c r="AO339"/>
      <c r="AP339" t="b">
        <f>OR(COUNTIF(Table_1[Network ID],AN339)&gt;0,AN339="Grand Total",Y339="(blank)",AN339="")</f>
        <v>1</v>
      </c>
      <c r="AQ339"/>
    </row>
    <row r="340" spans="10:43" x14ac:dyDescent="0.25">
      <c r="J340" t="b">
        <f t="shared" si="65"/>
        <v>1</v>
      </c>
      <c r="M340" t="b">
        <f t="shared" si="59"/>
        <v>1</v>
      </c>
      <c r="N340" t="b">
        <f>OR(K340="Grand Total",IFERROR(FIND(SUBSTITUTE(K340," ",""),SUBSTITUTE('0 - Params'!$B$5," ","")),0)&gt;0)</f>
        <v>1</v>
      </c>
      <c r="O340" t="b">
        <f t="shared" si="60"/>
        <v>1</v>
      </c>
      <c r="S340" t="b">
        <f t="shared" si="66"/>
        <v>1</v>
      </c>
      <c r="W340" t="b">
        <f t="shared" si="61"/>
        <v>1</v>
      </c>
      <c r="X340" t="b">
        <f t="shared" si="62"/>
        <v>1</v>
      </c>
      <c r="Y340"/>
      <c r="Z340"/>
      <c r="AA340" t="b">
        <f>OR(COUNTIF(Table_1[Network ID],Y340)&gt;0,Y340="Grand Total",Y340="(blank)",Y340="")</f>
        <v>1</v>
      </c>
      <c r="AE340" t="b">
        <f t="shared" si="58"/>
        <v>1</v>
      </c>
      <c r="AF340"/>
      <c r="AG340"/>
      <c r="AH340" t="b">
        <f>OR(COUNTIF(Table_1[Network ID],AF340)&gt;0,AF340="Grand Total",AF340="(blank)",AF340="")</f>
        <v>1</v>
      </c>
      <c r="AJ340" s="76" t="s">
        <v>1048</v>
      </c>
      <c r="AK340" s="77">
        <v>1</v>
      </c>
      <c r="AL340" t="b">
        <f t="shared" si="63"/>
        <v>1</v>
      </c>
      <c r="AM340" t="b">
        <f t="shared" si="64"/>
        <v>1</v>
      </c>
      <c r="AN340"/>
      <c r="AO340"/>
      <c r="AP340" t="b">
        <f>OR(COUNTIF(Table_1[Network ID],AN340)&gt;0,AN340="Grand Total",Y340="(blank)",AN340="")</f>
        <v>1</v>
      </c>
      <c r="AQ340"/>
    </row>
    <row r="341" spans="10:43" x14ac:dyDescent="0.25">
      <c r="J341" t="b">
        <f t="shared" si="65"/>
        <v>1</v>
      </c>
      <c r="M341" t="b">
        <f t="shared" si="59"/>
        <v>1</v>
      </c>
      <c r="N341" t="b">
        <f>OR(K341="Grand Total",IFERROR(FIND(SUBSTITUTE(K341," ",""),SUBSTITUTE('0 - Params'!$B$5," ","")),0)&gt;0)</f>
        <v>1</v>
      </c>
      <c r="O341" t="b">
        <f t="shared" si="60"/>
        <v>1</v>
      </c>
      <c r="S341" t="b">
        <f t="shared" si="66"/>
        <v>1</v>
      </c>
      <c r="W341" t="b">
        <f t="shared" si="61"/>
        <v>1</v>
      </c>
      <c r="X341" t="b">
        <f t="shared" si="62"/>
        <v>1</v>
      </c>
      <c r="Y341"/>
      <c r="Z341"/>
      <c r="AA341" t="b">
        <f>OR(COUNTIF(Table_1[Network ID],Y341)&gt;0,Y341="Grand Total",Y341="(blank)",Y341="")</f>
        <v>1</v>
      </c>
      <c r="AE341" t="b">
        <f t="shared" si="58"/>
        <v>1</v>
      </c>
      <c r="AF341"/>
      <c r="AG341"/>
      <c r="AH341" t="b">
        <f>OR(COUNTIF(Table_1[Network ID],AF341)&gt;0,AF341="Grand Total",AF341="(blank)",AF341="")</f>
        <v>1</v>
      </c>
      <c r="AJ341" s="76" t="s">
        <v>1050</v>
      </c>
      <c r="AK341" s="77">
        <v>1</v>
      </c>
      <c r="AL341" t="b">
        <f t="shared" si="63"/>
        <v>1</v>
      </c>
      <c r="AM341" t="b">
        <f t="shared" si="64"/>
        <v>1</v>
      </c>
      <c r="AN341"/>
      <c r="AO341"/>
      <c r="AP341" t="b">
        <f>OR(COUNTIF(Table_1[Network ID],AN341)&gt;0,AN341="Grand Total",Y341="(blank)",AN341="")</f>
        <v>1</v>
      </c>
      <c r="AQ341"/>
    </row>
    <row r="342" spans="10:43" x14ac:dyDescent="0.25">
      <c r="J342" t="b">
        <f t="shared" si="65"/>
        <v>1</v>
      </c>
      <c r="M342" t="b">
        <f t="shared" si="59"/>
        <v>1</v>
      </c>
      <c r="N342" t="b">
        <f>OR(K342="Grand Total",IFERROR(FIND(SUBSTITUTE(K342," ",""),SUBSTITUTE('0 - Params'!$B$5," ","")),0)&gt;0)</f>
        <v>1</v>
      </c>
      <c r="O342" t="b">
        <f t="shared" si="60"/>
        <v>1</v>
      </c>
      <c r="S342" t="b">
        <f t="shared" si="66"/>
        <v>1</v>
      </c>
      <c r="W342" t="b">
        <f t="shared" si="61"/>
        <v>1</v>
      </c>
      <c r="X342" t="b">
        <f t="shared" si="62"/>
        <v>1</v>
      </c>
      <c r="Y342"/>
      <c r="Z342"/>
      <c r="AA342" t="b">
        <f>OR(COUNTIF(Table_1[Network ID],Y342)&gt;0,Y342="Grand Total",Y342="(blank)",Y342="")</f>
        <v>1</v>
      </c>
      <c r="AE342" t="b">
        <f t="shared" si="58"/>
        <v>1</v>
      </c>
      <c r="AF342"/>
      <c r="AG342"/>
      <c r="AH342" t="b">
        <f>OR(COUNTIF(Table_1[Network ID],AF342)&gt;0,AF342="Grand Total",AF342="(blank)",AF342="")</f>
        <v>1</v>
      </c>
      <c r="AJ342" s="76" t="s">
        <v>1052</v>
      </c>
      <c r="AK342" s="77">
        <v>1</v>
      </c>
      <c r="AL342" t="b">
        <f t="shared" si="63"/>
        <v>1</v>
      </c>
      <c r="AM342" t="b">
        <f t="shared" si="64"/>
        <v>1</v>
      </c>
      <c r="AN342"/>
      <c r="AO342"/>
      <c r="AP342" t="b">
        <f>OR(COUNTIF(Table_1[Network ID],AN342)&gt;0,AN342="Grand Total",Y342="(blank)",AN342="")</f>
        <v>1</v>
      </c>
      <c r="AQ342"/>
    </row>
    <row r="343" spans="10:43" x14ac:dyDescent="0.25">
      <c r="J343" t="b">
        <f t="shared" si="65"/>
        <v>1</v>
      </c>
      <c r="M343" t="b">
        <f t="shared" si="59"/>
        <v>1</v>
      </c>
      <c r="N343" t="b">
        <f>OR(K343="Grand Total",IFERROR(FIND(SUBSTITUTE(K343," ",""),SUBSTITUTE('0 - Params'!$B$5," ","")),0)&gt;0)</f>
        <v>1</v>
      </c>
      <c r="O343" t="b">
        <f t="shared" si="60"/>
        <v>1</v>
      </c>
      <c r="S343" t="b">
        <f t="shared" si="66"/>
        <v>1</v>
      </c>
      <c r="W343" t="b">
        <f t="shared" si="61"/>
        <v>1</v>
      </c>
      <c r="X343" t="b">
        <f t="shared" si="62"/>
        <v>1</v>
      </c>
      <c r="Y343"/>
      <c r="Z343"/>
      <c r="AA343" t="b">
        <f>OR(COUNTIF(Table_1[Network ID],Y343)&gt;0,Y343="Grand Total",Y343="(blank)",Y343="")</f>
        <v>1</v>
      </c>
      <c r="AE343" t="b">
        <f t="shared" si="58"/>
        <v>1</v>
      </c>
      <c r="AF343"/>
      <c r="AG343"/>
      <c r="AH343" t="b">
        <f>OR(COUNTIF(Table_1[Network ID],AF343)&gt;0,AF343="Grand Total",AF343="(blank)",AF343="")</f>
        <v>1</v>
      </c>
      <c r="AJ343" s="76" t="s">
        <v>1054</v>
      </c>
      <c r="AK343" s="77">
        <v>1</v>
      </c>
      <c r="AL343" t="b">
        <f t="shared" si="63"/>
        <v>1</v>
      </c>
      <c r="AM343" t="b">
        <f t="shared" si="64"/>
        <v>1</v>
      </c>
      <c r="AN343"/>
      <c r="AO343"/>
      <c r="AP343" t="b">
        <f>OR(COUNTIF(Table_1[Network ID],AN343)&gt;0,AN343="Grand Total",Y343="(blank)",AN343="")</f>
        <v>1</v>
      </c>
      <c r="AQ343"/>
    </row>
    <row r="344" spans="10:43" x14ac:dyDescent="0.25">
      <c r="J344" t="b">
        <f t="shared" si="65"/>
        <v>1</v>
      </c>
      <c r="M344" t="b">
        <f t="shared" si="59"/>
        <v>1</v>
      </c>
      <c r="N344" t="b">
        <f>OR(K344="Grand Total",IFERROR(FIND(SUBSTITUTE(K344," ",""),SUBSTITUTE('0 - Params'!$B$5," ","")),0)&gt;0)</f>
        <v>1</v>
      </c>
      <c r="O344" t="b">
        <f t="shared" si="60"/>
        <v>1</v>
      </c>
      <c r="S344" t="b">
        <f t="shared" si="66"/>
        <v>1</v>
      </c>
      <c r="W344" t="b">
        <f t="shared" si="61"/>
        <v>1</v>
      </c>
      <c r="X344" t="b">
        <f t="shared" si="62"/>
        <v>1</v>
      </c>
      <c r="Y344"/>
      <c r="Z344"/>
      <c r="AA344" t="b">
        <f>OR(COUNTIF(Table_1[Network ID],Y344)&gt;0,Y344="Grand Total",Y344="(blank)",Y344="")</f>
        <v>1</v>
      </c>
      <c r="AE344" t="b">
        <f t="shared" si="58"/>
        <v>1</v>
      </c>
      <c r="AF344"/>
      <c r="AG344"/>
      <c r="AH344" t="b">
        <f>OR(COUNTIF(Table_1[Network ID],AF344)&gt;0,AF344="Grand Total",AF344="(blank)",AF344="")</f>
        <v>1</v>
      </c>
      <c r="AJ344" s="76" t="s">
        <v>1056</v>
      </c>
      <c r="AK344" s="77">
        <v>1</v>
      </c>
      <c r="AL344" t="b">
        <f t="shared" si="63"/>
        <v>1</v>
      </c>
      <c r="AM344" t="b">
        <f t="shared" si="64"/>
        <v>1</v>
      </c>
      <c r="AN344"/>
      <c r="AO344"/>
      <c r="AP344" t="b">
        <f>OR(COUNTIF(Table_1[Network ID],AN344)&gt;0,AN344="Grand Total",Y344="(blank)",AN344="")</f>
        <v>1</v>
      </c>
      <c r="AQ344"/>
    </row>
    <row r="345" spans="10:43" x14ac:dyDescent="0.25">
      <c r="J345" t="b">
        <f t="shared" si="65"/>
        <v>1</v>
      </c>
      <c r="M345" t="b">
        <f t="shared" si="59"/>
        <v>1</v>
      </c>
      <c r="N345" t="b">
        <f>OR(K345="Grand Total",IFERROR(FIND(SUBSTITUTE(K345," ",""),SUBSTITUTE('0 - Params'!$B$5," ","")),0)&gt;0)</f>
        <v>1</v>
      </c>
      <c r="O345" t="b">
        <f t="shared" si="60"/>
        <v>1</v>
      </c>
      <c r="S345" t="b">
        <f t="shared" si="66"/>
        <v>1</v>
      </c>
      <c r="W345" t="b">
        <f t="shared" si="61"/>
        <v>1</v>
      </c>
      <c r="X345" t="b">
        <f t="shared" si="62"/>
        <v>1</v>
      </c>
      <c r="Y345"/>
      <c r="Z345"/>
      <c r="AA345" t="b">
        <f>OR(COUNTIF(Table_1[Network ID],Y345)&gt;0,Y345="Grand Total",Y345="(blank)",Y345="")</f>
        <v>1</v>
      </c>
      <c r="AE345" t="b">
        <f t="shared" si="58"/>
        <v>1</v>
      </c>
      <c r="AF345"/>
      <c r="AG345"/>
      <c r="AH345" t="b">
        <f>OR(COUNTIF(Table_1[Network ID],AF345)&gt;0,AF345="Grand Total",AF345="(blank)",AF345="")</f>
        <v>1</v>
      </c>
      <c r="AJ345" s="76" t="s">
        <v>1058</v>
      </c>
      <c r="AK345" s="77">
        <v>1</v>
      </c>
      <c r="AL345" t="b">
        <f t="shared" si="63"/>
        <v>1</v>
      </c>
      <c r="AM345" t="b">
        <f t="shared" si="64"/>
        <v>1</v>
      </c>
      <c r="AN345"/>
      <c r="AO345"/>
      <c r="AP345" t="b">
        <f>OR(COUNTIF(Table_1[Network ID],AN345)&gt;0,AN345="Grand Total",Y345="(blank)",AN345="")</f>
        <v>1</v>
      </c>
      <c r="AQ345"/>
    </row>
    <row r="346" spans="10:43" x14ac:dyDescent="0.25">
      <c r="J346" t="b">
        <f t="shared" si="65"/>
        <v>1</v>
      </c>
      <c r="M346" t="b">
        <f t="shared" si="59"/>
        <v>1</v>
      </c>
      <c r="N346" t="b">
        <f>OR(K346="Grand Total",IFERROR(FIND(SUBSTITUTE(K346," ",""),SUBSTITUTE('0 - Params'!$B$5," ","")),0)&gt;0)</f>
        <v>1</v>
      </c>
      <c r="O346" t="b">
        <f t="shared" si="60"/>
        <v>1</v>
      </c>
      <c r="S346" t="b">
        <f t="shared" si="66"/>
        <v>1</v>
      </c>
      <c r="W346" t="b">
        <f t="shared" si="61"/>
        <v>1</v>
      </c>
      <c r="X346" t="b">
        <f t="shared" si="62"/>
        <v>1</v>
      </c>
      <c r="Y346"/>
      <c r="Z346"/>
      <c r="AA346" t="b">
        <f>OR(COUNTIF(Table_1[Network ID],Y346)&gt;0,Y346="Grand Total",Y346="(blank)",Y346="")</f>
        <v>1</v>
      </c>
      <c r="AE346" t="b">
        <f t="shared" si="58"/>
        <v>1</v>
      </c>
      <c r="AF346"/>
      <c r="AG346"/>
      <c r="AH346" t="b">
        <f>OR(COUNTIF(Table_1[Network ID],AF346)&gt;0,AF346="Grand Total",AF346="(blank)",AF346="")</f>
        <v>1</v>
      </c>
      <c r="AJ346" s="76" t="s">
        <v>1060</v>
      </c>
      <c r="AK346" s="77">
        <v>1</v>
      </c>
      <c r="AL346" t="b">
        <f t="shared" si="63"/>
        <v>1</v>
      </c>
      <c r="AM346" t="b">
        <f t="shared" si="64"/>
        <v>1</v>
      </c>
      <c r="AN346"/>
      <c r="AO346"/>
      <c r="AP346" t="b">
        <f>OR(COUNTIF(Table_1[Network ID],AN346)&gt;0,AN346="Grand Total",Y346="(blank)",AN346="")</f>
        <v>1</v>
      </c>
      <c r="AQ346"/>
    </row>
    <row r="347" spans="10:43" x14ac:dyDescent="0.25">
      <c r="J347" t="b">
        <f t="shared" si="65"/>
        <v>1</v>
      </c>
      <c r="M347" t="b">
        <f t="shared" si="59"/>
        <v>1</v>
      </c>
      <c r="N347" t="b">
        <f>OR(K347="Grand Total",IFERROR(FIND(SUBSTITUTE(K347," ",""),SUBSTITUTE('0 - Params'!$B$5," ","")),0)&gt;0)</f>
        <v>1</v>
      </c>
      <c r="O347" t="b">
        <f t="shared" si="60"/>
        <v>1</v>
      </c>
      <c r="S347" t="b">
        <f t="shared" si="66"/>
        <v>1</v>
      </c>
      <c r="W347" t="b">
        <f t="shared" si="61"/>
        <v>1</v>
      </c>
      <c r="X347" t="b">
        <f t="shared" si="62"/>
        <v>1</v>
      </c>
      <c r="Y347"/>
      <c r="Z347"/>
      <c r="AA347" t="b">
        <f>OR(COUNTIF(Table_1[Network ID],Y347)&gt;0,Y347="Grand Total",Y347="(blank)",Y347="")</f>
        <v>1</v>
      </c>
      <c r="AE347" t="b">
        <f t="shared" si="58"/>
        <v>1</v>
      </c>
      <c r="AF347"/>
      <c r="AG347"/>
      <c r="AH347" t="b">
        <f>OR(COUNTIF(Table_1[Network ID],AF347)&gt;0,AF347="Grand Total",AF347="(blank)",AF347="")</f>
        <v>1</v>
      </c>
      <c r="AJ347" s="76" t="s">
        <v>1062</v>
      </c>
      <c r="AK347" s="77">
        <v>1</v>
      </c>
      <c r="AL347" t="b">
        <f t="shared" si="63"/>
        <v>1</v>
      </c>
      <c r="AM347" t="b">
        <f t="shared" si="64"/>
        <v>1</v>
      </c>
      <c r="AN347"/>
      <c r="AO347"/>
      <c r="AP347" t="b">
        <f>OR(COUNTIF(Table_1[Network ID],AN347)&gt;0,AN347="Grand Total",Y347="(blank)",AN347="")</f>
        <v>1</v>
      </c>
      <c r="AQ347"/>
    </row>
    <row r="348" spans="10:43" x14ac:dyDescent="0.25">
      <c r="J348" t="b">
        <f t="shared" si="65"/>
        <v>1</v>
      </c>
      <c r="M348" t="b">
        <f t="shared" si="59"/>
        <v>1</v>
      </c>
      <c r="N348" t="b">
        <f>OR(K348="Grand Total",IFERROR(FIND(SUBSTITUTE(K348," ",""),SUBSTITUTE('0 - Params'!$B$5," ","")),0)&gt;0)</f>
        <v>1</v>
      </c>
      <c r="O348" t="b">
        <f t="shared" si="60"/>
        <v>1</v>
      </c>
      <c r="S348" t="b">
        <f t="shared" si="66"/>
        <v>1</v>
      </c>
      <c r="W348" t="b">
        <f t="shared" si="61"/>
        <v>1</v>
      </c>
      <c r="X348" t="b">
        <f t="shared" si="62"/>
        <v>1</v>
      </c>
      <c r="Y348"/>
      <c r="Z348"/>
      <c r="AA348" t="b">
        <f>OR(COUNTIF(Table_1[Network ID],Y348)&gt;0,Y348="Grand Total",Y348="(blank)",Y348="")</f>
        <v>1</v>
      </c>
      <c r="AE348" t="b">
        <f t="shared" si="58"/>
        <v>1</v>
      </c>
      <c r="AF348"/>
      <c r="AG348"/>
      <c r="AH348" t="b">
        <f>OR(COUNTIF(Table_1[Network ID],AF348)&gt;0,AF348="Grand Total",AF348="(blank)",AF348="")</f>
        <v>1</v>
      </c>
      <c r="AJ348" s="76" t="s">
        <v>1064</v>
      </c>
      <c r="AK348" s="77">
        <v>1</v>
      </c>
      <c r="AL348" t="b">
        <f t="shared" si="63"/>
        <v>1</v>
      </c>
      <c r="AM348" t="b">
        <f t="shared" si="64"/>
        <v>1</v>
      </c>
      <c r="AN348"/>
      <c r="AO348"/>
      <c r="AP348" t="b">
        <f>OR(COUNTIF(Table_1[Network ID],AN348)&gt;0,AN348="Grand Total",Y348="(blank)",AN348="")</f>
        <v>1</v>
      </c>
      <c r="AQ348"/>
    </row>
    <row r="349" spans="10:43" x14ac:dyDescent="0.25">
      <c r="J349" t="b">
        <f t="shared" si="65"/>
        <v>1</v>
      </c>
      <c r="M349" t="b">
        <f t="shared" si="59"/>
        <v>1</v>
      </c>
      <c r="N349" t="b">
        <f>OR(K349="Grand Total",IFERROR(FIND(SUBSTITUTE(K349," ",""),SUBSTITUTE('0 - Params'!$B$5," ","")),0)&gt;0)</f>
        <v>1</v>
      </c>
      <c r="O349" t="b">
        <f t="shared" si="60"/>
        <v>1</v>
      </c>
      <c r="S349" t="b">
        <f t="shared" si="66"/>
        <v>1</v>
      </c>
      <c r="W349" t="b">
        <f t="shared" si="61"/>
        <v>1</v>
      </c>
      <c r="X349" t="b">
        <f t="shared" si="62"/>
        <v>1</v>
      </c>
      <c r="Y349"/>
      <c r="Z349"/>
      <c r="AA349" t="b">
        <f>OR(COUNTIF(Table_1[Network ID],Y349)&gt;0,Y349="Grand Total",Y349="(blank)",Y349="")</f>
        <v>1</v>
      </c>
      <c r="AE349" t="b">
        <f t="shared" si="58"/>
        <v>1</v>
      </c>
      <c r="AF349"/>
      <c r="AG349"/>
      <c r="AH349" t="b">
        <f>OR(COUNTIF(Table_1[Network ID],AF349)&gt;0,AF349="Grand Total",AF349="(blank)",AF349="")</f>
        <v>1</v>
      </c>
      <c r="AJ349" s="76" t="s">
        <v>1066</v>
      </c>
      <c r="AK349" s="77">
        <v>1</v>
      </c>
      <c r="AL349" t="b">
        <f t="shared" si="63"/>
        <v>1</v>
      </c>
      <c r="AM349" t="b">
        <f t="shared" si="64"/>
        <v>1</v>
      </c>
      <c r="AN349"/>
      <c r="AO349"/>
      <c r="AP349" t="b">
        <f>OR(COUNTIF(Table_1[Network ID],AN349)&gt;0,AN349="Grand Total",Y349="(blank)",AN349="")</f>
        <v>1</v>
      </c>
      <c r="AQ349"/>
    </row>
    <row r="350" spans="10:43" x14ac:dyDescent="0.25">
      <c r="J350" t="b">
        <f t="shared" si="65"/>
        <v>1</v>
      </c>
      <c r="M350" t="b">
        <f t="shared" si="59"/>
        <v>1</v>
      </c>
      <c r="N350" t="b">
        <f>OR(K350="Grand Total",IFERROR(FIND(SUBSTITUTE(K350," ",""),SUBSTITUTE('0 - Params'!$B$5," ","")),0)&gt;0)</f>
        <v>1</v>
      </c>
      <c r="O350" t="b">
        <f t="shared" si="60"/>
        <v>1</v>
      </c>
      <c r="S350" t="b">
        <f t="shared" si="66"/>
        <v>1</v>
      </c>
      <c r="W350" t="b">
        <f t="shared" si="61"/>
        <v>1</v>
      </c>
      <c r="X350" t="b">
        <f t="shared" si="62"/>
        <v>1</v>
      </c>
      <c r="Y350"/>
      <c r="Z350"/>
      <c r="AA350" t="b">
        <f>OR(COUNTIF(Table_1[Network ID],Y350)&gt;0,Y350="Grand Total",Y350="(blank)",Y350="")</f>
        <v>1</v>
      </c>
      <c r="AE350" t="b">
        <f t="shared" si="58"/>
        <v>1</v>
      </c>
      <c r="AF350"/>
      <c r="AG350"/>
      <c r="AH350" t="b">
        <f>OR(COUNTIF(Table_1[Network ID],AF350)&gt;0,AF350="Grand Total",AF350="(blank)",AF350="")</f>
        <v>1</v>
      </c>
      <c r="AJ350" s="76" t="s">
        <v>1068</v>
      </c>
      <c r="AK350" s="77">
        <v>1</v>
      </c>
      <c r="AL350" t="b">
        <f t="shared" si="63"/>
        <v>1</v>
      </c>
      <c r="AM350" t="b">
        <f t="shared" si="64"/>
        <v>1</v>
      </c>
      <c r="AN350"/>
      <c r="AO350"/>
      <c r="AP350" t="b">
        <f>OR(COUNTIF(Table_1[Network ID],AN350)&gt;0,AN350="Grand Total",Y350="(blank)",AN350="")</f>
        <v>1</v>
      </c>
      <c r="AQ350"/>
    </row>
    <row r="351" spans="10:43" x14ac:dyDescent="0.25">
      <c r="J351" t="b">
        <f t="shared" si="65"/>
        <v>1</v>
      </c>
      <c r="M351" t="b">
        <f t="shared" si="59"/>
        <v>1</v>
      </c>
      <c r="N351" t="b">
        <f>OR(K351="Grand Total",IFERROR(FIND(SUBSTITUTE(K351," ",""),SUBSTITUTE('0 - Params'!$B$5," ","")),0)&gt;0)</f>
        <v>1</v>
      </c>
      <c r="O351" t="b">
        <f t="shared" si="60"/>
        <v>1</v>
      </c>
      <c r="S351" t="b">
        <f t="shared" si="66"/>
        <v>1</v>
      </c>
      <c r="W351" t="b">
        <f t="shared" si="61"/>
        <v>1</v>
      </c>
      <c r="X351" t="b">
        <f t="shared" si="62"/>
        <v>1</v>
      </c>
      <c r="Y351"/>
      <c r="Z351"/>
      <c r="AA351" t="b">
        <f>OR(COUNTIF(Table_1[Network ID],Y351)&gt;0,Y351="Grand Total",Y351="(blank)",Y351="")</f>
        <v>1</v>
      </c>
      <c r="AE351" t="b">
        <f t="shared" si="58"/>
        <v>1</v>
      </c>
      <c r="AF351"/>
      <c r="AG351"/>
      <c r="AH351" t="b">
        <f>OR(COUNTIF(Table_1[Network ID],AF351)&gt;0,AF351="Grand Total",AF351="(blank)",AF351="")</f>
        <v>1</v>
      </c>
      <c r="AJ351" s="76" t="s">
        <v>1070</v>
      </c>
      <c r="AK351" s="77">
        <v>1</v>
      </c>
      <c r="AL351" t="b">
        <f t="shared" si="63"/>
        <v>1</v>
      </c>
      <c r="AM351" t="b">
        <f t="shared" si="64"/>
        <v>1</v>
      </c>
      <c r="AN351"/>
      <c r="AO351"/>
      <c r="AP351" t="b">
        <f>OR(COUNTIF(Table_1[Network ID],AN351)&gt;0,AN351="Grand Total",Y351="(blank)",AN351="")</f>
        <v>1</v>
      </c>
      <c r="AQ351"/>
    </row>
    <row r="352" spans="10:43" x14ac:dyDescent="0.25">
      <c r="J352" t="b">
        <f t="shared" si="65"/>
        <v>1</v>
      </c>
      <c r="M352" t="b">
        <f t="shared" si="59"/>
        <v>1</v>
      </c>
      <c r="N352" t="b">
        <f>OR(K352="Grand Total",IFERROR(FIND(SUBSTITUTE(K352," ",""),SUBSTITUTE('0 - Params'!$B$5," ","")),0)&gt;0)</f>
        <v>1</v>
      </c>
      <c r="O352" t="b">
        <f t="shared" si="60"/>
        <v>1</v>
      </c>
      <c r="S352" t="b">
        <f t="shared" si="66"/>
        <v>1</v>
      </c>
      <c r="W352" t="b">
        <f t="shared" si="61"/>
        <v>1</v>
      </c>
      <c r="X352" t="b">
        <f t="shared" si="62"/>
        <v>1</v>
      </c>
      <c r="Y352"/>
      <c r="Z352"/>
      <c r="AA352" t="b">
        <f>OR(COUNTIF(Table_1[Network ID],Y352)&gt;0,Y352="Grand Total",Y352="(blank)",Y352="")</f>
        <v>1</v>
      </c>
      <c r="AE352" t="b">
        <f t="shared" si="58"/>
        <v>1</v>
      </c>
      <c r="AF352"/>
      <c r="AG352"/>
      <c r="AH352" t="b">
        <f>OR(COUNTIF(Table_1[Network ID],AF352)&gt;0,AF352="Grand Total",AF352="(blank)",AF352="")</f>
        <v>1</v>
      </c>
      <c r="AJ352" s="76" t="s">
        <v>1072</v>
      </c>
      <c r="AK352" s="77">
        <v>1</v>
      </c>
      <c r="AL352" t="b">
        <f t="shared" si="63"/>
        <v>1</v>
      </c>
      <c r="AM352" t="b">
        <f t="shared" si="64"/>
        <v>1</v>
      </c>
      <c r="AN352"/>
      <c r="AO352"/>
      <c r="AP352" t="b">
        <f>OR(COUNTIF(Table_1[Network ID],AN352)&gt;0,AN352="Grand Total",Y352="(blank)",AN352="")</f>
        <v>1</v>
      </c>
      <c r="AQ352"/>
    </row>
    <row r="353" spans="10:43" x14ac:dyDescent="0.25">
      <c r="J353" t="b">
        <f t="shared" si="65"/>
        <v>1</v>
      </c>
      <c r="M353" t="b">
        <f t="shared" si="59"/>
        <v>1</v>
      </c>
      <c r="N353" t="b">
        <f>OR(K353="Grand Total",IFERROR(FIND(SUBSTITUTE(K353," ",""),SUBSTITUTE('0 - Params'!$B$5," ","")),0)&gt;0)</f>
        <v>1</v>
      </c>
      <c r="O353" t="b">
        <f t="shared" si="60"/>
        <v>1</v>
      </c>
      <c r="S353" t="b">
        <f t="shared" si="66"/>
        <v>1</v>
      </c>
      <c r="W353" t="b">
        <f t="shared" si="61"/>
        <v>1</v>
      </c>
      <c r="X353" t="b">
        <f t="shared" si="62"/>
        <v>1</v>
      </c>
      <c r="Y353"/>
      <c r="Z353"/>
      <c r="AA353" t="b">
        <f>OR(COUNTIF(Table_1[Network ID],Y353)&gt;0,Y353="Grand Total",Y353="(blank)",Y353="")</f>
        <v>1</v>
      </c>
      <c r="AE353" t="b">
        <f t="shared" si="58"/>
        <v>1</v>
      </c>
      <c r="AF353"/>
      <c r="AG353"/>
      <c r="AH353" t="b">
        <f>OR(COUNTIF(Table_1[Network ID],AF353)&gt;0,AF353="Grand Total",AF353="(blank)",AF353="")</f>
        <v>1</v>
      </c>
      <c r="AJ353" s="76" t="s">
        <v>1074</v>
      </c>
      <c r="AK353" s="77">
        <v>1</v>
      </c>
      <c r="AL353" t="b">
        <f t="shared" si="63"/>
        <v>1</v>
      </c>
      <c r="AM353" t="b">
        <f t="shared" si="64"/>
        <v>1</v>
      </c>
      <c r="AN353"/>
      <c r="AO353"/>
      <c r="AP353" t="b">
        <f>OR(COUNTIF(Table_1[Network ID],AN353)&gt;0,AN353="Grand Total",Y353="(blank)",AN353="")</f>
        <v>1</v>
      </c>
      <c r="AQ353"/>
    </row>
    <row r="354" spans="10:43" x14ac:dyDescent="0.25">
      <c r="J354" t="b">
        <f t="shared" si="65"/>
        <v>1</v>
      </c>
      <c r="M354" t="b">
        <f t="shared" si="59"/>
        <v>1</v>
      </c>
      <c r="N354" t="b">
        <f>OR(K354="Grand Total",IFERROR(FIND(SUBSTITUTE(K354," ",""),SUBSTITUTE('0 - Params'!$B$5," ","")),0)&gt;0)</f>
        <v>1</v>
      </c>
      <c r="O354" t="b">
        <f t="shared" si="60"/>
        <v>1</v>
      </c>
      <c r="S354" t="b">
        <f t="shared" si="66"/>
        <v>1</v>
      </c>
      <c r="W354" t="b">
        <f t="shared" si="61"/>
        <v>1</v>
      </c>
      <c r="X354" t="b">
        <f t="shared" si="62"/>
        <v>1</v>
      </c>
      <c r="Y354"/>
      <c r="Z354"/>
      <c r="AA354" t="b">
        <f>OR(COUNTIF(Table_1[Network ID],Y354)&gt;0,Y354="Grand Total",Y354="(blank)",Y354="")</f>
        <v>1</v>
      </c>
      <c r="AE354" t="b">
        <f t="shared" si="58"/>
        <v>1</v>
      </c>
      <c r="AF354"/>
      <c r="AG354"/>
      <c r="AH354" t="b">
        <f>OR(COUNTIF(Table_1[Network ID],AF354)&gt;0,AF354="Grand Total",AF354="(blank)",AF354="")</f>
        <v>1</v>
      </c>
      <c r="AJ354" s="76" t="s">
        <v>1076</v>
      </c>
      <c r="AK354" s="77">
        <v>1</v>
      </c>
      <c r="AL354" t="b">
        <f t="shared" si="63"/>
        <v>1</v>
      </c>
      <c r="AM354" t="b">
        <f t="shared" si="64"/>
        <v>1</v>
      </c>
      <c r="AN354"/>
      <c r="AO354"/>
      <c r="AP354" t="b">
        <f>OR(COUNTIF(Table_1[Network ID],AN354)&gt;0,AN354="Grand Total",Y354="(blank)",AN354="")</f>
        <v>1</v>
      </c>
      <c r="AQ354"/>
    </row>
    <row r="355" spans="10:43" x14ac:dyDescent="0.25">
      <c r="J355" t="b">
        <f t="shared" si="65"/>
        <v>1</v>
      </c>
      <c r="M355" t="b">
        <f t="shared" si="59"/>
        <v>1</v>
      </c>
      <c r="N355" t="b">
        <f>OR(K355="Grand Total",IFERROR(FIND(SUBSTITUTE(K355," ",""),SUBSTITUTE('0 - Params'!$B$5," ","")),0)&gt;0)</f>
        <v>1</v>
      </c>
      <c r="O355" t="b">
        <f t="shared" si="60"/>
        <v>1</v>
      </c>
      <c r="S355" t="b">
        <f t="shared" si="66"/>
        <v>1</v>
      </c>
      <c r="W355" t="b">
        <f t="shared" si="61"/>
        <v>1</v>
      </c>
      <c r="X355" t="b">
        <f t="shared" si="62"/>
        <v>1</v>
      </c>
      <c r="Y355"/>
      <c r="Z355"/>
      <c r="AA355" t="b">
        <f>OR(COUNTIF(Table_1[Network ID],Y355)&gt;0,Y355="Grand Total",Y355="(blank)",Y355="")</f>
        <v>1</v>
      </c>
      <c r="AE355" t="b">
        <f t="shared" si="58"/>
        <v>1</v>
      </c>
      <c r="AF355"/>
      <c r="AG355"/>
      <c r="AH355" t="b">
        <f>OR(COUNTIF(Table_1[Network ID],AF355)&gt;0,AF355="Grand Total",AF355="(blank)",AF355="")</f>
        <v>1</v>
      </c>
      <c r="AJ355" s="76" t="s">
        <v>1078</v>
      </c>
      <c r="AK355" s="77">
        <v>1</v>
      </c>
      <c r="AL355" t="b">
        <f t="shared" si="63"/>
        <v>1</v>
      </c>
      <c r="AM355" t="b">
        <f t="shared" si="64"/>
        <v>1</v>
      </c>
      <c r="AN355"/>
      <c r="AO355"/>
      <c r="AP355" t="b">
        <f>OR(COUNTIF(Table_1[Network ID],AN355)&gt;0,AN355="Grand Total",Y355="(blank)",AN355="")</f>
        <v>1</v>
      </c>
      <c r="AQ355"/>
    </row>
    <row r="356" spans="10:43" x14ac:dyDescent="0.25">
      <c r="J356" t="b">
        <f t="shared" si="65"/>
        <v>1</v>
      </c>
      <c r="M356" t="b">
        <f t="shared" si="59"/>
        <v>1</v>
      </c>
      <c r="N356" t="b">
        <f>OR(K356="Grand Total",IFERROR(FIND(SUBSTITUTE(K356," ",""),SUBSTITUTE('0 - Params'!$B$5," ","")),0)&gt;0)</f>
        <v>1</v>
      </c>
      <c r="O356" t="b">
        <f t="shared" si="60"/>
        <v>1</v>
      </c>
      <c r="S356" t="b">
        <f t="shared" si="66"/>
        <v>1</v>
      </c>
      <c r="W356" t="b">
        <f t="shared" si="61"/>
        <v>1</v>
      </c>
      <c r="X356" t="b">
        <f t="shared" si="62"/>
        <v>1</v>
      </c>
      <c r="Y356"/>
      <c r="Z356"/>
      <c r="AA356" t="b">
        <f>OR(COUNTIF(Table_1[Network ID],Y356)&gt;0,Y356="Grand Total",Y356="(blank)",Y356="")</f>
        <v>1</v>
      </c>
      <c r="AE356" t="b">
        <f t="shared" si="58"/>
        <v>1</v>
      </c>
      <c r="AF356"/>
      <c r="AG356"/>
      <c r="AH356" t="b">
        <f>OR(COUNTIF(Table_1[Network ID],AF356)&gt;0,AF356="Grand Total",AF356="(blank)",AF356="")</f>
        <v>1</v>
      </c>
      <c r="AJ356" s="76" t="s">
        <v>1080</v>
      </c>
      <c r="AK356" s="77">
        <v>1</v>
      </c>
      <c r="AL356" t="b">
        <f t="shared" si="63"/>
        <v>1</v>
      </c>
      <c r="AM356" t="b">
        <f t="shared" si="64"/>
        <v>1</v>
      </c>
      <c r="AN356"/>
      <c r="AO356"/>
      <c r="AP356" t="b">
        <f>OR(COUNTIF(Table_1[Network ID],AN356)&gt;0,AN356="Grand Total",Y356="(blank)",AN356="")</f>
        <v>1</v>
      </c>
      <c r="AQ356"/>
    </row>
    <row r="357" spans="10:43" x14ac:dyDescent="0.25">
      <c r="J357" t="b">
        <f t="shared" si="65"/>
        <v>1</v>
      </c>
      <c r="M357" t="b">
        <f t="shared" si="59"/>
        <v>1</v>
      </c>
      <c r="N357" t="b">
        <f>OR(K357="Grand Total",IFERROR(FIND(SUBSTITUTE(K357," ",""),SUBSTITUTE('0 - Params'!$B$5," ","")),0)&gt;0)</f>
        <v>1</v>
      </c>
      <c r="O357" t="b">
        <f t="shared" si="60"/>
        <v>1</v>
      </c>
      <c r="S357" t="b">
        <f t="shared" si="66"/>
        <v>1</v>
      </c>
      <c r="W357" t="b">
        <f t="shared" si="61"/>
        <v>1</v>
      </c>
      <c r="X357" t="b">
        <f t="shared" si="62"/>
        <v>1</v>
      </c>
      <c r="Y357"/>
      <c r="Z357"/>
      <c r="AA357" t="b">
        <f>OR(COUNTIF(Table_1[Network ID],Y357)&gt;0,Y357="Grand Total",Y357="(blank)",Y357="")</f>
        <v>1</v>
      </c>
      <c r="AE357" t="b">
        <f t="shared" si="58"/>
        <v>1</v>
      </c>
      <c r="AF357"/>
      <c r="AG357"/>
      <c r="AH357" t="b">
        <f>OR(COUNTIF(Table_1[Network ID],AF357)&gt;0,AF357="Grand Total",AF357="(blank)",AF357="")</f>
        <v>1</v>
      </c>
      <c r="AJ357" s="76" t="s">
        <v>1082</v>
      </c>
      <c r="AK357" s="77">
        <v>1</v>
      </c>
      <c r="AL357" t="b">
        <f t="shared" si="63"/>
        <v>1</v>
      </c>
      <c r="AM357" t="b">
        <f t="shared" si="64"/>
        <v>1</v>
      </c>
      <c r="AN357"/>
      <c r="AO357"/>
      <c r="AP357" t="b">
        <f>OR(COUNTIF(Table_1[Network ID],AN357)&gt;0,AN357="Grand Total",Y357="(blank)",AN357="")</f>
        <v>1</v>
      </c>
      <c r="AQ357"/>
    </row>
    <row r="358" spans="10:43" x14ac:dyDescent="0.25">
      <c r="J358" t="b">
        <f t="shared" si="65"/>
        <v>1</v>
      </c>
      <c r="M358" t="b">
        <f t="shared" si="59"/>
        <v>1</v>
      </c>
      <c r="N358" t="b">
        <f>OR(K358="Grand Total",IFERROR(FIND(SUBSTITUTE(K358," ",""),SUBSTITUTE('0 - Params'!$B$5," ","")),0)&gt;0)</f>
        <v>1</v>
      </c>
      <c r="O358" t="b">
        <f t="shared" si="60"/>
        <v>1</v>
      </c>
      <c r="S358" t="b">
        <f t="shared" si="66"/>
        <v>1</v>
      </c>
      <c r="W358" t="b">
        <f t="shared" si="61"/>
        <v>1</v>
      </c>
      <c r="X358" t="b">
        <f t="shared" si="62"/>
        <v>1</v>
      </c>
      <c r="Y358"/>
      <c r="Z358"/>
      <c r="AA358" t="b">
        <f>OR(COUNTIF(Table_1[Network ID],Y358)&gt;0,Y358="Grand Total",Y358="(blank)",Y358="")</f>
        <v>1</v>
      </c>
      <c r="AE358" t="b">
        <f t="shared" si="58"/>
        <v>1</v>
      </c>
      <c r="AF358"/>
      <c r="AG358"/>
      <c r="AH358" t="b">
        <f>OR(COUNTIF(Table_1[Network ID],AF358)&gt;0,AF358="Grand Total",AF358="(blank)",AF358="")</f>
        <v>1</v>
      </c>
      <c r="AJ358" s="76" t="s">
        <v>1084</v>
      </c>
      <c r="AK358" s="77">
        <v>1</v>
      </c>
      <c r="AL358" t="b">
        <f t="shared" si="63"/>
        <v>1</v>
      </c>
      <c r="AM358" t="b">
        <f t="shared" si="64"/>
        <v>1</v>
      </c>
      <c r="AN358"/>
      <c r="AO358"/>
      <c r="AP358" t="b">
        <f>OR(COUNTIF(Table_1[Network ID],AN358)&gt;0,AN358="Grand Total",Y358="(blank)",AN358="")</f>
        <v>1</v>
      </c>
      <c r="AQ358"/>
    </row>
    <row r="359" spans="10:43" x14ac:dyDescent="0.25">
      <c r="J359" t="b">
        <f t="shared" si="65"/>
        <v>1</v>
      </c>
      <c r="M359" t="b">
        <f t="shared" si="59"/>
        <v>1</v>
      </c>
      <c r="N359" t="b">
        <f>OR(K359="Grand Total",IFERROR(FIND(SUBSTITUTE(K359," ",""),SUBSTITUTE('0 - Params'!$B$5," ","")),0)&gt;0)</f>
        <v>1</v>
      </c>
      <c r="O359" t="b">
        <f t="shared" si="60"/>
        <v>1</v>
      </c>
      <c r="S359" t="b">
        <f t="shared" si="66"/>
        <v>1</v>
      </c>
      <c r="W359" t="b">
        <f t="shared" si="61"/>
        <v>1</v>
      </c>
      <c r="X359" t="b">
        <f t="shared" si="62"/>
        <v>1</v>
      </c>
      <c r="Y359"/>
      <c r="Z359"/>
      <c r="AA359" t="b">
        <f>OR(COUNTIF(Table_1[Network ID],Y359)&gt;0,Y359="Grand Total",Y359="(blank)",Y359="")</f>
        <v>1</v>
      </c>
      <c r="AE359" t="b">
        <f t="shared" si="58"/>
        <v>1</v>
      </c>
      <c r="AF359"/>
      <c r="AG359"/>
      <c r="AH359" t="b">
        <f>OR(COUNTIF(Table_1[Network ID],AF359)&gt;0,AF359="Grand Total",AF359="(blank)",AF359="")</f>
        <v>1</v>
      </c>
      <c r="AJ359" s="76" t="s">
        <v>1086</v>
      </c>
      <c r="AK359" s="77">
        <v>1</v>
      </c>
      <c r="AL359" t="b">
        <f t="shared" si="63"/>
        <v>1</v>
      </c>
      <c r="AM359" t="b">
        <f t="shared" si="64"/>
        <v>1</v>
      </c>
      <c r="AN359"/>
      <c r="AO359"/>
      <c r="AP359" t="b">
        <f>OR(COUNTIF(Table_1[Network ID],AN359)&gt;0,AN359="Grand Total",Y359="(blank)",AN359="")</f>
        <v>1</v>
      </c>
      <c r="AQ359"/>
    </row>
    <row r="360" spans="10:43" x14ac:dyDescent="0.25">
      <c r="J360" t="b">
        <f t="shared" si="65"/>
        <v>1</v>
      </c>
      <c r="M360" t="b">
        <f t="shared" si="59"/>
        <v>1</v>
      </c>
      <c r="N360" t="b">
        <f>OR(K360="Grand Total",IFERROR(FIND(SUBSTITUTE(K360," ",""),SUBSTITUTE('0 - Params'!$B$5," ","")),0)&gt;0)</f>
        <v>1</v>
      </c>
      <c r="O360" t="b">
        <f t="shared" si="60"/>
        <v>1</v>
      </c>
      <c r="S360" t="b">
        <f t="shared" si="66"/>
        <v>1</v>
      </c>
      <c r="W360" t="b">
        <f t="shared" si="61"/>
        <v>1</v>
      </c>
      <c r="X360" t="b">
        <f t="shared" si="62"/>
        <v>1</v>
      </c>
      <c r="Y360"/>
      <c r="Z360"/>
      <c r="AA360" t="b">
        <f>OR(COUNTIF(Table_1[Network ID],Y360)&gt;0,Y360="Grand Total",Y360="(blank)",Y360="")</f>
        <v>1</v>
      </c>
      <c r="AE360" t="b">
        <f t="shared" si="58"/>
        <v>1</v>
      </c>
      <c r="AF360"/>
      <c r="AG360"/>
      <c r="AH360" t="b">
        <f>OR(COUNTIF(Table_1[Network ID],AF360)&gt;0,AF360="Grand Total",AF360="(blank)",AF360="")</f>
        <v>1</v>
      </c>
      <c r="AJ360" s="76" t="s">
        <v>1088</v>
      </c>
      <c r="AK360" s="77">
        <v>1</v>
      </c>
      <c r="AL360" t="b">
        <f t="shared" si="63"/>
        <v>1</v>
      </c>
      <c r="AM360" t="b">
        <f t="shared" si="64"/>
        <v>1</v>
      </c>
      <c r="AN360"/>
      <c r="AO360"/>
      <c r="AP360" t="b">
        <f>OR(COUNTIF(Table_1[Network ID],AN360)&gt;0,AN360="Grand Total",Y360="(blank)",AN360="")</f>
        <v>1</v>
      </c>
      <c r="AQ360"/>
    </row>
    <row r="361" spans="10:43" x14ac:dyDescent="0.25">
      <c r="J361" t="b">
        <f t="shared" si="65"/>
        <v>1</v>
      </c>
      <c r="M361" t="b">
        <f t="shared" si="59"/>
        <v>1</v>
      </c>
      <c r="N361" t="b">
        <f>OR(K361="Grand Total",IFERROR(FIND(SUBSTITUTE(K361," ",""),SUBSTITUTE('0 - Params'!$B$5," ","")),0)&gt;0)</f>
        <v>1</v>
      </c>
      <c r="O361" t="b">
        <f t="shared" si="60"/>
        <v>1</v>
      </c>
      <c r="S361" t="b">
        <f t="shared" si="66"/>
        <v>1</v>
      </c>
      <c r="W361" t="b">
        <f t="shared" si="61"/>
        <v>1</v>
      </c>
      <c r="X361" t="b">
        <f t="shared" si="62"/>
        <v>1</v>
      </c>
      <c r="Y361"/>
      <c r="Z361"/>
      <c r="AA361" t="b">
        <f>OR(COUNTIF(Table_1[Network ID],Y361)&gt;0,Y361="Grand Total",Y361="(blank)",Y361="")</f>
        <v>1</v>
      </c>
      <c r="AE361" t="b">
        <f t="shared" si="58"/>
        <v>1</v>
      </c>
      <c r="AF361"/>
      <c r="AG361"/>
      <c r="AH361" t="b">
        <f>OR(COUNTIF(Table_1[Network ID],AF361)&gt;0,AF361="Grand Total",AF361="(blank)",AF361="")</f>
        <v>1</v>
      </c>
      <c r="AJ361" s="76" t="s">
        <v>1090</v>
      </c>
      <c r="AK361" s="77">
        <v>1</v>
      </c>
      <c r="AL361" t="b">
        <f t="shared" si="63"/>
        <v>1</v>
      </c>
      <c r="AM361" t="b">
        <f t="shared" si="64"/>
        <v>1</v>
      </c>
      <c r="AN361"/>
      <c r="AO361"/>
      <c r="AP361" t="b">
        <f>OR(COUNTIF(Table_1[Network ID],AN361)&gt;0,AN361="Grand Total",Y361="(blank)",AN361="")</f>
        <v>1</v>
      </c>
      <c r="AQ361"/>
    </row>
    <row r="362" spans="10:43" x14ac:dyDescent="0.25">
      <c r="J362" t="b">
        <f t="shared" si="65"/>
        <v>1</v>
      </c>
      <c r="M362" t="b">
        <f t="shared" si="59"/>
        <v>1</v>
      </c>
      <c r="N362" t="b">
        <f>OR(K362="Grand Total",IFERROR(FIND(SUBSTITUTE(K362," ",""),SUBSTITUTE('0 - Params'!$B$5," ","")),0)&gt;0)</f>
        <v>1</v>
      </c>
      <c r="O362" t="b">
        <f t="shared" si="60"/>
        <v>1</v>
      </c>
      <c r="S362" t="b">
        <f t="shared" si="66"/>
        <v>1</v>
      </c>
      <c r="W362" t="b">
        <f t="shared" si="61"/>
        <v>1</v>
      </c>
      <c r="X362" t="b">
        <f t="shared" si="62"/>
        <v>1</v>
      </c>
      <c r="Y362"/>
      <c r="Z362"/>
      <c r="AA362" t="b">
        <f>OR(COUNTIF(Table_1[Network ID],Y362)&gt;0,Y362="Grand Total",Y362="(blank)",Y362="")</f>
        <v>1</v>
      </c>
      <c r="AE362" t="b">
        <f t="shared" si="58"/>
        <v>1</v>
      </c>
      <c r="AF362"/>
      <c r="AG362"/>
      <c r="AH362" t="b">
        <f>OR(COUNTIF(Table_1[Network ID],AF362)&gt;0,AF362="Grand Total",AF362="(blank)",AF362="")</f>
        <v>1</v>
      </c>
      <c r="AJ362" s="76" t="s">
        <v>1092</v>
      </c>
      <c r="AK362" s="77">
        <v>1</v>
      </c>
      <c r="AL362" t="b">
        <f t="shared" si="63"/>
        <v>1</v>
      </c>
      <c r="AM362" t="b">
        <f t="shared" si="64"/>
        <v>1</v>
      </c>
      <c r="AN362"/>
      <c r="AO362"/>
      <c r="AP362" t="b">
        <f>OR(COUNTIF(Table_1[Network ID],AN362)&gt;0,AN362="Grand Total",Y362="(blank)",AN362="")</f>
        <v>1</v>
      </c>
      <c r="AQ362"/>
    </row>
    <row r="363" spans="10:43" x14ac:dyDescent="0.25">
      <c r="J363" t="b">
        <f t="shared" si="65"/>
        <v>1</v>
      </c>
      <c r="M363" t="b">
        <f t="shared" si="59"/>
        <v>1</v>
      </c>
      <c r="N363" t="b">
        <f>OR(K363="Grand Total",IFERROR(FIND(SUBSTITUTE(K363," ",""),SUBSTITUTE('0 - Params'!$B$5," ","")),0)&gt;0)</f>
        <v>1</v>
      </c>
      <c r="O363" t="b">
        <f t="shared" si="60"/>
        <v>1</v>
      </c>
      <c r="S363" t="b">
        <f t="shared" si="66"/>
        <v>1</v>
      </c>
      <c r="W363" t="b">
        <f t="shared" si="61"/>
        <v>1</v>
      </c>
      <c r="X363" t="b">
        <f t="shared" si="62"/>
        <v>1</v>
      </c>
      <c r="Y363"/>
      <c r="Z363"/>
      <c r="AA363" t="b">
        <f>OR(COUNTIF(Table_1[Network ID],Y363)&gt;0,Y363="Grand Total",Y363="(blank)",Y363="")</f>
        <v>1</v>
      </c>
      <c r="AE363" t="b">
        <f t="shared" si="58"/>
        <v>1</v>
      </c>
      <c r="AF363"/>
      <c r="AG363"/>
      <c r="AH363" t="b">
        <f>OR(COUNTIF(Table_1[Network ID],AF363)&gt;0,AF363="Grand Total",AF363="(blank)",AF363="")</f>
        <v>1</v>
      </c>
      <c r="AJ363" s="76" t="s">
        <v>1094</v>
      </c>
      <c r="AK363" s="77">
        <v>1</v>
      </c>
      <c r="AL363" t="b">
        <f t="shared" si="63"/>
        <v>1</v>
      </c>
      <c r="AM363" t="b">
        <f t="shared" si="64"/>
        <v>1</v>
      </c>
      <c r="AN363"/>
      <c r="AO363"/>
      <c r="AP363" t="b">
        <f>OR(COUNTIF(Table_1[Network ID],AN363)&gt;0,AN363="Grand Total",Y363="(blank)",AN363="")</f>
        <v>1</v>
      </c>
      <c r="AQ363"/>
    </row>
    <row r="364" spans="10:43" x14ac:dyDescent="0.25">
      <c r="J364" t="b">
        <f t="shared" si="65"/>
        <v>1</v>
      </c>
      <c r="M364" t="b">
        <f t="shared" si="59"/>
        <v>1</v>
      </c>
      <c r="N364" t="b">
        <f>OR(K364="Grand Total",IFERROR(FIND(SUBSTITUTE(K364," ",""),SUBSTITUTE('0 - Params'!$B$5," ","")),0)&gt;0)</f>
        <v>1</v>
      </c>
      <c r="O364" t="b">
        <f t="shared" si="60"/>
        <v>1</v>
      </c>
      <c r="S364" t="b">
        <f t="shared" si="66"/>
        <v>1</v>
      </c>
      <c r="W364" t="b">
        <f t="shared" si="61"/>
        <v>1</v>
      </c>
      <c r="X364" t="b">
        <f t="shared" si="62"/>
        <v>1</v>
      </c>
      <c r="Y364"/>
      <c r="Z364"/>
      <c r="AA364" t="b">
        <f>OR(COUNTIF(Table_1[Network ID],Y364)&gt;0,Y364="Grand Total",Y364="(blank)",Y364="")</f>
        <v>1</v>
      </c>
      <c r="AE364" t="b">
        <f t="shared" si="58"/>
        <v>1</v>
      </c>
      <c r="AF364"/>
      <c r="AG364"/>
      <c r="AH364" t="b">
        <f>OR(COUNTIF(Table_1[Network ID],AF364)&gt;0,AF364="Grand Total",AF364="(blank)",AF364="")</f>
        <v>1</v>
      </c>
      <c r="AJ364" s="76" t="s">
        <v>1096</v>
      </c>
      <c r="AK364" s="77">
        <v>1</v>
      </c>
      <c r="AL364" t="b">
        <f t="shared" si="63"/>
        <v>1</v>
      </c>
      <c r="AM364" t="b">
        <f t="shared" si="64"/>
        <v>1</v>
      </c>
      <c r="AN364"/>
      <c r="AO364"/>
      <c r="AP364" t="b">
        <f>OR(COUNTIF(Table_1[Network ID],AN364)&gt;0,AN364="Grand Total",Y364="(blank)",AN364="")</f>
        <v>1</v>
      </c>
      <c r="AQ364"/>
    </row>
    <row r="365" spans="10:43" x14ac:dyDescent="0.25">
      <c r="J365" t="b">
        <f t="shared" si="65"/>
        <v>1</v>
      </c>
      <c r="M365" t="b">
        <f t="shared" si="59"/>
        <v>1</v>
      </c>
      <c r="N365" t="b">
        <f>OR(K365="Grand Total",IFERROR(FIND(SUBSTITUTE(K365," ",""),SUBSTITUTE('0 - Params'!$B$5," ","")),0)&gt;0)</f>
        <v>1</v>
      </c>
      <c r="O365" t="b">
        <f t="shared" si="60"/>
        <v>1</v>
      </c>
      <c r="S365" t="b">
        <f t="shared" si="66"/>
        <v>1</v>
      </c>
      <c r="W365" t="b">
        <f t="shared" si="61"/>
        <v>1</v>
      </c>
      <c r="X365" t="b">
        <f t="shared" si="62"/>
        <v>1</v>
      </c>
      <c r="Y365"/>
      <c r="Z365"/>
      <c r="AA365" t="b">
        <f>OR(COUNTIF(Table_1[Network ID],Y365)&gt;0,Y365="Grand Total",Y365="(blank)",Y365="")</f>
        <v>1</v>
      </c>
      <c r="AE365" t="b">
        <f t="shared" si="58"/>
        <v>1</v>
      </c>
      <c r="AF365"/>
      <c r="AG365"/>
      <c r="AH365" t="b">
        <f>OR(COUNTIF(Table_1[Network ID],AF365)&gt;0,AF365="Grand Total",AF365="(blank)",AF365="")</f>
        <v>1</v>
      </c>
      <c r="AJ365" s="76" t="s">
        <v>1098</v>
      </c>
      <c r="AK365" s="77">
        <v>1</v>
      </c>
      <c r="AL365" t="b">
        <f t="shared" si="63"/>
        <v>1</v>
      </c>
      <c r="AM365" t="b">
        <f t="shared" si="64"/>
        <v>1</v>
      </c>
      <c r="AN365"/>
      <c r="AO365"/>
      <c r="AP365" t="b">
        <f>OR(COUNTIF(Table_1[Network ID],AN365)&gt;0,AN365="Grand Total",Y365="(blank)",AN365="")</f>
        <v>1</v>
      </c>
      <c r="AQ365"/>
    </row>
    <row r="366" spans="10:43" x14ac:dyDescent="0.25">
      <c r="J366" t="b">
        <f t="shared" si="65"/>
        <v>1</v>
      </c>
      <c r="M366" t="b">
        <f t="shared" si="59"/>
        <v>1</v>
      </c>
      <c r="N366" t="b">
        <f>OR(K366="Grand Total",IFERROR(FIND(SUBSTITUTE(K366," ",""),SUBSTITUTE('0 - Params'!$B$5," ","")),0)&gt;0)</f>
        <v>1</v>
      </c>
      <c r="O366" t="b">
        <f t="shared" si="60"/>
        <v>1</v>
      </c>
      <c r="S366" t="b">
        <f t="shared" si="66"/>
        <v>1</v>
      </c>
      <c r="W366" t="b">
        <f t="shared" si="61"/>
        <v>1</v>
      </c>
      <c r="X366" t="b">
        <f t="shared" si="62"/>
        <v>1</v>
      </c>
      <c r="Y366"/>
      <c r="Z366"/>
      <c r="AA366" t="b">
        <f>OR(COUNTIF(Table_1[Network ID],Y366)&gt;0,Y366="Grand Total",Y366="(blank)",Y366="")</f>
        <v>1</v>
      </c>
      <c r="AE366" t="b">
        <f t="shared" si="58"/>
        <v>1</v>
      </c>
      <c r="AF366"/>
      <c r="AG366"/>
      <c r="AH366" t="b">
        <f>OR(COUNTIF(Table_1[Network ID],AF366)&gt;0,AF366="Grand Total",AF366="(blank)",AF366="")</f>
        <v>1</v>
      </c>
      <c r="AJ366" s="76" t="s">
        <v>1100</v>
      </c>
      <c r="AK366" s="77">
        <v>1</v>
      </c>
      <c r="AL366" t="b">
        <f t="shared" si="63"/>
        <v>1</v>
      </c>
      <c r="AM366" t="b">
        <f t="shared" si="64"/>
        <v>1</v>
      </c>
      <c r="AN366"/>
      <c r="AO366"/>
      <c r="AP366" t="b">
        <f>OR(COUNTIF(Table_1[Network ID],AN366)&gt;0,AN366="Grand Total",Y366="(blank)",AN366="")</f>
        <v>1</v>
      </c>
      <c r="AQ366"/>
    </row>
    <row r="367" spans="10:43" x14ac:dyDescent="0.25">
      <c r="J367" t="b">
        <f t="shared" si="65"/>
        <v>1</v>
      </c>
      <c r="M367" t="b">
        <f t="shared" si="59"/>
        <v>1</v>
      </c>
      <c r="N367" t="b">
        <f>OR(K367="Grand Total",IFERROR(FIND(SUBSTITUTE(K367," ",""),SUBSTITUTE('0 - Params'!$B$5," ","")),0)&gt;0)</f>
        <v>1</v>
      </c>
      <c r="O367" t="b">
        <f t="shared" si="60"/>
        <v>1</v>
      </c>
      <c r="S367" t="b">
        <f t="shared" si="66"/>
        <v>1</v>
      </c>
      <c r="W367" t="b">
        <f t="shared" si="61"/>
        <v>1</v>
      </c>
      <c r="X367" t="b">
        <f t="shared" si="62"/>
        <v>1</v>
      </c>
      <c r="Y367"/>
      <c r="Z367"/>
      <c r="AA367" t="b">
        <f>OR(COUNTIF(Table_1[Network ID],Y367)&gt;0,Y367="Grand Total",Y367="(blank)",Y367="")</f>
        <v>1</v>
      </c>
      <c r="AE367" t="b">
        <f t="shared" si="58"/>
        <v>1</v>
      </c>
      <c r="AF367"/>
      <c r="AG367"/>
      <c r="AH367" t="b">
        <f>OR(COUNTIF(Table_1[Network ID],AF367)&gt;0,AF367="Grand Total",AF367="(blank)",AF367="")</f>
        <v>1</v>
      </c>
      <c r="AJ367" s="76" t="s">
        <v>1102</v>
      </c>
      <c r="AK367" s="77">
        <v>1</v>
      </c>
      <c r="AL367" t="b">
        <f t="shared" si="63"/>
        <v>1</v>
      </c>
      <c r="AM367" t="b">
        <f t="shared" si="64"/>
        <v>1</v>
      </c>
      <c r="AN367"/>
      <c r="AO367"/>
      <c r="AP367" t="b">
        <f>OR(COUNTIF(Table_1[Network ID],AN367)&gt;0,AN367="Grand Total",Y367="(blank)",AN367="")</f>
        <v>1</v>
      </c>
      <c r="AQ367"/>
    </row>
    <row r="368" spans="10:43" x14ac:dyDescent="0.25">
      <c r="J368" t="b">
        <f t="shared" si="65"/>
        <v>1</v>
      </c>
      <c r="M368" t="b">
        <f t="shared" si="59"/>
        <v>1</v>
      </c>
      <c r="N368" t="b">
        <f>OR(K368="Grand Total",IFERROR(FIND(SUBSTITUTE(K368," ",""),SUBSTITUTE('0 - Params'!$B$5," ","")),0)&gt;0)</f>
        <v>1</v>
      </c>
      <c r="O368" t="b">
        <f t="shared" si="60"/>
        <v>1</v>
      </c>
      <c r="S368" t="b">
        <f t="shared" si="66"/>
        <v>1</v>
      </c>
      <c r="W368" t="b">
        <f t="shared" si="61"/>
        <v>1</v>
      </c>
      <c r="X368" t="b">
        <f t="shared" si="62"/>
        <v>1</v>
      </c>
      <c r="Y368"/>
      <c r="Z368"/>
      <c r="AA368" t="b">
        <f>OR(COUNTIF(Table_1[Network ID],Y368)&gt;0,Y368="Grand Total",Y368="(blank)",Y368="")</f>
        <v>1</v>
      </c>
      <c r="AE368" t="b">
        <f t="shared" si="58"/>
        <v>1</v>
      </c>
      <c r="AF368"/>
      <c r="AG368"/>
      <c r="AH368" t="b">
        <f>OR(COUNTIF(Table_1[Network ID],AF368)&gt;0,AF368="Grand Total",AF368="(blank)",AF368="")</f>
        <v>1</v>
      </c>
      <c r="AJ368" s="76" t="s">
        <v>1104</v>
      </c>
      <c r="AK368" s="77">
        <v>1</v>
      </c>
      <c r="AL368" t="b">
        <f t="shared" si="63"/>
        <v>1</v>
      </c>
      <c r="AM368" t="b">
        <f t="shared" si="64"/>
        <v>1</v>
      </c>
      <c r="AN368"/>
      <c r="AO368"/>
      <c r="AP368" t="b">
        <f>OR(COUNTIF(Table_1[Network ID],AN368)&gt;0,AN368="Grand Total",Y368="(blank)",AN368="")</f>
        <v>1</v>
      </c>
      <c r="AQ368"/>
    </row>
    <row r="369" spans="10:43" x14ac:dyDescent="0.25">
      <c r="J369" t="b">
        <f t="shared" si="65"/>
        <v>1</v>
      </c>
      <c r="M369" t="b">
        <f t="shared" si="59"/>
        <v>1</v>
      </c>
      <c r="N369" t="b">
        <f>OR(K369="Grand Total",IFERROR(FIND(SUBSTITUTE(K369," ",""),SUBSTITUTE('0 - Params'!$B$5," ","")),0)&gt;0)</f>
        <v>1</v>
      </c>
      <c r="O369" t="b">
        <f t="shared" si="60"/>
        <v>1</v>
      </c>
      <c r="S369" t="b">
        <f t="shared" si="66"/>
        <v>1</v>
      </c>
      <c r="W369" t="b">
        <f t="shared" si="61"/>
        <v>1</v>
      </c>
      <c r="X369" t="b">
        <f t="shared" si="62"/>
        <v>1</v>
      </c>
      <c r="Y369"/>
      <c r="Z369"/>
      <c r="AA369" t="b">
        <f>OR(COUNTIF(Table_1[Network ID],Y369)&gt;0,Y369="Grand Total",Y369="(blank)",Y369="")</f>
        <v>1</v>
      </c>
      <c r="AE369" t="b">
        <f t="shared" si="58"/>
        <v>1</v>
      </c>
      <c r="AF369"/>
      <c r="AG369"/>
      <c r="AH369" t="b">
        <f>OR(COUNTIF(Table_1[Network ID],AF369)&gt;0,AF369="Grand Total",AF369="(blank)",AF369="")</f>
        <v>1</v>
      </c>
      <c r="AJ369" s="76" t="s">
        <v>1106</v>
      </c>
      <c r="AK369" s="77">
        <v>1</v>
      </c>
      <c r="AL369" t="b">
        <f t="shared" si="63"/>
        <v>1</v>
      </c>
      <c r="AM369" t="b">
        <f t="shared" si="64"/>
        <v>1</v>
      </c>
      <c r="AN369"/>
      <c r="AO369"/>
      <c r="AP369" t="b">
        <f>OR(COUNTIF(Table_1[Network ID],AN369)&gt;0,AN369="Grand Total",Y369="(blank)",AN369="")</f>
        <v>1</v>
      </c>
      <c r="AQ369"/>
    </row>
    <row r="370" spans="10:43" x14ac:dyDescent="0.25">
      <c r="J370" t="b">
        <f t="shared" si="65"/>
        <v>1</v>
      </c>
      <c r="M370" t="b">
        <f t="shared" si="59"/>
        <v>1</v>
      </c>
      <c r="N370" t="b">
        <f>OR(K370="Grand Total",IFERROR(FIND(SUBSTITUTE(K370," ",""),SUBSTITUTE('0 - Params'!$B$5," ","")),0)&gt;0)</f>
        <v>1</v>
      </c>
      <c r="O370" t="b">
        <f t="shared" si="60"/>
        <v>1</v>
      </c>
      <c r="S370" t="b">
        <f t="shared" si="66"/>
        <v>1</v>
      </c>
      <c r="W370" t="b">
        <f t="shared" si="61"/>
        <v>1</v>
      </c>
      <c r="X370" t="b">
        <f t="shared" si="62"/>
        <v>1</v>
      </c>
      <c r="Y370"/>
      <c r="Z370"/>
      <c r="AA370" t="b">
        <f>OR(COUNTIF(Table_1[Network ID],Y370)&gt;0,Y370="Grand Total",Y370="(blank)",Y370="")</f>
        <v>1</v>
      </c>
      <c r="AE370" t="b">
        <f t="shared" si="58"/>
        <v>1</v>
      </c>
      <c r="AF370"/>
      <c r="AG370"/>
      <c r="AH370" t="b">
        <f>OR(COUNTIF(Table_1[Network ID],AF370)&gt;0,AF370="Grand Total",AF370="(blank)",AF370="")</f>
        <v>1</v>
      </c>
      <c r="AJ370" s="76" t="s">
        <v>1108</v>
      </c>
      <c r="AK370" s="77">
        <v>1</v>
      </c>
      <c r="AL370" t="b">
        <f t="shared" si="63"/>
        <v>1</v>
      </c>
      <c r="AM370" t="b">
        <f t="shared" si="64"/>
        <v>1</v>
      </c>
      <c r="AN370"/>
      <c r="AO370"/>
      <c r="AP370" t="b">
        <f>OR(COUNTIF(Table_1[Network ID],AN370)&gt;0,AN370="Grand Total",Y370="(blank)",AN370="")</f>
        <v>1</v>
      </c>
      <c r="AQ370"/>
    </row>
    <row r="371" spans="10:43" x14ac:dyDescent="0.25">
      <c r="J371" t="b">
        <f t="shared" si="65"/>
        <v>1</v>
      </c>
      <c r="M371" t="b">
        <f t="shared" si="59"/>
        <v>1</v>
      </c>
      <c r="N371" t="b">
        <f>OR(K371="Grand Total",IFERROR(FIND(SUBSTITUTE(K371," ",""),SUBSTITUTE('0 - Params'!$B$5," ","")),0)&gt;0)</f>
        <v>1</v>
      </c>
      <c r="O371" t="b">
        <f t="shared" si="60"/>
        <v>1</v>
      </c>
      <c r="S371" t="b">
        <f t="shared" si="66"/>
        <v>1</v>
      </c>
      <c r="W371" t="b">
        <f t="shared" si="61"/>
        <v>1</v>
      </c>
      <c r="X371" t="b">
        <f t="shared" si="62"/>
        <v>1</v>
      </c>
      <c r="Y371"/>
      <c r="Z371"/>
      <c r="AA371" t="b">
        <f>OR(COUNTIF(Table_1[Network ID],Y371)&gt;0,Y371="Grand Total",Y371="(blank)",Y371="")</f>
        <v>1</v>
      </c>
      <c r="AE371" t="b">
        <f t="shared" si="58"/>
        <v>1</v>
      </c>
      <c r="AF371"/>
      <c r="AG371"/>
      <c r="AH371" t="b">
        <f>OR(COUNTIF(Table_1[Network ID],AF371)&gt;0,AF371="Grand Total",AF371="(blank)",AF371="")</f>
        <v>1</v>
      </c>
      <c r="AJ371" s="76" t="s">
        <v>1110</v>
      </c>
      <c r="AK371" s="77">
        <v>1</v>
      </c>
      <c r="AL371" t="b">
        <f t="shared" si="63"/>
        <v>1</v>
      </c>
      <c r="AM371" t="b">
        <f t="shared" si="64"/>
        <v>1</v>
      </c>
      <c r="AN371"/>
      <c r="AO371"/>
      <c r="AP371" t="b">
        <f>OR(COUNTIF(Table_1[Network ID],AN371)&gt;0,AN371="Grand Total",Y371="(blank)",AN371="")</f>
        <v>1</v>
      </c>
      <c r="AQ371"/>
    </row>
    <row r="372" spans="10:43" x14ac:dyDescent="0.25">
      <c r="J372" t="b">
        <f t="shared" si="65"/>
        <v>1</v>
      </c>
      <c r="M372" t="b">
        <f t="shared" si="59"/>
        <v>1</v>
      </c>
      <c r="N372" t="b">
        <f>OR(K372="Grand Total",IFERROR(FIND(SUBSTITUTE(K372," ",""),SUBSTITUTE('0 - Params'!$B$5," ","")),0)&gt;0)</f>
        <v>1</v>
      </c>
      <c r="O372" t="b">
        <f t="shared" si="60"/>
        <v>1</v>
      </c>
      <c r="S372" t="b">
        <f t="shared" si="66"/>
        <v>1</v>
      </c>
      <c r="W372" t="b">
        <f t="shared" si="61"/>
        <v>1</v>
      </c>
      <c r="X372" t="b">
        <f t="shared" si="62"/>
        <v>1</v>
      </c>
      <c r="Y372"/>
      <c r="Z372"/>
      <c r="AA372" t="b">
        <f>OR(COUNTIF(Table_1[Network ID],Y372)&gt;0,Y372="Grand Total",Y372="(blank)",Y372="")</f>
        <v>1</v>
      </c>
      <c r="AE372" t="b">
        <f t="shared" si="58"/>
        <v>1</v>
      </c>
      <c r="AF372"/>
      <c r="AG372"/>
      <c r="AH372" t="b">
        <f>OR(COUNTIF(Table_1[Network ID],AF372)&gt;0,AF372="Grand Total",AF372="(blank)",AF372="")</f>
        <v>1</v>
      </c>
      <c r="AJ372" s="76" t="s">
        <v>1112</v>
      </c>
      <c r="AK372" s="77">
        <v>1</v>
      </c>
      <c r="AL372" t="b">
        <f t="shared" si="63"/>
        <v>1</v>
      </c>
      <c r="AM372" t="b">
        <f t="shared" si="64"/>
        <v>1</v>
      </c>
      <c r="AN372"/>
      <c r="AO372"/>
      <c r="AP372" t="b">
        <f>OR(COUNTIF(Table_1[Network ID],AN372)&gt;0,AN372="Grand Total",Y372="(blank)",AN372="")</f>
        <v>1</v>
      </c>
      <c r="AQ372"/>
    </row>
    <row r="373" spans="10:43" x14ac:dyDescent="0.25">
      <c r="J373" t="b">
        <f t="shared" si="65"/>
        <v>1</v>
      </c>
      <c r="M373" t="b">
        <f t="shared" si="59"/>
        <v>1</v>
      </c>
      <c r="N373" t="b">
        <f>OR(K373="Grand Total",IFERROR(FIND(SUBSTITUTE(K373," ",""),SUBSTITUTE('0 - Params'!$B$5," ","")),0)&gt;0)</f>
        <v>1</v>
      </c>
      <c r="O373" t="b">
        <f t="shared" si="60"/>
        <v>1</v>
      </c>
      <c r="S373" t="b">
        <f t="shared" si="66"/>
        <v>1</v>
      </c>
      <c r="W373" t="b">
        <f t="shared" si="61"/>
        <v>1</v>
      </c>
      <c r="X373" t="b">
        <f t="shared" si="62"/>
        <v>1</v>
      </c>
      <c r="Y373"/>
      <c r="Z373"/>
      <c r="AA373" t="b">
        <f>OR(COUNTIF(Table_1[Network ID],Y373)&gt;0,Y373="Grand Total",Y373="(blank)",Y373="")</f>
        <v>1</v>
      </c>
      <c r="AE373" t="b">
        <f t="shared" si="58"/>
        <v>1</v>
      </c>
      <c r="AF373"/>
      <c r="AG373"/>
      <c r="AH373" t="b">
        <f>OR(COUNTIF(Table_1[Network ID],AF373)&gt;0,AF373="Grand Total",AF373="(blank)",AF373="")</f>
        <v>1</v>
      </c>
      <c r="AJ373" s="76" t="s">
        <v>1114</v>
      </c>
      <c r="AK373" s="77">
        <v>1</v>
      </c>
      <c r="AL373" t="b">
        <f t="shared" si="63"/>
        <v>1</v>
      </c>
      <c r="AM373" t="b">
        <f t="shared" si="64"/>
        <v>1</v>
      </c>
      <c r="AN373"/>
      <c r="AO373"/>
      <c r="AP373" t="b">
        <f>OR(COUNTIF(Table_1[Network ID],AN373)&gt;0,AN373="Grand Total",Y373="(blank)",AN373="")</f>
        <v>1</v>
      </c>
      <c r="AQ373"/>
    </row>
    <row r="374" spans="10:43" x14ac:dyDescent="0.25">
      <c r="J374" t="b">
        <f t="shared" si="65"/>
        <v>1</v>
      </c>
      <c r="M374" t="b">
        <f t="shared" si="59"/>
        <v>1</v>
      </c>
      <c r="N374" t="b">
        <f>OR(K374="Grand Total",IFERROR(FIND(SUBSTITUTE(K374," ",""),SUBSTITUTE('0 - Params'!$B$5," ","")),0)&gt;0)</f>
        <v>1</v>
      </c>
      <c r="O374" t="b">
        <f t="shared" si="60"/>
        <v>1</v>
      </c>
      <c r="S374" t="b">
        <f t="shared" si="66"/>
        <v>1</v>
      </c>
      <c r="W374" t="b">
        <f t="shared" si="61"/>
        <v>1</v>
      </c>
      <c r="X374" t="b">
        <f t="shared" si="62"/>
        <v>1</v>
      </c>
      <c r="Y374"/>
      <c r="Z374"/>
      <c r="AA374" t="b">
        <f>OR(COUNTIF(Table_1[Network ID],Y374)&gt;0,Y374="Grand Total",Y374="(blank)",Y374="")</f>
        <v>1</v>
      </c>
      <c r="AE374" t="b">
        <f t="shared" si="58"/>
        <v>1</v>
      </c>
      <c r="AF374"/>
      <c r="AG374"/>
      <c r="AH374" t="b">
        <f>OR(COUNTIF(Table_1[Network ID],AF374)&gt;0,AF374="Grand Total",AF374="(blank)",AF374="")</f>
        <v>1</v>
      </c>
      <c r="AJ374" s="76" t="s">
        <v>1116</v>
      </c>
      <c r="AK374" s="77">
        <v>1</v>
      </c>
      <c r="AL374" t="b">
        <f t="shared" si="63"/>
        <v>1</v>
      </c>
      <c r="AM374" t="b">
        <f t="shared" si="64"/>
        <v>1</v>
      </c>
      <c r="AN374"/>
      <c r="AO374"/>
      <c r="AP374" t="b">
        <f>OR(COUNTIF(Table_1[Network ID],AN374)&gt;0,AN374="Grand Total",Y374="(blank)",AN374="")</f>
        <v>1</v>
      </c>
      <c r="AQ374"/>
    </row>
    <row r="375" spans="10:43" x14ac:dyDescent="0.25">
      <c r="J375" t="b">
        <f t="shared" si="65"/>
        <v>1</v>
      </c>
      <c r="M375" t="b">
        <f t="shared" si="59"/>
        <v>1</v>
      </c>
      <c r="N375" t="b">
        <f>OR(K375="Grand Total",IFERROR(FIND(SUBSTITUTE(K375," ",""),SUBSTITUTE('0 - Params'!$B$5," ","")),0)&gt;0)</f>
        <v>1</v>
      </c>
      <c r="O375" t="b">
        <f t="shared" si="60"/>
        <v>1</v>
      </c>
      <c r="S375" t="b">
        <f t="shared" si="66"/>
        <v>1</v>
      </c>
      <c r="W375" t="b">
        <f t="shared" si="61"/>
        <v>1</v>
      </c>
      <c r="X375" t="b">
        <f t="shared" si="62"/>
        <v>1</v>
      </c>
      <c r="Y375"/>
      <c r="Z375"/>
      <c r="AA375" t="b">
        <f>OR(COUNTIF(Table_1[Network ID],Y375)&gt;0,Y375="Grand Total",Y375="(blank)",Y375="")</f>
        <v>1</v>
      </c>
      <c r="AE375" t="b">
        <f t="shared" si="58"/>
        <v>1</v>
      </c>
      <c r="AF375"/>
      <c r="AG375"/>
      <c r="AH375" t="b">
        <f>OR(COUNTIF(Table_1[Network ID],AF375)&gt;0,AF375="Grand Total",AF375="(blank)",AF375="")</f>
        <v>1</v>
      </c>
      <c r="AJ375" s="76" t="s">
        <v>1118</v>
      </c>
      <c r="AK375" s="77">
        <v>1</v>
      </c>
      <c r="AL375" t="b">
        <f t="shared" si="63"/>
        <v>1</v>
      </c>
      <c r="AM375" t="b">
        <f t="shared" si="64"/>
        <v>1</v>
      </c>
      <c r="AN375"/>
      <c r="AO375"/>
      <c r="AP375" t="b">
        <f>OR(COUNTIF(Table_1[Network ID],AN375)&gt;0,AN375="Grand Total",Y375="(blank)",AN375="")</f>
        <v>1</v>
      </c>
      <c r="AQ375"/>
    </row>
    <row r="376" spans="10:43" x14ac:dyDescent="0.25">
      <c r="J376" t="b">
        <f t="shared" si="65"/>
        <v>1</v>
      </c>
      <c r="M376" t="b">
        <f t="shared" si="59"/>
        <v>1</v>
      </c>
      <c r="N376" t="b">
        <f>OR(K376="Grand Total",IFERROR(FIND(SUBSTITUTE(K376," ",""),SUBSTITUTE('0 - Params'!$B$5," ","")),0)&gt;0)</f>
        <v>1</v>
      </c>
      <c r="O376" t="b">
        <f t="shared" si="60"/>
        <v>1</v>
      </c>
      <c r="S376" t="b">
        <f t="shared" si="66"/>
        <v>1</v>
      </c>
      <c r="W376" t="b">
        <f t="shared" si="61"/>
        <v>1</v>
      </c>
      <c r="X376" t="b">
        <f t="shared" si="62"/>
        <v>1</v>
      </c>
      <c r="Y376"/>
      <c r="Z376"/>
      <c r="AA376" t="b">
        <f>OR(COUNTIF(Table_1[Network ID],Y376)&gt;0,Y376="Grand Total",Y376="(blank)",Y376="")</f>
        <v>1</v>
      </c>
      <c r="AE376" t="b">
        <f t="shared" si="58"/>
        <v>1</v>
      </c>
      <c r="AF376"/>
      <c r="AG376"/>
      <c r="AH376" t="b">
        <f>OR(COUNTIF(Table_1[Network ID],AF376)&gt;0,AF376="Grand Total",AF376="(blank)",AF376="")</f>
        <v>1</v>
      </c>
      <c r="AJ376" s="76" t="s">
        <v>1120</v>
      </c>
      <c r="AK376" s="77">
        <v>1</v>
      </c>
      <c r="AL376" t="b">
        <f t="shared" si="63"/>
        <v>1</v>
      </c>
      <c r="AM376" t="b">
        <f t="shared" si="64"/>
        <v>1</v>
      </c>
      <c r="AN376"/>
      <c r="AO376"/>
      <c r="AP376" t="b">
        <f>OR(COUNTIF(Table_1[Network ID],AN376)&gt;0,AN376="Grand Total",Y376="(blank)",AN376="")</f>
        <v>1</v>
      </c>
      <c r="AQ376"/>
    </row>
    <row r="377" spans="10:43" x14ac:dyDescent="0.25">
      <c r="J377" t="b">
        <f t="shared" si="65"/>
        <v>1</v>
      </c>
      <c r="M377" t="b">
        <f t="shared" si="59"/>
        <v>1</v>
      </c>
      <c r="N377" t="b">
        <f>OR(K377="Grand Total",IFERROR(FIND(SUBSTITUTE(K377," ",""),SUBSTITUTE('0 - Params'!$B$5," ","")),0)&gt;0)</f>
        <v>1</v>
      </c>
      <c r="O377" t="b">
        <f t="shared" si="60"/>
        <v>1</v>
      </c>
      <c r="S377" t="b">
        <f t="shared" si="66"/>
        <v>1</v>
      </c>
      <c r="W377" t="b">
        <f t="shared" si="61"/>
        <v>1</v>
      </c>
      <c r="X377" t="b">
        <f t="shared" si="62"/>
        <v>1</v>
      </c>
      <c r="Y377"/>
      <c r="Z377"/>
      <c r="AA377" t="b">
        <f>OR(COUNTIF(Table_1[Network ID],Y377)&gt;0,Y377="Grand Total",Y377="(blank)",Y377="")</f>
        <v>1</v>
      </c>
      <c r="AE377" t="b">
        <f t="shared" si="58"/>
        <v>1</v>
      </c>
      <c r="AF377"/>
      <c r="AG377"/>
      <c r="AH377" t="b">
        <f>OR(COUNTIF(Table_1[Network ID],AF377)&gt;0,AF377="Grand Total",AF377="(blank)",AF377="")</f>
        <v>1</v>
      </c>
      <c r="AJ377" s="76" t="s">
        <v>1122</v>
      </c>
      <c r="AK377" s="77">
        <v>1</v>
      </c>
      <c r="AL377" t="b">
        <f t="shared" si="63"/>
        <v>1</v>
      </c>
      <c r="AM377" t="b">
        <f t="shared" si="64"/>
        <v>1</v>
      </c>
      <c r="AN377"/>
      <c r="AO377"/>
      <c r="AP377" t="b">
        <f>OR(COUNTIF(Table_1[Network ID],AN377)&gt;0,AN377="Grand Total",Y377="(blank)",AN377="")</f>
        <v>1</v>
      </c>
      <c r="AQ377"/>
    </row>
    <row r="378" spans="10:43" x14ac:dyDescent="0.25">
      <c r="J378" t="b">
        <f t="shared" si="65"/>
        <v>1</v>
      </c>
      <c r="M378" t="b">
        <f t="shared" si="59"/>
        <v>1</v>
      </c>
      <c r="N378" t="b">
        <f>OR(K378="Grand Total",IFERROR(FIND(SUBSTITUTE(K378," ",""),SUBSTITUTE('0 - Params'!$B$5," ","")),0)&gt;0)</f>
        <v>1</v>
      </c>
      <c r="O378" t="b">
        <f t="shared" si="60"/>
        <v>1</v>
      </c>
      <c r="S378" t="b">
        <f t="shared" si="66"/>
        <v>1</v>
      </c>
      <c r="W378" t="b">
        <f t="shared" si="61"/>
        <v>1</v>
      </c>
      <c r="X378" t="b">
        <f t="shared" si="62"/>
        <v>1</v>
      </c>
      <c r="Y378"/>
      <c r="Z378"/>
      <c r="AA378" t="b">
        <f>OR(COUNTIF(Table_1[Network ID],Y378)&gt;0,Y378="Grand Total",Y378="(blank)",Y378="")</f>
        <v>1</v>
      </c>
      <c r="AE378" t="b">
        <f t="shared" si="58"/>
        <v>1</v>
      </c>
      <c r="AF378"/>
      <c r="AG378"/>
      <c r="AH378" t="b">
        <f>OR(COUNTIF(Table_1[Network ID],AF378)&gt;0,AF378="Grand Total",AF378="(blank)",AF378="")</f>
        <v>1</v>
      </c>
      <c r="AJ378" s="76" t="s">
        <v>1124</v>
      </c>
      <c r="AK378" s="77">
        <v>1</v>
      </c>
      <c r="AL378" t="b">
        <f t="shared" si="63"/>
        <v>1</v>
      </c>
      <c r="AM378" t="b">
        <f t="shared" si="64"/>
        <v>1</v>
      </c>
      <c r="AN378"/>
      <c r="AO378"/>
      <c r="AP378" t="b">
        <f>OR(COUNTIF(Table_1[Network ID],AN378)&gt;0,AN378="Grand Total",Y378="(blank)",AN378="")</f>
        <v>1</v>
      </c>
      <c r="AQ378"/>
    </row>
    <row r="379" spans="10:43" x14ac:dyDescent="0.25">
      <c r="J379" t="b">
        <f t="shared" si="65"/>
        <v>1</v>
      </c>
      <c r="M379" t="b">
        <f t="shared" si="59"/>
        <v>1</v>
      </c>
      <c r="N379" t="b">
        <f>OR(K379="Grand Total",IFERROR(FIND(SUBSTITUTE(K379," ",""),SUBSTITUTE('0 - Params'!$B$5," ","")),0)&gt;0)</f>
        <v>1</v>
      </c>
      <c r="O379" t="b">
        <f t="shared" si="60"/>
        <v>1</v>
      </c>
      <c r="S379" t="b">
        <f t="shared" si="66"/>
        <v>1</v>
      </c>
      <c r="W379" t="b">
        <f t="shared" si="61"/>
        <v>1</v>
      </c>
      <c r="X379" t="b">
        <f t="shared" si="62"/>
        <v>1</v>
      </c>
      <c r="Y379"/>
      <c r="Z379"/>
      <c r="AA379" t="b">
        <f>OR(COUNTIF(Table_1[Network ID],Y379)&gt;0,Y379="Grand Total",Y379="(blank)",Y379="")</f>
        <v>1</v>
      </c>
      <c r="AE379" t="b">
        <f t="shared" si="58"/>
        <v>1</v>
      </c>
      <c r="AF379"/>
      <c r="AG379"/>
      <c r="AH379" t="b">
        <f>OR(COUNTIF(Table_1[Network ID],AF379)&gt;0,AF379="Grand Total",AF379="(blank)",AF379="")</f>
        <v>1</v>
      </c>
      <c r="AJ379" s="76" t="s">
        <v>1126</v>
      </c>
      <c r="AK379" s="77">
        <v>1</v>
      </c>
      <c r="AL379" t="b">
        <f t="shared" si="63"/>
        <v>1</v>
      </c>
      <c r="AM379" t="b">
        <f t="shared" si="64"/>
        <v>1</v>
      </c>
      <c r="AN379"/>
      <c r="AO379"/>
      <c r="AP379" t="b">
        <f>OR(COUNTIF(Table_1[Network ID],AN379)&gt;0,AN379="Grand Total",Y379="(blank)",AN379="")</f>
        <v>1</v>
      </c>
      <c r="AQ379"/>
    </row>
    <row r="380" spans="10:43" x14ac:dyDescent="0.25">
      <c r="J380" t="b">
        <f t="shared" si="65"/>
        <v>1</v>
      </c>
      <c r="M380" t="b">
        <f t="shared" si="59"/>
        <v>1</v>
      </c>
      <c r="N380" t="b">
        <f>OR(K380="Grand Total",IFERROR(FIND(SUBSTITUTE(K380," ",""),SUBSTITUTE('0 - Params'!$B$5," ","")),0)&gt;0)</f>
        <v>1</v>
      </c>
      <c r="O380" t="b">
        <f t="shared" si="60"/>
        <v>1</v>
      </c>
      <c r="S380" t="b">
        <f t="shared" si="66"/>
        <v>1</v>
      </c>
      <c r="W380" t="b">
        <f t="shared" si="61"/>
        <v>1</v>
      </c>
      <c r="X380" t="b">
        <f t="shared" si="62"/>
        <v>1</v>
      </c>
      <c r="Y380"/>
      <c r="Z380"/>
      <c r="AA380" t="b">
        <f>OR(COUNTIF(Table_1[Network ID],Y380)&gt;0,Y380="Grand Total",Y380="(blank)",Y380="")</f>
        <v>1</v>
      </c>
      <c r="AE380" t="b">
        <f t="shared" si="58"/>
        <v>1</v>
      </c>
      <c r="AF380"/>
      <c r="AG380"/>
      <c r="AH380" t="b">
        <f>OR(COUNTIF(Table_1[Network ID],AF380)&gt;0,AF380="Grand Total",AF380="(blank)",AF380="")</f>
        <v>1</v>
      </c>
      <c r="AJ380" s="76" t="s">
        <v>1128</v>
      </c>
      <c r="AK380" s="77">
        <v>1</v>
      </c>
      <c r="AL380" t="b">
        <f t="shared" si="63"/>
        <v>1</v>
      </c>
      <c r="AM380" t="b">
        <f t="shared" si="64"/>
        <v>1</v>
      </c>
      <c r="AN380"/>
      <c r="AO380"/>
      <c r="AP380" t="b">
        <f>OR(COUNTIF(Table_1[Network ID],AN380)&gt;0,AN380="Grand Total",Y380="(blank)",AN380="")</f>
        <v>1</v>
      </c>
      <c r="AQ380"/>
    </row>
    <row r="381" spans="10:43" x14ac:dyDescent="0.25">
      <c r="J381" t="b">
        <f t="shared" si="65"/>
        <v>1</v>
      </c>
      <c r="M381" t="b">
        <f t="shared" si="59"/>
        <v>1</v>
      </c>
      <c r="N381" t="b">
        <f>OR(K381="Grand Total",IFERROR(FIND(SUBSTITUTE(K381," ",""),SUBSTITUTE('0 - Params'!$B$5," ","")),0)&gt;0)</f>
        <v>1</v>
      </c>
      <c r="O381" t="b">
        <f t="shared" si="60"/>
        <v>1</v>
      </c>
      <c r="S381" t="b">
        <f t="shared" si="66"/>
        <v>1</v>
      </c>
      <c r="W381" t="b">
        <f t="shared" si="61"/>
        <v>1</v>
      </c>
      <c r="X381" t="b">
        <f t="shared" si="62"/>
        <v>1</v>
      </c>
      <c r="Y381"/>
      <c r="Z381"/>
      <c r="AA381" t="b">
        <f>OR(COUNTIF(Table_1[Network ID],Y381)&gt;0,Y381="Grand Total",Y381="(blank)",Y381="")</f>
        <v>1</v>
      </c>
      <c r="AE381" t="b">
        <f t="shared" si="58"/>
        <v>1</v>
      </c>
      <c r="AF381"/>
      <c r="AG381"/>
      <c r="AH381" t="b">
        <f>OR(COUNTIF(Table_1[Network ID],AF381)&gt;0,AF381="Grand Total",AF381="(blank)",AF381="")</f>
        <v>1</v>
      </c>
      <c r="AJ381" s="76" t="s">
        <v>1130</v>
      </c>
      <c r="AK381" s="77">
        <v>1</v>
      </c>
      <c r="AL381" t="b">
        <f t="shared" si="63"/>
        <v>1</v>
      </c>
      <c r="AM381" t="b">
        <f t="shared" si="64"/>
        <v>1</v>
      </c>
      <c r="AN381"/>
      <c r="AO381"/>
      <c r="AP381" t="b">
        <f>OR(COUNTIF(Table_1[Network ID],AN381)&gt;0,AN381="Grand Total",Y381="(blank)",AN381="")</f>
        <v>1</v>
      </c>
      <c r="AQ381"/>
    </row>
    <row r="382" spans="10:43" x14ac:dyDescent="0.25">
      <c r="J382" t="b">
        <f t="shared" si="65"/>
        <v>1</v>
      </c>
      <c r="M382" t="b">
        <f t="shared" si="59"/>
        <v>1</v>
      </c>
      <c r="N382" t="b">
        <f>OR(K382="Grand Total",IFERROR(FIND(SUBSTITUTE(K382," ",""),SUBSTITUTE('0 - Params'!$B$5," ","")),0)&gt;0)</f>
        <v>1</v>
      </c>
      <c r="O382" t="b">
        <f t="shared" si="60"/>
        <v>1</v>
      </c>
      <c r="S382" t="b">
        <f t="shared" si="66"/>
        <v>1</v>
      </c>
      <c r="W382" t="b">
        <f t="shared" si="61"/>
        <v>1</v>
      </c>
      <c r="X382" t="b">
        <f t="shared" si="62"/>
        <v>1</v>
      </c>
      <c r="Y382"/>
      <c r="Z382"/>
      <c r="AA382" t="b">
        <f>OR(COUNTIF(Table_1[Network ID],Y382)&gt;0,Y382="Grand Total",Y382="(blank)",Y382="")</f>
        <v>1</v>
      </c>
      <c r="AE382" t="b">
        <f t="shared" si="58"/>
        <v>1</v>
      </c>
      <c r="AF382"/>
      <c r="AG382"/>
      <c r="AH382" t="b">
        <f>OR(COUNTIF(Table_1[Network ID],AF382)&gt;0,AF382="Grand Total",AF382="(blank)",AF382="")</f>
        <v>1</v>
      </c>
      <c r="AJ382" s="76" t="s">
        <v>1132</v>
      </c>
      <c r="AK382" s="77">
        <v>1</v>
      </c>
      <c r="AL382" t="b">
        <f t="shared" si="63"/>
        <v>1</v>
      </c>
      <c r="AM382" t="b">
        <f t="shared" si="64"/>
        <v>1</v>
      </c>
      <c r="AN382"/>
      <c r="AO382"/>
      <c r="AP382" t="b">
        <f>OR(COUNTIF(Table_1[Network ID],AN382)&gt;0,AN382="Grand Total",Y382="(blank)",AN382="")</f>
        <v>1</v>
      </c>
      <c r="AQ382"/>
    </row>
    <row r="383" spans="10:43" x14ac:dyDescent="0.25">
      <c r="J383" t="b">
        <f t="shared" si="65"/>
        <v>1</v>
      </c>
      <c r="M383" t="b">
        <f t="shared" si="59"/>
        <v>1</v>
      </c>
      <c r="N383" t="b">
        <f>OR(K383="Grand Total",IFERROR(FIND(SUBSTITUTE(K383," ",""),SUBSTITUTE('0 - Params'!$B$5," ","")),0)&gt;0)</f>
        <v>1</v>
      </c>
      <c r="O383" t="b">
        <f t="shared" si="60"/>
        <v>1</v>
      </c>
      <c r="S383" t="b">
        <f t="shared" si="66"/>
        <v>1</v>
      </c>
      <c r="W383" t="b">
        <f t="shared" si="61"/>
        <v>1</v>
      </c>
      <c r="X383" t="b">
        <f t="shared" si="62"/>
        <v>1</v>
      </c>
      <c r="Y383"/>
      <c r="Z383"/>
      <c r="AA383" t="b">
        <f>OR(COUNTIF(Table_1[Network ID],Y383)&gt;0,Y383="Grand Total",Y383="(blank)",Y383="")</f>
        <v>1</v>
      </c>
      <c r="AE383" t="b">
        <f t="shared" si="58"/>
        <v>1</v>
      </c>
      <c r="AF383"/>
      <c r="AG383"/>
      <c r="AH383" t="b">
        <f>OR(COUNTIF(Table_1[Network ID],AF383)&gt;0,AF383="Grand Total",AF383="(blank)",AF383="")</f>
        <v>1</v>
      </c>
      <c r="AJ383" s="76" t="s">
        <v>1134</v>
      </c>
      <c r="AK383" s="77">
        <v>1</v>
      </c>
      <c r="AL383" t="b">
        <f t="shared" si="63"/>
        <v>1</v>
      </c>
      <c r="AM383" t="b">
        <f t="shared" si="64"/>
        <v>1</v>
      </c>
      <c r="AN383"/>
      <c r="AO383"/>
      <c r="AP383" t="b">
        <f>OR(COUNTIF(Table_1[Network ID],AN383)&gt;0,AN383="Grand Total",Y383="(blank)",AN383="")</f>
        <v>1</v>
      </c>
      <c r="AQ383"/>
    </row>
    <row r="384" spans="10:43" x14ac:dyDescent="0.25">
      <c r="J384" t="b">
        <f t="shared" si="65"/>
        <v>1</v>
      </c>
      <c r="M384" t="b">
        <f t="shared" si="59"/>
        <v>1</v>
      </c>
      <c r="N384" t="b">
        <f>OR(K384="Grand Total",IFERROR(FIND(SUBSTITUTE(K384," ",""),SUBSTITUTE('0 - Params'!$B$5," ","")),0)&gt;0)</f>
        <v>1</v>
      </c>
      <c r="O384" t="b">
        <f t="shared" si="60"/>
        <v>1</v>
      </c>
      <c r="S384" t="b">
        <f t="shared" si="66"/>
        <v>1</v>
      </c>
      <c r="W384" t="b">
        <f t="shared" si="61"/>
        <v>1</v>
      </c>
      <c r="X384" t="b">
        <f t="shared" si="62"/>
        <v>1</v>
      </c>
      <c r="Y384"/>
      <c r="Z384"/>
      <c r="AA384" t="b">
        <f>OR(COUNTIF(Table_1[Network ID],Y384)&gt;0,Y384="Grand Total",Y384="(blank)",Y384="")</f>
        <v>1</v>
      </c>
      <c r="AE384" t="b">
        <f t="shared" si="58"/>
        <v>1</v>
      </c>
      <c r="AF384"/>
      <c r="AG384"/>
      <c r="AH384" t="b">
        <f>OR(COUNTIF(Table_1[Network ID],AF384)&gt;0,AF384="Grand Total",AF384="(blank)",AF384="")</f>
        <v>1</v>
      </c>
      <c r="AJ384" s="76" t="s">
        <v>1136</v>
      </c>
      <c r="AK384" s="77">
        <v>1</v>
      </c>
      <c r="AL384" t="b">
        <f t="shared" si="63"/>
        <v>1</v>
      </c>
      <c r="AM384" t="b">
        <f t="shared" si="64"/>
        <v>1</v>
      </c>
      <c r="AN384"/>
      <c r="AO384"/>
      <c r="AP384" t="b">
        <f>OR(COUNTIF(Table_1[Network ID],AN384)&gt;0,AN384="Grand Total",Y384="(blank)",AN384="")</f>
        <v>1</v>
      </c>
      <c r="AQ384"/>
    </row>
    <row r="385" spans="10:43" x14ac:dyDescent="0.25">
      <c r="J385" t="b">
        <f t="shared" si="65"/>
        <v>1</v>
      </c>
      <c r="M385" t="b">
        <f t="shared" si="59"/>
        <v>1</v>
      </c>
      <c r="N385" t="b">
        <f>OR(K385="Grand Total",IFERROR(FIND(SUBSTITUTE(K385," ",""),SUBSTITUTE('0 - Params'!$B$5," ","")),0)&gt;0)</f>
        <v>1</v>
      </c>
      <c r="O385" t="b">
        <f t="shared" si="60"/>
        <v>1</v>
      </c>
      <c r="S385" t="b">
        <f t="shared" si="66"/>
        <v>1</v>
      </c>
      <c r="W385" t="b">
        <f t="shared" si="61"/>
        <v>1</v>
      </c>
      <c r="X385" t="b">
        <f t="shared" si="62"/>
        <v>1</v>
      </c>
      <c r="Y385"/>
      <c r="Z385"/>
      <c r="AA385" t="b">
        <f>OR(COUNTIF(Table_1[Network ID],Y385)&gt;0,Y385="Grand Total",Y385="(blank)",Y385="")</f>
        <v>1</v>
      </c>
      <c r="AE385" t="b">
        <f t="shared" si="58"/>
        <v>1</v>
      </c>
      <c r="AF385"/>
      <c r="AG385"/>
      <c r="AH385" t="b">
        <f>OR(COUNTIF(Table_1[Network ID],AF385)&gt;0,AF385="Grand Total",AF385="(blank)",AF385="")</f>
        <v>1</v>
      </c>
      <c r="AJ385" s="76" t="s">
        <v>1138</v>
      </c>
      <c r="AK385" s="77">
        <v>1</v>
      </c>
      <c r="AL385" t="b">
        <f t="shared" si="63"/>
        <v>1</v>
      </c>
      <c r="AM385" t="b">
        <f t="shared" si="64"/>
        <v>1</v>
      </c>
      <c r="AN385"/>
      <c r="AO385"/>
      <c r="AP385" t="b">
        <f>OR(COUNTIF(Table_1[Network ID],AN385)&gt;0,AN385="Grand Total",Y385="(blank)",AN385="")</f>
        <v>1</v>
      </c>
      <c r="AQ385"/>
    </row>
    <row r="386" spans="10:43" x14ac:dyDescent="0.25">
      <c r="J386" t="b">
        <f t="shared" si="65"/>
        <v>1</v>
      </c>
      <c r="M386" t="b">
        <f t="shared" si="59"/>
        <v>1</v>
      </c>
      <c r="N386" t="b">
        <f>OR(K386="Grand Total",IFERROR(FIND(SUBSTITUTE(K386," ",""),SUBSTITUTE('0 - Params'!$B$5," ","")),0)&gt;0)</f>
        <v>1</v>
      </c>
      <c r="O386" t="b">
        <f t="shared" si="60"/>
        <v>1</v>
      </c>
      <c r="S386" t="b">
        <f t="shared" si="66"/>
        <v>1</v>
      </c>
      <c r="W386" t="b">
        <f t="shared" si="61"/>
        <v>1</v>
      </c>
      <c r="X386" t="b">
        <f t="shared" si="62"/>
        <v>1</v>
      </c>
      <c r="Y386"/>
      <c r="Z386"/>
      <c r="AA386" t="b">
        <f>OR(COUNTIF(Table_1[Network ID],Y386)&gt;0,Y386="Grand Total",Y386="(blank)",Y386="")</f>
        <v>1</v>
      </c>
      <c r="AE386" t="b">
        <f t="shared" si="58"/>
        <v>1</v>
      </c>
      <c r="AF386"/>
      <c r="AG386"/>
      <c r="AH386" t="b">
        <f>OR(COUNTIF(Table_1[Network ID],AF386)&gt;0,AF386="Grand Total",AF386="(blank)",AF386="")</f>
        <v>1</v>
      </c>
      <c r="AJ386" s="76" t="s">
        <v>1140</v>
      </c>
      <c r="AK386" s="77">
        <v>1</v>
      </c>
      <c r="AL386" t="b">
        <f t="shared" si="63"/>
        <v>1</v>
      </c>
      <c r="AM386" t="b">
        <f t="shared" si="64"/>
        <v>1</v>
      </c>
      <c r="AN386"/>
      <c r="AO386"/>
      <c r="AP386" t="b">
        <f>OR(COUNTIF(Table_1[Network ID],AN386)&gt;0,AN386="Grand Total",Y386="(blank)",AN386="")</f>
        <v>1</v>
      </c>
      <c r="AQ386"/>
    </row>
    <row r="387" spans="10:43" x14ac:dyDescent="0.25">
      <c r="J387" t="b">
        <f t="shared" si="65"/>
        <v>1</v>
      </c>
      <c r="M387" t="b">
        <f t="shared" si="59"/>
        <v>1</v>
      </c>
      <c r="N387" t="b">
        <f>OR(K387="Grand Total",IFERROR(FIND(SUBSTITUTE(K387," ",""),SUBSTITUTE('0 - Params'!$B$5," ","")),0)&gt;0)</f>
        <v>1</v>
      </c>
      <c r="O387" t="b">
        <f t="shared" si="60"/>
        <v>1</v>
      </c>
      <c r="S387" t="b">
        <f t="shared" si="66"/>
        <v>1</v>
      </c>
      <c r="W387" t="b">
        <f t="shared" si="61"/>
        <v>1</v>
      </c>
      <c r="X387" t="b">
        <f t="shared" si="62"/>
        <v>1</v>
      </c>
      <c r="Y387"/>
      <c r="Z387"/>
      <c r="AA387" t="b">
        <f>OR(COUNTIF(Table_1[Network ID],Y387)&gt;0,Y387="Grand Total",Y387="(blank)",Y387="")</f>
        <v>1</v>
      </c>
      <c r="AE387" t="b">
        <f t="shared" si="58"/>
        <v>1</v>
      </c>
      <c r="AF387"/>
      <c r="AG387"/>
      <c r="AH387" t="b">
        <f>OR(COUNTIF(Table_1[Network ID],AF387)&gt;0,AF387="Grand Total",AF387="(blank)",AF387="")</f>
        <v>1</v>
      </c>
      <c r="AJ387" s="76" t="s">
        <v>1142</v>
      </c>
      <c r="AK387" s="77">
        <v>1</v>
      </c>
      <c r="AL387" t="b">
        <f t="shared" si="63"/>
        <v>1</v>
      </c>
      <c r="AM387" t="b">
        <f t="shared" si="64"/>
        <v>1</v>
      </c>
      <c r="AN387"/>
      <c r="AO387"/>
      <c r="AP387" t="b">
        <f>OR(COUNTIF(Table_1[Network ID],AN387)&gt;0,AN387="Grand Total",Y387="(blank)",AN387="")</f>
        <v>1</v>
      </c>
      <c r="AQ387"/>
    </row>
    <row r="388" spans="10:43" x14ac:dyDescent="0.25">
      <c r="J388" t="b">
        <f t="shared" si="65"/>
        <v>1</v>
      </c>
      <c r="M388" t="b">
        <f t="shared" si="59"/>
        <v>1</v>
      </c>
      <c r="N388" t="b">
        <f>OR(K388="Grand Total",IFERROR(FIND(SUBSTITUTE(K388," ",""),SUBSTITUTE('0 - Params'!$B$5," ","")),0)&gt;0)</f>
        <v>1</v>
      </c>
      <c r="O388" t="b">
        <f t="shared" si="60"/>
        <v>1</v>
      </c>
      <c r="S388" t="b">
        <f t="shared" si="66"/>
        <v>1</v>
      </c>
      <c r="W388" t="b">
        <f t="shared" si="61"/>
        <v>1</v>
      </c>
      <c r="X388" t="b">
        <f t="shared" si="62"/>
        <v>1</v>
      </c>
      <c r="Y388"/>
      <c r="Z388"/>
      <c r="AA388" t="b">
        <f>OR(COUNTIF(Table_1[Network ID],Y388)&gt;0,Y388="Grand Total",Y388="(blank)",Y388="")</f>
        <v>1</v>
      </c>
      <c r="AE388" t="b">
        <f t="shared" si="58"/>
        <v>1</v>
      </c>
      <c r="AF388"/>
      <c r="AG388"/>
      <c r="AH388" t="b">
        <f>OR(COUNTIF(Table_1[Network ID],AF388)&gt;0,AF388="Grand Total",AF388="(blank)",AF388="")</f>
        <v>1</v>
      </c>
      <c r="AJ388" s="76" t="s">
        <v>1144</v>
      </c>
      <c r="AK388" s="77">
        <v>1</v>
      </c>
      <c r="AL388" t="b">
        <f t="shared" si="63"/>
        <v>1</v>
      </c>
      <c r="AM388" t="b">
        <f t="shared" si="64"/>
        <v>1</v>
      </c>
      <c r="AN388"/>
      <c r="AO388"/>
      <c r="AP388" t="b">
        <f>OR(COUNTIF(Table_1[Network ID],AN388)&gt;0,AN388="Grand Total",Y388="(blank)",AN388="")</f>
        <v>1</v>
      </c>
      <c r="AQ388"/>
    </row>
    <row r="389" spans="10:43" x14ac:dyDescent="0.25">
      <c r="J389" t="b">
        <f t="shared" si="65"/>
        <v>1</v>
      </c>
      <c r="M389" t="b">
        <f t="shared" si="59"/>
        <v>1</v>
      </c>
      <c r="N389" t="b">
        <f>OR(K389="Grand Total",IFERROR(FIND(SUBSTITUTE(K389," ",""),SUBSTITUTE('0 - Params'!$B$5," ","")),0)&gt;0)</f>
        <v>1</v>
      </c>
      <c r="O389" t="b">
        <f t="shared" si="60"/>
        <v>1</v>
      </c>
      <c r="S389" t="b">
        <f t="shared" si="66"/>
        <v>1</v>
      </c>
      <c r="W389" t="b">
        <f t="shared" si="61"/>
        <v>1</v>
      </c>
      <c r="X389" t="b">
        <f t="shared" si="62"/>
        <v>1</v>
      </c>
      <c r="Y389"/>
      <c r="Z389"/>
      <c r="AA389" t="b">
        <f>OR(COUNTIF(Table_1[Network ID],Y389)&gt;0,Y389="Grand Total",Y389="(blank)",Y389="")</f>
        <v>1</v>
      </c>
      <c r="AE389" t="b">
        <f t="shared" si="58"/>
        <v>1</v>
      </c>
      <c r="AF389"/>
      <c r="AG389"/>
      <c r="AH389" t="b">
        <f>OR(COUNTIF(Table_1[Network ID],AF389)&gt;0,AF389="Grand Total",AF389="(blank)",AF389="")</f>
        <v>1</v>
      </c>
      <c r="AJ389" s="76" t="s">
        <v>1146</v>
      </c>
      <c r="AK389" s="77">
        <v>1</v>
      </c>
      <c r="AL389" t="b">
        <f t="shared" si="63"/>
        <v>1</v>
      </c>
      <c r="AM389" t="b">
        <f t="shared" si="64"/>
        <v>1</v>
      </c>
      <c r="AN389"/>
      <c r="AO389"/>
      <c r="AP389" t="b">
        <f>OR(COUNTIF(Table_1[Network ID],AN389)&gt;0,AN389="Grand Total",Y389="(blank)",AN389="")</f>
        <v>1</v>
      </c>
      <c r="AQ389"/>
    </row>
    <row r="390" spans="10:43" x14ac:dyDescent="0.25">
      <c r="J390" t="b">
        <f t="shared" si="65"/>
        <v>1</v>
      </c>
      <c r="M390" t="b">
        <f t="shared" si="59"/>
        <v>1</v>
      </c>
      <c r="N390" t="b">
        <f>OR(K390="Grand Total",IFERROR(FIND(SUBSTITUTE(K390," ",""),SUBSTITUTE('0 - Params'!$B$5," ","")),0)&gt;0)</f>
        <v>1</v>
      </c>
      <c r="O390" t="b">
        <f t="shared" si="60"/>
        <v>1</v>
      </c>
      <c r="S390" t="b">
        <f t="shared" si="66"/>
        <v>1</v>
      </c>
      <c r="W390" t="b">
        <f t="shared" si="61"/>
        <v>1</v>
      </c>
      <c r="X390" t="b">
        <f t="shared" si="62"/>
        <v>1</v>
      </c>
      <c r="Y390"/>
      <c r="Z390"/>
      <c r="AA390" t="b">
        <f>OR(COUNTIF(Table_1[Network ID],Y390)&gt;0,Y390="Grand Total",Y390="(blank)",Y390="")</f>
        <v>1</v>
      </c>
      <c r="AE390" t="b">
        <f t="shared" si="58"/>
        <v>1</v>
      </c>
      <c r="AF390"/>
      <c r="AG390"/>
      <c r="AH390" t="b">
        <f>OR(COUNTIF(Table_1[Network ID],AF390)&gt;0,AF390="Grand Total",AF390="(blank)",AF390="")</f>
        <v>1</v>
      </c>
      <c r="AJ390" s="76" t="s">
        <v>1148</v>
      </c>
      <c r="AK390" s="77">
        <v>1</v>
      </c>
      <c r="AL390" t="b">
        <f t="shared" si="63"/>
        <v>1</v>
      </c>
      <c r="AM390" t="b">
        <f t="shared" si="64"/>
        <v>1</v>
      </c>
      <c r="AN390"/>
      <c r="AO390"/>
      <c r="AP390" t="b">
        <f>OR(COUNTIF(Table_1[Network ID],AN390)&gt;0,AN390="Grand Total",Y390="(blank)",AN390="")</f>
        <v>1</v>
      </c>
      <c r="AQ390"/>
    </row>
    <row r="391" spans="10:43" x14ac:dyDescent="0.25">
      <c r="J391" t="b">
        <f t="shared" si="65"/>
        <v>1</v>
      </c>
      <c r="M391" t="b">
        <f t="shared" si="59"/>
        <v>1</v>
      </c>
      <c r="N391" t="b">
        <f>OR(K391="Grand Total",IFERROR(FIND(SUBSTITUTE(K391," ",""),SUBSTITUTE('0 - Params'!$B$5," ","")),0)&gt;0)</f>
        <v>1</v>
      </c>
      <c r="O391" t="b">
        <f t="shared" si="60"/>
        <v>1</v>
      </c>
      <c r="S391" t="b">
        <f t="shared" si="66"/>
        <v>1</v>
      </c>
      <c r="W391" t="b">
        <f t="shared" si="61"/>
        <v>1</v>
      </c>
      <c r="X391" t="b">
        <f t="shared" si="62"/>
        <v>1</v>
      </c>
      <c r="Y391"/>
      <c r="Z391"/>
      <c r="AA391" t="b">
        <f>OR(COUNTIF(Table_1[Network ID],Y391)&gt;0,Y391="Grand Total",Y391="(blank)",Y391="")</f>
        <v>1</v>
      </c>
      <c r="AE391" t="b">
        <f t="shared" si="58"/>
        <v>1</v>
      </c>
      <c r="AF391"/>
      <c r="AG391"/>
      <c r="AH391" t="b">
        <f>OR(COUNTIF(Table_1[Network ID],AF391)&gt;0,AF391="Grand Total",AF391="(blank)",AF391="")</f>
        <v>1</v>
      </c>
      <c r="AJ391" s="76" t="s">
        <v>1150</v>
      </c>
      <c r="AK391" s="77">
        <v>1</v>
      </c>
      <c r="AL391" t="b">
        <f t="shared" si="63"/>
        <v>1</v>
      </c>
      <c r="AM391" t="b">
        <f t="shared" si="64"/>
        <v>1</v>
      </c>
      <c r="AN391"/>
      <c r="AO391"/>
      <c r="AP391" t="b">
        <f>OR(COUNTIF(Table_1[Network ID],AN391)&gt;0,AN391="Grand Total",Y391="(blank)",AN391="")</f>
        <v>1</v>
      </c>
      <c r="AQ391"/>
    </row>
    <row r="392" spans="10:43" x14ac:dyDescent="0.25">
      <c r="J392" t="b">
        <f t="shared" si="65"/>
        <v>1</v>
      </c>
      <c r="M392" t="b">
        <f t="shared" si="59"/>
        <v>1</v>
      </c>
      <c r="N392" t="b">
        <f>OR(K392="Grand Total",IFERROR(FIND(SUBSTITUTE(K392," ",""),SUBSTITUTE('0 - Params'!$B$5," ","")),0)&gt;0)</f>
        <v>1</v>
      </c>
      <c r="O392" t="b">
        <f t="shared" si="60"/>
        <v>1</v>
      </c>
      <c r="S392" t="b">
        <f t="shared" si="66"/>
        <v>1</v>
      </c>
      <c r="W392" t="b">
        <f t="shared" si="61"/>
        <v>1</v>
      </c>
      <c r="X392" t="b">
        <f t="shared" si="62"/>
        <v>1</v>
      </c>
      <c r="Y392"/>
      <c r="Z392"/>
      <c r="AA392" t="b">
        <f>OR(COUNTIF(Table_1[Network ID],Y392)&gt;0,Y392="Grand Total",Y392="(blank)",Y392="")</f>
        <v>1</v>
      </c>
      <c r="AE392" t="b">
        <f t="shared" si="58"/>
        <v>1</v>
      </c>
      <c r="AF392"/>
      <c r="AG392"/>
      <c r="AH392" t="b">
        <f>OR(COUNTIF(Table_1[Network ID],AF392)&gt;0,AF392="Grand Total",AF392="(blank)",AF392="")</f>
        <v>1</v>
      </c>
      <c r="AJ392" s="76" t="s">
        <v>1152</v>
      </c>
      <c r="AK392" s="77">
        <v>1</v>
      </c>
      <c r="AL392" t="b">
        <f t="shared" si="63"/>
        <v>1</v>
      </c>
      <c r="AM392" t="b">
        <f t="shared" si="64"/>
        <v>1</v>
      </c>
      <c r="AN392"/>
      <c r="AO392"/>
      <c r="AP392" t="b">
        <f>OR(COUNTIF(Table_1[Network ID],AN392)&gt;0,AN392="Grand Total",Y392="(blank)",AN392="")</f>
        <v>1</v>
      </c>
      <c r="AQ392"/>
    </row>
    <row r="393" spans="10:43" x14ac:dyDescent="0.25">
      <c r="J393" t="b">
        <f t="shared" si="65"/>
        <v>1</v>
      </c>
      <c r="M393" t="b">
        <f t="shared" si="59"/>
        <v>1</v>
      </c>
      <c r="N393" t="b">
        <f>OR(K393="Grand Total",IFERROR(FIND(SUBSTITUTE(K393," ",""),SUBSTITUTE('0 - Params'!$B$5," ","")),0)&gt;0)</f>
        <v>1</v>
      </c>
      <c r="O393" t="b">
        <f t="shared" si="60"/>
        <v>1</v>
      </c>
      <c r="S393" t="b">
        <f t="shared" si="66"/>
        <v>1</v>
      </c>
      <c r="W393" t="b">
        <f t="shared" si="61"/>
        <v>1</v>
      </c>
      <c r="X393" t="b">
        <f t="shared" si="62"/>
        <v>1</v>
      </c>
      <c r="Y393"/>
      <c r="Z393"/>
      <c r="AA393" t="b">
        <f>OR(COUNTIF(Table_1[Network ID],Y393)&gt;0,Y393="Grand Total",Y393="(blank)",Y393="")</f>
        <v>1</v>
      </c>
      <c r="AE393" t="b">
        <f t="shared" si="58"/>
        <v>1</v>
      </c>
      <c r="AF393"/>
      <c r="AG393"/>
      <c r="AH393" t="b">
        <f>OR(COUNTIF(Table_1[Network ID],AF393)&gt;0,AF393="Grand Total",AF393="(blank)",AF393="")</f>
        <v>1</v>
      </c>
      <c r="AJ393" s="76" t="s">
        <v>1154</v>
      </c>
      <c r="AK393" s="77">
        <v>1</v>
      </c>
      <c r="AL393" t="b">
        <f t="shared" si="63"/>
        <v>1</v>
      </c>
      <c r="AM393" t="b">
        <f t="shared" si="64"/>
        <v>1</v>
      </c>
      <c r="AN393"/>
      <c r="AO393"/>
      <c r="AP393" t="b">
        <f>OR(COUNTIF(Table_1[Network ID],AN393)&gt;0,AN393="Grand Total",Y393="(blank)",AN393="")</f>
        <v>1</v>
      </c>
      <c r="AQ393"/>
    </row>
    <row r="394" spans="10:43" x14ac:dyDescent="0.25">
      <c r="J394" t="b">
        <f t="shared" si="65"/>
        <v>1</v>
      </c>
      <c r="M394" t="b">
        <f t="shared" si="59"/>
        <v>1</v>
      </c>
      <c r="N394" t="b">
        <f>OR(K394="Grand Total",IFERROR(FIND(SUBSTITUTE(K394," ",""),SUBSTITUTE('0 - Params'!$B$5," ","")),0)&gt;0)</f>
        <v>1</v>
      </c>
      <c r="O394" t="b">
        <f t="shared" si="60"/>
        <v>1</v>
      </c>
      <c r="S394" t="b">
        <f t="shared" si="66"/>
        <v>1</v>
      </c>
      <c r="W394" t="b">
        <f t="shared" si="61"/>
        <v>1</v>
      </c>
      <c r="X394" t="b">
        <f t="shared" si="62"/>
        <v>1</v>
      </c>
      <c r="Y394"/>
      <c r="Z394"/>
      <c r="AA394" t="b">
        <f>OR(COUNTIF(Table_1[Network ID],Y394)&gt;0,Y394="Grand Total",Y394="(blank)",Y394="")</f>
        <v>1</v>
      </c>
      <c r="AE394" t="b">
        <f t="shared" si="58"/>
        <v>1</v>
      </c>
      <c r="AF394"/>
      <c r="AG394"/>
      <c r="AH394" t="b">
        <f>OR(COUNTIF(Table_1[Network ID],AF394)&gt;0,AF394="Grand Total",AF394="(blank)",AF394="")</f>
        <v>1</v>
      </c>
      <c r="AJ394" s="76" t="s">
        <v>1156</v>
      </c>
      <c r="AK394" s="77">
        <v>1</v>
      </c>
      <c r="AL394" t="b">
        <f t="shared" si="63"/>
        <v>1</v>
      </c>
      <c r="AM394" t="b">
        <f t="shared" si="64"/>
        <v>1</v>
      </c>
      <c r="AN394"/>
      <c r="AO394"/>
      <c r="AP394" t="b">
        <f>OR(COUNTIF(Table_1[Network ID],AN394)&gt;0,AN394="Grand Total",Y394="(blank)",AN394="")</f>
        <v>1</v>
      </c>
      <c r="AQ394"/>
    </row>
    <row r="395" spans="10:43" x14ac:dyDescent="0.25">
      <c r="J395" t="b">
        <f t="shared" si="65"/>
        <v>1</v>
      </c>
      <c r="M395" t="b">
        <f t="shared" si="59"/>
        <v>1</v>
      </c>
      <c r="N395" t="b">
        <f>OR(K395="Grand Total",IFERROR(FIND(SUBSTITUTE(K395," ",""),SUBSTITUTE('0 - Params'!$B$5," ","")),0)&gt;0)</f>
        <v>1</v>
      </c>
      <c r="O395" t="b">
        <f t="shared" si="60"/>
        <v>1</v>
      </c>
      <c r="S395" t="b">
        <f t="shared" si="66"/>
        <v>1</v>
      </c>
      <c r="W395" t="b">
        <f t="shared" si="61"/>
        <v>1</v>
      </c>
      <c r="X395" t="b">
        <f t="shared" si="62"/>
        <v>1</v>
      </c>
      <c r="Y395"/>
      <c r="Z395"/>
      <c r="AA395" t="b">
        <f>OR(COUNTIF(Table_1[Network ID],Y395)&gt;0,Y395="Grand Total",Y395="(blank)",Y395="")</f>
        <v>1</v>
      </c>
      <c r="AE395" t="b">
        <f t="shared" ref="AE395:AE458" si="67">OR(AC395="Grand Total",EXACT(LOWER(AC395),AC395))</f>
        <v>1</v>
      </c>
      <c r="AF395"/>
      <c r="AG395"/>
      <c r="AH395" t="b">
        <f>OR(COUNTIF(Table_1[Network ID],AF395)&gt;0,AF395="Grand Total",AF395="(blank)",AF395="")</f>
        <v>1</v>
      </c>
      <c r="AJ395" s="76" t="s">
        <v>1158</v>
      </c>
      <c r="AK395" s="77">
        <v>1</v>
      </c>
      <c r="AL395" t="b">
        <f t="shared" si="63"/>
        <v>1</v>
      </c>
      <c r="AM395" t="b">
        <f t="shared" si="64"/>
        <v>1</v>
      </c>
      <c r="AN395"/>
      <c r="AO395"/>
      <c r="AP395" t="b">
        <f>OR(COUNTIF(Table_1[Network ID],AN395)&gt;0,AN395="Grand Total",Y395="(blank)",AN395="")</f>
        <v>1</v>
      </c>
      <c r="AQ395"/>
    </row>
    <row r="396" spans="10:43" x14ac:dyDescent="0.25">
      <c r="J396" t="b">
        <f t="shared" si="65"/>
        <v>1</v>
      </c>
      <c r="M396" t="b">
        <f t="shared" ref="M396:M459" si="68">OR(K396="Grand Total",EXACT(UPPER(K396),K396))</f>
        <v>1</v>
      </c>
      <c r="N396" t="b">
        <f>OR(K396="Grand Total",IFERROR(FIND(SUBSTITUTE(K396," ",""),SUBSTITUTE('0 - Params'!$B$5," ","")),0)&gt;0)</f>
        <v>1</v>
      </c>
      <c r="O396" t="b">
        <f t="shared" ref="O396:O459" si="69">OR(K396="Grand Total",TRIM(K396)=K396)</f>
        <v>1</v>
      </c>
      <c r="S396" t="b">
        <f t="shared" si="66"/>
        <v>1</v>
      </c>
      <c r="W396" t="b">
        <f t="shared" ref="W396:W459" si="70">IF(AND(U396&lt;&gt;"",U396&lt;&gt;"Grand Total",U396&lt;&gt;"(blank)"),GETPIVOTDATA("Facility CCN",$U$10,"Facility CCN",U396)=1,TRUE)</f>
        <v>1</v>
      </c>
      <c r="X396" t="b">
        <f t="shared" ref="X396:X459" si="71">IF(AND(U396&lt;&gt;"",U396&lt;&gt;"Grand Total",U396&lt;&gt;"(blank)"),LEN(U396)=6,TRUE)</f>
        <v>1</v>
      </c>
      <c r="Y396"/>
      <c r="Z396"/>
      <c r="AA396" t="b">
        <f>OR(COUNTIF(Table_1[Network ID],Y396)&gt;0,Y396="Grand Total",Y396="(blank)",Y396="")</f>
        <v>1</v>
      </c>
      <c r="AE396" t="b">
        <f t="shared" si="67"/>
        <v>1</v>
      </c>
      <c r="AF396"/>
      <c r="AG396"/>
      <c r="AH396" t="b">
        <f>OR(COUNTIF(Table_1[Network ID],AF396)&gt;0,AF396="Grand Total",AF396="(blank)",AF396="")</f>
        <v>1</v>
      </c>
      <c r="AJ396" s="76" t="s">
        <v>1160</v>
      </c>
      <c r="AK396" s="77">
        <v>1</v>
      </c>
      <c r="AL396" t="b">
        <f t="shared" ref="AL396:AL459" si="72">IF(AND(AJ396&lt;&gt;"",AJ396&lt;&gt;"Grand Total",AJ396&lt;&gt;"(blank)"),GETPIVOTDATA("Provider NPI",$AJ$10,"Provider NPI",AJ396)=1,TRUE)</f>
        <v>1</v>
      </c>
      <c r="AM396" t="b">
        <f t="shared" ref="AM396:AM459" si="73">IF(AND(AJ396&lt;&gt;"",AJ396&lt;&gt;"Grand Total",AJ396&lt;&gt;"(blank)"),LEN(AJ396)=10,TRUE)</f>
        <v>1</v>
      </c>
      <c r="AN396"/>
      <c r="AO396"/>
      <c r="AP396" t="b">
        <f>OR(COUNTIF(Table_1[Network ID],AN396)&gt;0,AN396="Grand Total",Y396="(blank)",AN396="")</f>
        <v>1</v>
      </c>
      <c r="AQ396"/>
    </row>
    <row r="397" spans="10:43" x14ac:dyDescent="0.25">
      <c r="J397" t="b">
        <f t="shared" si="65"/>
        <v>1</v>
      </c>
      <c r="M397" t="b">
        <f t="shared" si="68"/>
        <v>1</v>
      </c>
      <c r="N397" t="b">
        <f>OR(K397="Grand Total",IFERROR(FIND(SUBSTITUTE(K397," ",""),SUBSTITUTE('0 - Params'!$B$5," ","")),0)&gt;0)</f>
        <v>1</v>
      </c>
      <c r="O397" t="b">
        <f t="shared" si="69"/>
        <v>1</v>
      </c>
      <c r="S397" t="b">
        <f t="shared" si="66"/>
        <v>1</v>
      </c>
      <c r="W397" t="b">
        <f t="shared" si="70"/>
        <v>1</v>
      </c>
      <c r="X397" t="b">
        <f t="shared" si="71"/>
        <v>1</v>
      </c>
      <c r="Y397"/>
      <c r="Z397"/>
      <c r="AA397" t="b">
        <f>OR(COUNTIF(Table_1[Network ID],Y397)&gt;0,Y397="Grand Total",Y397="(blank)",Y397="")</f>
        <v>1</v>
      </c>
      <c r="AE397" t="b">
        <f t="shared" si="67"/>
        <v>1</v>
      </c>
      <c r="AF397"/>
      <c r="AG397"/>
      <c r="AH397" t="b">
        <f>OR(COUNTIF(Table_1[Network ID],AF397)&gt;0,AF397="Grand Total",AF397="(blank)",AF397="")</f>
        <v>1</v>
      </c>
      <c r="AJ397" s="76" t="s">
        <v>1162</v>
      </c>
      <c r="AK397" s="77">
        <v>1</v>
      </c>
      <c r="AL397" t="b">
        <f t="shared" si="72"/>
        <v>1</v>
      </c>
      <c r="AM397" t="b">
        <f t="shared" si="73"/>
        <v>1</v>
      </c>
      <c r="AN397"/>
      <c r="AO397"/>
      <c r="AP397" t="b">
        <f>OR(COUNTIF(Table_1[Network ID],AN397)&gt;0,AN397="Grand Total",Y397="(blank)",AN397="")</f>
        <v>1</v>
      </c>
      <c r="AQ397"/>
    </row>
    <row r="398" spans="10:43" x14ac:dyDescent="0.25">
      <c r="J398" t="b">
        <f t="shared" si="65"/>
        <v>1</v>
      </c>
      <c r="M398" t="b">
        <f t="shared" si="68"/>
        <v>1</v>
      </c>
      <c r="N398" t="b">
        <f>OR(K398="Grand Total",IFERROR(FIND(SUBSTITUTE(K398," ",""),SUBSTITUTE('0 - Params'!$B$5," ","")),0)&gt;0)</f>
        <v>1</v>
      </c>
      <c r="O398" t="b">
        <f t="shared" si="69"/>
        <v>1</v>
      </c>
      <c r="S398" t="b">
        <f t="shared" si="66"/>
        <v>1</v>
      </c>
      <c r="W398" t="b">
        <f t="shared" si="70"/>
        <v>1</v>
      </c>
      <c r="X398" t="b">
        <f t="shared" si="71"/>
        <v>1</v>
      </c>
      <c r="Y398"/>
      <c r="Z398"/>
      <c r="AA398" t="b">
        <f>OR(COUNTIF(Table_1[Network ID],Y398)&gt;0,Y398="Grand Total",Y398="(blank)",Y398="")</f>
        <v>1</v>
      </c>
      <c r="AE398" t="b">
        <f t="shared" si="67"/>
        <v>1</v>
      </c>
      <c r="AF398"/>
      <c r="AG398"/>
      <c r="AH398" t="b">
        <f>OR(COUNTIF(Table_1[Network ID],AF398)&gt;0,AF398="Grand Total",AF398="(blank)",AF398="")</f>
        <v>1</v>
      </c>
      <c r="AJ398" s="76" t="s">
        <v>1164</v>
      </c>
      <c r="AK398" s="77">
        <v>1</v>
      </c>
      <c r="AL398" t="b">
        <f t="shared" si="72"/>
        <v>1</v>
      </c>
      <c r="AM398" t="b">
        <f t="shared" si="73"/>
        <v>1</v>
      </c>
      <c r="AN398"/>
      <c r="AO398"/>
      <c r="AP398" t="b">
        <f>OR(COUNTIF(Table_1[Network ID],AN398)&gt;0,AN398="Grand Total",Y398="(blank)",AN398="")</f>
        <v>1</v>
      </c>
      <c r="AQ398"/>
    </row>
    <row r="399" spans="10:43" x14ac:dyDescent="0.25">
      <c r="J399" t="b">
        <f t="shared" ref="J399:J462" si="74">OR(H399="Grand Total",EXACT(LOWER(H399),H399))</f>
        <v>1</v>
      </c>
      <c r="M399" t="b">
        <f t="shared" si="68"/>
        <v>1</v>
      </c>
      <c r="N399" t="b">
        <f>OR(K399="Grand Total",IFERROR(FIND(SUBSTITUTE(K399," ",""),SUBSTITUTE('0 - Params'!$B$5," ","")),0)&gt;0)</f>
        <v>1</v>
      </c>
      <c r="O399" t="b">
        <f t="shared" si="69"/>
        <v>1</v>
      </c>
      <c r="S399" t="b">
        <f t="shared" ref="S399:S462" si="75">OR(Q399="Grand Total",EXACT(LOWER(Q399),Q399))</f>
        <v>1</v>
      </c>
      <c r="W399" t="b">
        <f t="shared" si="70"/>
        <v>1</v>
      </c>
      <c r="X399" t="b">
        <f t="shared" si="71"/>
        <v>1</v>
      </c>
      <c r="Y399"/>
      <c r="Z399"/>
      <c r="AA399" t="b">
        <f>OR(COUNTIF(Table_1[Network ID],Y399)&gt;0,Y399="Grand Total",Y399="(blank)",Y399="")</f>
        <v>1</v>
      </c>
      <c r="AE399" t="b">
        <f t="shared" si="67"/>
        <v>1</v>
      </c>
      <c r="AF399"/>
      <c r="AG399"/>
      <c r="AH399" t="b">
        <f>OR(COUNTIF(Table_1[Network ID],AF399)&gt;0,AF399="Grand Total",AF399="(blank)",AF399="")</f>
        <v>1</v>
      </c>
      <c r="AJ399" s="76" t="s">
        <v>1166</v>
      </c>
      <c r="AK399" s="77">
        <v>1</v>
      </c>
      <c r="AL399" t="b">
        <f t="shared" si="72"/>
        <v>1</v>
      </c>
      <c r="AM399" t="b">
        <f t="shared" si="73"/>
        <v>1</v>
      </c>
      <c r="AN399"/>
      <c r="AO399"/>
      <c r="AP399" t="b">
        <f>OR(COUNTIF(Table_1[Network ID],AN399)&gt;0,AN399="Grand Total",Y399="(blank)",AN399="")</f>
        <v>1</v>
      </c>
      <c r="AQ399"/>
    </row>
    <row r="400" spans="10:43" x14ac:dyDescent="0.25">
      <c r="J400" t="b">
        <f t="shared" si="74"/>
        <v>1</v>
      </c>
      <c r="M400" t="b">
        <f t="shared" si="68"/>
        <v>1</v>
      </c>
      <c r="N400" t="b">
        <f>OR(K400="Grand Total",IFERROR(FIND(SUBSTITUTE(K400," ",""),SUBSTITUTE('0 - Params'!$B$5," ","")),0)&gt;0)</f>
        <v>1</v>
      </c>
      <c r="O400" t="b">
        <f t="shared" si="69"/>
        <v>1</v>
      </c>
      <c r="S400" t="b">
        <f t="shared" si="75"/>
        <v>1</v>
      </c>
      <c r="W400" t="b">
        <f t="shared" si="70"/>
        <v>1</v>
      </c>
      <c r="X400" t="b">
        <f t="shared" si="71"/>
        <v>1</v>
      </c>
      <c r="Y400"/>
      <c r="Z400"/>
      <c r="AA400" t="b">
        <f>OR(COUNTIF(Table_1[Network ID],Y400)&gt;0,Y400="Grand Total",Y400="(blank)",Y400="")</f>
        <v>1</v>
      </c>
      <c r="AE400" t="b">
        <f t="shared" si="67"/>
        <v>1</v>
      </c>
      <c r="AF400"/>
      <c r="AG400"/>
      <c r="AH400" t="b">
        <f>OR(COUNTIF(Table_1[Network ID],AF400)&gt;0,AF400="Grand Total",AF400="(blank)",AF400="")</f>
        <v>1</v>
      </c>
      <c r="AJ400" s="76" t="s">
        <v>1168</v>
      </c>
      <c r="AK400" s="77">
        <v>1</v>
      </c>
      <c r="AL400" t="b">
        <f t="shared" si="72"/>
        <v>1</v>
      </c>
      <c r="AM400" t="b">
        <f t="shared" si="73"/>
        <v>1</v>
      </c>
      <c r="AN400"/>
      <c r="AO400"/>
      <c r="AP400" t="b">
        <f>OR(COUNTIF(Table_1[Network ID],AN400)&gt;0,AN400="Grand Total",Y400="(blank)",AN400="")</f>
        <v>1</v>
      </c>
      <c r="AQ400"/>
    </row>
    <row r="401" spans="10:43" x14ac:dyDescent="0.25">
      <c r="J401" t="b">
        <f t="shared" si="74"/>
        <v>1</v>
      </c>
      <c r="M401" t="b">
        <f t="shared" si="68"/>
        <v>1</v>
      </c>
      <c r="N401" t="b">
        <f>OR(K401="Grand Total",IFERROR(FIND(SUBSTITUTE(K401," ",""),SUBSTITUTE('0 - Params'!$B$5," ","")),0)&gt;0)</f>
        <v>1</v>
      </c>
      <c r="O401" t="b">
        <f t="shared" si="69"/>
        <v>1</v>
      </c>
      <c r="S401" t="b">
        <f t="shared" si="75"/>
        <v>1</v>
      </c>
      <c r="W401" t="b">
        <f t="shared" si="70"/>
        <v>1</v>
      </c>
      <c r="X401" t="b">
        <f t="shared" si="71"/>
        <v>1</v>
      </c>
      <c r="Y401"/>
      <c r="Z401"/>
      <c r="AA401" t="b">
        <f>OR(COUNTIF(Table_1[Network ID],Y401)&gt;0,Y401="Grand Total",Y401="(blank)",Y401="")</f>
        <v>1</v>
      </c>
      <c r="AE401" t="b">
        <f t="shared" si="67"/>
        <v>1</v>
      </c>
      <c r="AF401"/>
      <c r="AG401"/>
      <c r="AH401" t="b">
        <f>OR(COUNTIF(Table_1[Network ID],AF401)&gt;0,AF401="Grand Total",AF401="(blank)",AF401="")</f>
        <v>1</v>
      </c>
      <c r="AJ401" s="76" t="s">
        <v>1170</v>
      </c>
      <c r="AK401" s="77">
        <v>1</v>
      </c>
      <c r="AL401" t="b">
        <f t="shared" si="72"/>
        <v>1</v>
      </c>
      <c r="AM401" t="b">
        <f t="shared" si="73"/>
        <v>1</v>
      </c>
      <c r="AN401"/>
      <c r="AO401"/>
      <c r="AP401" t="b">
        <f>OR(COUNTIF(Table_1[Network ID],AN401)&gt;0,AN401="Grand Total",Y401="(blank)",AN401="")</f>
        <v>1</v>
      </c>
      <c r="AQ401"/>
    </row>
    <row r="402" spans="10:43" x14ac:dyDescent="0.25">
      <c r="J402" t="b">
        <f t="shared" si="74"/>
        <v>1</v>
      </c>
      <c r="M402" t="b">
        <f t="shared" si="68"/>
        <v>1</v>
      </c>
      <c r="N402" t="b">
        <f>OR(K402="Grand Total",IFERROR(FIND(SUBSTITUTE(K402," ",""),SUBSTITUTE('0 - Params'!$B$5," ","")),0)&gt;0)</f>
        <v>1</v>
      </c>
      <c r="O402" t="b">
        <f t="shared" si="69"/>
        <v>1</v>
      </c>
      <c r="S402" t="b">
        <f t="shared" si="75"/>
        <v>1</v>
      </c>
      <c r="W402" t="b">
        <f t="shared" si="70"/>
        <v>1</v>
      </c>
      <c r="X402" t="b">
        <f t="shared" si="71"/>
        <v>1</v>
      </c>
      <c r="Y402"/>
      <c r="Z402"/>
      <c r="AA402" t="b">
        <f>OR(COUNTIF(Table_1[Network ID],Y402)&gt;0,Y402="Grand Total",Y402="(blank)",Y402="")</f>
        <v>1</v>
      </c>
      <c r="AE402" t="b">
        <f t="shared" si="67"/>
        <v>1</v>
      </c>
      <c r="AF402"/>
      <c r="AG402"/>
      <c r="AH402" t="b">
        <f>OR(COUNTIF(Table_1[Network ID],AF402)&gt;0,AF402="Grand Total",AF402="(blank)",AF402="")</f>
        <v>1</v>
      </c>
      <c r="AJ402" s="76" t="s">
        <v>1172</v>
      </c>
      <c r="AK402" s="77">
        <v>1</v>
      </c>
      <c r="AL402" t="b">
        <f t="shared" si="72"/>
        <v>1</v>
      </c>
      <c r="AM402" t="b">
        <f t="shared" si="73"/>
        <v>1</v>
      </c>
      <c r="AN402"/>
      <c r="AO402"/>
      <c r="AP402" t="b">
        <f>OR(COUNTIF(Table_1[Network ID],AN402)&gt;0,AN402="Grand Total",Y402="(blank)",AN402="")</f>
        <v>1</v>
      </c>
      <c r="AQ402"/>
    </row>
    <row r="403" spans="10:43" x14ac:dyDescent="0.25">
      <c r="J403" t="b">
        <f t="shared" si="74"/>
        <v>1</v>
      </c>
      <c r="M403" t="b">
        <f t="shared" si="68"/>
        <v>1</v>
      </c>
      <c r="N403" t="b">
        <f>OR(K403="Grand Total",IFERROR(FIND(SUBSTITUTE(K403," ",""),SUBSTITUTE('0 - Params'!$B$5," ","")),0)&gt;0)</f>
        <v>1</v>
      </c>
      <c r="O403" t="b">
        <f t="shared" si="69"/>
        <v>1</v>
      </c>
      <c r="S403" t="b">
        <f t="shared" si="75"/>
        <v>1</v>
      </c>
      <c r="W403" t="b">
        <f t="shared" si="70"/>
        <v>1</v>
      </c>
      <c r="X403" t="b">
        <f t="shared" si="71"/>
        <v>1</v>
      </c>
      <c r="Y403"/>
      <c r="Z403"/>
      <c r="AA403" t="b">
        <f>OR(COUNTIF(Table_1[Network ID],Y403)&gt;0,Y403="Grand Total",Y403="(blank)",Y403="")</f>
        <v>1</v>
      </c>
      <c r="AE403" t="b">
        <f t="shared" si="67"/>
        <v>1</v>
      </c>
      <c r="AF403"/>
      <c r="AG403"/>
      <c r="AH403" t="b">
        <f>OR(COUNTIF(Table_1[Network ID],AF403)&gt;0,AF403="Grand Total",AF403="(blank)",AF403="")</f>
        <v>1</v>
      </c>
      <c r="AJ403" s="76" t="s">
        <v>1174</v>
      </c>
      <c r="AK403" s="77">
        <v>1</v>
      </c>
      <c r="AL403" t="b">
        <f t="shared" si="72"/>
        <v>1</v>
      </c>
      <c r="AM403" t="b">
        <f t="shared" si="73"/>
        <v>1</v>
      </c>
      <c r="AN403"/>
      <c r="AO403"/>
      <c r="AP403" t="b">
        <f>OR(COUNTIF(Table_1[Network ID],AN403)&gt;0,AN403="Grand Total",Y403="(blank)",AN403="")</f>
        <v>1</v>
      </c>
      <c r="AQ403"/>
    </row>
    <row r="404" spans="10:43" x14ac:dyDescent="0.25">
      <c r="J404" t="b">
        <f t="shared" si="74"/>
        <v>1</v>
      </c>
      <c r="M404" t="b">
        <f t="shared" si="68"/>
        <v>1</v>
      </c>
      <c r="N404" t="b">
        <f>OR(K404="Grand Total",IFERROR(FIND(SUBSTITUTE(K404," ",""),SUBSTITUTE('0 - Params'!$B$5," ","")),0)&gt;0)</f>
        <v>1</v>
      </c>
      <c r="O404" t="b">
        <f t="shared" si="69"/>
        <v>1</v>
      </c>
      <c r="S404" t="b">
        <f t="shared" si="75"/>
        <v>1</v>
      </c>
      <c r="W404" t="b">
        <f t="shared" si="70"/>
        <v>1</v>
      </c>
      <c r="X404" t="b">
        <f t="shared" si="71"/>
        <v>1</v>
      </c>
      <c r="Y404"/>
      <c r="Z404"/>
      <c r="AA404" t="b">
        <f>OR(COUNTIF(Table_1[Network ID],Y404)&gt;0,Y404="Grand Total",Y404="(blank)",Y404="")</f>
        <v>1</v>
      </c>
      <c r="AE404" t="b">
        <f t="shared" si="67"/>
        <v>1</v>
      </c>
      <c r="AF404"/>
      <c r="AG404"/>
      <c r="AH404" t="b">
        <f>OR(COUNTIF(Table_1[Network ID],AF404)&gt;0,AF404="Grand Total",AF404="(blank)",AF404="")</f>
        <v>1</v>
      </c>
      <c r="AJ404" s="76" t="s">
        <v>1176</v>
      </c>
      <c r="AK404" s="77">
        <v>1</v>
      </c>
      <c r="AL404" t="b">
        <f t="shared" si="72"/>
        <v>1</v>
      </c>
      <c r="AM404" t="b">
        <f t="shared" si="73"/>
        <v>1</v>
      </c>
      <c r="AN404"/>
      <c r="AO404"/>
      <c r="AP404" t="b">
        <f>OR(COUNTIF(Table_1[Network ID],AN404)&gt;0,AN404="Grand Total",Y404="(blank)",AN404="")</f>
        <v>1</v>
      </c>
      <c r="AQ404"/>
    </row>
    <row r="405" spans="10:43" x14ac:dyDescent="0.25">
      <c r="J405" t="b">
        <f t="shared" si="74"/>
        <v>1</v>
      </c>
      <c r="M405" t="b">
        <f t="shared" si="68"/>
        <v>1</v>
      </c>
      <c r="N405" t="b">
        <f>OR(K405="Grand Total",IFERROR(FIND(SUBSTITUTE(K405," ",""),SUBSTITUTE('0 - Params'!$B$5," ","")),0)&gt;0)</f>
        <v>1</v>
      </c>
      <c r="O405" t="b">
        <f t="shared" si="69"/>
        <v>1</v>
      </c>
      <c r="S405" t="b">
        <f t="shared" si="75"/>
        <v>1</v>
      </c>
      <c r="W405" t="b">
        <f t="shared" si="70"/>
        <v>1</v>
      </c>
      <c r="X405" t="b">
        <f t="shared" si="71"/>
        <v>1</v>
      </c>
      <c r="Y405"/>
      <c r="Z405"/>
      <c r="AA405" t="b">
        <f>OR(COUNTIF(Table_1[Network ID],Y405)&gt;0,Y405="Grand Total",Y405="(blank)",Y405="")</f>
        <v>1</v>
      </c>
      <c r="AE405" t="b">
        <f t="shared" si="67"/>
        <v>1</v>
      </c>
      <c r="AF405"/>
      <c r="AG405"/>
      <c r="AH405" t="b">
        <f>OR(COUNTIF(Table_1[Network ID],AF405)&gt;0,AF405="Grand Total",AF405="(blank)",AF405="")</f>
        <v>1</v>
      </c>
      <c r="AJ405" s="76" t="s">
        <v>1178</v>
      </c>
      <c r="AK405" s="77">
        <v>1</v>
      </c>
      <c r="AL405" t="b">
        <f t="shared" si="72"/>
        <v>1</v>
      </c>
      <c r="AM405" t="b">
        <f t="shared" si="73"/>
        <v>1</v>
      </c>
      <c r="AN405"/>
      <c r="AO405"/>
      <c r="AP405" t="b">
        <f>OR(COUNTIF(Table_1[Network ID],AN405)&gt;0,AN405="Grand Total",Y405="(blank)",AN405="")</f>
        <v>1</v>
      </c>
      <c r="AQ405"/>
    </row>
    <row r="406" spans="10:43" x14ac:dyDescent="0.25">
      <c r="J406" t="b">
        <f t="shared" si="74"/>
        <v>1</v>
      </c>
      <c r="M406" t="b">
        <f t="shared" si="68"/>
        <v>1</v>
      </c>
      <c r="N406" t="b">
        <f>OR(K406="Grand Total",IFERROR(FIND(SUBSTITUTE(K406," ",""),SUBSTITUTE('0 - Params'!$B$5," ","")),0)&gt;0)</f>
        <v>1</v>
      </c>
      <c r="O406" t="b">
        <f t="shared" si="69"/>
        <v>1</v>
      </c>
      <c r="S406" t="b">
        <f t="shared" si="75"/>
        <v>1</v>
      </c>
      <c r="W406" t="b">
        <f t="shared" si="70"/>
        <v>1</v>
      </c>
      <c r="X406" t="b">
        <f t="shared" si="71"/>
        <v>1</v>
      </c>
      <c r="Y406"/>
      <c r="Z406"/>
      <c r="AA406" t="b">
        <f>OR(COUNTIF(Table_1[Network ID],Y406)&gt;0,Y406="Grand Total",Y406="(blank)",Y406="")</f>
        <v>1</v>
      </c>
      <c r="AE406" t="b">
        <f t="shared" si="67"/>
        <v>1</v>
      </c>
      <c r="AF406"/>
      <c r="AG406"/>
      <c r="AH406" t="b">
        <f>OR(COUNTIF(Table_1[Network ID],AF406)&gt;0,AF406="Grand Total",AF406="(blank)",AF406="")</f>
        <v>1</v>
      </c>
      <c r="AJ406" s="76" t="s">
        <v>1180</v>
      </c>
      <c r="AK406" s="77">
        <v>1</v>
      </c>
      <c r="AL406" t="b">
        <f t="shared" si="72"/>
        <v>1</v>
      </c>
      <c r="AM406" t="b">
        <f t="shared" si="73"/>
        <v>1</v>
      </c>
      <c r="AN406"/>
      <c r="AO406"/>
      <c r="AP406" t="b">
        <f>OR(COUNTIF(Table_1[Network ID],AN406)&gt;0,AN406="Grand Total",Y406="(blank)",AN406="")</f>
        <v>1</v>
      </c>
      <c r="AQ406"/>
    </row>
    <row r="407" spans="10:43" x14ac:dyDescent="0.25">
      <c r="J407" t="b">
        <f t="shared" si="74"/>
        <v>1</v>
      </c>
      <c r="M407" t="b">
        <f t="shared" si="68"/>
        <v>1</v>
      </c>
      <c r="N407" t="b">
        <f>OR(K407="Grand Total",IFERROR(FIND(SUBSTITUTE(K407," ",""),SUBSTITUTE('0 - Params'!$B$5," ","")),0)&gt;0)</f>
        <v>1</v>
      </c>
      <c r="O407" t="b">
        <f t="shared" si="69"/>
        <v>1</v>
      </c>
      <c r="S407" t="b">
        <f t="shared" si="75"/>
        <v>1</v>
      </c>
      <c r="W407" t="b">
        <f t="shared" si="70"/>
        <v>1</v>
      </c>
      <c r="X407" t="b">
        <f t="shared" si="71"/>
        <v>1</v>
      </c>
      <c r="Y407"/>
      <c r="Z407"/>
      <c r="AA407" t="b">
        <f>OR(COUNTIF(Table_1[Network ID],Y407)&gt;0,Y407="Grand Total",Y407="(blank)",Y407="")</f>
        <v>1</v>
      </c>
      <c r="AE407" t="b">
        <f t="shared" si="67"/>
        <v>1</v>
      </c>
      <c r="AF407"/>
      <c r="AG407"/>
      <c r="AH407" t="b">
        <f>OR(COUNTIF(Table_1[Network ID],AF407)&gt;0,AF407="Grand Total",AF407="(blank)",AF407="")</f>
        <v>1</v>
      </c>
      <c r="AJ407" s="76" t="s">
        <v>1182</v>
      </c>
      <c r="AK407" s="77">
        <v>1</v>
      </c>
      <c r="AL407" t="b">
        <f t="shared" si="72"/>
        <v>1</v>
      </c>
      <c r="AM407" t="b">
        <f t="shared" si="73"/>
        <v>1</v>
      </c>
      <c r="AN407"/>
      <c r="AO407"/>
      <c r="AP407" t="b">
        <f>OR(COUNTIF(Table_1[Network ID],AN407)&gt;0,AN407="Grand Total",Y407="(blank)",AN407="")</f>
        <v>1</v>
      </c>
      <c r="AQ407"/>
    </row>
    <row r="408" spans="10:43" x14ac:dyDescent="0.25">
      <c r="J408" t="b">
        <f t="shared" si="74"/>
        <v>1</v>
      </c>
      <c r="M408" t="b">
        <f t="shared" si="68"/>
        <v>1</v>
      </c>
      <c r="N408" t="b">
        <f>OR(K408="Grand Total",IFERROR(FIND(SUBSTITUTE(K408," ",""),SUBSTITUTE('0 - Params'!$B$5," ","")),0)&gt;0)</f>
        <v>1</v>
      </c>
      <c r="O408" t="b">
        <f t="shared" si="69"/>
        <v>1</v>
      </c>
      <c r="S408" t="b">
        <f t="shared" si="75"/>
        <v>1</v>
      </c>
      <c r="W408" t="b">
        <f t="shared" si="70"/>
        <v>1</v>
      </c>
      <c r="X408" t="b">
        <f t="shared" si="71"/>
        <v>1</v>
      </c>
      <c r="Y408"/>
      <c r="Z408"/>
      <c r="AA408" t="b">
        <f>OR(COUNTIF(Table_1[Network ID],Y408)&gt;0,Y408="Grand Total",Y408="(blank)",Y408="")</f>
        <v>1</v>
      </c>
      <c r="AE408" t="b">
        <f t="shared" si="67"/>
        <v>1</v>
      </c>
      <c r="AF408"/>
      <c r="AG408"/>
      <c r="AH408" t="b">
        <f>OR(COUNTIF(Table_1[Network ID],AF408)&gt;0,AF408="Grand Total",AF408="(blank)",AF408="")</f>
        <v>1</v>
      </c>
      <c r="AJ408" s="76" t="s">
        <v>1184</v>
      </c>
      <c r="AK408" s="77">
        <v>1</v>
      </c>
      <c r="AL408" t="b">
        <f t="shared" si="72"/>
        <v>1</v>
      </c>
      <c r="AM408" t="b">
        <f t="shared" si="73"/>
        <v>1</v>
      </c>
      <c r="AN408"/>
      <c r="AO408"/>
      <c r="AP408" t="b">
        <f>OR(COUNTIF(Table_1[Network ID],AN408)&gt;0,AN408="Grand Total",Y408="(blank)",AN408="")</f>
        <v>1</v>
      </c>
      <c r="AQ408"/>
    </row>
    <row r="409" spans="10:43" x14ac:dyDescent="0.25">
      <c r="J409" t="b">
        <f t="shared" si="74"/>
        <v>1</v>
      </c>
      <c r="M409" t="b">
        <f t="shared" si="68"/>
        <v>1</v>
      </c>
      <c r="N409" t="b">
        <f>OR(K409="Grand Total",IFERROR(FIND(SUBSTITUTE(K409," ",""),SUBSTITUTE('0 - Params'!$B$5," ","")),0)&gt;0)</f>
        <v>1</v>
      </c>
      <c r="O409" t="b">
        <f t="shared" si="69"/>
        <v>1</v>
      </c>
      <c r="S409" t="b">
        <f t="shared" si="75"/>
        <v>1</v>
      </c>
      <c r="W409" t="b">
        <f t="shared" si="70"/>
        <v>1</v>
      </c>
      <c r="X409" t="b">
        <f t="shared" si="71"/>
        <v>1</v>
      </c>
      <c r="Y409"/>
      <c r="Z409"/>
      <c r="AA409" t="b">
        <f>OR(COUNTIF(Table_1[Network ID],Y409)&gt;0,Y409="Grand Total",Y409="(blank)",Y409="")</f>
        <v>1</v>
      </c>
      <c r="AE409" t="b">
        <f t="shared" si="67"/>
        <v>1</v>
      </c>
      <c r="AF409"/>
      <c r="AG409"/>
      <c r="AH409" t="b">
        <f>OR(COUNTIF(Table_1[Network ID],AF409)&gt;0,AF409="Grand Total",AF409="(blank)",AF409="")</f>
        <v>1</v>
      </c>
      <c r="AJ409" s="76" t="s">
        <v>1186</v>
      </c>
      <c r="AK409" s="77">
        <v>1</v>
      </c>
      <c r="AL409" t="b">
        <f t="shared" si="72"/>
        <v>1</v>
      </c>
      <c r="AM409" t="b">
        <f t="shared" si="73"/>
        <v>1</v>
      </c>
      <c r="AN409"/>
      <c r="AO409"/>
      <c r="AP409" t="b">
        <f>OR(COUNTIF(Table_1[Network ID],AN409)&gt;0,AN409="Grand Total",Y409="(blank)",AN409="")</f>
        <v>1</v>
      </c>
      <c r="AQ409"/>
    </row>
    <row r="410" spans="10:43" x14ac:dyDescent="0.25">
      <c r="J410" t="b">
        <f t="shared" si="74"/>
        <v>1</v>
      </c>
      <c r="M410" t="b">
        <f t="shared" si="68"/>
        <v>1</v>
      </c>
      <c r="N410" t="b">
        <f>OR(K410="Grand Total",IFERROR(FIND(SUBSTITUTE(K410," ",""),SUBSTITUTE('0 - Params'!$B$5," ","")),0)&gt;0)</f>
        <v>1</v>
      </c>
      <c r="O410" t="b">
        <f t="shared" si="69"/>
        <v>1</v>
      </c>
      <c r="S410" t="b">
        <f t="shared" si="75"/>
        <v>1</v>
      </c>
      <c r="W410" t="b">
        <f t="shared" si="70"/>
        <v>1</v>
      </c>
      <c r="X410" t="b">
        <f t="shared" si="71"/>
        <v>1</v>
      </c>
      <c r="Y410"/>
      <c r="Z410"/>
      <c r="AA410" t="b">
        <f>OR(COUNTIF(Table_1[Network ID],Y410)&gt;0,Y410="Grand Total",Y410="(blank)",Y410="")</f>
        <v>1</v>
      </c>
      <c r="AE410" t="b">
        <f t="shared" si="67"/>
        <v>1</v>
      </c>
      <c r="AF410"/>
      <c r="AG410"/>
      <c r="AH410" t="b">
        <f>OR(COUNTIF(Table_1[Network ID],AF410)&gt;0,AF410="Grand Total",AF410="(blank)",AF410="")</f>
        <v>1</v>
      </c>
      <c r="AJ410" s="76" t="s">
        <v>1188</v>
      </c>
      <c r="AK410" s="77">
        <v>1</v>
      </c>
      <c r="AL410" t="b">
        <f t="shared" si="72"/>
        <v>1</v>
      </c>
      <c r="AM410" t="b">
        <f t="shared" si="73"/>
        <v>1</v>
      </c>
      <c r="AN410"/>
      <c r="AO410"/>
      <c r="AP410" t="b">
        <f>OR(COUNTIF(Table_1[Network ID],AN410)&gt;0,AN410="Grand Total",Y410="(blank)",AN410="")</f>
        <v>1</v>
      </c>
      <c r="AQ410"/>
    </row>
    <row r="411" spans="10:43" x14ac:dyDescent="0.25">
      <c r="J411" t="b">
        <f t="shared" si="74"/>
        <v>1</v>
      </c>
      <c r="M411" t="b">
        <f t="shared" si="68"/>
        <v>1</v>
      </c>
      <c r="N411" t="b">
        <f>OR(K411="Grand Total",IFERROR(FIND(SUBSTITUTE(K411," ",""),SUBSTITUTE('0 - Params'!$B$5," ","")),0)&gt;0)</f>
        <v>1</v>
      </c>
      <c r="O411" t="b">
        <f t="shared" si="69"/>
        <v>1</v>
      </c>
      <c r="S411" t="b">
        <f t="shared" si="75"/>
        <v>1</v>
      </c>
      <c r="W411" t="b">
        <f t="shared" si="70"/>
        <v>1</v>
      </c>
      <c r="X411" t="b">
        <f t="shared" si="71"/>
        <v>1</v>
      </c>
      <c r="Y411"/>
      <c r="Z411"/>
      <c r="AA411" t="b">
        <f>OR(COUNTIF(Table_1[Network ID],Y411)&gt;0,Y411="Grand Total",Y411="(blank)",Y411="")</f>
        <v>1</v>
      </c>
      <c r="AE411" t="b">
        <f t="shared" si="67"/>
        <v>1</v>
      </c>
      <c r="AF411"/>
      <c r="AG411"/>
      <c r="AH411" t="b">
        <f>OR(COUNTIF(Table_1[Network ID],AF411)&gt;0,AF411="Grand Total",AF411="(blank)",AF411="")</f>
        <v>1</v>
      </c>
      <c r="AJ411" s="76" t="s">
        <v>1190</v>
      </c>
      <c r="AK411" s="77">
        <v>1</v>
      </c>
      <c r="AL411" t="b">
        <f t="shared" si="72"/>
        <v>1</v>
      </c>
      <c r="AM411" t="b">
        <f t="shared" si="73"/>
        <v>1</v>
      </c>
      <c r="AN411"/>
      <c r="AO411"/>
      <c r="AP411" t="b">
        <f>OR(COUNTIF(Table_1[Network ID],AN411)&gt;0,AN411="Grand Total",Y411="(blank)",AN411="")</f>
        <v>1</v>
      </c>
      <c r="AQ411"/>
    </row>
    <row r="412" spans="10:43" x14ac:dyDescent="0.25">
      <c r="J412" t="b">
        <f t="shared" si="74"/>
        <v>1</v>
      </c>
      <c r="M412" t="b">
        <f t="shared" si="68"/>
        <v>1</v>
      </c>
      <c r="N412" t="b">
        <f>OR(K412="Grand Total",IFERROR(FIND(SUBSTITUTE(K412," ",""),SUBSTITUTE('0 - Params'!$B$5," ","")),0)&gt;0)</f>
        <v>1</v>
      </c>
      <c r="O412" t="b">
        <f t="shared" si="69"/>
        <v>1</v>
      </c>
      <c r="S412" t="b">
        <f t="shared" si="75"/>
        <v>1</v>
      </c>
      <c r="W412" t="b">
        <f t="shared" si="70"/>
        <v>1</v>
      </c>
      <c r="X412" t="b">
        <f t="shared" si="71"/>
        <v>1</v>
      </c>
      <c r="Y412"/>
      <c r="Z412"/>
      <c r="AA412" t="b">
        <f>OR(COUNTIF(Table_1[Network ID],Y412)&gt;0,Y412="Grand Total",Y412="(blank)",Y412="")</f>
        <v>1</v>
      </c>
      <c r="AE412" t="b">
        <f t="shared" si="67"/>
        <v>1</v>
      </c>
      <c r="AF412"/>
      <c r="AG412"/>
      <c r="AH412" t="b">
        <f>OR(COUNTIF(Table_1[Network ID],AF412)&gt;0,AF412="Grand Total",AF412="(blank)",AF412="")</f>
        <v>1</v>
      </c>
      <c r="AJ412" s="76" t="s">
        <v>1192</v>
      </c>
      <c r="AK412" s="77">
        <v>1</v>
      </c>
      <c r="AL412" t="b">
        <f t="shared" si="72"/>
        <v>1</v>
      </c>
      <c r="AM412" t="b">
        <f t="shared" si="73"/>
        <v>1</v>
      </c>
      <c r="AN412"/>
      <c r="AO412"/>
      <c r="AP412" t="b">
        <f>OR(COUNTIF(Table_1[Network ID],AN412)&gt;0,AN412="Grand Total",Y412="(blank)",AN412="")</f>
        <v>1</v>
      </c>
      <c r="AQ412"/>
    </row>
    <row r="413" spans="10:43" x14ac:dyDescent="0.25">
      <c r="J413" t="b">
        <f t="shared" si="74"/>
        <v>1</v>
      </c>
      <c r="M413" t="b">
        <f t="shared" si="68"/>
        <v>1</v>
      </c>
      <c r="N413" t="b">
        <f>OR(K413="Grand Total",IFERROR(FIND(SUBSTITUTE(K413," ",""),SUBSTITUTE('0 - Params'!$B$5," ","")),0)&gt;0)</f>
        <v>1</v>
      </c>
      <c r="O413" t="b">
        <f t="shared" si="69"/>
        <v>1</v>
      </c>
      <c r="S413" t="b">
        <f t="shared" si="75"/>
        <v>1</v>
      </c>
      <c r="W413" t="b">
        <f t="shared" si="70"/>
        <v>1</v>
      </c>
      <c r="X413" t="b">
        <f t="shared" si="71"/>
        <v>1</v>
      </c>
      <c r="Y413"/>
      <c r="Z413"/>
      <c r="AA413" t="b">
        <f>OR(COUNTIF(Table_1[Network ID],Y413)&gt;0,Y413="Grand Total",Y413="(blank)",Y413="")</f>
        <v>1</v>
      </c>
      <c r="AE413" t="b">
        <f t="shared" si="67"/>
        <v>1</v>
      </c>
      <c r="AF413"/>
      <c r="AG413"/>
      <c r="AH413" t="b">
        <f>OR(COUNTIF(Table_1[Network ID],AF413)&gt;0,AF413="Grand Total",AF413="(blank)",AF413="")</f>
        <v>1</v>
      </c>
      <c r="AJ413" s="76" t="s">
        <v>1194</v>
      </c>
      <c r="AK413" s="77">
        <v>1</v>
      </c>
      <c r="AL413" t="b">
        <f t="shared" si="72"/>
        <v>1</v>
      </c>
      <c r="AM413" t="b">
        <f t="shared" si="73"/>
        <v>1</v>
      </c>
      <c r="AN413"/>
      <c r="AO413"/>
      <c r="AP413" t="b">
        <f>OR(COUNTIF(Table_1[Network ID],AN413)&gt;0,AN413="Grand Total",Y413="(blank)",AN413="")</f>
        <v>1</v>
      </c>
      <c r="AQ413"/>
    </row>
    <row r="414" spans="10:43" x14ac:dyDescent="0.25">
      <c r="J414" t="b">
        <f t="shared" si="74"/>
        <v>1</v>
      </c>
      <c r="M414" t="b">
        <f t="shared" si="68"/>
        <v>1</v>
      </c>
      <c r="N414" t="b">
        <f>OR(K414="Grand Total",IFERROR(FIND(SUBSTITUTE(K414," ",""),SUBSTITUTE('0 - Params'!$B$5," ","")),0)&gt;0)</f>
        <v>1</v>
      </c>
      <c r="O414" t="b">
        <f t="shared" si="69"/>
        <v>1</v>
      </c>
      <c r="S414" t="b">
        <f t="shared" si="75"/>
        <v>1</v>
      </c>
      <c r="W414" t="b">
        <f t="shared" si="70"/>
        <v>1</v>
      </c>
      <c r="X414" t="b">
        <f t="shared" si="71"/>
        <v>1</v>
      </c>
      <c r="Y414"/>
      <c r="Z414"/>
      <c r="AA414" t="b">
        <f>OR(COUNTIF(Table_1[Network ID],Y414)&gt;0,Y414="Grand Total",Y414="(blank)",Y414="")</f>
        <v>1</v>
      </c>
      <c r="AE414" t="b">
        <f t="shared" si="67"/>
        <v>1</v>
      </c>
      <c r="AF414"/>
      <c r="AG414"/>
      <c r="AH414" t="b">
        <f>OR(COUNTIF(Table_1[Network ID],AF414)&gt;0,AF414="Grand Total",AF414="(blank)",AF414="")</f>
        <v>1</v>
      </c>
      <c r="AJ414" s="76" t="s">
        <v>1196</v>
      </c>
      <c r="AK414" s="77">
        <v>1</v>
      </c>
      <c r="AL414" t="b">
        <f t="shared" si="72"/>
        <v>1</v>
      </c>
      <c r="AM414" t="b">
        <f t="shared" si="73"/>
        <v>1</v>
      </c>
      <c r="AN414"/>
      <c r="AO414"/>
      <c r="AP414" t="b">
        <f>OR(COUNTIF(Table_1[Network ID],AN414)&gt;0,AN414="Grand Total",Y414="(blank)",AN414="")</f>
        <v>1</v>
      </c>
      <c r="AQ414"/>
    </row>
    <row r="415" spans="10:43" x14ac:dyDescent="0.25">
      <c r="J415" t="b">
        <f t="shared" si="74"/>
        <v>1</v>
      </c>
      <c r="M415" t="b">
        <f t="shared" si="68"/>
        <v>1</v>
      </c>
      <c r="N415" t="b">
        <f>OR(K415="Grand Total",IFERROR(FIND(SUBSTITUTE(K415," ",""),SUBSTITUTE('0 - Params'!$B$5," ","")),0)&gt;0)</f>
        <v>1</v>
      </c>
      <c r="O415" t="b">
        <f t="shared" si="69"/>
        <v>1</v>
      </c>
      <c r="S415" t="b">
        <f t="shared" si="75"/>
        <v>1</v>
      </c>
      <c r="W415" t="b">
        <f t="shared" si="70"/>
        <v>1</v>
      </c>
      <c r="X415" t="b">
        <f t="shared" si="71"/>
        <v>1</v>
      </c>
      <c r="Y415"/>
      <c r="Z415"/>
      <c r="AA415" t="b">
        <f>OR(COUNTIF(Table_1[Network ID],Y415)&gt;0,Y415="Grand Total",Y415="(blank)",Y415="")</f>
        <v>1</v>
      </c>
      <c r="AE415" t="b">
        <f t="shared" si="67"/>
        <v>1</v>
      </c>
      <c r="AF415"/>
      <c r="AG415"/>
      <c r="AH415" t="b">
        <f>OR(COUNTIF(Table_1[Network ID],AF415)&gt;0,AF415="Grand Total",AF415="(blank)",AF415="")</f>
        <v>1</v>
      </c>
      <c r="AJ415" s="76" t="s">
        <v>1198</v>
      </c>
      <c r="AK415" s="77">
        <v>1</v>
      </c>
      <c r="AL415" t="b">
        <f t="shared" si="72"/>
        <v>1</v>
      </c>
      <c r="AM415" t="b">
        <f t="shared" si="73"/>
        <v>1</v>
      </c>
      <c r="AN415"/>
      <c r="AO415"/>
      <c r="AP415" t="b">
        <f>OR(COUNTIF(Table_1[Network ID],AN415)&gt;0,AN415="Grand Total",Y415="(blank)",AN415="")</f>
        <v>1</v>
      </c>
      <c r="AQ415"/>
    </row>
    <row r="416" spans="10:43" x14ac:dyDescent="0.25">
      <c r="J416" t="b">
        <f t="shared" si="74"/>
        <v>1</v>
      </c>
      <c r="M416" t="b">
        <f t="shared" si="68"/>
        <v>1</v>
      </c>
      <c r="N416" t="b">
        <f>OR(K416="Grand Total",IFERROR(FIND(SUBSTITUTE(K416," ",""),SUBSTITUTE('0 - Params'!$B$5," ","")),0)&gt;0)</f>
        <v>1</v>
      </c>
      <c r="O416" t="b">
        <f t="shared" si="69"/>
        <v>1</v>
      </c>
      <c r="S416" t="b">
        <f t="shared" si="75"/>
        <v>1</v>
      </c>
      <c r="W416" t="b">
        <f t="shared" si="70"/>
        <v>1</v>
      </c>
      <c r="X416" t="b">
        <f t="shared" si="71"/>
        <v>1</v>
      </c>
      <c r="Y416"/>
      <c r="Z416"/>
      <c r="AA416" t="b">
        <f>OR(COUNTIF(Table_1[Network ID],Y416)&gt;0,Y416="Grand Total",Y416="(blank)",Y416="")</f>
        <v>1</v>
      </c>
      <c r="AE416" t="b">
        <f t="shared" si="67"/>
        <v>1</v>
      </c>
      <c r="AF416"/>
      <c r="AG416"/>
      <c r="AH416" t="b">
        <f>OR(COUNTIF(Table_1[Network ID],AF416)&gt;0,AF416="Grand Total",AF416="(blank)",AF416="")</f>
        <v>1</v>
      </c>
      <c r="AJ416" s="76" t="s">
        <v>1200</v>
      </c>
      <c r="AK416" s="77">
        <v>1</v>
      </c>
      <c r="AL416" t="b">
        <f t="shared" si="72"/>
        <v>1</v>
      </c>
      <c r="AM416" t="b">
        <f t="shared" si="73"/>
        <v>1</v>
      </c>
      <c r="AN416"/>
      <c r="AO416"/>
      <c r="AP416" t="b">
        <f>OR(COUNTIF(Table_1[Network ID],AN416)&gt;0,AN416="Grand Total",Y416="(blank)",AN416="")</f>
        <v>1</v>
      </c>
      <c r="AQ416"/>
    </row>
    <row r="417" spans="10:43" x14ac:dyDescent="0.25">
      <c r="J417" t="b">
        <f t="shared" si="74"/>
        <v>1</v>
      </c>
      <c r="M417" t="b">
        <f t="shared" si="68"/>
        <v>1</v>
      </c>
      <c r="N417" t="b">
        <f>OR(K417="Grand Total",IFERROR(FIND(SUBSTITUTE(K417," ",""),SUBSTITUTE('0 - Params'!$B$5," ","")),0)&gt;0)</f>
        <v>1</v>
      </c>
      <c r="O417" t="b">
        <f t="shared" si="69"/>
        <v>1</v>
      </c>
      <c r="S417" t="b">
        <f t="shared" si="75"/>
        <v>1</v>
      </c>
      <c r="W417" t="b">
        <f t="shared" si="70"/>
        <v>1</v>
      </c>
      <c r="X417" t="b">
        <f t="shared" si="71"/>
        <v>1</v>
      </c>
      <c r="Y417"/>
      <c r="Z417"/>
      <c r="AA417" t="b">
        <f>OR(COUNTIF(Table_1[Network ID],Y417)&gt;0,Y417="Grand Total",Y417="(blank)",Y417="")</f>
        <v>1</v>
      </c>
      <c r="AE417" t="b">
        <f t="shared" si="67"/>
        <v>1</v>
      </c>
      <c r="AF417"/>
      <c r="AG417"/>
      <c r="AH417" t="b">
        <f>OR(COUNTIF(Table_1[Network ID],AF417)&gt;0,AF417="Grand Total",AF417="(blank)",AF417="")</f>
        <v>1</v>
      </c>
      <c r="AJ417" s="76" t="s">
        <v>1202</v>
      </c>
      <c r="AK417" s="77">
        <v>1</v>
      </c>
      <c r="AL417" t="b">
        <f t="shared" si="72"/>
        <v>1</v>
      </c>
      <c r="AM417" t="b">
        <f t="shared" si="73"/>
        <v>1</v>
      </c>
      <c r="AN417"/>
      <c r="AO417"/>
      <c r="AP417" t="b">
        <f>OR(COUNTIF(Table_1[Network ID],AN417)&gt;0,AN417="Grand Total",Y417="(blank)",AN417="")</f>
        <v>1</v>
      </c>
      <c r="AQ417"/>
    </row>
    <row r="418" spans="10:43" x14ac:dyDescent="0.25">
      <c r="J418" t="b">
        <f t="shared" si="74"/>
        <v>1</v>
      </c>
      <c r="M418" t="b">
        <f t="shared" si="68"/>
        <v>1</v>
      </c>
      <c r="N418" t="b">
        <f>OR(K418="Grand Total",IFERROR(FIND(SUBSTITUTE(K418," ",""),SUBSTITUTE('0 - Params'!$B$5," ","")),0)&gt;0)</f>
        <v>1</v>
      </c>
      <c r="O418" t="b">
        <f t="shared" si="69"/>
        <v>1</v>
      </c>
      <c r="S418" t="b">
        <f t="shared" si="75"/>
        <v>1</v>
      </c>
      <c r="W418" t="b">
        <f t="shared" si="70"/>
        <v>1</v>
      </c>
      <c r="X418" t="b">
        <f t="shared" si="71"/>
        <v>1</v>
      </c>
      <c r="Y418"/>
      <c r="Z418"/>
      <c r="AA418" t="b">
        <f>OR(COUNTIF(Table_1[Network ID],Y418)&gt;0,Y418="Grand Total",Y418="(blank)",Y418="")</f>
        <v>1</v>
      </c>
      <c r="AE418" t="b">
        <f t="shared" si="67"/>
        <v>1</v>
      </c>
      <c r="AF418"/>
      <c r="AG418"/>
      <c r="AH418" t="b">
        <f>OR(COUNTIF(Table_1[Network ID],AF418)&gt;0,AF418="Grand Total",AF418="(blank)",AF418="")</f>
        <v>1</v>
      </c>
      <c r="AJ418" s="76" t="s">
        <v>1204</v>
      </c>
      <c r="AK418" s="77">
        <v>1</v>
      </c>
      <c r="AL418" t="b">
        <f t="shared" si="72"/>
        <v>1</v>
      </c>
      <c r="AM418" t="b">
        <f t="shared" si="73"/>
        <v>1</v>
      </c>
      <c r="AN418"/>
      <c r="AO418"/>
      <c r="AP418" t="b">
        <f>OR(COUNTIF(Table_1[Network ID],AN418)&gt;0,AN418="Grand Total",Y418="(blank)",AN418="")</f>
        <v>1</v>
      </c>
      <c r="AQ418"/>
    </row>
    <row r="419" spans="10:43" x14ac:dyDescent="0.25">
      <c r="J419" t="b">
        <f t="shared" si="74"/>
        <v>1</v>
      </c>
      <c r="M419" t="b">
        <f t="shared" si="68"/>
        <v>1</v>
      </c>
      <c r="N419" t="b">
        <f>OR(K419="Grand Total",IFERROR(FIND(SUBSTITUTE(K419," ",""),SUBSTITUTE('0 - Params'!$B$5," ","")),0)&gt;0)</f>
        <v>1</v>
      </c>
      <c r="O419" t="b">
        <f t="shared" si="69"/>
        <v>1</v>
      </c>
      <c r="S419" t="b">
        <f t="shared" si="75"/>
        <v>1</v>
      </c>
      <c r="W419" t="b">
        <f t="shared" si="70"/>
        <v>1</v>
      </c>
      <c r="X419" t="b">
        <f t="shared" si="71"/>
        <v>1</v>
      </c>
      <c r="Y419"/>
      <c r="Z419"/>
      <c r="AA419" t="b">
        <f>OR(COUNTIF(Table_1[Network ID],Y419)&gt;0,Y419="Grand Total",Y419="(blank)",Y419="")</f>
        <v>1</v>
      </c>
      <c r="AE419" t="b">
        <f t="shared" si="67"/>
        <v>1</v>
      </c>
      <c r="AF419"/>
      <c r="AG419"/>
      <c r="AH419" t="b">
        <f>OR(COUNTIF(Table_1[Network ID],AF419)&gt;0,AF419="Grand Total",AF419="(blank)",AF419="")</f>
        <v>1</v>
      </c>
      <c r="AJ419" s="76" t="s">
        <v>1206</v>
      </c>
      <c r="AK419" s="77">
        <v>1</v>
      </c>
      <c r="AL419" t="b">
        <f t="shared" si="72"/>
        <v>1</v>
      </c>
      <c r="AM419" t="b">
        <f t="shared" si="73"/>
        <v>1</v>
      </c>
      <c r="AN419"/>
      <c r="AO419"/>
      <c r="AP419" t="b">
        <f>OR(COUNTIF(Table_1[Network ID],AN419)&gt;0,AN419="Grand Total",Y419="(blank)",AN419="")</f>
        <v>1</v>
      </c>
      <c r="AQ419"/>
    </row>
    <row r="420" spans="10:43" x14ac:dyDescent="0.25">
      <c r="J420" t="b">
        <f t="shared" si="74"/>
        <v>1</v>
      </c>
      <c r="M420" t="b">
        <f t="shared" si="68"/>
        <v>1</v>
      </c>
      <c r="N420" t="b">
        <f>OR(K420="Grand Total",IFERROR(FIND(SUBSTITUTE(K420," ",""),SUBSTITUTE('0 - Params'!$B$5," ","")),0)&gt;0)</f>
        <v>1</v>
      </c>
      <c r="O420" t="b">
        <f t="shared" si="69"/>
        <v>1</v>
      </c>
      <c r="S420" t="b">
        <f t="shared" si="75"/>
        <v>1</v>
      </c>
      <c r="W420" t="b">
        <f t="shared" si="70"/>
        <v>1</v>
      </c>
      <c r="X420" t="b">
        <f t="shared" si="71"/>
        <v>1</v>
      </c>
      <c r="Y420"/>
      <c r="Z420"/>
      <c r="AA420" t="b">
        <f>OR(COUNTIF(Table_1[Network ID],Y420)&gt;0,Y420="Grand Total",Y420="(blank)",Y420="")</f>
        <v>1</v>
      </c>
      <c r="AE420" t="b">
        <f t="shared" si="67"/>
        <v>1</v>
      </c>
      <c r="AF420"/>
      <c r="AG420"/>
      <c r="AH420" t="b">
        <f>OR(COUNTIF(Table_1[Network ID],AF420)&gt;0,AF420="Grand Total",AF420="(blank)",AF420="")</f>
        <v>1</v>
      </c>
      <c r="AJ420" s="76" t="s">
        <v>1208</v>
      </c>
      <c r="AK420" s="77">
        <v>1</v>
      </c>
      <c r="AL420" t="b">
        <f t="shared" si="72"/>
        <v>1</v>
      </c>
      <c r="AM420" t="b">
        <f t="shared" si="73"/>
        <v>1</v>
      </c>
      <c r="AN420"/>
      <c r="AO420"/>
      <c r="AP420" t="b">
        <f>OR(COUNTIF(Table_1[Network ID],AN420)&gt;0,AN420="Grand Total",Y420="(blank)",AN420="")</f>
        <v>1</v>
      </c>
      <c r="AQ420"/>
    </row>
    <row r="421" spans="10:43" x14ac:dyDescent="0.25">
      <c r="J421" t="b">
        <f t="shared" si="74"/>
        <v>1</v>
      </c>
      <c r="M421" t="b">
        <f t="shared" si="68"/>
        <v>1</v>
      </c>
      <c r="N421" t="b">
        <f>OR(K421="Grand Total",IFERROR(FIND(SUBSTITUTE(K421," ",""),SUBSTITUTE('0 - Params'!$B$5," ","")),0)&gt;0)</f>
        <v>1</v>
      </c>
      <c r="O421" t="b">
        <f t="shared" si="69"/>
        <v>1</v>
      </c>
      <c r="S421" t="b">
        <f t="shared" si="75"/>
        <v>1</v>
      </c>
      <c r="W421" t="b">
        <f t="shared" si="70"/>
        <v>1</v>
      </c>
      <c r="X421" t="b">
        <f t="shared" si="71"/>
        <v>1</v>
      </c>
      <c r="Y421"/>
      <c r="Z421"/>
      <c r="AA421" t="b">
        <f>OR(COUNTIF(Table_1[Network ID],Y421)&gt;0,Y421="Grand Total",Y421="(blank)",Y421="")</f>
        <v>1</v>
      </c>
      <c r="AE421" t="b">
        <f t="shared" si="67"/>
        <v>1</v>
      </c>
      <c r="AF421"/>
      <c r="AG421"/>
      <c r="AH421" t="b">
        <f>OR(COUNTIF(Table_1[Network ID],AF421)&gt;0,AF421="Grand Total",AF421="(blank)",AF421="")</f>
        <v>1</v>
      </c>
      <c r="AJ421" s="76" t="s">
        <v>1210</v>
      </c>
      <c r="AK421" s="77">
        <v>1</v>
      </c>
      <c r="AL421" t="b">
        <f t="shared" si="72"/>
        <v>1</v>
      </c>
      <c r="AM421" t="b">
        <f t="shared" si="73"/>
        <v>1</v>
      </c>
      <c r="AN421"/>
      <c r="AO421"/>
      <c r="AP421" t="b">
        <f>OR(COUNTIF(Table_1[Network ID],AN421)&gt;0,AN421="Grand Total",Y421="(blank)",AN421="")</f>
        <v>1</v>
      </c>
      <c r="AQ421"/>
    </row>
    <row r="422" spans="10:43" x14ac:dyDescent="0.25">
      <c r="J422" t="b">
        <f t="shared" si="74"/>
        <v>1</v>
      </c>
      <c r="M422" t="b">
        <f t="shared" si="68"/>
        <v>1</v>
      </c>
      <c r="N422" t="b">
        <f>OR(K422="Grand Total",IFERROR(FIND(SUBSTITUTE(K422," ",""),SUBSTITUTE('0 - Params'!$B$5," ","")),0)&gt;0)</f>
        <v>1</v>
      </c>
      <c r="O422" t="b">
        <f t="shared" si="69"/>
        <v>1</v>
      </c>
      <c r="S422" t="b">
        <f t="shared" si="75"/>
        <v>1</v>
      </c>
      <c r="W422" t="b">
        <f t="shared" si="70"/>
        <v>1</v>
      </c>
      <c r="X422" t="b">
        <f t="shared" si="71"/>
        <v>1</v>
      </c>
      <c r="Y422"/>
      <c r="Z422"/>
      <c r="AA422" t="b">
        <f>OR(COUNTIF(Table_1[Network ID],Y422)&gt;0,Y422="Grand Total",Y422="(blank)",Y422="")</f>
        <v>1</v>
      </c>
      <c r="AE422" t="b">
        <f t="shared" si="67"/>
        <v>1</v>
      </c>
      <c r="AF422"/>
      <c r="AG422"/>
      <c r="AH422" t="b">
        <f>OR(COUNTIF(Table_1[Network ID],AF422)&gt;0,AF422="Grand Total",AF422="(blank)",AF422="")</f>
        <v>1</v>
      </c>
      <c r="AJ422" s="76" t="s">
        <v>1212</v>
      </c>
      <c r="AK422" s="77">
        <v>1</v>
      </c>
      <c r="AL422" t="b">
        <f t="shared" si="72"/>
        <v>1</v>
      </c>
      <c r="AM422" t="b">
        <f t="shared" si="73"/>
        <v>1</v>
      </c>
      <c r="AN422"/>
      <c r="AO422"/>
      <c r="AP422" t="b">
        <f>OR(COUNTIF(Table_1[Network ID],AN422)&gt;0,AN422="Grand Total",Y422="(blank)",AN422="")</f>
        <v>1</v>
      </c>
      <c r="AQ422"/>
    </row>
    <row r="423" spans="10:43" x14ac:dyDescent="0.25">
      <c r="J423" t="b">
        <f t="shared" si="74"/>
        <v>1</v>
      </c>
      <c r="M423" t="b">
        <f t="shared" si="68"/>
        <v>1</v>
      </c>
      <c r="N423" t="b">
        <f>OR(K423="Grand Total",IFERROR(FIND(SUBSTITUTE(K423," ",""),SUBSTITUTE('0 - Params'!$B$5," ","")),0)&gt;0)</f>
        <v>1</v>
      </c>
      <c r="O423" t="b">
        <f t="shared" si="69"/>
        <v>1</v>
      </c>
      <c r="S423" t="b">
        <f t="shared" si="75"/>
        <v>1</v>
      </c>
      <c r="W423" t="b">
        <f t="shared" si="70"/>
        <v>1</v>
      </c>
      <c r="X423" t="b">
        <f t="shared" si="71"/>
        <v>1</v>
      </c>
      <c r="Y423"/>
      <c r="Z423"/>
      <c r="AA423" t="b">
        <f>OR(COUNTIF(Table_1[Network ID],Y423)&gt;0,Y423="Grand Total",Y423="(blank)",Y423="")</f>
        <v>1</v>
      </c>
      <c r="AE423" t="b">
        <f t="shared" si="67"/>
        <v>1</v>
      </c>
      <c r="AF423"/>
      <c r="AG423"/>
      <c r="AH423" t="b">
        <f>OR(COUNTIF(Table_1[Network ID],AF423)&gt;0,AF423="Grand Total",AF423="(blank)",AF423="")</f>
        <v>1</v>
      </c>
      <c r="AJ423" s="76" t="s">
        <v>1214</v>
      </c>
      <c r="AK423" s="77">
        <v>1</v>
      </c>
      <c r="AL423" t="b">
        <f t="shared" si="72"/>
        <v>1</v>
      </c>
      <c r="AM423" t="b">
        <f t="shared" si="73"/>
        <v>1</v>
      </c>
      <c r="AN423"/>
      <c r="AO423"/>
      <c r="AP423" t="b">
        <f>OR(COUNTIF(Table_1[Network ID],AN423)&gt;0,AN423="Grand Total",Y423="(blank)",AN423="")</f>
        <v>1</v>
      </c>
      <c r="AQ423"/>
    </row>
    <row r="424" spans="10:43" x14ac:dyDescent="0.25">
      <c r="J424" t="b">
        <f t="shared" si="74"/>
        <v>1</v>
      </c>
      <c r="M424" t="b">
        <f t="shared" si="68"/>
        <v>1</v>
      </c>
      <c r="N424" t="b">
        <f>OR(K424="Grand Total",IFERROR(FIND(SUBSTITUTE(K424," ",""),SUBSTITUTE('0 - Params'!$B$5," ","")),0)&gt;0)</f>
        <v>1</v>
      </c>
      <c r="O424" t="b">
        <f t="shared" si="69"/>
        <v>1</v>
      </c>
      <c r="S424" t="b">
        <f t="shared" si="75"/>
        <v>1</v>
      </c>
      <c r="W424" t="b">
        <f t="shared" si="70"/>
        <v>1</v>
      </c>
      <c r="X424" t="b">
        <f t="shared" si="71"/>
        <v>1</v>
      </c>
      <c r="Y424"/>
      <c r="Z424"/>
      <c r="AA424" t="b">
        <f>OR(COUNTIF(Table_1[Network ID],Y424)&gt;0,Y424="Grand Total",Y424="(blank)",Y424="")</f>
        <v>1</v>
      </c>
      <c r="AE424" t="b">
        <f t="shared" si="67"/>
        <v>1</v>
      </c>
      <c r="AF424"/>
      <c r="AG424"/>
      <c r="AH424" t="b">
        <f>OR(COUNTIF(Table_1[Network ID],AF424)&gt;0,AF424="Grand Total",AF424="(blank)",AF424="")</f>
        <v>1</v>
      </c>
      <c r="AJ424" s="76" t="s">
        <v>1216</v>
      </c>
      <c r="AK424" s="77">
        <v>1</v>
      </c>
      <c r="AL424" t="b">
        <f t="shared" si="72"/>
        <v>1</v>
      </c>
      <c r="AM424" t="b">
        <f t="shared" si="73"/>
        <v>1</v>
      </c>
      <c r="AN424"/>
      <c r="AO424"/>
      <c r="AP424" t="b">
        <f>OR(COUNTIF(Table_1[Network ID],AN424)&gt;0,AN424="Grand Total",Y424="(blank)",AN424="")</f>
        <v>1</v>
      </c>
      <c r="AQ424"/>
    </row>
    <row r="425" spans="10:43" x14ac:dyDescent="0.25">
      <c r="J425" t="b">
        <f t="shared" si="74"/>
        <v>1</v>
      </c>
      <c r="M425" t="b">
        <f t="shared" si="68"/>
        <v>1</v>
      </c>
      <c r="N425" t="b">
        <f>OR(K425="Grand Total",IFERROR(FIND(SUBSTITUTE(K425," ",""),SUBSTITUTE('0 - Params'!$B$5," ","")),0)&gt;0)</f>
        <v>1</v>
      </c>
      <c r="O425" t="b">
        <f t="shared" si="69"/>
        <v>1</v>
      </c>
      <c r="S425" t="b">
        <f t="shared" si="75"/>
        <v>1</v>
      </c>
      <c r="W425" t="b">
        <f t="shared" si="70"/>
        <v>1</v>
      </c>
      <c r="X425" t="b">
        <f t="shared" si="71"/>
        <v>1</v>
      </c>
      <c r="Y425"/>
      <c r="Z425"/>
      <c r="AA425" t="b">
        <f>OR(COUNTIF(Table_1[Network ID],Y425)&gt;0,Y425="Grand Total",Y425="(blank)",Y425="")</f>
        <v>1</v>
      </c>
      <c r="AE425" t="b">
        <f t="shared" si="67"/>
        <v>1</v>
      </c>
      <c r="AF425"/>
      <c r="AG425"/>
      <c r="AH425" t="b">
        <f>OR(COUNTIF(Table_1[Network ID],AF425)&gt;0,AF425="Grand Total",AF425="(blank)",AF425="")</f>
        <v>1</v>
      </c>
      <c r="AJ425" s="76" t="s">
        <v>1218</v>
      </c>
      <c r="AK425" s="77">
        <v>1</v>
      </c>
      <c r="AL425" t="b">
        <f t="shared" si="72"/>
        <v>1</v>
      </c>
      <c r="AM425" t="b">
        <f t="shared" si="73"/>
        <v>1</v>
      </c>
      <c r="AN425"/>
      <c r="AO425"/>
      <c r="AP425" t="b">
        <f>OR(COUNTIF(Table_1[Network ID],AN425)&gt;0,AN425="Grand Total",Y425="(blank)",AN425="")</f>
        <v>1</v>
      </c>
      <c r="AQ425"/>
    </row>
    <row r="426" spans="10:43" x14ac:dyDescent="0.25">
      <c r="J426" t="b">
        <f t="shared" si="74"/>
        <v>1</v>
      </c>
      <c r="M426" t="b">
        <f t="shared" si="68"/>
        <v>1</v>
      </c>
      <c r="N426" t="b">
        <f>OR(K426="Grand Total",IFERROR(FIND(SUBSTITUTE(K426," ",""),SUBSTITUTE('0 - Params'!$B$5," ","")),0)&gt;0)</f>
        <v>1</v>
      </c>
      <c r="O426" t="b">
        <f t="shared" si="69"/>
        <v>1</v>
      </c>
      <c r="S426" t="b">
        <f t="shared" si="75"/>
        <v>1</v>
      </c>
      <c r="W426" t="b">
        <f t="shared" si="70"/>
        <v>1</v>
      </c>
      <c r="X426" t="b">
        <f t="shared" si="71"/>
        <v>1</v>
      </c>
      <c r="Y426"/>
      <c r="Z426"/>
      <c r="AA426" t="b">
        <f>OR(COUNTIF(Table_1[Network ID],Y426)&gt;0,Y426="Grand Total",Y426="(blank)",Y426="")</f>
        <v>1</v>
      </c>
      <c r="AE426" t="b">
        <f t="shared" si="67"/>
        <v>1</v>
      </c>
      <c r="AF426"/>
      <c r="AG426"/>
      <c r="AH426" t="b">
        <f>OR(COUNTIF(Table_1[Network ID],AF426)&gt;0,AF426="Grand Total",AF426="(blank)",AF426="")</f>
        <v>1</v>
      </c>
      <c r="AJ426" s="76" t="s">
        <v>1220</v>
      </c>
      <c r="AK426" s="77">
        <v>1</v>
      </c>
      <c r="AL426" t="b">
        <f t="shared" si="72"/>
        <v>1</v>
      </c>
      <c r="AM426" t="b">
        <f t="shared" si="73"/>
        <v>1</v>
      </c>
      <c r="AN426"/>
      <c r="AO426"/>
      <c r="AP426" t="b">
        <f>OR(COUNTIF(Table_1[Network ID],AN426)&gt;0,AN426="Grand Total",Y426="(blank)",AN426="")</f>
        <v>1</v>
      </c>
      <c r="AQ426"/>
    </row>
    <row r="427" spans="10:43" x14ac:dyDescent="0.25">
      <c r="J427" t="b">
        <f t="shared" si="74"/>
        <v>1</v>
      </c>
      <c r="M427" t="b">
        <f t="shared" si="68"/>
        <v>1</v>
      </c>
      <c r="N427" t="b">
        <f>OR(K427="Grand Total",IFERROR(FIND(SUBSTITUTE(K427," ",""),SUBSTITUTE('0 - Params'!$B$5," ","")),0)&gt;0)</f>
        <v>1</v>
      </c>
      <c r="O427" t="b">
        <f t="shared" si="69"/>
        <v>1</v>
      </c>
      <c r="S427" t="b">
        <f t="shared" si="75"/>
        <v>1</v>
      </c>
      <c r="W427" t="b">
        <f t="shared" si="70"/>
        <v>1</v>
      </c>
      <c r="X427" t="b">
        <f t="shared" si="71"/>
        <v>1</v>
      </c>
      <c r="Y427"/>
      <c r="Z427"/>
      <c r="AA427" t="b">
        <f>OR(COUNTIF(Table_1[Network ID],Y427)&gt;0,Y427="Grand Total",Y427="(blank)",Y427="")</f>
        <v>1</v>
      </c>
      <c r="AE427" t="b">
        <f t="shared" si="67"/>
        <v>1</v>
      </c>
      <c r="AF427"/>
      <c r="AG427"/>
      <c r="AH427" t="b">
        <f>OR(COUNTIF(Table_1[Network ID],AF427)&gt;0,AF427="Grand Total",AF427="(blank)",AF427="")</f>
        <v>1</v>
      </c>
      <c r="AJ427" s="76" t="s">
        <v>1222</v>
      </c>
      <c r="AK427" s="77">
        <v>1</v>
      </c>
      <c r="AL427" t="b">
        <f t="shared" si="72"/>
        <v>1</v>
      </c>
      <c r="AM427" t="b">
        <f t="shared" si="73"/>
        <v>1</v>
      </c>
      <c r="AN427"/>
      <c r="AO427"/>
      <c r="AP427" t="b">
        <f>OR(COUNTIF(Table_1[Network ID],AN427)&gt;0,AN427="Grand Total",Y427="(blank)",AN427="")</f>
        <v>1</v>
      </c>
      <c r="AQ427"/>
    </row>
    <row r="428" spans="10:43" x14ac:dyDescent="0.25">
      <c r="J428" t="b">
        <f t="shared" si="74"/>
        <v>1</v>
      </c>
      <c r="M428" t="b">
        <f t="shared" si="68"/>
        <v>1</v>
      </c>
      <c r="N428" t="b">
        <f>OR(K428="Grand Total",IFERROR(FIND(SUBSTITUTE(K428," ",""),SUBSTITUTE('0 - Params'!$B$5," ","")),0)&gt;0)</f>
        <v>1</v>
      </c>
      <c r="O428" t="b">
        <f t="shared" si="69"/>
        <v>1</v>
      </c>
      <c r="S428" t="b">
        <f t="shared" si="75"/>
        <v>1</v>
      </c>
      <c r="W428" t="b">
        <f t="shared" si="70"/>
        <v>1</v>
      </c>
      <c r="X428" t="b">
        <f t="shared" si="71"/>
        <v>1</v>
      </c>
      <c r="Y428"/>
      <c r="Z428"/>
      <c r="AA428" t="b">
        <f>OR(COUNTIF(Table_1[Network ID],Y428)&gt;0,Y428="Grand Total",Y428="(blank)",Y428="")</f>
        <v>1</v>
      </c>
      <c r="AE428" t="b">
        <f t="shared" si="67"/>
        <v>1</v>
      </c>
      <c r="AF428"/>
      <c r="AG428"/>
      <c r="AH428" t="b">
        <f>OR(COUNTIF(Table_1[Network ID],AF428)&gt;0,AF428="Grand Total",AF428="(blank)",AF428="")</f>
        <v>1</v>
      </c>
      <c r="AJ428" s="76" t="s">
        <v>1224</v>
      </c>
      <c r="AK428" s="77">
        <v>1</v>
      </c>
      <c r="AL428" t="b">
        <f t="shared" si="72"/>
        <v>1</v>
      </c>
      <c r="AM428" t="b">
        <f t="shared" si="73"/>
        <v>1</v>
      </c>
      <c r="AN428"/>
      <c r="AO428"/>
      <c r="AP428" t="b">
        <f>OR(COUNTIF(Table_1[Network ID],AN428)&gt;0,AN428="Grand Total",Y428="(blank)",AN428="")</f>
        <v>1</v>
      </c>
      <c r="AQ428"/>
    </row>
    <row r="429" spans="10:43" x14ac:dyDescent="0.25">
      <c r="J429" t="b">
        <f t="shared" si="74"/>
        <v>1</v>
      </c>
      <c r="M429" t="b">
        <f t="shared" si="68"/>
        <v>1</v>
      </c>
      <c r="N429" t="b">
        <f>OR(K429="Grand Total",IFERROR(FIND(SUBSTITUTE(K429," ",""),SUBSTITUTE('0 - Params'!$B$5," ","")),0)&gt;0)</f>
        <v>1</v>
      </c>
      <c r="O429" t="b">
        <f t="shared" si="69"/>
        <v>1</v>
      </c>
      <c r="S429" t="b">
        <f t="shared" si="75"/>
        <v>1</v>
      </c>
      <c r="W429" t="b">
        <f t="shared" si="70"/>
        <v>1</v>
      </c>
      <c r="X429" t="b">
        <f t="shared" si="71"/>
        <v>1</v>
      </c>
      <c r="Y429"/>
      <c r="Z429"/>
      <c r="AA429" t="b">
        <f>OR(COUNTIF(Table_1[Network ID],Y429)&gt;0,Y429="Grand Total",Y429="(blank)",Y429="")</f>
        <v>1</v>
      </c>
      <c r="AE429" t="b">
        <f t="shared" si="67"/>
        <v>1</v>
      </c>
      <c r="AF429"/>
      <c r="AG429"/>
      <c r="AH429" t="b">
        <f>OR(COUNTIF(Table_1[Network ID],AF429)&gt;0,AF429="Grand Total",AF429="(blank)",AF429="")</f>
        <v>1</v>
      </c>
      <c r="AJ429" s="76" t="s">
        <v>1226</v>
      </c>
      <c r="AK429" s="77">
        <v>1</v>
      </c>
      <c r="AL429" t="b">
        <f t="shared" si="72"/>
        <v>1</v>
      </c>
      <c r="AM429" t="b">
        <f t="shared" si="73"/>
        <v>1</v>
      </c>
      <c r="AN429"/>
      <c r="AO429"/>
      <c r="AP429" t="b">
        <f>OR(COUNTIF(Table_1[Network ID],AN429)&gt;0,AN429="Grand Total",Y429="(blank)",AN429="")</f>
        <v>1</v>
      </c>
      <c r="AQ429"/>
    </row>
    <row r="430" spans="10:43" x14ac:dyDescent="0.25">
      <c r="J430" t="b">
        <f t="shared" si="74"/>
        <v>1</v>
      </c>
      <c r="M430" t="b">
        <f t="shared" si="68"/>
        <v>1</v>
      </c>
      <c r="N430" t="b">
        <f>OR(K430="Grand Total",IFERROR(FIND(SUBSTITUTE(K430," ",""),SUBSTITUTE('0 - Params'!$B$5," ","")),0)&gt;0)</f>
        <v>1</v>
      </c>
      <c r="O430" t="b">
        <f t="shared" si="69"/>
        <v>1</v>
      </c>
      <c r="S430" t="b">
        <f t="shared" si="75"/>
        <v>1</v>
      </c>
      <c r="W430" t="b">
        <f t="shared" si="70"/>
        <v>1</v>
      </c>
      <c r="X430" t="b">
        <f t="shared" si="71"/>
        <v>1</v>
      </c>
      <c r="Y430"/>
      <c r="Z430"/>
      <c r="AA430" t="b">
        <f>OR(COUNTIF(Table_1[Network ID],Y430)&gt;0,Y430="Grand Total",Y430="(blank)",Y430="")</f>
        <v>1</v>
      </c>
      <c r="AE430" t="b">
        <f t="shared" si="67"/>
        <v>1</v>
      </c>
      <c r="AF430"/>
      <c r="AG430"/>
      <c r="AH430" t="b">
        <f>OR(COUNTIF(Table_1[Network ID],AF430)&gt;0,AF430="Grand Total",AF430="(blank)",AF430="")</f>
        <v>1</v>
      </c>
      <c r="AJ430" s="76" t="s">
        <v>1228</v>
      </c>
      <c r="AK430" s="77">
        <v>1</v>
      </c>
      <c r="AL430" t="b">
        <f t="shared" si="72"/>
        <v>1</v>
      </c>
      <c r="AM430" t="b">
        <f t="shared" si="73"/>
        <v>1</v>
      </c>
      <c r="AN430"/>
      <c r="AO430"/>
      <c r="AP430" t="b">
        <f>OR(COUNTIF(Table_1[Network ID],AN430)&gt;0,AN430="Grand Total",Y430="(blank)",AN430="")</f>
        <v>1</v>
      </c>
      <c r="AQ430"/>
    </row>
    <row r="431" spans="10:43" x14ac:dyDescent="0.25">
      <c r="J431" t="b">
        <f t="shared" si="74"/>
        <v>1</v>
      </c>
      <c r="M431" t="b">
        <f t="shared" si="68"/>
        <v>1</v>
      </c>
      <c r="N431" t="b">
        <f>OR(K431="Grand Total",IFERROR(FIND(SUBSTITUTE(K431," ",""),SUBSTITUTE('0 - Params'!$B$5," ","")),0)&gt;0)</f>
        <v>1</v>
      </c>
      <c r="O431" t="b">
        <f t="shared" si="69"/>
        <v>1</v>
      </c>
      <c r="S431" t="b">
        <f t="shared" si="75"/>
        <v>1</v>
      </c>
      <c r="W431" t="b">
        <f t="shared" si="70"/>
        <v>1</v>
      </c>
      <c r="X431" t="b">
        <f t="shared" si="71"/>
        <v>1</v>
      </c>
      <c r="Y431"/>
      <c r="Z431"/>
      <c r="AA431" t="b">
        <f>OR(COUNTIF(Table_1[Network ID],Y431)&gt;0,Y431="Grand Total",Y431="(blank)",Y431="")</f>
        <v>1</v>
      </c>
      <c r="AE431" t="b">
        <f t="shared" si="67"/>
        <v>1</v>
      </c>
      <c r="AF431"/>
      <c r="AG431"/>
      <c r="AH431" t="b">
        <f>OR(COUNTIF(Table_1[Network ID],AF431)&gt;0,AF431="Grand Total",AF431="(blank)",AF431="")</f>
        <v>1</v>
      </c>
      <c r="AJ431" s="76" t="s">
        <v>1230</v>
      </c>
      <c r="AK431" s="77">
        <v>1</v>
      </c>
      <c r="AL431" t="b">
        <f t="shared" si="72"/>
        <v>1</v>
      </c>
      <c r="AM431" t="b">
        <f t="shared" si="73"/>
        <v>1</v>
      </c>
      <c r="AN431"/>
      <c r="AO431"/>
      <c r="AP431" t="b">
        <f>OR(COUNTIF(Table_1[Network ID],AN431)&gt;0,AN431="Grand Total",Y431="(blank)",AN431="")</f>
        <v>1</v>
      </c>
      <c r="AQ431"/>
    </row>
    <row r="432" spans="10:43" x14ac:dyDescent="0.25">
      <c r="J432" t="b">
        <f t="shared" si="74"/>
        <v>1</v>
      </c>
      <c r="M432" t="b">
        <f t="shared" si="68"/>
        <v>1</v>
      </c>
      <c r="N432" t="b">
        <f>OR(K432="Grand Total",IFERROR(FIND(SUBSTITUTE(K432," ",""),SUBSTITUTE('0 - Params'!$B$5," ","")),0)&gt;0)</f>
        <v>1</v>
      </c>
      <c r="O432" t="b">
        <f t="shared" si="69"/>
        <v>1</v>
      </c>
      <c r="S432" t="b">
        <f t="shared" si="75"/>
        <v>1</v>
      </c>
      <c r="W432" t="b">
        <f t="shared" si="70"/>
        <v>1</v>
      </c>
      <c r="X432" t="b">
        <f t="shared" si="71"/>
        <v>1</v>
      </c>
      <c r="Y432"/>
      <c r="Z432"/>
      <c r="AA432" t="b">
        <f>OR(COUNTIF(Table_1[Network ID],Y432)&gt;0,Y432="Grand Total",Y432="(blank)",Y432="")</f>
        <v>1</v>
      </c>
      <c r="AE432" t="b">
        <f t="shared" si="67"/>
        <v>1</v>
      </c>
      <c r="AF432"/>
      <c r="AG432"/>
      <c r="AH432" t="b">
        <f>OR(COUNTIF(Table_1[Network ID],AF432)&gt;0,AF432="Grand Total",AF432="(blank)",AF432="")</f>
        <v>1</v>
      </c>
      <c r="AJ432" s="76" t="s">
        <v>1232</v>
      </c>
      <c r="AK432" s="77">
        <v>1</v>
      </c>
      <c r="AL432" t="b">
        <f t="shared" si="72"/>
        <v>1</v>
      </c>
      <c r="AM432" t="b">
        <f t="shared" si="73"/>
        <v>1</v>
      </c>
      <c r="AN432"/>
      <c r="AO432"/>
      <c r="AP432" t="b">
        <f>OR(COUNTIF(Table_1[Network ID],AN432)&gt;0,AN432="Grand Total",Y432="(blank)",AN432="")</f>
        <v>1</v>
      </c>
      <c r="AQ432"/>
    </row>
    <row r="433" spans="10:43" x14ac:dyDescent="0.25">
      <c r="J433" t="b">
        <f t="shared" si="74"/>
        <v>1</v>
      </c>
      <c r="M433" t="b">
        <f t="shared" si="68"/>
        <v>1</v>
      </c>
      <c r="N433" t="b">
        <f>OR(K433="Grand Total",IFERROR(FIND(SUBSTITUTE(K433," ",""),SUBSTITUTE('0 - Params'!$B$5," ","")),0)&gt;0)</f>
        <v>1</v>
      </c>
      <c r="O433" t="b">
        <f t="shared" si="69"/>
        <v>1</v>
      </c>
      <c r="S433" t="b">
        <f t="shared" si="75"/>
        <v>1</v>
      </c>
      <c r="W433" t="b">
        <f t="shared" si="70"/>
        <v>1</v>
      </c>
      <c r="X433" t="b">
        <f t="shared" si="71"/>
        <v>1</v>
      </c>
      <c r="Y433"/>
      <c r="Z433"/>
      <c r="AA433" t="b">
        <f>OR(COUNTIF(Table_1[Network ID],Y433)&gt;0,Y433="Grand Total",Y433="(blank)",Y433="")</f>
        <v>1</v>
      </c>
      <c r="AE433" t="b">
        <f t="shared" si="67"/>
        <v>1</v>
      </c>
      <c r="AF433"/>
      <c r="AG433"/>
      <c r="AH433" t="b">
        <f>OR(COUNTIF(Table_1[Network ID],AF433)&gt;0,AF433="Grand Total",AF433="(blank)",AF433="")</f>
        <v>1</v>
      </c>
      <c r="AJ433" s="76" t="s">
        <v>1234</v>
      </c>
      <c r="AK433" s="77">
        <v>1</v>
      </c>
      <c r="AL433" t="b">
        <f t="shared" si="72"/>
        <v>1</v>
      </c>
      <c r="AM433" t="b">
        <f t="shared" si="73"/>
        <v>1</v>
      </c>
      <c r="AN433"/>
      <c r="AO433"/>
      <c r="AP433" t="b">
        <f>OR(COUNTIF(Table_1[Network ID],AN433)&gt;0,AN433="Grand Total",Y433="(blank)",AN433="")</f>
        <v>1</v>
      </c>
      <c r="AQ433"/>
    </row>
    <row r="434" spans="10:43" x14ac:dyDescent="0.25">
      <c r="J434" t="b">
        <f t="shared" si="74"/>
        <v>1</v>
      </c>
      <c r="M434" t="b">
        <f t="shared" si="68"/>
        <v>1</v>
      </c>
      <c r="N434" t="b">
        <f>OR(K434="Grand Total",IFERROR(FIND(SUBSTITUTE(K434," ",""),SUBSTITUTE('0 - Params'!$B$5," ","")),0)&gt;0)</f>
        <v>1</v>
      </c>
      <c r="O434" t="b">
        <f t="shared" si="69"/>
        <v>1</v>
      </c>
      <c r="S434" t="b">
        <f t="shared" si="75"/>
        <v>1</v>
      </c>
      <c r="W434" t="b">
        <f t="shared" si="70"/>
        <v>1</v>
      </c>
      <c r="X434" t="b">
        <f t="shared" si="71"/>
        <v>1</v>
      </c>
      <c r="Y434"/>
      <c r="Z434"/>
      <c r="AA434" t="b">
        <f>OR(COUNTIF(Table_1[Network ID],Y434)&gt;0,Y434="Grand Total",Y434="(blank)",Y434="")</f>
        <v>1</v>
      </c>
      <c r="AE434" t="b">
        <f t="shared" si="67"/>
        <v>1</v>
      </c>
      <c r="AF434"/>
      <c r="AG434"/>
      <c r="AH434" t="b">
        <f>OR(COUNTIF(Table_1[Network ID],AF434)&gt;0,AF434="Grand Total",AF434="(blank)",AF434="")</f>
        <v>1</v>
      </c>
      <c r="AJ434" s="76" t="s">
        <v>1236</v>
      </c>
      <c r="AK434" s="77">
        <v>1</v>
      </c>
      <c r="AL434" t="b">
        <f t="shared" si="72"/>
        <v>1</v>
      </c>
      <c r="AM434" t="b">
        <f t="shared" si="73"/>
        <v>1</v>
      </c>
      <c r="AN434"/>
      <c r="AO434"/>
      <c r="AP434" t="b">
        <f>OR(COUNTIF(Table_1[Network ID],AN434)&gt;0,AN434="Grand Total",Y434="(blank)",AN434="")</f>
        <v>1</v>
      </c>
      <c r="AQ434"/>
    </row>
    <row r="435" spans="10:43" x14ac:dyDescent="0.25">
      <c r="J435" t="b">
        <f t="shared" si="74"/>
        <v>1</v>
      </c>
      <c r="M435" t="b">
        <f t="shared" si="68"/>
        <v>1</v>
      </c>
      <c r="N435" t="b">
        <f>OR(K435="Grand Total",IFERROR(FIND(SUBSTITUTE(K435," ",""),SUBSTITUTE('0 - Params'!$B$5," ","")),0)&gt;0)</f>
        <v>1</v>
      </c>
      <c r="O435" t="b">
        <f t="shared" si="69"/>
        <v>1</v>
      </c>
      <c r="S435" t="b">
        <f t="shared" si="75"/>
        <v>1</v>
      </c>
      <c r="W435" t="b">
        <f t="shared" si="70"/>
        <v>1</v>
      </c>
      <c r="X435" t="b">
        <f t="shared" si="71"/>
        <v>1</v>
      </c>
      <c r="Y435"/>
      <c r="Z435"/>
      <c r="AA435" t="b">
        <f>OR(COUNTIF(Table_1[Network ID],Y435)&gt;0,Y435="Grand Total",Y435="(blank)",Y435="")</f>
        <v>1</v>
      </c>
      <c r="AE435" t="b">
        <f t="shared" si="67"/>
        <v>1</v>
      </c>
      <c r="AF435"/>
      <c r="AG435"/>
      <c r="AH435" t="b">
        <f>OR(COUNTIF(Table_1[Network ID],AF435)&gt;0,AF435="Grand Total",AF435="(blank)",AF435="")</f>
        <v>1</v>
      </c>
      <c r="AJ435" s="76" t="s">
        <v>1238</v>
      </c>
      <c r="AK435" s="77">
        <v>1</v>
      </c>
      <c r="AL435" t="b">
        <f t="shared" si="72"/>
        <v>1</v>
      </c>
      <c r="AM435" t="b">
        <f t="shared" si="73"/>
        <v>1</v>
      </c>
      <c r="AN435"/>
      <c r="AO435"/>
      <c r="AP435" t="b">
        <f>OR(COUNTIF(Table_1[Network ID],AN435)&gt;0,AN435="Grand Total",Y435="(blank)",AN435="")</f>
        <v>1</v>
      </c>
      <c r="AQ435"/>
    </row>
    <row r="436" spans="10:43" x14ac:dyDescent="0.25">
      <c r="J436" t="b">
        <f t="shared" si="74"/>
        <v>1</v>
      </c>
      <c r="M436" t="b">
        <f t="shared" si="68"/>
        <v>1</v>
      </c>
      <c r="N436" t="b">
        <f>OR(K436="Grand Total",IFERROR(FIND(SUBSTITUTE(K436," ",""),SUBSTITUTE('0 - Params'!$B$5," ","")),0)&gt;0)</f>
        <v>1</v>
      </c>
      <c r="O436" t="b">
        <f t="shared" si="69"/>
        <v>1</v>
      </c>
      <c r="S436" t="b">
        <f t="shared" si="75"/>
        <v>1</v>
      </c>
      <c r="W436" t="b">
        <f t="shared" si="70"/>
        <v>1</v>
      </c>
      <c r="X436" t="b">
        <f t="shared" si="71"/>
        <v>1</v>
      </c>
      <c r="Y436"/>
      <c r="Z436"/>
      <c r="AA436" t="b">
        <f>OR(COUNTIF(Table_1[Network ID],Y436)&gt;0,Y436="Grand Total",Y436="(blank)",Y436="")</f>
        <v>1</v>
      </c>
      <c r="AE436" t="b">
        <f t="shared" si="67"/>
        <v>1</v>
      </c>
      <c r="AF436"/>
      <c r="AG436"/>
      <c r="AH436" t="b">
        <f>OR(COUNTIF(Table_1[Network ID],AF436)&gt;0,AF436="Grand Total",AF436="(blank)",AF436="")</f>
        <v>1</v>
      </c>
      <c r="AJ436" s="76" t="s">
        <v>1240</v>
      </c>
      <c r="AK436" s="77">
        <v>1</v>
      </c>
      <c r="AL436" t="b">
        <f t="shared" si="72"/>
        <v>1</v>
      </c>
      <c r="AM436" t="b">
        <f t="shared" si="73"/>
        <v>1</v>
      </c>
      <c r="AN436"/>
      <c r="AO436"/>
      <c r="AP436" t="b">
        <f>OR(COUNTIF(Table_1[Network ID],AN436)&gt;0,AN436="Grand Total",Y436="(blank)",AN436="")</f>
        <v>1</v>
      </c>
      <c r="AQ436"/>
    </row>
    <row r="437" spans="10:43" x14ac:dyDescent="0.25">
      <c r="J437" t="b">
        <f t="shared" si="74"/>
        <v>1</v>
      </c>
      <c r="M437" t="b">
        <f t="shared" si="68"/>
        <v>1</v>
      </c>
      <c r="N437" t="b">
        <f>OR(K437="Grand Total",IFERROR(FIND(SUBSTITUTE(K437," ",""),SUBSTITUTE('0 - Params'!$B$5," ","")),0)&gt;0)</f>
        <v>1</v>
      </c>
      <c r="O437" t="b">
        <f t="shared" si="69"/>
        <v>1</v>
      </c>
      <c r="S437" t="b">
        <f t="shared" si="75"/>
        <v>1</v>
      </c>
      <c r="W437" t="b">
        <f t="shared" si="70"/>
        <v>1</v>
      </c>
      <c r="X437" t="b">
        <f t="shared" si="71"/>
        <v>1</v>
      </c>
      <c r="Y437"/>
      <c r="Z437"/>
      <c r="AA437" t="b">
        <f>OR(COUNTIF(Table_1[Network ID],Y437)&gt;0,Y437="Grand Total",Y437="(blank)",Y437="")</f>
        <v>1</v>
      </c>
      <c r="AE437" t="b">
        <f t="shared" si="67"/>
        <v>1</v>
      </c>
      <c r="AF437"/>
      <c r="AG437"/>
      <c r="AH437" t="b">
        <f>OR(COUNTIF(Table_1[Network ID],AF437)&gt;0,AF437="Grand Total",AF437="(blank)",AF437="")</f>
        <v>1</v>
      </c>
      <c r="AJ437" s="76" t="s">
        <v>1242</v>
      </c>
      <c r="AK437" s="77">
        <v>1</v>
      </c>
      <c r="AL437" t="b">
        <f t="shared" si="72"/>
        <v>1</v>
      </c>
      <c r="AM437" t="b">
        <f t="shared" si="73"/>
        <v>1</v>
      </c>
      <c r="AN437"/>
      <c r="AO437"/>
      <c r="AP437" t="b">
        <f>OR(COUNTIF(Table_1[Network ID],AN437)&gt;0,AN437="Grand Total",Y437="(blank)",AN437="")</f>
        <v>1</v>
      </c>
      <c r="AQ437"/>
    </row>
    <row r="438" spans="10:43" x14ac:dyDescent="0.25">
      <c r="J438" t="b">
        <f t="shared" si="74"/>
        <v>1</v>
      </c>
      <c r="M438" t="b">
        <f t="shared" si="68"/>
        <v>1</v>
      </c>
      <c r="N438" t="b">
        <f>OR(K438="Grand Total",IFERROR(FIND(SUBSTITUTE(K438," ",""),SUBSTITUTE('0 - Params'!$B$5," ","")),0)&gt;0)</f>
        <v>1</v>
      </c>
      <c r="O438" t="b">
        <f t="shared" si="69"/>
        <v>1</v>
      </c>
      <c r="S438" t="b">
        <f t="shared" si="75"/>
        <v>1</v>
      </c>
      <c r="W438" t="b">
        <f t="shared" si="70"/>
        <v>1</v>
      </c>
      <c r="X438" t="b">
        <f t="shared" si="71"/>
        <v>1</v>
      </c>
      <c r="Y438"/>
      <c r="Z438"/>
      <c r="AA438" t="b">
        <f>OR(COUNTIF(Table_1[Network ID],Y438)&gt;0,Y438="Grand Total",Y438="(blank)",Y438="")</f>
        <v>1</v>
      </c>
      <c r="AE438" t="b">
        <f t="shared" si="67"/>
        <v>1</v>
      </c>
      <c r="AF438"/>
      <c r="AG438"/>
      <c r="AH438" t="b">
        <f>OR(COUNTIF(Table_1[Network ID],AF438)&gt;0,AF438="Grand Total",AF438="(blank)",AF438="")</f>
        <v>1</v>
      </c>
      <c r="AJ438" s="76" t="s">
        <v>1244</v>
      </c>
      <c r="AK438" s="77">
        <v>1</v>
      </c>
      <c r="AL438" t="b">
        <f t="shared" si="72"/>
        <v>1</v>
      </c>
      <c r="AM438" t="b">
        <f t="shared" si="73"/>
        <v>1</v>
      </c>
      <c r="AN438"/>
      <c r="AO438"/>
      <c r="AP438" t="b">
        <f>OR(COUNTIF(Table_1[Network ID],AN438)&gt;0,AN438="Grand Total",Y438="(blank)",AN438="")</f>
        <v>1</v>
      </c>
      <c r="AQ438"/>
    </row>
    <row r="439" spans="10:43" x14ac:dyDescent="0.25">
      <c r="J439" t="b">
        <f t="shared" si="74"/>
        <v>1</v>
      </c>
      <c r="M439" t="b">
        <f t="shared" si="68"/>
        <v>1</v>
      </c>
      <c r="N439" t="b">
        <f>OR(K439="Grand Total",IFERROR(FIND(SUBSTITUTE(K439," ",""),SUBSTITUTE('0 - Params'!$B$5," ","")),0)&gt;0)</f>
        <v>1</v>
      </c>
      <c r="O439" t="b">
        <f t="shared" si="69"/>
        <v>1</v>
      </c>
      <c r="S439" t="b">
        <f t="shared" si="75"/>
        <v>1</v>
      </c>
      <c r="W439" t="b">
        <f t="shared" si="70"/>
        <v>1</v>
      </c>
      <c r="X439" t="b">
        <f t="shared" si="71"/>
        <v>1</v>
      </c>
      <c r="Y439"/>
      <c r="Z439"/>
      <c r="AA439" t="b">
        <f>OR(COUNTIF(Table_1[Network ID],Y439)&gt;0,Y439="Grand Total",Y439="(blank)",Y439="")</f>
        <v>1</v>
      </c>
      <c r="AE439" t="b">
        <f t="shared" si="67"/>
        <v>1</v>
      </c>
      <c r="AF439"/>
      <c r="AG439"/>
      <c r="AH439" t="b">
        <f>OR(COUNTIF(Table_1[Network ID],AF439)&gt;0,AF439="Grand Total",AF439="(blank)",AF439="")</f>
        <v>1</v>
      </c>
      <c r="AJ439" s="76" t="s">
        <v>1246</v>
      </c>
      <c r="AK439" s="77">
        <v>1</v>
      </c>
      <c r="AL439" t="b">
        <f t="shared" si="72"/>
        <v>1</v>
      </c>
      <c r="AM439" t="b">
        <f t="shared" si="73"/>
        <v>1</v>
      </c>
      <c r="AN439"/>
      <c r="AO439"/>
      <c r="AP439" t="b">
        <f>OR(COUNTIF(Table_1[Network ID],AN439)&gt;0,AN439="Grand Total",Y439="(blank)",AN439="")</f>
        <v>1</v>
      </c>
      <c r="AQ439"/>
    </row>
    <row r="440" spans="10:43" x14ac:dyDescent="0.25">
      <c r="J440" t="b">
        <f t="shared" si="74"/>
        <v>1</v>
      </c>
      <c r="M440" t="b">
        <f t="shared" si="68"/>
        <v>1</v>
      </c>
      <c r="N440" t="b">
        <f>OR(K440="Grand Total",IFERROR(FIND(SUBSTITUTE(K440," ",""),SUBSTITUTE('0 - Params'!$B$5," ","")),0)&gt;0)</f>
        <v>1</v>
      </c>
      <c r="O440" t="b">
        <f t="shared" si="69"/>
        <v>1</v>
      </c>
      <c r="S440" t="b">
        <f t="shared" si="75"/>
        <v>1</v>
      </c>
      <c r="W440" t="b">
        <f t="shared" si="70"/>
        <v>1</v>
      </c>
      <c r="X440" t="b">
        <f t="shared" si="71"/>
        <v>1</v>
      </c>
      <c r="Y440"/>
      <c r="Z440"/>
      <c r="AA440" t="b">
        <f>OR(COUNTIF(Table_1[Network ID],Y440)&gt;0,Y440="Grand Total",Y440="(blank)",Y440="")</f>
        <v>1</v>
      </c>
      <c r="AE440" t="b">
        <f t="shared" si="67"/>
        <v>1</v>
      </c>
      <c r="AF440"/>
      <c r="AG440"/>
      <c r="AH440" t="b">
        <f>OR(COUNTIF(Table_1[Network ID],AF440)&gt;0,AF440="Grand Total",AF440="(blank)",AF440="")</f>
        <v>1</v>
      </c>
      <c r="AJ440" s="76" t="s">
        <v>1248</v>
      </c>
      <c r="AK440" s="77">
        <v>1</v>
      </c>
      <c r="AL440" t="b">
        <f t="shared" si="72"/>
        <v>1</v>
      </c>
      <c r="AM440" t="b">
        <f t="shared" si="73"/>
        <v>1</v>
      </c>
      <c r="AN440"/>
      <c r="AO440"/>
      <c r="AP440" t="b">
        <f>OR(COUNTIF(Table_1[Network ID],AN440)&gt;0,AN440="Grand Total",Y440="(blank)",AN440="")</f>
        <v>1</v>
      </c>
      <c r="AQ440"/>
    </row>
    <row r="441" spans="10:43" x14ac:dyDescent="0.25">
      <c r="J441" t="b">
        <f t="shared" si="74"/>
        <v>1</v>
      </c>
      <c r="M441" t="b">
        <f t="shared" si="68"/>
        <v>1</v>
      </c>
      <c r="N441" t="b">
        <f>OR(K441="Grand Total",IFERROR(FIND(SUBSTITUTE(K441," ",""),SUBSTITUTE('0 - Params'!$B$5," ","")),0)&gt;0)</f>
        <v>1</v>
      </c>
      <c r="O441" t="b">
        <f t="shared" si="69"/>
        <v>1</v>
      </c>
      <c r="S441" t="b">
        <f t="shared" si="75"/>
        <v>1</v>
      </c>
      <c r="W441" t="b">
        <f t="shared" si="70"/>
        <v>1</v>
      </c>
      <c r="X441" t="b">
        <f t="shared" si="71"/>
        <v>1</v>
      </c>
      <c r="Y441"/>
      <c r="Z441"/>
      <c r="AA441" t="b">
        <f>OR(COUNTIF(Table_1[Network ID],Y441)&gt;0,Y441="Grand Total",Y441="(blank)",Y441="")</f>
        <v>1</v>
      </c>
      <c r="AE441" t="b">
        <f t="shared" si="67"/>
        <v>1</v>
      </c>
      <c r="AF441"/>
      <c r="AG441"/>
      <c r="AH441" t="b">
        <f>OR(COUNTIF(Table_1[Network ID],AF441)&gt;0,AF441="Grand Total",AF441="(blank)",AF441="")</f>
        <v>1</v>
      </c>
      <c r="AJ441" s="76" t="s">
        <v>1250</v>
      </c>
      <c r="AK441" s="77">
        <v>1</v>
      </c>
      <c r="AL441" t="b">
        <f t="shared" si="72"/>
        <v>1</v>
      </c>
      <c r="AM441" t="b">
        <f t="shared" si="73"/>
        <v>1</v>
      </c>
      <c r="AN441"/>
      <c r="AO441"/>
      <c r="AP441" t="b">
        <f>OR(COUNTIF(Table_1[Network ID],AN441)&gt;0,AN441="Grand Total",Y441="(blank)",AN441="")</f>
        <v>1</v>
      </c>
      <c r="AQ441"/>
    </row>
    <row r="442" spans="10:43" x14ac:dyDescent="0.25">
      <c r="J442" t="b">
        <f t="shared" si="74"/>
        <v>1</v>
      </c>
      <c r="M442" t="b">
        <f t="shared" si="68"/>
        <v>1</v>
      </c>
      <c r="N442" t="b">
        <f>OR(K442="Grand Total",IFERROR(FIND(SUBSTITUTE(K442," ",""),SUBSTITUTE('0 - Params'!$B$5," ","")),0)&gt;0)</f>
        <v>1</v>
      </c>
      <c r="O442" t="b">
        <f t="shared" si="69"/>
        <v>1</v>
      </c>
      <c r="S442" t="b">
        <f t="shared" si="75"/>
        <v>1</v>
      </c>
      <c r="W442" t="b">
        <f t="shared" si="70"/>
        <v>1</v>
      </c>
      <c r="X442" t="b">
        <f t="shared" si="71"/>
        <v>1</v>
      </c>
      <c r="Y442"/>
      <c r="Z442"/>
      <c r="AA442" t="b">
        <f>OR(COUNTIF(Table_1[Network ID],Y442)&gt;0,Y442="Grand Total",Y442="(blank)",Y442="")</f>
        <v>1</v>
      </c>
      <c r="AE442" t="b">
        <f t="shared" si="67"/>
        <v>1</v>
      </c>
      <c r="AF442"/>
      <c r="AG442"/>
      <c r="AH442" t="b">
        <f>OR(COUNTIF(Table_1[Network ID],AF442)&gt;0,AF442="Grand Total",AF442="(blank)",AF442="")</f>
        <v>1</v>
      </c>
      <c r="AJ442" s="76" t="s">
        <v>1252</v>
      </c>
      <c r="AK442" s="77">
        <v>1</v>
      </c>
      <c r="AL442" t="b">
        <f t="shared" si="72"/>
        <v>1</v>
      </c>
      <c r="AM442" t="b">
        <f t="shared" si="73"/>
        <v>1</v>
      </c>
      <c r="AN442"/>
      <c r="AO442"/>
      <c r="AP442" t="b">
        <f>OR(COUNTIF(Table_1[Network ID],AN442)&gt;0,AN442="Grand Total",Y442="(blank)",AN442="")</f>
        <v>1</v>
      </c>
      <c r="AQ442"/>
    </row>
    <row r="443" spans="10:43" x14ac:dyDescent="0.25">
      <c r="J443" t="b">
        <f t="shared" si="74"/>
        <v>1</v>
      </c>
      <c r="M443" t="b">
        <f t="shared" si="68"/>
        <v>1</v>
      </c>
      <c r="N443" t="b">
        <f>OR(K443="Grand Total",IFERROR(FIND(SUBSTITUTE(K443," ",""),SUBSTITUTE('0 - Params'!$B$5," ","")),0)&gt;0)</f>
        <v>1</v>
      </c>
      <c r="O443" t="b">
        <f t="shared" si="69"/>
        <v>1</v>
      </c>
      <c r="S443" t="b">
        <f t="shared" si="75"/>
        <v>1</v>
      </c>
      <c r="W443" t="b">
        <f t="shared" si="70"/>
        <v>1</v>
      </c>
      <c r="X443" t="b">
        <f t="shared" si="71"/>
        <v>1</v>
      </c>
      <c r="Y443"/>
      <c r="Z443"/>
      <c r="AA443" t="b">
        <f>OR(COUNTIF(Table_1[Network ID],Y443)&gt;0,Y443="Grand Total",Y443="(blank)",Y443="")</f>
        <v>1</v>
      </c>
      <c r="AE443" t="b">
        <f t="shared" si="67"/>
        <v>1</v>
      </c>
      <c r="AF443"/>
      <c r="AG443"/>
      <c r="AH443" t="b">
        <f>OR(COUNTIF(Table_1[Network ID],AF443)&gt;0,AF443="Grand Total",AF443="(blank)",AF443="")</f>
        <v>1</v>
      </c>
      <c r="AJ443" s="76" t="s">
        <v>1254</v>
      </c>
      <c r="AK443" s="77">
        <v>1</v>
      </c>
      <c r="AL443" t="b">
        <f t="shared" si="72"/>
        <v>1</v>
      </c>
      <c r="AM443" t="b">
        <f t="shared" si="73"/>
        <v>1</v>
      </c>
      <c r="AN443"/>
      <c r="AO443"/>
      <c r="AP443" t="b">
        <f>OR(COUNTIF(Table_1[Network ID],AN443)&gt;0,AN443="Grand Total",Y443="(blank)",AN443="")</f>
        <v>1</v>
      </c>
      <c r="AQ443"/>
    </row>
    <row r="444" spans="10:43" x14ac:dyDescent="0.25">
      <c r="J444" t="b">
        <f t="shared" si="74"/>
        <v>1</v>
      </c>
      <c r="M444" t="b">
        <f t="shared" si="68"/>
        <v>1</v>
      </c>
      <c r="N444" t="b">
        <f>OR(K444="Grand Total",IFERROR(FIND(SUBSTITUTE(K444," ",""),SUBSTITUTE('0 - Params'!$B$5," ","")),0)&gt;0)</f>
        <v>1</v>
      </c>
      <c r="O444" t="b">
        <f t="shared" si="69"/>
        <v>1</v>
      </c>
      <c r="S444" t="b">
        <f t="shared" si="75"/>
        <v>1</v>
      </c>
      <c r="W444" t="b">
        <f t="shared" si="70"/>
        <v>1</v>
      </c>
      <c r="X444" t="b">
        <f t="shared" si="71"/>
        <v>1</v>
      </c>
      <c r="Y444"/>
      <c r="Z444"/>
      <c r="AA444" t="b">
        <f>OR(COUNTIF(Table_1[Network ID],Y444)&gt;0,Y444="Grand Total",Y444="(blank)",Y444="")</f>
        <v>1</v>
      </c>
      <c r="AE444" t="b">
        <f t="shared" si="67"/>
        <v>1</v>
      </c>
      <c r="AF444"/>
      <c r="AG444"/>
      <c r="AH444" t="b">
        <f>OR(COUNTIF(Table_1[Network ID],AF444)&gt;0,AF444="Grand Total",AF444="(blank)",AF444="")</f>
        <v>1</v>
      </c>
      <c r="AJ444" s="76" t="s">
        <v>1256</v>
      </c>
      <c r="AK444" s="77">
        <v>1</v>
      </c>
      <c r="AL444" t="b">
        <f t="shared" si="72"/>
        <v>1</v>
      </c>
      <c r="AM444" t="b">
        <f t="shared" si="73"/>
        <v>1</v>
      </c>
      <c r="AN444"/>
      <c r="AO444"/>
      <c r="AP444" t="b">
        <f>OR(COUNTIF(Table_1[Network ID],AN444)&gt;0,AN444="Grand Total",Y444="(blank)",AN444="")</f>
        <v>1</v>
      </c>
      <c r="AQ444"/>
    </row>
    <row r="445" spans="10:43" x14ac:dyDescent="0.25">
      <c r="J445" t="b">
        <f t="shared" si="74"/>
        <v>1</v>
      </c>
      <c r="M445" t="b">
        <f t="shared" si="68"/>
        <v>1</v>
      </c>
      <c r="N445" t="b">
        <f>OR(K445="Grand Total",IFERROR(FIND(SUBSTITUTE(K445," ",""),SUBSTITUTE('0 - Params'!$B$5," ","")),0)&gt;0)</f>
        <v>1</v>
      </c>
      <c r="O445" t="b">
        <f t="shared" si="69"/>
        <v>1</v>
      </c>
      <c r="S445" t="b">
        <f t="shared" si="75"/>
        <v>1</v>
      </c>
      <c r="W445" t="b">
        <f t="shared" si="70"/>
        <v>1</v>
      </c>
      <c r="X445" t="b">
        <f t="shared" si="71"/>
        <v>1</v>
      </c>
      <c r="Y445"/>
      <c r="Z445"/>
      <c r="AA445" t="b">
        <f>OR(COUNTIF(Table_1[Network ID],Y445)&gt;0,Y445="Grand Total",Y445="(blank)",Y445="")</f>
        <v>1</v>
      </c>
      <c r="AE445" t="b">
        <f t="shared" si="67"/>
        <v>1</v>
      </c>
      <c r="AF445"/>
      <c r="AG445"/>
      <c r="AH445" t="b">
        <f>OR(COUNTIF(Table_1[Network ID],AF445)&gt;0,AF445="Grand Total",AF445="(blank)",AF445="")</f>
        <v>1</v>
      </c>
      <c r="AJ445" s="76" t="s">
        <v>1258</v>
      </c>
      <c r="AK445" s="77">
        <v>1</v>
      </c>
      <c r="AL445" t="b">
        <f t="shared" si="72"/>
        <v>1</v>
      </c>
      <c r="AM445" t="b">
        <f t="shared" si="73"/>
        <v>1</v>
      </c>
      <c r="AN445"/>
      <c r="AO445"/>
      <c r="AP445" t="b">
        <f>OR(COUNTIF(Table_1[Network ID],AN445)&gt;0,AN445="Grand Total",Y445="(blank)",AN445="")</f>
        <v>1</v>
      </c>
      <c r="AQ445"/>
    </row>
    <row r="446" spans="10:43" x14ac:dyDescent="0.25">
      <c r="J446" t="b">
        <f t="shared" si="74"/>
        <v>1</v>
      </c>
      <c r="M446" t="b">
        <f t="shared" si="68"/>
        <v>1</v>
      </c>
      <c r="N446" t="b">
        <f>OR(K446="Grand Total",IFERROR(FIND(SUBSTITUTE(K446," ",""),SUBSTITUTE('0 - Params'!$B$5," ","")),0)&gt;0)</f>
        <v>1</v>
      </c>
      <c r="O446" t="b">
        <f t="shared" si="69"/>
        <v>1</v>
      </c>
      <c r="S446" t="b">
        <f t="shared" si="75"/>
        <v>1</v>
      </c>
      <c r="W446" t="b">
        <f t="shared" si="70"/>
        <v>1</v>
      </c>
      <c r="X446" t="b">
        <f t="shared" si="71"/>
        <v>1</v>
      </c>
      <c r="Y446"/>
      <c r="Z446"/>
      <c r="AA446" t="b">
        <f>OR(COUNTIF(Table_1[Network ID],Y446)&gt;0,Y446="Grand Total",Y446="(blank)",Y446="")</f>
        <v>1</v>
      </c>
      <c r="AE446" t="b">
        <f t="shared" si="67"/>
        <v>1</v>
      </c>
      <c r="AF446"/>
      <c r="AG446"/>
      <c r="AH446" t="b">
        <f>OR(COUNTIF(Table_1[Network ID],AF446)&gt;0,AF446="Grand Total",AF446="(blank)",AF446="")</f>
        <v>1</v>
      </c>
      <c r="AJ446" s="76" t="s">
        <v>1260</v>
      </c>
      <c r="AK446" s="77">
        <v>1</v>
      </c>
      <c r="AL446" t="b">
        <f t="shared" si="72"/>
        <v>1</v>
      </c>
      <c r="AM446" t="b">
        <f t="shared" si="73"/>
        <v>1</v>
      </c>
      <c r="AN446"/>
      <c r="AO446"/>
      <c r="AP446" t="b">
        <f>OR(COUNTIF(Table_1[Network ID],AN446)&gt;0,AN446="Grand Total",Y446="(blank)",AN446="")</f>
        <v>1</v>
      </c>
      <c r="AQ446"/>
    </row>
    <row r="447" spans="10:43" x14ac:dyDescent="0.25">
      <c r="J447" t="b">
        <f t="shared" si="74"/>
        <v>1</v>
      </c>
      <c r="M447" t="b">
        <f t="shared" si="68"/>
        <v>1</v>
      </c>
      <c r="N447" t="b">
        <f>OR(K447="Grand Total",IFERROR(FIND(SUBSTITUTE(K447," ",""),SUBSTITUTE('0 - Params'!$B$5," ","")),0)&gt;0)</f>
        <v>1</v>
      </c>
      <c r="O447" t="b">
        <f t="shared" si="69"/>
        <v>1</v>
      </c>
      <c r="S447" t="b">
        <f t="shared" si="75"/>
        <v>1</v>
      </c>
      <c r="W447" t="b">
        <f t="shared" si="70"/>
        <v>1</v>
      </c>
      <c r="X447" t="b">
        <f t="shared" si="71"/>
        <v>1</v>
      </c>
      <c r="Y447"/>
      <c r="Z447"/>
      <c r="AA447" t="b">
        <f>OR(COUNTIF(Table_1[Network ID],Y447)&gt;0,Y447="Grand Total",Y447="(blank)",Y447="")</f>
        <v>1</v>
      </c>
      <c r="AE447" t="b">
        <f t="shared" si="67"/>
        <v>1</v>
      </c>
      <c r="AF447"/>
      <c r="AG447"/>
      <c r="AH447" t="b">
        <f>OR(COUNTIF(Table_1[Network ID],AF447)&gt;0,AF447="Grand Total",AF447="(blank)",AF447="")</f>
        <v>1</v>
      </c>
      <c r="AJ447" s="76" t="s">
        <v>1262</v>
      </c>
      <c r="AK447" s="77">
        <v>1</v>
      </c>
      <c r="AL447" t="b">
        <f t="shared" si="72"/>
        <v>1</v>
      </c>
      <c r="AM447" t="b">
        <f t="shared" si="73"/>
        <v>1</v>
      </c>
      <c r="AN447"/>
      <c r="AO447"/>
      <c r="AP447" t="b">
        <f>OR(COUNTIF(Table_1[Network ID],AN447)&gt;0,AN447="Grand Total",Y447="(blank)",AN447="")</f>
        <v>1</v>
      </c>
      <c r="AQ447"/>
    </row>
    <row r="448" spans="10:43" x14ac:dyDescent="0.25">
      <c r="J448" t="b">
        <f t="shared" si="74"/>
        <v>1</v>
      </c>
      <c r="M448" t="b">
        <f t="shared" si="68"/>
        <v>1</v>
      </c>
      <c r="N448" t="b">
        <f>OR(K448="Grand Total",IFERROR(FIND(SUBSTITUTE(K448," ",""),SUBSTITUTE('0 - Params'!$B$5," ","")),0)&gt;0)</f>
        <v>1</v>
      </c>
      <c r="O448" t="b">
        <f t="shared" si="69"/>
        <v>1</v>
      </c>
      <c r="S448" t="b">
        <f t="shared" si="75"/>
        <v>1</v>
      </c>
      <c r="W448" t="b">
        <f t="shared" si="70"/>
        <v>1</v>
      </c>
      <c r="X448" t="b">
        <f t="shared" si="71"/>
        <v>1</v>
      </c>
      <c r="Y448"/>
      <c r="Z448"/>
      <c r="AA448" t="b">
        <f>OR(COUNTIF(Table_1[Network ID],Y448)&gt;0,Y448="Grand Total",Y448="(blank)",Y448="")</f>
        <v>1</v>
      </c>
      <c r="AE448" t="b">
        <f t="shared" si="67"/>
        <v>1</v>
      </c>
      <c r="AF448"/>
      <c r="AG448"/>
      <c r="AH448" t="b">
        <f>OR(COUNTIF(Table_1[Network ID],AF448)&gt;0,AF448="Grand Total",AF448="(blank)",AF448="")</f>
        <v>1</v>
      </c>
      <c r="AJ448" s="76" t="s">
        <v>1264</v>
      </c>
      <c r="AK448" s="77">
        <v>1</v>
      </c>
      <c r="AL448" t="b">
        <f t="shared" si="72"/>
        <v>1</v>
      </c>
      <c r="AM448" t="b">
        <f t="shared" si="73"/>
        <v>1</v>
      </c>
      <c r="AN448"/>
      <c r="AO448"/>
      <c r="AP448" t="b">
        <f>OR(COUNTIF(Table_1[Network ID],AN448)&gt;0,AN448="Grand Total",Y448="(blank)",AN448="")</f>
        <v>1</v>
      </c>
      <c r="AQ448"/>
    </row>
    <row r="449" spans="10:43" x14ac:dyDescent="0.25">
      <c r="J449" t="b">
        <f t="shared" si="74"/>
        <v>1</v>
      </c>
      <c r="M449" t="b">
        <f t="shared" si="68"/>
        <v>1</v>
      </c>
      <c r="N449" t="b">
        <f>OR(K449="Grand Total",IFERROR(FIND(SUBSTITUTE(K449," ",""),SUBSTITUTE('0 - Params'!$B$5," ","")),0)&gt;0)</f>
        <v>1</v>
      </c>
      <c r="O449" t="b">
        <f t="shared" si="69"/>
        <v>1</v>
      </c>
      <c r="S449" t="b">
        <f t="shared" si="75"/>
        <v>1</v>
      </c>
      <c r="W449" t="b">
        <f t="shared" si="70"/>
        <v>1</v>
      </c>
      <c r="X449" t="b">
        <f t="shared" si="71"/>
        <v>1</v>
      </c>
      <c r="Y449"/>
      <c r="Z449"/>
      <c r="AA449" t="b">
        <f>OR(COUNTIF(Table_1[Network ID],Y449)&gt;0,Y449="Grand Total",Y449="(blank)",Y449="")</f>
        <v>1</v>
      </c>
      <c r="AE449" t="b">
        <f t="shared" si="67"/>
        <v>1</v>
      </c>
      <c r="AF449"/>
      <c r="AG449"/>
      <c r="AH449" t="b">
        <f>OR(COUNTIF(Table_1[Network ID],AF449)&gt;0,AF449="Grand Total",AF449="(blank)",AF449="")</f>
        <v>1</v>
      </c>
      <c r="AJ449" s="76" t="s">
        <v>1266</v>
      </c>
      <c r="AK449" s="77">
        <v>1</v>
      </c>
      <c r="AL449" t="b">
        <f t="shared" si="72"/>
        <v>1</v>
      </c>
      <c r="AM449" t="b">
        <f t="shared" si="73"/>
        <v>1</v>
      </c>
      <c r="AN449"/>
      <c r="AO449"/>
      <c r="AP449" t="b">
        <f>OR(COUNTIF(Table_1[Network ID],AN449)&gt;0,AN449="Grand Total",Y449="(blank)",AN449="")</f>
        <v>1</v>
      </c>
      <c r="AQ449"/>
    </row>
    <row r="450" spans="10:43" x14ac:dyDescent="0.25">
      <c r="J450" t="b">
        <f t="shared" si="74"/>
        <v>1</v>
      </c>
      <c r="M450" t="b">
        <f t="shared" si="68"/>
        <v>1</v>
      </c>
      <c r="N450" t="b">
        <f>OR(K450="Grand Total",IFERROR(FIND(SUBSTITUTE(K450," ",""),SUBSTITUTE('0 - Params'!$B$5," ","")),0)&gt;0)</f>
        <v>1</v>
      </c>
      <c r="O450" t="b">
        <f t="shared" si="69"/>
        <v>1</v>
      </c>
      <c r="S450" t="b">
        <f t="shared" si="75"/>
        <v>1</v>
      </c>
      <c r="W450" t="b">
        <f t="shared" si="70"/>
        <v>1</v>
      </c>
      <c r="X450" t="b">
        <f t="shared" si="71"/>
        <v>1</v>
      </c>
      <c r="Y450"/>
      <c r="Z450"/>
      <c r="AA450" t="b">
        <f>OR(COUNTIF(Table_1[Network ID],Y450)&gt;0,Y450="Grand Total",Y450="(blank)",Y450="")</f>
        <v>1</v>
      </c>
      <c r="AE450" t="b">
        <f t="shared" si="67"/>
        <v>1</v>
      </c>
      <c r="AF450"/>
      <c r="AG450"/>
      <c r="AH450" t="b">
        <f>OR(COUNTIF(Table_1[Network ID],AF450)&gt;0,AF450="Grand Total",AF450="(blank)",AF450="")</f>
        <v>1</v>
      </c>
      <c r="AJ450" s="76" t="s">
        <v>1268</v>
      </c>
      <c r="AK450" s="77">
        <v>1</v>
      </c>
      <c r="AL450" t="b">
        <f t="shared" si="72"/>
        <v>1</v>
      </c>
      <c r="AM450" t="b">
        <f t="shared" si="73"/>
        <v>1</v>
      </c>
      <c r="AN450"/>
      <c r="AO450"/>
      <c r="AP450" t="b">
        <f>OR(COUNTIF(Table_1[Network ID],AN450)&gt;0,AN450="Grand Total",Y450="(blank)",AN450="")</f>
        <v>1</v>
      </c>
      <c r="AQ450"/>
    </row>
    <row r="451" spans="10:43" x14ac:dyDescent="0.25">
      <c r="J451" t="b">
        <f t="shared" si="74"/>
        <v>1</v>
      </c>
      <c r="M451" t="b">
        <f t="shared" si="68"/>
        <v>1</v>
      </c>
      <c r="N451" t="b">
        <f>OR(K451="Grand Total",IFERROR(FIND(SUBSTITUTE(K451," ",""),SUBSTITUTE('0 - Params'!$B$5," ","")),0)&gt;0)</f>
        <v>1</v>
      </c>
      <c r="O451" t="b">
        <f t="shared" si="69"/>
        <v>1</v>
      </c>
      <c r="S451" t="b">
        <f t="shared" si="75"/>
        <v>1</v>
      </c>
      <c r="W451" t="b">
        <f t="shared" si="70"/>
        <v>1</v>
      </c>
      <c r="X451" t="b">
        <f t="shared" si="71"/>
        <v>1</v>
      </c>
      <c r="Y451"/>
      <c r="Z451"/>
      <c r="AA451" t="b">
        <f>OR(COUNTIF(Table_1[Network ID],Y451)&gt;0,Y451="Grand Total",Y451="(blank)",Y451="")</f>
        <v>1</v>
      </c>
      <c r="AE451" t="b">
        <f t="shared" si="67"/>
        <v>1</v>
      </c>
      <c r="AF451"/>
      <c r="AG451"/>
      <c r="AH451" t="b">
        <f>OR(COUNTIF(Table_1[Network ID],AF451)&gt;0,AF451="Grand Total",AF451="(blank)",AF451="")</f>
        <v>1</v>
      </c>
      <c r="AJ451" s="76" t="s">
        <v>1270</v>
      </c>
      <c r="AK451" s="77">
        <v>1</v>
      </c>
      <c r="AL451" t="b">
        <f t="shared" si="72"/>
        <v>1</v>
      </c>
      <c r="AM451" t="b">
        <f t="shared" si="73"/>
        <v>1</v>
      </c>
      <c r="AN451"/>
      <c r="AO451"/>
      <c r="AP451" t="b">
        <f>OR(COUNTIF(Table_1[Network ID],AN451)&gt;0,AN451="Grand Total",Y451="(blank)",AN451="")</f>
        <v>1</v>
      </c>
      <c r="AQ451"/>
    </row>
    <row r="452" spans="10:43" x14ac:dyDescent="0.25">
      <c r="J452" t="b">
        <f t="shared" si="74"/>
        <v>1</v>
      </c>
      <c r="M452" t="b">
        <f t="shared" si="68"/>
        <v>1</v>
      </c>
      <c r="N452" t="b">
        <f>OR(K452="Grand Total",IFERROR(FIND(SUBSTITUTE(K452," ",""),SUBSTITUTE('0 - Params'!$B$5," ","")),0)&gt;0)</f>
        <v>1</v>
      </c>
      <c r="O452" t="b">
        <f t="shared" si="69"/>
        <v>1</v>
      </c>
      <c r="S452" t="b">
        <f t="shared" si="75"/>
        <v>1</v>
      </c>
      <c r="W452" t="b">
        <f t="shared" si="70"/>
        <v>1</v>
      </c>
      <c r="X452" t="b">
        <f t="shared" si="71"/>
        <v>1</v>
      </c>
      <c r="Y452"/>
      <c r="Z452"/>
      <c r="AA452" t="b">
        <f>OR(COUNTIF(Table_1[Network ID],Y452)&gt;0,Y452="Grand Total",Y452="(blank)",Y452="")</f>
        <v>1</v>
      </c>
      <c r="AE452" t="b">
        <f t="shared" si="67"/>
        <v>1</v>
      </c>
      <c r="AF452"/>
      <c r="AG452"/>
      <c r="AH452" t="b">
        <f>OR(COUNTIF(Table_1[Network ID],AF452)&gt;0,AF452="Grand Total",AF452="(blank)",AF452="")</f>
        <v>1</v>
      </c>
      <c r="AJ452" s="76" t="s">
        <v>1272</v>
      </c>
      <c r="AK452" s="77">
        <v>1</v>
      </c>
      <c r="AL452" t="b">
        <f t="shared" si="72"/>
        <v>1</v>
      </c>
      <c r="AM452" t="b">
        <f t="shared" si="73"/>
        <v>1</v>
      </c>
      <c r="AN452"/>
      <c r="AO452"/>
      <c r="AP452" t="b">
        <f>OR(COUNTIF(Table_1[Network ID],AN452)&gt;0,AN452="Grand Total",Y452="(blank)",AN452="")</f>
        <v>1</v>
      </c>
      <c r="AQ452"/>
    </row>
    <row r="453" spans="10:43" x14ac:dyDescent="0.25">
      <c r="J453" t="b">
        <f t="shared" si="74"/>
        <v>1</v>
      </c>
      <c r="M453" t="b">
        <f t="shared" si="68"/>
        <v>1</v>
      </c>
      <c r="N453" t="b">
        <f>OR(K453="Grand Total",IFERROR(FIND(SUBSTITUTE(K453," ",""),SUBSTITUTE('0 - Params'!$B$5," ","")),0)&gt;0)</f>
        <v>1</v>
      </c>
      <c r="O453" t="b">
        <f t="shared" si="69"/>
        <v>1</v>
      </c>
      <c r="S453" t="b">
        <f t="shared" si="75"/>
        <v>1</v>
      </c>
      <c r="W453" t="b">
        <f t="shared" si="70"/>
        <v>1</v>
      </c>
      <c r="X453" t="b">
        <f t="shared" si="71"/>
        <v>1</v>
      </c>
      <c r="Y453"/>
      <c r="Z453"/>
      <c r="AA453" t="b">
        <f>OR(COUNTIF(Table_1[Network ID],Y453)&gt;0,Y453="Grand Total",Y453="(blank)",Y453="")</f>
        <v>1</v>
      </c>
      <c r="AE453" t="b">
        <f t="shared" si="67"/>
        <v>1</v>
      </c>
      <c r="AF453"/>
      <c r="AG453"/>
      <c r="AH453" t="b">
        <f>OR(COUNTIF(Table_1[Network ID],AF453)&gt;0,AF453="Grand Total",AF453="(blank)",AF453="")</f>
        <v>1</v>
      </c>
      <c r="AJ453" s="76" t="s">
        <v>1274</v>
      </c>
      <c r="AK453" s="77">
        <v>1</v>
      </c>
      <c r="AL453" t="b">
        <f t="shared" si="72"/>
        <v>1</v>
      </c>
      <c r="AM453" t="b">
        <f t="shared" si="73"/>
        <v>1</v>
      </c>
      <c r="AN453"/>
      <c r="AO453"/>
      <c r="AP453" t="b">
        <f>OR(COUNTIF(Table_1[Network ID],AN453)&gt;0,AN453="Grand Total",Y453="(blank)",AN453="")</f>
        <v>1</v>
      </c>
      <c r="AQ453"/>
    </row>
    <row r="454" spans="10:43" x14ac:dyDescent="0.25">
      <c r="J454" t="b">
        <f t="shared" si="74"/>
        <v>1</v>
      </c>
      <c r="M454" t="b">
        <f t="shared" si="68"/>
        <v>1</v>
      </c>
      <c r="N454" t="b">
        <f>OR(K454="Grand Total",IFERROR(FIND(SUBSTITUTE(K454," ",""),SUBSTITUTE('0 - Params'!$B$5," ","")),0)&gt;0)</f>
        <v>1</v>
      </c>
      <c r="O454" t="b">
        <f t="shared" si="69"/>
        <v>1</v>
      </c>
      <c r="S454" t="b">
        <f t="shared" si="75"/>
        <v>1</v>
      </c>
      <c r="W454" t="b">
        <f t="shared" si="70"/>
        <v>1</v>
      </c>
      <c r="X454" t="b">
        <f t="shared" si="71"/>
        <v>1</v>
      </c>
      <c r="Y454"/>
      <c r="Z454"/>
      <c r="AA454" t="b">
        <f>OR(COUNTIF(Table_1[Network ID],Y454)&gt;0,Y454="Grand Total",Y454="(blank)",Y454="")</f>
        <v>1</v>
      </c>
      <c r="AE454" t="b">
        <f t="shared" si="67"/>
        <v>1</v>
      </c>
      <c r="AF454"/>
      <c r="AG454"/>
      <c r="AH454" t="b">
        <f>OR(COUNTIF(Table_1[Network ID],AF454)&gt;0,AF454="Grand Total",AF454="(blank)",AF454="")</f>
        <v>1</v>
      </c>
      <c r="AJ454" s="76" t="s">
        <v>1276</v>
      </c>
      <c r="AK454" s="77">
        <v>1</v>
      </c>
      <c r="AL454" t="b">
        <f t="shared" si="72"/>
        <v>1</v>
      </c>
      <c r="AM454" t="b">
        <f t="shared" si="73"/>
        <v>1</v>
      </c>
      <c r="AN454"/>
      <c r="AO454"/>
      <c r="AP454" t="b">
        <f>OR(COUNTIF(Table_1[Network ID],AN454)&gt;0,AN454="Grand Total",Y454="(blank)",AN454="")</f>
        <v>1</v>
      </c>
      <c r="AQ454"/>
    </row>
    <row r="455" spans="10:43" x14ac:dyDescent="0.25">
      <c r="J455" t="b">
        <f t="shared" si="74"/>
        <v>1</v>
      </c>
      <c r="M455" t="b">
        <f t="shared" si="68"/>
        <v>1</v>
      </c>
      <c r="N455" t="b">
        <f>OR(K455="Grand Total",IFERROR(FIND(SUBSTITUTE(K455," ",""),SUBSTITUTE('0 - Params'!$B$5," ","")),0)&gt;0)</f>
        <v>1</v>
      </c>
      <c r="O455" t="b">
        <f t="shared" si="69"/>
        <v>1</v>
      </c>
      <c r="S455" t="b">
        <f t="shared" si="75"/>
        <v>1</v>
      </c>
      <c r="W455" t="b">
        <f t="shared" si="70"/>
        <v>1</v>
      </c>
      <c r="X455" t="b">
        <f t="shared" si="71"/>
        <v>1</v>
      </c>
      <c r="Y455"/>
      <c r="Z455"/>
      <c r="AA455" t="b">
        <f>OR(COUNTIF(Table_1[Network ID],Y455)&gt;0,Y455="Grand Total",Y455="(blank)",Y455="")</f>
        <v>1</v>
      </c>
      <c r="AE455" t="b">
        <f t="shared" si="67"/>
        <v>1</v>
      </c>
      <c r="AF455"/>
      <c r="AG455"/>
      <c r="AH455" t="b">
        <f>OR(COUNTIF(Table_1[Network ID],AF455)&gt;0,AF455="Grand Total",AF455="(blank)",AF455="")</f>
        <v>1</v>
      </c>
      <c r="AJ455" s="76" t="s">
        <v>1278</v>
      </c>
      <c r="AK455" s="77">
        <v>1</v>
      </c>
      <c r="AL455" t="b">
        <f t="shared" si="72"/>
        <v>1</v>
      </c>
      <c r="AM455" t="b">
        <f t="shared" si="73"/>
        <v>1</v>
      </c>
      <c r="AN455"/>
      <c r="AO455"/>
      <c r="AP455" t="b">
        <f>OR(COUNTIF(Table_1[Network ID],AN455)&gt;0,AN455="Grand Total",Y455="(blank)",AN455="")</f>
        <v>1</v>
      </c>
      <c r="AQ455"/>
    </row>
    <row r="456" spans="10:43" x14ac:dyDescent="0.25">
      <c r="J456" t="b">
        <f t="shared" si="74"/>
        <v>1</v>
      </c>
      <c r="M456" t="b">
        <f t="shared" si="68"/>
        <v>1</v>
      </c>
      <c r="N456" t="b">
        <f>OR(K456="Grand Total",IFERROR(FIND(SUBSTITUTE(K456," ",""),SUBSTITUTE('0 - Params'!$B$5," ","")),0)&gt;0)</f>
        <v>1</v>
      </c>
      <c r="O456" t="b">
        <f t="shared" si="69"/>
        <v>1</v>
      </c>
      <c r="S456" t="b">
        <f t="shared" si="75"/>
        <v>1</v>
      </c>
      <c r="W456" t="b">
        <f t="shared" si="70"/>
        <v>1</v>
      </c>
      <c r="X456" t="b">
        <f t="shared" si="71"/>
        <v>1</v>
      </c>
      <c r="Y456"/>
      <c r="Z456"/>
      <c r="AA456" t="b">
        <f>OR(COUNTIF(Table_1[Network ID],Y456)&gt;0,Y456="Grand Total",Y456="(blank)",Y456="")</f>
        <v>1</v>
      </c>
      <c r="AE456" t="b">
        <f t="shared" si="67"/>
        <v>1</v>
      </c>
      <c r="AF456"/>
      <c r="AG456"/>
      <c r="AH456" t="b">
        <f>OR(COUNTIF(Table_1[Network ID],AF456)&gt;0,AF456="Grand Total",AF456="(blank)",AF456="")</f>
        <v>1</v>
      </c>
      <c r="AJ456" s="76" t="s">
        <v>1280</v>
      </c>
      <c r="AK456" s="77">
        <v>1</v>
      </c>
      <c r="AL456" t="b">
        <f t="shared" si="72"/>
        <v>1</v>
      </c>
      <c r="AM456" t="b">
        <f t="shared" si="73"/>
        <v>1</v>
      </c>
      <c r="AN456"/>
      <c r="AO456"/>
      <c r="AP456" t="b">
        <f>OR(COUNTIF(Table_1[Network ID],AN456)&gt;0,AN456="Grand Total",Y456="(blank)",AN456="")</f>
        <v>1</v>
      </c>
      <c r="AQ456"/>
    </row>
    <row r="457" spans="10:43" x14ac:dyDescent="0.25">
      <c r="J457" t="b">
        <f t="shared" si="74"/>
        <v>1</v>
      </c>
      <c r="M457" t="b">
        <f t="shared" si="68"/>
        <v>1</v>
      </c>
      <c r="N457" t="b">
        <f>OR(K457="Grand Total",IFERROR(FIND(SUBSTITUTE(K457," ",""),SUBSTITUTE('0 - Params'!$B$5," ","")),0)&gt;0)</f>
        <v>1</v>
      </c>
      <c r="O457" t="b">
        <f t="shared" si="69"/>
        <v>1</v>
      </c>
      <c r="S457" t="b">
        <f t="shared" si="75"/>
        <v>1</v>
      </c>
      <c r="W457" t="b">
        <f t="shared" si="70"/>
        <v>1</v>
      </c>
      <c r="X457" t="b">
        <f t="shared" si="71"/>
        <v>1</v>
      </c>
      <c r="Y457"/>
      <c r="Z457"/>
      <c r="AA457" t="b">
        <f>OR(COUNTIF(Table_1[Network ID],Y457)&gt;0,Y457="Grand Total",Y457="(blank)",Y457="")</f>
        <v>1</v>
      </c>
      <c r="AE457" t="b">
        <f t="shared" si="67"/>
        <v>1</v>
      </c>
      <c r="AF457"/>
      <c r="AG457"/>
      <c r="AH457" t="b">
        <f>OR(COUNTIF(Table_1[Network ID],AF457)&gt;0,AF457="Grand Total",AF457="(blank)",AF457="")</f>
        <v>1</v>
      </c>
      <c r="AJ457" s="76" t="s">
        <v>1282</v>
      </c>
      <c r="AK457" s="77">
        <v>1</v>
      </c>
      <c r="AL457" t="b">
        <f t="shared" si="72"/>
        <v>1</v>
      </c>
      <c r="AM457" t="b">
        <f t="shared" si="73"/>
        <v>1</v>
      </c>
      <c r="AN457"/>
      <c r="AO457"/>
      <c r="AP457" t="b">
        <f>OR(COUNTIF(Table_1[Network ID],AN457)&gt;0,AN457="Grand Total",Y457="(blank)",AN457="")</f>
        <v>1</v>
      </c>
      <c r="AQ457"/>
    </row>
    <row r="458" spans="10:43" x14ac:dyDescent="0.25">
      <c r="J458" t="b">
        <f t="shared" si="74"/>
        <v>1</v>
      </c>
      <c r="M458" t="b">
        <f t="shared" si="68"/>
        <v>1</v>
      </c>
      <c r="N458" t="b">
        <f>OR(K458="Grand Total",IFERROR(FIND(SUBSTITUTE(K458," ",""),SUBSTITUTE('0 - Params'!$B$5," ","")),0)&gt;0)</f>
        <v>1</v>
      </c>
      <c r="O458" t="b">
        <f t="shared" si="69"/>
        <v>1</v>
      </c>
      <c r="S458" t="b">
        <f t="shared" si="75"/>
        <v>1</v>
      </c>
      <c r="W458" t="b">
        <f t="shared" si="70"/>
        <v>1</v>
      </c>
      <c r="X458" t="b">
        <f t="shared" si="71"/>
        <v>1</v>
      </c>
      <c r="Y458"/>
      <c r="Z458"/>
      <c r="AA458" t="b">
        <f>OR(COUNTIF(Table_1[Network ID],Y458)&gt;0,Y458="Grand Total",Y458="(blank)",Y458="")</f>
        <v>1</v>
      </c>
      <c r="AE458" t="b">
        <f t="shared" si="67"/>
        <v>1</v>
      </c>
      <c r="AF458"/>
      <c r="AG458"/>
      <c r="AH458" t="b">
        <f>OR(COUNTIF(Table_1[Network ID],AF458)&gt;0,AF458="Grand Total",AF458="(blank)",AF458="")</f>
        <v>1</v>
      </c>
      <c r="AJ458" s="76" t="s">
        <v>1284</v>
      </c>
      <c r="AK458" s="77">
        <v>1</v>
      </c>
      <c r="AL458" t="b">
        <f t="shared" si="72"/>
        <v>1</v>
      </c>
      <c r="AM458" t="b">
        <f t="shared" si="73"/>
        <v>1</v>
      </c>
      <c r="AN458"/>
      <c r="AO458"/>
      <c r="AP458" t="b">
        <f>OR(COUNTIF(Table_1[Network ID],AN458)&gt;0,AN458="Grand Total",Y458="(blank)",AN458="")</f>
        <v>1</v>
      </c>
      <c r="AQ458"/>
    </row>
    <row r="459" spans="10:43" x14ac:dyDescent="0.25">
      <c r="J459" t="b">
        <f t="shared" si="74"/>
        <v>1</v>
      </c>
      <c r="M459" t="b">
        <f t="shared" si="68"/>
        <v>1</v>
      </c>
      <c r="N459" t="b">
        <f>OR(K459="Grand Total",IFERROR(FIND(SUBSTITUTE(K459," ",""),SUBSTITUTE('0 - Params'!$B$5," ","")),0)&gt;0)</f>
        <v>1</v>
      </c>
      <c r="O459" t="b">
        <f t="shared" si="69"/>
        <v>1</v>
      </c>
      <c r="S459" t="b">
        <f t="shared" si="75"/>
        <v>1</v>
      </c>
      <c r="W459" t="b">
        <f t="shared" si="70"/>
        <v>1</v>
      </c>
      <c r="X459" t="b">
        <f t="shared" si="71"/>
        <v>1</v>
      </c>
      <c r="Y459"/>
      <c r="Z459"/>
      <c r="AA459" t="b">
        <f>OR(COUNTIF(Table_1[Network ID],Y459)&gt;0,Y459="Grand Total",Y459="(blank)",Y459="")</f>
        <v>1</v>
      </c>
      <c r="AE459" t="b">
        <f t="shared" ref="AE459:AE522" si="76">OR(AC459="Grand Total",EXACT(LOWER(AC459),AC459))</f>
        <v>1</v>
      </c>
      <c r="AF459"/>
      <c r="AG459"/>
      <c r="AH459" t="b">
        <f>OR(COUNTIF(Table_1[Network ID],AF459)&gt;0,AF459="Grand Total",AF459="(blank)",AF459="")</f>
        <v>1</v>
      </c>
      <c r="AJ459" s="76" t="s">
        <v>1286</v>
      </c>
      <c r="AK459" s="77">
        <v>1</v>
      </c>
      <c r="AL459" t="b">
        <f t="shared" si="72"/>
        <v>1</v>
      </c>
      <c r="AM459" t="b">
        <f t="shared" si="73"/>
        <v>1</v>
      </c>
      <c r="AN459"/>
      <c r="AO459"/>
      <c r="AP459" t="b">
        <f>OR(COUNTIF(Table_1[Network ID],AN459)&gt;0,AN459="Grand Total",Y459="(blank)",AN459="")</f>
        <v>1</v>
      </c>
      <c r="AQ459"/>
    </row>
    <row r="460" spans="10:43" x14ac:dyDescent="0.25">
      <c r="J460" t="b">
        <f t="shared" si="74"/>
        <v>1</v>
      </c>
      <c r="M460" t="b">
        <f t="shared" ref="M460:M523" si="77">OR(K460="Grand Total",EXACT(UPPER(K460),K460))</f>
        <v>1</v>
      </c>
      <c r="N460" t="b">
        <f>OR(K460="Grand Total",IFERROR(FIND(SUBSTITUTE(K460," ",""),SUBSTITUTE('0 - Params'!$B$5," ","")),0)&gt;0)</f>
        <v>1</v>
      </c>
      <c r="O460" t="b">
        <f t="shared" ref="O460:O523" si="78">OR(K460="Grand Total",TRIM(K460)=K460)</f>
        <v>1</v>
      </c>
      <c r="S460" t="b">
        <f t="shared" si="75"/>
        <v>1</v>
      </c>
      <c r="W460" t="b">
        <f t="shared" ref="W460:W523" si="79">IF(AND(U460&lt;&gt;"",U460&lt;&gt;"Grand Total",U460&lt;&gt;"(blank)"),GETPIVOTDATA("Facility CCN",$U$10,"Facility CCN",U460)=1,TRUE)</f>
        <v>1</v>
      </c>
      <c r="X460" t="b">
        <f t="shared" ref="X460:X523" si="80">IF(AND(U460&lt;&gt;"",U460&lt;&gt;"Grand Total",U460&lt;&gt;"(blank)"),LEN(U460)=6,TRUE)</f>
        <v>1</v>
      </c>
      <c r="Y460"/>
      <c r="Z460"/>
      <c r="AA460" t="b">
        <f>OR(COUNTIF(Table_1[Network ID],Y460)&gt;0,Y460="Grand Total",Y460="(blank)",Y460="")</f>
        <v>1</v>
      </c>
      <c r="AE460" t="b">
        <f t="shared" si="76"/>
        <v>1</v>
      </c>
      <c r="AF460"/>
      <c r="AG460"/>
      <c r="AH460" t="b">
        <f>OR(COUNTIF(Table_1[Network ID],AF460)&gt;0,AF460="Grand Total",AF460="(blank)",AF460="")</f>
        <v>1</v>
      </c>
      <c r="AJ460" s="76" t="s">
        <v>1288</v>
      </c>
      <c r="AK460" s="77">
        <v>1</v>
      </c>
      <c r="AL460" t="b">
        <f t="shared" ref="AL460:AL523" si="81">IF(AND(AJ460&lt;&gt;"",AJ460&lt;&gt;"Grand Total",AJ460&lt;&gt;"(blank)"),GETPIVOTDATA("Provider NPI",$AJ$10,"Provider NPI",AJ460)=1,TRUE)</f>
        <v>1</v>
      </c>
      <c r="AM460" t="b">
        <f t="shared" ref="AM460:AM523" si="82">IF(AND(AJ460&lt;&gt;"",AJ460&lt;&gt;"Grand Total",AJ460&lt;&gt;"(blank)"),LEN(AJ460)=10,TRUE)</f>
        <v>1</v>
      </c>
      <c r="AN460"/>
      <c r="AO460"/>
      <c r="AP460" t="b">
        <f>OR(COUNTIF(Table_1[Network ID],AN460)&gt;0,AN460="Grand Total",Y460="(blank)",AN460="")</f>
        <v>1</v>
      </c>
      <c r="AQ460"/>
    </row>
    <row r="461" spans="10:43" x14ac:dyDescent="0.25">
      <c r="J461" t="b">
        <f t="shared" si="74"/>
        <v>1</v>
      </c>
      <c r="M461" t="b">
        <f t="shared" si="77"/>
        <v>1</v>
      </c>
      <c r="N461" t="b">
        <f>OR(K461="Grand Total",IFERROR(FIND(SUBSTITUTE(K461," ",""),SUBSTITUTE('0 - Params'!$B$5," ","")),0)&gt;0)</f>
        <v>1</v>
      </c>
      <c r="O461" t="b">
        <f t="shared" si="78"/>
        <v>1</v>
      </c>
      <c r="S461" t="b">
        <f t="shared" si="75"/>
        <v>1</v>
      </c>
      <c r="W461" t="b">
        <f t="shared" si="79"/>
        <v>1</v>
      </c>
      <c r="X461" t="b">
        <f t="shared" si="80"/>
        <v>1</v>
      </c>
      <c r="Y461"/>
      <c r="Z461"/>
      <c r="AA461" t="b">
        <f>OR(COUNTIF(Table_1[Network ID],Y461)&gt;0,Y461="Grand Total",Y461="(blank)",Y461="")</f>
        <v>1</v>
      </c>
      <c r="AE461" t="b">
        <f t="shared" si="76"/>
        <v>1</v>
      </c>
      <c r="AF461"/>
      <c r="AG461"/>
      <c r="AH461" t="b">
        <f>OR(COUNTIF(Table_1[Network ID],AF461)&gt;0,AF461="Grand Total",AF461="(blank)",AF461="")</f>
        <v>1</v>
      </c>
      <c r="AJ461" s="76" t="s">
        <v>1290</v>
      </c>
      <c r="AK461" s="77">
        <v>1</v>
      </c>
      <c r="AL461" t="b">
        <f t="shared" si="81"/>
        <v>1</v>
      </c>
      <c r="AM461" t="b">
        <f t="shared" si="82"/>
        <v>1</v>
      </c>
      <c r="AN461"/>
      <c r="AO461"/>
      <c r="AP461" t="b">
        <f>OR(COUNTIF(Table_1[Network ID],AN461)&gt;0,AN461="Grand Total",Y461="(blank)",AN461="")</f>
        <v>1</v>
      </c>
      <c r="AQ461"/>
    </row>
    <row r="462" spans="10:43" x14ac:dyDescent="0.25">
      <c r="J462" t="b">
        <f t="shared" si="74"/>
        <v>1</v>
      </c>
      <c r="M462" t="b">
        <f t="shared" si="77"/>
        <v>1</v>
      </c>
      <c r="N462" t="b">
        <f>OR(K462="Grand Total",IFERROR(FIND(SUBSTITUTE(K462," ",""),SUBSTITUTE('0 - Params'!$B$5," ","")),0)&gt;0)</f>
        <v>1</v>
      </c>
      <c r="O462" t="b">
        <f t="shared" si="78"/>
        <v>1</v>
      </c>
      <c r="S462" t="b">
        <f t="shared" si="75"/>
        <v>1</v>
      </c>
      <c r="W462" t="b">
        <f t="shared" si="79"/>
        <v>1</v>
      </c>
      <c r="X462" t="b">
        <f t="shared" si="80"/>
        <v>1</v>
      </c>
      <c r="Y462"/>
      <c r="Z462"/>
      <c r="AA462" t="b">
        <f>OR(COUNTIF(Table_1[Network ID],Y462)&gt;0,Y462="Grand Total",Y462="(blank)",Y462="")</f>
        <v>1</v>
      </c>
      <c r="AE462" t="b">
        <f t="shared" si="76"/>
        <v>1</v>
      </c>
      <c r="AF462"/>
      <c r="AG462"/>
      <c r="AH462" t="b">
        <f>OR(COUNTIF(Table_1[Network ID],AF462)&gt;0,AF462="Grand Total",AF462="(blank)",AF462="")</f>
        <v>1</v>
      </c>
      <c r="AJ462" s="76" t="s">
        <v>1292</v>
      </c>
      <c r="AK462" s="77">
        <v>1</v>
      </c>
      <c r="AL462" t="b">
        <f t="shared" si="81"/>
        <v>1</v>
      </c>
      <c r="AM462" t="b">
        <f t="shared" si="82"/>
        <v>1</v>
      </c>
      <c r="AN462"/>
      <c r="AO462"/>
      <c r="AP462" t="b">
        <f>OR(COUNTIF(Table_1[Network ID],AN462)&gt;0,AN462="Grand Total",Y462="(blank)",AN462="")</f>
        <v>1</v>
      </c>
      <c r="AQ462"/>
    </row>
    <row r="463" spans="10:43" x14ac:dyDescent="0.25">
      <c r="J463" t="b">
        <f t="shared" ref="J463:J526" si="83">OR(H463="Grand Total",EXACT(LOWER(H463),H463))</f>
        <v>1</v>
      </c>
      <c r="M463" t="b">
        <f t="shared" si="77"/>
        <v>1</v>
      </c>
      <c r="N463" t="b">
        <f>OR(K463="Grand Total",IFERROR(FIND(SUBSTITUTE(K463," ",""),SUBSTITUTE('0 - Params'!$B$5," ","")),0)&gt;0)</f>
        <v>1</v>
      </c>
      <c r="O463" t="b">
        <f t="shared" si="78"/>
        <v>1</v>
      </c>
      <c r="S463" t="b">
        <f t="shared" ref="S463:S526" si="84">OR(Q463="Grand Total",EXACT(LOWER(Q463),Q463))</f>
        <v>1</v>
      </c>
      <c r="W463" t="b">
        <f t="shared" si="79"/>
        <v>1</v>
      </c>
      <c r="X463" t="b">
        <f t="shared" si="80"/>
        <v>1</v>
      </c>
      <c r="Y463"/>
      <c r="Z463"/>
      <c r="AA463" t="b">
        <f>OR(COUNTIF(Table_1[Network ID],Y463)&gt;0,Y463="Grand Total",Y463="(blank)",Y463="")</f>
        <v>1</v>
      </c>
      <c r="AE463" t="b">
        <f t="shared" si="76"/>
        <v>1</v>
      </c>
      <c r="AF463"/>
      <c r="AG463"/>
      <c r="AH463" t="b">
        <f>OR(COUNTIF(Table_1[Network ID],AF463)&gt;0,AF463="Grand Total",AF463="(blank)",AF463="")</f>
        <v>1</v>
      </c>
      <c r="AJ463" s="76" t="s">
        <v>1294</v>
      </c>
      <c r="AK463" s="77">
        <v>1</v>
      </c>
      <c r="AL463" t="b">
        <f t="shared" si="81"/>
        <v>1</v>
      </c>
      <c r="AM463" t="b">
        <f t="shared" si="82"/>
        <v>1</v>
      </c>
      <c r="AN463"/>
      <c r="AO463"/>
      <c r="AP463" t="b">
        <f>OR(COUNTIF(Table_1[Network ID],AN463)&gt;0,AN463="Grand Total",Y463="(blank)",AN463="")</f>
        <v>1</v>
      </c>
      <c r="AQ463"/>
    </row>
    <row r="464" spans="10:43" x14ac:dyDescent="0.25">
      <c r="J464" t="b">
        <f t="shared" si="83"/>
        <v>1</v>
      </c>
      <c r="M464" t="b">
        <f t="shared" si="77"/>
        <v>1</v>
      </c>
      <c r="N464" t="b">
        <f>OR(K464="Grand Total",IFERROR(FIND(SUBSTITUTE(K464," ",""),SUBSTITUTE('0 - Params'!$B$5," ","")),0)&gt;0)</f>
        <v>1</v>
      </c>
      <c r="O464" t="b">
        <f t="shared" si="78"/>
        <v>1</v>
      </c>
      <c r="S464" t="b">
        <f t="shared" si="84"/>
        <v>1</v>
      </c>
      <c r="W464" t="b">
        <f t="shared" si="79"/>
        <v>1</v>
      </c>
      <c r="X464" t="b">
        <f t="shared" si="80"/>
        <v>1</v>
      </c>
      <c r="Y464"/>
      <c r="Z464"/>
      <c r="AA464" t="b">
        <f>OR(COUNTIF(Table_1[Network ID],Y464)&gt;0,Y464="Grand Total",Y464="(blank)",Y464="")</f>
        <v>1</v>
      </c>
      <c r="AE464" t="b">
        <f t="shared" si="76"/>
        <v>1</v>
      </c>
      <c r="AF464"/>
      <c r="AG464"/>
      <c r="AH464" t="b">
        <f>OR(COUNTIF(Table_1[Network ID],AF464)&gt;0,AF464="Grand Total",AF464="(blank)",AF464="")</f>
        <v>1</v>
      </c>
      <c r="AJ464" s="76" t="s">
        <v>1296</v>
      </c>
      <c r="AK464" s="77">
        <v>1</v>
      </c>
      <c r="AL464" t="b">
        <f t="shared" si="81"/>
        <v>1</v>
      </c>
      <c r="AM464" t="b">
        <f t="shared" si="82"/>
        <v>1</v>
      </c>
      <c r="AN464"/>
      <c r="AO464"/>
      <c r="AP464" t="b">
        <f>OR(COUNTIF(Table_1[Network ID],AN464)&gt;0,AN464="Grand Total",Y464="(blank)",AN464="")</f>
        <v>1</v>
      </c>
      <c r="AQ464"/>
    </row>
    <row r="465" spans="10:43" x14ac:dyDescent="0.25">
      <c r="J465" t="b">
        <f t="shared" si="83"/>
        <v>1</v>
      </c>
      <c r="M465" t="b">
        <f t="shared" si="77"/>
        <v>1</v>
      </c>
      <c r="N465" t="b">
        <f>OR(K465="Grand Total",IFERROR(FIND(SUBSTITUTE(K465," ",""),SUBSTITUTE('0 - Params'!$B$5," ","")),0)&gt;0)</f>
        <v>1</v>
      </c>
      <c r="O465" t="b">
        <f t="shared" si="78"/>
        <v>1</v>
      </c>
      <c r="S465" t="b">
        <f t="shared" si="84"/>
        <v>1</v>
      </c>
      <c r="W465" t="b">
        <f t="shared" si="79"/>
        <v>1</v>
      </c>
      <c r="X465" t="b">
        <f t="shared" si="80"/>
        <v>1</v>
      </c>
      <c r="Y465"/>
      <c r="Z465"/>
      <c r="AA465" t="b">
        <f>OR(COUNTIF(Table_1[Network ID],Y465)&gt;0,Y465="Grand Total",Y465="(blank)",Y465="")</f>
        <v>1</v>
      </c>
      <c r="AE465" t="b">
        <f t="shared" si="76"/>
        <v>1</v>
      </c>
      <c r="AF465"/>
      <c r="AG465"/>
      <c r="AH465" t="b">
        <f>OR(COUNTIF(Table_1[Network ID],AF465)&gt;0,AF465="Grand Total",AF465="(blank)",AF465="")</f>
        <v>1</v>
      </c>
      <c r="AJ465" s="76" t="s">
        <v>1298</v>
      </c>
      <c r="AK465" s="77">
        <v>1</v>
      </c>
      <c r="AL465" t="b">
        <f t="shared" si="81"/>
        <v>1</v>
      </c>
      <c r="AM465" t="b">
        <f t="shared" si="82"/>
        <v>1</v>
      </c>
      <c r="AN465"/>
      <c r="AO465"/>
      <c r="AP465" t="b">
        <f>OR(COUNTIF(Table_1[Network ID],AN465)&gt;0,AN465="Grand Total",Y465="(blank)",AN465="")</f>
        <v>1</v>
      </c>
      <c r="AQ465"/>
    </row>
    <row r="466" spans="10:43" x14ac:dyDescent="0.25">
      <c r="J466" t="b">
        <f t="shared" si="83"/>
        <v>1</v>
      </c>
      <c r="M466" t="b">
        <f t="shared" si="77"/>
        <v>1</v>
      </c>
      <c r="N466" t="b">
        <f>OR(K466="Grand Total",IFERROR(FIND(SUBSTITUTE(K466," ",""),SUBSTITUTE('0 - Params'!$B$5," ","")),0)&gt;0)</f>
        <v>1</v>
      </c>
      <c r="O466" t="b">
        <f t="shared" si="78"/>
        <v>1</v>
      </c>
      <c r="S466" t="b">
        <f t="shared" si="84"/>
        <v>1</v>
      </c>
      <c r="W466" t="b">
        <f t="shared" si="79"/>
        <v>1</v>
      </c>
      <c r="X466" t="b">
        <f t="shared" si="80"/>
        <v>1</v>
      </c>
      <c r="Y466"/>
      <c r="Z466"/>
      <c r="AA466" t="b">
        <f>OR(COUNTIF(Table_1[Network ID],Y466)&gt;0,Y466="Grand Total",Y466="(blank)",Y466="")</f>
        <v>1</v>
      </c>
      <c r="AE466" t="b">
        <f t="shared" si="76"/>
        <v>1</v>
      </c>
      <c r="AF466"/>
      <c r="AG466"/>
      <c r="AH466" t="b">
        <f>OR(COUNTIF(Table_1[Network ID],AF466)&gt;0,AF466="Grand Total",AF466="(blank)",AF466="")</f>
        <v>1</v>
      </c>
      <c r="AJ466" s="76" t="s">
        <v>1300</v>
      </c>
      <c r="AK466" s="77">
        <v>1</v>
      </c>
      <c r="AL466" t="b">
        <f t="shared" si="81"/>
        <v>1</v>
      </c>
      <c r="AM466" t="b">
        <f t="shared" si="82"/>
        <v>1</v>
      </c>
      <c r="AN466"/>
      <c r="AO466"/>
      <c r="AP466" t="b">
        <f>OR(COUNTIF(Table_1[Network ID],AN466)&gt;0,AN466="Grand Total",Y466="(blank)",AN466="")</f>
        <v>1</v>
      </c>
      <c r="AQ466"/>
    </row>
    <row r="467" spans="10:43" x14ac:dyDescent="0.25">
      <c r="J467" t="b">
        <f t="shared" si="83"/>
        <v>1</v>
      </c>
      <c r="M467" t="b">
        <f t="shared" si="77"/>
        <v>1</v>
      </c>
      <c r="N467" t="b">
        <f>OR(K467="Grand Total",IFERROR(FIND(SUBSTITUTE(K467," ",""),SUBSTITUTE('0 - Params'!$B$5," ","")),0)&gt;0)</f>
        <v>1</v>
      </c>
      <c r="O467" t="b">
        <f t="shared" si="78"/>
        <v>1</v>
      </c>
      <c r="S467" t="b">
        <f t="shared" si="84"/>
        <v>1</v>
      </c>
      <c r="W467" t="b">
        <f t="shared" si="79"/>
        <v>1</v>
      </c>
      <c r="X467" t="b">
        <f t="shared" si="80"/>
        <v>1</v>
      </c>
      <c r="Y467"/>
      <c r="Z467"/>
      <c r="AA467" t="b">
        <f>OR(COUNTIF(Table_1[Network ID],Y467)&gt;0,Y467="Grand Total",Y467="(blank)",Y467="")</f>
        <v>1</v>
      </c>
      <c r="AE467" t="b">
        <f t="shared" si="76"/>
        <v>1</v>
      </c>
      <c r="AF467"/>
      <c r="AG467"/>
      <c r="AH467" t="b">
        <f>OR(COUNTIF(Table_1[Network ID],AF467)&gt;0,AF467="Grand Total",AF467="(blank)",AF467="")</f>
        <v>1</v>
      </c>
      <c r="AJ467" s="76" t="s">
        <v>1302</v>
      </c>
      <c r="AK467" s="77">
        <v>1</v>
      </c>
      <c r="AL467" t="b">
        <f t="shared" si="81"/>
        <v>1</v>
      </c>
      <c r="AM467" t="b">
        <f t="shared" si="82"/>
        <v>1</v>
      </c>
      <c r="AN467"/>
      <c r="AO467"/>
      <c r="AP467" t="b">
        <f>OR(COUNTIF(Table_1[Network ID],AN467)&gt;0,AN467="Grand Total",Y467="(blank)",AN467="")</f>
        <v>1</v>
      </c>
      <c r="AQ467"/>
    </row>
    <row r="468" spans="10:43" x14ac:dyDescent="0.25">
      <c r="J468" t="b">
        <f t="shared" si="83"/>
        <v>1</v>
      </c>
      <c r="M468" t="b">
        <f t="shared" si="77"/>
        <v>1</v>
      </c>
      <c r="N468" t="b">
        <f>OR(K468="Grand Total",IFERROR(FIND(SUBSTITUTE(K468," ",""),SUBSTITUTE('0 - Params'!$B$5," ","")),0)&gt;0)</f>
        <v>1</v>
      </c>
      <c r="O468" t="b">
        <f t="shared" si="78"/>
        <v>1</v>
      </c>
      <c r="S468" t="b">
        <f t="shared" si="84"/>
        <v>1</v>
      </c>
      <c r="W468" t="b">
        <f t="shared" si="79"/>
        <v>1</v>
      </c>
      <c r="X468" t="b">
        <f t="shared" si="80"/>
        <v>1</v>
      </c>
      <c r="Y468"/>
      <c r="Z468"/>
      <c r="AA468" t="b">
        <f>OR(COUNTIF(Table_1[Network ID],Y468)&gt;0,Y468="Grand Total",Y468="(blank)",Y468="")</f>
        <v>1</v>
      </c>
      <c r="AE468" t="b">
        <f t="shared" si="76"/>
        <v>1</v>
      </c>
      <c r="AF468"/>
      <c r="AG468"/>
      <c r="AH468" t="b">
        <f>OR(COUNTIF(Table_1[Network ID],AF468)&gt;0,AF468="Grand Total",AF468="(blank)",AF468="")</f>
        <v>1</v>
      </c>
      <c r="AJ468" s="76" t="s">
        <v>1304</v>
      </c>
      <c r="AK468" s="77">
        <v>1</v>
      </c>
      <c r="AL468" t="b">
        <f t="shared" si="81"/>
        <v>1</v>
      </c>
      <c r="AM468" t="b">
        <f t="shared" si="82"/>
        <v>1</v>
      </c>
      <c r="AN468"/>
      <c r="AO468"/>
      <c r="AP468" t="b">
        <f>OR(COUNTIF(Table_1[Network ID],AN468)&gt;0,AN468="Grand Total",Y468="(blank)",AN468="")</f>
        <v>1</v>
      </c>
      <c r="AQ468"/>
    </row>
    <row r="469" spans="10:43" x14ac:dyDescent="0.25">
      <c r="J469" t="b">
        <f t="shared" si="83"/>
        <v>1</v>
      </c>
      <c r="M469" t="b">
        <f t="shared" si="77"/>
        <v>1</v>
      </c>
      <c r="N469" t="b">
        <f>OR(K469="Grand Total",IFERROR(FIND(SUBSTITUTE(K469," ",""),SUBSTITUTE('0 - Params'!$B$5," ","")),0)&gt;0)</f>
        <v>1</v>
      </c>
      <c r="O469" t="b">
        <f t="shared" si="78"/>
        <v>1</v>
      </c>
      <c r="S469" t="b">
        <f t="shared" si="84"/>
        <v>1</v>
      </c>
      <c r="W469" t="b">
        <f t="shared" si="79"/>
        <v>1</v>
      </c>
      <c r="X469" t="b">
        <f t="shared" si="80"/>
        <v>1</v>
      </c>
      <c r="Y469"/>
      <c r="Z469"/>
      <c r="AA469" t="b">
        <f>OR(COUNTIF(Table_1[Network ID],Y469)&gt;0,Y469="Grand Total",Y469="(blank)",Y469="")</f>
        <v>1</v>
      </c>
      <c r="AE469" t="b">
        <f t="shared" si="76"/>
        <v>1</v>
      </c>
      <c r="AF469"/>
      <c r="AG469"/>
      <c r="AH469" t="b">
        <f>OR(COUNTIF(Table_1[Network ID],AF469)&gt;0,AF469="Grand Total",AF469="(blank)",AF469="")</f>
        <v>1</v>
      </c>
      <c r="AJ469" s="76" t="s">
        <v>1306</v>
      </c>
      <c r="AK469" s="77">
        <v>1</v>
      </c>
      <c r="AL469" t="b">
        <f t="shared" si="81"/>
        <v>1</v>
      </c>
      <c r="AM469" t="b">
        <f t="shared" si="82"/>
        <v>1</v>
      </c>
      <c r="AN469"/>
      <c r="AO469"/>
      <c r="AP469" t="b">
        <f>OR(COUNTIF(Table_1[Network ID],AN469)&gt;0,AN469="Grand Total",Y469="(blank)",AN469="")</f>
        <v>1</v>
      </c>
      <c r="AQ469"/>
    </row>
    <row r="470" spans="10:43" x14ac:dyDescent="0.25">
      <c r="J470" t="b">
        <f t="shared" si="83"/>
        <v>1</v>
      </c>
      <c r="M470" t="b">
        <f t="shared" si="77"/>
        <v>1</v>
      </c>
      <c r="N470" t="b">
        <f>OR(K470="Grand Total",IFERROR(FIND(SUBSTITUTE(K470," ",""),SUBSTITUTE('0 - Params'!$B$5," ","")),0)&gt;0)</f>
        <v>1</v>
      </c>
      <c r="O470" t="b">
        <f t="shared" si="78"/>
        <v>1</v>
      </c>
      <c r="S470" t="b">
        <f t="shared" si="84"/>
        <v>1</v>
      </c>
      <c r="W470" t="b">
        <f t="shared" si="79"/>
        <v>1</v>
      </c>
      <c r="X470" t="b">
        <f t="shared" si="80"/>
        <v>1</v>
      </c>
      <c r="Y470"/>
      <c r="Z470"/>
      <c r="AA470" t="b">
        <f>OR(COUNTIF(Table_1[Network ID],Y470)&gt;0,Y470="Grand Total",Y470="(blank)",Y470="")</f>
        <v>1</v>
      </c>
      <c r="AE470" t="b">
        <f t="shared" si="76"/>
        <v>1</v>
      </c>
      <c r="AF470"/>
      <c r="AG470"/>
      <c r="AH470" t="b">
        <f>OR(COUNTIF(Table_1[Network ID],AF470)&gt;0,AF470="Grand Total",AF470="(blank)",AF470="")</f>
        <v>1</v>
      </c>
      <c r="AJ470" s="76" t="s">
        <v>1308</v>
      </c>
      <c r="AK470" s="77">
        <v>1</v>
      </c>
      <c r="AL470" t="b">
        <f t="shared" si="81"/>
        <v>1</v>
      </c>
      <c r="AM470" t="b">
        <f t="shared" si="82"/>
        <v>1</v>
      </c>
      <c r="AN470"/>
      <c r="AO470"/>
      <c r="AP470" t="b">
        <f>OR(COUNTIF(Table_1[Network ID],AN470)&gt;0,AN470="Grand Total",Y470="(blank)",AN470="")</f>
        <v>1</v>
      </c>
      <c r="AQ470"/>
    </row>
    <row r="471" spans="10:43" x14ac:dyDescent="0.25">
      <c r="J471" t="b">
        <f t="shared" si="83"/>
        <v>1</v>
      </c>
      <c r="M471" t="b">
        <f t="shared" si="77"/>
        <v>1</v>
      </c>
      <c r="N471" t="b">
        <f>OR(K471="Grand Total",IFERROR(FIND(SUBSTITUTE(K471," ",""),SUBSTITUTE('0 - Params'!$B$5," ","")),0)&gt;0)</f>
        <v>1</v>
      </c>
      <c r="O471" t="b">
        <f t="shared" si="78"/>
        <v>1</v>
      </c>
      <c r="S471" t="b">
        <f t="shared" si="84"/>
        <v>1</v>
      </c>
      <c r="W471" t="b">
        <f t="shared" si="79"/>
        <v>1</v>
      </c>
      <c r="X471" t="b">
        <f t="shared" si="80"/>
        <v>1</v>
      </c>
      <c r="Y471"/>
      <c r="Z471"/>
      <c r="AA471" t="b">
        <f>OR(COUNTIF(Table_1[Network ID],Y471)&gt;0,Y471="Grand Total",Y471="(blank)",Y471="")</f>
        <v>1</v>
      </c>
      <c r="AE471" t="b">
        <f t="shared" si="76"/>
        <v>1</v>
      </c>
      <c r="AF471"/>
      <c r="AG471"/>
      <c r="AH471" t="b">
        <f>OR(COUNTIF(Table_1[Network ID],AF471)&gt;0,AF471="Grand Total",AF471="(blank)",AF471="")</f>
        <v>1</v>
      </c>
      <c r="AJ471" s="76" t="s">
        <v>1310</v>
      </c>
      <c r="AK471" s="77">
        <v>1</v>
      </c>
      <c r="AL471" t="b">
        <f t="shared" si="81"/>
        <v>1</v>
      </c>
      <c r="AM471" t="b">
        <f t="shared" si="82"/>
        <v>1</v>
      </c>
      <c r="AN471"/>
      <c r="AO471"/>
      <c r="AP471" t="b">
        <f>OR(COUNTIF(Table_1[Network ID],AN471)&gt;0,AN471="Grand Total",Y471="(blank)",AN471="")</f>
        <v>1</v>
      </c>
      <c r="AQ471"/>
    </row>
    <row r="472" spans="10:43" x14ac:dyDescent="0.25">
      <c r="J472" t="b">
        <f t="shared" si="83"/>
        <v>1</v>
      </c>
      <c r="M472" t="b">
        <f t="shared" si="77"/>
        <v>1</v>
      </c>
      <c r="N472" t="b">
        <f>OR(K472="Grand Total",IFERROR(FIND(SUBSTITUTE(K472," ",""),SUBSTITUTE('0 - Params'!$B$5," ","")),0)&gt;0)</f>
        <v>1</v>
      </c>
      <c r="O472" t="b">
        <f t="shared" si="78"/>
        <v>1</v>
      </c>
      <c r="S472" t="b">
        <f t="shared" si="84"/>
        <v>1</v>
      </c>
      <c r="W472" t="b">
        <f t="shared" si="79"/>
        <v>1</v>
      </c>
      <c r="X472" t="b">
        <f t="shared" si="80"/>
        <v>1</v>
      </c>
      <c r="Y472"/>
      <c r="Z472"/>
      <c r="AA472" t="b">
        <f>OR(COUNTIF(Table_1[Network ID],Y472)&gt;0,Y472="Grand Total",Y472="(blank)",Y472="")</f>
        <v>1</v>
      </c>
      <c r="AE472" t="b">
        <f t="shared" si="76"/>
        <v>1</v>
      </c>
      <c r="AF472"/>
      <c r="AG472"/>
      <c r="AH472" t="b">
        <f>OR(COUNTIF(Table_1[Network ID],AF472)&gt;0,AF472="Grand Total",AF472="(blank)",AF472="")</f>
        <v>1</v>
      </c>
      <c r="AJ472" s="76" t="s">
        <v>1312</v>
      </c>
      <c r="AK472" s="77">
        <v>1</v>
      </c>
      <c r="AL472" t="b">
        <f t="shared" si="81"/>
        <v>1</v>
      </c>
      <c r="AM472" t="b">
        <f t="shared" si="82"/>
        <v>1</v>
      </c>
      <c r="AN472"/>
      <c r="AO472"/>
      <c r="AP472" t="b">
        <f>OR(COUNTIF(Table_1[Network ID],AN472)&gt;0,AN472="Grand Total",Y472="(blank)",AN472="")</f>
        <v>1</v>
      </c>
      <c r="AQ472"/>
    </row>
    <row r="473" spans="10:43" x14ac:dyDescent="0.25">
      <c r="J473" t="b">
        <f t="shared" si="83"/>
        <v>1</v>
      </c>
      <c r="M473" t="b">
        <f t="shared" si="77"/>
        <v>1</v>
      </c>
      <c r="N473" t="b">
        <f>OR(K473="Grand Total",IFERROR(FIND(SUBSTITUTE(K473," ",""),SUBSTITUTE('0 - Params'!$B$5," ","")),0)&gt;0)</f>
        <v>1</v>
      </c>
      <c r="O473" t="b">
        <f t="shared" si="78"/>
        <v>1</v>
      </c>
      <c r="S473" t="b">
        <f t="shared" si="84"/>
        <v>1</v>
      </c>
      <c r="W473" t="b">
        <f t="shared" si="79"/>
        <v>1</v>
      </c>
      <c r="X473" t="b">
        <f t="shared" si="80"/>
        <v>1</v>
      </c>
      <c r="Y473"/>
      <c r="Z473"/>
      <c r="AA473" t="b">
        <f>OR(COUNTIF(Table_1[Network ID],Y473)&gt;0,Y473="Grand Total",Y473="(blank)",Y473="")</f>
        <v>1</v>
      </c>
      <c r="AE473" t="b">
        <f t="shared" si="76"/>
        <v>1</v>
      </c>
      <c r="AF473"/>
      <c r="AG473"/>
      <c r="AH473" t="b">
        <f>OR(COUNTIF(Table_1[Network ID],AF473)&gt;0,AF473="Grand Total",AF473="(blank)",AF473="")</f>
        <v>1</v>
      </c>
      <c r="AJ473" s="76" t="s">
        <v>1314</v>
      </c>
      <c r="AK473" s="77">
        <v>1</v>
      </c>
      <c r="AL473" t="b">
        <f t="shared" si="81"/>
        <v>1</v>
      </c>
      <c r="AM473" t="b">
        <f t="shared" si="82"/>
        <v>1</v>
      </c>
      <c r="AN473"/>
      <c r="AO473"/>
      <c r="AP473" t="b">
        <f>OR(COUNTIF(Table_1[Network ID],AN473)&gt;0,AN473="Grand Total",Y473="(blank)",AN473="")</f>
        <v>1</v>
      </c>
      <c r="AQ473"/>
    </row>
    <row r="474" spans="10:43" x14ac:dyDescent="0.25">
      <c r="J474" t="b">
        <f t="shared" si="83"/>
        <v>1</v>
      </c>
      <c r="M474" t="b">
        <f t="shared" si="77"/>
        <v>1</v>
      </c>
      <c r="N474" t="b">
        <f>OR(K474="Grand Total",IFERROR(FIND(SUBSTITUTE(K474," ",""),SUBSTITUTE('0 - Params'!$B$5," ","")),0)&gt;0)</f>
        <v>1</v>
      </c>
      <c r="O474" t="b">
        <f t="shared" si="78"/>
        <v>1</v>
      </c>
      <c r="S474" t="b">
        <f t="shared" si="84"/>
        <v>1</v>
      </c>
      <c r="W474" t="b">
        <f t="shared" si="79"/>
        <v>1</v>
      </c>
      <c r="X474" t="b">
        <f t="shared" si="80"/>
        <v>1</v>
      </c>
      <c r="Y474"/>
      <c r="Z474"/>
      <c r="AA474" t="b">
        <f>OR(COUNTIF(Table_1[Network ID],Y474)&gt;0,Y474="Grand Total",Y474="(blank)",Y474="")</f>
        <v>1</v>
      </c>
      <c r="AE474" t="b">
        <f t="shared" si="76"/>
        <v>1</v>
      </c>
      <c r="AF474"/>
      <c r="AG474"/>
      <c r="AH474" t="b">
        <f>OR(COUNTIF(Table_1[Network ID],AF474)&gt;0,AF474="Grand Total",AF474="(blank)",AF474="")</f>
        <v>1</v>
      </c>
      <c r="AJ474" s="76" t="s">
        <v>1316</v>
      </c>
      <c r="AK474" s="77">
        <v>1</v>
      </c>
      <c r="AL474" t="b">
        <f t="shared" si="81"/>
        <v>1</v>
      </c>
      <c r="AM474" t="b">
        <f t="shared" si="82"/>
        <v>1</v>
      </c>
      <c r="AN474"/>
      <c r="AO474"/>
      <c r="AP474" t="b">
        <f>OR(COUNTIF(Table_1[Network ID],AN474)&gt;0,AN474="Grand Total",Y474="(blank)",AN474="")</f>
        <v>1</v>
      </c>
      <c r="AQ474"/>
    </row>
    <row r="475" spans="10:43" x14ac:dyDescent="0.25">
      <c r="J475" t="b">
        <f t="shared" si="83"/>
        <v>1</v>
      </c>
      <c r="M475" t="b">
        <f t="shared" si="77"/>
        <v>1</v>
      </c>
      <c r="N475" t="b">
        <f>OR(K475="Grand Total",IFERROR(FIND(SUBSTITUTE(K475," ",""),SUBSTITUTE('0 - Params'!$B$5," ","")),0)&gt;0)</f>
        <v>1</v>
      </c>
      <c r="O475" t="b">
        <f t="shared" si="78"/>
        <v>1</v>
      </c>
      <c r="S475" t="b">
        <f t="shared" si="84"/>
        <v>1</v>
      </c>
      <c r="W475" t="b">
        <f t="shared" si="79"/>
        <v>1</v>
      </c>
      <c r="X475" t="b">
        <f t="shared" si="80"/>
        <v>1</v>
      </c>
      <c r="Y475"/>
      <c r="Z475"/>
      <c r="AA475" t="b">
        <f>OR(COUNTIF(Table_1[Network ID],Y475)&gt;0,Y475="Grand Total",Y475="(blank)",Y475="")</f>
        <v>1</v>
      </c>
      <c r="AE475" t="b">
        <f t="shared" si="76"/>
        <v>1</v>
      </c>
      <c r="AF475"/>
      <c r="AG475"/>
      <c r="AH475" t="b">
        <f>OR(COUNTIF(Table_1[Network ID],AF475)&gt;0,AF475="Grand Total",AF475="(blank)",AF475="")</f>
        <v>1</v>
      </c>
      <c r="AJ475" s="76" t="s">
        <v>1318</v>
      </c>
      <c r="AK475" s="77">
        <v>1</v>
      </c>
      <c r="AL475" t="b">
        <f t="shared" si="81"/>
        <v>1</v>
      </c>
      <c r="AM475" t="b">
        <f t="shared" si="82"/>
        <v>1</v>
      </c>
      <c r="AN475"/>
      <c r="AO475"/>
      <c r="AP475" t="b">
        <f>OR(COUNTIF(Table_1[Network ID],AN475)&gt;0,AN475="Grand Total",Y475="(blank)",AN475="")</f>
        <v>1</v>
      </c>
      <c r="AQ475"/>
    </row>
    <row r="476" spans="10:43" x14ac:dyDescent="0.25">
      <c r="J476" t="b">
        <f t="shared" si="83"/>
        <v>1</v>
      </c>
      <c r="M476" t="b">
        <f t="shared" si="77"/>
        <v>1</v>
      </c>
      <c r="N476" t="b">
        <f>OR(K476="Grand Total",IFERROR(FIND(SUBSTITUTE(K476," ",""),SUBSTITUTE('0 - Params'!$B$5," ","")),0)&gt;0)</f>
        <v>1</v>
      </c>
      <c r="O476" t="b">
        <f t="shared" si="78"/>
        <v>1</v>
      </c>
      <c r="S476" t="b">
        <f t="shared" si="84"/>
        <v>1</v>
      </c>
      <c r="W476" t="b">
        <f t="shared" si="79"/>
        <v>1</v>
      </c>
      <c r="X476" t="b">
        <f t="shared" si="80"/>
        <v>1</v>
      </c>
      <c r="Y476"/>
      <c r="Z476"/>
      <c r="AA476" t="b">
        <f>OR(COUNTIF(Table_1[Network ID],Y476)&gt;0,Y476="Grand Total",Y476="(blank)",Y476="")</f>
        <v>1</v>
      </c>
      <c r="AE476" t="b">
        <f t="shared" si="76"/>
        <v>1</v>
      </c>
      <c r="AF476"/>
      <c r="AG476"/>
      <c r="AH476" t="b">
        <f>OR(COUNTIF(Table_1[Network ID],AF476)&gt;0,AF476="Grand Total",AF476="(blank)",AF476="")</f>
        <v>1</v>
      </c>
      <c r="AJ476" s="76" t="s">
        <v>1320</v>
      </c>
      <c r="AK476" s="77">
        <v>1</v>
      </c>
      <c r="AL476" t="b">
        <f t="shared" si="81"/>
        <v>1</v>
      </c>
      <c r="AM476" t="b">
        <f t="shared" si="82"/>
        <v>1</v>
      </c>
      <c r="AN476"/>
      <c r="AO476"/>
      <c r="AP476" t="b">
        <f>OR(COUNTIF(Table_1[Network ID],AN476)&gt;0,AN476="Grand Total",Y476="(blank)",AN476="")</f>
        <v>1</v>
      </c>
      <c r="AQ476"/>
    </row>
    <row r="477" spans="10:43" x14ac:dyDescent="0.25">
      <c r="J477" t="b">
        <f t="shared" si="83"/>
        <v>1</v>
      </c>
      <c r="M477" t="b">
        <f t="shared" si="77"/>
        <v>1</v>
      </c>
      <c r="N477" t="b">
        <f>OR(K477="Grand Total",IFERROR(FIND(SUBSTITUTE(K477," ",""),SUBSTITUTE('0 - Params'!$B$5," ","")),0)&gt;0)</f>
        <v>1</v>
      </c>
      <c r="O477" t="b">
        <f t="shared" si="78"/>
        <v>1</v>
      </c>
      <c r="S477" t="b">
        <f t="shared" si="84"/>
        <v>1</v>
      </c>
      <c r="W477" t="b">
        <f t="shared" si="79"/>
        <v>1</v>
      </c>
      <c r="X477" t="b">
        <f t="shared" si="80"/>
        <v>1</v>
      </c>
      <c r="Y477"/>
      <c r="Z477"/>
      <c r="AA477" t="b">
        <f>OR(COUNTIF(Table_1[Network ID],Y477)&gt;0,Y477="Grand Total",Y477="(blank)",Y477="")</f>
        <v>1</v>
      </c>
      <c r="AE477" t="b">
        <f t="shared" si="76"/>
        <v>1</v>
      </c>
      <c r="AF477"/>
      <c r="AG477"/>
      <c r="AH477" t="b">
        <f>OR(COUNTIF(Table_1[Network ID],AF477)&gt;0,AF477="Grand Total",AF477="(blank)",AF477="")</f>
        <v>1</v>
      </c>
      <c r="AJ477" s="76" t="s">
        <v>1322</v>
      </c>
      <c r="AK477" s="77">
        <v>1</v>
      </c>
      <c r="AL477" t="b">
        <f t="shared" si="81"/>
        <v>1</v>
      </c>
      <c r="AM477" t="b">
        <f t="shared" si="82"/>
        <v>1</v>
      </c>
      <c r="AN477"/>
      <c r="AO477"/>
      <c r="AP477" t="b">
        <f>OR(COUNTIF(Table_1[Network ID],AN477)&gt;0,AN477="Grand Total",Y477="(blank)",AN477="")</f>
        <v>1</v>
      </c>
      <c r="AQ477"/>
    </row>
    <row r="478" spans="10:43" x14ac:dyDescent="0.25">
      <c r="J478" t="b">
        <f t="shared" si="83"/>
        <v>1</v>
      </c>
      <c r="M478" t="b">
        <f t="shared" si="77"/>
        <v>1</v>
      </c>
      <c r="N478" t="b">
        <f>OR(K478="Grand Total",IFERROR(FIND(SUBSTITUTE(K478," ",""),SUBSTITUTE('0 - Params'!$B$5," ","")),0)&gt;0)</f>
        <v>1</v>
      </c>
      <c r="O478" t="b">
        <f t="shared" si="78"/>
        <v>1</v>
      </c>
      <c r="S478" t="b">
        <f t="shared" si="84"/>
        <v>1</v>
      </c>
      <c r="W478" t="b">
        <f t="shared" si="79"/>
        <v>1</v>
      </c>
      <c r="X478" t="b">
        <f t="shared" si="80"/>
        <v>1</v>
      </c>
      <c r="Y478"/>
      <c r="Z478"/>
      <c r="AA478" t="b">
        <f>OR(COUNTIF(Table_1[Network ID],Y478)&gt;0,Y478="Grand Total",Y478="(blank)",Y478="")</f>
        <v>1</v>
      </c>
      <c r="AE478" t="b">
        <f t="shared" si="76"/>
        <v>1</v>
      </c>
      <c r="AF478"/>
      <c r="AG478"/>
      <c r="AH478" t="b">
        <f>OR(COUNTIF(Table_1[Network ID],AF478)&gt;0,AF478="Grand Total",AF478="(blank)",AF478="")</f>
        <v>1</v>
      </c>
      <c r="AJ478" s="76" t="s">
        <v>1324</v>
      </c>
      <c r="AK478" s="77">
        <v>1</v>
      </c>
      <c r="AL478" t="b">
        <f t="shared" si="81"/>
        <v>1</v>
      </c>
      <c r="AM478" t="b">
        <f t="shared" si="82"/>
        <v>1</v>
      </c>
      <c r="AN478"/>
      <c r="AO478"/>
      <c r="AP478" t="b">
        <f>OR(COUNTIF(Table_1[Network ID],AN478)&gt;0,AN478="Grand Total",Y478="(blank)",AN478="")</f>
        <v>1</v>
      </c>
      <c r="AQ478"/>
    </row>
    <row r="479" spans="10:43" x14ac:dyDescent="0.25">
      <c r="J479" t="b">
        <f t="shared" si="83"/>
        <v>1</v>
      </c>
      <c r="M479" t="b">
        <f t="shared" si="77"/>
        <v>1</v>
      </c>
      <c r="N479" t="b">
        <f>OR(K479="Grand Total",IFERROR(FIND(SUBSTITUTE(K479," ",""),SUBSTITUTE('0 - Params'!$B$5," ","")),0)&gt;0)</f>
        <v>1</v>
      </c>
      <c r="O479" t="b">
        <f t="shared" si="78"/>
        <v>1</v>
      </c>
      <c r="S479" t="b">
        <f t="shared" si="84"/>
        <v>1</v>
      </c>
      <c r="W479" t="b">
        <f t="shared" si="79"/>
        <v>1</v>
      </c>
      <c r="X479" t="b">
        <f t="shared" si="80"/>
        <v>1</v>
      </c>
      <c r="Y479"/>
      <c r="Z479"/>
      <c r="AA479" t="b">
        <f>OR(COUNTIF(Table_1[Network ID],Y479)&gt;0,Y479="Grand Total",Y479="(blank)",Y479="")</f>
        <v>1</v>
      </c>
      <c r="AE479" t="b">
        <f t="shared" si="76"/>
        <v>1</v>
      </c>
      <c r="AF479"/>
      <c r="AG479"/>
      <c r="AH479" t="b">
        <f>OR(COUNTIF(Table_1[Network ID],AF479)&gt;0,AF479="Grand Total",AF479="(blank)",AF479="")</f>
        <v>1</v>
      </c>
      <c r="AJ479" s="76" t="s">
        <v>1326</v>
      </c>
      <c r="AK479" s="77">
        <v>1</v>
      </c>
      <c r="AL479" t="b">
        <f t="shared" si="81"/>
        <v>1</v>
      </c>
      <c r="AM479" t="b">
        <f t="shared" si="82"/>
        <v>1</v>
      </c>
      <c r="AN479"/>
      <c r="AO479"/>
      <c r="AP479" t="b">
        <f>OR(COUNTIF(Table_1[Network ID],AN479)&gt;0,AN479="Grand Total",Y479="(blank)",AN479="")</f>
        <v>1</v>
      </c>
      <c r="AQ479"/>
    </row>
    <row r="480" spans="10:43" x14ac:dyDescent="0.25">
      <c r="J480" t="b">
        <f t="shared" si="83"/>
        <v>1</v>
      </c>
      <c r="M480" t="b">
        <f t="shared" si="77"/>
        <v>1</v>
      </c>
      <c r="N480" t="b">
        <f>OR(K480="Grand Total",IFERROR(FIND(SUBSTITUTE(K480," ",""),SUBSTITUTE('0 - Params'!$B$5," ","")),0)&gt;0)</f>
        <v>1</v>
      </c>
      <c r="O480" t="b">
        <f t="shared" si="78"/>
        <v>1</v>
      </c>
      <c r="S480" t="b">
        <f t="shared" si="84"/>
        <v>1</v>
      </c>
      <c r="W480" t="b">
        <f t="shared" si="79"/>
        <v>1</v>
      </c>
      <c r="X480" t="b">
        <f t="shared" si="80"/>
        <v>1</v>
      </c>
      <c r="Y480"/>
      <c r="Z480"/>
      <c r="AA480" t="b">
        <f>OR(COUNTIF(Table_1[Network ID],Y480)&gt;0,Y480="Grand Total",Y480="(blank)",Y480="")</f>
        <v>1</v>
      </c>
      <c r="AE480" t="b">
        <f t="shared" si="76"/>
        <v>1</v>
      </c>
      <c r="AF480"/>
      <c r="AG480"/>
      <c r="AH480" t="b">
        <f>OR(COUNTIF(Table_1[Network ID],AF480)&gt;0,AF480="Grand Total",AF480="(blank)",AF480="")</f>
        <v>1</v>
      </c>
      <c r="AJ480" s="76" t="s">
        <v>1328</v>
      </c>
      <c r="AK480" s="77">
        <v>1</v>
      </c>
      <c r="AL480" t="b">
        <f t="shared" si="81"/>
        <v>1</v>
      </c>
      <c r="AM480" t="b">
        <f t="shared" si="82"/>
        <v>1</v>
      </c>
      <c r="AN480"/>
      <c r="AO480"/>
      <c r="AP480" t="b">
        <f>OR(COUNTIF(Table_1[Network ID],AN480)&gt;0,AN480="Grand Total",Y480="(blank)",AN480="")</f>
        <v>1</v>
      </c>
      <c r="AQ480"/>
    </row>
    <row r="481" spans="10:43" x14ac:dyDescent="0.25">
      <c r="J481" t="b">
        <f t="shared" si="83"/>
        <v>1</v>
      </c>
      <c r="M481" t="b">
        <f t="shared" si="77"/>
        <v>1</v>
      </c>
      <c r="N481" t="b">
        <f>OR(K481="Grand Total",IFERROR(FIND(SUBSTITUTE(K481," ",""),SUBSTITUTE('0 - Params'!$B$5," ","")),0)&gt;0)</f>
        <v>1</v>
      </c>
      <c r="O481" t="b">
        <f t="shared" si="78"/>
        <v>1</v>
      </c>
      <c r="S481" t="b">
        <f t="shared" si="84"/>
        <v>1</v>
      </c>
      <c r="W481" t="b">
        <f t="shared" si="79"/>
        <v>1</v>
      </c>
      <c r="X481" t="b">
        <f t="shared" si="80"/>
        <v>1</v>
      </c>
      <c r="Y481"/>
      <c r="Z481"/>
      <c r="AA481" t="b">
        <f>OR(COUNTIF(Table_1[Network ID],Y481)&gt;0,Y481="Grand Total",Y481="(blank)",Y481="")</f>
        <v>1</v>
      </c>
      <c r="AE481" t="b">
        <f t="shared" si="76"/>
        <v>1</v>
      </c>
      <c r="AF481"/>
      <c r="AG481"/>
      <c r="AH481" t="b">
        <f>OR(COUNTIF(Table_1[Network ID],AF481)&gt;0,AF481="Grand Total",AF481="(blank)",AF481="")</f>
        <v>1</v>
      </c>
      <c r="AJ481" s="76" t="s">
        <v>1330</v>
      </c>
      <c r="AK481" s="77">
        <v>1</v>
      </c>
      <c r="AL481" t="b">
        <f t="shared" si="81"/>
        <v>1</v>
      </c>
      <c r="AM481" t="b">
        <f t="shared" si="82"/>
        <v>1</v>
      </c>
      <c r="AN481"/>
      <c r="AO481"/>
      <c r="AP481" t="b">
        <f>OR(COUNTIF(Table_1[Network ID],AN481)&gt;0,AN481="Grand Total",Y481="(blank)",AN481="")</f>
        <v>1</v>
      </c>
      <c r="AQ481"/>
    </row>
    <row r="482" spans="10:43" x14ac:dyDescent="0.25">
      <c r="J482" t="b">
        <f t="shared" si="83"/>
        <v>1</v>
      </c>
      <c r="M482" t="b">
        <f t="shared" si="77"/>
        <v>1</v>
      </c>
      <c r="N482" t="b">
        <f>OR(K482="Grand Total",IFERROR(FIND(SUBSTITUTE(K482," ",""),SUBSTITUTE('0 - Params'!$B$5," ","")),0)&gt;0)</f>
        <v>1</v>
      </c>
      <c r="O482" t="b">
        <f t="shared" si="78"/>
        <v>1</v>
      </c>
      <c r="S482" t="b">
        <f t="shared" si="84"/>
        <v>1</v>
      </c>
      <c r="W482" t="b">
        <f t="shared" si="79"/>
        <v>1</v>
      </c>
      <c r="X482" t="b">
        <f t="shared" si="80"/>
        <v>1</v>
      </c>
      <c r="Y482"/>
      <c r="Z482"/>
      <c r="AA482" t="b">
        <f>OR(COUNTIF(Table_1[Network ID],Y482)&gt;0,Y482="Grand Total",Y482="(blank)",Y482="")</f>
        <v>1</v>
      </c>
      <c r="AE482" t="b">
        <f t="shared" si="76"/>
        <v>1</v>
      </c>
      <c r="AF482"/>
      <c r="AG482"/>
      <c r="AH482" t="b">
        <f>OR(COUNTIF(Table_1[Network ID],AF482)&gt;0,AF482="Grand Total",AF482="(blank)",AF482="")</f>
        <v>1</v>
      </c>
      <c r="AJ482" s="76" t="s">
        <v>1332</v>
      </c>
      <c r="AK482" s="77">
        <v>1</v>
      </c>
      <c r="AL482" t="b">
        <f t="shared" si="81"/>
        <v>1</v>
      </c>
      <c r="AM482" t="b">
        <f t="shared" si="82"/>
        <v>1</v>
      </c>
      <c r="AN482"/>
      <c r="AO482"/>
      <c r="AP482" t="b">
        <f>OR(COUNTIF(Table_1[Network ID],AN482)&gt;0,AN482="Grand Total",Y482="(blank)",AN482="")</f>
        <v>1</v>
      </c>
      <c r="AQ482"/>
    </row>
    <row r="483" spans="10:43" x14ac:dyDescent="0.25">
      <c r="J483" t="b">
        <f t="shared" si="83"/>
        <v>1</v>
      </c>
      <c r="M483" t="b">
        <f t="shared" si="77"/>
        <v>1</v>
      </c>
      <c r="N483" t="b">
        <f>OR(K483="Grand Total",IFERROR(FIND(SUBSTITUTE(K483," ",""),SUBSTITUTE('0 - Params'!$B$5," ","")),0)&gt;0)</f>
        <v>1</v>
      </c>
      <c r="O483" t="b">
        <f t="shared" si="78"/>
        <v>1</v>
      </c>
      <c r="S483" t="b">
        <f t="shared" si="84"/>
        <v>1</v>
      </c>
      <c r="W483" t="b">
        <f t="shared" si="79"/>
        <v>1</v>
      </c>
      <c r="X483" t="b">
        <f t="shared" si="80"/>
        <v>1</v>
      </c>
      <c r="Y483"/>
      <c r="Z483"/>
      <c r="AA483" t="b">
        <f>OR(COUNTIF(Table_1[Network ID],Y483)&gt;0,Y483="Grand Total",Y483="(blank)",Y483="")</f>
        <v>1</v>
      </c>
      <c r="AE483" t="b">
        <f t="shared" si="76"/>
        <v>1</v>
      </c>
      <c r="AF483"/>
      <c r="AG483"/>
      <c r="AH483" t="b">
        <f>OR(COUNTIF(Table_1[Network ID],AF483)&gt;0,AF483="Grand Total",AF483="(blank)",AF483="")</f>
        <v>1</v>
      </c>
      <c r="AJ483" s="76" t="s">
        <v>1334</v>
      </c>
      <c r="AK483" s="77">
        <v>1</v>
      </c>
      <c r="AL483" t="b">
        <f t="shared" si="81"/>
        <v>1</v>
      </c>
      <c r="AM483" t="b">
        <f t="shared" si="82"/>
        <v>1</v>
      </c>
      <c r="AN483"/>
      <c r="AO483"/>
      <c r="AP483" t="b">
        <f>OR(COUNTIF(Table_1[Network ID],AN483)&gt;0,AN483="Grand Total",Y483="(blank)",AN483="")</f>
        <v>1</v>
      </c>
      <c r="AQ483"/>
    </row>
    <row r="484" spans="10:43" x14ac:dyDescent="0.25">
      <c r="J484" t="b">
        <f t="shared" si="83"/>
        <v>1</v>
      </c>
      <c r="M484" t="b">
        <f t="shared" si="77"/>
        <v>1</v>
      </c>
      <c r="N484" t="b">
        <f>OR(K484="Grand Total",IFERROR(FIND(SUBSTITUTE(K484," ",""),SUBSTITUTE('0 - Params'!$B$5," ","")),0)&gt;0)</f>
        <v>1</v>
      </c>
      <c r="O484" t="b">
        <f t="shared" si="78"/>
        <v>1</v>
      </c>
      <c r="S484" t="b">
        <f t="shared" si="84"/>
        <v>1</v>
      </c>
      <c r="W484" t="b">
        <f t="shared" si="79"/>
        <v>1</v>
      </c>
      <c r="X484" t="b">
        <f t="shared" si="80"/>
        <v>1</v>
      </c>
      <c r="Y484"/>
      <c r="Z484"/>
      <c r="AA484" t="b">
        <f>OR(COUNTIF(Table_1[Network ID],Y484)&gt;0,Y484="Grand Total",Y484="(blank)",Y484="")</f>
        <v>1</v>
      </c>
      <c r="AE484" t="b">
        <f t="shared" si="76"/>
        <v>1</v>
      </c>
      <c r="AF484"/>
      <c r="AG484"/>
      <c r="AH484" t="b">
        <f>OR(COUNTIF(Table_1[Network ID],AF484)&gt;0,AF484="Grand Total",AF484="(blank)",AF484="")</f>
        <v>1</v>
      </c>
      <c r="AJ484" s="76" t="s">
        <v>1336</v>
      </c>
      <c r="AK484" s="77">
        <v>1</v>
      </c>
      <c r="AL484" t="b">
        <f t="shared" si="81"/>
        <v>1</v>
      </c>
      <c r="AM484" t="b">
        <f t="shared" si="82"/>
        <v>1</v>
      </c>
      <c r="AN484"/>
      <c r="AO484"/>
      <c r="AP484" t="b">
        <f>OR(COUNTIF(Table_1[Network ID],AN484)&gt;0,AN484="Grand Total",Y484="(blank)",AN484="")</f>
        <v>1</v>
      </c>
      <c r="AQ484"/>
    </row>
    <row r="485" spans="10:43" x14ac:dyDescent="0.25">
      <c r="J485" t="b">
        <f t="shared" si="83"/>
        <v>1</v>
      </c>
      <c r="M485" t="b">
        <f t="shared" si="77"/>
        <v>1</v>
      </c>
      <c r="N485" t="b">
        <f>OR(K485="Grand Total",IFERROR(FIND(SUBSTITUTE(K485," ",""),SUBSTITUTE('0 - Params'!$B$5," ","")),0)&gt;0)</f>
        <v>1</v>
      </c>
      <c r="O485" t="b">
        <f t="shared" si="78"/>
        <v>1</v>
      </c>
      <c r="S485" t="b">
        <f t="shared" si="84"/>
        <v>1</v>
      </c>
      <c r="W485" t="b">
        <f t="shared" si="79"/>
        <v>1</v>
      </c>
      <c r="X485" t="b">
        <f t="shared" si="80"/>
        <v>1</v>
      </c>
      <c r="Y485"/>
      <c r="Z485"/>
      <c r="AA485" t="b">
        <f>OR(COUNTIF(Table_1[Network ID],Y485)&gt;0,Y485="Grand Total",Y485="(blank)",Y485="")</f>
        <v>1</v>
      </c>
      <c r="AE485" t="b">
        <f t="shared" si="76"/>
        <v>1</v>
      </c>
      <c r="AF485"/>
      <c r="AG485"/>
      <c r="AH485" t="b">
        <f>OR(COUNTIF(Table_1[Network ID],AF485)&gt;0,AF485="Grand Total",AF485="(blank)",AF485="")</f>
        <v>1</v>
      </c>
      <c r="AJ485" s="76" t="s">
        <v>1338</v>
      </c>
      <c r="AK485" s="77">
        <v>1</v>
      </c>
      <c r="AL485" t="b">
        <f t="shared" si="81"/>
        <v>1</v>
      </c>
      <c r="AM485" t="b">
        <f t="shared" si="82"/>
        <v>1</v>
      </c>
      <c r="AN485"/>
      <c r="AO485"/>
      <c r="AP485" t="b">
        <f>OR(COUNTIF(Table_1[Network ID],AN485)&gt;0,AN485="Grand Total",Y485="(blank)",AN485="")</f>
        <v>1</v>
      </c>
      <c r="AQ485"/>
    </row>
    <row r="486" spans="10:43" x14ac:dyDescent="0.25">
      <c r="J486" t="b">
        <f t="shared" si="83"/>
        <v>1</v>
      </c>
      <c r="M486" t="b">
        <f t="shared" si="77"/>
        <v>1</v>
      </c>
      <c r="N486" t="b">
        <f>OR(K486="Grand Total",IFERROR(FIND(SUBSTITUTE(K486," ",""),SUBSTITUTE('0 - Params'!$B$5," ","")),0)&gt;0)</f>
        <v>1</v>
      </c>
      <c r="O486" t="b">
        <f t="shared" si="78"/>
        <v>1</v>
      </c>
      <c r="S486" t="b">
        <f t="shared" si="84"/>
        <v>1</v>
      </c>
      <c r="W486" t="b">
        <f t="shared" si="79"/>
        <v>1</v>
      </c>
      <c r="X486" t="b">
        <f t="shared" si="80"/>
        <v>1</v>
      </c>
      <c r="Y486"/>
      <c r="Z486"/>
      <c r="AA486" t="b">
        <f>OR(COUNTIF(Table_1[Network ID],Y486)&gt;0,Y486="Grand Total",Y486="(blank)",Y486="")</f>
        <v>1</v>
      </c>
      <c r="AE486" t="b">
        <f t="shared" si="76"/>
        <v>1</v>
      </c>
      <c r="AF486"/>
      <c r="AG486"/>
      <c r="AH486" t="b">
        <f>OR(COUNTIF(Table_1[Network ID],AF486)&gt;0,AF486="Grand Total",AF486="(blank)",AF486="")</f>
        <v>1</v>
      </c>
      <c r="AJ486" s="76" t="s">
        <v>1340</v>
      </c>
      <c r="AK486" s="77">
        <v>1</v>
      </c>
      <c r="AL486" t="b">
        <f t="shared" si="81"/>
        <v>1</v>
      </c>
      <c r="AM486" t="b">
        <f t="shared" si="82"/>
        <v>1</v>
      </c>
      <c r="AN486"/>
      <c r="AO486"/>
      <c r="AP486" t="b">
        <f>OR(COUNTIF(Table_1[Network ID],AN486)&gt;0,AN486="Grand Total",Y486="(blank)",AN486="")</f>
        <v>1</v>
      </c>
      <c r="AQ486"/>
    </row>
    <row r="487" spans="10:43" x14ac:dyDescent="0.25">
      <c r="J487" t="b">
        <f t="shared" si="83"/>
        <v>1</v>
      </c>
      <c r="M487" t="b">
        <f t="shared" si="77"/>
        <v>1</v>
      </c>
      <c r="N487" t="b">
        <f>OR(K487="Grand Total",IFERROR(FIND(SUBSTITUTE(K487," ",""),SUBSTITUTE('0 - Params'!$B$5," ","")),0)&gt;0)</f>
        <v>1</v>
      </c>
      <c r="O487" t="b">
        <f t="shared" si="78"/>
        <v>1</v>
      </c>
      <c r="S487" t="b">
        <f t="shared" si="84"/>
        <v>1</v>
      </c>
      <c r="W487" t="b">
        <f t="shared" si="79"/>
        <v>1</v>
      </c>
      <c r="X487" t="b">
        <f t="shared" si="80"/>
        <v>1</v>
      </c>
      <c r="Y487"/>
      <c r="Z487"/>
      <c r="AA487" t="b">
        <f>OR(COUNTIF(Table_1[Network ID],Y487)&gt;0,Y487="Grand Total",Y487="(blank)",Y487="")</f>
        <v>1</v>
      </c>
      <c r="AE487" t="b">
        <f t="shared" si="76"/>
        <v>1</v>
      </c>
      <c r="AF487"/>
      <c r="AG487"/>
      <c r="AH487" t="b">
        <f>OR(COUNTIF(Table_1[Network ID],AF487)&gt;0,AF487="Grand Total",AF487="(blank)",AF487="")</f>
        <v>1</v>
      </c>
      <c r="AJ487" s="76" t="s">
        <v>1342</v>
      </c>
      <c r="AK487" s="77">
        <v>1</v>
      </c>
      <c r="AL487" t="b">
        <f t="shared" si="81"/>
        <v>1</v>
      </c>
      <c r="AM487" t="b">
        <f t="shared" si="82"/>
        <v>1</v>
      </c>
      <c r="AN487"/>
      <c r="AO487"/>
      <c r="AP487" t="b">
        <f>OR(COUNTIF(Table_1[Network ID],AN487)&gt;0,AN487="Grand Total",Y487="(blank)",AN487="")</f>
        <v>1</v>
      </c>
      <c r="AQ487"/>
    </row>
    <row r="488" spans="10:43" x14ac:dyDescent="0.25">
      <c r="J488" t="b">
        <f t="shared" si="83"/>
        <v>1</v>
      </c>
      <c r="M488" t="b">
        <f t="shared" si="77"/>
        <v>1</v>
      </c>
      <c r="N488" t="b">
        <f>OR(K488="Grand Total",IFERROR(FIND(SUBSTITUTE(K488," ",""),SUBSTITUTE('0 - Params'!$B$5," ","")),0)&gt;0)</f>
        <v>1</v>
      </c>
      <c r="O488" t="b">
        <f t="shared" si="78"/>
        <v>1</v>
      </c>
      <c r="S488" t="b">
        <f t="shared" si="84"/>
        <v>1</v>
      </c>
      <c r="W488" t="b">
        <f t="shared" si="79"/>
        <v>1</v>
      </c>
      <c r="X488" t="b">
        <f t="shared" si="80"/>
        <v>1</v>
      </c>
      <c r="Y488"/>
      <c r="Z488"/>
      <c r="AA488" t="b">
        <f>OR(COUNTIF(Table_1[Network ID],Y488)&gt;0,Y488="Grand Total",Y488="(blank)",Y488="")</f>
        <v>1</v>
      </c>
      <c r="AE488" t="b">
        <f t="shared" si="76"/>
        <v>1</v>
      </c>
      <c r="AF488"/>
      <c r="AG488"/>
      <c r="AH488" t="b">
        <f>OR(COUNTIF(Table_1[Network ID],AF488)&gt;0,AF488="Grand Total",AF488="(blank)",AF488="")</f>
        <v>1</v>
      </c>
      <c r="AJ488" s="76" t="s">
        <v>1344</v>
      </c>
      <c r="AK488" s="77">
        <v>1</v>
      </c>
      <c r="AL488" t="b">
        <f t="shared" si="81"/>
        <v>1</v>
      </c>
      <c r="AM488" t="b">
        <f t="shared" si="82"/>
        <v>1</v>
      </c>
      <c r="AN488"/>
      <c r="AO488"/>
      <c r="AP488" t="b">
        <f>OR(COUNTIF(Table_1[Network ID],AN488)&gt;0,AN488="Grand Total",Y488="(blank)",AN488="")</f>
        <v>1</v>
      </c>
      <c r="AQ488"/>
    </row>
    <row r="489" spans="10:43" x14ac:dyDescent="0.25">
      <c r="J489" t="b">
        <f t="shared" si="83"/>
        <v>1</v>
      </c>
      <c r="M489" t="b">
        <f t="shared" si="77"/>
        <v>1</v>
      </c>
      <c r="N489" t="b">
        <f>OR(K489="Grand Total",IFERROR(FIND(SUBSTITUTE(K489," ",""),SUBSTITUTE('0 - Params'!$B$5," ","")),0)&gt;0)</f>
        <v>1</v>
      </c>
      <c r="O489" t="b">
        <f t="shared" si="78"/>
        <v>1</v>
      </c>
      <c r="S489" t="b">
        <f t="shared" si="84"/>
        <v>1</v>
      </c>
      <c r="W489" t="b">
        <f t="shared" si="79"/>
        <v>1</v>
      </c>
      <c r="X489" t="b">
        <f t="shared" si="80"/>
        <v>1</v>
      </c>
      <c r="Y489"/>
      <c r="Z489"/>
      <c r="AA489" t="b">
        <f>OR(COUNTIF(Table_1[Network ID],Y489)&gt;0,Y489="Grand Total",Y489="(blank)",Y489="")</f>
        <v>1</v>
      </c>
      <c r="AE489" t="b">
        <f t="shared" si="76"/>
        <v>1</v>
      </c>
      <c r="AF489"/>
      <c r="AG489"/>
      <c r="AH489" t="b">
        <f>OR(COUNTIF(Table_1[Network ID],AF489)&gt;0,AF489="Grand Total",AF489="(blank)",AF489="")</f>
        <v>1</v>
      </c>
      <c r="AJ489" s="76" t="s">
        <v>1346</v>
      </c>
      <c r="AK489" s="77">
        <v>1</v>
      </c>
      <c r="AL489" t="b">
        <f t="shared" si="81"/>
        <v>1</v>
      </c>
      <c r="AM489" t="b">
        <f t="shared" si="82"/>
        <v>1</v>
      </c>
      <c r="AN489"/>
      <c r="AO489"/>
      <c r="AP489" t="b">
        <f>OR(COUNTIF(Table_1[Network ID],AN489)&gt;0,AN489="Grand Total",Y489="(blank)",AN489="")</f>
        <v>1</v>
      </c>
      <c r="AQ489"/>
    </row>
    <row r="490" spans="10:43" x14ac:dyDescent="0.25">
      <c r="J490" t="b">
        <f t="shared" si="83"/>
        <v>1</v>
      </c>
      <c r="M490" t="b">
        <f t="shared" si="77"/>
        <v>1</v>
      </c>
      <c r="N490" t="b">
        <f>OR(K490="Grand Total",IFERROR(FIND(SUBSTITUTE(K490," ",""),SUBSTITUTE('0 - Params'!$B$5," ","")),0)&gt;0)</f>
        <v>1</v>
      </c>
      <c r="O490" t="b">
        <f t="shared" si="78"/>
        <v>1</v>
      </c>
      <c r="S490" t="b">
        <f t="shared" si="84"/>
        <v>1</v>
      </c>
      <c r="W490" t="b">
        <f t="shared" si="79"/>
        <v>1</v>
      </c>
      <c r="X490" t="b">
        <f t="shared" si="80"/>
        <v>1</v>
      </c>
      <c r="Y490"/>
      <c r="Z490"/>
      <c r="AA490" t="b">
        <f>OR(COUNTIF(Table_1[Network ID],Y490)&gt;0,Y490="Grand Total",Y490="(blank)",Y490="")</f>
        <v>1</v>
      </c>
      <c r="AE490" t="b">
        <f t="shared" si="76"/>
        <v>1</v>
      </c>
      <c r="AF490"/>
      <c r="AG490"/>
      <c r="AH490" t="b">
        <f>OR(COUNTIF(Table_1[Network ID],AF490)&gt;0,AF490="Grand Total",AF490="(blank)",AF490="")</f>
        <v>1</v>
      </c>
      <c r="AJ490" s="76" t="s">
        <v>1348</v>
      </c>
      <c r="AK490" s="77">
        <v>1</v>
      </c>
      <c r="AL490" t="b">
        <f t="shared" si="81"/>
        <v>1</v>
      </c>
      <c r="AM490" t="b">
        <f t="shared" si="82"/>
        <v>1</v>
      </c>
      <c r="AN490"/>
      <c r="AO490"/>
      <c r="AP490" t="b">
        <f>OR(COUNTIF(Table_1[Network ID],AN490)&gt;0,AN490="Grand Total",Y490="(blank)",AN490="")</f>
        <v>1</v>
      </c>
      <c r="AQ490"/>
    </row>
    <row r="491" spans="10:43" x14ac:dyDescent="0.25">
      <c r="J491" t="b">
        <f t="shared" si="83"/>
        <v>1</v>
      </c>
      <c r="M491" t="b">
        <f t="shared" si="77"/>
        <v>1</v>
      </c>
      <c r="N491" t="b">
        <f>OR(K491="Grand Total",IFERROR(FIND(SUBSTITUTE(K491," ",""),SUBSTITUTE('0 - Params'!$B$5," ","")),0)&gt;0)</f>
        <v>1</v>
      </c>
      <c r="O491" t="b">
        <f t="shared" si="78"/>
        <v>1</v>
      </c>
      <c r="S491" t="b">
        <f t="shared" si="84"/>
        <v>1</v>
      </c>
      <c r="W491" t="b">
        <f t="shared" si="79"/>
        <v>1</v>
      </c>
      <c r="X491" t="b">
        <f t="shared" si="80"/>
        <v>1</v>
      </c>
      <c r="Y491"/>
      <c r="Z491"/>
      <c r="AA491" t="b">
        <f>OR(COUNTIF(Table_1[Network ID],Y491)&gt;0,Y491="Grand Total",Y491="(blank)",Y491="")</f>
        <v>1</v>
      </c>
      <c r="AE491" t="b">
        <f t="shared" si="76"/>
        <v>1</v>
      </c>
      <c r="AF491"/>
      <c r="AG491"/>
      <c r="AH491" t="b">
        <f>OR(COUNTIF(Table_1[Network ID],AF491)&gt;0,AF491="Grand Total",AF491="(blank)",AF491="")</f>
        <v>1</v>
      </c>
      <c r="AJ491" s="76" t="s">
        <v>1350</v>
      </c>
      <c r="AK491" s="77">
        <v>1</v>
      </c>
      <c r="AL491" t="b">
        <f t="shared" si="81"/>
        <v>1</v>
      </c>
      <c r="AM491" t="b">
        <f t="shared" si="82"/>
        <v>1</v>
      </c>
      <c r="AN491"/>
      <c r="AO491"/>
      <c r="AP491" t="b">
        <f>OR(COUNTIF(Table_1[Network ID],AN491)&gt;0,AN491="Grand Total",Y491="(blank)",AN491="")</f>
        <v>1</v>
      </c>
      <c r="AQ491"/>
    </row>
    <row r="492" spans="10:43" x14ac:dyDescent="0.25">
      <c r="J492" t="b">
        <f t="shared" si="83"/>
        <v>1</v>
      </c>
      <c r="M492" t="b">
        <f t="shared" si="77"/>
        <v>1</v>
      </c>
      <c r="N492" t="b">
        <f>OR(K492="Grand Total",IFERROR(FIND(SUBSTITUTE(K492," ",""),SUBSTITUTE('0 - Params'!$B$5," ","")),0)&gt;0)</f>
        <v>1</v>
      </c>
      <c r="O492" t="b">
        <f t="shared" si="78"/>
        <v>1</v>
      </c>
      <c r="S492" t="b">
        <f t="shared" si="84"/>
        <v>1</v>
      </c>
      <c r="W492" t="b">
        <f t="shared" si="79"/>
        <v>1</v>
      </c>
      <c r="X492" t="b">
        <f t="shared" si="80"/>
        <v>1</v>
      </c>
      <c r="Y492"/>
      <c r="Z492"/>
      <c r="AA492" t="b">
        <f>OR(COUNTIF(Table_1[Network ID],Y492)&gt;0,Y492="Grand Total",Y492="(blank)",Y492="")</f>
        <v>1</v>
      </c>
      <c r="AE492" t="b">
        <f t="shared" si="76"/>
        <v>1</v>
      </c>
      <c r="AF492"/>
      <c r="AG492"/>
      <c r="AH492" t="b">
        <f>OR(COUNTIF(Table_1[Network ID],AF492)&gt;0,AF492="Grand Total",AF492="(blank)",AF492="")</f>
        <v>1</v>
      </c>
      <c r="AJ492" s="76" t="s">
        <v>1352</v>
      </c>
      <c r="AK492" s="77">
        <v>1</v>
      </c>
      <c r="AL492" t="b">
        <f t="shared" si="81"/>
        <v>1</v>
      </c>
      <c r="AM492" t="b">
        <f t="shared" si="82"/>
        <v>1</v>
      </c>
      <c r="AN492"/>
      <c r="AO492"/>
      <c r="AP492" t="b">
        <f>OR(COUNTIF(Table_1[Network ID],AN492)&gt;0,AN492="Grand Total",Y492="(blank)",AN492="")</f>
        <v>1</v>
      </c>
      <c r="AQ492"/>
    </row>
    <row r="493" spans="10:43" x14ac:dyDescent="0.25">
      <c r="J493" t="b">
        <f t="shared" si="83"/>
        <v>1</v>
      </c>
      <c r="M493" t="b">
        <f t="shared" si="77"/>
        <v>1</v>
      </c>
      <c r="N493" t="b">
        <f>OR(K493="Grand Total",IFERROR(FIND(SUBSTITUTE(K493," ",""),SUBSTITUTE('0 - Params'!$B$5," ","")),0)&gt;0)</f>
        <v>1</v>
      </c>
      <c r="O493" t="b">
        <f t="shared" si="78"/>
        <v>1</v>
      </c>
      <c r="S493" t="b">
        <f t="shared" si="84"/>
        <v>1</v>
      </c>
      <c r="W493" t="b">
        <f t="shared" si="79"/>
        <v>1</v>
      </c>
      <c r="X493" t="b">
        <f t="shared" si="80"/>
        <v>1</v>
      </c>
      <c r="Y493"/>
      <c r="Z493"/>
      <c r="AA493" t="b">
        <f>OR(COUNTIF(Table_1[Network ID],Y493)&gt;0,Y493="Grand Total",Y493="(blank)",Y493="")</f>
        <v>1</v>
      </c>
      <c r="AE493" t="b">
        <f t="shared" si="76"/>
        <v>1</v>
      </c>
      <c r="AF493"/>
      <c r="AG493"/>
      <c r="AH493" t="b">
        <f>OR(COUNTIF(Table_1[Network ID],AF493)&gt;0,AF493="Grand Total",AF493="(blank)",AF493="")</f>
        <v>1</v>
      </c>
      <c r="AJ493" s="76" t="s">
        <v>1354</v>
      </c>
      <c r="AK493" s="77">
        <v>1</v>
      </c>
      <c r="AL493" t="b">
        <f t="shared" si="81"/>
        <v>1</v>
      </c>
      <c r="AM493" t="b">
        <f t="shared" si="82"/>
        <v>1</v>
      </c>
      <c r="AN493"/>
      <c r="AO493"/>
      <c r="AP493" t="b">
        <f>OR(COUNTIF(Table_1[Network ID],AN493)&gt;0,AN493="Grand Total",Y493="(blank)",AN493="")</f>
        <v>1</v>
      </c>
      <c r="AQ493"/>
    </row>
    <row r="494" spans="10:43" x14ac:dyDescent="0.25">
      <c r="J494" t="b">
        <f t="shared" si="83"/>
        <v>1</v>
      </c>
      <c r="M494" t="b">
        <f t="shared" si="77"/>
        <v>1</v>
      </c>
      <c r="N494" t="b">
        <f>OR(K494="Grand Total",IFERROR(FIND(SUBSTITUTE(K494," ",""),SUBSTITUTE('0 - Params'!$B$5," ","")),0)&gt;0)</f>
        <v>1</v>
      </c>
      <c r="O494" t="b">
        <f t="shared" si="78"/>
        <v>1</v>
      </c>
      <c r="S494" t="b">
        <f t="shared" si="84"/>
        <v>1</v>
      </c>
      <c r="W494" t="b">
        <f t="shared" si="79"/>
        <v>1</v>
      </c>
      <c r="X494" t="b">
        <f t="shared" si="80"/>
        <v>1</v>
      </c>
      <c r="Y494"/>
      <c r="Z494"/>
      <c r="AA494" t="b">
        <f>OR(COUNTIF(Table_1[Network ID],Y494)&gt;0,Y494="Grand Total",Y494="(blank)",Y494="")</f>
        <v>1</v>
      </c>
      <c r="AE494" t="b">
        <f t="shared" si="76"/>
        <v>1</v>
      </c>
      <c r="AF494"/>
      <c r="AG494"/>
      <c r="AH494" t="b">
        <f>OR(COUNTIF(Table_1[Network ID],AF494)&gt;0,AF494="Grand Total",AF494="(blank)",AF494="")</f>
        <v>1</v>
      </c>
      <c r="AJ494" s="76" t="s">
        <v>1356</v>
      </c>
      <c r="AK494" s="77">
        <v>1</v>
      </c>
      <c r="AL494" t="b">
        <f t="shared" si="81"/>
        <v>1</v>
      </c>
      <c r="AM494" t="b">
        <f t="shared" si="82"/>
        <v>1</v>
      </c>
      <c r="AN494"/>
      <c r="AO494"/>
      <c r="AP494" t="b">
        <f>OR(COUNTIF(Table_1[Network ID],AN494)&gt;0,AN494="Grand Total",Y494="(blank)",AN494="")</f>
        <v>1</v>
      </c>
      <c r="AQ494"/>
    </row>
    <row r="495" spans="10:43" x14ac:dyDescent="0.25">
      <c r="J495" t="b">
        <f t="shared" si="83"/>
        <v>1</v>
      </c>
      <c r="M495" t="b">
        <f t="shared" si="77"/>
        <v>1</v>
      </c>
      <c r="N495" t="b">
        <f>OR(K495="Grand Total",IFERROR(FIND(SUBSTITUTE(K495," ",""),SUBSTITUTE('0 - Params'!$B$5," ","")),0)&gt;0)</f>
        <v>1</v>
      </c>
      <c r="O495" t="b">
        <f t="shared" si="78"/>
        <v>1</v>
      </c>
      <c r="S495" t="b">
        <f t="shared" si="84"/>
        <v>1</v>
      </c>
      <c r="W495" t="b">
        <f t="shared" si="79"/>
        <v>1</v>
      </c>
      <c r="X495" t="b">
        <f t="shared" si="80"/>
        <v>1</v>
      </c>
      <c r="Y495"/>
      <c r="Z495"/>
      <c r="AA495" t="b">
        <f>OR(COUNTIF(Table_1[Network ID],Y495)&gt;0,Y495="Grand Total",Y495="(blank)",Y495="")</f>
        <v>1</v>
      </c>
      <c r="AE495" t="b">
        <f t="shared" si="76"/>
        <v>1</v>
      </c>
      <c r="AF495"/>
      <c r="AG495"/>
      <c r="AH495" t="b">
        <f>OR(COUNTIF(Table_1[Network ID],AF495)&gt;0,AF495="Grand Total",AF495="(blank)",AF495="")</f>
        <v>1</v>
      </c>
      <c r="AJ495" s="76" t="s">
        <v>1358</v>
      </c>
      <c r="AK495" s="77">
        <v>1</v>
      </c>
      <c r="AL495" t="b">
        <f t="shared" si="81"/>
        <v>1</v>
      </c>
      <c r="AM495" t="b">
        <f t="shared" si="82"/>
        <v>1</v>
      </c>
      <c r="AN495"/>
      <c r="AO495"/>
      <c r="AP495" t="b">
        <f>OR(COUNTIF(Table_1[Network ID],AN495)&gt;0,AN495="Grand Total",Y495="(blank)",AN495="")</f>
        <v>1</v>
      </c>
      <c r="AQ495"/>
    </row>
    <row r="496" spans="10:43" x14ac:dyDescent="0.25">
      <c r="J496" t="b">
        <f t="shared" si="83"/>
        <v>1</v>
      </c>
      <c r="M496" t="b">
        <f t="shared" si="77"/>
        <v>1</v>
      </c>
      <c r="N496" t="b">
        <f>OR(K496="Grand Total",IFERROR(FIND(SUBSTITUTE(K496," ",""),SUBSTITUTE('0 - Params'!$B$5," ","")),0)&gt;0)</f>
        <v>1</v>
      </c>
      <c r="O496" t="b">
        <f t="shared" si="78"/>
        <v>1</v>
      </c>
      <c r="S496" t="b">
        <f t="shared" si="84"/>
        <v>1</v>
      </c>
      <c r="W496" t="b">
        <f t="shared" si="79"/>
        <v>1</v>
      </c>
      <c r="X496" t="b">
        <f t="shared" si="80"/>
        <v>1</v>
      </c>
      <c r="Y496"/>
      <c r="Z496"/>
      <c r="AA496" t="b">
        <f>OR(COUNTIF(Table_1[Network ID],Y496)&gt;0,Y496="Grand Total",Y496="(blank)",Y496="")</f>
        <v>1</v>
      </c>
      <c r="AE496" t="b">
        <f t="shared" si="76"/>
        <v>1</v>
      </c>
      <c r="AF496"/>
      <c r="AG496"/>
      <c r="AH496" t="b">
        <f>OR(COUNTIF(Table_1[Network ID],AF496)&gt;0,AF496="Grand Total",AF496="(blank)",AF496="")</f>
        <v>1</v>
      </c>
      <c r="AJ496" s="76" t="s">
        <v>1360</v>
      </c>
      <c r="AK496" s="77">
        <v>1</v>
      </c>
      <c r="AL496" t="b">
        <f t="shared" si="81"/>
        <v>1</v>
      </c>
      <c r="AM496" t="b">
        <f t="shared" si="82"/>
        <v>1</v>
      </c>
      <c r="AN496"/>
      <c r="AO496"/>
      <c r="AP496" t="b">
        <f>OR(COUNTIF(Table_1[Network ID],AN496)&gt;0,AN496="Grand Total",Y496="(blank)",AN496="")</f>
        <v>1</v>
      </c>
      <c r="AQ496"/>
    </row>
    <row r="497" spans="10:43" x14ac:dyDescent="0.25">
      <c r="J497" t="b">
        <f t="shared" si="83"/>
        <v>1</v>
      </c>
      <c r="M497" t="b">
        <f t="shared" si="77"/>
        <v>1</v>
      </c>
      <c r="N497" t="b">
        <f>OR(K497="Grand Total",IFERROR(FIND(SUBSTITUTE(K497," ",""),SUBSTITUTE('0 - Params'!$B$5," ","")),0)&gt;0)</f>
        <v>1</v>
      </c>
      <c r="O497" t="b">
        <f t="shared" si="78"/>
        <v>1</v>
      </c>
      <c r="S497" t="b">
        <f t="shared" si="84"/>
        <v>1</v>
      </c>
      <c r="W497" t="b">
        <f t="shared" si="79"/>
        <v>1</v>
      </c>
      <c r="X497" t="b">
        <f t="shared" si="80"/>
        <v>1</v>
      </c>
      <c r="Y497"/>
      <c r="Z497"/>
      <c r="AA497" t="b">
        <f>OR(COUNTIF(Table_1[Network ID],Y497)&gt;0,Y497="Grand Total",Y497="(blank)",Y497="")</f>
        <v>1</v>
      </c>
      <c r="AE497" t="b">
        <f t="shared" si="76"/>
        <v>1</v>
      </c>
      <c r="AF497"/>
      <c r="AG497"/>
      <c r="AH497" t="b">
        <f>OR(COUNTIF(Table_1[Network ID],AF497)&gt;0,AF497="Grand Total",AF497="(blank)",AF497="")</f>
        <v>1</v>
      </c>
      <c r="AJ497" s="76" t="s">
        <v>1362</v>
      </c>
      <c r="AK497" s="77">
        <v>1</v>
      </c>
      <c r="AL497" t="b">
        <f t="shared" si="81"/>
        <v>1</v>
      </c>
      <c r="AM497" t="b">
        <f t="shared" si="82"/>
        <v>1</v>
      </c>
      <c r="AN497"/>
      <c r="AO497"/>
      <c r="AP497" t="b">
        <f>OR(COUNTIF(Table_1[Network ID],AN497)&gt;0,AN497="Grand Total",Y497="(blank)",AN497="")</f>
        <v>1</v>
      </c>
      <c r="AQ497"/>
    </row>
    <row r="498" spans="10:43" x14ac:dyDescent="0.25">
      <c r="J498" t="b">
        <f t="shared" si="83"/>
        <v>1</v>
      </c>
      <c r="M498" t="b">
        <f t="shared" si="77"/>
        <v>1</v>
      </c>
      <c r="N498" t="b">
        <f>OR(K498="Grand Total",IFERROR(FIND(SUBSTITUTE(K498," ",""),SUBSTITUTE('0 - Params'!$B$5," ","")),0)&gt;0)</f>
        <v>1</v>
      </c>
      <c r="O498" t="b">
        <f t="shared" si="78"/>
        <v>1</v>
      </c>
      <c r="S498" t="b">
        <f t="shared" si="84"/>
        <v>1</v>
      </c>
      <c r="W498" t="b">
        <f t="shared" si="79"/>
        <v>1</v>
      </c>
      <c r="X498" t="b">
        <f t="shared" si="80"/>
        <v>1</v>
      </c>
      <c r="Y498"/>
      <c r="Z498"/>
      <c r="AA498" t="b">
        <f>OR(COUNTIF(Table_1[Network ID],Y498)&gt;0,Y498="Grand Total",Y498="(blank)",Y498="")</f>
        <v>1</v>
      </c>
      <c r="AE498" t="b">
        <f t="shared" si="76"/>
        <v>1</v>
      </c>
      <c r="AF498"/>
      <c r="AG498"/>
      <c r="AH498" t="b">
        <f>OR(COUNTIF(Table_1[Network ID],AF498)&gt;0,AF498="Grand Total",AF498="(blank)",AF498="")</f>
        <v>1</v>
      </c>
      <c r="AJ498" s="76" t="s">
        <v>1364</v>
      </c>
      <c r="AK498" s="77">
        <v>1</v>
      </c>
      <c r="AL498" t="b">
        <f t="shared" si="81"/>
        <v>1</v>
      </c>
      <c r="AM498" t="b">
        <f t="shared" si="82"/>
        <v>1</v>
      </c>
      <c r="AN498"/>
      <c r="AO498"/>
      <c r="AP498" t="b">
        <f>OR(COUNTIF(Table_1[Network ID],AN498)&gt;0,AN498="Grand Total",Y498="(blank)",AN498="")</f>
        <v>1</v>
      </c>
      <c r="AQ498"/>
    </row>
    <row r="499" spans="10:43" x14ac:dyDescent="0.25">
      <c r="J499" t="b">
        <f t="shared" si="83"/>
        <v>1</v>
      </c>
      <c r="M499" t="b">
        <f t="shared" si="77"/>
        <v>1</v>
      </c>
      <c r="N499" t="b">
        <f>OR(K499="Grand Total",IFERROR(FIND(SUBSTITUTE(K499," ",""),SUBSTITUTE('0 - Params'!$B$5," ","")),0)&gt;0)</f>
        <v>1</v>
      </c>
      <c r="O499" t="b">
        <f t="shared" si="78"/>
        <v>1</v>
      </c>
      <c r="S499" t="b">
        <f t="shared" si="84"/>
        <v>1</v>
      </c>
      <c r="W499" t="b">
        <f t="shared" si="79"/>
        <v>1</v>
      </c>
      <c r="X499" t="b">
        <f t="shared" si="80"/>
        <v>1</v>
      </c>
      <c r="Y499"/>
      <c r="Z499"/>
      <c r="AA499" t="b">
        <f>OR(COUNTIF(Table_1[Network ID],Y499)&gt;0,Y499="Grand Total",Y499="(blank)",Y499="")</f>
        <v>1</v>
      </c>
      <c r="AE499" t="b">
        <f t="shared" si="76"/>
        <v>1</v>
      </c>
      <c r="AF499"/>
      <c r="AG499"/>
      <c r="AH499" t="b">
        <f>OR(COUNTIF(Table_1[Network ID],AF499)&gt;0,AF499="Grand Total",AF499="(blank)",AF499="")</f>
        <v>1</v>
      </c>
      <c r="AJ499" s="76" t="s">
        <v>1366</v>
      </c>
      <c r="AK499" s="77">
        <v>1</v>
      </c>
      <c r="AL499" t="b">
        <f t="shared" si="81"/>
        <v>1</v>
      </c>
      <c r="AM499" t="b">
        <f t="shared" si="82"/>
        <v>1</v>
      </c>
      <c r="AN499"/>
      <c r="AO499"/>
      <c r="AP499" t="b">
        <f>OR(COUNTIF(Table_1[Network ID],AN499)&gt;0,AN499="Grand Total",Y499="(blank)",AN499="")</f>
        <v>1</v>
      </c>
      <c r="AQ499"/>
    </row>
    <row r="500" spans="10:43" x14ac:dyDescent="0.25">
      <c r="J500" t="b">
        <f t="shared" si="83"/>
        <v>1</v>
      </c>
      <c r="M500" t="b">
        <f t="shared" si="77"/>
        <v>1</v>
      </c>
      <c r="N500" t="b">
        <f>OR(K500="Grand Total",IFERROR(FIND(SUBSTITUTE(K500," ",""),SUBSTITUTE('0 - Params'!$B$5," ","")),0)&gt;0)</f>
        <v>1</v>
      </c>
      <c r="O500" t="b">
        <f t="shared" si="78"/>
        <v>1</v>
      </c>
      <c r="S500" t="b">
        <f t="shared" si="84"/>
        <v>1</v>
      </c>
      <c r="W500" t="b">
        <f t="shared" si="79"/>
        <v>1</v>
      </c>
      <c r="X500" t="b">
        <f t="shared" si="80"/>
        <v>1</v>
      </c>
      <c r="Y500"/>
      <c r="Z500"/>
      <c r="AA500" t="b">
        <f>OR(COUNTIF(Table_1[Network ID],Y500)&gt;0,Y500="Grand Total",Y500="(blank)",Y500="")</f>
        <v>1</v>
      </c>
      <c r="AE500" t="b">
        <f t="shared" si="76"/>
        <v>1</v>
      </c>
      <c r="AF500"/>
      <c r="AG500"/>
      <c r="AH500" t="b">
        <f>OR(COUNTIF(Table_1[Network ID],AF500)&gt;0,AF500="Grand Total",AF500="(blank)",AF500="")</f>
        <v>1</v>
      </c>
      <c r="AJ500" s="76" t="s">
        <v>1368</v>
      </c>
      <c r="AK500" s="77">
        <v>1</v>
      </c>
      <c r="AL500" t="b">
        <f t="shared" si="81"/>
        <v>1</v>
      </c>
      <c r="AM500" t="b">
        <f t="shared" si="82"/>
        <v>1</v>
      </c>
      <c r="AN500"/>
      <c r="AO500"/>
      <c r="AP500" t="b">
        <f>OR(COUNTIF(Table_1[Network ID],AN500)&gt;0,AN500="Grand Total",Y500="(blank)",AN500="")</f>
        <v>1</v>
      </c>
      <c r="AQ500"/>
    </row>
    <row r="501" spans="10:43" x14ac:dyDescent="0.25">
      <c r="J501" t="b">
        <f t="shared" si="83"/>
        <v>1</v>
      </c>
      <c r="M501" t="b">
        <f t="shared" si="77"/>
        <v>1</v>
      </c>
      <c r="N501" t="b">
        <f>OR(K501="Grand Total",IFERROR(FIND(SUBSTITUTE(K501," ",""),SUBSTITUTE('0 - Params'!$B$5," ","")),0)&gt;0)</f>
        <v>1</v>
      </c>
      <c r="O501" t="b">
        <f t="shared" si="78"/>
        <v>1</v>
      </c>
      <c r="S501" t="b">
        <f t="shared" si="84"/>
        <v>1</v>
      </c>
      <c r="W501" t="b">
        <f t="shared" si="79"/>
        <v>1</v>
      </c>
      <c r="X501" t="b">
        <f t="shared" si="80"/>
        <v>1</v>
      </c>
      <c r="Y501"/>
      <c r="Z501"/>
      <c r="AA501" t="b">
        <f>OR(COUNTIF(Table_1[Network ID],Y501)&gt;0,Y501="Grand Total",Y501="(blank)",Y501="")</f>
        <v>1</v>
      </c>
      <c r="AE501" t="b">
        <f t="shared" si="76"/>
        <v>1</v>
      </c>
      <c r="AF501"/>
      <c r="AG501"/>
      <c r="AH501" t="b">
        <f>OR(COUNTIF(Table_1[Network ID],AF501)&gt;0,AF501="Grand Total",AF501="(blank)",AF501="")</f>
        <v>1</v>
      </c>
      <c r="AJ501" s="76" t="s">
        <v>1370</v>
      </c>
      <c r="AK501" s="77">
        <v>1</v>
      </c>
      <c r="AL501" t="b">
        <f t="shared" si="81"/>
        <v>1</v>
      </c>
      <c r="AM501" t="b">
        <f t="shared" si="82"/>
        <v>1</v>
      </c>
      <c r="AN501"/>
      <c r="AO501"/>
      <c r="AP501" t="b">
        <f>OR(COUNTIF(Table_1[Network ID],AN501)&gt;0,AN501="Grand Total",Y501="(blank)",AN501="")</f>
        <v>1</v>
      </c>
      <c r="AQ501"/>
    </row>
    <row r="502" spans="10:43" x14ac:dyDescent="0.25">
      <c r="J502" t="b">
        <f t="shared" si="83"/>
        <v>1</v>
      </c>
      <c r="M502" t="b">
        <f t="shared" si="77"/>
        <v>1</v>
      </c>
      <c r="N502" t="b">
        <f>OR(K502="Grand Total",IFERROR(FIND(SUBSTITUTE(K502," ",""),SUBSTITUTE('0 - Params'!$B$5," ","")),0)&gt;0)</f>
        <v>1</v>
      </c>
      <c r="O502" t="b">
        <f t="shared" si="78"/>
        <v>1</v>
      </c>
      <c r="S502" t="b">
        <f t="shared" si="84"/>
        <v>1</v>
      </c>
      <c r="W502" t="b">
        <f t="shared" si="79"/>
        <v>1</v>
      </c>
      <c r="X502" t="b">
        <f t="shared" si="80"/>
        <v>1</v>
      </c>
      <c r="Y502"/>
      <c r="Z502"/>
      <c r="AA502" t="b">
        <f>OR(COUNTIF(Table_1[Network ID],Y502)&gt;0,Y502="Grand Total",Y502="(blank)",Y502="")</f>
        <v>1</v>
      </c>
      <c r="AE502" t="b">
        <f t="shared" si="76"/>
        <v>1</v>
      </c>
      <c r="AF502"/>
      <c r="AG502"/>
      <c r="AH502" t="b">
        <f>OR(COUNTIF(Table_1[Network ID],AF502)&gt;0,AF502="Grand Total",AF502="(blank)",AF502="")</f>
        <v>1</v>
      </c>
      <c r="AJ502" s="76" t="s">
        <v>1372</v>
      </c>
      <c r="AK502" s="77">
        <v>1</v>
      </c>
      <c r="AL502" t="b">
        <f t="shared" si="81"/>
        <v>1</v>
      </c>
      <c r="AM502" t="b">
        <f t="shared" si="82"/>
        <v>1</v>
      </c>
      <c r="AN502"/>
      <c r="AO502"/>
      <c r="AP502" t="b">
        <f>OR(COUNTIF(Table_1[Network ID],AN502)&gt;0,AN502="Grand Total",Y502="(blank)",AN502="")</f>
        <v>1</v>
      </c>
      <c r="AQ502"/>
    </row>
    <row r="503" spans="10:43" x14ac:dyDescent="0.25">
      <c r="J503" t="b">
        <f t="shared" si="83"/>
        <v>1</v>
      </c>
      <c r="M503" t="b">
        <f t="shared" si="77"/>
        <v>1</v>
      </c>
      <c r="N503" t="b">
        <f>OR(K503="Grand Total",IFERROR(FIND(SUBSTITUTE(K503," ",""),SUBSTITUTE('0 - Params'!$B$5," ","")),0)&gt;0)</f>
        <v>1</v>
      </c>
      <c r="O503" t="b">
        <f t="shared" si="78"/>
        <v>1</v>
      </c>
      <c r="S503" t="b">
        <f t="shared" si="84"/>
        <v>1</v>
      </c>
      <c r="W503" t="b">
        <f t="shared" si="79"/>
        <v>1</v>
      </c>
      <c r="X503" t="b">
        <f t="shared" si="80"/>
        <v>1</v>
      </c>
      <c r="Y503"/>
      <c r="Z503"/>
      <c r="AA503" t="b">
        <f>OR(COUNTIF(Table_1[Network ID],Y503)&gt;0,Y503="Grand Total",Y503="(blank)",Y503="")</f>
        <v>1</v>
      </c>
      <c r="AE503" t="b">
        <f t="shared" si="76"/>
        <v>1</v>
      </c>
      <c r="AF503"/>
      <c r="AG503"/>
      <c r="AH503" t="b">
        <f>OR(COUNTIF(Table_1[Network ID],AF503)&gt;0,AF503="Grand Total",AF503="(blank)",AF503="")</f>
        <v>1</v>
      </c>
      <c r="AJ503" s="76" t="s">
        <v>1374</v>
      </c>
      <c r="AK503" s="77">
        <v>1</v>
      </c>
      <c r="AL503" t="b">
        <f t="shared" si="81"/>
        <v>1</v>
      </c>
      <c r="AM503" t="b">
        <f t="shared" si="82"/>
        <v>1</v>
      </c>
      <c r="AN503"/>
      <c r="AO503"/>
      <c r="AP503" t="b">
        <f>OR(COUNTIF(Table_1[Network ID],AN503)&gt;0,AN503="Grand Total",Y503="(blank)",AN503="")</f>
        <v>1</v>
      </c>
      <c r="AQ503"/>
    </row>
    <row r="504" spans="10:43" x14ac:dyDescent="0.25">
      <c r="J504" t="b">
        <f t="shared" si="83"/>
        <v>1</v>
      </c>
      <c r="M504" t="b">
        <f t="shared" si="77"/>
        <v>1</v>
      </c>
      <c r="N504" t="b">
        <f>OR(K504="Grand Total",IFERROR(FIND(SUBSTITUTE(K504," ",""),SUBSTITUTE('0 - Params'!$B$5," ","")),0)&gt;0)</f>
        <v>1</v>
      </c>
      <c r="O504" t="b">
        <f t="shared" si="78"/>
        <v>1</v>
      </c>
      <c r="S504" t="b">
        <f t="shared" si="84"/>
        <v>1</v>
      </c>
      <c r="W504" t="b">
        <f t="shared" si="79"/>
        <v>1</v>
      </c>
      <c r="X504" t="b">
        <f t="shared" si="80"/>
        <v>1</v>
      </c>
      <c r="Y504"/>
      <c r="Z504"/>
      <c r="AA504" t="b">
        <f>OR(COUNTIF(Table_1[Network ID],Y504)&gt;0,Y504="Grand Total",Y504="(blank)",Y504="")</f>
        <v>1</v>
      </c>
      <c r="AE504" t="b">
        <f t="shared" si="76"/>
        <v>1</v>
      </c>
      <c r="AF504"/>
      <c r="AG504"/>
      <c r="AH504" t="b">
        <f>OR(COUNTIF(Table_1[Network ID],AF504)&gt;0,AF504="Grand Total",AF504="(blank)",AF504="")</f>
        <v>1</v>
      </c>
      <c r="AJ504" s="76" t="s">
        <v>1376</v>
      </c>
      <c r="AK504" s="77">
        <v>1</v>
      </c>
      <c r="AL504" t="b">
        <f t="shared" si="81"/>
        <v>1</v>
      </c>
      <c r="AM504" t="b">
        <f t="shared" si="82"/>
        <v>1</v>
      </c>
      <c r="AN504"/>
      <c r="AO504"/>
      <c r="AP504" t="b">
        <f>OR(COUNTIF(Table_1[Network ID],AN504)&gt;0,AN504="Grand Total",Y504="(blank)",AN504="")</f>
        <v>1</v>
      </c>
      <c r="AQ504"/>
    </row>
    <row r="505" spans="10:43" x14ac:dyDescent="0.25">
      <c r="J505" t="b">
        <f t="shared" si="83"/>
        <v>1</v>
      </c>
      <c r="M505" t="b">
        <f t="shared" si="77"/>
        <v>1</v>
      </c>
      <c r="N505" t="b">
        <f>OR(K505="Grand Total",IFERROR(FIND(SUBSTITUTE(K505," ",""),SUBSTITUTE('0 - Params'!$B$5," ","")),0)&gt;0)</f>
        <v>1</v>
      </c>
      <c r="O505" t="b">
        <f t="shared" si="78"/>
        <v>1</v>
      </c>
      <c r="S505" t="b">
        <f t="shared" si="84"/>
        <v>1</v>
      </c>
      <c r="W505" t="b">
        <f t="shared" si="79"/>
        <v>1</v>
      </c>
      <c r="X505" t="b">
        <f t="shared" si="80"/>
        <v>1</v>
      </c>
      <c r="Y505"/>
      <c r="Z505"/>
      <c r="AA505" t="b">
        <f>OR(COUNTIF(Table_1[Network ID],Y505)&gt;0,Y505="Grand Total",Y505="(blank)",Y505="")</f>
        <v>1</v>
      </c>
      <c r="AE505" t="b">
        <f t="shared" si="76"/>
        <v>1</v>
      </c>
      <c r="AF505"/>
      <c r="AG505"/>
      <c r="AH505" t="b">
        <f>OR(COUNTIF(Table_1[Network ID],AF505)&gt;0,AF505="Grand Total",AF505="(blank)",AF505="")</f>
        <v>1</v>
      </c>
      <c r="AJ505" s="76" t="s">
        <v>1378</v>
      </c>
      <c r="AK505" s="77">
        <v>1</v>
      </c>
      <c r="AL505" t="b">
        <f t="shared" si="81"/>
        <v>1</v>
      </c>
      <c r="AM505" t="b">
        <f t="shared" si="82"/>
        <v>1</v>
      </c>
      <c r="AN505"/>
      <c r="AO505"/>
      <c r="AP505" t="b">
        <f>OR(COUNTIF(Table_1[Network ID],AN505)&gt;0,AN505="Grand Total",Y505="(blank)",AN505="")</f>
        <v>1</v>
      </c>
      <c r="AQ505"/>
    </row>
    <row r="506" spans="10:43" x14ac:dyDescent="0.25">
      <c r="J506" t="b">
        <f t="shared" si="83"/>
        <v>1</v>
      </c>
      <c r="M506" t="b">
        <f t="shared" si="77"/>
        <v>1</v>
      </c>
      <c r="N506" t="b">
        <f>OR(K506="Grand Total",IFERROR(FIND(SUBSTITUTE(K506," ",""),SUBSTITUTE('0 - Params'!$B$5," ","")),0)&gt;0)</f>
        <v>1</v>
      </c>
      <c r="O506" t="b">
        <f t="shared" si="78"/>
        <v>1</v>
      </c>
      <c r="S506" t="b">
        <f t="shared" si="84"/>
        <v>1</v>
      </c>
      <c r="W506" t="b">
        <f t="shared" si="79"/>
        <v>1</v>
      </c>
      <c r="X506" t="b">
        <f t="shared" si="80"/>
        <v>1</v>
      </c>
      <c r="Y506"/>
      <c r="Z506"/>
      <c r="AA506" t="b">
        <f>OR(COUNTIF(Table_1[Network ID],Y506)&gt;0,Y506="Grand Total",Y506="(blank)",Y506="")</f>
        <v>1</v>
      </c>
      <c r="AE506" t="b">
        <f t="shared" si="76"/>
        <v>1</v>
      </c>
      <c r="AF506"/>
      <c r="AG506"/>
      <c r="AH506" t="b">
        <f>OR(COUNTIF(Table_1[Network ID],AF506)&gt;0,AF506="Grand Total",AF506="(blank)",AF506="")</f>
        <v>1</v>
      </c>
      <c r="AJ506" s="76" t="s">
        <v>1380</v>
      </c>
      <c r="AK506" s="77">
        <v>1</v>
      </c>
      <c r="AL506" t="b">
        <f t="shared" si="81"/>
        <v>1</v>
      </c>
      <c r="AM506" t="b">
        <f t="shared" si="82"/>
        <v>1</v>
      </c>
      <c r="AN506"/>
      <c r="AO506"/>
      <c r="AP506" t="b">
        <f>OR(COUNTIF(Table_1[Network ID],AN506)&gt;0,AN506="Grand Total",Y506="(blank)",AN506="")</f>
        <v>1</v>
      </c>
      <c r="AQ506"/>
    </row>
    <row r="507" spans="10:43" x14ac:dyDescent="0.25">
      <c r="J507" t="b">
        <f t="shared" si="83"/>
        <v>1</v>
      </c>
      <c r="M507" t="b">
        <f t="shared" si="77"/>
        <v>1</v>
      </c>
      <c r="N507" t="b">
        <f>OR(K507="Grand Total",IFERROR(FIND(SUBSTITUTE(K507," ",""),SUBSTITUTE('0 - Params'!$B$5," ","")),0)&gt;0)</f>
        <v>1</v>
      </c>
      <c r="O507" t="b">
        <f t="shared" si="78"/>
        <v>1</v>
      </c>
      <c r="S507" t="b">
        <f t="shared" si="84"/>
        <v>1</v>
      </c>
      <c r="W507" t="b">
        <f t="shared" si="79"/>
        <v>1</v>
      </c>
      <c r="X507" t="b">
        <f t="shared" si="80"/>
        <v>1</v>
      </c>
      <c r="Y507"/>
      <c r="Z507"/>
      <c r="AA507" t="b">
        <f>OR(COUNTIF(Table_1[Network ID],Y507)&gt;0,Y507="Grand Total",Y507="(blank)",Y507="")</f>
        <v>1</v>
      </c>
      <c r="AE507" t="b">
        <f t="shared" si="76"/>
        <v>1</v>
      </c>
      <c r="AF507"/>
      <c r="AG507"/>
      <c r="AH507" t="b">
        <f>OR(COUNTIF(Table_1[Network ID],AF507)&gt;0,AF507="Grand Total",AF507="(blank)",AF507="")</f>
        <v>1</v>
      </c>
      <c r="AJ507" s="76" t="s">
        <v>1382</v>
      </c>
      <c r="AK507" s="77">
        <v>1</v>
      </c>
      <c r="AL507" t="b">
        <f t="shared" si="81"/>
        <v>1</v>
      </c>
      <c r="AM507" t="b">
        <f t="shared" si="82"/>
        <v>1</v>
      </c>
      <c r="AN507"/>
      <c r="AO507"/>
      <c r="AP507" t="b">
        <f>OR(COUNTIF(Table_1[Network ID],AN507)&gt;0,AN507="Grand Total",Y507="(blank)",AN507="")</f>
        <v>1</v>
      </c>
      <c r="AQ507"/>
    </row>
    <row r="508" spans="10:43" x14ac:dyDescent="0.25">
      <c r="J508" t="b">
        <f t="shared" si="83"/>
        <v>1</v>
      </c>
      <c r="M508" t="b">
        <f t="shared" si="77"/>
        <v>1</v>
      </c>
      <c r="N508" t="b">
        <f>OR(K508="Grand Total",IFERROR(FIND(SUBSTITUTE(K508," ",""),SUBSTITUTE('0 - Params'!$B$5," ","")),0)&gt;0)</f>
        <v>1</v>
      </c>
      <c r="O508" t="b">
        <f t="shared" si="78"/>
        <v>1</v>
      </c>
      <c r="S508" t="b">
        <f t="shared" si="84"/>
        <v>1</v>
      </c>
      <c r="W508" t="b">
        <f t="shared" si="79"/>
        <v>1</v>
      </c>
      <c r="X508" t="b">
        <f t="shared" si="80"/>
        <v>1</v>
      </c>
      <c r="Y508"/>
      <c r="Z508"/>
      <c r="AA508" t="b">
        <f>OR(COUNTIF(Table_1[Network ID],Y508)&gt;0,Y508="Grand Total",Y508="(blank)",Y508="")</f>
        <v>1</v>
      </c>
      <c r="AE508" t="b">
        <f t="shared" si="76"/>
        <v>1</v>
      </c>
      <c r="AF508"/>
      <c r="AG508"/>
      <c r="AH508" t="b">
        <f>OR(COUNTIF(Table_1[Network ID],AF508)&gt;0,AF508="Grand Total",AF508="(blank)",AF508="")</f>
        <v>1</v>
      </c>
      <c r="AJ508" s="76" t="s">
        <v>1384</v>
      </c>
      <c r="AK508" s="77">
        <v>1</v>
      </c>
      <c r="AL508" t="b">
        <f t="shared" si="81"/>
        <v>1</v>
      </c>
      <c r="AM508" t="b">
        <f t="shared" si="82"/>
        <v>1</v>
      </c>
      <c r="AN508"/>
      <c r="AO508"/>
      <c r="AP508" t="b">
        <f>OR(COUNTIF(Table_1[Network ID],AN508)&gt;0,AN508="Grand Total",Y508="(blank)",AN508="")</f>
        <v>1</v>
      </c>
      <c r="AQ508"/>
    </row>
    <row r="509" spans="10:43" x14ac:dyDescent="0.25">
      <c r="J509" t="b">
        <f t="shared" si="83"/>
        <v>1</v>
      </c>
      <c r="M509" t="b">
        <f t="shared" si="77"/>
        <v>1</v>
      </c>
      <c r="N509" t="b">
        <f>OR(K509="Grand Total",IFERROR(FIND(SUBSTITUTE(K509," ",""),SUBSTITUTE('0 - Params'!$B$5," ","")),0)&gt;0)</f>
        <v>1</v>
      </c>
      <c r="O509" t="b">
        <f t="shared" si="78"/>
        <v>1</v>
      </c>
      <c r="S509" t="b">
        <f t="shared" si="84"/>
        <v>1</v>
      </c>
      <c r="W509" t="b">
        <f t="shared" si="79"/>
        <v>1</v>
      </c>
      <c r="X509" t="b">
        <f t="shared" si="80"/>
        <v>1</v>
      </c>
      <c r="Y509"/>
      <c r="Z509"/>
      <c r="AA509" t="b">
        <f>OR(COUNTIF(Table_1[Network ID],Y509)&gt;0,Y509="Grand Total",Y509="(blank)",Y509="")</f>
        <v>1</v>
      </c>
      <c r="AE509" t="b">
        <f t="shared" si="76"/>
        <v>1</v>
      </c>
      <c r="AF509"/>
      <c r="AG509"/>
      <c r="AH509" t="b">
        <f>OR(COUNTIF(Table_1[Network ID],AF509)&gt;0,AF509="Grand Total",AF509="(blank)",AF509="")</f>
        <v>1</v>
      </c>
      <c r="AJ509" s="76" t="s">
        <v>1386</v>
      </c>
      <c r="AK509" s="77">
        <v>1</v>
      </c>
      <c r="AL509" t="b">
        <f t="shared" si="81"/>
        <v>1</v>
      </c>
      <c r="AM509" t="b">
        <f t="shared" si="82"/>
        <v>1</v>
      </c>
      <c r="AN509"/>
      <c r="AO509"/>
      <c r="AP509" t="b">
        <f>OR(COUNTIF(Table_1[Network ID],AN509)&gt;0,AN509="Grand Total",Y509="(blank)",AN509="")</f>
        <v>1</v>
      </c>
      <c r="AQ509"/>
    </row>
    <row r="510" spans="10:43" x14ac:dyDescent="0.25">
      <c r="J510" t="b">
        <f t="shared" si="83"/>
        <v>1</v>
      </c>
      <c r="M510" t="b">
        <f t="shared" si="77"/>
        <v>1</v>
      </c>
      <c r="N510" t="b">
        <f>OR(K510="Grand Total",IFERROR(FIND(SUBSTITUTE(K510," ",""),SUBSTITUTE('0 - Params'!$B$5," ","")),0)&gt;0)</f>
        <v>1</v>
      </c>
      <c r="O510" t="b">
        <f t="shared" si="78"/>
        <v>1</v>
      </c>
      <c r="S510" t="b">
        <f t="shared" si="84"/>
        <v>1</v>
      </c>
      <c r="W510" t="b">
        <f t="shared" si="79"/>
        <v>1</v>
      </c>
      <c r="X510" t="b">
        <f t="shared" si="80"/>
        <v>1</v>
      </c>
      <c r="Y510"/>
      <c r="Z510"/>
      <c r="AA510" t="b">
        <f>OR(COUNTIF(Table_1[Network ID],Y510)&gt;0,Y510="Grand Total",Y510="(blank)",Y510="")</f>
        <v>1</v>
      </c>
      <c r="AE510" t="b">
        <f t="shared" si="76"/>
        <v>1</v>
      </c>
      <c r="AF510"/>
      <c r="AG510"/>
      <c r="AH510" t="b">
        <f>OR(COUNTIF(Table_1[Network ID],AF510)&gt;0,AF510="Grand Total",AF510="(blank)",AF510="")</f>
        <v>1</v>
      </c>
      <c r="AJ510" s="76" t="s">
        <v>1388</v>
      </c>
      <c r="AK510" s="77">
        <v>1</v>
      </c>
      <c r="AL510" t="b">
        <f t="shared" si="81"/>
        <v>1</v>
      </c>
      <c r="AM510" t="b">
        <f t="shared" si="82"/>
        <v>1</v>
      </c>
      <c r="AN510"/>
      <c r="AO510"/>
      <c r="AP510" t="b">
        <f>OR(COUNTIF(Table_1[Network ID],AN510)&gt;0,AN510="Grand Total",Y510="(blank)",AN510="")</f>
        <v>1</v>
      </c>
      <c r="AQ510"/>
    </row>
    <row r="511" spans="10:43" x14ac:dyDescent="0.25">
      <c r="J511" t="b">
        <f t="shared" si="83"/>
        <v>1</v>
      </c>
      <c r="M511" t="b">
        <f t="shared" si="77"/>
        <v>1</v>
      </c>
      <c r="N511" t="b">
        <f>OR(K511="Grand Total",IFERROR(FIND(SUBSTITUTE(K511," ",""),SUBSTITUTE('0 - Params'!$B$5," ","")),0)&gt;0)</f>
        <v>1</v>
      </c>
      <c r="O511" t="b">
        <f t="shared" si="78"/>
        <v>1</v>
      </c>
      <c r="S511" t="b">
        <f t="shared" si="84"/>
        <v>1</v>
      </c>
      <c r="W511" t="b">
        <f t="shared" si="79"/>
        <v>1</v>
      </c>
      <c r="X511" t="b">
        <f t="shared" si="80"/>
        <v>1</v>
      </c>
      <c r="Y511"/>
      <c r="Z511"/>
      <c r="AA511"/>
      <c r="AE511" t="b">
        <f t="shared" si="76"/>
        <v>1</v>
      </c>
      <c r="AF511"/>
      <c r="AG511"/>
      <c r="AH511"/>
      <c r="AJ511" s="76" t="s">
        <v>1389</v>
      </c>
      <c r="AK511" s="77">
        <v>1</v>
      </c>
      <c r="AL511" t="b">
        <f t="shared" si="81"/>
        <v>1</v>
      </c>
      <c r="AM511" t="b">
        <f t="shared" si="82"/>
        <v>1</v>
      </c>
      <c r="AN511"/>
      <c r="AO511"/>
      <c r="AP511"/>
      <c r="AQ511"/>
    </row>
    <row r="512" spans="10:43" x14ac:dyDescent="0.25">
      <c r="J512" t="b">
        <f t="shared" si="83"/>
        <v>1</v>
      </c>
      <c r="M512" t="b">
        <f t="shared" si="77"/>
        <v>1</v>
      </c>
      <c r="N512" t="b">
        <f>OR(K512="Grand Total",IFERROR(FIND(SUBSTITUTE(K512," ",""),SUBSTITUTE('0 - Params'!$B$5," ","")),0)&gt;0)</f>
        <v>1</v>
      </c>
      <c r="O512" t="b">
        <f t="shared" si="78"/>
        <v>1</v>
      </c>
      <c r="S512" t="b">
        <f t="shared" si="84"/>
        <v>1</v>
      </c>
      <c r="W512" t="b">
        <f t="shared" si="79"/>
        <v>1</v>
      </c>
      <c r="X512" t="b">
        <f t="shared" si="80"/>
        <v>1</v>
      </c>
      <c r="Y512"/>
      <c r="Z512"/>
      <c r="AA512"/>
      <c r="AE512" t="b">
        <f t="shared" si="76"/>
        <v>1</v>
      </c>
      <c r="AF512"/>
      <c r="AG512"/>
      <c r="AH512"/>
      <c r="AJ512" s="76" t="s">
        <v>1391</v>
      </c>
      <c r="AK512" s="77">
        <v>1</v>
      </c>
      <c r="AL512" t="b">
        <f t="shared" si="81"/>
        <v>1</v>
      </c>
      <c r="AM512" t="b">
        <f t="shared" si="82"/>
        <v>1</v>
      </c>
      <c r="AN512"/>
      <c r="AO512"/>
      <c r="AP512"/>
      <c r="AQ512"/>
    </row>
    <row r="513" spans="10:43" x14ac:dyDescent="0.25">
      <c r="J513" t="b">
        <f t="shared" si="83"/>
        <v>1</v>
      </c>
      <c r="M513" t="b">
        <f t="shared" si="77"/>
        <v>1</v>
      </c>
      <c r="N513" t="b">
        <f>OR(K513="Grand Total",IFERROR(FIND(SUBSTITUTE(K513," ",""),SUBSTITUTE('0 - Params'!$B$5," ","")),0)&gt;0)</f>
        <v>1</v>
      </c>
      <c r="O513" t="b">
        <f t="shared" si="78"/>
        <v>1</v>
      </c>
      <c r="S513" t="b">
        <f t="shared" si="84"/>
        <v>1</v>
      </c>
      <c r="W513" t="b">
        <f t="shared" si="79"/>
        <v>1</v>
      </c>
      <c r="X513" t="b">
        <f t="shared" si="80"/>
        <v>1</v>
      </c>
      <c r="Y513"/>
      <c r="Z513"/>
      <c r="AA513"/>
      <c r="AE513" t="b">
        <f t="shared" si="76"/>
        <v>1</v>
      </c>
      <c r="AF513"/>
      <c r="AG513"/>
      <c r="AH513"/>
      <c r="AJ513" s="76" t="s">
        <v>1393</v>
      </c>
      <c r="AK513" s="77">
        <v>1</v>
      </c>
      <c r="AL513" t="b">
        <f t="shared" si="81"/>
        <v>1</v>
      </c>
      <c r="AM513" t="b">
        <f t="shared" si="82"/>
        <v>1</v>
      </c>
      <c r="AN513"/>
      <c r="AO513"/>
      <c r="AP513"/>
      <c r="AQ513"/>
    </row>
    <row r="514" spans="10:43" x14ac:dyDescent="0.25">
      <c r="J514" t="b">
        <f t="shared" si="83"/>
        <v>1</v>
      </c>
      <c r="M514" t="b">
        <f t="shared" si="77"/>
        <v>1</v>
      </c>
      <c r="N514" t="b">
        <f>OR(K514="Grand Total",IFERROR(FIND(SUBSTITUTE(K514," ",""),SUBSTITUTE('0 - Params'!$B$5," ","")),0)&gt;0)</f>
        <v>1</v>
      </c>
      <c r="O514" t="b">
        <f t="shared" si="78"/>
        <v>1</v>
      </c>
      <c r="S514" t="b">
        <f t="shared" si="84"/>
        <v>1</v>
      </c>
      <c r="W514" t="b">
        <f t="shared" si="79"/>
        <v>1</v>
      </c>
      <c r="X514" t="b">
        <f t="shared" si="80"/>
        <v>1</v>
      </c>
      <c r="Y514"/>
      <c r="Z514"/>
      <c r="AA514"/>
      <c r="AE514" t="b">
        <f t="shared" si="76"/>
        <v>1</v>
      </c>
      <c r="AF514"/>
      <c r="AG514"/>
      <c r="AH514"/>
      <c r="AJ514" s="76" t="s">
        <v>1395</v>
      </c>
      <c r="AK514" s="77">
        <v>1</v>
      </c>
      <c r="AL514" t="b">
        <f t="shared" si="81"/>
        <v>1</v>
      </c>
      <c r="AM514" t="b">
        <f t="shared" si="82"/>
        <v>1</v>
      </c>
      <c r="AN514"/>
      <c r="AO514"/>
      <c r="AP514"/>
      <c r="AQ514"/>
    </row>
    <row r="515" spans="10:43" x14ac:dyDescent="0.25">
      <c r="J515" t="b">
        <f t="shared" si="83"/>
        <v>1</v>
      </c>
      <c r="M515" t="b">
        <f t="shared" si="77"/>
        <v>1</v>
      </c>
      <c r="N515" t="b">
        <f>OR(K515="Grand Total",IFERROR(FIND(SUBSTITUTE(K515," ",""),SUBSTITUTE('0 - Params'!$B$5," ","")),0)&gt;0)</f>
        <v>1</v>
      </c>
      <c r="O515" t="b">
        <f t="shared" si="78"/>
        <v>1</v>
      </c>
      <c r="S515" t="b">
        <f t="shared" si="84"/>
        <v>1</v>
      </c>
      <c r="W515" t="b">
        <f t="shared" si="79"/>
        <v>1</v>
      </c>
      <c r="X515" t="b">
        <f t="shared" si="80"/>
        <v>1</v>
      </c>
      <c r="Y515"/>
      <c r="Z515"/>
      <c r="AA515"/>
      <c r="AE515" t="b">
        <f t="shared" si="76"/>
        <v>1</v>
      </c>
      <c r="AF515"/>
      <c r="AG515"/>
      <c r="AH515"/>
      <c r="AJ515" s="76" t="s">
        <v>1397</v>
      </c>
      <c r="AK515" s="77">
        <v>1</v>
      </c>
      <c r="AL515" t="b">
        <f t="shared" si="81"/>
        <v>1</v>
      </c>
      <c r="AM515" t="b">
        <f t="shared" si="82"/>
        <v>1</v>
      </c>
      <c r="AN515"/>
      <c r="AO515"/>
      <c r="AP515"/>
      <c r="AQ515"/>
    </row>
    <row r="516" spans="10:43" x14ac:dyDescent="0.25">
      <c r="J516" t="b">
        <f t="shared" si="83"/>
        <v>1</v>
      </c>
      <c r="M516" t="b">
        <f t="shared" si="77"/>
        <v>1</v>
      </c>
      <c r="N516" t="b">
        <f>OR(K516="Grand Total",IFERROR(FIND(SUBSTITUTE(K516," ",""),SUBSTITUTE('0 - Params'!$B$5," ","")),0)&gt;0)</f>
        <v>1</v>
      </c>
      <c r="O516" t="b">
        <f t="shared" si="78"/>
        <v>1</v>
      </c>
      <c r="S516" t="b">
        <f t="shared" si="84"/>
        <v>1</v>
      </c>
      <c r="W516" t="b">
        <f t="shared" si="79"/>
        <v>1</v>
      </c>
      <c r="X516" t="b">
        <f t="shared" si="80"/>
        <v>1</v>
      </c>
      <c r="Y516"/>
      <c r="Z516"/>
      <c r="AA516"/>
      <c r="AE516" t="b">
        <f t="shared" si="76"/>
        <v>1</v>
      </c>
      <c r="AF516"/>
      <c r="AG516"/>
      <c r="AH516"/>
      <c r="AJ516" s="76" t="s">
        <v>1399</v>
      </c>
      <c r="AK516" s="77">
        <v>1</v>
      </c>
      <c r="AL516" t="b">
        <f t="shared" si="81"/>
        <v>1</v>
      </c>
      <c r="AM516" t="b">
        <f t="shared" si="82"/>
        <v>1</v>
      </c>
      <c r="AN516"/>
      <c r="AO516"/>
      <c r="AP516"/>
      <c r="AQ516"/>
    </row>
    <row r="517" spans="10:43" x14ac:dyDescent="0.25">
      <c r="J517" t="b">
        <f t="shared" si="83"/>
        <v>1</v>
      </c>
      <c r="M517" t="b">
        <f t="shared" si="77"/>
        <v>1</v>
      </c>
      <c r="N517" t="b">
        <f>OR(K517="Grand Total",IFERROR(FIND(SUBSTITUTE(K517," ",""),SUBSTITUTE('0 - Params'!$B$5," ","")),0)&gt;0)</f>
        <v>1</v>
      </c>
      <c r="O517" t="b">
        <f t="shared" si="78"/>
        <v>1</v>
      </c>
      <c r="S517" t="b">
        <f t="shared" si="84"/>
        <v>1</v>
      </c>
      <c r="W517" t="b">
        <f t="shared" si="79"/>
        <v>1</v>
      </c>
      <c r="X517" t="b">
        <f t="shared" si="80"/>
        <v>1</v>
      </c>
      <c r="Y517"/>
      <c r="Z517"/>
      <c r="AA517"/>
      <c r="AE517" t="b">
        <f t="shared" si="76"/>
        <v>1</v>
      </c>
      <c r="AF517"/>
      <c r="AG517"/>
      <c r="AH517"/>
      <c r="AJ517" s="76" t="s">
        <v>1401</v>
      </c>
      <c r="AK517" s="77">
        <v>1</v>
      </c>
      <c r="AL517" t="b">
        <f t="shared" si="81"/>
        <v>1</v>
      </c>
      <c r="AM517" t="b">
        <f t="shared" si="82"/>
        <v>1</v>
      </c>
      <c r="AN517"/>
      <c r="AO517"/>
      <c r="AP517"/>
      <c r="AQ517"/>
    </row>
    <row r="518" spans="10:43" x14ac:dyDescent="0.25">
      <c r="J518" t="b">
        <f t="shared" si="83"/>
        <v>1</v>
      </c>
      <c r="M518" t="b">
        <f t="shared" si="77"/>
        <v>1</v>
      </c>
      <c r="N518" t="b">
        <f>OR(K518="Grand Total",IFERROR(FIND(SUBSTITUTE(K518," ",""),SUBSTITUTE('0 - Params'!$B$5," ","")),0)&gt;0)</f>
        <v>1</v>
      </c>
      <c r="O518" t="b">
        <f t="shared" si="78"/>
        <v>1</v>
      </c>
      <c r="S518" t="b">
        <f t="shared" si="84"/>
        <v>1</v>
      </c>
      <c r="W518" t="b">
        <f t="shared" si="79"/>
        <v>1</v>
      </c>
      <c r="X518" t="b">
        <f t="shared" si="80"/>
        <v>1</v>
      </c>
      <c r="Y518"/>
      <c r="Z518"/>
      <c r="AA518"/>
      <c r="AE518" t="b">
        <f t="shared" si="76"/>
        <v>1</v>
      </c>
      <c r="AF518"/>
      <c r="AG518"/>
      <c r="AH518"/>
      <c r="AJ518" s="76" t="s">
        <v>1403</v>
      </c>
      <c r="AK518" s="77">
        <v>1</v>
      </c>
      <c r="AL518" t="b">
        <f t="shared" si="81"/>
        <v>1</v>
      </c>
      <c r="AM518" t="b">
        <f t="shared" si="82"/>
        <v>1</v>
      </c>
      <c r="AN518"/>
      <c r="AO518"/>
      <c r="AP518"/>
      <c r="AQ518"/>
    </row>
    <row r="519" spans="10:43" x14ac:dyDescent="0.25">
      <c r="J519" t="b">
        <f t="shared" si="83"/>
        <v>1</v>
      </c>
      <c r="M519" t="b">
        <f t="shared" si="77"/>
        <v>1</v>
      </c>
      <c r="N519" t="b">
        <f>OR(K519="Grand Total",IFERROR(FIND(SUBSTITUTE(K519," ",""),SUBSTITUTE('0 - Params'!$B$5," ","")),0)&gt;0)</f>
        <v>1</v>
      </c>
      <c r="O519" t="b">
        <f t="shared" si="78"/>
        <v>1</v>
      </c>
      <c r="S519" t="b">
        <f t="shared" si="84"/>
        <v>1</v>
      </c>
      <c r="W519" t="b">
        <f t="shared" si="79"/>
        <v>1</v>
      </c>
      <c r="X519" t="b">
        <f t="shared" si="80"/>
        <v>1</v>
      </c>
      <c r="Y519"/>
      <c r="Z519"/>
      <c r="AA519"/>
      <c r="AE519" t="b">
        <f t="shared" si="76"/>
        <v>1</v>
      </c>
      <c r="AF519"/>
      <c r="AG519"/>
      <c r="AH519"/>
      <c r="AJ519" s="76" t="s">
        <v>1405</v>
      </c>
      <c r="AK519" s="77">
        <v>1</v>
      </c>
      <c r="AL519" t="b">
        <f t="shared" si="81"/>
        <v>1</v>
      </c>
      <c r="AM519" t="b">
        <f t="shared" si="82"/>
        <v>1</v>
      </c>
      <c r="AN519"/>
      <c r="AO519"/>
      <c r="AP519"/>
      <c r="AQ519"/>
    </row>
    <row r="520" spans="10:43" x14ac:dyDescent="0.25">
      <c r="J520" t="b">
        <f t="shared" si="83"/>
        <v>1</v>
      </c>
      <c r="M520" t="b">
        <f t="shared" si="77"/>
        <v>1</v>
      </c>
      <c r="N520" t="b">
        <f>OR(K520="Grand Total",IFERROR(FIND(SUBSTITUTE(K520," ",""),SUBSTITUTE('0 - Params'!$B$5," ","")),0)&gt;0)</f>
        <v>1</v>
      </c>
      <c r="O520" t="b">
        <f t="shared" si="78"/>
        <v>1</v>
      </c>
      <c r="S520" t="b">
        <f t="shared" si="84"/>
        <v>1</v>
      </c>
      <c r="W520" t="b">
        <f t="shared" si="79"/>
        <v>1</v>
      </c>
      <c r="X520" t="b">
        <f t="shared" si="80"/>
        <v>1</v>
      </c>
      <c r="Y520"/>
      <c r="Z520"/>
      <c r="AA520"/>
      <c r="AE520" t="b">
        <f t="shared" si="76"/>
        <v>1</v>
      </c>
      <c r="AF520"/>
      <c r="AG520"/>
      <c r="AH520"/>
      <c r="AJ520" s="76" t="s">
        <v>1407</v>
      </c>
      <c r="AK520" s="77">
        <v>1</v>
      </c>
      <c r="AL520" t="b">
        <f t="shared" si="81"/>
        <v>1</v>
      </c>
      <c r="AM520" t="b">
        <f t="shared" si="82"/>
        <v>1</v>
      </c>
      <c r="AN520"/>
      <c r="AO520"/>
      <c r="AP520"/>
      <c r="AQ520"/>
    </row>
    <row r="521" spans="10:43" x14ac:dyDescent="0.25">
      <c r="J521" t="b">
        <f t="shared" si="83"/>
        <v>1</v>
      </c>
      <c r="M521" t="b">
        <f t="shared" si="77"/>
        <v>1</v>
      </c>
      <c r="N521" t="b">
        <f>OR(K521="Grand Total",IFERROR(FIND(SUBSTITUTE(K521," ",""),SUBSTITUTE('0 - Params'!$B$5," ","")),0)&gt;0)</f>
        <v>1</v>
      </c>
      <c r="O521" t="b">
        <f t="shared" si="78"/>
        <v>1</v>
      </c>
      <c r="S521" t="b">
        <f t="shared" si="84"/>
        <v>1</v>
      </c>
      <c r="W521" t="b">
        <f t="shared" si="79"/>
        <v>1</v>
      </c>
      <c r="X521" t="b">
        <f t="shared" si="80"/>
        <v>1</v>
      </c>
      <c r="Y521"/>
      <c r="Z521"/>
      <c r="AA521"/>
      <c r="AE521" t="b">
        <f t="shared" si="76"/>
        <v>1</v>
      </c>
      <c r="AF521"/>
      <c r="AG521"/>
      <c r="AH521"/>
      <c r="AJ521" s="76" t="s">
        <v>1409</v>
      </c>
      <c r="AK521" s="77">
        <v>1</v>
      </c>
      <c r="AL521" t="b">
        <f t="shared" si="81"/>
        <v>1</v>
      </c>
      <c r="AM521" t="b">
        <f t="shared" si="82"/>
        <v>1</v>
      </c>
      <c r="AN521"/>
      <c r="AO521"/>
      <c r="AP521"/>
      <c r="AQ521"/>
    </row>
    <row r="522" spans="10:43" x14ac:dyDescent="0.25">
      <c r="J522" t="b">
        <f t="shared" si="83"/>
        <v>1</v>
      </c>
      <c r="M522" t="b">
        <f t="shared" si="77"/>
        <v>1</v>
      </c>
      <c r="N522" t="b">
        <f>OR(K522="Grand Total",IFERROR(FIND(SUBSTITUTE(K522," ",""),SUBSTITUTE('0 - Params'!$B$5," ","")),0)&gt;0)</f>
        <v>1</v>
      </c>
      <c r="O522" t="b">
        <f t="shared" si="78"/>
        <v>1</v>
      </c>
      <c r="S522" t="b">
        <f t="shared" si="84"/>
        <v>1</v>
      </c>
      <c r="W522" t="b">
        <f t="shared" si="79"/>
        <v>1</v>
      </c>
      <c r="X522" t="b">
        <f t="shared" si="80"/>
        <v>1</v>
      </c>
      <c r="Y522"/>
      <c r="Z522"/>
      <c r="AA522"/>
      <c r="AE522" t="b">
        <f t="shared" si="76"/>
        <v>1</v>
      </c>
      <c r="AF522"/>
      <c r="AG522"/>
      <c r="AH522"/>
      <c r="AJ522" s="76" t="s">
        <v>1411</v>
      </c>
      <c r="AK522" s="77">
        <v>1</v>
      </c>
      <c r="AL522" t="b">
        <f t="shared" si="81"/>
        <v>1</v>
      </c>
      <c r="AM522" t="b">
        <f t="shared" si="82"/>
        <v>1</v>
      </c>
      <c r="AN522"/>
      <c r="AO522"/>
      <c r="AP522"/>
      <c r="AQ522"/>
    </row>
    <row r="523" spans="10:43" x14ac:dyDescent="0.25">
      <c r="J523" t="b">
        <f t="shared" si="83"/>
        <v>1</v>
      </c>
      <c r="M523" t="b">
        <f t="shared" si="77"/>
        <v>1</v>
      </c>
      <c r="N523" t="b">
        <f>OR(K523="Grand Total",IFERROR(FIND(SUBSTITUTE(K523," ",""),SUBSTITUTE('0 - Params'!$B$5," ","")),0)&gt;0)</f>
        <v>1</v>
      </c>
      <c r="O523" t="b">
        <f t="shared" si="78"/>
        <v>1</v>
      </c>
      <c r="S523" t="b">
        <f t="shared" si="84"/>
        <v>1</v>
      </c>
      <c r="W523" t="b">
        <f t="shared" si="79"/>
        <v>1</v>
      </c>
      <c r="X523" t="b">
        <f t="shared" si="80"/>
        <v>1</v>
      </c>
      <c r="Y523"/>
      <c r="Z523"/>
      <c r="AA523"/>
      <c r="AE523" t="b">
        <f t="shared" ref="AE523:AE586" si="85">OR(AC523="Grand Total",EXACT(LOWER(AC523),AC523))</f>
        <v>1</v>
      </c>
      <c r="AF523"/>
      <c r="AG523"/>
      <c r="AH523"/>
      <c r="AJ523" s="76" t="s">
        <v>1413</v>
      </c>
      <c r="AK523" s="77">
        <v>1</v>
      </c>
      <c r="AL523" t="b">
        <f t="shared" si="81"/>
        <v>1</v>
      </c>
      <c r="AM523" t="b">
        <f t="shared" si="82"/>
        <v>1</v>
      </c>
      <c r="AN523"/>
      <c r="AO523"/>
      <c r="AP523"/>
      <c r="AQ523"/>
    </row>
    <row r="524" spans="10:43" x14ac:dyDescent="0.25">
      <c r="J524" t="b">
        <f t="shared" si="83"/>
        <v>1</v>
      </c>
      <c r="M524" t="b">
        <f t="shared" ref="M524:M587" si="86">OR(K524="Grand Total",EXACT(UPPER(K524),K524))</f>
        <v>1</v>
      </c>
      <c r="N524" t="b">
        <f>OR(K524="Grand Total",IFERROR(FIND(SUBSTITUTE(K524," ",""),SUBSTITUTE('0 - Params'!$B$5," ","")),0)&gt;0)</f>
        <v>1</v>
      </c>
      <c r="O524" t="b">
        <f t="shared" ref="O524:O587" si="87">OR(K524="Grand Total",TRIM(K524)=K524)</f>
        <v>1</v>
      </c>
      <c r="S524" t="b">
        <f t="shared" si="84"/>
        <v>1</v>
      </c>
      <c r="W524" t="b">
        <f t="shared" ref="W524:W587" si="88">IF(AND(U524&lt;&gt;"",U524&lt;&gt;"Grand Total",U524&lt;&gt;"(blank)"),GETPIVOTDATA("Facility CCN",$U$10,"Facility CCN",U524)=1,TRUE)</f>
        <v>1</v>
      </c>
      <c r="X524" t="b">
        <f t="shared" ref="X524:X587" si="89">IF(AND(U524&lt;&gt;"",U524&lt;&gt;"Grand Total",U524&lt;&gt;"(blank)"),LEN(U524)=6,TRUE)</f>
        <v>1</v>
      </c>
      <c r="Y524"/>
      <c r="Z524"/>
      <c r="AA524"/>
      <c r="AE524" t="b">
        <f t="shared" si="85"/>
        <v>1</v>
      </c>
      <c r="AF524"/>
      <c r="AG524"/>
      <c r="AH524"/>
      <c r="AJ524" s="76" t="s">
        <v>1415</v>
      </c>
      <c r="AK524" s="77">
        <v>1</v>
      </c>
      <c r="AL524" t="b">
        <f t="shared" ref="AL524:AL587" si="90">IF(AND(AJ524&lt;&gt;"",AJ524&lt;&gt;"Grand Total",AJ524&lt;&gt;"(blank)"),GETPIVOTDATA("Provider NPI",$AJ$10,"Provider NPI",AJ524)=1,TRUE)</f>
        <v>1</v>
      </c>
      <c r="AM524" t="b">
        <f t="shared" ref="AM524:AM587" si="91">IF(AND(AJ524&lt;&gt;"",AJ524&lt;&gt;"Grand Total",AJ524&lt;&gt;"(blank)"),LEN(AJ524)=10,TRUE)</f>
        <v>1</v>
      </c>
      <c r="AN524"/>
      <c r="AO524"/>
      <c r="AP524"/>
      <c r="AQ524"/>
    </row>
    <row r="525" spans="10:43" x14ac:dyDescent="0.25">
      <c r="J525" t="b">
        <f t="shared" si="83"/>
        <v>1</v>
      </c>
      <c r="M525" t="b">
        <f t="shared" si="86"/>
        <v>1</v>
      </c>
      <c r="N525" t="b">
        <f>OR(K525="Grand Total",IFERROR(FIND(SUBSTITUTE(K525," ",""),SUBSTITUTE('0 - Params'!$B$5," ","")),0)&gt;0)</f>
        <v>1</v>
      </c>
      <c r="O525" t="b">
        <f t="shared" si="87"/>
        <v>1</v>
      </c>
      <c r="S525" t="b">
        <f t="shared" si="84"/>
        <v>1</v>
      </c>
      <c r="W525" t="b">
        <f t="shared" si="88"/>
        <v>1</v>
      </c>
      <c r="X525" t="b">
        <f t="shared" si="89"/>
        <v>1</v>
      </c>
      <c r="Y525"/>
      <c r="Z525"/>
      <c r="AA525"/>
      <c r="AE525" t="b">
        <f t="shared" si="85"/>
        <v>1</v>
      </c>
      <c r="AF525"/>
      <c r="AG525"/>
      <c r="AH525"/>
      <c r="AJ525" s="76" t="s">
        <v>1417</v>
      </c>
      <c r="AK525" s="77">
        <v>1</v>
      </c>
      <c r="AL525" t="b">
        <f t="shared" si="90"/>
        <v>1</v>
      </c>
      <c r="AM525" t="b">
        <f t="shared" si="91"/>
        <v>1</v>
      </c>
      <c r="AN525"/>
      <c r="AO525"/>
      <c r="AP525"/>
      <c r="AQ525"/>
    </row>
    <row r="526" spans="10:43" x14ac:dyDescent="0.25">
      <c r="J526" t="b">
        <f t="shared" si="83"/>
        <v>1</v>
      </c>
      <c r="M526" t="b">
        <f t="shared" si="86"/>
        <v>1</v>
      </c>
      <c r="N526" t="b">
        <f>OR(K526="Grand Total",IFERROR(FIND(SUBSTITUTE(K526," ",""),SUBSTITUTE('0 - Params'!$B$5," ","")),0)&gt;0)</f>
        <v>1</v>
      </c>
      <c r="O526" t="b">
        <f t="shared" si="87"/>
        <v>1</v>
      </c>
      <c r="S526" t="b">
        <f t="shared" si="84"/>
        <v>1</v>
      </c>
      <c r="W526" t="b">
        <f t="shared" si="88"/>
        <v>1</v>
      </c>
      <c r="X526" t="b">
        <f t="shared" si="89"/>
        <v>1</v>
      </c>
      <c r="Y526"/>
      <c r="Z526"/>
      <c r="AA526"/>
      <c r="AE526" t="b">
        <f t="shared" si="85"/>
        <v>1</v>
      </c>
      <c r="AF526"/>
      <c r="AG526"/>
      <c r="AH526"/>
      <c r="AJ526" s="76" t="s">
        <v>1419</v>
      </c>
      <c r="AK526" s="77">
        <v>1</v>
      </c>
      <c r="AL526" t="b">
        <f t="shared" si="90"/>
        <v>1</v>
      </c>
      <c r="AM526" t="b">
        <f t="shared" si="91"/>
        <v>1</v>
      </c>
      <c r="AN526"/>
      <c r="AO526"/>
      <c r="AP526"/>
      <c r="AQ526"/>
    </row>
    <row r="527" spans="10:43" x14ac:dyDescent="0.25">
      <c r="J527" t="b">
        <f t="shared" ref="J527:J590" si="92">OR(H527="Grand Total",EXACT(LOWER(H527),H527))</f>
        <v>1</v>
      </c>
      <c r="M527" t="b">
        <f t="shared" si="86"/>
        <v>1</v>
      </c>
      <c r="N527" t="b">
        <f>OR(K527="Grand Total",IFERROR(FIND(SUBSTITUTE(K527," ",""),SUBSTITUTE('0 - Params'!$B$5," ","")),0)&gt;0)</f>
        <v>1</v>
      </c>
      <c r="O527" t="b">
        <f t="shared" si="87"/>
        <v>1</v>
      </c>
      <c r="S527" t="b">
        <f t="shared" ref="S527:S590" si="93">OR(Q527="Grand Total",EXACT(LOWER(Q527),Q527))</f>
        <v>1</v>
      </c>
      <c r="W527" t="b">
        <f t="shared" si="88"/>
        <v>1</v>
      </c>
      <c r="X527" t="b">
        <f t="shared" si="89"/>
        <v>1</v>
      </c>
      <c r="Y527"/>
      <c r="Z527"/>
      <c r="AA527"/>
      <c r="AE527" t="b">
        <f t="shared" si="85"/>
        <v>1</v>
      </c>
      <c r="AF527"/>
      <c r="AG527"/>
      <c r="AH527"/>
      <c r="AJ527" s="76" t="s">
        <v>1421</v>
      </c>
      <c r="AK527" s="77">
        <v>1</v>
      </c>
      <c r="AL527" t="b">
        <f t="shared" si="90"/>
        <v>1</v>
      </c>
      <c r="AM527" t="b">
        <f t="shared" si="91"/>
        <v>1</v>
      </c>
      <c r="AN527"/>
      <c r="AO527"/>
      <c r="AP527"/>
      <c r="AQ527"/>
    </row>
    <row r="528" spans="10:43" x14ac:dyDescent="0.25">
      <c r="J528" t="b">
        <f t="shared" si="92"/>
        <v>1</v>
      </c>
      <c r="M528" t="b">
        <f t="shared" si="86"/>
        <v>1</v>
      </c>
      <c r="N528" t="b">
        <f>OR(K528="Grand Total",IFERROR(FIND(SUBSTITUTE(K528," ",""),SUBSTITUTE('0 - Params'!$B$5," ","")),0)&gt;0)</f>
        <v>1</v>
      </c>
      <c r="O528" t="b">
        <f t="shared" si="87"/>
        <v>1</v>
      </c>
      <c r="S528" t="b">
        <f t="shared" si="93"/>
        <v>1</v>
      </c>
      <c r="W528" t="b">
        <f t="shared" si="88"/>
        <v>1</v>
      </c>
      <c r="X528" t="b">
        <f t="shared" si="89"/>
        <v>1</v>
      </c>
      <c r="Y528"/>
      <c r="Z528"/>
      <c r="AA528"/>
      <c r="AE528" t="b">
        <f t="shared" si="85"/>
        <v>1</v>
      </c>
      <c r="AF528"/>
      <c r="AG528"/>
      <c r="AH528"/>
      <c r="AJ528" s="76" t="s">
        <v>1423</v>
      </c>
      <c r="AK528" s="77">
        <v>1</v>
      </c>
      <c r="AL528" t="b">
        <f t="shared" si="90"/>
        <v>1</v>
      </c>
      <c r="AM528" t="b">
        <f t="shared" si="91"/>
        <v>1</v>
      </c>
      <c r="AN528"/>
      <c r="AO528"/>
      <c r="AP528"/>
      <c r="AQ528"/>
    </row>
    <row r="529" spans="10:43" x14ac:dyDescent="0.25">
      <c r="J529" t="b">
        <f t="shared" si="92"/>
        <v>1</v>
      </c>
      <c r="M529" t="b">
        <f t="shared" si="86"/>
        <v>1</v>
      </c>
      <c r="N529" t="b">
        <f>OR(K529="Grand Total",IFERROR(FIND(SUBSTITUTE(K529," ",""),SUBSTITUTE('0 - Params'!$B$5," ","")),0)&gt;0)</f>
        <v>1</v>
      </c>
      <c r="O529" t="b">
        <f t="shared" si="87"/>
        <v>1</v>
      </c>
      <c r="S529" t="b">
        <f t="shared" si="93"/>
        <v>1</v>
      </c>
      <c r="W529" t="b">
        <f t="shared" si="88"/>
        <v>1</v>
      </c>
      <c r="X529" t="b">
        <f t="shared" si="89"/>
        <v>1</v>
      </c>
      <c r="Y529"/>
      <c r="Z529"/>
      <c r="AA529"/>
      <c r="AE529" t="b">
        <f t="shared" si="85"/>
        <v>1</v>
      </c>
      <c r="AF529"/>
      <c r="AG529"/>
      <c r="AH529"/>
      <c r="AJ529" s="76" t="s">
        <v>1425</v>
      </c>
      <c r="AK529" s="77">
        <v>1</v>
      </c>
      <c r="AL529" t="b">
        <f t="shared" si="90"/>
        <v>1</v>
      </c>
      <c r="AM529" t="b">
        <f t="shared" si="91"/>
        <v>1</v>
      </c>
      <c r="AN529"/>
      <c r="AO529"/>
      <c r="AP529"/>
      <c r="AQ529"/>
    </row>
    <row r="530" spans="10:43" x14ac:dyDescent="0.25">
      <c r="J530" t="b">
        <f t="shared" si="92"/>
        <v>1</v>
      </c>
      <c r="M530" t="b">
        <f t="shared" si="86"/>
        <v>1</v>
      </c>
      <c r="N530" t="b">
        <f>OR(K530="Grand Total",IFERROR(FIND(SUBSTITUTE(K530," ",""),SUBSTITUTE('0 - Params'!$B$5," ","")),0)&gt;0)</f>
        <v>1</v>
      </c>
      <c r="O530" t="b">
        <f t="shared" si="87"/>
        <v>1</v>
      </c>
      <c r="S530" t="b">
        <f t="shared" si="93"/>
        <v>1</v>
      </c>
      <c r="W530" t="b">
        <f t="shared" si="88"/>
        <v>1</v>
      </c>
      <c r="X530" t="b">
        <f t="shared" si="89"/>
        <v>1</v>
      </c>
      <c r="Y530"/>
      <c r="Z530"/>
      <c r="AA530"/>
      <c r="AE530" t="b">
        <f t="shared" si="85"/>
        <v>1</v>
      </c>
      <c r="AF530"/>
      <c r="AG530"/>
      <c r="AH530"/>
      <c r="AJ530" s="76" t="s">
        <v>1427</v>
      </c>
      <c r="AK530" s="77">
        <v>1</v>
      </c>
      <c r="AL530" t="b">
        <f t="shared" si="90"/>
        <v>1</v>
      </c>
      <c r="AM530" t="b">
        <f t="shared" si="91"/>
        <v>1</v>
      </c>
      <c r="AN530"/>
      <c r="AO530"/>
      <c r="AP530"/>
      <c r="AQ530"/>
    </row>
    <row r="531" spans="10:43" x14ac:dyDescent="0.25">
      <c r="J531" t="b">
        <f t="shared" si="92"/>
        <v>1</v>
      </c>
      <c r="M531" t="b">
        <f t="shared" si="86"/>
        <v>1</v>
      </c>
      <c r="N531" t="b">
        <f>OR(K531="Grand Total",IFERROR(FIND(SUBSTITUTE(K531," ",""),SUBSTITUTE('0 - Params'!$B$5," ","")),0)&gt;0)</f>
        <v>1</v>
      </c>
      <c r="O531" t="b">
        <f t="shared" si="87"/>
        <v>1</v>
      </c>
      <c r="S531" t="b">
        <f t="shared" si="93"/>
        <v>1</v>
      </c>
      <c r="W531" t="b">
        <f t="shared" si="88"/>
        <v>1</v>
      </c>
      <c r="X531" t="b">
        <f t="shared" si="89"/>
        <v>1</v>
      </c>
      <c r="Y531"/>
      <c r="Z531"/>
      <c r="AA531"/>
      <c r="AE531" t="b">
        <f t="shared" si="85"/>
        <v>1</v>
      </c>
      <c r="AF531"/>
      <c r="AG531"/>
      <c r="AH531"/>
      <c r="AJ531" s="76" t="s">
        <v>1429</v>
      </c>
      <c r="AK531" s="77">
        <v>1</v>
      </c>
      <c r="AL531" t="b">
        <f t="shared" si="90"/>
        <v>1</v>
      </c>
      <c r="AM531" t="b">
        <f t="shared" si="91"/>
        <v>1</v>
      </c>
      <c r="AN531"/>
      <c r="AO531"/>
      <c r="AP531"/>
      <c r="AQ531"/>
    </row>
    <row r="532" spans="10:43" x14ac:dyDescent="0.25">
      <c r="J532" t="b">
        <f t="shared" si="92"/>
        <v>1</v>
      </c>
      <c r="M532" t="b">
        <f t="shared" si="86"/>
        <v>1</v>
      </c>
      <c r="N532" t="b">
        <f>OR(K532="Grand Total",IFERROR(FIND(SUBSTITUTE(K532," ",""),SUBSTITUTE('0 - Params'!$B$5," ","")),0)&gt;0)</f>
        <v>1</v>
      </c>
      <c r="O532" t="b">
        <f t="shared" si="87"/>
        <v>1</v>
      </c>
      <c r="S532" t="b">
        <f t="shared" si="93"/>
        <v>1</v>
      </c>
      <c r="W532" t="b">
        <f t="shared" si="88"/>
        <v>1</v>
      </c>
      <c r="X532" t="b">
        <f t="shared" si="89"/>
        <v>1</v>
      </c>
      <c r="Y532"/>
      <c r="Z532"/>
      <c r="AA532"/>
      <c r="AE532" t="b">
        <f t="shared" si="85"/>
        <v>1</v>
      </c>
      <c r="AF532"/>
      <c r="AG532"/>
      <c r="AH532"/>
      <c r="AJ532" s="76" t="s">
        <v>1431</v>
      </c>
      <c r="AK532" s="77">
        <v>1</v>
      </c>
      <c r="AL532" t="b">
        <f t="shared" si="90"/>
        <v>1</v>
      </c>
      <c r="AM532" t="b">
        <f t="shared" si="91"/>
        <v>1</v>
      </c>
      <c r="AN532"/>
      <c r="AO532"/>
      <c r="AP532"/>
      <c r="AQ532"/>
    </row>
    <row r="533" spans="10:43" x14ac:dyDescent="0.25">
      <c r="J533" t="b">
        <f t="shared" si="92"/>
        <v>1</v>
      </c>
      <c r="M533" t="b">
        <f t="shared" si="86"/>
        <v>1</v>
      </c>
      <c r="N533" t="b">
        <f>OR(K533="Grand Total",IFERROR(FIND(SUBSTITUTE(K533," ",""),SUBSTITUTE('0 - Params'!$B$5," ","")),0)&gt;0)</f>
        <v>1</v>
      </c>
      <c r="O533" t="b">
        <f t="shared" si="87"/>
        <v>1</v>
      </c>
      <c r="S533" t="b">
        <f t="shared" si="93"/>
        <v>1</v>
      </c>
      <c r="W533" t="b">
        <f t="shared" si="88"/>
        <v>1</v>
      </c>
      <c r="X533" t="b">
        <f t="shared" si="89"/>
        <v>1</v>
      </c>
      <c r="Y533"/>
      <c r="Z533"/>
      <c r="AA533"/>
      <c r="AE533" t="b">
        <f t="shared" si="85"/>
        <v>1</v>
      </c>
      <c r="AF533"/>
      <c r="AG533"/>
      <c r="AH533"/>
      <c r="AJ533" s="76" t="s">
        <v>1433</v>
      </c>
      <c r="AK533" s="77">
        <v>1</v>
      </c>
      <c r="AL533" t="b">
        <f t="shared" si="90"/>
        <v>1</v>
      </c>
      <c r="AM533" t="b">
        <f t="shared" si="91"/>
        <v>1</v>
      </c>
      <c r="AN533"/>
      <c r="AO533"/>
      <c r="AP533"/>
      <c r="AQ533"/>
    </row>
    <row r="534" spans="10:43" x14ac:dyDescent="0.25">
      <c r="J534" t="b">
        <f t="shared" si="92"/>
        <v>1</v>
      </c>
      <c r="M534" t="b">
        <f t="shared" si="86"/>
        <v>1</v>
      </c>
      <c r="N534" t="b">
        <f>OR(K534="Grand Total",IFERROR(FIND(SUBSTITUTE(K534," ",""),SUBSTITUTE('0 - Params'!$B$5," ","")),0)&gt;0)</f>
        <v>1</v>
      </c>
      <c r="O534" t="b">
        <f t="shared" si="87"/>
        <v>1</v>
      </c>
      <c r="S534" t="b">
        <f t="shared" si="93"/>
        <v>1</v>
      </c>
      <c r="W534" t="b">
        <f t="shared" si="88"/>
        <v>1</v>
      </c>
      <c r="X534" t="b">
        <f t="shared" si="89"/>
        <v>1</v>
      </c>
      <c r="Y534"/>
      <c r="Z534"/>
      <c r="AA534"/>
      <c r="AE534" t="b">
        <f t="shared" si="85"/>
        <v>1</v>
      </c>
      <c r="AF534"/>
      <c r="AG534"/>
      <c r="AH534"/>
      <c r="AJ534" s="76" t="s">
        <v>1435</v>
      </c>
      <c r="AK534" s="77">
        <v>1</v>
      </c>
      <c r="AL534" t="b">
        <f t="shared" si="90"/>
        <v>1</v>
      </c>
      <c r="AM534" t="b">
        <f t="shared" si="91"/>
        <v>1</v>
      </c>
      <c r="AN534"/>
      <c r="AO534"/>
      <c r="AP534"/>
      <c r="AQ534"/>
    </row>
    <row r="535" spans="10:43" x14ac:dyDescent="0.25">
      <c r="J535" t="b">
        <f t="shared" si="92"/>
        <v>1</v>
      </c>
      <c r="M535" t="b">
        <f t="shared" si="86"/>
        <v>1</v>
      </c>
      <c r="N535" t="b">
        <f>OR(K535="Grand Total",IFERROR(FIND(SUBSTITUTE(K535," ",""),SUBSTITUTE('0 - Params'!$B$5," ","")),0)&gt;0)</f>
        <v>1</v>
      </c>
      <c r="O535" t="b">
        <f t="shared" si="87"/>
        <v>1</v>
      </c>
      <c r="S535" t="b">
        <f t="shared" si="93"/>
        <v>1</v>
      </c>
      <c r="W535" t="b">
        <f t="shared" si="88"/>
        <v>1</v>
      </c>
      <c r="X535" t="b">
        <f t="shared" si="89"/>
        <v>1</v>
      </c>
      <c r="Y535"/>
      <c r="Z535"/>
      <c r="AA535"/>
      <c r="AE535" t="b">
        <f t="shared" si="85"/>
        <v>1</v>
      </c>
      <c r="AF535"/>
      <c r="AG535"/>
      <c r="AH535"/>
      <c r="AJ535" s="76" t="s">
        <v>1437</v>
      </c>
      <c r="AK535" s="77">
        <v>1</v>
      </c>
      <c r="AL535" t="b">
        <f t="shared" si="90"/>
        <v>1</v>
      </c>
      <c r="AM535" t="b">
        <f t="shared" si="91"/>
        <v>1</v>
      </c>
      <c r="AN535"/>
      <c r="AO535"/>
      <c r="AP535"/>
      <c r="AQ535"/>
    </row>
    <row r="536" spans="10:43" x14ac:dyDescent="0.25">
      <c r="J536" t="b">
        <f t="shared" si="92"/>
        <v>1</v>
      </c>
      <c r="M536" t="b">
        <f t="shared" si="86"/>
        <v>1</v>
      </c>
      <c r="N536" t="b">
        <f>OR(K536="Grand Total",IFERROR(FIND(SUBSTITUTE(K536," ",""),SUBSTITUTE('0 - Params'!$B$5," ","")),0)&gt;0)</f>
        <v>1</v>
      </c>
      <c r="O536" t="b">
        <f t="shared" si="87"/>
        <v>1</v>
      </c>
      <c r="S536" t="b">
        <f t="shared" si="93"/>
        <v>1</v>
      </c>
      <c r="W536" t="b">
        <f t="shared" si="88"/>
        <v>1</v>
      </c>
      <c r="X536" t="b">
        <f t="shared" si="89"/>
        <v>1</v>
      </c>
      <c r="Y536"/>
      <c r="Z536"/>
      <c r="AA536"/>
      <c r="AE536" t="b">
        <f t="shared" si="85"/>
        <v>1</v>
      </c>
      <c r="AF536"/>
      <c r="AG536"/>
      <c r="AH536"/>
      <c r="AJ536" s="76" t="s">
        <v>1439</v>
      </c>
      <c r="AK536" s="77">
        <v>1</v>
      </c>
      <c r="AL536" t="b">
        <f t="shared" si="90"/>
        <v>1</v>
      </c>
      <c r="AM536" t="b">
        <f t="shared" si="91"/>
        <v>1</v>
      </c>
      <c r="AN536"/>
      <c r="AO536"/>
      <c r="AP536"/>
      <c r="AQ536"/>
    </row>
    <row r="537" spans="10:43" x14ac:dyDescent="0.25">
      <c r="J537" t="b">
        <f t="shared" si="92"/>
        <v>1</v>
      </c>
      <c r="M537" t="b">
        <f t="shared" si="86"/>
        <v>1</v>
      </c>
      <c r="N537" t="b">
        <f>OR(K537="Grand Total",IFERROR(FIND(SUBSTITUTE(K537," ",""),SUBSTITUTE('0 - Params'!$B$5," ","")),0)&gt;0)</f>
        <v>1</v>
      </c>
      <c r="O537" t="b">
        <f t="shared" si="87"/>
        <v>1</v>
      </c>
      <c r="S537" t="b">
        <f t="shared" si="93"/>
        <v>1</v>
      </c>
      <c r="W537" t="b">
        <f t="shared" si="88"/>
        <v>1</v>
      </c>
      <c r="X537" t="b">
        <f t="shared" si="89"/>
        <v>1</v>
      </c>
      <c r="Y537"/>
      <c r="Z537"/>
      <c r="AA537"/>
      <c r="AE537" t="b">
        <f t="shared" si="85"/>
        <v>1</v>
      </c>
      <c r="AF537"/>
      <c r="AG537"/>
      <c r="AH537"/>
      <c r="AJ537" s="76" t="s">
        <v>1441</v>
      </c>
      <c r="AK537" s="77">
        <v>1</v>
      </c>
      <c r="AL537" t="b">
        <f t="shared" si="90"/>
        <v>1</v>
      </c>
      <c r="AM537" t="b">
        <f t="shared" si="91"/>
        <v>1</v>
      </c>
      <c r="AN537"/>
      <c r="AO537"/>
      <c r="AP537"/>
      <c r="AQ537"/>
    </row>
    <row r="538" spans="10:43" x14ac:dyDescent="0.25">
      <c r="J538" t="b">
        <f t="shared" si="92"/>
        <v>1</v>
      </c>
      <c r="M538" t="b">
        <f t="shared" si="86"/>
        <v>1</v>
      </c>
      <c r="N538" t="b">
        <f>OR(K538="Grand Total",IFERROR(FIND(SUBSTITUTE(K538," ",""),SUBSTITUTE('0 - Params'!$B$5," ","")),0)&gt;0)</f>
        <v>1</v>
      </c>
      <c r="O538" t="b">
        <f t="shared" si="87"/>
        <v>1</v>
      </c>
      <c r="S538" t="b">
        <f t="shared" si="93"/>
        <v>1</v>
      </c>
      <c r="W538" t="b">
        <f t="shared" si="88"/>
        <v>1</v>
      </c>
      <c r="X538" t="b">
        <f t="shared" si="89"/>
        <v>1</v>
      </c>
      <c r="Y538"/>
      <c r="Z538"/>
      <c r="AA538"/>
      <c r="AE538" t="b">
        <f t="shared" si="85"/>
        <v>1</v>
      </c>
      <c r="AF538"/>
      <c r="AG538"/>
      <c r="AH538"/>
      <c r="AJ538" s="76" t="s">
        <v>1443</v>
      </c>
      <c r="AK538" s="77">
        <v>1</v>
      </c>
      <c r="AL538" t="b">
        <f t="shared" si="90"/>
        <v>1</v>
      </c>
      <c r="AM538" t="b">
        <f t="shared" si="91"/>
        <v>1</v>
      </c>
      <c r="AN538"/>
      <c r="AO538"/>
      <c r="AP538"/>
      <c r="AQ538"/>
    </row>
    <row r="539" spans="10:43" x14ac:dyDescent="0.25">
      <c r="J539" t="b">
        <f t="shared" si="92"/>
        <v>1</v>
      </c>
      <c r="M539" t="b">
        <f t="shared" si="86"/>
        <v>1</v>
      </c>
      <c r="N539" t="b">
        <f>OR(K539="Grand Total",IFERROR(FIND(SUBSTITUTE(K539," ",""),SUBSTITUTE('0 - Params'!$B$5," ","")),0)&gt;0)</f>
        <v>1</v>
      </c>
      <c r="O539" t="b">
        <f t="shared" si="87"/>
        <v>1</v>
      </c>
      <c r="S539" t="b">
        <f t="shared" si="93"/>
        <v>1</v>
      </c>
      <c r="W539" t="b">
        <f t="shared" si="88"/>
        <v>1</v>
      </c>
      <c r="X539" t="b">
        <f t="shared" si="89"/>
        <v>1</v>
      </c>
      <c r="Y539"/>
      <c r="Z539"/>
      <c r="AA539"/>
      <c r="AE539" t="b">
        <f t="shared" si="85"/>
        <v>1</v>
      </c>
      <c r="AF539"/>
      <c r="AG539"/>
      <c r="AH539"/>
      <c r="AJ539" s="76" t="s">
        <v>1445</v>
      </c>
      <c r="AK539" s="77">
        <v>1</v>
      </c>
      <c r="AL539" t="b">
        <f t="shared" si="90"/>
        <v>1</v>
      </c>
      <c r="AM539" t="b">
        <f t="shared" si="91"/>
        <v>1</v>
      </c>
      <c r="AN539"/>
      <c r="AO539"/>
      <c r="AP539"/>
      <c r="AQ539"/>
    </row>
    <row r="540" spans="10:43" x14ac:dyDescent="0.25">
      <c r="J540" t="b">
        <f t="shared" si="92"/>
        <v>1</v>
      </c>
      <c r="M540" t="b">
        <f t="shared" si="86"/>
        <v>1</v>
      </c>
      <c r="N540" t="b">
        <f>OR(K540="Grand Total",IFERROR(FIND(SUBSTITUTE(K540," ",""),SUBSTITUTE('0 - Params'!$B$5," ","")),0)&gt;0)</f>
        <v>1</v>
      </c>
      <c r="O540" t="b">
        <f t="shared" si="87"/>
        <v>1</v>
      </c>
      <c r="S540" t="b">
        <f t="shared" si="93"/>
        <v>1</v>
      </c>
      <c r="W540" t="b">
        <f t="shared" si="88"/>
        <v>1</v>
      </c>
      <c r="X540" t="b">
        <f t="shared" si="89"/>
        <v>1</v>
      </c>
      <c r="Y540"/>
      <c r="Z540"/>
      <c r="AA540"/>
      <c r="AE540" t="b">
        <f t="shared" si="85"/>
        <v>1</v>
      </c>
      <c r="AF540"/>
      <c r="AG540"/>
      <c r="AH540"/>
      <c r="AJ540" s="76" t="s">
        <v>1447</v>
      </c>
      <c r="AK540" s="77">
        <v>1</v>
      </c>
      <c r="AL540" t="b">
        <f t="shared" si="90"/>
        <v>1</v>
      </c>
      <c r="AM540" t="b">
        <f t="shared" si="91"/>
        <v>1</v>
      </c>
      <c r="AN540"/>
      <c r="AO540"/>
      <c r="AP540"/>
      <c r="AQ540"/>
    </row>
    <row r="541" spans="10:43" x14ac:dyDescent="0.25">
      <c r="J541" t="b">
        <f t="shared" si="92"/>
        <v>1</v>
      </c>
      <c r="M541" t="b">
        <f t="shared" si="86"/>
        <v>1</v>
      </c>
      <c r="N541" t="b">
        <f>OR(K541="Grand Total",IFERROR(FIND(SUBSTITUTE(K541," ",""),SUBSTITUTE('0 - Params'!$B$5," ","")),0)&gt;0)</f>
        <v>1</v>
      </c>
      <c r="O541" t="b">
        <f t="shared" si="87"/>
        <v>1</v>
      </c>
      <c r="S541" t="b">
        <f t="shared" si="93"/>
        <v>1</v>
      </c>
      <c r="W541" t="b">
        <f t="shared" si="88"/>
        <v>1</v>
      </c>
      <c r="X541" t="b">
        <f t="shared" si="89"/>
        <v>1</v>
      </c>
      <c r="Y541"/>
      <c r="Z541"/>
      <c r="AA541"/>
      <c r="AE541" t="b">
        <f t="shared" si="85"/>
        <v>1</v>
      </c>
      <c r="AF541"/>
      <c r="AG541"/>
      <c r="AH541"/>
      <c r="AJ541" s="76" t="s">
        <v>1449</v>
      </c>
      <c r="AK541" s="77">
        <v>1</v>
      </c>
      <c r="AL541" t="b">
        <f t="shared" si="90"/>
        <v>1</v>
      </c>
      <c r="AM541" t="b">
        <f t="shared" si="91"/>
        <v>1</v>
      </c>
      <c r="AN541"/>
      <c r="AO541"/>
      <c r="AP541"/>
      <c r="AQ541"/>
    </row>
    <row r="542" spans="10:43" x14ac:dyDescent="0.25">
      <c r="J542" t="b">
        <f t="shared" si="92"/>
        <v>1</v>
      </c>
      <c r="M542" t="b">
        <f t="shared" si="86"/>
        <v>1</v>
      </c>
      <c r="N542" t="b">
        <f>OR(K542="Grand Total",IFERROR(FIND(SUBSTITUTE(K542," ",""),SUBSTITUTE('0 - Params'!$B$5," ","")),0)&gt;0)</f>
        <v>1</v>
      </c>
      <c r="O542" t="b">
        <f t="shared" si="87"/>
        <v>1</v>
      </c>
      <c r="S542" t="b">
        <f t="shared" si="93"/>
        <v>1</v>
      </c>
      <c r="W542" t="b">
        <f t="shared" si="88"/>
        <v>1</v>
      </c>
      <c r="X542" t="b">
        <f t="shared" si="89"/>
        <v>1</v>
      </c>
      <c r="Y542"/>
      <c r="Z542"/>
      <c r="AA542"/>
      <c r="AE542" t="b">
        <f t="shared" si="85"/>
        <v>1</v>
      </c>
      <c r="AF542"/>
      <c r="AG542"/>
      <c r="AH542"/>
      <c r="AJ542" s="76" t="s">
        <v>1451</v>
      </c>
      <c r="AK542" s="77">
        <v>1</v>
      </c>
      <c r="AL542" t="b">
        <f t="shared" si="90"/>
        <v>1</v>
      </c>
      <c r="AM542" t="b">
        <f t="shared" si="91"/>
        <v>1</v>
      </c>
      <c r="AN542"/>
      <c r="AO542"/>
      <c r="AP542"/>
      <c r="AQ542"/>
    </row>
    <row r="543" spans="10:43" x14ac:dyDescent="0.25">
      <c r="J543" t="b">
        <f t="shared" si="92"/>
        <v>1</v>
      </c>
      <c r="M543" t="b">
        <f t="shared" si="86"/>
        <v>1</v>
      </c>
      <c r="N543" t="b">
        <f>OR(K543="Grand Total",IFERROR(FIND(SUBSTITUTE(K543," ",""),SUBSTITUTE('0 - Params'!$B$5," ","")),0)&gt;0)</f>
        <v>1</v>
      </c>
      <c r="O543" t="b">
        <f t="shared" si="87"/>
        <v>1</v>
      </c>
      <c r="S543" t="b">
        <f t="shared" si="93"/>
        <v>1</v>
      </c>
      <c r="W543" t="b">
        <f t="shared" si="88"/>
        <v>1</v>
      </c>
      <c r="X543" t="b">
        <f t="shared" si="89"/>
        <v>1</v>
      </c>
      <c r="Y543"/>
      <c r="Z543"/>
      <c r="AA543"/>
      <c r="AE543" t="b">
        <f t="shared" si="85"/>
        <v>1</v>
      </c>
      <c r="AF543"/>
      <c r="AG543"/>
      <c r="AH543"/>
      <c r="AJ543" s="76" t="s">
        <v>1453</v>
      </c>
      <c r="AK543" s="77">
        <v>1</v>
      </c>
      <c r="AL543" t="b">
        <f t="shared" si="90"/>
        <v>1</v>
      </c>
      <c r="AM543" t="b">
        <f t="shared" si="91"/>
        <v>1</v>
      </c>
      <c r="AN543"/>
      <c r="AO543"/>
      <c r="AP543"/>
      <c r="AQ543"/>
    </row>
    <row r="544" spans="10:43" x14ac:dyDescent="0.25">
      <c r="J544" t="b">
        <f t="shared" si="92"/>
        <v>1</v>
      </c>
      <c r="M544" t="b">
        <f t="shared" si="86"/>
        <v>1</v>
      </c>
      <c r="N544" t="b">
        <f>OR(K544="Grand Total",IFERROR(FIND(SUBSTITUTE(K544," ",""),SUBSTITUTE('0 - Params'!$B$5," ","")),0)&gt;0)</f>
        <v>1</v>
      </c>
      <c r="O544" t="b">
        <f t="shared" si="87"/>
        <v>1</v>
      </c>
      <c r="S544" t="b">
        <f t="shared" si="93"/>
        <v>1</v>
      </c>
      <c r="W544" t="b">
        <f t="shared" si="88"/>
        <v>1</v>
      </c>
      <c r="X544" t="b">
        <f t="shared" si="89"/>
        <v>1</v>
      </c>
      <c r="Y544"/>
      <c r="Z544"/>
      <c r="AA544"/>
      <c r="AE544" t="b">
        <f t="shared" si="85"/>
        <v>1</v>
      </c>
      <c r="AF544"/>
      <c r="AG544"/>
      <c r="AH544"/>
      <c r="AJ544" s="76" t="s">
        <v>1455</v>
      </c>
      <c r="AK544" s="77">
        <v>1</v>
      </c>
      <c r="AL544" t="b">
        <f t="shared" si="90"/>
        <v>1</v>
      </c>
      <c r="AM544" t="b">
        <f t="shared" si="91"/>
        <v>1</v>
      </c>
      <c r="AN544"/>
      <c r="AO544"/>
      <c r="AP544"/>
      <c r="AQ544"/>
    </row>
    <row r="545" spans="10:43" x14ac:dyDescent="0.25">
      <c r="J545" t="b">
        <f t="shared" si="92"/>
        <v>1</v>
      </c>
      <c r="M545" t="b">
        <f t="shared" si="86"/>
        <v>1</v>
      </c>
      <c r="N545" t="b">
        <f>OR(K545="Grand Total",IFERROR(FIND(SUBSTITUTE(K545," ",""),SUBSTITUTE('0 - Params'!$B$5," ","")),0)&gt;0)</f>
        <v>1</v>
      </c>
      <c r="O545" t="b">
        <f t="shared" si="87"/>
        <v>1</v>
      </c>
      <c r="S545" t="b">
        <f t="shared" si="93"/>
        <v>1</v>
      </c>
      <c r="W545" t="b">
        <f t="shared" si="88"/>
        <v>1</v>
      </c>
      <c r="X545" t="b">
        <f t="shared" si="89"/>
        <v>1</v>
      </c>
      <c r="Y545"/>
      <c r="Z545"/>
      <c r="AA545"/>
      <c r="AE545" t="b">
        <f t="shared" si="85"/>
        <v>1</v>
      </c>
      <c r="AF545"/>
      <c r="AG545"/>
      <c r="AH545"/>
      <c r="AJ545" s="76" t="s">
        <v>1457</v>
      </c>
      <c r="AK545" s="77">
        <v>1</v>
      </c>
      <c r="AL545" t="b">
        <f t="shared" si="90"/>
        <v>1</v>
      </c>
      <c r="AM545" t="b">
        <f t="shared" si="91"/>
        <v>1</v>
      </c>
      <c r="AN545"/>
      <c r="AO545"/>
      <c r="AP545"/>
      <c r="AQ545"/>
    </row>
    <row r="546" spans="10:43" x14ac:dyDescent="0.25">
      <c r="J546" t="b">
        <f t="shared" si="92"/>
        <v>1</v>
      </c>
      <c r="M546" t="b">
        <f t="shared" si="86"/>
        <v>1</v>
      </c>
      <c r="N546" t="b">
        <f>OR(K546="Grand Total",IFERROR(FIND(SUBSTITUTE(K546," ",""),SUBSTITUTE('0 - Params'!$B$5," ","")),0)&gt;0)</f>
        <v>1</v>
      </c>
      <c r="O546" t="b">
        <f t="shared" si="87"/>
        <v>1</v>
      </c>
      <c r="S546" t="b">
        <f t="shared" si="93"/>
        <v>1</v>
      </c>
      <c r="W546" t="b">
        <f t="shared" si="88"/>
        <v>1</v>
      </c>
      <c r="X546" t="b">
        <f t="shared" si="89"/>
        <v>1</v>
      </c>
      <c r="Y546"/>
      <c r="Z546"/>
      <c r="AA546"/>
      <c r="AE546" t="b">
        <f t="shared" si="85"/>
        <v>1</v>
      </c>
      <c r="AF546"/>
      <c r="AG546"/>
      <c r="AH546"/>
      <c r="AJ546" s="76" t="s">
        <v>1459</v>
      </c>
      <c r="AK546" s="77">
        <v>1</v>
      </c>
      <c r="AL546" t="b">
        <f t="shared" si="90"/>
        <v>1</v>
      </c>
      <c r="AM546" t="b">
        <f t="shared" si="91"/>
        <v>1</v>
      </c>
      <c r="AN546"/>
      <c r="AO546"/>
      <c r="AP546"/>
      <c r="AQ546"/>
    </row>
    <row r="547" spans="10:43" x14ac:dyDescent="0.25">
      <c r="J547" t="b">
        <f t="shared" si="92"/>
        <v>1</v>
      </c>
      <c r="M547" t="b">
        <f t="shared" si="86"/>
        <v>1</v>
      </c>
      <c r="N547" t="b">
        <f>OR(K547="Grand Total",IFERROR(FIND(SUBSTITUTE(K547," ",""),SUBSTITUTE('0 - Params'!$B$5," ","")),0)&gt;0)</f>
        <v>1</v>
      </c>
      <c r="O547" t="b">
        <f t="shared" si="87"/>
        <v>1</v>
      </c>
      <c r="S547" t="b">
        <f t="shared" si="93"/>
        <v>1</v>
      </c>
      <c r="W547" t="b">
        <f t="shared" si="88"/>
        <v>1</v>
      </c>
      <c r="X547" t="b">
        <f t="shared" si="89"/>
        <v>1</v>
      </c>
      <c r="Y547"/>
      <c r="Z547"/>
      <c r="AA547"/>
      <c r="AE547" t="b">
        <f t="shared" si="85"/>
        <v>1</v>
      </c>
      <c r="AF547"/>
      <c r="AG547"/>
      <c r="AH547"/>
      <c r="AJ547" s="76" t="s">
        <v>1461</v>
      </c>
      <c r="AK547" s="77">
        <v>1</v>
      </c>
      <c r="AL547" t="b">
        <f t="shared" si="90"/>
        <v>1</v>
      </c>
      <c r="AM547" t="b">
        <f t="shared" si="91"/>
        <v>1</v>
      </c>
      <c r="AN547"/>
      <c r="AO547"/>
      <c r="AP547"/>
      <c r="AQ547"/>
    </row>
    <row r="548" spans="10:43" x14ac:dyDescent="0.25">
      <c r="J548" t="b">
        <f t="shared" si="92"/>
        <v>1</v>
      </c>
      <c r="M548" t="b">
        <f t="shared" si="86"/>
        <v>1</v>
      </c>
      <c r="N548" t="b">
        <f>OR(K548="Grand Total",IFERROR(FIND(SUBSTITUTE(K548," ",""),SUBSTITUTE('0 - Params'!$B$5," ","")),0)&gt;0)</f>
        <v>1</v>
      </c>
      <c r="O548" t="b">
        <f t="shared" si="87"/>
        <v>1</v>
      </c>
      <c r="S548" t="b">
        <f t="shared" si="93"/>
        <v>1</v>
      </c>
      <c r="W548" t="b">
        <f t="shared" si="88"/>
        <v>1</v>
      </c>
      <c r="X548" t="b">
        <f t="shared" si="89"/>
        <v>1</v>
      </c>
      <c r="Y548"/>
      <c r="Z548"/>
      <c r="AA548"/>
      <c r="AE548" t="b">
        <f t="shared" si="85"/>
        <v>1</v>
      </c>
      <c r="AF548"/>
      <c r="AG548"/>
      <c r="AH548"/>
      <c r="AJ548" s="76" t="s">
        <v>1463</v>
      </c>
      <c r="AK548" s="77">
        <v>1</v>
      </c>
      <c r="AL548" t="b">
        <f t="shared" si="90"/>
        <v>1</v>
      </c>
      <c r="AM548" t="b">
        <f t="shared" si="91"/>
        <v>1</v>
      </c>
      <c r="AN548"/>
      <c r="AO548"/>
      <c r="AP548"/>
      <c r="AQ548"/>
    </row>
    <row r="549" spans="10:43" x14ac:dyDescent="0.25">
      <c r="J549" t="b">
        <f t="shared" si="92"/>
        <v>1</v>
      </c>
      <c r="M549" t="b">
        <f t="shared" si="86"/>
        <v>1</v>
      </c>
      <c r="N549" t="b">
        <f>OR(K549="Grand Total",IFERROR(FIND(SUBSTITUTE(K549," ",""),SUBSTITUTE('0 - Params'!$B$5," ","")),0)&gt;0)</f>
        <v>1</v>
      </c>
      <c r="O549" t="b">
        <f t="shared" si="87"/>
        <v>1</v>
      </c>
      <c r="S549" t="b">
        <f t="shared" si="93"/>
        <v>1</v>
      </c>
      <c r="W549" t="b">
        <f t="shared" si="88"/>
        <v>1</v>
      </c>
      <c r="X549" t="b">
        <f t="shared" si="89"/>
        <v>1</v>
      </c>
      <c r="Y549"/>
      <c r="Z549"/>
      <c r="AA549"/>
      <c r="AE549" t="b">
        <f t="shared" si="85"/>
        <v>1</v>
      </c>
      <c r="AF549"/>
      <c r="AG549"/>
      <c r="AH549"/>
      <c r="AJ549" s="76" t="s">
        <v>1465</v>
      </c>
      <c r="AK549" s="77">
        <v>1</v>
      </c>
      <c r="AL549" t="b">
        <f t="shared" si="90"/>
        <v>1</v>
      </c>
      <c r="AM549" t="b">
        <f t="shared" si="91"/>
        <v>1</v>
      </c>
      <c r="AN549"/>
      <c r="AO549"/>
      <c r="AP549"/>
      <c r="AQ549"/>
    </row>
    <row r="550" spans="10:43" x14ac:dyDescent="0.25">
      <c r="J550" t="b">
        <f t="shared" si="92"/>
        <v>1</v>
      </c>
      <c r="M550" t="b">
        <f t="shared" si="86"/>
        <v>1</v>
      </c>
      <c r="N550" t="b">
        <f>OR(K550="Grand Total",IFERROR(FIND(SUBSTITUTE(K550," ",""),SUBSTITUTE('0 - Params'!$B$5," ","")),0)&gt;0)</f>
        <v>1</v>
      </c>
      <c r="O550" t="b">
        <f t="shared" si="87"/>
        <v>1</v>
      </c>
      <c r="S550" t="b">
        <f t="shared" si="93"/>
        <v>1</v>
      </c>
      <c r="W550" t="b">
        <f t="shared" si="88"/>
        <v>1</v>
      </c>
      <c r="X550" t="b">
        <f t="shared" si="89"/>
        <v>1</v>
      </c>
      <c r="Y550"/>
      <c r="Z550"/>
      <c r="AA550"/>
      <c r="AE550" t="b">
        <f t="shared" si="85"/>
        <v>1</v>
      </c>
      <c r="AF550"/>
      <c r="AG550"/>
      <c r="AH550"/>
      <c r="AJ550" s="76" t="s">
        <v>1467</v>
      </c>
      <c r="AK550" s="77">
        <v>1</v>
      </c>
      <c r="AL550" t="b">
        <f t="shared" si="90"/>
        <v>1</v>
      </c>
      <c r="AM550" t="b">
        <f t="shared" si="91"/>
        <v>1</v>
      </c>
      <c r="AN550"/>
      <c r="AO550"/>
      <c r="AP550"/>
      <c r="AQ550"/>
    </row>
    <row r="551" spans="10:43" x14ac:dyDescent="0.25">
      <c r="J551" t="b">
        <f t="shared" si="92"/>
        <v>1</v>
      </c>
      <c r="M551" t="b">
        <f t="shared" si="86"/>
        <v>1</v>
      </c>
      <c r="N551" t="b">
        <f>OR(K551="Grand Total",IFERROR(FIND(SUBSTITUTE(K551," ",""),SUBSTITUTE('0 - Params'!$B$5," ","")),0)&gt;0)</f>
        <v>1</v>
      </c>
      <c r="O551" t="b">
        <f t="shared" si="87"/>
        <v>1</v>
      </c>
      <c r="S551" t="b">
        <f t="shared" si="93"/>
        <v>1</v>
      </c>
      <c r="W551" t="b">
        <f t="shared" si="88"/>
        <v>1</v>
      </c>
      <c r="X551" t="b">
        <f t="shared" si="89"/>
        <v>1</v>
      </c>
      <c r="Y551"/>
      <c r="Z551"/>
      <c r="AA551"/>
      <c r="AE551" t="b">
        <f t="shared" si="85"/>
        <v>1</v>
      </c>
      <c r="AF551"/>
      <c r="AG551"/>
      <c r="AH551"/>
      <c r="AJ551" s="76" t="s">
        <v>1469</v>
      </c>
      <c r="AK551" s="77">
        <v>1</v>
      </c>
      <c r="AL551" t="b">
        <f t="shared" si="90"/>
        <v>1</v>
      </c>
      <c r="AM551" t="b">
        <f t="shared" si="91"/>
        <v>1</v>
      </c>
      <c r="AN551"/>
      <c r="AO551"/>
      <c r="AP551"/>
      <c r="AQ551"/>
    </row>
    <row r="552" spans="10:43" x14ac:dyDescent="0.25">
      <c r="J552" t="b">
        <f t="shared" si="92"/>
        <v>1</v>
      </c>
      <c r="M552" t="b">
        <f t="shared" si="86"/>
        <v>1</v>
      </c>
      <c r="N552" t="b">
        <f>OR(K552="Grand Total",IFERROR(FIND(SUBSTITUTE(K552," ",""),SUBSTITUTE('0 - Params'!$B$5," ","")),0)&gt;0)</f>
        <v>1</v>
      </c>
      <c r="O552" t="b">
        <f t="shared" si="87"/>
        <v>1</v>
      </c>
      <c r="S552" t="b">
        <f t="shared" si="93"/>
        <v>1</v>
      </c>
      <c r="W552" t="b">
        <f t="shared" si="88"/>
        <v>1</v>
      </c>
      <c r="X552" t="b">
        <f t="shared" si="89"/>
        <v>1</v>
      </c>
      <c r="Y552"/>
      <c r="Z552"/>
      <c r="AA552"/>
      <c r="AE552" t="b">
        <f t="shared" si="85"/>
        <v>1</v>
      </c>
      <c r="AF552"/>
      <c r="AG552"/>
      <c r="AH552"/>
      <c r="AJ552" s="76" t="s">
        <v>1471</v>
      </c>
      <c r="AK552" s="77">
        <v>1</v>
      </c>
      <c r="AL552" t="b">
        <f t="shared" si="90"/>
        <v>1</v>
      </c>
      <c r="AM552" t="b">
        <f t="shared" si="91"/>
        <v>1</v>
      </c>
      <c r="AN552"/>
      <c r="AO552"/>
      <c r="AP552"/>
      <c r="AQ552"/>
    </row>
    <row r="553" spans="10:43" x14ac:dyDescent="0.25">
      <c r="J553" t="b">
        <f t="shared" si="92"/>
        <v>1</v>
      </c>
      <c r="M553" t="b">
        <f t="shared" si="86"/>
        <v>1</v>
      </c>
      <c r="N553" t="b">
        <f>OR(K553="Grand Total",IFERROR(FIND(SUBSTITUTE(K553," ",""),SUBSTITUTE('0 - Params'!$B$5," ","")),0)&gt;0)</f>
        <v>1</v>
      </c>
      <c r="O553" t="b">
        <f t="shared" si="87"/>
        <v>1</v>
      </c>
      <c r="S553" t="b">
        <f t="shared" si="93"/>
        <v>1</v>
      </c>
      <c r="W553" t="b">
        <f t="shared" si="88"/>
        <v>1</v>
      </c>
      <c r="X553" t="b">
        <f t="shared" si="89"/>
        <v>1</v>
      </c>
      <c r="Y553"/>
      <c r="Z553"/>
      <c r="AA553"/>
      <c r="AE553" t="b">
        <f t="shared" si="85"/>
        <v>1</v>
      </c>
      <c r="AF553"/>
      <c r="AG553"/>
      <c r="AH553"/>
      <c r="AJ553" s="76" t="s">
        <v>1473</v>
      </c>
      <c r="AK553" s="77">
        <v>1</v>
      </c>
      <c r="AL553" t="b">
        <f t="shared" si="90"/>
        <v>1</v>
      </c>
      <c r="AM553" t="b">
        <f t="shared" si="91"/>
        <v>1</v>
      </c>
      <c r="AN553"/>
      <c r="AO553"/>
      <c r="AP553"/>
      <c r="AQ553"/>
    </row>
    <row r="554" spans="10:43" x14ac:dyDescent="0.25">
      <c r="J554" t="b">
        <f t="shared" si="92"/>
        <v>1</v>
      </c>
      <c r="M554" t="b">
        <f t="shared" si="86"/>
        <v>1</v>
      </c>
      <c r="N554" t="b">
        <f>OR(K554="Grand Total",IFERROR(FIND(SUBSTITUTE(K554," ",""),SUBSTITUTE('0 - Params'!$B$5," ","")),0)&gt;0)</f>
        <v>1</v>
      </c>
      <c r="O554" t="b">
        <f t="shared" si="87"/>
        <v>1</v>
      </c>
      <c r="S554" t="b">
        <f t="shared" si="93"/>
        <v>1</v>
      </c>
      <c r="W554" t="b">
        <f t="shared" si="88"/>
        <v>1</v>
      </c>
      <c r="X554" t="b">
        <f t="shared" si="89"/>
        <v>1</v>
      </c>
      <c r="Y554"/>
      <c r="Z554"/>
      <c r="AA554"/>
      <c r="AE554" t="b">
        <f t="shared" si="85"/>
        <v>1</v>
      </c>
      <c r="AF554"/>
      <c r="AG554"/>
      <c r="AH554"/>
      <c r="AJ554" s="76" t="s">
        <v>1475</v>
      </c>
      <c r="AK554" s="77">
        <v>1</v>
      </c>
      <c r="AL554" t="b">
        <f t="shared" si="90"/>
        <v>1</v>
      </c>
      <c r="AM554" t="b">
        <f t="shared" si="91"/>
        <v>1</v>
      </c>
      <c r="AN554"/>
      <c r="AO554"/>
      <c r="AP554"/>
      <c r="AQ554"/>
    </row>
    <row r="555" spans="10:43" x14ac:dyDescent="0.25">
      <c r="J555" t="b">
        <f t="shared" si="92"/>
        <v>1</v>
      </c>
      <c r="M555" t="b">
        <f t="shared" si="86"/>
        <v>1</v>
      </c>
      <c r="N555" t="b">
        <f>OR(K555="Grand Total",IFERROR(FIND(SUBSTITUTE(K555," ",""),SUBSTITUTE('0 - Params'!$B$5," ","")),0)&gt;0)</f>
        <v>1</v>
      </c>
      <c r="O555" t="b">
        <f t="shared" si="87"/>
        <v>1</v>
      </c>
      <c r="S555" t="b">
        <f t="shared" si="93"/>
        <v>1</v>
      </c>
      <c r="W555" t="b">
        <f t="shared" si="88"/>
        <v>1</v>
      </c>
      <c r="X555" t="b">
        <f t="shared" si="89"/>
        <v>1</v>
      </c>
      <c r="Y555"/>
      <c r="Z555"/>
      <c r="AA555"/>
      <c r="AE555" t="b">
        <f t="shared" si="85"/>
        <v>1</v>
      </c>
      <c r="AF555"/>
      <c r="AG555"/>
      <c r="AH555"/>
      <c r="AJ555" s="76" t="s">
        <v>1477</v>
      </c>
      <c r="AK555" s="77">
        <v>1</v>
      </c>
      <c r="AL555" t="b">
        <f t="shared" si="90"/>
        <v>1</v>
      </c>
      <c r="AM555" t="b">
        <f t="shared" si="91"/>
        <v>1</v>
      </c>
      <c r="AN555"/>
      <c r="AO555"/>
      <c r="AP555"/>
      <c r="AQ555"/>
    </row>
    <row r="556" spans="10:43" x14ac:dyDescent="0.25">
      <c r="J556" t="b">
        <f t="shared" si="92"/>
        <v>1</v>
      </c>
      <c r="M556" t="b">
        <f t="shared" si="86"/>
        <v>1</v>
      </c>
      <c r="N556" t="b">
        <f>OR(K556="Grand Total",IFERROR(FIND(SUBSTITUTE(K556," ",""),SUBSTITUTE('0 - Params'!$B$5," ","")),0)&gt;0)</f>
        <v>1</v>
      </c>
      <c r="O556" t="b">
        <f t="shared" si="87"/>
        <v>1</v>
      </c>
      <c r="S556" t="b">
        <f t="shared" si="93"/>
        <v>1</v>
      </c>
      <c r="W556" t="b">
        <f t="shared" si="88"/>
        <v>1</v>
      </c>
      <c r="X556" t="b">
        <f t="shared" si="89"/>
        <v>1</v>
      </c>
      <c r="Y556"/>
      <c r="Z556"/>
      <c r="AA556"/>
      <c r="AE556" t="b">
        <f t="shared" si="85"/>
        <v>1</v>
      </c>
      <c r="AF556"/>
      <c r="AG556"/>
      <c r="AH556"/>
      <c r="AJ556" s="76" t="s">
        <v>1479</v>
      </c>
      <c r="AK556" s="77">
        <v>1</v>
      </c>
      <c r="AL556" t="b">
        <f t="shared" si="90"/>
        <v>1</v>
      </c>
      <c r="AM556" t="b">
        <f t="shared" si="91"/>
        <v>1</v>
      </c>
      <c r="AN556"/>
      <c r="AO556"/>
      <c r="AP556"/>
      <c r="AQ556"/>
    </row>
    <row r="557" spans="10:43" x14ac:dyDescent="0.25">
      <c r="J557" t="b">
        <f t="shared" si="92"/>
        <v>1</v>
      </c>
      <c r="M557" t="b">
        <f t="shared" si="86"/>
        <v>1</v>
      </c>
      <c r="N557" t="b">
        <f>OR(K557="Grand Total",IFERROR(FIND(SUBSTITUTE(K557," ",""),SUBSTITUTE('0 - Params'!$B$5," ","")),0)&gt;0)</f>
        <v>1</v>
      </c>
      <c r="O557" t="b">
        <f t="shared" si="87"/>
        <v>1</v>
      </c>
      <c r="S557" t="b">
        <f t="shared" si="93"/>
        <v>1</v>
      </c>
      <c r="W557" t="b">
        <f t="shared" si="88"/>
        <v>1</v>
      </c>
      <c r="X557" t="b">
        <f t="shared" si="89"/>
        <v>1</v>
      </c>
      <c r="Y557"/>
      <c r="Z557"/>
      <c r="AA557"/>
      <c r="AE557" t="b">
        <f t="shared" si="85"/>
        <v>1</v>
      </c>
      <c r="AF557"/>
      <c r="AG557"/>
      <c r="AH557"/>
      <c r="AJ557" s="76" t="s">
        <v>1481</v>
      </c>
      <c r="AK557" s="77">
        <v>1</v>
      </c>
      <c r="AL557" t="b">
        <f t="shared" si="90"/>
        <v>1</v>
      </c>
      <c r="AM557" t="b">
        <f t="shared" si="91"/>
        <v>1</v>
      </c>
      <c r="AN557"/>
      <c r="AO557"/>
      <c r="AP557"/>
      <c r="AQ557"/>
    </row>
    <row r="558" spans="10:43" x14ac:dyDescent="0.25">
      <c r="J558" t="b">
        <f t="shared" si="92"/>
        <v>1</v>
      </c>
      <c r="M558" t="b">
        <f t="shared" si="86"/>
        <v>1</v>
      </c>
      <c r="N558" t="b">
        <f>OR(K558="Grand Total",IFERROR(FIND(SUBSTITUTE(K558," ",""),SUBSTITUTE('0 - Params'!$B$5," ","")),0)&gt;0)</f>
        <v>1</v>
      </c>
      <c r="O558" t="b">
        <f t="shared" si="87"/>
        <v>1</v>
      </c>
      <c r="S558" t="b">
        <f t="shared" si="93"/>
        <v>1</v>
      </c>
      <c r="W558" t="b">
        <f t="shared" si="88"/>
        <v>1</v>
      </c>
      <c r="X558" t="b">
        <f t="shared" si="89"/>
        <v>1</v>
      </c>
      <c r="Y558"/>
      <c r="Z558"/>
      <c r="AA558"/>
      <c r="AE558" t="b">
        <f t="shared" si="85"/>
        <v>1</v>
      </c>
      <c r="AF558"/>
      <c r="AG558"/>
      <c r="AH558"/>
      <c r="AJ558" s="76" t="s">
        <v>1483</v>
      </c>
      <c r="AK558" s="77">
        <v>1</v>
      </c>
      <c r="AL558" t="b">
        <f t="shared" si="90"/>
        <v>1</v>
      </c>
      <c r="AM558" t="b">
        <f t="shared" si="91"/>
        <v>1</v>
      </c>
      <c r="AN558"/>
      <c r="AO558"/>
      <c r="AP558"/>
      <c r="AQ558"/>
    </row>
    <row r="559" spans="10:43" x14ac:dyDescent="0.25">
      <c r="J559" t="b">
        <f t="shared" si="92"/>
        <v>1</v>
      </c>
      <c r="M559" t="b">
        <f t="shared" si="86"/>
        <v>1</v>
      </c>
      <c r="N559" t="b">
        <f>OR(K559="Grand Total",IFERROR(FIND(SUBSTITUTE(K559," ",""),SUBSTITUTE('0 - Params'!$B$5," ","")),0)&gt;0)</f>
        <v>1</v>
      </c>
      <c r="O559" t="b">
        <f t="shared" si="87"/>
        <v>1</v>
      </c>
      <c r="S559" t="b">
        <f t="shared" si="93"/>
        <v>1</v>
      </c>
      <c r="W559" t="b">
        <f t="shared" si="88"/>
        <v>1</v>
      </c>
      <c r="X559" t="b">
        <f t="shared" si="89"/>
        <v>1</v>
      </c>
      <c r="Y559"/>
      <c r="Z559"/>
      <c r="AA559"/>
      <c r="AE559" t="b">
        <f t="shared" si="85"/>
        <v>1</v>
      </c>
      <c r="AF559"/>
      <c r="AG559"/>
      <c r="AH559"/>
      <c r="AJ559" s="76" t="s">
        <v>1485</v>
      </c>
      <c r="AK559" s="77">
        <v>1</v>
      </c>
      <c r="AL559" t="b">
        <f t="shared" si="90"/>
        <v>1</v>
      </c>
      <c r="AM559" t="b">
        <f t="shared" si="91"/>
        <v>1</v>
      </c>
      <c r="AN559"/>
      <c r="AO559"/>
      <c r="AP559"/>
      <c r="AQ559"/>
    </row>
    <row r="560" spans="10:43" x14ac:dyDescent="0.25">
      <c r="J560" t="b">
        <f t="shared" si="92"/>
        <v>1</v>
      </c>
      <c r="M560" t="b">
        <f t="shared" si="86"/>
        <v>1</v>
      </c>
      <c r="N560" t="b">
        <f>OR(K560="Grand Total",IFERROR(FIND(SUBSTITUTE(K560," ",""),SUBSTITUTE('0 - Params'!$B$5," ","")),0)&gt;0)</f>
        <v>1</v>
      </c>
      <c r="O560" t="b">
        <f t="shared" si="87"/>
        <v>1</v>
      </c>
      <c r="S560" t="b">
        <f t="shared" si="93"/>
        <v>1</v>
      </c>
      <c r="W560" t="b">
        <f t="shared" si="88"/>
        <v>1</v>
      </c>
      <c r="X560" t="b">
        <f t="shared" si="89"/>
        <v>1</v>
      </c>
      <c r="Y560"/>
      <c r="Z560"/>
      <c r="AA560"/>
      <c r="AE560" t="b">
        <f t="shared" si="85"/>
        <v>1</v>
      </c>
      <c r="AF560"/>
      <c r="AG560"/>
      <c r="AH560"/>
      <c r="AJ560" s="76" t="s">
        <v>1487</v>
      </c>
      <c r="AK560" s="77">
        <v>1</v>
      </c>
      <c r="AL560" t="b">
        <f t="shared" si="90"/>
        <v>1</v>
      </c>
      <c r="AM560" t="b">
        <f t="shared" si="91"/>
        <v>1</v>
      </c>
      <c r="AN560"/>
      <c r="AO560"/>
      <c r="AP560"/>
      <c r="AQ560"/>
    </row>
    <row r="561" spans="10:43" x14ac:dyDescent="0.25">
      <c r="J561" t="b">
        <f t="shared" si="92"/>
        <v>1</v>
      </c>
      <c r="M561" t="b">
        <f t="shared" si="86"/>
        <v>1</v>
      </c>
      <c r="N561" t="b">
        <f>OR(K561="Grand Total",IFERROR(FIND(SUBSTITUTE(K561," ",""),SUBSTITUTE('0 - Params'!$B$5," ","")),0)&gt;0)</f>
        <v>1</v>
      </c>
      <c r="O561" t="b">
        <f t="shared" si="87"/>
        <v>1</v>
      </c>
      <c r="S561" t="b">
        <f t="shared" si="93"/>
        <v>1</v>
      </c>
      <c r="W561" t="b">
        <f t="shared" si="88"/>
        <v>1</v>
      </c>
      <c r="X561" t="b">
        <f t="shared" si="89"/>
        <v>1</v>
      </c>
      <c r="Y561"/>
      <c r="Z561"/>
      <c r="AA561"/>
      <c r="AE561" t="b">
        <f t="shared" si="85"/>
        <v>1</v>
      </c>
      <c r="AF561"/>
      <c r="AG561"/>
      <c r="AH561"/>
      <c r="AJ561" s="76" t="s">
        <v>1489</v>
      </c>
      <c r="AK561" s="77">
        <v>1</v>
      </c>
      <c r="AL561" t="b">
        <f t="shared" si="90"/>
        <v>1</v>
      </c>
      <c r="AM561" t="b">
        <f t="shared" si="91"/>
        <v>1</v>
      </c>
      <c r="AN561"/>
      <c r="AO561"/>
      <c r="AP561"/>
      <c r="AQ561"/>
    </row>
    <row r="562" spans="10:43" x14ac:dyDescent="0.25">
      <c r="J562" t="b">
        <f t="shared" si="92"/>
        <v>1</v>
      </c>
      <c r="M562" t="b">
        <f t="shared" si="86"/>
        <v>1</v>
      </c>
      <c r="N562" t="b">
        <f>OR(K562="Grand Total",IFERROR(FIND(SUBSTITUTE(K562," ",""),SUBSTITUTE('0 - Params'!$B$5," ","")),0)&gt;0)</f>
        <v>1</v>
      </c>
      <c r="O562" t="b">
        <f t="shared" si="87"/>
        <v>1</v>
      </c>
      <c r="S562" t="b">
        <f t="shared" si="93"/>
        <v>1</v>
      </c>
      <c r="W562" t="b">
        <f t="shared" si="88"/>
        <v>1</v>
      </c>
      <c r="X562" t="b">
        <f t="shared" si="89"/>
        <v>1</v>
      </c>
      <c r="Y562"/>
      <c r="Z562"/>
      <c r="AA562"/>
      <c r="AE562" t="b">
        <f t="shared" si="85"/>
        <v>1</v>
      </c>
      <c r="AF562"/>
      <c r="AG562"/>
      <c r="AH562"/>
      <c r="AJ562" s="76" t="s">
        <v>1491</v>
      </c>
      <c r="AK562" s="77">
        <v>1</v>
      </c>
      <c r="AL562" t="b">
        <f t="shared" si="90"/>
        <v>1</v>
      </c>
      <c r="AM562" t="b">
        <f t="shared" si="91"/>
        <v>1</v>
      </c>
      <c r="AN562"/>
      <c r="AO562"/>
      <c r="AP562"/>
      <c r="AQ562"/>
    </row>
    <row r="563" spans="10:43" x14ac:dyDescent="0.25">
      <c r="J563" t="b">
        <f t="shared" si="92"/>
        <v>1</v>
      </c>
      <c r="M563" t="b">
        <f t="shared" si="86"/>
        <v>1</v>
      </c>
      <c r="N563" t="b">
        <f>OR(K563="Grand Total",IFERROR(FIND(SUBSTITUTE(K563," ",""),SUBSTITUTE('0 - Params'!$B$5," ","")),0)&gt;0)</f>
        <v>1</v>
      </c>
      <c r="O563" t="b">
        <f t="shared" si="87"/>
        <v>1</v>
      </c>
      <c r="S563" t="b">
        <f t="shared" si="93"/>
        <v>1</v>
      </c>
      <c r="W563" t="b">
        <f t="shared" si="88"/>
        <v>1</v>
      </c>
      <c r="X563" t="b">
        <f t="shared" si="89"/>
        <v>1</v>
      </c>
      <c r="Y563"/>
      <c r="Z563"/>
      <c r="AA563"/>
      <c r="AE563" t="b">
        <f t="shared" si="85"/>
        <v>1</v>
      </c>
      <c r="AF563"/>
      <c r="AG563"/>
      <c r="AH563"/>
      <c r="AJ563" s="76" t="s">
        <v>1493</v>
      </c>
      <c r="AK563" s="77">
        <v>1</v>
      </c>
      <c r="AL563" t="b">
        <f t="shared" si="90"/>
        <v>1</v>
      </c>
      <c r="AM563" t="b">
        <f t="shared" si="91"/>
        <v>1</v>
      </c>
      <c r="AN563"/>
      <c r="AO563"/>
      <c r="AP563"/>
      <c r="AQ563"/>
    </row>
    <row r="564" spans="10:43" x14ac:dyDescent="0.25">
      <c r="J564" t="b">
        <f t="shared" si="92"/>
        <v>1</v>
      </c>
      <c r="M564" t="b">
        <f t="shared" si="86"/>
        <v>1</v>
      </c>
      <c r="N564" t="b">
        <f>OR(K564="Grand Total",IFERROR(FIND(SUBSTITUTE(K564," ",""),SUBSTITUTE('0 - Params'!$B$5," ","")),0)&gt;0)</f>
        <v>1</v>
      </c>
      <c r="O564" t="b">
        <f t="shared" si="87"/>
        <v>1</v>
      </c>
      <c r="S564" t="b">
        <f t="shared" si="93"/>
        <v>1</v>
      </c>
      <c r="W564" t="b">
        <f t="shared" si="88"/>
        <v>1</v>
      </c>
      <c r="X564" t="b">
        <f t="shared" si="89"/>
        <v>1</v>
      </c>
      <c r="Y564"/>
      <c r="Z564"/>
      <c r="AA564"/>
      <c r="AE564" t="b">
        <f t="shared" si="85"/>
        <v>1</v>
      </c>
      <c r="AF564"/>
      <c r="AG564"/>
      <c r="AH564"/>
      <c r="AJ564" s="76" t="s">
        <v>1495</v>
      </c>
      <c r="AK564" s="77">
        <v>1</v>
      </c>
      <c r="AL564" t="b">
        <f t="shared" si="90"/>
        <v>1</v>
      </c>
      <c r="AM564" t="b">
        <f t="shared" si="91"/>
        <v>1</v>
      </c>
      <c r="AN564"/>
      <c r="AO564"/>
      <c r="AP564"/>
      <c r="AQ564"/>
    </row>
    <row r="565" spans="10:43" x14ac:dyDescent="0.25">
      <c r="J565" t="b">
        <f t="shared" si="92"/>
        <v>1</v>
      </c>
      <c r="M565" t="b">
        <f t="shared" si="86"/>
        <v>1</v>
      </c>
      <c r="N565" t="b">
        <f>OR(K565="Grand Total",IFERROR(FIND(SUBSTITUTE(K565," ",""),SUBSTITUTE('0 - Params'!$B$5," ","")),0)&gt;0)</f>
        <v>1</v>
      </c>
      <c r="O565" t="b">
        <f t="shared" si="87"/>
        <v>1</v>
      </c>
      <c r="S565" t="b">
        <f t="shared" si="93"/>
        <v>1</v>
      </c>
      <c r="W565" t="b">
        <f t="shared" si="88"/>
        <v>1</v>
      </c>
      <c r="X565" t="b">
        <f t="shared" si="89"/>
        <v>1</v>
      </c>
      <c r="Y565"/>
      <c r="Z565"/>
      <c r="AA565"/>
      <c r="AE565" t="b">
        <f t="shared" si="85"/>
        <v>1</v>
      </c>
      <c r="AF565"/>
      <c r="AG565"/>
      <c r="AH565"/>
      <c r="AJ565" s="76" t="s">
        <v>1497</v>
      </c>
      <c r="AK565" s="77">
        <v>1</v>
      </c>
      <c r="AL565" t="b">
        <f t="shared" si="90"/>
        <v>1</v>
      </c>
      <c r="AM565" t="b">
        <f t="shared" si="91"/>
        <v>1</v>
      </c>
      <c r="AN565"/>
      <c r="AO565"/>
      <c r="AP565"/>
      <c r="AQ565"/>
    </row>
    <row r="566" spans="10:43" x14ac:dyDescent="0.25">
      <c r="J566" t="b">
        <f t="shared" si="92"/>
        <v>1</v>
      </c>
      <c r="M566" t="b">
        <f t="shared" si="86"/>
        <v>1</v>
      </c>
      <c r="N566" t="b">
        <f>OR(K566="Grand Total",IFERROR(FIND(SUBSTITUTE(K566," ",""),SUBSTITUTE('0 - Params'!$B$5," ","")),0)&gt;0)</f>
        <v>1</v>
      </c>
      <c r="O566" t="b">
        <f t="shared" si="87"/>
        <v>1</v>
      </c>
      <c r="S566" t="b">
        <f t="shared" si="93"/>
        <v>1</v>
      </c>
      <c r="W566" t="b">
        <f t="shared" si="88"/>
        <v>1</v>
      </c>
      <c r="X566" t="b">
        <f t="shared" si="89"/>
        <v>1</v>
      </c>
      <c r="Y566"/>
      <c r="Z566"/>
      <c r="AA566"/>
      <c r="AE566" t="b">
        <f t="shared" si="85"/>
        <v>1</v>
      </c>
      <c r="AF566"/>
      <c r="AG566"/>
      <c r="AH566"/>
      <c r="AJ566" s="76" t="s">
        <v>1499</v>
      </c>
      <c r="AK566" s="77">
        <v>1</v>
      </c>
      <c r="AL566" t="b">
        <f t="shared" si="90"/>
        <v>1</v>
      </c>
      <c r="AM566" t="b">
        <f t="shared" si="91"/>
        <v>1</v>
      </c>
      <c r="AN566"/>
      <c r="AO566"/>
      <c r="AP566"/>
      <c r="AQ566"/>
    </row>
    <row r="567" spans="10:43" x14ac:dyDescent="0.25">
      <c r="J567" t="b">
        <f t="shared" si="92"/>
        <v>1</v>
      </c>
      <c r="M567" t="b">
        <f t="shared" si="86"/>
        <v>1</v>
      </c>
      <c r="N567" t="b">
        <f>OR(K567="Grand Total",IFERROR(FIND(SUBSTITUTE(K567," ",""),SUBSTITUTE('0 - Params'!$B$5," ","")),0)&gt;0)</f>
        <v>1</v>
      </c>
      <c r="O567" t="b">
        <f t="shared" si="87"/>
        <v>1</v>
      </c>
      <c r="S567" t="b">
        <f t="shared" si="93"/>
        <v>1</v>
      </c>
      <c r="W567" t="b">
        <f t="shared" si="88"/>
        <v>1</v>
      </c>
      <c r="X567" t="b">
        <f t="shared" si="89"/>
        <v>1</v>
      </c>
      <c r="Y567"/>
      <c r="Z567"/>
      <c r="AA567"/>
      <c r="AE567" t="b">
        <f t="shared" si="85"/>
        <v>1</v>
      </c>
      <c r="AF567"/>
      <c r="AG567"/>
      <c r="AH567"/>
      <c r="AJ567" s="76" t="s">
        <v>1501</v>
      </c>
      <c r="AK567" s="77">
        <v>1</v>
      </c>
      <c r="AL567" t="b">
        <f t="shared" si="90"/>
        <v>1</v>
      </c>
      <c r="AM567" t="b">
        <f t="shared" si="91"/>
        <v>1</v>
      </c>
      <c r="AN567"/>
      <c r="AO567"/>
      <c r="AP567"/>
      <c r="AQ567"/>
    </row>
    <row r="568" spans="10:43" x14ac:dyDescent="0.25">
      <c r="J568" t="b">
        <f t="shared" si="92"/>
        <v>1</v>
      </c>
      <c r="M568" t="b">
        <f t="shared" si="86"/>
        <v>1</v>
      </c>
      <c r="N568" t="b">
        <f>OR(K568="Grand Total",IFERROR(FIND(SUBSTITUTE(K568," ",""),SUBSTITUTE('0 - Params'!$B$5," ","")),0)&gt;0)</f>
        <v>1</v>
      </c>
      <c r="O568" t="b">
        <f t="shared" si="87"/>
        <v>1</v>
      </c>
      <c r="S568" t="b">
        <f t="shared" si="93"/>
        <v>1</v>
      </c>
      <c r="W568" t="b">
        <f t="shared" si="88"/>
        <v>1</v>
      </c>
      <c r="X568" t="b">
        <f t="shared" si="89"/>
        <v>1</v>
      </c>
      <c r="Y568"/>
      <c r="Z568"/>
      <c r="AA568"/>
      <c r="AE568" t="b">
        <f t="shared" si="85"/>
        <v>1</v>
      </c>
      <c r="AF568"/>
      <c r="AG568"/>
      <c r="AH568"/>
      <c r="AJ568" s="76" t="s">
        <v>1503</v>
      </c>
      <c r="AK568" s="77">
        <v>1</v>
      </c>
      <c r="AL568" t="b">
        <f t="shared" si="90"/>
        <v>1</v>
      </c>
      <c r="AM568" t="b">
        <f t="shared" si="91"/>
        <v>1</v>
      </c>
      <c r="AN568"/>
      <c r="AO568"/>
      <c r="AP568"/>
      <c r="AQ568"/>
    </row>
    <row r="569" spans="10:43" x14ac:dyDescent="0.25">
      <c r="J569" t="b">
        <f t="shared" si="92"/>
        <v>1</v>
      </c>
      <c r="M569" t="b">
        <f t="shared" si="86"/>
        <v>1</v>
      </c>
      <c r="N569" t="b">
        <f>OR(K569="Grand Total",IFERROR(FIND(SUBSTITUTE(K569," ",""),SUBSTITUTE('0 - Params'!$B$5," ","")),0)&gt;0)</f>
        <v>1</v>
      </c>
      <c r="O569" t="b">
        <f t="shared" si="87"/>
        <v>1</v>
      </c>
      <c r="S569" t="b">
        <f t="shared" si="93"/>
        <v>1</v>
      </c>
      <c r="W569" t="b">
        <f t="shared" si="88"/>
        <v>1</v>
      </c>
      <c r="X569" t="b">
        <f t="shared" si="89"/>
        <v>1</v>
      </c>
      <c r="Y569"/>
      <c r="Z569"/>
      <c r="AA569"/>
      <c r="AE569" t="b">
        <f t="shared" si="85"/>
        <v>1</v>
      </c>
      <c r="AF569"/>
      <c r="AG569"/>
      <c r="AH569"/>
      <c r="AJ569" s="76" t="s">
        <v>1505</v>
      </c>
      <c r="AK569" s="77">
        <v>1</v>
      </c>
      <c r="AL569" t="b">
        <f t="shared" si="90"/>
        <v>1</v>
      </c>
      <c r="AM569" t="b">
        <f t="shared" si="91"/>
        <v>1</v>
      </c>
      <c r="AN569"/>
      <c r="AO569"/>
      <c r="AP569"/>
      <c r="AQ569"/>
    </row>
    <row r="570" spans="10:43" x14ac:dyDescent="0.25">
      <c r="J570" t="b">
        <f t="shared" si="92"/>
        <v>1</v>
      </c>
      <c r="M570" t="b">
        <f t="shared" si="86"/>
        <v>1</v>
      </c>
      <c r="N570" t="b">
        <f>OR(K570="Grand Total",IFERROR(FIND(SUBSTITUTE(K570," ",""),SUBSTITUTE('0 - Params'!$B$5," ","")),0)&gt;0)</f>
        <v>1</v>
      </c>
      <c r="O570" t="b">
        <f t="shared" si="87"/>
        <v>1</v>
      </c>
      <c r="S570" t="b">
        <f t="shared" si="93"/>
        <v>1</v>
      </c>
      <c r="W570" t="b">
        <f t="shared" si="88"/>
        <v>1</v>
      </c>
      <c r="X570" t="b">
        <f t="shared" si="89"/>
        <v>1</v>
      </c>
      <c r="Y570"/>
      <c r="Z570"/>
      <c r="AA570"/>
      <c r="AE570" t="b">
        <f t="shared" si="85"/>
        <v>1</v>
      </c>
      <c r="AF570"/>
      <c r="AG570"/>
      <c r="AH570"/>
      <c r="AJ570" s="76" t="s">
        <v>1507</v>
      </c>
      <c r="AK570" s="77">
        <v>1</v>
      </c>
      <c r="AL570" t="b">
        <f t="shared" si="90"/>
        <v>1</v>
      </c>
      <c r="AM570" t="b">
        <f t="shared" si="91"/>
        <v>1</v>
      </c>
      <c r="AN570"/>
      <c r="AO570"/>
      <c r="AP570"/>
      <c r="AQ570"/>
    </row>
    <row r="571" spans="10:43" x14ac:dyDescent="0.25">
      <c r="J571" t="b">
        <f t="shared" si="92"/>
        <v>1</v>
      </c>
      <c r="M571" t="b">
        <f t="shared" si="86"/>
        <v>1</v>
      </c>
      <c r="N571" t="b">
        <f>OR(K571="Grand Total",IFERROR(FIND(SUBSTITUTE(K571," ",""),SUBSTITUTE('0 - Params'!$B$5," ","")),0)&gt;0)</f>
        <v>1</v>
      </c>
      <c r="O571" t="b">
        <f t="shared" si="87"/>
        <v>1</v>
      </c>
      <c r="S571" t="b">
        <f t="shared" si="93"/>
        <v>1</v>
      </c>
      <c r="W571" t="b">
        <f t="shared" si="88"/>
        <v>1</v>
      </c>
      <c r="X571" t="b">
        <f t="shared" si="89"/>
        <v>1</v>
      </c>
      <c r="Y571"/>
      <c r="Z571"/>
      <c r="AA571"/>
      <c r="AE571" t="b">
        <f t="shared" si="85"/>
        <v>1</v>
      </c>
      <c r="AF571"/>
      <c r="AG571"/>
      <c r="AH571"/>
      <c r="AJ571" s="76" t="s">
        <v>1509</v>
      </c>
      <c r="AK571" s="77">
        <v>1</v>
      </c>
      <c r="AL571" t="b">
        <f t="shared" si="90"/>
        <v>1</v>
      </c>
      <c r="AM571" t="b">
        <f t="shared" si="91"/>
        <v>1</v>
      </c>
      <c r="AN571"/>
      <c r="AO571"/>
      <c r="AP571"/>
      <c r="AQ571"/>
    </row>
    <row r="572" spans="10:43" x14ac:dyDescent="0.25">
      <c r="J572" t="b">
        <f t="shared" si="92"/>
        <v>1</v>
      </c>
      <c r="M572" t="b">
        <f t="shared" si="86"/>
        <v>1</v>
      </c>
      <c r="N572" t="b">
        <f>OR(K572="Grand Total",IFERROR(FIND(SUBSTITUTE(K572," ",""),SUBSTITUTE('0 - Params'!$B$5," ","")),0)&gt;0)</f>
        <v>1</v>
      </c>
      <c r="O572" t="b">
        <f t="shared" si="87"/>
        <v>1</v>
      </c>
      <c r="S572" t="b">
        <f t="shared" si="93"/>
        <v>1</v>
      </c>
      <c r="W572" t="b">
        <f t="shared" si="88"/>
        <v>1</v>
      </c>
      <c r="X572" t="b">
        <f t="shared" si="89"/>
        <v>1</v>
      </c>
      <c r="Y572"/>
      <c r="Z572"/>
      <c r="AA572"/>
      <c r="AE572" t="b">
        <f t="shared" si="85"/>
        <v>1</v>
      </c>
      <c r="AF572"/>
      <c r="AG572"/>
      <c r="AH572"/>
      <c r="AJ572" s="76" t="s">
        <v>1511</v>
      </c>
      <c r="AK572" s="77">
        <v>1</v>
      </c>
      <c r="AL572" t="b">
        <f t="shared" si="90"/>
        <v>1</v>
      </c>
      <c r="AM572" t="b">
        <f t="shared" si="91"/>
        <v>1</v>
      </c>
      <c r="AN572"/>
      <c r="AO572"/>
      <c r="AP572"/>
      <c r="AQ572"/>
    </row>
    <row r="573" spans="10:43" x14ac:dyDescent="0.25">
      <c r="J573" t="b">
        <f t="shared" si="92"/>
        <v>1</v>
      </c>
      <c r="M573" t="b">
        <f t="shared" si="86"/>
        <v>1</v>
      </c>
      <c r="N573" t="b">
        <f>OR(K573="Grand Total",IFERROR(FIND(SUBSTITUTE(K573," ",""),SUBSTITUTE('0 - Params'!$B$5," ","")),0)&gt;0)</f>
        <v>1</v>
      </c>
      <c r="O573" t="b">
        <f t="shared" si="87"/>
        <v>1</v>
      </c>
      <c r="S573" t="b">
        <f t="shared" si="93"/>
        <v>1</v>
      </c>
      <c r="W573" t="b">
        <f t="shared" si="88"/>
        <v>1</v>
      </c>
      <c r="X573" t="b">
        <f t="shared" si="89"/>
        <v>1</v>
      </c>
      <c r="Y573"/>
      <c r="Z573"/>
      <c r="AA573"/>
      <c r="AE573" t="b">
        <f t="shared" si="85"/>
        <v>1</v>
      </c>
      <c r="AF573"/>
      <c r="AG573"/>
      <c r="AH573"/>
      <c r="AJ573" s="76" t="s">
        <v>1513</v>
      </c>
      <c r="AK573" s="77">
        <v>1</v>
      </c>
      <c r="AL573" t="b">
        <f t="shared" si="90"/>
        <v>1</v>
      </c>
      <c r="AM573" t="b">
        <f t="shared" si="91"/>
        <v>1</v>
      </c>
      <c r="AN573"/>
      <c r="AO573"/>
      <c r="AP573"/>
      <c r="AQ573"/>
    </row>
    <row r="574" spans="10:43" x14ac:dyDescent="0.25">
      <c r="J574" t="b">
        <f t="shared" si="92"/>
        <v>1</v>
      </c>
      <c r="M574" t="b">
        <f t="shared" si="86"/>
        <v>1</v>
      </c>
      <c r="N574" t="b">
        <f>OR(K574="Grand Total",IFERROR(FIND(SUBSTITUTE(K574," ",""),SUBSTITUTE('0 - Params'!$B$5," ","")),0)&gt;0)</f>
        <v>1</v>
      </c>
      <c r="O574" t="b">
        <f t="shared" si="87"/>
        <v>1</v>
      </c>
      <c r="S574" t="b">
        <f t="shared" si="93"/>
        <v>1</v>
      </c>
      <c r="W574" t="b">
        <f t="shared" si="88"/>
        <v>1</v>
      </c>
      <c r="X574" t="b">
        <f t="shared" si="89"/>
        <v>1</v>
      </c>
      <c r="Y574"/>
      <c r="Z574"/>
      <c r="AA574"/>
      <c r="AE574" t="b">
        <f t="shared" si="85"/>
        <v>1</v>
      </c>
      <c r="AF574"/>
      <c r="AG574"/>
      <c r="AH574"/>
      <c r="AJ574" s="76" t="s">
        <v>1515</v>
      </c>
      <c r="AK574" s="77">
        <v>1</v>
      </c>
      <c r="AL574" t="b">
        <f t="shared" si="90"/>
        <v>1</v>
      </c>
      <c r="AM574" t="b">
        <f t="shared" si="91"/>
        <v>1</v>
      </c>
      <c r="AN574"/>
      <c r="AO574"/>
      <c r="AP574"/>
      <c r="AQ574"/>
    </row>
    <row r="575" spans="10:43" x14ac:dyDescent="0.25">
      <c r="J575" t="b">
        <f t="shared" si="92"/>
        <v>1</v>
      </c>
      <c r="M575" t="b">
        <f t="shared" si="86"/>
        <v>1</v>
      </c>
      <c r="N575" t="b">
        <f>OR(K575="Grand Total",IFERROR(FIND(SUBSTITUTE(K575," ",""),SUBSTITUTE('0 - Params'!$B$5," ","")),0)&gt;0)</f>
        <v>1</v>
      </c>
      <c r="O575" t="b">
        <f t="shared" si="87"/>
        <v>1</v>
      </c>
      <c r="S575" t="b">
        <f t="shared" si="93"/>
        <v>1</v>
      </c>
      <c r="W575" t="b">
        <f t="shared" si="88"/>
        <v>1</v>
      </c>
      <c r="X575" t="b">
        <f t="shared" si="89"/>
        <v>1</v>
      </c>
      <c r="Y575"/>
      <c r="Z575"/>
      <c r="AA575"/>
      <c r="AE575" t="b">
        <f t="shared" si="85"/>
        <v>1</v>
      </c>
      <c r="AF575"/>
      <c r="AG575"/>
      <c r="AH575"/>
      <c r="AJ575" s="76" t="s">
        <v>1517</v>
      </c>
      <c r="AK575" s="77">
        <v>1</v>
      </c>
      <c r="AL575" t="b">
        <f t="shared" si="90"/>
        <v>1</v>
      </c>
      <c r="AM575" t="b">
        <f t="shared" si="91"/>
        <v>1</v>
      </c>
      <c r="AN575"/>
      <c r="AO575"/>
      <c r="AP575"/>
      <c r="AQ575"/>
    </row>
    <row r="576" spans="10:43" x14ac:dyDescent="0.25">
      <c r="J576" t="b">
        <f t="shared" si="92"/>
        <v>1</v>
      </c>
      <c r="M576" t="b">
        <f t="shared" si="86"/>
        <v>1</v>
      </c>
      <c r="N576" t="b">
        <f>OR(K576="Grand Total",IFERROR(FIND(SUBSTITUTE(K576," ",""),SUBSTITUTE('0 - Params'!$B$5," ","")),0)&gt;0)</f>
        <v>1</v>
      </c>
      <c r="O576" t="b">
        <f t="shared" si="87"/>
        <v>1</v>
      </c>
      <c r="S576" t="b">
        <f t="shared" si="93"/>
        <v>1</v>
      </c>
      <c r="W576" t="b">
        <f t="shared" si="88"/>
        <v>1</v>
      </c>
      <c r="X576" t="b">
        <f t="shared" si="89"/>
        <v>1</v>
      </c>
      <c r="Y576"/>
      <c r="Z576"/>
      <c r="AA576"/>
      <c r="AE576" t="b">
        <f t="shared" si="85"/>
        <v>1</v>
      </c>
      <c r="AF576"/>
      <c r="AG576"/>
      <c r="AH576"/>
      <c r="AJ576" s="76" t="s">
        <v>1519</v>
      </c>
      <c r="AK576" s="77">
        <v>1</v>
      </c>
      <c r="AL576" t="b">
        <f t="shared" si="90"/>
        <v>1</v>
      </c>
      <c r="AM576" t="b">
        <f t="shared" si="91"/>
        <v>1</v>
      </c>
      <c r="AN576"/>
      <c r="AO576"/>
      <c r="AP576"/>
      <c r="AQ576"/>
    </row>
    <row r="577" spans="10:43" x14ac:dyDescent="0.25">
      <c r="J577" t="b">
        <f t="shared" si="92"/>
        <v>1</v>
      </c>
      <c r="M577" t="b">
        <f t="shared" si="86"/>
        <v>1</v>
      </c>
      <c r="N577" t="b">
        <f>OR(K577="Grand Total",IFERROR(FIND(SUBSTITUTE(K577," ",""),SUBSTITUTE('0 - Params'!$B$5," ","")),0)&gt;0)</f>
        <v>1</v>
      </c>
      <c r="O577" t="b">
        <f t="shared" si="87"/>
        <v>1</v>
      </c>
      <c r="S577" t="b">
        <f t="shared" si="93"/>
        <v>1</v>
      </c>
      <c r="W577" t="b">
        <f t="shared" si="88"/>
        <v>1</v>
      </c>
      <c r="X577" t="b">
        <f t="shared" si="89"/>
        <v>1</v>
      </c>
      <c r="Y577"/>
      <c r="Z577"/>
      <c r="AA577"/>
      <c r="AE577" t="b">
        <f t="shared" si="85"/>
        <v>1</v>
      </c>
      <c r="AF577"/>
      <c r="AG577"/>
      <c r="AH577"/>
      <c r="AJ577" s="76" t="s">
        <v>1521</v>
      </c>
      <c r="AK577" s="77">
        <v>1</v>
      </c>
      <c r="AL577" t="b">
        <f t="shared" si="90"/>
        <v>1</v>
      </c>
      <c r="AM577" t="b">
        <f t="shared" si="91"/>
        <v>1</v>
      </c>
      <c r="AN577"/>
      <c r="AO577"/>
      <c r="AP577"/>
      <c r="AQ577"/>
    </row>
    <row r="578" spans="10:43" x14ac:dyDescent="0.25">
      <c r="J578" t="b">
        <f t="shared" si="92"/>
        <v>1</v>
      </c>
      <c r="M578" t="b">
        <f t="shared" si="86"/>
        <v>1</v>
      </c>
      <c r="N578" t="b">
        <f>OR(K578="Grand Total",IFERROR(FIND(SUBSTITUTE(K578," ",""),SUBSTITUTE('0 - Params'!$B$5," ","")),0)&gt;0)</f>
        <v>1</v>
      </c>
      <c r="O578" t="b">
        <f t="shared" si="87"/>
        <v>1</v>
      </c>
      <c r="S578" t="b">
        <f t="shared" si="93"/>
        <v>1</v>
      </c>
      <c r="W578" t="b">
        <f t="shared" si="88"/>
        <v>1</v>
      </c>
      <c r="X578" t="b">
        <f t="shared" si="89"/>
        <v>1</v>
      </c>
      <c r="Y578"/>
      <c r="Z578"/>
      <c r="AA578"/>
      <c r="AE578" t="b">
        <f t="shared" si="85"/>
        <v>1</v>
      </c>
      <c r="AF578"/>
      <c r="AG578"/>
      <c r="AH578"/>
      <c r="AJ578" s="76" t="s">
        <v>1523</v>
      </c>
      <c r="AK578" s="77">
        <v>1</v>
      </c>
      <c r="AL578" t="b">
        <f t="shared" si="90"/>
        <v>1</v>
      </c>
      <c r="AM578" t="b">
        <f t="shared" si="91"/>
        <v>1</v>
      </c>
      <c r="AN578"/>
      <c r="AO578"/>
      <c r="AP578"/>
      <c r="AQ578"/>
    </row>
    <row r="579" spans="10:43" x14ac:dyDescent="0.25">
      <c r="J579" t="b">
        <f t="shared" si="92"/>
        <v>1</v>
      </c>
      <c r="M579" t="b">
        <f t="shared" si="86"/>
        <v>1</v>
      </c>
      <c r="N579" t="b">
        <f>OR(K579="Grand Total",IFERROR(FIND(SUBSTITUTE(K579," ",""),SUBSTITUTE('0 - Params'!$B$5," ","")),0)&gt;0)</f>
        <v>1</v>
      </c>
      <c r="O579" t="b">
        <f t="shared" si="87"/>
        <v>1</v>
      </c>
      <c r="S579" t="b">
        <f t="shared" si="93"/>
        <v>1</v>
      </c>
      <c r="W579" t="b">
        <f t="shared" si="88"/>
        <v>1</v>
      </c>
      <c r="X579" t="b">
        <f t="shared" si="89"/>
        <v>1</v>
      </c>
      <c r="Y579"/>
      <c r="Z579"/>
      <c r="AA579"/>
      <c r="AE579" t="b">
        <f t="shared" si="85"/>
        <v>1</v>
      </c>
      <c r="AF579"/>
      <c r="AG579"/>
      <c r="AH579"/>
      <c r="AJ579" s="76" t="s">
        <v>1525</v>
      </c>
      <c r="AK579" s="77">
        <v>1</v>
      </c>
      <c r="AL579" t="b">
        <f t="shared" si="90"/>
        <v>1</v>
      </c>
      <c r="AM579" t="b">
        <f t="shared" si="91"/>
        <v>1</v>
      </c>
      <c r="AN579"/>
      <c r="AO579"/>
      <c r="AP579"/>
      <c r="AQ579"/>
    </row>
    <row r="580" spans="10:43" x14ac:dyDescent="0.25">
      <c r="J580" t="b">
        <f t="shared" si="92"/>
        <v>1</v>
      </c>
      <c r="M580" t="b">
        <f t="shared" si="86"/>
        <v>1</v>
      </c>
      <c r="N580" t="b">
        <f>OR(K580="Grand Total",IFERROR(FIND(SUBSTITUTE(K580," ",""),SUBSTITUTE('0 - Params'!$B$5," ","")),0)&gt;0)</f>
        <v>1</v>
      </c>
      <c r="O580" t="b">
        <f t="shared" si="87"/>
        <v>1</v>
      </c>
      <c r="S580" t="b">
        <f t="shared" si="93"/>
        <v>1</v>
      </c>
      <c r="W580" t="b">
        <f t="shared" si="88"/>
        <v>1</v>
      </c>
      <c r="X580" t="b">
        <f t="shared" si="89"/>
        <v>1</v>
      </c>
      <c r="Y580"/>
      <c r="Z580"/>
      <c r="AA580"/>
      <c r="AE580" t="b">
        <f t="shared" si="85"/>
        <v>1</v>
      </c>
      <c r="AF580"/>
      <c r="AG580"/>
      <c r="AH580"/>
      <c r="AJ580" s="76" t="s">
        <v>1527</v>
      </c>
      <c r="AK580" s="77">
        <v>1</v>
      </c>
      <c r="AL580" t="b">
        <f t="shared" si="90"/>
        <v>1</v>
      </c>
      <c r="AM580" t="b">
        <f t="shared" si="91"/>
        <v>1</v>
      </c>
      <c r="AN580"/>
      <c r="AO580"/>
      <c r="AP580"/>
      <c r="AQ580"/>
    </row>
    <row r="581" spans="10:43" x14ac:dyDescent="0.25">
      <c r="J581" t="b">
        <f t="shared" si="92"/>
        <v>1</v>
      </c>
      <c r="M581" t="b">
        <f t="shared" si="86"/>
        <v>1</v>
      </c>
      <c r="N581" t="b">
        <f>OR(K581="Grand Total",IFERROR(FIND(SUBSTITUTE(K581," ",""),SUBSTITUTE('0 - Params'!$B$5," ","")),0)&gt;0)</f>
        <v>1</v>
      </c>
      <c r="O581" t="b">
        <f t="shared" si="87"/>
        <v>1</v>
      </c>
      <c r="S581" t="b">
        <f t="shared" si="93"/>
        <v>1</v>
      </c>
      <c r="W581" t="b">
        <f t="shared" si="88"/>
        <v>1</v>
      </c>
      <c r="X581" t="b">
        <f t="shared" si="89"/>
        <v>1</v>
      </c>
      <c r="Y581"/>
      <c r="Z581"/>
      <c r="AA581"/>
      <c r="AE581" t="b">
        <f t="shared" si="85"/>
        <v>1</v>
      </c>
      <c r="AF581"/>
      <c r="AG581"/>
      <c r="AH581"/>
      <c r="AJ581" s="76" t="s">
        <v>1529</v>
      </c>
      <c r="AK581" s="77">
        <v>1</v>
      </c>
      <c r="AL581" t="b">
        <f t="shared" si="90"/>
        <v>1</v>
      </c>
      <c r="AM581" t="b">
        <f t="shared" si="91"/>
        <v>1</v>
      </c>
      <c r="AN581"/>
      <c r="AO581"/>
      <c r="AP581"/>
      <c r="AQ581"/>
    </row>
    <row r="582" spans="10:43" x14ac:dyDescent="0.25">
      <c r="J582" t="b">
        <f t="shared" si="92"/>
        <v>1</v>
      </c>
      <c r="M582" t="b">
        <f t="shared" si="86"/>
        <v>1</v>
      </c>
      <c r="N582" t="b">
        <f>OR(K582="Grand Total",IFERROR(FIND(SUBSTITUTE(K582," ",""),SUBSTITUTE('0 - Params'!$B$5," ","")),0)&gt;0)</f>
        <v>1</v>
      </c>
      <c r="O582" t="b">
        <f t="shared" si="87"/>
        <v>1</v>
      </c>
      <c r="S582" t="b">
        <f t="shared" si="93"/>
        <v>1</v>
      </c>
      <c r="W582" t="b">
        <f t="shared" si="88"/>
        <v>1</v>
      </c>
      <c r="X582" t="b">
        <f t="shared" si="89"/>
        <v>1</v>
      </c>
      <c r="Y582"/>
      <c r="Z582"/>
      <c r="AA582"/>
      <c r="AE582" t="b">
        <f t="shared" si="85"/>
        <v>1</v>
      </c>
      <c r="AF582"/>
      <c r="AG582"/>
      <c r="AH582"/>
      <c r="AJ582" s="76" t="s">
        <v>1531</v>
      </c>
      <c r="AK582" s="77">
        <v>1</v>
      </c>
      <c r="AL582" t="b">
        <f t="shared" si="90"/>
        <v>1</v>
      </c>
      <c r="AM582" t="b">
        <f t="shared" si="91"/>
        <v>1</v>
      </c>
      <c r="AN582"/>
      <c r="AO582"/>
      <c r="AP582"/>
      <c r="AQ582"/>
    </row>
    <row r="583" spans="10:43" x14ac:dyDescent="0.25">
      <c r="J583" t="b">
        <f t="shared" si="92"/>
        <v>1</v>
      </c>
      <c r="M583" t="b">
        <f t="shared" si="86"/>
        <v>1</v>
      </c>
      <c r="N583" t="b">
        <f>OR(K583="Grand Total",IFERROR(FIND(SUBSTITUTE(K583," ",""),SUBSTITUTE('0 - Params'!$B$5," ","")),0)&gt;0)</f>
        <v>1</v>
      </c>
      <c r="O583" t="b">
        <f t="shared" si="87"/>
        <v>1</v>
      </c>
      <c r="S583" t="b">
        <f t="shared" si="93"/>
        <v>1</v>
      </c>
      <c r="W583" t="b">
        <f t="shared" si="88"/>
        <v>1</v>
      </c>
      <c r="X583" t="b">
        <f t="shared" si="89"/>
        <v>1</v>
      </c>
      <c r="Y583"/>
      <c r="Z583"/>
      <c r="AA583"/>
      <c r="AE583" t="b">
        <f t="shared" si="85"/>
        <v>1</v>
      </c>
      <c r="AF583"/>
      <c r="AG583"/>
      <c r="AH583"/>
      <c r="AJ583" s="76" t="s">
        <v>1533</v>
      </c>
      <c r="AK583" s="77">
        <v>1</v>
      </c>
      <c r="AL583" t="b">
        <f t="shared" si="90"/>
        <v>1</v>
      </c>
      <c r="AM583" t="b">
        <f t="shared" si="91"/>
        <v>1</v>
      </c>
      <c r="AN583"/>
      <c r="AO583"/>
      <c r="AP583"/>
      <c r="AQ583"/>
    </row>
    <row r="584" spans="10:43" x14ac:dyDescent="0.25">
      <c r="J584" t="b">
        <f t="shared" si="92"/>
        <v>1</v>
      </c>
      <c r="M584" t="b">
        <f t="shared" si="86"/>
        <v>1</v>
      </c>
      <c r="N584" t="b">
        <f>OR(K584="Grand Total",IFERROR(FIND(SUBSTITUTE(K584," ",""),SUBSTITUTE('0 - Params'!$B$5," ","")),0)&gt;0)</f>
        <v>1</v>
      </c>
      <c r="O584" t="b">
        <f t="shared" si="87"/>
        <v>1</v>
      </c>
      <c r="S584" t="b">
        <f t="shared" si="93"/>
        <v>1</v>
      </c>
      <c r="W584" t="b">
        <f t="shared" si="88"/>
        <v>1</v>
      </c>
      <c r="X584" t="b">
        <f t="shared" si="89"/>
        <v>1</v>
      </c>
      <c r="Y584"/>
      <c r="Z584"/>
      <c r="AA584"/>
      <c r="AE584" t="b">
        <f t="shared" si="85"/>
        <v>1</v>
      </c>
      <c r="AF584"/>
      <c r="AG584"/>
      <c r="AH584"/>
      <c r="AJ584" s="76" t="s">
        <v>1535</v>
      </c>
      <c r="AK584" s="77">
        <v>1</v>
      </c>
      <c r="AL584" t="b">
        <f t="shared" si="90"/>
        <v>1</v>
      </c>
      <c r="AM584" t="b">
        <f t="shared" si="91"/>
        <v>1</v>
      </c>
      <c r="AN584"/>
      <c r="AO584"/>
      <c r="AP584"/>
      <c r="AQ584"/>
    </row>
    <row r="585" spans="10:43" x14ac:dyDescent="0.25">
      <c r="J585" t="b">
        <f t="shared" si="92"/>
        <v>1</v>
      </c>
      <c r="M585" t="b">
        <f t="shared" si="86"/>
        <v>1</v>
      </c>
      <c r="N585" t="b">
        <f>OR(K585="Grand Total",IFERROR(FIND(SUBSTITUTE(K585," ",""),SUBSTITUTE('0 - Params'!$B$5," ","")),0)&gt;0)</f>
        <v>1</v>
      </c>
      <c r="O585" t="b">
        <f t="shared" si="87"/>
        <v>1</v>
      </c>
      <c r="S585" t="b">
        <f t="shared" si="93"/>
        <v>1</v>
      </c>
      <c r="W585" t="b">
        <f t="shared" si="88"/>
        <v>1</v>
      </c>
      <c r="X585" t="b">
        <f t="shared" si="89"/>
        <v>1</v>
      </c>
      <c r="Y585"/>
      <c r="Z585"/>
      <c r="AA585"/>
      <c r="AE585" t="b">
        <f t="shared" si="85"/>
        <v>1</v>
      </c>
      <c r="AF585"/>
      <c r="AG585"/>
      <c r="AH585"/>
      <c r="AJ585" s="76" t="s">
        <v>1537</v>
      </c>
      <c r="AK585" s="77">
        <v>1</v>
      </c>
      <c r="AL585" t="b">
        <f t="shared" si="90"/>
        <v>1</v>
      </c>
      <c r="AM585" t="b">
        <f t="shared" si="91"/>
        <v>1</v>
      </c>
      <c r="AN585"/>
      <c r="AO585"/>
      <c r="AP585"/>
      <c r="AQ585"/>
    </row>
    <row r="586" spans="10:43" x14ac:dyDescent="0.25">
      <c r="J586" t="b">
        <f t="shared" si="92"/>
        <v>1</v>
      </c>
      <c r="M586" t="b">
        <f t="shared" si="86"/>
        <v>1</v>
      </c>
      <c r="N586" t="b">
        <f>OR(K586="Grand Total",IFERROR(FIND(SUBSTITUTE(K586," ",""),SUBSTITUTE('0 - Params'!$B$5," ","")),0)&gt;0)</f>
        <v>1</v>
      </c>
      <c r="O586" t="b">
        <f t="shared" si="87"/>
        <v>1</v>
      </c>
      <c r="S586" t="b">
        <f t="shared" si="93"/>
        <v>1</v>
      </c>
      <c r="W586" t="b">
        <f t="shared" si="88"/>
        <v>1</v>
      </c>
      <c r="X586" t="b">
        <f t="shared" si="89"/>
        <v>1</v>
      </c>
      <c r="Y586"/>
      <c r="Z586"/>
      <c r="AA586"/>
      <c r="AE586" t="b">
        <f t="shared" si="85"/>
        <v>1</v>
      </c>
      <c r="AF586"/>
      <c r="AG586"/>
      <c r="AH586"/>
      <c r="AJ586" s="76" t="s">
        <v>1539</v>
      </c>
      <c r="AK586" s="77">
        <v>1</v>
      </c>
      <c r="AL586" t="b">
        <f t="shared" si="90"/>
        <v>1</v>
      </c>
      <c r="AM586" t="b">
        <f t="shared" si="91"/>
        <v>1</v>
      </c>
      <c r="AN586"/>
      <c r="AO586"/>
      <c r="AP586"/>
      <c r="AQ586"/>
    </row>
    <row r="587" spans="10:43" x14ac:dyDescent="0.25">
      <c r="J587" t="b">
        <f t="shared" si="92"/>
        <v>1</v>
      </c>
      <c r="M587" t="b">
        <f t="shared" si="86"/>
        <v>1</v>
      </c>
      <c r="N587" t="b">
        <f>OR(K587="Grand Total",IFERROR(FIND(SUBSTITUTE(K587," ",""),SUBSTITUTE('0 - Params'!$B$5," ","")),0)&gt;0)</f>
        <v>1</v>
      </c>
      <c r="O587" t="b">
        <f t="shared" si="87"/>
        <v>1</v>
      </c>
      <c r="S587" t="b">
        <f t="shared" si="93"/>
        <v>1</v>
      </c>
      <c r="W587" t="b">
        <f t="shared" si="88"/>
        <v>1</v>
      </c>
      <c r="X587" t="b">
        <f t="shared" si="89"/>
        <v>1</v>
      </c>
      <c r="Y587"/>
      <c r="Z587"/>
      <c r="AA587"/>
      <c r="AE587" t="b">
        <f t="shared" ref="AE587:AE650" si="94">OR(AC587="Grand Total",EXACT(LOWER(AC587),AC587))</f>
        <v>1</v>
      </c>
      <c r="AF587"/>
      <c r="AG587"/>
      <c r="AH587"/>
      <c r="AJ587" s="76" t="s">
        <v>1541</v>
      </c>
      <c r="AK587" s="77">
        <v>1</v>
      </c>
      <c r="AL587" t="b">
        <f t="shared" si="90"/>
        <v>1</v>
      </c>
      <c r="AM587" t="b">
        <f t="shared" si="91"/>
        <v>1</v>
      </c>
      <c r="AN587"/>
      <c r="AO587"/>
      <c r="AP587"/>
      <c r="AQ587"/>
    </row>
    <row r="588" spans="10:43" x14ac:dyDescent="0.25">
      <c r="J588" t="b">
        <f t="shared" si="92"/>
        <v>1</v>
      </c>
      <c r="M588" t="b">
        <f t="shared" ref="M588:M651" si="95">OR(K588="Grand Total",EXACT(UPPER(K588),K588))</f>
        <v>1</v>
      </c>
      <c r="N588" t="b">
        <f>OR(K588="Grand Total",IFERROR(FIND(SUBSTITUTE(K588," ",""),SUBSTITUTE('0 - Params'!$B$5," ","")),0)&gt;0)</f>
        <v>1</v>
      </c>
      <c r="O588" t="b">
        <f t="shared" ref="O588:O651" si="96">OR(K588="Grand Total",TRIM(K588)=K588)</f>
        <v>1</v>
      </c>
      <c r="S588" t="b">
        <f t="shared" si="93"/>
        <v>1</v>
      </c>
      <c r="W588" t="b">
        <f t="shared" ref="W588:W651" si="97">IF(AND(U588&lt;&gt;"",U588&lt;&gt;"Grand Total",U588&lt;&gt;"(blank)"),GETPIVOTDATA("Facility CCN",$U$10,"Facility CCN",U588)=1,TRUE)</f>
        <v>1</v>
      </c>
      <c r="X588" t="b">
        <f t="shared" ref="X588:X651" si="98">IF(AND(U588&lt;&gt;"",U588&lt;&gt;"Grand Total",U588&lt;&gt;"(blank)"),LEN(U588)=6,TRUE)</f>
        <v>1</v>
      </c>
      <c r="Y588"/>
      <c r="Z588"/>
      <c r="AA588"/>
      <c r="AE588" t="b">
        <f t="shared" si="94"/>
        <v>1</v>
      </c>
      <c r="AF588"/>
      <c r="AG588"/>
      <c r="AH588"/>
      <c r="AJ588" s="76" t="s">
        <v>1543</v>
      </c>
      <c r="AK588" s="77">
        <v>1</v>
      </c>
      <c r="AL588" t="b">
        <f t="shared" ref="AL588:AL651" si="99">IF(AND(AJ588&lt;&gt;"",AJ588&lt;&gt;"Grand Total",AJ588&lt;&gt;"(blank)"),GETPIVOTDATA("Provider NPI",$AJ$10,"Provider NPI",AJ588)=1,TRUE)</f>
        <v>1</v>
      </c>
      <c r="AM588" t="b">
        <f t="shared" ref="AM588:AM651" si="100">IF(AND(AJ588&lt;&gt;"",AJ588&lt;&gt;"Grand Total",AJ588&lt;&gt;"(blank)"),LEN(AJ588)=10,TRUE)</f>
        <v>1</v>
      </c>
      <c r="AN588"/>
      <c r="AO588"/>
      <c r="AP588"/>
      <c r="AQ588"/>
    </row>
    <row r="589" spans="10:43" x14ac:dyDescent="0.25">
      <c r="J589" t="b">
        <f t="shared" si="92"/>
        <v>1</v>
      </c>
      <c r="M589" t="b">
        <f t="shared" si="95"/>
        <v>1</v>
      </c>
      <c r="N589" t="b">
        <f>OR(K589="Grand Total",IFERROR(FIND(SUBSTITUTE(K589," ",""),SUBSTITUTE('0 - Params'!$B$5," ","")),0)&gt;0)</f>
        <v>1</v>
      </c>
      <c r="O589" t="b">
        <f t="shared" si="96"/>
        <v>1</v>
      </c>
      <c r="S589" t="b">
        <f t="shared" si="93"/>
        <v>1</v>
      </c>
      <c r="W589" t="b">
        <f t="shared" si="97"/>
        <v>1</v>
      </c>
      <c r="X589" t="b">
        <f t="shared" si="98"/>
        <v>1</v>
      </c>
      <c r="Y589"/>
      <c r="Z589"/>
      <c r="AA589"/>
      <c r="AE589" t="b">
        <f t="shared" si="94"/>
        <v>1</v>
      </c>
      <c r="AF589"/>
      <c r="AG589"/>
      <c r="AH589"/>
      <c r="AJ589" s="76" t="s">
        <v>1545</v>
      </c>
      <c r="AK589" s="77">
        <v>1</v>
      </c>
      <c r="AL589" t="b">
        <f t="shared" si="99"/>
        <v>1</v>
      </c>
      <c r="AM589" t="b">
        <f t="shared" si="100"/>
        <v>1</v>
      </c>
      <c r="AN589"/>
      <c r="AO589"/>
      <c r="AP589"/>
      <c r="AQ589"/>
    </row>
    <row r="590" spans="10:43" x14ac:dyDescent="0.25">
      <c r="J590" t="b">
        <f t="shared" si="92"/>
        <v>1</v>
      </c>
      <c r="M590" t="b">
        <f t="shared" si="95"/>
        <v>1</v>
      </c>
      <c r="N590" t="b">
        <f>OR(K590="Grand Total",IFERROR(FIND(SUBSTITUTE(K590," ",""),SUBSTITUTE('0 - Params'!$B$5," ","")),0)&gt;0)</f>
        <v>1</v>
      </c>
      <c r="O590" t="b">
        <f t="shared" si="96"/>
        <v>1</v>
      </c>
      <c r="S590" t="b">
        <f t="shared" si="93"/>
        <v>1</v>
      </c>
      <c r="W590" t="b">
        <f t="shared" si="97"/>
        <v>1</v>
      </c>
      <c r="X590" t="b">
        <f t="shared" si="98"/>
        <v>1</v>
      </c>
      <c r="Y590"/>
      <c r="Z590"/>
      <c r="AA590"/>
      <c r="AE590" t="b">
        <f t="shared" si="94"/>
        <v>1</v>
      </c>
      <c r="AF590"/>
      <c r="AG590"/>
      <c r="AH590"/>
      <c r="AJ590" s="76" t="s">
        <v>1547</v>
      </c>
      <c r="AK590" s="77">
        <v>1</v>
      </c>
      <c r="AL590" t="b">
        <f t="shared" si="99"/>
        <v>1</v>
      </c>
      <c r="AM590" t="b">
        <f t="shared" si="100"/>
        <v>1</v>
      </c>
      <c r="AN590"/>
      <c r="AO590"/>
      <c r="AP590"/>
      <c r="AQ590"/>
    </row>
    <row r="591" spans="10:43" x14ac:dyDescent="0.25">
      <c r="J591" t="b">
        <f t="shared" ref="J591:J654" si="101">OR(H591="Grand Total",EXACT(LOWER(H591),H591))</f>
        <v>1</v>
      </c>
      <c r="M591" t="b">
        <f t="shared" si="95"/>
        <v>1</v>
      </c>
      <c r="N591" t="b">
        <f>OR(K591="Grand Total",IFERROR(FIND(SUBSTITUTE(K591," ",""),SUBSTITUTE('0 - Params'!$B$5," ","")),0)&gt;0)</f>
        <v>1</v>
      </c>
      <c r="O591" t="b">
        <f t="shared" si="96"/>
        <v>1</v>
      </c>
      <c r="S591" t="b">
        <f t="shared" ref="S591:S654" si="102">OR(Q591="Grand Total",EXACT(LOWER(Q591),Q591))</f>
        <v>1</v>
      </c>
      <c r="W591" t="b">
        <f t="shared" si="97"/>
        <v>1</v>
      </c>
      <c r="X591" t="b">
        <f t="shared" si="98"/>
        <v>1</v>
      </c>
      <c r="Y591"/>
      <c r="Z591"/>
      <c r="AA591"/>
      <c r="AE591" t="b">
        <f t="shared" si="94"/>
        <v>1</v>
      </c>
      <c r="AF591"/>
      <c r="AG591"/>
      <c r="AH591"/>
      <c r="AJ591" s="76" t="s">
        <v>1549</v>
      </c>
      <c r="AK591" s="77">
        <v>1</v>
      </c>
      <c r="AL591" t="b">
        <f t="shared" si="99"/>
        <v>1</v>
      </c>
      <c r="AM591" t="b">
        <f t="shared" si="100"/>
        <v>1</v>
      </c>
      <c r="AN591"/>
      <c r="AO591"/>
      <c r="AP591"/>
      <c r="AQ591"/>
    </row>
    <row r="592" spans="10:43" x14ac:dyDescent="0.25">
      <c r="J592" t="b">
        <f t="shared" si="101"/>
        <v>1</v>
      </c>
      <c r="M592" t="b">
        <f t="shared" si="95"/>
        <v>1</v>
      </c>
      <c r="N592" t="b">
        <f>OR(K592="Grand Total",IFERROR(FIND(SUBSTITUTE(K592," ",""),SUBSTITUTE('0 - Params'!$B$5," ","")),0)&gt;0)</f>
        <v>1</v>
      </c>
      <c r="O592" t="b">
        <f t="shared" si="96"/>
        <v>1</v>
      </c>
      <c r="S592" t="b">
        <f t="shared" si="102"/>
        <v>1</v>
      </c>
      <c r="W592" t="b">
        <f t="shared" si="97"/>
        <v>1</v>
      </c>
      <c r="X592" t="b">
        <f t="shared" si="98"/>
        <v>1</v>
      </c>
      <c r="Y592"/>
      <c r="Z592"/>
      <c r="AA592"/>
      <c r="AE592" t="b">
        <f t="shared" si="94"/>
        <v>1</v>
      </c>
      <c r="AF592"/>
      <c r="AG592"/>
      <c r="AH592"/>
      <c r="AJ592" s="76" t="s">
        <v>1551</v>
      </c>
      <c r="AK592" s="77">
        <v>1</v>
      </c>
      <c r="AL592" t="b">
        <f t="shared" si="99"/>
        <v>1</v>
      </c>
      <c r="AM592" t="b">
        <f t="shared" si="100"/>
        <v>1</v>
      </c>
      <c r="AN592"/>
      <c r="AO592"/>
      <c r="AP592"/>
      <c r="AQ592"/>
    </row>
    <row r="593" spans="10:43" x14ac:dyDescent="0.25">
      <c r="J593" t="b">
        <f t="shared" si="101"/>
        <v>1</v>
      </c>
      <c r="M593" t="b">
        <f t="shared" si="95"/>
        <v>1</v>
      </c>
      <c r="N593" t="b">
        <f>OR(K593="Grand Total",IFERROR(FIND(SUBSTITUTE(K593," ",""),SUBSTITUTE('0 - Params'!$B$5," ","")),0)&gt;0)</f>
        <v>1</v>
      </c>
      <c r="O593" t="b">
        <f t="shared" si="96"/>
        <v>1</v>
      </c>
      <c r="S593" t="b">
        <f t="shared" si="102"/>
        <v>1</v>
      </c>
      <c r="W593" t="b">
        <f t="shared" si="97"/>
        <v>1</v>
      </c>
      <c r="X593" t="b">
        <f t="shared" si="98"/>
        <v>1</v>
      </c>
      <c r="Y593"/>
      <c r="Z593"/>
      <c r="AA593"/>
      <c r="AE593" t="b">
        <f t="shared" si="94"/>
        <v>1</v>
      </c>
      <c r="AF593"/>
      <c r="AG593"/>
      <c r="AH593"/>
      <c r="AJ593" s="76" t="s">
        <v>1553</v>
      </c>
      <c r="AK593" s="77">
        <v>1</v>
      </c>
      <c r="AL593" t="b">
        <f t="shared" si="99"/>
        <v>1</v>
      </c>
      <c r="AM593" t="b">
        <f t="shared" si="100"/>
        <v>1</v>
      </c>
      <c r="AN593"/>
      <c r="AO593"/>
      <c r="AP593"/>
      <c r="AQ593"/>
    </row>
    <row r="594" spans="10:43" x14ac:dyDescent="0.25">
      <c r="J594" t="b">
        <f t="shared" si="101"/>
        <v>1</v>
      </c>
      <c r="M594" t="b">
        <f t="shared" si="95"/>
        <v>1</v>
      </c>
      <c r="N594" t="b">
        <f>OR(K594="Grand Total",IFERROR(FIND(SUBSTITUTE(K594," ",""),SUBSTITUTE('0 - Params'!$B$5," ","")),0)&gt;0)</f>
        <v>1</v>
      </c>
      <c r="O594" t="b">
        <f t="shared" si="96"/>
        <v>1</v>
      </c>
      <c r="S594" t="b">
        <f t="shared" si="102"/>
        <v>1</v>
      </c>
      <c r="W594" t="b">
        <f t="shared" si="97"/>
        <v>1</v>
      </c>
      <c r="X594" t="b">
        <f t="shared" si="98"/>
        <v>1</v>
      </c>
      <c r="Y594"/>
      <c r="Z594"/>
      <c r="AA594"/>
      <c r="AE594" t="b">
        <f t="shared" si="94"/>
        <v>1</v>
      </c>
      <c r="AF594"/>
      <c r="AG594"/>
      <c r="AH594"/>
      <c r="AJ594" s="76" t="s">
        <v>1555</v>
      </c>
      <c r="AK594" s="77">
        <v>1</v>
      </c>
      <c r="AL594" t="b">
        <f t="shared" si="99"/>
        <v>1</v>
      </c>
      <c r="AM594" t="b">
        <f t="shared" si="100"/>
        <v>1</v>
      </c>
      <c r="AN594"/>
      <c r="AO594"/>
      <c r="AP594"/>
      <c r="AQ594"/>
    </row>
    <row r="595" spans="10:43" x14ac:dyDescent="0.25">
      <c r="J595" t="b">
        <f t="shared" si="101"/>
        <v>1</v>
      </c>
      <c r="M595" t="b">
        <f t="shared" si="95"/>
        <v>1</v>
      </c>
      <c r="N595" t="b">
        <f>OR(K595="Grand Total",IFERROR(FIND(SUBSTITUTE(K595," ",""),SUBSTITUTE('0 - Params'!$B$5," ","")),0)&gt;0)</f>
        <v>1</v>
      </c>
      <c r="O595" t="b">
        <f t="shared" si="96"/>
        <v>1</v>
      </c>
      <c r="S595" t="b">
        <f t="shared" si="102"/>
        <v>1</v>
      </c>
      <c r="W595" t="b">
        <f t="shared" si="97"/>
        <v>1</v>
      </c>
      <c r="X595" t="b">
        <f t="shared" si="98"/>
        <v>1</v>
      </c>
      <c r="Y595"/>
      <c r="Z595"/>
      <c r="AA595"/>
      <c r="AE595" t="b">
        <f t="shared" si="94"/>
        <v>1</v>
      </c>
      <c r="AF595"/>
      <c r="AG595"/>
      <c r="AH595"/>
      <c r="AJ595" s="76" t="s">
        <v>1557</v>
      </c>
      <c r="AK595" s="77">
        <v>1</v>
      </c>
      <c r="AL595" t="b">
        <f t="shared" si="99"/>
        <v>1</v>
      </c>
      <c r="AM595" t="b">
        <f t="shared" si="100"/>
        <v>1</v>
      </c>
      <c r="AN595"/>
      <c r="AO595"/>
      <c r="AP595"/>
      <c r="AQ595"/>
    </row>
    <row r="596" spans="10:43" x14ac:dyDescent="0.25">
      <c r="J596" t="b">
        <f t="shared" si="101"/>
        <v>1</v>
      </c>
      <c r="M596" t="b">
        <f t="shared" si="95"/>
        <v>1</v>
      </c>
      <c r="N596" t="b">
        <f>OR(K596="Grand Total",IFERROR(FIND(SUBSTITUTE(K596," ",""),SUBSTITUTE('0 - Params'!$B$5," ","")),0)&gt;0)</f>
        <v>1</v>
      </c>
      <c r="O596" t="b">
        <f t="shared" si="96"/>
        <v>1</v>
      </c>
      <c r="S596" t="b">
        <f t="shared" si="102"/>
        <v>1</v>
      </c>
      <c r="W596" t="b">
        <f t="shared" si="97"/>
        <v>1</v>
      </c>
      <c r="X596" t="b">
        <f t="shared" si="98"/>
        <v>1</v>
      </c>
      <c r="Y596"/>
      <c r="Z596"/>
      <c r="AA596"/>
      <c r="AE596" t="b">
        <f t="shared" si="94"/>
        <v>1</v>
      </c>
      <c r="AF596"/>
      <c r="AG596"/>
      <c r="AH596"/>
      <c r="AJ596" s="76" t="s">
        <v>1559</v>
      </c>
      <c r="AK596" s="77">
        <v>1</v>
      </c>
      <c r="AL596" t="b">
        <f t="shared" si="99"/>
        <v>1</v>
      </c>
      <c r="AM596" t="b">
        <f t="shared" si="100"/>
        <v>1</v>
      </c>
      <c r="AN596"/>
      <c r="AO596"/>
      <c r="AP596"/>
      <c r="AQ596"/>
    </row>
    <row r="597" spans="10:43" x14ac:dyDescent="0.25">
      <c r="J597" t="b">
        <f t="shared" si="101"/>
        <v>1</v>
      </c>
      <c r="M597" t="b">
        <f t="shared" si="95"/>
        <v>1</v>
      </c>
      <c r="N597" t="b">
        <f>OR(K597="Grand Total",IFERROR(FIND(SUBSTITUTE(K597," ",""),SUBSTITUTE('0 - Params'!$B$5," ","")),0)&gt;0)</f>
        <v>1</v>
      </c>
      <c r="O597" t="b">
        <f t="shared" si="96"/>
        <v>1</v>
      </c>
      <c r="S597" t="b">
        <f t="shared" si="102"/>
        <v>1</v>
      </c>
      <c r="W597" t="b">
        <f t="shared" si="97"/>
        <v>1</v>
      </c>
      <c r="X597" t="b">
        <f t="shared" si="98"/>
        <v>1</v>
      </c>
      <c r="Y597"/>
      <c r="Z597"/>
      <c r="AA597"/>
      <c r="AE597" t="b">
        <f t="shared" si="94"/>
        <v>1</v>
      </c>
      <c r="AF597"/>
      <c r="AG597"/>
      <c r="AH597"/>
      <c r="AJ597" s="76" t="s">
        <v>1561</v>
      </c>
      <c r="AK597" s="77">
        <v>1</v>
      </c>
      <c r="AL597" t="b">
        <f t="shared" si="99"/>
        <v>1</v>
      </c>
      <c r="AM597" t="b">
        <f t="shared" si="100"/>
        <v>1</v>
      </c>
      <c r="AN597"/>
      <c r="AO597"/>
      <c r="AP597"/>
      <c r="AQ597"/>
    </row>
    <row r="598" spans="10:43" x14ac:dyDescent="0.25">
      <c r="J598" t="b">
        <f t="shared" si="101"/>
        <v>1</v>
      </c>
      <c r="M598" t="b">
        <f t="shared" si="95"/>
        <v>1</v>
      </c>
      <c r="N598" t="b">
        <f>OR(K598="Grand Total",IFERROR(FIND(SUBSTITUTE(K598," ",""),SUBSTITUTE('0 - Params'!$B$5," ","")),0)&gt;0)</f>
        <v>1</v>
      </c>
      <c r="O598" t="b">
        <f t="shared" si="96"/>
        <v>1</v>
      </c>
      <c r="S598" t="b">
        <f t="shared" si="102"/>
        <v>1</v>
      </c>
      <c r="W598" t="b">
        <f t="shared" si="97"/>
        <v>1</v>
      </c>
      <c r="X598" t="b">
        <f t="shared" si="98"/>
        <v>1</v>
      </c>
      <c r="Y598"/>
      <c r="Z598"/>
      <c r="AA598"/>
      <c r="AE598" t="b">
        <f t="shared" si="94"/>
        <v>1</v>
      </c>
      <c r="AF598"/>
      <c r="AG598"/>
      <c r="AH598"/>
      <c r="AJ598" s="76" t="s">
        <v>1563</v>
      </c>
      <c r="AK598" s="77">
        <v>1</v>
      </c>
      <c r="AL598" t="b">
        <f t="shared" si="99"/>
        <v>1</v>
      </c>
      <c r="AM598" t="b">
        <f t="shared" si="100"/>
        <v>1</v>
      </c>
      <c r="AN598"/>
      <c r="AO598"/>
      <c r="AP598"/>
      <c r="AQ598"/>
    </row>
    <row r="599" spans="10:43" x14ac:dyDescent="0.25">
      <c r="J599" t="b">
        <f t="shared" si="101"/>
        <v>1</v>
      </c>
      <c r="M599" t="b">
        <f t="shared" si="95"/>
        <v>1</v>
      </c>
      <c r="N599" t="b">
        <f>OR(K599="Grand Total",IFERROR(FIND(SUBSTITUTE(K599," ",""),SUBSTITUTE('0 - Params'!$B$5," ","")),0)&gt;0)</f>
        <v>1</v>
      </c>
      <c r="O599" t="b">
        <f t="shared" si="96"/>
        <v>1</v>
      </c>
      <c r="S599" t="b">
        <f t="shared" si="102"/>
        <v>1</v>
      </c>
      <c r="W599" t="b">
        <f t="shared" si="97"/>
        <v>1</v>
      </c>
      <c r="X599" t="b">
        <f t="shared" si="98"/>
        <v>1</v>
      </c>
      <c r="Y599"/>
      <c r="Z599"/>
      <c r="AA599"/>
      <c r="AE599" t="b">
        <f t="shared" si="94"/>
        <v>1</v>
      </c>
      <c r="AF599"/>
      <c r="AG599"/>
      <c r="AH599"/>
      <c r="AJ599" s="76" t="s">
        <v>1565</v>
      </c>
      <c r="AK599" s="77">
        <v>1</v>
      </c>
      <c r="AL599" t="b">
        <f t="shared" si="99"/>
        <v>1</v>
      </c>
      <c r="AM599" t="b">
        <f t="shared" si="100"/>
        <v>1</v>
      </c>
      <c r="AN599"/>
      <c r="AO599"/>
      <c r="AP599"/>
      <c r="AQ599"/>
    </row>
    <row r="600" spans="10:43" x14ac:dyDescent="0.25">
      <c r="J600" t="b">
        <f t="shared" si="101"/>
        <v>1</v>
      </c>
      <c r="M600" t="b">
        <f t="shared" si="95"/>
        <v>1</v>
      </c>
      <c r="N600" t="b">
        <f>OR(K600="Grand Total",IFERROR(FIND(SUBSTITUTE(K600," ",""),SUBSTITUTE('0 - Params'!$B$5," ","")),0)&gt;0)</f>
        <v>1</v>
      </c>
      <c r="O600" t="b">
        <f t="shared" si="96"/>
        <v>1</v>
      </c>
      <c r="S600" t="b">
        <f t="shared" si="102"/>
        <v>1</v>
      </c>
      <c r="W600" t="b">
        <f t="shared" si="97"/>
        <v>1</v>
      </c>
      <c r="X600" t="b">
        <f t="shared" si="98"/>
        <v>1</v>
      </c>
      <c r="Y600"/>
      <c r="Z600"/>
      <c r="AA600"/>
      <c r="AE600" t="b">
        <f t="shared" si="94"/>
        <v>1</v>
      </c>
      <c r="AF600"/>
      <c r="AG600"/>
      <c r="AH600"/>
      <c r="AJ600" s="76" t="s">
        <v>1567</v>
      </c>
      <c r="AK600" s="77">
        <v>1</v>
      </c>
      <c r="AL600" t="b">
        <f t="shared" si="99"/>
        <v>1</v>
      </c>
      <c r="AM600" t="b">
        <f t="shared" si="100"/>
        <v>1</v>
      </c>
      <c r="AN600"/>
      <c r="AO600"/>
      <c r="AP600"/>
      <c r="AQ600"/>
    </row>
    <row r="601" spans="10:43" x14ac:dyDescent="0.25">
      <c r="J601" t="b">
        <f t="shared" si="101"/>
        <v>1</v>
      </c>
      <c r="M601" t="b">
        <f t="shared" si="95"/>
        <v>1</v>
      </c>
      <c r="N601" t="b">
        <f>OR(K601="Grand Total",IFERROR(FIND(SUBSTITUTE(K601," ",""),SUBSTITUTE('0 - Params'!$B$5," ","")),0)&gt;0)</f>
        <v>1</v>
      </c>
      <c r="O601" t="b">
        <f t="shared" si="96"/>
        <v>1</v>
      </c>
      <c r="S601" t="b">
        <f t="shared" si="102"/>
        <v>1</v>
      </c>
      <c r="W601" t="b">
        <f t="shared" si="97"/>
        <v>1</v>
      </c>
      <c r="X601" t="b">
        <f t="shared" si="98"/>
        <v>1</v>
      </c>
      <c r="Y601"/>
      <c r="Z601"/>
      <c r="AA601"/>
      <c r="AE601" t="b">
        <f t="shared" si="94"/>
        <v>1</v>
      </c>
      <c r="AF601"/>
      <c r="AG601"/>
      <c r="AH601"/>
      <c r="AJ601" s="76" t="s">
        <v>1569</v>
      </c>
      <c r="AK601" s="77">
        <v>1</v>
      </c>
      <c r="AL601" t="b">
        <f t="shared" si="99"/>
        <v>1</v>
      </c>
      <c r="AM601" t="b">
        <f t="shared" si="100"/>
        <v>1</v>
      </c>
      <c r="AN601"/>
      <c r="AO601"/>
      <c r="AP601"/>
      <c r="AQ601"/>
    </row>
    <row r="602" spans="10:43" x14ac:dyDescent="0.25">
      <c r="J602" t="b">
        <f t="shared" si="101"/>
        <v>1</v>
      </c>
      <c r="M602" t="b">
        <f t="shared" si="95"/>
        <v>1</v>
      </c>
      <c r="N602" t="b">
        <f>OR(K602="Grand Total",IFERROR(FIND(SUBSTITUTE(K602," ",""),SUBSTITUTE('0 - Params'!$B$5," ","")),0)&gt;0)</f>
        <v>1</v>
      </c>
      <c r="O602" t="b">
        <f t="shared" si="96"/>
        <v>1</v>
      </c>
      <c r="S602" t="b">
        <f t="shared" si="102"/>
        <v>1</v>
      </c>
      <c r="W602" t="b">
        <f t="shared" si="97"/>
        <v>1</v>
      </c>
      <c r="X602" t="b">
        <f t="shared" si="98"/>
        <v>1</v>
      </c>
      <c r="Y602"/>
      <c r="Z602"/>
      <c r="AA602"/>
      <c r="AE602" t="b">
        <f t="shared" si="94"/>
        <v>1</v>
      </c>
      <c r="AF602"/>
      <c r="AG602"/>
      <c r="AH602"/>
      <c r="AJ602" s="76" t="s">
        <v>1571</v>
      </c>
      <c r="AK602" s="77">
        <v>1</v>
      </c>
      <c r="AL602" t="b">
        <f t="shared" si="99"/>
        <v>1</v>
      </c>
      <c r="AM602" t="b">
        <f t="shared" si="100"/>
        <v>1</v>
      </c>
      <c r="AN602"/>
      <c r="AO602"/>
      <c r="AP602"/>
      <c r="AQ602"/>
    </row>
    <row r="603" spans="10:43" x14ac:dyDescent="0.25">
      <c r="J603" t="b">
        <f t="shared" si="101"/>
        <v>1</v>
      </c>
      <c r="M603" t="b">
        <f t="shared" si="95"/>
        <v>1</v>
      </c>
      <c r="N603" t="b">
        <f>OR(K603="Grand Total",IFERROR(FIND(SUBSTITUTE(K603," ",""),SUBSTITUTE('0 - Params'!$B$5," ","")),0)&gt;0)</f>
        <v>1</v>
      </c>
      <c r="O603" t="b">
        <f t="shared" si="96"/>
        <v>1</v>
      </c>
      <c r="S603" t="b">
        <f t="shared" si="102"/>
        <v>1</v>
      </c>
      <c r="W603" t="b">
        <f t="shared" si="97"/>
        <v>1</v>
      </c>
      <c r="X603" t="b">
        <f t="shared" si="98"/>
        <v>1</v>
      </c>
      <c r="Y603"/>
      <c r="Z603"/>
      <c r="AA603"/>
      <c r="AE603" t="b">
        <f t="shared" si="94"/>
        <v>1</v>
      </c>
      <c r="AF603"/>
      <c r="AG603"/>
      <c r="AH603"/>
      <c r="AJ603" s="76" t="s">
        <v>1573</v>
      </c>
      <c r="AK603" s="77">
        <v>1</v>
      </c>
      <c r="AL603" t="b">
        <f t="shared" si="99"/>
        <v>1</v>
      </c>
      <c r="AM603" t="b">
        <f t="shared" si="100"/>
        <v>1</v>
      </c>
      <c r="AN603"/>
      <c r="AO603"/>
      <c r="AP603"/>
      <c r="AQ603"/>
    </row>
    <row r="604" spans="10:43" x14ac:dyDescent="0.25">
      <c r="J604" t="b">
        <f t="shared" si="101"/>
        <v>1</v>
      </c>
      <c r="M604" t="b">
        <f t="shared" si="95"/>
        <v>1</v>
      </c>
      <c r="N604" t="b">
        <f>OR(K604="Grand Total",IFERROR(FIND(SUBSTITUTE(K604," ",""),SUBSTITUTE('0 - Params'!$B$5," ","")),0)&gt;0)</f>
        <v>1</v>
      </c>
      <c r="O604" t="b">
        <f t="shared" si="96"/>
        <v>1</v>
      </c>
      <c r="S604" t="b">
        <f t="shared" si="102"/>
        <v>1</v>
      </c>
      <c r="W604" t="b">
        <f t="shared" si="97"/>
        <v>1</v>
      </c>
      <c r="X604" t="b">
        <f t="shared" si="98"/>
        <v>1</v>
      </c>
      <c r="Y604"/>
      <c r="Z604"/>
      <c r="AA604"/>
      <c r="AE604" t="b">
        <f t="shared" si="94"/>
        <v>1</v>
      </c>
      <c r="AF604"/>
      <c r="AG604"/>
      <c r="AH604"/>
      <c r="AJ604" s="76" t="s">
        <v>1575</v>
      </c>
      <c r="AK604" s="77">
        <v>1</v>
      </c>
      <c r="AL604" t="b">
        <f t="shared" si="99"/>
        <v>1</v>
      </c>
      <c r="AM604" t="b">
        <f t="shared" si="100"/>
        <v>1</v>
      </c>
      <c r="AN604"/>
      <c r="AO604"/>
      <c r="AP604"/>
      <c r="AQ604"/>
    </row>
    <row r="605" spans="10:43" x14ac:dyDescent="0.25">
      <c r="J605" t="b">
        <f t="shared" si="101"/>
        <v>1</v>
      </c>
      <c r="M605" t="b">
        <f t="shared" si="95"/>
        <v>1</v>
      </c>
      <c r="N605" t="b">
        <f>OR(K605="Grand Total",IFERROR(FIND(SUBSTITUTE(K605," ",""),SUBSTITUTE('0 - Params'!$B$5," ","")),0)&gt;0)</f>
        <v>1</v>
      </c>
      <c r="O605" t="b">
        <f t="shared" si="96"/>
        <v>1</v>
      </c>
      <c r="S605" t="b">
        <f t="shared" si="102"/>
        <v>1</v>
      </c>
      <c r="W605" t="b">
        <f t="shared" si="97"/>
        <v>1</v>
      </c>
      <c r="X605" t="b">
        <f t="shared" si="98"/>
        <v>1</v>
      </c>
      <c r="Y605"/>
      <c r="Z605"/>
      <c r="AA605"/>
      <c r="AE605" t="b">
        <f t="shared" si="94"/>
        <v>1</v>
      </c>
      <c r="AF605"/>
      <c r="AG605"/>
      <c r="AH605"/>
      <c r="AJ605" s="76" t="s">
        <v>1577</v>
      </c>
      <c r="AK605" s="77">
        <v>1</v>
      </c>
      <c r="AL605" t="b">
        <f t="shared" si="99"/>
        <v>1</v>
      </c>
      <c r="AM605" t="b">
        <f t="shared" si="100"/>
        <v>1</v>
      </c>
      <c r="AN605"/>
      <c r="AO605"/>
      <c r="AP605"/>
      <c r="AQ605"/>
    </row>
    <row r="606" spans="10:43" x14ac:dyDescent="0.25">
      <c r="J606" t="b">
        <f t="shared" si="101"/>
        <v>1</v>
      </c>
      <c r="M606" t="b">
        <f t="shared" si="95"/>
        <v>1</v>
      </c>
      <c r="N606" t="b">
        <f>OR(K606="Grand Total",IFERROR(FIND(SUBSTITUTE(K606," ",""),SUBSTITUTE('0 - Params'!$B$5," ","")),0)&gt;0)</f>
        <v>1</v>
      </c>
      <c r="O606" t="b">
        <f t="shared" si="96"/>
        <v>1</v>
      </c>
      <c r="S606" t="b">
        <f t="shared" si="102"/>
        <v>1</v>
      </c>
      <c r="W606" t="b">
        <f t="shared" si="97"/>
        <v>1</v>
      </c>
      <c r="X606" t="b">
        <f t="shared" si="98"/>
        <v>1</v>
      </c>
      <c r="Y606"/>
      <c r="Z606"/>
      <c r="AA606"/>
      <c r="AE606" t="b">
        <f t="shared" si="94"/>
        <v>1</v>
      </c>
      <c r="AF606"/>
      <c r="AG606"/>
      <c r="AH606"/>
      <c r="AJ606" s="76" t="s">
        <v>1579</v>
      </c>
      <c r="AK606" s="77">
        <v>1</v>
      </c>
      <c r="AL606" t="b">
        <f t="shared" si="99"/>
        <v>1</v>
      </c>
      <c r="AM606" t="b">
        <f t="shared" si="100"/>
        <v>1</v>
      </c>
      <c r="AN606"/>
      <c r="AO606"/>
      <c r="AP606"/>
      <c r="AQ606"/>
    </row>
    <row r="607" spans="10:43" x14ac:dyDescent="0.25">
      <c r="J607" t="b">
        <f t="shared" si="101"/>
        <v>1</v>
      </c>
      <c r="M607" t="b">
        <f t="shared" si="95"/>
        <v>1</v>
      </c>
      <c r="N607" t="b">
        <f>OR(K607="Grand Total",IFERROR(FIND(SUBSTITUTE(K607," ",""),SUBSTITUTE('0 - Params'!$B$5," ","")),0)&gt;0)</f>
        <v>1</v>
      </c>
      <c r="O607" t="b">
        <f t="shared" si="96"/>
        <v>1</v>
      </c>
      <c r="S607" t="b">
        <f t="shared" si="102"/>
        <v>1</v>
      </c>
      <c r="W607" t="b">
        <f t="shared" si="97"/>
        <v>1</v>
      </c>
      <c r="X607" t="b">
        <f t="shared" si="98"/>
        <v>1</v>
      </c>
      <c r="Y607"/>
      <c r="Z607"/>
      <c r="AA607"/>
      <c r="AE607" t="b">
        <f t="shared" si="94"/>
        <v>1</v>
      </c>
      <c r="AF607"/>
      <c r="AG607"/>
      <c r="AH607"/>
      <c r="AJ607" s="76" t="s">
        <v>1581</v>
      </c>
      <c r="AK607" s="77">
        <v>1</v>
      </c>
      <c r="AL607" t="b">
        <f t="shared" si="99"/>
        <v>1</v>
      </c>
      <c r="AM607" t="b">
        <f t="shared" si="100"/>
        <v>1</v>
      </c>
      <c r="AN607"/>
      <c r="AO607"/>
      <c r="AP607"/>
      <c r="AQ607"/>
    </row>
    <row r="608" spans="10:43" x14ac:dyDescent="0.25">
      <c r="J608" t="b">
        <f t="shared" si="101"/>
        <v>1</v>
      </c>
      <c r="M608" t="b">
        <f t="shared" si="95"/>
        <v>1</v>
      </c>
      <c r="N608" t="b">
        <f>OR(K608="Grand Total",IFERROR(FIND(SUBSTITUTE(K608," ",""),SUBSTITUTE('0 - Params'!$B$5," ","")),0)&gt;0)</f>
        <v>1</v>
      </c>
      <c r="O608" t="b">
        <f t="shared" si="96"/>
        <v>1</v>
      </c>
      <c r="S608" t="b">
        <f t="shared" si="102"/>
        <v>1</v>
      </c>
      <c r="W608" t="b">
        <f t="shared" si="97"/>
        <v>1</v>
      </c>
      <c r="X608" t="b">
        <f t="shared" si="98"/>
        <v>1</v>
      </c>
      <c r="Y608"/>
      <c r="Z608"/>
      <c r="AA608"/>
      <c r="AE608" t="b">
        <f t="shared" si="94"/>
        <v>1</v>
      </c>
      <c r="AF608"/>
      <c r="AG608"/>
      <c r="AH608"/>
      <c r="AJ608" s="76" t="s">
        <v>1583</v>
      </c>
      <c r="AK608" s="77">
        <v>1</v>
      </c>
      <c r="AL608" t="b">
        <f t="shared" si="99"/>
        <v>1</v>
      </c>
      <c r="AM608" t="b">
        <f t="shared" si="100"/>
        <v>1</v>
      </c>
      <c r="AN608"/>
      <c r="AO608"/>
      <c r="AP608"/>
      <c r="AQ608"/>
    </row>
    <row r="609" spans="10:43" x14ac:dyDescent="0.25">
      <c r="J609" t="b">
        <f t="shared" si="101"/>
        <v>1</v>
      </c>
      <c r="M609" t="b">
        <f t="shared" si="95"/>
        <v>1</v>
      </c>
      <c r="N609" t="b">
        <f>OR(K609="Grand Total",IFERROR(FIND(SUBSTITUTE(K609," ",""),SUBSTITUTE('0 - Params'!$B$5," ","")),0)&gt;0)</f>
        <v>1</v>
      </c>
      <c r="O609" t="b">
        <f t="shared" si="96"/>
        <v>1</v>
      </c>
      <c r="S609" t="b">
        <f t="shared" si="102"/>
        <v>1</v>
      </c>
      <c r="W609" t="b">
        <f t="shared" si="97"/>
        <v>1</v>
      </c>
      <c r="X609" t="b">
        <f t="shared" si="98"/>
        <v>1</v>
      </c>
      <c r="Y609"/>
      <c r="Z609"/>
      <c r="AA609"/>
      <c r="AE609" t="b">
        <f t="shared" si="94"/>
        <v>1</v>
      </c>
      <c r="AF609"/>
      <c r="AG609"/>
      <c r="AH609"/>
      <c r="AJ609" s="76" t="s">
        <v>1585</v>
      </c>
      <c r="AK609" s="77">
        <v>1</v>
      </c>
      <c r="AL609" t="b">
        <f t="shared" si="99"/>
        <v>1</v>
      </c>
      <c r="AM609" t="b">
        <f t="shared" si="100"/>
        <v>1</v>
      </c>
      <c r="AN609"/>
      <c r="AO609"/>
      <c r="AP609"/>
      <c r="AQ609"/>
    </row>
    <row r="610" spans="10:43" x14ac:dyDescent="0.25">
      <c r="J610" t="b">
        <f t="shared" si="101"/>
        <v>1</v>
      </c>
      <c r="M610" t="b">
        <f t="shared" si="95"/>
        <v>1</v>
      </c>
      <c r="N610" t="b">
        <f>OR(K610="Grand Total",IFERROR(FIND(SUBSTITUTE(K610," ",""),SUBSTITUTE('0 - Params'!$B$5," ","")),0)&gt;0)</f>
        <v>1</v>
      </c>
      <c r="O610" t="b">
        <f t="shared" si="96"/>
        <v>1</v>
      </c>
      <c r="S610" t="b">
        <f t="shared" si="102"/>
        <v>1</v>
      </c>
      <c r="W610" t="b">
        <f t="shared" si="97"/>
        <v>1</v>
      </c>
      <c r="X610" t="b">
        <f t="shared" si="98"/>
        <v>1</v>
      </c>
      <c r="Y610"/>
      <c r="Z610"/>
      <c r="AA610"/>
      <c r="AE610" t="b">
        <f t="shared" si="94"/>
        <v>1</v>
      </c>
      <c r="AF610"/>
      <c r="AG610"/>
      <c r="AH610"/>
      <c r="AJ610" s="76" t="s">
        <v>1587</v>
      </c>
      <c r="AK610" s="77">
        <v>1</v>
      </c>
      <c r="AL610" t="b">
        <f t="shared" si="99"/>
        <v>1</v>
      </c>
      <c r="AM610" t="b">
        <f t="shared" si="100"/>
        <v>1</v>
      </c>
      <c r="AN610"/>
      <c r="AO610"/>
      <c r="AP610"/>
      <c r="AQ610"/>
    </row>
    <row r="611" spans="10:43" x14ac:dyDescent="0.25">
      <c r="J611" t="b">
        <f t="shared" si="101"/>
        <v>1</v>
      </c>
      <c r="M611" t="b">
        <f t="shared" si="95"/>
        <v>1</v>
      </c>
      <c r="N611" t="b">
        <f>OR(K611="Grand Total",IFERROR(FIND(SUBSTITUTE(K611," ",""),SUBSTITUTE('0 - Params'!$B$5," ","")),0)&gt;0)</f>
        <v>1</v>
      </c>
      <c r="O611" t="b">
        <f t="shared" si="96"/>
        <v>1</v>
      </c>
      <c r="S611" t="b">
        <f t="shared" si="102"/>
        <v>1</v>
      </c>
      <c r="W611" t="b">
        <f t="shared" si="97"/>
        <v>1</v>
      </c>
      <c r="X611" t="b">
        <f t="shared" si="98"/>
        <v>1</v>
      </c>
      <c r="Y611"/>
      <c r="Z611"/>
      <c r="AA611"/>
      <c r="AE611" t="b">
        <f t="shared" si="94"/>
        <v>1</v>
      </c>
      <c r="AF611"/>
      <c r="AG611"/>
      <c r="AH611"/>
      <c r="AJ611" s="76" t="s">
        <v>1589</v>
      </c>
      <c r="AK611" s="77">
        <v>1</v>
      </c>
      <c r="AL611" t="b">
        <f t="shared" si="99"/>
        <v>1</v>
      </c>
      <c r="AM611" t="b">
        <f t="shared" si="100"/>
        <v>1</v>
      </c>
      <c r="AN611"/>
      <c r="AO611"/>
      <c r="AP611"/>
      <c r="AQ611"/>
    </row>
    <row r="612" spans="10:43" x14ac:dyDescent="0.25">
      <c r="J612" t="b">
        <f t="shared" si="101"/>
        <v>1</v>
      </c>
      <c r="M612" t="b">
        <f t="shared" si="95"/>
        <v>1</v>
      </c>
      <c r="N612" t="b">
        <f>OR(K612="Grand Total",IFERROR(FIND(SUBSTITUTE(K612," ",""),SUBSTITUTE('0 - Params'!$B$5," ","")),0)&gt;0)</f>
        <v>1</v>
      </c>
      <c r="O612" t="b">
        <f t="shared" si="96"/>
        <v>1</v>
      </c>
      <c r="S612" t="b">
        <f t="shared" si="102"/>
        <v>1</v>
      </c>
      <c r="W612" t="b">
        <f t="shared" si="97"/>
        <v>1</v>
      </c>
      <c r="X612" t="b">
        <f t="shared" si="98"/>
        <v>1</v>
      </c>
      <c r="Y612"/>
      <c r="Z612"/>
      <c r="AA612"/>
      <c r="AE612" t="b">
        <f t="shared" si="94"/>
        <v>1</v>
      </c>
      <c r="AF612"/>
      <c r="AG612"/>
      <c r="AH612"/>
      <c r="AJ612" s="76" t="s">
        <v>1591</v>
      </c>
      <c r="AK612" s="77">
        <v>1</v>
      </c>
      <c r="AL612" t="b">
        <f t="shared" si="99"/>
        <v>1</v>
      </c>
      <c r="AM612" t="b">
        <f t="shared" si="100"/>
        <v>1</v>
      </c>
      <c r="AN612"/>
      <c r="AO612"/>
      <c r="AP612"/>
      <c r="AQ612"/>
    </row>
    <row r="613" spans="10:43" x14ac:dyDescent="0.25">
      <c r="J613" t="b">
        <f t="shared" si="101"/>
        <v>1</v>
      </c>
      <c r="M613" t="b">
        <f t="shared" si="95"/>
        <v>1</v>
      </c>
      <c r="N613" t="b">
        <f>OR(K613="Grand Total",IFERROR(FIND(SUBSTITUTE(K613," ",""),SUBSTITUTE('0 - Params'!$B$5," ","")),0)&gt;0)</f>
        <v>1</v>
      </c>
      <c r="O613" t="b">
        <f t="shared" si="96"/>
        <v>1</v>
      </c>
      <c r="S613" t="b">
        <f t="shared" si="102"/>
        <v>1</v>
      </c>
      <c r="W613" t="b">
        <f t="shared" si="97"/>
        <v>1</v>
      </c>
      <c r="X613" t="b">
        <f t="shared" si="98"/>
        <v>1</v>
      </c>
      <c r="Y613"/>
      <c r="Z613"/>
      <c r="AA613"/>
      <c r="AE613" t="b">
        <f t="shared" si="94"/>
        <v>1</v>
      </c>
      <c r="AF613"/>
      <c r="AG613"/>
      <c r="AH613"/>
      <c r="AJ613" s="76" t="s">
        <v>1593</v>
      </c>
      <c r="AK613" s="77">
        <v>1</v>
      </c>
      <c r="AL613" t="b">
        <f t="shared" si="99"/>
        <v>1</v>
      </c>
      <c r="AM613" t="b">
        <f t="shared" si="100"/>
        <v>1</v>
      </c>
      <c r="AN613"/>
      <c r="AO613"/>
      <c r="AP613"/>
      <c r="AQ613"/>
    </row>
    <row r="614" spans="10:43" x14ac:dyDescent="0.25">
      <c r="J614" t="b">
        <f t="shared" si="101"/>
        <v>1</v>
      </c>
      <c r="M614" t="b">
        <f t="shared" si="95"/>
        <v>1</v>
      </c>
      <c r="N614" t="b">
        <f>OR(K614="Grand Total",IFERROR(FIND(SUBSTITUTE(K614," ",""),SUBSTITUTE('0 - Params'!$B$5," ","")),0)&gt;0)</f>
        <v>1</v>
      </c>
      <c r="O614" t="b">
        <f t="shared" si="96"/>
        <v>1</v>
      </c>
      <c r="S614" t="b">
        <f t="shared" si="102"/>
        <v>1</v>
      </c>
      <c r="W614" t="b">
        <f t="shared" si="97"/>
        <v>1</v>
      </c>
      <c r="X614" t="b">
        <f t="shared" si="98"/>
        <v>1</v>
      </c>
      <c r="Y614"/>
      <c r="Z614"/>
      <c r="AA614"/>
      <c r="AE614" t="b">
        <f t="shared" si="94"/>
        <v>1</v>
      </c>
      <c r="AF614"/>
      <c r="AG614"/>
      <c r="AH614"/>
      <c r="AJ614" s="76" t="s">
        <v>1595</v>
      </c>
      <c r="AK614" s="77">
        <v>1</v>
      </c>
      <c r="AL614" t="b">
        <f t="shared" si="99"/>
        <v>1</v>
      </c>
      <c r="AM614" t="b">
        <f t="shared" si="100"/>
        <v>1</v>
      </c>
      <c r="AN614"/>
      <c r="AO614"/>
      <c r="AP614"/>
      <c r="AQ614"/>
    </row>
    <row r="615" spans="10:43" x14ac:dyDescent="0.25">
      <c r="J615" t="b">
        <f t="shared" si="101"/>
        <v>1</v>
      </c>
      <c r="M615" t="b">
        <f t="shared" si="95"/>
        <v>1</v>
      </c>
      <c r="N615" t="b">
        <f>OR(K615="Grand Total",IFERROR(FIND(SUBSTITUTE(K615," ",""),SUBSTITUTE('0 - Params'!$B$5," ","")),0)&gt;0)</f>
        <v>1</v>
      </c>
      <c r="O615" t="b">
        <f t="shared" si="96"/>
        <v>1</v>
      </c>
      <c r="S615" t="b">
        <f t="shared" si="102"/>
        <v>1</v>
      </c>
      <c r="W615" t="b">
        <f t="shared" si="97"/>
        <v>1</v>
      </c>
      <c r="X615" t="b">
        <f t="shared" si="98"/>
        <v>1</v>
      </c>
      <c r="Y615"/>
      <c r="Z615"/>
      <c r="AA615"/>
      <c r="AE615" t="b">
        <f t="shared" si="94"/>
        <v>1</v>
      </c>
      <c r="AF615"/>
      <c r="AG615"/>
      <c r="AH615"/>
      <c r="AJ615" s="76" t="s">
        <v>1597</v>
      </c>
      <c r="AK615" s="77">
        <v>1</v>
      </c>
      <c r="AL615" t="b">
        <f t="shared" si="99"/>
        <v>1</v>
      </c>
      <c r="AM615" t="b">
        <f t="shared" si="100"/>
        <v>1</v>
      </c>
      <c r="AN615"/>
      <c r="AO615"/>
      <c r="AP615"/>
      <c r="AQ615"/>
    </row>
    <row r="616" spans="10:43" x14ac:dyDescent="0.25">
      <c r="J616" t="b">
        <f t="shared" si="101"/>
        <v>1</v>
      </c>
      <c r="M616" t="b">
        <f t="shared" si="95"/>
        <v>1</v>
      </c>
      <c r="N616" t="b">
        <f>OR(K616="Grand Total",IFERROR(FIND(SUBSTITUTE(K616," ",""),SUBSTITUTE('0 - Params'!$B$5," ","")),0)&gt;0)</f>
        <v>1</v>
      </c>
      <c r="O616" t="b">
        <f t="shared" si="96"/>
        <v>1</v>
      </c>
      <c r="S616" t="b">
        <f t="shared" si="102"/>
        <v>1</v>
      </c>
      <c r="W616" t="b">
        <f t="shared" si="97"/>
        <v>1</v>
      </c>
      <c r="X616" t="b">
        <f t="shared" si="98"/>
        <v>1</v>
      </c>
      <c r="Y616"/>
      <c r="Z616"/>
      <c r="AA616"/>
      <c r="AE616" t="b">
        <f t="shared" si="94"/>
        <v>1</v>
      </c>
      <c r="AF616"/>
      <c r="AG616"/>
      <c r="AH616"/>
      <c r="AJ616" s="76" t="s">
        <v>1599</v>
      </c>
      <c r="AK616" s="77">
        <v>1</v>
      </c>
      <c r="AL616" t="b">
        <f t="shared" si="99"/>
        <v>1</v>
      </c>
      <c r="AM616" t="b">
        <f t="shared" si="100"/>
        <v>1</v>
      </c>
      <c r="AN616"/>
      <c r="AO616"/>
      <c r="AP616"/>
      <c r="AQ616"/>
    </row>
    <row r="617" spans="10:43" x14ac:dyDescent="0.25">
      <c r="J617" t="b">
        <f t="shared" si="101"/>
        <v>1</v>
      </c>
      <c r="M617" t="b">
        <f t="shared" si="95"/>
        <v>1</v>
      </c>
      <c r="N617" t="b">
        <f>OR(K617="Grand Total",IFERROR(FIND(SUBSTITUTE(K617," ",""),SUBSTITUTE('0 - Params'!$B$5," ","")),0)&gt;0)</f>
        <v>1</v>
      </c>
      <c r="O617" t="b">
        <f t="shared" si="96"/>
        <v>1</v>
      </c>
      <c r="S617" t="b">
        <f t="shared" si="102"/>
        <v>1</v>
      </c>
      <c r="W617" t="b">
        <f t="shared" si="97"/>
        <v>1</v>
      </c>
      <c r="X617" t="b">
        <f t="shared" si="98"/>
        <v>1</v>
      </c>
      <c r="Y617"/>
      <c r="Z617"/>
      <c r="AA617"/>
      <c r="AE617" t="b">
        <f t="shared" si="94"/>
        <v>1</v>
      </c>
      <c r="AF617"/>
      <c r="AG617"/>
      <c r="AH617"/>
      <c r="AJ617" s="76" t="s">
        <v>1601</v>
      </c>
      <c r="AK617" s="77">
        <v>1</v>
      </c>
      <c r="AL617" t="b">
        <f t="shared" si="99"/>
        <v>1</v>
      </c>
      <c r="AM617" t="b">
        <f t="shared" si="100"/>
        <v>1</v>
      </c>
      <c r="AN617"/>
      <c r="AO617"/>
      <c r="AP617"/>
      <c r="AQ617"/>
    </row>
    <row r="618" spans="10:43" x14ac:dyDescent="0.25">
      <c r="J618" t="b">
        <f t="shared" si="101"/>
        <v>1</v>
      </c>
      <c r="M618" t="b">
        <f t="shared" si="95"/>
        <v>1</v>
      </c>
      <c r="N618" t="b">
        <f>OR(K618="Grand Total",IFERROR(FIND(SUBSTITUTE(K618," ",""),SUBSTITUTE('0 - Params'!$B$5," ","")),0)&gt;0)</f>
        <v>1</v>
      </c>
      <c r="O618" t="b">
        <f t="shared" si="96"/>
        <v>1</v>
      </c>
      <c r="S618" t="b">
        <f t="shared" si="102"/>
        <v>1</v>
      </c>
      <c r="W618" t="b">
        <f t="shared" si="97"/>
        <v>1</v>
      </c>
      <c r="X618" t="b">
        <f t="shared" si="98"/>
        <v>1</v>
      </c>
      <c r="Y618"/>
      <c r="Z618"/>
      <c r="AA618"/>
      <c r="AE618" t="b">
        <f t="shared" si="94"/>
        <v>1</v>
      </c>
      <c r="AF618"/>
      <c r="AG618"/>
      <c r="AH618"/>
      <c r="AJ618" s="76" t="s">
        <v>1603</v>
      </c>
      <c r="AK618" s="77">
        <v>1</v>
      </c>
      <c r="AL618" t="b">
        <f t="shared" si="99"/>
        <v>1</v>
      </c>
      <c r="AM618" t="b">
        <f t="shared" si="100"/>
        <v>1</v>
      </c>
      <c r="AN618"/>
      <c r="AO618"/>
      <c r="AP618"/>
      <c r="AQ618"/>
    </row>
    <row r="619" spans="10:43" x14ac:dyDescent="0.25">
      <c r="J619" t="b">
        <f t="shared" si="101"/>
        <v>1</v>
      </c>
      <c r="M619" t="b">
        <f t="shared" si="95"/>
        <v>1</v>
      </c>
      <c r="N619" t="b">
        <f>OR(K619="Grand Total",IFERROR(FIND(SUBSTITUTE(K619," ",""),SUBSTITUTE('0 - Params'!$B$5," ","")),0)&gt;0)</f>
        <v>1</v>
      </c>
      <c r="O619" t="b">
        <f t="shared" si="96"/>
        <v>1</v>
      </c>
      <c r="S619" t="b">
        <f t="shared" si="102"/>
        <v>1</v>
      </c>
      <c r="W619" t="b">
        <f t="shared" si="97"/>
        <v>1</v>
      </c>
      <c r="X619" t="b">
        <f t="shared" si="98"/>
        <v>1</v>
      </c>
      <c r="Y619"/>
      <c r="Z619"/>
      <c r="AA619"/>
      <c r="AE619" t="b">
        <f t="shared" si="94"/>
        <v>1</v>
      </c>
      <c r="AF619"/>
      <c r="AG619"/>
      <c r="AH619"/>
      <c r="AJ619" s="76" t="s">
        <v>1605</v>
      </c>
      <c r="AK619" s="77">
        <v>1</v>
      </c>
      <c r="AL619" t="b">
        <f t="shared" si="99"/>
        <v>1</v>
      </c>
      <c r="AM619" t="b">
        <f t="shared" si="100"/>
        <v>1</v>
      </c>
      <c r="AN619"/>
      <c r="AO619"/>
      <c r="AP619"/>
      <c r="AQ619"/>
    </row>
    <row r="620" spans="10:43" x14ac:dyDescent="0.25">
      <c r="J620" t="b">
        <f t="shared" si="101"/>
        <v>1</v>
      </c>
      <c r="M620" t="b">
        <f t="shared" si="95"/>
        <v>1</v>
      </c>
      <c r="N620" t="b">
        <f>OR(K620="Grand Total",IFERROR(FIND(SUBSTITUTE(K620," ",""),SUBSTITUTE('0 - Params'!$B$5," ","")),0)&gt;0)</f>
        <v>1</v>
      </c>
      <c r="O620" t="b">
        <f t="shared" si="96"/>
        <v>1</v>
      </c>
      <c r="S620" t="b">
        <f t="shared" si="102"/>
        <v>1</v>
      </c>
      <c r="W620" t="b">
        <f t="shared" si="97"/>
        <v>1</v>
      </c>
      <c r="X620" t="b">
        <f t="shared" si="98"/>
        <v>1</v>
      </c>
      <c r="Y620"/>
      <c r="Z620"/>
      <c r="AA620"/>
      <c r="AE620" t="b">
        <f t="shared" si="94"/>
        <v>1</v>
      </c>
      <c r="AF620"/>
      <c r="AG620"/>
      <c r="AH620"/>
      <c r="AJ620" s="76" t="s">
        <v>1607</v>
      </c>
      <c r="AK620" s="77">
        <v>1</v>
      </c>
      <c r="AL620" t="b">
        <f t="shared" si="99"/>
        <v>1</v>
      </c>
      <c r="AM620" t="b">
        <f t="shared" si="100"/>
        <v>1</v>
      </c>
      <c r="AN620"/>
      <c r="AO620"/>
      <c r="AP620"/>
      <c r="AQ620"/>
    </row>
    <row r="621" spans="10:43" x14ac:dyDescent="0.25">
      <c r="J621" t="b">
        <f t="shared" si="101"/>
        <v>1</v>
      </c>
      <c r="M621" t="b">
        <f t="shared" si="95"/>
        <v>1</v>
      </c>
      <c r="N621" t="b">
        <f>OR(K621="Grand Total",IFERROR(FIND(SUBSTITUTE(K621," ",""),SUBSTITUTE('0 - Params'!$B$5," ","")),0)&gt;0)</f>
        <v>1</v>
      </c>
      <c r="O621" t="b">
        <f t="shared" si="96"/>
        <v>1</v>
      </c>
      <c r="S621" t="b">
        <f t="shared" si="102"/>
        <v>1</v>
      </c>
      <c r="W621" t="b">
        <f t="shared" si="97"/>
        <v>1</v>
      </c>
      <c r="X621" t="b">
        <f t="shared" si="98"/>
        <v>1</v>
      </c>
      <c r="Y621"/>
      <c r="Z621"/>
      <c r="AA621"/>
      <c r="AE621" t="b">
        <f t="shared" si="94"/>
        <v>1</v>
      </c>
      <c r="AF621"/>
      <c r="AG621"/>
      <c r="AH621"/>
      <c r="AJ621" s="76" t="s">
        <v>1609</v>
      </c>
      <c r="AK621" s="77">
        <v>1</v>
      </c>
      <c r="AL621" t="b">
        <f t="shared" si="99"/>
        <v>1</v>
      </c>
      <c r="AM621" t="b">
        <f t="shared" si="100"/>
        <v>1</v>
      </c>
      <c r="AN621"/>
      <c r="AO621"/>
      <c r="AP621"/>
      <c r="AQ621"/>
    </row>
    <row r="622" spans="10:43" x14ac:dyDescent="0.25">
      <c r="J622" t="b">
        <f t="shared" si="101"/>
        <v>1</v>
      </c>
      <c r="M622" t="b">
        <f t="shared" si="95"/>
        <v>1</v>
      </c>
      <c r="N622" t="b">
        <f>OR(K622="Grand Total",IFERROR(FIND(SUBSTITUTE(K622," ",""),SUBSTITUTE('0 - Params'!$B$5," ","")),0)&gt;0)</f>
        <v>1</v>
      </c>
      <c r="O622" t="b">
        <f t="shared" si="96"/>
        <v>1</v>
      </c>
      <c r="S622" t="b">
        <f t="shared" si="102"/>
        <v>1</v>
      </c>
      <c r="W622" t="b">
        <f t="shared" si="97"/>
        <v>1</v>
      </c>
      <c r="X622" t="b">
        <f t="shared" si="98"/>
        <v>1</v>
      </c>
      <c r="Y622"/>
      <c r="Z622"/>
      <c r="AA622"/>
      <c r="AE622" t="b">
        <f t="shared" si="94"/>
        <v>1</v>
      </c>
      <c r="AF622"/>
      <c r="AG622"/>
      <c r="AH622"/>
      <c r="AJ622" s="76" t="s">
        <v>1611</v>
      </c>
      <c r="AK622" s="77">
        <v>1</v>
      </c>
      <c r="AL622" t="b">
        <f t="shared" si="99"/>
        <v>1</v>
      </c>
      <c r="AM622" t="b">
        <f t="shared" si="100"/>
        <v>1</v>
      </c>
      <c r="AN622"/>
      <c r="AO622"/>
      <c r="AP622"/>
      <c r="AQ622"/>
    </row>
    <row r="623" spans="10:43" x14ac:dyDescent="0.25">
      <c r="J623" t="b">
        <f t="shared" si="101"/>
        <v>1</v>
      </c>
      <c r="M623" t="b">
        <f t="shared" si="95"/>
        <v>1</v>
      </c>
      <c r="N623" t="b">
        <f>OR(K623="Grand Total",IFERROR(FIND(SUBSTITUTE(K623," ",""),SUBSTITUTE('0 - Params'!$B$5," ","")),0)&gt;0)</f>
        <v>1</v>
      </c>
      <c r="O623" t="b">
        <f t="shared" si="96"/>
        <v>1</v>
      </c>
      <c r="S623" t="b">
        <f t="shared" si="102"/>
        <v>1</v>
      </c>
      <c r="W623" t="b">
        <f t="shared" si="97"/>
        <v>1</v>
      </c>
      <c r="X623" t="b">
        <f t="shared" si="98"/>
        <v>1</v>
      </c>
      <c r="Y623"/>
      <c r="Z623"/>
      <c r="AA623"/>
      <c r="AE623" t="b">
        <f t="shared" si="94"/>
        <v>1</v>
      </c>
      <c r="AF623"/>
      <c r="AG623"/>
      <c r="AH623"/>
      <c r="AJ623" s="76" t="s">
        <v>1613</v>
      </c>
      <c r="AK623" s="77">
        <v>1</v>
      </c>
      <c r="AL623" t="b">
        <f t="shared" si="99"/>
        <v>1</v>
      </c>
      <c r="AM623" t="b">
        <f t="shared" si="100"/>
        <v>1</v>
      </c>
      <c r="AN623"/>
      <c r="AO623"/>
      <c r="AP623"/>
      <c r="AQ623"/>
    </row>
    <row r="624" spans="10:43" x14ac:dyDescent="0.25">
      <c r="J624" t="b">
        <f t="shared" si="101"/>
        <v>1</v>
      </c>
      <c r="M624" t="b">
        <f t="shared" si="95"/>
        <v>1</v>
      </c>
      <c r="N624" t="b">
        <f>OR(K624="Grand Total",IFERROR(FIND(SUBSTITUTE(K624," ",""),SUBSTITUTE('0 - Params'!$B$5," ","")),0)&gt;0)</f>
        <v>1</v>
      </c>
      <c r="O624" t="b">
        <f t="shared" si="96"/>
        <v>1</v>
      </c>
      <c r="S624" t="b">
        <f t="shared" si="102"/>
        <v>1</v>
      </c>
      <c r="W624" t="b">
        <f t="shared" si="97"/>
        <v>1</v>
      </c>
      <c r="X624" t="b">
        <f t="shared" si="98"/>
        <v>1</v>
      </c>
      <c r="Y624"/>
      <c r="Z624"/>
      <c r="AA624"/>
      <c r="AE624" t="b">
        <f t="shared" si="94"/>
        <v>1</v>
      </c>
      <c r="AF624"/>
      <c r="AG624"/>
      <c r="AH624"/>
      <c r="AJ624" s="76" t="s">
        <v>1615</v>
      </c>
      <c r="AK624" s="77">
        <v>1</v>
      </c>
      <c r="AL624" t="b">
        <f t="shared" si="99"/>
        <v>1</v>
      </c>
      <c r="AM624" t="b">
        <f t="shared" si="100"/>
        <v>1</v>
      </c>
      <c r="AN624"/>
      <c r="AO624"/>
      <c r="AP624"/>
      <c r="AQ624"/>
    </row>
    <row r="625" spans="10:43" x14ac:dyDescent="0.25">
      <c r="J625" t="b">
        <f t="shared" si="101"/>
        <v>1</v>
      </c>
      <c r="M625" t="b">
        <f t="shared" si="95"/>
        <v>1</v>
      </c>
      <c r="N625" t="b">
        <f>OR(K625="Grand Total",IFERROR(FIND(SUBSTITUTE(K625," ",""),SUBSTITUTE('0 - Params'!$B$5," ","")),0)&gt;0)</f>
        <v>1</v>
      </c>
      <c r="O625" t="b">
        <f t="shared" si="96"/>
        <v>1</v>
      </c>
      <c r="S625" t="b">
        <f t="shared" si="102"/>
        <v>1</v>
      </c>
      <c r="W625" t="b">
        <f t="shared" si="97"/>
        <v>1</v>
      </c>
      <c r="X625" t="b">
        <f t="shared" si="98"/>
        <v>1</v>
      </c>
      <c r="Y625"/>
      <c r="Z625"/>
      <c r="AA625"/>
      <c r="AE625" t="b">
        <f t="shared" si="94"/>
        <v>1</v>
      </c>
      <c r="AF625"/>
      <c r="AG625"/>
      <c r="AH625"/>
      <c r="AJ625" s="76" t="s">
        <v>1617</v>
      </c>
      <c r="AK625" s="77">
        <v>1</v>
      </c>
      <c r="AL625" t="b">
        <f t="shared" si="99"/>
        <v>1</v>
      </c>
      <c r="AM625" t="b">
        <f t="shared" si="100"/>
        <v>1</v>
      </c>
      <c r="AN625"/>
      <c r="AO625"/>
      <c r="AP625"/>
      <c r="AQ625"/>
    </row>
    <row r="626" spans="10:43" x14ac:dyDescent="0.25">
      <c r="J626" t="b">
        <f t="shared" si="101"/>
        <v>1</v>
      </c>
      <c r="M626" t="b">
        <f t="shared" si="95"/>
        <v>1</v>
      </c>
      <c r="N626" t="b">
        <f>OR(K626="Grand Total",IFERROR(FIND(SUBSTITUTE(K626," ",""),SUBSTITUTE('0 - Params'!$B$5," ","")),0)&gt;0)</f>
        <v>1</v>
      </c>
      <c r="O626" t="b">
        <f t="shared" si="96"/>
        <v>1</v>
      </c>
      <c r="S626" t="b">
        <f t="shared" si="102"/>
        <v>1</v>
      </c>
      <c r="W626" t="b">
        <f t="shared" si="97"/>
        <v>1</v>
      </c>
      <c r="X626" t="b">
        <f t="shared" si="98"/>
        <v>1</v>
      </c>
      <c r="Y626"/>
      <c r="Z626"/>
      <c r="AA626"/>
      <c r="AE626" t="b">
        <f t="shared" si="94"/>
        <v>1</v>
      </c>
      <c r="AF626"/>
      <c r="AG626"/>
      <c r="AH626"/>
      <c r="AJ626" s="76" t="s">
        <v>1619</v>
      </c>
      <c r="AK626" s="77">
        <v>1</v>
      </c>
      <c r="AL626" t="b">
        <f t="shared" si="99"/>
        <v>1</v>
      </c>
      <c r="AM626" t="b">
        <f t="shared" si="100"/>
        <v>1</v>
      </c>
      <c r="AN626"/>
      <c r="AO626"/>
      <c r="AP626"/>
      <c r="AQ626"/>
    </row>
    <row r="627" spans="10:43" x14ac:dyDescent="0.25">
      <c r="J627" t="b">
        <f t="shared" si="101"/>
        <v>1</v>
      </c>
      <c r="M627" t="b">
        <f t="shared" si="95"/>
        <v>1</v>
      </c>
      <c r="N627" t="b">
        <f>OR(K627="Grand Total",IFERROR(FIND(SUBSTITUTE(K627," ",""),SUBSTITUTE('0 - Params'!$B$5," ","")),0)&gt;0)</f>
        <v>1</v>
      </c>
      <c r="O627" t="b">
        <f t="shared" si="96"/>
        <v>1</v>
      </c>
      <c r="S627" t="b">
        <f t="shared" si="102"/>
        <v>1</v>
      </c>
      <c r="W627" t="b">
        <f t="shared" si="97"/>
        <v>1</v>
      </c>
      <c r="X627" t="b">
        <f t="shared" si="98"/>
        <v>1</v>
      </c>
      <c r="Y627"/>
      <c r="Z627"/>
      <c r="AA627"/>
      <c r="AE627" t="b">
        <f t="shared" si="94"/>
        <v>1</v>
      </c>
      <c r="AF627"/>
      <c r="AG627"/>
      <c r="AH627"/>
      <c r="AJ627" s="76" t="s">
        <v>1621</v>
      </c>
      <c r="AK627" s="77">
        <v>1</v>
      </c>
      <c r="AL627" t="b">
        <f t="shared" si="99"/>
        <v>1</v>
      </c>
      <c r="AM627" t="b">
        <f t="shared" si="100"/>
        <v>1</v>
      </c>
      <c r="AN627"/>
      <c r="AO627"/>
      <c r="AP627"/>
      <c r="AQ627"/>
    </row>
    <row r="628" spans="10:43" x14ac:dyDescent="0.25">
      <c r="J628" t="b">
        <f t="shared" si="101"/>
        <v>1</v>
      </c>
      <c r="M628" t="b">
        <f t="shared" si="95"/>
        <v>1</v>
      </c>
      <c r="N628" t="b">
        <f>OR(K628="Grand Total",IFERROR(FIND(SUBSTITUTE(K628," ",""),SUBSTITUTE('0 - Params'!$B$5," ","")),0)&gt;0)</f>
        <v>1</v>
      </c>
      <c r="O628" t="b">
        <f t="shared" si="96"/>
        <v>1</v>
      </c>
      <c r="S628" t="b">
        <f t="shared" si="102"/>
        <v>1</v>
      </c>
      <c r="W628" t="b">
        <f t="shared" si="97"/>
        <v>1</v>
      </c>
      <c r="X628" t="b">
        <f t="shared" si="98"/>
        <v>1</v>
      </c>
      <c r="Y628"/>
      <c r="Z628"/>
      <c r="AA628"/>
      <c r="AE628" t="b">
        <f t="shared" si="94"/>
        <v>1</v>
      </c>
      <c r="AF628"/>
      <c r="AG628"/>
      <c r="AH628"/>
      <c r="AJ628" s="76" t="s">
        <v>1623</v>
      </c>
      <c r="AK628" s="77">
        <v>1</v>
      </c>
      <c r="AL628" t="b">
        <f t="shared" si="99"/>
        <v>1</v>
      </c>
      <c r="AM628" t="b">
        <f t="shared" si="100"/>
        <v>1</v>
      </c>
      <c r="AN628"/>
      <c r="AO628"/>
      <c r="AP628"/>
      <c r="AQ628"/>
    </row>
    <row r="629" spans="10:43" x14ac:dyDescent="0.25">
      <c r="J629" t="b">
        <f t="shared" si="101"/>
        <v>1</v>
      </c>
      <c r="M629" t="b">
        <f t="shared" si="95"/>
        <v>1</v>
      </c>
      <c r="N629" t="b">
        <f>OR(K629="Grand Total",IFERROR(FIND(SUBSTITUTE(K629," ",""),SUBSTITUTE('0 - Params'!$B$5," ","")),0)&gt;0)</f>
        <v>1</v>
      </c>
      <c r="O629" t="b">
        <f t="shared" si="96"/>
        <v>1</v>
      </c>
      <c r="S629" t="b">
        <f t="shared" si="102"/>
        <v>1</v>
      </c>
      <c r="W629" t="b">
        <f t="shared" si="97"/>
        <v>1</v>
      </c>
      <c r="X629" t="b">
        <f t="shared" si="98"/>
        <v>1</v>
      </c>
      <c r="Y629"/>
      <c r="Z629"/>
      <c r="AA629"/>
      <c r="AE629" t="b">
        <f t="shared" si="94"/>
        <v>1</v>
      </c>
      <c r="AF629"/>
      <c r="AG629"/>
      <c r="AH629"/>
      <c r="AJ629" s="76" t="s">
        <v>1625</v>
      </c>
      <c r="AK629" s="77">
        <v>1</v>
      </c>
      <c r="AL629" t="b">
        <f t="shared" si="99"/>
        <v>1</v>
      </c>
      <c r="AM629" t="b">
        <f t="shared" si="100"/>
        <v>1</v>
      </c>
      <c r="AN629"/>
      <c r="AO629"/>
      <c r="AP629"/>
      <c r="AQ629"/>
    </row>
    <row r="630" spans="10:43" x14ac:dyDescent="0.25">
      <c r="J630" t="b">
        <f t="shared" si="101"/>
        <v>1</v>
      </c>
      <c r="M630" t="b">
        <f t="shared" si="95"/>
        <v>1</v>
      </c>
      <c r="N630" t="b">
        <f>OR(K630="Grand Total",IFERROR(FIND(SUBSTITUTE(K630," ",""),SUBSTITUTE('0 - Params'!$B$5," ","")),0)&gt;0)</f>
        <v>1</v>
      </c>
      <c r="O630" t="b">
        <f t="shared" si="96"/>
        <v>1</v>
      </c>
      <c r="S630" t="b">
        <f t="shared" si="102"/>
        <v>1</v>
      </c>
      <c r="W630" t="b">
        <f t="shared" si="97"/>
        <v>1</v>
      </c>
      <c r="X630" t="b">
        <f t="shared" si="98"/>
        <v>1</v>
      </c>
      <c r="Y630"/>
      <c r="Z630"/>
      <c r="AA630"/>
      <c r="AE630" t="b">
        <f t="shared" si="94"/>
        <v>1</v>
      </c>
      <c r="AF630"/>
      <c r="AG630"/>
      <c r="AH630"/>
      <c r="AJ630" s="76" t="s">
        <v>1627</v>
      </c>
      <c r="AK630" s="77">
        <v>1</v>
      </c>
      <c r="AL630" t="b">
        <f t="shared" si="99"/>
        <v>1</v>
      </c>
      <c r="AM630" t="b">
        <f t="shared" si="100"/>
        <v>1</v>
      </c>
      <c r="AN630"/>
      <c r="AO630"/>
      <c r="AP630"/>
      <c r="AQ630"/>
    </row>
    <row r="631" spans="10:43" x14ac:dyDescent="0.25">
      <c r="J631" t="b">
        <f t="shared" si="101"/>
        <v>1</v>
      </c>
      <c r="M631" t="b">
        <f t="shared" si="95"/>
        <v>1</v>
      </c>
      <c r="N631" t="b">
        <f>OR(K631="Grand Total",IFERROR(FIND(SUBSTITUTE(K631," ",""),SUBSTITUTE('0 - Params'!$B$5," ","")),0)&gt;0)</f>
        <v>1</v>
      </c>
      <c r="O631" t="b">
        <f t="shared" si="96"/>
        <v>1</v>
      </c>
      <c r="S631" t="b">
        <f t="shared" si="102"/>
        <v>1</v>
      </c>
      <c r="W631" t="b">
        <f t="shared" si="97"/>
        <v>1</v>
      </c>
      <c r="X631" t="b">
        <f t="shared" si="98"/>
        <v>1</v>
      </c>
      <c r="Y631"/>
      <c r="Z631"/>
      <c r="AA631"/>
      <c r="AE631" t="b">
        <f t="shared" si="94"/>
        <v>1</v>
      </c>
      <c r="AF631"/>
      <c r="AG631"/>
      <c r="AH631"/>
      <c r="AJ631" s="76" t="s">
        <v>1629</v>
      </c>
      <c r="AK631" s="77">
        <v>1</v>
      </c>
      <c r="AL631" t="b">
        <f t="shared" si="99"/>
        <v>1</v>
      </c>
      <c r="AM631" t="b">
        <f t="shared" si="100"/>
        <v>1</v>
      </c>
      <c r="AN631"/>
      <c r="AO631"/>
      <c r="AP631"/>
      <c r="AQ631"/>
    </row>
    <row r="632" spans="10:43" x14ac:dyDescent="0.25">
      <c r="J632" t="b">
        <f t="shared" si="101"/>
        <v>1</v>
      </c>
      <c r="M632" t="b">
        <f t="shared" si="95"/>
        <v>1</v>
      </c>
      <c r="N632" t="b">
        <f>OR(K632="Grand Total",IFERROR(FIND(SUBSTITUTE(K632," ",""),SUBSTITUTE('0 - Params'!$B$5," ","")),0)&gt;0)</f>
        <v>1</v>
      </c>
      <c r="O632" t="b">
        <f t="shared" si="96"/>
        <v>1</v>
      </c>
      <c r="S632" t="b">
        <f t="shared" si="102"/>
        <v>1</v>
      </c>
      <c r="W632" t="b">
        <f t="shared" si="97"/>
        <v>1</v>
      </c>
      <c r="X632" t="b">
        <f t="shared" si="98"/>
        <v>1</v>
      </c>
      <c r="Y632"/>
      <c r="Z632"/>
      <c r="AA632"/>
      <c r="AE632" t="b">
        <f t="shared" si="94"/>
        <v>1</v>
      </c>
      <c r="AF632"/>
      <c r="AG632"/>
      <c r="AH632"/>
      <c r="AJ632" s="76" t="s">
        <v>1631</v>
      </c>
      <c r="AK632" s="77">
        <v>1</v>
      </c>
      <c r="AL632" t="b">
        <f t="shared" si="99"/>
        <v>1</v>
      </c>
      <c r="AM632" t="b">
        <f t="shared" si="100"/>
        <v>1</v>
      </c>
      <c r="AN632"/>
      <c r="AO632"/>
      <c r="AP632"/>
      <c r="AQ632"/>
    </row>
    <row r="633" spans="10:43" x14ac:dyDescent="0.25">
      <c r="J633" t="b">
        <f t="shared" si="101"/>
        <v>1</v>
      </c>
      <c r="M633" t="b">
        <f t="shared" si="95"/>
        <v>1</v>
      </c>
      <c r="N633" t="b">
        <f>OR(K633="Grand Total",IFERROR(FIND(SUBSTITUTE(K633," ",""),SUBSTITUTE('0 - Params'!$B$5," ","")),0)&gt;0)</f>
        <v>1</v>
      </c>
      <c r="O633" t="b">
        <f t="shared" si="96"/>
        <v>1</v>
      </c>
      <c r="S633" t="b">
        <f t="shared" si="102"/>
        <v>1</v>
      </c>
      <c r="W633" t="b">
        <f t="shared" si="97"/>
        <v>1</v>
      </c>
      <c r="X633" t="b">
        <f t="shared" si="98"/>
        <v>1</v>
      </c>
      <c r="Y633"/>
      <c r="Z633"/>
      <c r="AA633"/>
      <c r="AE633" t="b">
        <f t="shared" si="94"/>
        <v>1</v>
      </c>
      <c r="AF633"/>
      <c r="AG633"/>
      <c r="AH633"/>
      <c r="AJ633" s="76" t="s">
        <v>1633</v>
      </c>
      <c r="AK633" s="77">
        <v>1</v>
      </c>
      <c r="AL633" t="b">
        <f t="shared" si="99"/>
        <v>1</v>
      </c>
      <c r="AM633" t="b">
        <f t="shared" si="100"/>
        <v>1</v>
      </c>
      <c r="AN633"/>
      <c r="AO633"/>
      <c r="AP633"/>
      <c r="AQ633"/>
    </row>
    <row r="634" spans="10:43" x14ac:dyDescent="0.25">
      <c r="J634" t="b">
        <f t="shared" si="101"/>
        <v>1</v>
      </c>
      <c r="M634" t="b">
        <f t="shared" si="95"/>
        <v>1</v>
      </c>
      <c r="N634" t="b">
        <f>OR(K634="Grand Total",IFERROR(FIND(SUBSTITUTE(K634," ",""),SUBSTITUTE('0 - Params'!$B$5," ","")),0)&gt;0)</f>
        <v>1</v>
      </c>
      <c r="O634" t="b">
        <f t="shared" si="96"/>
        <v>1</v>
      </c>
      <c r="S634" t="b">
        <f t="shared" si="102"/>
        <v>1</v>
      </c>
      <c r="W634" t="b">
        <f t="shared" si="97"/>
        <v>1</v>
      </c>
      <c r="X634" t="b">
        <f t="shared" si="98"/>
        <v>1</v>
      </c>
      <c r="Y634"/>
      <c r="Z634"/>
      <c r="AA634"/>
      <c r="AE634" t="b">
        <f t="shared" si="94"/>
        <v>1</v>
      </c>
      <c r="AF634"/>
      <c r="AG634"/>
      <c r="AH634"/>
      <c r="AJ634" s="76" t="s">
        <v>1635</v>
      </c>
      <c r="AK634" s="77">
        <v>1</v>
      </c>
      <c r="AL634" t="b">
        <f t="shared" si="99"/>
        <v>1</v>
      </c>
      <c r="AM634" t="b">
        <f t="shared" si="100"/>
        <v>1</v>
      </c>
      <c r="AN634"/>
      <c r="AO634"/>
      <c r="AP634"/>
      <c r="AQ634"/>
    </row>
    <row r="635" spans="10:43" x14ac:dyDescent="0.25">
      <c r="J635" t="b">
        <f t="shared" si="101"/>
        <v>1</v>
      </c>
      <c r="M635" t="b">
        <f t="shared" si="95"/>
        <v>1</v>
      </c>
      <c r="N635" t="b">
        <f>OR(K635="Grand Total",IFERROR(FIND(SUBSTITUTE(K635," ",""),SUBSTITUTE('0 - Params'!$B$5," ","")),0)&gt;0)</f>
        <v>1</v>
      </c>
      <c r="O635" t="b">
        <f t="shared" si="96"/>
        <v>1</v>
      </c>
      <c r="S635" t="b">
        <f t="shared" si="102"/>
        <v>1</v>
      </c>
      <c r="W635" t="b">
        <f t="shared" si="97"/>
        <v>1</v>
      </c>
      <c r="X635" t="b">
        <f t="shared" si="98"/>
        <v>1</v>
      </c>
      <c r="Y635"/>
      <c r="Z635"/>
      <c r="AA635"/>
      <c r="AE635" t="b">
        <f t="shared" si="94"/>
        <v>1</v>
      </c>
      <c r="AF635"/>
      <c r="AG635"/>
      <c r="AH635"/>
      <c r="AJ635" s="76" t="s">
        <v>1637</v>
      </c>
      <c r="AK635" s="77">
        <v>1</v>
      </c>
      <c r="AL635" t="b">
        <f t="shared" si="99"/>
        <v>1</v>
      </c>
      <c r="AM635" t="b">
        <f t="shared" si="100"/>
        <v>1</v>
      </c>
      <c r="AN635"/>
      <c r="AO635"/>
      <c r="AP635"/>
      <c r="AQ635"/>
    </row>
    <row r="636" spans="10:43" x14ac:dyDescent="0.25">
      <c r="J636" t="b">
        <f t="shared" si="101"/>
        <v>1</v>
      </c>
      <c r="M636" t="b">
        <f t="shared" si="95"/>
        <v>1</v>
      </c>
      <c r="N636" t="b">
        <f>OR(K636="Grand Total",IFERROR(FIND(SUBSTITUTE(K636," ",""),SUBSTITUTE('0 - Params'!$B$5," ","")),0)&gt;0)</f>
        <v>1</v>
      </c>
      <c r="O636" t="b">
        <f t="shared" si="96"/>
        <v>1</v>
      </c>
      <c r="S636" t="b">
        <f t="shared" si="102"/>
        <v>1</v>
      </c>
      <c r="W636" t="b">
        <f t="shared" si="97"/>
        <v>1</v>
      </c>
      <c r="X636" t="b">
        <f t="shared" si="98"/>
        <v>1</v>
      </c>
      <c r="Y636"/>
      <c r="Z636"/>
      <c r="AA636"/>
      <c r="AE636" t="b">
        <f t="shared" si="94"/>
        <v>1</v>
      </c>
      <c r="AF636"/>
      <c r="AG636"/>
      <c r="AH636"/>
      <c r="AJ636" s="76" t="s">
        <v>1639</v>
      </c>
      <c r="AK636" s="77">
        <v>1</v>
      </c>
      <c r="AL636" t="b">
        <f t="shared" si="99"/>
        <v>1</v>
      </c>
      <c r="AM636" t="b">
        <f t="shared" si="100"/>
        <v>1</v>
      </c>
      <c r="AN636"/>
      <c r="AO636"/>
      <c r="AP636"/>
      <c r="AQ636"/>
    </row>
    <row r="637" spans="10:43" x14ac:dyDescent="0.25">
      <c r="J637" t="b">
        <f t="shared" si="101"/>
        <v>1</v>
      </c>
      <c r="M637" t="b">
        <f t="shared" si="95"/>
        <v>1</v>
      </c>
      <c r="N637" t="b">
        <f>OR(K637="Grand Total",IFERROR(FIND(SUBSTITUTE(K637," ",""),SUBSTITUTE('0 - Params'!$B$5," ","")),0)&gt;0)</f>
        <v>1</v>
      </c>
      <c r="O637" t="b">
        <f t="shared" si="96"/>
        <v>1</v>
      </c>
      <c r="S637" t="b">
        <f t="shared" si="102"/>
        <v>1</v>
      </c>
      <c r="W637" t="b">
        <f t="shared" si="97"/>
        <v>1</v>
      </c>
      <c r="X637" t="b">
        <f t="shared" si="98"/>
        <v>1</v>
      </c>
      <c r="Y637"/>
      <c r="Z637"/>
      <c r="AA637"/>
      <c r="AE637" t="b">
        <f t="shared" si="94"/>
        <v>1</v>
      </c>
      <c r="AF637"/>
      <c r="AG637"/>
      <c r="AH637"/>
      <c r="AJ637" s="76" t="s">
        <v>1641</v>
      </c>
      <c r="AK637" s="77">
        <v>1</v>
      </c>
      <c r="AL637" t="b">
        <f t="shared" si="99"/>
        <v>1</v>
      </c>
      <c r="AM637" t="b">
        <f t="shared" si="100"/>
        <v>1</v>
      </c>
      <c r="AN637"/>
      <c r="AO637"/>
      <c r="AP637"/>
      <c r="AQ637"/>
    </row>
    <row r="638" spans="10:43" x14ac:dyDescent="0.25">
      <c r="J638" t="b">
        <f t="shared" si="101"/>
        <v>1</v>
      </c>
      <c r="M638" t="b">
        <f t="shared" si="95"/>
        <v>1</v>
      </c>
      <c r="N638" t="b">
        <f>OR(K638="Grand Total",IFERROR(FIND(SUBSTITUTE(K638," ",""),SUBSTITUTE('0 - Params'!$B$5," ","")),0)&gt;0)</f>
        <v>1</v>
      </c>
      <c r="O638" t="b">
        <f t="shared" si="96"/>
        <v>1</v>
      </c>
      <c r="S638" t="b">
        <f t="shared" si="102"/>
        <v>1</v>
      </c>
      <c r="W638" t="b">
        <f t="shared" si="97"/>
        <v>1</v>
      </c>
      <c r="X638" t="b">
        <f t="shared" si="98"/>
        <v>1</v>
      </c>
      <c r="Y638"/>
      <c r="Z638"/>
      <c r="AA638"/>
      <c r="AE638" t="b">
        <f t="shared" si="94"/>
        <v>1</v>
      </c>
      <c r="AF638"/>
      <c r="AG638"/>
      <c r="AH638"/>
      <c r="AJ638" s="76" t="s">
        <v>1643</v>
      </c>
      <c r="AK638" s="77">
        <v>1</v>
      </c>
      <c r="AL638" t="b">
        <f t="shared" si="99"/>
        <v>1</v>
      </c>
      <c r="AM638" t="b">
        <f t="shared" si="100"/>
        <v>1</v>
      </c>
      <c r="AN638"/>
      <c r="AO638"/>
      <c r="AP638"/>
      <c r="AQ638"/>
    </row>
    <row r="639" spans="10:43" x14ac:dyDescent="0.25">
      <c r="J639" t="b">
        <f t="shared" si="101"/>
        <v>1</v>
      </c>
      <c r="M639" t="b">
        <f t="shared" si="95"/>
        <v>1</v>
      </c>
      <c r="N639" t="b">
        <f>OR(K639="Grand Total",IFERROR(FIND(SUBSTITUTE(K639," ",""),SUBSTITUTE('0 - Params'!$B$5," ","")),0)&gt;0)</f>
        <v>1</v>
      </c>
      <c r="O639" t="b">
        <f t="shared" si="96"/>
        <v>1</v>
      </c>
      <c r="S639" t="b">
        <f t="shared" si="102"/>
        <v>1</v>
      </c>
      <c r="W639" t="b">
        <f t="shared" si="97"/>
        <v>1</v>
      </c>
      <c r="X639" t="b">
        <f t="shared" si="98"/>
        <v>1</v>
      </c>
      <c r="Y639"/>
      <c r="Z639"/>
      <c r="AA639"/>
      <c r="AE639" t="b">
        <f t="shared" si="94"/>
        <v>1</v>
      </c>
      <c r="AF639"/>
      <c r="AG639"/>
      <c r="AH639"/>
      <c r="AJ639" s="76" t="s">
        <v>1645</v>
      </c>
      <c r="AK639" s="77">
        <v>1</v>
      </c>
      <c r="AL639" t="b">
        <f t="shared" si="99"/>
        <v>1</v>
      </c>
      <c r="AM639" t="b">
        <f t="shared" si="100"/>
        <v>1</v>
      </c>
      <c r="AN639"/>
      <c r="AO639"/>
      <c r="AP639"/>
      <c r="AQ639"/>
    </row>
    <row r="640" spans="10:43" x14ac:dyDescent="0.25">
      <c r="J640" t="b">
        <f t="shared" si="101"/>
        <v>1</v>
      </c>
      <c r="M640" t="b">
        <f t="shared" si="95"/>
        <v>1</v>
      </c>
      <c r="N640" t="b">
        <f>OR(K640="Grand Total",IFERROR(FIND(SUBSTITUTE(K640," ",""),SUBSTITUTE('0 - Params'!$B$5," ","")),0)&gt;0)</f>
        <v>1</v>
      </c>
      <c r="O640" t="b">
        <f t="shared" si="96"/>
        <v>1</v>
      </c>
      <c r="S640" t="b">
        <f t="shared" si="102"/>
        <v>1</v>
      </c>
      <c r="W640" t="b">
        <f t="shared" si="97"/>
        <v>1</v>
      </c>
      <c r="X640" t="b">
        <f t="shared" si="98"/>
        <v>1</v>
      </c>
      <c r="Y640"/>
      <c r="Z640"/>
      <c r="AA640"/>
      <c r="AE640" t="b">
        <f t="shared" si="94"/>
        <v>1</v>
      </c>
      <c r="AF640"/>
      <c r="AG640"/>
      <c r="AH640"/>
      <c r="AJ640" s="76" t="s">
        <v>1647</v>
      </c>
      <c r="AK640" s="77">
        <v>1</v>
      </c>
      <c r="AL640" t="b">
        <f t="shared" si="99"/>
        <v>1</v>
      </c>
      <c r="AM640" t="b">
        <f t="shared" si="100"/>
        <v>1</v>
      </c>
      <c r="AN640"/>
      <c r="AO640"/>
      <c r="AP640"/>
      <c r="AQ640"/>
    </row>
    <row r="641" spans="10:43" x14ac:dyDescent="0.25">
      <c r="J641" t="b">
        <f t="shared" si="101"/>
        <v>1</v>
      </c>
      <c r="M641" t="b">
        <f t="shared" si="95"/>
        <v>1</v>
      </c>
      <c r="N641" t="b">
        <f>OR(K641="Grand Total",IFERROR(FIND(SUBSTITUTE(K641," ",""),SUBSTITUTE('0 - Params'!$B$5," ","")),0)&gt;0)</f>
        <v>1</v>
      </c>
      <c r="O641" t="b">
        <f t="shared" si="96"/>
        <v>1</v>
      </c>
      <c r="S641" t="b">
        <f t="shared" si="102"/>
        <v>1</v>
      </c>
      <c r="W641" t="b">
        <f t="shared" si="97"/>
        <v>1</v>
      </c>
      <c r="X641" t="b">
        <f t="shared" si="98"/>
        <v>1</v>
      </c>
      <c r="Y641"/>
      <c r="Z641"/>
      <c r="AA641"/>
      <c r="AE641" t="b">
        <f t="shared" si="94"/>
        <v>1</v>
      </c>
      <c r="AF641"/>
      <c r="AG641"/>
      <c r="AH641"/>
      <c r="AJ641" s="76" t="s">
        <v>1649</v>
      </c>
      <c r="AK641" s="77">
        <v>1</v>
      </c>
      <c r="AL641" t="b">
        <f t="shared" si="99"/>
        <v>1</v>
      </c>
      <c r="AM641" t="b">
        <f t="shared" si="100"/>
        <v>1</v>
      </c>
      <c r="AN641"/>
      <c r="AO641"/>
      <c r="AP641"/>
      <c r="AQ641"/>
    </row>
    <row r="642" spans="10:43" x14ac:dyDescent="0.25">
      <c r="J642" t="b">
        <f t="shared" si="101"/>
        <v>1</v>
      </c>
      <c r="M642" t="b">
        <f t="shared" si="95"/>
        <v>1</v>
      </c>
      <c r="N642" t="b">
        <f>OR(K642="Grand Total",IFERROR(FIND(SUBSTITUTE(K642," ",""),SUBSTITUTE('0 - Params'!$B$5," ","")),0)&gt;0)</f>
        <v>1</v>
      </c>
      <c r="O642" t="b">
        <f t="shared" si="96"/>
        <v>1</v>
      </c>
      <c r="S642" t="b">
        <f t="shared" si="102"/>
        <v>1</v>
      </c>
      <c r="W642" t="b">
        <f t="shared" si="97"/>
        <v>1</v>
      </c>
      <c r="X642" t="b">
        <f t="shared" si="98"/>
        <v>1</v>
      </c>
      <c r="Y642"/>
      <c r="Z642"/>
      <c r="AA642"/>
      <c r="AE642" t="b">
        <f t="shared" si="94"/>
        <v>1</v>
      </c>
      <c r="AF642"/>
      <c r="AG642"/>
      <c r="AH642"/>
      <c r="AJ642" s="76" t="s">
        <v>1651</v>
      </c>
      <c r="AK642" s="77">
        <v>1</v>
      </c>
      <c r="AL642" t="b">
        <f t="shared" si="99"/>
        <v>1</v>
      </c>
      <c r="AM642" t="b">
        <f t="shared" si="100"/>
        <v>1</v>
      </c>
      <c r="AN642"/>
      <c r="AO642"/>
      <c r="AP642"/>
      <c r="AQ642"/>
    </row>
    <row r="643" spans="10:43" x14ac:dyDescent="0.25">
      <c r="J643" t="b">
        <f t="shared" si="101"/>
        <v>1</v>
      </c>
      <c r="M643" t="b">
        <f t="shared" si="95"/>
        <v>1</v>
      </c>
      <c r="N643" t="b">
        <f>OR(K643="Grand Total",IFERROR(FIND(SUBSTITUTE(K643," ",""),SUBSTITUTE('0 - Params'!$B$5," ","")),0)&gt;0)</f>
        <v>1</v>
      </c>
      <c r="O643" t="b">
        <f t="shared" si="96"/>
        <v>1</v>
      </c>
      <c r="S643" t="b">
        <f t="shared" si="102"/>
        <v>1</v>
      </c>
      <c r="W643" t="b">
        <f t="shared" si="97"/>
        <v>1</v>
      </c>
      <c r="X643" t="b">
        <f t="shared" si="98"/>
        <v>1</v>
      </c>
      <c r="Y643"/>
      <c r="Z643"/>
      <c r="AA643"/>
      <c r="AE643" t="b">
        <f t="shared" si="94"/>
        <v>1</v>
      </c>
      <c r="AF643"/>
      <c r="AG643"/>
      <c r="AH643"/>
      <c r="AJ643" s="76" t="s">
        <v>1653</v>
      </c>
      <c r="AK643" s="77">
        <v>1</v>
      </c>
      <c r="AL643" t="b">
        <f t="shared" si="99"/>
        <v>1</v>
      </c>
      <c r="AM643" t="b">
        <f t="shared" si="100"/>
        <v>1</v>
      </c>
      <c r="AN643"/>
      <c r="AO643"/>
      <c r="AP643"/>
      <c r="AQ643"/>
    </row>
    <row r="644" spans="10:43" x14ac:dyDescent="0.25">
      <c r="J644" t="b">
        <f t="shared" si="101"/>
        <v>1</v>
      </c>
      <c r="M644" t="b">
        <f t="shared" si="95"/>
        <v>1</v>
      </c>
      <c r="N644" t="b">
        <f>OR(K644="Grand Total",IFERROR(FIND(SUBSTITUTE(K644," ",""),SUBSTITUTE('0 - Params'!$B$5," ","")),0)&gt;0)</f>
        <v>1</v>
      </c>
      <c r="O644" t="b">
        <f t="shared" si="96"/>
        <v>1</v>
      </c>
      <c r="S644" t="b">
        <f t="shared" si="102"/>
        <v>1</v>
      </c>
      <c r="W644" t="b">
        <f t="shared" si="97"/>
        <v>1</v>
      </c>
      <c r="X644" t="b">
        <f t="shared" si="98"/>
        <v>1</v>
      </c>
      <c r="Y644"/>
      <c r="Z644"/>
      <c r="AA644"/>
      <c r="AE644" t="b">
        <f t="shared" si="94"/>
        <v>1</v>
      </c>
      <c r="AF644"/>
      <c r="AG644"/>
      <c r="AH644"/>
      <c r="AJ644" s="76" t="s">
        <v>1655</v>
      </c>
      <c r="AK644" s="77">
        <v>1</v>
      </c>
      <c r="AL644" t="b">
        <f t="shared" si="99"/>
        <v>1</v>
      </c>
      <c r="AM644" t="b">
        <f t="shared" si="100"/>
        <v>1</v>
      </c>
      <c r="AN644"/>
      <c r="AO644"/>
      <c r="AP644"/>
      <c r="AQ644"/>
    </row>
    <row r="645" spans="10:43" x14ac:dyDescent="0.25">
      <c r="J645" t="b">
        <f t="shared" si="101"/>
        <v>1</v>
      </c>
      <c r="M645" t="b">
        <f t="shared" si="95"/>
        <v>1</v>
      </c>
      <c r="N645" t="b">
        <f>OR(K645="Grand Total",IFERROR(FIND(SUBSTITUTE(K645," ",""),SUBSTITUTE('0 - Params'!$B$5," ","")),0)&gt;0)</f>
        <v>1</v>
      </c>
      <c r="O645" t="b">
        <f t="shared" si="96"/>
        <v>1</v>
      </c>
      <c r="S645" t="b">
        <f t="shared" si="102"/>
        <v>1</v>
      </c>
      <c r="W645" t="b">
        <f t="shared" si="97"/>
        <v>1</v>
      </c>
      <c r="X645" t="b">
        <f t="shared" si="98"/>
        <v>1</v>
      </c>
      <c r="Y645"/>
      <c r="Z645"/>
      <c r="AA645"/>
      <c r="AE645" t="b">
        <f t="shared" si="94"/>
        <v>1</v>
      </c>
      <c r="AF645"/>
      <c r="AG645"/>
      <c r="AH645"/>
      <c r="AJ645" s="76" t="s">
        <v>1657</v>
      </c>
      <c r="AK645" s="77">
        <v>1</v>
      </c>
      <c r="AL645" t="b">
        <f t="shared" si="99"/>
        <v>1</v>
      </c>
      <c r="AM645" t="b">
        <f t="shared" si="100"/>
        <v>1</v>
      </c>
      <c r="AN645"/>
      <c r="AO645"/>
      <c r="AP645"/>
      <c r="AQ645"/>
    </row>
    <row r="646" spans="10:43" x14ac:dyDescent="0.25">
      <c r="J646" t="b">
        <f t="shared" si="101"/>
        <v>1</v>
      </c>
      <c r="M646" t="b">
        <f t="shared" si="95"/>
        <v>1</v>
      </c>
      <c r="N646" t="b">
        <f>OR(K646="Grand Total",IFERROR(FIND(SUBSTITUTE(K646," ",""),SUBSTITUTE('0 - Params'!$B$5," ","")),0)&gt;0)</f>
        <v>1</v>
      </c>
      <c r="O646" t="b">
        <f t="shared" si="96"/>
        <v>1</v>
      </c>
      <c r="S646" t="b">
        <f t="shared" si="102"/>
        <v>1</v>
      </c>
      <c r="W646" t="b">
        <f t="shared" si="97"/>
        <v>1</v>
      </c>
      <c r="X646" t="b">
        <f t="shared" si="98"/>
        <v>1</v>
      </c>
      <c r="Y646"/>
      <c r="Z646"/>
      <c r="AA646"/>
      <c r="AE646" t="b">
        <f t="shared" si="94"/>
        <v>1</v>
      </c>
      <c r="AF646"/>
      <c r="AG646"/>
      <c r="AH646"/>
      <c r="AJ646" s="76" t="s">
        <v>1659</v>
      </c>
      <c r="AK646" s="77">
        <v>1</v>
      </c>
      <c r="AL646" t="b">
        <f t="shared" si="99"/>
        <v>1</v>
      </c>
      <c r="AM646" t="b">
        <f t="shared" si="100"/>
        <v>1</v>
      </c>
      <c r="AN646"/>
      <c r="AO646"/>
      <c r="AP646"/>
      <c r="AQ646"/>
    </row>
    <row r="647" spans="10:43" x14ac:dyDescent="0.25">
      <c r="J647" t="b">
        <f t="shared" si="101"/>
        <v>1</v>
      </c>
      <c r="M647" t="b">
        <f t="shared" si="95"/>
        <v>1</v>
      </c>
      <c r="N647" t="b">
        <f>OR(K647="Grand Total",IFERROR(FIND(SUBSTITUTE(K647," ",""),SUBSTITUTE('0 - Params'!$B$5," ","")),0)&gt;0)</f>
        <v>1</v>
      </c>
      <c r="O647" t="b">
        <f t="shared" si="96"/>
        <v>1</v>
      </c>
      <c r="S647" t="b">
        <f t="shared" si="102"/>
        <v>1</v>
      </c>
      <c r="W647" t="b">
        <f t="shared" si="97"/>
        <v>1</v>
      </c>
      <c r="X647" t="b">
        <f t="shared" si="98"/>
        <v>1</v>
      </c>
      <c r="Y647"/>
      <c r="Z647"/>
      <c r="AA647"/>
      <c r="AE647" t="b">
        <f t="shared" si="94"/>
        <v>1</v>
      </c>
      <c r="AF647"/>
      <c r="AG647"/>
      <c r="AH647"/>
      <c r="AJ647" s="76" t="s">
        <v>1661</v>
      </c>
      <c r="AK647" s="77">
        <v>1</v>
      </c>
      <c r="AL647" t="b">
        <f t="shared" si="99"/>
        <v>1</v>
      </c>
      <c r="AM647" t="b">
        <f t="shared" si="100"/>
        <v>1</v>
      </c>
      <c r="AN647"/>
      <c r="AO647"/>
      <c r="AP647"/>
      <c r="AQ647"/>
    </row>
    <row r="648" spans="10:43" x14ac:dyDescent="0.25">
      <c r="J648" t="b">
        <f t="shared" si="101"/>
        <v>1</v>
      </c>
      <c r="M648" t="b">
        <f t="shared" si="95"/>
        <v>1</v>
      </c>
      <c r="N648" t="b">
        <f>OR(K648="Grand Total",IFERROR(FIND(SUBSTITUTE(K648," ",""),SUBSTITUTE('0 - Params'!$B$5," ","")),0)&gt;0)</f>
        <v>1</v>
      </c>
      <c r="O648" t="b">
        <f t="shared" si="96"/>
        <v>1</v>
      </c>
      <c r="S648" t="b">
        <f t="shared" si="102"/>
        <v>1</v>
      </c>
      <c r="W648" t="b">
        <f t="shared" si="97"/>
        <v>1</v>
      </c>
      <c r="X648" t="b">
        <f t="shared" si="98"/>
        <v>1</v>
      </c>
      <c r="Y648"/>
      <c r="Z648"/>
      <c r="AA648"/>
      <c r="AE648" t="b">
        <f t="shared" si="94"/>
        <v>1</v>
      </c>
      <c r="AF648"/>
      <c r="AG648"/>
      <c r="AH648"/>
      <c r="AJ648" s="76" t="s">
        <v>1663</v>
      </c>
      <c r="AK648" s="77">
        <v>1</v>
      </c>
      <c r="AL648" t="b">
        <f t="shared" si="99"/>
        <v>1</v>
      </c>
      <c r="AM648" t="b">
        <f t="shared" si="100"/>
        <v>1</v>
      </c>
      <c r="AN648"/>
      <c r="AO648"/>
      <c r="AP648"/>
      <c r="AQ648"/>
    </row>
    <row r="649" spans="10:43" x14ac:dyDescent="0.25">
      <c r="J649" t="b">
        <f t="shared" si="101"/>
        <v>1</v>
      </c>
      <c r="M649" t="b">
        <f t="shared" si="95"/>
        <v>1</v>
      </c>
      <c r="N649" t="b">
        <f>OR(K649="Grand Total",IFERROR(FIND(SUBSTITUTE(K649," ",""),SUBSTITUTE('0 - Params'!$B$5," ","")),0)&gt;0)</f>
        <v>1</v>
      </c>
      <c r="O649" t="b">
        <f t="shared" si="96"/>
        <v>1</v>
      </c>
      <c r="S649" t="b">
        <f t="shared" si="102"/>
        <v>1</v>
      </c>
      <c r="W649" t="b">
        <f t="shared" si="97"/>
        <v>1</v>
      </c>
      <c r="X649" t="b">
        <f t="shared" si="98"/>
        <v>1</v>
      </c>
      <c r="Y649"/>
      <c r="Z649"/>
      <c r="AA649"/>
      <c r="AE649" t="b">
        <f t="shared" si="94"/>
        <v>1</v>
      </c>
      <c r="AF649"/>
      <c r="AG649"/>
      <c r="AH649"/>
      <c r="AJ649" s="76" t="s">
        <v>1665</v>
      </c>
      <c r="AK649" s="77">
        <v>1</v>
      </c>
      <c r="AL649" t="b">
        <f t="shared" si="99"/>
        <v>1</v>
      </c>
      <c r="AM649" t="b">
        <f t="shared" si="100"/>
        <v>1</v>
      </c>
      <c r="AN649"/>
      <c r="AO649"/>
      <c r="AP649"/>
      <c r="AQ649"/>
    </row>
    <row r="650" spans="10:43" x14ac:dyDescent="0.25">
      <c r="J650" t="b">
        <f t="shared" si="101"/>
        <v>1</v>
      </c>
      <c r="M650" t="b">
        <f t="shared" si="95"/>
        <v>1</v>
      </c>
      <c r="N650" t="b">
        <f>OR(K650="Grand Total",IFERROR(FIND(SUBSTITUTE(K650," ",""),SUBSTITUTE('0 - Params'!$B$5," ","")),0)&gt;0)</f>
        <v>1</v>
      </c>
      <c r="O650" t="b">
        <f t="shared" si="96"/>
        <v>1</v>
      </c>
      <c r="S650" t="b">
        <f t="shared" si="102"/>
        <v>1</v>
      </c>
      <c r="W650" t="b">
        <f t="shared" si="97"/>
        <v>1</v>
      </c>
      <c r="X650" t="b">
        <f t="shared" si="98"/>
        <v>1</v>
      </c>
      <c r="Y650"/>
      <c r="Z650"/>
      <c r="AA650"/>
      <c r="AE650" t="b">
        <f t="shared" si="94"/>
        <v>1</v>
      </c>
      <c r="AF650"/>
      <c r="AG650"/>
      <c r="AH650"/>
      <c r="AJ650" s="76" t="s">
        <v>1667</v>
      </c>
      <c r="AK650" s="77">
        <v>1</v>
      </c>
      <c r="AL650" t="b">
        <f t="shared" si="99"/>
        <v>1</v>
      </c>
      <c r="AM650" t="b">
        <f t="shared" si="100"/>
        <v>1</v>
      </c>
      <c r="AN650"/>
      <c r="AO650"/>
      <c r="AP650"/>
      <c r="AQ650"/>
    </row>
    <row r="651" spans="10:43" x14ac:dyDescent="0.25">
      <c r="J651" t="b">
        <f t="shared" si="101"/>
        <v>1</v>
      </c>
      <c r="M651" t="b">
        <f t="shared" si="95"/>
        <v>1</v>
      </c>
      <c r="N651" t="b">
        <f>OR(K651="Grand Total",IFERROR(FIND(SUBSTITUTE(K651," ",""),SUBSTITUTE('0 - Params'!$B$5," ","")),0)&gt;0)</f>
        <v>1</v>
      </c>
      <c r="O651" t="b">
        <f t="shared" si="96"/>
        <v>1</v>
      </c>
      <c r="S651" t="b">
        <f t="shared" si="102"/>
        <v>1</v>
      </c>
      <c r="W651" t="b">
        <f t="shared" si="97"/>
        <v>1</v>
      </c>
      <c r="X651" t="b">
        <f t="shared" si="98"/>
        <v>1</v>
      </c>
      <c r="Y651"/>
      <c r="Z651"/>
      <c r="AA651"/>
      <c r="AE651" t="b">
        <f t="shared" ref="AE651:AE714" si="103">OR(AC651="Grand Total",EXACT(LOWER(AC651),AC651))</f>
        <v>1</v>
      </c>
      <c r="AF651"/>
      <c r="AG651"/>
      <c r="AH651"/>
      <c r="AJ651" s="76" t="s">
        <v>1669</v>
      </c>
      <c r="AK651" s="77">
        <v>1</v>
      </c>
      <c r="AL651" t="b">
        <f t="shared" si="99"/>
        <v>1</v>
      </c>
      <c r="AM651" t="b">
        <f t="shared" si="100"/>
        <v>1</v>
      </c>
      <c r="AN651"/>
      <c r="AO651"/>
      <c r="AP651"/>
      <c r="AQ651"/>
    </row>
    <row r="652" spans="10:43" x14ac:dyDescent="0.25">
      <c r="J652" t="b">
        <f t="shared" si="101"/>
        <v>1</v>
      </c>
      <c r="M652" t="b">
        <f t="shared" ref="M652:M715" si="104">OR(K652="Grand Total",EXACT(UPPER(K652),K652))</f>
        <v>1</v>
      </c>
      <c r="N652" t="b">
        <f>OR(K652="Grand Total",IFERROR(FIND(SUBSTITUTE(K652," ",""),SUBSTITUTE('0 - Params'!$B$5," ","")),0)&gt;0)</f>
        <v>1</v>
      </c>
      <c r="O652" t="b">
        <f t="shared" ref="O652:O715" si="105">OR(K652="Grand Total",TRIM(K652)=K652)</f>
        <v>1</v>
      </c>
      <c r="S652" t="b">
        <f t="shared" si="102"/>
        <v>1</v>
      </c>
      <c r="W652" t="b">
        <f t="shared" ref="W652:W715" si="106">IF(AND(U652&lt;&gt;"",U652&lt;&gt;"Grand Total",U652&lt;&gt;"(blank)"),GETPIVOTDATA("Facility CCN",$U$10,"Facility CCN",U652)=1,TRUE)</f>
        <v>1</v>
      </c>
      <c r="X652" t="b">
        <f t="shared" ref="X652:X715" si="107">IF(AND(U652&lt;&gt;"",U652&lt;&gt;"Grand Total",U652&lt;&gt;"(blank)"),LEN(U652)=6,TRUE)</f>
        <v>1</v>
      </c>
      <c r="Y652"/>
      <c r="Z652"/>
      <c r="AA652"/>
      <c r="AE652" t="b">
        <f t="shared" si="103"/>
        <v>1</v>
      </c>
      <c r="AF652"/>
      <c r="AG652"/>
      <c r="AH652"/>
      <c r="AJ652" s="76" t="s">
        <v>1671</v>
      </c>
      <c r="AK652" s="77">
        <v>1</v>
      </c>
      <c r="AL652" t="b">
        <f t="shared" ref="AL652:AL715" si="108">IF(AND(AJ652&lt;&gt;"",AJ652&lt;&gt;"Grand Total",AJ652&lt;&gt;"(blank)"),GETPIVOTDATA("Provider NPI",$AJ$10,"Provider NPI",AJ652)=1,TRUE)</f>
        <v>1</v>
      </c>
      <c r="AM652" t="b">
        <f t="shared" ref="AM652:AM715" si="109">IF(AND(AJ652&lt;&gt;"",AJ652&lt;&gt;"Grand Total",AJ652&lt;&gt;"(blank)"),LEN(AJ652)=10,TRUE)</f>
        <v>1</v>
      </c>
      <c r="AN652"/>
      <c r="AO652"/>
      <c r="AP652"/>
      <c r="AQ652"/>
    </row>
    <row r="653" spans="10:43" x14ac:dyDescent="0.25">
      <c r="J653" t="b">
        <f t="shared" si="101"/>
        <v>1</v>
      </c>
      <c r="M653" t="b">
        <f t="shared" si="104"/>
        <v>1</v>
      </c>
      <c r="N653" t="b">
        <f>OR(K653="Grand Total",IFERROR(FIND(SUBSTITUTE(K653," ",""),SUBSTITUTE('0 - Params'!$B$5," ","")),0)&gt;0)</f>
        <v>1</v>
      </c>
      <c r="O653" t="b">
        <f t="shared" si="105"/>
        <v>1</v>
      </c>
      <c r="S653" t="b">
        <f t="shared" si="102"/>
        <v>1</v>
      </c>
      <c r="W653" t="b">
        <f t="shared" si="106"/>
        <v>1</v>
      </c>
      <c r="X653" t="b">
        <f t="shared" si="107"/>
        <v>1</v>
      </c>
      <c r="Y653"/>
      <c r="Z653"/>
      <c r="AA653"/>
      <c r="AE653" t="b">
        <f t="shared" si="103"/>
        <v>1</v>
      </c>
      <c r="AF653"/>
      <c r="AG653"/>
      <c r="AH653"/>
      <c r="AJ653" s="76" t="s">
        <v>1673</v>
      </c>
      <c r="AK653" s="77">
        <v>1</v>
      </c>
      <c r="AL653" t="b">
        <f t="shared" si="108"/>
        <v>1</v>
      </c>
      <c r="AM653" t="b">
        <f t="shared" si="109"/>
        <v>1</v>
      </c>
      <c r="AN653"/>
      <c r="AO653"/>
      <c r="AP653"/>
      <c r="AQ653"/>
    </row>
    <row r="654" spans="10:43" x14ac:dyDescent="0.25">
      <c r="J654" t="b">
        <f t="shared" si="101"/>
        <v>1</v>
      </c>
      <c r="M654" t="b">
        <f t="shared" si="104"/>
        <v>1</v>
      </c>
      <c r="N654" t="b">
        <f>OR(K654="Grand Total",IFERROR(FIND(SUBSTITUTE(K654," ",""),SUBSTITUTE('0 - Params'!$B$5," ","")),0)&gt;0)</f>
        <v>1</v>
      </c>
      <c r="O654" t="b">
        <f t="shared" si="105"/>
        <v>1</v>
      </c>
      <c r="S654" t="b">
        <f t="shared" si="102"/>
        <v>1</v>
      </c>
      <c r="W654" t="b">
        <f t="shared" si="106"/>
        <v>1</v>
      </c>
      <c r="X654" t="b">
        <f t="shared" si="107"/>
        <v>1</v>
      </c>
      <c r="Y654"/>
      <c r="Z654"/>
      <c r="AA654"/>
      <c r="AE654" t="b">
        <f t="shared" si="103"/>
        <v>1</v>
      </c>
      <c r="AF654"/>
      <c r="AG654"/>
      <c r="AH654"/>
      <c r="AJ654" s="76" t="s">
        <v>1675</v>
      </c>
      <c r="AK654" s="77">
        <v>1</v>
      </c>
      <c r="AL654" t="b">
        <f t="shared" si="108"/>
        <v>1</v>
      </c>
      <c r="AM654" t="b">
        <f t="shared" si="109"/>
        <v>1</v>
      </c>
      <c r="AN654"/>
      <c r="AO654"/>
      <c r="AP654"/>
      <c r="AQ654"/>
    </row>
    <row r="655" spans="10:43" x14ac:dyDescent="0.25">
      <c r="J655" t="b">
        <f t="shared" ref="J655:J718" si="110">OR(H655="Grand Total",EXACT(LOWER(H655),H655))</f>
        <v>1</v>
      </c>
      <c r="M655" t="b">
        <f t="shared" si="104"/>
        <v>1</v>
      </c>
      <c r="N655" t="b">
        <f>OR(K655="Grand Total",IFERROR(FIND(SUBSTITUTE(K655," ",""),SUBSTITUTE('0 - Params'!$B$5," ","")),0)&gt;0)</f>
        <v>1</v>
      </c>
      <c r="O655" t="b">
        <f t="shared" si="105"/>
        <v>1</v>
      </c>
      <c r="S655" t="b">
        <f t="shared" ref="S655:S718" si="111">OR(Q655="Grand Total",EXACT(LOWER(Q655),Q655))</f>
        <v>1</v>
      </c>
      <c r="W655" t="b">
        <f t="shared" si="106"/>
        <v>1</v>
      </c>
      <c r="X655" t="b">
        <f t="shared" si="107"/>
        <v>1</v>
      </c>
      <c r="Y655"/>
      <c r="Z655"/>
      <c r="AA655"/>
      <c r="AE655" t="b">
        <f t="shared" si="103"/>
        <v>1</v>
      </c>
      <c r="AF655"/>
      <c r="AG655"/>
      <c r="AH655"/>
      <c r="AJ655" s="76" t="s">
        <v>1677</v>
      </c>
      <c r="AK655" s="77">
        <v>1</v>
      </c>
      <c r="AL655" t="b">
        <f t="shared" si="108"/>
        <v>1</v>
      </c>
      <c r="AM655" t="b">
        <f t="shared" si="109"/>
        <v>1</v>
      </c>
      <c r="AN655"/>
      <c r="AO655"/>
      <c r="AP655"/>
      <c r="AQ655"/>
    </row>
    <row r="656" spans="10:43" x14ac:dyDescent="0.25">
      <c r="J656" t="b">
        <f t="shared" si="110"/>
        <v>1</v>
      </c>
      <c r="M656" t="b">
        <f t="shared" si="104"/>
        <v>1</v>
      </c>
      <c r="N656" t="b">
        <f>OR(K656="Grand Total",IFERROR(FIND(SUBSTITUTE(K656," ",""),SUBSTITUTE('0 - Params'!$B$5," ","")),0)&gt;0)</f>
        <v>1</v>
      </c>
      <c r="O656" t="b">
        <f t="shared" si="105"/>
        <v>1</v>
      </c>
      <c r="S656" t="b">
        <f t="shared" si="111"/>
        <v>1</v>
      </c>
      <c r="W656" t="b">
        <f t="shared" si="106"/>
        <v>1</v>
      </c>
      <c r="X656" t="b">
        <f t="shared" si="107"/>
        <v>1</v>
      </c>
      <c r="Y656"/>
      <c r="Z656"/>
      <c r="AA656"/>
      <c r="AE656" t="b">
        <f t="shared" si="103"/>
        <v>1</v>
      </c>
      <c r="AF656"/>
      <c r="AG656"/>
      <c r="AH656"/>
      <c r="AJ656" s="76" t="s">
        <v>1679</v>
      </c>
      <c r="AK656" s="77">
        <v>1</v>
      </c>
      <c r="AL656" t="b">
        <f t="shared" si="108"/>
        <v>1</v>
      </c>
      <c r="AM656" t="b">
        <f t="shared" si="109"/>
        <v>1</v>
      </c>
      <c r="AN656"/>
      <c r="AO656"/>
      <c r="AP656"/>
      <c r="AQ656"/>
    </row>
    <row r="657" spans="10:43" x14ac:dyDescent="0.25">
      <c r="J657" t="b">
        <f t="shared" si="110"/>
        <v>1</v>
      </c>
      <c r="M657" t="b">
        <f t="shared" si="104"/>
        <v>1</v>
      </c>
      <c r="N657" t="b">
        <f>OR(K657="Grand Total",IFERROR(FIND(SUBSTITUTE(K657," ",""),SUBSTITUTE('0 - Params'!$B$5," ","")),0)&gt;0)</f>
        <v>1</v>
      </c>
      <c r="O657" t="b">
        <f t="shared" si="105"/>
        <v>1</v>
      </c>
      <c r="S657" t="b">
        <f t="shared" si="111"/>
        <v>1</v>
      </c>
      <c r="W657" t="b">
        <f t="shared" si="106"/>
        <v>1</v>
      </c>
      <c r="X657" t="b">
        <f t="shared" si="107"/>
        <v>1</v>
      </c>
      <c r="Y657"/>
      <c r="Z657"/>
      <c r="AA657"/>
      <c r="AE657" t="b">
        <f t="shared" si="103"/>
        <v>1</v>
      </c>
      <c r="AF657"/>
      <c r="AG657"/>
      <c r="AH657"/>
      <c r="AJ657" s="76" t="s">
        <v>1681</v>
      </c>
      <c r="AK657" s="77">
        <v>1</v>
      </c>
      <c r="AL657" t="b">
        <f t="shared" si="108"/>
        <v>1</v>
      </c>
      <c r="AM657" t="b">
        <f t="shared" si="109"/>
        <v>1</v>
      </c>
      <c r="AN657"/>
      <c r="AO657"/>
      <c r="AP657"/>
      <c r="AQ657"/>
    </row>
    <row r="658" spans="10:43" x14ac:dyDescent="0.25">
      <c r="J658" t="b">
        <f t="shared" si="110"/>
        <v>1</v>
      </c>
      <c r="M658" t="b">
        <f t="shared" si="104"/>
        <v>1</v>
      </c>
      <c r="N658" t="b">
        <f>OR(K658="Grand Total",IFERROR(FIND(SUBSTITUTE(K658," ",""),SUBSTITUTE('0 - Params'!$B$5," ","")),0)&gt;0)</f>
        <v>1</v>
      </c>
      <c r="O658" t="b">
        <f t="shared" si="105"/>
        <v>1</v>
      </c>
      <c r="S658" t="b">
        <f t="shared" si="111"/>
        <v>1</v>
      </c>
      <c r="W658" t="b">
        <f t="shared" si="106"/>
        <v>1</v>
      </c>
      <c r="X658" t="b">
        <f t="shared" si="107"/>
        <v>1</v>
      </c>
      <c r="Y658"/>
      <c r="Z658"/>
      <c r="AA658"/>
      <c r="AE658" t="b">
        <f t="shared" si="103"/>
        <v>1</v>
      </c>
      <c r="AF658"/>
      <c r="AG658"/>
      <c r="AH658"/>
      <c r="AJ658" s="76" t="s">
        <v>1683</v>
      </c>
      <c r="AK658" s="77">
        <v>1</v>
      </c>
      <c r="AL658" t="b">
        <f t="shared" si="108"/>
        <v>1</v>
      </c>
      <c r="AM658" t="b">
        <f t="shared" si="109"/>
        <v>1</v>
      </c>
      <c r="AN658"/>
      <c r="AO658"/>
      <c r="AP658"/>
      <c r="AQ658"/>
    </row>
    <row r="659" spans="10:43" x14ac:dyDescent="0.25">
      <c r="J659" t="b">
        <f t="shared" si="110"/>
        <v>1</v>
      </c>
      <c r="M659" t="b">
        <f t="shared" si="104"/>
        <v>1</v>
      </c>
      <c r="N659" t="b">
        <f>OR(K659="Grand Total",IFERROR(FIND(SUBSTITUTE(K659," ",""),SUBSTITUTE('0 - Params'!$B$5," ","")),0)&gt;0)</f>
        <v>1</v>
      </c>
      <c r="O659" t="b">
        <f t="shared" si="105"/>
        <v>1</v>
      </c>
      <c r="S659" t="b">
        <f t="shared" si="111"/>
        <v>1</v>
      </c>
      <c r="W659" t="b">
        <f t="shared" si="106"/>
        <v>1</v>
      </c>
      <c r="X659" t="b">
        <f t="shared" si="107"/>
        <v>1</v>
      </c>
      <c r="Y659"/>
      <c r="Z659"/>
      <c r="AA659"/>
      <c r="AE659" t="b">
        <f t="shared" si="103"/>
        <v>1</v>
      </c>
      <c r="AF659"/>
      <c r="AG659"/>
      <c r="AH659"/>
      <c r="AJ659" s="76" t="s">
        <v>1685</v>
      </c>
      <c r="AK659" s="77">
        <v>1</v>
      </c>
      <c r="AL659" t="b">
        <f t="shared" si="108"/>
        <v>1</v>
      </c>
      <c r="AM659" t="b">
        <f t="shared" si="109"/>
        <v>1</v>
      </c>
      <c r="AN659"/>
      <c r="AO659"/>
      <c r="AP659"/>
      <c r="AQ659"/>
    </row>
    <row r="660" spans="10:43" x14ac:dyDescent="0.25">
      <c r="J660" t="b">
        <f t="shared" si="110"/>
        <v>1</v>
      </c>
      <c r="M660" t="b">
        <f t="shared" si="104"/>
        <v>1</v>
      </c>
      <c r="N660" t="b">
        <f>OR(K660="Grand Total",IFERROR(FIND(SUBSTITUTE(K660," ",""),SUBSTITUTE('0 - Params'!$B$5," ","")),0)&gt;0)</f>
        <v>1</v>
      </c>
      <c r="O660" t="b">
        <f t="shared" si="105"/>
        <v>1</v>
      </c>
      <c r="S660" t="b">
        <f t="shared" si="111"/>
        <v>1</v>
      </c>
      <c r="W660" t="b">
        <f t="shared" si="106"/>
        <v>1</v>
      </c>
      <c r="X660" t="b">
        <f t="shared" si="107"/>
        <v>1</v>
      </c>
      <c r="Y660"/>
      <c r="Z660"/>
      <c r="AA660"/>
      <c r="AE660" t="b">
        <f t="shared" si="103"/>
        <v>1</v>
      </c>
      <c r="AF660"/>
      <c r="AG660"/>
      <c r="AH660"/>
      <c r="AJ660" s="76" t="s">
        <v>1687</v>
      </c>
      <c r="AK660" s="77">
        <v>1</v>
      </c>
      <c r="AL660" t="b">
        <f t="shared" si="108"/>
        <v>1</v>
      </c>
      <c r="AM660" t="b">
        <f t="shared" si="109"/>
        <v>1</v>
      </c>
      <c r="AN660"/>
      <c r="AO660"/>
      <c r="AP660"/>
      <c r="AQ660"/>
    </row>
    <row r="661" spans="10:43" x14ac:dyDescent="0.25">
      <c r="J661" t="b">
        <f t="shared" si="110"/>
        <v>1</v>
      </c>
      <c r="M661" t="b">
        <f t="shared" si="104"/>
        <v>1</v>
      </c>
      <c r="N661" t="b">
        <f>OR(K661="Grand Total",IFERROR(FIND(SUBSTITUTE(K661," ",""),SUBSTITUTE('0 - Params'!$B$5," ","")),0)&gt;0)</f>
        <v>1</v>
      </c>
      <c r="O661" t="b">
        <f t="shared" si="105"/>
        <v>1</v>
      </c>
      <c r="S661" t="b">
        <f t="shared" si="111"/>
        <v>1</v>
      </c>
      <c r="W661" t="b">
        <f t="shared" si="106"/>
        <v>1</v>
      </c>
      <c r="X661" t="b">
        <f t="shared" si="107"/>
        <v>1</v>
      </c>
      <c r="Y661"/>
      <c r="Z661"/>
      <c r="AA661"/>
      <c r="AE661" t="b">
        <f t="shared" si="103"/>
        <v>1</v>
      </c>
      <c r="AF661"/>
      <c r="AG661"/>
      <c r="AH661"/>
      <c r="AJ661" s="76" t="s">
        <v>1689</v>
      </c>
      <c r="AK661" s="77">
        <v>1</v>
      </c>
      <c r="AL661" t="b">
        <f t="shared" si="108"/>
        <v>1</v>
      </c>
      <c r="AM661" t="b">
        <f t="shared" si="109"/>
        <v>1</v>
      </c>
      <c r="AN661"/>
      <c r="AO661"/>
      <c r="AP661"/>
      <c r="AQ661"/>
    </row>
    <row r="662" spans="10:43" x14ac:dyDescent="0.25">
      <c r="J662" t="b">
        <f t="shared" si="110"/>
        <v>1</v>
      </c>
      <c r="M662" t="b">
        <f t="shared" si="104"/>
        <v>1</v>
      </c>
      <c r="N662" t="b">
        <f>OR(K662="Grand Total",IFERROR(FIND(SUBSTITUTE(K662," ",""),SUBSTITUTE('0 - Params'!$B$5," ","")),0)&gt;0)</f>
        <v>1</v>
      </c>
      <c r="O662" t="b">
        <f t="shared" si="105"/>
        <v>1</v>
      </c>
      <c r="S662" t="b">
        <f t="shared" si="111"/>
        <v>1</v>
      </c>
      <c r="W662" t="b">
        <f t="shared" si="106"/>
        <v>1</v>
      </c>
      <c r="X662" t="b">
        <f t="shared" si="107"/>
        <v>1</v>
      </c>
      <c r="Y662"/>
      <c r="Z662"/>
      <c r="AA662"/>
      <c r="AE662" t="b">
        <f t="shared" si="103"/>
        <v>1</v>
      </c>
      <c r="AF662"/>
      <c r="AG662"/>
      <c r="AH662"/>
      <c r="AJ662" s="76" t="s">
        <v>1691</v>
      </c>
      <c r="AK662" s="77">
        <v>1</v>
      </c>
      <c r="AL662" t="b">
        <f t="shared" si="108"/>
        <v>1</v>
      </c>
      <c r="AM662" t="b">
        <f t="shared" si="109"/>
        <v>1</v>
      </c>
      <c r="AN662"/>
      <c r="AO662"/>
      <c r="AP662"/>
      <c r="AQ662"/>
    </row>
    <row r="663" spans="10:43" x14ac:dyDescent="0.25">
      <c r="J663" t="b">
        <f t="shared" si="110"/>
        <v>1</v>
      </c>
      <c r="M663" t="b">
        <f t="shared" si="104"/>
        <v>1</v>
      </c>
      <c r="N663" t="b">
        <f>OR(K663="Grand Total",IFERROR(FIND(SUBSTITUTE(K663," ",""),SUBSTITUTE('0 - Params'!$B$5," ","")),0)&gt;0)</f>
        <v>1</v>
      </c>
      <c r="O663" t="b">
        <f t="shared" si="105"/>
        <v>1</v>
      </c>
      <c r="S663" t="b">
        <f t="shared" si="111"/>
        <v>1</v>
      </c>
      <c r="W663" t="b">
        <f t="shared" si="106"/>
        <v>1</v>
      </c>
      <c r="X663" t="b">
        <f t="shared" si="107"/>
        <v>1</v>
      </c>
      <c r="Y663"/>
      <c r="Z663"/>
      <c r="AA663"/>
      <c r="AE663" t="b">
        <f t="shared" si="103"/>
        <v>1</v>
      </c>
      <c r="AF663"/>
      <c r="AG663"/>
      <c r="AH663"/>
      <c r="AJ663" s="76" t="s">
        <v>1693</v>
      </c>
      <c r="AK663" s="77">
        <v>1</v>
      </c>
      <c r="AL663" t="b">
        <f t="shared" si="108"/>
        <v>1</v>
      </c>
      <c r="AM663" t="b">
        <f t="shared" si="109"/>
        <v>1</v>
      </c>
      <c r="AN663"/>
      <c r="AO663"/>
      <c r="AP663"/>
      <c r="AQ663"/>
    </row>
    <row r="664" spans="10:43" x14ac:dyDescent="0.25">
      <c r="J664" t="b">
        <f t="shared" si="110"/>
        <v>1</v>
      </c>
      <c r="M664" t="b">
        <f t="shared" si="104"/>
        <v>1</v>
      </c>
      <c r="N664" t="b">
        <f>OR(K664="Grand Total",IFERROR(FIND(SUBSTITUTE(K664," ",""),SUBSTITUTE('0 - Params'!$B$5," ","")),0)&gt;0)</f>
        <v>1</v>
      </c>
      <c r="O664" t="b">
        <f t="shared" si="105"/>
        <v>1</v>
      </c>
      <c r="S664" t="b">
        <f t="shared" si="111"/>
        <v>1</v>
      </c>
      <c r="W664" t="b">
        <f t="shared" si="106"/>
        <v>1</v>
      </c>
      <c r="X664" t="b">
        <f t="shared" si="107"/>
        <v>1</v>
      </c>
      <c r="Y664"/>
      <c r="Z664"/>
      <c r="AA664"/>
      <c r="AE664" t="b">
        <f t="shared" si="103"/>
        <v>1</v>
      </c>
      <c r="AF664"/>
      <c r="AG664"/>
      <c r="AH664"/>
      <c r="AJ664" s="76" t="s">
        <v>1695</v>
      </c>
      <c r="AK664" s="77">
        <v>1</v>
      </c>
      <c r="AL664" t="b">
        <f t="shared" si="108"/>
        <v>1</v>
      </c>
      <c r="AM664" t="b">
        <f t="shared" si="109"/>
        <v>1</v>
      </c>
      <c r="AN664"/>
      <c r="AO664"/>
      <c r="AP664"/>
      <c r="AQ664"/>
    </row>
    <row r="665" spans="10:43" x14ac:dyDescent="0.25">
      <c r="J665" t="b">
        <f t="shared" si="110"/>
        <v>1</v>
      </c>
      <c r="M665" t="b">
        <f t="shared" si="104"/>
        <v>1</v>
      </c>
      <c r="N665" t="b">
        <f>OR(K665="Grand Total",IFERROR(FIND(SUBSTITUTE(K665," ",""),SUBSTITUTE('0 - Params'!$B$5," ","")),0)&gt;0)</f>
        <v>1</v>
      </c>
      <c r="O665" t="b">
        <f t="shared" si="105"/>
        <v>1</v>
      </c>
      <c r="S665" t="b">
        <f t="shared" si="111"/>
        <v>1</v>
      </c>
      <c r="W665" t="b">
        <f t="shared" si="106"/>
        <v>1</v>
      </c>
      <c r="X665" t="b">
        <f t="shared" si="107"/>
        <v>1</v>
      </c>
      <c r="Y665"/>
      <c r="Z665"/>
      <c r="AA665"/>
      <c r="AE665" t="b">
        <f t="shared" si="103"/>
        <v>1</v>
      </c>
      <c r="AF665"/>
      <c r="AG665"/>
      <c r="AH665"/>
      <c r="AJ665" s="76" t="s">
        <v>1697</v>
      </c>
      <c r="AK665" s="77">
        <v>1</v>
      </c>
      <c r="AL665" t="b">
        <f t="shared" si="108"/>
        <v>1</v>
      </c>
      <c r="AM665" t="b">
        <f t="shared" si="109"/>
        <v>1</v>
      </c>
      <c r="AN665"/>
      <c r="AO665"/>
      <c r="AP665"/>
      <c r="AQ665"/>
    </row>
    <row r="666" spans="10:43" x14ac:dyDescent="0.25">
      <c r="J666" t="b">
        <f t="shared" si="110"/>
        <v>1</v>
      </c>
      <c r="M666" t="b">
        <f t="shared" si="104"/>
        <v>1</v>
      </c>
      <c r="N666" t="b">
        <f>OR(K666="Grand Total",IFERROR(FIND(SUBSTITUTE(K666," ",""),SUBSTITUTE('0 - Params'!$B$5," ","")),0)&gt;0)</f>
        <v>1</v>
      </c>
      <c r="O666" t="b">
        <f t="shared" si="105"/>
        <v>1</v>
      </c>
      <c r="S666" t="b">
        <f t="shared" si="111"/>
        <v>1</v>
      </c>
      <c r="W666" t="b">
        <f t="shared" si="106"/>
        <v>1</v>
      </c>
      <c r="X666" t="b">
        <f t="shared" si="107"/>
        <v>1</v>
      </c>
      <c r="Y666"/>
      <c r="Z666"/>
      <c r="AA666"/>
      <c r="AE666" t="b">
        <f t="shared" si="103"/>
        <v>1</v>
      </c>
      <c r="AF666"/>
      <c r="AG666"/>
      <c r="AH666"/>
      <c r="AJ666" s="76" t="s">
        <v>1699</v>
      </c>
      <c r="AK666" s="77">
        <v>1</v>
      </c>
      <c r="AL666" t="b">
        <f t="shared" si="108"/>
        <v>1</v>
      </c>
      <c r="AM666" t="b">
        <f t="shared" si="109"/>
        <v>1</v>
      </c>
      <c r="AN666"/>
      <c r="AO666"/>
      <c r="AP666"/>
      <c r="AQ666"/>
    </row>
    <row r="667" spans="10:43" x14ac:dyDescent="0.25">
      <c r="J667" t="b">
        <f t="shared" si="110"/>
        <v>1</v>
      </c>
      <c r="M667" t="b">
        <f t="shared" si="104"/>
        <v>1</v>
      </c>
      <c r="N667" t="b">
        <f>OR(K667="Grand Total",IFERROR(FIND(SUBSTITUTE(K667," ",""),SUBSTITUTE('0 - Params'!$B$5," ","")),0)&gt;0)</f>
        <v>1</v>
      </c>
      <c r="O667" t="b">
        <f t="shared" si="105"/>
        <v>1</v>
      </c>
      <c r="S667" t="b">
        <f t="shared" si="111"/>
        <v>1</v>
      </c>
      <c r="W667" t="b">
        <f t="shared" si="106"/>
        <v>1</v>
      </c>
      <c r="X667" t="b">
        <f t="shared" si="107"/>
        <v>1</v>
      </c>
      <c r="Y667"/>
      <c r="Z667"/>
      <c r="AA667"/>
      <c r="AE667" t="b">
        <f t="shared" si="103"/>
        <v>1</v>
      </c>
      <c r="AF667"/>
      <c r="AG667"/>
      <c r="AH667"/>
      <c r="AJ667" s="76" t="s">
        <v>1701</v>
      </c>
      <c r="AK667" s="77">
        <v>1</v>
      </c>
      <c r="AL667" t="b">
        <f t="shared" si="108"/>
        <v>1</v>
      </c>
      <c r="AM667" t="b">
        <f t="shared" si="109"/>
        <v>1</v>
      </c>
      <c r="AN667"/>
      <c r="AO667"/>
      <c r="AP667"/>
      <c r="AQ667"/>
    </row>
    <row r="668" spans="10:43" x14ac:dyDescent="0.25">
      <c r="J668" t="b">
        <f t="shared" si="110"/>
        <v>1</v>
      </c>
      <c r="M668" t="b">
        <f t="shared" si="104"/>
        <v>1</v>
      </c>
      <c r="N668" t="b">
        <f>OR(K668="Grand Total",IFERROR(FIND(SUBSTITUTE(K668," ",""),SUBSTITUTE('0 - Params'!$B$5," ","")),0)&gt;0)</f>
        <v>1</v>
      </c>
      <c r="O668" t="b">
        <f t="shared" si="105"/>
        <v>1</v>
      </c>
      <c r="S668" t="b">
        <f t="shared" si="111"/>
        <v>1</v>
      </c>
      <c r="W668" t="b">
        <f t="shared" si="106"/>
        <v>1</v>
      </c>
      <c r="X668" t="b">
        <f t="shared" si="107"/>
        <v>1</v>
      </c>
      <c r="Y668"/>
      <c r="Z668"/>
      <c r="AA668"/>
      <c r="AE668" t="b">
        <f t="shared" si="103"/>
        <v>1</v>
      </c>
      <c r="AF668"/>
      <c r="AG668"/>
      <c r="AH668"/>
      <c r="AJ668" s="76" t="s">
        <v>1703</v>
      </c>
      <c r="AK668" s="77">
        <v>1</v>
      </c>
      <c r="AL668" t="b">
        <f t="shared" si="108"/>
        <v>1</v>
      </c>
      <c r="AM668" t="b">
        <f t="shared" si="109"/>
        <v>1</v>
      </c>
      <c r="AN668"/>
      <c r="AO668"/>
      <c r="AP668"/>
      <c r="AQ668"/>
    </row>
    <row r="669" spans="10:43" x14ac:dyDescent="0.25">
      <c r="J669" t="b">
        <f t="shared" si="110"/>
        <v>1</v>
      </c>
      <c r="M669" t="b">
        <f t="shared" si="104"/>
        <v>1</v>
      </c>
      <c r="N669" t="b">
        <f>OR(K669="Grand Total",IFERROR(FIND(SUBSTITUTE(K669," ",""),SUBSTITUTE('0 - Params'!$B$5," ","")),0)&gt;0)</f>
        <v>1</v>
      </c>
      <c r="O669" t="b">
        <f t="shared" si="105"/>
        <v>1</v>
      </c>
      <c r="S669" t="b">
        <f t="shared" si="111"/>
        <v>1</v>
      </c>
      <c r="W669" t="b">
        <f t="shared" si="106"/>
        <v>1</v>
      </c>
      <c r="X669" t="b">
        <f t="shared" si="107"/>
        <v>1</v>
      </c>
      <c r="Y669"/>
      <c r="Z669"/>
      <c r="AA669"/>
      <c r="AE669" t="b">
        <f t="shared" si="103"/>
        <v>1</v>
      </c>
      <c r="AF669"/>
      <c r="AG669"/>
      <c r="AH669"/>
      <c r="AJ669" s="76" t="s">
        <v>1705</v>
      </c>
      <c r="AK669" s="77">
        <v>1</v>
      </c>
      <c r="AL669" t="b">
        <f t="shared" si="108"/>
        <v>1</v>
      </c>
      <c r="AM669" t="b">
        <f t="shared" si="109"/>
        <v>1</v>
      </c>
      <c r="AN669"/>
      <c r="AO669"/>
      <c r="AP669"/>
      <c r="AQ669"/>
    </row>
    <row r="670" spans="10:43" x14ac:dyDescent="0.25">
      <c r="J670" t="b">
        <f t="shared" si="110"/>
        <v>1</v>
      </c>
      <c r="M670" t="b">
        <f t="shared" si="104"/>
        <v>1</v>
      </c>
      <c r="N670" t="b">
        <f>OR(K670="Grand Total",IFERROR(FIND(SUBSTITUTE(K670," ",""),SUBSTITUTE('0 - Params'!$B$5," ","")),0)&gt;0)</f>
        <v>1</v>
      </c>
      <c r="O670" t="b">
        <f t="shared" si="105"/>
        <v>1</v>
      </c>
      <c r="S670" t="b">
        <f t="shared" si="111"/>
        <v>1</v>
      </c>
      <c r="W670" t="b">
        <f t="shared" si="106"/>
        <v>1</v>
      </c>
      <c r="X670" t="b">
        <f t="shared" si="107"/>
        <v>1</v>
      </c>
      <c r="Y670"/>
      <c r="Z670"/>
      <c r="AA670"/>
      <c r="AE670" t="b">
        <f t="shared" si="103"/>
        <v>1</v>
      </c>
      <c r="AF670"/>
      <c r="AG670"/>
      <c r="AH670"/>
      <c r="AJ670" s="76" t="s">
        <v>1707</v>
      </c>
      <c r="AK670" s="77">
        <v>1</v>
      </c>
      <c r="AL670" t="b">
        <f t="shared" si="108"/>
        <v>1</v>
      </c>
      <c r="AM670" t="b">
        <f t="shared" si="109"/>
        <v>1</v>
      </c>
      <c r="AN670"/>
      <c r="AO670"/>
      <c r="AP670"/>
      <c r="AQ670"/>
    </row>
    <row r="671" spans="10:43" x14ac:dyDescent="0.25">
      <c r="J671" t="b">
        <f t="shared" si="110"/>
        <v>1</v>
      </c>
      <c r="M671" t="b">
        <f t="shared" si="104"/>
        <v>1</v>
      </c>
      <c r="N671" t="b">
        <f>OR(K671="Grand Total",IFERROR(FIND(SUBSTITUTE(K671," ",""),SUBSTITUTE('0 - Params'!$B$5," ","")),0)&gt;0)</f>
        <v>1</v>
      </c>
      <c r="O671" t="b">
        <f t="shared" si="105"/>
        <v>1</v>
      </c>
      <c r="S671" t="b">
        <f t="shared" si="111"/>
        <v>1</v>
      </c>
      <c r="W671" t="b">
        <f t="shared" si="106"/>
        <v>1</v>
      </c>
      <c r="X671" t="b">
        <f t="shared" si="107"/>
        <v>1</v>
      </c>
      <c r="Y671"/>
      <c r="Z671"/>
      <c r="AA671"/>
      <c r="AE671" t="b">
        <f t="shared" si="103"/>
        <v>1</v>
      </c>
      <c r="AF671"/>
      <c r="AG671"/>
      <c r="AH671"/>
      <c r="AJ671" s="76" t="s">
        <v>1709</v>
      </c>
      <c r="AK671" s="77">
        <v>1</v>
      </c>
      <c r="AL671" t="b">
        <f t="shared" si="108"/>
        <v>1</v>
      </c>
      <c r="AM671" t="b">
        <f t="shared" si="109"/>
        <v>1</v>
      </c>
      <c r="AN671"/>
      <c r="AO671"/>
      <c r="AP671"/>
      <c r="AQ671"/>
    </row>
    <row r="672" spans="10:43" x14ac:dyDescent="0.25">
      <c r="J672" t="b">
        <f t="shared" si="110"/>
        <v>1</v>
      </c>
      <c r="M672" t="b">
        <f t="shared" si="104"/>
        <v>1</v>
      </c>
      <c r="N672" t="b">
        <f>OR(K672="Grand Total",IFERROR(FIND(SUBSTITUTE(K672," ",""),SUBSTITUTE('0 - Params'!$B$5," ","")),0)&gt;0)</f>
        <v>1</v>
      </c>
      <c r="O672" t="b">
        <f t="shared" si="105"/>
        <v>1</v>
      </c>
      <c r="S672" t="b">
        <f t="shared" si="111"/>
        <v>1</v>
      </c>
      <c r="W672" t="b">
        <f t="shared" si="106"/>
        <v>1</v>
      </c>
      <c r="X672" t="b">
        <f t="shared" si="107"/>
        <v>1</v>
      </c>
      <c r="Y672"/>
      <c r="Z672"/>
      <c r="AA672"/>
      <c r="AE672" t="b">
        <f t="shared" si="103"/>
        <v>1</v>
      </c>
      <c r="AF672"/>
      <c r="AG672"/>
      <c r="AH672"/>
      <c r="AJ672" s="76" t="s">
        <v>1711</v>
      </c>
      <c r="AK672" s="77">
        <v>1</v>
      </c>
      <c r="AL672" t="b">
        <f t="shared" si="108"/>
        <v>1</v>
      </c>
      <c r="AM672" t="b">
        <f t="shared" si="109"/>
        <v>1</v>
      </c>
      <c r="AN672"/>
      <c r="AO672"/>
      <c r="AP672"/>
      <c r="AQ672"/>
    </row>
    <row r="673" spans="10:43" x14ac:dyDescent="0.25">
      <c r="J673" t="b">
        <f t="shared" si="110"/>
        <v>1</v>
      </c>
      <c r="M673" t="b">
        <f t="shared" si="104"/>
        <v>1</v>
      </c>
      <c r="N673" t="b">
        <f>OR(K673="Grand Total",IFERROR(FIND(SUBSTITUTE(K673," ",""),SUBSTITUTE('0 - Params'!$B$5," ","")),0)&gt;0)</f>
        <v>1</v>
      </c>
      <c r="O673" t="b">
        <f t="shared" si="105"/>
        <v>1</v>
      </c>
      <c r="S673" t="b">
        <f t="shared" si="111"/>
        <v>1</v>
      </c>
      <c r="W673" t="b">
        <f t="shared" si="106"/>
        <v>1</v>
      </c>
      <c r="X673" t="b">
        <f t="shared" si="107"/>
        <v>1</v>
      </c>
      <c r="Y673"/>
      <c r="Z673"/>
      <c r="AA673"/>
      <c r="AE673" t="b">
        <f t="shared" si="103"/>
        <v>1</v>
      </c>
      <c r="AF673"/>
      <c r="AG673"/>
      <c r="AH673"/>
      <c r="AJ673" s="76" t="s">
        <v>1713</v>
      </c>
      <c r="AK673" s="77">
        <v>1</v>
      </c>
      <c r="AL673" t="b">
        <f t="shared" si="108"/>
        <v>1</v>
      </c>
      <c r="AM673" t="b">
        <f t="shared" si="109"/>
        <v>1</v>
      </c>
      <c r="AN673"/>
      <c r="AO673"/>
      <c r="AP673"/>
      <c r="AQ673"/>
    </row>
    <row r="674" spans="10:43" x14ac:dyDescent="0.25">
      <c r="J674" t="b">
        <f t="shared" si="110"/>
        <v>1</v>
      </c>
      <c r="M674" t="b">
        <f t="shared" si="104"/>
        <v>1</v>
      </c>
      <c r="N674" t="b">
        <f>OR(K674="Grand Total",IFERROR(FIND(SUBSTITUTE(K674," ",""),SUBSTITUTE('0 - Params'!$B$5," ","")),0)&gt;0)</f>
        <v>1</v>
      </c>
      <c r="O674" t="b">
        <f t="shared" si="105"/>
        <v>1</v>
      </c>
      <c r="S674" t="b">
        <f t="shared" si="111"/>
        <v>1</v>
      </c>
      <c r="W674" t="b">
        <f t="shared" si="106"/>
        <v>1</v>
      </c>
      <c r="X674" t="b">
        <f t="shared" si="107"/>
        <v>1</v>
      </c>
      <c r="Y674"/>
      <c r="Z674"/>
      <c r="AA674"/>
      <c r="AE674" t="b">
        <f t="shared" si="103"/>
        <v>1</v>
      </c>
      <c r="AF674"/>
      <c r="AG674"/>
      <c r="AH674"/>
      <c r="AJ674" s="76" t="s">
        <v>1715</v>
      </c>
      <c r="AK674" s="77">
        <v>1</v>
      </c>
      <c r="AL674" t="b">
        <f t="shared" si="108"/>
        <v>1</v>
      </c>
      <c r="AM674" t="b">
        <f t="shared" si="109"/>
        <v>1</v>
      </c>
      <c r="AN674"/>
      <c r="AO674"/>
      <c r="AP674"/>
      <c r="AQ674"/>
    </row>
    <row r="675" spans="10:43" x14ac:dyDescent="0.25">
      <c r="J675" t="b">
        <f t="shared" si="110"/>
        <v>1</v>
      </c>
      <c r="M675" t="b">
        <f t="shared" si="104"/>
        <v>1</v>
      </c>
      <c r="N675" t="b">
        <f>OR(K675="Grand Total",IFERROR(FIND(SUBSTITUTE(K675," ",""),SUBSTITUTE('0 - Params'!$B$5," ","")),0)&gt;0)</f>
        <v>1</v>
      </c>
      <c r="O675" t="b">
        <f t="shared" si="105"/>
        <v>1</v>
      </c>
      <c r="S675" t="b">
        <f t="shared" si="111"/>
        <v>1</v>
      </c>
      <c r="W675" t="b">
        <f t="shared" si="106"/>
        <v>1</v>
      </c>
      <c r="X675" t="b">
        <f t="shared" si="107"/>
        <v>1</v>
      </c>
      <c r="Y675"/>
      <c r="Z675"/>
      <c r="AA675"/>
      <c r="AE675" t="b">
        <f t="shared" si="103"/>
        <v>1</v>
      </c>
      <c r="AF675"/>
      <c r="AG675"/>
      <c r="AH675"/>
      <c r="AJ675" s="76" t="s">
        <v>1717</v>
      </c>
      <c r="AK675" s="77">
        <v>1</v>
      </c>
      <c r="AL675" t="b">
        <f t="shared" si="108"/>
        <v>1</v>
      </c>
      <c r="AM675" t="b">
        <f t="shared" si="109"/>
        <v>1</v>
      </c>
      <c r="AN675"/>
      <c r="AO675"/>
      <c r="AP675"/>
      <c r="AQ675"/>
    </row>
    <row r="676" spans="10:43" x14ac:dyDescent="0.25">
      <c r="J676" t="b">
        <f t="shared" si="110"/>
        <v>1</v>
      </c>
      <c r="M676" t="b">
        <f t="shared" si="104"/>
        <v>1</v>
      </c>
      <c r="N676" t="b">
        <f>OR(K676="Grand Total",IFERROR(FIND(SUBSTITUTE(K676," ",""),SUBSTITUTE('0 - Params'!$B$5," ","")),0)&gt;0)</f>
        <v>1</v>
      </c>
      <c r="O676" t="b">
        <f t="shared" si="105"/>
        <v>1</v>
      </c>
      <c r="S676" t="b">
        <f t="shared" si="111"/>
        <v>1</v>
      </c>
      <c r="W676" t="b">
        <f t="shared" si="106"/>
        <v>1</v>
      </c>
      <c r="X676" t="b">
        <f t="shared" si="107"/>
        <v>1</v>
      </c>
      <c r="Y676"/>
      <c r="Z676"/>
      <c r="AA676"/>
      <c r="AE676" t="b">
        <f t="shared" si="103"/>
        <v>1</v>
      </c>
      <c r="AF676"/>
      <c r="AG676"/>
      <c r="AH676"/>
      <c r="AJ676" s="76" t="s">
        <v>1719</v>
      </c>
      <c r="AK676" s="77">
        <v>1</v>
      </c>
      <c r="AL676" t="b">
        <f t="shared" si="108"/>
        <v>1</v>
      </c>
      <c r="AM676" t="b">
        <f t="shared" si="109"/>
        <v>1</v>
      </c>
      <c r="AN676"/>
      <c r="AO676"/>
      <c r="AP676"/>
      <c r="AQ676"/>
    </row>
    <row r="677" spans="10:43" x14ac:dyDescent="0.25">
      <c r="J677" t="b">
        <f t="shared" si="110"/>
        <v>1</v>
      </c>
      <c r="M677" t="b">
        <f t="shared" si="104"/>
        <v>1</v>
      </c>
      <c r="N677" t="b">
        <f>OR(K677="Grand Total",IFERROR(FIND(SUBSTITUTE(K677," ",""),SUBSTITUTE('0 - Params'!$B$5," ","")),0)&gt;0)</f>
        <v>1</v>
      </c>
      <c r="O677" t="b">
        <f t="shared" si="105"/>
        <v>1</v>
      </c>
      <c r="S677" t="b">
        <f t="shared" si="111"/>
        <v>1</v>
      </c>
      <c r="W677" t="b">
        <f t="shared" si="106"/>
        <v>1</v>
      </c>
      <c r="X677" t="b">
        <f t="shared" si="107"/>
        <v>1</v>
      </c>
      <c r="Y677"/>
      <c r="Z677"/>
      <c r="AA677"/>
      <c r="AE677" t="b">
        <f t="shared" si="103"/>
        <v>1</v>
      </c>
      <c r="AF677"/>
      <c r="AG677"/>
      <c r="AH677"/>
      <c r="AJ677" s="76" t="s">
        <v>1721</v>
      </c>
      <c r="AK677" s="77">
        <v>1</v>
      </c>
      <c r="AL677" t="b">
        <f t="shared" si="108"/>
        <v>1</v>
      </c>
      <c r="AM677" t="b">
        <f t="shared" si="109"/>
        <v>1</v>
      </c>
      <c r="AN677"/>
      <c r="AO677"/>
      <c r="AP677"/>
      <c r="AQ677"/>
    </row>
    <row r="678" spans="10:43" x14ac:dyDescent="0.25">
      <c r="J678" t="b">
        <f t="shared" si="110"/>
        <v>1</v>
      </c>
      <c r="M678" t="b">
        <f t="shared" si="104"/>
        <v>1</v>
      </c>
      <c r="N678" t="b">
        <f>OR(K678="Grand Total",IFERROR(FIND(SUBSTITUTE(K678," ",""),SUBSTITUTE('0 - Params'!$B$5," ","")),0)&gt;0)</f>
        <v>1</v>
      </c>
      <c r="O678" t="b">
        <f t="shared" si="105"/>
        <v>1</v>
      </c>
      <c r="S678" t="b">
        <f t="shared" si="111"/>
        <v>1</v>
      </c>
      <c r="W678" t="b">
        <f t="shared" si="106"/>
        <v>1</v>
      </c>
      <c r="X678" t="b">
        <f t="shared" si="107"/>
        <v>1</v>
      </c>
      <c r="Y678"/>
      <c r="Z678"/>
      <c r="AA678"/>
      <c r="AE678" t="b">
        <f t="shared" si="103"/>
        <v>1</v>
      </c>
      <c r="AF678"/>
      <c r="AG678"/>
      <c r="AH678"/>
      <c r="AJ678" s="76" t="s">
        <v>1723</v>
      </c>
      <c r="AK678" s="77">
        <v>1</v>
      </c>
      <c r="AL678" t="b">
        <f t="shared" si="108"/>
        <v>1</v>
      </c>
      <c r="AM678" t="b">
        <f t="shared" si="109"/>
        <v>1</v>
      </c>
      <c r="AN678"/>
      <c r="AO678"/>
      <c r="AP678"/>
      <c r="AQ678"/>
    </row>
    <row r="679" spans="10:43" x14ac:dyDescent="0.25">
      <c r="J679" t="b">
        <f t="shared" si="110"/>
        <v>1</v>
      </c>
      <c r="M679" t="b">
        <f t="shared" si="104"/>
        <v>1</v>
      </c>
      <c r="N679" t="b">
        <f>OR(K679="Grand Total",IFERROR(FIND(SUBSTITUTE(K679," ",""),SUBSTITUTE('0 - Params'!$B$5," ","")),0)&gt;0)</f>
        <v>1</v>
      </c>
      <c r="O679" t="b">
        <f t="shared" si="105"/>
        <v>1</v>
      </c>
      <c r="S679" t="b">
        <f t="shared" si="111"/>
        <v>1</v>
      </c>
      <c r="W679" t="b">
        <f t="shared" si="106"/>
        <v>1</v>
      </c>
      <c r="X679" t="b">
        <f t="shared" si="107"/>
        <v>1</v>
      </c>
      <c r="Y679"/>
      <c r="Z679"/>
      <c r="AA679"/>
      <c r="AE679" t="b">
        <f t="shared" si="103"/>
        <v>1</v>
      </c>
      <c r="AF679"/>
      <c r="AG679"/>
      <c r="AH679"/>
      <c r="AJ679" s="76" t="s">
        <v>1725</v>
      </c>
      <c r="AK679" s="77">
        <v>1</v>
      </c>
      <c r="AL679" t="b">
        <f t="shared" si="108"/>
        <v>1</v>
      </c>
      <c r="AM679" t="b">
        <f t="shared" si="109"/>
        <v>1</v>
      </c>
      <c r="AN679"/>
      <c r="AO679"/>
      <c r="AP679"/>
      <c r="AQ679"/>
    </row>
    <row r="680" spans="10:43" x14ac:dyDescent="0.25">
      <c r="J680" t="b">
        <f t="shared" si="110"/>
        <v>1</v>
      </c>
      <c r="M680" t="b">
        <f t="shared" si="104"/>
        <v>1</v>
      </c>
      <c r="N680" t="b">
        <f>OR(K680="Grand Total",IFERROR(FIND(SUBSTITUTE(K680," ",""),SUBSTITUTE('0 - Params'!$B$5," ","")),0)&gt;0)</f>
        <v>1</v>
      </c>
      <c r="O680" t="b">
        <f t="shared" si="105"/>
        <v>1</v>
      </c>
      <c r="S680" t="b">
        <f t="shared" si="111"/>
        <v>1</v>
      </c>
      <c r="W680" t="b">
        <f t="shared" si="106"/>
        <v>1</v>
      </c>
      <c r="X680" t="b">
        <f t="shared" si="107"/>
        <v>1</v>
      </c>
      <c r="Y680"/>
      <c r="Z680"/>
      <c r="AA680"/>
      <c r="AE680" t="b">
        <f t="shared" si="103"/>
        <v>1</v>
      </c>
      <c r="AF680"/>
      <c r="AG680"/>
      <c r="AH680"/>
      <c r="AJ680" s="76" t="s">
        <v>1727</v>
      </c>
      <c r="AK680" s="77">
        <v>1</v>
      </c>
      <c r="AL680" t="b">
        <f t="shared" si="108"/>
        <v>1</v>
      </c>
      <c r="AM680" t="b">
        <f t="shared" si="109"/>
        <v>1</v>
      </c>
      <c r="AN680"/>
      <c r="AO680"/>
      <c r="AP680"/>
      <c r="AQ680"/>
    </row>
    <row r="681" spans="10:43" x14ac:dyDescent="0.25">
      <c r="J681" t="b">
        <f t="shared" si="110"/>
        <v>1</v>
      </c>
      <c r="M681" t="b">
        <f t="shared" si="104"/>
        <v>1</v>
      </c>
      <c r="N681" t="b">
        <f>OR(K681="Grand Total",IFERROR(FIND(SUBSTITUTE(K681," ",""),SUBSTITUTE('0 - Params'!$B$5," ","")),0)&gt;0)</f>
        <v>1</v>
      </c>
      <c r="O681" t="b">
        <f t="shared" si="105"/>
        <v>1</v>
      </c>
      <c r="S681" t="b">
        <f t="shared" si="111"/>
        <v>1</v>
      </c>
      <c r="W681" t="b">
        <f t="shared" si="106"/>
        <v>1</v>
      </c>
      <c r="X681" t="b">
        <f t="shared" si="107"/>
        <v>1</v>
      </c>
      <c r="Y681"/>
      <c r="Z681"/>
      <c r="AA681"/>
      <c r="AE681" t="b">
        <f t="shared" si="103"/>
        <v>1</v>
      </c>
      <c r="AF681"/>
      <c r="AG681"/>
      <c r="AH681"/>
      <c r="AJ681" s="76" t="s">
        <v>1729</v>
      </c>
      <c r="AK681" s="77">
        <v>1</v>
      </c>
      <c r="AL681" t="b">
        <f t="shared" si="108"/>
        <v>1</v>
      </c>
      <c r="AM681" t="b">
        <f t="shared" si="109"/>
        <v>1</v>
      </c>
      <c r="AN681"/>
      <c r="AO681"/>
      <c r="AP681"/>
      <c r="AQ681"/>
    </row>
    <row r="682" spans="10:43" x14ac:dyDescent="0.25">
      <c r="J682" t="b">
        <f t="shared" si="110"/>
        <v>1</v>
      </c>
      <c r="M682" t="b">
        <f t="shared" si="104"/>
        <v>1</v>
      </c>
      <c r="N682" t="b">
        <f>OR(K682="Grand Total",IFERROR(FIND(SUBSTITUTE(K682," ",""),SUBSTITUTE('0 - Params'!$B$5," ","")),0)&gt;0)</f>
        <v>1</v>
      </c>
      <c r="O682" t="b">
        <f t="shared" si="105"/>
        <v>1</v>
      </c>
      <c r="S682" t="b">
        <f t="shared" si="111"/>
        <v>1</v>
      </c>
      <c r="W682" t="b">
        <f t="shared" si="106"/>
        <v>1</v>
      </c>
      <c r="X682" t="b">
        <f t="shared" si="107"/>
        <v>1</v>
      </c>
      <c r="Y682"/>
      <c r="Z682"/>
      <c r="AA682"/>
      <c r="AE682" t="b">
        <f t="shared" si="103"/>
        <v>1</v>
      </c>
      <c r="AF682"/>
      <c r="AG682"/>
      <c r="AH682"/>
      <c r="AJ682" s="76" t="s">
        <v>1731</v>
      </c>
      <c r="AK682" s="77">
        <v>1</v>
      </c>
      <c r="AL682" t="b">
        <f t="shared" si="108"/>
        <v>1</v>
      </c>
      <c r="AM682" t="b">
        <f t="shared" si="109"/>
        <v>1</v>
      </c>
      <c r="AN682"/>
      <c r="AO682"/>
      <c r="AP682"/>
      <c r="AQ682"/>
    </row>
    <row r="683" spans="10:43" x14ac:dyDescent="0.25">
      <c r="J683" t="b">
        <f t="shared" si="110"/>
        <v>1</v>
      </c>
      <c r="M683" t="b">
        <f t="shared" si="104"/>
        <v>1</v>
      </c>
      <c r="N683" t="b">
        <f>OR(K683="Grand Total",IFERROR(FIND(SUBSTITUTE(K683," ",""),SUBSTITUTE('0 - Params'!$B$5," ","")),0)&gt;0)</f>
        <v>1</v>
      </c>
      <c r="O683" t="b">
        <f t="shared" si="105"/>
        <v>1</v>
      </c>
      <c r="S683" t="b">
        <f t="shared" si="111"/>
        <v>1</v>
      </c>
      <c r="W683" t="b">
        <f t="shared" si="106"/>
        <v>1</v>
      </c>
      <c r="X683" t="b">
        <f t="shared" si="107"/>
        <v>1</v>
      </c>
      <c r="Y683"/>
      <c r="Z683"/>
      <c r="AA683"/>
      <c r="AE683" t="b">
        <f t="shared" si="103"/>
        <v>1</v>
      </c>
      <c r="AF683"/>
      <c r="AG683"/>
      <c r="AH683"/>
      <c r="AJ683" s="76" t="s">
        <v>1733</v>
      </c>
      <c r="AK683" s="77">
        <v>1</v>
      </c>
      <c r="AL683" t="b">
        <f t="shared" si="108"/>
        <v>1</v>
      </c>
      <c r="AM683" t="b">
        <f t="shared" si="109"/>
        <v>1</v>
      </c>
      <c r="AN683"/>
      <c r="AO683"/>
      <c r="AP683"/>
      <c r="AQ683"/>
    </row>
    <row r="684" spans="10:43" x14ac:dyDescent="0.25">
      <c r="J684" t="b">
        <f t="shared" si="110"/>
        <v>1</v>
      </c>
      <c r="M684" t="b">
        <f t="shared" si="104"/>
        <v>1</v>
      </c>
      <c r="N684" t="b">
        <f>OR(K684="Grand Total",IFERROR(FIND(SUBSTITUTE(K684," ",""),SUBSTITUTE('0 - Params'!$B$5," ","")),0)&gt;0)</f>
        <v>1</v>
      </c>
      <c r="O684" t="b">
        <f t="shared" si="105"/>
        <v>1</v>
      </c>
      <c r="S684" t="b">
        <f t="shared" si="111"/>
        <v>1</v>
      </c>
      <c r="W684" t="b">
        <f t="shared" si="106"/>
        <v>1</v>
      </c>
      <c r="X684" t="b">
        <f t="shared" si="107"/>
        <v>1</v>
      </c>
      <c r="Y684"/>
      <c r="Z684"/>
      <c r="AA684"/>
      <c r="AE684" t="b">
        <f t="shared" si="103"/>
        <v>1</v>
      </c>
      <c r="AF684"/>
      <c r="AG684"/>
      <c r="AH684"/>
      <c r="AJ684" s="76" t="s">
        <v>1735</v>
      </c>
      <c r="AK684" s="77">
        <v>1</v>
      </c>
      <c r="AL684" t="b">
        <f t="shared" si="108"/>
        <v>1</v>
      </c>
      <c r="AM684" t="b">
        <f t="shared" si="109"/>
        <v>1</v>
      </c>
      <c r="AN684"/>
      <c r="AO684"/>
      <c r="AP684"/>
      <c r="AQ684"/>
    </row>
    <row r="685" spans="10:43" x14ac:dyDescent="0.25">
      <c r="J685" t="b">
        <f t="shared" si="110"/>
        <v>1</v>
      </c>
      <c r="M685" t="b">
        <f t="shared" si="104"/>
        <v>1</v>
      </c>
      <c r="N685" t="b">
        <f>OR(K685="Grand Total",IFERROR(FIND(SUBSTITUTE(K685," ",""),SUBSTITUTE('0 - Params'!$B$5," ","")),0)&gt;0)</f>
        <v>1</v>
      </c>
      <c r="O685" t="b">
        <f t="shared" si="105"/>
        <v>1</v>
      </c>
      <c r="S685" t="b">
        <f t="shared" si="111"/>
        <v>1</v>
      </c>
      <c r="W685" t="b">
        <f t="shared" si="106"/>
        <v>1</v>
      </c>
      <c r="X685" t="b">
        <f t="shared" si="107"/>
        <v>1</v>
      </c>
      <c r="Y685"/>
      <c r="Z685"/>
      <c r="AA685"/>
      <c r="AE685" t="b">
        <f t="shared" si="103"/>
        <v>1</v>
      </c>
      <c r="AF685"/>
      <c r="AG685"/>
      <c r="AH685"/>
      <c r="AJ685" s="76" t="s">
        <v>1737</v>
      </c>
      <c r="AK685" s="77">
        <v>1</v>
      </c>
      <c r="AL685" t="b">
        <f t="shared" si="108"/>
        <v>1</v>
      </c>
      <c r="AM685" t="b">
        <f t="shared" si="109"/>
        <v>1</v>
      </c>
      <c r="AN685"/>
      <c r="AO685"/>
      <c r="AP685"/>
      <c r="AQ685"/>
    </row>
    <row r="686" spans="10:43" x14ac:dyDescent="0.25">
      <c r="J686" t="b">
        <f t="shared" si="110"/>
        <v>1</v>
      </c>
      <c r="M686" t="b">
        <f t="shared" si="104"/>
        <v>1</v>
      </c>
      <c r="N686" t="b">
        <f>OR(K686="Grand Total",IFERROR(FIND(SUBSTITUTE(K686," ",""),SUBSTITUTE('0 - Params'!$B$5," ","")),0)&gt;0)</f>
        <v>1</v>
      </c>
      <c r="O686" t="b">
        <f t="shared" si="105"/>
        <v>1</v>
      </c>
      <c r="S686" t="b">
        <f t="shared" si="111"/>
        <v>1</v>
      </c>
      <c r="W686" t="b">
        <f t="shared" si="106"/>
        <v>1</v>
      </c>
      <c r="X686" t="b">
        <f t="shared" si="107"/>
        <v>1</v>
      </c>
      <c r="Y686"/>
      <c r="Z686"/>
      <c r="AA686"/>
      <c r="AE686" t="b">
        <f t="shared" si="103"/>
        <v>1</v>
      </c>
      <c r="AF686"/>
      <c r="AG686"/>
      <c r="AH686"/>
      <c r="AJ686" s="76" t="s">
        <v>1739</v>
      </c>
      <c r="AK686" s="77">
        <v>1</v>
      </c>
      <c r="AL686" t="b">
        <f t="shared" si="108"/>
        <v>1</v>
      </c>
      <c r="AM686" t="b">
        <f t="shared" si="109"/>
        <v>1</v>
      </c>
      <c r="AN686"/>
      <c r="AO686"/>
      <c r="AP686"/>
      <c r="AQ686"/>
    </row>
    <row r="687" spans="10:43" x14ac:dyDescent="0.25">
      <c r="J687" t="b">
        <f t="shared" si="110"/>
        <v>1</v>
      </c>
      <c r="M687" t="b">
        <f t="shared" si="104"/>
        <v>1</v>
      </c>
      <c r="N687" t="b">
        <f>OR(K687="Grand Total",IFERROR(FIND(SUBSTITUTE(K687," ",""),SUBSTITUTE('0 - Params'!$B$5," ","")),0)&gt;0)</f>
        <v>1</v>
      </c>
      <c r="O687" t="b">
        <f t="shared" si="105"/>
        <v>1</v>
      </c>
      <c r="S687" t="b">
        <f t="shared" si="111"/>
        <v>1</v>
      </c>
      <c r="W687" t="b">
        <f t="shared" si="106"/>
        <v>1</v>
      </c>
      <c r="X687" t="b">
        <f t="shared" si="107"/>
        <v>1</v>
      </c>
      <c r="Y687"/>
      <c r="Z687"/>
      <c r="AA687"/>
      <c r="AE687" t="b">
        <f t="shared" si="103"/>
        <v>1</v>
      </c>
      <c r="AF687"/>
      <c r="AG687"/>
      <c r="AH687"/>
      <c r="AJ687" s="76" t="s">
        <v>1741</v>
      </c>
      <c r="AK687" s="77">
        <v>1</v>
      </c>
      <c r="AL687" t="b">
        <f t="shared" si="108"/>
        <v>1</v>
      </c>
      <c r="AM687" t="b">
        <f t="shared" si="109"/>
        <v>1</v>
      </c>
      <c r="AN687"/>
      <c r="AO687"/>
      <c r="AP687"/>
      <c r="AQ687"/>
    </row>
    <row r="688" spans="10:43" x14ac:dyDescent="0.25">
      <c r="J688" t="b">
        <f t="shared" si="110"/>
        <v>1</v>
      </c>
      <c r="M688" t="b">
        <f t="shared" si="104"/>
        <v>1</v>
      </c>
      <c r="N688" t="b">
        <f>OR(K688="Grand Total",IFERROR(FIND(SUBSTITUTE(K688," ",""),SUBSTITUTE('0 - Params'!$B$5," ","")),0)&gt;0)</f>
        <v>1</v>
      </c>
      <c r="O688" t="b">
        <f t="shared" si="105"/>
        <v>1</v>
      </c>
      <c r="S688" t="b">
        <f t="shared" si="111"/>
        <v>1</v>
      </c>
      <c r="W688" t="b">
        <f t="shared" si="106"/>
        <v>1</v>
      </c>
      <c r="X688" t="b">
        <f t="shared" si="107"/>
        <v>1</v>
      </c>
      <c r="Y688"/>
      <c r="Z688"/>
      <c r="AA688"/>
      <c r="AE688" t="b">
        <f t="shared" si="103"/>
        <v>1</v>
      </c>
      <c r="AF688"/>
      <c r="AG688"/>
      <c r="AH688"/>
      <c r="AJ688" s="76" t="s">
        <v>1743</v>
      </c>
      <c r="AK688" s="77">
        <v>1</v>
      </c>
      <c r="AL688" t="b">
        <f t="shared" si="108"/>
        <v>1</v>
      </c>
      <c r="AM688" t="b">
        <f t="shared" si="109"/>
        <v>1</v>
      </c>
      <c r="AN688"/>
      <c r="AO688"/>
      <c r="AP688"/>
      <c r="AQ688"/>
    </row>
    <row r="689" spans="10:43" x14ac:dyDescent="0.25">
      <c r="J689" t="b">
        <f t="shared" si="110"/>
        <v>1</v>
      </c>
      <c r="M689" t="b">
        <f t="shared" si="104"/>
        <v>1</v>
      </c>
      <c r="N689" t="b">
        <f>OR(K689="Grand Total",IFERROR(FIND(SUBSTITUTE(K689," ",""),SUBSTITUTE('0 - Params'!$B$5," ","")),0)&gt;0)</f>
        <v>1</v>
      </c>
      <c r="O689" t="b">
        <f t="shared" si="105"/>
        <v>1</v>
      </c>
      <c r="S689" t="b">
        <f t="shared" si="111"/>
        <v>1</v>
      </c>
      <c r="W689" t="b">
        <f t="shared" si="106"/>
        <v>1</v>
      </c>
      <c r="X689" t="b">
        <f t="shared" si="107"/>
        <v>1</v>
      </c>
      <c r="Y689"/>
      <c r="Z689"/>
      <c r="AA689"/>
      <c r="AE689" t="b">
        <f t="shared" si="103"/>
        <v>1</v>
      </c>
      <c r="AF689"/>
      <c r="AG689"/>
      <c r="AH689"/>
      <c r="AJ689" s="76" t="s">
        <v>1745</v>
      </c>
      <c r="AK689" s="77">
        <v>1</v>
      </c>
      <c r="AL689" t="b">
        <f t="shared" si="108"/>
        <v>1</v>
      </c>
      <c r="AM689" t="b">
        <f t="shared" si="109"/>
        <v>1</v>
      </c>
      <c r="AN689"/>
      <c r="AO689"/>
      <c r="AP689"/>
      <c r="AQ689"/>
    </row>
    <row r="690" spans="10:43" x14ac:dyDescent="0.25">
      <c r="J690" t="b">
        <f t="shared" si="110"/>
        <v>1</v>
      </c>
      <c r="M690" t="b">
        <f t="shared" si="104"/>
        <v>1</v>
      </c>
      <c r="N690" t="b">
        <f>OR(K690="Grand Total",IFERROR(FIND(SUBSTITUTE(K690," ",""),SUBSTITUTE('0 - Params'!$B$5," ","")),0)&gt;0)</f>
        <v>1</v>
      </c>
      <c r="O690" t="b">
        <f t="shared" si="105"/>
        <v>1</v>
      </c>
      <c r="S690" t="b">
        <f t="shared" si="111"/>
        <v>1</v>
      </c>
      <c r="W690" t="b">
        <f t="shared" si="106"/>
        <v>1</v>
      </c>
      <c r="X690" t="b">
        <f t="shared" si="107"/>
        <v>1</v>
      </c>
      <c r="Y690"/>
      <c r="Z690"/>
      <c r="AA690"/>
      <c r="AE690" t="b">
        <f t="shared" si="103"/>
        <v>1</v>
      </c>
      <c r="AF690"/>
      <c r="AG690"/>
      <c r="AH690"/>
      <c r="AJ690" s="76" t="s">
        <v>1747</v>
      </c>
      <c r="AK690" s="77">
        <v>1</v>
      </c>
      <c r="AL690" t="b">
        <f t="shared" si="108"/>
        <v>1</v>
      </c>
      <c r="AM690" t="b">
        <f t="shared" si="109"/>
        <v>1</v>
      </c>
      <c r="AN690"/>
      <c r="AO690"/>
      <c r="AP690"/>
      <c r="AQ690"/>
    </row>
    <row r="691" spans="10:43" x14ac:dyDescent="0.25">
      <c r="J691" t="b">
        <f t="shared" si="110"/>
        <v>1</v>
      </c>
      <c r="M691" t="b">
        <f t="shared" si="104"/>
        <v>1</v>
      </c>
      <c r="N691" t="b">
        <f>OR(K691="Grand Total",IFERROR(FIND(SUBSTITUTE(K691," ",""),SUBSTITUTE('0 - Params'!$B$5," ","")),0)&gt;0)</f>
        <v>1</v>
      </c>
      <c r="O691" t="b">
        <f t="shared" si="105"/>
        <v>1</v>
      </c>
      <c r="S691" t="b">
        <f t="shared" si="111"/>
        <v>1</v>
      </c>
      <c r="W691" t="b">
        <f t="shared" si="106"/>
        <v>1</v>
      </c>
      <c r="X691" t="b">
        <f t="shared" si="107"/>
        <v>1</v>
      </c>
      <c r="Y691"/>
      <c r="Z691"/>
      <c r="AA691"/>
      <c r="AE691" t="b">
        <f t="shared" si="103"/>
        <v>1</v>
      </c>
      <c r="AF691"/>
      <c r="AG691"/>
      <c r="AH691"/>
      <c r="AJ691" s="76" t="s">
        <v>1749</v>
      </c>
      <c r="AK691" s="77">
        <v>1</v>
      </c>
      <c r="AL691" t="b">
        <f t="shared" si="108"/>
        <v>1</v>
      </c>
      <c r="AM691" t="b">
        <f t="shared" si="109"/>
        <v>1</v>
      </c>
      <c r="AN691"/>
      <c r="AO691"/>
      <c r="AP691"/>
      <c r="AQ691"/>
    </row>
    <row r="692" spans="10:43" x14ac:dyDescent="0.25">
      <c r="J692" t="b">
        <f t="shared" si="110"/>
        <v>1</v>
      </c>
      <c r="M692" t="b">
        <f t="shared" si="104"/>
        <v>1</v>
      </c>
      <c r="N692" t="b">
        <f>OR(K692="Grand Total",IFERROR(FIND(SUBSTITUTE(K692," ",""),SUBSTITUTE('0 - Params'!$B$5," ","")),0)&gt;0)</f>
        <v>1</v>
      </c>
      <c r="O692" t="b">
        <f t="shared" si="105"/>
        <v>1</v>
      </c>
      <c r="S692" t="b">
        <f t="shared" si="111"/>
        <v>1</v>
      </c>
      <c r="W692" t="b">
        <f t="shared" si="106"/>
        <v>1</v>
      </c>
      <c r="X692" t="b">
        <f t="shared" si="107"/>
        <v>1</v>
      </c>
      <c r="Y692"/>
      <c r="Z692"/>
      <c r="AA692"/>
      <c r="AE692" t="b">
        <f t="shared" si="103"/>
        <v>1</v>
      </c>
      <c r="AF692"/>
      <c r="AG692"/>
      <c r="AH692"/>
      <c r="AJ692" s="76" t="s">
        <v>1751</v>
      </c>
      <c r="AK692" s="77">
        <v>1</v>
      </c>
      <c r="AL692" t="b">
        <f t="shared" si="108"/>
        <v>1</v>
      </c>
      <c r="AM692" t="b">
        <f t="shared" si="109"/>
        <v>1</v>
      </c>
      <c r="AN692"/>
      <c r="AO692"/>
      <c r="AP692"/>
      <c r="AQ692"/>
    </row>
    <row r="693" spans="10:43" x14ac:dyDescent="0.25">
      <c r="J693" t="b">
        <f t="shared" si="110"/>
        <v>1</v>
      </c>
      <c r="M693" t="b">
        <f t="shared" si="104"/>
        <v>1</v>
      </c>
      <c r="N693" t="b">
        <f>OR(K693="Grand Total",IFERROR(FIND(SUBSTITUTE(K693," ",""),SUBSTITUTE('0 - Params'!$B$5," ","")),0)&gt;0)</f>
        <v>1</v>
      </c>
      <c r="O693" t="b">
        <f t="shared" si="105"/>
        <v>1</v>
      </c>
      <c r="S693" t="b">
        <f t="shared" si="111"/>
        <v>1</v>
      </c>
      <c r="W693" t="b">
        <f t="shared" si="106"/>
        <v>1</v>
      </c>
      <c r="X693" t="b">
        <f t="shared" si="107"/>
        <v>1</v>
      </c>
      <c r="Y693"/>
      <c r="Z693"/>
      <c r="AA693"/>
      <c r="AE693" t="b">
        <f t="shared" si="103"/>
        <v>1</v>
      </c>
      <c r="AF693"/>
      <c r="AG693"/>
      <c r="AH693"/>
      <c r="AJ693" s="76" t="s">
        <v>1753</v>
      </c>
      <c r="AK693" s="77">
        <v>1</v>
      </c>
      <c r="AL693" t="b">
        <f t="shared" si="108"/>
        <v>1</v>
      </c>
      <c r="AM693" t="b">
        <f t="shared" si="109"/>
        <v>1</v>
      </c>
      <c r="AN693"/>
      <c r="AO693"/>
      <c r="AP693"/>
      <c r="AQ693"/>
    </row>
    <row r="694" spans="10:43" x14ac:dyDescent="0.25">
      <c r="J694" t="b">
        <f t="shared" si="110"/>
        <v>1</v>
      </c>
      <c r="M694" t="b">
        <f t="shared" si="104"/>
        <v>1</v>
      </c>
      <c r="N694" t="b">
        <f>OR(K694="Grand Total",IFERROR(FIND(SUBSTITUTE(K694," ",""),SUBSTITUTE('0 - Params'!$B$5," ","")),0)&gt;0)</f>
        <v>1</v>
      </c>
      <c r="O694" t="b">
        <f t="shared" si="105"/>
        <v>1</v>
      </c>
      <c r="S694" t="b">
        <f t="shared" si="111"/>
        <v>1</v>
      </c>
      <c r="W694" t="b">
        <f t="shared" si="106"/>
        <v>1</v>
      </c>
      <c r="X694" t="b">
        <f t="shared" si="107"/>
        <v>1</v>
      </c>
      <c r="Y694"/>
      <c r="Z694"/>
      <c r="AA694"/>
      <c r="AE694" t="b">
        <f t="shared" si="103"/>
        <v>1</v>
      </c>
      <c r="AF694"/>
      <c r="AG694"/>
      <c r="AH694"/>
      <c r="AJ694" s="76" t="s">
        <v>1755</v>
      </c>
      <c r="AK694" s="77">
        <v>1</v>
      </c>
      <c r="AL694" t="b">
        <f t="shared" si="108"/>
        <v>1</v>
      </c>
      <c r="AM694" t="b">
        <f t="shared" si="109"/>
        <v>1</v>
      </c>
      <c r="AN694"/>
      <c r="AO694"/>
      <c r="AP694"/>
      <c r="AQ694"/>
    </row>
    <row r="695" spans="10:43" x14ac:dyDescent="0.25">
      <c r="J695" t="b">
        <f t="shared" si="110"/>
        <v>1</v>
      </c>
      <c r="M695" t="b">
        <f t="shared" si="104"/>
        <v>1</v>
      </c>
      <c r="N695" t="b">
        <f>OR(K695="Grand Total",IFERROR(FIND(SUBSTITUTE(K695," ",""),SUBSTITUTE('0 - Params'!$B$5," ","")),0)&gt;0)</f>
        <v>1</v>
      </c>
      <c r="O695" t="b">
        <f t="shared" si="105"/>
        <v>1</v>
      </c>
      <c r="S695" t="b">
        <f t="shared" si="111"/>
        <v>1</v>
      </c>
      <c r="W695" t="b">
        <f t="shared" si="106"/>
        <v>1</v>
      </c>
      <c r="X695" t="b">
        <f t="shared" si="107"/>
        <v>1</v>
      </c>
      <c r="Y695"/>
      <c r="Z695"/>
      <c r="AA695"/>
      <c r="AE695" t="b">
        <f t="shared" si="103"/>
        <v>1</v>
      </c>
      <c r="AF695"/>
      <c r="AG695"/>
      <c r="AH695"/>
      <c r="AJ695" s="76" t="s">
        <v>1757</v>
      </c>
      <c r="AK695" s="77">
        <v>1</v>
      </c>
      <c r="AL695" t="b">
        <f t="shared" si="108"/>
        <v>1</v>
      </c>
      <c r="AM695" t="b">
        <f t="shared" si="109"/>
        <v>1</v>
      </c>
      <c r="AN695"/>
      <c r="AO695"/>
      <c r="AP695"/>
      <c r="AQ695"/>
    </row>
    <row r="696" spans="10:43" x14ac:dyDescent="0.25">
      <c r="J696" t="b">
        <f t="shared" si="110"/>
        <v>1</v>
      </c>
      <c r="M696" t="b">
        <f t="shared" si="104"/>
        <v>1</v>
      </c>
      <c r="N696" t="b">
        <f>OR(K696="Grand Total",IFERROR(FIND(SUBSTITUTE(K696," ",""),SUBSTITUTE('0 - Params'!$B$5," ","")),0)&gt;0)</f>
        <v>1</v>
      </c>
      <c r="O696" t="b">
        <f t="shared" si="105"/>
        <v>1</v>
      </c>
      <c r="S696" t="b">
        <f t="shared" si="111"/>
        <v>1</v>
      </c>
      <c r="W696" t="b">
        <f t="shared" si="106"/>
        <v>1</v>
      </c>
      <c r="X696" t="b">
        <f t="shared" si="107"/>
        <v>1</v>
      </c>
      <c r="Y696"/>
      <c r="Z696"/>
      <c r="AA696"/>
      <c r="AE696" t="b">
        <f t="shared" si="103"/>
        <v>1</v>
      </c>
      <c r="AF696"/>
      <c r="AG696"/>
      <c r="AH696"/>
      <c r="AJ696" s="76" t="s">
        <v>1759</v>
      </c>
      <c r="AK696" s="77">
        <v>1</v>
      </c>
      <c r="AL696" t="b">
        <f t="shared" si="108"/>
        <v>1</v>
      </c>
      <c r="AM696" t="b">
        <f t="shared" si="109"/>
        <v>1</v>
      </c>
      <c r="AN696"/>
      <c r="AO696"/>
      <c r="AP696"/>
      <c r="AQ696"/>
    </row>
    <row r="697" spans="10:43" x14ac:dyDescent="0.25">
      <c r="J697" t="b">
        <f t="shared" si="110"/>
        <v>1</v>
      </c>
      <c r="M697" t="b">
        <f t="shared" si="104"/>
        <v>1</v>
      </c>
      <c r="N697" t="b">
        <f>OR(K697="Grand Total",IFERROR(FIND(SUBSTITUTE(K697," ",""),SUBSTITUTE('0 - Params'!$B$5," ","")),0)&gt;0)</f>
        <v>1</v>
      </c>
      <c r="O697" t="b">
        <f t="shared" si="105"/>
        <v>1</v>
      </c>
      <c r="S697" t="b">
        <f t="shared" si="111"/>
        <v>1</v>
      </c>
      <c r="W697" t="b">
        <f t="shared" si="106"/>
        <v>1</v>
      </c>
      <c r="X697" t="b">
        <f t="shared" si="107"/>
        <v>1</v>
      </c>
      <c r="Y697"/>
      <c r="Z697"/>
      <c r="AA697"/>
      <c r="AE697" t="b">
        <f t="shared" si="103"/>
        <v>1</v>
      </c>
      <c r="AF697"/>
      <c r="AG697"/>
      <c r="AH697"/>
      <c r="AJ697" s="76" t="s">
        <v>1761</v>
      </c>
      <c r="AK697" s="77">
        <v>1</v>
      </c>
      <c r="AL697" t="b">
        <f t="shared" si="108"/>
        <v>1</v>
      </c>
      <c r="AM697" t="b">
        <f t="shared" si="109"/>
        <v>1</v>
      </c>
      <c r="AN697"/>
      <c r="AO697"/>
      <c r="AP697"/>
      <c r="AQ697"/>
    </row>
    <row r="698" spans="10:43" x14ac:dyDescent="0.25">
      <c r="J698" t="b">
        <f t="shared" si="110"/>
        <v>1</v>
      </c>
      <c r="M698" t="b">
        <f t="shared" si="104"/>
        <v>1</v>
      </c>
      <c r="N698" t="b">
        <f>OR(K698="Grand Total",IFERROR(FIND(SUBSTITUTE(K698," ",""),SUBSTITUTE('0 - Params'!$B$5," ","")),0)&gt;0)</f>
        <v>1</v>
      </c>
      <c r="O698" t="b">
        <f t="shared" si="105"/>
        <v>1</v>
      </c>
      <c r="S698" t="b">
        <f t="shared" si="111"/>
        <v>1</v>
      </c>
      <c r="W698" t="b">
        <f t="shared" si="106"/>
        <v>1</v>
      </c>
      <c r="X698" t="b">
        <f t="shared" si="107"/>
        <v>1</v>
      </c>
      <c r="Y698"/>
      <c r="Z698"/>
      <c r="AA698"/>
      <c r="AE698" t="b">
        <f t="shared" si="103"/>
        <v>1</v>
      </c>
      <c r="AF698"/>
      <c r="AG698"/>
      <c r="AH698"/>
      <c r="AJ698" s="76" t="s">
        <v>1763</v>
      </c>
      <c r="AK698" s="77">
        <v>1</v>
      </c>
      <c r="AL698" t="b">
        <f t="shared" si="108"/>
        <v>1</v>
      </c>
      <c r="AM698" t="b">
        <f t="shared" si="109"/>
        <v>1</v>
      </c>
      <c r="AN698"/>
      <c r="AO698"/>
      <c r="AP698"/>
      <c r="AQ698"/>
    </row>
    <row r="699" spans="10:43" x14ac:dyDescent="0.25">
      <c r="J699" t="b">
        <f t="shared" si="110"/>
        <v>1</v>
      </c>
      <c r="M699" t="b">
        <f t="shared" si="104"/>
        <v>1</v>
      </c>
      <c r="N699" t="b">
        <f>OR(K699="Grand Total",IFERROR(FIND(SUBSTITUTE(K699," ",""),SUBSTITUTE('0 - Params'!$B$5," ","")),0)&gt;0)</f>
        <v>1</v>
      </c>
      <c r="O699" t="b">
        <f t="shared" si="105"/>
        <v>1</v>
      </c>
      <c r="S699" t="b">
        <f t="shared" si="111"/>
        <v>1</v>
      </c>
      <c r="W699" t="b">
        <f t="shared" si="106"/>
        <v>1</v>
      </c>
      <c r="X699" t="b">
        <f t="shared" si="107"/>
        <v>1</v>
      </c>
      <c r="Y699"/>
      <c r="Z699"/>
      <c r="AA699"/>
      <c r="AE699" t="b">
        <f t="shared" si="103"/>
        <v>1</v>
      </c>
      <c r="AF699"/>
      <c r="AG699"/>
      <c r="AH699"/>
      <c r="AJ699" s="76" t="s">
        <v>1765</v>
      </c>
      <c r="AK699" s="77">
        <v>1</v>
      </c>
      <c r="AL699" t="b">
        <f t="shared" si="108"/>
        <v>1</v>
      </c>
      <c r="AM699" t="b">
        <f t="shared" si="109"/>
        <v>1</v>
      </c>
      <c r="AN699"/>
      <c r="AO699"/>
      <c r="AP699"/>
      <c r="AQ699"/>
    </row>
    <row r="700" spans="10:43" x14ac:dyDescent="0.25">
      <c r="J700" t="b">
        <f t="shared" si="110"/>
        <v>1</v>
      </c>
      <c r="M700" t="b">
        <f t="shared" si="104"/>
        <v>1</v>
      </c>
      <c r="N700" t="b">
        <f>OR(K700="Grand Total",IFERROR(FIND(SUBSTITUTE(K700," ",""),SUBSTITUTE('0 - Params'!$B$5," ","")),0)&gt;0)</f>
        <v>1</v>
      </c>
      <c r="O700" t="b">
        <f t="shared" si="105"/>
        <v>1</v>
      </c>
      <c r="S700" t="b">
        <f t="shared" si="111"/>
        <v>1</v>
      </c>
      <c r="W700" t="b">
        <f t="shared" si="106"/>
        <v>1</v>
      </c>
      <c r="X700" t="b">
        <f t="shared" si="107"/>
        <v>1</v>
      </c>
      <c r="Y700"/>
      <c r="Z700"/>
      <c r="AA700"/>
      <c r="AE700" t="b">
        <f t="shared" si="103"/>
        <v>1</v>
      </c>
      <c r="AF700"/>
      <c r="AG700"/>
      <c r="AH700"/>
      <c r="AJ700" s="76" t="s">
        <v>1767</v>
      </c>
      <c r="AK700" s="77">
        <v>1</v>
      </c>
      <c r="AL700" t="b">
        <f t="shared" si="108"/>
        <v>1</v>
      </c>
      <c r="AM700" t="b">
        <f t="shared" si="109"/>
        <v>1</v>
      </c>
      <c r="AN700"/>
      <c r="AO700"/>
      <c r="AP700"/>
      <c r="AQ700"/>
    </row>
    <row r="701" spans="10:43" x14ac:dyDescent="0.25">
      <c r="J701" t="b">
        <f t="shared" si="110"/>
        <v>1</v>
      </c>
      <c r="M701" t="b">
        <f t="shared" si="104"/>
        <v>1</v>
      </c>
      <c r="N701" t="b">
        <f>OR(K701="Grand Total",IFERROR(FIND(SUBSTITUTE(K701," ",""),SUBSTITUTE('0 - Params'!$B$5," ","")),0)&gt;0)</f>
        <v>1</v>
      </c>
      <c r="O701" t="b">
        <f t="shared" si="105"/>
        <v>1</v>
      </c>
      <c r="S701" t="b">
        <f t="shared" si="111"/>
        <v>1</v>
      </c>
      <c r="W701" t="b">
        <f t="shared" si="106"/>
        <v>1</v>
      </c>
      <c r="X701" t="b">
        <f t="shared" si="107"/>
        <v>1</v>
      </c>
      <c r="Y701"/>
      <c r="Z701"/>
      <c r="AA701"/>
      <c r="AE701" t="b">
        <f t="shared" si="103"/>
        <v>1</v>
      </c>
      <c r="AF701"/>
      <c r="AG701"/>
      <c r="AH701"/>
      <c r="AJ701" s="76" t="s">
        <v>1769</v>
      </c>
      <c r="AK701" s="77">
        <v>1</v>
      </c>
      <c r="AL701" t="b">
        <f t="shared" si="108"/>
        <v>1</v>
      </c>
      <c r="AM701" t="b">
        <f t="shared" si="109"/>
        <v>1</v>
      </c>
      <c r="AN701"/>
      <c r="AO701"/>
      <c r="AP701"/>
      <c r="AQ701"/>
    </row>
    <row r="702" spans="10:43" x14ac:dyDescent="0.25">
      <c r="J702" t="b">
        <f t="shared" si="110"/>
        <v>1</v>
      </c>
      <c r="M702" t="b">
        <f t="shared" si="104"/>
        <v>1</v>
      </c>
      <c r="N702" t="b">
        <f>OR(K702="Grand Total",IFERROR(FIND(SUBSTITUTE(K702," ",""),SUBSTITUTE('0 - Params'!$B$5," ","")),0)&gt;0)</f>
        <v>1</v>
      </c>
      <c r="O702" t="b">
        <f t="shared" si="105"/>
        <v>1</v>
      </c>
      <c r="S702" t="b">
        <f t="shared" si="111"/>
        <v>1</v>
      </c>
      <c r="W702" t="b">
        <f t="shared" si="106"/>
        <v>1</v>
      </c>
      <c r="X702" t="b">
        <f t="shared" si="107"/>
        <v>1</v>
      </c>
      <c r="Y702"/>
      <c r="Z702"/>
      <c r="AA702"/>
      <c r="AE702" t="b">
        <f t="shared" si="103"/>
        <v>1</v>
      </c>
      <c r="AF702"/>
      <c r="AG702"/>
      <c r="AH702"/>
      <c r="AJ702" s="76" t="s">
        <v>1771</v>
      </c>
      <c r="AK702" s="77">
        <v>1</v>
      </c>
      <c r="AL702" t="b">
        <f t="shared" si="108"/>
        <v>1</v>
      </c>
      <c r="AM702" t="b">
        <f t="shared" si="109"/>
        <v>1</v>
      </c>
      <c r="AN702"/>
      <c r="AO702"/>
      <c r="AP702"/>
      <c r="AQ702"/>
    </row>
    <row r="703" spans="10:43" x14ac:dyDescent="0.25">
      <c r="J703" t="b">
        <f t="shared" si="110"/>
        <v>1</v>
      </c>
      <c r="M703" t="b">
        <f t="shared" si="104"/>
        <v>1</v>
      </c>
      <c r="N703" t="b">
        <f>OR(K703="Grand Total",IFERROR(FIND(SUBSTITUTE(K703," ",""),SUBSTITUTE('0 - Params'!$B$5," ","")),0)&gt;0)</f>
        <v>1</v>
      </c>
      <c r="O703" t="b">
        <f t="shared" si="105"/>
        <v>1</v>
      </c>
      <c r="S703" t="b">
        <f t="shared" si="111"/>
        <v>1</v>
      </c>
      <c r="W703" t="b">
        <f t="shared" si="106"/>
        <v>1</v>
      </c>
      <c r="X703" t="b">
        <f t="shared" si="107"/>
        <v>1</v>
      </c>
      <c r="Y703"/>
      <c r="Z703"/>
      <c r="AA703"/>
      <c r="AE703" t="b">
        <f t="shared" si="103"/>
        <v>1</v>
      </c>
      <c r="AF703"/>
      <c r="AG703"/>
      <c r="AH703"/>
      <c r="AJ703" s="76" t="s">
        <v>1773</v>
      </c>
      <c r="AK703" s="77">
        <v>1</v>
      </c>
      <c r="AL703" t="b">
        <f t="shared" si="108"/>
        <v>1</v>
      </c>
      <c r="AM703" t="b">
        <f t="shared" si="109"/>
        <v>1</v>
      </c>
      <c r="AN703"/>
      <c r="AO703"/>
      <c r="AP703"/>
      <c r="AQ703"/>
    </row>
    <row r="704" spans="10:43" x14ac:dyDescent="0.25">
      <c r="J704" t="b">
        <f t="shared" si="110"/>
        <v>1</v>
      </c>
      <c r="M704" t="b">
        <f t="shared" si="104"/>
        <v>1</v>
      </c>
      <c r="N704" t="b">
        <f>OR(K704="Grand Total",IFERROR(FIND(SUBSTITUTE(K704," ",""),SUBSTITUTE('0 - Params'!$B$5," ","")),0)&gt;0)</f>
        <v>1</v>
      </c>
      <c r="O704" t="b">
        <f t="shared" si="105"/>
        <v>1</v>
      </c>
      <c r="S704" t="b">
        <f t="shared" si="111"/>
        <v>1</v>
      </c>
      <c r="W704" t="b">
        <f t="shared" si="106"/>
        <v>1</v>
      </c>
      <c r="X704" t="b">
        <f t="shared" si="107"/>
        <v>1</v>
      </c>
      <c r="Y704"/>
      <c r="Z704"/>
      <c r="AA704"/>
      <c r="AE704" t="b">
        <f t="shared" si="103"/>
        <v>1</v>
      </c>
      <c r="AF704"/>
      <c r="AG704"/>
      <c r="AH704"/>
      <c r="AJ704" s="76" t="s">
        <v>1775</v>
      </c>
      <c r="AK704" s="77">
        <v>1</v>
      </c>
      <c r="AL704" t="b">
        <f t="shared" si="108"/>
        <v>1</v>
      </c>
      <c r="AM704" t="b">
        <f t="shared" si="109"/>
        <v>1</v>
      </c>
      <c r="AN704"/>
      <c r="AO704"/>
      <c r="AP704"/>
      <c r="AQ704"/>
    </row>
    <row r="705" spans="10:43" x14ac:dyDescent="0.25">
      <c r="J705" t="b">
        <f t="shared" si="110"/>
        <v>1</v>
      </c>
      <c r="M705" t="b">
        <f t="shared" si="104"/>
        <v>1</v>
      </c>
      <c r="N705" t="b">
        <f>OR(K705="Grand Total",IFERROR(FIND(SUBSTITUTE(K705," ",""),SUBSTITUTE('0 - Params'!$B$5," ","")),0)&gt;0)</f>
        <v>1</v>
      </c>
      <c r="O705" t="b">
        <f t="shared" si="105"/>
        <v>1</v>
      </c>
      <c r="S705" t="b">
        <f t="shared" si="111"/>
        <v>1</v>
      </c>
      <c r="W705" t="b">
        <f t="shared" si="106"/>
        <v>1</v>
      </c>
      <c r="X705" t="b">
        <f t="shared" si="107"/>
        <v>1</v>
      </c>
      <c r="Y705"/>
      <c r="Z705"/>
      <c r="AA705"/>
      <c r="AE705" t="b">
        <f t="shared" si="103"/>
        <v>1</v>
      </c>
      <c r="AF705"/>
      <c r="AG705"/>
      <c r="AH705"/>
      <c r="AJ705" s="76" t="s">
        <v>1777</v>
      </c>
      <c r="AK705" s="77">
        <v>1</v>
      </c>
      <c r="AL705" t="b">
        <f t="shared" si="108"/>
        <v>1</v>
      </c>
      <c r="AM705" t="b">
        <f t="shared" si="109"/>
        <v>1</v>
      </c>
      <c r="AN705"/>
      <c r="AO705"/>
      <c r="AP705"/>
      <c r="AQ705"/>
    </row>
    <row r="706" spans="10:43" x14ac:dyDescent="0.25">
      <c r="J706" t="b">
        <f t="shared" si="110"/>
        <v>1</v>
      </c>
      <c r="M706" t="b">
        <f t="shared" si="104"/>
        <v>1</v>
      </c>
      <c r="N706" t="b">
        <f>OR(K706="Grand Total",IFERROR(FIND(SUBSTITUTE(K706," ",""),SUBSTITUTE('0 - Params'!$B$5," ","")),0)&gt;0)</f>
        <v>1</v>
      </c>
      <c r="O706" t="b">
        <f t="shared" si="105"/>
        <v>1</v>
      </c>
      <c r="S706" t="b">
        <f t="shared" si="111"/>
        <v>1</v>
      </c>
      <c r="W706" t="b">
        <f t="shared" si="106"/>
        <v>1</v>
      </c>
      <c r="X706" t="b">
        <f t="shared" si="107"/>
        <v>1</v>
      </c>
      <c r="Y706"/>
      <c r="Z706"/>
      <c r="AA706"/>
      <c r="AE706" t="b">
        <f t="shared" si="103"/>
        <v>1</v>
      </c>
      <c r="AF706"/>
      <c r="AG706"/>
      <c r="AH706"/>
      <c r="AJ706" s="76" t="s">
        <v>1779</v>
      </c>
      <c r="AK706" s="77">
        <v>1</v>
      </c>
      <c r="AL706" t="b">
        <f t="shared" si="108"/>
        <v>1</v>
      </c>
      <c r="AM706" t="b">
        <f t="shared" si="109"/>
        <v>1</v>
      </c>
      <c r="AN706"/>
      <c r="AO706"/>
      <c r="AP706"/>
      <c r="AQ706"/>
    </row>
    <row r="707" spans="10:43" x14ac:dyDescent="0.25">
      <c r="J707" t="b">
        <f t="shared" si="110"/>
        <v>1</v>
      </c>
      <c r="M707" t="b">
        <f t="shared" si="104"/>
        <v>1</v>
      </c>
      <c r="N707" t="b">
        <f>OR(K707="Grand Total",IFERROR(FIND(SUBSTITUTE(K707," ",""),SUBSTITUTE('0 - Params'!$B$5," ","")),0)&gt;0)</f>
        <v>1</v>
      </c>
      <c r="O707" t="b">
        <f t="shared" si="105"/>
        <v>1</v>
      </c>
      <c r="S707" t="b">
        <f t="shared" si="111"/>
        <v>1</v>
      </c>
      <c r="W707" t="b">
        <f t="shared" si="106"/>
        <v>1</v>
      </c>
      <c r="X707" t="b">
        <f t="shared" si="107"/>
        <v>1</v>
      </c>
      <c r="Y707"/>
      <c r="Z707"/>
      <c r="AA707"/>
      <c r="AE707" t="b">
        <f t="shared" si="103"/>
        <v>1</v>
      </c>
      <c r="AF707"/>
      <c r="AG707"/>
      <c r="AH707"/>
      <c r="AJ707" s="76" t="s">
        <v>1781</v>
      </c>
      <c r="AK707" s="77">
        <v>1</v>
      </c>
      <c r="AL707" t="b">
        <f t="shared" si="108"/>
        <v>1</v>
      </c>
      <c r="AM707" t="b">
        <f t="shared" si="109"/>
        <v>1</v>
      </c>
      <c r="AN707"/>
      <c r="AO707"/>
      <c r="AP707"/>
      <c r="AQ707"/>
    </row>
    <row r="708" spans="10:43" x14ac:dyDescent="0.25">
      <c r="J708" t="b">
        <f t="shared" si="110"/>
        <v>1</v>
      </c>
      <c r="M708" t="b">
        <f t="shared" si="104"/>
        <v>1</v>
      </c>
      <c r="N708" t="b">
        <f>OR(K708="Grand Total",IFERROR(FIND(SUBSTITUTE(K708," ",""),SUBSTITUTE('0 - Params'!$B$5," ","")),0)&gt;0)</f>
        <v>1</v>
      </c>
      <c r="O708" t="b">
        <f t="shared" si="105"/>
        <v>1</v>
      </c>
      <c r="S708" t="b">
        <f t="shared" si="111"/>
        <v>1</v>
      </c>
      <c r="W708" t="b">
        <f t="shared" si="106"/>
        <v>1</v>
      </c>
      <c r="X708" t="b">
        <f t="shared" si="107"/>
        <v>1</v>
      </c>
      <c r="Y708"/>
      <c r="Z708"/>
      <c r="AA708"/>
      <c r="AE708" t="b">
        <f t="shared" si="103"/>
        <v>1</v>
      </c>
      <c r="AF708"/>
      <c r="AG708"/>
      <c r="AH708"/>
      <c r="AJ708" s="76" t="s">
        <v>1783</v>
      </c>
      <c r="AK708" s="77">
        <v>1</v>
      </c>
      <c r="AL708" t="b">
        <f t="shared" si="108"/>
        <v>1</v>
      </c>
      <c r="AM708" t="b">
        <f t="shared" si="109"/>
        <v>1</v>
      </c>
      <c r="AN708"/>
      <c r="AO708"/>
      <c r="AP708"/>
      <c r="AQ708"/>
    </row>
    <row r="709" spans="10:43" x14ac:dyDescent="0.25">
      <c r="J709" t="b">
        <f t="shared" si="110"/>
        <v>1</v>
      </c>
      <c r="M709" t="b">
        <f t="shared" si="104"/>
        <v>1</v>
      </c>
      <c r="N709" t="b">
        <f>OR(K709="Grand Total",IFERROR(FIND(SUBSTITUTE(K709," ",""),SUBSTITUTE('0 - Params'!$B$5," ","")),0)&gt;0)</f>
        <v>1</v>
      </c>
      <c r="O709" t="b">
        <f t="shared" si="105"/>
        <v>1</v>
      </c>
      <c r="S709" t="b">
        <f t="shared" si="111"/>
        <v>1</v>
      </c>
      <c r="W709" t="b">
        <f t="shared" si="106"/>
        <v>1</v>
      </c>
      <c r="X709" t="b">
        <f t="shared" si="107"/>
        <v>1</v>
      </c>
      <c r="Y709"/>
      <c r="Z709"/>
      <c r="AA709"/>
      <c r="AE709" t="b">
        <f t="shared" si="103"/>
        <v>1</v>
      </c>
      <c r="AF709"/>
      <c r="AG709"/>
      <c r="AH709"/>
      <c r="AJ709" s="76" t="s">
        <v>1785</v>
      </c>
      <c r="AK709" s="77">
        <v>1</v>
      </c>
      <c r="AL709" t="b">
        <f t="shared" si="108"/>
        <v>1</v>
      </c>
      <c r="AM709" t="b">
        <f t="shared" si="109"/>
        <v>1</v>
      </c>
      <c r="AN709"/>
      <c r="AO709"/>
      <c r="AP709"/>
      <c r="AQ709"/>
    </row>
    <row r="710" spans="10:43" x14ac:dyDescent="0.25">
      <c r="J710" t="b">
        <f t="shared" si="110"/>
        <v>1</v>
      </c>
      <c r="M710" t="b">
        <f t="shared" si="104"/>
        <v>1</v>
      </c>
      <c r="N710" t="b">
        <f>OR(K710="Grand Total",IFERROR(FIND(SUBSTITUTE(K710," ",""),SUBSTITUTE('0 - Params'!$B$5," ","")),0)&gt;0)</f>
        <v>1</v>
      </c>
      <c r="O710" t="b">
        <f t="shared" si="105"/>
        <v>1</v>
      </c>
      <c r="S710" t="b">
        <f t="shared" si="111"/>
        <v>1</v>
      </c>
      <c r="W710" t="b">
        <f t="shared" si="106"/>
        <v>1</v>
      </c>
      <c r="X710" t="b">
        <f t="shared" si="107"/>
        <v>1</v>
      </c>
      <c r="Y710"/>
      <c r="Z710"/>
      <c r="AA710"/>
      <c r="AE710" t="b">
        <f t="shared" si="103"/>
        <v>1</v>
      </c>
      <c r="AF710"/>
      <c r="AG710"/>
      <c r="AH710"/>
      <c r="AJ710" s="76" t="s">
        <v>1787</v>
      </c>
      <c r="AK710" s="77">
        <v>1</v>
      </c>
      <c r="AL710" t="b">
        <f t="shared" si="108"/>
        <v>1</v>
      </c>
      <c r="AM710" t="b">
        <f t="shared" si="109"/>
        <v>1</v>
      </c>
      <c r="AN710"/>
      <c r="AO710"/>
      <c r="AP710"/>
      <c r="AQ710"/>
    </row>
    <row r="711" spans="10:43" x14ac:dyDescent="0.25">
      <c r="J711" t="b">
        <f t="shared" si="110"/>
        <v>1</v>
      </c>
      <c r="M711" t="b">
        <f t="shared" si="104"/>
        <v>1</v>
      </c>
      <c r="N711" t="b">
        <f>OR(K711="Grand Total",IFERROR(FIND(SUBSTITUTE(K711," ",""),SUBSTITUTE('0 - Params'!$B$5," ","")),0)&gt;0)</f>
        <v>1</v>
      </c>
      <c r="O711" t="b">
        <f t="shared" si="105"/>
        <v>1</v>
      </c>
      <c r="S711" t="b">
        <f t="shared" si="111"/>
        <v>1</v>
      </c>
      <c r="W711" t="b">
        <f t="shared" si="106"/>
        <v>1</v>
      </c>
      <c r="X711" t="b">
        <f t="shared" si="107"/>
        <v>1</v>
      </c>
      <c r="Y711"/>
      <c r="Z711"/>
      <c r="AA711"/>
      <c r="AE711" t="b">
        <f t="shared" si="103"/>
        <v>1</v>
      </c>
      <c r="AF711"/>
      <c r="AG711"/>
      <c r="AH711"/>
      <c r="AJ711" s="76" t="s">
        <v>1789</v>
      </c>
      <c r="AK711" s="77">
        <v>1</v>
      </c>
      <c r="AL711" t="b">
        <f t="shared" si="108"/>
        <v>1</v>
      </c>
      <c r="AM711" t="b">
        <f t="shared" si="109"/>
        <v>1</v>
      </c>
      <c r="AN711"/>
      <c r="AO711"/>
      <c r="AP711"/>
      <c r="AQ711"/>
    </row>
    <row r="712" spans="10:43" x14ac:dyDescent="0.25">
      <c r="J712" t="b">
        <f t="shared" si="110"/>
        <v>1</v>
      </c>
      <c r="M712" t="b">
        <f t="shared" si="104"/>
        <v>1</v>
      </c>
      <c r="N712" t="b">
        <f>OR(K712="Grand Total",IFERROR(FIND(SUBSTITUTE(K712," ",""),SUBSTITUTE('0 - Params'!$B$5," ","")),0)&gt;0)</f>
        <v>1</v>
      </c>
      <c r="O712" t="b">
        <f t="shared" si="105"/>
        <v>1</v>
      </c>
      <c r="S712" t="b">
        <f t="shared" si="111"/>
        <v>1</v>
      </c>
      <c r="W712" t="b">
        <f t="shared" si="106"/>
        <v>1</v>
      </c>
      <c r="X712" t="b">
        <f t="shared" si="107"/>
        <v>1</v>
      </c>
      <c r="Y712"/>
      <c r="Z712"/>
      <c r="AA712"/>
      <c r="AE712" t="b">
        <f t="shared" si="103"/>
        <v>1</v>
      </c>
      <c r="AF712"/>
      <c r="AG712"/>
      <c r="AH712"/>
      <c r="AJ712" s="76" t="s">
        <v>1791</v>
      </c>
      <c r="AK712" s="77">
        <v>1</v>
      </c>
      <c r="AL712" t="b">
        <f t="shared" si="108"/>
        <v>1</v>
      </c>
      <c r="AM712" t="b">
        <f t="shared" si="109"/>
        <v>1</v>
      </c>
      <c r="AN712"/>
      <c r="AO712"/>
      <c r="AP712"/>
      <c r="AQ712"/>
    </row>
    <row r="713" spans="10:43" x14ac:dyDescent="0.25">
      <c r="J713" t="b">
        <f t="shared" si="110"/>
        <v>1</v>
      </c>
      <c r="M713" t="b">
        <f t="shared" si="104"/>
        <v>1</v>
      </c>
      <c r="N713" t="b">
        <f>OR(K713="Grand Total",IFERROR(FIND(SUBSTITUTE(K713," ",""),SUBSTITUTE('0 - Params'!$B$5," ","")),0)&gt;0)</f>
        <v>1</v>
      </c>
      <c r="O713" t="b">
        <f t="shared" si="105"/>
        <v>1</v>
      </c>
      <c r="S713" t="b">
        <f t="shared" si="111"/>
        <v>1</v>
      </c>
      <c r="W713" t="b">
        <f t="shared" si="106"/>
        <v>1</v>
      </c>
      <c r="X713" t="b">
        <f t="shared" si="107"/>
        <v>1</v>
      </c>
      <c r="Y713"/>
      <c r="Z713"/>
      <c r="AA713"/>
      <c r="AE713" t="b">
        <f t="shared" si="103"/>
        <v>1</v>
      </c>
      <c r="AF713"/>
      <c r="AG713"/>
      <c r="AH713"/>
      <c r="AJ713" s="76" t="s">
        <v>1793</v>
      </c>
      <c r="AK713" s="77">
        <v>1</v>
      </c>
      <c r="AL713" t="b">
        <f t="shared" si="108"/>
        <v>1</v>
      </c>
      <c r="AM713" t="b">
        <f t="shared" si="109"/>
        <v>1</v>
      </c>
      <c r="AN713"/>
      <c r="AO713"/>
      <c r="AP713"/>
      <c r="AQ713"/>
    </row>
    <row r="714" spans="10:43" x14ac:dyDescent="0.25">
      <c r="J714" t="b">
        <f t="shared" si="110"/>
        <v>1</v>
      </c>
      <c r="M714" t="b">
        <f t="shared" si="104"/>
        <v>1</v>
      </c>
      <c r="N714" t="b">
        <f>OR(K714="Grand Total",IFERROR(FIND(SUBSTITUTE(K714," ",""),SUBSTITUTE('0 - Params'!$B$5," ","")),0)&gt;0)</f>
        <v>1</v>
      </c>
      <c r="O714" t="b">
        <f t="shared" si="105"/>
        <v>1</v>
      </c>
      <c r="S714" t="b">
        <f t="shared" si="111"/>
        <v>1</v>
      </c>
      <c r="W714" t="b">
        <f t="shared" si="106"/>
        <v>1</v>
      </c>
      <c r="X714" t="b">
        <f t="shared" si="107"/>
        <v>1</v>
      </c>
      <c r="Y714"/>
      <c r="Z714"/>
      <c r="AA714"/>
      <c r="AE714" t="b">
        <f t="shared" si="103"/>
        <v>1</v>
      </c>
      <c r="AF714"/>
      <c r="AG714"/>
      <c r="AH714"/>
      <c r="AJ714" s="76" t="s">
        <v>1795</v>
      </c>
      <c r="AK714" s="77">
        <v>1</v>
      </c>
      <c r="AL714" t="b">
        <f t="shared" si="108"/>
        <v>1</v>
      </c>
      <c r="AM714" t="b">
        <f t="shared" si="109"/>
        <v>1</v>
      </c>
      <c r="AN714"/>
      <c r="AO714"/>
      <c r="AP714"/>
      <c r="AQ714"/>
    </row>
    <row r="715" spans="10:43" x14ac:dyDescent="0.25">
      <c r="J715" t="b">
        <f t="shared" si="110"/>
        <v>1</v>
      </c>
      <c r="M715" t="b">
        <f t="shared" si="104"/>
        <v>1</v>
      </c>
      <c r="N715" t="b">
        <f>OR(K715="Grand Total",IFERROR(FIND(SUBSTITUTE(K715," ",""),SUBSTITUTE('0 - Params'!$B$5," ","")),0)&gt;0)</f>
        <v>1</v>
      </c>
      <c r="O715" t="b">
        <f t="shared" si="105"/>
        <v>1</v>
      </c>
      <c r="S715" t="b">
        <f t="shared" si="111"/>
        <v>1</v>
      </c>
      <c r="W715" t="b">
        <f t="shared" si="106"/>
        <v>1</v>
      </c>
      <c r="X715" t="b">
        <f t="shared" si="107"/>
        <v>1</v>
      </c>
      <c r="Y715"/>
      <c r="Z715"/>
      <c r="AA715"/>
      <c r="AE715" t="b">
        <f t="shared" ref="AE715:AE778" si="112">OR(AC715="Grand Total",EXACT(LOWER(AC715),AC715))</f>
        <v>1</v>
      </c>
      <c r="AF715"/>
      <c r="AG715"/>
      <c r="AH715"/>
      <c r="AJ715" s="76" t="s">
        <v>1797</v>
      </c>
      <c r="AK715" s="77">
        <v>1</v>
      </c>
      <c r="AL715" t="b">
        <f t="shared" si="108"/>
        <v>1</v>
      </c>
      <c r="AM715" t="b">
        <f t="shared" si="109"/>
        <v>1</v>
      </c>
      <c r="AN715"/>
      <c r="AO715"/>
      <c r="AP715"/>
      <c r="AQ715"/>
    </row>
    <row r="716" spans="10:43" x14ac:dyDescent="0.25">
      <c r="J716" t="b">
        <f t="shared" si="110"/>
        <v>1</v>
      </c>
      <c r="M716" t="b">
        <f t="shared" ref="M716:M779" si="113">OR(K716="Grand Total",EXACT(UPPER(K716),K716))</f>
        <v>1</v>
      </c>
      <c r="N716" t="b">
        <f>OR(K716="Grand Total",IFERROR(FIND(SUBSTITUTE(K716," ",""),SUBSTITUTE('0 - Params'!$B$5," ","")),0)&gt;0)</f>
        <v>1</v>
      </c>
      <c r="O716" t="b">
        <f t="shared" ref="O716:O779" si="114">OR(K716="Grand Total",TRIM(K716)=K716)</f>
        <v>1</v>
      </c>
      <c r="S716" t="b">
        <f t="shared" si="111"/>
        <v>1</v>
      </c>
      <c r="W716" t="b">
        <f t="shared" ref="W716:W779" si="115">IF(AND(U716&lt;&gt;"",U716&lt;&gt;"Grand Total",U716&lt;&gt;"(blank)"),GETPIVOTDATA("Facility CCN",$U$10,"Facility CCN",U716)=1,TRUE)</f>
        <v>1</v>
      </c>
      <c r="X716" t="b">
        <f t="shared" ref="X716:X779" si="116">IF(AND(U716&lt;&gt;"",U716&lt;&gt;"Grand Total",U716&lt;&gt;"(blank)"),LEN(U716)=6,TRUE)</f>
        <v>1</v>
      </c>
      <c r="Y716"/>
      <c r="Z716"/>
      <c r="AA716"/>
      <c r="AE716" t="b">
        <f t="shared" si="112"/>
        <v>1</v>
      </c>
      <c r="AF716"/>
      <c r="AG716"/>
      <c r="AH716"/>
      <c r="AJ716" s="76" t="s">
        <v>1799</v>
      </c>
      <c r="AK716" s="77">
        <v>1</v>
      </c>
      <c r="AL716" t="b">
        <f t="shared" ref="AL716:AL779" si="117">IF(AND(AJ716&lt;&gt;"",AJ716&lt;&gt;"Grand Total",AJ716&lt;&gt;"(blank)"),GETPIVOTDATA("Provider NPI",$AJ$10,"Provider NPI",AJ716)=1,TRUE)</f>
        <v>1</v>
      </c>
      <c r="AM716" t="b">
        <f t="shared" ref="AM716:AM779" si="118">IF(AND(AJ716&lt;&gt;"",AJ716&lt;&gt;"Grand Total",AJ716&lt;&gt;"(blank)"),LEN(AJ716)=10,TRUE)</f>
        <v>1</v>
      </c>
      <c r="AN716"/>
      <c r="AO716"/>
      <c r="AP716"/>
      <c r="AQ716"/>
    </row>
    <row r="717" spans="10:43" x14ac:dyDescent="0.25">
      <c r="J717" t="b">
        <f t="shared" si="110"/>
        <v>1</v>
      </c>
      <c r="M717" t="b">
        <f t="shared" si="113"/>
        <v>1</v>
      </c>
      <c r="N717" t="b">
        <f>OR(K717="Grand Total",IFERROR(FIND(SUBSTITUTE(K717," ",""),SUBSTITUTE('0 - Params'!$B$5," ","")),0)&gt;0)</f>
        <v>1</v>
      </c>
      <c r="O717" t="b">
        <f t="shared" si="114"/>
        <v>1</v>
      </c>
      <c r="S717" t="b">
        <f t="shared" si="111"/>
        <v>1</v>
      </c>
      <c r="W717" t="b">
        <f t="shared" si="115"/>
        <v>1</v>
      </c>
      <c r="X717" t="b">
        <f t="shared" si="116"/>
        <v>1</v>
      </c>
      <c r="Y717"/>
      <c r="Z717"/>
      <c r="AA717"/>
      <c r="AE717" t="b">
        <f t="shared" si="112"/>
        <v>1</v>
      </c>
      <c r="AF717"/>
      <c r="AG717"/>
      <c r="AH717"/>
      <c r="AJ717" s="76" t="s">
        <v>1801</v>
      </c>
      <c r="AK717" s="77">
        <v>1</v>
      </c>
      <c r="AL717" t="b">
        <f t="shared" si="117"/>
        <v>1</v>
      </c>
      <c r="AM717" t="b">
        <f t="shared" si="118"/>
        <v>1</v>
      </c>
      <c r="AN717"/>
      <c r="AO717"/>
      <c r="AP717"/>
      <c r="AQ717"/>
    </row>
    <row r="718" spans="10:43" x14ac:dyDescent="0.25">
      <c r="J718" t="b">
        <f t="shared" si="110"/>
        <v>1</v>
      </c>
      <c r="M718" t="b">
        <f t="shared" si="113"/>
        <v>1</v>
      </c>
      <c r="N718" t="b">
        <f>OR(K718="Grand Total",IFERROR(FIND(SUBSTITUTE(K718," ",""),SUBSTITUTE('0 - Params'!$B$5," ","")),0)&gt;0)</f>
        <v>1</v>
      </c>
      <c r="O718" t="b">
        <f t="shared" si="114"/>
        <v>1</v>
      </c>
      <c r="S718" t="b">
        <f t="shared" si="111"/>
        <v>1</v>
      </c>
      <c r="W718" t="b">
        <f t="shared" si="115"/>
        <v>1</v>
      </c>
      <c r="X718" t="b">
        <f t="shared" si="116"/>
        <v>1</v>
      </c>
      <c r="Y718"/>
      <c r="Z718"/>
      <c r="AA718"/>
      <c r="AE718" t="b">
        <f t="shared" si="112"/>
        <v>1</v>
      </c>
      <c r="AF718"/>
      <c r="AG718"/>
      <c r="AH718"/>
      <c r="AJ718" s="76" t="s">
        <v>1803</v>
      </c>
      <c r="AK718" s="77">
        <v>1</v>
      </c>
      <c r="AL718" t="b">
        <f t="shared" si="117"/>
        <v>1</v>
      </c>
      <c r="AM718" t="b">
        <f t="shared" si="118"/>
        <v>1</v>
      </c>
      <c r="AN718"/>
      <c r="AO718"/>
      <c r="AP718"/>
      <c r="AQ718"/>
    </row>
    <row r="719" spans="10:43" x14ac:dyDescent="0.25">
      <c r="J719" t="b">
        <f t="shared" ref="J719:J782" si="119">OR(H719="Grand Total",EXACT(LOWER(H719),H719))</f>
        <v>1</v>
      </c>
      <c r="M719" t="b">
        <f t="shared" si="113"/>
        <v>1</v>
      </c>
      <c r="N719" t="b">
        <f>OR(K719="Grand Total",IFERROR(FIND(SUBSTITUTE(K719," ",""),SUBSTITUTE('0 - Params'!$B$5," ","")),0)&gt;0)</f>
        <v>1</v>
      </c>
      <c r="O719" t="b">
        <f t="shared" si="114"/>
        <v>1</v>
      </c>
      <c r="S719" t="b">
        <f t="shared" ref="S719:S782" si="120">OR(Q719="Grand Total",EXACT(LOWER(Q719),Q719))</f>
        <v>1</v>
      </c>
      <c r="W719" t="b">
        <f t="shared" si="115"/>
        <v>1</v>
      </c>
      <c r="X719" t="b">
        <f t="shared" si="116"/>
        <v>1</v>
      </c>
      <c r="Y719"/>
      <c r="Z719"/>
      <c r="AA719"/>
      <c r="AE719" t="b">
        <f t="shared" si="112"/>
        <v>1</v>
      </c>
      <c r="AF719"/>
      <c r="AG719"/>
      <c r="AH719"/>
      <c r="AJ719" s="76" t="s">
        <v>1805</v>
      </c>
      <c r="AK719" s="77">
        <v>1</v>
      </c>
      <c r="AL719" t="b">
        <f t="shared" si="117"/>
        <v>1</v>
      </c>
      <c r="AM719" t="b">
        <f t="shared" si="118"/>
        <v>1</v>
      </c>
      <c r="AN719"/>
      <c r="AO719"/>
      <c r="AP719"/>
      <c r="AQ719"/>
    </row>
    <row r="720" spans="10:43" x14ac:dyDescent="0.25">
      <c r="J720" t="b">
        <f t="shared" si="119"/>
        <v>1</v>
      </c>
      <c r="M720" t="b">
        <f t="shared" si="113"/>
        <v>1</v>
      </c>
      <c r="N720" t="b">
        <f>OR(K720="Grand Total",IFERROR(FIND(SUBSTITUTE(K720," ",""),SUBSTITUTE('0 - Params'!$B$5," ","")),0)&gt;0)</f>
        <v>1</v>
      </c>
      <c r="O720" t="b">
        <f t="shared" si="114"/>
        <v>1</v>
      </c>
      <c r="S720" t="b">
        <f t="shared" si="120"/>
        <v>1</v>
      </c>
      <c r="W720" t="b">
        <f t="shared" si="115"/>
        <v>1</v>
      </c>
      <c r="X720" t="b">
        <f t="shared" si="116"/>
        <v>1</v>
      </c>
      <c r="Y720"/>
      <c r="Z720"/>
      <c r="AA720"/>
      <c r="AE720" t="b">
        <f t="shared" si="112"/>
        <v>1</v>
      </c>
      <c r="AF720"/>
      <c r="AG720"/>
      <c r="AH720"/>
      <c r="AJ720" s="76" t="s">
        <v>1807</v>
      </c>
      <c r="AK720" s="77">
        <v>1</v>
      </c>
      <c r="AL720" t="b">
        <f t="shared" si="117"/>
        <v>1</v>
      </c>
      <c r="AM720" t="b">
        <f t="shared" si="118"/>
        <v>1</v>
      </c>
      <c r="AN720"/>
      <c r="AO720"/>
      <c r="AP720"/>
      <c r="AQ720"/>
    </row>
    <row r="721" spans="10:43" x14ac:dyDescent="0.25">
      <c r="J721" t="b">
        <f t="shared" si="119"/>
        <v>1</v>
      </c>
      <c r="M721" t="b">
        <f t="shared" si="113"/>
        <v>1</v>
      </c>
      <c r="N721" t="b">
        <f>OR(K721="Grand Total",IFERROR(FIND(SUBSTITUTE(K721," ",""),SUBSTITUTE('0 - Params'!$B$5," ","")),0)&gt;0)</f>
        <v>1</v>
      </c>
      <c r="O721" t="b">
        <f t="shared" si="114"/>
        <v>1</v>
      </c>
      <c r="S721" t="b">
        <f t="shared" si="120"/>
        <v>1</v>
      </c>
      <c r="W721" t="b">
        <f t="shared" si="115"/>
        <v>1</v>
      </c>
      <c r="X721" t="b">
        <f t="shared" si="116"/>
        <v>1</v>
      </c>
      <c r="Y721"/>
      <c r="Z721"/>
      <c r="AA721"/>
      <c r="AE721" t="b">
        <f t="shared" si="112"/>
        <v>1</v>
      </c>
      <c r="AF721"/>
      <c r="AG721"/>
      <c r="AH721"/>
      <c r="AJ721" s="76" t="s">
        <v>1809</v>
      </c>
      <c r="AK721" s="77">
        <v>1</v>
      </c>
      <c r="AL721" t="b">
        <f t="shared" si="117"/>
        <v>1</v>
      </c>
      <c r="AM721" t="b">
        <f t="shared" si="118"/>
        <v>1</v>
      </c>
      <c r="AN721"/>
      <c r="AO721"/>
      <c r="AP721"/>
      <c r="AQ721"/>
    </row>
    <row r="722" spans="10:43" x14ac:dyDescent="0.25">
      <c r="J722" t="b">
        <f t="shared" si="119"/>
        <v>1</v>
      </c>
      <c r="M722" t="b">
        <f t="shared" si="113"/>
        <v>1</v>
      </c>
      <c r="N722" t="b">
        <f>OR(K722="Grand Total",IFERROR(FIND(SUBSTITUTE(K722," ",""),SUBSTITUTE('0 - Params'!$B$5," ","")),0)&gt;0)</f>
        <v>1</v>
      </c>
      <c r="O722" t="b">
        <f t="shared" si="114"/>
        <v>1</v>
      </c>
      <c r="S722" t="b">
        <f t="shared" si="120"/>
        <v>1</v>
      </c>
      <c r="W722" t="b">
        <f t="shared" si="115"/>
        <v>1</v>
      </c>
      <c r="X722" t="b">
        <f t="shared" si="116"/>
        <v>1</v>
      </c>
      <c r="Y722"/>
      <c r="Z722"/>
      <c r="AA722"/>
      <c r="AE722" t="b">
        <f t="shared" si="112"/>
        <v>1</v>
      </c>
      <c r="AF722"/>
      <c r="AG722"/>
      <c r="AH722"/>
      <c r="AJ722" s="76" t="s">
        <v>1811</v>
      </c>
      <c r="AK722" s="77">
        <v>1</v>
      </c>
      <c r="AL722" t="b">
        <f t="shared" si="117"/>
        <v>1</v>
      </c>
      <c r="AM722" t="b">
        <f t="shared" si="118"/>
        <v>1</v>
      </c>
      <c r="AN722"/>
      <c r="AO722"/>
      <c r="AP722"/>
      <c r="AQ722"/>
    </row>
    <row r="723" spans="10:43" x14ac:dyDescent="0.25">
      <c r="J723" t="b">
        <f t="shared" si="119"/>
        <v>1</v>
      </c>
      <c r="M723" t="b">
        <f t="shared" si="113"/>
        <v>1</v>
      </c>
      <c r="N723" t="b">
        <f>OR(K723="Grand Total",IFERROR(FIND(SUBSTITUTE(K723," ",""),SUBSTITUTE('0 - Params'!$B$5," ","")),0)&gt;0)</f>
        <v>1</v>
      </c>
      <c r="O723" t="b">
        <f t="shared" si="114"/>
        <v>1</v>
      </c>
      <c r="S723" t="b">
        <f t="shared" si="120"/>
        <v>1</v>
      </c>
      <c r="W723" t="b">
        <f t="shared" si="115"/>
        <v>1</v>
      </c>
      <c r="X723" t="b">
        <f t="shared" si="116"/>
        <v>1</v>
      </c>
      <c r="Y723"/>
      <c r="Z723"/>
      <c r="AA723"/>
      <c r="AE723" t="b">
        <f t="shared" si="112"/>
        <v>1</v>
      </c>
      <c r="AF723"/>
      <c r="AG723"/>
      <c r="AH723"/>
      <c r="AJ723" s="76" t="s">
        <v>1813</v>
      </c>
      <c r="AK723" s="77">
        <v>1</v>
      </c>
      <c r="AL723" t="b">
        <f t="shared" si="117"/>
        <v>1</v>
      </c>
      <c r="AM723" t="b">
        <f t="shared" si="118"/>
        <v>1</v>
      </c>
      <c r="AN723"/>
      <c r="AO723"/>
      <c r="AP723"/>
      <c r="AQ723"/>
    </row>
    <row r="724" spans="10:43" x14ac:dyDescent="0.25">
      <c r="J724" t="b">
        <f t="shared" si="119"/>
        <v>1</v>
      </c>
      <c r="M724" t="b">
        <f t="shared" si="113"/>
        <v>1</v>
      </c>
      <c r="N724" t="b">
        <f>OR(K724="Grand Total",IFERROR(FIND(SUBSTITUTE(K724," ",""),SUBSTITUTE('0 - Params'!$B$5," ","")),0)&gt;0)</f>
        <v>1</v>
      </c>
      <c r="O724" t="b">
        <f t="shared" si="114"/>
        <v>1</v>
      </c>
      <c r="S724" t="b">
        <f t="shared" si="120"/>
        <v>1</v>
      </c>
      <c r="W724" t="b">
        <f t="shared" si="115"/>
        <v>1</v>
      </c>
      <c r="X724" t="b">
        <f t="shared" si="116"/>
        <v>1</v>
      </c>
      <c r="Y724"/>
      <c r="Z724"/>
      <c r="AA724"/>
      <c r="AE724" t="b">
        <f t="shared" si="112"/>
        <v>1</v>
      </c>
      <c r="AF724"/>
      <c r="AG724"/>
      <c r="AH724"/>
      <c r="AJ724" s="76" t="s">
        <v>1815</v>
      </c>
      <c r="AK724" s="77">
        <v>1</v>
      </c>
      <c r="AL724" t="b">
        <f t="shared" si="117"/>
        <v>1</v>
      </c>
      <c r="AM724" t="b">
        <f t="shared" si="118"/>
        <v>1</v>
      </c>
      <c r="AN724"/>
      <c r="AO724"/>
      <c r="AP724"/>
      <c r="AQ724"/>
    </row>
    <row r="725" spans="10:43" x14ac:dyDescent="0.25">
      <c r="J725" t="b">
        <f t="shared" si="119"/>
        <v>1</v>
      </c>
      <c r="M725" t="b">
        <f t="shared" si="113"/>
        <v>1</v>
      </c>
      <c r="N725" t="b">
        <f>OR(K725="Grand Total",IFERROR(FIND(SUBSTITUTE(K725," ",""),SUBSTITUTE('0 - Params'!$B$5," ","")),0)&gt;0)</f>
        <v>1</v>
      </c>
      <c r="O725" t="b">
        <f t="shared" si="114"/>
        <v>1</v>
      </c>
      <c r="S725" t="b">
        <f t="shared" si="120"/>
        <v>1</v>
      </c>
      <c r="W725" t="b">
        <f t="shared" si="115"/>
        <v>1</v>
      </c>
      <c r="X725" t="b">
        <f t="shared" si="116"/>
        <v>1</v>
      </c>
      <c r="Y725"/>
      <c r="Z725"/>
      <c r="AA725"/>
      <c r="AE725" t="b">
        <f t="shared" si="112"/>
        <v>1</v>
      </c>
      <c r="AF725"/>
      <c r="AG725"/>
      <c r="AH725"/>
      <c r="AJ725" s="76" t="s">
        <v>1817</v>
      </c>
      <c r="AK725" s="77">
        <v>1</v>
      </c>
      <c r="AL725" t="b">
        <f t="shared" si="117"/>
        <v>1</v>
      </c>
      <c r="AM725" t="b">
        <f t="shared" si="118"/>
        <v>1</v>
      </c>
      <c r="AN725"/>
      <c r="AO725"/>
      <c r="AP725"/>
      <c r="AQ725"/>
    </row>
    <row r="726" spans="10:43" x14ac:dyDescent="0.25">
      <c r="J726" t="b">
        <f t="shared" si="119"/>
        <v>1</v>
      </c>
      <c r="M726" t="b">
        <f t="shared" si="113"/>
        <v>1</v>
      </c>
      <c r="N726" t="b">
        <f>OR(K726="Grand Total",IFERROR(FIND(SUBSTITUTE(K726," ",""),SUBSTITUTE('0 - Params'!$B$5," ","")),0)&gt;0)</f>
        <v>1</v>
      </c>
      <c r="O726" t="b">
        <f t="shared" si="114"/>
        <v>1</v>
      </c>
      <c r="S726" t="b">
        <f t="shared" si="120"/>
        <v>1</v>
      </c>
      <c r="W726" t="b">
        <f t="shared" si="115"/>
        <v>1</v>
      </c>
      <c r="X726" t="b">
        <f t="shared" si="116"/>
        <v>1</v>
      </c>
      <c r="Y726"/>
      <c r="Z726"/>
      <c r="AA726"/>
      <c r="AE726" t="b">
        <f t="shared" si="112"/>
        <v>1</v>
      </c>
      <c r="AF726"/>
      <c r="AG726"/>
      <c r="AH726"/>
      <c r="AJ726" s="76" t="s">
        <v>1819</v>
      </c>
      <c r="AK726" s="77">
        <v>1</v>
      </c>
      <c r="AL726" t="b">
        <f t="shared" si="117"/>
        <v>1</v>
      </c>
      <c r="AM726" t="b">
        <f t="shared" si="118"/>
        <v>1</v>
      </c>
      <c r="AN726"/>
      <c r="AO726"/>
      <c r="AP726"/>
      <c r="AQ726"/>
    </row>
    <row r="727" spans="10:43" x14ac:dyDescent="0.25">
      <c r="J727" t="b">
        <f t="shared" si="119"/>
        <v>1</v>
      </c>
      <c r="M727" t="b">
        <f t="shared" si="113"/>
        <v>1</v>
      </c>
      <c r="N727" t="b">
        <f>OR(K727="Grand Total",IFERROR(FIND(SUBSTITUTE(K727," ",""),SUBSTITUTE('0 - Params'!$B$5," ","")),0)&gt;0)</f>
        <v>1</v>
      </c>
      <c r="O727" t="b">
        <f t="shared" si="114"/>
        <v>1</v>
      </c>
      <c r="S727" t="b">
        <f t="shared" si="120"/>
        <v>1</v>
      </c>
      <c r="W727" t="b">
        <f t="shared" si="115"/>
        <v>1</v>
      </c>
      <c r="X727" t="b">
        <f t="shared" si="116"/>
        <v>1</v>
      </c>
      <c r="Y727"/>
      <c r="Z727"/>
      <c r="AA727"/>
      <c r="AE727" t="b">
        <f t="shared" si="112"/>
        <v>1</v>
      </c>
      <c r="AF727"/>
      <c r="AG727"/>
      <c r="AH727"/>
      <c r="AJ727" s="76" t="s">
        <v>1821</v>
      </c>
      <c r="AK727" s="77">
        <v>1</v>
      </c>
      <c r="AL727" t="b">
        <f t="shared" si="117"/>
        <v>1</v>
      </c>
      <c r="AM727" t="b">
        <f t="shared" si="118"/>
        <v>1</v>
      </c>
      <c r="AN727"/>
      <c r="AO727"/>
      <c r="AP727"/>
      <c r="AQ727"/>
    </row>
    <row r="728" spans="10:43" x14ac:dyDescent="0.25">
      <c r="J728" t="b">
        <f t="shared" si="119"/>
        <v>1</v>
      </c>
      <c r="M728" t="b">
        <f t="shared" si="113"/>
        <v>1</v>
      </c>
      <c r="N728" t="b">
        <f>OR(K728="Grand Total",IFERROR(FIND(SUBSTITUTE(K728," ",""),SUBSTITUTE('0 - Params'!$B$5," ","")),0)&gt;0)</f>
        <v>1</v>
      </c>
      <c r="O728" t="b">
        <f t="shared" si="114"/>
        <v>1</v>
      </c>
      <c r="S728" t="b">
        <f t="shared" si="120"/>
        <v>1</v>
      </c>
      <c r="W728" t="b">
        <f t="shared" si="115"/>
        <v>1</v>
      </c>
      <c r="X728" t="b">
        <f t="shared" si="116"/>
        <v>1</v>
      </c>
      <c r="Y728"/>
      <c r="Z728"/>
      <c r="AA728"/>
      <c r="AE728" t="b">
        <f t="shared" si="112"/>
        <v>1</v>
      </c>
      <c r="AF728"/>
      <c r="AG728"/>
      <c r="AH728"/>
      <c r="AJ728" s="76" t="s">
        <v>1823</v>
      </c>
      <c r="AK728" s="77">
        <v>1</v>
      </c>
      <c r="AL728" t="b">
        <f t="shared" si="117"/>
        <v>1</v>
      </c>
      <c r="AM728" t="b">
        <f t="shared" si="118"/>
        <v>1</v>
      </c>
      <c r="AN728"/>
      <c r="AO728"/>
      <c r="AP728"/>
      <c r="AQ728"/>
    </row>
    <row r="729" spans="10:43" x14ac:dyDescent="0.25">
      <c r="J729" t="b">
        <f t="shared" si="119"/>
        <v>1</v>
      </c>
      <c r="M729" t="b">
        <f t="shared" si="113"/>
        <v>1</v>
      </c>
      <c r="N729" t="b">
        <f>OR(K729="Grand Total",IFERROR(FIND(SUBSTITUTE(K729," ",""),SUBSTITUTE('0 - Params'!$B$5," ","")),0)&gt;0)</f>
        <v>1</v>
      </c>
      <c r="O729" t="b">
        <f t="shared" si="114"/>
        <v>1</v>
      </c>
      <c r="S729" t="b">
        <f t="shared" si="120"/>
        <v>1</v>
      </c>
      <c r="W729" t="b">
        <f t="shared" si="115"/>
        <v>1</v>
      </c>
      <c r="X729" t="b">
        <f t="shared" si="116"/>
        <v>1</v>
      </c>
      <c r="Y729"/>
      <c r="Z729"/>
      <c r="AA729"/>
      <c r="AE729" t="b">
        <f t="shared" si="112"/>
        <v>1</v>
      </c>
      <c r="AF729"/>
      <c r="AG729"/>
      <c r="AH729"/>
      <c r="AJ729" s="76" t="s">
        <v>1825</v>
      </c>
      <c r="AK729" s="77">
        <v>1</v>
      </c>
      <c r="AL729" t="b">
        <f t="shared" si="117"/>
        <v>1</v>
      </c>
      <c r="AM729" t="b">
        <f t="shared" si="118"/>
        <v>1</v>
      </c>
      <c r="AN729"/>
      <c r="AO729"/>
      <c r="AP729"/>
      <c r="AQ729"/>
    </row>
    <row r="730" spans="10:43" x14ac:dyDescent="0.25">
      <c r="J730" t="b">
        <f t="shared" si="119"/>
        <v>1</v>
      </c>
      <c r="M730" t="b">
        <f t="shared" si="113"/>
        <v>1</v>
      </c>
      <c r="N730" t="b">
        <f>OR(K730="Grand Total",IFERROR(FIND(SUBSTITUTE(K730," ",""),SUBSTITUTE('0 - Params'!$B$5," ","")),0)&gt;0)</f>
        <v>1</v>
      </c>
      <c r="O730" t="b">
        <f t="shared" si="114"/>
        <v>1</v>
      </c>
      <c r="S730" t="b">
        <f t="shared" si="120"/>
        <v>1</v>
      </c>
      <c r="W730" t="b">
        <f t="shared" si="115"/>
        <v>1</v>
      </c>
      <c r="X730" t="b">
        <f t="shared" si="116"/>
        <v>1</v>
      </c>
      <c r="Y730"/>
      <c r="Z730"/>
      <c r="AA730"/>
      <c r="AE730" t="b">
        <f t="shared" si="112"/>
        <v>1</v>
      </c>
      <c r="AF730"/>
      <c r="AG730"/>
      <c r="AH730"/>
      <c r="AJ730" s="76" t="s">
        <v>1827</v>
      </c>
      <c r="AK730" s="77">
        <v>1</v>
      </c>
      <c r="AL730" t="b">
        <f t="shared" si="117"/>
        <v>1</v>
      </c>
      <c r="AM730" t="b">
        <f t="shared" si="118"/>
        <v>1</v>
      </c>
      <c r="AN730"/>
      <c r="AO730"/>
      <c r="AP730"/>
      <c r="AQ730"/>
    </row>
    <row r="731" spans="10:43" x14ac:dyDescent="0.25">
      <c r="J731" t="b">
        <f t="shared" si="119"/>
        <v>1</v>
      </c>
      <c r="M731" t="b">
        <f t="shared" si="113"/>
        <v>1</v>
      </c>
      <c r="N731" t="b">
        <f>OR(K731="Grand Total",IFERROR(FIND(SUBSTITUTE(K731," ",""),SUBSTITUTE('0 - Params'!$B$5," ","")),0)&gt;0)</f>
        <v>1</v>
      </c>
      <c r="O731" t="b">
        <f t="shared" si="114"/>
        <v>1</v>
      </c>
      <c r="S731" t="b">
        <f t="shared" si="120"/>
        <v>1</v>
      </c>
      <c r="W731" t="b">
        <f t="shared" si="115"/>
        <v>1</v>
      </c>
      <c r="X731" t="b">
        <f t="shared" si="116"/>
        <v>1</v>
      </c>
      <c r="Y731"/>
      <c r="Z731"/>
      <c r="AA731"/>
      <c r="AE731" t="b">
        <f t="shared" si="112"/>
        <v>1</v>
      </c>
      <c r="AF731"/>
      <c r="AG731"/>
      <c r="AH731"/>
      <c r="AJ731" s="76" t="s">
        <v>1829</v>
      </c>
      <c r="AK731" s="77">
        <v>1</v>
      </c>
      <c r="AL731" t="b">
        <f t="shared" si="117"/>
        <v>1</v>
      </c>
      <c r="AM731" t="b">
        <f t="shared" si="118"/>
        <v>1</v>
      </c>
      <c r="AN731"/>
      <c r="AO731"/>
      <c r="AP731"/>
      <c r="AQ731"/>
    </row>
    <row r="732" spans="10:43" x14ac:dyDescent="0.25">
      <c r="J732" t="b">
        <f t="shared" si="119"/>
        <v>1</v>
      </c>
      <c r="M732" t="b">
        <f t="shared" si="113"/>
        <v>1</v>
      </c>
      <c r="N732" t="b">
        <f>OR(K732="Grand Total",IFERROR(FIND(SUBSTITUTE(K732," ",""),SUBSTITUTE('0 - Params'!$B$5," ","")),0)&gt;0)</f>
        <v>1</v>
      </c>
      <c r="O732" t="b">
        <f t="shared" si="114"/>
        <v>1</v>
      </c>
      <c r="S732" t="b">
        <f t="shared" si="120"/>
        <v>1</v>
      </c>
      <c r="W732" t="b">
        <f t="shared" si="115"/>
        <v>1</v>
      </c>
      <c r="X732" t="b">
        <f t="shared" si="116"/>
        <v>1</v>
      </c>
      <c r="Y732"/>
      <c r="Z732"/>
      <c r="AA732"/>
      <c r="AE732" t="b">
        <f t="shared" si="112"/>
        <v>1</v>
      </c>
      <c r="AF732"/>
      <c r="AG732"/>
      <c r="AH732"/>
      <c r="AJ732" s="76" t="s">
        <v>1831</v>
      </c>
      <c r="AK732" s="77">
        <v>1</v>
      </c>
      <c r="AL732" t="b">
        <f t="shared" si="117"/>
        <v>1</v>
      </c>
      <c r="AM732" t="b">
        <f t="shared" si="118"/>
        <v>1</v>
      </c>
      <c r="AN732"/>
      <c r="AO732"/>
      <c r="AP732"/>
      <c r="AQ732"/>
    </row>
    <row r="733" spans="10:43" x14ac:dyDescent="0.25">
      <c r="J733" t="b">
        <f t="shared" si="119"/>
        <v>1</v>
      </c>
      <c r="M733" t="b">
        <f t="shared" si="113"/>
        <v>1</v>
      </c>
      <c r="N733" t="b">
        <f>OR(K733="Grand Total",IFERROR(FIND(SUBSTITUTE(K733," ",""),SUBSTITUTE('0 - Params'!$B$5," ","")),0)&gt;0)</f>
        <v>1</v>
      </c>
      <c r="O733" t="b">
        <f t="shared" si="114"/>
        <v>1</v>
      </c>
      <c r="S733" t="b">
        <f t="shared" si="120"/>
        <v>1</v>
      </c>
      <c r="W733" t="b">
        <f t="shared" si="115"/>
        <v>1</v>
      </c>
      <c r="X733" t="b">
        <f t="shared" si="116"/>
        <v>1</v>
      </c>
      <c r="Y733"/>
      <c r="Z733"/>
      <c r="AA733"/>
      <c r="AE733" t="b">
        <f t="shared" si="112"/>
        <v>1</v>
      </c>
      <c r="AF733"/>
      <c r="AG733"/>
      <c r="AH733"/>
      <c r="AJ733" s="76" t="s">
        <v>1833</v>
      </c>
      <c r="AK733" s="77">
        <v>1</v>
      </c>
      <c r="AL733" t="b">
        <f t="shared" si="117"/>
        <v>1</v>
      </c>
      <c r="AM733" t="b">
        <f t="shared" si="118"/>
        <v>1</v>
      </c>
      <c r="AN733"/>
      <c r="AO733"/>
      <c r="AP733"/>
      <c r="AQ733"/>
    </row>
    <row r="734" spans="10:43" x14ac:dyDescent="0.25">
      <c r="J734" t="b">
        <f t="shared" si="119"/>
        <v>1</v>
      </c>
      <c r="M734" t="b">
        <f t="shared" si="113"/>
        <v>1</v>
      </c>
      <c r="N734" t="b">
        <f>OR(K734="Grand Total",IFERROR(FIND(SUBSTITUTE(K734," ",""),SUBSTITUTE('0 - Params'!$B$5," ","")),0)&gt;0)</f>
        <v>1</v>
      </c>
      <c r="O734" t="b">
        <f t="shared" si="114"/>
        <v>1</v>
      </c>
      <c r="S734" t="b">
        <f t="shared" si="120"/>
        <v>1</v>
      </c>
      <c r="W734" t="b">
        <f t="shared" si="115"/>
        <v>1</v>
      </c>
      <c r="X734" t="b">
        <f t="shared" si="116"/>
        <v>1</v>
      </c>
      <c r="Y734"/>
      <c r="Z734"/>
      <c r="AA734"/>
      <c r="AE734" t="b">
        <f t="shared" si="112"/>
        <v>1</v>
      </c>
      <c r="AF734"/>
      <c r="AG734"/>
      <c r="AH734"/>
      <c r="AJ734" s="76" t="s">
        <v>1835</v>
      </c>
      <c r="AK734" s="77">
        <v>1</v>
      </c>
      <c r="AL734" t="b">
        <f t="shared" si="117"/>
        <v>1</v>
      </c>
      <c r="AM734" t="b">
        <f t="shared" si="118"/>
        <v>1</v>
      </c>
      <c r="AN734"/>
      <c r="AO734"/>
      <c r="AP734"/>
      <c r="AQ734"/>
    </row>
    <row r="735" spans="10:43" x14ac:dyDescent="0.25">
      <c r="J735" t="b">
        <f t="shared" si="119"/>
        <v>1</v>
      </c>
      <c r="M735" t="b">
        <f t="shared" si="113"/>
        <v>1</v>
      </c>
      <c r="N735" t="b">
        <f>OR(K735="Grand Total",IFERROR(FIND(SUBSTITUTE(K735," ",""),SUBSTITUTE('0 - Params'!$B$5," ","")),0)&gt;0)</f>
        <v>1</v>
      </c>
      <c r="O735" t="b">
        <f t="shared" si="114"/>
        <v>1</v>
      </c>
      <c r="S735" t="b">
        <f t="shared" si="120"/>
        <v>1</v>
      </c>
      <c r="W735" t="b">
        <f t="shared" si="115"/>
        <v>1</v>
      </c>
      <c r="X735" t="b">
        <f t="shared" si="116"/>
        <v>1</v>
      </c>
      <c r="Y735"/>
      <c r="Z735"/>
      <c r="AA735"/>
      <c r="AE735" t="b">
        <f t="shared" si="112"/>
        <v>1</v>
      </c>
      <c r="AF735"/>
      <c r="AG735"/>
      <c r="AH735"/>
      <c r="AJ735" s="76" t="s">
        <v>1837</v>
      </c>
      <c r="AK735" s="77">
        <v>1</v>
      </c>
      <c r="AL735" t="b">
        <f t="shared" si="117"/>
        <v>1</v>
      </c>
      <c r="AM735" t="b">
        <f t="shared" si="118"/>
        <v>1</v>
      </c>
      <c r="AN735"/>
      <c r="AO735"/>
      <c r="AP735"/>
      <c r="AQ735"/>
    </row>
    <row r="736" spans="10:43" x14ac:dyDescent="0.25">
      <c r="J736" t="b">
        <f t="shared" si="119"/>
        <v>1</v>
      </c>
      <c r="M736" t="b">
        <f t="shared" si="113"/>
        <v>1</v>
      </c>
      <c r="N736" t="b">
        <f>OR(K736="Grand Total",IFERROR(FIND(SUBSTITUTE(K736," ",""),SUBSTITUTE('0 - Params'!$B$5," ","")),0)&gt;0)</f>
        <v>1</v>
      </c>
      <c r="O736" t="b">
        <f t="shared" si="114"/>
        <v>1</v>
      </c>
      <c r="S736" t="b">
        <f t="shared" si="120"/>
        <v>1</v>
      </c>
      <c r="W736" t="b">
        <f t="shared" si="115"/>
        <v>1</v>
      </c>
      <c r="X736" t="b">
        <f t="shared" si="116"/>
        <v>1</v>
      </c>
      <c r="Y736"/>
      <c r="Z736"/>
      <c r="AA736"/>
      <c r="AE736" t="b">
        <f t="shared" si="112"/>
        <v>1</v>
      </c>
      <c r="AF736"/>
      <c r="AG736"/>
      <c r="AH736"/>
      <c r="AJ736" s="76" t="s">
        <v>1839</v>
      </c>
      <c r="AK736" s="77">
        <v>1</v>
      </c>
      <c r="AL736" t="b">
        <f t="shared" si="117"/>
        <v>1</v>
      </c>
      <c r="AM736" t="b">
        <f t="shared" si="118"/>
        <v>1</v>
      </c>
      <c r="AN736"/>
      <c r="AO736"/>
      <c r="AP736"/>
      <c r="AQ736"/>
    </row>
    <row r="737" spans="10:43" x14ac:dyDescent="0.25">
      <c r="J737" t="b">
        <f t="shared" si="119"/>
        <v>1</v>
      </c>
      <c r="M737" t="b">
        <f t="shared" si="113"/>
        <v>1</v>
      </c>
      <c r="N737" t="b">
        <f>OR(K737="Grand Total",IFERROR(FIND(SUBSTITUTE(K737," ",""),SUBSTITUTE('0 - Params'!$B$5," ","")),0)&gt;0)</f>
        <v>1</v>
      </c>
      <c r="O737" t="b">
        <f t="shared" si="114"/>
        <v>1</v>
      </c>
      <c r="S737" t="b">
        <f t="shared" si="120"/>
        <v>1</v>
      </c>
      <c r="W737" t="b">
        <f t="shared" si="115"/>
        <v>1</v>
      </c>
      <c r="X737" t="b">
        <f t="shared" si="116"/>
        <v>1</v>
      </c>
      <c r="Y737"/>
      <c r="Z737"/>
      <c r="AA737"/>
      <c r="AE737" t="b">
        <f t="shared" si="112"/>
        <v>1</v>
      </c>
      <c r="AF737"/>
      <c r="AG737"/>
      <c r="AH737"/>
      <c r="AJ737" s="76" t="s">
        <v>1841</v>
      </c>
      <c r="AK737" s="77">
        <v>1</v>
      </c>
      <c r="AL737" t="b">
        <f t="shared" si="117"/>
        <v>1</v>
      </c>
      <c r="AM737" t="b">
        <f t="shared" si="118"/>
        <v>1</v>
      </c>
      <c r="AN737"/>
      <c r="AO737"/>
      <c r="AP737"/>
      <c r="AQ737"/>
    </row>
    <row r="738" spans="10:43" x14ac:dyDescent="0.25">
      <c r="J738" t="b">
        <f t="shared" si="119"/>
        <v>1</v>
      </c>
      <c r="M738" t="b">
        <f t="shared" si="113"/>
        <v>1</v>
      </c>
      <c r="N738" t="b">
        <f>OR(K738="Grand Total",IFERROR(FIND(SUBSTITUTE(K738," ",""),SUBSTITUTE('0 - Params'!$B$5," ","")),0)&gt;0)</f>
        <v>1</v>
      </c>
      <c r="O738" t="b">
        <f t="shared" si="114"/>
        <v>1</v>
      </c>
      <c r="S738" t="b">
        <f t="shared" si="120"/>
        <v>1</v>
      </c>
      <c r="W738" t="b">
        <f t="shared" si="115"/>
        <v>1</v>
      </c>
      <c r="X738" t="b">
        <f t="shared" si="116"/>
        <v>1</v>
      </c>
      <c r="Y738"/>
      <c r="Z738"/>
      <c r="AA738"/>
      <c r="AE738" t="b">
        <f t="shared" si="112"/>
        <v>1</v>
      </c>
      <c r="AF738"/>
      <c r="AG738"/>
      <c r="AH738"/>
      <c r="AJ738" s="76" t="s">
        <v>1843</v>
      </c>
      <c r="AK738" s="77">
        <v>1</v>
      </c>
      <c r="AL738" t="b">
        <f t="shared" si="117"/>
        <v>1</v>
      </c>
      <c r="AM738" t="b">
        <f t="shared" si="118"/>
        <v>1</v>
      </c>
      <c r="AN738"/>
      <c r="AO738"/>
      <c r="AP738"/>
      <c r="AQ738"/>
    </row>
    <row r="739" spans="10:43" x14ac:dyDescent="0.25">
      <c r="J739" t="b">
        <f t="shared" si="119"/>
        <v>1</v>
      </c>
      <c r="M739" t="b">
        <f t="shared" si="113"/>
        <v>1</v>
      </c>
      <c r="N739" t="b">
        <f>OR(K739="Grand Total",IFERROR(FIND(SUBSTITUTE(K739," ",""),SUBSTITUTE('0 - Params'!$B$5," ","")),0)&gt;0)</f>
        <v>1</v>
      </c>
      <c r="O739" t="b">
        <f t="shared" si="114"/>
        <v>1</v>
      </c>
      <c r="S739" t="b">
        <f t="shared" si="120"/>
        <v>1</v>
      </c>
      <c r="W739" t="b">
        <f t="shared" si="115"/>
        <v>1</v>
      </c>
      <c r="X739" t="b">
        <f t="shared" si="116"/>
        <v>1</v>
      </c>
      <c r="Y739"/>
      <c r="Z739"/>
      <c r="AA739"/>
      <c r="AE739" t="b">
        <f t="shared" si="112"/>
        <v>1</v>
      </c>
      <c r="AF739"/>
      <c r="AG739"/>
      <c r="AH739"/>
      <c r="AJ739" s="76" t="s">
        <v>1845</v>
      </c>
      <c r="AK739" s="77">
        <v>1</v>
      </c>
      <c r="AL739" t="b">
        <f t="shared" si="117"/>
        <v>1</v>
      </c>
      <c r="AM739" t="b">
        <f t="shared" si="118"/>
        <v>1</v>
      </c>
      <c r="AN739"/>
      <c r="AO739"/>
      <c r="AP739"/>
      <c r="AQ739"/>
    </row>
    <row r="740" spans="10:43" x14ac:dyDescent="0.25">
      <c r="J740" t="b">
        <f t="shared" si="119"/>
        <v>1</v>
      </c>
      <c r="M740" t="b">
        <f t="shared" si="113"/>
        <v>1</v>
      </c>
      <c r="N740" t="b">
        <f>OR(K740="Grand Total",IFERROR(FIND(SUBSTITUTE(K740," ",""),SUBSTITUTE('0 - Params'!$B$5," ","")),0)&gt;0)</f>
        <v>1</v>
      </c>
      <c r="O740" t="b">
        <f t="shared" si="114"/>
        <v>1</v>
      </c>
      <c r="S740" t="b">
        <f t="shared" si="120"/>
        <v>1</v>
      </c>
      <c r="W740" t="b">
        <f t="shared" si="115"/>
        <v>1</v>
      </c>
      <c r="X740" t="b">
        <f t="shared" si="116"/>
        <v>1</v>
      </c>
      <c r="Y740"/>
      <c r="Z740"/>
      <c r="AA740"/>
      <c r="AE740" t="b">
        <f t="shared" si="112"/>
        <v>1</v>
      </c>
      <c r="AF740"/>
      <c r="AG740"/>
      <c r="AH740"/>
      <c r="AJ740" s="76" t="s">
        <v>1847</v>
      </c>
      <c r="AK740" s="77">
        <v>1</v>
      </c>
      <c r="AL740" t="b">
        <f t="shared" si="117"/>
        <v>1</v>
      </c>
      <c r="AM740" t="b">
        <f t="shared" si="118"/>
        <v>1</v>
      </c>
      <c r="AN740"/>
      <c r="AO740"/>
      <c r="AP740"/>
      <c r="AQ740"/>
    </row>
    <row r="741" spans="10:43" x14ac:dyDescent="0.25">
      <c r="J741" t="b">
        <f t="shared" si="119"/>
        <v>1</v>
      </c>
      <c r="M741" t="b">
        <f t="shared" si="113"/>
        <v>1</v>
      </c>
      <c r="N741" t="b">
        <f>OR(K741="Grand Total",IFERROR(FIND(SUBSTITUTE(K741," ",""),SUBSTITUTE('0 - Params'!$B$5," ","")),0)&gt;0)</f>
        <v>1</v>
      </c>
      <c r="O741" t="b">
        <f t="shared" si="114"/>
        <v>1</v>
      </c>
      <c r="S741" t="b">
        <f t="shared" si="120"/>
        <v>1</v>
      </c>
      <c r="W741" t="b">
        <f t="shared" si="115"/>
        <v>1</v>
      </c>
      <c r="X741" t="b">
        <f t="shared" si="116"/>
        <v>1</v>
      </c>
      <c r="Y741"/>
      <c r="Z741"/>
      <c r="AA741"/>
      <c r="AE741" t="b">
        <f t="shared" si="112"/>
        <v>1</v>
      </c>
      <c r="AF741"/>
      <c r="AG741"/>
      <c r="AH741"/>
      <c r="AJ741" s="76" t="s">
        <v>1849</v>
      </c>
      <c r="AK741" s="77">
        <v>1</v>
      </c>
      <c r="AL741" t="b">
        <f t="shared" si="117"/>
        <v>1</v>
      </c>
      <c r="AM741" t="b">
        <f t="shared" si="118"/>
        <v>1</v>
      </c>
      <c r="AN741"/>
      <c r="AO741"/>
      <c r="AP741"/>
      <c r="AQ741"/>
    </row>
    <row r="742" spans="10:43" x14ac:dyDescent="0.25">
      <c r="J742" t="b">
        <f t="shared" si="119"/>
        <v>1</v>
      </c>
      <c r="M742" t="b">
        <f t="shared" si="113"/>
        <v>1</v>
      </c>
      <c r="N742" t="b">
        <f>OR(K742="Grand Total",IFERROR(FIND(SUBSTITUTE(K742," ",""),SUBSTITUTE('0 - Params'!$B$5," ","")),0)&gt;0)</f>
        <v>1</v>
      </c>
      <c r="O742" t="b">
        <f t="shared" si="114"/>
        <v>1</v>
      </c>
      <c r="S742" t="b">
        <f t="shared" si="120"/>
        <v>1</v>
      </c>
      <c r="W742" t="b">
        <f t="shared" si="115"/>
        <v>1</v>
      </c>
      <c r="X742" t="b">
        <f t="shared" si="116"/>
        <v>1</v>
      </c>
      <c r="Y742"/>
      <c r="Z742"/>
      <c r="AA742"/>
      <c r="AE742" t="b">
        <f t="shared" si="112"/>
        <v>1</v>
      </c>
      <c r="AF742"/>
      <c r="AG742"/>
      <c r="AH742"/>
      <c r="AJ742" s="76" t="s">
        <v>1851</v>
      </c>
      <c r="AK742" s="77">
        <v>1</v>
      </c>
      <c r="AL742" t="b">
        <f t="shared" si="117"/>
        <v>1</v>
      </c>
      <c r="AM742" t="b">
        <f t="shared" si="118"/>
        <v>1</v>
      </c>
      <c r="AN742"/>
      <c r="AO742"/>
      <c r="AP742"/>
      <c r="AQ742"/>
    </row>
    <row r="743" spans="10:43" x14ac:dyDescent="0.25">
      <c r="J743" t="b">
        <f t="shared" si="119"/>
        <v>1</v>
      </c>
      <c r="M743" t="b">
        <f t="shared" si="113"/>
        <v>1</v>
      </c>
      <c r="N743" t="b">
        <f>OR(K743="Grand Total",IFERROR(FIND(SUBSTITUTE(K743," ",""),SUBSTITUTE('0 - Params'!$B$5," ","")),0)&gt;0)</f>
        <v>1</v>
      </c>
      <c r="O743" t="b">
        <f t="shared" si="114"/>
        <v>1</v>
      </c>
      <c r="S743" t="b">
        <f t="shared" si="120"/>
        <v>1</v>
      </c>
      <c r="W743" t="b">
        <f t="shared" si="115"/>
        <v>1</v>
      </c>
      <c r="X743" t="b">
        <f t="shared" si="116"/>
        <v>1</v>
      </c>
      <c r="Y743"/>
      <c r="Z743"/>
      <c r="AA743"/>
      <c r="AE743" t="b">
        <f t="shared" si="112"/>
        <v>1</v>
      </c>
      <c r="AF743"/>
      <c r="AG743"/>
      <c r="AH743"/>
      <c r="AJ743" s="76" t="s">
        <v>1853</v>
      </c>
      <c r="AK743" s="77">
        <v>1</v>
      </c>
      <c r="AL743" t="b">
        <f t="shared" si="117"/>
        <v>1</v>
      </c>
      <c r="AM743" t="b">
        <f t="shared" si="118"/>
        <v>1</v>
      </c>
      <c r="AN743"/>
      <c r="AO743"/>
      <c r="AP743"/>
      <c r="AQ743"/>
    </row>
    <row r="744" spans="10:43" x14ac:dyDescent="0.25">
      <c r="J744" t="b">
        <f t="shared" si="119"/>
        <v>1</v>
      </c>
      <c r="M744" t="b">
        <f t="shared" si="113"/>
        <v>1</v>
      </c>
      <c r="N744" t="b">
        <f>OR(K744="Grand Total",IFERROR(FIND(SUBSTITUTE(K744," ",""),SUBSTITUTE('0 - Params'!$B$5," ","")),0)&gt;0)</f>
        <v>1</v>
      </c>
      <c r="O744" t="b">
        <f t="shared" si="114"/>
        <v>1</v>
      </c>
      <c r="S744" t="b">
        <f t="shared" si="120"/>
        <v>1</v>
      </c>
      <c r="W744" t="b">
        <f t="shared" si="115"/>
        <v>1</v>
      </c>
      <c r="X744" t="b">
        <f t="shared" si="116"/>
        <v>1</v>
      </c>
      <c r="Y744"/>
      <c r="Z744"/>
      <c r="AA744"/>
      <c r="AE744" t="b">
        <f t="shared" si="112"/>
        <v>1</v>
      </c>
      <c r="AF744"/>
      <c r="AG744"/>
      <c r="AH744"/>
      <c r="AJ744" s="76" t="s">
        <v>1855</v>
      </c>
      <c r="AK744" s="77">
        <v>1</v>
      </c>
      <c r="AL744" t="b">
        <f t="shared" si="117"/>
        <v>1</v>
      </c>
      <c r="AM744" t="b">
        <f t="shared" si="118"/>
        <v>1</v>
      </c>
      <c r="AN744"/>
      <c r="AO744"/>
      <c r="AP744"/>
      <c r="AQ744"/>
    </row>
    <row r="745" spans="10:43" x14ac:dyDescent="0.25">
      <c r="J745" t="b">
        <f t="shared" si="119"/>
        <v>1</v>
      </c>
      <c r="M745" t="b">
        <f t="shared" si="113"/>
        <v>1</v>
      </c>
      <c r="N745" t="b">
        <f>OR(K745="Grand Total",IFERROR(FIND(SUBSTITUTE(K745," ",""),SUBSTITUTE('0 - Params'!$B$5," ","")),0)&gt;0)</f>
        <v>1</v>
      </c>
      <c r="O745" t="b">
        <f t="shared" si="114"/>
        <v>1</v>
      </c>
      <c r="S745" t="b">
        <f t="shared" si="120"/>
        <v>1</v>
      </c>
      <c r="W745" t="b">
        <f t="shared" si="115"/>
        <v>1</v>
      </c>
      <c r="X745" t="b">
        <f t="shared" si="116"/>
        <v>1</v>
      </c>
      <c r="Y745"/>
      <c r="Z745"/>
      <c r="AA745"/>
      <c r="AE745" t="b">
        <f t="shared" si="112"/>
        <v>1</v>
      </c>
      <c r="AF745"/>
      <c r="AG745"/>
      <c r="AH745"/>
      <c r="AJ745" s="76" t="s">
        <v>1857</v>
      </c>
      <c r="AK745" s="77">
        <v>1</v>
      </c>
      <c r="AL745" t="b">
        <f t="shared" si="117"/>
        <v>1</v>
      </c>
      <c r="AM745" t="b">
        <f t="shared" si="118"/>
        <v>1</v>
      </c>
      <c r="AN745"/>
      <c r="AO745"/>
      <c r="AP745"/>
      <c r="AQ745"/>
    </row>
    <row r="746" spans="10:43" x14ac:dyDescent="0.25">
      <c r="J746" t="b">
        <f t="shared" si="119"/>
        <v>1</v>
      </c>
      <c r="M746" t="b">
        <f t="shared" si="113"/>
        <v>1</v>
      </c>
      <c r="N746" t="b">
        <f>OR(K746="Grand Total",IFERROR(FIND(SUBSTITUTE(K746," ",""),SUBSTITUTE('0 - Params'!$B$5," ","")),0)&gt;0)</f>
        <v>1</v>
      </c>
      <c r="O746" t="b">
        <f t="shared" si="114"/>
        <v>1</v>
      </c>
      <c r="S746" t="b">
        <f t="shared" si="120"/>
        <v>1</v>
      </c>
      <c r="W746" t="b">
        <f t="shared" si="115"/>
        <v>1</v>
      </c>
      <c r="X746" t="b">
        <f t="shared" si="116"/>
        <v>1</v>
      </c>
      <c r="Y746"/>
      <c r="Z746"/>
      <c r="AA746"/>
      <c r="AE746" t="b">
        <f t="shared" si="112"/>
        <v>1</v>
      </c>
      <c r="AF746"/>
      <c r="AG746"/>
      <c r="AH746"/>
      <c r="AJ746" s="76" t="s">
        <v>1859</v>
      </c>
      <c r="AK746" s="77">
        <v>1</v>
      </c>
      <c r="AL746" t="b">
        <f t="shared" si="117"/>
        <v>1</v>
      </c>
      <c r="AM746" t="b">
        <f t="shared" si="118"/>
        <v>1</v>
      </c>
      <c r="AN746"/>
      <c r="AO746"/>
      <c r="AP746"/>
      <c r="AQ746"/>
    </row>
    <row r="747" spans="10:43" x14ac:dyDescent="0.25">
      <c r="J747" t="b">
        <f t="shared" si="119"/>
        <v>1</v>
      </c>
      <c r="M747" t="b">
        <f t="shared" si="113"/>
        <v>1</v>
      </c>
      <c r="N747" t="b">
        <f>OR(K747="Grand Total",IFERROR(FIND(SUBSTITUTE(K747," ",""),SUBSTITUTE('0 - Params'!$B$5," ","")),0)&gt;0)</f>
        <v>1</v>
      </c>
      <c r="O747" t="b">
        <f t="shared" si="114"/>
        <v>1</v>
      </c>
      <c r="S747" t="b">
        <f t="shared" si="120"/>
        <v>1</v>
      </c>
      <c r="W747" t="b">
        <f t="shared" si="115"/>
        <v>1</v>
      </c>
      <c r="X747" t="b">
        <f t="shared" si="116"/>
        <v>1</v>
      </c>
      <c r="Y747"/>
      <c r="Z747"/>
      <c r="AA747"/>
      <c r="AE747" t="b">
        <f t="shared" si="112"/>
        <v>1</v>
      </c>
      <c r="AF747"/>
      <c r="AG747"/>
      <c r="AH747"/>
      <c r="AJ747" s="76" t="s">
        <v>1861</v>
      </c>
      <c r="AK747" s="77">
        <v>1</v>
      </c>
      <c r="AL747" t="b">
        <f t="shared" si="117"/>
        <v>1</v>
      </c>
      <c r="AM747" t="b">
        <f t="shared" si="118"/>
        <v>1</v>
      </c>
      <c r="AN747"/>
      <c r="AO747"/>
      <c r="AP747"/>
      <c r="AQ747"/>
    </row>
    <row r="748" spans="10:43" x14ac:dyDescent="0.25">
      <c r="J748" t="b">
        <f t="shared" si="119"/>
        <v>1</v>
      </c>
      <c r="M748" t="b">
        <f t="shared" si="113"/>
        <v>1</v>
      </c>
      <c r="N748" t="b">
        <f>OR(K748="Grand Total",IFERROR(FIND(SUBSTITUTE(K748," ",""),SUBSTITUTE('0 - Params'!$B$5," ","")),0)&gt;0)</f>
        <v>1</v>
      </c>
      <c r="O748" t="b">
        <f t="shared" si="114"/>
        <v>1</v>
      </c>
      <c r="S748" t="b">
        <f t="shared" si="120"/>
        <v>1</v>
      </c>
      <c r="W748" t="b">
        <f t="shared" si="115"/>
        <v>1</v>
      </c>
      <c r="X748" t="b">
        <f t="shared" si="116"/>
        <v>1</v>
      </c>
      <c r="Y748"/>
      <c r="Z748"/>
      <c r="AA748"/>
      <c r="AE748" t="b">
        <f t="shared" si="112"/>
        <v>1</v>
      </c>
      <c r="AF748"/>
      <c r="AG748"/>
      <c r="AH748"/>
      <c r="AJ748" s="76" t="s">
        <v>1863</v>
      </c>
      <c r="AK748" s="77">
        <v>1</v>
      </c>
      <c r="AL748" t="b">
        <f t="shared" si="117"/>
        <v>1</v>
      </c>
      <c r="AM748" t="b">
        <f t="shared" si="118"/>
        <v>1</v>
      </c>
      <c r="AN748"/>
      <c r="AO748"/>
      <c r="AP748"/>
      <c r="AQ748"/>
    </row>
    <row r="749" spans="10:43" x14ac:dyDescent="0.25">
      <c r="J749" t="b">
        <f t="shared" si="119"/>
        <v>1</v>
      </c>
      <c r="M749" t="b">
        <f t="shared" si="113"/>
        <v>1</v>
      </c>
      <c r="N749" t="b">
        <f>OR(K749="Grand Total",IFERROR(FIND(SUBSTITUTE(K749," ",""),SUBSTITUTE('0 - Params'!$B$5," ","")),0)&gt;0)</f>
        <v>1</v>
      </c>
      <c r="O749" t="b">
        <f t="shared" si="114"/>
        <v>1</v>
      </c>
      <c r="S749" t="b">
        <f t="shared" si="120"/>
        <v>1</v>
      </c>
      <c r="W749" t="b">
        <f t="shared" si="115"/>
        <v>1</v>
      </c>
      <c r="X749" t="b">
        <f t="shared" si="116"/>
        <v>1</v>
      </c>
      <c r="Y749"/>
      <c r="Z749"/>
      <c r="AA749"/>
      <c r="AE749" t="b">
        <f t="shared" si="112"/>
        <v>1</v>
      </c>
      <c r="AF749"/>
      <c r="AG749"/>
      <c r="AH749"/>
      <c r="AJ749" s="76" t="s">
        <v>1865</v>
      </c>
      <c r="AK749" s="77">
        <v>1</v>
      </c>
      <c r="AL749" t="b">
        <f t="shared" si="117"/>
        <v>1</v>
      </c>
      <c r="AM749" t="b">
        <f t="shared" si="118"/>
        <v>1</v>
      </c>
      <c r="AN749"/>
      <c r="AO749"/>
      <c r="AP749"/>
      <c r="AQ749"/>
    </row>
    <row r="750" spans="10:43" x14ac:dyDescent="0.25">
      <c r="J750" t="b">
        <f t="shared" si="119"/>
        <v>1</v>
      </c>
      <c r="M750" t="b">
        <f t="shared" si="113"/>
        <v>1</v>
      </c>
      <c r="N750" t="b">
        <f>OR(K750="Grand Total",IFERROR(FIND(SUBSTITUTE(K750," ",""),SUBSTITUTE('0 - Params'!$B$5," ","")),0)&gt;0)</f>
        <v>1</v>
      </c>
      <c r="O750" t="b">
        <f t="shared" si="114"/>
        <v>1</v>
      </c>
      <c r="S750" t="b">
        <f t="shared" si="120"/>
        <v>1</v>
      </c>
      <c r="W750" t="b">
        <f t="shared" si="115"/>
        <v>1</v>
      </c>
      <c r="X750" t="b">
        <f t="shared" si="116"/>
        <v>1</v>
      </c>
      <c r="Y750"/>
      <c r="Z750"/>
      <c r="AA750"/>
      <c r="AE750" t="b">
        <f t="shared" si="112"/>
        <v>1</v>
      </c>
      <c r="AF750"/>
      <c r="AG750"/>
      <c r="AH750"/>
      <c r="AJ750" s="76" t="s">
        <v>1867</v>
      </c>
      <c r="AK750" s="77">
        <v>1</v>
      </c>
      <c r="AL750" t="b">
        <f t="shared" si="117"/>
        <v>1</v>
      </c>
      <c r="AM750" t="b">
        <f t="shared" si="118"/>
        <v>1</v>
      </c>
      <c r="AN750"/>
      <c r="AO750"/>
      <c r="AP750"/>
      <c r="AQ750"/>
    </row>
    <row r="751" spans="10:43" x14ac:dyDescent="0.25">
      <c r="J751" t="b">
        <f t="shared" si="119"/>
        <v>1</v>
      </c>
      <c r="M751" t="b">
        <f t="shared" si="113"/>
        <v>1</v>
      </c>
      <c r="N751" t="b">
        <f>OR(K751="Grand Total",IFERROR(FIND(SUBSTITUTE(K751," ",""),SUBSTITUTE('0 - Params'!$B$5," ","")),0)&gt;0)</f>
        <v>1</v>
      </c>
      <c r="O751" t="b">
        <f t="shared" si="114"/>
        <v>1</v>
      </c>
      <c r="S751" t="b">
        <f t="shared" si="120"/>
        <v>1</v>
      </c>
      <c r="W751" t="b">
        <f t="shared" si="115"/>
        <v>1</v>
      </c>
      <c r="X751" t="b">
        <f t="shared" si="116"/>
        <v>1</v>
      </c>
      <c r="Y751"/>
      <c r="Z751"/>
      <c r="AA751"/>
      <c r="AE751" t="b">
        <f t="shared" si="112"/>
        <v>1</v>
      </c>
      <c r="AF751"/>
      <c r="AG751"/>
      <c r="AH751"/>
      <c r="AJ751" s="76" t="s">
        <v>1869</v>
      </c>
      <c r="AK751" s="77">
        <v>1</v>
      </c>
      <c r="AL751" t="b">
        <f t="shared" si="117"/>
        <v>1</v>
      </c>
      <c r="AM751" t="b">
        <f t="shared" si="118"/>
        <v>1</v>
      </c>
      <c r="AN751"/>
      <c r="AO751"/>
      <c r="AP751"/>
      <c r="AQ751"/>
    </row>
    <row r="752" spans="10:43" x14ac:dyDescent="0.25">
      <c r="J752" t="b">
        <f t="shared" si="119"/>
        <v>1</v>
      </c>
      <c r="M752" t="b">
        <f t="shared" si="113"/>
        <v>1</v>
      </c>
      <c r="N752" t="b">
        <f>OR(K752="Grand Total",IFERROR(FIND(SUBSTITUTE(K752," ",""),SUBSTITUTE('0 - Params'!$B$5," ","")),0)&gt;0)</f>
        <v>1</v>
      </c>
      <c r="O752" t="b">
        <f t="shared" si="114"/>
        <v>1</v>
      </c>
      <c r="S752" t="b">
        <f t="shared" si="120"/>
        <v>1</v>
      </c>
      <c r="W752" t="b">
        <f t="shared" si="115"/>
        <v>1</v>
      </c>
      <c r="X752" t="b">
        <f t="shared" si="116"/>
        <v>1</v>
      </c>
      <c r="Y752"/>
      <c r="Z752"/>
      <c r="AA752"/>
      <c r="AE752" t="b">
        <f t="shared" si="112"/>
        <v>1</v>
      </c>
      <c r="AF752"/>
      <c r="AG752"/>
      <c r="AH752"/>
      <c r="AJ752" s="76" t="s">
        <v>1871</v>
      </c>
      <c r="AK752" s="77">
        <v>1</v>
      </c>
      <c r="AL752" t="b">
        <f t="shared" si="117"/>
        <v>1</v>
      </c>
      <c r="AM752" t="b">
        <f t="shared" si="118"/>
        <v>1</v>
      </c>
      <c r="AN752"/>
      <c r="AO752"/>
      <c r="AP752"/>
      <c r="AQ752"/>
    </row>
    <row r="753" spans="10:43" x14ac:dyDescent="0.25">
      <c r="J753" t="b">
        <f t="shared" si="119"/>
        <v>1</v>
      </c>
      <c r="M753" t="b">
        <f t="shared" si="113"/>
        <v>1</v>
      </c>
      <c r="N753" t="b">
        <f>OR(K753="Grand Total",IFERROR(FIND(SUBSTITUTE(K753," ",""),SUBSTITUTE('0 - Params'!$B$5," ","")),0)&gt;0)</f>
        <v>1</v>
      </c>
      <c r="O753" t="b">
        <f t="shared" si="114"/>
        <v>1</v>
      </c>
      <c r="S753" t="b">
        <f t="shared" si="120"/>
        <v>1</v>
      </c>
      <c r="W753" t="b">
        <f t="shared" si="115"/>
        <v>1</v>
      </c>
      <c r="X753" t="b">
        <f t="shared" si="116"/>
        <v>1</v>
      </c>
      <c r="Y753"/>
      <c r="Z753"/>
      <c r="AA753"/>
      <c r="AE753" t="b">
        <f t="shared" si="112"/>
        <v>1</v>
      </c>
      <c r="AF753"/>
      <c r="AG753"/>
      <c r="AH753"/>
      <c r="AJ753" s="76" t="s">
        <v>1873</v>
      </c>
      <c r="AK753" s="77">
        <v>1</v>
      </c>
      <c r="AL753" t="b">
        <f t="shared" si="117"/>
        <v>1</v>
      </c>
      <c r="AM753" t="b">
        <f t="shared" si="118"/>
        <v>1</v>
      </c>
      <c r="AN753"/>
      <c r="AO753"/>
      <c r="AP753"/>
      <c r="AQ753"/>
    </row>
    <row r="754" spans="10:43" x14ac:dyDescent="0.25">
      <c r="J754" t="b">
        <f t="shared" si="119"/>
        <v>1</v>
      </c>
      <c r="M754" t="b">
        <f t="shared" si="113"/>
        <v>1</v>
      </c>
      <c r="N754" t="b">
        <f>OR(K754="Grand Total",IFERROR(FIND(SUBSTITUTE(K754," ",""),SUBSTITUTE('0 - Params'!$B$5," ","")),0)&gt;0)</f>
        <v>1</v>
      </c>
      <c r="O754" t="b">
        <f t="shared" si="114"/>
        <v>1</v>
      </c>
      <c r="S754" t="b">
        <f t="shared" si="120"/>
        <v>1</v>
      </c>
      <c r="W754" t="b">
        <f t="shared" si="115"/>
        <v>1</v>
      </c>
      <c r="X754" t="b">
        <f t="shared" si="116"/>
        <v>1</v>
      </c>
      <c r="Y754"/>
      <c r="Z754"/>
      <c r="AA754"/>
      <c r="AE754" t="b">
        <f t="shared" si="112"/>
        <v>1</v>
      </c>
      <c r="AF754"/>
      <c r="AG754"/>
      <c r="AH754"/>
      <c r="AJ754" s="76" t="s">
        <v>1875</v>
      </c>
      <c r="AK754" s="77">
        <v>1</v>
      </c>
      <c r="AL754" t="b">
        <f t="shared" si="117"/>
        <v>1</v>
      </c>
      <c r="AM754" t="b">
        <f t="shared" si="118"/>
        <v>1</v>
      </c>
      <c r="AN754"/>
      <c r="AO754"/>
      <c r="AP754"/>
      <c r="AQ754"/>
    </row>
    <row r="755" spans="10:43" x14ac:dyDescent="0.25">
      <c r="J755" t="b">
        <f t="shared" si="119"/>
        <v>1</v>
      </c>
      <c r="M755" t="b">
        <f t="shared" si="113"/>
        <v>1</v>
      </c>
      <c r="N755" t="b">
        <f>OR(K755="Grand Total",IFERROR(FIND(SUBSTITUTE(K755," ",""),SUBSTITUTE('0 - Params'!$B$5," ","")),0)&gt;0)</f>
        <v>1</v>
      </c>
      <c r="O755" t="b">
        <f t="shared" si="114"/>
        <v>1</v>
      </c>
      <c r="S755" t="b">
        <f t="shared" si="120"/>
        <v>1</v>
      </c>
      <c r="W755" t="b">
        <f t="shared" si="115"/>
        <v>1</v>
      </c>
      <c r="X755" t="b">
        <f t="shared" si="116"/>
        <v>1</v>
      </c>
      <c r="Y755"/>
      <c r="Z755"/>
      <c r="AA755"/>
      <c r="AE755" t="b">
        <f t="shared" si="112"/>
        <v>1</v>
      </c>
      <c r="AF755"/>
      <c r="AG755"/>
      <c r="AH755"/>
      <c r="AJ755" s="76" t="s">
        <v>1877</v>
      </c>
      <c r="AK755" s="77">
        <v>1</v>
      </c>
      <c r="AL755" t="b">
        <f t="shared" si="117"/>
        <v>1</v>
      </c>
      <c r="AM755" t="b">
        <f t="shared" si="118"/>
        <v>1</v>
      </c>
      <c r="AN755"/>
      <c r="AO755"/>
      <c r="AP755"/>
      <c r="AQ755"/>
    </row>
    <row r="756" spans="10:43" x14ac:dyDescent="0.25">
      <c r="J756" t="b">
        <f t="shared" si="119"/>
        <v>1</v>
      </c>
      <c r="M756" t="b">
        <f t="shared" si="113"/>
        <v>1</v>
      </c>
      <c r="N756" t="b">
        <f>OR(K756="Grand Total",IFERROR(FIND(SUBSTITUTE(K756," ",""),SUBSTITUTE('0 - Params'!$B$5," ","")),0)&gt;0)</f>
        <v>1</v>
      </c>
      <c r="O756" t="b">
        <f t="shared" si="114"/>
        <v>1</v>
      </c>
      <c r="S756" t="b">
        <f t="shared" si="120"/>
        <v>1</v>
      </c>
      <c r="W756" t="b">
        <f t="shared" si="115"/>
        <v>1</v>
      </c>
      <c r="X756" t="b">
        <f t="shared" si="116"/>
        <v>1</v>
      </c>
      <c r="Y756"/>
      <c r="Z756"/>
      <c r="AA756"/>
      <c r="AE756" t="b">
        <f t="shared" si="112"/>
        <v>1</v>
      </c>
      <c r="AF756"/>
      <c r="AG756"/>
      <c r="AH756"/>
      <c r="AJ756" s="76" t="s">
        <v>1879</v>
      </c>
      <c r="AK756" s="77">
        <v>1</v>
      </c>
      <c r="AL756" t="b">
        <f t="shared" si="117"/>
        <v>1</v>
      </c>
      <c r="AM756" t="b">
        <f t="shared" si="118"/>
        <v>1</v>
      </c>
      <c r="AN756"/>
      <c r="AO756"/>
      <c r="AP756"/>
      <c r="AQ756"/>
    </row>
    <row r="757" spans="10:43" x14ac:dyDescent="0.25">
      <c r="J757" t="b">
        <f t="shared" si="119"/>
        <v>1</v>
      </c>
      <c r="M757" t="b">
        <f t="shared" si="113"/>
        <v>1</v>
      </c>
      <c r="N757" t="b">
        <f>OR(K757="Grand Total",IFERROR(FIND(SUBSTITUTE(K757," ",""),SUBSTITUTE('0 - Params'!$B$5," ","")),0)&gt;0)</f>
        <v>1</v>
      </c>
      <c r="O757" t="b">
        <f t="shared" si="114"/>
        <v>1</v>
      </c>
      <c r="S757" t="b">
        <f t="shared" si="120"/>
        <v>1</v>
      </c>
      <c r="W757" t="b">
        <f t="shared" si="115"/>
        <v>1</v>
      </c>
      <c r="X757" t="b">
        <f t="shared" si="116"/>
        <v>1</v>
      </c>
      <c r="Y757"/>
      <c r="Z757"/>
      <c r="AA757"/>
      <c r="AE757" t="b">
        <f t="shared" si="112"/>
        <v>1</v>
      </c>
      <c r="AF757"/>
      <c r="AG757"/>
      <c r="AH757"/>
      <c r="AJ757" s="76" t="s">
        <v>1881</v>
      </c>
      <c r="AK757" s="77">
        <v>1</v>
      </c>
      <c r="AL757" t="b">
        <f t="shared" si="117"/>
        <v>1</v>
      </c>
      <c r="AM757" t="b">
        <f t="shared" si="118"/>
        <v>1</v>
      </c>
      <c r="AN757"/>
      <c r="AO757"/>
      <c r="AP757"/>
      <c r="AQ757"/>
    </row>
    <row r="758" spans="10:43" x14ac:dyDescent="0.25">
      <c r="J758" t="b">
        <f t="shared" si="119"/>
        <v>1</v>
      </c>
      <c r="M758" t="b">
        <f t="shared" si="113"/>
        <v>1</v>
      </c>
      <c r="N758" t="b">
        <f>OR(K758="Grand Total",IFERROR(FIND(SUBSTITUTE(K758," ",""),SUBSTITUTE('0 - Params'!$B$5," ","")),0)&gt;0)</f>
        <v>1</v>
      </c>
      <c r="O758" t="b">
        <f t="shared" si="114"/>
        <v>1</v>
      </c>
      <c r="S758" t="b">
        <f t="shared" si="120"/>
        <v>1</v>
      </c>
      <c r="W758" t="b">
        <f t="shared" si="115"/>
        <v>1</v>
      </c>
      <c r="X758" t="b">
        <f t="shared" si="116"/>
        <v>1</v>
      </c>
      <c r="Y758"/>
      <c r="Z758"/>
      <c r="AA758"/>
      <c r="AE758" t="b">
        <f t="shared" si="112"/>
        <v>1</v>
      </c>
      <c r="AF758"/>
      <c r="AG758"/>
      <c r="AH758"/>
      <c r="AJ758" s="76" t="s">
        <v>1883</v>
      </c>
      <c r="AK758" s="77">
        <v>1</v>
      </c>
      <c r="AL758" t="b">
        <f t="shared" si="117"/>
        <v>1</v>
      </c>
      <c r="AM758" t="b">
        <f t="shared" si="118"/>
        <v>1</v>
      </c>
      <c r="AN758"/>
      <c r="AO758"/>
      <c r="AP758"/>
      <c r="AQ758"/>
    </row>
    <row r="759" spans="10:43" x14ac:dyDescent="0.25">
      <c r="J759" t="b">
        <f t="shared" si="119"/>
        <v>1</v>
      </c>
      <c r="M759" t="b">
        <f t="shared" si="113"/>
        <v>1</v>
      </c>
      <c r="N759" t="b">
        <f>OR(K759="Grand Total",IFERROR(FIND(SUBSTITUTE(K759," ",""),SUBSTITUTE('0 - Params'!$B$5," ","")),0)&gt;0)</f>
        <v>1</v>
      </c>
      <c r="O759" t="b">
        <f t="shared" si="114"/>
        <v>1</v>
      </c>
      <c r="S759" t="b">
        <f t="shared" si="120"/>
        <v>1</v>
      </c>
      <c r="W759" t="b">
        <f t="shared" si="115"/>
        <v>1</v>
      </c>
      <c r="X759" t="b">
        <f t="shared" si="116"/>
        <v>1</v>
      </c>
      <c r="Y759"/>
      <c r="Z759"/>
      <c r="AA759"/>
      <c r="AE759" t="b">
        <f t="shared" si="112"/>
        <v>1</v>
      </c>
      <c r="AF759"/>
      <c r="AG759"/>
      <c r="AH759"/>
      <c r="AJ759" s="76" t="s">
        <v>1885</v>
      </c>
      <c r="AK759" s="77">
        <v>1</v>
      </c>
      <c r="AL759" t="b">
        <f t="shared" si="117"/>
        <v>1</v>
      </c>
      <c r="AM759" t="b">
        <f t="shared" si="118"/>
        <v>1</v>
      </c>
      <c r="AN759"/>
      <c r="AO759"/>
      <c r="AP759"/>
      <c r="AQ759"/>
    </row>
    <row r="760" spans="10:43" x14ac:dyDescent="0.25">
      <c r="J760" t="b">
        <f t="shared" si="119"/>
        <v>1</v>
      </c>
      <c r="M760" t="b">
        <f t="shared" si="113"/>
        <v>1</v>
      </c>
      <c r="N760" t="b">
        <f>OR(K760="Grand Total",IFERROR(FIND(SUBSTITUTE(K760," ",""),SUBSTITUTE('0 - Params'!$B$5," ","")),0)&gt;0)</f>
        <v>1</v>
      </c>
      <c r="O760" t="b">
        <f t="shared" si="114"/>
        <v>1</v>
      </c>
      <c r="S760" t="b">
        <f t="shared" si="120"/>
        <v>1</v>
      </c>
      <c r="W760" t="b">
        <f t="shared" si="115"/>
        <v>1</v>
      </c>
      <c r="X760" t="b">
        <f t="shared" si="116"/>
        <v>1</v>
      </c>
      <c r="Y760"/>
      <c r="Z760"/>
      <c r="AA760"/>
      <c r="AE760" t="b">
        <f t="shared" si="112"/>
        <v>1</v>
      </c>
      <c r="AF760"/>
      <c r="AG760"/>
      <c r="AH760"/>
      <c r="AJ760" s="76" t="s">
        <v>1887</v>
      </c>
      <c r="AK760" s="77">
        <v>1</v>
      </c>
      <c r="AL760" t="b">
        <f t="shared" si="117"/>
        <v>1</v>
      </c>
      <c r="AM760" t="b">
        <f t="shared" si="118"/>
        <v>1</v>
      </c>
      <c r="AN760"/>
      <c r="AO760"/>
      <c r="AP760"/>
      <c r="AQ760"/>
    </row>
    <row r="761" spans="10:43" x14ac:dyDescent="0.25">
      <c r="J761" t="b">
        <f t="shared" si="119"/>
        <v>1</v>
      </c>
      <c r="M761" t="b">
        <f t="shared" si="113"/>
        <v>1</v>
      </c>
      <c r="N761" t="b">
        <f>OR(K761="Grand Total",IFERROR(FIND(SUBSTITUTE(K761," ",""),SUBSTITUTE('0 - Params'!$B$5," ","")),0)&gt;0)</f>
        <v>1</v>
      </c>
      <c r="O761" t="b">
        <f t="shared" si="114"/>
        <v>1</v>
      </c>
      <c r="S761" t="b">
        <f t="shared" si="120"/>
        <v>1</v>
      </c>
      <c r="W761" t="b">
        <f t="shared" si="115"/>
        <v>1</v>
      </c>
      <c r="X761" t="b">
        <f t="shared" si="116"/>
        <v>1</v>
      </c>
      <c r="Y761"/>
      <c r="Z761"/>
      <c r="AA761"/>
      <c r="AE761" t="b">
        <f t="shared" si="112"/>
        <v>1</v>
      </c>
      <c r="AF761"/>
      <c r="AG761"/>
      <c r="AH761"/>
      <c r="AJ761" s="76" t="s">
        <v>1889</v>
      </c>
      <c r="AK761" s="77">
        <v>1</v>
      </c>
      <c r="AL761" t="b">
        <f t="shared" si="117"/>
        <v>1</v>
      </c>
      <c r="AM761" t="b">
        <f t="shared" si="118"/>
        <v>1</v>
      </c>
      <c r="AN761"/>
      <c r="AO761"/>
      <c r="AP761"/>
      <c r="AQ761"/>
    </row>
    <row r="762" spans="10:43" x14ac:dyDescent="0.25">
      <c r="J762" t="b">
        <f t="shared" si="119"/>
        <v>1</v>
      </c>
      <c r="M762" t="b">
        <f t="shared" si="113"/>
        <v>1</v>
      </c>
      <c r="N762" t="b">
        <f>OR(K762="Grand Total",IFERROR(FIND(SUBSTITUTE(K762," ",""),SUBSTITUTE('0 - Params'!$B$5," ","")),0)&gt;0)</f>
        <v>1</v>
      </c>
      <c r="O762" t="b">
        <f t="shared" si="114"/>
        <v>1</v>
      </c>
      <c r="S762" t="b">
        <f t="shared" si="120"/>
        <v>1</v>
      </c>
      <c r="W762" t="b">
        <f t="shared" si="115"/>
        <v>1</v>
      </c>
      <c r="X762" t="b">
        <f t="shared" si="116"/>
        <v>1</v>
      </c>
      <c r="Y762"/>
      <c r="Z762"/>
      <c r="AA762"/>
      <c r="AE762" t="b">
        <f t="shared" si="112"/>
        <v>1</v>
      </c>
      <c r="AF762"/>
      <c r="AG762"/>
      <c r="AH762"/>
      <c r="AJ762" s="76" t="s">
        <v>1891</v>
      </c>
      <c r="AK762" s="77">
        <v>1</v>
      </c>
      <c r="AL762" t="b">
        <f t="shared" si="117"/>
        <v>1</v>
      </c>
      <c r="AM762" t="b">
        <f t="shared" si="118"/>
        <v>1</v>
      </c>
      <c r="AN762"/>
      <c r="AO762"/>
      <c r="AP762"/>
      <c r="AQ762"/>
    </row>
    <row r="763" spans="10:43" x14ac:dyDescent="0.25">
      <c r="J763" t="b">
        <f t="shared" si="119"/>
        <v>1</v>
      </c>
      <c r="M763" t="b">
        <f t="shared" si="113"/>
        <v>1</v>
      </c>
      <c r="N763" t="b">
        <f>OR(K763="Grand Total",IFERROR(FIND(SUBSTITUTE(K763," ",""),SUBSTITUTE('0 - Params'!$B$5," ","")),0)&gt;0)</f>
        <v>1</v>
      </c>
      <c r="O763" t="b">
        <f t="shared" si="114"/>
        <v>1</v>
      </c>
      <c r="S763" t="b">
        <f t="shared" si="120"/>
        <v>1</v>
      </c>
      <c r="W763" t="b">
        <f t="shared" si="115"/>
        <v>1</v>
      </c>
      <c r="X763" t="b">
        <f t="shared" si="116"/>
        <v>1</v>
      </c>
      <c r="Y763"/>
      <c r="Z763"/>
      <c r="AA763"/>
      <c r="AE763" t="b">
        <f t="shared" si="112"/>
        <v>1</v>
      </c>
      <c r="AF763"/>
      <c r="AG763"/>
      <c r="AH763"/>
      <c r="AJ763" s="76" t="s">
        <v>1893</v>
      </c>
      <c r="AK763" s="77">
        <v>1</v>
      </c>
      <c r="AL763" t="b">
        <f t="shared" si="117"/>
        <v>1</v>
      </c>
      <c r="AM763" t="b">
        <f t="shared" si="118"/>
        <v>1</v>
      </c>
      <c r="AN763"/>
      <c r="AO763"/>
      <c r="AP763"/>
      <c r="AQ763"/>
    </row>
    <row r="764" spans="10:43" x14ac:dyDescent="0.25">
      <c r="J764" t="b">
        <f t="shared" si="119"/>
        <v>1</v>
      </c>
      <c r="M764" t="b">
        <f t="shared" si="113"/>
        <v>1</v>
      </c>
      <c r="N764" t="b">
        <f>OR(K764="Grand Total",IFERROR(FIND(SUBSTITUTE(K764," ",""),SUBSTITUTE('0 - Params'!$B$5," ","")),0)&gt;0)</f>
        <v>1</v>
      </c>
      <c r="O764" t="b">
        <f t="shared" si="114"/>
        <v>1</v>
      </c>
      <c r="S764" t="b">
        <f t="shared" si="120"/>
        <v>1</v>
      </c>
      <c r="W764" t="b">
        <f t="shared" si="115"/>
        <v>1</v>
      </c>
      <c r="X764" t="b">
        <f t="shared" si="116"/>
        <v>1</v>
      </c>
      <c r="Y764"/>
      <c r="Z764"/>
      <c r="AA764"/>
      <c r="AE764" t="b">
        <f t="shared" si="112"/>
        <v>1</v>
      </c>
      <c r="AF764"/>
      <c r="AG764"/>
      <c r="AH764"/>
      <c r="AJ764" s="76" t="s">
        <v>1895</v>
      </c>
      <c r="AK764" s="77">
        <v>1</v>
      </c>
      <c r="AL764" t="b">
        <f t="shared" si="117"/>
        <v>1</v>
      </c>
      <c r="AM764" t="b">
        <f t="shared" si="118"/>
        <v>1</v>
      </c>
      <c r="AN764"/>
      <c r="AO764"/>
      <c r="AP764"/>
      <c r="AQ764"/>
    </row>
    <row r="765" spans="10:43" x14ac:dyDescent="0.25">
      <c r="J765" t="b">
        <f t="shared" si="119"/>
        <v>1</v>
      </c>
      <c r="M765" t="b">
        <f t="shared" si="113"/>
        <v>1</v>
      </c>
      <c r="N765" t="b">
        <f>OR(K765="Grand Total",IFERROR(FIND(SUBSTITUTE(K765," ",""),SUBSTITUTE('0 - Params'!$B$5," ","")),0)&gt;0)</f>
        <v>1</v>
      </c>
      <c r="O765" t="b">
        <f t="shared" si="114"/>
        <v>1</v>
      </c>
      <c r="S765" t="b">
        <f t="shared" si="120"/>
        <v>1</v>
      </c>
      <c r="W765" t="b">
        <f t="shared" si="115"/>
        <v>1</v>
      </c>
      <c r="X765" t="b">
        <f t="shared" si="116"/>
        <v>1</v>
      </c>
      <c r="Y765"/>
      <c r="Z765"/>
      <c r="AA765"/>
      <c r="AE765" t="b">
        <f t="shared" si="112"/>
        <v>1</v>
      </c>
      <c r="AF765"/>
      <c r="AG765"/>
      <c r="AH765"/>
      <c r="AJ765" s="76" t="s">
        <v>1897</v>
      </c>
      <c r="AK765" s="77">
        <v>1</v>
      </c>
      <c r="AL765" t="b">
        <f t="shared" si="117"/>
        <v>1</v>
      </c>
      <c r="AM765" t="b">
        <f t="shared" si="118"/>
        <v>1</v>
      </c>
      <c r="AN765"/>
      <c r="AO765"/>
      <c r="AP765"/>
      <c r="AQ765"/>
    </row>
    <row r="766" spans="10:43" x14ac:dyDescent="0.25">
      <c r="J766" t="b">
        <f t="shared" si="119"/>
        <v>1</v>
      </c>
      <c r="M766" t="b">
        <f t="shared" si="113"/>
        <v>1</v>
      </c>
      <c r="N766" t="b">
        <f>OR(K766="Grand Total",IFERROR(FIND(SUBSTITUTE(K766," ",""),SUBSTITUTE('0 - Params'!$B$5," ","")),0)&gt;0)</f>
        <v>1</v>
      </c>
      <c r="O766" t="b">
        <f t="shared" si="114"/>
        <v>1</v>
      </c>
      <c r="S766" t="b">
        <f t="shared" si="120"/>
        <v>1</v>
      </c>
      <c r="W766" t="b">
        <f t="shared" si="115"/>
        <v>1</v>
      </c>
      <c r="X766" t="b">
        <f t="shared" si="116"/>
        <v>1</v>
      </c>
      <c r="Y766"/>
      <c r="Z766"/>
      <c r="AA766"/>
      <c r="AE766" t="b">
        <f t="shared" si="112"/>
        <v>1</v>
      </c>
      <c r="AF766"/>
      <c r="AG766"/>
      <c r="AH766"/>
      <c r="AJ766" s="76" t="s">
        <v>1899</v>
      </c>
      <c r="AK766" s="77">
        <v>1</v>
      </c>
      <c r="AL766" t="b">
        <f t="shared" si="117"/>
        <v>1</v>
      </c>
      <c r="AM766" t="b">
        <f t="shared" si="118"/>
        <v>1</v>
      </c>
      <c r="AN766"/>
      <c r="AO766"/>
      <c r="AP766"/>
      <c r="AQ766"/>
    </row>
    <row r="767" spans="10:43" x14ac:dyDescent="0.25">
      <c r="J767" t="b">
        <f t="shared" si="119"/>
        <v>1</v>
      </c>
      <c r="M767" t="b">
        <f t="shared" si="113"/>
        <v>1</v>
      </c>
      <c r="N767" t="b">
        <f>OR(K767="Grand Total",IFERROR(FIND(SUBSTITUTE(K767," ",""),SUBSTITUTE('0 - Params'!$B$5," ","")),0)&gt;0)</f>
        <v>1</v>
      </c>
      <c r="O767" t="b">
        <f t="shared" si="114"/>
        <v>1</v>
      </c>
      <c r="S767" t="b">
        <f t="shared" si="120"/>
        <v>1</v>
      </c>
      <c r="W767" t="b">
        <f t="shared" si="115"/>
        <v>1</v>
      </c>
      <c r="X767" t="b">
        <f t="shared" si="116"/>
        <v>1</v>
      </c>
      <c r="Y767"/>
      <c r="Z767"/>
      <c r="AA767"/>
      <c r="AE767" t="b">
        <f t="shared" si="112"/>
        <v>1</v>
      </c>
      <c r="AF767"/>
      <c r="AG767"/>
      <c r="AH767"/>
      <c r="AJ767" s="76" t="s">
        <v>1901</v>
      </c>
      <c r="AK767" s="77">
        <v>1</v>
      </c>
      <c r="AL767" t="b">
        <f t="shared" si="117"/>
        <v>1</v>
      </c>
      <c r="AM767" t="b">
        <f t="shared" si="118"/>
        <v>1</v>
      </c>
      <c r="AN767"/>
      <c r="AO767"/>
      <c r="AP767"/>
      <c r="AQ767"/>
    </row>
    <row r="768" spans="10:43" x14ac:dyDescent="0.25">
      <c r="J768" t="b">
        <f t="shared" si="119"/>
        <v>1</v>
      </c>
      <c r="M768" t="b">
        <f t="shared" si="113"/>
        <v>1</v>
      </c>
      <c r="N768" t="b">
        <f>OR(K768="Grand Total",IFERROR(FIND(SUBSTITUTE(K768," ",""),SUBSTITUTE('0 - Params'!$B$5," ","")),0)&gt;0)</f>
        <v>1</v>
      </c>
      <c r="O768" t="b">
        <f t="shared" si="114"/>
        <v>1</v>
      </c>
      <c r="S768" t="b">
        <f t="shared" si="120"/>
        <v>1</v>
      </c>
      <c r="W768" t="b">
        <f t="shared" si="115"/>
        <v>1</v>
      </c>
      <c r="X768" t="b">
        <f t="shared" si="116"/>
        <v>1</v>
      </c>
      <c r="Y768"/>
      <c r="Z768"/>
      <c r="AA768"/>
      <c r="AE768" t="b">
        <f t="shared" si="112"/>
        <v>1</v>
      </c>
      <c r="AF768"/>
      <c r="AG768"/>
      <c r="AH768"/>
      <c r="AJ768" s="76" t="s">
        <v>1903</v>
      </c>
      <c r="AK768" s="77">
        <v>1</v>
      </c>
      <c r="AL768" t="b">
        <f t="shared" si="117"/>
        <v>1</v>
      </c>
      <c r="AM768" t="b">
        <f t="shared" si="118"/>
        <v>1</v>
      </c>
      <c r="AN768"/>
      <c r="AO768"/>
      <c r="AP768"/>
      <c r="AQ768"/>
    </row>
    <row r="769" spans="10:43" x14ac:dyDescent="0.25">
      <c r="J769" t="b">
        <f t="shared" si="119"/>
        <v>1</v>
      </c>
      <c r="M769" t="b">
        <f t="shared" si="113"/>
        <v>1</v>
      </c>
      <c r="N769" t="b">
        <f>OR(K769="Grand Total",IFERROR(FIND(SUBSTITUTE(K769," ",""),SUBSTITUTE('0 - Params'!$B$5," ","")),0)&gt;0)</f>
        <v>1</v>
      </c>
      <c r="O769" t="b">
        <f t="shared" si="114"/>
        <v>1</v>
      </c>
      <c r="S769" t="b">
        <f t="shared" si="120"/>
        <v>1</v>
      </c>
      <c r="W769" t="b">
        <f t="shared" si="115"/>
        <v>1</v>
      </c>
      <c r="X769" t="b">
        <f t="shared" si="116"/>
        <v>1</v>
      </c>
      <c r="Y769"/>
      <c r="Z769"/>
      <c r="AA769"/>
      <c r="AE769" t="b">
        <f t="shared" si="112"/>
        <v>1</v>
      </c>
      <c r="AF769"/>
      <c r="AG769"/>
      <c r="AH769"/>
      <c r="AJ769" s="76" t="s">
        <v>1905</v>
      </c>
      <c r="AK769" s="77">
        <v>1</v>
      </c>
      <c r="AL769" t="b">
        <f t="shared" si="117"/>
        <v>1</v>
      </c>
      <c r="AM769" t="b">
        <f t="shared" si="118"/>
        <v>1</v>
      </c>
      <c r="AN769"/>
      <c r="AO769"/>
      <c r="AP769"/>
      <c r="AQ769"/>
    </row>
    <row r="770" spans="10:43" x14ac:dyDescent="0.25">
      <c r="J770" t="b">
        <f t="shared" si="119"/>
        <v>1</v>
      </c>
      <c r="M770" t="b">
        <f t="shared" si="113"/>
        <v>1</v>
      </c>
      <c r="N770" t="b">
        <f>OR(K770="Grand Total",IFERROR(FIND(SUBSTITUTE(K770," ",""),SUBSTITUTE('0 - Params'!$B$5," ","")),0)&gt;0)</f>
        <v>1</v>
      </c>
      <c r="O770" t="b">
        <f t="shared" si="114"/>
        <v>1</v>
      </c>
      <c r="S770" t="b">
        <f t="shared" si="120"/>
        <v>1</v>
      </c>
      <c r="W770" t="b">
        <f t="shared" si="115"/>
        <v>1</v>
      </c>
      <c r="X770" t="b">
        <f t="shared" si="116"/>
        <v>1</v>
      </c>
      <c r="Y770"/>
      <c r="Z770"/>
      <c r="AA770"/>
      <c r="AE770" t="b">
        <f t="shared" si="112"/>
        <v>1</v>
      </c>
      <c r="AF770"/>
      <c r="AG770"/>
      <c r="AH770"/>
      <c r="AJ770" s="76" t="s">
        <v>1907</v>
      </c>
      <c r="AK770" s="77">
        <v>1</v>
      </c>
      <c r="AL770" t="b">
        <f t="shared" si="117"/>
        <v>1</v>
      </c>
      <c r="AM770" t="b">
        <f t="shared" si="118"/>
        <v>1</v>
      </c>
      <c r="AN770"/>
      <c r="AO770"/>
      <c r="AP770"/>
      <c r="AQ770"/>
    </row>
    <row r="771" spans="10:43" x14ac:dyDescent="0.25">
      <c r="J771" t="b">
        <f t="shared" si="119"/>
        <v>1</v>
      </c>
      <c r="M771" t="b">
        <f t="shared" si="113"/>
        <v>1</v>
      </c>
      <c r="N771" t="b">
        <f>OR(K771="Grand Total",IFERROR(FIND(SUBSTITUTE(K771," ",""),SUBSTITUTE('0 - Params'!$B$5," ","")),0)&gt;0)</f>
        <v>1</v>
      </c>
      <c r="O771" t="b">
        <f t="shared" si="114"/>
        <v>1</v>
      </c>
      <c r="S771" t="b">
        <f t="shared" si="120"/>
        <v>1</v>
      </c>
      <c r="W771" t="b">
        <f t="shared" si="115"/>
        <v>1</v>
      </c>
      <c r="X771" t="b">
        <f t="shared" si="116"/>
        <v>1</v>
      </c>
      <c r="Y771"/>
      <c r="Z771"/>
      <c r="AA771"/>
      <c r="AE771" t="b">
        <f t="shared" si="112"/>
        <v>1</v>
      </c>
      <c r="AF771"/>
      <c r="AG771"/>
      <c r="AH771"/>
      <c r="AJ771" s="76" t="s">
        <v>1909</v>
      </c>
      <c r="AK771" s="77">
        <v>1</v>
      </c>
      <c r="AL771" t="b">
        <f t="shared" si="117"/>
        <v>1</v>
      </c>
      <c r="AM771" t="b">
        <f t="shared" si="118"/>
        <v>1</v>
      </c>
      <c r="AN771"/>
      <c r="AO771"/>
      <c r="AP771"/>
      <c r="AQ771"/>
    </row>
    <row r="772" spans="10:43" x14ac:dyDescent="0.25">
      <c r="J772" t="b">
        <f t="shared" si="119"/>
        <v>1</v>
      </c>
      <c r="M772" t="b">
        <f t="shared" si="113"/>
        <v>1</v>
      </c>
      <c r="N772" t="b">
        <f>OR(K772="Grand Total",IFERROR(FIND(SUBSTITUTE(K772," ",""),SUBSTITUTE('0 - Params'!$B$5," ","")),0)&gt;0)</f>
        <v>1</v>
      </c>
      <c r="O772" t="b">
        <f t="shared" si="114"/>
        <v>1</v>
      </c>
      <c r="S772" t="b">
        <f t="shared" si="120"/>
        <v>1</v>
      </c>
      <c r="W772" t="b">
        <f t="shared" si="115"/>
        <v>1</v>
      </c>
      <c r="X772" t="b">
        <f t="shared" si="116"/>
        <v>1</v>
      </c>
      <c r="Y772"/>
      <c r="Z772"/>
      <c r="AA772"/>
      <c r="AE772" t="b">
        <f t="shared" si="112"/>
        <v>1</v>
      </c>
      <c r="AF772"/>
      <c r="AG772"/>
      <c r="AH772"/>
      <c r="AJ772" s="76" t="s">
        <v>1911</v>
      </c>
      <c r="AK772" s="77">
        <v>1</v>
      </c>
      <c r="AL772" t="b">
        <f t="shared" si="117"/>
        <v>1</v>
      </c>
      <c r="AM772" t="b">
        <f t="shared" si="118"/>
        <v>1</v>
      </c>
      <c r="AN772"/>
      <c r="AO772"/>
      <c r="AP772"/>
      <c r="AQ772"/>
    </row>
    <row r="773" spans="10:43" x14ac:dyDescent="0.25">
      <c r="J773" t="b">
        <f t="shared" si="119"/>
        <v>1</v>
      </c>
      <c r="M773" t="b">
        <f t="shared" si="113"/>
        <v>1</v>
      </c>
      <c r="N773" t="b">
        <f>OR(K773="Grand Total",IFERROR(FIND(SUBSTITUTE(K773," ",""),SUBSTITUTE('0 - Params'!$B$5," ","")),0)&gt;0)</f>
        <v>1</v>
      </c>
      <c r="O773" t="b">
        <f t="shared" si="114"/>
        <v>1</v>
      </c>
      <c r="S773" t="b">
        <f t="shared" si="120"/>
        <v>1</v>
      </c>
      <c r="W773" t="b">
        <f t="shared" si="115"/>
        <v>1</v>
      </c>
      <c r="X773" t="b">
        <f t="shared" si="116"/>
        <v>1</v>
      </c>
      <c r="Y773"/>
      <c r="Z773"/>
      <c r="AA773"/>
      <c r="AE773" t="b">
        <f t="shared" si="112"/>
        <v>1</v>
      </c>
      <c r="AF773"/>
      <c r="AG773"/>
      <c r="AH773"/>
      <c r="AJ773" s="76" t="s">
        <v>1913</v>
      </c>
      <c r="AK773" s="77">
        <v>1</v>
      </c>
      <c r="AL773" t="b">
        <f t="shared" si="117"/>
        <v>1</v>
      </c>
      <c r="AM773" t="b">
        <f t="shared" si="118"/>
        <v>1</v>
      </c>
      <c r="AN773"/>
      <c r="AO773"/>
      <c r="AP773"/>
      <c r="AQ773"/>
    </row>
    <row r="774" spans="10:43" x14ac:dyDescent="0.25">
      <c r="J774" t="b">
        <f t="shared" si="119"/>
        <v>1</v>
      </c>
      <c r="M774" t="b">
        <f t="shared" si="113"/>
        <v>1</v>
      </c>
      <c r="N774" t="b">
        <f>OR(K774="Grand Total",IFERROR(FIND(SUBSTITUTE(K774," ",""),SUBSTITUTE('0 - Params'!$B$5," ","")),0)&gt;0)</f>
        <v>1</v>
      </c>
      <c r="O774" t="b">
        <f t="shared" si="114"/>
        <v>1</v>
      </c>
      <c r="S774" t="b">
        <f t="shared" si="120"/>
        <v>1</v>
      </c>
      <c r="W774" t="b">
        <f t="shared" si="115"/>
        <v>1</v>
      </c>
      <c r="X774" t="b">
        <f t="shared" si="116"/>
        <v>1</v>
      </c>
      <c r="Y774"/>
      <c r="Z774"/>
      <c r="AA774"/>
      <c r="AE774" t="b">
        <f t="shared" si="112"/>
        <v>1</v>
      </c>
      <c r="AF774"/>
      <c r="AG774"/>
      <c r="AH774"/>
      <c r="AJ774" s="76" t="s">
        <v>1915</v>
      </c>
      <c r="AK774" s="77">
        <v>1</v>
      </c>
      <c r="AL774" t="b">
        <f t="shared" si="117"/>
        <v>1</v>
      </c>
      <c r="AM774" t="b">
        <f t="shared" si="118"/>
        <v>1</v>
      </c>
      <c r="AN774"/>
      <c r="AO774"/>
      <c r="AP774"/>
      <c r="AQ774"/>
    </row>
    <row r="775" spans="10:43" x14ac:dyDescent="0.25">
      <c r="J775" t="b">
        <f t="shared" si="119"/>
        <v>1</v>
      </c>
      <c r="M775" t="b">
        <f t="shared" si="113"/>
        <v>1</v>
      </c>
      <c r="N775" t="b">
        <f>OR(K775="Grand Total",IFERROR(FIND(SUBSTITUTE(K775," ",""),SUBSTITUTE('0 - Params'!$B$5," ","")),0)&gt;0)</f>
        <v>1</v>
      </c>
      <c r="O775" t="b">
        <f t="shared" si="114"/>
        <v>1</v>
      </c>
      <c r="S775" t="b">
        <f t="shared" si="120"/>
        <v>1</v>
      </c>
      <c r="W775" t="b">
        <f t="shared" si="115"/>
        <v>1</v>
      </c>
      <c r="X775" t="b">
        <f t="shared" si="116"/>
        <v>1</v>
      </c>
      <c r="Y775"/>
      <c r="Z775"/>
      <c r="AA775"/>
      <c r="AE775" t="b">
        <f t="shared" si="112"/>
        <v>1</v>
      </c>
      <c r="AF775"/>
      <c r="AG775"/>
      <c r="AH775"/>
      <c r="AJ775" s="76" t="s">
        <v>1917</v>
      </c>
      <c r="AK775" s="77">
        <v>1</v>
      </c>
      <c r="AL775" t="b">
        <f t="shared" si="117"/>
        <v>1</v>
      </c>
      <c r="AM775" t="b">
        <f t="shared" si="118"/>
        <v>1</v>
      </c>
      <c r="AN775"/>
      <c r="AO775"/>
      <c r="AP775"/>
      <c r="AQ775"/>
    </row>
    <row r="776" spans="10:43" x14ac:dyDescent="0.25">
      <c r="J776" t="b">
        <f t="shared" si="119"/>
        <v>1</v>
      </c>
      <c r="M776" t="b">
        <f t="shared" si="113"/>
        <v>1</v>
      </c>
      <c r="N776" t="b">
        <f>OR(K776="Grand Total",IFERROR(FIND(SUBSTITUTE(K776," ",""),SUBSTITUTE('0 - Params'!$B$5," ","")),0)&gt;0)</f>
        <v>1</v>
      </c>
      <c r="O776" t="b">
        <f t="shared" si="114"/>
        <v>1</v>
      </c>
      <c r="S776" t="b">
        <f t="shared" si="120"/>
        <v>1</v>
      </c>
      <c r="W776" t="b">
        <f t="shared" si="115"/>
        <v>1</v>
      </c>
      <c r="X776" t="b">
        <f t="shared" si="116"/>
        <v>1</v>
      </c>
      <c r="Y776"/>
      <c r="Z776"/>
      <c r="AA776"/>
      <c r="AE776" t="b">
        <f t="shared" si="112"/>
        <v>1</v>
      </c>
      <c r="AF776"/>
      <c r="AG776"/>
      <c r="AH776"/>
      <c r="AJ776" s="76" t="s">
        <v>1919</v>
      </c>
      <c r="AK776" s="77">
        <v>1</v>
      </c>
      <c r="AL776" t="b">
        <f t="shared" si="117"/>
        <v>1</v>
      </c>
      <c r="AM776" t="b">
        <f t="shared" si="118"/>
        <v>1</v>
      </c>
      <c r="AN776"/>
      <c r="AO776"/>
      <c r="AP776"/>
      <c r="AQ776"/>
    </row>
    <row r="777" spans="10:43" x14ac:dyDescent="0.25">
      <c r="J777" t="b">
        <f t="shared" si="119"/>
        <v>1</v>
      </c>
      <c r="M777" t="b">
        <f t="shared" si="113"/>
        <v>1</v>
      </c>
      <c r="N777" t="b">
        <f>OR(K777="Grand Total",IFERROR(FIND(SUBSTITUTE(K777," ",""),SUBSTITUTE('0 - Params'!$B$5," ","")),0)&gt;0)</f>
        <v>1</v>
      </c>
      <c r="O777" t="b">
        <f t="shared" si="114"/>
        <v>1</v>
      </c>
      <c r="S777" t="b">
        <f t="shared" si="120"/>
        <v>1</v>
      </c>
      <c r="W777" t="b">
        <f t="shared" si="115"/>
        <v>1</v>
      </c>
      <c r="X777" t="b">
        <f t="shared" si="116"/>
        <v>1</v>
      </c>
      <c r="Y777"/>
      <c r="Z777"/>
      <c r="AA777"/>
      <c r="AE777" t="b">
        <f t="shared" si="112"/>
        <v>1</v>
      </c>
      <c r="AF777"/>
      <c r="AG777"/>
      <c r="AH777"/>
      <c r="AJ777" s="76" t="s">
        <v>1921</v>
      </c>
      <c r="AK777" s="77">
        <v>1</v>
      </c>
      <c r="AL777" t="b">
        <f t="shared" si="117"/>
        <v>1</v>
      </c>
      <c r="AM777" t="b">
        <f t="shared" si="118"/>
        <v>1</v>
      </c>
      <c r="AN777"/>
      <c r="AO777"/>
      <c r="AP777"/>
      <c r="AQ777"/>
    </row>
    <row r="778" spans="10:43" x14ac:dyDescent="0.25">
      <c r="J778" t="b">
        <f t="shared" si="119"/>
        <v>1</v>
      </c>
      <c r="M778" t="b">
        <f t="shared" si="113"/>
        <v>1</v>
      </c>
      <c r="N778" t="b">
        <f>OR(K778="Grand Total",IFERROR(FIND(SUBSTITUTE(K778," ",""),SUBSTITUTE('0 - Params'!$B$5," ","")),0)&gt;0)</f>
        <v>1</v>
      </c>
      <c r="O778" t="b">
        <f t="shared" si="114"/>
        <v>1</v>
      </c>
      <c r="S778" t="b">
        <f t="shared" si="120"/>
        <v>1</v>
      </c>
      <c r="W778" t="b">
        <f t="shared" si="115"/>
        <v>1</v>
      </c>
      <c r="X778" t="b">
        <f t="shared" si="116"/>
        <v>1</v>
      </c>
      <c r="Y778"/>
      <c r="Z778"/>
      <c r="AA778"/>
      <c r="AE778" t="b">
        <f t="shared" si="112"/>
        <v>1</v>
      </c>
      <c r="AF778"/>
      <c r="AG778"/>
      <c r="AH778"/>
      <c r="AJ778" s="76" t="s">
        <v>1923</v>
      </c>
      <c r="AK778" s="77">
        <v>1</v>
      </c>
      <c r="AL778" t="b">
        <f t="shared" si="117"/>
        <v>1</v>
      </c>
      <c r="AM778" t="b">
        <f t="shared" si="118"/>
        <v>1</v>
      </c>
      <c r="AN778"/>
      <c r="AO778"/>
      <c r="AP778"/>
      <c r="AQ778"/>
    </row>
    <row r="779" spans="10:43" x14ac:dyDescent="0.25">
      <c r="J779" t="b">
        <f t="shared" si="119"/>
        <v>1</v>
      </c>
      <c r="M779" t="b">
        <f t="shared" si="113"/>
        <v>1</v>
      </c>
      <c r="N779" t="b">
        <f>OR(K779="Grand Total",IFERROR(FIND(SUBSTITUTE(K779," ",""),SUBSTITUTE('0 - Params'!$B$5," ","")),0)&gt;0)</f>
        <v>1</v>
      </c>
      <c r="O779" t="b">
        <f t="shared" si="114"/>
        <v>1</v>
      </c>
      <c r="S779" t="b">
        <f t="shared" si="120"/>
        <v>1</v>
      </c>
      <c r="W779" t="b">
        <f t="shared" si="115"/>
        <v>1</v>
      </c>
      <c r="X779" t="b">
        <f t="shared" si="116"/>
        <v>1</v>
      </c>
      <c r="Y779"/>
      <c r="Z779"/>
      <c r="AA779"/>
      <c r="AE779" t="b">
        <f t="shared" ref="AE779:AE842" si="121">OR(AC779="Grand Total",EXACT(LOWER(AC779),AC779))</f>
        <v>1</v>
      </c>
      <c r="AF779"/>
      <c r="AG779"/>
      <c r="AH779"/>
      <c r="AJ779" s="76" t="s">
        <v>1925</v>
      </c>
      <c r="AK779" s="77">
        <v>1</v>
      </c>
      <c r="AL779" t="b">
        <f t="shared" si="117"/>
        <v>1</v>
      </c>
      <c r="AM779" t="b">
        <f t="shared" si="118"/>
        <v>1</v>
      </c>
      <c r="AN779"/>
      <c r="AO779"/>
      <c r="AP779"/>
      <c r="AQ779"/>
    </row>
    <row r="780" spans="10:43" x14ac:dyDescent="0.25">
      <c r="J780" t="b">
        <f t="shared" si="119"/>
        <v>1</v>
      </c>
      <c r="M780" t="b">
        <f t="shared" ref="M780:M843" si="122">OR(K780="Grand Total",EXACT(UPPER(K780),K780))</f>
        <v>1</v>
      </c>
      <c r="N780" t="b">
        <f>OR(K780="Grand Total",IFERROR(FIND(SUBSTITUTE(K780," ",""),SUBSTITUTE('0 - Params'!$B$5," ","")),0)&gt;0)</f>
        <v>1</v>
      </c>
      <c r="O780" t="b">
        <f t="shared" ref="O780:O843" si="123">OR(K780="Grand Total",TRIM(K780)=K780)</f>
        <v>1</v>
      </c>
      <c r="S780" t="b">
        <f t="shared" si="120"/>
        <v>1</v>
      </c>
      <c r="W780" t="b">
        <f t="shared" ref="W780:W843" si="124">IF(AND(U780&lt;&gt;"",U780&lt;&gt;"Grand Total",U780&lt;&gt;"(blank)"),GETPIVOTDATA("Facility CCN",$U$10,"Facility CCN",U780)=1,TRUE)</f>
        <v>1</v>
      </c>
      <c r="X780" t="b">
        <f t="shared" ref="X780:X843" si="125">IF(AND(U780&lt;&gt;"",U780&lt;&gt;"Grand Total",U780&lt;&gt;"(blank)"),LEN(U780)=6,TRUE)</f>
        <v>1</v>
      </c>
      <c r="Y780"/>
      <c r="Z780"/>
      <c r="AA780"/>
      <c r="AE780" t="b">
        <f t="shared" si="121"/>
        <v>1</v>
      </c>
      <c r="AF780"/>
      <c r="AG780"/>
      <c r="AH780"/>
      <c r="AJ780" s="76" t="s">
        <v>1927</v>
      </c>
      <c r="AK780" s="77">
        <v>1</v>
      </c>
      <c r="AL780" t="b">
        <f t="shared" ref="AL780:AL843" si="126">IF(AND(AJ780&lt;&gt;"",AJ780&lt;&gt;"Grand Total",AJ780&lt;&gt;"(blank)"),GETPIVOTDATA("Provider NPI",$AJ$10,"Provider NPI",AJ780)=1,TRUE)</f>
        <v>1</v>
      </c>
      <c r="AM780" t="b">
        <f t="shared" ref="AM780:AM843" si="127">IF(AND(AJ780&lt;&gt;"",AJ780&lt;&gt;"Grand Total",AJ780&lt;&gt;"(blank)"),LEN(AJ780)=10,TRUE)</f>
        <v>1</v>
      </c>
      <c r="AN780"/>
      <c r="AO780"/>
      <c r="AP780"/>
      <c r="AQ780"/>
    </row>
    <row r="781" spans="10:43" x14ac:dyDescent="0.25">
      <c r="J781" t="b">
        <f t="shared" si="119"/>
        <v>1</v>
      </c>
      <c r="M781" t="b">
        <f t="shared" si="122"/>
        <v>1</v>
      </c>
      <c r="N781" t="b">
        <f>OR(K781="Grand Total",IFERROR(FIND(SUBSTITUTE(K781," ",""),SUBSTITUTE('0 - Params'!$B$5," ","")),0)&gt;0)</f>
        <v>1</v>
      </c>
      <c r="O781" t="b">
        <f t="shared" si="123"/>
        <v>1</v>
      </c>
      <c r="S781" t="b">
        <f t="shared" si="120"/>
        <v>1</v>
      </c>
      <c r="W781" t="b">
        <f t="shared" si="124"/>
        <v>1</v>
      </c>
      <c r="X781" t="b">
        <f t="shared" si="125"/>
        <v>1</v>
      </c>
      <c r="Y781"/>
      <c r="Z781"/>
      <c r="AA781"/>
      <c r="AE781" t="b">
        <f t="shared" si="121"/>
        <v>1</v>
      </c>
      <c r="AF781"/>
      <c r="AG781"/>
      <c r="AH781"/>
      <c r="AJ781" s="76" t="s">
        <v>1929</v>
      </c>
      <c r="AK781" s="77">
        <v>1</v>
      </c>
      <c r="AL781" t="b">
        <f t="shared" si="126"/>
        <v>1</v>
      </c>
      <c r="AM781" t="b">
        <f t="shared" si="127"/>
        <v>1</v>
      </c>
      <c r="AN781"/>
      <c r="AO781"/>
      <c r="AP781"/>
      <c r="AQ781"/>
    </row>
    <row r="782" spans="10:43" x14ac:dyDescent="0.25">
      <c r="J782" t="b">
        <f t="shared" si="119"/>
        <v>1</v>
      </c>
      <c r="M782" t="b">
        <f t="shared" si="122"/>
        <v>1</v>
      </c>
      <c r="N782" t="b">
        <f>OR(K782="Grand Total",IFERROR(FIND(SUBSTITUTE(K782," ",""),SUBSTITUTE('0 - Params'!$B$5," ","")),0)&gt;0)</f>
        <v>1</v>
      </c>
      <c r="O782" t="b">
        <f t="shared" si="123"/>
        <v>1</v>
      </c>
      <c r="S782" t="b">
        <f t="shared" si="120"/>
        <v>1</v>
      </c>
      <c r="W782" t="b">
        <f t="shared" si="124"/>
        <v>1</v>
      </c>
      <c r="X782" t="b">
        <f t="shared" si="125"/>
        <v>1</v>
      </c>
      <c r="Y782"/>
      <c r="Z782"/>
      <c r="AA782"/>
      <c r="AE782" t="b">
        <f t="shared" si="121"/>
        <v>1</v>
      </c>
      <c r="AF782"/>
      <c r="AG782"/>
      <c r="AH782"/>
      <c r="AJ782" s="76" t="s">
        <v>1931</v>
      </c>
      <c r="AK782" s="77">
        <v>1</v>
      </c>
      <c r="AL782" t="b">
        <f t="shared" si="126"/>
        <v>1</v>
      </c>
      <c r="AM782" t="b">
        <f t="shared" si="127"/>
        <v>1</v>
      </c>
      <c r="AN782"/>
      <c r="AO782"/>
      <c r="AP782"/>
      <c r="AQ782"/>
    </row>
    <row r="783" spans="10:43" x14ac:dyDescent="0.25">
      <c r="J783" t="b">
        <f t="shared" ref="J783:J846" si="128">OR(H783="Grand Total",EXACT(LOWER(H783),H783))</f>
        <v>1</v>
      </c>
      <c r="M783" t="b">
        <f t="shared" si="122"/>
        <v>1</v>
      </c>
      <c r="N783" t="b">
        <f>OR(K783="Grand Total",IFERROR(FIND(SUBSTITUTE(K783," ",""),SUBSTITUTE('0 - Params'!$B$5," ","")),0)&gt;0)</f>
        <v>1</v>
      </c>
      <c r="O783" t="b">
        <f t="shared" si="123"/>
        <v>1</v>
      </c>
      <c r="S783" t="b">
        <f t="shared" ref="S783:S846" si="129">OR(Q783="Grand Total",EXACT(LOWER(Q783),Q783))</f>
        <v>1</v>
      </c>
      <c r="W783" t="b">
        <f t="shared" si="124"/>
        <v>1</v>
      </c>
      <c r="X783" t="b">
        <f t="shared" si="125"/>
        <v>1</v>
      </c>
      <c r="Y783"/>
      <c r="Z783"/>
      <c r="AA783"/>
      <c r="AE783" t="b">
        <f t="shared" si="121"/>
        <v>1</v>
      </c>
      <c r="AF783"/>
      <c r="AG783"/>
      <c r="AH783"/>
      <c r="AJ783" s="76" t="s">
        <v>1933</v>
      </c>
      <c r="AK783" s="77">
        <v>1</v>
      </c>
      <c r="AL783" t="b">
        <f t="shared" si="126"/>
        <v>1</v>
      </c>
      <c r="AM783" t="b">
        <f t="shared" si="127"/>
        <v>1</v>
      </c>
      <c r="AN783"/>
      <c r="AO783"/>
      <c r="AP783"/>
      <c r="AQ783"/>
    </row>
    <row r="784" spans="10:43" x14ac:dyDescent="0.25">
      <c r="J784" t="b">
        <f t="shared" si="128"/>
        <v>1</v>
      </c>
      <c r="M784" t="b">
        <f t="shared" si="122"/>
        <v>1</v>
      </c>
      <c r="N784" t="b">
        <f>OR(K784="Grand Total",IFERROR(FIND(SUBSTITUTE(K784," ",""),SUBSTITUTE('0 - Params'!$B$5," ","")),0)&gt;0)</f>
        <v>1</v>
      </c>
      <c r="O784" t="b">
        <f t="shared" si="123"/>
        <v>1</v>
      </c>
      <c r="S784" t="b">
        <f t="shared" si="129"/>
        <v>1</v>
      </c>
      <c r="W784" t="b">
        <f t="shared" si="124"/>
        <v>1</v>
      </c>
      <c r="X784" t="b">
        <f t="shared" si="125"/>
        <v>1</v>
      </c>
      <c r="Y784"/>
      <c r="Z784"/>
      <c r="AA784"/>
      <c r="AE784" t="b">
        <f t="shared" si="121"/>
        <v>1</v>
      </c>
      <c r="AF784"/>
      <c r="AG784"/>
      <c r="AH784"/>
      <c r="AJ784" s="76" t="s">
        <v>1935</v>
      </c>
      <c r="AK784" s="77">
        <v>1</v>
      </c>
      <c r="AL784" t="b">
        <f t="shared" si="126"/>
        <v>1</v>
      </c>
      <c r="AM784" t="b">
        <f t="shared" si="127"/>
        <v>1</v>
      </c>
      <c r="AN784"/>
      <c r="AO784"/>
      <c r="AP784"/>
      <c r="AQ784"/>
    </row>
    <row r="785" spans="10:43" x14ac:dyDescent="0.25">
      <c r="J785" t="b">
        <f t="shared" si="128"/>
        <v>1</v>
      </c>
      <c r="M785" t="b">
        <f t="shared" si="122"/>
        <v>1</v>
      </c>
      <c r="N785" t="b">
        <f>OR(K785="Grand Total",IFERROR(FIND(SUBSTITUTE(K785," ",""),SUBSTITUTE('0 - Params'!$B$5," ","")),0)&gt;0)</f>
        <v>1</v>
      </c>
      <c r="O785" t="b">
        <f t="shared" si="123"/>
        <v>1</v>
      </c>
      <c r="S785" t="b">
        <f t="shared" si="129"/>
        <v>1</v>
      </c>
      <c r="W785" t="b">
        <f t="shared" si="124"/>
        <v>1</v>
      </c>
      <c r="X785" t="b">
        <f t="shared" si="125"/>
        <v>1</v>
      </c>
      <c r="Y785"/>
      <c r="Z785"/>
      <c r="AA785"/>
      <c r="AE785" t="b">
        <f t="shared" si="121"/>
        <v>1</v>
      </c>
      <c r="AF785"/>
      <c r="AG785"/>
      <c r="AH785"/>
      <c r="AJ785" s="76" t="s">
        <v>1937</v>
      </c>
      <c r="AK785" s="77">
        <v>1</v>
      </c>
      <c r="AL785" t="b">
        <f t="shared" si="126"/>
        <v>1</v>
      </c>
      <c r="AM785" t="b">
        <f t="shared" si="127"/>
        <v>1</v>
      </c>
      <c r="AN785"/>
      <c r="AO785"/>
      <c r="AP785"/>
      <c r="AQ785"/>
    </row>
    <row r="786" spans="10:43" x14ac:dyDescent="0.25">
      <c r="J786" t="b">
        <f t="shared" si="128"/>
        <v>1</v>
      </c>
      <c r="M786" t="b">
        <f t="shared" si="122"/>
        <v>1</v>
      </c>
      <c r="N786" t="b">
        <f>OR(K786="Grand Total",IFERROR(FIND(SUBSTITUTE(K786," ",""),SUBSTITUTE('0 - Params'!$B$5," ","")),0)&gt;0)</f>
        <v>1</v>
      </c>
      <c r="O786" t="b">
        <f t="shared" si="123"/>
        <v>1</v>
      </c>
      <c r="S786" t="b">
        <f t="shared" si="129"/>
        <v>1</v>
      </c>
      <c r="W786" t="b">
        <f t="shared" si="124"/>
        <v>1</v>
      </c>
      <c r="X786" t="b">
        <f t="shared" si="125"/>
        <v>1</v>
      </c>
      <c r="Y786"/>
      <c r="Z786"/>
      <c r="AA786"/>
      <c r="AE786" t="b">
        <f t="shared" si="121"/>
        <v>1</v>
      </c>
      <c r="AF786"/>
      <c r="AG786"/>
      <c r="AH786"/>
      <c r="AJ786" s="76" t="s">
        <v>1939</v>
      </c>
      <c r="AK786" s="77">
        <v>1</v>
      </c>
      <c r="AL786" t="b">
        <f t="shared" si="126"/>
        <v>1</v>
      </c>
      <c r="AM786" t="b">
        <f t="shared" si="127"/>
        <v>1</v>
      </c>
      <c r="AN786"/>
      <c r="AO786"/>
      <c r="AP786"/>
      <c r="AQ786"/>
    </row>
    <row r="787" spans="10:43" x14ac:dyDescent="0.25">
      <c r="J787" t="b">
        <f t="shared" si="128"/>
        <v>1</v>
      </c>
      <c r="M787" t="b">
        <f t="shared" si="122"/>
        <v>1</v>
      </c>
      <c r="N787" t="b">
        <f>OR(K787="Grand Total",IFERROR(FIND(SUBSTITUTE(K787," ",""),SUBSTITUTE('0 - Params'!$B$5," ","")),0)&gt;0)</f>
        <v>1</v>
      </c>
      <c r="O787" t="b">
        <f t="shared" si="123"/>
        <v>1</v>
      </c>
      <c r="S787" t="b">
        <f t="shared" si="129"/>
        <v>1</v>
      </c>
      <c r="W787" t="b">
        <f t="shared" si="124"/>
        <v>1</v>
      </c>
      <c r="X787" t="b">
        <f t="shared" si="125"/>
        <v>1</v>
      </c>
      <c r="Y787"/>
      <c r="Z787"/>
      <c r="AA787"/>
      <c r="AE787" t="b">
        <f t="shared" si="121"/>
        <v>1</v>
      </c>
      <c r="AF787"/>
      <c r="AG787"/>
      <c r="AH787"/>
      <c r="AJ787" s="76" t="s">
        <v>1941</v>
      </c>
      <c r="AK787" s="77">
        <v>1</v>
      </c>
      <c r="AL787" t="b">
        <f t="shared" si="126"/>
        <v>1</v>
      </c>
      <c r="AM787" t="b">
        <f t="shared" si="127"/>
        <v>1</v>
      </c>
      <c r="AN787"/>
      <c r="AO787"/>
      <c r="AP787"/>
      <c r="AQ787"/>
    </row>
    <row r="788" spans="10:43" x14ac:dyDescent="0.25">
      <c r="J788" t="b">
        <f t="shared" si="128"/>
        <v>1</v>
      </c>
      <c r="M788" t="b">
        <f t="shared" si="122"/>
        <v>1</v>
      </c>
      <c r="N788" t="b">
        <f>OR(K788="Grand Total",IFERROR(FIND(SUBSTITUTE(K788," ",""),SUBSTITUTE('0 - Params'!$B$5," ","")),0)&gt;0)</f>
        <v>1</v>
      </c>
      <c r="O788" t="b">
        <f t="shared" si="123"/>
        <v>1</v>
      </c>
      <c r="S788" t="b">
        <f t="shared" si="129"/>
        <v>1</v>
      </c>
      <c r="W788" t="b">
        <f t="shared" si="124"/>
        <v>1</v>
      </c>
      <c r="X788" t="b">
        <f t="shared" si="125"/>
        <v>1</v>
      </c>
      <c r="Y788"/>
      <c r="Z788"/>
      <c r="AA788"/>
      <c r="AE788" t="b">
        <f t="shared" si="121"/>
        <v>1</v>
      </c>
      <c r="AF788"/>
      <c r="AG788"/>
      <c r="AH788"/>
      <c r="AJ788" s="76" t="s">
        <v>1943</v>
      </c>
      <c r="AK788" s="77">
        <v>1</v>
      </c>
      <c r="AL788" t="b">
        <f t="shared" si="126"/>
        <v>1</v>
      </c>
      <c r="AM788" t="b">
        <f t="shared" si="127"/>
        <v>1</v>
      </c>
      <c r="AN788"/>
      <c r="AO788"/>
      <c r="AP788"/>
      <c r="AQ788"/>
    </row>
    <row r="789" spans="10:43" x14ac:dyDescent="0.25">
      <c r="J789" t="b">
        <f t="shared" si="128"/>
        <v>1</v>
      </c>
      <c r="M789" t="b">
        <f t="shared" si="122"/>
        <v>1</v>
      </c>
      <c r="N789" t="b">
        <f>OR(K789="Grand Total",IFERROR(FIND(SUBSTITUTE(K789," ",""),SUBSTITUTE('0 - Params'!$B$5," ","")),0)&gt;0)</f>
        <v>1</v>
      </c>
      <c r="O789" t="b">
        <f t="shared" si="123"/>
        <v>1</v>
      </c>
      <c r="S789" t="b">
        <f t="shared" si="129"/>
        <v>1</v>
      </c>
      <c r="W789" t="b">
        <f t="shared" si="124"/>
        <v>1</v>
      </c>
      <c r="X789" t="b">
        <f t="shared" si="125"/>
        <v>1</v>
      </c>
      <c r="Y789"/>
      <c r="Z789"/>
      <c r="AA789"/>
      <c r="AE789" t="b">
        <f t="shared" si="121"/>
        <v>1</v>
      </c>
      <c r="AF789"/>
      <c r="AG789"/>
      <c r="AH789"/>
      <c r="AJ789" s="76" t="s">
        <v>1945</v>
      </c>
      <c r="AK789" s="77">
        <v>1</v>
      </c>
      <c r="AL789" t="b">
        <f t="shared" si="126"/>
        <v>1</v>
      </c>
      <c r="AM789" t="b">
        <f t="shared" si="127"/>
        <v>1</v>
      </c>
      <c r="AN789"/>
      <c r="AO789"/>
      <c r="AP789"/>
      <c r="AQ789"/>
    </row>
    <row r="790" spans="10:43" x14ac:dyDescent="0.25">
      <c r="J790" t="b">
        <f t="shared" si="128"/>
        <v>1</v>
      </c>
      <c r="M790" t="b">
        <f t="shared" si="122"/>
        <v>1</v>
      </c>
      <c r="N790" t="b">
        <f>OR(K790="Grand Total",IFERROR(FIND(SUBSTITUTE(K790," ",""),SUBSTITUTE('0 - Params'!$B$5," ","")),0)&gt;0)</f>
        <v>1</v>
      </c>
      <c r="O790" t="b">
        <f t="shared" si="123"/>
        <v>1</v>
      </c>
      <c r="S790" t="b">
        <f t="shared" si="129"/>
        <v>1</v>
      </c>
      <c r="W790" t="b">
        <f t="shared" si="124"/>
        <v>1</v>
      </c>
      <c r="X790" t="b">
        <f t="shared" si="125"/>
        <v>1</v>
      </c>
      <c r="Y790"/>
      <c r="Z790"/>
      <c r="AA790"/>
      <c r="AE790" t="b">
        <f t="shared" si="121"/>
        <v>1</v>
      </c>
      <c r="AF790"/>
      <c r="AG790"/>
      <c r="AH790"/>
      <c r="AJ790" s="76" t="s">
        <v>1947</v>
      </c>
      <c r="AK790" s="77">
        <v>1</v>
      </c>
      <c r="AL790" t="b">
        <f t="shared" si="126"/>
        <v>1</v>
      </c>
      <c r="AM790" t="b">
        <f t="shared" si="127"/>
        <v>1</v>
      </c>
      <c r="AN790"/>
      <c r="AO790"/>
      <c r="AP790"/>
      <c r="AQ790"/>
    </row>
    <row r="791" spans="10:43" x14ac:dyDescent="0.25">
      <c r="J791" t="b">
        <f t="shared" si="128"/>
        <v>1</v>
      </c>
      <c r="M791" t="b">
        <f t="shared" si="122"/>
        <v>1</v>
      </c>
      <c r="N791" t="b">
        <f>OR(K791="Grand Total",IFERROR(FIND(SUBSTITUTE(K791," ",""),SUBSTITUTE('0 - Params'!$B$5," ","")),0)&gt;0)</f>
        <v>1</v>
      </c>
      <c r="O791" t="b">
        <f t="shared" si="123"/>
        <v>1</v>
      </c>
      <c r="S791" t="b">
        <f t="shared" si="129"/>
        <v>1</v>
      </c>
      <c r="W791" t="b">
        <f t="shared" si="124"/>
        <v>1</v>
      </c>
      <c r="X791" t="b">
        <f t="shared" si="125"/>
        <v>1</v>
      </c>
      <c r="Y791"/>
      <c r="Z791"/>
      <c r="AA791"/>
      <c r="AE791" t="b">
        <f t="shared" si="121"/>
        <v>1</v>
      </c>
      <c r="AF791"/>
      <c r="AG791"/>
      <c r="AH791"/>
      <c r="AJ791" s="76" t="s">
        <v>1949</v>
      </c>
      <c r="AK791" s="77">
        <v>1</v>
      </c>
      <c r="AL791" t="b">
        <f t="shared" si="126"/>
        <v>1</v>
      </c>
      <c r="AM791" t="b">
        <f t="shared" si="127"/>
        <v>1</v>
      </c>
      <c r="AN791"/>
      <c r="AO791"/>
      <c r="AP791"/>
      <c r="AQ791"/>
    </row>
    <row r="792" spans="10:43" x14ac:dyDescent="0.25">
      <c r="J792" t="b">
        <f t="shared" si="128"/>
        <v>1</v>
      </c>
      <c r="M792" t="b">
        <f t="shared" si="122"/>
        <v>1</v>
      </c>
      <c r="N792" t="b">
        <f>OR(K792="Grand Total",IFERROR(FIND(SUBSTITUTE(K792," ",""),SUBSTITUTE('0 - Params'!$B$5," ","")),0)&gt;0)</f>
        <v>1</v>
      </c>
      <c r="O792" t="b">
        <f t="shared" si="123"/>
        <v>1</v>
      </c>
      <c r="S792" t="b">
        <f t="shared" si="129"/>
        <v>1</v>
      </c>
      <c r="W792" t="b">
        <f t="shared" si="124"/>
        <v>1</v>
      </c>
      <c r="X792" t="b">
        <f t="shared" si="125"/>
        <v>1</v>
      </c>
      <c r="Y792"/>
      <c r="Z792"/>
      <c r="AA792"/>
      <c r="AE792" t="b">
        <f t="shared" si="121"/>
        <v>1</v>
      </c>
      <c r="AF792"/>
      <c r="AG792"/>
      <c r="AH792"/>
      <c r="AJ792" s="76" t="s">
        <v>1951</v>
      </c>
      <c r="AK792" s="77">
        <v>1</v>
      </c>
      <c r="AL792" t="b">
        <f t="shared" si="126"/>
        <v>1</v>
      </c>
      <c r="AM792" t="b">
        <f t="shared" si="127"/>
        <v>1</v>
      </c>
      <c r="AN792"/>
      <c r="AO792"/>
      <c r="AP792"/>
      <c r="AQ792"/>
    </row>
    <row r="793" spans="10:43" x14ac:dyDescent="0.25">
      <c r="J793" t="b">
        <f t="shared" si="128"/>
        <v>1</v>
      </c>
      <c r="M793" t="b">
        <f t="shared" si="122"/>
        <v>1</v>
      </c>
      <c r="N793" t="b">
        <f>OR(K793="Grand Total",IFERROR(FIND(SUBSTITUTE(K793," ",""),SUBSTITUTE('0 - Params'!$B$5," ","")),0)&gt;0)</f>
        <v>1</v>
      </c>
      <c r="O793" t="b">
        <f t="shared" si="123"/>
        <v>1</v>
      </c>
      <c r="S793" t="b">
        <f t="shared" si="129"/>
        <v>1</v>
      </c>
      <c r="W793" t="b">
        <f t="shared" si="124"/>
        <v>1</v>
      </c>
      <c r="X793" t="b">
        <f t="shared" si="125"/>
        <v>1</v>
      </c>
      <c r="Y793"/>
      <c r="Z793"/>
      <c r="AA793"/>
      <c r="AE793" t="b">
        <f t="shared" si="121"/>
        <v>1</v>
      </c>
      <c r="AF793"/>
      <c r="AG793"/>
      <c r="AH793"/>
      <c r="AJ793" s="76" t="s">
        <v>1953</v>
      </c>
      <c r="AK793" s="77">
        <v>1</v>
      </c>
      <c r="AL793" t="b">
        <f t="shared" si="126"/>
        <v>1</v>
      </c>
      <c r="AM793" t="b">
        <f t="shared" si="127"/>
        <v>1</v>
      </c>
      <c r="AN793"/>
      <c r="AO793"/>
      <c r="AP793"/>
      <c r="AQ793"/>
    </row>
    <row r="794" spans="10:43" x14ac:dyDescent="0.25">
      <c r="J794" t="b">
        <f t="shared" si="128"/>
        <v>1</v>
      </c>
      <c r="M794" t="b">
        <f t="shared" si="122"/>
        <v>1</v>
      </c>
      <c r="N794" t="b">
        <f>OR(K794="Grand Total",IFERROR(FIND(SUBSTITUTE(K794," ",""),SUBSTITUTE('0 - Params'!$B$5," ","")),0)&gt;0)</f>
        <v>1</v>
      </c>
      <c r="O794" t="b">
        <f t="shared" si="123"/>
        <v>1</v>
      </c>
      <c r="S794" t="b">
        <f t="shared" si="129"/>
        <v>1</v>
      </c>
      <c r="W794" t="b">
        <f t="shared" si="124"/>
        <v>1</v>
      </c>
      <c r="X794" t="b">
        <f t="shared" si="125"/>
        <v>1</v>
      </c>
      <c r="Y794"/>
      <c r="Z794"/>
      <c r="AA794"/>
      <c r="AE794" t="b">
        <f t="shared" si="121"/>
        <v>1</v>
      </c>
      <c r="AF794"/>
      <c r="AG794"/>
      <c r="AH794"/>
      <c r="AJ794" s="76" t="s">
        <v>1955</v>
      </c>
      <c r="AK794" s="77">
        <v>1</v>
      </c>
      <c r="AL794" t="b">
        <f t="shared" si="126"/>
        <v>1</v>
      </c>
      <c r="AM794" t="b">
        <f t="shared" si="127"/>
        <v>1</v>
      </c>
      <c r="AN794"/>
      <c r="AO794"/>
      <c r="AP794"/>
      <c r="AQ794"/>
    </row>
    <row r="795" spans="10:43" x14ac:dyDescent="0.25">
      <c r="J795" t="b">
        <f t="shared" si="128"/>
        <v>1</v>
      </c>
      <c r="M795" t="b">
        <f t="shared" si="122"/>
        <v>1</v>
      </c>
      <c r="N795" t="b">
        <f>OR(K795="Grand Total",IFERROR(FIND(SUBSTITUTE(K795," ",""),SUBSTITUTE('0 - Params'!$B$5," ","")),0)&gt;0)</f>
        <v>1</v>
      </c>
      <c r="O795" t="b">
        <f t="shared" si="123"/>
        <v>1</v>
      </c>
      <c r="S795" t="b">
        <f t="shared" si="129"/>
        <v>1</v>
      </c>
      <c r="W795" t="b">
        <f t="shared" si="124"/>
        <v>1</v>
      </c>
      <c r="X795" t="b">
        <f t="shared" si="125"/>
        <v>1</v>
      </c>
      <c r="Y795"/>
      <c r="Z795"/>
      <c r="AA795"/>
      <c r="AE795" t="b">
        <f t="shared" si="121"/>
        <v>1</v>
      </c>
      <c r="AF795"/>
      <c r="AG795"/>
      <c r="AH795"/>
      <c r="AJ795" s="76" t="s">
        <v>1957</v>
      </c>
      <c r="AK795" s="77">
        <v>1</v>
      </c>
      <c r="AL795" t="b">
        <f t="shared" si="126"/>
        <v>1</v>
      </c>
      <c r="AM795" t="b">
        <f t="shared" si="127"/>
        <v>1</v>
      </c>
      <c r="AN795"/>
      <c r="AO795"/>
      <c r="AP795"/>
      <c r="AQ795"/>
    </row>
    <row r="796" spans="10:43" x14ac:dyDescent="0.25">
      <c r="J796" t="b">
        <f t="shared" si="128"/>
        <v>1</v>
      </c>
      <c r="M796" t="b">
        <f t="shared" si="122"/>
        <v>1</v>
      </c>
      <c r="N796" t="b">
        <f>OR(K796="Grand Total",IFERROR(FIND(SUBSTITUTE(K796," ",""),SUBSTITUTE('0 - Params'!$B$5," ","")),0)&gt;0)</f>
        <v>1</v>
      </c>
      <c r="O796" t="b">
        <f t="shared" si="123"/>
        <v>1</v>
      </c>
      <c r="S796" t="b">
        <f t="shared" si="129"/>
        <v>1</v>
      </c>
      <c r="W796" t="b">
        <f t="shared" si="124"/>
        <v>1</v>
      </c>
      <c r="X796" t="b">
        <f t="shared" si="125"/>
        <v>1</v>
      </c>
      <c r="Y796"/>
      <c r="Z796"/>
      <c r="AA796"/>
      <c r="AE796" t="b">
        <f t="shared" si="121"/>
        <v>1</v>
      </c>
      <c r="AF796"/>
      <c r="AG796"/>
      <c r="AH796"/>
      <c r="AJ796" s="76" t="s">
        <v>1959</v>
      </c>
      <c r="AK796" s="77">
        <v>1</v>
      </c>
      <c r="AL796" t="b">
        <f t="shared" si="126"/>
        <v>1</v>
      </c>
      <c r="AM796" t="b">
        <f t="shared" si="127"/>
        <v>1</v>
      </c>
      <c r="AN796"/>
      <c r="AO796"/>
      <c r="AP796"/>
      <c r="AQ796"/>
    </row>
    <row r="797" spans="10:43" x14ac:dyDescent="0.25">
      <c r="J797" t="b">
        <f t="shared" si="128"/>
        <v>1</v>
      </c>
      <c r="M797" t="b">
        <f t="shared" si="122"/>
        <v>1</v>
      </c>
      <c r="N797" t="b">
        <f>OR(K797="Grand Total",IFERROR(FIND(SUBSTITUTE(K797," ",""),SUBSTITUTE('0 - Params'!$B$5," ","")),0)&gt;0)</f>
        <v>1</v>
      </c>
      <c r="O797" t="b">
        <f t="shared" si="123"/>
        <v>1</v>
      </c>
      <c r="S797" t="b">
        <f t="shared" si="129"/>
        <v>1</v>
      </c>
      <c r="W797" t="b">
        <f t="shared" si="124"/>
        <v>1</v>
      </c>
      <c r="X797" t="b">
        <f t="shared" si="125"/>
        <v>1</v>
      </c>
      <c r="Y797"/>
      <c r="Z797"/>
      <c r="AA797"/>
      <c r="AE797" t="b">
        <f t="shared" si="121"/>
        <v>1</v>
      </c>
      <c r="AF797"/>
      <c r="AG797"/>
      <c r="AH797"/>
      <c r="AJ797" s="76" t="s">
        <v>1961</v>
      </c>
      <c r="AK797" s="77">
        <v>1</v>
      </c>
      <c r="AL797" t="b">
        <f t="shared" si="126"/>
        <v>1</v>
      </c>
      <c r="AM797" t="b">
        <f t="shared" si="127"/>
        <v>1</v>
      </c>
      <c r="AN797"/>
      <c r="AO797"/>
      <c r="AP797"/>
      <c r="AQ797"/>
    </row>
    <row r="798" spans="10:43" x14ac:dyDescent="0.25">
      <c r="J798" t="b">
        <f t="shared" si="128"/>
        <v>1</v>
      </c>
      <c r="M798" t="b">
        <f t="shared" si="122"/>
        <v>1</v>
      </c>
      <c r="N798" t="b">
        <f>OR(K798="Grand Total",IFERROR(FIND(SUBSTITUTE(K798," ",""),SUBSTITUTE('0 - Params'!$B$5," ","")),0)&gt;0)</f>
        <v>1</v>
      </c>
      <c r="O798" t="b">
        <f t="shared" si="123"/>
        <v>1</v>
      </c>
      <c r="S798" t="b">
        <f t="shared" si="129"/>
        <v>1</v>
      </c>
      <c r="W798" t="b">
        <f t="shared" si="124"/>
        <v>1</v>
      </c>
      <c r="X798" t="b">
        <f t="shared" si="125"/>
        <v>1</v>
      </c>
      <c r="Y798"/>
      <c r="Z798"/>
      <c r="AA798"/>
      <c r="AE798" t="b">
        <f t="shared" si="121"/>
        <v>1</v>
      </c>
      <c r="AF798"/>
      <c r="AG798"/>
      <c r="AH798"/>
      <c r="AJ798" s="76" t="s">
        <v>1963</v>
      </c>
      <c r="AK798" s="77">
        <v>1</v>
      </c>
      <c r="AL798" t="b">
        <f t="shared" si="126"/>
        <v>1</v>
      </c>
      <c r="AM798" t="b">
        <f t="shared" si="127"/>
        <v>1</v>
      </c>
      <c r="AN798"/>
      <c r="AO798"/>
      <c r="AP798"/>
      <c r="AQ798"/>
    </row>
    <row r="799" spans="10:43" x14ac:dyDescent="0.25">
      <c r="J799" t="b">
        <f t="shared" si="128"/>
        <v>1</v>
      </c>
      <c r="M799" t="b">
        <f t="shared" si="122"/>
        <v>1</v>
      </c>
      <c r="N799" t="b">
        <f>OR(K799="Grand Total",IFERROR(FIND(SUBSTITUTE(K799," ",""),SUBSTITUTE('0 - Params'!$B$5," ","")),0)&gt;0)</f>
        <v>1</v>
      </c>
      <c r="O799" t="b">
        <f t="shared" si="123"/>
        <v>1</v>
      </c>
      <c r="S799" t="b">
        <f t="shared" si="129"/>
        <v>1</v>
      </c>
      <c r="W799" t="b">
        <f t="shared" si="124"/>
        <v>1</v>
      </c>
      <c r="X799" t="b">
        <f t="shared" si="125"/>
        <v>1</v>
      </c>
      <c r="Y799"/>
      <c r="Z799"/>
      <c r="AA799"/>
      <c r="AE799" t="b">
        <f t="shared" si="121"/>
        <v>1</v>
      </c>
      <c r="AF799"/>
      <c r="AG799"/>
      <c r="AH799"/>
      <c r="AJ799" s="76" t="s">
        <v>1965</v>
      </c>
      <c r="AK799" s="77">
        <v>1</v>
      </c>
      <c r="AL799" t="b">
        <f t="shared" si="126"/>
        <v>1</v>
      </c>
      <c r="AM799" t="b">
        <f t="shared" si="127"/>
        <v>1</v>
      </c>
      <c r="AN799"/>
      <c r="AO799"/>
      <c r="AP799"/>
      <c r="AQ799"/>
    </row>
    <row r="800" spans="10:43" x14ac:dyDescent="0.25">
      <c r="J800" t="b">
        <f t="shared" si="128"/>
        <v>1</v>
      </c>
      <c r="M800" t="b">
        <f t="shared" si="122"/>
        <v>1</v>
      </c>
      <c r="N800" t="b">
        <f>OR(K800="Grand Total",IFERROR(FIND(SUBSTITUTE(K800," ",""),SUBSTITUTE('0 - Params'!$B$5," ","")),0)&gt;0)</f>
        <v>1</v>
      </c>
      <c r="O800" t="b">
        <f t="shared" si="123"/>
        <v>1</v>
      </c>
      <c r="S800" t="b">
        <f t="shared" si="129"/>
        <v>1</v>
      </c>
      <c r="W800" t="b">
        <f t="shared" si="124"/>
        <v>1</v>
      </c>
      <c r="X800" t="b">
        <f t="shared" si="125"/>
        <v>1</v>
      </c>
      <c r="Y800"/>
      <c r="Z800"/>
      <c r="AA800"/>
      <c r="AE800" t="b">
        <f t="shared" si="121"/>
        <v>1</v>
      </c>
      <c r="AF800"/>
      <c r="AG800"/>
      <c r="AH800"/>
      <c r="AJ800" s="76" t="s">
        <v>1967</v>
      </c>
      <c r="AK800" s="77">
        <v>1</v>
      </c>
      <c r="AL800" t="b">
        <f t="shared" si="126"/>
        <v>1</v>
      </c>
      <c r="AM800" t="b">
        <f t="shared" si="127"/>
        <v>1</v>
      </c>
      <c r="AN800"/>
      <c r="AO800"/>
      <c r="AP800"/>
      <c r="AQ800"/>
    </row>
    <row r="801" spans="10:43" x14ac:dyDescent="0.25">
      <c r="J801" t="b">
        <f t="shared" si="128"/>
        <v>1</v>
      </c>
      <c r="M801" t="b">
        <f t="shared" si="122"/>
        <v>1</v>
      </c>
      <c r="N801" t="b">
        <f>OR(K801="Grand Total",IFERROR(FIND(SUBSTITUTE(K801," ",""),SUBSTITUTE('0 - Params'!$B$5," ","")),0)&gt;0)</f>
        <v>1</v>
      </c>
      <c r="O801" t="b">
        <f t="shared" si="123"/>
        <v>1</v>
      </c>
      <c r="S801" t="b">
        <f t="shared" si="129"/>
        <v>1</v>
      </c>
      <c r="W801" t="b">
        <f t="shared" si="124"/>
        <v>1</v>
      </c>
      <c r="X801" t="b">
        <f t="shared" si="125"/>
        <v>1</v>
      </c>
      <c r="Y801"/>
      <c r="Z801"/>
      <c r="AA801"/>
      <c r="AE801" t="b">
        <f t="shared" si="121"/>
        <v>1</v>
      </c>
      <c r="AF801"/>
      <c r="AG801"/>
      <c r="AH801"/>
      <c r="AJ801" s="76" t="s">
        <v>1969</v>
      </c>
      <c r="AK801" s="77">
        <v>1</v>
      </c>
      <c r="AL801" t="b">
        <f t="shared" si="126"/>
        <v>1</v>
      </c>
      <c r="AM801" t="b">
        <f t="shared" si="127"/>
        <v>1</v>
      </c>
      <c r="AN801"/>
      <c r="AO801"/>
      <c r="AP801"/>
      <c r="AQ801"/>
    </row>
    <row r="802" spans="10:43" x14ac:dyDescent="0.25">
      <c r="J802" t="b">
        <f t="shared" si="128"/>
        <v>1</v>
      </c>
      <c r="M802" t="b">
        <f t="shared" si="122"/>
        <v>1</v>
      </c>
      <c r="N802" t="b">
        <f>OR(K802="Grand Total",IFERROR(FIND(SUBSTITUTE(K802," ",""),SUBSTITUTE('0 - Params'!$B$5," ","")),0)&gt;0)</f>
        <v>1</v>
      </c>
      <c r="O802" t="b">
        <f t="shared" si="123"/>
        <v>1</v>
      </c>
      <c r="S802" t="b">
        <f t="shared" si="129"/>
        <v>1</v>
      </c>
      <c r="W802" t="b">
        <f t="shared" si="124"/>
        <v>1</v>
      </c>
      <c r="X802" t="b">
        <f t="shared" si="125"/>
        <v>1</v>
      </c>
      <c r="Y802"/>
      <c r="Z802"/>
      <c r="AA802"/>
      <c r="AE802" t="b">
        <f t="shared" si="121"/>
        <v>1</v>
      </c>
      <c r="AF802"/>
      <c r="AG802"/>
      <c r="AH802"/>
      <c r="AJ802" s="76" t="s">
        <v>1971</v>
      </c>
      <c r="AK802" s="77">
        <v>1</v>
      </c>
      <c r="AL802" t="b">
        <f t="shared" si="126"/>
        <v>1</v>
      </c>
      <c r="AM802" t="b">
        <f t="shared" si="127"/>
        <v>1</v>
      </c>
      <c r="AN802"/>
      <c r="AO802"/>
      <c r="AP802"/>
      <c r="AQ802"/>
    </row>
    <row r="803" spans="10:43" x14ac:dyDescent="0.25">
      <c r="J803" t="b">
        <f t="shared" si="128"/>
        <v>1</v>
      </c>
      <c r="M803" t="b">
        <f t="shared" si="122"/>
        <v>1</v>
      </c>
      <c r="N803" t="b">
        <f>OR(K803="Grand Total",IFERROR(FIND(SUBSTITUTE(K803," ",""),SUBSTITUTE('0 - Params'!$B$5," ","")),0)&gt;0)</f>
        <v>1</v>
      </c>
      <c r="O803" t="b">
        <f t="shared" si="123"/>
        <v>1</v>
      </c>
      <c r="S803" t="b">
        <f t="shared" si="129"/>
        <v>1</v>
      </c>
      <c r="W803" t="b">
        <f t="shared" si="124"/>
        <v>1</v>
      </c>
      <c r="X803" t="b">
        <f t="shared" si="125"/>
        <v>1</v>
      </c>
      <c r="Y803"/>
      <c r="Z803"/>
      <c r="AA803"/>
      <c r="AE803" t="b">
        <f t="shared" si="121"/>
        <v>1</v>
      </c>
      <c r="AF803"/>
      <c r="AG803"/>
      <c r="AH803"/>
      <c r="AJ803" s="76" t="s">
        <v>1973</v>
      </c>
      <c r="AK803" s="77">
        <v>1</v>
      </c>
      <c r="AL803" t="b">
        <f t="shared" si="126"/>
        <v>1</v>
      </c>
      <c r="AM803" t="b">
        <f t="shared" si="127"/>
        <v>1</v>
      </c>
      <c r="AN803"/>
      <c r="AO803"/>
      <c r="AP803"/>
      <c r="AQ803"/>
    </row>
    <row r="804" spans="10:43" x14ac:dyDescent="0.25">
      <c r="J804" t="b">
        <f t="shared" si="128"/>
        <v>1</v>
      </c>
      <c r="M804" t="b">
        <f t="shared" si="122"/>
        <v>1</v>
      </c>
      <c r="N804" t="b">
        <f>OR(K804="Grand Total",IFERROR(FIND(SUBSTITUTE(K804," ",""),SUBSTITUTE('0 - Params'!$B$5," ","")),0)&gt;0)</f>
        <v>1</v>
      </c>
      <c r="O804" t="b">
        <f t="shared" si="123"/>
        <v>1</v>
      </c>
      <c r="S804" t="b">
        <f t="shared" si="129"/>
        <v>1</v>
      </c>
      <c r="W804" t="b">
        <f t="shared" si="124"/>
        <v>1</v>
      </c>
      <c r="X804" t="b">
        <f t="shared" si="125"/>
        <v>1</v>
      </c>
      <c r="Y804"/>
      <c r="Z804"/>
      <c r="AA804"/>
      <c r="AE804" t="b">
        <f t="shared" si="121"/>
        <v>1</v>
      </c>
      <c r="AF804"/>
      <c r="AG804"/>
      <c r="AH804"/>
      <c r="AJ804" s="76" t="s">
        <v>1975</v>
      </c>
      <c r="AK804" s="77">
        <v>1</v>
      </c>
      <c r="AL804" t="b">
        <f t="shared" si="126"/>
        <v>1</v>
      </c>
      <c r="AM804" t="b">
        <f t="shared" si="127"/>
        <v>1</v>
      </c>
      <c r="AN804"/>
      <c r="AO804"/>
      <c r="AP804"/>
      <c r="AQ804"/>
    </row>
    <row r="805" spans="10:43" x14ac:dyDescent="0.25">
      <c r="J805" t="b">
        <f t="shared" si="128"/>
        <v>1</v>
      </c>
      <c r="M805" t="b">
        <f t="shared" si="122"/>
        <v>1</v>
      </c>
      <c r="N805" t="b">
        <f>OR(K805="Grand Total",IFERROR(FIND(SUBSTITUTE(K805," ",""),SUBSTITUTE('0 - Params'!$B$5," ","")),0)&gt;0)</f>
        <v>1</v>
      </c>
      <c r="O805" t="b">
        <f t="shared" si="123"/>
        <v>1</v>
      </c>
      <c r="S805" t="b">
        <f t="shared" si="129"/>
        <v>1</v>
      </c>
      <c r="W805" t="b">
        <f t="shared" si="124"/>
        <v>1</v>
      </c>
      <c r="X805" t="b">
        <f t="shared" si="125"/>
        <v>1</v>
      </c>
      <c r="Y805"/>
      <c r="Z805"/>
      <c r="AA805"/>
      <c r="AE805" t="b">
        <f t="shared" si="121"/>
        <v>1</v>
      </c>
      <c r="AF805"/>
      <c r="AG805"/>
      <c r="AH805"/>
      <c r="AJ805" s="76" t="s">
        <v>1977</v>
      </c>
      <c r="AK805" s="77">
        <v>1</v>
      </c>
      <c r="AL805" t="b">
        <f t="shared" si="126"/>
        <v>1</v>
      </c>
      <c r="AM805" t="b">
        <f t="shared" si="127"/>
        <v>1</v>
      </c>
      <c r="AN805"/>
      <c r="AO805"/>
      <c r="AP805"/>
      <c r="AQ805"/>
    </row>
    <row r="806" spans="10:43" x14ac:dyDescent="0.25">
      <c r="J806" t="b">
        <f t="shared" si="128"/>
        <v>1</v>
      </c>
      <c r="M806" t="b">
        <f t="shared" si="122"/>
        <v>1</v>
      </c>
      <c r="N806" t="b">
        <f>OR(K806="Grand Total",IFERROR(FIND(SUBSTITUTE(K806," ",""),SUBSTITUTE('0 - Params'!$B$5," ","")),0)&gt;0)</f>
        <v>1</v>
      </c>
      <c r="O806" t="b">
        <f t="shared" si="123"/>
        <v>1</v>
      </c>
      <c r="S806" t="b">
        <f t="shared" si="129"/>
        <v>1</v>
      </c>
      <c r="W806" t="b">
        <f t="shared" si="124"/>
        <v>1</v>
      </c>
      <c r="X806" t="b">
        <f t="shared" si="125"/>
        <v>1</v>
      </c>
      <c r="Y806"/>
      <c r="Z806"/>
      <c r="AA806"/>
      <c r="AE806" t="b">
        <f t="shared" si="121"/>
        <v>1</v>
      </c>
      <c r="AF806"/>
      <c r="AG806"/>
      <c r="AH806"/>
      <c r="AJ806" s="76" t="s">
        <v>1979</v>
      </c>
      <c r="AK806" s="77">
        <v>1</v>
      </c>
      <c r="AL806" t="b">
        <f t="shared" si="126"/>
        <v>1</v>
      </c>
      <c r="AM806" t="b">
        <f t="shared" si="127"/>
        <v>1</v>
      </c>
      <c r="AN806"/>
      <c r="AO806"/>
      <c r="AP806"/>
      <c r="AQ806"/>
    </row>
    <row r="807" spans="10:43" x14ac:dyDescent="0.25">
      <c r="J807" t="b">
        <f t="shared" si="128"/>
        <v>1</v>
      </c>
      <c r="M807" t="b">
        <f t="shared" si="122"/>
        <v>1</v>
      </c>
      <c r="N807" t="b">
        <f>OR(K807="Grand Total",IFERROR(FIND(SUBSTITUTE(K807," ",""),SUBSTITUTE('0 - Params'!$B$5," ","")),0)&gt;0)</f>
        <v>1</v>
      </c>
      <c r="O807" t="b">
        <f t="shared" si="123"/>
        <v>1</v>
      </c>
      <c r="S807" t="b">
        <f t="shared" si="129"/>
        <v>1</v>
      </c>
      <c r="W807" t="b">
        <f t="shared" si="124"/>
        <v>1</v>
      </c>
      <c r="X807" t="b">
        <f t="shared" si="125"/>
        <v>1</v>
      </c>
      <c r="Y807"/>
      <c r="Z807"/>
      <c r="AA807"/>
      <c r="AE807" t="b">
        <f t="shared" si="121"/>
        <v>1</v>
      </c>
      <c r="AF807"/>
      <c r="AG807"/>
      <c r="AH807"/>
      <c r="AJ807" s="76" t="s">
        <v>1981</v>
      </c>
      <c r="AK807" s="77">
        <v>1</v>
      </c>
      <c r="AL807" t="b">
        <f t="shared" si="126"/>
        <v>1</v>
      </c>
      <c r="AM807" t="b">
        <f t="shared" si="127"/>
        <v>1</v>
      </c>
      <c r="AN807"/>
      <c r="AO807"/>
      <c r="AP807"/>
      <c r="AQ807"/>
    </row>
    <row r="808" spans="10:43" x14ac:dyDescent="0.25">
      <c r="J808" t="b">
        <f t="shared" si="128"/>
        <v>1</v>
      </c>
      <c r="M808" t="b">
        <f t="shared" si="122"/>
        <v>1</v>
      </c>
      <c r="N808" t="b">
        <f>OR(K808="Grand Total",IFERROR(FIND(SUBSTITUTE(K808," ",""),SUBSTITUTE('0 - Params'!$B$5," ","")),0)&gt;0)</f>
        <v>1</v>
      </c>
      <c r="O808" t="b">
        <f t="shared" si="123"/>
        <v>1</v>
      </c>
      <c r="S808" t="b">
        <f t="shared" si="129"/>
        <v>1</v>
      </c>
      <c r="W808" t="b">
        <f t="shared" si="124"/>
        <v>1</v>
      </c>
      <c r="X808" t="b">
        <f t="shared" si="125"/>
        <v>1</v>
      </c>
      <c r="Y808"/>
      <c r="Z808"/>
      <c r="AA808"/>
      <c r="AE808" t="b">
        <f t="shared" si="121"/>
        <v>1</v>
      </c>
      <c r="AF808"/>
      <c r="AG808"/>
      <c r="AH808"/>
      <c r="AJ808" s="76" t="s">
        <v>1983</v>
      </c>
      <c r="AK808" s="77">
        <v>1</v>
      </c>
      <c r="AL808" t="b">
        <f t="shared" si="126"/>
        <v>1</v>
      </c>
      <c r="AM808" t="b">
        <f t="shared" si="127"/>
        <v>1</v>
      </c>
      <c r="AN808"/>
      <c r="AO808"/>
      <c r="AP808"/>
      <c r="AQ808"/>
    </row>
    <row r="809" spans="10:43" x14ac:dyDescent="0.25">
      <c r="J809" t="b">
        <f t="shared" si="128"/>
        <v>1</v>
      </c>
      <c r="M809" t="b">
        <f t="shared" si="122"/>
        <v>1</v>
      </c>
      <c r="N809" t="b">
        <f>OR(K809="Grand Total",IFERROR(FIND(SUBSTITUTE(K809," ",""),SUBSTITUTE('0 - Params'!$B$5," ","")),0)&gt;0)</f>
        <v>1</v>
      </c>
      <c r="O809" t="b">
        <f t="shared" si="123"/>
        <v>1</v>
      </c>
      <c r="S809" t="b">
        <f t="shared" si="129"/>
        <v>1</v>
      </c>
      <c r="W809" t="b">
        <f t="shared" si="124"/>
        <v>1</v>
      </c>
      <c r="X809" t="b">
        <f t="shared" si="125"/>
        <v>1</v>
      </c>
      <c r="Y809"/>
      <c r="Z809"/>
      <c r="AA809"/>
      <c r="AE809" t="b">
        <f t="shared" si="121"/>
        <v>1</v>
      </c>
      <c r="AF809"/>
      <c r="AG809"/>
      <c r="AH809"/>
      <c r="AJ809" s="76" t="s">
        <v>1985</v>
      </c>
      <c r="AK809" s="77">
        <v>1</v>
      </c>
      <c r="AL809" t="b">
        <f t="shared" si="126"/>
        <v>1</v>
      </c>
      <c r="AM809" t="b">
        <f t="shared" si="127"/>
        <v>1</v>
      </c>
      <c r="AN809"/>
      <c r="AO809"/>
      <c r="AP809"/>
      <c r="AQ809"/>
    </row>
    <row r="810" spans="10:43" x14ac:dyDescent="0.25">
      <c r="J810" t="b">
        <f t="shared" si="128"/>
        <v>1</v>
      </c>
      <c r="M810" t="b">
        <f t="shared" si="122"/>
        <v>1</v>
      </c>
      <c r="N810" t="b">
        <f>OR(K810="Grand Total",IFERROR(FIND(SUBSTITUTE(K810," ",""),SUBSTITUTE('0 - Params'!$B$5," ","")),0)&gt;0)</f>
        <v>1</v>
      </c>
      <c r="O810" t="b">
        <f t="shared" si="123"/>
        <v>1</v>
      </c>
      <c r="S810" t="b">
        <f t="shared" si="129"/>
        <v>1</v>
      </c>
      <c r="W810" t="b">
        <f t="shared" si="124"/>
        <v>1</v>
      </c>
      <c r="X810" t="b">
        <f t="shared" si="125"/>
        <v>1</v>
      </c>
      <c r="Y810"/>
      <c r="Z810"/>
      <c r="AA810"/>
      <c r="AE810" t="b">
        <f t="shared" si="121"/>
        <v>1</v>
      </c>
      <c r="AF810"/>
      <c r="AG810"/>
      <c r="AH810"/>
      <c r="AJ810" s="76" t="s">
        <v>1987</v>
      </c>
      <c r="AK810" s="77">
        <v>1</v>
      </c>
      <c r="AL810" t="b">
        <f t="shared" si="126"/>
        <v>1</v>
      </c>
      <c r="AM810" t="b">
        <f t="shared" si="127"/>
        <v>1</v>
      </c>
      <c r="AN810"/>
      <c r="AO810"/>
      <c r="AP810"/>
      <c r="AQ810"/>
    </row>
    <row r="811" spans="10:43" x14ac:dyDescent="0.25">
      <c r="J811" t="b">
        <f t="shared" si="128"/>
        <v>1</v>
      </c>
      <c r="M811" t="b">
        <f t="shared" si="122"/>
        <v>1</v>
      </c>
      <c r="N811" t="b">
        <f>OR(K811="Grand Total",IFERROR(FIND(SUBSTITUTE(K811," ",""),SUBSTITUTE('0 - Params'!$B$5," ","")),0)&gt;0)</f>
        <v>1</v>
      </c>
      <c r="O811" t="b">
        <f t="shared" si="123"/>
        <v>1</v>
      </c>
      <c r="S811" t="b">
        <f t="shared" si="129"/>
        <v>1</v>
      </c>
      <c r="W811" t="b">
        <f t="shared" si="124"/>
        <v>1</v>
      </c>
      <c r="X811" t="b">
        <f t="shared" si="125"/>
        <v>1</v>
      </c>
      <c r="Y811"/>
      <c r="Z811"/>
      <c r="AA811"/>
      <c r="AE811" t="b">
        <f t="shared" si="121"/>
        <v>1</v>
      </c>
      <c r="AF811"/>
      <c r="AG811"/>
      <c r="AH811"/>
      <c r="AJ811" s="76" t="s">
        <v>1989</v>
      </c>
      <c r="AK811" s="77">
        <v>1</v>
      </c>
      <c r="AL811" t="b">
        <f t="shared" si="126"/>
        <v>1</v>
      </c>
      <c r="AM811" t="b">
        <f t="shared" si="127"/>
        <v>1</v>
      </c>
      <c r="AN811"/>
      <c r="AO811"/>
      <c r="AP811"/>
      <c r="AQ811"/>
    </row>
    <row r="812" spans="10:43" x14ac:dyDescent="0.25">
      <c r="J812" t="b">
        <f t="shared" si="128"/>
        <v>1</v>
      </c>
      <c r="M812" t="b">
        <f t="shared" si="122"/>
        <v>1</v>
      </c>
      <c r="N812" t="b">
        <f>OR(K812="Grand Total",IFERROR(FIND(SUBSTITUTE(K812," ",""),SUBSTITUTE('0 - Params'!$B$5," ","")),0)&gt;0)</f>
        <v>1</v>
      </c>
      <c r="O812" t="b">
        <f t="shared" si="123"/>
        <v>1</v>
      </c>
      <c r="S812" t="b">
        <f t="shared" si="129"/>
        <v>1</v>
      </c>
      <c r="W812" t="b">
        <f t="shared" si="124"/>
        <v>1</v>
      </c>
      <c r="X812" t="b">
        <f t="shared" si="125"/>
        <v>1</v>
      </c>
      <c r="Y812"/>
      <c r="Z812"/>
      <c r="AA812"/>
      <c r="AE812" t="b">
        <f t="shared" si="121"/>
        <v>1</v>
      </c>
      <c r="AF812"/>
      <c r="AG812"/>
      <c r="AH812"/>
      <c r="AJ812" s="76" t="s">
        <v>1991</v>
      </c>
      <c r="AK812" s="77">
        <v>1</v>
      </c>
      <c r="AL812" t="b">
        <f t="shared" si="126"/>
        <v>1</v>
      </c>
      <c r="AM812" t="b">
        <f t="shared" si="127"/>
        <v>1</v>
      </c>
      <c r="AN812"/>
      <c r="AO812"/>
      <c r="AP812"/>
      <c r="AQ812"/>
    </row>
    <row r="813" spans="10:43" x14ac:dyDescent="0.25">
      <c r="J813" t="b">
        <f t="shared" si="128"/>
        <v>1</v>
      </c>
      <c r="M813" t="b">
        <f t="shared" si="122"/>
        <v>1</v>
      </c>
      <c r="N813" t="b">
        <f>OR(K813="Grand Total",IFERROR(FIND(SUBSTITUTE(K813," ",""),SUBSTITUTE('0 - Params'!$B$5," ","")),0)&gt;0)</f>
        <v>1</v>
      </c>
      <c r="O813" t="b">
        <f t="shared" si="123"/>
        <v>1</v>
      </c>
      <c r="S813" t="b">
        <f t="shared" si="129"/>
        <v>1</v>
      </c>
      <c r="W813" t="b">
        <f t="shared" si="124"/>
        <v>1</v>
      </c>
      <c r="X813" t="b">
        <f t="shared" si="125"/>
        <v>1</v>
      </c>
      <c r="Y813"/>
      <c r="Z813"/>
      <c r="AA813"/>
      <c r="AE813" t="b">
        <f t="shared" si="121"/>
        <v>1</v>
      </c>
      <c r="AF813"/>
      <c r="AG813"/>
      <c r="AH813"/>
      <c r="AJ813" s="76" t="s">
        <v>1993</v>
      </c>
      <c r="AK813" s="77">
        <v>1</v>
      </c>
      <c r="AL813" t="b">
        <f t="shared" si="126"/>
        <v>1</v>
      </c>
      <c r="AM813" t="b">
        <f t="shared" si="127"/>
        <v>1</v>
      </c>
      <c r="AN813"/>
      <c r="AO813"/>
      <c r="AP813"/>
      <c r="AQ813"/>
    </row>
    <row r="814" spans="10:43" x14ac:dyDescent="0.25">
      <c r="J814" t="b">
        <f t="shared" si="128"/>
        <v>1</v>
      </c>
      <c r="M814" t="b">
        <f t="shared" si="122"/>
        <v>1</v>
      </c>
      <c r="N814" t="b">
        <f>OR(K814="Grand Total",IFERROR(FIND(SUBSTITUTE(K814," ",""),SUBSTITUTE('0 - Params'!$B$5," ","")),0)&gt;0)</f>
        <v>1</v>
      </c>
      <c r="O814" t="b">
        <f t="shared" si="123"/>
        <v>1</v>
      </c>
      <c r="S814" t="b">
        <f t="shared" si="129"/>
        <v>1</v>
      </c>
      <c r="W814" t="b">
        <f t="shared" si="124"/>
        <v>1</v>
      </c>
      <c r="X814" t="b">
        <f t="shared" si="125"/>
        <v>1</v>
      </c>
      <c r="Y814"/>
      <c r="Z814"/>
      <c r="AA814"/>
      <c r="AE814" t="b">
        <f t="shared" si="121"/>
        <v>1</v>
      </c>
      <c r="AF814"/>
      <c r="AG814"/>
      <c r="AH814"/>
      <c r="AJ814" s="76" t="s">
        <v>1995</v>
      </c>
      <c r="AK814" s="77">
        <v>1</v>
      </c>
      <c r="AL814" t="b">
        <f t="shared" si="126"/>
        <v>1</v>
      </c>
      <c r="AM814" t="b">
        <f t="shared" si="127"/>
        <v>1</v>
      </c>
      <c r="AN814"/>
      <c r="AO814"/>
      <c r="AP814"/>
      <c r="AQ814"/>
    </row>
    <row r="815" spans="10:43" x14ac:dyDescent="0.25">
      <c r="J815" t="b">
        <f t="shared" si="128"/>
        <v>1</v>
      </c>
      <c r="M815" t="b">
        <f t="shared" si="122"/>
        <v>1</v>
      </c>
      <c r="N815" t="b">
        <f>OR(K815="Grand Total",IFERROR(FIND(SUBSTITUTE(K815," ",""),SUBSTITUTE('0 - Params'!$B$5," ","")),0)&gt;0)</f>
        <v>1</v>
      </c>
      <c r="O815" t="b">
        <f t="shared" si="123"/>
        <v>1</v>
      </c>
      <c r="S815" t="b">
        <f t="shared" si="129"/>
        <v>1</v>
      </c>
      <c r="W815" t="b">
        <f t="shared" si="124"/>
        <v>1</v>
      </c>
      <c r="X815" t="b">
        <f t="shared" si="125"/>
        <v>1</v>
      </c>
      <c r="Y815"/>
      <c r="Z815"/>
      <c r="AA815"/>
      <c r="AE815" t="b">
        <f t="shared" si="121"/>
        <v>1</v>
      </c>
      <c r="AF815"/>
      <c r="AG815"/>
      <c r="AH815"/>
      <c r="AJ815" s="76" t="s">
        <v>1997</v>
      </c>
      <c r="AK815" s="77">
        <v>1</v>
      </c>
      <c r="AL815" t="b">
        <f t="shared" si="126"/>
        <v>1</v>
      </c>
      <c r="AM815" t="b">
        <f t="shared" si="127"/>
        <v>1</v>
      </c>
      <c r="AN815"/>
      <c r="AO815"/>
      <c r="AP815"/>
      <c r="AQ815"/>
    </row>
    <row r="816" spans="10:43" x14ac:dyDescent="0.25">
      <c r="J816" t="b">
        <f t="shared" si="128"/>
        <v>1</v>
      </c>
      <c r="M816" t="b">
        <f t="shared" si="122"/>
        <v>1</v>
      </c>
      <c r="N816" t="b">
        <f>OR(K816="Grand Total",IFERROR(FIND(SUBSTITUTE(K816," ",""),SUBSTITUTE('0 - Params'!$B$5," ","")),0)&gt;0)</f>
        <v>1</v>
      </c>
      <c r="O816" t="b">
        <f t="shared" si="123"/>
        <v>1</v>
      </c>
      <c r="S816" t="b">
        <f t="shared" si="129"/>
        <v>1</v>
      </c>
      <c r="W816" t="b">
        <f t="shared" si="124"/>
        <v>1</v>
      </c>
      <c r="X816" t="b">
        <f t="shared" si="125"/>
        <v>1</v>
      </c>
      <c r="Y816"/>
      <c r="Z816"/>
      <c r="AA816"/>
      <c r="AE816" t="b">
        <f t="shared" si="121"/>
        <v>1</v>
      </c>
      <c r="AF816"/>
      <c r="AG816"/>
      <c r="AH816"/>
      <c r="AJ816" s="76" t="s">
        <v>1999</v>
      </c>
      <c r="AK816" s="77">
        <v>1</v>
      </c>
      <c r="AL816" t="b">
        <f t="shared" si="126"/>
        <v>1</v>
      </c>
      <c r="AM816" t="b">
        <f t="shared" si="127"/>
        <v>1</v>
      </c>
      <c r="AN816"/>
      <c r="AO816"/>
      <c r="AP816"/>
      <c r="AQ816"/>
    </row>
    <row r="817" spans="10:43" x14ac:dyDescent="0.25">
      <c r="J817" t="b">
        <f t="shared" si="128"/>
        <v>1</v>
      </c>
      <c r="M817" t="b">
        <f t="shared" si="122"/>
        <v>1</v>
      </c>
      <c r="N817" t="b">
        <f>OR(K817="Grand Total",IFERROR(FIND(SUBSTITUTE(K817," ",""),SUBSTITUTE('0 - Params'!$B$5," ","")),0)&gt;0)</f>
        <v>1</v>
      </c>
      <c r="O817" t="b">
        <f t="shared" si="123"/>
        <v>1</v>
      </c>
      <c r="S817" t="b">
        <f t="shared" si="129"/>
        <v>1</v>
      </c>
      <c r="W817" t="b">
        <f t="shared" si="124"/>
        <v>1</v>
      </c>
      <c r="X817" t="b">
        <f t="shared" si="125"/>
        <v>1</v>
      </c>
      <c r="Y817"/>
      <c r="Z817"/>
      <c r="AA817"/>
      <c r="AE817" t="b">
        <f t="shared" si="121"/>
        <v>1</v>
      </c>
      <c r="AF817"/>
      <c r="AG817"/>
      <c r="AH817"/>
      <c r="AJ817" s="76" t="s">
        <v>2001</v>
      </c>
      <c r="AK817" s="77">
        <v>1</v>
      </c>
      <c r="AL817" t="b">
        <f t="shared" si="126"/>
        <v>1</v>
      </c>
      <c r="AM817" t="b">
        <f t="shared" si="127"/>
        <v>1</v>
      </c>
      <c r="AN817"/>
      <c r="AO817"/>
      <c r="AP817"/>
      <c r="AQ817"/>
    </row>
    <row r="818" spans="10:43" x14ac:dyDescent="0.25">
      <c r="J818" t="b">
        <f t="shared" si="128"/>
        <v>1</v>
      </c>
      <c r="M818" t="b">
        <f t="shared" si="122"/>
        <v>1</v>
      </c>
      <c r="N818" t="b">
        <f>OR(K818="Grand Total",IFERROR(FIND(SUBSTITUTE(K818," ",""),SUBSTITUTE('0 - Params'!$B$5," ","")),0)&gt;0)</f>
        <v>1</v>
      </c>
      <c r="O818" t="b">
        <f t="shared" si="123"/>
        <v>1</v>
      </c>
      <c r="S818" t="b">
        <f t="shared" si="129"/>
        <v>1</v>
      </c>
      <c r="W818" t="b">
        <f t="shared" si="124"/>
        <v>1</v>
      </c>
      <c r="X818" t="b">
        <f t="shared" si="125"/>
        <v>1</v>
      </c>
      <c r="Y818"/>
      <c r="Z818"/>
      <c r="AA818"/>
      <c r="AE818" t="b">
        <f t="shared" si="121"/>
        <v>1</v>
      </c>
      <c r="AF818"/>
      <c r="AG818"/>
      <c r="AH818"/>
      <c r="AJ818" s="76" t="s">
        <v>2003</v>
      </c>
      <c r="AK818" s="77">
        <v>1</v>
      </c>
      <c r="AL818" t="b">
        <f t="shared" si="126"/>
        <v>1</v>
      </c>
      <c r="AM818" t="b">
        <f t="shared" si="127"/>
        <v>1</v>
      </c>
      <c r="AN818"/>
      <c r="AO818"/>
      <c r="AP818"/>
      <c r="AQ818"/>
    </row>
    <row r="819" spans="10:43" x14ac:dyDescent="0.25">
      <c r="J819" t="b">
        <f t="shared" si="128"/>
        <v>1</v>
      </c>
      <c r="M819" t="b">
        <f t="shared" si="122"/>
        <v>1</v>
      </c>
      <c r="N819" t="b">
        <f>OR(K819="Grand Total",IFERROR(FIND(SUBSTITUTE(K819," ",""),SUBSTITUTE('0 - Params'!$B$5," ","")),0)&gt;0)</f>
        <v>1</v>
      </c>
      <c r="O819" t="b">
        <f t="shared" si="123"/>
        <v>1</v>
      </c>
      <c r="S819" t="b">
        <f t="shared" si="129"/>
        <v>1</v>
      </c>
      <c r="W819" t="b">
        <f t="shared" si="124"/>
        <v>1</v>
      </c>
      <c r="X819" t="b">
        <f t="shared" si="125"/>
        <v>1</v>
      </c>
      <c r="Y819"/>
      <c r="Z819"/>
      <c r="AA819"/>
      <c r="AE819" t="b">
        <f t="shared" si="121"/>
        <v>1</v>
      </c>
      <c r="AF819"/>
      <c r="AG819"/>
      <c r="AH819"/>
      <c r="AJ819" s="76" t="s">
        <v>2005</v>
      </c>
      <c r="AK819" s="77">
        <v>1</v>
      </c>
      <c r="AL819" t="b">
        <f t="shared" si="126"/>
        <v>1</v>
      </c>
      <c r="AM819" t="b">
        <f t="shared" si="127"/>
        <v>1</v>
      </c>
      <c r="AN819"/>
      <c r="AO819"/>
      <c r="AP819"/>
      <c r="AQ819"/>
    </row>
    <row r="820" spans="10:43" x14ac:dyDescent="0.25">
      <c r="J820" t="b">
        <f t="shared" si="128"/>
        <v>1</v>
      </c>
      <c r="M820" t="b">
        <f t="shared" si="122"/>
        <v>1</v>
      </c>
      <c r="N820" t="b">
        <f>OR(K820="Grand Total",IFERROR(FIND(SUBSTITUTE(K820," ",""),SUBSTITUTE('0 - Params'!$B$5," ","")),0)&gt;0)</f>
        <v>1</v>
      </c>
      <c r="O820" t="b">
        <f t="shared" si="123"/>
        <v>1</v>
      </c>
      <c r="S820" t="b">
        <f t="shared" si="129"/>
        <v>1</v>
      </c>
      <c r="W820" t="b">
        <f t="shared" si="124"/>
        <v>1</v>
      </c>
      <c r="X820" t="b">
        <f t="shared" si="125"/>
        <v>1</v>
      </c>
      <c r="Y820"/>
      <c r="Z820"/>
      <c r="AA820"/>
      <c r="AE820" t="b">
        <f t="shared" si="121"/>
        <v>1</v>
      </c>
      <c r="AF820"/>
      <c r="AG820"/>
      <c r="AH820"/>
      <c r="AJ820" s="76" t="s">
        <v>2007</v>
      </c>
      <c r="AK820" s="77">
        <v>1</v>
      </c>
      <c r="AL820" t="b">
        <f t="shared" si="126"/>
        <v>1</v>
      </c>
      <c r="AM820" t="b">
        <f t="shared" si="127"/>
        <v>1</v>
      </c>
      <c r="AN820"/>
      <c r="AO820"/>
      <c r="AP820"/>
      <c r="AQ820"/>
    </row>
    <row r="821" spans="10:43" x14ac:dyDescent="0.25">
      <c r="J821" t="b">
        <f t="shared" si="128"/>
        <v>1</v>
      </c>
      <c r="M821" t="b">
        <f t="shared" si="122"/>
        <v>1</v>
      </c>
      <c r="N821" t="b">
        <f>OR(K821="Grand Total",IFERROR(FIND(SUBSTITUTE(K821," ",""),SUBSTITUTE('0 - Params'!$B$5," ","")),0)&gt;0)</f>
        <v>1</v>
      </c>
      <c r="O821" t="b">
        <f t="shared" si="123"/>
        <v>1</v>
      </c>
      <c r="S821" t="b">
        <f t="shared" si="129"/>
        <v>1</v>
      </c>
      <c r="W821" t="b">
        <f t="shared" si="124"/>
        <v>1</v>
      </c>
      <c r="X821" t="b">
        <f t="shared" si="125"/>
        <v>1</v>
      </c>
      <c r="Y821"/>
      <c r="Z821"/>
      <c r="AA821"/>
      <c r="AE821" t="b">
        <f t="shared" si="121"/>
        <v>1</v>
      </c>
      <c r="AF821"/>
      <c r="AG821"/>
      <c r="AH821"/>
      <c r="AJ821" s="76" t="s">
        <v>2009</v>
      </c>
      <c r="AK821" s="77">
        <v>1</v>
      </c>
      <c r="AL821" t="b">
        <f t="shared" si="126"/>
        <v>1</v>
      </c>
      <c r="AM821" t="b">
        <f t="shared" si="127"/>
        <v>1</v>
      </c>
      <c r="AN821"/>
      <c r="AO821"/>
      <c r="AP821"/>
      <c r="AQ821"/>
    </row>
    <row r="822" spans="10:43" x14ac:dyDescent="0.25">
      <c r="J822" t="b">
        <f t="shared" si="128"/>
        <v>1</v>
      </c>
      <c r="M822" t="b">
        <f t="shared" si="122"/>
        <v>1</v>
      </c>
      <c r="N822" t="b">
        <f>OR(K822="Grand Total",IFERROR(FIND(SUBSTITUTE(K822," ",""),SUBSTITUTE('0 - Params'!$B$5," ","")),0)&gt;0)</f>
        <v>1</v>
      </c>
      <c r="O822" t="b">
        <f t="shared" si="123"/>
        <v>1</v>
      </c>
      <c r="S822" t="b">
        <f t="shared" si="129"/>
        <v>1</v>
      </c>
      <c r="W822" t="b">
        <f t="shared" si="124"/>
        <v>1</v>
      </c>
      <c r="X822" t="b">
        <f t="shared" si="125"/>
        <v>1</v>
      </c>
      <c r="Y822"/>
      <c r="Z822"/>
      <c r="AA822"/>
      <c r="AE822" t="b">
        <f t="shared" si="121"/>
        <v>1</v>
      </c>
      <c r="AF822"/>
      <c r="AG822"/>
      <c r="AH822"/>
      <c r="AJ822" s="76" t="s">
        <v>2011</v>
      </c>
      <c r="AK822" s="77">
        <v>1</v>
      </c>
      <c r="AL822" t="b">
        <f t="shared" si="126"/>
        <v>1</v>
      </c>
      <c r="AM822" t="b">
        <f t="shared" si="127"/>
        <v>1</v>
      </c>
      <c r="AN822"/>
      <c r="AO822"/>
      <c r="AP822"/>
      <c r="AQ822"/>
    </row>
    <row r="823" spans="10:43" x14ac:dyDescent="0.25">
      <c r="J823" t="b">
        <f t="shared" si="128"/>
        <v>1</v>
      </c>
      <c r="M823" t="b">
        <f t="shared" si="122"/>
        <v>1</v>
      </c>
      <c r="N823" t="b">
        <f>OR(K823="Grand Total",IFERROR(FIND(SUBSTITUTE(K823," ",""),SUBSTITUTE('0 - Params'!$B$5," ","")),0)&gt;0)</f>
        <v>1</v>
      </c>
      <c r="O823" t="b">
        <f t="shared" si="123"/>
        <v>1</v>
      </c>
      <c r="S823" t="b">
        <f t="shared" si="129"/>
        <v>1</v>
      </c>
      <c r="W823" t="b">
        <f t="shared" si="124"/>
        <v>1</v>
      </c>
      <c r="X823" t="b">
        <f t="shared" si="125"/>
        <v>1</v>
      </c>
      <c r="Y823"/>
      <c r="Z823"/>
      <c r="AA823"/>
      <c r="AE823" t="b">
        <f t="shared" si="121"/>
        <v>1</v>
      </c>
      <c r="AF823"/>
      <c r="AG823"/>
      <c r="AH823"/>
      <c r="AJ823" s="76" t="s">
        <v>2013</v>
      </c>
      <c r="AK823" s="77">
        <v>1</v>
      </c>
      <c r="AL823" t="b">
        <f t="shared" si="126"/>
        <v>1</v>
      </c>
      <c r="AM823" t="b">
        <f t="shared" si="127"/>
        <v>1</v>
      </c>
      <c r="AN823"/>
      <c r="AO823"/>
      <c r="AP823"/>
      <c r="AQ823"/>
    </row>
    <row r="824" spans="10:43" x14ac:dyDescent="0.25">
      <c r="J824" t="b">
        <f t="shared" si="128"/>
        <v>1</v>
      </c>
      <c r="M824" t="b">
        <f t="shared" si="122"/>
        <v>1</v>
      </c>
      <c r="N824" t="b">
        <f>OR(K824="Grand Total",IFERROR(FIND(SUBSTITUTE(K824," ",""),SUBSTITUTE('0 - Params'!$B$5," ","")),0)&gt;0)</f>
        <v>1</v>
      </c>
      <c r="O824" t="b">
        <f t="shared" si="123"/>
        <v>1</v>
      </c>
      <c r="S824" t="b">
        <f t="shared" si="129"/>
        <v>1</v>
      </c>
      <c r="W824" t="b">
        <f t="shared" si="124"/>
        <v>1</v>
      </c>
      <c r="X824" t="b">
        <f t="shared" si="125"/>
        <v>1</v>
      </c>
      <c r="Y824"/>
      <c r="Z824"/>
      <c r="AA824"/>
      <c r="AE824" t="b">
        <f t="shared" si="121"/>
        <v>1</v>
      </c>
      <c r="AF824"/>
      <c r="AG824"/>
      <c r="AH824"/>
      <c r="AJ824" s="76" t="s">
        <v>2015</v>
      </c>
      <c r="AK824" s="77">
        <v>1</v>
      </c>
      <c r="AL824" t="b">
        <f t="shared" si="126"/>
        <v>1</v>
      </c>
      <c r="AM824" t="b">
        <f t="shared" si="127"/>
        <v>1</v>
      </c>
      <c r="AN824"/>
      <c r="AO824"/>
      <c r="AP824"/>
      <c r="AQ824"/>
    </row>
    <row r="825" spans="10:43" x14ac:dyDescent="0.25">
      <c r="J825" t="b">
        <f t="shared" si="128"/>
        <v>1</v>
      </c>
      <c r="M825" t="b">
        <f t="shared" si="122"/>
        <v>1</v>
      </c>
      <c r="N825" t="b">
        <f>OR(K825="Grand Total",IFERROR(FIND(SUBSTITUTE(K825," ",""),SUBSTITUTE('0 - Params'!$B$5," ","")),0)&gt;0)</f>
        <v>1</v>
      </c>
      <c r="O825" t="b">
        <f t="shared" si="123"/>
        <v>1</v>
      </c>
      <c r="S825" t="b">
        <f t="shared" si="129"/>
        <v>1</v>
      </c>
      <c r="W825" t="b">
        <f t="shared" si="124"/>
        <v>1</v>
      </c>
      <c r="X825" t="b">
        <f t="shared" si="125"/>
        <v>1</v>
      </c>
      <c r="Y825"/>
      <c r="Z825"/>
      <c r="AA825"/>
      <c r="AE825" t="b">
        <f t="shared" si="121"/>
        <v>1</v>
      </c>
      <c r="AF825"/>
      <c r="AG825"/>
      <c r="AH825"/>
      <c r="AJ825" s="76" t="s">
        <v>2017</v>
      </c>
      <c r="AK825" s="77">
        <v>1</v>
      </c>
      <c r="AL825" t="b">
        <f t="shared" si="126"/>
        <v>1</v>
      </c>
      <c r="AM825" t="b">
        <f t="shared" si="127"/>
        <v>1</v>
      </c>
      <c r="AN825"/>
      <c r="AO825"/>
      <c r="AP825"/>
      <c r="AQ825"/>
    </row>
    <row r="826" spans="10:43" x14ac:dyDescent="0.25">
      <c r="J826" t="b">
        <f t="shared" si="128"/>
        <v>1</v>
      </c>
      <c r="M826" t="b">
        <f t="shared" si="122"/>
        <v>1</v>
      </c>
      <c r="N826" t="b">
        <f>OR(K826="Grand Total",IFERROR(FIND(SUBSTITUTE(K826," ",""),SUBSTITUTE('0 - Params'!$B$5," ","")),0)&gt;0)</f>
        <v>1</v>
      </c>
      <c r="O826" t="b">
        <f t="shared" si="123"/>
        <v>1</v>
      </c>
      <c r="S826" t="b">
        <f t="shared" si="129"/>
        <v>1</v>
      </c>
      <c r="W826" t="b">
        <f t="shared" si="124"/>
        <v>1</v>
      </c>
      <c r="X826" t="b">
        <f t="shared" si="125"/>
        <v>1</v>
      </c>
      <c r="Y826"/>
      <c r="Z826"/>
      <c r="AA826"/>
      <c r="AE826" t="b">
        <f t="shared" si="121"/>
        <v>1</v>
      </c>
      <c r="AF826"/>
      <c r="AG826"/>
      <c r="AH826"/>
      <c r="AJ826" s="76" t="s">
        <v>2019</v>
      </c>
      <c r="AK826" s="77">
        <v>1</v>
      </c>
      <c r="AL826" t="b">
        <f t="shared" si="126"/>
        <v>1</v>
      </c>
      <c r="AM826" t="b">
        <f t="shared" si="127"/>
        <v>1</v>
      </c>
      <c r="AN826"/>
      <c r="AO826"/>
      <c r="AP826"/>
      <c r="AQ826"/>
    </row>
    <row r="827" spans="10:43" x14ac:dyDescent="0.25">
      <c r="J827" t="b">
        <f t="shared" si="128"/>
        <v>1</v>
      </c>
      <c r="M827" t="b">
        <f t="shared" si="122"/>
        <v>1</v>
      </c>
      <c r="N827" t="b">
        <f>OR(K827="Grand Total",IFERROR(FIND(SUBSTITUTE(K827," ",""),SUBSTITUTE('0 - Params'!$B$5," ","")),0)&gt;0)</f>
        <v>1</v>
      </c>
      <c r="O827" t="b">
        <f t="shared" si="123"/>
        <v>1</v>
      </c>
      <c r="S827" t="b">
        <f t="shared" si="129"/>
        <v>1</v>
      </c>
      <c r="W827" t="b">
        <f t="shared" si="124"/>
        <v>1</v>
      </c>
      <c r="X827" t="b">
        <f t="shared" si="125"/>
        <v>1</v>
      </c>
      <c r="Y827"/>
      <c r="Z827"/>
      <c r="AA827"/>
      <c r="AE827" t="b">
        <f t="shared" si="121"/>
        <v>1</v>
      </c>
      <c r="AF827"/>
      <c r="AG827"/>
      <c r="AH827"/>
      <c r="AJ827" s="76" t="s">
        <v>2021</v>
      </c>
      <c r="AK827" s="77">
        <v>1</v>
      </c>
      <c r="AL827" t="b">
        <f t="shared" si="126"/>
        <v>1</v>
      </c>
      <c r="AM827" t="b">
        <f t="shared" si="127"/>
        <v>1</v>
      </c>
      <c r="AN827"/>
      <c r="AO827"/>
      <c r="AP827"/>
      <c r="AQ827"/>
    </row>
    <row r="828" spans="10:43" x14ac:dyDescent="0.25">
      <c r="J828" t="b">
        <f t="shared" si="128"/>
        <v>1</v>
      </c>
      <c r="M828" t="b">
        <f t="shared" si="122"/>
        <v>1</v>
      </c>
      <c r="N828" t="b">
        <f>OR(K828="Grand Total",IFERROR(FIND(SUBSTITUTE(K828," ",""),SUBSTITUTE('0 - Params'!$B$5," ","")),0)&gt;0)</f>
        <v>1</v>
      </c>
      <c r="O828" t="b">
        <f t="shared" si="123"/>
        <v>1</v>
      </c>
      <c r="S828" t="b">
        <f t="shared" si="129"/>
        <v>1</v>
      </c>
      <c r="W828" t="b">
        <f t="shared" si="124"/>
        <v>1</v>
      </c>
      <c r="X828" t="b">
        <f t="shared" si="125"/>
        <v>1</v>
      </c>
      <c r="Y828"/>
      <c r="Z828"/>
      <c r="AA828"/>
      <c r="AE828" t="b">
        <f t="shared" si="121"/>
        <v>1</v>
      </c>
      <c r="AF828"/>
      <c r="AG828"/>
      <c r="AH828"/>
      <c r="AJ828" s="76" t="s">
        <v>2023</v>
      </c>
      <c r="AK828" s="77">
        <v>1</v>
      </c>
      <c r="AL828" t="b">
        <f t="shared" si="126"/>
        <v>1</v>
      </c>
      <c r="AM828" t="b">
        <f t="shared" si="127"/>
        <v>1</v>
      </c>
      <c r="AN828"/>
      <c r="AO828"/>
      <c r="AP828"/>
      <c r="AQ828"/>
    </row>
    <row r="829" spans="10:43" x14ac:dyDescent="0.25">
      <c r="J829" t="b">
        <f t="shared" si="128"/>
        <v>1</v>
      </c>
      <c r="M829" t="b">
        <f t="shared" si="122"/>
        <v>1</v>
      </c>
      <c r="N829" t="b">
        <f>OR(K829="Grand Total",IFERROR(FIND(SUBSTITUTE(K829," ",""),SUBSTITUTE('0 - Params'!$B$5," ","")),0)&gt;0)</f>
        <v>1</v>
      </c>
      <c r="O829" t="b">
        <f t="shared" si="123"/>
        <v>1</v>
      </c>
      <c r="S829" t="b">
        <f t="shared" si="129"/>
        <v>1</v>
      </c>
      <c r="W829" t="b">
        <f t="shared" si="124"/>
        <v>1</v>
      </c>
      <c r="X829" t="b">
        <f t="shared" si="125"/>
        <v>1</v>
      </c>
      <c r="Y829"/>
      <c r="Z829"/>
      <c r="AA829"/>
      <c r="AE829" t="b">
        <f t="shared" si="121"/>
        <v>1</v>
      </c>
      <c r="AF829"/>
      <c r="AG829"/>
      <c r="AH829"/>
      <c r="AJ829" s="76" t="s">
        <v>2025</v>
      </c>
      <c r="AK829" s="77">
        <v>1</v>
      </c>
      <c r="AL829" t="b">
        <f t="shared" si="126"/>
        <v>1</v>
      </c>
      <c r="AM829" t="b">
        <f t="shared" si="127"/>
        <v>1</v>
      </c>
      <c r="AN829"/>
      <c r="AO829"/>
      <c r="AP829"/>
      <c r="AQ829"/>
    </row>
    <row r="830" spans="10:43" x14ac:dyDescent="0.25">
      <c r="J830" t="b">
        <f t="shared" si="128"/>
        <v>1</v>
      </c>
      <c r="M830" t="b">
        <f t="shared" si="122"/>
        <v>1</v>
      </c>
      <c r="N830" t="b">
        <f>OR(K830="Grand Total",IFERROR(FIND(SUBSTITUTE(K830," ",""),SUBSTITUTE('0 - Params'!$B$5," ","")),0)&gt;0)</f>
        <v>1</v>
      </c>
      <c r="O830" t="b">
        <f t="shared" si="123"/>
        <v>1</v>
      </c>
      <c r="S830" t="b">
        <f t="shared" si="129"/>
        <v>1</v>
      </c>
      <c r="W830" t="b">
        <f t="shared" si="124"/>
        <v>1</v>
      </c>
      <c r="X830" t="b">
        <f t="shared" si="125"/>
        <v>1</v>
      </c>
      <c r="Y830"/>
      <c r="Z830"/>
      <c r="AA830"/>
      <c r="AE830" t="b">
        <f t="shared" si="121"/>
        <v>1</v>
      </c>
      <c r="AF830"/>
      <c r="AG830"/>
      <c r="AH830"/>
      <c r="AJ830" s="76" t="s">
        <v>2027</v>
      </c>
      <c r="AK830" s="77">
        <v>1</v>
      </c>
      <c r="AL830" t="b">
        <f t="shared" si="126"/>
        <v>1</v>
      </c>
      <c r="AM830" t="b">
        <f t="shared" si="127"/>
        <v>1</v>
      </c>
      <c r="AN830"/>
      <c r="AO830"/>
      <c r="AP830"/>
      <c r="AQ830"/>
    </row>
    <row r="831" spans="10:43" x14ac:dyDescent="0.25">
      <c r="J831" t="b">
        <f t="shared" si="128"/>
        <v>1</v>
      </c>
      <c r="M831" t="b">
        <f t="shared" si="122"/>
        <v>1</v>
      </c>
      <c r="N831" t="b">
        <f>OR(K831="Grand Total",IFERROR(FIND(SUBSTITUTE(K831," ",""),SUBSTITUTE('0 - Params'!$B$5," ","")),0)&gt;0)</f>
        <v>1</v>
      </c>
      <c r="O831" t="b">
        <f t="shared" si="123"/>
        <v>1</v>
      </c>
      <c r="S831" t="b">
        <f t="shared" si="129"/>
        <v>1</v>
      </c>
      <c r="W831" t="b">
        <f t="shared" si="124"/>
        <v>1</v>
      </c>
      <c r="X831" t="b">
        <f t="shared" si="125"/>
        <v>1</v>
      </c>
      <c r="Y831"/>
      <c r="Z831"/>
      <c r="AA831"/>
      <c r="AE831" t="b">
        <f t="shared" si="121"/>
        <v>1</v>
      </c>
      <c r="AF831"/>
      <c r="AG831"/>
      <c r="AH831"/>
      <c r="AJ831" s="76" t="s">
        <v>2029</v>
      </c>
      <c r="AK831" s="77">
        <v>1</v>
      </c>
      <c r="AL831" t="b">
        <f t="shared" si="126"/>
        <v>1</v>
      </c>
      <c r="AM831" t="b">
        <f t="shared" si="127"/>
        <v>1</v>
      </c>
      <c r="AN831"/>
      <c r="AO831"/>
      <c r="AP831"/>
      <c r="AQ831"/>
    </row>
    <row r="832" spans="10:43" x14ac:dyDescent="0.25">
      <c r="J832" t="b">
        <f t="shared" si="128"/>
        <v>1</v>
      </c>
      <c r="M832" t="b">
        <f t="shared" si="122"/>
        <v>1</v>
      </c>
      <c r="N832" t="b">
        <f>OR(K832="Grand Total",IFERROR(FIND(SUBSTITUTE(K832," ",""),SUBSTITUTE('0 - Params'!$B$5," ","")),0)&gt;0)</f>
        <v>1</v>
      </c>
      <c r="O832" t="b">
        <f t="shared" si="123"/>
        <v>1</v>
      </c>
      <c r="S832" t="b">
        <f t="shared" si="129"/>
        <v>1</v>
      </c>
      <c r="W832" t="b">
        <f t="shared" si="124"/>
        <v>1</v>
      </c>
      <c r="X832" t="b">
        <f t="shared" si="125"/>
        <v>1</v>
      </c>
      <c r="Y832"/>
      <c r="Z832"/>
      <c r="AA832"/>
      <c r="AE832" t="b">
        <f t="shared" si="121"/>
        <v>1</v>
      </c>
      <c r="AF832"/>
      <c r="AG832"/>
      <c r="AH832"/>
      <c r="AJ832" s="76" t="s">
        <v>2031</v>
      </c>
      <c r="AK832" s="77">
        <v>1</v>
      </c>
      <c r="AL832" t="b">
        <f t="shared" si="126"/>
        <v>1</v>
      </c>
      <c r="AM832" t="b">
        <f t="shared" si="127"/>
        <v>1</v>
      </c>
      <c r="AN832"/>
      <c r="AO832"/>
      <c r="AP832"/>
      <c r="AQ832"/>
    </row>
    <row r="833" spans="10:43" x14ac:dyDescent="0.25">
      <c r="J833" t="b">
        <f t="shared" si="128"/>
        <v>1</v>
      </c>
      <c r="M833" t="b">
        <f t="shared" si="122"/>
        <v>1</v>
      </c>
      <c r="N833" t="b">
        <f>OR(K833="Grand Total",IFERROR(FIND(SUBSTITUTE(K833," ",""),SUBSTITUTE('0 - Params'!$B$5," ","")),0)&gt;0)</f>
        <v>1</v>
      </c>
      <c r="O833" t="b">
        <f t="shared" si="123"/>
        <v>1</v>
      </c>
      <c r="S833" t="b">
        <f t="shared" si="129"/>
        <v>1</v>
      </c>
      <c r="W833" t="b">
        <f t="shared" si="124"/>
        <v>1</v>
      </c>
      <c r="X833" t="b">
        <f t="shared" si="125"/>
        <v>1</v>
      </c>
      <c r="Y833"/>
      <c r="Z833"/>
      <c r="AA833"/>
      <c r="AE833" t="b">
        <f t="shared" si="121"/>
        <v>1</v>
      </c>
      <c r="AF833"/>
      <c r="AG833"/>
      <c r="AH833"/>
      <c r="AJ833" s="76" t="s">
        <v>2033</v>
      </c>
      <c r="AK833" s="77">
        <v>1</v>
      </c>
      <c r="AL833" t="b">
        <f t="shared" si="126"/>
        <v>1</v>
      </c>
      <c r="AM833" t="b">
        <f t="shared" si="127"/>
        <v>1</v>
      </c>
      <c r="AN833"/>
      <c r="AO833"/>
      <c r="AP833"/>
      <c r="AQ833"/>
    </row>
    <row r="834" spans="10:43" x14ac:dyDescent="0.25">
      <c r="J834" t="b">
        <f t="shared" si="128"/>
        <v>1</v>
      </c>
      <c r="M834" t="b">
        <f t="shared" si="122"/>
        <v>1</v>
      </c>
      <c r="N834" t="b">
        <f>OR(K834="Grand Total",IFERROR(FIND(SUBSTITUTE(K834," ",""),SUBSTITUTE('0 - Params'!$B$5," ","")),0)&gt;0)</f>
        <v>1</v>
      </c>
      <c r="O834" t="b">
        <f t="shared" si="123"/>
        <v>1</v>
      </c>
      <c r="S834" t="b">
        <f t="shared" si="129"/>
        <v>1</v>
      </c>
      <c r="W834" t="b">
        <f t="shared" si="124"/>
        <v>1</v>
      </c>
      <c r="X834" t="b">
        <f t="shared" si="125"/>
        <v>1</v>
      </c>
      <c r="Y834"/>
      <c r="Z834"/>
      <c r="AA834"/>
      <c r="AE834" t="b">
        <f t="shared" si="121"/>
        <v>1</v>
      </c>
      <c r="AF834"/>
      <c r="AG834"/>
      <c r="AH834"/>
      <c r="AJ834" s="76" t="s">
        <v>2035</v>
      </c>
      <c r="AK834" s="77">
        <v>1</v>
      </c>
      <c r="AL834" t="b">
        <f t="shared" si="126"/>
        <v>1</v>
      </c>
      <c r="AM834" t="b">
        <f t="shared" si="127"/>
        <v>1</v>
      </c>
      <c r="AN834"/>
      <c r="AO834"/>
      <c r="AP834"/>
      <c r="AQ834"/>
    </row>
    <row r="835" spans="10:43" x14ac:dyDescent="0.25">
      <c r="J835" t="b">
        <f t="shared" si="128"/>
        <v>1</v>
      </c>
      <c r="M835" t="b">
        <f t="shared" si="122"/>
        <v>1</v>
      </c>
      <c r="N835" t="b">
        <f>OR(K835="Grand Total",IFERROR(FIND(SUBSTITUTE(K835," ",""),SUBSTITUTE('0 - Params'!$B$5," ","")),0)&gt;0)</f>
        <v>1</v>
      </c>
      <c r="O835" t="b">
        <f t="shared" si="123"/>
        <v>1</v>
      </c>
      <c r="S835" t="b">
        <f t="shared" si="129"/>
        <v>1</v>
      </c>
      <c r="W835" t="b">
        <f t="shared" si="124"/>
        <v>1</v>
      </c>
      <c r="X835" t="b">
        <f t="shared" si="125"/>
        <v>1</v>
      </c>
      <c r="Y835"/>
      <c r="Z835"/>
      <c r="AA835"/>
      <c r="AE835" t="b">
        <f t="shared" si="121"/>
        <v>1</v>
      </c>
      <c r="AF835"/>
      <c r="AG835"/>
      <c r="AH835"/>
      <c r="AJ835" s="76" t="s">
        <v>2037</v>
      </c>
      <c r="AK835" s="77">
        <v>1</v>
      </c>
      <c r="AL835" t="b">
        <f t="shared" si="126"/>
        <v>1</v>
      </c>
      <c r="AM835" t="b">
        <f t="shared" si="127"/>
        <v>1</v>
      </c>
      <c r="AN835"/>
      <c r="AO835"/>
      <c r="AP835"/>
      <c r="AQ835"/>
    </row>
    <row r="836" spans="10:43" x14ac:dyDescent="0.25">
      <c r="J836" t="b">
        <f t="shared" si="128"/>
        <v>1</v>
      </c>
      <c r="M836" t="b">
        <f t="shared" si="122"/>
        <v>1</v>
      </c>
      <c r="N836" t="b">
        <f>OR(K836="Grand Total",IFERROR(FIND(SUBSTITUTE(K836," ",""),SUBSTITUTE('0 - Params'!$B$5," ","")),0)&gt;0)</f>
        <v>1</v>
      </c>
      <c r="O836" t="b">
        <f t="shared" si="123"/>
        <v>1</v>
      </c>
      <c r="S836" t="b">
        <f t="shared" si="129"/>
        <v>1</v>
      </c>
      <c r="W836" t="b">
        <f t="shared" si="124"/>
        <v>1</v>
      </c>
      <c r="X836" t="b">
        <f t="shared" si="125"/>
        <v>1</v>
      </c>
      <c r="Y836"/>
      <c r="Z836"/>
      <c r="AA836"/>
      <c r="AE836" t="b">
        <f t="shared" si="121"/>
        <v>1</v>
      </c>
      <c r="AF836"/>
      <c r="AG836"/>
      <c r="AH836"/>
      <c r="AJ836" s="76" t="s">
        <v>2039</v>
      </c>
      <c r="AK836" s="77">
        <v>1</v>
      </c>
      <c r="AL836" t="b">
        <f t="shared" si="126"/>
        <v>1</v>
      </c>
      <c r="AM836" t="b">
        <f t="shared" si="127"/>
        <v>1</v>
      </c>
      <c r="AN836"/>
      <c r="AO836"/>
      <c r="AP836"/>
      <c r="AQ836"/>
    </row>
    <row r="837" spans="10:43" x14ac:dyDescent="0.25">
      <c r="J837" t="b">
        <f t="shared" si="128"/>
        <v>1</v>
      </c>
      <c r="M837" t="b">
        <f t="shared" si="122"/>
        <v>1</v>
      </c>
      <c r="N837" t="b">
        <f>OR(K837="Grand Total",IFERROR(FIND(SUBSTITUTE(K837," ",""),SUBSTITUTE('0 - Params'!$B$5," ","")),0)&gt;0)</f>
        <v>1</v>
      </c>
      <c r="O837" t="b">
        <f t="shared" si="123"/>
        <v>1</v>
      </c>
      <c r="S837" t="b">
        <f t="shared" si="129"/>
        <v>1</v>
      </c>
      <c r="W837" t="b">
        <f t="shared" si="124"/>
        <v>1</v>
      </c>
      <c r="X837" t="b">
        <f t="shared" si="125"/>
        <v>1</v>
      </c>
      <c r="Y837"/>
      <c r="Z837"/>
      <c r="AA837"/>
      <c r="AE837" t="b">
        <f t="shared" si="121"/>
        <v>1</v>
      </c>
      <c r="AF837"/>
      <c r="AG837"/>
      <c r="AH837"/>
      <c r="AJ837" s="76" t="s">
        <v>2041</v>
      </c>
      <c r="AK837" s="77">
        <v>1</v>
      </c>
      <c r="AL837" t="b">
        <f t="shared" si="126"/>
        <v>1</v>
      </c>
      <c r="AM837" t="b">
        <f t="shared" si="127"/>
        <v>1</v>
      </c>
      <c r="AN837"/>
      <c r="AO837"/>
      <c r="AP837"/>
      <c r="AQ837"/>
    </row>
    <row r="838" spans="10:43" x14ac:dyDescent="0.25">
      <c r="J838" t="b">
        <f t="shared" si="128"/>
        <v>1</v>
      </c>
      <c r="M838" t="b">
        <f t="shared" si="122"/>
        <v>1</v>
      </c>
      <c r="N838" t="b">
        <f>OR(K838="Grand Total",IFERROR(FIND(SUBSTITUTE(K838," ",""),SUBSTITUTE('0 - Params'!$B$5," ","")),0)&gt;0)</f>
        <v>1</v>
      </c>
      <c r="O838" t="b">
        <f t="shared" si="123"/>
        <v>1</v>
      </c>
      <c r="S838" t="b">
        <f t="shared" si="129"/>
        <v>1</v>
      </c>
      <c r="W838" t="b">
        <f t="shared" si="124"/>
        <v>1</v>
      </c>
      <c r="X838" t="b">
        <f t="shared" si="125"/>
        <v>1</v>
      </c>
      <c r="Y838"/>
      <c r="Z838"/>
      <c r="AA838"/>
      <c r="AE838" t="b">
        <f t="shared" si="121"/>
        <v>1</v>
      </c>
      <c r="AF838"/>
      <c r="AG838"/>
      <c r="AH838"/>
      <c r="AJ838" s="76" t="s">
        <v>2043</v>
      </c>
      <c r="AK838" s="77">
        <v>1</v>
      </c>
      <c r="AL838" t="b">
        <f t="shared" si="126"/>
        <v>1</v>
      </c>
      <c r="AM838" t="b">
        <f t="shared" si="127"/>
        <v>1</v>
      </c>
      <c r="AN838"/>
      <c r="AO838"/>
      <c r="AP838"/>
      <c r="AQ838"/>
    </row>
    <row r="839" spans="10:43" x14ac:dyDescent="0.25">
      <c r="J839" t="b">
        <f t="shared" si="128"/>
        <v>1</v>
      </c>
      <c r="M839" t="b">
        <f t="shared" si="122"/>
        <v>1</v>
      </c>
      <c r="N839" t="b">
        <f>OR(K839="Grand Total",IFERROR(FIND(SUBSTITUTE(K839," ",""),SUBSTITUTE('0 - Params'!$B$5," ","")),0)&gt;0)</f>
        <v>1</v>
      </c>
      <c r="O839" t="b">
        <f t="shared" si="123"/>
        <v>1</v>
      </c>
      <c r="S839" t="b">
        <f t="shared" si="129"/>
        <v>1</v>
      </c>
      <c r="W839" t="b">
        <f t="shared" si="124"/>
        <v>1</v>
      </c>
      <c r="X839" t="b">
        <f t="shared" si="125"/>
        <v>1</v>
      </c>
      <c r="Y839"/>
      <c r="Z839"/>
      <c r="AA839"/>
      <c r="AE839" t="b">
        <f t="shared" si="121"/>
        <v>1</v>
      </c>
      <c r="AF839"/>
      <c r="AG839"/>
      <c r="AH839"/>
      <c r="AJ839" s="76" t="s">
        <v>2045</v>
      </c>
      <c r="AK839" s="77">
        <v>1</v>
      </c>
      <c r="AL839" t="b">
        <f t="shared" si="126"/>
        <v>1</v>
      </c>
      <c r="AM839" t="b">
        <f t="shared" si="127"/>
        <v>1</v>
      </c>
      <c r="AN839"/>
      <c r="AO839"/>
      <c r="AP839"/>
      <c r="AQ839"/>
    </row>
    <row r="840" spans="10:43" x14ac:dyDescent="0.25">
      <c r="J840" t="b">
        <f t="shared" si="128"/>
        <v>1</v>
      </c>
      <c r="M840" t="b">
        <f t="shared" si="122"/>
        <v>1</v>
      </c>
      <c r="N840" t="b">
        <f>OR(K840="Grand Total",IFERROR(FIND(SUBSTITUTE(K840," ",""),SUBSTITUTE('0 - Params'!$B$5," ","")),0)&gt;0)</f>
        <v>1</v>
      </c>
      <c r="O840" t="b">
        <f t="shared" si="123"/>
        <v>1</v>
      </c>
      <c r="S840" t="b">
        <f t="shared" si="129"/>
        <v>1</v>
      </c>
      <c r="W840" t="b">
        <f t="shared" si="124"/>
        <v>1</v>
      </c>
      <c r="X840" t="b">
        <f t="shared" si="125"/>
        <v>1</v>
      </c>
      <c r="Y840"/>
      <c r="Z840"/>
      <c r="AA840"/>
      <c r="AE840" t="b">
        <f t="shared" si="121"/>
        <v>1</v>
      </c>
      <c r="AF840"/>
      <c r="AG840"/>
      <c r="AH840"/>
      <c r="AJ840" s="76" t="s">
        <v>2047</v>
      </c>
      <c r="AK840" s="77">
        <v>1</v>
      </c>
      <c r="AL840" t="b">
        <f t="shared" si="126"/>
        <v>1</v>
      </c>
      <c r="AM840" t="b">
        <f t="shared" si="127"/>
        <v>1</v>
      </c>
      <c r="AN840"/>
      <c r="AO840"/>
      <c r="AP840"/>
      <c r="AQ840"/>
    </row>
    <row r="841" spans="10:43" x14ac:dyDescent="0.25">
      <c r="J841" t="b">
        <f t="shared" si="128"/>
        <v>1</v>
      </c>
      <c r="M841" t="b">
        <f t="shared" si="122"/>
        <v>1</v>
      </c>
      <c r="N841" t="b">
        <f>OR(K841="Grand Total",IFERROR(FIND(SUBSTITUTE(K841," ",""),SUBSTITUTE('0 - Params'!$B$5," ","")),0)&gt;0)</f>
        <v>1</v>
      </c>
      <c r="O841" t="b">
        <f t="shared" si="123"/>
        <v>1</v>
      </c>
      <c r="S841" t="b">
        <f t="shared" si="129"/>
        <v>1</v>
      </c>
      <c r="W841" t="b">
        <f t="shared" si="124"/>
        <v>1</v>
      </c>
      <c r="X841" t="b">
        <f t="shared" si="125"/>
        <v>1</v>
      </c>
      <c r="Y841"/>
      <c r="Z841"/>
      <c r="AA841"/>
      <c r="AE841" t="b">
        <f t="shared" si="121"/>
        <v>1</v>
      </c>
      <c r="AF841"/>
      <c r="AG841"/>
      <c r="AH841"/>
      <c r="AJ841" s="76" t="s">
        <v>2049</v>
      </c>
      <c r="AK841" s="77">
        <v>1</v>
      </c>
      <c r="AL841" t="b">
        <f t="shared" si="126"/>
        <v>1</v>
      </c>
      <c r="AM841" t="b">
        <f t="shared" si="127"/>
        <v>1</v>
      </c>
      <c r="AN841"/>
      <c r="AO841"/>
      <c r="AP841"/>
      <c r="AQ841"/>
    </row>
    <row r="842" spans="10:43" x14ac:dyDescent="0.25">
      <c r="J842" t="b">
        <f t="shared" si="128"/>
        <v>1</v>
      </c>
      <c r="M842" t="b">
        <f t="shared" si="122"/>
        <v>1</v>
      </c>
      <c r="N842" t="b">
        <f>OR(K842="Grand Total",IFERROR(FIND(SUBSTITUTE(K842," ",""),SUBSTITUTE('0 - Params'!$B$5," ","")),0)&gt;0)</f>
        <v>1</v>
      </c>
      <c r="O842" t="b">
        <f t="shared" si="123"/>
        <v>1</v>
      </c>
      <c r="S842" t="b">
        <f t="shared" si="129"/>
        <v>1</v>
      </c>
      <c r="W842" t="b">
        <f t="shared" si="124"/>
        <v>1</v>
      </c>
      <c r="X842" t="b">
        <f t="shared" si="125"/>
        <v>1</v>
      </c>
      <c r="Y842"/>
      <c r="Z842"/>
      <c r="AA842"/>
      <c r="AE842" t="b">
        <f t="shared" si="121"/>
        <v>1</v>
      </c>
      <c r="AF842"/>
      <c r="AG842"/>
      <c r="AH842"/>
      <c r="AJ842" s="76" t="s">
        <v>2051</v>
      </c>
      <c r="AK842" s="77">
        <v>1</v>
      </c>
      <c r="AL842" t="b">
        <f t="shared" si="126"/>
        <v>1</v>
      </c>
      <c r="AM842" t="b">
        <f t="shared" si="127"/>
        <v>1</v>
      </c>
      <c r="AN842"/>
      <c r="AO842"/>
      <c r="AP842"/>
      <c r="AQ842"/>
    </row>
    <row r="843" spans="10:43" x14ac:dyDescent="0.25">
      <c r="J843" t="b">
        <f t="shared" si="128"/>
        <v>1</v>
      </c>
      <c r="M843" t="b">
        <f t="shared" si="122"/>
        <v>1</v>
      </c>
      <c r="N843" t="b">
        <f>OR(K843="Grand Total",IFERROR(FIND(SUBSTITUTE(K843," ",""),SUBSTITUTE('0 - Params'!$B$5," ","")),0)&gt;0)</f>
        <v>1</v>
      </c>
      <c r="O843" t="b">
        <f t="shared" si="123"/>
        <v>1</v>
      </c>
      <c r="S843" t="b">
        <f t="shared" si="129"/>
        <v>1</v>
      </c>
      <c r="W843" t="b">
        <f t="shared" si="124"/>
        <v>1</v>
      </c>
      <c r="X843" t="b">
        <f t="shared" si="125"/>
        <v>1</v>
      </c>
      <c r="Y843"/>
      <c r="Z843"/>
      <c r="AA843"/>
      <c r="AE843" t="b">
        <f t="shared" ref="AE843:AE906" si="130">OR(AC843="Grand Total",EXACT(LOWER(AC843),AC843))</f>
        <v>1</v>
      </c>
      <c r="AF843"/>
      <c r="AG843"/>
      <c r="AH843"/>
      <c r="AJ843" s="76" t="s">
        <v>2053</v>
      </c>
      <c r="AK843" s="77">
        <v>1</v>
      </c>
      <c r="AL843" t="b">
        <f t="shared" si="126"/>
        <v>1</v>
      </c>
      <c r="AM843" t="b">
        <f t="shared" si="127"/>
        <v>1</v>
      </c>
      <c r="AN843"/>
      <c r="AO843"/>
      <c r="AP843"/>
      <c r="AQ843"/>
    </row>
    <row r="844" spans="10:43" x14ac:dyDescent="0.25">
      <c r="J844" t="b">
        <f t="shared" si="128"/>
        <v>1</v>
      </c>
      <c r="M844" t="b">
        <f t="shared" ref="M844:M907" si="131">OR(K844="Grand Total",EXACT(UPPER(K844),K844))</f>
        <v>1</v>
      </c>
      <c r="N844" t="b">
        <f>OR(K844="Grand Total",IFERROR(FIND(SUBSTITUTE(K844," ",""),SUBSTITUTE('0 - Params'!$B$5," ","")),0)&gt;0)</f>
        <v>1</v>
      </c>
      <c r="O844" t="b">
        <f t="shared" ref="O844:O907" si="132">OR(K844="Grand Total",TRIM(K844)=K844)</f>
        <v>1</v>
      </c>
      <c r="S844" t="b">
        <f t="shared" si="129"/>
        <v>1</v>
      </c>
      <c r="W844" t="b">
        <f t="shared" ref="W844:W907" si="133">IF(AND(U844&lt;&gt;"",U844&lt;&gt;"Grand Total",U844&lt;&gt;"(blank)"),GETPIVOTDATA("Facility CCN",$U$10,"Facility CCN",U844)=1,TRUE)</f>
        <v>1</v>
      </c>
      <c r="X844" t="b">
        <f t="shared" ref="X844:X907" si="134">IF(AND(U844&lt;&gt;"",U844&lt;&gt;"Grand Total",U844&lt;&gt;"(blank)"),LEN(U844)=6,TRUE)</f>
        <v>1</v>
      </c>
      <c r="Y844"/>
      <c r="Z844"/>
      <c r="AA844"/>
      <c r="AE844" t="b">
        <f t="shared" si="130"/>
        <v>1</v>
      </c>
      <c r="AF844"/>
      <c r="AG844"/>
      <c r="AH844"/>
      <c r="AJ844" s="76" t="s">
        <v>2055</v>
      </c>
      <c r="AK844" s="77">
        <v>1</v>
      </c>
      <c r="AL844" t="b">
        <f t="shared" ref="AL844:AL907" si="135">IF(AND(AJ844&lt;&gt;"",AJ844&lt;&gt;"Grand Total",AJ844&lt;&gt;"(blank)"),GETPIVOTDATA("Provider NPI",$AJ$10,"Provider NPI",AJ844)=1,TRUE)</f>
        <v>1</v>
      </c>
      <c r="AM844" t="b">
        <f t="shared" ref="AM844:AM907" si="136">IF(AND(AJ844&lt;&gt;"",AJ844&lt;&gt;"Grand Total",AJ844&lt;&gt;"(blank)"),LEN(AJ844)=10,TRUE)</f>
        <v>1</v>
      </c>
      <c r="AN844"/>
      <c r="AO844"/>
      <c r="AP844"/>
      <c r="AQ844"/>
    </row>
    <row r="845" spans="10:43" x14ac:dyDescent="0.25">
      <c r="J845" t="b">
        <f t="shared" si="128"/>
        <v>1</v>
      </c>
      <c r="M845" t="b">
        <f t="shared" si="131"/>
        <v>1</v>
      </c>
      <c r="N845" t="b">
        <f>OR(K845="Grand Total",IFERROR(FIND(SUBSTITUTE(K845," ",""),SUBSTITUTE('0 - Params'!$B$5," ","")),0)&gt;0)</f>
        <v>1</v>
      </c>
      <c r="O845" t="b">
        <f t="shared" si="132"/>
        <v>1</v>
      </c>
      <c r="S845" t="b">
        <f t="shared" si="129"/>
        <v>1</v>
      </c>
      <c r="W845" t="b">
        <f t="shared" si="133"/>
        <v>1</v>
      </c>
      <c r="X845" t="b">
        <f t="shared" si="134"/>
        <v>1</v>
      </c>
      <c r="Y845"/>
      <c r="Z845"/>
      <c r="AA845"/>
      <c r="AE845" t="b">
        <f t="shared" si="130"/>
        <v>1</v>
      </c>
      <c r="AF845"/>
      <c r="AG845"/>
      <c r="AH845"/>
      <c r="AJ845" s="76" t="s">
        <v>2057</v>
      </c>
      <c r="AK845" s="77">
        <v>1</v>
      </c>
      <c r="AL845" t="b">
        <f t="shared" si="135"/>
        <v>1</v>
      </c>
      <c r="AM845" t="b">
        <f t="shared" si="136"/>
        <v>1</v>
      </c>
      <c r="AN845"/>
      <c r="AO845"/>
      <c r="AP845"/>
      <c r="AQ845"/>
    </row>
    <row r="846" spans="10:43" x14ac:dyDescent="0.25">
      <c r="J846" t="b">
        <f t="shared" si="128"/>
        <v>1</v>
      </c>
      <c r="M846" t="b">
        <f t="shared" si="131"/>
        <v>1</v>
      </c>
      <c r="N846" t="b">
        <f>OR(K846="Grand Total",IFERROR(FIND(SUBSTITUTE(K846," ",""),SUBSTITUTE('0 - Params'!$B$5," ","")),0)&gt;0)</f>
        <v>1</v>
      </c>
      <c r="O846" t="b">
        <f t="shared" si="132"/>
        <v>1</v>
      </c>
      <c r="S846" t="b">
        <f t="shared" si="129"/>
        <v>1</v>
      </c>
      <c r="W846" t="b">
        <f t="shared" si="133"/>
        <v>1</v>
      </c>
      <c r="X846" t="b">
        <f t="shared" si="134"/>
        <v>1</v>
      </c>
      <c r="Y846"/>
      <c r="Z846"/>
      <c r="AA846"/>
      <c r="AE846" t="b">
        <f t="shared" si="130"/>
        <v>1</v>
      </c>
      <c r="AF846"/>
      <c r="AG846"/>
      <c r="AH846"/>
      <c r="AJ846" s="76" t="s">
        <v>2059</v>
      </c>
      <c r="AK846" s="77">
        <v>1</v>
      </c>
      <c r="AL846" t="b">
        <f t="shared" si="135"/>
        <v>1</v>
      </c>
      <c r="AM846" t="b">
        <f t="shared" si="136"/>
        <v>1</v>
      </c>
      <c r="AN846"/>
      <c r="AO846"/>
      <c r="AP846"/>
      <c r="AQ846"/>
    </row>
    <row r="847" spans="10:43" x14ac:dyDescent="0.25">
      <c r="J847" t="b">
        <f t="shared" ref="J847:J910" si="137">OR(H847="Grand Total",EXACT(LOWER(H847),H847))</f>
        <v>1</v>
      </c>
      <c r="M847" t="b">
        <f t="shared" si="131"/>
        <v>1</v>
      </c>
      <c r="N847" t="b">
        <f>OR(K847="Grand Total",IFERROR(FIND(SUBSTITUTE(K847," ",""),SUBSTITUTE('0 - Params'!$B$5," ","")),0)&gt;0)</f>
        <v>1</v>
      </c>
      <c r="O847" t="b">
        <f t="shared" si="132"/>
        <v>1</v>
      </c>
      <c r="S847" t="b">
        <f t="shared" ref="S847:S910" si="138">OR(Q847="Grand Total",EXACT(LOWER(Q847),Q847))</f>
        <v>1</v>
      </c>
      <c r="W847" t="b">
        <f t="shared" si="133"/>
        <v>1</v>
      </c>
      <c r="X847" t="b">
        <f t="shared" si="134"/>
        <v>1</v>
      </c>
      <c r="Y847"/>
      <c r="Z847"/>
      <c r="AA847"/>
      <c r="AE847" t="b">
        <f t="shared" si="130"/>
        <v>1</v>
      </c>
      <c r="AF847"/>
      <c r="AG847"/>
      <c r="AH847"/>
      <c r="AJ847" s="76" t="s">
        <v>2061</v>
      </c>
      <c r="AK847" s="77">
        <v>1</v>
      </c>
      <c r="AL847" t="b">
        <f t="shared" si="135"/>
        <v>1</v>
      </c>
      <c r="AM847" t="b">
        <f t="shared" si="136"/>
        <v>1</v>
      </c>
      <c r="AN847"/>
      <c r="AO847"/>
      <c r="AP847"/>
      <c r="AQ847"/>
    </row>
    <row r="848" spans="10:43" x14ac:dyDescent="0.25">
      <c r="J848" t="b">
        <f t="shared" si="137"/>
        <v>1</v>
      </c>
      <c r="M848" t="b">
        <f t="shared" si="131"/>
        <v>1</v>
      </c>
      <c r="N848" t="b">
        <f>OR(K848="Grand Total",IFERROR(FIND(SUBSTITUTE(K848," ",""),SUBSTITUTE('0 - Params'!$B$5," ","")),0)&gt;0)</f>
        <v>1</v>
      </c>
      <c r="O848" t="b">
        <f t="shared" si="132"/>
        <v>1</v>
      </c>
      <c r="S848" t="b">
        <f t="shared" si="138"/>
        <v>1</v>
      </c>
      <c r="W848" t="b">
        <f t="shared" si="133"/>
        <v>1</v>
      </c>
      <c r="X848" t="b">
        <f t="shared" si="134"/>
        <v>1</v>
      </c>
      <c r="Y848"/>
      <c r="Z848"/>
      <c r="AA848"/>
      <c r="AE848" t="b">
        <f t="shared" si="130"/>
        <v>1</v>
      </c>
      <c r="AF848"/>
      <c r="AG848"/>
      <c r="AH848"/>
      <c r="AJ848" s="76" t="s">
        <v>2063</v>
      </c>
      <c r="AK848" s="77">
        <v>1</v>
      </c>
      <c r="AL848" t="b">
        <f t="shared" si="135"/>
        <v>1</v>
      </c>
      <c r="AM848" t="b">
        <f t="shared" si="136"/>
        <v>1</v>
      </c>
      <c r="AN848"/>
      <c r="AO848"/>
      <c r="AP848"/>
      <c r="AQ848"/>
    </row>
    <row r="849" spans="10:43" x14ac:dyDescent="0.25">
      <c r="J849" t="b">
        <f t="shared" si="137"/>
        <v>1</v>
      </c>
      <c r="M849" t="b">
        <f t="shared" si="131"/>
        <v>1</v>
      </c>
      <c r="N849" t="b">
        <f>OR(K849="Grand Total",IFERROR(FIND(SUBSTITUTE(K849," ",""),SUBSTITUTE('0 - Params'!$B$5," ","")),0)&gt;0)</f>
        <v>1</v>
      </c>
      <c r="O849" t="b">
        <f t="shared" si="132"/>
        <v>1</v>
      </c>
      <c r="S849" t="b">
        <f t="shared" si="138"/>
        <v>1</v>
      </c>
      <c r="W849" t="b">
        <f t="shared" si="133"/>
        <v>1</v>
      </c>
      <c r="X849" t="b">
        <f t="shared" si="134"/>
        <v>1</v>
      </c>
      <c r="Y849"/>
      <c r="Z849"/>
      <c r="AA849"/>
      <c r="AE849" t="b">
        <f t="shared" si="130"/>
        <v>1</v>
      </c>
      <c r="AF849"/>
      <c r="AG849"/>
      <c r="AH849"/>
      <c r="AJ849" s="76" t="s">
        <v>2065</v>
      </c>
      <c r="AK849" s="77">
        <v>1</v>
      </c>
      <c r="AL849" t="b">
        <f t="shared" si="135"/>
        <v>1</v>
      </c>
      <c r="AM849" t="b">
        <f t="shared" si="136"/>
        <v>1</v>
      </c>
      <c r="AN849"/>
      <c r="AO849"/>
      <c r="AP849"/>
      <c r="AQ849"/>
    </row>
    <row r="850" spans="10:43" x14ac:dyDescent="0.25">
      <c r="J850" t="b">
        <f t="shared" si="137"/>
        <v>1</v>
      </c>
      <c r="M850" t="b">
        <f t="shared" si="131"/>
        <v>1</v>
      </c>
      <c r="N850" t="b">
        <f>OR(K850="Grand Total",IFERROR(FIND(SUBSTITUTE(K850," ",""),SUBSTITUTE('0 - Params'!$B$5," ","")),0)&gt;0)</f>
        <v>1</v>
      </c>
      <c r="O850" t="b">
        <f t="shared" si="132"/>
        <v>1</v>
      </c>
      <c r="S850" t="b">
        <f t="shared" si="138"/>
        <v>1</v>
      </c>
      <c r="W850" t="b">
        <f t="shared" si="133"/>
        <v>1</v>
      </c>
      <c r="X850" t="b">
        <f t="shared" si="134"/>
        <v>1</v>
      </c>
      <c r="Y850"/>
      <c r="Z850"/>
      <c r="AA850"/>
      <c r="AE850" t="b">
        <f t="shared" si="130"/>
        <v>1</v>
      </c>
      <c r="AF850"/>
      <c r="AG850"/>
      <c r="AH850"/>
      <c r="AJ850" s="76" t="s">
        <v>2067</v>
      </c>
      <c r="AK850" s="77">
        <v>1</v>
      </c>
      <c r="AL850" t="b">
        <f t="shared" si="135"/>
        <v>1</v>
      </c>
      <c r="AM850" t="b">
        <f t="shared" si="136"/>
        <v>1</v>
      </c>
      <c r="AN850"/>
      <c r="AO850"/>
      <c r="AP850"/>
      <c r="AQ850"/>
    </row>
    <row r="851" spans="10:43" x14ac:dyDescent="0.25">
      <c r="J851" t="b">
        <f t="shared" si="137"/>
        <v>1</v>
      </c>
      <c r="M851" t="b">
        <f t="shared" si="131"/>
        <v>1</v>
      </c>
      <c r="N851" t="b">
        <f>OR(K851="Grand Total",IFERROR(FIND(SUBSTITUTE(K851," ",""),SUBSTITUTE('0 - Params'!$B$5," ","")),0)&gt;0)</f>
        <v>1</v>
      </c>
      <c r="O851" t="b">
        <f t="shared" si="132"/>
        <v>1</v>
      </c>
      <c r="S851" t="b">
        <f t="shared" si="138"/>
        <v>1</v>
      </c>
      <c r="W851" t="b">
        <f t="shared" si="133"/>
        <v>1</v>
      </c>
      <c r="X851" t="b">
        <f t="shared" si="134"/>
        <v>1</v>
      </c>
      <c r="Y851"/>
      <c r="Z851"/>
      <c r="AA851"/>
      <c r="AE851" t="b">
        <f t="shared" si="130"/>
        <v>1</v>
      </c>
      <c r="AF851"/>
      <c r="AG851"/>
      <c r="AH851"/>
      <c r="AJ851" s="76" t="s">
        <v>2069</v>
      </c>
      <c r="AK851" s="77">
        <v>1</v>
      </c>
      <c r="AL851" t="b">
        <f t="shared" si="135"/>
        <v>1</v>
      </c>
      <c r="AM851" t="b">
        <f t="shared" si="136"/>
        <v>1</v>
      </c>
      <c r="AN851"/>
      <c r="AO851"/>
      <c r="AP851"/>
      <c r="AQ851"/>
    </row>
    <row r="852" spans="10:43" x14ac:dyDescent="0.25">
      <c r="J852" t="b">
        <f t="shared" si="137"/>
        <v>1</v>
      </c>
      <c r="M852" t="b">
        <f t="shared" si="131"/>
        <v>1</v>
      </c>
      <c r="N852" t="b">
        <f>OR(K852="Grand Total",IFERROR(FIND(SUBSTITUTE(K852," ",""),SUBSTITUTE('0 - Params'!$B$5," ","")),0)&gt;0)</f>
        <v>1</v>
      </c>
      <c r="O852" t="b">
        <f t="shared" si="132"/>
        <v>1</v>
      </c>
      <c r="S852" t="b">
        <f t="shared" si="138"/>
        <v>1</v>
      </c>
      <c r="W852" t="b">
        <f t="shared" si="133"/>
        <v>1</v>
      </c>
      <c r="X852" t="b">
        <f t="shared" si="134"/>
        <v>1</v>
      </c>
      <c r="Y852"/>
      <c r="Z852"/>
      <c r="AA852"/>
      <c r="AE852" t="b">
        <f t="shared" si="130"/>
        <v>1</v>
      </c>
      <c r="AF852"/>
      <c r="AG852"/>
      <c r="AH852"/>
      <c r="AJ852" s="76" t="s">
        <v>2071</v>
      </c>
      <c r="AK852" s="77">
        <v>1</v>
      </c>
      <c r="AL852" t="b">
        <f t="shared" si="135"/>
        <v>1</v>
      </c>
      <c r="AM852" t="b">
        <f t="shared" si="136"/>
        <v>1</v>
      </c>
      <c r="AN852"/>
      <c r="AO852"/>
      <c r="AP852"/>
      <c r="AQ852"/>
    </row>
    <row r="853" spans="10:43" x14ac:dyDescent="0.25">
      <c r="J853" t="b">
        <f t="shared" si="137"/>
        <v>1</v>
      </c>
      <c r="M853" t="b">
        <f t="shared" si="131"/>
        <v>1</v>
      </c>
      <c r="N853" t="b">
        <f>OR(K853="Grand Total",IFERROR(FIND(SUBSTITUTE(K853," ",""),SUBSTITUTE('0 - Params'!$B$5," ","")),0)&gt;0)</f>
        <v>1</v>
      </c>
      <c r="O853" t="b">
        <f t="shared" si="132"/>
        <v>1</v>
      </c>
      <c r="S853" t="b">
        <f t="shared" si="138"/>
        <v>1</v>
      </c>
      <c r="W853" t="b">
        <f t="shared" si="133"/>
        <v>1</v>
      </c>
      <c r="X853" t="b">
        <f t="shared" si="134"/>
        <v>1</v>
      </c>
      <c r="Y853"/>
      <c r="Z853"/>
      <c r="AA853"/>
      <c r="AE853" t="b">
        <f t="shared" si="130"/>
        <v>1</v>
      </c>
      <c r="AF853"/>
      <c r="AG853"/>
      <c r="AH853"/>
      <c r="AJ853" s="76" t="s">
        <v>2073</v>
      </c>
      <c r="AK853" s="77">
        <v>1</v>
      </c>
      <c r="AL853" t="b">
        <f t="shared" si="135"/>
        <v>1</v>
      </c>
      <c r="AM853" t="b">
        <f t="shared" si="136"/>
        <v>1</v>
      </c>
      <c r="AN853"/>
      <c r="AO853"/>
      <c r="AP853"/>
      <c r="AQ853"/>
    </row>
    <row r="854" spans="10:43" x14ac:dyDescent="0.25">
      <c r="J854" t="b">
        <f t="shared" si="137"/>
        <v>1</v>
      </c>
      <c r="M854" t="b">
        <f t="shared" si="131"/>
        <v>1</v>
      </c>
      <c r="N854" t="b">
        <f>OR(K854="Grand Total",IFERROR(FIND(SUBSTITUTE(K854," ",""),SUBSTITUTE('0 - Params'!$B$5," ","")),0)&gt;0)</f>
        <v>1</v>
      </c>
      <c r="O854" t="b">
        <f t="shared" si="132"/>
        <v>1</v>
      </c>
      <c r="S854" t="b">
        <f t="shared" si="138"/>
        <v>1</v>
      </c>
      <c r="W854" t="b">
        <f t="shared" si="133"/>
        <v>1</v>
      </c>
      <c r="X854" t="b">
        <f t="shared" si="134"/>
        <v>1</v>
      </c>
      <c r="Y854"/>
      <c r="Z854"/>
      <c r="AA854"/>
      <c r="AE854" t="b">
        <f t="shared" si="130"/>
        <v>1</v>
      </c>
      <c r="AF854"/>
      <c r="AG854"/>
      <c r="AH854"/>
      <c r="AJ854" s="76" t="s">
        <v>2075</v>
      </c>
      <c r="AK854" s="77">
        <v>1</v>
      </c>
      <c r="AL854" t="b">
        <f t="shared" si="135"/>
        <v>1</v>
      </c>
      <c r="AM854" t="b">
        <f t="shared" si="136"/>
        <v>1</v>
      </c>
      <c r="AN854"/>
      <c r="AO854"/>
      <c r="AP854"/>
      <c r="AQ854"/>
    </row>
    <row r="855" spans="10:43" x14ac:dyDescent="0.25">
      <c r="J855" t="b">
        <f t="shared" si="137"/>
        <v>1</v>
      </c>
      <c r="M855" t="b">
        <f t="shared" si="131"/>
        <v>1</v>
      </c>
      <c r="N855" t="b">
        <f>OR(K855="Grand Total",IFERROR(FIND(SUBSTITUTE(K855," ",""),SUBSTITUTE('0 - Params'!$B$5," ","")),0)&gt;0)</f>
        <v>1</v>
      </c>
      <c r="O855" t="b">
        <f t="shared" si="132"/>
        <v>1</v>
      </c>
      <c r="S855" t="b">
        <f t="shared" si="138"/>
        <v>1</v>
      </c>
      <c r="W855" t="b">
        <f t="shared" si="133"/>
        <v>1</v>
      </c>
      <c r="X855" t="b">
        <f t="shared" si="134"/>
        <v>1</v>
      </c>
      <c r="Y855"/>
      <c r="Z855"/>
      <c r="AA855"/>
      <c r="AE855" t="b">
        <f t="shared" si="130"/>
        <v>1</v>
      </c>
      <c r="AF855"/>
      <c r="AG855"/>
      <c r="AH855"/>
      <c r="AJ855" s="76" t="s">
        <v>2077</v>
      </c>
      <c r="AK855" s="77">
        <v>1</v>
      </c>
      <c r="AL855" t="b">
        <f t="shared" si="135"/>
        <v>1</v>
      </c>
      <c r="AM855" t="b">
        <f t="shared" si="136"/>
        <v>1</v>
      </c>
      <c r="AN855"/>
      <c r="AO855"/>
      <c r="AP855"/>
      <c r="AQ855"/>
    </row>
    <row r="856" spans="10:43" x14ac:dyDescent="0.25">
      <c r="J856" t="b">
        <f t="shared" si="137"/>
        <v>1</v>
      </c>
      <c r="M856" t="b">
        <f t="shared" si="131"/>
        <v>1</v>
      </c>
      <c r="N856" t="b">
        <f>OR(K856="Grand Total",IFERROR(FIND(SUBSTITUTE(K856," ",""),SUBSTITUTE('0 - Params'!$B$5," ","")),0)&gt;0)</f>
        <v>1</v>
      </c>
      <c r="O856" t="b">
        <f t="shared" si="132"/>
        <v>1</v>
      </c>
      <c r="S856" t="b">
        <f t="shared" si="138"/>
        <v>1</v>
      </c>
      <c r="W856" t="b">
        <f t="shared" si="133"/>
        <v>1</v>
      </c>
      <c r="X856" t="b">
        <f t="shared" si="134"/>
        <v>1</v>
      </c>
      <c r="Y856"/>
      <c r="Z856"/>
      <c r="AA856"/>
      <c r="AE856" t="b">
        <f t="shared" si="130"/>
        <v>1</v>
      </c>
      <c r="AF856"/>
      <c r="AG856"/>
      <c r="AH856"/>
      <c r="AJ856" s="76" t="s">
        <v>2079</v>
      </c>
      <c r="AK856" s="77">
        <v>1</v>
      </c>
      <c r="AL856" t="b">
        <f t="shared" si="135"/>
        <v>1</v>
      </c>
      <c r="AM856" t="b">
        <f t="shared" si="136"/>
        <v>1</v>
      </c>
      <c r="AN856"/>
      <c r="AO856"/>
      <c r="AP856"/>
      <c r="AQ856"/>
    </row>
    <row r="857" spans="10:43" x14ac:dyDescent="0.25">
      <c r="J857" t="b">
        <f t="shared" si="137"/>
        <v>1</v>
      </c>
      <c r="M857" t="b">
        <f t="shared" si="131"/>
        <v>1</v>
      </c>
      <c r="N857" t="b">
        <f>OR(K857="Grand Total",IFERROR(FIND(SUBSTITUTE(K857," ",""),SUBSTITUTE('0 - Params'!$B$5," ","")),0)&gt;0)</f>
        <v>1</v>
      </c>
      <c r="O857" t="b">
        <f t="shared" si="132"/>
        <v>1</v>
      </c>
      <c r="S857" t="b">
        <f t="shared" si="138"/>
        <v>1</v>
      </c>
      <c r="W857" t="b">
        <f t="shared" si="133"/>
        <v>1</v>
      </c>
      <c r="X857" t="b">
        <f t="shared" si="134"/>
        <v>1</v>
      </c>
      <c r="Y857"/>
      <c r="Z857"/>
      <c r="AA857"/>
      <c r="AE857" t="b">
        <f t="shared" si="130"/>
        <v>1</v>
      </c>
      <c r="AF857"/>
      <c r="AG857"/>
      <c r="AH857"/>
      <c r="AJ857" s="76" t="s">
        <v>2081</v>
      </c>
      <c r="AK857" s="77">
        <v>1</v>
      </c>
      <c r="AL857" t="b">
        <f t="shared" si="135"/>
        <v>1</v>
      </c>
      <c r="AM857" t="b">
        <f t="shared" si="136"/>
        <v>1</v>
      </c>
      <c r="AN857"/>
      <c r="AO857"/>
      <c r="AP857"/>
      <c r="AQ857"/>
    </row>
    <row r="858" spans="10:43" x14ac:dyDescent="0.25">
      <c r="J858" t="b">
        <f t="shared" si="137"/>
        <v>1</v>
      </c>
      <c r="M858" t="b">
        <f t="shared" si="131"/>
        <v>1</v>
      </c>
      <c r="N858" t="b">
        <f>OR(K858="Grand Total",IFERROR(FIND(SUBSTITUTE(K858," ",""),SUBSTITUTE('0 - Params'!$B$5," ","")),0)&gt;0)</f>
        <v>1</v>
      </c>
      <c r="O858" t="b">
        <f t="shared" si="132"/>
        <v>1</v>
      </c>
      <c r="S858" t="b">
        <f t="shared" si="138"/>
        <v>1</v>
      </c>
      <c r="W858" t="b">
        <f t="shared" si="133"/>
        <v>1</v>
      </c>
      <c r="X858" t="b">
        <f t="shared" si="134"/>
        <v>1</v>
      </c>
      <c r="Y858"/>
      <c r="Z858"/>
      <c r="AA858"/>
      <c r="AE858" t="b">
        <f t="shared" si="130"/>
        <v>1</v>
      </c>
      <c r="AF858"/>
      <c r="AG858"/>
      <c r="AH858"/>
      <c r="AJ858" s="76" t="s">
        <v>2083</v>
      </c>
      <c r="AK858" s="77">
        <v>1</v>
      </c>
      <c r="AL858" t="b">
        <f t="shared" si="135"/>
        <v>1</v>
      </c>
      <c r="AM858" t="b">
        <f t="shared" si="136"/>
        <v>1</v>
      </c>
      <c r="AN858"/>
      <c r="AO858"/>
      <c r="AP858"/>
      <c r="AQ858"/>
    </row>
    <row r="859" spans="10:43" x14ac:dyDescent="0.25">
      <c r="J859" t="b">
        <f t="shared" si="137"/>
        <v>1</v>
      </c>
      <c r="M859" t="b">
        <f t="shared" si="131"/>
        <v>1</v>
      </c>
      <c r="N859" t="b">
        <f>OR(K859="Grand Total",IFERROR(FIND(SUBSTITUTE(K859," ",""),SUBSTITUTE('0 - Params'!$B$5," ","")),0)&gt;0)</f>
        <v>1</v>
      </c>
      <c r="O859" t="b">
        <f t="shared" si="132"/>
        <v>1</v>
      </c>
      <c r="S859" t="b">
        <f t="shared" si="138"/>
        <v>1</v>
      </c>
      <c r="W859" t="b">
        <f t="shared" si="133"/>
        <v>1</v>
      </c>
      <c r="X859" t="b">
        <f t="shared" si="134"/>
        <v>1</v>
      </c>
      <c r="Y859"/>
      <c r="Z859"/>
      <c r="AA859"/>
      <c r="AE859" t="b">
        <f t="shared" si="130"/>
        <v>1</v>
      </c>
      <c r="AF859"/>
      <c r="AG859"/>
      <c r="AH859"/>
      <c r="AJ859" s="76" t="s">
        <v>2085</v>
      </c>
      <c r="AK859" s="77">
        <v>1</v>
      </c>
      <c r="AL859" t="b">
        <f t="shared" si="135"/>
        <v>1</v>
      </c>
      <c r="AM859" t="b">
        <f t="shared" si="136"/>
        <v>1</v>
      </c>
      <c r="AN859"/>
      <c r="AO859"/>
      <c r="AP859"/>
      <c r="AQ859"/>
    </row>
    <row r="860" spans="10:43" x14ac:dyDescent="0.25">
      <c r="J860" t="b">
        <f t="shared" si="137"/>
        <v>1</v>
      </c>
      <c r="M860" t="b">
        <f t="shared" si="131"/>
        <v>1</v>
      </c>
      <c r="N860" t="b">
        <f>OR(K860="Grand Total",IFERROR(FIND(SUBSTITUTE(K860," ",""),SUBSTITUTE('0 - Params'!$B$5," ","")),0)&gt;0)</f>
        <v>1</v>
      </c>
      <c r="O860" t="b">
        <f t="shared" si="132"/>
        <v>1</v>
      </c>
      <c r="S860" t="b">
        <f t="shared" si="138"/>
        <v>1</v>
      </c>
      <c r="W860" t="b">
        <f t="shared" si="133"/>
        <v>1</v>
      </c>
      <c r="X860" t="b">
        <f t="shared" si="134"/>
        <v>1</v>
      </c>
      <c r="Y860"/>
      <c r="Z860"/>
      <c r="AA860"/>
      <c r="AE860" t="b">
        <f t="shared" si="130"/>
        <v>1</v>
      </c>
      <c r="AF860"/>
      <c r="AG860"/>
      <c r="AH860"/>
      <c r="AJ860" s="76" t="s">
        <v>2087</v>
      </c>
      <c r="AK860" s="77">
        <v>1</v>
      </c>
      <c r="AL860" t="b">
        <f t="shared" si="135"/>
        <v>1</v>
      </c>
      <c r="AM860" t="b">
        <f t="shared" si="136"/>
        <v>1</v>
      </c>
      <c r="AN860"/>
      <c r="AO860"/>
      <c r="AP860"/>
      <c r="AQ860"/>
    </row>
    <row r="861" spans="10:43" x14ac:dyDescent="0.25">
      <c r="J861" t="b">
        <f t="shared" si="137"/>
        <v>1</v>
      </c>
      <c r="M861" t="b">
        <f t="shared" si="131"/>
        <v>1</v>
      </c>
      <c r="N861" t="b">
        <f>OR(K861="Grand Total",IFERROR(FIND(SUBSTITUTE(K861," ",""),SUBSTITUTE('0 - Params'!$B$5," ","")),0)&gt;0)</f>
        <v>1</v>
      </c>
      <c r="O861" t="b">
        <f t="shared" si="132"/>
        <v>1</v>
      </c>
      <c r="S861" t="b">
        <f t="shared" si="138"/>
        <v>1</v>
      </c>
      <c r="W861" t="b">
        <f t="shared" si="133"/>
        <v>1</v>
      </c>
      <c r="X861" t="b">
        <f t="shared" si="134"/>
        <v>1</v>
      </c>
      <c r="Y861"/>
      <c r="Z861"/>
      <c r="AA861"/>
      <c r="AE861" t="b">
        <f t="shared" si="130"/>
        <v>1</v>
      </c>
      <c r="AF861"/>
      <c r="AG861"/>
      <c r="AH861"/>
      <c r="AJ861" s="76" t="s">
        <v>2089</v>
      </c>
      <c r="AK861" s="77">
        <v>1</v>
      </c>
      <c r="AL861" t="b">
        <f t="shared" si="135"/>
        <v>1</v>
      </c>
      <c r="AM861" t="b">
        <f t="shared" si="136"/>
        <v>1</v>
      </c>
      <c r="AN861"/>
      <c r="AO861"/>
      <c r="AP861"/>
      <c r="AQ861"/>
    </row>
    <row r="862" spans="10:43" x14ac:dyDescent="0.25">
      <c r="J862" t="b">
        <f t="shared" si="137"/>
        <v>1</v>
      </c>
      <c r="M862" t="b">
        <f t="shared" si="131"/>
        <v>1</v>
      </c>
      <c r="N862" t="b">
        <f>OR(K862="Grand Total",IFERROR(FIND(SUBSTITUTE(K862," ",""),SUBSTITUTE('0 - Params'!$B$5," ","")),0)&gt;0)</f>
        <v>1</v>
      </c>
      <c r="O862" t="b">
        <f t="shared" si="132"/>
        <v>1</v>
      </c>
      <c r="S862" t="b">
        <f t="shared" si="138"/>
        <v>1</v>
      </c>
      <c r="W862" t="b">
        <f t="shared" si="133"/>
        <v>1</v>
      </c>
      <c r="X862" t="b">
        <f t="shared" si="134"/>
        <v>1</v>
      </c>
      <c r="Y862"/>
      <c r="Z862"/>
      <c r="AA862"/>
      <c r="AE862" t="b">
        <f t="shared" si="130"/>
        <v>1</v>
      </c>
      <c r="AF862"/>
      <c r="AG862"/>
      <c r="AH862"/>
      <c r="AJ862" s="76" t="s">
        <v>2091</v>
      </c>
      <c r="AK862" s="77">
        <v>1</v>
      </c>
      <c r="AL862" t="b">
        <f t="shared" si="135"/>
        <v>1</v>
      </c>
      <c r="AM862" t="b">
        <f t="shared" si="136"/>
        <v>1</v>
      </c>
      <c r="AN862"/>
      <c r="AO862"/>
      <c r="AP862"/>
      <c r="AQ862"/>
    </row>
    <row r="863" spans="10:43" x14ac:dyDescent="0.25">
      <c r="J863" t="b">
        <f t="shared" si="137"/>
        <v>1</v>
      </c>
      <c r="M863" t="b">
        <f t="shared" si="131"/>
        <v>1</v>
      </c>
      <c r="N863" t="b">
        <f>OR(K863="Grand Total",IFERROR(FIND(SUBSTITUTE(K863," ",""),SUBSTITUTE('0 - Params'!$B$5," ","")),0)&gt;0)</f>
        <v>1</v>
      </c>
      <c r="O863" t="b">
        <f t="shared" si="132"/>
        <v>1</v>
      </c>
      <c r="S863" t="b">
        <f t="shared" si="138"/>
        <v>1</v>
      </c>
      <c r="W863" t="b">
        <f t="shared" si="133"/>
        <v>1</v>
      </c>
      <c r="X863" t="b">
        <f t="shared" si="134"/>
        <v>1</v>
      </c>
      <c r="Y863"/>
      <c r="Z863"/>
      <c r="AA863"/>
      <c r="AE863" t="b">
        <f t="shared" si="130"/>
        <v>1</v>
      </c>
      <c r="AF863"/>
      <c r="AG863"/>
      <c r="AH863"/>
      <c r="AJ863" s="76" t="s">
        <v>2093</v>
      </c>
      <c r="AK863" s="77">
        <v>1</v>
      </c>
      <c r="AL863" t="b">
        <f t="shared" si="135"/>
        <v>1</v>
      </c>
      <c r="AM863" t="b">
        <f t="shared" si="136"/>
        <v>1</v>
      </c>
      <c r="AN863"/>
      <c r="AO863"/>
      <c r="AP863"/>
      <c r="AQ863"/>
    </row>
    <row r="864" spans="10:43" x14ac:dyDescent="0.25">
      <c r="J864" t="b">
        <f t="shared" si="137"/>
        <v>1</v>
      </c>
      <c r="M864" t="b">
        <f t="shared" si="131"/>
        <v>1</v>
      </c>
      <c r="N864" t="b">
        <f>OR(K864="Grand Total",IFERROR(FIND(SUBSTITUTE(K864," ",""),SUBSTITUTE('0 - Params'!$B$5," ","")),0)&gt;0)</f>
        <v>1</v>
      </c>
      <c r="O864" t="b">
        <f t="shared" si="132"/>
        <v>1</v>
      </c>
      <c r="S864" t="b">
        <f t="shared" si="138"/>
        <v>1</v>
      </c>
      <c r="W864" t="b">
        <f t="shared" si="133"/>
        <v>1</v>
      </c>
      <c r="X864" t="b">
        <f t="shared" si="134"/>
        <v>1</v>
      </c>
      <c r="Y864"/>
      <c r="Z864"/>
      <c r="AA864"/>
      <c r="AE864" t="b">
        <f t="shared" si="130"/>
        <v>1</v>
      </c>
      <c r="AF864"/>
      <c r="AG864"/>
      <c r="AH864"/>
      <c r="AJ864" s="76" t="s">
        <v>2095</v>
      </c>
      <c r="AK864" s="77">
        <v>1</v>
      </c>
      <c r="AL864" t="b">
        <f t="shared" si="135"/>
        <v>1</v>
      </c>
      <c r="AM864" t="b">
        <f t="shared" si="136"/>
        <v>1</v>
      </c>
      <c r="AN864"/>
      <c r="AO864"/>
      <c r="AP864"/>
      <c r="AQ864"/>
    </row>
    <row r="865" spans="10:43" x14ac:dyDescent="0.25">
      <c r="J865" t="b">
        <f t="shared" si="137"/>
        <v>1</v>
      </c>
      <c r="M865" t="b">
        <f t="shared" si="131"/>
        <v>1</v>
      </c>
      <c r="N865" t="b">
        <f>OR(K865="Grand Total",IFERROR(FIND(SUBSTITUTE(K865," ",""),SUBSTITUTE('0 - Params'!$B$5," ","")),0)&gt;0)</f>
        <v>1</v>
      </c>
      <c r="O865" t="b">
        <f t="shared" si="132"/>
        <v>1</v>
      </c>
      <c r="S865" t="b">
        <f t="shared" si="138"/>
        <v>1</v>
      </c>
      <c r="W865" t="b">
        <f t="shared" si="133"/>
        <v>1</v>
      </c>
      <c r="X865" t="b">
        <f t="shared" si="134"/>
        <v>1</v>
      </c>
      <c r="Y865"/>
      <c r="Z865"/>
      <c r="AA865"/>
      <c r="AE865" t="b">
        <f t="shared" si="130"/>
        <v>1</v>
      </c>
      <c r="AF865"/>
      <c r="AG865"/>
      <c r="AH865"/>
      <c r="AJ865" s="76" t="s">
        <v>2097</v>
      </c>
      <c r="AK865" s="77">
        <v>1</v>
      </c>
      <c r="AL865" t="b">
        <f t="shared" si="135"/>
        <v>1</v>
      </c>
      <c r="AM865" t="b">
        <f t="shared" si="136"/>
        <v>1</v>
      </c>
      <c r="AN865"/>
      <c r="AO865"/>
      <c r="AP865"/>
      <c r="AQ865"/>
    </row>
    <row r="866" spans="10:43" x14ac:dyDescent="0.25">
      <c r="J866" t="b">
        <f t="shared" si="137"/>
        <v>1</v>
      </c>
      <c r="M866" t="b">
        <f t="shared" si="131"/>
        <v>1</v>
      </c>
      <c r="N866" t="b">
        <f>OR(K866="Grand Total",IFERROR(FIND(SUBSTITUTE(K866," ",""),SUBSTITUTE('0 - Params'!$B$5," ","")),0)&gt;0)</f>
        <v>1</v>
      </c>
      <c r="O866" t="b">
        <f t="shared" si="132"/>
        <v>1</v>
      </c>
      <c r="S866" t="b">
        <f t="shared" si="138"/>
        <v>1</v>
      </c>
      <c r="W866" t="b">
        <f t="shared" si="133"/>
        <v>1</v>
      </c>
      <c r="X866" t="b">
        <f t="shared" si="134"/>
        <v>1</v>
      </c>
      <c r="Y866"/>
      <c r="Z866"/>
      <c r="AA866"/>
      <c r="AE866" t="b">
        <f t="shared" si="130"/>
        <v>1</v>
      </c>
      <c r="AF866"/>
      <c r="AG866"/>
      <c r="AH866"/>
      <c r="AJ866" s="76" t="s">
        <v>2099</v>
      </c>
      <c r="AK866" s="77">
        <v>1</v>
      </c>
      <c r="AL866" t="b">
        <f t="shared" si="135"/>
        <v>1</v>
      </c>
      <c r="AM866" t="b">
        <f t="shared" si="136"/>
        <v>1</v>
      </c>
      <c r="AN866"/>
      <c r="AO866"/>
      <c r="AP866"/>
      <c r="AQ866"/>
    </row>
    <row r="867" spans="10:43" x14ac:dyDescent="0.25">
      <c r="J867" t="b">
        <f t="shared" si="137"/>
        <v>1</v>
      </c>
      <c r="M867" t="b">
        <f t="shared" si="131"/>
        <v>1</v>
      </c>
      <c r="N867" t="b">
        <f>OR(K867="Grand Total",IFERROR(FIND(SUBSTITUTE(K867," ",""),SUBSTITUTE('0 - Params'!$B$5," ","")),0)&gt;0)</f>
        <v>1</v>
      </c>
      <c r="O867" t="b">
        <f t="shared" si="132"/>
        <v>1</v>
      </c>
      <c r="S867" t="b">
        <f t="shared" si="138"/>
        <v>1</v>
      </c>
      <c r="W867" t="b">
        <f t="shared" si="133"/>
        <v>1</v>
      </c>
      <c r="X867" t="b">
        <f t="shared" si="134"/>
        <v>1</v>
      </c>
      <c r="Y867"/>
      <c r="Z867"/>
      <c r="AA867"/>
      <c r="AE867" t="b">
        <f t="shared" si="130"/>
        <v>1</v>
      </c>
      <c r="AF867"/>
      <c r="AG867"/>
      <c r="AH867"/>
      <c r="AJ867" s="76" t="s">
        <v>2101</v>
      </c>
      <c r="AK867" s="77">
        <v>1</v>
      </c>
      <c r="AL867" t="b">
        <f t="shared" si="135"/>
        <v>1</v>
      </c>
      <c r="AM867" t="b">
        <f t="shared" si="136"/>
        <v>1</v>
      </c>
      <c r="AN867"/>
      <c r="AO867"/>
      <c r="AP867"/>
      <c r="AQ867"/>
    </row>
    <row r="868" spans="10:43" x14ac:dyDescent="0.25">
      <c r="J868" t="b">
        <f t="shared" si="137"/>
        <v>1</v>
      </c>
      <c r="M868" t="b">
        <f t="shared" si="131"/>
        <v>1</v>
      </c>
      <c r="N868" t="b">
        <f>OR(K868="Grand Total",IFERROR(FIND(SUBSTITUTE(K868," ",""),SUBSTITUTE('0 - Params'!$B$5," ","")),0)&gt;0)</f>
        <v>1</v>
      </c>
      <c r="O868" t="b">
        <f t="shared" si="132"/>
        <v>1</v>
      </c>
      <c r="S868" t="b">
        <f t="shared" si="138"/>
        <v>1</v>
      </c>
      <c r="W868" t="b">
        <f t="shared" si="133"/>
        <v>1</v>
      </c>
      <c r="X868" t="b">
        <f t="shared" si="134"/>
        <v>1</v>
      </c>
      <c r="Y868"/>
      <c r="Z868"/>
      <c r="AA868"/>
      <c r="AE868" t="b">
        <f t="shared" si="130"/>
        <v>1</v>
      </c>
      <c r="AF868"/>
      <c r="AG868"/>
      <c r="AH868"/>
      <c r="AJ868" s="76" t="s">
        <v>2103</v>
      </c>
      <c r="AK868" s="77">
        <v>1</v>
      </c>
      <c r="AL868" t="b">
        <f t="shared" si="135"/>
        <v>1</v>
      </c>
      <c r="AM868" t="b">
        <f t="shared" si="136"/>
        <v>1</v>
      </c>
      <c r="AN868"/>
      <c r="AO868"/>
      <c r="AP868"/>
      <c r="AQ868"/>
    </row>
    <row r="869" spans="10:43" x14ac:dyDescent="0.25">
      <c r="J869" t="b">
        <f t="shared" si="137"/>
        <v>1</v>
      </c>
      <c r="M869" t="b">
        <f t="shared" si="131"/>
        <v>1</v>
      </c>
      <c r="N869" t="b">
        <f>OR(K869="Grand Total",IFERROR(FIND(SUBSTITUTE(K869," ",""),SUBSTITUTE('0 - Params'!$B$5," ","")),0)&gt;0)</f>
        <v>1</v>
      </c>
      <c r="O869" t="b">
        <f t="shared" si="132"/>
        <v>1</v>
      </c>
      <c r="S869" t="b">
        <f t="shared" si="138"/>
        <v>1</v>
      </c>
      <c r="W869" t="b">
        <f t="shared" si="133"/>
        <v>1</v>
      </c>
      <c r="X869" t="b">
        <f t="shared" si="134"/>
        <v>1</v>
      </c>
      <c r="Y869"/>
      <c r="Z869"/>
      <c r="AA869"/>
      <c r="AE869" t="b">
        <f t="shared" si="130"/>
        <v>1</v>
      </c>
      <c r="AF869"/>
      <c r="AG869"/>
      <c r="AH869"/>
      <c r="AJ869" s="76" t="s">
        <v>2105</v>
      </c>
      <c r="AK869" s="77">
        <v>1</v>
      </c>
      <c r="AL869" t="b">
        <f t="shared" si="135"/>
        <v>1</v>
      </c>
      <c r="AM869" t="b">
        <f t="shared" si="136"/>
        <v>1</v>
      </c>
      <c r="AN869"/>
      <c r="AO869"/>
      <c r="AP869"/>
      <c r="AQ869"/>
    </row>
    <row r="870" spans="10:43" x14ac:dyDescent="0.25">
      <c r="J870" t="b">
        <f t="shared" si="137"/>
        <v>1</v>
      </c>
      <c r="M870" t="b">
        <f t="shared" si="131"/>
        <v>1</v>
      </c>
      <c r="N870" t="b">
        <f>OR(K870="Grand Total",IFERROR(FIND(SUBSTITUTE(K870," ",""),SUBSTITUTE('0 - Params'!$B$5," ","")),0)&gt;0)</f>
        <v>1</v>
      </c>
      <c r="O870" t="b">
        <f t="shared" si="132"/>
        <v>1</v>
      </c>
      <c r="S870" t="b">
        <f t="shared" si="138"/>
        <v>1</v>
      </c>
      <c r="W870" t="b">
        <f t="shared" si="133"/>
        <v>1</v>
      </c>
      <c r="X870" t="b">
        <f t="shared" si="134"/>
        <v>1</v>
      </c>
      <c r="Y870"/>
      <c r="Z870"/>
      <c r="AA870"/>
      <c r="AE870" t="b">
        <f t="shared" si="130"/>
        <v>1</v>
      </c>
      <c r="AF870"/>
      <c r="AG870"/>
      <c r="AH870"/>
      <c r="AJ870" s="76" t="s">
        <v>2107</v>
      </c>
      <c r="AK870" s="77">
        <v>1</v>
      </c>
      <c r="AL870" t="b">
        <f t="shared" si="135"/>
        <v>1</v>
      </c>
      <c r="AM870" t="b">
        <f t="shared" si="136"/>
        <v>1</v>
      </c>
      <c r="AN870"/>
      <c r="AO870"/>
      <c r="AP870"/>
      <c r="AQ870"/>
    </row>
    <row r="871" spans="10:43" x14ac:dyDescent="0.25">
      <c r="J871" t="b">
        <f t="shared" si="137"/>
        <v>1</v>
      </c>
      <c r="M871" t="b">
        <f t="shared" si="131"/>
        <v>1</v>
      </c>
      <c r="N871" t="b">
        <f>OR(K871="Grand Total",IFERROR(FIND(SUBSTITUTE(K871," ",""),SUBSTITUTE('0 - Params'!$B$5," ","")),0)&gt;0)</f>
        <v>1</v>
      </c>
      <c r="O871" t="b">
        <f t="shared" si="132"/>
        <v>1</v>
      </c>
      <c r="S871" t="b">
        <f t="shared" si="138"/>
        <v>1</v>
      </c>
      <c r="W871" t="b">
        <f t="shared" si="133"/>
        <v>1</v>
      </c>
      <c r="X871" t="b">
        <f t="shared" si="134"/>
        <v>1</v>
      </c>
      <c r="Y871"/>
      <c r="Z871"/>
      <c r="AA871"/>
      <c r="AE871" t="b">
        <f t="shared" si="130"/>
        <v>1</v>
      </c>
      <c r="AF871"/>
      <c r="AG871"/>
      <c r="AH871"/>
      <c r="AJ871" s="76" t="s">
        <v>2109</v>
      </c>
      <c r="AK871" s="77">
        <v>1</v>
      </c>
      <c r="AL871" t="b">
        <f t="shared" si="135"/>
        <v>1</v>
      </c>
      <c r="AM871" t="b">
        <f t="shared" si="136"/>
        <v>1</v>
      </c>
      <c r="AN871"/>
      <c r="AO871"/>
      <c r="AP871"/>
      <c r="AQ871"/>
    </row>
    <row r="872" spans="10:43" x14ac:dyDescent="0.25">
      <c r="J872" t="b">
        <f t="shared" si="137"/>
        <v>1</v>
      </c>
      <c r="M872" t="b">
        <f t="shared" si="131"/>
        <v>1</v>
      </c>
      <c r="N872" t="b">
        <f>OR(K872="Grand Total",IFERROR(FIND(SUBSTITUTE(K872," ",""),SUBSTITUTE('0 - Params'!$B$5," ","")),0)&gt;0)</f>
        <v>1</v>
      </c>
      <c r="O872" t="b">
        <f t="shared" si="132"/>
        <v>1</v>
      </c>
      <c r="S872" t="b">
        <f t="shared" si="138"/>
        <v>1</v>
      </c>
      <c r="W872" t="b">
        <f t="shared" si="133"/>
        <v>1</v>
      </c>
      <c r="X872" t="b">
        <f t="shared" si="134"/>
        <v>1</v>
      </c>
      <c r="Y872"/>
      <c r="Z872"/>
      <c r="AA872"/>
      <c r="AE872" t="b">
        <f t="shared" si="130"/>
        <v>1</v>
      </c>
      <c r="AF872"/>
      <c r="AG872"/>
      <c r="AH872"/>
      <c r="AJ872" s="76" t="s">
        <v>2111</v>
      </c>
      <c r="AK872" s="77">
        <v>1</v>
      </c>
      <c r="AL872" t="b">
        <f t="shared" si="135"/>
        <v>1</v>
      </c>
      <c r="AM872" t="b">
        <f t="shared" si="136"/>
        <v>1</v>
      </c>
      <c r="AN872"/>
      <c r="AO872"/>
      <c r="AP872"/>
      <c r="AQ872"/>
    </row>
    <row r="873" spans="10:43" x14ac:dyDescent="0.25">
      <c r="J873" t="b">
        <f t="shared" si="137"/>
        <v>1</v>
      </c>
      <c r="M873" t="b">
        <f t="shared" si="131"/>
        <v>1</v>
      </c>
      <c r="N873" t="b">
        <f>OR(K873="Grand Total",IFERROR(FIND(SUBSTITUTE(K873," ",""),SUBSTITUTE('0 - Params'!$B$5," ","")),0)&gt;0)</f>
        <v>1</v>
      </c>
      <c r="O873" t="b">
        <f t="shared" si="132"/>
        <v>1</v>
      </c>
      <c r="S873" t="b">
        <f t="shared" si="138"/>
        <v>1</v>
      </c>
      <c r="W873" t="b">
        <f t="shared" si="133"/>
        <v>1</v>
      </c>
      <c r="X873" t="b">
        <f t="shared" si="134"/>
        <v>1</v>
      </c>
      <c r="Y873"/>
      <c r="Z873"/>
      <c r="AA873"/>
      <c r="AE873" t="b">
        <f t="shared" si="130"/>
        <v>1</v>
      </c>
      <c r="AF873"/>
      <c r="AG873"/>
      <c r="AH873"/>
      <c r="AJ873" s="76" t="s">
        <v>2113</v>
      </c>
      <c r="AK873" s="77">
        <v>1</v>
      </c>
      <c r="AL873" t="b">
        <f t="shared" si="135"/>
        <v>1</v>
      </c>
      <c r="AM873" t="b">
        <f t="shared" si="136"/>
        <v>1</v>
      </c>
      <c r="AN873"/>
      <c r="AO873"/>
      <c r="AP873"/>
      <c r="AQ873"/>
    </row>
    <row r="874" spans="10:43" x14ac:dyDescent="0.25">
      <c r="J874" t="b">
        <f t="shared" si="137"/>
        <v>1</v>
      </c>
      <c r="M874" t="b">
        <f t="shared" si="131"/>
        <v>1</v>
      </c>
      <c r="N874" t="b">
        <f>OR(K874="Grand Total",IFERROR(FIND(SUBSTITUTE(K874," ",""),SUBSTITUTE('0 - Params'!$B$5," ","")),0)&gt;0)</f>
        <v>1</v>
      </c>
      <c r="O874" t="b">
        <f t="shared" si="132"/>
        <v>1</v>
      </c>
      <c r="S874" t="b">
        <f t="shared" si="138"/>
        <v>1</v>
      </c>
      <c r="W874" t="b">
        <f t="shared" si="133"/>
        <v>1</v>
      </c>
      <c r="X874" t="b">
        <f t="shared" si="134"/>
        <v>1</v>
      </c>
      <c r="Y874"/>
      <c r="Z874"/>
      <c r="AA874"/>
      <c r="AE874" t="b">
        <f t="shared" si="130"/>
        <v>1</v>
      </c>
      <c r="AF874"/>
      <c r="AG874"/>
      <c r="AH874"/>
      <c r="AJ874" s="76" t="s">
        <v>2115</v>
      </c>
      <c r="AK874" s="77">
        <v>1</v>
      </c>
      <c r="AL874" t="b">
        <f t="shared" si="135"/>
        <v>1</v>
      </c>
      <c r="AM874" t="b">
        <f t="shared" si="136"/>
        <v>1</v>
      </c>
      <c r="AN874"/>
      <c r="AO874"/>
      <c r="AP874"/>
      <c r="AQ874"/>
    </row>
    <row r="875" spans="10:43" x14ac:dyDescent="0.25">
      <c r="J875" t="b">
        <f t="shared" si="137"/>
        <v>1</v>
      </c>
      <c r="M875" t="b">
        <f t="shared" si="131"/>
        <v>1</v>
      </c>
      <c r="N875" t="b">
        <f>OR(K875="Grand Total",IFERROR(FIND(SUBSTITUTE(K875," ",""),SUBSTITUTE('0 - Params'!$B$5," ","")),0)&gt;0)</f>
        <v>1</v>
      </c>
      <c r="O875" t="b">
        <f t="shared" si="132"/>
        <v>1</v>
      </c>
      <c r="S875" t="b">
        <f t="shared" si="138"/>
        <v>1</v>
      </c>
      <c r="W875" t="b">
        <f t="shared" si="133"/>
        <v>1</v>
      </c>
      <c r="X875" t="b">
        <f t="shared" si="134"/>
        <v>1</v>
      </c>
      <c r="Y875"/>
      <c r="Z875"/>
      <c r="AA875"/>
      <c r="AE875" t="b">
        <f t="shared" si="130"/>
        <v>1</v>
      </c>
      <c r="AF875"/>
      <c r="AG875"/>
      <c r="AH875"/>
      <c r="AJ875" s="76" t="s">
        <v>2117</v>
      </c>
      <c r="AK875" s="77">
        <v>1</v>
      </c>
      <c r="AL875" t="b">
        <f t="shared" si="135"/>
        <v>1</v>
      </c>
      <c r="AM875" t="b">
        <f t="shared" si="136"/>
        <v>1</v>
      </c>
      <c r="AN875"/>
      <c r="AO875"/>
      <c r="AP875"/>
      <c r="AQ875"/>
    </row>
    <row r="876" spans="10:43" x14ac:dyDescent="0.25">
      <c r="J876" t="b">
        <f t="shared" si="137"/>
        <v>1</v>
      </c>
      <c r="M876" t="b">
        <f t="shared" si="131"/>
        <v>1</v>
      </c>
      <c r="N876" t="b">
        <f>OR(K876="Grand Total",IFERROR(FIND(SUBSTITUTE(K876," ",""),SUBSTITUTE('0 - Params'!$B$5," ","")),0)&gt;0)</f>
        <v>1</v>
      </c>
      <c r="O876" t="b">
        <f t="shared" si="132"/>
        <v>1</v>
      </c>
      <c r="S876" t="b">
        <f t="shared" si="138"/>
        <v>1</v>
      </c>
      <c r="W876" t="b">
        <f t="shared" si="133"/>
        <v>1</v>
      </c>
      <c r="X876" t="b">
        <f t="shared" si="134"/>
        <v>1</v>
      </c>
      <c r="Y876"/>
      <c r="Z876"/>
      <c r="AA876"/>
      <c r="AE876" t="b">
        <f t="shared" si="130"/>
        <v>1</v>
      </c>
      <c r="AF876"/>
      <c r="AG876"/>
      <c r="AH876"/>
      <c r="AJ876" s="76" t="s">
        <v>2119</v>
      </c>
      <c r="AK876" s="77">
        <v>1</v>
      </c>
      <c r="AL876" t="b">
        <f t="shared" si="135"/>
        <v>1</v>
      </c>
      <c r="AM876" t="b">
        <f t="shared" si="136"/>
        <v>1</v>
      </c>
      <c r="AN876"/>
      <c r="AO876"/>
      <c r="AP876"/>
      <c r="AQ876"/>
    </row>
    <row r="877" spans="10:43" x14ac:dyDescent="0.25">
      <c r="J877" t="b">
        <f t="shared" si="137"/>
        <v>1</v>
      </c>
      <c r="M877" t="b">
        <f t="shared" si="131"/>
        <v>1</v>
      </c>
      <c r="N877" t="b">
        <f>OR(K877="Grand Total",IFERROR(FIND(SUBSTITUTE(K877," ",""),SUBSTITUTE('0 - Params'!$B$5," ","")),0)&gt;0)</f>
        <v>1</v>
      </c>
      <c r="O877" t="b">
        <f t="shared" si="132"/>
        <v>1</v>
      </c>
      <c r="S877" t="b">
        <f t="shared" si="138"/>
        <v>1</v>
      </c>
      <c r="W877" t="b">
        <f t="shared" si="133"/>
        <v>1</v>
      </c>
      <c r="X877" t="b">
        <f t="shared" si="134"/>
        <v>1</v>
      </c>
      <c r="Y877"/>
      <c r="Z877"/>
      <c r="AA877"/>
      <c r="AE877" t="b">
        <f t="shared" si="130"/>
        <v>1</v>
      </c>
      <c r="AF877"/>
      <c r="AG877"/>
      <c r="AH877"/>
      <c r="AJ877" s="76" t="s">
        <v>2121</v>
      </c>
      <c r="AK877" s="77">
        <v>1</v>
      </c>
      <c r="AL877" t="b">
        <f t="shared" si="135"/>
        <v>1</v>
      </c>
      <c r="AM877" t="b">
        <f t="shared" si="136"/>
        <v>1</v>
      </c>
      <c r="AN877"/>
      <c r="AO877"/>
      <c r="AP877"/>
      <c r="AQ877"/>
    </row>
    <row r="878" spans="10:43" x14ac:dyDescent="0.25">
      <c r="J878" t="b">
        <f t="shared" si="137"/>
        <v>1</v>
      </c>
      <c r="M878" t="b">
        <f t="shared" si="131"/>
        <v>1</v>
      </c>
      <c r="N878" t="b">
        <f>OR(K878="Grand Total",IFERROR(FIND(SUBSTITUTE(K878," ",""),SUBSTITUTE('0 - Params'!$B$5," ","")),0)&gt;0)</f>
        <v>1</v>
      </c>
      <c r="O878" t="b">
        <f t="shared" si="132"/>
        <v>1</v>
      </c>
      <c r="S878" t="b">
        <f t="shared" si="138"/>
        <v>1</v>
      </c>
      <c r="W878" t="b">
        <f t="shared" si="133"/>
        <v>1</v>
      </c>
      <c r="X878" t="b">
        <f t="shared" si="134"/>
        <v>1</v>
      </c>
      <c r="Y878"/>
      <c r="Z878"/>
      <c r="AA878"/>
      <c r="AE878" t="b">
        <f t="shared" si="130"/>
        <v>1</v>
      </c>
      <c r="AF878"/>
      <c r="AG878"/>
      <c r="AH878"/>
      <c r="AJ878" s="76" t="s">
        <v>2123</v>
      </c>
      <c r="AK878" s="77">
        <v>1</v>
      </c>
      <c r="AL878" t="b">
        <f t="shared" si="135"/>
        <v>1</v>
      </c>
      <c r="AM878" t="b">
        <f t="shared" si="136"/>
        <v>1</v>
      </c>
      <c r="AN878"/>
      <c r="AO878"/>
      <c r="AP878"/>
      <c r="AQ878"/>
    </row>
    <row r="879" spans="10:43" x14ac:dyDescent="0.25">
      <c r="J879" t="b">
        <f t="shared" si="137"/>
        <v>1</v>
      </c>
      <c r="M879" t="b">
        <f t="shared" si="131"/>
        <v>1</v>
      </c>
      <c r="N879" t="b">
        <f>OR(K879="Grand Total",IFERROR(FIND(SUBSTITUTE(K879," ",""),SUBSTITUTE('0 - Params'!$B$5," ","")),0)&gt;0)</f>
        <v>1</v>
      </c>
      <c r="O879" t="b">
        <f t="shared" si="132"/>
        <v>1</v>
      </c>
      <c r="S879" t="b">
        <f t="shared" si="138"/>
        <v>1</v>
      </c>
      <c r="W879" t="b">
        <f t="shared" si="133"/>
        <v>1</v>
      </c>
      <c r="X879" t="b">
        <f t="shared" si="134"/>
        <v>1</v>
      </c>
      <c r="Y879"/>
      <c r="Z879"/>
      <c r="AA879"/>
      <c r="AE879" t="b">
        <f t="shared" si="130"/>
        <v>1</v>
      </c>
      <c r="AF879"/>
      <c r="AG879"/>
      <c r="AH879"/>
      <c r="AJ879" s="76" t="s">
        <v>2125</v>
      </c>
      <c r="AK879" s="77">
        <v>1</v>
      </c>
      <c r="AL879" t="b">
        <f t="shared" si="135"/>
        <v>1</v>
      </c>
      <c r="AM879" t="b">
        <f t="shared" si="136"/>
        <v>1</v>
      </c>
      <c r="AN879"/>
      <c r="AO879"/>
      <c r="AP879"/>
      <c r="AQ879"/>
    </row>
    <row r="880" spans="10:43" x14ac:dyDescent="0.25">
      <c r="J880" t="b">
        <f t="shared" si="137"/>
        <v>1</v>
      </c>
      <c r="M880" t="b">
        <f t="shared" si="131"/>
        <v>1</v>
      </c>
      <c r="N880" t="b">
        <f>OR(K880="Grand Total",IFERROR(FIND(SUBSTITUTE(K880," ",""),SUBSTITUTE('0 - Params'!$B$5," ","")),0)&gt;0)</f>
        <v>1</v>
      </c>
      <c r="O880" t="b">
        <f t="shared" si="132"/>
        <v>1</v>
      </c>
      <c r="S880" t="b">
        <f t="shared" si="138"/>
        <v>1</v>
      </c>
      <c r="W880" t="b">
        <f t="shared" si="133"/>
        <v>1</v>
      </c>
      <c r="X880" t="b">
        <f t="shared" si="134"/>
        <v>1</v>
      </c>
      <c r="Y880"/>
      <c r="Z880"/>
      <c r="AA880"/>
      <c r="AE880" t="b">
        <f t="shared" si="130"/>
        <v>1</v>
      </c>
      <c r="AF880"/>
      <c r="AG880"/>
      <c r="AH880"/>
      <c r="AJ880" s="76" t="s">
        <v>2127</v>
      </c>
      <c r="AK880" s="77">
        <v>1</v>
      </c>
      <c r="AL880" t="b">
        <f t="shared" si="135"/>
        <v>1</v>
      </c>
      <c r="AM880" t="b">
        <f t="shared" si="136"/>
        <v>1</v>
      </c>
      <c r="AN880"/>
      <c r="AO880"/>
      <c r="AP880"/>
      <c r="AQ880"/>
    </row>
    <row r="881" spans="10:43" x14ac:dyDescent="0.25">
      <c r="J881" t="b">
        <f t="shared" si="137"/>
        <v>1</v>
      </c>
      <c r="M881" t="b">
        <f t="shared" si="131"/>
        <v>1</v>
      </c>
      <c r="N881" t="b">
        <f>OR(K881="Grand Total",IFERROR(FIND(SUBSTITUTE(K881," ",""),SUBSTITUTE('0 - Params'!$B$5," ","")),0)&gt;0)</f>
        <v>1</v>
      </c>
      <c r="O881" t="b">
        <f t="shared" si="132"/>
        <v>1</v>
      </c>
      <c r="S881" t="b">
        <f t="shared" si="138"/>
        <v>1</v>
      </c>
      <c r="W881" t="b">
        <f t="shared" si="133"/>
        <v>1</v>
      </c>
      <c r="X881" t="b">
        <f t="shared" si="134"/>
        <v>1</v>
      </c>
      <c r="Y881"/>
      <c r="Z881"/>
      <c r="AA881"/>
      <c r="AE881" t="b">
        <f t="shared" si="130"/>
        <v>1</v>
      </c>
      <c r="AF881"/>
      <c r="AG881"/>
      <c r="AH881"/>
      <c r="AJ881" s="76" t="s">
        <v>2129</v>
      </c>
      <c r="AK881" s="77">
        <v>1</v>
      </c>
      <c r="AL881" t="b">
        <f t="shared" si="135"/>
        <v>1</v>
      </c>
      <c r="AM881" t="b">
        <f t="shared" si="136"/>
        <v>1</v>
      </c>
      <c r="AN881"/>
      <c r="AO881"/>
      <c r="AP881"/>
      <c r="AQ881"/>
    </row>
    <row r="882" spans="10:43" x14ac:dyDescent="0.25">
      <c r="J882" t="b">
        <f t="shared" si="137"/>
        <v>1</v>
      </c>
      <c r="M882" t="b">
        <f t="shared" si="131"/>
        <v>1</v>
      </c>
      <c r="N882" t="b">
        <f>OR(K882="Grand Total",IFERROR(FIND(SUBSTITUTE(K882," ",""),SUBSTITUTE('0 - Params'!$B$5," ","")),0)&gt;0)</f>
        <v>1</v>
      </c>
      <c r="O882" t="b">
        <f t="shared" si="132"/>
        <v>1</v>
      </c>
      <c r="S882" t="b">
        <f t="shared" si="138"/>
        <v>1</v>
      </c>
      <c r="W882" t="b">
        <f t="shared" si="133"/>
        <v>1</v>
      </c>
      <c r="X882" t="b">
        <f t="shared" si="134"/>
        <v>1</v>
      </c>
      <c r="Y882"/>
      <c r="Z882"/>
      <c r="AA882"/>
      <c r="AE882" t="b">
        <f t="shared" si="130"/>
        <v>1</v>
      </c>
      <c r="AF882"/>
      <c r="AG882"/>
      <c r="AH882"/>
      <c r="AJ882" s="76" t="s">
        <v>2131</v>
      </c>
      <c r="AK882" s="77">
        <v>1</v>
      </c>
      <c r="AL882" t="b">
        <f t="shared" si="135"/>
        <v>1</v>
      </c>
      <c r="AM882" t="b">
        <f t="shared" si="136"/>
        <v>1</v>
      </c>
      <c r="AN882"/>
      <c r="AO882"/>
      <c r="AP882"/>
      <c r="AQ882"/>
    </row>
    <row r="883" spans="10:43" x14ac:dyDescent="0.25">
      <c r="J883" t="b">
        <f t="shared" si="137"/>
        <v>1</v>
      </c>
      <c r="M883" t="b">
        <f t="shared" si="131"/>
        <v>1</v>
      </c>
      <c r="N883" t="b">
        <f>OR(K883="Grand Total",IFERROR(FIND(SUBSTITUTE(K883," ",""),SUBSTITUTE('0 - Params'!$B$5," ","")),0)&gt;0)</f>
        <v>1</v>
      </c>
      <c r="O883" t="b">
        <f t="shared" si="132"/>
        <v>1</v>
      </c>
      <c r="S883" t="b">
        <f t="shared" si="138"/>
        <v>1</v>
      </c>
      <c r="W883" t="b">
        <f t="shared" si="133"/>
        <v>1</v>
      </c>
      <c r="X883" t="b">
        <f t="shared" si="134"/>
        <v>1</v>
      </c>
      <c r="Y883"/>
      <c r="Z883"/>
      <c r="AA883"/>
      <c r="AE883" t="b">
        <f t="shared" si="130"/>
        <v>1</v>
      </c>
      <c r="AF883"/>
      <c r="AG883"/>
      <c r="AH883"/>
      <c r="AJ883" s="76" t="s">
        <v>2133</v>
      </c>
      <c r="AK883" s="77">
        <v>1</v>
      </c>
      <c r="AL883" t="b">
        <f t="shared" si="135"/>
        <v>1</v>
      </c>
      <c r="AM883" t="b">
        <f t="shared" si="136"/>
        <v>1</v>
      </c>
      <c r="AN883"/>
      <c r="AO883"/>
      <c r="AP883"/>
      <c r="AQ883"/>
    </row>
    <row r="884" spans="10:43" x14ac:dyDescent="0.25">
      <c r="J884" t="b">
        <f t="shared" si="137"/>
        <v>1</v>
      </c>
      <c r="M884" t="b">
        <f t="shared" si="131"/>
        <v>1</v>
      </c>
      <c r="N884" t="b">
        <f>OR(K884="Grand Total",IFERROR(FIND(SUBSTITUTE(K884," ",""),SUBSTITUTE('0 - Params'!$B$5," ","")),0)&gt;0)</f>
        <v>1</v>
      </c>
      <c r="O884" t="b">
        <f t="shared" si="132"/>
        <v>1</v>
      </c>
      <c r="S884" t="b">
        <f t="shared" si="138"/>
        <v>1</v>
      </c>
      <c r="W884" t="b">
        <f t="shared" si="133"/>
        <v>1</v>
      </c>
      <c r="X884" t="b">
        <f t="shared" si="134"/>
        <v>1</v>
      </c>
      <c r="Y884"/>
      <c r="Z884"/>
      <c r="AA884"/>
      <c r="AE884" t="b">
        <f t="shared" si="130"/>
        <v>1</v>
      </c>
      <c r="AF884"/>
      <c r="AG884"/>
      <c r="AH884"/>
      <c r="AJ884" s="76" t="s">
        <v>2135</v>
      </c>
      <c r="AK884" s="77">
        <v>1</v>
      </c>
      <c r="AL884" t="b">
        <f t="shared" si="135"/>
        <v>1</v>
      </c>
      <c r="AM884" t="b">
        <f t="shared" si="136"/>
        <v>1</v>
      </c>
      <c r="AN884"/>
      <c r="AO884"/>
      <c r="AP884"/>
      <c r="AQ884"/>
    </row>
    <row r="885" spans="10:43" x14ac:dyDescent="0.25">
      <c r="J885" t="b">
        <f t="shared" si="137"/>
        <v>1</v>
      </c>
      <c r="M885" t="b">
        <f t="shared" si="131"/>
        <v>1</v>
      </c>
      <c r="N885" t="b">
        <f>OR(K885="Grand Total",IFERROR(FIND(SUBSTITUTE(K885," ",""),SUBSTITUTE('0 - Params'!$B$5," ","")),0)&gt;0)</f>
        <v>1</v>
      </c>
      <c r="O885" t="b">
        <f t="shared" si="132"/>
        <v>1</v>
      </c>
      <c r="S885" t="b">
        <f t="shared" si="138"/>
        <v>1</v>
      </c>
      <c r="W885" t="b">
        <f t="shared" si="133"/>
        <v>1</v>
      </c>
      <c r="X885" t="b">
        <f t="shared" si="134"/>
        <v>1</v>
      </c>
      <c r="Y885"/>
      <c r="Z885"/>
      <c r="AA885"/>
      <c r="AE885" t="b">
        <f t="shared" si="130"/>
        <v>1</v>
      </c>
      <c r="AF885"/>
      <c r="AG885"/>
      <c r="AH885"/>
      <c r="AJ885" s="76" t="s">
        <v>2137</v>
      </c>
      <c r="AK885" s="77">
        <v>1</v>
      </c>
      <c r="AL885" t="b">
        <f t="shared" si="135"/>
        <v>1</v>
      </c>
      <c r="AM885" t="b">
        <f t="shared" si="136"/>
        <v>1</v>
      </c>
      <c r="AN885"/>
      <c r="AO885"/>
      <c r="AP885"/>
      <c r="AQ885"/>
    </row>
    <row r="886" spans="10:43" x14ac:dyDescent="0.25">
      <c r="J886" t="b">
        <f t="shared" si="137"/>
        <v>1</v>
      </c>
      <c r="M886" t="b">
        <f t="shared" si="131"/>
        <v>1</v>
      </c>
      <c r="N886" t="b">
        <f>OR(K886="Grand Total",IFERROR(FIND(SUBSTITUTE(K886," ",""),SUBSTITUTE('0 - Params'!$B$5," ","")),0)&gt;0)</f>
        <v>1</v>
      </c>
      <c r="O886" t="b">
        <f t="shared" si="132"/>
        <v>1</v>
      </c>
      <c r="S886" t="b">
        <f t="shared" si="138"/>
        <v>1</v>
      </c>
      <c r="W886" t="b">
        <f t="shared" si="133"/>
        <v>1</v>
      </c>
      <c r="X886" t="b">
        <f t="shared" si="134"/>
        <v>1</v>
      </c>
      <c r="Y886"/>
      <c r="Z886"/>
      <c r="AA886"/>
      <c r="AE886" t="b">
        <f t="shared" si="130"/>
        <v>1</v>
      </c>
      <c r="AF886"/>
      <c r="AG886"/>
      <c r="AH886"/>
      <c r="AJ886" s="76" t="s">
        <v>2139</v>
      </c>
      <c r="AK886" s="77">
        <v>1</v>
      </c>
      <c r="AL886" t="b">
        <f t="shared" si="135"/>
        <v>1</v>
      </c>
      <c r="AM886" t="b">
        <f t="shared" si="136"/>
        <v>1</v>
      </c>
      <c r="AN886"/>
      <c r="AO886"/>
      <c r="AP886"/>
      <c r="AQ886"/>
    </row>
    <row r="887" spans="10:43" x14ac:dyDescent="0.25">
      <c r="J887" t="b">
        <f t="shared" si="137"/>
        <v>1</v>
      </c>
      <c r="M887" t="b">
        <f t="shared" si="131"/>
        <v>1</v>
      </c>
      <c r="N887" t="b">
        <f>OR(K887="Grand Total",IFERROR(FIND(SUBSTITUTE(K887," ",""),SUBSTITUTE('0 - Params'!$B$5," ","")),0)&gt;0)</f>
        <v>1</v>
      </c>
      <c r="O887" t="b">
        <f t="shared" si="132"/>
        <v>1</v>
      </c>
      <c r="S887" t="b">
        <f t="shared" si="138"/>
        <v>1</v>
      </c>
      <c r="W887" t="b">
        <f t="shared" si="133"/>
        <v>1</v>
      </c>
      <c r="X887" t="b">
        <f t="shared" si="134"/>
        <v>1</v>
      </c>
      <c r="Y887"/>
      <c r="Z887"/>
      <c r="AA887"/>
      <c r="AE887" t="b">
        <f t="shared" si="130"/>
        <v>1</v>
      </c>
      <c r="AF887"/>
      <c r="AG887"/>
      <c r="AH887"/>
      <c r="AJ887" s="76" t="s">
        <v>2141</v>
      </c>
      <c r="AK887" s="77">
        <v>1</v>
      </c>
      <c r="AL887" t="b">
        <f t="shared" si="135"/>
        <v>1</v>
      </c>
      <c r="AM887" t="b">
        <f t="shared" si="136"/>
        <v>1</v>
      </c>
      <c r="AN887"/>
      <c r="AO887"/>
      <c r="AP887"/>
      <c r="AQ887"/>
    </row>
    <row r="888" spans="10:43" x14ac:dyDescent="0.25">
      <c r="J888" t="b">
        <f t="shared" si="137"/>
        <v>1</v>
      </c>
      <c r="M888" t="b">
        <f t="shared" si="131"/>
        <v>1</v>
      </c>
      <c r="N888" t="b">
        <f>OR(K888="Grand Total",IFERROR(FIND(SUBSTITUTE(K888," ",""),SUBSTITUTE('0 - Params'!$B$5," ","")),0)&gt;0)</f>
        <v>1</v>
      </c>
      <c r="O888" t="b">
        <f t="shared" si="132"/>
        <v>1</v>
      </c>
      <c r="S888" t="b">
        <f t="shared" si="138"/>
        <v>1</v>
      </c>
      <c r="W888" t="b">
        <f t="shared" si="133"/>
        <v>1</v>
      </c>
      <c r="X888" t="b">
        <f t="shared" si="134"/>
        <v>1</v>
      </c>
      <c r="Y888"/>
      <c r="Z888"/>
      <c r="AA888"/>
      <c r="AE888" t="b">
        <f t="shared" si="130"/>
        <v>1</v>
      </c>
      <c r="AF888"/>
      <c r="AG888"/>
      <c r="AH888"/>
      <c r="AJ888" s="76" t="s">
        <v>2143</v>
      </c>
      <c r="AK888" s="77">
        <v>1</v>
      </c>
      <c r="AL888" t="b">
        <f t="shared" si="135"/>
        <v>1</v>
      </c>
      <c r="AM888" t="b">
        <f t="shared" si="136"/>
        <v>1</v>
      </c>
      <c r="AN888"/>
      <c r="AO888"/>
      <c r="AP888"/>
      <c r="AQ888"/>
    </row>
    <row r="889" spans="10:43" x14ac:dyDescent="0.25">
      <c r="J889" t="b">
        <f t="shared" si="137"/>
        <v>1</v>
      </c>
      <c r="M889" t="b">
        <f t="shared" si="131"/>
        <v>1</v>
      </c>
      <c r="N889" t="b">
        <f>OR(K889="Grand Total",IFERROR(FIND(SUBSTITUTE(K889," ",""),SUBSTITUTE('0 - Params'!$B$5," ","")),0)&gt;0)</f>
        <v>1</v>
      </c>
      <c r="O889" t="b">
        <f t="shared" si="132"/>
        <v>1</v>
      </c>
      <c r="S889" t="b">
        <f t="shared" si="138"/>
        <v>1</v>
      </c>
      <c r="W889" t="b">
        <f t="shared" si="133"/>
        <v>1</v>
      </c>
      <c r="X889" t="b">
        <f t="shared" si="134"/>
        <v>1</v>
      </c>
      <c r="Y889"/>
      <c r="Z889"/>
      <c r="AA889"/>
      <c r="AE889" t="b">
        <f t="shared" si="130"/>
        <v>1</v>
      </c>
      <c r="AF889"/>
      <c r="AG889"/>
      <c r="AH889"/>
      <c r="AJ889" s="76" t="s">
        <v>2145</v>
      </c>
      <c r="AK889" s="77">
        <v>1</v>
      </c>
      <c r="AL889" t="b">
        <f t="shared" si="135"/>
        <v>1</v>
      </c>
      <c r="AM889" t="b">
        <f t="shared" si="136"/>
        <v>1</v>
      </c>
      <c r="AN889"/>
      <c r="AO889"/>
      <c r="AP889"/>
      <c r="AQ889"/>
    </row>
    <row r="890" spans="10:43" x14ac:dyDescent="0.25">
      <c r="J890" t="b">
        <f t="shared" si="137"/>
        <v>1</v>
      </c>
      <c r="M890" t="b">
        <f t="shared" si="131"/>
        <v>1</v>
      </c>
      <c r="N890" t="b">
        <f>OR(K890="Grand Total",IFERROR(FIND(SUBSTITUTE(K890," ",""),SUBSTITUTE('0 - Params'!$B$5," ","")),0)&gt;0)</f>
        <v>1</v>
      </c>
      <c r="O890" t="b">
        <f t="shared" si="132"/>
        <v>1</v>
      </c>
      <c r="S890" t="b">
        <f t="shared" si="138"/>
        <v>1</v>
      </c>
      <c r="W890" t="b">
        <f t="shared" si="133"/>
        <v>1</v>
      </c>
      <c r="X890" t="b">
        <f t="shared" si="134"/>
        <v>1</v>
      </c>
      <c r="Y890"/>
      <c r="Z890"/>
      <c r="AA890"/>
      <c r="AE890" t="b">
        <f t="shared" si="130"/>
        <v>1</v>
      </c>
      <c r="AF890"/>
      <c r="AG890"/>
      <c r="AH890"/>
      <c r="AJ890" s="76" t="s">
        <v>2147</v>
      </c>
      <c r="AK890" s="77">
        <v>1</v>
      </c>
      <c r="AL890" t="b">
        <f t="shared" si="135"/>
        <v>1</v>
      </c>
      <c r="AM890" t="b">
        <f t="shared" si="136"/>
        <v>1</v>
      </c>
      <c r="AN890"/>
      <c r="AO890"/>
      <c r="AP890"/>
      <c r="AQ890"/>
    </row>
    <row r="891" spans="10:43" x14ac:dyDescent="0.25">
      <c r="J891" t="b">
        <f t="shared" si="137"/>
        <v>1</v>
      </c>
      <c r="M891" t="b">
        <f t="shared" si="131"/>
        <v>1</v>
      </c>
      <c r="N891" t="b">
        <f>OR(K891="Grand Total",IFERROR(FIND(SUBSTITUTE(K891," ",""),SUBSTITUTE('0 - Params'!$B$5," ","")),0)&gt;0)</f>
        <v>1</v>
      </c>
      <c r="O891" t="b">
        <f t="shared" si="132"/>
        <v>1</v>
      </c>
      <c r="S891" t="b">
        <f t="shared" si="138"/>
        <v>1</v>
      </c>
      <c r="W891" t="b">
        <f t="shared" si="133"/>
        <v>1</v>
      </c>
      <c r="X891" t="b">
        <f t="shared" si="134"/>
        <v>1</v>
      </c>
      <c r="Y891"/>
      <c r="Z891"/>
      <c r="AA891"/>
      <c r="AE891" t="b">
        <f t="shared" si="130"/>
        <v>1</v>
      </c>
      <c r="AF891"/>
      <c r="AG891"/>
      <c r="AH891"/>
      <c r="AJ891" s="76" t="s">
        <v>2149</v>
      </c>
      <c r="AK891" s="77">
        <v>1</v>
      </c>
      <c r="AL891" t="b">
        <f t="shared" si="135"/>
        <v>1</v>
      </c>
      <c r="AM891" t="b">
        <f t="shared" si="136"/>
        <v>1</v>
      </c>
      <c r="AN891"/>
      <c r="AO891"/>
      <c r="AP891"/>
      <c r="AQ891"/>
    </row>
    <row r="892" spans="10:43" x14ac:dyDescent="0.25">
      <c r="J892" t="b">
        <f t="shared" si="137"/>
        <v>1</v>
      </c>
      <c r="M892" t="b">
        <f t="shared" si="131"/>
        <v>1</v>
      </c>
      <c r="N892" t="b">
        <f>OR(K892="Grand Total",IFERROR(FIND(SUBSTITUTE(K892," ",""),SUBSTITUTE('0 - Params'!$B$5," ","")),0)&gt;0)</f>
        <v>1</v>
      </c>
      <c r="O892" t="b">
        <f t="shared" si="132"/>
        <v>1</v>
      </c>
      <c r="S892" t="b">
        <f t="shared" si="138"/>
        <v>1</v>
      </c>
      <c r="W892" t="b">
        <f t="shared" si="133"/>
        <v>1</v>
      </c>
      <c r="X892" t="b">
        <f t="shared" si="134"/>
        <v>1</v>
      </c>
      <c r="Y892"/>
      <c r="Z892"/>
      <c r="AA892"/>
      <c r="AE892" t="b">
        <f t="shared" si="130"/>
        <v>1</v>
      </c>
      <c r="AF892"/>
      <c r="AG892"/>
      <c r="AH892"/>
      <c r="AJ892" s="76" t="s">
        <v>2151</v>
      </c>
      <c r="AK892" s="77">
        <v>1</v>
      </c>
      <c r="AL892" t="b">
        <f t="shared" si="135"/>
        <v>1</v>
      </c>
      <c r="AM892" t="b">
        <f t="shared" si="136"/>
        <v>1</v>
      </c>
      <c r="AN892"/>
      <c r="AO892"/>
      <c r="AP892"/>
      <c r="AQ892"/>
    </row>
    <row r="893" spans="10:43" x14ac:dyDescent="0.25">
      <c r="J893" t="b">
        <f t="shared" si="137"/>
        <v>1</v>
      </c>
      <c r="M893" t="b">
        <f t="shared" si="131"/>
        <v>1</v>
      </c>
      <c r="N893" t="b">
        <f>OR(K893="Grand Total",IFERROR(FIND(SUBSTITUTE(K893," ",""),SUBSTITUTE('0 - Params'!$B$5," ","")),0)&gt;0)</f>
        <v>1</v>
      </c>
      <c r="O893" t="b">
        <f t="shared" si="132"/>
        <v>1</v>
      </c>
      <c r="S893" t="b">
        <f t="shared" si="138"/>
        <v>1</v>
      </c>
      <c r="W893" t="b">
        <f t="shared" si="133"/>
        <v>1</v>
      </c>
      <c r="X893" t="b">
        <f t="shared" si="134"/>
        <v>1</v>
      </c>
      <c r="Y893"/>
      <c r="Z893"/>
      <c r="AA893"/>
      <c r="AE893" t="b">
        <f t="shared" si="130"/>
        <v>1</v>
      </c>
      <c r="AF893"/>
      <c r="AG893"/>
      <c r="AH893"/>
      <c r="AJ893" s="76" t="s">
        <v>2153</v>
      </c>
      <c r="AK893" s="77">
        <v>1</v>
      </c>
      <c r="AL893" t="b">
        <f t="shared" si="135"/>
        <v>1</v>
      </c>
      <c r="AM893" t="b">
        <f t="shared" si="136"/>
        <v>1</v>
      </c>
      <c r="AN893"/>
      <c r="AO893"/>
      <c r="AP893"/>
      <c r="AQ893"/>
    </row>
    <row r="894" spans="10:43" x14ac:dyDescent="0.25">
      <c r="J894" t="b">
        <f t="shared" si="137"/>
        <v>1</v>
      </c>
      <c r="M894" t="b">
        <f t="shared" si="131"/>
        <v>1</v>
      </c>
      <c r="N894" t="b">
        <f>OR(K894="Grand Total",IFERROR(FIND(SUBSTITUTE(K894," ",""),SUBSTITUTE('0 - Params'!$B$5," ","")),0)&gt;0)</f>
        <v>1</v>
      </c>
      <c r="O894" t="b">
        <f t="shared" si="132"/>
        <v>1</v>
      </c>
      <c r="S894" t="b">
        <f t="shared" si="138"/>
        <v>1</v>
      </c>
      <c r="W894" t="b">
        <f t="shared" si="133"/>
        <v>1</v>
      </c>
      <c r="X894" t="b">
        <f t="shared" si="134"/>
        <v>1</v>
      </c>
      <c r="Y894"/>
      <c r="Z894"/>
      <c r="AA894"/>
      <c r="AE894" t="b">
        <f t="shared" si="130"/>
        <v>1</v>
      </c>
      <c r="AF894"/>
      <c r="AG894"/>
      <c r="AH894"/>
      <c r="AJ894" s="76" t="s">
        <v>2155</v>
      </c>
      <c r="AK894" s="77">
        <v>1</v>
      </c>
      <c r="AL894" t="b">
        <f t="shared" si="135"/>
        <v>1</v>
      </c>
      <c r="AM894" t="b">
        <f t="shared" si="136"/>
        <v>1</v>
      </c>
      <c r="AN894"/>
      <c r="AO894"/>
      <c r="AP894"/>
      <c r="AQ894"/>
    </row>
    <row r="895" spans="10:43" x14ac:dyDescent="0.25">
      <c r="J895" t="b">
        <f t="shared" si="137"/>
        <v>1</v>
      </c>
      <c r="M895" t="b">
        <f t="shared" si="131"/>
        <v>1</v>
      </c>
      <c r="N895" t="b">
        <f>OR(K895="Grand Total",IFERROR(FIND(SUBSTITUTE(K895," ",""),SUBSTITUTE('0 - Params'!$B$5," ","")),0)&gt;0)</f>
        <v>1</v>
      </c>
      <c r="O895" t="b">
        <f t="shared" si="132"/>
        <v>1</v>
      </c>
      <c r="S895" t="b">
        <f t="shared" si="138"/>
        <v>1</v>
      </c>
      <c r="W895" t="b">
        <f t="shared" si="133"/>
        <v>1</v>
      </c>
      <c r="X895" t="b">
        <f t="shared" si="134"/>
        <v>1</v>
      </c>
      <c r="Y895"/>
      <c r="Z895"/>
      <c r="AA895"/>
      <c r="AE895" t="b">
        <f t="shared" si="130"/>
        <v>1</v>
      </c>
      <c r="AF895"/>
      <c r="AG895"/>
      <c r="AH895"/>
      <c r="AJ895" s="76" t="s">
        <v>2157</v>
      </c>
      <c r="AK895" s="77">
        <v>1</v>
      </c>
      <c r="AL895" t="b">
        <f t="shared" si="135"/>
        <v>1</v>
      </c>
      <c r="AM895" t="b">
        <f t="shared" si="136"/>
        <v>1</v>
      </c>
      <c r="AN895"/>
      <c r="AO895"/>
      <c r="AP895"/>
      <c r="AQ895"/>
    </row>
    <row r="896" spans="10:43" x14ac:dyDescent="0.25">
      <c r="J896" t="b">
        <f t="shared" si="137"/>
        <v>1</v>
      </c>
      <c r="M896" t="b">
        <f t="shared" si="131"/>
        <v>1</v>
      </c>
      <c r="N896" t="b">
        <f>OR(K896="Grand Total",IFERROR(FIND(SUBSTITUTE(K896," ",""),SUBSTITUTE('0 - Params'!$B$5," ","")),0)&gt;0)</f>
        <v>1</v>
      </c>
      <c r="O896" t="b">
        <f t="shared" si="132"/>
        <v>1</v>
      </c>
      <c r="S896" t="b">
        <f t="shared" si="138"/>
        <v>1</v>
      </c>
      <c r="W896" t="b">
        <f t="shared" si="133"/>
        <v>1</v>
      </c>
      <c r="X896" t="b">
        <f t="shared" si="134"/>
        <v>1</v>
      </c>
      <c r="Y896"/>
      <c r="Z896"/>
      <c r="AA896"/>
      <c r="AE896" t="b">
        <f t="shared" si="130"/>
        <v>1</v>
      </c>
      <c r="AF896"/>
      <c r="AG896"/>
      <c r="AH896"/>
      <c r="AJ896" s="76" t="s">
        <v>2159</v>
      </c>
      <c r="AK896" s="77">
        <v>1</v>
      </c>
      <c r="AL896" t="b">
        <f t="shared" si="135"/>
        <v>1</v>
      </c>
      <c r="AM896" t="b">
        <f t="shared" si="136"/>
        <v>1</v>
      </c>
      <c r="AN896"/>
      <c r="AO896"/>
      <c r="AP896"/>
      <c r="AQ896"/>
    </row>
    <row r="897" spans="10:43" x14ac:dyDescent="0.25">
      <c r="J897" t="b">
        <f t="shared" si="137"/>
        <v>1</v>
      </c>
      <c r="M897" t="b">
        <f t="shared" si="131"/>
        <v>1</v>
      </c>
      <c r="N897" t="b">
        <f>OR(K897="Grand Total",IFERROR(FIND(SUBSTITUTE(K897," ",""),SUBSTITUTE('0 - Params'!$B$5," ","")),0)&gt;0)</f>
        <v>1</v>
      </c>
      <c r="O897" t="b">
        <f t="shared" si="132"/>
        <v>1</v>
      </c>
      <c r="S897" t="b">
        <f t="shared" si="138"/>
        <v>1</v>
      </c>
      <c r="W897" t="b">
        <f t="shared" si="133"/>
        <v>1</v>
      </c>
      <c r="X897" t="b">
        <f t="shared" si="134"/>
        <v>1</v>
      </c>
      <c r="Y897"/>
      <c r="Z897"/>
      <c r="AA897"/>
      <c r="AE897" t="b">
        <f t="shared" si="130"/>
        <v>1</v>
      </c>
      <c r="AF897"/>
      <c r="AG897"/>
      <c r="AH897"/>
      <c r="AJ897" s="76" t="s">
        <v>2161</v>
      </c>
      <c r="AK897" s="77">
        <v>1</v>
      </c>
      <c r="AL897" t="b">
        <f t="shared" si="135"/>
        <v>1</v>
      </c>
      <c r="AM897" t="b">
        <f t="shared" si="136"/>
        <v>1</v>
      </c>
      <c r="AN897"/>
      <c r="AO897"/>
      <c r="AP897"/>
      <c r="AQ897"/>
    </row>
    <row r="898" spans="10:43" x14ac:dyDescent="0.25">
      <c r="J898" t="b">
        <f t="shared" si="137"/>
        <v>1</v>
      </c>
      <c r="M898" t="b">
        <f t="shared" si="131"/>
        <v>1</v>
      </c>
      <c r="N898" t="b">
        <f>OR(K898="Grand Total",IFERROR(FIND(SUBSTITUTE(K898," ",""),SUBSTITUTE('0 - Params'!$B$5," ","")),0)&gt;0)</f>
        <v>1</v>
      </c>
      <c r="O898" t="b">
        <f t="shared" si="132"/>
        <v>1</v>
      </c>
      <c r="S898" t="b">
        <f t="shared" si="138"/>
        <v>1</v>
      </c>
      <c r="W898" t="b">
        <f t="shared" si="133"/>
        <v>1</v>
      </c>
      <c r="X898" t="b">
        <f t="shared" si="134"/>
        <v>1</v>
      </c>
      <c r="Y898"/>
      <c r="Z898"/>
      <c r="AA898"/>
      <c r="AE898" t="b">
        <f t="shared" si="130"/>
        <v>1</v>
      </c>
      <c r="AF898"/>
      <c r="AG898"/>
      <c r="AH898"/>
      <c r="AJ898" s="76" t="s">
        <v>2163</v>
      </c>
      <c r="AK898" s="77">
        <v>1</v>
      </c>
      <c r="AL898" t="b">
        <f t="shared" si="135"/>
        <v>1</v>
      </c>
      <c r="AM898" t="b">
        <f t="shared" si="136"/>
        <v>1</v>
      </c>
      <c r="AN898"/>
      <c r="AO898"/>
      <c r="AP898"/>
      <c r="AQ898"/>
    </row>
    <row r="899" spans="10:43" x14ac:dyDescent="0.25">
      <c r="J899" t="b">
        <f t="shared" si="137"/>
        <v>1</v>
      </c>
      <c r="M899" t="b">
        <f t="shared" si="131"/>
        <v>1</v>
      </c>
      <c r="N899" t="b">
        <f>OR(K899="Grand Total",IFERROR(FIND(SUBSTITUTE(K899," ",""),SUBSTITUTE('0 - Params'!$B$5," ","")),0)&gt;0)</f>
        <v>1</v>
      </c>
      <c r="O899" t="b">
        <f t="shared" si="132"/>
        <v>1</v>
      </c>
      <c r="S899" t="b">
        <f t="shared" si="138"/>
        <v>1</v>
      </c>
      <c r="W899" t="b">
        <f t="shared" si="133"/>
        <v>1</v>
      </c>
      <c r="X899" t="b">
        <f t="shared" si="134"/>
        <v>1</v>
      </c>
      <c r="Y899"/>
      <c r="Z899"/>
      <c r="AA899"/>
      <c r="AE899" t="b">
        <f t="shared" si="130"/>
        <v>1</v>
      </c>
      <c r="AF899"/>
      <c r="AG899"/>
      <c r="AH899"/>
      <c r="AJ899" s="76" t="s">
        <v>2165</v>
      </c>
      <c r="AK899" s="77">
        <v>1</v>
      </c>
      <c r="AL899" t="b">
        <f t="shared" si="135"/>
        <v>1</v>
      </c>
      <c r="AM899" t="b">
        <f t="shared" si="136"/>
        <v>1</v>
      </c>
      <c r="AN899"/>
      <c r="AO899"/>
      <c r="AP899"/>
      <c r="AQ899"/>
    </row>
    <row r="900" spans="10:43" x14ac:dyDescent="0.25">
      <c r="J900" t="b">
        <f t="shared" si="137"/>
        <v>1</v>
      </c>
      <c r="M900" t="b">
        <f t="shared" si="131"/>
        <v>1</v>
      </c>
      <c r="N900" t="b">
        <f>OR(K900="Grand Total",IFERROR(FIND(SUBSTITUTE(K900," ",""),SUBSTITUTE('0 - Params'!$B$5," ","")),0)&gt;0)</f>
        <v>1</v>
      </c>
      <c r="O900" t="b">
        <f t="shared" si="132"/>
        <v>1</v>
      </c>
      <c r="S900" t="b">
        <f t="shared" si="138"/>
        <v>1</v>
      </c>
      <c r="W900" t="b">
        <f t="shared" si="133"/>
        <v>1</v>
      </c>
      <c r="X900" t="b">
        <f t="shared" si="134"/>
        <v>1</v>
      </c>
      <c r="Y900"/>
      <c r="Z900"/>
      <c r="AA900"/>
      <c r="AE900" t="b">
        <f t="shared" si="130"/>
        <v>1</v>
      </c>
      <c r="AF900"/>
      <c r="AG900"/>
      <c r="AH900"/>
      <c r="AJ900" s="76" t="s">
        <v>2167</v>
      </c>
      <c r="AK900" s="77">
        <v>1</v>
      </c>
      <c r="AL900" t="b">
        <f t="shared" si="135"/>
        <v>1</v>
      </c>
      <c r="AM900" t="b">
        <f t="shared" si="136"/>
        <v>1</v>
      </c>
      <c r="AN900"/>
      <c r="AO900"/>
      <c r="AP900"/>
      <c r="AQ900"/>
    </row>
    <row r="901" spans="10:43" x14ac:dyDescent="0.25">
      <c r="J901" t="b">
        <f t="shared" si="137"/>
        <v>1</v>
      </c>
      <c r="M901" t="b">
        <f t="shared" si="131"/>
        <v>1</v>
      </c>
      <c r="N901" t="b">
        <f>OR(K901="Grand Total",IFERROR(FIND(SUBSTITUTE(K901," ",""),SUBSTITUTE('0 - Params'!$B$5," ","")),0)&gt;0)</f>
        <v>1</v>
      </c>
      <c r="O901" t="b">
        <f t="shared" si="132"/>
        <v>1</v>
      </c>
      <c r="S901" t="b">
        <f t="shared" si="138"/>
        <v>1</v>
      </c>
      <c r="W901" t="b">
        <f t="shared" si="133"/>
        <v>1</v>
      </c>
      <c r="X901" t="b">
        <f t="shared" si="134"/>
        <v>1</v>
      </c>
      <c r="Y901"/>
      <c r="Z901"/>
      <c r="AA901"/>
      <c r="AE901" t="b">
        <f t="shared" si="130"/>
        <v>1</v>
      </c>
      <c r="AF901"/>
      <c r="AG901"/>
      <c r="AH901"/>
      <c r="AJ901" s="76" t="s">
        <v>2169</v>
      </c>
      <c r="AK901" s="77">
        <v>1</v>
      </c>
      <c r="AL901" t="b">
        <f t="shared" si="135"/>
        <v>1</v>
      </c>
      <c r="AM901" t="b">
        <f t="shared" si="136"/>
        <v>1</v>
      </c>
      <c r="AN901"/>
      <c r="AO901"/>
      <c r="AP901"/>
      <c r="AQ901"/>
    </row>
    <row r="902" spans="10:43" x14ac:dyDescent="0.25">
      <c r="J902" t="b">
        <f t="shared" si="137"/>
        <v>1</v>
      </c>
      <c r="M902" t="b">
        <f t="shared" si="131"/>
        <v>1</v>
      </c>
      <c r="N902" t="b">
        <f>OR(K902="Grand Total",IFERROR(FIND(SUBSTITUTE(K902," ",""),SUBSTITUTE('0 - Params'!$B$5," ","")),0)&gt;0)</f>
        <v>1</v>
      </c>
      <c r="O902" t="b">
        <f t="shared" si="132"/>
        <v>1</v>
      </c>
      <c r="S902" t="b">
        <f t="shared" si="138"/>
        <v>1</v>
      </c>
      <c r="W902" t="b">
        <f t="shared" si="133"/>
        <v>1</v>
      </c>
      <c r="X902" t="b">
        <f t="shared" si="134"/>
        <v>1</v>
      </c>
      <c r="Y902"/>
      <c r="Z902"/>
      <c r="AA902"/>
      <c r="AE902" t="b">
        <f t="shared" si="130"/>
        <v>1</v>
      </c>
      <c r="AF902"/>
      <c r="AG902"/>
      <c r="AH902"/>
      <c r="AJ902" s="76" t="s">
        <v>2171</v>
      </c>
      <c r="AK902" s="77">
        <v>1</v>
      </c>
      <c r="AL902" t="b">
        <f t="shared" si="135"/>
        <v>1</v>
      </c>
      <c r="AM902" t="b">
        <f t="shared" si="136"/>
        <v>1</v>
      </c>
      <c r="AN902"/>
      <c r="AO902"/>
      <c r="AP902"/>
      <c r="AQ902"/>
    </row>
    <row r="903" spans="10:43" x14ac:dyDescent="0.25">
      <c r="J903" t="b">
        <f t="shared" si="137"/>
        <v>1</v>
      </c>
      <c r="M903" t="b">
        <f t="shared" si="131"/>
        <v>1</v>
      </c>
      <c r="N903" t="b">
        <f>OR(K903="Grand Total",IFERROR(FIND(SUBSTITUTE(K903," ",""),SUBSTITUTE('0 - Params'!$B$5," ","")),0)&gt;0)</f>
        <v>1</v>
      </c>
      <c r="O903" t="b">
        <f t="shared" si="132"/>
        <v>1</v>
      </c>
      <c r="S903" t="b">
        <f t="shared" si="138"/>
        <v>1</v>
      </c>
      <c r="W903" t="b">
        <f t="shared" si="133"/>
        <v>1</v>
      </c>
      <c r="X903" t="b">
        <f t="shared" si="134"/>
        <v>1</v>
      </c>
      <c r="Y903"/>
      <c r="Z903"/>
      <c r="AA903"/>
      <c r="AE903" t="b">
        <f t="shared" si="130"/>
        <v>1</v>
      </c>
      <c r="AF903"/>
      <c r="AG903"/>
      <c r="AH903"/>
      <c r="AJ903" s="76" t="s">
        <v>2173</v>
      </c>
      <c r="AK903" s="77">
        <v>1</v>
      </c>
      <c r="AL903" t="b">
        <f t="shared" si="135"/>
        <v>1</v>
      </c>
      <c r="AM903" t="b">
        <f t="shared" si="136"/>
        <v>1</v>
      </c>
      <c r="AN903"/>
      <c r="AO903"/>
      <c r="AP903"/>
      <c r="AQ903"/>
    </row>
    <row r="904" spans="10:43" x14ac:dyDescent="0.25">
      <c r="J904" t="b">
        <f t="shared" si="137"/>
        <v>1</v>
      </c>
      <c r="M904" t="b">
        <f t="shared" si="131"/>
        <v>1</v>
      </c>
      <c r="N904" t="b">
        <f>OR(K904="Grand Total",IFERROR(FIND(SUBSTITUTE(K904," ",""),SUBSTITUTE('0 - Params'!$B$5," ","")),0)&gt;0)</f>
        <v>1</v>
      </c>
      <c r="O904" t="b">
        <f t="shared" si="132"/>
        <v>1</v>
      </c>
      <c r="S904" t="b">
        <f t="shared" si="138"/>
        <v>1</v>
      </c>
      <c r="W904" t="b">
        <f t="shared" si="133"/>
        <v>1</v>
      </c>
      <c r="X904" t="b">
        <f t="shared" si="134"/>
        <v>1</v>
      </c>
      <c r="Y904"/>
      <c r="Z904"/>
      <c r="AA904"/>
      <c r="AE904" t="b">
        <f t="shared" si="130"/>
        <v>1</v>
      </c>
      <c r="AF904"/>
      <c r="AG904"/>
      <c r="AH904"/>
      <c r="AJ904" s="76" t="s">
        <v>2175</v>
      </c>
      <c r="AK904" s="77">
        <v>1</v>
      </c>
      <c r="AL904" t="b">
        <f t="shared" si="135"/>
        <v>1</v>
      </c>
      <c r="AM904" t="b">
        <f t="shared" si="136"/>
        <v>1</v>
      </c>
      <c r="AN904"/>
      <c r="AO904"/>
      <c r="AP904"/>
      <c r="AQ904"/>
    </row>
    <row r="905" spans="10:43" x14ac:dyDescent="0.25">
      <c r="J905" t="b">
        <f t="shared" si="137"/>
        <v>1</v>
      </c>
      <c r="M905" t="b">
        <f t="shared" si="131"/>
        <v>1</v>
      </c>
      <c r="N905" t="b">
        <f>OR(K905="Grand Total",IFERROR(FIND(SUBSTITUTE(K905," ",""),SUBSTITUTE('0 - Params'!$B$5," ","")),0)&gt;0)</f>
        <v>1</v>
      </c>
      <c r="O905" t="b">
        <f t="shared" si="132"/>
        <v>1</v>
      </c>
      <c r="S905" t="b">
        <f t="shared" si="138"/>
        <v>1</v>
      </c>
      <c r="W905" t="b">
        <f t="shared" si="133"/>
        <v>1</v>
      </c>
      <c r="X905" t="b">
        <f t="shared" si="134"/>
        <v>1</v>
      </c>
      <c r="Y905"/>
      <c r="Z905"/>
      <c r="AA905"/>
      <c r="AE905" t="b">
        <f t="shared" si="130"/>
        <v>1</v>
      </c>
      <c r="AF905"/>
      <c r="AG905"/>
      <c r="AH905"/>
      <c r="AJ905" s="76" t="s">
        <v>2177</v>
      </c>
      <c r="AK905" s="77">
        <v>1</v>
      </c>
      <c r="AL905" t="b">
        <f t="shared" si="135"/>
        <v>1</v>
      </c>
      <c r="AM905" t="b">
        <f t="shared" si="136"/>
        <v>1</v>
      </c>
      <c r="AN905"/>
      <c r="AO905"/>
      <c r="AP905"/>
      <c r="AQ905"/>
    </row>
    <row r="906" spans="10:43" x14ac:dyDescent="0.25">
      <c r="J906" t="b">
        <f t="shared" si="137"/>
        <v>1</v>
      </c>
      <c r="M906" t="b">
        <f t="shared" si="131"/>
        <v>1</v>
      </c>
      <c r="N906" t="b">
        <f>OR(K906="Grand Total",IFERROR(FIND(SUBSTITUTE(K906," ",""),SUBSTITUTE('0 - Params'!$B$5," ","")),0)&gt;0)</f>
        <v>1</v>
      </c>
      <c r="O906" t="b">
        <f t="shared" si="132"/>
        <v>1</v>
      </c>
      <c r="S906" t="b">
        <f t="shared" si="138"/>
        <v>1</v>
      </c>
      <c r="W906" t="b">
        <f t="shared" si="133"/>
        <v>1</v>
      </c>
      <c r="X906" t="b">
        <f t="shared" si="134"/>
        <v>1</v>
      </c>
      <c r="Y906"/>
      <c r="Z906"/>
      <c r="AA906"/>
      <c r="AE906" t="b">
        <f t="shared" si="130"/>
        <v>1</v>
      </c>
      <c r="AF906"/>
      <c r="AG906"/>
      <c r="AH906"/>
      <c r="AJ906" s="76" t="s">
        <v>2179</v>
      </c>
      <c r="AK906" s="77">
        <v>1</v>
      </c>
      <c r="AL906" t="b">
        <f t="shared" si="135"/>
        <v>1</v>
      </c>
      <c r="AM906" t="b">
        <f t="shared" si="136"/>
        <v>1</v>
      </c>
      <c r="AN906"/>
      <c r="AO906"/>
      <c r="AP906"/>
      <c r="AQ906"/>
    </row>
    <row r="907" spans="10:43" x14ac:dyDescent="0.25">
      <c r="J907" t="b">
        <f t="shared" si="137"/>
        <v>1</v>
      </c>
      <c r="M907" t="b">
        <f t="shared" si="131"/>
        <v>1</v>
      </c>
      <c r="N907" t="b">
        <f>OR(K907="Grand Total",IFERROR(FIND(SUBSTITUTE(K907," ",""),SUBSTITUTE('0 - Params'!$B$5," ","")),0)&gt;0)</f>
        <v>1</v>
      </c>
      <c r="O907" t="b">
        <f t="shared" si="132"/>
        <v>1</v>
      </c>
      <c r="S907" t="b">
        <f t="shared" si="138"/>
        <v>1</v>
      </c>
      <c r="W907" t="b">
        <f t="shared" si="133"/>
        <v>1</v>
      </c>
      <c r="X907" t="b">
        <f t="shared" si="134"/>
        <v>1</v>
      </c>
      <c r="Y907"/>
      <c r="Z907"/>
      <c r="AA907"/>
      <c r="AE907" t="b">
        <f t="shared" ref="AE907:AE970" si="139">OR(AC907="Grand Total",EXACT(LOWER(AC907),AC907))</f>
        <v>1</v>
      </c>
      <c r="AF907"/>
      <c r="AG907"/>
      <c r="AH907"/>
      <c r="AJ907" s="76" t="s">
        <v>2181</v>
      </c>
      <c r="AK907" s="77">
        <v>1</v>
      </c>
      <c r="AL907" t="b">
        <f t="shared" si="135"/>
        <v>1</v>
      </c>
      <c r="AM907" t="b">
        <f t="shared" si="136"/>
        <v>1</v>
      </c>
      <c r="AN907"/>
      <c r="AO907"/>
      <c r="AP907"/>
      <c r="AQ907"/>
    </row>
    <row r="908" spans="10:43" x14ac:dyDescent="0.25">
      <c r="J908" t="b">
        <f t="shared" si="137"/>
        <v>1</v>
      </c>
      <c r="M908" t="b">
        <f t="shared" ref="M908:M971" si="140">OR(K908="Grand Total",EXACT(UPPER(K908),K908))</f>
        <v>1</v>
      </c>
      <c r="N908" t="b">
        <f>OR(K908="Grand Total",IFERROR(FIND(SUBSTITUTE(K908," ",""),SUBSTITUTE('0 - Params'!$B$5," ","")),0)&gt;0)</f>
        <v>1</v>
      </c>
      <c r="O908" t="b">
        <f t="shared" ref="O908:O971" si="141">OR(K908="Grand Total",TRIM(K908)=K908)</f>
        <v>1</v>
      </c>
      <c r="S908" t="b">
        <f t="shared" si="138"/>
        <v>1</v>
      </c>
      <c r="W908" t="b">
        <f t="shared" ref="W908:W971" si="142">IF(AND(U908&lt;&gt;"",U908&lt;&gt;"Grand Total",U908&lt;&gt;"(blank)"),GETPIVOTDATA("Facility CCN",$U$10,"Facility CCN",U908)=1,TRUE)</f>
        <v>1</v>
      </c>
      <c r="X908" t="b">
        <f t="shared" ref="X908:X971" si="143">IF(AND(U908&lt;&gt;"",U908&lt;&gt;"Grand Total",U908&lt;&gt;"(blank)"),LEN(U908)=6,TRUE)</f>
        <v>1</v>
      </c>
      <c r="Y908"/>
      <c r="Z908"/>
      <c r="AA908"/>
      <c r="AE908" t="b">
        <f t="shared" si="139"/>
        <v>1</v>
      </c>
      <c r="AF908"/>
      <c r="AG908"/>
      <c r="AH908"/>
      <c r="AJ908" s="76" t="s">
        <v>2183</v>
      </c>
      <c r="AK908" s="77">
        <v>1</v>
      </c>
      <c r="AL908" t="b">
        <f t="shared" ref="AL908:AL971" si="144">IF(AND(AJ908&lt;&gt;"",AJ908&lt;&gt;"Grand Total",AJ908&lt;&gt;"(blank)"),GETPIVOTDATA("Provider NPI",$AJ$10,"Provider NPI",AJ908)=1,TRUE)</f>
        <v>1</v>
      </c>
      <c r="AM908" t="b">
        <f t="shared" ref="AM908:AM971" si="145">IF(AND(AJ908&lt;&gt;"",AJ908&lt;&gt;"Grand Total",AJ908&lt;&gt;"(blank)"),LEN(AJ908)=10,TRUE)</f>
        <v>1</v>
      </c>
      <c r="AN908"/>
      <c r="AO908"/>
      <c r="AP908"/>
      <c r="AQ908"/>
    </row>
    <row r="909" spans="10:43" x14ac:dyDescent="0.25">
      <c r="J909" t="b">
        <f t="shared" si="137"/>
        <v>1</v>
      </c>
      <c r="M909" t="b">
        <f t="shared" si="140"/>
        <v>1</v>
      </c>
      <c r="N909" t="b">
        <f>OR(K909="Grand Total",IFERROR(FIND(SUBSTITUTE(K909," ",""),SUBSTITUTE('0 - Params'!$B$5," ","")),0)&gt;0)</f>
        <v>1</v>
      </c>
      <c r="O909" t="b">
        <f t="shared" si="141"/>
        <v>1</v>
      </c>
      <c r="S909" t="b">
        <f t="shared" si="138"/>
        <v>1</v>
      </c>
      <c r="W909" t="b">
        <f t="shared" si="142"/>
        <v>1</v>
      </c>
      <c r="X909" t="b">
        <f t="shared" si="143"/>
        <v>1</v>
      </c>
      <c r="Y909"/>
      <c r="Z909"/>
      <c r="AA909"/>
      <c r="AE909" t="b">
        <f t="shared" si="139"/>
        <v>1</v>
      </c>
      <c r="AF909"/>
      <c r="AG909"/>
      <c r="AH909"/>
      <c r="AJ909" s="76" t="s">
        <v>2185</v>
      </c>
      <c r="AK909" s="77">
        <v>1</v>
      </c>
      <c r="AL909" t="b">
        <f t="shared" si="144"/>
        <v>1</v>
      </c>
      <c r="AM909" t="b">
        <f t="shared" si="145"/>
        <v>1</v>
      </c>
      <c r="AN909"/>
      <c r="AO909"/>
      <c r="AP909"/>
      <c r="AQ909"/>
    </row>
    <row r="910" spans="10:43" x14ac:dyDescent="0.25">
      <c r="J910" t="b">
        <f t="shared" si="137"/>
        <v>1</v>
      </c>
      <c r="M910" t="b">
        <f t="shared" si="140"/>
        <v>1</v>
      </c>
      <c r="N910" t="b">
        <f>OR(K910="Grand Total",IFERROR(FIND(SUBSTITUTE(K910," ",""),SUBSTITUTE('0 - Params'!$B$5," ","")),0)&gt;0)</f>
        <v>1</v>
      </c>
      <c r="O910" t="b">
        <f t="shared" si="141"/>
        <v>1</v>
      </c>
      <c r="S910" t="b">
        <f t="shared" si="138"/>
        <v>1</v>
      </c>
      <c r="W910" t="b">
        <f t="shared" si="142"/>
        <v>1</v>
      </c>
      <c r="X910" t="b">
        <f t="shared" si="143"/>
        <v>1</v>
      </c>
      <c r="Y910"/>
      <c r="Z910"/>
      <c r="AA910"/>
      <c r="AE910" t="b">
        <f t="shared" si="139"/>
        <v>1</v>
      </c>
      <c r="AF910"/>
      <c r="AG910"/>
      <c r="AH910"/>
      <c r="AJ910" s="76" t="s">
        <v>2187</v>
      </c>
      <c r="AK910" s="77">
        <v>1</v>
      </c>
      <c r="AL910" t="b">
        <f t="shared" si="144"/>
        <v>1</v>
      </c>
      <c r="AM910" t="b">
        <f t="shared" si="145"/>
        <v>1</v>
      </c>
      <c r="AN910"/>
      <c r="AO910"/>
      <c r="AP910"/>
      <c r="AQ910"/>
    </row>
    <row r="911" spans="10:43" x14ac:dyDescent="0.25">
      <c r="J911" t="b">
        <f t="shared" ref="J911:J974" si="146">OR(H911="Grand Total",EXACT(LOWER(H911),H911))</f>
        <v>1</v>
      </c>
      <c r="M911" t="b">
        <f t="shared" si="140"/>
        <v>1</v>
      </c>
      <c r="N911" t="b">
        <f>OR(K911="Grand Total",IFERROR(FIND(SUBSTITUTE(K911," ",""),SUBSTITUTE('0 - Params'!$B$5," ","")),0)&gt;0)</f>
        <v>1</v>
      </c>
      <c r="O911" t="b">
        <f t="shared" si="141"/>
        <v>1</v>
      </c>
      <c r="S911" t="b">
        <f t="shared" ref="S911:S974" si="147">OR(Q911="Grand Total",EXACT(LOWER(Q911),Q911))</f>
        <v>1</v>
      </c>
      <c r="W911" t="b">
        <f t="shared" si="142"/>
        <v>1</v>
      </c>
      <c r="X911" t="b">
        <f t="shared" si="143"/>
        <v>1</v>
      </c>
      <c r="Y911"/>
      <c r="Z911"/>
      <c r="AA911"/>
      <c r="AE911" t="b">
        <f t="shared" si="139"/>
        <v>1</v>
      </c>
      <c r="AF911"/>
      <c r="AG911"/>
      <c r="AH911"/>
      <c r="AJ911" s="76" t="s">
        <v>2189</v>
      </c>
      <c r="AK911" s="77">
        <v>1</v>
      </c>
      <c r="AL911" t="b">
        <f t="shared" si="144"/>
        <v>1</v>
      </c>
      <c r="AM911" t="b">
        <f t="shared" si="145"/>
        <v>1</v>
      </c>
      <c r="AN911"/>
      <c r="AO911"/>
      <c r="AP911"/>
      <c r="AQ911"/>
    </row>
    <row r="912" spans="10:43" x14ac:dyDescent="0.25">
      <c r="J912" t="b">
        <f t="shared" si="146"/>
        <v>1</v>
      </c>
      <c r="M912" t="b">
        <f t="shared" si="140"/>
        <v>1</v>
      </c>
      <c r="N912" t="b">
        <f>OR(K912="Grand Total",IFERROR(FIND(SUBSTITUTE(K912," ",""),SUBSTITUTE('0 - Params'!$B$5," ","")),0)&gt;0)</f>
        <v>1</v>
      </c>
      <c r="O912" t="b">
        <f t="shared" si="141"/>
        <v>1</v>
      </c>
      <c r="S912" t="b">
        <f t="shared" si="147"/>
        <v>1</v>
      </c>
      <c r="W912" t="b">
        <f t="shared" si="142"/>
        <v>1</v>
      </c>
      <c r="X912" t="b">
        <f t="shared" si="143"/>
        <v>1</v>
      </c>
      <c r="Y912"/>
      <c r="Z912"/>
      <c r="AA912"/>
      <c r="AE912" t="b">
        <f t="shared" si="139"/>
        <v>1</v>
      </c>
      <c r="AF912"/>
      <c r="AG912"/>
      <c r="AH912"/>
      <c r="AJ912" s="76" t="s">
        <v>2191</v>
      </c>
      <c r="AK912" s="77">
        <v>1</v>
      </c>
      <c r="AL912" t="b">
        <f t="shared" si="144"/>
        <v>1</v>
      </c>
      <c r="AM912" t="b">
        <f t="shared" si="145"/>
        <v>1</v>
      </c>
      <c r="AN912"/>
      <c r="AO912"/>
      <c r="AP912"/>
      <c r="AQ912"/>
    </row>
    <row r="913" spans="10:43" x14ac:dyDescent="0.25">
      <c r="J913" t="b">
        <f t="shared" si="146"/>
        <v>1</v>
      </c>
      <c r="M913" t="b">
        <f t="shared" si="140"/>
        <v>1</v>
      </c>
      <c r="N913" t="b">
        <f>OR(K913="Grand Total",IFERROR(FIND(SUBSTITUTE(K913," ",""),SUBSTITUTE('0 - Params'!$B$5," ","")),0)&gt;0)</f>
        <v>1</v>
      </c>
      <c r="O913" t="b">
        <f t="shared" si="141"/>
        <v>1</v>
      </c>
      <c r="S913" t="b">
        <f t="shared" si="147"/>
        <v>1</v>
      </c>
      <c r="W913" t="b">
        <f t="shared" si="142"/>
        <v>1</v>
      </c>
      <c r="X913" t="b">
        <f t="shared" si="143"/>
        <v>1</v>
      </c>
      <c r="Y913"/>
      <c r="Z913"/>
      <c r="AA913"/>
      <c r="AE913" t="b">
        <f t="shared" si="139"/>
        <v>1</v>
      </c>
      <c r="AF913"/>
      <c r="AG913"/>
      <c r="AH913"/>
      <c r="AJ913" s="76" t="s">
        <v>2193</v>
      </c>
      <c r="AK913" s="77">
        <v>1</v>
      </c>
      <c r="AL913" t="b">
        <f t="shared" si="144"/>
        <v>1</v>
      </c>
      <c r="AM913" t="b">
        <f t="shared" si="145"/>
        <v>1</v>
      </c>
      <c r="AN913"/>
      <c r="AO913"/>
      <c r="AP913"/>
      <c r="AQ913"/>
    </row>
    <row r="914" spans="10:43" x14ac:dyDescent="0.25">
      <c r="J914" t="b">
        <f t="shared" si="146"/>
        <v>1</v>
      </c>
      <c r="M914" t="b">
        <f t="shared" si="140"/>
        <v>1</v>
      </c>
      <c r="N914" t="b">
        <f>OR(K914="Grand Total",IFERROR(FIND(SUBSTITUTE(K914," ",""),SUBSTITUTE('0 - Params'!$B$5," ","")),0)&gt;0)</f>
        <v>1</v>
      </c>
      <c r="O914" t="b">
        <f t="shared" si="141"/>
        <v>1</v>
      </c>
      <c r="S914" t="b">
        <f t="shared" si="147"/>
        <v>1</v>
      </c>
      <c r="W914" t="b">
        <f t="shared" si="142"/>
        <v>1</v>
      </c>
      <c r="X914" t="b">
        <f t="shared" si="143"/>
        <v>1</v>
      </c>
      <c r="Y914"/>
      <c r="Z914"/>
      <c r="AA914"/>
      <c r="AE914" t="b">
        <f t="shared" si="139"/>
        <v>1</v>
      </c>
      <c r="AF914"/>
      <c r="AG914"/>
      <c r="AH914"/>
      <c r="AJ914" s="76" t="s">
        <v>2195</v>
      </c>
      <c r="AK914" s="77">
        <v>1</v>
      </c>
      <c r="AL914" t="b">
        <f t="shared" si="144"/>
        <v>1</v>
      </c>
      <c r="AM914" t="b">
        <f t="shared" si="145"/>
        <v>1</v>
      </c>
      <c r="AN914"/>
      <c r="AO914"/>
      <c r="AP914"/>
      <c r="AQ914"/>
    </row>
    <row r="915" spans="10:43" x14ac:dyDescent="0.25">
      <c r="J915" t="b">
        <f t="shared" si="146"/>
        <v>1</v>
      </c>
      <c r="M915" t="b">
        <f t="shared" si="140"/>
        <v>1</v>
      </c>
      <c r="N915" t="b">
        <f>OR(K915="Grand Total",IFERROR(FIND(SUBSTITUTE(K915," ",""),SUBSTITUTE('0 - Params'!$B$5," ","")),0)&gt;0)</f>
        <v>1</v>
      </c>
      <c r="O915" t="b">
        <f t="shared" si="141"/>
        <v>1</v>
      </c>
      <c r="S915" t="b">
        <f t="shared" si="147"/>
        <v>1</v>
      </c>
      <c r="W915" t="b">
        <f t="shared" si="142"/>
        <v>1</v>
      </c>
      <c r="X915" t="b">
        <f t="shared" si="143"/>
        <v>1</v>
      </c>
      <c r="Y915"/>
      <c r="Z915"/>
      <c r="AA915"/>
      <c r="AE915" t="b">
        <f t="shared" si="139"/>
        <v>1</v>
      </c>
      <c r="AF915"/>
      <c r="AG915"/>
      <c r="AH915"/>
      <c r="AJ915" s="76" t="s">
        <v>2197</v>
      </c>
      <c r="AK915" s="77">
        <v>1</v>
      </c>
      <c r="AL915" t="b">
        <f t="shared" si="144"/>
        <v>1</v>
      </c>
      <c r="AM915" t="b">
        <f t="shared" si="145"/>
        <v>1</v>
      </c>
      <c r="AN915"/>
      <c r="AO915"/>
      <c r="AP915"/>
      <c r="AQ915"/>
    </row>
    <row r="916" spans="10:43" x14ac:dyDescent="0.25">
      <c r="J916" t="b">
        <f t="shared" si="146"/>
        <v>1</v>
      </c>
      <c r="M916" t="b">
        <f t="shared" si="140"/>
        <v>1</v>
      </c>
      <c r="N916" t="b">
        <f>OR(K916="Grand Total",IFERROR(FIND(SUBSTITUTE(K916," ",""),SUBSTITUTE('0 - Params'!$B$5," ","")),0)&gt;0)</f>
        <v>1</v>
      </c>
      <c r="O916" t="b">
        <f t="shared" si="141"/>
        <v>1</v>
      </c>
      <c r="S916" t="b">
        <f t="shared" si="147"/>
        <v>1</v>
      </c>
      <c r="W916" t="b">
        <f t="shared" si="142"/>
        <v>1</v>
      </c>
      <c r="X916" t="b">
        <f t="shared" si="143"/>
        <v>1</v>
      </c>
      <c r="Y916"/>
      <c r="Z916"/>
      <c r="AA916"/>
      <c r="AE916" t="b">
        <f t="shared" si="139"/>
        <v>1</v>
      </c>
      <c r="AF916"/>
      <c r="AG916"/>
      <c r="AH916"/>
      <c r="AJ916" s="76" t="s">
        <v>2199</v>
      </c>
      <c r="AK916" s="77">
        <v>1</v>
      </c>
      <c r="AL916" t="b">
        <f t="shared" si="144"/>
        <v>1</v>
      </c>
      <c r="AM916" t="b">
        <f t="shared" si="145"/>
        <v>1</v>
      </c>
      <c r="AN916"/>
      <c r="AO916"/>
      <c r="AP916"/>
      <c r="AQ916"/>
    </row>
    <row r="917" spans="10:43" x14ac:dyDescent="0.25">
      <c r="J917" t="b">
        <f t="shared" si="146"/>
        <v>1</v>
      </c>
      <c r="M917" t="b">
        <f t="shared" si="140"/>
        <v>1</v>
      </c>
      <c r="N917" t="b">
        <f>OR(K917="Grand Total",IFERROR(FIND(SUBSTITUTE(K917," ",""),SUBSTITUTE('0 - Params'!$B$5," ","")),0)&gt;0)</f>
        <v>1</v>
      </c>
      <c r="O917" t="b">
        <f t="shared" si="141"/>
        <v>1</v>
      </c>
      <c r="S917" t="b">
        <f t="shared" si="147"/>
        <v>1</v>
      </c>
      <c r="W917" t="b">
        <f t="shared" si="142"/>
        <v>1</v>
      </c>
      <c r="X917" t="b">
        <f t="shared" si="143"/>
        <v>1</v>
      </c>
      <c r="Y917"/>
      <c r="Z917"/>
      <c r="AA917"/>
      <c r="AE917" t="b">
        <f t="shared" si="139"/>
        <v>1</v>
      </c>
      <c r="AF917"/>
      <c r="AG917"/>
      <c r="AH917"/>
      <c r="AJ917" s="76" t="s">
        <v>2201</v>
      </c>
      <c r="AK917" s="77">
        <v>1</v>
      </c>
      <c r="AL917" t="b">
        <f t="shared" si="144"/>
        <v>1</v>
      </c>
      <c r="AM917" t="b">
        <f t="shared" si="145"/>
        <v>1</v>
      </c>
      <c r="AN917"/>
      <c r="AO917"/>
      <c r="AP917"/>
      <c r="AQ917"/>
    </row>
    <row r="918" spans="10:43" x14ac:dyDescent="0.25">
      <c r="J918" t="b">
        <f t="shared" si="146"/>
        <v>1</v>
      </c>
      <c r="M918" t="b">
        <f t="shared" si="140"/>
        <v>1</v>
      </c>
      <c r="N918" t="b">
        <f>OR(K918="Grand Total",IFERROR(FIND(SUBSTITUTE(K918," ",""),SUBSTITUTE('0 - Params'!$B$5," ","")),0)&gt;0)</f>
        <v>1</v>
      </c>
      <c r="O918" t="b">
        <f t="shared" si="141"/>
        <v>1</v>
      </c>
      <c r="S918" t="b">
        <f t="shared" si="147"/>
        <v>1</v>
      </c>
      <c r="W918" t="b">
        <f t="shared" si="142"/>
        <v>1</v>
      </c>
      <c r="X918" t="b">
        <f t="shared" si="143"/>
        <v>1</v>
      </c>
      <c r="Y918"/>
      <c r="Z918"/>
      <c r="AA918"/>
      <c r="AE918" t="b">
        <f t="shared" si="139"/>
        <v>1</v>
      </c>
      <c r="AF918"/>
      <c r="AG918"/>
      <c r="AH918"/>
      <c r="AJ918" s="76" t="s">
        <v>2203</v>
      </c>
      <c r="AK918" s="77">
        <v>1</v>
      </c>
      <c r="AL918" t="b">
        <f t="shared" si="144"/>
        <v>1</v>
      </c>
      <c r="AM918" t="b">
        <f t="shared" si="145"/>
        <v>1</v>
      </c>
      <c r="AN918"/>
      <c r="AO918"/>
      <c r="AP918"/>
      <c r="AQ918"/>
    </row>
    <row r="919" spans="10:43" x14ac:dyDescent="0.25">
      <c r="J919" t="b">
        <f t="shared" si="146"/>
        <v>1</v>
      </c>
      <c r="M919" t="b">
        <f t="shared" si="140"/>
        <v>1</v>
      </c>
      <c r="N919" t="b">
        <f>OR(K919="Grand Total",IFERROR(FIND(SUBSTITUTE(K919," ",""),SUBSTITUTE('0 - Params'!$B$5," ","")),0)&gt;0)</f>
        <v>1</v>
      </c>
      <c r="O919" t="b">
        <f t="shared" si="141"/>
        <v>1</v>
      </c>
      <c r="S919" t="b">
        <f t="shared" si="147"/>
        <v>1</v>
      </c>
      <c r="W919" t="b">
        <f t="shared" si="142"/>
        <v>1</v>
      </c>
      <c r="X919" t="b">
        <f t="shared" si="143"/>
        <v>1</v>
      </c>
      <c r="Y919"/>
      <c r="Z919"/>
      <c r="AA919"/>
      <c r="AE919" t="b">
        <f t="shared" si="139"/>
        <v>1</v>
      </c>
      <c r="AF919"/>
      <c r="AG919"/>
      <c r="AH919"/>
      <c r="AJ919" s="76" t="s">
        <v>2205</v>
      </c>
      <c r="AK919" s="77">
        <v>1</v>
      </c>
      <c r="AL919" t="b">
        <f t="shared" si="144"/>
        <v>1</v>
      </c>
      <c r="AM919" t="b">
        <f t="shared" si="145"/>
        <v>1</v>
      </c>
      <c r="AN919"/>
      <c r="AO919"/>
      <c r="AP919"/>
      <c r="AQ919"/>
    </row>
    <row r="920" spans="10:43" x14ac:dyDescent="0.25">
      <c r="J920" t="b">
        <f t="shared" si="146"/>
        <v>1</v>
      </c>
      <c r="M920" t="b">
        <f t="shared" si="140"/>
        <v>1</v>
      </c>
      <c r="N920" t="b">
        <f>OR(K920="Grand Total",IFERROR(FIND(SUBSTITUTE(K920," ",""),SUBSTITUTE('0 - Params'!$B$5," ","")),0)&gt;0)</f>
        <v>1</v>
      </c>
      <c r="O920" t="b">
        <f t="shared" si="141"/>
        <v>1</v>
      </c>
      <c r="S920" t="b">
        <f t="shared" si="147"/>
        <v>1</v>
      </c>
      <c r="W920" t="b">
        <f t="shared" si="142"/>
        <v>1</v>
      </c>
      <c r="X920" t="b">
        <f t="shared" si="143"/>
        <v>1</v>
      </c>
      <c r="Y920"/>
      <c r="Z920"/>
      <c r="AA920"/>
      <c r="AE920" t="b">
        <f t="shared" si="139"/>
        <v>1</v>
      </c>
      <c r="AF920"/>
      <c r="AG920"/>
      <c r="AH920"/>
      <c r="AJ920" s="76" t="s">
        <v>2207</v>
      </c>
      <c r="AK920" s="77">
        <v>1</v>
      </c>
      <c r="AL920" t="b">
        <f t="shared" si="144"/>
        <v>1</v>
      </c>
      <c r="AM920" t="b">
        <f t="shared" si="145"/>
        <v>1</v>
      </c>
      <c r="AN920"/>
      <c r="AO920"/>
      <c r="AP920"/>
      <c r="AQ920"/>
    </row>
    <row r="921" spans="10:43" x14ac:dyDescent="0.25">
      <c r="J921" t="b">
        <f t="shared" si="146"/>
        <v>1</v>
      </c>
      <c r="M921" t="b">
        <f t="shared" si="140"/>
        <v>1</v>
      </c>
      <c r="N921" t="b">
        <f>OR(K921="Grand Total",IFERROR(FIND(SUBSTITUTE(K921," ",""),SUBSTITUTE('0 - Params'!$B$5," ","")),0)&gt;0)</f>
        <v>1</v>
      </c>
      <c r="O921" t="b">
        <f t="shared" si="141"/>
        <v>1</v>
      </c>
      <c r="S921" t="b">
        <f t="shared" si="147"/>
        <v>1</v>
      </c>
      <c r="W921" t="b">
        <f t="shared" si="142"/>
        <v>1</v>
      </c>
      <c r="X921" t="b">
        <f t="shared" si="143"/>
        <v>1</v>
      </c>
      <c r="Y921"/>
      <c r="Z921"/>
      <c r="AA921"/>
      <c r="AE921" t="b">
        <f t="shared" si="139"/>
        <v>1</v>
      </c>
      <c r="AF921"/>
      <c r="AG921"/>
      <c r="AH921"/>
      <c r="AJ921" s="76" t="s">
        <v>2209</v>
      </c>
      <c r="AK921" s="77">
        <v>1</v>
      </c>
      <c r="AL921" t="b">
        <f t="shared" si="144"/>
        <v>1</v>
      </c>
      <c r="AM921" t="b">
        <f t="shared" si="145"/>
        <v>1</v>
      </c>
      <c r="AN921"/>
      <c r="AO921"/>
      <c r="AP921"/>
      <c r="AQ921"/>
    </row>
    <row r="922" spans="10:43" x14ac:dyDescent="0.25">
      <c r="J922" t="b">
        <f t="shared" si="146"/>
        <v>1</v>
      </c>
      <c r="M922" t="b">
        <f t="shared" si="140"/>
        <v>1</v>
      </c>
      <c r="N922" t="b">
        <f>OR(K922="Grand Total",IFERROR(FIND(SUBSTITUTE(K922," ",""),SUBSTITUTE('0 - Params'!$B$5," ","")),0)&gt;0)</f>
        <v>1</v>
      </c>
      <c r="O922" t="b">
        <f t="shared" si="141"/>
        <v>1</v>
      </c>
      <c r="S922" t="b">
        <f t="shared" si="147"/>
        <v>1</v>
      </c>
      <c r="W922" t="b">
        <f t="shared" si="142"/>
        <v>1</v>
      </c>
      <c r="X922" t="b">
        <f t="shared" si="143"/>
        <v>1</v>
      </c>
      <c r="Y922"/>
      <c r="Z922"/>
      <c r="AA922"/>
      <c r="AE922" t="b">
        <f t="shared" si="139"/>
        <v>1</v>
      </c>
      <c r="AF922"/>
      <c r="AG922"/>
      <c r="AH922"/>
      <c r="AJ922" s="76" t="s">
        <v>2211</v>
      </c>
      <c r="AK922" s="77">
        <v>1</v>
      </c>
      <c r="AL922" t="b">
        <f t="shared" si="144"/>
        <v>1</v>
      </c>
      <c r="AM922" t="b">
        <f t="shared" si="145"/>
        <v>1</v>
      </c>
      <c r="AN922"/>
      <c r="AO922"/>
      <c r="AP922"/>
      <c r="AQ922"/>
    </row>
    <row r="923" spans="10:43" x14ac:dyDescent="0.25">
      <c r="J923" t="b">
        <f t="shared" si="146"/>
        <v>1</v>
      </c>
      <c r="M923" t="b">
        <f t="shared" si="140"/>
        <v>1</v>
      </c>
      <c r="N923" t="b">
        <f>OR(K923="Grand Total",IFERROR(FIND(SUBSTITUTE(K923," ",""),SUBSTITUTE('0 - Params'!$B$5," ","")),0)&gt;0)</f>
        <v>1</v>
      </c>
      <c r="O923" t="b">
        <f t="shared" si="141"/>
        <v>1</v>
      </c>
      <c r="S923" t="b">
        <f t="shared" si="147"/>
        <v>1</v>
      </c>
      <c r="W923" t="b">
        <f t="shared" si="142"/>
        <v>1</v>
      </c>
      <c r="X923" t="b">
        <f t="shared" si="143"/>
        <v>1</v>
      </c>
      <c r="Y923"/>
      <c r="Z923"/>
      <c r="AA923"/>
      <c r="AE923" t="b">
        <f t="shared" si="139"/>
        <v>1</v>
      </c>
      <c r="AF923"/>
      <c r="AG923"/>
      <c r="AH923"/>
      <c r="AJ923" s="76" t="s">
        <v>2213</v>
      </c>
      <c r="AK923" s="77">
        <v>1</v>
      </c>
      <c r="AL923" t="b">
        <f t="shared" si="144"/>
        <v>1</v>
      </c>
      <c r="AM923" t="b">
        <f t="shared" si="145"/>
        <v>1</v>
      </c>
      <c r="AN923"/>
      <c r="AO923"/>
      <c r="AP923"/>
      <c r="AQ923"/>
    </row>
    <row r="924" spans="10:43" x14ac:dyDescent="0.25">
      <c r="J924" t="b">
        <f t="shared" si="146"/>
        <v>1</v>
      </c>
      <c r="M924" t="b">
        <f t="shared" si="140"/>
        <v>1</v>
      </c>
      <c r="N924" t="b">
        <f>OR(K924="Grand Total",IFERROR(FIND(SUBSTITUTE(K924," ",""),SUBSTITUTE('0 - Params'!$B$5," ","")),0)&gt;0)</f>
        <v>1</v>
      </c>
      <c r="O924" t="b">
        <f t="shared" si="141"/>
        <v>1</v>
      </c>
      <c r="S924" t="b">
        <f t="shared" si="147"/>
        <v>1</v>
      </c>
      <c r="W924" t="b">
        <f t="shared" si="142"/>
        <v>1</v>
      </c>
      <c r="X924" t="b">
        <f t="shared" si="143"/>
        <v>1</v>
      </c>
      <c r="Y924"/>
      <c r="Z924"/>
      <c r="AA924"/>
      <c r="AE924" t="b">
        <f t="shared" si="139"/>
        <v>1</v>
      </c>
      <c r="AF924"/>
      <c r="AG924"/>
      <c r="AH924"/>
      <c r="AJ924" s="76" t="s">
        <v>2215</v>
      </c>
      <c r="AK924" s="77">
        <v>1</v>
      </c>
      <c r="AL924" t="b">
        <f t="shared" si="144"/>
        <v>1</v>
      </c>
      <c r="AM924" t="b">
        <f t="shared" si="145"/>
        <v>1</v>
      </c>
      <c r="AN924"/>
      <c r="AO924"/>
      <c r="AP924"/>
      <c r="AQ924"/>
    </row>
    <row r="925" spans="10:43" x14ac:dyDescent="0.25">
      <c r="J925" t="b">
        <f t="shared" si="146"/>
        <v>1</v>
      </c>
      <c r="M925" t="b">
        <f t="shared" si="140"/>
        <v>1</v>
      </c>
      <c r="N925" t="b">
        <f>OR(K925="Grand Total",IFERROR(FIND(SUBSTITUTE(K925," ",""),SUBSTITUTE('0 - Params'!$B$5," ","")),0)&gt;0)</f>
        <v>1</v>
      </c>
      <c r="O925" t="b">
        <f t="shared" si="141"/>
        <v>1</v>
      </c>
      <c r="S925" t="b">
        <f t="shared" si="147"/>
        <v>1</v>
      </c>
      <c r="W925" t="b">
        <f t="shared" si="142"/>
        <v>1</v>
      </c>
      <c r="X925" t="b">
        <f t="shared" si="143"/>
        <v>1</v>
      </c>
      <c r="Y925"/>
      <c r="Z925"/>
      <c r="AA925"/>
      <c r="AE925" t="b">
        <f t="shared" si="139"/>
        <v>1</v>
      </c>
      <c r="AF925"/>
      <c r="AG925"/>
      <c r="AH925"/>
      <c r="AJ925" s="76" t="s">
        <v>2217</v>
      </c>
      <c r="AK925" s="77">
        <v>1</v>
      </c>
      <c r="AL925" t="b">
        <f t="shared" si="144"/>
        <v>1</v>
      </c>
      <c r="AM925" t="b">
        <f t="shared" si="145"/>
        <v>1</v>
      </c>
      <c r="AN925"/>
      <c r="AO925"/>
      <c r="AP925"/>
      <c r="AQ925"/>
    </row>
    <row r="926" spans="10:43" x14ac:dyDescent="0.25">
      <c r="J926" t="b">
        <f t="shared" si="146"/>
        <v>1</v>
      </c>
      <c r="M926" t="b">
        <f t="shared" si="140"/>
        <v>1</v>
      </c>
      <c r="N926" t="b">
        <f>OR(K926="Grand Total",IFERROR(FIND(SUBSTITUTE(K926," ",""),SUBSTITUTE('0 - Params'!$B$5," ","")),0)&gt;0)</f>
        <v>1</v>
      </c>
      <c r="O926" t="b">
        <f t="shared" si="141"/>
        <v>1</v>
      </c>
      <c r="S926" t="b">
        <f t="shared" si="147"/>
        <v>1</v>
      </c>
      <c r="W926" t="b">
        <f t="shared" si="142"/>
        <v>1</v>
      </c>
      <c r="X926" t="b">
        <f t="shared" si="143"/>
        <v>1</v>
      </c>
      <c r="Y926"/>
      <c r="Z926"/>
      <c r="AA926"/>
      <c r="AE926" t="b">
        <f t="shared" si="139"/>
        <v>1</v>
      </c>
      <c r="AF926"/>
      <c r="AG926"/>
      <c r="AH926"/>
      <c r="AJ926" s="76" t="s">
        <v>2219</v>
      </c>
      <c r="AK926" s="77">
        <v>1</v>
      </c>
      <c r="AL926" t="b">
        <f t="shared" si="144"/>
        <v>1</v>
      </c>
      <c r="AM926" t="b">
        <f t="shared" si="145"/>
        <v>1</v>
      </c>
      <c r="AN926"/>
      <c r="AO926"/>
      <c r="AP926"/>
      <c r="AQ926"/>
    </row>
    <row r="927" spans="10:43" x14ac:dyDescent="0.25">
      <c r="J927" t="b">
        <f t="shared" si="146"/>
        <v>1</v>
      </c>
      <c r="M927" t="b">
        <f t="shared" si="140"/>
        <v>1</v>
      </c>
      <c r="N927" t="b">
        <f>OR(K927="Grand Total",IFERROR(FIND(SUBSTITUTE(K927," ",""),SUBSTITUTE('0 - Params'!$B$5," ","")),0)&gt;0)</f>
        <v>1</v>
      </c>
      <c r="O927" t="b">
        <f t="shared" si="141"/>
        <v>1</v>
      </c>
      <c r="S927" t="b">
        <f t="shared" si="147"/>
        <v>1</v>
      </c>
      <c r="W927" t="b">
        <f t="shared" si="142"/>
        <v>1</v>
      </c>
      <c r="X927" t="b">
        <f t="shared" si="143"/>
        <v>1</v>
      </c>
      <c r="Y927"/>
      <c r="Z927"/>
      <c r="AA927"/>
      <c r="AE927" t="b">
        <f t="shared" si="139"/>
        <v>1</v>
      </c>
      <c r="AF927"/>
      <c r="AG927"/>
      <c r="AH927"/>
      <c r="AJ927" s="76" t="s">
        <v>2221</v>
      </c>
      <c r="AK927" s="77">
        <v>1</v>
      </c>
      <c r="AL927" t="b">
        <f t="shared" si="144"/>
        <v>1</v>
      </c>
      <c r="AM927" t="b">
        <f t="shared" si="145"/>
        <v>1</v>
      </c>
      <c r="AN927"/>
      <c r="AO927"/>
      <c r="AP927"/>
      <c r="AQ927"/>
    </row>
    <row r="928" spans="10:43" x14ac:dyDescent="0.25">
      <c r="J928" t="b">
        <f t="shared" si="146"/>
        <v>1</v>
      </c>
      <c r="M928" t="b">
        <f t="shared" si="140"/>
        <v>1</v>
      </c>
      <c r="N928" t="b">
        <f>OR(K928="Grand Total",IFERROR(FIND(SUBSTITUTE(K928," ",""),SUBSTITUTE('0 - Params'!$B$5," ","")),0)&gt;0)</f>
        <v>1</v>
      </c>
      <c r="O928" t="b">
        <f t="shared" si="141"/>
        <v>1</v>
      </c>
      <c r="S928" t="b">
        <f t="shared" si="147"/>
        <v>1</v>
      </c>
      <c r="W928" t="b">
        <f t="shared" si="142"/>
        <v>1</v>
      </c>
      <c r="X928" t="b">
        <f t="shared" si="143"/>
        <v>1</v>
      </c>
      <c r="Y928"/>
      <c r="Z928"/>
      <c r="AA928"/>
      <c r="AE928" t="b">
        <f t="shared" si="139"/>
        <v>1</v>
      </c>
      <c r="AF928"/>
      <c r="AG928"/>
      <c r="AH928"/>
      <c r="AJ928" s="76" t="s">
        <v>2223</v>
      </c>
      <c r="AK928" s="77">
        <v>1</v>
      </c>
      <c r="AL928" t="b">
        <f t="shared" si="144"/>
        <v>1</v>
      </c>
      <c r="AM928" t="b">
        <f t="shared" si="145"/>
        <v>1</v>
      </c>
      <c r="AN928"/>
      <c r="AO928"/>
      <c r="AP928"/>
      <c r="AQ928"/>
    </row>
    <row r="929" spans="10:43" x14ac:dyDescent="0.25">
      <c r="J929" t="b">
        <f t="shared" si="146"/>
        <v>1</v>
      </c>
      <c r="M929" t="b">
        <f t="shared" si="140"/>
        <v>1</v>
      </c>
      <c r="N929" t="b">
        <f>OR(K929="Grand Total",IFERROR(FIND(SUBSTITUTE(K929," ",""),SUBSTITUTE('0 - Params'!$B$5," ","")),0)&gt;0)</f>
        <v>1</v>
      </c>
      <c r="O929" t="b">
        <f t="shared" si="141"/>
        <v>1</v>
      </c>
      <c r="S929" t="b">
        <f t="shared" si="147"/>
        <v>1</v>
      </c>
      <c r="W929" t="b">
        <f t="shared" si="142"/>
        <v>1</v>
      </c>
      <c r="X929" t="b">
        <f t="shared" si="143"/>
        <v>1</v>
      </c>
      <c r="Y929"/>
      <c r="Z929"/>
      <c r="AA929"/>
      <c r="AE929" t="b">
        <f t="shared" si="139"/>
        <v>1</v>
      </c>
      <c r="AF929"/>
      <c r="AG929"/>
      <c r="AH929"/>
      <c r="AJ929" s="76" t="s">
        <v>2225</v>
      </c>
      <c r="AK929" s="77">
        <v>1</v>
      </c>
      <c r="AL929" t="b">
        <f t="shared" si="144"/>
        <v>1</v>
      </c>
      <c r="AM929" t="b">
        <f t="shared" si="145"/>
        <v>1</v>
      </c>
      <c r="AN929"/>
      <c r="AO929"/>
      <c r="AP929"/>
      <c r="AQ929"/>
    </row>
    <row r="930" spans="10:43" x14ac:dyDescent="0.25">
      <c r="J930" t="b">
        <f t="shared" si="146"/>
        <v>1</v>
      </c>
      <c r="M930" t="b">
        <f t="shared" si="140"/>
        <v>1</v>
      </c>
      <c r="N930" t="b">
        <f>OR(K930="Grand Total",IFERROR(FIND(SUBSTITUTE(K930," ",""),SUBSTITUTE('0 - Params'!$B$5," ","")),0)&gt;0)</f>
        <v>1</v>
      </c>
      <c r="O930" t="b">
        <f t="shared" si="141"/>
        <v>1</v>
      </c>
      <c r="S930" t="b">
        <f t="shared" si="147"/>
        <v>1</v>
      </c>
      <c r="W930" t="b">
        <f t="shared" si="142"/>
        <v>1</v>
      </c>
      <c r="X930" t="b">
        <f t="shared" si="143"/>
        <v>1</v>
      </c>
      <c r="Y930"/>
      <c r="Z930"/>
      <c r="AA930"/>
      <c r="AE930" t="b">
        <f t="shared" si="139"/>
        <v>1</v>
      </c>
      <c r="AF930"/>
      <c r="AG930"/>
      <c r="AH930"/>
      <c r="AJ930" s="76" t="s">
        <v>2227</v>
      </c>
      <c r="AK930" s="77">
        <v>1</v>
      </c>
      <c r="AL930" t="b">
        <f t="shared" si="144"/>
        <v>1</v>
      </c>
      <c r="AM930" t="b">
        <f t="shared" si="145"/>
        <v>1</v>
      </c>
      <c r="AN930"/>
      <c r="AO930"/>
      <c r="AP930"/>
      <c r="AQ930"/>
    </row>
    <row r="931" spans="10:43" x14ac:dyDescent="0.25">
      <c r="J931" t="b">
        <f t="shared" si="146"/>
        <v>1</v>
      </c>
      <c r="M931" t="b">
        <f t="shared" si="140"/>
        <v>1</v>
      </c>
      <c r="N931" t="b">
        <f>OR(K931="Grand Total",IFERROR(FIND(SUBSTITUTE(K931," ",""),SUBSTITUTE('0 - Params'!$B$5," ","")),0)&gt;0)</f>
        <v>1</v>
      </c>
      <c r="O931" t="b">
        <f t="shared" si="141"/>
        <v>1</v>
      </c>
      <c r="S931" t="b">
        <f t="shared" si="147"/>
        <v>1</v>
      </c>
      <c r="W931" t="b">
        <f t="shared" si="142"/>
        <v>1</v>
      </c>
      <c r="X931" t="b">
        <f t="shared" si="143"/>
        <v>1</v>
      </c>
      <c r="Y931"/>
      <c r="Z931"/>
      <c r="AA931"/>
      <c r="AE931" t="b">
        <f t="shared" si="139"/>
        <v>1</v>
      </c>
      <c r="AF931"/>
      <c r="AG931"/>
      <c r="AH931"/>
      <c r="AJ931" s="76" t="s">
        <v>2229</v>
      </c>
      <c r="AK931" s="77">
        <v>1</v>
      </c>
      <c r="AL931" t="b">
        <f t="shared" si="144"/>
        <v>1</v>
      </c>
      <c r="AM931" t="b">
        <f t="shared" si="145"/>
        <v>1</v>
      </c>
      <c r="AN931"/>
      <c r="AO931"/>
      <c r="AP931"/>
      <c r="AQ931"/>
    </row>
    <row r="932" spans="10:43" x14ac:dyDescent="0.25">
      <c r="J932" t="b">
        <f t="shared" si="146"/>
        <v>1</v>
      </c>
      <c r="M932" t="b">
        <f t="shared" si="140"/>
        <v>1</v>
      </c>
      <c r="N932" t="b">
        <f>OR(K932="Grand Total",IFERROR(FIND(SUBSTITUTE(K932," ",""),SUBSTITUTE('0 - Params'!$B$5," ","")),0)&gt;0)</f>
        <v>1</v>
      </c>
      <c r="O932" t="b">
        <f t="shared" si="141"/>
        <v>1</v>
      </c>
      <c r="S932" t="b">
        <f t="shared" si="147"/>
        <v>1</v>
      </c>
      <c r="W932" t="b">
        <f t="shared" si="142"/>
        <v>1</v>
      </c>
      <c r="X932" t="b">
        <f t="shared" si="143"/>
        <v>1</v>
      </c>
      <c r="Y932"/>
      <c r="Z932"/>
      <c r="AA932"/>
      <c r="AE932" t="b">
        <f t="shared" si="139"/>
        <v>1</v>
      </c>
      <c r="AF932"/>
      <c r="AG932"/>
      <c r="AH932"/>
      <c r="AJ932" s="76" t="s">
        <v>2231</v>
      </c>
      <c r="AK932" s="77">
        <v>1</v>
      </c>
      <c r="AL932" t="b">
        <f t="shared" si="144"/>
        <v>1</v>
      </c>
      <c r="AM932" t="b">
        <f t="shared" si="145"/>
        <v>1</v>
      </c>
      <c r="AN932"/>
      <c r="AO932"/>
      <c r="AP932"/>
      <c r="AQ932"/>
    </row>
    <row r="933" spans="10:43" x14ac:dyDescent="0.25">
      <c r="J933" t="b">
        <f t="shared" si="146"/>
        <v>1</v>
      </c>
      <c r="M933" t="b">
        <f t="shared" si="140"/>
        <v>1</v>
      </c>
      <c r="N933" t="b">
        <f>OR(K933="Grand Total",IFERROR(FIND(SUBSTITUTE(K933," ",""),SUBSTITUTE('0 - Params'!$B$5," ","")),0)&gt;0)</f>
        <v>1</v>
      </c>
      <c r="O933" t="b">
        <f t="shared" si="141"/>
        <v>1</v>
      </c>
      <c r="S933" t="b">
        <f t="shared" si="147"/>
        <v>1</v>
      </c>
      <c r="W933" t="b">
        <f t="shared" si="142"/>
        <v>1</v>
      </c>
      <c r="X933" t="b">
        <f t="shared" si="143"/>
        <v>1</v>
      </c>
      <c r="Y933"/>
      <c r="Z933"/>
      <c r="AA933"/>
      <c r="AE933" t="b">
        <f t="shared" si="139"/>
        <v>1</v>
      </c>
      <c r="AF933"/>
      <c r="AG933"/>
      <c r="AH933"/>
      <c r="AJ933" s="76" t="s">
        <v>2233</v>
      </c>
      <c r="AK933" s="77">
        <v>1</v>
      </c>
      <c r="AL933" t="b">
        <f t="shared" si="144"/>
        <v>1</v>
      </c>
      <c r="AM933" t="b">
        <f t="shared" si="145"/>
        <v>1</v>
      </c>
      <c r="AN933"/>
      <c r="AO933"/>
      <c r="AP933"/>
      <c r="AQ933"/>
    </row>
    <row r="934" spans="10:43" x14ac:dyDescent="0.25">
      <c r="J934" t="b">
        <f t="shared" si="146"/>
        <v>1</v>
      </c>
      <c r="M934" t="b">
        <f t="shared" si="140"/>
        <v>1</v>
      </c>
      <c r="N934" t="b">
        <f>OR(K934="Grand Total",IFERROR(FIND(SUBSTITUTE(K934," ",""),SUBSTITUTE('0 - Params'!$B$5," ","")),0)&gt;0)</f>
        <v>1</v>
      </c>
      <c r="O934" t="b">
        <f t="shared" si="141"/>
        <v>1</v>
      </c>
      <c r="S934" t="b">
        <f t="shared" si="147"/>
        <v>1</v>
      </c>
      <c r="W934" t="b">
        <f t="shared" si="142"/>
        <v>1</v>
      </c>
      <c r="X934" t="b">
        <f t="shared" si="143"/>
        <v>1</v>
      </c>
      <c r="Y934"/>
      <c r="Z934"/>
      <c r="AA934"/>
      <c r="AE934" t="b">
        <f t="shared" si="139"/>
        <v>1</v>
      </c>
      <c r="AF934"/>
      <c r="AG934"/>
      <c r="AH934"/>
      <c r="AJ934" s="76" t="s">
        <v>2235</v>
      </c>
      <c r="AK934" s="77">
        <v>1</v>
      </c>
      <c r="AL934" t="b">
        <f t="shared" si="144"/>
        <v>1</v>
      </c>
      <c r="AM934" t="b">
        <f t="shared" si="145"/>
        <v>1</v>
      </c>
      <c r="AN934"/>
      <c r="AO934"/>
      <c r="AP934"/>
      <c r="AQ934"/>
    </row>
    <row r="935" spans="10:43" x14ac:dyDescent="0.25">
      <c r="J935" t="b">
        <f t="shared" si="146"/>
        <v>1</v>
      </c>
      <c r="M935" t="b">
        <f t="shared" si="140"/>
        <v>1</v>
      </c>
      <c r="N935" t="b">
        <f>OR(K935="Grand Total",IFERROR(FIND(SUBSTITUTE(K935," ",""),SUBSTITUTE('0 - Params'!$B$5," ","")),0)&gt;0)</f>
        <v>1</v>
      </c>
      <c r="O935" t="b">
        <f t="shared" si="141"/>
        <v>1</v>
      </c>
      <c r="S935" t="b">
        <f t="shared" si="147"/>
        <v>1</v>
      </c>
      <c r="W935" t="b">
        <f t="shared" si="142"/>
        <v>1</v>
      </c>
      <c r="X935" t="b">
        <f t="shared" si="143"/>
        <v>1</v>
      </c>
      <c r="Y935"/>
      <c r="Z935"/>
      <c r="AA935"/>
      <c r="AE935" t="b">
        <f t="shared" si="139"/>
        <v>1</v>
      </c>
      <c r="AF935"/>
      <c r="AG935"/>
      <c r="AH935"/>
      <c r="AJ935" s="76" t="s">
        <v>2237</v>
      </c>
      <c r="AK935" s="77">
        <v>1</v>
      </c>
      <c r="AL935" t="b">
        <f t="shared" si="144"/>
        <v>1</v>
      </c>
      <c r="AM935" t="b">
        <f t="shared" si="145"/>
        <v>1</v>
      </c>
      <c r="AN935"/>
      <c r="AO935"/>
      <c r="AP935"/>
      <c r="AQ935"/>
    </row>
    <row r="936" spans="10:43" x14ac:dyDescent="0.25">
      <c r="J936" t="b">
        <f t="shared" si="146"/>
        <v>1</v>
      </c>
      <c r="M936" t="b">
        <f t="shared" si="140"/>
        <v>1</v>
      </c>
      <c r="N936" t="b">
        <f>OR(K936="Grand Total",IFERROR(FIND(SUBSTITUTE(K936," ",""),SUBSTITUTE('0 - Params'!$B$5," ","")),0)&gt;0)</f>
        <v>1</v>
      </c>
      <c r="O936" t="b">
        <f t="shared" si="141"/>
        <v>1</v>
      </c>
      <c r="S936" t="b">
        <f t="shared" si="147"/>
        <v>1</v>
      </c>
      <c r="W936" t="b">
        <f t="shared" si="142"/>
        <v>1</v>
      </c>
      <c r="X936" t="b">
        <f t="shared" si="143"/>
        <v>1</v>
      </c>
      <c r="Y936"/>
      <c r="Z936"/>
      <c r="AA936"/>
      <c r="AE936" t="b">
        <f t="shared" si="139"/>
        <v>1</v>
      </c>
      <c r="AF936"/>
      <c r="AG936"/>
      <c r="AH936"/>
      <c r="AJ936" s="76" t="s">
        <v>2239</v>
      </c>
      <c r="AK936" s="77">
        <v>1</v>
      </c>
      <c r="AL936" t="b">
        <f t="shared" si="144"/>
        <v>1</v>
      </c>
      <c r="AM936" t="b">
        <f t="shared" si="145"/>
        <v>1</v>
      </c>
      <c r="AN936"/>
      <c r="AO936"/>
      <c r="AP936"/>
      <c r="AQ936"/>
    </row>
    <row r="937" spans="10:43" x14ac:dyDescent="0.25">
      <c r="J937" t="b">
        <f t="shared" si="146"/>
        <v>1</v>
      </c>
      <c r="M937" t="b">
        <f t="shared" si="140"/>
        <v>1</v>
      </c>
      <c r="N937" t="b">
        <f>OR(K937="Grand Total",IFERROR(FIND(SUBSTITUTE(K937," ",""),SUBSTITUTE('0 - Params'!$B$5," ","")),0)&gt;0)</f>
        <v>1</v>
      </c>
      <c r="O937" t="b">
        <f t="shared" si="141"/>
        <v>1</v>
      </c>
      <c r="S937" t="b">
        <f t="shared" si="147"/>
        <v>1</v>
      </c>
      <c r="W937" t="b">
        <f t="shared" si="142"/>
        <v>1</v>
      </c>
      <c r="X937" t="b">
        <f t="shared" si="143"/>
        <v>1</v>
      </c>
      <c r="Y937"/>
      <c r="Z937"/>
      <c r="AA937"/>
      <c r="AE937" t="b">
        <f t="shared" si="139"/>
        <v>1</v>
      </c>
      <c r="AF937"/>
      <c r="AG937"/>
      <c r="AH937"/>
      <c r="AJ937" s="76" t="s">
        <v>2241</v>
      </c>
      <c r="AK937" s="77">
        <v>1</v>
      </c>
      <c r="AL937" t="b">
        <f t="shared" si="144"/>
        <v>1</v>
      </c>
      <c r="AM937" t="b">
        <f t="shared" si="145"/>
        <v>1</v>
      </c>
      <c r="AN937"/>
      <c r="AO937"/>
      <c r="AP937"/>
      <c r="AQ937"/>
    </row>
    <row r="938" spans="10:43" x14ac:dyDescent="0.25">
      <c r="J938" t="b">
        <f t="shared" si="146"/>
        <v>1</v>
      </c>
      <c r="M938" t="b">
        <f t="shared" si="140"/>
        <v>1</v>
      </c>
      <c r="N938" t="b">
        <f>OR(K938="Grand Total",IFERROR(FIND(SUBSTITUTE(K938," ",""),SUBSTITUTE('0 - Params'!$B$5," ","")),0)&gt;0)</f>
        <v>1</v>
      </c>
      <c r="O938" t="b">
        <f t="shared" si="141"/>
        <v>1</v>
      </c>
      <c r="S938" t="b">
        <f t="shared" si="147"/>
        <v>1</v>
      </c>
      <c r="W938" t="b">
        <f t="shared" si="142"/>
        <v>1</v>
      </c>
      <c r="X938" t="b">
        <f t="shared" si="143"/>
        <v>1</v>
      </c>
      <c r="Y938"/>
      <c r="Z938"/>
      <c r="AA938"/>
      <c r="AE938" t="b">
        <f t="shared" si="139"/>
        <v>1</v>
      </c>
      <c r="AF938"/>
      <c r="AG938"/>
      <c r="AH938"/>
      <c r="AJ938" s="76" t="s">
        <v>2243</v>
      </c>
      <c r="AK938" s="77">
        <v>1</v>
      </c>
      <c r="AL938" t="b">
        <f t="shared" si="144"/>
        <v>1</v>
      </c>
      <c r="AM938" t="b">
        <f t="shared" si="145"/>
        <v>1</v>
      </c>
      <c r="AN938"/>
      <c r="AO938"/>
      <c r="AP938"/>
      <c r="AQ938"/>
    </row>
    <row r="939" spans="10:43" x14ac:dyDescent="0.25">
      <c r="J939" t="b">
        <f t="shared" si="146"/>
        <v>1</v>
      </c>
      <c r="M939" t="b">
        <f t="shared" si="140"/>
        <v>1</v>
      </c>
      <c r="N939" t="b">
        <f>OR(K939="Grand Total",IFERROR(FIND(SUBSTITUTE(K939," ",""),SUBSTITUTE('0 - Params'!$B$5," ","")),0)&gt;0)</f>
        <v>1</v>
      </c>
      <c r="O939" t="b">
        <f t="shared" si="141"/>
        <v>1</v>
      </c>
      <c r="S939" t="b">
        <f t="shared" si="147"/>
        <v>1</v>
      </c>
      <c r="W939" t="b">
        <f t="shared" si="142"/>
        <v>1</v>
      </c>
      <c r="X939" t="b">
        <f t="shared" si="143"/>
        <v>1</v>
      </c>
      <c r="Y939"/>
      <c r="Z939"/>
      <c r="AA939"/>
      <c r="AE939" t="b">
        <f t="shared" si="139"/>
        <v>1</v>
      </c>
      <c r="AF939"/>
      <c r="AG939"/>
      <c r="AH939"/>
      <c r="AJ939" s="76" t="s">
        <v>2245</v>
      </c>
      <c r="AK939" s="77">
        <v>1</v>
      </c>
      <c r="AL939" t="b">
        <f t="shared" si="144"/>
        <v>1</v>
      </c>
      <c r="AM939" t="b">
        <f t="shared" si="145"/>
        <v>1</v>
      </c>
      <c r="AN939"/>
      <c r="AO939"/>
      <c r="AP939"/>
      <c r="AQ939"/>
    </row>
    <row r="940" spans="10:43" x14ac:dyDescent="0.25">
      <c r="J940" t="b">
        <f t="shared" si="146"/>
        <v>1</v>
      </c>
      <c r="M940" t="b">
        <f t="shared" si="140"/>
        <v>1</v>
      </c>
      <c r="N940" t="b">
        <f>OR(K940="Grand Total",IFERROR(FIND(SUBSTITUTE(K940," ",""),SUBSTITUTE('0 - Params'!$B$5," ","")),0)&gt;0)</f>
        <v>1</v>
      </c>
      <c r="O940" t="b">
        <f t="shared" si="141"/>
        <v>1</v>
      </c>
      <c r="S940" t="b">
        <f t="shared" si="147"/>
        <v>1</v>
      </c>
      <c r="W940" t="b">
        <f t="shared" si="142"/>
        <v>1</v>
      </c>
      <c r="X940" t="b">
        <f t="shared" si="143"/>
        <v>1</v>
      </c>
      <c r="Y940"/>
      <c r="Z940"/>
      <c r="AA940"/>
      <c r="AE940" t="b">
        <f t="shared" si="139"/>
        <v>1</v>
      </c>
      <c r="AF940"/>
      <c r="AG940"/>
      <c r="AH940"/>
      <c r="AJ940" s="76" t="s">
        <v>2247</v>
      </c>
      <c r="AK940" s="77">
        <v>1</v>
      </c>
      <c r="AL940" t="b">
        <f t="shared" si="144"/>
        <v>1</v>
      </c>
      <c r="AM940" t="b">
        <f t="shared" si="145"/>
        <v>1</v>
      </c>
      <c r="AN940"/>
      <c r="AO940"/>
      <c r="AP940"/>
      <c r="AQ940"/>
    </row>
    <row r="941" spans="10:43" x14ac:dyDescent="0.25">
      <c r="J941" t="b">
        <f t="shared" si="146"/>
        <v>1</v>
      </c>
      <c r="M941" t="b">
        <f t="shared" si="140"/>
        <v>1</v>
      </c>
      <c r="N941" t="b">
        <f>OR(K941="Grand Total",IFERROR(FIND(SUBSTITUTE(K941," ",""),SUBSTITUTE('0 - Params'!$B$5," ","")),0)&gt;0)</f>
        <v>1</v>
      </c>
      <c r="O941" t="b">
        <f t="shared" si="141"/>
        <v>1</v>
      </c>
      <c r="S941" t="b">
        <f t="shared" si="147"/>
        <v>1</v>
      </c>
      <c r="W941" t="b">
        <f t="shared" si="142"/>
        <v>1</v>
      </c>
      <c r="X941" t="b">
        <f t="shared" si="143"/>
        <v>1</v>
      </c>
      <c r="Y941"/>
      <c r="Z941"/>
      <c r="AA941"/>
      <c r="AE941" t="b">
        <f t="shared" si="139"/>
        <v>1</v>
      </c>
      <c r="AF941"/>
      <c r="AG941"/>
      <c r="AH941"/>
      <c r="AJ941" s="76" t="s">
        <v>2249</v>
      </c>
      <c r="AK941" s="77">
        <v>1</v>
      </c>
      <c r="AL941" t="b">
        <f t="shared" si="144"/>
        <v>1</v>
      </c>
      <c r="AM941" t="b">
        <f t="shared" si="145"/>
        <v>1</v>
      </c>
      <c r="AN941"/>
      <c r="AO941"/>
      <c r="AP941"/>
      <c r="AQ941"/>
    </row>
    <row r="942" spans="10:43" x14ac:dyDescent="0.25">
      <c r="J942" t="b">
        <f t="shared" si="146"/>
        <v>1</v>
      </c>
      <c r="M942" t="b">
        <f t="shared" si="140"/>
        <v>1</v>
      </c>
      <c r="N942" t="b">
        <f>OR(K942="Grand Total",IFERROR(FIND(SUBSTITUTE(K942," ",""),SUBSTITUTE('0 - Params'!$B$5," ","")),0)&gt;0)</f>
        <v>1</v>
      </c>
      <c r="O942" t="b">
        <f t="shared" si="141"/>
        <v>1</v>
      </c>
      <c r="S942" t="b">
        <f t="shared" si="147"/>
        <v>1</v>
      </c>
      <c r="W942" t="b">
        <f t="shared" si="142"/>
        <v>1</v>
      </c>
      <c r="X942" t="b">
        <f t="shared" si="143"/>
        <v>1</v>
      </c>
      <c r="Y942"/>
      <c r="Z942"/>
      <c r="AA942"/>
      <c r="AE942" t="b">
        <f t="shared" si="139"/>
        <v>1</v>
      </c>
      <c r="AF942"/>
      <c r="AG942"/>
      <c r="AH942"/>
      <c r="AJ942" s="76" t="s">
        <v>2251</v>
      </c>
      <c r="AK942" s="77">
        <v>1</v>
      </c>
      <c r="AL942" t="b">
        <f t="shared" si="144"/>
        <v>1</v>
      </c>
      <c r="AM942" t="b">
        <f t="shared" si="145"/>
        <v>1</v>
      </c>
      <c r="AN942"/>
      <c r="AO942"/>
      <c r="AP942"/>
      <c r="AQ942"/>
    </row>
    <row r="943" spans="10:43" x14ac:dyDescent="0.25">
      <c r="J943" t="b">
        <f t="shared" si="146"/>
        <v>1</v>
      </c>
      <c r="M943" t="b">
        <f t="shared" si="140"/>
        <v>1</v>
      </c>
      <c r="N943" t="b">
        <f>OR(K943="Grand Total",IFERROR(FIND(SUBSTITUTE(K943," ",""),SUBSTITUTE('0 - Params'!$B$5," ","")),0)&gt;0)</f>
        <v>1</v>
      </c>
      <c r="O943" t="b">
        <f t="shared" si="141"/>
        <v>1</v>
      </c>
      <c r="S943" t="b">
        <f t="shared" si="147"/>
        <v>1</v>
      </c>
      <c r="W943" t="b">
        <f t="shared" si="142"/>
        <v>1</v>
      </c>
      <c r="X943" t="b">
        <f t="shared" si="143"/>
        <v>1</v>
      </c>
      <c r="Y943"/>
      <c r="Z943"/>
      <c r="AA943"/>
      <c r="AE943" t="b">
        <f t="shared" si="139"/>
        <v>1</v>
      </c>
      <c r="AF943"/>
      <c r="AG943"/>
      <c r="AH943"/>
      <c r="AJ943" s="76" t="s">
        <v>2253</v>
      </c>
      <c r="AK943" s="77">
        <v>1</v>
      </c>
      <c r="AL943" t="b">
        <f t="shared" si="144"/>
        <v>1</v>
      </c>
      <c r="AM943" t="b">
        <f t="shared" si="145"/>
        <v>1</v>
      </c>
      <c r="AN943"/>
      <c r="AO943"/>
      <c r="AP943"/>
      <c r="AQ943"/>
    </row>
    <row r="944" spans="10:43" x14ac:dyDescent="0.25">
      <c r="J944" t="b">
        <f t="shared" si="146"/>
        <v>1</v>
      </c>
      <c r="M944" t="b">
        <f t="shared" si="140"/>
        <v>1</v>
      </c>
      <c r="N944" t="b">
        <f>OR(K944="Grand Total",IFERROR(FIND(SUBSTITUTE(K944," ",""),SUBSTITUTE('0 - Params'!$B$5," ","")),0)&gt;0)</f>
        <v>1</v>
      </c>
      <c r="O944" t="b">
        <f t="shared" si="141"/>
        <v>1</v>
      </c>
      <c r="S944" t="b">
        <f t="shared" si="147"/>
        <v>1</v>
      </c>
      <c r="W944" t="b">
        <f t="shared" si="142"/>
        <v>1</v>
      </c>
      <c r="X944" t="b">
        <f t="shared" si="143"/>
        <v>1</v>
      </c>
      <c r="Y944"/>
      <c r="Z944"/>
      <c r="AA944"/>
      <c r="AE944" t="b">
        <f t="shared" si="139"/>
        <v>1</v>
      </c>
      <c r="AF944"/>
      <c r="AG944"/>
      <c r="AH944"/>
      <c r="AJ944" s="76" t="s">
        <v>2255</v>
      </c>
      <c r="AK944" s="77">
        <v>1</v>
      </c>
      <c r="AL944" t="b">
        <f t="shared" si="144"/>
        <v>1</v>
      </c>
      <c r="AM944" t="b">
        <f t="shared" si="145"/>
        <v>1</v>
      </c>
      <c r="AN944"/>
      <c r="AO944"/>
      <c r="AP944"/>
      <c r="AQ944"/>
    </row>
    <row r="945" spans="10:43" x14ac:dyDescent="0.25">
      <c r="J945" t="b">
        <f t="shared" si="146"/>
        <v>1</v>
      </c>
      <c r="M945" t="b">
        <f t="shared" si="140"/>
        <v>1</v>
      </c>
      <c r="N945" t="b">
        <f>OR(K945="Grand Total",IFERROR(FIND(SUBSTITUTE(K945," ",""),SUBSTITUTE('0 - Params'!$B$5," ","")),0)&gt;0)</f>
        <v>1</v>
      </c>
      <c r="O945" t="b">
        <f t="shared" si="141"/>
        <v>1</v>
      </c>
      <c r="S945" t="b">
        <f t="shared" si="147"/>
        <v>1</v>
      </c>
      <c r="W945" t="b">
        <f t="shared" si="142"/>
        <v>1</v>
      </c>
      <c r="X945" t="b">
        <f t="shared" si="143"/>
        <v>1</v>
      </c>
      <c r="Y945"/>
      <c r="Z945"/>
      <c r="AA945"/>
      <c r="AE945" t="b">
        <f t="shared" si="139"/>
        <v>1</v>
      </c>
      <c r="AF945"/>
      <c r="AG945"/>
      <c r="AH945"/>
      <c r="AJ945" s="76" t="s">
        <v>2257</v>
      </c>
      <c r="AK945" s="77">
        <v>1</v>
      </c>
      <c r="AL945" t="b">
        <f t="shared" si="144"/>
        <v>1</v>
      </c>
      <c r="AM945" t="b">
        <f t="shared" si="145"/>
        <v>1</v>
      </c>
      <c r="AN945"/>
      <c r="AO945"/>
      <c r="AP945"/>
      <c r="AQ945"/>
    </row>
    <row r="946" spans="10:43" x14ac:dyDescent="0.25">
      <c r="J946" t="b">
        <f t="shared" si="146"/>
        <v>1</v>
      </c>
      <c r="M946" t="b">
        <f t="shared" si="140"/>
        <v>1</v>
      </c>
      <c r="N946" t="b">
        <f>OR(K946="Grand Total",IFERROR(FIND(SUBSTITUTE(K946," ",""),SUBSTITUTE('0 - Params'!$B$5," ","")),0)&gt;0)</f>
        <v>1</v>
      </c>
      <c r="O946" t="b">
        <f t="shared" si="141"/>
        <v>1</v>
      </c>
      <c r="S946" t="b">
        <f t="shared" si="147"/>
        <v>1</v>
      </c>
      <c r="W946" t="b">
        <f t="shared" si="142"/>
        <v>1</v>
      </c>
      <c r="X946" t="b">
        <f t="shared" si="143"/>
        <v>1</v>
      </c>
      <c r="Y946"/>
      <c r="Z946"/>
      <c r="AA946"/>
      <c r="AE946" t="b">
        <f t="shared" si="139"/>
        <v>1</v>
      </c>
      <c r="AF946"/>
      <c r="AG946"/>
      <c r="AH946"/>
      <c r="AJ946" s="76" t="s">
        <v>2259</v>
      </c>
      <c r="AK946" s="77">
        <v>1</v>
      </c>
      <c r="AL946" t="b">
        <f t="shared" si="144"/>
        <v>1</v>
      </c>
      <c r="AM946" t="b">
        <f t="shared" si="145"/>
        <v>1</v>
      </c>
      <c r="AN946"/>
      <c r="AO946"/>
      <c r="AP946"/>
      <c r="AQ946"/>
    </row>
    <row r="947" spans="10:43" x14ac:dyDescent="0.25">
      <c r="J947" t="b">
        <f t="shared" si="146"/>
        <v>1</v>
      </c>
      <c r="M947" t="b">
        <f t="shared" si="140"/>
        <v>1</v>
      </c>
      <c r="N947" t="b">
        <f>OR(K947="Grand Total",IFERROR(FIND(SUBSTITUTE(K947," ",""),SUBSTITUTE('0 - Params'!$B$5," ","")),0)&gt;0)</f>
        <v>1</v>
      </c>
      <c r="O947" t="b">
        <f t="shared" si="141"/>
        <v>1</v>
      </c>
      <c r="S947" t="b">
        <f t="shared" si="147"/>
        <v>1</v>
      </c>
      <c r="W947" t="b">
        <f t="shared" si="142"/>
        <v>1</v>
      </c>
      <c r="X947" t="b">
        <f t="shared" si="143"/>
        <v>1</v>
      </c>
      <c r="Y947"/>
      <c r="Z947"/>
      <c r="AA947"/>
      <c r="AE947" t="b">
        <f t="shared" si="139"/>
        <v>1</v>
      </c>
      <c r="AF947"/>
      <c r="AG947"/>
      <c r="AH947"/>
      <c r="AJ947" s="76" t="s">
        <v>2261</v>
      </c>
      <c r="AK947" s="77">
        <v>1</v>
      </c>
      <c r="AL947" t="b">
        <f t="shared" si="144"/>
        <v>1</v>
      </c>
      <c r="AM947" t="b">
        <f t="shared" si="145"/>
        <v>1</v>
      </c>
      <c r="AN947"/>
      <c r="AO947"/>
      <c r="AP947"/>
      <c r="AQ947"/>
    </row>
    <row r="948" spans="10:43" x14ac:dyDescent="0.25">
      <c r="J948" t="b">
        <f t="shared" si="146"/>
        <v>1</v>
      </c>
      <c r="M948" t="b">
        <f t="shared" si="140"/>
        <v>1</v>
      </c>
      <c r="N948" t="b">
        <f>OR(K948="Grand Total",IFERROR(FIND(SUBSTITUTE(K948," ",""),SUBSTITUTE('0 - Params'!$B$5," ","")),0)&gt;0)</f>
        <v>1</v>
      </c>
      <c r="O948" t="b">
        <f t="shared" si="141"/>
        <v>1</v>
      </c>
      <c r="S948" t="b">
        <f t="shared" si="147"/>
        <v>1</v>
      </c>
      <c r="W948" t="b">
        <f t="shared" si="142"/>
        <v>1</v>
      </c>
      <c r="X948" t="b">
        <f t="shared" si="143"/>
        <v>1</v>
      </c>
      <c r="Y948"/>
      <c r="Z948"/>
      <c r="AA948"/>
      <c r="AE948" t="b">
        <f t="shared" si="139"/>
        <v>1</v>
      </c>
      <c r="AF948"/>
      <c r="AG948"/>
      <c r="AH948"/>
      <c r="AJ948" s="76" t="s">
        <v>2263</v>
      </c>
      <c r="AK948" s="77">
        <v>1</v>
      </c>
      <c r="AL948" t="b">
        <f t="shared" si="144"/>
        <v>1</v>
      </c>
      <c r="AM948" t="b">
        <f t="shared" si="145"/>
        <v>1</v>
      </c>
      <c r="AN948"/>
      <c r="AO948"/>
      <c r="AP948"/>
      <c r="AQ948"/>
    </row>
    <row r="949" spans="10:43" x14ac:dyDescent="0.25">
      <c r="J949" t="b">
        <f t="shared" si="146"/>
        <v>1</v>
      </c>
      <c r="M949" t="b">
        <f t="shared" si="140"/>
        <v>1</v>
      </c>
      <c r="N949" t="b">
        <f>OR(K949="Grand Total",IFERROR(FIND(SUBSTITUTE(K949," ",""),SUBSTITUTE('0 - Params'!$B$5," ","")),0)&gt;0)</f>
        <v>1</v>
      </c>
      <c r="O949" t="b">
        <f t="shared" si="141"/>
        <v>1</v>
      </c>
      <c r="S949" t="b">
        <f t="shared" si="147"/>
        <v>1</v>
      </c>
      <c r="W949" t="b">
        <f t="shared" si="142"/>
        <v>1</v>
      </c>
      <c r="X949" t="b">
        <f t="shared" si="143"/>
        <v>1</v>
      </c>
      <c r="Y949"/>
      <c r="Z949"/>
      <c r="AA949"/>
      <c r="AE949" t="b">
        <f t="shared" si="139"/>
        <v>1</v>
      </c>
      <c r="AF949"/>
      <c r="AG949"/>
      <c r="AH949"/>
      <c r="AJ949" s="76" t="s">
        <v>2265</v>
      </c>
      <c r="AK949" s="77">
        <v>1</v>
      </c>
      <c r="AL949" t="b">
        <f t="shared" si="144"/>
        <v>1</v>
      </c>
      <c r="AM949" t="b">
        <f t="shared" si="145"/>
        <v>1</v>
      </c>
      <c r="AN949"/>
      <c r="AO949"/>
      <c r="AP949"/>
      <c r="AQ949"/>
    </row>
    <row r="950" spans="10:43" x14ac:dyDescent="0.25">
      <c r="J950" t="b">
        <f t="shared" si="146"/>
        <v>1</v>
      </c>
      <c r="M950" t="b">
        <f t="shared" si="140"/>
        <v>1</v>
      </c>
      <c r="N950" t="b">
        <f>OR(K950="Grand Total",IFERROR(FIND(SUBSTITUTE(K950," ",""),SUBSTITUTE('0 - Params'!$B$5," ","")),0)&gt;0)</f>
        <v>1</v>
      </c>
      <c r="O950" t="b">
        <f t="shared" si="141"/>
        <v>1</v>
      </c>
      <c r="S950" t="b">
        <f t="shared" si="147"/>
        <v>1</v>
      </c>
      <c r="W950" t="b">
        <f t="shared" si="142"/>
        <v>1</v>
      </c>
      <c r="X950" t="b">
        <f t="shared" si="143"/>
        <v>1</v>
      </c>
      <c r="Y950"/>
      <c r="Z950"/>
      <c r="AA950"/>
      <c r="AE950" t="b">
        <f t="shared" si="139"/>
        <v>1</v>
      </c>
      <c r="AF950"/>
      <c r="AG950"/>
      <c r="AH950"/>
      <c r="AJ950" s="76" t="s">
        <v>2267</v>
      </c>
      <c r="AK950" s="77">
        <v>1</v>
      </c>
      <c r="AL950" t="b">
        <f t="shared" si="144"/>
        <v>1</v>
      </c>
      <c r="AM950" t="b">
        <f t="shared" si="145"/>
        <v>1</v>
      </c>
      <c r="AN950"/>
      <c r="AO950"/>
      <c r="AP950"/>
      <c r="AQ950"/>
    </row>
    <row r="951" spans="10:43" x14ac:dyDescent="0.25">
      <c r="J951" t="b">
        <f t="shared" si="146"/>
        <v>1</v>
      </c>
      <c r="M951" t="b">
        <f t="shared" si="140"/>
        <v>1</v>
      </c>
      <c r="N951" t="b">
        <f>OR(K951="Grand Total",IFERROR(FIND(SUBSTITUTE(K951," ",""),SUBSTITUTE('0 - Params'!$B$5," ","")),0)&gt;0)</f>
        <v>1</v>
      </c>
      <c r="O951" t="b">
        <f t="shared" si="141"/>
        <v>1</v>
      </c>
      <c r="S951" t="b">
        <f t="shared" si="147"/>
        <v>1</v>
      </c>
      <c r="W951" t="b">
        <f t="shared" si="142"/>
        <v>1</v>
      </c>
      <c r="X951" t="b">
        <f t="shared" si="143"/>
        <v>1</v>
      </c>
      <c r="Y951"/>
      <c r="Z951"/>
      <c r="AA951"/>
      <c r="AE951" t="b">
        <f t="shared" si="139"/>
        <v>1</v>
      </c>
      <c r="AF951"/>
      <c r="AG951"/>
      <c r="AH951"/>
      <c r="AJ951" s="76" t="s">
        <v>2269</v>
      </c>
      <c r="AK951" s="77">
        <v>1</v>
      </c>
      <c r="AL951" t="b">
        <f t="shared" si="144"/>
        <v>1</v>
      </c>
      <c r="AM951" t="b">
        <f t="shared" si="145"/>
        <v>1</v>
      </c>
      <c r="AN951"/>
      <c r="AO951"/>
      <c r="AP951"/>
      <c r="AQ951"/>
    </row>
    <row r="952" spans="10:43" x14ac:dyDescent="0.25">
      <c r="J952" t="b">
        <f t="shared" si="146"/>
        <v>1</v>
      </c>
      <c r="M952" t="b">
        <f t="shared" si="140"/>
        <v>1</v>
      </c>
      <c r="N952" t="b">
        <f>OR(K952="Grand Total",IFERROR(FIND(SUBSTITUTE(K952," ",""),SUBSTITUTE('0 - Params'!$B$5," ","")),0)&gt;0)</f>
        <v>1</v>
      </c>
      <c r="O952" t="b">
        <f t="shared" si="141"/>
        <v>1</v>
      </c>
      <c r="S952" t="b">
        <f t="shared" si="147"/>
        <v>1</v>
      </c>
      <c r="W952" t="b">
        <f t="shared" si="142"/>
        <v>1</v>
      </c>
      <c r="X952" t="b">
        <f t="shared" si="143"/>
        <v>1</v>
      </c>
      <c r="Y952"/>
      <c r="Z952"/>
      <c r="AA952"/>
      <c r="AE952" t="b">
        <f t="shared" si="139"/>
        <v>1</v>
      </c>
      <c r="AF952"/>
      <c r="AG952"/>
      <c r="AH952"/>
      <c r="AJ952" s="76" t="s">
        <v>2271</v>
      </c>
      <c r="AK952" s="77">
        <v>1</v>
      </c>
      <c r="AL952" t="b">
        <f t="shared" si="144"/>
        <v>1</v>
      </c>
      <c r="AM952" t="b">
        <f t="shared" si="145"/>
        <v>1</v>
      </c>
      <c r="AN952"/>
      <c r="AO952"/>
      <c r="AP952"/>
      <c r="AQ952"/>
    </row>
    <row r="953" spans="10:43" x14ac:dyDescent="0.25">
      <c r="J953" t="b">
        <f t="shared" si="146"/>
        <v>1</v>
      </c>
      <c r="M953" t="b">
        <f t="shared" si="140"/>
        <v>1</v>
      </c>
      <c r="N953" t="b">
        <f>OR(K953="Grand Total",IFERROR(FIND(SUBSTITUTE(K953," ",""),SUBSTITUTE('0 - Params'!$B$5," ","")),0)&gt;0)</f>
        <v>1</v>
      </c>
      <c r="O953" t="b">
        <f t="shared" si="141"/>
        <v>1</v>
      </c>
      <c r="S953" t="b">
        <f t="shared" si="147"/>
        <v>1</v>
      </c>
      <c r="W953" t="b">
        <f t="shared" si="142"/>
        <v>1</v>
      </c>
      <c r="X953" t="b">
        <f t="shared" si="143"/>
        <v>1</v>
      </c>
      <c r="Y953"/>
      <c r="Z953"/>
      <c r="AA953"/>
      <c r="AE953" t="b">
        <f t="shared" si="139"/>
        <v>1</v>
      </c>
      <c r="AF953"/>
      <c r="AG953"/>
      <c r="AH953"/>
      <c r="AJ953" s="76" t="s">
        <v>2273</v>
      </c>
      <c r="AK953" s="77">
        <v>1</v>
      </c>
      <c r="AL953" t="b">
        <f t="shared" si="144"/>
        <v>1</v>
      </c>
      <c r="AM953" t="b">
        <f t="shared" si="145"/>
        <v>1</v>
      </c>
      <c r="AN953"/>
      <c r="AO953"/>
      <c r="AP953"/>
      <c r="AQ953"/>
    </row>
    <row r="954" spans="10:43" x14ac:dyDescent="0.25">
      <c r="J954" t="b">
        <f t="shared" si="146"/>
        <v>1</v>
      </c>
      <c r="M954" t="b">
        <f t="shared" si="140"/>
        <v>1</v>
      </c>
      <c r="N954" t="b">
        <f>OR(K954="Grand Total",IFERROR(FIND(SUBSTITUTE(K954," ",""),SUBSTITUTE('0 - Params'!$B$5," ","")),0)&gt;0)</f>
        <v>1</v>
      </c>
      <c r="O954" t="b">
        <f t="shared" si="141"/>
        <v>1</v>
      </c>
      <c r="S954" t="b">
        <f t="shared" si="147"/>
        <v>1</v>
      </c>
      <c r="W954" t="b">
        <f t="shared" si="142"/>
        <v>1</v>
      </c>
      <c r="X954" t="b">
        <f t="shared" si="143"/>
        <v>1</v>
      </c>
      <c r="Y954"/>
      <c r="Z954"/>
      <c r="AA954"/>
      <c r="AE954" t="b">
        <f t="shared" si="139"/>
        <v>1</v>
      </c>
      <c r="AF954"/>
      <c r="AG954"/>
      <c r="AH954"/>
      <c r="AJ954" s="76" t="s">
        <v>2275</v>
      </c>
      <c r="AK954" s="77">
        <v>1</v>
      </c>
      <c r="AL954" t="b">
        <f t="shared" si="144"/>
        <v>1</v>
      </c>
      <c r="AM954" t="b">
        <f t="shared" si="145"/>
        <v>1</v>
      </c>
      <c r="AN954"/>
      <c r="AO954"/>
      <c r="AP954"/>
      <c r="AQ954"/>
    </row>
    <row r="955" spans="10:43" x14ac:dyDescent="0.25">
      <c r="J955" t="b">
        <f t="shared" si="146"/>
        <v>1</v>
      </c>
      <c r="M955" t="b">
        <f t="shared" si="140"/>
        <v>1</v>
      </c>
      <c r="N955" t="b">
        <f>OR(K955="Grand Total",IFERROR(FIND(SUBSTITUTE(K955," ",""),SUBSTITUTE('0 - Params'!$B$5," ","")),0)&gt;0)</f>
        <v>1</v>
      </c>
      <c r="O955" t="b">
        <f t="shared" si="141"/>
        <v>1</v>
      </c>
      <c r="S955" t="b">
        <f t="shared" si="147"/>
        <v>1</v>
      </c>
      <c r="W955" t="b">
        <f t="shared" si="142"/>
        <v>1</v>
      </c>
      <c r="X955" t="b">
        <f t="shared" si="143"/>
        <v>1</v>
      </c>
      <c r="Y955"/>
      <c r="Z955"/>
      <c r="AA955"/>
      <c r="AE955" t="b">
        <f t="shared" si="139"/>
        <v>1</v>
      </c>
      <c r="AF955"/>
      <c r="AG955"/>
      <c r="AH955"/>
      <c r="AJ955" s="76" t="s">
        <v>2277</v>
      </c>
      <c r="AK955" s="77">
        <v>1</v>
      </c>
      <c r="AL955" t="b">
        <f t="shared" si="144"/>
        <v>1</v>
      </c>
      <c r="AM955" t="b">
        <f t="shared" si="145"/>
        <v>1</v>
      </c>
      <c r="AN955"/>
      <c r="AO955"/>
      <c r="AP955"/>
      <c r="AQ955"/>
    </row>
    <row r="956" spans="10:43" x14ac:dyDescent="0.25">
      <c r="J956" t="b">
        <f t="shared" si="146"/>
        <v>1</v>
      </c>
      <c r="M956" t="b">
        <f t="shared" si="140"/>
        <v>1</v>
      </c>
      <c r="N956" t="b">
        <f>OR(K956="Grand Total",IFERROR(FIND(SUBSTITUTE(K956," ",""),SUBSTITUTE('0 - Params'!$B$5," ","")),0)&gt;0)</f>
        <v>1</v>
      </c>
      <c r="O956" t="b">
        <f t="shared" si="141"/>
        <v>1</v>
      </c>
      <c r="S956" t="b">
        <f t="shared" si="147"/>
        <v>1</v>
      </c>
      <c r="W956" t="b">
        <f t="shared" si="142"/>
        <v>1</v>
      </c>
      <c r="X956" t="b">
        <f t="shared" si="143"/>
        <v>1</v>
      </c>
      <c r="Y956"/>
      <c r="Z956"/>
      <c r="AA956"/>
      <c r="AE956" t="b">
        <f t="shared" si="139"/>
        <v>1</v>
      </c>
      <c r="AF956"/>
      <c r="AG956"/>
      <c r="AH956"/>
      <c r="AJ956" s="76" t="s">
        <v>2279</v>
      </c>
      <c r="AK956" s="77">
        <v>1</v>
      </c>
      <c r="AL956" t="b">
        <f t="shared" si="144"/>
        <v>1</v>
      </c>
      <c r="AM956" t="b">
        <f t="shared" si="145"/>
        <v>1</v>
      </c>
      <c r="AN956"/>
      <c r="AO956"/>
      <c r="AP956"/>
      <c r="AQ956"/>
    </row>
    <row r="957" spans="10:43" x14ac:dyDescent="0.25">
      <c r="J957" t="b">
        <f t="shared" si="146"/>
        <v>1</v>
      </c>
      <c r="M957" t="b">
        <f t="shared" si="140"/>
        <v>1</v>
      </c>
      <c r="N957" t="b">
        <f>OR(K957="Grand Total",IFERROR(FIND(SUBSTITUTE(K957," ",""),SUBSTITUTE('0 - Params'!$B$5," ","")),0)&gt;0)</f>
        <v>1</v>
      </c>
      <c r="O957" t="b">
        <f t="shared" si="141"/>
        <v>1</v>
      </c>
      <c r="S957" t="b">
        <f t="shared" si="147"/>
        <v>1</v>
      </c>
      <c r="W957" t="b">
        <f t="shared" si="142"/>
        <v>1</v>
      </c>
      <c r="X957" t="b">
        <f t="shared" si="143"/>
        <v>1</v>
      </c>
      <c r="Y957"/>
      <c r="Z957"/>
      <c r="AA957"/>
      <c r="AE957" t="b">
        <f t="shared" si="139"/>
        <v>1</v>
      </c>
      <c r="AF957"/>
      <c r="AG957"/>
      <c r="AH957"/>
      <c r="AJ957" s="76" t="s">
        <v>2281</v>
      </c>
      <c r="AK957" s="77">
        <v>1</v>
      </c>
      <c r="AL957" t="b">
        <f t="shared" si="144"/>
        <v>1</v>
      </c>
      <c r="AM957" t="b">
        <f t="shared" si="145"/>
        <v>1</v>
      </c>
      <c r="AN957"/>
      <c r="AO957"/>
      <c r="AP957"/>
      <c r="AQ957"/>
    </row>
    <row r="958" spans="10:43" x14ac:dyDescent="0.25">
      <c r="J958" t="b">
        <f t="shared" si="146"/>
        <v>1</v>
      </c>
      <c r="M958" t="b">
        <f t="shared" si="140"/>
        <v>1</v>
      </c>
      <c r="N958" t="b">
        <f>OR(K958="Grand Total",IFERROR(FIND(SUBSTITUTE(K958," ",""),SUBSTITUTE('0 - Params'!$B$5," ","")),0)&gt;0)</f>
        <v>1</v>
      </c>
      <c r="O958" t="b">
        <f t="shared" si="141"/>
        <v>1</v>
      </c>
      <c r="S958" t="b">
        <f t="shared" si="147"/>
        <v>1</v>
      </c>
      <c r="W958" t="b">
        <f t="shared" si="142"/>
        <v>1</v>
      </c>
      <c r="X958" t="b">
        <f t="shared" si="143"/>
        <v>1</v>
      </c>
      <c r="Y958"/>
      <c r="Z958"/>
      <c r="AA958"/>
      <c r="AE958" t="b">
        <f t="shared" si="139"/>
        <v>1</v>
      </c>
      <c r="AF958"/>
      <c r="AG958"/>
      <c r="AH958"/>
      <c r="AJ958" s="76" t="s">
        <v>2283</v>
      </c>
      <c r="AK958" s="77">
        <v>1</v>
      </c>
      <c r="AL958" t="b">
        <f t="shared" si="144"/>
        <v>1</v>
      </c>
      <c r="AM958" t="b">
        <f t="shared" si="145"/>
        <v>1</v>
      </c>
      <c r="AN958"/>
      <c r="AO958"/>
      <c r="AP958"/>
      <c r="AQ958"/>
    </row>
    <row r="959" spans="10:43" x14ac:dyDescent="0.25">
      <c r="J959" t="b">
        <f t="shared" si="146"/>
        <v>1</v>
      </c>
      <c r="M959" t="b">
        <f t="shared" si="140"/>
        <v>1</v>
      </c>
      <c r="N959" t="b">
        <f>OR(K959="Grand Total",IFERROR(FIND(SUBSTITUTE(K959," ",""),SUBSTITUTE('0 - Params'!$B$5," ","")),0)&gt;0)</f>
        <v>1</v>
      </c>
      <c r="O959" t="b">
        <f t="shared" si="141"/>
        <v>1</v>
      </c>
      <c r="S959" t="b">
        <f t="shared" si="147"/>
        <v>1</v>
      </c>
      <c r="W959" t="b">
        <f t="shared" si="142"/>
        <v>1</v>
      </c>
      <c r="X959" t="b">
        <f t="shared" si="143"/>
        <v>1</v>
      </c>
      <c r="Y959"/>
      <c r="Z959"/>
      <c r="AA959"/>
      <c r="AE959" t="b">
        <f t="shared" si="139"/>
        <v>1</v>
      </c>
      <c r="AF959"/>
      <c r="AG959"/>
      <c r="AH959"/>
      <c r="AJ959" s="76" t="s">
        <v>2285</v>
      </c>
      <c r="AK959" s="77">
        <v>1</v>
      </c>
      <c r="AL959" t="b">
        <f t="shared" si="144"/>
        <v>1</v>
      </c>
      <c r="AM959" t="b">
        <f t="shared" si="145"/>
        <v>1</v>
      </c>
      <c r="AN959"/>
      <c r="AO959"/>
      <c r="AP959"/>
      <c r="AQ959"/>
    </row>
    <row r="960" spans="10:43" x14ac:dyDescent="0.25">
      <c r="J960" t="b">
        <f t="shared" si="146"/>
        <v>1</v>
      </c>
      <c r="M960" t="b">
        <f t="shared" si="140"/>
        <v>1</v>
      </c>
      <c r="N960" t="b">
        <f>OR(K960="Grand Total",IFERROR(FIND(SUBSTITUTE(K960," ",""),SUBSTITUTE('0 - Params'!$B$5," ","")),0)&gt;0)</f>
        <v>1</v>
      </c>
      <c r="O960" t="b">
        <f t="shared" si="141"/>
        <v>1</v>
      </c>
      <c r="S960" t="b">
        <f t="shared" si="147"/>
        <v>1</v>
      </c>
      <c r="W960" t="b">
        <f t="shared" si="142"/>
        <v>1</v>
      </c>
      <c r="X960" t="b">
        <f t="shared" si="143"/>
        <v>1</v>
      </c>
      <c r="Y960"/>
      <c r="Z960"/>
      <c r="AA960"/>
      <c r="AE960" t="b">
        <f t="shared" si="139"/>
        <v>1</v>
      </c>
      <c r="AF960"/>
      <c r="AG960"/>
      <c r="AH960"/>
      <c r="AJ960" s="76" t="s">
        <v>2287</v>
      </c>
      <c r="AK960" s="77">
        <v>1</v>
      </c>
      <c r="AL960" t="b">
        <f t="shared" si="144"/>
        <v>1</v>
      </c>
      <c r="AM960" t="b">
        <f t="shared" si="145"/>
        <v>1</v>
      </c>
      <c r="AN960"/>
      <c r="AO960"/>
      <c r="AP960"/>
      <c r="AQ960"/>
    </row>
    <row r="961" spans="10:43" x14ac:dyDescent="0.25">
      <c r="J961" t="b">
        <f t="shared" si="146"/>
        <v>1</v>
      </c>
      <c r="M961" t="b">
        <f t="shared" si="140"/>
        <v>1</v>
      </c>
      <c r="N961" t="b">
        <f>OR(K961="Grand Total",IFERROR(FIND(SUBSTITUTE(K961," ",""),SUBSTITUTE('0 - Params'!$B$5," ","")),0)&gt;0)</f>
        <v>1</v>
      </c>
      <c r="O961" t="b">
        <f t="shared" si="141"/>
        <v>1</v>
      </c>
      <c r="S961" t="b">
        <f t="shared" si="147"/>
        <v>1</v>
      </c>
      <c r="W961" t="b">
        <f t="shared" si="142"/>
        <v>1</v>
      </c>
      <c r="X961" t="b">
        <f t="shared" si="143"/>
        <v>1</v>
      </c>
      <c r="Y961"/>
      <c r="Z961"/>
      <c r="AA961"/>
      <c r="AE961" t="b">
        <f t="shared" si="139"/>
        <v>1</v>
      </c>
      <c r="AF961"/>
      <c r="AG961"/>
      <c r="AH961"/>
      <c r="AJ961" s="76" t="s">
        <v>2289</v>
      </c>
      <c r="AK961" s="77">
        <v>1</v>
      </c>
      <c r="AL961" t="b">
        <f t="shared" si="144"/>
        <v>1</v>
      </c>
      <c r="AM961" t="b">
        <f t="shared" si="145"/>
        <v>1</v>
      </c>
      <c r="AN961"/>
      <c r="AO961"/>
      <c r="AP961"/>
      <c r="AQ961"/>
    </row>
    <row r="962" spans="10:43" x14ac:dyDescent="0.25">
      <c r="J962" t="b">
        <f t="shared" si="146"/>
        <v>1</v>
      </c>
      <c r="M962" t="b">
        <f t="shared" si="140"/>
        <v>1</v>
      </c>
      <c r="N962" t="b">
        <f>OR(K962="Grand Total",IFERROR(FIND(SUBSTITUTE(K962," ",""),SUBSTITUTE('0 - Params'!$B$5," ","")),0)&gt;0)</f>
        <v>1</v>
      </c>
      <c r="O962" t="b">
        <f t="shared" si="141"/>
        <v>1</v>
      </c>
      <c r="S962" t="b">
        <f t="shared" si="147"/>
        <v>1</v>
      </c>
      <c r="W962" t="b">
        <f t="shared" si="142"/>
        <v>1</v>
      </c>
      <c r="X962" t="b">
        <f t="shared" si="143"/>
        <v>1</v>
      </c>
      <c r="Y962"/>
      <c r="Z962"/>
      <c r="AA962"/>
      <c r="AE962" t="b">
        <f t="shared" si="139"/>
        <v>1</v>
      </c>
      <c r="AF962"/>
      <c r="AG962"/>
      <c r="AH962"/>
      <c r="AJ962" s="76" t="s">
        <v>2291</v>
      </c>
      <c r="AK962" s="77">
        <v>1</v>
      </c>
      <c r="AL962" t="b">
        <f t="shared" si="144"/>
        <v>1</v>
      </c>
      <c r="AM962" t="b">
        <f t="shared" si="145"/>
        <v>1</v>
      </c>
      <c r="AN962"/>
      <c r="AO962"/>
      <c r="AP962"/>
      <c r="AQ962"/>
    </row>
    <row r="963" spans="10:43" x14ac:dyDescent="0.25">
      <c r="J963" t="b">
        <f t="shared" si="146"/>
        <v>1</v>
      </c>
      <c r="M963" t="b">
        <f t="shared" si="140"/>
        <v>1</v>
      </c>
      <c r="N963" t="b">
        <f>OR(K963="Grand Total",IFERROR(FIND(SUBSTITUTE(K963," ",""),SUBSTITUTE('0 - Params'!$B$5," ","")),0)&gt;0)</f>
        <v>1</v>
      </c>
      <c r="O963" t="b">
        <f t="shared" si="141"/>
        <v>1</v>
      </c>
      <c r="S963" t="b">
        <f t="shared" si="147"/>
        <v>1</v>
      </c>
      <c r="W963" t="b">
        <f t="shared" si="142"/>
        <v>1</v>
      </c>
      <c r="X963" t="b">
        <f t="shared" si="143"/>
        <v>1</v>
      </c>
      <c r="Y963"/>
      <c r="Z963"/>
      <c r="AA963"/>
      <c r="AE963" t="b">
        <f t="shared" si="139"/>
        <v>1</v>
      </c>
      <c r="AF963"/>
      <c r="AG963"/>
      <c r="AH963"/>
      <c r="AJ963" s="76" t="s">
        <v>2293</v>
      </c>
      <c r="AK963" s="77">
        <v>1</v>
      </c>
      <c r="AL963" t="b">
        <f t="shared" si="144"/>
        <v>1</v>
      </c>
      <c r="AM963" t="b">
        <f t="shared" si="145"/>
        <v>1</v>
      </c>
      <c r="AN963"/>
      <c r="AO963"/>
      <c r="AP963"/>
      <c r="AQ963"/>
    </row>
    <row r="964" spans="10:43" x14ac:dyDescent="0.25">
      <c r="J964" t="b">
        <f t="shared" si="146"/>
        <v>1</v>
      </c>
      <c r="M964" t="b">
        <f t="shared" si="140"/>
        <v>1</v>
      </c>
      <c r="N964" t="b">
        <f>OR(K964="Grand Total",IFERROR(FIND(SUBSTITUTE(K964," ",""),SUBSTITUTE('0 - Params'!$B$5," ","")),0)&gt;0)</f>
        <v>1</v>
      </c>
      <c r="O964" t="b">
        <f t="shared" si="141"/>
        <v>1</v>
      </c>
      <c r="S964" t="b">
        <f t="shared" si="147"/>
        <v>1</v>
      </c>
      <c r="W964" t="b">
        <f t="shared" si="142"/>
        <v>1</v>
      </c>
      <c r="X964" t="b">
        <f t="shared" si="143"/>
        <v>1</v>
      </c>
      <c r="Y964"/>
      <c r="Z964"/>
      <c r="AA964"/>
      <c r="AE964" t="b">
        <f t="shared" si="139"/>
        <v>1</v>
      </c>
      <c r="AF964"/>
      <c r="AG964"/>
      <c r="AH964"/>
      <c r="AJ964" s="76" t="s">
        <v>2295</v>
      </c>
      <c r="AK964" s="77">
        <v>1</v>
      </c>
      <c r="AL964" t="b">
        <f t="shared" si="144"/>
        <v>1</v>
      </c>
      <c r="AM964" t="b">
        <f t="shared" si="145"/>
        <v>1</v>
      </c>
      <c r="AN964"/>
      <c r="AO964"/>
      <c r="AP964"/>
      <c r="AQ964"/>
    </row>
    <row r="965" spans="10:43" x14ac:dyDescent="0.25">
      <c r="J965" t="b">
        <f t="shared" si="146"/>
        <v>1</v>
      </c>
      <c r="M965" t="b">
        <f t="shared" si="140"/>
        <v>1</v>
      </c>
      <c r="N965" t="b">
        <f>OR(K965="Grand Total",IFERROR(FIND(SUBSTITUTE(K965," ",""),SUBSTITUTE('0 - Params'!$B$5," ","")),0)&gt;0)</f>
        <v>1</v>
      </c>
      <c r="O965" t="b">
        <f t="shared" si="141"/>
        <v>1</v>
      </c>
      <c r="S965" t="b">
        <f t="shared" si="147"/>
        <v>1</v>
      </c>
      <c r="W965" t="b">
        <f t="shared" si="142"/>
        <v>1</v>
      </c>
      <c r="X965" t="b">
        <f t="shared" si="143"/>
        <v>1</v>
      </c>
      <c r="Y965"/>
      <c r="Z965"/>
      <c r="AA965"/>
      <c r="AE965" t="b">
        <f t="shared" si="139"/>
        <v>1</v>
      </c>
      <c r="AF965"/>
      <c r="AG965"/>
      <c r="AH965"/>
      <c r="AJ965" s="76" t="s">
        <v>2297</v>
      </c>
      <c r="AK965" s="77">
        <v>1</v>
      </c>
      <c r="AL965" t="b">
        <f t="shared" si="144"/>
        <v>1</v>
      </c>
      <c r="AM965" t="b">
        <f t="shared" si="145"/>
        <v>1</v>
      </c>
      <c r="AN965"/>
      <c r="AO965"/>
      <c r="AP965"/>
      <c r="AQ965"/>
    </row>
    <row r="966" spans="10:43" x14ac:dyDescent="0.25">
      <c r="J966" t="b">
        <f t="shared" si="146"/>
        <v>1</v>
      </c>
      <c r="M966" t="b">
        <f t="shared" si="140"/>
        <v>1</v>
      </c>
      <c r="N966" t="b">
        <f>OR(K966="Grand Total",IFERROR(FIND(SUBSTITUTE(K966," ",""),SUBSTITUTE('0 - Params'!$B$5," ","")),0)&gt;0)</f>
        <v>1</v>
      </c>
      <c r="O966" t="b">
        <f t="shared" si="141"/>
        <v>1</v>
      </c>
      <c r="S966" t="b">
        <f t="shared" si="147"/>
        <v>1</v>
      </c>
      <c r="W966" t="b">
        <f t="shared" si="142"/>
        <v>1</v>
      </c>
      <c r="X966" t="b">
        <f t="shared" si="143"/>
        <v>1</v>
      </c>
      <c r="Y966"/>
      <c r="Z966"/>
      <c r="AA966"/>
      <c r="AE966" t="b">
        <f t="shared" si="139"/>
        <v>1</v>
      </c>
      <c r="AF966"/>
      <c r="AG966"/>
      <c r="AH966"/>
      <c r="AJ966" s="76" t="s">
        <v>2299</v>
      </c>
      <c r="AK966" s="77">
        <v>1</v>
      </c>
      <c r="AL966" t="b">
        <f t="shared" si="144"/>
        <v>1</v>
      </c>
      <c r="AM966" t="b">
        <f t="shared" si="145"/>
        <v>1</v>
      </c>
      <c r="AN966"/>
      <c r="AO966"/>
      <c r="AP966"/>
      <c r="AQ966"/>
    </row>
    <row r="967" spans="10:43" x14ac:dyDescent="0.25">
      <c r="J967" t="b">
        <f t="shared" si="146"/>
        <v>1</v>
      </c>
      <c r="M967" t="b">
        <f t="shared" si="140"/>
        <v>1</v>
      </c>
      <c r="N967" t="b">
        <f>OR(K967="Grand Total",IFERROR(FIND(SUBSTITUTE(K967," ",""),SUBSTITUTE('0 - Params'!$B$5," ","")),0)&gt;0)</f>
        <v>1</v>
      </c>
      <c r="O967" t="b">
        <f t="shared" si="141"/>
        <v>1</v>
      </c>
      <c r="S967" t="b">
        <f t="shared" si="147"/>
        <v>1</v>
      </c>
      <c r="W967" t="b">
        <f t="shared" si="142"/>
        <v>1</v>
      </c>
      <c r="X967" t="b">
        <f t="shared" si="143"/>
        <v>1</v>
      </c>
      <c r="Y967"/>
      <c r="Z967"/>
      <c r="AA967"/>
      <c r="AE967" t="b">
        <f t="shared" si="139"/>
        <v>1</v>
      </c>
      <c r="AF967"/>
      <c r="AG967"/>
      <c r="AH967"/>
      <c r="AJ967" s="76" t="s">
        <v>2301</v>
      </c>
      <c r="AK967" s="77">
        <v>1</v>
      </c>
      <c r="AL967" t="b">
        <f t="shared" si="144"/>
        <v>1</v>
      </c>
      <c r="AM967" t="b">
        <f t="shared" si="145"/>
        <v>1</v>
      </c>
      <c r="AN967"/>
      <c r="AO967"/>
      <c r="AP967"/>
      <c r="AQ967"/>
    </row>
    <row r="968" spans="10:43" x14ac:dyDescent="0.25">
      <c r="J968" t="b">
        <f t="shared" si="146"/>
        <v>1</v>
      </c>
      <c r="M968" t="b">
        <f t="shared" si="140"/>
        <v>1</v>
      </c>
      <c r="N968" t="b">
        <f>OR(K968="Grand Total",IFERROR(FIND(SUBSTITUTE(K968," ",""),SUBSTITUTE('0 - Params'!$B$5," ","")),0)&gt;0)</f>
        <v>1</v>
      </c>
      <c r="O968" t="b">
        <f t="shared" si="141"/>
        <v>1</v>
      </c>
      <c r="S968" t="b">
        <f t="shared" si="147"/>
        <v>1</v>
      </c>
      <c r="W968" t="b">
        <f t="shared" si="142"/>
        <v>1</v>
      </c>
      <c r="X968" t="b">
        <f t="shared" si="143"/>
        <v>1</v>
      </c>
      <c r="Y968"/>
      <c r="Z968"/>
      <c r="AA968"/>
      <c r="AE968" t="b">
        <f t="shared" si="139"/>
        <v>1</v>
      </c>
      <c r="AF968"/>
      <c r="AG968"/>
      <c r="AH968"/>
      <c r="AJ968" s="76" t="s">
        <v>2303</v>
      </c>
      <c r="AK968" s="77">
        <v>1</v>
      </c>
      <c r="AL968" t="b">
        <f t="shared" si="144"/>
        <v>1</v>
      </c>
      <c r="AM968" t="b">
        <f t="shared" si="145"/>
        <v>1</v>
      </c>
      <c r="AN968"/>
      <c r="AO968"/>
      <c r="AP968"/>
      <c r="AQ968"/>
    </row>
    <row r="969" spans="10:43" x14ac:dyDescent="0.25">
      <c r="J969" t="b">
        <f t="shared" si="146"/>
        <v>1</v>
      </c>
      <c r="M969" t="b">
        <f t="shared" si="140"/>
        <v>1</v>
      </c>
      <c r="N969" t="b">
        <f>OR(K969="Grand Total",IFERROR(FIND(SUBSTITUTE(K969," ",""),SUBSTITUTE('0 - Params'!$B$5," ","")),0)&gt;0)</f>
        <v>1</v>
      </c>
      <c r="O969" t="b">
        <f t="shared" si="141"/>
        <v>1</v>
      </c>
      <c r="S969" t="b">
        <f t="shared" si="147"/>
        <v>1</v>
      </c>
      <c r="W969" t="b">
        <f t="shared" si="142"/>
        <v>1</v>
      </c>
      <c r="X969" t="b">
        <f t="shared" si="143"/>
        <v>1</v>
      </c>
      <c r="Y969"/>
      <c r="Z969"/>
      <c r="AA969"/>
      <c r="AE969" t="b">
        <f t="shared" si="139"/>
        <v>1</v>
      </c>
      <c r="AF969"/>
      <c r="AG969"/>
      <c r="AH969"/>
      <c r="AJ969" s="76" t="s">
        <v>2305</v>
      </c>
      <c r="AK969" s="77">
        <v>1</v>
      </c>
      <c r="AL969" t="b">
        <f t="shared" si="144"/>
        <v>1</v>
      </c>
      <c r="AM969" t="b">
        <f t="shared" si="145"/>
        <v>1</v>
      </c>
      <c r="AN969"/>
      <c r="AO969"/>
      <c r="AP969"/>
      <c r="AQ969"/>
    </row>
    <row r="970" spans="10:43" x14ac:dyDescent="0.25">
      <c r="J970" t="b">
        <f t="shared" si="146"/>
        <v>1</v>
      </c>
      <c r="M970" t="b">
        <f t="shared" si="140"/>
        <v>1</v>
      </c>
      <c r="N970" t="b">
        <f>OR(K970="Grand Total",IFERROR(FIND(SUBSTITUTE(K970," ",""),SUBSTITUTE('0 - Params'!$B$5," ","")),0)&gt;0)</f>
        <v>1</v>
      </c>
      <c r="O970" t="b">
        <f t="shared" si="141"/>
        <v>1</v>
      </c>
      <c r="S970" t="b">
        <f t="shared" si="147"/>
        <v>1</v>
      </c>
      <c r="W970" t="b">
        <f t="shared" si="142"/>
        <v>1</v>
      </c>
      <c r="X970" t="b">
        <f t="shared" si="143"/>
        <v>1</v>
      </c>
      <c r="Y970"/>
      <c r="Z970"/>
      <c r="AA970"/>
      <c r="AE970" t="b">
        <f t="shared" si="139"/>
        <v>1</v>
      </c>
      <c r="AF970"/>
      <c r="AG970"/>
      <c r="AH970"/>
      <c r="AJ970" s="76" t="s">
        <v>2307</v>
      </c>
      <c r="AK970" s="77">
        <v>1</v>
      </c>
      <c r="AL970" t="b">
        <f t="shared" si="144"/>
        <v>1</v>
      </c>
      <c r="AM970" t="b">
        <f t="shared" si="145"/>
        <v>1</v>
      </c>
      <c r="AN970"/>
      <c r="AO970"/>
      <c r="AP970"/>
      <c r="AQ970"/>
    </row>
    <row r="971" spans="10:43" x14ac:dyDescent="0.25">
      <c r="J971" t="b">
        <f t="shared" si="146"/>
        <v>1</v>
      </c>
      <c r="M971" t="b">
        <f t="shared" si="140"/>
        <v>1</v>
      </c>
      <c r="N971" t="b">
        <f>OR(K971="Grand Total",IFERROR(FIND(SUBSTITUTE(K971," ",""),SUBSTITUTE('0 - Params'!$B$5," ","")),0)&gt;0)</f>
        <v>1</v>
      </c>
      <c r="O971" t="b">
        <f t="shared" si="141"/>
        <v>1</v>
      </c>
      <c r="S971" t="b">
        <f t="shared" si="147"/>
        <v>1</v>
      </c>
      <c r="W971" t="b">
        <f t="shared" si="142"/>
        <v>1</v>
      </c>
      <c r="X971" t="b">
        <f t="shared" si="143"/>
        <v>1</v>
      </c>
      <c r="Y971"/>
      <c r="Z971"/>
      <c r="AA971"/>
      <c r="AE971" t="b">
        <f t="shared" ref="AE971:AE1010" si="148">OR(AC971="Grand Total",EXACT(LOWER(AC971),AC971))</f>
        <v>1</v>
      </c>
      <c r="AF971"/>
      <c r="AG971"/>
      <c r="AH971"/>
      <c r="AJ971" s="76" t="s">
        <v>2309</v>
      </c>
      <c r="AK971" s="77">
        <v>1</v>
      </c>
      <c r="AL971" t="b">
        <f t="shared" si="144"/>
        <v>1</v>
      </c>
      <c r="AM971" t="b">
        <f t="shared" si="145"/>
        <v>1</v>
      </c>
      <c r="AN971"/>
      <c r="AO971"/>
      <c r="AP971"/>
      <c r="AQ971"/>
    </row>
    <row r="972" spans="10:43" x14ac:dyDescent="0.25">
      <c r="J972" t="b">
        <f t="shared" si="146"/>
        <v>1</v>
      </c>
      <c r="M972" t="b">
        <f t="shared" ref="M972:M1010" si="149">OR(K972="Grand Total",EXACT(UPPER(K972),K972))</f>
        <v>1</v>
      </c>
      <c r="N972" t="b">
        <f>OR(K972="Grand Total",IFERROR(FIND(SUBSTITUTE(K972," ",""),SUBSTITUTE('0 - Params'!$B$5," ","")),0)&gt;0)</f>
        <v>1</v>
      </c>
      <c r="O972" t="b">
        <f t="shared" ref="O972:O1010" si="150">OR(K972="Grand Total",TRIM(K972)=K972)</f>
        <v>1</v>
      </c>
      <c r="S972" t="b">
        <f t="shared" si="147"/>
        <v>1</v>
      </c>
      <c r="W972" t="b">
        <f t="shared" ref="W972:W1035" si="151">IF(AND(U972&lt;&gt;"",U972&lt;&gt;"Grand Total",U972&lt;&gt;"(blank)"),GETPIVOTDATA("Facility CCN",$U$10,"Facility CCN",U972)=1,TRUE)</f>
        <v>1</v>
      </c>
      <c r="X972" t="b">
        <f t="shared" ref="X972:X1035" si="152">IF(AND(U972&lt;&gt;"",U972&lt;&gt;"Grand Total",U972&lt;&gt;"(blank)"),LEN(U972)=6,TRUE)</f>
        <v>1</v>
      </c>
      <c r="Y972"/>
      <c r="Z972"/>
      <c r="AA972"/>
      <c r="AE972" t="b">
        <f t="shared" si="148"/>
        <v>1</v>
      </c>
      <c r="AF972"/>
      <c r="AG972"/>
      <c r="AH972"/>
      <c r="AJ972" s="76" t="s">
        <v>2311</v>
      </c>
      <c r="AK972" s="77">
        <v>1</v>
      </c>
      <c r="AL972" t="b">
        <f t="shared" ref="AL972:AL1035" si="153">IF(AND(AJ972&lt;&gt;"",AJ972&lt;&gt;"Grand Total",AJ972&lt;&gt;"(blank)"),GETPIVOTDATA("Provider NPI",$AJ$10,"Provider NPI",AJ972)=1,TRUE)</f>
        <v>1</v>
      </c>
      <c r="AM972" t="b">
        <f t="shared" ref="AM972:AM1035" si="154">IF(AND(AJ972&lt;&gt;"",AJ972&lt;&gt;"Grand Total",AJ972&lt;&gt;"(blank)"),LEN(AJ972)=10,TRUE)</f>
        <v>1</v>
      </c>
      <c r="AN972"/>
      <c r="AO972"/>
      <c r="AP972"/>
      <c r="AQ972"/>
    </row>
    <row r="973" spans="10:43" x14ac:dyDescent="0.25">
      <c r="J973" t="b">
        <f t="shared" si="146"/>
        <v>1</v>
      </c>
      <c r="M973" t="b">
        <f t="shared" si="149"/>
        <v>1</v>
      </c>
      <c r="N973" t="b">
        <f>OR(K973="Grand Total",IFERROR(FIND(SUBSTITUTE(K973," ",""),SUBSTITUTE('0 - Params'!$B$5," ","")),0)&gt;0)</f>
        <v>1</v>
      </c>
      <c r="O973" t="b">
        <f t="shared" si="150"/>
        <v>1</v>
      </c>
      <c r="S973" t="b">
        <f t="shared" si="147"/>
        <v>1</v>
      </c>
      <c r="W973" t="b">
        <f t="shared" si="151"/>
        <v>1</v>
      </c>
      <c r="X973" t="b">
        <f t="shared" si="152"/>
        <v>1</v>
      </c>
      <c r="Y973"/>
      <c r="Z973"/>
      <c r="AA973"/>
      <c r="AE973" t="b">
        <f t="shared" si="148"/>
        <v>1</v>
      </c>
      <c r="AF973"/>
      <c r="AG973"/>
      <c r="AH973"/>
      <c r="AJ973" s="76" t="s">
        <v>2313</v>
      </c>
      <c r="AK973" s="77">
        <v>1</v>
      </c>
      <c r="AL973" t="b">
        <f t="shared" si="153"/>
        <v>1</v>
      </c>
      <c r="AM973" t="b">
        <f t="shared" si="154"/>
        <v>1</v>
      </c>
      <c r="AN973"/>
      <c r="AO973"/>
      <c r="AP973"/>
      <c r="AQ973"/>
    </row>
    <row r="974" spans="10:43" x14ac:dyDescent="0.25">
      <c r="J974" t="b">
        <f t="shared" si="146"/>
        <v>1</v>
      </c>
      <c r="M974" t="b">
        <f t="shared" si="149"/>
        <v>1</v>
      </c>
      <c r="N974" t="b">
        <f>OR(K974="Grand Total",IFERROR(FIND(SUBSTITUTE(K974," ",""),SUBSTITUTE('0 - Params'!$B$5," ","")),0)&gt;0)</f>
        <v>1</v>
      </c>
      <c r="O974" t="b">
        <f t="shared" si="150"/>
        <v>1</v>
      </c>
      <c r="S974" t="b">
        <f t="shared" si="147"/>
        <v>1</v>
      </c>
      <c r="W974" t="b">
        <f t="shared" si="151"/>
        <v>1</v>
      </c>
      <c r="X974" t="b">
        <f t="shared" si="152"/>
        <v>1</v>
      </c>
      <c r="Y974"/>
      <c r="Z974"/>
      <c r="AA974"/>
      <c r="AE974" t="b">
        <f t="shared" si="148"/>
        <v>1</v>
      </c>
      <c r="AF974"/>
      <c r="AG974"/>
      <c r="AH974"/>
      <c r="AJ974" s="76" t="s">
        <v>2315</v>
      </c>
      <c r="AK974" s="77">
        <v>1</v>
      </c>
      <c r="AL974" t="b">
        <f t="shared" si="153"/>
        <v>1</v>
      </c>
      <c r="AM974" t="b">
        <f t="shared" si="154"/>
        <v>1</v>
      </c>
      <c r="AN974"/>
      <c r="AO974"/>
      <c r="AP974"/>
      <c r="AQ974"/>
    </row>
    <row r="975" spans="10:43" x14ac:dyDescent="0.25">
      <c r="J975" t="b">
        <f t="shared" ref="J975:J1010" si="155">OR(H975="Grand Total",EXACT(LOWER(H975),H975))</f>
        <v>1</v>
      </c>
      <c r="M975" t="b">
        <f t="shared" si="149"/>
        <v>1</v>
      </c>
      <c r="N975" t="b">
        <f>OR(K975="Grand Total",IFERROR(FIND(SUBSTITUTE(K975," ",""),SUBSTITUTE('0 - Params'!$B$5," ","")),0)&gt;0)</f>
        <v>1</v>
      </c>
      <c r="O975" t="b">
        <f t="shared" si="150"/>
        <v>1</v>
      </c>
      <c r="S975" t="b">
        <f t="shared" ref="S975:S1010" si="156">OR(Q975="Grand Total",EXACT(LOWER(Q975),Q975))</f>
        <v>1</v>
      </c>
      <c r="W975" t="b">
        <f t="shared" si="151"/>
        <v>1</v>
      </c>
      <c r="X975" t="b">
        <f t="shared" si="152"/>
        <v>1</v>
      </c>
      <c r="Y975"/>
      <c r="Z975"/>
      <c r="AA975"/>
      <c r="AE975" t="b">
        <f t="shared" si="148"/>
        <v>1</v>
      </c>
      <c r="AF975"/>
      <c r="AG975"/>
      <c r="AH975"/>
      <c r="AJ975" s="76" t="s">
        <v>2317</v>
      </c>
      <c r="AK975" s="77">
        <v>1</v>
      </c>
      <c r="AL975" t="b">
        <f t="shared" si="153"/>
        <v>1</v>
      </c>
      <c r="AM975" t="b">
        <f t="shared" si="154"/>
        <v>1</v>
      </c>
      <c r="AN975"/>
      <c r="AO975"/>
      <c r="AP975"/>
      <c r="AQ975"/>
    </row>
    <row r="976" spans="10:43" x14ac:dyDescent="0.25">
      <c r="J976" t="b">
        <f t="shared" si="155"/>
        <v>1</v>
      </c>
      <c r="M976" t="b">
        <f t="shared" si="149"/>
        <v>1</v>
      </c>
      <c r="N976" t="b">
        <f>OR(K976="Grand Total",IFERROR(FIND(SUBSTITUTE(K976," ",""),SUBSTITUTE('0 - Params'!$B$5," ","")),0)&gt;0)</f>
        <v>1</v>
      </c>
      <c r="O976" t="b">
        <f t="shared" si="150"/>
        <v>1</v>
      </c>
      <c r="S976" t="b">
        <f t="shared" si="156"/>
        <v>1</v>
      </c>
      <c r="W976" t="b">
        <f t="shared" si="151"/>
        <v>1</v>
      </c>
      <c r="X976" t="b">
        <f t="shared" si="152"/>
        <v>1</v>
      </c>
      <c r="Y976"/>
      <c r="Z976"/>
      <c r="AA976"/>
      <c r="AE976" t="b">
        <f t="shared" si="148"/>
        <v>1</v>
      </c>
      <c r="AF976"/>
      <c r="AG976"/>
      <c r="AH976"/>
      <c r="AJ976" s="76" t="s">
        <v>2319</v>
      </c>
      <c r="AK976" s="77">
        <v>1</v>
      </c>
      <c r="AL976" t="b">
        <f t="shared" si="153"/>
        <v>1</v>
      </c>
      <c r="AM976" t="b">
        <f t="shared" si="154"/>
        <v>1</v>
      </c>
      <c r="AN976"/>
      <c r="AO976"/>
      <c r="AP976"/>
      <c r="AQ976"/>
    </row>
    <row r="977" spans="10:43" x14ac:dyDescent="0.25">
      <c r="J977" t="b">
        <f t="shared" si="155"/>
        <v>1</v>
      </c>
      <c r="M977" t="b">
        <f t="shared" si="149"/>
        <v>1</v>
      </c>
      <c r="N977" t="b">
        <f>OR(K977="Grand Total",IFERROR(FIND(SUBSTITUTE(K977," ",""),SUBSTITUTE('0 - Params'!$B$5," ","")),0)&gt;0)</f>
        <v>1</v>
      </c>
      <c r="O977" t="b">
        <f t="shared" si="150"/>
        <v>1</v>
      </c>
      <c r="S977" t="b">
        <f t="shared" si="156"/>
        <v>1</v>
      </c>
      <c r="W977" t="b">
        <f t="shared" si="151"/>
        <v>1</v>
      </c>
      <c r="X977" t="b">
        <f t="shared" si="152"/>
        <v>1</v>
      </c>
      <c r="Y977"/>
      <c r="Z977"/>
      <c r="AA977"/>
      <c r="AE977" t="b">
        <f t="shared" si="148"/>
        <v>1</v>
      </c>
      <c r="AF977"/>
      <c r="AG977"/>
      <c r="AH977"/>
      <c r="AJ977" s="76" t="s">
        <v>2321</v>
      </c>
      <c r="AK977" s="77">
        <v>1</v>
      </c>
      <c r="AL977" t="b">
        <f t="shared" si="153"/>
        <v>1</v>
      </c>
      <c r="AM977" t="b">
        <f t="shared" si="154"/>
        <v>1</v>
      </c>
      <c r="AN977"/>
      <c r="AO977"/>
      <c r="AP977"/>
      <c r="AQ977"/>
    </row>
    <row r="978" spans="10:43" x14ac:dyDescent="0.25">
      <c r="J978" t="b">
        <f t="shared" si="155"/>
        <v>1</v>
      </c>
      <c r="M978" t="b">
        <f t="shared" si="149"/>
        <v>1</v>
      </c>
      <c r="N978" t="b">
        <f>OR(K978="Grand Total",IFERROR(FIND(SUBSTITUTE(K978," ",""),SUBSTITUTE('0 - Params'!$B$5," ","")),0)&gt;0)</f>
        <v>1</v>
      </c>
      <c r="O978" t="b">
        <f t="shared" si="150"/>
        <v>1</v>
      </c>
      <c r="S978" t="b">
        <f t="shared" si="156"/>
        <v>1</v>
      </c>
      <c r="W978" t="b">
        <f t="shared" si="151"/>
        <v>1</v>
      </c>
      <c r="X978" t="b">
        <f t="shared" si="152"/>
        <v>1</v>
      </c>
      <c r="Y978"/>
      <c r="Z978"/>
      <c r="AA978"/>
      <c r="AE978" t="b">
        <f t="shared" si="148"/>
        <v>1</v>
      </c>
      <c r="AF978"/>
      <c r="AG978"/>
      <c r="AH978"/>
      <c r="AJ978" s="76" t="s">
        <v>2323</v>
      </c>
      <c r="AK978" s="77">
        <v>1</v>
      </c>
      <c r="AL978" t="b">
        <f t="shared" si="153"/>
        <v>1</v>
      </c>
      <c r="AM978" t="b">
        <f t="shared" si="154"/>
        <v>1</v>
      </c>
      <c r="AN978"/>
      <c r="AO978"/>
      <c r="AP978"/>
      <c r="AQ978"/>
    </row>
    <row r="979" spans="10:43" x14ac:dyDescent="0.25">
      <c r="J979" t="b">
        <f t="shared" si="155"/>
        <v>1</v>
      </c>
      <c r="M979" t="b">
        <f t="shared" si="149"/>
        <v>1</v>
      </c>
      <c r="N979" t="b">
        <f>OR(K979="Grand Total",IFERROR(FIND(SUBSTITUTE(K979," ",""),SUBSTITUTE('0 - Params'!$B$5," ","")),0)&gt;0)</f>
        <v>1</v>
      </c>
      <c r="O979" t="b">
        <f t="shared" si="150"/>
        <v>1</v>
      </c>
      <c r="S979" t="b">
        <f t="shared" si="156"/>
        <v>1</v>
      </c>
      <c r="W979" t="b">
        <f t="shared" si="151"/>
        <v>1</v>
      </c>
      <c r="X979" t="b">
        <f t="shared" si="152"/>
        <v>1</v>
      </c>
      <c r="Y979"/>
      <c r="Z979"/>
      <c r="AA979"/>
      <c r="AE979" t="b">
        <f t="shared" si="148"/>
        <v>1</v>
      </c>
      <c r="AF979"/>
      <c r="AG979"/>
      <c r="AH979"/>
      <c r="AJ979" s="76" t="s">
        <v>2325</v>
      </c>
      <c r="AK979" s="77">
        <v>1</v>
      </c>
      <c r="AL979" t="b">
        <f t="shared" si="153"/>
        <v>1</v>
      </c>
      <c r="AM979" t="b">
        <f t="shared" si="154"/>
        <v>1</v>
      </c>
      <c r="AN979"/>
      <c r="AO979"/>
      <c r="AP979"/>
      <c r="AQ979"/>
    </row>
    <row r="980" spans="10:43" x14ac:dyDescent="0.25">
      <c r="J980" t="b">
        <f t="shared" si="155"/>
        <v>1</v>
      </c>
      <c r="M980" t="b">
        <f t="shared" si="149"/>
        <v>1</v>
      </c>
      <c r="N980" t="b">
        <f>OR(K980="Grand Total",IFERROR(FIND(SUBSTITUTE(K980," ",""),SUBSTITUTE('0 - Params'!$B$5," ","")),0)&gt;0)</f>
        <v>1</v>
      </c>
      <c r="O980" t="b">
        <f t="shared" si="150"/>
        <v>1</v>
      </c>
      <c r="S980" t="b">
        <f t="shared" si="156"/>
        <v>1</v>
      </c>
      <c r="W980" t="b">
        <f t="shared" si="151"/>
        <v>1</v>
      </c>
      <c r="X980" t="b">
        <f t="shared" si="152"/>
        <v>1</v>
      </c>
      <c r="Y980"/>
      <c r="Z980"/>
      <c r="AA980"/>
      <c r="AE980" t="b">
        <f t="shared" si="148"/>
        <v>1</v>
      </c>
      <c r="AF980"/>
      <c r="AG980"/>
      <c r="AH980"/>
      <c r="AJ980" s="76" t="s">
        <v>2327</v>
      </c>
      <c r="AK980" s="77">
        <v>1</v>
      </c>
      <c r="AL980" t="b">
        <f t="shared" si="153"/>
        <v>1</v>
      </c>
      <c r="AM980" t="b">
        <f t="shared" si="154"/>
        <v>1</v>
      </c>
      <c r="AN980"/>
      <c r="AO980"/>
      <c r="AP980"/>
      <c r="AQ980"/>
    </row>
    <row r="981" spans="10:43" x14ac:dyDescent="0.25">
      <c r="J981" t="b">
        <f t="shared" si="155"/>
        <v>1</v>
      </c>
      <c r="M981" t="b">
        <f t="shared" si="149"/>
        <v>1</v>
      </c>
      <c r="N981" t="b">
        <f>OR(K981="Grand Total",IFERROR(FIND(SUBSTITUTE(K981," ",""),SUBSTITUTE('0 - Params'!$B$5," ","")),0)&gt;0)</f>
        <v>1</v>
      </c>
      <c r="O981" t="b">
        <f t="shared" si="150"/>
        <v>1</v>
      </c>
      <c r="S981" t="b">
        <f t="shared" si="156"/>
        <v>1</v>
      </c>
      <c r="W981" t="b">
        <f t="shared" si="151"/>
        <v>1</v>
      </c>
      <c r="X981" t="b">
        <f t="shared" si="152"/>
        <v>1</v>
      </c>
      <c r="Y981"/>
      <c r="Z981"/>
      <c r="AA981"/>
      <c r="AE981" t="b">
        <f t="shared" si="148"/>
        <v>1</v>
      </c>
      <c r="AF981"/>
      <c r="AG981"/>
      <c r="AH981"/>
      <c r="AJ981" s="76" t="s">
        <v>2329</v>
      </c>
      <c r="AK981" s="77">
        <v>1</v>
      </c>
      <c r="AL981" t="b">
        <f t="shared" si="153"/>
        <v>1</v>
      </c>
      <c r="AM981" t="b">
        <f t="shared" si="154"/>
        <v>1</v>
      </c>
      <c r="AN981"/>
      <c r="AO981"/>
      <c r="AP981"/>
      <c r="AQ981"/>
    </row>
    <row r="982" spans="10:43" x14ac:dyDescent="0.25">
      <c r="J982" t="b">
        <f t="shared" si="155"/>
        <v>1</v>
      </c>
      <c r="M982" t="b">
        <f t="shared" si="149"/>
        <v>1</v>
      </c>
      <c r="N982" t="b">
        <f>OR(K982="Grand Total",IFERROR(FIND(SUBSTITUTE(K982," ",""),SUBSTITUTE('0 - Params'!$B$5," ","")),0)&gt;0)</f>
        <v>1</v>
      </c>
      <c r="O982" t="b">
        <f t="shared" si="150"/>
        <v>1</v>
      </c>
      <c r="S982" t="b">
        <f t="shared" si="156"/>
        <v>1</v>
      </c>
      <c r="W982" t="b">
        <f t="shared" si="151"/>
        <v>1</v>
      </c>
      <c r="X982" t="b">
        <f t="shared" si="152"/>
        <v>1</v>
      </c>
      <c r="Y982"/>
      <c r="Z982"/>
      <c r="AA982"/>
      <c r="AE982" t="b">
        <f t="shared" si="148"/>
        <v>1</v>
      </c>
      <c r="AF982"/>
      <c r="AG982"/>
      <c r="AH982"/>
      <c r="AJ982" s="76" t="s">
        <v>2331</v>
      </c>
      <c r="AK982" s="77">
        <v>1</v>
      </c>
      <c r="AL982" t="b">
        <f t="shared" si="153"/>
        <v>1</v>
      </c>
      <c r="AM982" t="b">
        <f t="shared" si="154"/>
        <v>1</v>
      </c>
      <c r="AN982"/>
      <c r="AO982"/>
      <c r="AP982"/>
      <c r="AQ982"/>
    </row>
    <row r="983" spans="10:43" x14ac:dyDescent="0.25">
      <c r="J983" t="b">
        <f t="shared" si="155"/>
        <v>1</v>
      </c>
      <c r="M983" t="b">
        <f t="shared" si="149"/>
        <v>1</v>
      </c>
      <c r="N983" t="b">
        <f>OR(K983="Grand Total",IFERROR(FIND(SUBSTITUTE(K983," ",""),SUBSTITUTE('0 - Params'!$B$5," ","")),0)&gt;0)</f>
        <v>1</v>
      </c>
      <c r="O983" t="b">
        <f t="shared" si="150"/>
        <v>1</v>
      </c>
      <c r="S983" t="b">
        <f t="shared" si="156"/>
        <v>1</v>
      </c>
      <c r="W983" t="b">
        <f t="shared" si="151"/>
        <v>1</v>
      </c>
      <c r="X983" t="b">
        <f t="shared" si="152"/>
        <v>1</v>
      </c>
      <c r="Y983"/>
      <c r="Z983"/>
      <c r="AA983"/>
      <c r="AE983" t="b">
        <f t="shared" si="148"/>
        <v>1</v>
      </c>
      <c r="AF983"/>
      <c r="AG983"/>
      <c r="AH983"/>
      <c r="AJ983" s="76" t="s">
        <v>2333</v>
      </c>
      <c r="AK983" s="77">
        <v>1</v>
      </c>
      <c r="AL983" t="b">
        <f t="shared" si="153"/>
        <v>1</v>
      </c>
      <c r="AM983" t="b">
        <f t="shared" si="154"/>
        <v>1</v>
      </c>
      <c r="AN983"/>
      <c r="AO983"/>
      <c r="AP983"/>
      <c r="AQ983"/>
    </row>
    <row r="984" spans="10:43" x14ac:dyDescent="0.25">
      <c r="J984" t="b">
        <f t="shared" si="155"/>
        <v>1</v>
      </c>
      <c r="M984" t="b">
        <f t="shared" si="149"/>
        <v>1</v>
      </c>
      <c r="N984" t="b">
        <f>OR(K984="Grand Total",IFERROR(FIND(SUBSTITUTE(K984," ",""),SUBSTITUTE('0 - Params'!$B$5," ","")),0)&gt;0)</f>
        <v>1</v>
      </c>
      <c r="O984" t="b">
        <f t="shared" si="150"/>
        <v>1</v>
      </c>
      <c r="S984" t="b">
        <f t="shared" si="156"/>
        <v>1</v>
      </c>
      <c r="W984" t="b">
        <f t="shared" si="151"/>
        <v>1</v>
      </c>
      <c r="X984" t="b">
        <f t="shared" si="152"/>
        <v>1</v>
      </c>
      <c r="Y984"/>
      <c r="Z984"/>
      <c r="AA984"/>
      <c r="AE984" t="b">
        <f t="shared" si="148"/>
        <v>1</v>
      </c>
      <c r="AF984"/>
      <c r="AG984"/>
      <c r="AH984"/>
      <c r="AJ984" s="76" t="s">
        <v>2335</v>
      </c>
      <c r="AK984" s="77">
        <v>1</v>
      </c>
      <c r="AL984" t="b">
        <f t="shared" si="153"/>
        <v>1</v>
      </c>
      <c r="AM984" t="b">
        <f t="shared" si="154"/>
        <v>1</v>
      </c>
      <c r="AN984"/>
      <c r="AO984"/>
      <c r="AP984"/>
      <c r="AQ984"/>
    </row>
    <row r="985" spans="10:43" x14ac:dyDescent="0.25">
      <c r="J985" t="b">
        <f t="shared" si="155"/>
        <v>1</v>
      </c>
      <c r="M985" t="b">
        <f t="shared" si="149"/>
        <v>1</v>
      </c>
      <c r="N985" t="b">
        <f>OR(K985="Grand Total",IFERROR(FIND(SUBSTITUTE(K985," ",""),SUBSTITUTE('0 - Params'!$B$5," ","")),0)&gt;0)</f>
        <v>1</v>
      </c>
      <c r="O985" t="b">
        <f t="shared" si="150"/>
        <v>1</v>
      </c>
      <c r="S985" t="b">
        <f t="shared" si="156"/>
        <v>1</v>
      </c>
      <c r="W985" t="b">
        <f t="shared" si="151"/>
        <v>1</v>
      </c>
      <c r="X985" t="b">
        <f t="shared" si="152"/>
        <v>1</v>
      </c>
      <c r="Y985"/>
      <c r="Z985"/>
      <c r="AA985"/>
      <c r="AE985" t="b">
        <f t="shared" si="148"/>
        <v>1</v>
      </c>
      <c r="AF985"/>
      <c r="AG985"/>
      <c r="AH985"/>
      <c r="AJ985" s="76" t="s">
        <v>2337</v>
      </c>
      <c r="AK985" s="77">
        <v>1</v>
      </c>
      <c r="AL985" t="b">
        <f t="shared" si="153"/>
        <v>1</v>
      </c>
      <c r="AM985" t="b">
        <f t="shared" si="154"/>
        <v>1</v>
      </c>
      <c r="AN985"/>
      <c r="AO985"/>
      <c r="AP985"/>
      <c r="AQ985"/>
    </row>
    <row r="986" spans="10:43" x14ac:dyDescent="0.25">
      <c r="J986" t="b">
        <f t="shared" si="155"/>
        <v>1</v>
      </c>
      <c r="M986" t="b">
        <f t="shared" si="149"/>
        <v>1</v>
      </c>
      <c r="N986" t="b">
        <f>OR(K986="Grand Total",IFERROR(FIND(SUBSTITUTE(K986," ",""),SUBSTITUTE('0 - Params'!$B$5," ","")),0)&gt;0)</f>
        <v>1</v>
      </c>
      <c r="O986" t="b">
        <f t="shared" si="150"/>
        <v>1</v>
      </c>
      <c r="S986" t="b">
        <f t="shared" si="156"/>
        <v>1</v>
      </c>
      <c r="W986" t="b">
        <f t="shared" si="151"/>
        <v>1</v>
      </c>
      <c r="X986" t="b">
        <f t="shared" si="152"/>
        <v>1</v>
      </c>
      <c r="Y986"/>
      <c r="Z986"/>
      <c r="AA986"/>
      <c r="AE986" t="b">
        <f t="shared" si="148"/>
        <v>1</v>
      </c>
      <c r="AF986"/>
      <c r="AG986"/>
      <c r="AH986"/>
      <c r="AJ986" s="76" t="s">
        <v>2339</v>
      </c>
      <c r="AK986" s="77">
        <v>1</v>
      </c>
      <c r="AL986" t="b">
        <f t="shared" si="153"/>
        <v>1</v>
      </c>
      <c r="AM986" t="b">
        <f t="shared" si="154"/>
        <v>1</v>
      </c>
      <c r="AN986"/>
      <c r="AO986"/>
      <c r="AP986"/>
      <c r="AQ986"/>
    </row>
    <row r="987" spans="10:43" x14ac:dyDescent="0.25">
      <c r="J987" t="b">
        <f t="shared" si="155"/>
        <v>1</v>
      </c>
      <c r="M987" t="b">
        <f t="shared" si="149"/>
        <v>1</v>
      </c>
      <c r="N987" t="b">
        <f>OR(K987="Grand Total",IFERROR(FIND(SUBSTITUTE(K987," ",""),SUBSTITUTE('0 - Params'!$B$5," ","")),0)&gt;0)</f>
        <v>1</v>
      </c>
      <c r="O987" t="b">
        <f t="shared" si="150"/>
        <v>1</v>
      </c>
      <c r="S987" t="b">
        <f t="shared" si="156"/>
        <v>1</v>
      </c>
      <c r="W987" t="b">
        <f t="shared" si="151"/>
        <v>1</v>
      </c>
      <c r="X987" t="b">
        <f t="shared" si="152"/>
        <v>1</v>
      </c>
      <c r="Y987"/>
      <c r="Z987"/>
      <c r="AA987"/>
      <c r="AE987" t="b">
        <f t="shared" si="148"/>
        <v>1</v>
      </c>
      <c r="AF987"/>
      <c r="AG987"/>
      <c r="AH987"/>
      <c r="AJ987" s="76" t="s">
        <v>2341</v>
      </c>
      <c r="AK987" s="77">
        <v>1</v>
      </c>
      <c r="AL987" t="b">
        <f t="shared" si="153"/>
        <v>1</v>
      </c>
      <c r="AM987" t="b">
        <f t="shared" si="154"/>
        <v>1</v>
      </c>
      <c r="AN987"/>
      <c r="AO987"/>
      <c r="AP987"/>
      <c r="AQ987"/>
    </row>
    <row r="988" spans="10:43" x14ac:dyDescent="0.25">
      <c r="J988" t="b">
        <f t="shared" si="155"/>
        <v>1</v>
      </c>
      <c r="M988" t="b">
        <f t="shared" si="149"/>
        <v>1</v>
      </c>
      <c r="N988" t="b">
        <f>OR(K988="Grand Total",IFERROR(FIND(SUBSTITUTE(K988," ",""),SUBSTITUTE('0 - Params'!$B$5," ","")),0)&gt;0)</f>
        <v>1</v>
      </c>
      <c r="O988" t="b">
        <f t="shared" si="150"/>
        <v>1</v>
      </c>
      <c r="S988" t="b">
        <f t="shared" si="156"/>
        <v>1</v>
      </c>
      <c r="W988" t="b">
        <f t="shared" si="151"/>
        <v>1</v>
      </c>
      <c r="X988" t="b">
        <f t="shared" si="152"/>
        <v>1</v>
      </c>
      <c r="Y988"/>
      <c r="Z988"/>
      <c r="AA988"/>
      <c r="AE988" t="b">
        <f t="shared" si="148"/>
        <v>1</v>
      </c>
      <c r="AF988"/>
      <c r="AG988"/>
      <c r="AH988"/>
      <c r="AJ988" s="76" t="s">
        <v>2343</v>
      </c>
      <c r="AK988" s="77">
        <v>1</v>
      </c>
      <c r="AL988" t="b">
        <f t="shared" si="153"/>
        <v>1</v>
      </c>
      <c r="AM988" t="b">
        <f t="shared" si="154"/>
        <v>1</v>
      </c>
      <c r="AN988"/>
      <c r="AO988"/>
      <c r="AP988"/>
      <c r="AQ988"/>
    </row>
    <row r="989" spans="10:43" x14ac:dyDescent="0.25">
      <c r="J989" t="b">
        <f t="shared" si="155"/>
        <v>1</v>
      </c>
      <c r="M989" t="b">
        <f t="shared" si="149"/>
        <v>1</v>
      </c>
      <c r="N989" t="b">
        <f>OR(K989="Grand Total",IFERROR(FIND(SUBSTITUTE(K989," ",""),SUBSTITUTE('0 - Params'!$B$5," ","")),0)&gt;0)</f>
        <v>1</v>
      </c>
      <c r="O989" t="b">
        <f t="shared" si="150"/>
        <v>1</v>
      </c>
      <c r="S989" t="b">
        <f t="shared" si="156"/>
        <v>1</v>
      </c>
      <c r="W989" t="b">
        <f t="shared" si="151"/>
        <v>1</v>
      </c>
      <c r="X989" t="b">
        <f t="shared" si="152"/>
        <v>1</v>
      </c>
      <c r="Y989"/>
      <c r="Z989"/>
      <c r="AA989"/>
      <c r="AE989" t="b">
        <f t="shared" si="148"/>
        <v>1</v>
      </c>
      <c r="AF989"/>
      <c r="AG989"/>
      <c r="AH989"/>
      <c r="AJ989" s="76" t="s">
        <v>2345</v>
      </c>
      <c r="AK989" s="77">
        <v>1</v>
      </c>
      <c r="AL989" t="b">
        <f t="shared" si="153"/>
        <v>1</v>
      </c>
      <c r="AM989" t="b">
        <f t="shared" si="154"/>
        <v>1</v>
      </c>
      <c r="AN989"/>
      <c r="AO989"/>
      <c r="AP989"/>
      <c r="AQ989"/>
    </row>
    <row r="990" spans="10:43" x14ac:dyDescent="0.25">
      <c r="J990" t="b">
        <f t="shared" si="155"/>
        <v>1</v>
      </c>
      <c r="M990" t="b">
        <f t="shared" si="149"/>
        <v>1</v>
      </c>
      <c r="N990" t="b">
        <f>OR(K990="Grand Total",IFERROR(FIND(SUBSTITUTE(K990," ",""),SUBSTITUTE('0 - Params'!$B$5," ","")),0)&gt;0)</f>
        <v>1</v>
      </c>
      <c r="O990" t="b">
        <f t="shared" si="150"/>
        <v>1</v>
      </c>
      <c r="S990" t="b">
        <f t="shared" si="156"/>
        <v>1</v>
      </c>
      <c r="W990" t="b">
        <f t="shared" si="151"/>
        <v>1</v>
      </c>
      <c r="X990" t="b">
        <f t="shared" si="152"/>
        <v>1</v>
      </c>
      <c r="Y990"/>
      <c r="Z990"/>
      <c r="AA990"/>
      <c r="AE990" t="b">
        <f t="shared" si="148"/>
        <v>1</v>
      </c>
      <c r="AF990"/>
      <c r="AG990"/>
      <c r="AH990"/>
      <c r="AJ990" s="76" t="s">
        <v>2347</v>
      </c>
      <c r="AK990" s="77">
        <v>1</v>
      </c>
      <c r="AL990" t="b">
        <f t="shared" si="153"/>
        <v>1</v>
      </c>
      <c r="AM990" t="b">
        <f t="shared" si="154"/>
        <v>1</v>
      </c>
      <c r="AN990"/>
      <c r="AO990"/>
      <c r="AP990"/>
      <c r="AQ990"/>
    </row>
    <row r="991" spans="10:43" x14ac:dyDescent="0.25">
      <c r="J991" t="b">
        <f t="shared" si="155"/>
        <v>1</v>
      </c>
      <c r="M991" t="b">
        <f t="shared" si="149"/>
        <v>1</v>
      </c>
      <c r="N991" t="b">
        <f>OR(K991="Grand Total",IFERROR(FIND(SUBSTITUTE(K991," ",""),SUBSTITUTE('0 - Params'!$B$5," ","")),0)&gt;0)</f>
        <v>1</v>
      </c>
      <c r="O991" t="b">
        <f t="shared" si="150"/>
        <v>1</v>
      </c>
      <c r="S991" t="b">
        <f t="shared" si="156"/>
        <v>1</v>
      </c>
      <c r="W991" t="b">
        <f t="shared" si="151"/>
        <v>1</v>
      </c>
      <c r="X991" t="b">
        <f t="shared" si="152"/>
        <v>1</v>
      </c>
      <c r="Y991"/>
      <c r="Z991"/>
      <c r="AA991"/>
      <c r="AE991" t="b">
        <f t="shared" si="148"/>
        <v>1</v>
      </c>
      <c r="AF991"/>
      <c r="AG991"/>
      <c r="AH991"/>
      <c r="AJ991" s="76" t="s">
        <v>2349</v>
      </c>
      <c r="AK991" s="77">
        <v>1</v>
      </c>
      <c r="AL991" t="b">
        <f t="shared" si="153"/>
        <v>1</v>
      </c>
      <c r="AM991" t="b">
        <f t="shared" si="154"/>
        <v>1</v>
      </c>
      <c r="AN991"/>
      <c r="AO991"/>
      <c r="AP991"/>
      <c r="AQ991"/>
    </row>
    <row r="992" spans="10:43" x14ac:dyDescent="0.25">
      <c r="J992" t="b">
        <f t="shared" si="155"/>
        <v>1</v>
      </c>
      <c r="M992" t="b">
        <f t="shared" si="149"/>
        <v>1</v>
      </c>
      <c r="N992" t="b">
        <f>OR(K992="Grand Total",IFERROR(FIND(SUBSTITUTE(K992," ",""),SUBSTITUTE('0 - Params'!$B$5," ","")),0)&gt;0)</f>
        <v>1</v>
      </c>
      <c r="O992" t="b">
        <f t="shared" si="150"/>
        <v>1</v>
      </c>
      <c r="S992" t="b">
        <f t="shared" si="156"/>
        <v>1</v>
      </c>
      <c r="W992" t="b">
        <f t="shared" si="151"/>
        <v>1</v>
      </c>
      <c r="X992" t="b">
        <f t="shared" si="152"/>
        <v>1</v>
      </c>
      <c r="Y992"/>
      <c r="Z992"/>
      <c r="AA992"/>
      <c r="AE992" t="b">
        <f t="shared" si="148"/>
        <v>1</v>
      </c>
      <c r="AF992"/>
      <c r="AG992"/>
      <c r="AH992"/>
      <c r="AJ992" s="76" t="s">
        <v>2351</v>
      </c>
      <c r="AK992" s="77">
        <v>1</v>
      </c>
      <c r="AL992" t="b">
        <f t="shared" si="153"/>
        <v>1</v>
      </c>
      <c r="AM992" t="b">
        <f t="shared" si="154"/>
        <v>1</v>
      </c>
      <c r="AN992"/>
      <c r="AO992"/>
      <c r="AP992"/>
      <c r="AQ992"/>
    </row>
    <row r="993" spans="10:43" x14ac:dyDescent="0.25">
      <c r="J993" t="b">
        <f t="shared" si="155"/>
        <v>1</v>
      </c>
      <c r="M993" t="b">
        <f t="shared" si="149"/>
        <v>1</v>
      </c>
      <c r="N993" t="b">
        <f>OR(K993="Grand Total",IFERROR(FIND(SUBSTITUTE(K993," ",""),SUBSTITUTE('0 - Params'!$B$5," ","")),0)&gt;0)</f>
        <v>1</v>
      </c>
      <c r="O993" t="b">
        <f t="shared" si="150"/>
        <v>1</v>
      </c>
      <c r="S993" t="b">
        <f t="shared" si="156"/>
        <v>1</v>
      </c>
      <c r="W993" t="b">
        <f t="shared" si="151"/>
        <v>1</v>
      </c>
      <c r="X993" t="b">
        <f t="shared" si="152"/>
        <v>1</v>
      </c>
      <c r="Y993"/>
      <c r="Z993"/>
      <c r="AA993"/>
      <c r="AE993" t="b">
        <f t="shared" si="148"/>
        <v>1</v>
      </c>
      <c r="AF993"/>
      <c r="AG993"/>
      <c r="AH993"/>
      <c r="AJ993" s="76" t="s">
        <v>2353</v>
      </c>
      <c r="AK993" s="77">
        <v>1</v>
      </c>
      <c r="AL993" t="b">
        <f t="shared" si="153"/>
        <v>1</v>
      </c>
      <c r="AM993" t="b">
        <f t="shared" si="154"/>
        <v>1</v>
      </c>
      <c r="AN993"/>
      <c r="AO993"/>
      <c r="AP993"/>
      <c r="AQ993"/>
    </row>
    <row r="994" spans="10:43" x14ac:dyDescent="0.25">
      <c r="J994" t="b">
        <f t="shared" si="155"/>
        <v>1</v>
      </c>
      <c r="M994" t="b">
        <f t="shared" si="149"/>
        <v>1</v>
      </c>
      <c r="N994" t="b">
        <f>OR(K994="Grand Total",IFERROR(FIND(SUBSTITUTE(K994," ",""),SUBSTITUTE('0 - Params'!$B$5," ","")),0)&gt;0)</f>
        <v>1</v>
      </c>
      <c r="O994" t="b">
        <f t="shared" si="150"/>
        <v>1</v>
      </c>
      <c r="S994" t="b">
        <f t="shared" si="156"/>
        <v>1</v>
      </c>
      <c r="W994" t="b">
        <f t="shared" si="151"/>
        <v>1</v>
      </c>
      <c r="X994" t="b">
        <f t="shared" si="152"/>
        <v>1</v>
      </c>
      <c r="Y994"/>
      <c r="Z994"/>
      <c r="AA994"/>
      <c r="AE994" t="b">
        <f t="shared" si="148"/>
        <v>1</v>
      </c>
      <c r="AF994"/>
      <c r="AG994"/>
      <c r="AH994"/>
      <c r="AJ994" s="76" t="s">
        <v>2355</v>
      </c>
      <c r="AK994" s="77">
        <v>1</v>
      </c>
      <c r="AL994" t="b">
        <f t="shared" si="153"/>
        <v>1</v>
      </c>
      <c r="AM994" t="b">
        <f t="shared" si="154"/>
        <v>1</v>
      </c>
      <c r="AN994"/>
      <c r="AO994"/>
      <c r="AP994"/>
      <c r="AQ994"/>
    </row>
    <row r="995" spans="10:43" x14ac:dyDescent="0.25">
      <c r="J995" t="b">
        <f t="shared" si="155"/>
        <v>1</v>
      </c>
      <c r="M995" t="b">
        <f t="shared" si="149"/>
        <v>1</v>
      </c>
      <c r="N995" t="b">
        <f>OR(K995="Grand Total",IFERROR(FIND(SUBSTITUTE(K995," ",""),SUBSTITUTE('0 - Params'!$B$5," ","")),0)&gt;0)</f>
        <v>1</v>
      </c>
      <c r="O995" t="b">
        <f t="shared" si="150"/>
        <v>1</v>
      </c>
      <c r="S995" t="b">
        <f t="shared" si="156"/>
        <v>1</v>
      </c>
      <c r="W995" t="b">
        <f t="shared" si="151"/>
        <v>1</v>
      </c>
      <c r="X995" t="b">
        <f t="shared" si="152"/>
        <v>1</v>
      </c>
      <c r="Y995"/>
      <c r="Z995"/>
      <c r="AA995"/>
      <c r="AE995" t="b">
        <f t="shared" si="148"/>
        <v>1</v>
      </c>
      <c r="AF995"/>
      <c r="AG995"/>
      <c r="AH995"/>
      <c r="AJ995" s="76" t="s">
        <v>2357</v>
      </c>
      <c r="AK995" s="77">
        <v>1</v>
      </c>
      <c r="AL995" t="b">
        <f t="shared" si="153"/>
        <v>1</v>
      </c>
      <c r="AM995" t="b">
        <f t="shared" si="154"/>
        <v>1</v>
      </c>
      <c r="AN995"/>
      <c r="AO995"/>
      <c r="AP995"/>
      <c r="AQ995"/>
    </row>
    <row r="996" spans="10:43" x14ac:dyDescent="0.25">
      <c r="J996" t="b">
        <f t="shared" si="155"/>
        <v>1</v>
      </c>
      <c r="M996" t="b">
        <f t="shared" si="149"/>
        <v>1</v>
      </c>
      <c r="N996" t="b">
        <f>OR(K996="Grand Total",IFERROR(FIND(SUBSTITUTE(K996," ",""),SUBSTITUTE('0 - Params'!$B$5," ","")),0)&gt;0)</f>
        <v>1</v>
      </c>
      <c r="O996" t="b">
        <f t="shared" si="150"/>
        <v>1</v>
      </c>
      <c r="S996" t="b">
        <f t="shared" si="156"/>
        <v>1</v>
      </c>
      <c r="W996" t="b">
        <f t="shared" si="151"/>
        <v>1</v>
      </c>
      <c r="X996" t="b">
        <f t="shared" si="152"/>
        <v>1</v>
      </c>
      <c r="Y996"/>
      <c r="Z996"/>
      <c r="AA996"/>
      <c r="AE996" t="b">
        <f t="shared" si="148"/>
        <v>1</v>
      </c>
      <c r="AF996"/>
      <c r="AG996"/>
      <c r="AH996"/>
      <c r="AJ996" s="76" t="s">
        <v>2359</v>
      </c>
      <c r="AK996" s="77">
        <v>1</v>
      </c>
      <c r="AL996" t="b">
        <f t="shared" si="153"/>
        <v>1</v>
      </c>
      <c r="AM996" t="b">
        <f t="shared" si="154"/>
        <v>1</v>
      </c>
      <c r="AN996"/>
      <c r="AO996"/>
      <c r="AP996"/>
      <c r="AQ996"/>
    </row>
    <row r="997" spans="10:43" x14ac:dyDescent="0.25">
      <c r="J997" t="b">
        <f t="shared" si="155"/>
        <v>1</v>
      </c>
      <c r="M997" t="b">
        <f t="shared" si="149"/>
        <v>1</v>
      </c>
      <c r="N997" t="b">
        <f>OR(K997="Grand Total",IFERROR(FIND(SUBSTITUTE(K997," ",""),SUBSTITUTE('0 - Params'!$B$5," ","")),0)&gt;0)</f>
        <v>1</v>
      </c>
      <c r="O997" t="b">
        <f t="shared" si="150"/>
        <v>1</v>
      </c>
      <c r="S997" t="b">
        <f t="shared" si="156"/>
        <v>1</v>
      </c>
      <c r="W997" t="b">
        <f t="shared" si="151"/>
        <v>1</v>
      </c>
      <c r="X997" t="b">
        <f t="shared" si="152"/>
        <v>1</v>
      </c>
      <c r="Y997"/>
      <c r="Z997"/>
      <c r="AA997"/>
      <c r="AE997" t="b">
        <f t="shared" si="148"/>
        <v>1</v>
      </c>
      <c r="AF997"/>
      <c r="AG997"/>
      <c r="AH997"/>
      <c r="AJ997" s="76" t="s">
        <v>2361</v>
      </c>
      <c r="AK997" s="77">
        <v>1</v>
      </c>
      <c r="AL997" t="b">
        <f t="shared" si="153"/>
        <v>1</v>
      </c>
      <c r="AM997" t="b">
        <f t="shared" si="154"/>
        <v>1</v>
      </c>
      <c r="AN997"/>
      <c r="AO997"/>
      <c r="AP997"/>
      <c r="AQ997"/>
    </row>
    <row r="998" spans="10:43" x14ac:dyDescent="0.25">
      <c r="J998" t="b">
        <f t="shared" si="155"/>
        <v>1</v>
      </c>
      <c r="M998" t="b">
        <f t="shared" si="149"/>
        <v>1</v>
      </c>
      <c r="N998" t="b">
        <f>OR(K998="Grand Total",IFERROR(FIND(SUBSTITUTE(K998," ",""),SUBSTITUTE('0 - Params'!$B$5," ","")),0)&gt;0)</f>
        <v>1</v>
      </c>
      <c r="O998" t="b">
        <f t="shared" si="150"/>
        <v>1</v>
      </c>
      <c r="S998" t="b">
        <f t="shared" si="156"/>
        <v>1</v>
      </c>
      <c r="W998" t="b">
        <f t="shared" si="151"/>
        <v>1</v>
      </c>
      <c r="X998" t="b">
        <f t="shared" si="152"/>
        <v>1</v>
      </c>
      <c r="Y998"/>
      <c r="Z998"/>
      <c r="AA998"/>
      <c r="AE998" t="b">
        <f t="shared" si="148"/>
        <v>1</v>
      </c>
      <c r="AF998"/>
      <c r="AG998"/>
      <c r="AH998"/>
      <c r="AJ998" s="76" t="s">
        <v>2363</v>
      </c>
      <c r="AK998" s="77">
        <v>1</v>
      </c>
      <c r="AL998" t="b">
        <f t="shared" si="153"/>
        <v>1</v>
      </c>
      <c r="AM998" t="b">
        <f t="shared" si="154"/>
        <v>1</v>
      </c>
      <c r="AN998"/>
      <c r="AO998"/>
      <c r="AP998"/>
      <c r="AQ998"/>
    </row>
    <row r="999" spans="10:43" x14ac:dyDescent="0.25">
      <c r="J999" t="b">
        <f t="shared" si="155"/>
        <v>1</v>
      </c>
      <c r="M999" t="b">
        <f t="shared" si="149"/>
        <v>1</v>
      </c>
      <c r="N999" t="b">
        <f>OR(K999="Grand Total",IFERROR(FIND(SUBSTITUTE(K999," ",""),SUBSTITUTE('0 - Params'!$B$5," ","")),0)&gt;0)</f>
        <v>1</v>
      </c>
      <c r="O999" t="b">
        <f t="shared" si="150"/>
        <v>1</v>
      </c>
      <c r="S999" t="b">
        <f t="shared" si="156"/>
        <v>1</v>
      </c>
      <c r="W999" t="b">
        <f t="shared" si="151"/>
        <v>1</v>
      </c>
      <c r="X999" t="b">
        <f t="shared" si="152"/>
        <v>1</v>
      </c>
      <c r="Y999"/>
      <c r="Z999"/>
      <c r="AA999"/>
      <c r="AE999" t="b">
        <f t="shared" si="148"/>
        <v>1</v>
      </c>
      <c r="AF999"/>
      <c r="AG999"/>
      <c r="AH999"/>
      <c r="AJ999" s="76" t="s">
        <v>2365</v>
      </c>
      <c r="AK999" s="77">
        <v>1</v>
      </c>
      <c r="AL999" t="b">
        <f t="shared" si="153"/>
        <v>1</v>
      </c>
      <c r="AM999" t="b">
        <f t="shared" si="154"/>
        <v>1</v>
      </c>
      <c r="AN999"/>
      <c r="AO999"/>
      <c r="AP999"/>
      <c r="AQ999"/>
    </row>
    <row r="1000" spans="10:43" x14ac:dyDescent="0.25">
      <c r="J1000" t="b">
        <f t="shared" si="155"/>
        <v>1</v>
      </c>
      <c r="M1000" t="b">
        <f t="shared" si="149"/>
        <v>1</v>
      </c>
      <c r="N1000" t="b">
        <f>OR(K1000="Grand Total",IFERROR(FIND(SUBSTITUTE(K1000," ",""),SUBSTITUTE('0 - Params'!$B$5," ","")),0)&gt;0)</f>
        <v>1</v>
      </c>
      <c r="O1000" t="b">
        <f t="shared" si="150"/>
        <v>1</v>
      </c>
      <c r="S1000" t="b">
        <f t="shared" si="156"/>
        <v>1</v>
      </c>
      <c r="W1000" t="b">
        <f t="shared" si="151"/>
        <v>1</v>
      </c>
      <c r="X1000" t="b">
        <f t="shared" si="152"/>
        <v>1</v>
      </c>
      <c r="Y1000"/>
      <c r="Z1000"/>
      <c r="AA1000"/>
      <c r="AE1000" t="b">
        <f t="shared" si="148"/>
        <v>1</v>
      </c>
      <c r="AF1000"/>
      <c r="AG1000"/>
      <c r="AH1000"/>
      <c r="AJ1000" s="76" t="s">
        <v>2367</v>
      </c>
      <c r="AK1000" s="77">
        <v>1</v>
      </c>
      <c r="AL1000" t="b">
        <f t="shared" si="153"/>
        <v>1</v>
      </c>
      <c r="AM1000" t="b">
        <f t="shared" si="154"/>
        <v>1</v>
      </c>
      <c r="AN1000"/>
      <c r="AO1000"/>
      <c r="AP1000"/>
      <c r="AQ1000"/>
    </row>
    <row r="1001" spans="10:43" x14ac:dyDescent="0.25">
      <c r="J1001" t="b">
        <f t="shared" si="155"/>
        <v>1</v>
      </c>
      <c r="M1001" t="b">
        <f t="shared" si="149"/>
        <v>1</v>
      </c>
      <c r="N1001" t="b">
        <f>OR(K1001="Grand Total",IFERROR(FIND(SUBSTITUTE(K1001," ",""),SUBSTITUTE('0 - Params'!$B$5," ","")),0)&gt;0)</f>
        <v>1</v>
      </c>
      <c r="O1001" t="b">
        <f t="shared" si="150"/>
        <v>1</v>
      </c>
      <c r="S1001" t="b">
        <f t="shared" si="156"/>
        <v>1</v>
      </c>
      <c r="W1001" t="b">
        <f t="shared" si="151"/>
        <v>1</v>
      </c>
      <c r="X1001" t="b">
        <f t="shared" si="152"/>
        <v>1</v>
      </c>
      <c r="Y1001"/>
      <c r="Z1001"/>
      <c r="AA1001"/>
      <c r="AE1001" t="b">
        <f t="shared" si="148"/>
        <v>1</v>
      </c>
      <c r="AF1001"/>
      <c r="AG1001"/>
      <c r="AH1001"/>
      <c r="AJ1001" s="76" t="s">
        <v>2369</v>
      </c>
      <c r="AK1001" s="77">
        <v>1</v>
      </c>
      <c r="AL1001" t="b">
        <f t="shared" si="153"/>
        <v>1</v>
      </c>
      <c r="AM1001" t="b">
        <f t="shared" si="154"/>
        <v>1</v>
      </c>
      <c r="AN1001"/>
      <c r="AO1001"/>
      <c r="AP1001"/>
      <c r="AQ1001"/>
    </row>
    <row r="1002" spans="10:43" x14ac:dyDescent="0.25">
      <c r="J1002" t="b">
        <f t="shared" si="155"/>
        <v>1</v>
      </c>
      <c r="M1002" t="b">
        <f t="shared" si="149"/>
        <v>1</v>
      </c>
      <c r="N1002" t="b">
        <f>OR(K1002="Grand Total",IFERROR(FIND(SUBSTITUTE(K1002," ",""),SUBSTITUTE('0 - Params'!$B$5," ","")),0)&gt;0)</f>
        <v>1</v>
      </c>
      <c r="O1002" t="b">
        <f t="shared" si="150"/>
        <v>1</v>
      </c>
      <c r="S1002" t="b">
        <f t="shared" si="156"/>
        <v>1</v>
      </c>
      <c r="W1002" t="b">
        <f t="shared" si="151"/>
        <v>1</v>
      </c>
      <c r="X1002" t="b">
        <f t="shared" si="152"/>
        <v>1</v>
      </c>
      <c r="Y1002"/>
      <c r="Z1002"/>
      <c r="AA1002"/>
      <c r="AE1002" t="b">
        <f t="shared" si="148"/>
        <v>1</v>
      </c>
      <c r="AF1002"/>
      <c r="AG1002"/>
      <c r="AH1002"/>
      <c r="AJ1002" s="76" t="s">
        <v>2371</v>
      </c>
      <c r="AK1002" s="77">
        <v>1</v>
      </c>
      <c r="AL1002" t="b">
        <f t="shared" si="153"/>
        <v>1</v>
      </c>
      <c r="AM1002" t="b">
        <f t="shared" si="154"/>
        <v>1</v>
      </c>
      <c r="AN1002"/>
      <c r="AO1002"/>
      <c r="AP1002"/>
      <c r="AQ1002"/>
    </row>
    <row r="1003" spans="10:43" x14ac:dyDescent="0.25">
      <c r="J1003" t="b">
        <f t="shared" si="155"/>
        <v>1</v>
      </c>
      <c r="M1003" t="b">
        <f t="shared" si="149"/>
        <v>1</v>
      </c>
      <c r="N1003" t="b">
        <f>OR(K1003="Grand Total",IFERROR(FIND(SUBSTITUTE(K1003," ",""),SUBSTITUTE('0 - Params'!$B$5," ","")),0)&gt;0)</f>
        <v>1</v>
      </c>
      <c r="O1003" t="b">
        <f t="shared" si="150"/>
        <v>1</v>
      </c>
      <c r="S1003" t="b">
        <f t="shared" si="156"/>
        <v>1</v>
      </c>
      <c r="W1003" t="b">
        <f t="shared" si="151"/>
        <v>1</v>
      </c>
      <c r="X1003" t="b">
        <f t="shared" si="152"/>
        <v>1</v>
      </c>
      <c r="Y1003"/>
      <c r="Z1003"/>
      <c r="AA1003"/>
      <c r="AE1003" t="b">
        <f t="shared" si="148"/>
        <v>1</v>
      </c>
      <c r="AF1003"/>
      <c r="AG1003"/>
      <c r="AH1003"/>
      <c r="AJ1003" s="76" t="s">
        <v>2373</v>
      </c>
      <c r="AK1003" s="77">
        <v>1</v>
      </c>
      <c r="AL1003" t="b">
        <f t="shared" si="153"/>
        <v>1</v>
      </c>
      <c r="AM1003" t="b">
        <f t="shared" si="154"/>
        <v>1</v>
      </c>
      <c r="AN1003"/>
      <c r="AO1003"/>
      <c r="AP1003"/>
      <c r="AQ1003"/>
    </row>
    <row r="1004" spans="10:43" x14ac:dyDescent="0.25">
      <c r="J1004" t="b">
        <f t="shared" si="155"/>
        <v>1</v>
      </c>
      <c r="M1004" t="b">
        <f t="shared" si="149"/>
        <v>1</v>
      </c>
      <c r="N1004" t="b">
        <f>OR(K1004="Grand Total",IFERROR(FIND(SUBSTITUTE(K1004," ",""),SUBSTITUTE('0 - Params'!$B$5," ","")),0)&gt;0)</f>
        <v>1</v>
      </c>
      <c r="O1004" t="b">
        <f t="shared" si="150"/>
        <v>1</v>
      </c>
      <c r="S1004" t="b">
        <f t="shared" si="156"/>
        <v>1</v>
      </c>
      <c r="W1004" t="b">
        <f t="shared" si="151"/>
        <v>1</v>
      </c>
      <c r="X1004" t="b">
        <f t="shared" si="152"/>
        <v>1</v>
      </c>
      <c r="Y1004"/>
      <c r="Z1004"/>
      <c r="AA1004"/>
      <c r="AE1004" t="b">
        <f t="shared" si="148"/>
        <v>1</v>
      </c>
      <c r="AF1004"/>
      <c r="AG1004"/>
      <c r="AH1004"/>
      <c r="AJ1004" s="76" t="s">
        <v>2375</v>
      </c>
      <c r="AK1004" s="77">
        <v>1</v>
      </c>
      <c r="AL1004" t="b">
        <f t="shared" si="153"/>
        <v>1</v>
      </c>
      <c r="AM1004" t="b">
        <f t="shared" si="154"/>
        <v>1</v>
      </c>
      <c r="AN1004"/>
      <c r="AO1004"/>
      <c r="AP1004"/>
      <c r="AQ1004"/>
    </row>
    <row r="1005" spans="10:43" x14ac:dyDescent="0.25">
      <c r="J1005" t="b">
        <f t="shared" si="155"/>
        <v>1</v>
      </c>
      <c r="M1005" t="b">
        <f t="shared" si="149"/>
        <v>1</v>
      </c>
      <c r="N1005" t="b">
        <f>OR(K1005="Grand Total",IFERROR(FIND(SUBSTITUTE(K1005," ",""),SUBSTITUTE('0 - Params'!$B$5," ","")),0)&gt;0)</f>
        <v>1</v>
      </c>
      <c r="O1005" t="b">
        <f t="shared" si="150"/>
        <v>1</v>
      </c>
      <c r="S1005" t="b">
        <f t="shared" si="156"/>
        <v>1</v>
      </c>
      <c r="W1005" t="b">
        <f t="shared" si="151"/>
        <v>1</v>
      </c>
      <c r="X1005" t="b">
        <f t="shared" si="152"/>
        <v>1</v>
      </c>
      <c r="Y1005"/>
      <c r="Z1005"/>
      <c r="AA1005"/>
      <c r="AE1005" t="b">
        <f t="shared" si="148"/>
        <v>1</v>
      </c>
      <c r="AF1005"/>
      <c r="AG1005"/>
      <c r="AH1005"/>
      <c r="AJ1005" s="76" t="s">
        <v>2377</v>
      </c>
      <c r="AK1005" s="77">
        <v>1</v>
      </c>
      <c r="AL1005" t="b">
        <f t="shared" si="153"/>
        <v>1</v>
      </c>
      <c r="AM1005" t="b">
        <f t="shared" si="154"/>
        <v>1</v>
      </c>
      <c r="AN1005"/>
      <c r="AO1005"/>
      <c r="AP1005"/>
      <c r="AQ1005"/>
    </row>
    <row r="1006" spans="10:43" x14ac:dyDescent="0.25">
      <c r="J1006" t="b">
        <f t="shared" si="155"/>
        <v>1</v>
      </c>
      <c r="M1006" t="b">
        <f t="shared" si="149"/>
        <v>1</v>
      </c>
      <c r="N1006" t="b">
        <f>OR(K1006="Grand Total",IFERROR(FIND(SUBSTITUTE(K1006," ",""),SUBSTITUTE('0 - Params'!$B$5," ","")),0)&gt;0)</f>
        <v>1</v>
      </c>
      <c r="O1006" t="b">
        <f t="shared" si="150"/>
        <v>1</v>
      </c>
      <c r="S1006" t="b">
        <f t="shared" si="156"/>
        <v>1</v>
      </c>
      <c r="W1006" t="b">
        <f t="shared" si="151"/>
        <v>1</v>
      </c>
      <c r="X1006" t="b">
        <f t="shared" si="152"/>
        <v>1</v>
      </c>
      <c r="Y1006"/>
      <c r="Z1006"/>
      <c r="AA1006"/>
      <c r="AE1006" t="b">
        <f t="shared" si="148"/>
        <v>1</v>
      </c>
      <c r="AF1006"/>
      <c r="AG1006"/>
      <c r="AH1006"/>
      <c r="AJ1006" s="76" t="s">
        <v>2379</v>
      </c>
      <c r="AK1006" s="77">
        <v>1</v>
      </c>
      <c r="AL1006" t="b">
        <f t="shared" si="153"/>
        <v>1</v>
      </c>
      <c r="AM1006" t="b">
        <f t="shared" si="154"/>
        <v>1</v>
      </c>
      <c r="AN1006"/>
      <c r="AO1006"/>
      <c r="AP1006"/>
      <c r="AQ1006"/>
    </row>
    <row r="1007" spans="10:43" x14ac:dyDescent="0.25">
      <c r="J1007" t="b">
        <f t="shared" si="155"/>
        <v>1</v>
      </c>
      <c r="M1007" t="b">
        <f t="shared" si="149"/>
        <v>1</v>
      </c>
      <c r="N1007" t="b">
        <f>OR(K1007="Grand Total",IFERROR(FIND(SUBSTITUTE(K1007," ",""),SUBSTITUTE('0 - Params'!$B$5," ","")),0)&gt;0)</f>
        <v>1</v>
      </c>
      <c r="O1007" t="b">
        <f t="shared" si="150"/>
        <v>1</v>
      </c>
      <c r="S1007" t="b">
        <f t="shared" si="156"/>
        <v>1</v>
      </c>
      <c r="W1007" t="b">
        <f t="shared" si="151"/>
        <v>1</v>
      </c>
      <c r="X1007" t="b">
        <f t="shared" si="152"/>
        <v>1</v>
      </c>
      <c r="Y1007"/>
      <c r="Z1007"/>
      <c r="AA1007"/>
      <c r="AE1007" t="b">
        <f t="shared" si="148"/>
        <v>1</v>
      </c>
      <c r="AF1007"/>
      <c r="AG1007"/>
      <c r="AH1007"/>
      <c r="AJ1007" s="76" t="s">
        <v>2381</v>
      </c>
      <c r="AK1007" s="77">
        <v>1</v>
      </c>
      <c r="AL1007" t="b">
        <f t="shared" si="153"/>
        <v>1</v>
      </c>
      <c r="AM1007" t="b">
        <f t="shared" si="154"/>
        <v>1</v>
      </c>
      <c r="AN1007"/>
      <c r="AO1007"/>
      <c r="AP1007"/>
      <c r="AQ1007"/>
    </row>
    <row r="1008" spans="10:43" x14ac:dyDescent="0.25">
      <c r="J1008" t="b">
        <f t="shared" si="155"/>
        <v>1</v>
      </c>
      <c r="M1008" t="b">
        <f t="shared" si="149"/>
        <v>1</v>
      </c>
      <c r="N1008" t="b">
        <f>OR(K1008="Grand Total",IFERROR(FIND(SUBSTITUTE(K1008," ",""),SUBSTITUTE('0 - Params'!$B$5," ","")),0)&gt;0)</f>
        <v>1</v>
      </c>
      <c r="O1008" t="b">
        <f t="shared" si="150"/>
        <v>1</v>
      </c>
      <c r="S1008" t="b">
        <f t="shared" si="156"/>
        <v>1</v>
      </c>
      <c r="W1008" t="b">
        <f t="shared" si="151"/>
        <v>1</v>
      </c>
      <c r="X1008" t="b">
        <f t="shared" si="152"/>
        <v>1</v>
      </c>
      <c r="Y1008"/>
      <c r="Z1008"/>
      <c r="AA1008"/>
      <c r="AE1008" t="b">
        <f t="shared" si="148"/>
        <v>1</v>
      </c>
      <c r="AF1008"/>
      <c r="AG1008"/>
      <c r="AH1008"/>
      <c r="AJ1008" s="76" t="s">
        <v>2384</v>
      </c>
      <c r="AK1008" s="77">
        <v>1</v>
      </c>
      <c r="AL1008" t="b">
        <f t="shared" si="153"/>
        <v>1</v>
      </c>
      <c r="AM1008" t="b">
        <f t="shared" si="154"/>
        <v>1</v>
      </c>
      <c r="AN1008"/>
      <c r="AO1008"/>
      <c r="AP1008"/>
      <c r="AQ1008"/>
    </row>
    <row r="1009" spans="10:43" x14ac:dyDescent="0.25">
      <c r="J1009" t="b">
        <f t="shared" si="155"/>
        <v>1</v>
      </c>
      <c r="M1009" t="b">
        <f t="shared" si="149"/>
        <v>1</v>
      </c>
      <c r="N1009" t="b">
        <f>OR(K1009="Grand Total",IFERROR(FIND(SUBSTITUTE(K1009," ",""),SUBSTITUTE('0 - Params'!$B$5," ","")),0)&gt;0)</f>
        <v>1</v>
      </c>
      <c r="O1009" t="b">
        <f t="shared" si="150"/>
        <v>1</v>
      </c>
      <c r="S1009" t="b">
        <f t="shared" si="156"/>
        <v>1</v>
      </c>
      <c r="W1009" t="b">
        <f t="shared" si="151"/>
        <v>1</v>
      </c>
      <c r="X1009" t="b">
        <f t="shared" si="152"/>
        <v>1</v>
      </c>
      <c r="Y1009"/>
      <c r="Z1009"/>
      <c r="AA1009"/>
      <c r="AE1009" t="b">
        <f t="shared" si="148"/>
        <v>1</v>
      </c>
      <c r="AF1009"/>
      <c r="AG1009"/>
      <c r="AH1009"/>
      <c r="AJ1009" s="76" t="s">
        <v>2386</v>
      </c>
      <c r="AK1009" s="77">
        <v>1</v>
      </c>
      <c r="AL1009" t="b">
        <f t="shared" si="153"/>
        <v>1</v>
      </c>
      <c r="AM1009" t="b">
        <f t="shared" si="154"/>
        <v>1</v>
      </c>
      <c r="AN1009"/>
      <c r="AO1009"/>
      <c r="AP1009"/>
      <c r="AQ1009"/>
    </row>
    <row r="1010" spans="10:43" x14ac:dyDescent="0.25">
      <c r="J1010" t="b">
        <f t="shared" si="155"/>
        <v>1</v>
      </c>
      <c r="M1010" t="b">
        <f t="shared" si="149"/>
        <v>1</v>
      </c>
      <c r="N1010" t="b">
        <f>OR(K1010="Grand Total",IFERROR(FIND(SUBSTITUTE(K1010," ",""),SUBSTITUTE('0 - Params'!$B$5," ","")),0)&gt;0)</f>
        <v>1</v>
      </c>
      <c r="O1010" t="b">
        <f t="shared" si="150"/>
        <v>1</v>
      </c>
      <c r="S1010" t="b">
        <f t="shared" si="156"/>
        <v>1</v>
      </c>
      <c r="W1010" t="b">
        <f t="shared" si="151"/>
        <v>1</v>
      </c>
      <c r="X1010" t="b">
        <f t="shared" si="152"/>
        <v>1</v>
      </c>
      <c r="Y1010"/>
      <c r="Z1010"/>
      <c r="AA1010"/>
      <c r="AE1010" t="b">
        <f t="shared" si="148"/>
        <v>1</v>
      </c>
      <c r="AF1010"/>
      <c r="AG1010"/>
      <c r="AH1010"/>
      <c r="AJ1010" s="76" t="s">
        <v>2388</v>
      </c>
      <c r="AK1010" s="77">
        <v>1</v>
      </c>
      <c r="AL1010" t="b">
        <f t="shared" si="153"/>
        <v>1</v>
      </c>
      <c r="AM1010" t="b">
        <f t="shared" si="154"/>
        <v>1</v>
      </c>
      <c r="AN1010"/>
      <c r="AO1010"/>
      <c r="AP1010"/>
      <c r="AQ1010"/>
    </row>
    <row r="1011" spans="10:43" x14ac:dyDescent="0.25">
      <c r="J1011"/>
      <c r="M1011"/>
      <c r="N1011"/>
      <c r="O1011"/>
      <c r="S1011"/>
      <c r="W1011" t="b">
        <f t="shared" si="151"/>
        <v>1</v>
      </c>
      <c r="X1011" t="b">
        <f t="shared" si="152"/>
        <v>1</v>
      </c>
      <c r="Y1011"/>
      <c r="Z1011"/>
      <c r="AA1011"/>
      <c r="AE1011"/>
      <c r="AF1011"/>
      <c r="AG1011"/>
      <c r="AH1011"/>
      <c r="AJ1011" s="76" t="s">
        <v>2390</v>
      </c>
      <c r="AK1011" s="77">
        <v>1</v>
      </c>
      <c r="AL1011" t="b">
        <f t="shared" si="153"/>
        <v>1</v>
      </c>
      <c r="AM1011" t="b">
        <f t="shared" si="154"/>
        <v>1</v>
      </c>
      <c r="AN1011"/>
      <c r="AO1011"/>
      <c r="AP1011"/>
      <c r="AQ1011"/>
    </row>
    <row r="1012" spans="10:43" x14ac:dyDescent="0.25">
      <c r="J1012"/>
      <c r="M1012"/>
      <c r="N1012"/>
      <c r="O1012"/>
      <c r="S1012"/>
      <c r="W1012" t="b">
        <f t="shared" si="151"/>
        <v>1</v>
      </c>
      <c r="X1012" t="b">
        <f t="shared" si="152"/>
        <v>1</v>
      </c>
      <c r="Y1012"/>
      <c r="Z1012"/>
      <c r="AA1012"/>
      <c r="AE1012"/>
      <c r="AF1012"/>
      <c r="AG1012"/>
      <c r="AH1012"/>
      <c r="AJ1012" s="76" t="s">
        <v>2392</v>
      </c>
      <c r="AK1012" s="77">
        <v>1</v>
      </c>
      <c r="AL1012" t="b">
        <f t="shared" si="153"/>
        <v>1</v>
      </c>
      <c r="AM1012" t="b">
        <f t="shared" si="154"/>
        <v>1</v>
      </c>
      <c r="AN1012"/>
      <c r="AO1012"/>
      <c r="AP1012"/>
      <c r="AQ1012"/>
    </row>
    <row r="1013" spans="10:43" x14ac:dyDescent="0.25">
      <c r="J1013"/>
      <c r="M1013"/>
      <c r="N1013"/>
      <c r="O1013"/>
      <c r="S1013"/>
      <c r="W1013" t="b">
        <f t="shared" si="151"/>
        <v>1</v>
      </c>
      <c r="X1013" t="b">
        <f t="shared" si="152"/>
        <v>1</v>
      </c>
      <c r="Y1013"/>
      <c r="Z1013"/>
      <c r="AA1013"/>
      <c r="AE1013"/>
      <c r="AF1013"/>
      <c r="AG1013"/>
      <c r="AH1013"/>
      <c r="AJ1013" s="76" t="s">
        <v>2394</v>
      </c>
      <c r="AK1013" s="77">
        <v>1</v>
      </c>
      <c r="AL1013" t="b">
        <f t="shared" si="153"/>
        <v>1</v>
      </c>
      <c r="AM1013" t="b">
        <f t="shared" si="154"/>
        <v>1</v>
      </c>
      <c r="AN1013"/>
      <c r="AO1013"/>
      <c r="AP1013"/>
      <c r="AQ1013"/>
    </row>
    <row r="1014" spans="10:43" x14ac:dyDescent="0.25">
      <c r="J1014"/>
      <c r="M1014"/>
      <c r="N1014"/>
      <c r="O1014"/>
      <c r="S1014"/>
      <c r="W1014" t="b">
        <f t="shared" si="151"/>
        <v>1</v>
      </c>
      <c r="X1014" t="b">
        <f t="shared" si="152"/>
        <v>1</v>
      </c>
      <c r="Y1014"/>
      <c r="Z1014"/>
      <c r="AA1014"/>
      <c r="AE1014"/>
      <c r="AF1014"/>
      <c r="AG1014"/>
      <c r="AH1014"/>
      <c r="AJ1014" s="76" t="s">
        <v>2396</v>
      </c>
      <c r="AK1014" s="77">
        <v>1</v>
      </c>
      <c r="AL1014" t="b">
        <f t="shared" si="153"/>
        <v>1</v>
      </c>
      <c r="AM1014" t="b">
        <f t="shared" si="154"/>
        <v>1</v>
      </c>
      <c r="AN1014"/>
      <c r="AO1014"/>
      <c r="AP1014"/>
      <c r="AQ1014"/>
    </row>
    <row r="1015" spans="10:43" x14ac:dyDescent="0.25">
      <c r="J1015"/>
      <c r="M1015"/>
      <c r="N1015"/>
      <c r="O1015"/>
      <c r="S1015"/>
      <c r="W1015" t="b">
        <f t="shared" si="151"/>
        <v>1</v>
      </c>
      <c r="X1015" t="b">
        <f t="shared" si="152"/>
        <v>1</v>
      </c>
      <c r="Y1015"/>
      <c r="Z1015"/>
      <c r="AA1015"/>
      <c r="AE1015"/>
      <c r="AF1015"/>
      <c r="AG1015"/>
      <c r="AH1015"/>
      <c r="AJ1015" s="76" t="s">
        <v>2398</v>
      </c>
      <c r="AK1015" s="77">
        <v>1</v>
      </c>
      <c r="AL1015" t="b">
        <f t="shared" si="153"/>
        <v>1</v>
      </c>
      <c r="AM1015" t="b">
        <f t="shared" si="154"/>
        <v>1</v>
      </c>
      <c r="AN1015"/>
      <c r="AO1015"/>
      <c r="AP1015"/>
      <c r="AQ1015"/>
    </row>
    <row r="1016" spans="10:43" x14ac:dyDescent="0.25">
      <c r="J1016"/>
      <c r="M1016"/>
      <c r="N1016"/>
      <c r="O1016"/>
      <c r="S1016"/>
      <c r="W1016" t="b">
        <f t="shared" si="151"/>
        <v>1</v>
      </c>
      <c r="X1016" t="b">
        <f t="shared" si="152"/>
        <v>1</v>
      </c>
      <c r="Y1016"/>
      <c r="Z1016"/>
      <c r="AA1016"/>
      <c r="AE1016"/>
      <c r="AF1016"/>
      <c r="AG1016"/>
      <c r="AH1016"/>
      <c r="AJ1016" s="76" t="s">
        <v>2400</v>
      </c>
      <c r="AK1016" s="77">
        <v>1</v>
      </c>
      <c r="AL1016" t="b">
        <f t="shared" si="153"/>
        <v>1</v>
      </c>
      <c r="AM1016" t="b">
        <f t="shared" si="154"/>
        <v>1</v>
      </c>
      <c r="AN1016"/>
      <c r="AO1016"/>
      <c r="AP1016"/>
      <c r="AQ1016"/>
    </row>
    <row r="1017" spans="10:43" x14ac:dyDescent="0.25">
      <c r="J1017"/>
      <c r="M1017"/>
      <c r="N1017"/>
      <c r="O1017"/>
      <c r="S1017"/>
      <c r="W1017" t="b">
        <f t="shared" si="151"/>
        <v>1</v>
      </c>
      <c r="X1017" t="b">
        <f t="shared" si="152"/>
        <v>1</v>
      </c>
      <c r="Y1017"/>
      <c r="Z1017"/>
      <c r="AA1017"/>
      <c r="AE1017"/>
      <c r="AF1017"/>
      <c r="AG1017"/>
      <c r="AH1017"/>
      <c r="AJ1017" s="76" t="s">
        <v>2402</v>
      </c>
      <c r="AK1017" s="77">
        <v>1</v>
      </c>
      <c r="AL1017" t="b">
        <f t="shared" si="153"/>
        <v>1</v>
      </c>
      <c r="AM1017" t="b">
        <f t="shared" si="154"/>
        <v>1</v>
      </c>
      <c r="AN1017"/>
      <c r="AO1017"/>
      <c r="AP1017"/>
      <c r="AQ1017"/>
    </row>
    <row r="1018" spans="10:43" x14ac:dyDescent="0.25">
      <c r="J1018"/>
      <c r="M1018"/>
      <c r="N1018"/>
      <c r="O1018"/>
      <c r="S1018"/>
      <c r="W1018" t="b">
        <f t="shared" si="151"/>
        <v>1</v>
      </c>
      <c r="X1018" t="b">
        <f t="shared" si="152"/>
        <v>1</v>
      </c>
      <c r="Y1018"/>
      <c r="Z1018"/>
      <c r="AA1018"/>
      <c r="AE1018"/>
      <c r="AF1018"/>
      <c r="AG1018"/>
      <c r="AH1018"/>
      <c r="AJ1018" s="76" t="s">
        <v>2404</v>
      </c>
      <c r="AK1018" s="77">
        <v>1</v>
      </c>
      <c r="AL1018" t="b">
        <f t="shared" si="153"/>
        <v>1</v>
      </c>
      <c r="AM1018" t="b">
        <f t="shared" si="154"/>
        <v>1</v>
      </c>
      <c r="AN1018"/>
      <c r="AO1018"/>
      <c r="AP1018"/>
      <c r="AQ1018"/>
    </row>
    <row r="1019" spans="10:43" x14ac:dyDescent="0.25">
      <c r="J1019"/>
      <c r="M1019"/>
      <c r="N1019"/>
      <c r="O1019"/>
      <c r="S1019"/>
      <c r="W1019" t="b">
        <f t="shared" si="151"/>
        <v>1</v>
      </c>
      <c r="X1019" t="b">
        <f t="shared" si="152"/>
        <v>1</v>
      </c>
      <c r="Y1019"/>
      <c r="Z1019"/>
      <c r="AA1019"/>
      <c r="AE1019"/>
      <c r="AF1019"/>
      <c r="AG1019"/>
      <c r="AH1019"/>
      <c r="AJ1019" s="76" t="s">
        <v>2406</v>
      </c>
      <c r="AK1019" s="77">
        <v>1</v>
      </c>
      <c r="AL1019" t="b">
        <f t="shared" si="153"/>
        <v>1</v>
      </c>
      <c r="AM1019" t="b">
        <f t="shared" si="154"/>
        <v>1</v>
      </c>
      <c r="AN1019"/>
      <c r="AO1019"/>
      <c r="AP1019"/>
      <c r="AQ1019"/>
    </row>
    <row r="1020" spans="10:43" x14ac:dyDescent="0.25">
      <c r="J1020"/>
      <c r="M1020"/>
      <c r="N1020"/>
      <c r="O1020"/>
      <c r="S1020"/>
      <c r="W1020" t="b">
        <f t="shared" si="151"/>
        <v>1</v>
      </c>
      <c r="X1020" t="b">
        <f t="shared" si="152"/>
        <v>1</v>
      </c>
      <c r="Y1020"/>
      <c r="Z1020"/>
      <c r="AA1020"/>
      <c r="AE1020"/>
      <c r="AF1020"/>
      <c r="AG1020"/>
      <c r="AH1020"/>
      <c r="AJ1020" s="76" t="s">
        <v>2408</v>
      </c>
      <c r="AK1020" s="77">
        <v>1</v>
      </c>
      <c r="AL1020" t="b">
        <f t="shared" si="153"/>
        <v>1</v>
      </c>
      <c r="AM1020" t="b">
        <f t="shared" si="154"/>
        <v>1</v>
      </c>
      <c r="AN1020"/>
      <c r="AO1020"/>
      <c r="AP1020"/>
      <c r="AQ1020"/>
    </row>
    <row r="1021" spans="10:43" x14ac:dyDescent="0.25">
      <c r="J1021"/>
      <c r="M1021"/>
      <c r="N1021"/>
      <c r="O1021"/>
      <c r="S1021"/>
      <c r="W1021" t="b">
        <f t="shared" si="151"/>
        <v>1</v>
      </c>
      <c r="X1021" t="b">
        <f t="shared" si="152"/>
        <v>1</v>
      </c>
      <c r="Y1021"/>
      <c r="Z1021"/>
      <c r="AA1021"/>
      <c r="AE1021"/>
      <c r="AF1021"/>
      <c r="AG1021"/>
      <c r="AH1021"/>
      <c r="AJ1021" s="76" t="s">
        <v>2410</v>
      </c>
      <c r="AK1021" s="77">
        <v>1</v>
      </c>
      <c r="AL1021" t="b">
        <f t="shared" si="153"/>
        <v>1</v>
      </c>
      <c r="AM1021" t="b">
        <f t="shared" si="154"/>
        <v>1</v>
      </c>
      <c r="AN1021"/>
      <c r="AO1021"/>
      <c r="AP1021"/>
      <c r="AQ1021"/>
    </row>
    <row r="1022" spans="10:43" x14ac:dyDescent="0.25">
      <c r="J1022"/>
      <c r="M1022"/>
      <c r="N1022"/>
      <c r="O1022"/>
      <c r="S1022"/>
      <c r="W1022" t="b">
        <f t="shared" si="151"/>
        <v>1</v>
      </c>
      <c r="X1022" t="b">
        <f t="shared" si="152"/>
        <v>1</v>
      </c>
      <c r="Y1022"/>
      <c r="Z1022"/>
      <c r="AA1022"/>
      <c r="AE1022"/>
      <c r="AF1022"/>
      <c r="AG1022"/>
      <c r="AH1022"/>
      <c r="AJ1022" s="76" t="s">
        <v>2412</v>
      </c>
      <c r="AK1022" s="77">
        <v>1</v>
      </c>
      <c r="AL1022" t="b">
        <f t="shared" si="153"/>
        <v>1</v>
      </c>
      <c r="AM1022" t="b">
        <f t="shared" si="154"/>
        <v>1</v>
      </c>
      <c r="AN1022"/>
      <c r="AO1022"/>
      <c r="AP1022"/>
      <c r="AQ1022"/>
    </row>
    <row r="1023" spans="10:43" x14ac:dyDescent="0.25">
      <c r="J1023"/>
      <c r="M1023"/>
      <c r="N1023"/>
      <c r="O1023"/>
      <c r="S1023"/>
      <c r="W1023" t="b">
        <f t="shared" si="151"/>
        <v>1</v>
      </c>
      <c r="X1023" t="b">
        <f t="shared" si="152"/>
        <v>1</v>
      </c>
      <c r="Y1023"/>
      <c r="Z1023"/>
      <c r="AA1023"/>
      <c r="AE1023"/>
      <c r="AF1023"/>
      <c r="AG1023"/>
      <c r="AH1023"/>
      <c r="AJ1023" s="76" t="s">
        <v>2414</v>
      </c>
      <c r="AK1023" s="77">
        <v>1</v>
      </c>
      <c r="AL1023" t="b">
        <f t="shared" si="153"/>
        <v>1</v>
      </c>
      <c r="AM1023" t="b">
        <f t="shared" si="154"/>
        <v>1</v>
      </c>
      <c r="AN1023"/>
      <c r="AO1023"/>
      <c r="AP1023"/>
      <c r="AQ1023"/>
    </row>
    <row r="1024" spans="10:43" x14ac:dyDescent="0.25">
      <c r="W1024" t="b">
        <f t="shared" si="151"/>
        <v>1</v>
      </c>
      <c r="X1024" t="b">
        <f t="shared" si="152"/>
        <v>1</v>
      </c>
      <c r="Y1024"/>
      <c r="Z1024"/>
      <c r="AA1024"/>
      <c r="AF1024"/>
      <c r="AG1024"/>
      <c r="AH1024"/>
      <c r="AJ1024" s="76" t="s">
        <v>2416</v>
      </c>
      <c r="AK1024" s="77">
        <v>1</v>
      </c>
      <c r="AL1024" t="b">
        <f t="shared" si="153"/>
        <v>1</v>
      </c>
      <c r="AM1024" t="b">
        <f t="shared" si="154"/>
        <v>1</v>
      </c>
      <c r="AN1024"/>
      <c r="AO1024"/>
      <c r="AP1024"/>
      <c r="AQ1024"/>
    </row>
    <row r="1025" spans="23:43" x14ac:dyDescent="0.25">
      <c r="W1025" t="b">
        <f t="shared" si="151"/>
        <v>1</v>
      </c>
      <c r="X1025" t="b">
        <f t="shared" si="152"/>
        <v>1</v>
      </c>
      <c r="Y1025"/>
      <c r="Z1025"/>
      <c r="AA1025"/>
      <c r="AF1025"/>
      <c r="AG1025"/>
      <c r="AH1025"/>
      <c r="AJ1025" s="76" t="s">
        <v>2418</v>
      </c>
      <c r="AK1025" s="77">
        <v>1</v>
      </c>
      <c r="AL1025" t="b">
        <f t="shared" si="153"/>
        <v>1</v>
      </c>
      <c r="AM1025" t="b">
        <f t="shared" si="154"/>
        <v>1</v>
      </c>
      <c r="AN1025"/>
      <c r="AO1025"/>
      <c r="AP1025"/>
      <c r="AQ1025"/>
    </row>
    <row r="1026" spans="23:43" x14ac:dyDescent="0.25">
      <c r="W1026" t="b">
        <f t="shared" si="151"/>
        <v>1</v>
      </c>
      <c r="X1026" t="b">
        <f t="shared" si="152"/>
        <v>1</v>
      </c>
      <c r="Y1026"/>
      <c r="Z1026"/>
      <c r="AA1026"/>
      <c r="AF1026"/>
      <c r="AG1026"/>
      <c r="AH1026"/>
      <c r="AJ1026" s="76" t="s">
        <v>2420</v>
      </c>
      <c r="AK1026" s="77">
        <v>1</v>
      </c>
      <c r="AL1026" t="b">
        <f t="shared" si="153"/>
        <v>1</v>
      </c>
      <c r="AM1026" t="b">
        <f t="shared" si="154"/>
        <v>1</v>
      </c>
      <c r="AN1026"/>
      <c r="AO1026"/>
      <c r="AP1026"/>
      <c r="AQ1026"/>
    </row>
    <row r="1027" spans="23:43" x14ac:dyDescent="0.25">
      <c r="W1027" t="b">
        <f t="shared" si="151"/>
        <v>1</v>
      </c>
      <c r="X1027" t="b">
        <f t="shared" si="152"/>
        <v>1</v>
      </c>
      <c r="Y1027"/>
      <c r="Z1027"/>
      <c r="AA1027"/>
      <c r="AF1027"/>
      <c r="AG1027"/>
      <c r="AH1027"/>
      <c r="AJ1027" s="76" t="s">
        <v>2422</v>
      </c>
      <c r="AK1027" s="77">
        <v>1</v>
      </c>
      <c r="AL1027" t="b">
        <f t="shared" si="153"/>
        <v>1</v>
      </c>
      <c r="AM1027" t="b">
        <f t="shared" si="154"/>
        <v>1</v>
      </c>
      <c r="AN1027"/>
      <c r="AO1027"/>
      <c r="AP1027"/>
      <c r="AQ1027"/>
    </row>
    <row r="1028" spans="23:43" x14ac:dyDescent="0.25">
      <c r="W1028" t="b">
        <f t="shared" si="151"/>
        <v>1</v>
      </c>
      <c r="X1028" t="b">
        <f t="shared" si="152"/>
        <v>1</v>
      </c>
      <c r="Y1028"/>
      <c r="Z1028"/>
      <c r="AA1028"/>
      <c r="AF1028"/>
      <c r="AG1028"/>
      <c r="AH1028"/>
      <c r="AJ1028" s="76" t="s">
        <v>2424</v>
      </c>
      <c r="AK1028" s="77">
        <v>1</v>
      </c>
      <c r="AL1028" t="b">
        <f t="shared" si="153"/>
        <v>1</v>
      </c>
      <c r="AM1028" t="b">
        <f t="shared" si="154"/>
        <v>1</v>
      </c>
      <c r="AN1028"/>
      <c r="AO1028"/>
      <c r="AP1028"/>
      <c r="AQ1028"/>
    </row>
    <row r="1029" spans="23:43" x14ac:dyDescent="0.25">
      <c r="W1029" t="b">
        <f t="shared" si="151"/>
        <v>1</v>
      </c>
      <c r="X1029" t="b">
        <f t="shared" si="152"/>
        <v>1</v>
      </c>
      <c r="Y1029"/>
      <c r="Z1029"/>
      <c r="AA1029"/>
      <c r="AF1029"/>
      <c r="AG1029"/>
      <c r="AH1029"/>
      <c r="AJ1029" s="76" t="s">
        <v>2426</v>
      </c>
      <c r="AK1029" s="77">
        <v>1</v>
      </c>
      <c r="AL1029" t="b">
        <f t="shared" si="153"/>
        <v>1</v>
      </c>
      <c r="AM1029" t="b">
        <f t="shared" si="154"/>
        <v>1</v>
      </c>
      <c r="AN1029"/>
      <c r="AO1029"/>
      <c r="AP1029"/>
      <c r="AQ1029"/>
    </row>
    <row r="1030" spans="23:43" x14ac:dyDescent="0.25">
      <c r="W1030" t="b">
        <f t="shared" si="151"/>
        <v>1</v>
      </c>
      <c r="X1030" t="b">
        <f t="shared" si="152"/>
        <v>1</v>
      </c>
      <c r="Y1030"/>
      <c r="Z1030"/>
      <c r="AA1030"/>
      <c r="AF1030"/>
      <c r="AG1030"/>
      <c r="AH1030"/>
      <c r="AJ1030" s="76" t="s">
        <v>2428</v>
      </c>
      <c r="AK1030" s="77">
        <v>1</v>
      </c>
      <c r="AL1030" t="b">
        <f t="shared" si="153"/>
        <v>1</v>
      </c>
      <c r="AM1030" t="b">
        <f t="shared" si="154"/>
        <v>1</v>
      </c>
      <c r="AN1030"/>
      <c r="AO1030"/>
      <c r="AP1030"/>
      <c r="AQ1030"/>
    </row>
    <row r="1031" spans="23:43" x14ac:dyDescent="0.25">
      <c r="W1031" t="b">
        <f t="shared" si="151"/>
        <v>1</v>
      </c>
      <c r="X1031" t="b">
        <f t="shared" si="152"/>
        <v>1</v>
      </c>
      <c r="Y1031"/>
      <c r="Z1031"/>
      <c r="AA1031"/>
      <c r="AF1031"/>
      <c r="AG1031"/>
      <c r="AH1031"/>
      <c r="AJ1031" s="76" t="s">
        <v>2430</v>
      </c>
      <c r="AK1031" s="77">
        <v>1</v>
      </c>
      <c r="AL1031" t="b">
        <f t="shared" si="153"/>
        <v>1</v>
      </c>
      <c r="AM1031" t="b">
        <f t="shared" si="154"/>
        <v>1</v>
      </c>
      <c r="AN1031"/>
      <c r="AO1031"/>
      <c r="AP1031"/>
      <c r="AQ1031"/>
    </row>
    <row r="1032" spans="23:43" x14ac:dyDescent="0.25">
      <c r="W1032" t="b">
        <f t="shared" si="151"/>
        <v>1</v>
      </c>
      <c r="X1032" t="b">
        <f t="shared" si="152"/>
        <v>1</v>
      </c>
      <c r="Y1032"/>
      <c r="Z1032"/>
      <c r="AA1032"/>
      <c r="AF1032"/>
      <c r="AG1032"/>
      <c r="AH1032"/>
      <c r="AJ1032" s="76" t="s">
        <v>2432</v>
      </c>
      <c r="AK1032" s="77">
        <v>1</v>
      </c>
      <c r="AL1032" t="b">
        <f t="shared" si="153"/>
        <v>1</v>
      </c>
      <c r="AM1032" t="b">
        <f t="shared" si="154"/>
        <v>1</v>
      </c>
      <c r="AN1032"/>
      <c r="AO1032"/>
      <c r="AP1032"/>
      <c r="AQ1032"/>
    </row>
    <row r="1033" spans="23:43" x14ac:dyDescent="0.25">
      <c r="W1033" t="b">
        <f t="shared" si="151"/>
        <v>1</v>
      </c>
      <c r="X1033" t="b">
        <f t="shared" si="152"/>
        <v>1</v>
      </c>
      <c r="Y1033"/>
      <c r="Z1033"/>
      <c r="AA1033"/>
      <c r="AF1033"/>
      <c r="AG1033"/>
      <c r="AH1033"/>
      <c r="AJ1033" s="76" t="s">
        <v>2434</v>
      </c>
      <c r="AK1033" s="77">
        <v>1</v>
      </c>
      <c r="AL1033" t="b">
        <f t="shared" si="153"/>
        <v>1</v>
      </c>
      <c r="AM1033" t="b">
        <f t="shared" si="154"/>
        <v>1</v>
      </c>
      <c r="AN1033"/>
      <c r="AO1033"/>
      <c r="AP1033"/>
      <c r="AQ1033"/>
    </row>
    <row r="1034" spans="23:43" x14ac:dyDescent="0.25">
      <c r="W1034" t="b">
        <f t="shared" si="151"/>
        <v>1</v>
      </c>
      <c r="X1034" t="b">
        <f t="shared" si="152"/>
        <v>1</v>
      </c>
      <c r="Y1034"/>
      <c r="Z1034"/>
      <c r="AA1034"/>
      <c r="AF1034"/>
      <c r="AG1034"/>
      <c r="AH1034"/>
      <c r="AJ1034" s="76" t="s">
        <v>2436</v>
      </c>
      <c r="AK1034" s="77">
        <v>1</v>
      </c>
      <c r="AL1034" t="b">
        <f t="shared" si="153"/>
        <v>1</v>
      </c>
      <c r="AM1034" t="b">
        <f t="shared" si="154"/>
        <v>1</v>
      </c>
      <c r="AN1034"/>
      <c r="AO1034"/>
      <c r="AP1034"/>
      <c r="AQ1034"/>
    </row>
    <row r="1035" spans="23:43" x14ac:dyDescent="0.25">
      <c r="W1035" t="b">
        <f t="shared" si="151"/>
        <v>1</v>
      </c>
      <c r="X1035" t="b">
        <f t="shared" si="152"/>
        <v>1</v>
      </c>
      <c r="Y1035"/>
      <c r="Z1035"/>
      <c r="AA1035"/>
      <c r="AF1035"/>
      <c r="AG1035"/>
      <c r="AH1035"/>
      <c r="AJ1035" s="76" t="s">
        <v>2438</v>
      </c>
      <c r="AK1035" s="77">
        <v>1</v>
      </c>
      <c r="AL1035" t="b">
        <f t="shared" si="153"/>
        <v>1</v>
      </c>
      <c r="AM1035" t="b">
        <f t="shared" si="154"/>
        <v>1</v>
      </c>
      <c r="AN1035"/>
      <c r="AO1035"/>
      <c r="AP1035"/>
      <c r="AQ1035"/>
    </row>
    <row r="1036" spans="23:43" x14ac:dyDescent="0.25">
      <c r="W1036" t="b">
        <f t="shared" ref="W1036:W1099" si="157">IF(AND(U1036&lt;&gt;"",U1036&lt;&gt;"Grand Total",U1036&lt;&gt;"(blank)"),GETPIVOTDATA("Facility CCN",$U$10,"Facility CCN",U1036)=1,TRUE)</f>
        <v>1</v>
      </c>
      <c r="X1036" t="b">
        <f t="shared" ref="X1036:X1099" si="158">IF(AND(U1036&lt;&gt;"",U1036&lt;&gt;"Grand Total",U1036&lt;&gt;"(blank)"),LEN(U1036)=6,TRUE)</f>
        <v>1</v>
      </c>
      <c r="Y1036"/>
      <c r="Z1036"/>
      <c r="AA1036"/>
      <c r="AF1036"/>
      <c r="AG1036"/>
      <c r="AH1036"/>
      <c r="AJ1036" s="76" t="s">
        <v>2440</v>
      </c>
      <c r="AK1036" s="77">
        <v>1</v>
      </c>
      <c r="AL1036" t="b">
        <f t="shared" ref="AL1036:AL1099" si="159">IF(AND(AJ1036&lt;&gt;"",AJ1036&lt;&gt;"Grand Total",AJ1036&lt;&gt;"(blank)"),GETPIVOTDATA("Provider NPI",$AJ$10,"Provider NPI",AJ1036)=1,TRUE)</f>
        <v>1</v>
      </c>
      <c r="AM1036" t="b">
        <f t="shared" ref="AM1036:AM1099" si="160">IF(AND(AJ1036&lt;&gt;"",AJ1036&lt;&gt;"Grand Total",AJ1036&lt;&gt;"(blank)"),LEN(AJ1036)=10,TRUE)</f>
        <v>1</v>
      </c>
      <c r="AN1036"/>
      <c r="AO1036"/>
      <c r="AP1036"/>
      <c r="AQ1036"/>
    </row>
    <row r="1037" spans="23:43" x14ac:dyDescent="0.25">
      <c r="W1037" t="b">
        <f t="shared" si="157"/>
        <v>1</v>
      </c>
      <c r="X1037" t="b">
        <f t="shared" si="158"/>
        <v>1</v>
      </c>
      <c r="Y1037"/>
      <c r="Z1037"/>
      <c r="AA1037"/>
      <c r="AF1037"/>
      <c r="AG1037"/>
      <c r="AH1037"/>
      <c r="AJ1037" s="76" t="s">
        <v>2442</v>
      </c>
      <c r="AK1037" s="77">
        <v>1</v>
      </c>
      <c r="AL1037" t="b">
        <f t="shared" si="159"/>
        <v>1</v>
      </c>
      <c r="AM1037" t="b">
        <f t="shared" si="160"/>
        <v>1</v>
      </c>
      <c r="AN1037"/>
      <c r="AO1037"/>
      <c r="AP1037"/>
      <c r="AQ1037"/>
    </row>
    <row r="1038" spans="23:43" x14ac:dyDescent="0.25">
      <c r="W1038" t="b">
        <f t="shared" si="157"/>
        <v>1</v>
      </c>
      <c r="X1038" t="b">
        <f t="shared" si="158"/>
        <v>1</v>
      </c>
      <c r="Y1038"/>
      <c r="Z1038"/>
      <c r="AA1038"/>
      <c r="AF1038"/>
      <c r="AG1038"/>
      <c r="AH1038"/>
      <c r="AJ1038" s="76" t="s">
        <v>2444</v>
      </c>
      <c r="AK1038" s="77">
        <v>1</v>
      </c>
      <c r="AL1038" t="b">
        <f t="shared" si="159"/>
        <v>1</v>
      </c>
      <c r="AM1038" t="b">
        <f t="shared" si="160"/>
        <v>1</v>
      </c>
      <c r="AN1038"/>
      <c r="AO1038"/>
      <c r="AP1038"/>
      <c r="AQ1038"/>
    </row>
    <row r="1039" spans="23:43" x14ac:dyDescent="0.25">
      <c r="W1039" t="b">
        <f t="shared" si="157"/>
        <v>1</v>
      </c>
      <c r="X1039" t="b">
        <f t="shared" si="158"/>
        <v>1</v>
      </c>
      <c r="Y1039"/>
      <c r="Z1039"/>
      <c r="AA1039"/>
      <c r="AF1039"/>
      <c r="AG1039"/>
      <c r="AH1039"/>
      <c r="AJ1039" s="76" t="s">
        <v>2446</v>
      </c>
      <c r="AK1039" s="77">
        <v>1</v>
      </c>
      <c r="AL1039" t="b">
        <f t="shared" si="159"/>
        <v>1</v>
      </c>
      <c r="AM1039" t="b">
        <f t="shared" si="160"/>
        <v>1</v>
      </c>
      <c r="AN1039"/>
      <c r="AO1039"/>
      <c r="AP1039"/>
      <c r="AQ1039"/>
    </row>
    <row r="1040" spans="23:43" x14ac:dyDescent="0.25">
      <c r="W1040" t="b">
        <f t="shared" si="157"/>
        <v>1</v>
      </c>
      <c r="X1040" t="b">
        <f t="shared" si="158"/>
        <v>1</v>
      </c>
      <c r="Y1040"/>
      <c r="Z1040"/>
      <c r="AA1040"/>
      <c r="AF1040"/>
      <c r="AG1040"/>
      <c r="AH1040"/>
      <c r="AJ1040" s="76" t="s">
        <v>2448</v>
      </c>
      <c r="AK1040" s="77">
        <v>1</v>
      </c>
      <c r="AL1040" t="b">
        <f t="shared" si="159"/>
        <v>1</v>
      </c>
      <c r="AM1040" t="b">
        <f t="shared" si="160"/>
        <v>1</v>
      </c>
      <c r="AN1040"/>
      <c r="AO1040"/>
      <c r="AP1040"/>
      <c r="AQ1040"/>
    </row>
    <row r="1041" spans="23:43" x14ac:dyDescent="0.25">
      <c r="W1041" t="b">
        <f t="shared" si="157"/>
        <v>1</v>
      </c>
      <c r="X1041" t="b">
        <f t="shared" si="158"/>
        <v>1</v>
      </c>
      <c r="Y1041"/>
      <c r="Z1041"/>
      <c r="AA1041"/>
      <c r="AF1041"/>
      <c r="AG1041"/>
      <c r="AH1041"/>
      <c r="AJ1041" s="76" t="s">
        <v>2450</v>
      </c>
      <c r="AK1041" s="77">
        <v>1</v>
      </c>
      <c r="AL1041" t="b">
        <f t="shared" si="159"/>
        <v>1</v>
      </c>
      <c r="AM1041" t="b">
        <f t="shared" si="160"/>
        <v>1</v>
      </c>
      <c r="AN1041"/>
      <c r="AO1041"/>
      <c r="AP1041"/>
      <c r="AQ1041"/>
    </row>
    <row r="1042" spans="23:43" x14ac:dyDescent="0.25">
      <c r="W1042" t="b">
        <f t="shared" si="157"/>
        <v>1</v>
      </c>
      <c r="X1042" t="b">
        <f t="shared" si="158"/>
        <v>1</v>
      </c>
      <c r="Y1042"/>
      <c r="Z1042"/>
      <c r="AA1042"/>
      <c r="AF1042"/>
      <c r="AG1042"/>
      <c r="AH1042"/>
      <c r="AJ1042" s="76" t="s">
        <v>2452</v>
      </c>
      <c r="AK1042" s="77">
        <v>1</v>
      </c>
      <c r="AL1042" t="b">
        <f t="shared" si="159"/>
        <v>1</v>
      </c>
      <c r="AM1042" t="b">
        <f t="shared" si="160"/>
        <v>1</v>
      </c>
      <c r="AN1042"/>
      <c r="AO1042"/>
      <c r="AP1042"/>
      <c r="AQ1042"/>
    </row>
    <row r="1043" spans="23:43" x14ac:dyDescent="0.25">
      <c r="W1043" t="b">
        <f t="shared" si="157"/>
        <v>1</v>
      </c>
      <c r="X1043" t="b">
        <f t="shared" si="158"/>
        <v>1</v>
      </c>
      <c r="Y1043"/>
      <c r="Z1043"/>
      <c r="AA1043"/>
      <c r="AF1043"/>
      <c r="AG1043"/>
      <c r="AH1043"/>
      <c r="AJ1043" s="76" t="s">
        <v>2454</v>
      </c>
      <c r="AK1043" s="77">
        <v>1</v>
      </c>
      <c r="AL1043" t="b">
        <f t="shared" si="159"/>
        <v>1</v>
      </c>
      <c r="AM1043" t="b">
        <f t="shared" si="160"/>
        <v>1</v>
      </c>
      <c r="AN1043"/>
      <c r="AO1043"/>
      <c r="AP1043"/>
      <c r="AQ1043"/>
    </row>
    <row r="1044" spans="23:43" x14ac:dyDescent="0.25">
      <c r="W1044" t="b">
        <f t="shared" si="157"/>
        <v>1</v>
      </c>
      <c r="X1044" t="b">
        <f t="shared" si="158"/>
        <v>1</v>
      </c>
      <c r="Y1044"/>
      <c r="Z1044"/>
      <c r="AA1044"/>
      <c r="AF1044"/>
      <c r="AG1044"/>
      <c r="AH1044"/>
      <c r="AJ1044" s="76" t="s">
        <v>2456</v>
      </c>
      <c r="AK1044" s="77">
        <v>1</v>
      </c>
      <c r="AL1044" t="b">
        <f t="shared" si="159"/>
        <v>1</v>
      </c>
      <c r="AM1044" t="b">
        <f t="shared" si="160"/>
        <v>1</v>
      </c>
      <c r="AN1044"/>
      <c r="AO1044"/>
      <c r="AP1044"/>
      <c r="AQ1044"/>
    </row>
    <row r="1045" spans="23:43" x14ac:dyDescent="0.25">
      <c r="W1045" t="b">
        <f t="shared" si="157"/>
        <v>1</v>
      </c>
      <c r="X1045" t="b">
        <f t="shared" si="158"/>
        <v>1</v>
      </c>
      <c r="Y1045"/>
      <c r="Z1045"/>
      <c r="AA1045"/>
      <c r="AF1045"/>
      <c r="AG1045"/>
      <c r="AH1045"/>
      <c r="AJ1045" s="76" t="s">
        <v>2458</v>
      </c>
      <c r="AK1045" s="77">
        <v>1</v>
      </c>
      <c r="AL1045" t="b">
        <f t="shared" si="159"/>
        <v>1</v>
      </c>
      <c r="AM1045" t="b">
        <f t="shared" si="160"/>
        <v>1</v>
      </c>
      <c r="AN1045"/>
      <c r="AO1045"/>
      <c r="AP1045"/>
      <c r="AQ1045"/>
    </row>
    <row r="1046" spans="23:43" x14ac:dyDescent="0.25">
      <c r="W1046" t="b">
        <f t="shared" si="157"/>
        <v>1</v>
      </c>
      <c r="X1046" t="b">
        <f t="shared" si="158"/>
        <v>1</v>
      </c>
      <c r="Y1046"/>
      <c r="Z1046"/>
      <c r="AA1046"/>
      <c r="AF1046"/>
      <c r="AG1046"/>
      <c r="AH1046"/>
      <c r="AJ1046" s="76" t="s">
        <v>2460</v>
      </c>
      <c r="AK1046" s="77">
        <v>1</v>
      </c>
      <c r="AL1046" t="b">
        <f t="shared" si="159"/>
        <v>1</v>
      </c>
      <c r="AM1046" t="b">
        <f t="shared" si="160"/>
        <v>1</v>
      </c>
      <c r="AN1046"/>
      <c r="AO1046"/>
      <c r="AP1046"/>
      <c r="AQ1046"/>
    </row>
    <row r="1047" spans="23:43" x14ac:dyDescent="0.25">
      <c r="W1047" t="b">
        <f t="shared" si="157"/>
        <v>1</v>
      </c>
      <c r="X1047" t="b">
        <f t="shared" si="158"/>
        <v>1</v>
      </c>
      <c r="Y1047"/>
      <c r="Z1047"/>
      <c r="AA1047"/>
      <c r="AF1047"/>
      <c r="AG1047"/>
      <c r="AH1047"/>
      <c r="AJ1047" s="76" t="s">
        <v>2462</v>
      </c>
      <c r="AK1047" s="77">
        <v>1</v>
      </c>
      <c r="AL1047" t="b">
        <f t="shared" si="159"/>
        <v>1</v>
      </c>
      <c r="AM1047" t="b">
        <f t="shared" si="160"/>
        <v>1</v>
      </c>
      <c r="AN1047"/>
      <c r="AO1047"/>
      <c r="AP1047"/>
      <c r="AQ1047"/>
    </row>
    <row r="1048" spans="23:43" x14ac:dyDescent="0.25">
      <c r="W1048" t="b">
        <f t="shared" si="157"/>
        <v>1</v>
      </c>
      <c r="X1048" t="b">
        <f t="shared" si="158"/>
        <v>1</v>
      </c>
      <c r="Y1048"/>
      <c r="Z1048"/>
      <c r="AA1048"/>
      <c r="AF1048"/>
      <c r="AG1048"/>
      <c r="AH1048"/>
      <c r="AJ1048" s="76" t="s">
        <v>2464</v>
      </c>
      <c r="AK1048" s="77">
        <v>1</v>
      </c>
      <c r="AL1048" t="b">
        <f t="shared" si="159"/>
        <v>1</v>
      </c>
      <c r="AM1048" t="b">
        <f t="shared" si="160"/>
        <v>1</v>
      </c>
      <c r="AN1048"/>
      <c r="AO1048"/>
      <c r="AP1048"/>
      <c r="AQ1048"/>
    </row>
    <row r="1049" spans="23:43" x14ac:dyDescent="0.25">
      <c r="W1049" t="b">
        <f t="shared" si="157"/>
        <v>1</v>
      </c>
      <c r="X1049" t="b">
        <f t="shared" si="158"/>
        <v>1</v>
      </c>
      <c r="Y1049"/>
      <c r="Z1049"/>
      <c r="AA1049"/>
      <c r="AF1049"/>
      <c r="AG1049"/>
      <c r="AH1049"/>
      <c r="AJ1049" s="76" t="s">
        <v>2466</v>
      </c>
      <c r="AK1049" s="77">
        <v>1</v>
      </c>
      <c r="AL1049" t="b">
        <f t="shared" si="159"/>
        <v>1</v>
      </c>
      <c r="AM1049" t="b">
        <f t="shared" si="160"/>
        <v>1</v>
      </c>
      <c r="AN1049"/>
      <c r="AO1049"/>
      <c r="AP1049"/>
      <c r="AQ1049"/>
    </row>
    <row r="1050" spans="23:43" x14ac:dyDescent="0.25">
      <c r="W1050" t="b">
        <f t="shared" si="157"/>
        <v>1</v>
      </c>
      <c r="X1050" t="b">
        <f t="shared" si="158"/>
        <v>1</v>
      </c>
      <c r="Y1050"/>
      <c r="Z1050"/>
      <c r="AA1050"/>
      <c r="AF1050"/>
      <c r="AG1050"/>
      <c r="AH1050"/>
      <c r="AJ1050" s="76" t="s">
        <v>2468</v>
      </c>
      <c r="AK1050" s="77">
        <v>1</v>
      </c>
      <c r="AL1050" t="b">
        <f t="shared" si="159"/>
        <v>1</v>
      </c>
      <c r="AM1050" t="b">
        <f t="shared" si="160"/>
        <v>1</v>
      </c>
      <c r="AN1050"/>
      <c r="AO1050"/>
      <c r="AP1050"/>
      <c r="AQ1050"/>
    </row>
    <row r="1051" spans="23:43" x14ac:dyDescent="0.25">
      <c r="W1051" t="b">
        <f t="shared" si="157"/>
        <v>1</v>
      </c>
      <c r="X1051" t="b">
        <f t="shared" si="158"/>
        <v>1</v>
      </c>
      <c r="Y1051"/>
      <c r="Z1051"/>
      <c r="AA1051"/>
      <c r="AF1051"/>
      <c r="AG1051"/>
      <c r="AH1051"/>
      <c r="AJ1051" s="76" t="s">
        <v>2470</v>
      </c>
      <c r="AK1051" s="77">
        <v>1</v>
      </c>
      <c r="AL1051" t="b">
        <f t="shared" si="159"/>
        <v>1</v>
      </c>
      <c r="AM1051" t="b">
        <f t="shared" si="160"/>
        <v>1</v>
      </c>
      <c r="AN1051"/>
      <c r="AO1051"/>
      <c r="AP1051"/>
      <c r="AQ1051"/>
    </row>
    <row r="1052" spans="23:43" x14ac:dyDescent="0.25">
      <c r="W1052" t="b">
        <f t="shared" si="157"/>
        <v>1</v>
      </c>
      <c r="X1052" t="b">
        <f t="shared" si="158"/>
        <v>1</v>
      </c>
      <c r="Y1052"/>
      <c r="Z1052"/>
      <c r="AA1052"/>
      <c r="AF1052"/>
      <c r="AG1052"/>
      <c r="AH1052"/>
      <c r="AJ1052" s="76" t="s">
        <v>2472</v>
      </c>
      <c r="AK1052" s="77">
        <v>1</v>
      </c>
      <c r="AL1052" t="b">
        <f t="shared" si="159"/>
        <v>1</v>
      </c>
      <c r="AM1052" t="b">
        <f t="shared" si="160"/>
        <v>1</v>
      </c>
      <c r="AN1052"/>
      <c r="AO1052"/>
      <c r="AP1052"/>
      <c r="AQ1052"/>
    </row>
    <row r="1053" spans="23:43" x14ac:dyDescent="0.25">
      <c r="W1053" t="b">
        <f t="shared" si="157"/>
        <v>1</v>
      </c>
      <c r="X1053" t="b">
        <f t="shared" si="158"/>
        <v>1</v>
      </c>
      <c r="Y1053"/>
      <c r="Z1053"/>
      <c r="AA1053"/>
      <c r="AF1053"/>
      <c r="AG1053"/>
      <c r="AH1053"/>
      <c r="AJ1053" s="76" t="s">
        <v>2474</v>
      </c>
      <c r="AK1053" s="77">
        <v>1</v>
      </c>
      <c r="AL1053" t="b">
        <f t="shared" si="159"/>
        <v>1</v>
      </c>
      <c r="AM1053" t="b">
        <f t="shared" si="160"/>
        <v>1</v>
      </c>
      <c r="AN1053"/>
      <c r="AO1053"/>
      <c r="AP1053"/>
      <c r="AQ1053"/>
    </row>
    <row r="1054" spans="23:43" x14ac:dyDescent="0.25">
      <c r="W1054" t="b">
        <f t="shared" si="157"/>
        <v>1</v>
      </c>
      <c r="X1054" t="b">
        <f t="shared" si="158"/>
        <v>1</v>
      </c>
      <c r="Y1054"/>
      <c r="Z1054"/>
      <c r="AA1054"/>
      <c r="AF1054"/>
      <c r="AG1054"/>
      <c r="AH1054"/>
      <c r="AJ1054" s="76" t="s">
        <v>2476</v>
      </c>
      <c r="AK1054" s="77">
        <v>1</v>
      </c>
      <c r="AL1054" t="b">
        <f t="shared" si="159"/>
        <v>1</v>
      </c>
      <c r="AM1054" t="b">
        <f t="shared" si="160"/>
        <v>1</v>
      </c>
      <c r="AN1054"/>
      <c r="AO1054"/>
      <c r="AP1054"/>
      <c r="AQ1054"/>
    </row>
    <row r="1055" spans="23:43" x14ac:dyDescent="0.25">
      <c r="W1055" t="b">
        <f t="shared" si="157"/>
        <v>1</v>
      </c>
      <c r="X1055" t="b">
        <f t="shared" si="158"/>
        <v>1</v>
      </c>
      <c r="Y1055"/>
      <c r="Z1055"/>
      <c r="AA1055"/>
      <c r="AF1055"/>
      <c r="AG1055"/>
      <c r="AH1055"/>
      <c r="AJ1055" s="76" t="s">
        <v>2478</v>
      </c>
      <c r="AK1055" s="77">
        <v>1</v>
      </c>
      <c r="AL1055" t="b">
        <f t="shared" si="159"/>
        <v>1</v>
      </c>
      <c r="AM1055" t="b">
        <f t="shared" si="160"/>
        <v>1</v>
      </c>
      <c r="AN1055"/>
      <c r="AO1055"/>
      <c r="AP1055"/>
      <c r="AQ1055"/>
    </row>
    <row r="1056" spans="23:43" x14ac:dyDescent="0.25">
      <c r="W1056" t="b">
        <f t="shared" si="157"/>
        <v>1</v>
      </c>
      <c r="X1056" t="b">
        <f t="shared" si="158"/>
        <v>1</v>
      </c>
      <c r="Y1056"/>
      <c r="Z1056"/>
      <c r="AA1056"/>
      <c r="AF1056"/>
      <c r="AG1056"/>
      <c r="AH1056"/>
      <c r="AJ1056" s="76" t="s">
        <v>2480</v>
      </c>
      <c r="AK1056" s="77">
        <v>1</v>
      </c>
      <c r="AL1056" t="b">
        <f t="shared" si="159"/>
        <v>1</v>
      </c>
      <c r="AM1056" t="b">
        <f t="shared" si="160"/>
        <v>1</v>
      </c>
      <c r="AN1056"/>
      <c r="AO1056"/>
      <c r="AP1056"/>
      <c r="AQ1056"/>
    </row>
    <row r="1057" spans="23:43" x14ac:dyDescent="0.25">
      <c r="W1057" t="b">
        <f t="shared" si="157"/>
        <v>1</v>
      </c>
      <c r="X1057" t="b">
        <f t="shared" si="158"/>
        <v>1</v>
      </c>
      <c r="Y1057"/>
      <c r="Z1057"/>
      <c r="AA1057"/>
      <c r="AF1057"/>
      <c r="AG1057"/>
      <c r="AH1057"/>
      <c r="AJ1057" s="76" t="s">
        <v>2484</v>
      </c>
      <c r="AK1057" s="77">
        <v>1</v>
      </c>
      <c r="AL1057" t="b">
        <f t="shared" si="159"/>
        <v>1</v>
      </c>
      <c r="AM1057" t="b">
        <f t="shared" si="160"/>
        <v>1</v>
      </c>
      <c r="AN1057"/>
      <c r="AO1057"/>
      <c r="AP1057"/>
      <c r="AQ1057"/>
    </row>
    <row r="1058" spans="23:43" x14ac:dyDescent="0.25">
      <c r="W1058" t="b">
        <f t="shared" si="157"/>
        <v>1</v>
      </c>
      <c r="X1058" t="b">
        <f t="shared" si="158"/>
        <v>1</v>
      </c>
      <c r="Y1058"/>
      <c r="Z1058"/>
      <c r="AA1058"/>
      <c r="AF1058"/>
      <c r="AG1058"/>
      <c r="AH1058"/>
      <c r="AJ1058" s="76">
        <v>6003077440</v>
      </c>
      <c r="AK1058" s="77">
        <v>1</v>
      </c>
      <c r="AL1058" t="b">
        <f t="shared" si="159"/>
        <v>1</v>
      </c>
      <c r="AM1058" t="b">
        <f t="shared" si="160"/>
        <v>1</v>
      </c>
      <c r="AN1058"/>
      <c r="AO1058"/>
      <c r="AP1058"/>
      <c r="AQ1058"/>
    </row>
    <row r="1059" spans="23:43" x14ac:dyDescent="0.25">
      <c r="W1059" t="b">
        <f t="shared" si="157"/>
        <v>1</v>
      </c>
      <c r="X1059" t="b">
        <f t="shared" si="158"/>
        <v>1</v>
      </c>
      <c r="Y1059"/>
      <c r="Z1059"/>
      <c r="AA1059"/>
      <c r="AF1059"/>
      <c r="AG1059"/>
      <c r="AH1059"/>
      <c r="AJ1059" s="76">
        <v>5247874080</v>
      </c>
      <c r="AK1059" s="77">
        <v>1</v>
      </c>
      <c r="AL1059" t="b">
        <f t="shared" si="159"/>
        <v>1</v>
      </c>
      <c r="AM1059" t="b">
        <f t="shared" si="160"/>
        <v>1</v>
      </c>
      <c r="AN1059"/>
      <c r="AO1059"/>
      <c r="AP1059"/>
      <c r="AQ1059"/>
    </row>
    <row r="1060" spans="23:43" x14ac:dyDescent="0.25">
      <c r="W1060" t="b">
        <f t="shared" si="157"/>
        <v>1</v>
      </c>
      <c r="X1060" t="b">
        <f t="shared" si="158"/>
        <v>1</v>
      </c>
      <c r="Y1060"/>
      <c r="Z1060"/>
      <c r="AA1060"/>
      <c r="AF1060"/>
      <c r="AG1060"/>
      <c r="AH1060"/>
      <c r="AJ1060" s="76" t="s">
        <v>133</v>
      </c>
      <c r="AK1060" s="77">
        <v>1049</v>
      </c>
      <c r="AL1060" t="b">
        <f t="shared" si="159"/>
        <v>1</v>
      </c>
      <c r="AM1060" t="b">
        <f t="shared" si="160"/>
        <v>1</v>
      </c>
      <c r="AN1060"/>
      <c r="AO1060"/>
      <c r="AP1060"/>
      <c r="AQ1060"/>
    </row>
    <row r="1061" spans="23:43" x14ac:dyDescent="0.25">
      <c r="W1061" t="b">
        <f t="shared" si="157"/>
        <v>1</v>
      </c>
      <c r="X1061" t="b">
        <f t="shared" si="158"/>
        <v>1</v>
      </c>
      <c r="Y1061"/>
      <c r="Z1061"/>
      <c r="AA1061"/>
      <c r="AF1061"/>
      <c r="AG1061"/>
      <c r="AH1061"/>
      <c r="AJ1061"/>
      <c r="AK1061"/>
      <c r="AL1061" t="b">
        <f t="shared" si="159"/>
        <v>1</v>
      </c>
      <c r="AM1061" t="b">
        <f t="shared" si="160"/>
        <v>1</v>
      </c>
      <c r="AN1061"/>
      <c r="AO1061"/>
      <c r="AP1061"/>
      <c r="AQ1061"/>
    </row>
    <row r="1062" spans="23:43" x14ac:dyDescent="0.25">
      <c r="W1062" t="b">
        <f t="shared" si="157"/>
        <v>1</v>
      </c>
      <c r="X1062" t="b">
        <f t="shared" si="158"/>
        <v>1</v>
      </c>
      <c r="Y1062"/>
      <c r="Z1062"/>
      <c r="AA1062"/>
      <c r="AF1062"/>
      <c r="AG1062"/>
      <c r="AH1062"/>
      <c r="AJ1062"/>
      <c r="AK1062"/>
      <c r="AL1062" t="b">
        <f t="shared" si="159"/>
        <v>1</v>
      </c>
      <c r="AM1062" t="b">
        <f t="shared" si="160"/>
        <v>1</v>
      </c>
      <c r="AN1062"/>
      <c r="AO1062"/>
      <c r="AP1062"/>
      <c r="AQ1062"/>
    </row>
    <row r="1063" spans="23:43" x14ac:dyDescent="0.25">
      <c r="W1063" t="b">
        <f t="shared" si="157"/>
        <v>1</v>
      </c>
      <c r="X1063" t="b">
        <f t="shared" si="158"/>
        <v>1</v>
      </c>
      <c r="Y1063"/>
      <c r="Z1063"/>
      <c r="AA1063"/>
      <c r="AF1063"/>
      <c r="AG1063"/>
      <c r="AH1063"/>
      <c r="AJ1063"/>
      <c r="AK1063"/>
      <c r="AL1063" t="b">
        <f t="shared" si="159"/>
        <v>1</v>
      </c>
      <c r="AM1063" t="b">
        <f t="shared" si="160"/>
        <v>1</v>
      </c>
      <c r="AN1063"/>
      <c r="AO1063"/>
      <c r="AP1063"/>
      <c r="AQ1063"/>
    </row>
    <row r="1064" spans="23:43" x14ac:dyDescent="0.25">
      <c r="W1064" t="b">
        <f t="shared" si="157"/>
        <v>1</v>
      </c>
      <c r="X1064" t="b">
        <f t="shared" si="158"/>
        <v>1</v>
      </c>
      <c r="Y1064"/>
      <c r="Z1064"/>
      <c r="AA1064"/>
      <c r="AF1064"/>
      <c r="AG1064"/>
      <c r="AH1064"/>
      <c r="AJ1064"/>
      <c r="AK1064"/>
      <c r="AL1064" t="b">
        <f t="shared" si="159"/>
        <v>1</v>
      </c>
      <c r="AM1064" t="b">
        <f t="shared" si="160"/>
        <v>1</v>
      </c>
      <c r="AN1064"/>
      <c r="AO1064"/>
      <c r="AP1064"/>
      <c r="AQ1064"/>
    </row>
    <row r="1065" spans="23:43" x14ac:dyDescent="0.25">
      <c r="W1065" t="b">
        <f t="shared" si="157"/>
        <v>1</v>
      </c>
      <c r="X1065" t="b">
        <f t="shared" si="158"/>
        <v>1</v>
      </c>
      <c r="Y1065"/>
      <c r="Z1065"/>
      <c r="AA1065"/>
      <c r="AF1065"/>
      <c r="AG1065"/>
      <c r="AH1065"/>
      <c r="AJ1065"/>
      <c r="AK1065"/>
      <c r="AL1065" t="b">
        <f t="shared" si="159"/>
        <v>1</v>
      </c>
      <c r="AM1065" t="b">
        <f t="shared" si="160"/>
        <v>1</v>
      </c>
      <c r="AN1065"/>
      <c r="AO1065"/>
      <c r="AP1065"/>
      <c r="AQ1065"/>
    </row>
    <row r="1066" spans="23:43" x14ac:dyDescent="0.25">
      <c r="W1066" t="b">
        <f t="shared" si="157"/>
        <v>1</v>
      </c>
      <c r="X1066" t="b">
        <f t="shared" si="158"/>
        <v>1</v>
      </c>
      <c r="Y1066"/>
      <c r="Z1066"/>
      <c r="AA1066"/>
      <c r="AF1066"/>
      <c r="AG1066"/>
      <c r="AH1066"/>
      <c r="AJ1066"/>
      <c r="AK1066"/>
      <c r="AL1066" t="b">
        <f t="shared" si="159"/>
        <v>1</v>
      </c>
      <c r="AM1066" t="b">
        <f t="shared" si="160"/>
        <v>1</v>
      </c>
      <c r="AN1066"/>
      <c r="AO1066"/>
      <c r="AP1066"/>
      <c r="AQ1066"/>
    </row>
    <row r="1067" spans="23:43" x14ac:dyDescent="0.25">
      <c r="W1067" t="b">
        <f t="shared" si="157"/>
        <v>1</v>
      </c>
      <c r="X1067" t="b">
        <f t="shared" si="158"/>
        <v>1</v>
      </c>
      <c r="Y1067"/>
      <c r="Z1067"/>
      <c r="AA1067"/>
      <c r="AF1067"/>
      <c r="AG1067"/>
      <c r="AH1067"/>
      <c r="AJ1067"/>
      <c r="AK1067"/>
      <c r="AL1067" t="b">
        <f t="shared" si="159"/>
        <v>1</v>
      </c>
      <c r="AM1067" t="b">
        <f t="shared" si="160"/>
        <v>1</v>
      </c>
      <c r="AN1067"/>
      <c r="AO1067"/>
      <c r="AP1067"/>
      <c r="AQ1067"/>
    </row>
    <row r="1068" spans="23:43" x14ac:dyDescent="0.25">
      <c r="W1068" t="b">
        <f t="shared" si="157"/>
        <v>1</v>
      </c>
      <c r="X1068" t="b">
        <f t="shared" si="158"/>
        <v>1</v>
      </c>
      <c r="Y1068"/>
      <c r="Z1068"/>
      <c r="AA1068"/>
      <c r="AF1068"/>
      <c r="AG1068"/>
      <c r="AH1068"/>
      <c r="AJ1068"/>
      <c r="AK1068"/>
      <c r="AL1068" t="b">
        <f t="shared" si="159"/>
        <v>1</v>
      </c>
      <c r="AM1068" t="b">
        <f t="shared" si="160"/>
        <v>1</v>
      </c>
      <c r="AN1068"/>
      <c r="AO1068"/>
      <c r="AP1068"/>
      <c r="AQ1068"/>
    </row>
    <row r="1069" spans="23:43" x14ac:dyDescent="0.25">
      <c r="W1069" t="b">
        <f t="shared" si="157"/>
        <v>1</v>
      </c>
      <c r="X1069" t="b">
        <f t="shared" si="158"/>
        <v>1</v>
      </c>
      <c r="Y1069"/>
      <c r="Z1069"/>
      <c r="AA1069"/>
      <c r="AF1069"/>
      <c r="AG1069"/>
      <c r="AH1069"/>
      <c r="AJ1069"/>
      <c r="AK1069"/>
      <c r="AL1069" t="b">
        <f t="shared" si="159"/>
        <v>1</v>
      </c>
      <c r="AM1069" t="b">
        <f t="shared" si="160"/>
        <v>1</v>
      </c>
      <c r="AN1069"/>
      <c r="AO1069"/>
      <c r="AP1069"/>
      <c r="AQ1069"/>
    </row>
    <row r="1070" spans="23:43" x14ac:dyDescent="0.25">
      <c r="W1070" t="b">
        <f t="shared" si="157"/>
        <v>1</v>
      </c>
      <c r="X1070" t="b">
        <f t="shared" si="158"/>
        <v>1</v>
      </c>
      <c r="Y1070"/>
      <c r="Z1070"/>
      <c r="AA1070"/>
      <c r="AF1070"/>
      <c r="AG1070"/>
      <c r="AH1070"/>
      <c r="AJ1070"/>
      <c r="AK1070"/>
      <c r="AL1070" t="b">
        <f t="shared" si="159"/>
        <v>1</v>
      </c>
      <c r="AM1070" t="b">
        <f t="shared" si="160"/>
        <v>1</v>
      </c>
      <c r="AN1070"/>
      <c r="AO1070"/>
      <c r="AP1070"/>
      <c r="AQ1070"/>
    </row>
    <row r="1071" spans="23:43" x14ac:dyDescent="0.25">
      <c r="W1071" t="b">
        <f t="shared" si="157"/>
        <v>1</v>
      </c>
      <c r="X1071" t="b">
        <f t="shared" si="158"/>
        <v>1</v>
      </c>
      <c r="Y1071"/>
      <c r="Z1071"/>
      <c r="AA1071"/>
      <c r="AF1071"/>
      <c r="AG1071"/>
      <c r="AH1071"/>
      <c r="AJ1071"/>
      <c r="AK1071"/>
      <c r="AL1071" t="b">
        <f t="shared" si="159"/>
        <v>1</v>
      </c>
      <c r="AM1071" t="b">
        <f t="shared" si="160"/>
        <v>1</v>
      </c>
      <c r="AN1071"/>
      <c r="AO1071"/>
      <c r="AP1071"/>
      <c r="AQ1071"/>
    </row>
    <row r="1072" spans="23:43" x14ac:dyDescent="0.25">
      <c r="W1072" t="b">
        <f t="shared" si="157"/>
        <v>1</v>
      </c>
      <c r="X1072" t="b">
        <f t="shared" si="158"/>
        <v>1</v>
      </c>
      <c r="Y1072"/>
      <c r="Z1072"/>
      <c r="AA1072"/>
      <c r="AF1072"/>
      <c r="AG1072"/>
      <c r="AH1072"/>
      <c r="AJ1072"/>
      <c r="AK1072"/>
      <c r="AL1072" t="b">
        <f t="shared" si="159"/>
        <v>1</v>
      </c>
      <c r="AM1072" t="b">
        <f t="shared" si="160"/>
        <v>1</v>
      </c>
      <c r="AN1072"/>
      <c r="AO1072"/>
      <c r="AP1072"/>
      <c r="AQ1072"/>
    </row>
    <row r="1073" spans="23:43" x14ac:dyDescent="0.25">
      <c r="W1073" t="b">
        <f t="shared" si="157"/>
        <v>1</v>
      </c>
      <c r="X1073" t="b">
        <f t="shared" si="158"/>
        <v>1</v>
      </c>
      <c r="Y1073"/>
      <c r="Z1073"/>
      <c r="AA1073"/>
      <c r="AF1073"/>
      <c r="AG1073"/>
      <c r="AH1073"/>
      <c r="AJ1073"/>
      <c r="AK1073"/>
      <c r="AL1073" t="b">
        <f t="shared" si="159"/>
        <v>1</v>
      </c>
      <c r="AM1073" t="b">
        <f t="shared" si="160"/>
        <v>1</v>
      </c>
      <c r="AN1073"/>
      <c r="AO1073"/>
      <c r="AP1073"/>
      <c r="AQ1073"/>
    </row>
    <row r="1074" spans="23:43" x14ac:dyDescent="0.25">
      <c r="W1074" t="b">
        <f t="shared" si="157"/>
        <v>1</v>
      </c>
      <c r="X1074" t="b">
        <f t="shared" si="158"/>
        <v>1</v>
      </c>
      <c r="Y1074"/>
      <c r="Z1074"/>
      <c r="AA1074"/>
      <c r="AF1074"/>
      <c r="AG1074"/>
      <c r="AH1074"/>
      <c r="AJ1074"/>
      <c r="AK1074"/>
      <c r="AL1074" t="b">
        <f t="shared" si="159"/>
        <v>1</v>
      </c>
      <c r="AM1074" t="b">
        <f t="shared" si="160"/>
        <v>1</v>
      </c>
      <c r="AN1074"/>
      <c r="AO1074"/>
      <c r="AP1074"/>
      <c r="AQ1074"/>
    </row>
    <row r="1075" spans="23:43" x14ac:dyDescent="0.25">
      <c r="W1075" t="b">
        <f t="shared" si="157"/>
        <v>1</v>
      </c>
      <c r="X1075" t="b">
        <f t="shared" si="158"/>
        <v>1</v>
      </c>
      <c r="Y1075"/>
      <c r="Z1075"/>
      <c r="AA1075"/>
      <c r="AF1075"/>
      <c r="AG1075"/>
      <c r="AH1075"/>
      <c r="AJ1075"/>
      <c r="AK1075"/>
      <c r="AL1075" t="b">
        <f t="shared" si="159"/>
        <v>1</v>
      </c>
      <c r="AM1075" t="b">
        <f t="shared" si="160"/>
        <v>1</v>
      </c>
      <c r="AN1075"/>
      <c r="AO1075"/>
      <c r="AP1075"/>
      <c r="AQ1075"/>
    </row>
    <row r="1076" spans="23:43" x14ac:dyDescent="0.25">
      <c r="W1076" t="b">
        <f t="shared" si="157"/>
        <v>1</v>
      </c>
      <c r="X1076" t="b">
        <f t="shared" si="158"/>
        <v>1</v>
      </c>
      <c r="Y1076"/>
      <c r="Z1076"/>
      <c r="AA1076"/>
      <c r="AF1076"/>
      <c r="AG1076"/>
      <c r="AH1076"/>
      <c r="AJ1076"/>
      <c r="AK1076"/>
      <c r="AL1076" t="b">
        <f t="shared" si="159"/>
        <v>1</v>
      </c>
      <c r="AM1076" t="b">
        <f t="shared" si="160"/>
        <v>1</v>
      </c>
      <c r="AN1076"/>
      <c r="AO1076"/>
      <c r="AP1076"/>
      <c r="AQ1076"/>
    </row>
    <row r="1077" spans="23:43" x14ac:dyDescent="0.25">
      <c r="W1077" t="b">
        <f t="shared" si="157"/>
        <v>1</v>
      </c>
      <c r="X1077" t="b">
        <f t="shared" si="158"/>
        <v>1</v>
      </c>
      <c r="Y1077"/>
      <c r="Z1077"/>
      <c r="AA1077"/>
      <c r="AF1077"/>
      <c r="AG1077"/>
      <c r="AH1077"/>
      <c r="AJ1077"/>
      <c r="AK1077"/>
      <c r="AL1077" t="b">
        <f t="shared" si="159"/>
        <v>1</v>
      </c>
      <c r="AM1077" t="b">
        <f t="shared" si="160"/>
        <v>1</v>
      </c>
      <c r="AN1077"/>
      <c r="AO1077"/>
      <c r="AP1077"/>
      <c r="AQ1077"/>
    </row>
    <row r="1078" spans="23:43" x14ac:dyDescent="0.25">
      <c r="W1078" t="b">
        <f t="shared" si="157"/>
        <v>1</v>
      </c>
      <c r="X1078" t="b">
        <f t="shared" si="158"/>
        <v>1</v>
      </c>
      <c r="Y1078"/>
      <c r="Z1078"/>
      <c r="AA1078"/>
      <c r="AF1078"/>
      <c r="AG1078"/>
      <c r="AH1078"/>
      <c r="AJ1078"/>
      <c r="AK1078"/>
      <c r="AL1078" t="b">
        <f t="shared" si="159"/>
        <v>1</v>
      </c>
      <c r="AM1078" t="b">
        <f t="shared" si="160"/>
        <v>1</v>
      </c>
      <c r="AN1078"/>
      <c r="AO1078"/>
      <c r="AP1078"/>
      <c r="AQ1078"/>
    </row>
    <row r="1079" spans="23:43" x14ac:dyDescent="0.25">
      <c r="W1079" t="b">
        <f t="shared" si="157"/>
        <v>1</v>
      </c>
      <c r="X1079" t="b">
        <f t="shared" si="158"/>
        <v>1</v>
      </c>
      <c r="Y1079"/>
      <c r="Z1079"/>
      <c r="AA1079"/>
      <c r="AF1079"/>
      <c r="AG1079"/>
      <c r="AH1079"/>
      <c r="AJ1079"/>
      <c r="AK1079"/>
      <c r="AL1079" t="b">
        <f t="shared" si="159"/>
        <v>1</v>
      </c>
      <c r="AM1079" t="b">
        <f t="shared" si="160"/>
        <v>1</v>
      </c>
      <c r="AN1079"/>
      <c r="AO1079"/>
      <c r="AP1079"/>
      <c r="AQ1079"/>
    </row>
    <row r="1080" spans="23:43" x14ac:dyDescent="0.25">
      <c r="W1080" t="b">
        <f t="shared" si="157"/>
        <v>1</v>
      </c>
      <c r="X1080" t="b">
        <f t="shared" si="158"/>
        <v>1</v>
      </c>
      <c r="Y1080"/>
      <c r="Z1080"/>
      <c r="AA1080"/>
      <c r="AF1080"/>
      <c r="AG1080"/>
      <c r="AH1080"/>
      <c r="AJ1080"/>
      <c r="AK1080"/>
      <c r="AL1080" t="b">
        <f t="shared" si="159"/>
        <v>1</v>
      </c>
      <c r="AM1080" t="b">
        <f t="shared" si="160"/>
        <v>1</v>
      </c>
      <c r="AN1080"/>
      <c r="AO1080"/>
      <c r="AP1080"/>
      <c r="AQ1080"/>
    </row>
    <row r="1081" spans="23:43" x14ac:dyDescent="0.25">
      <c r="W1081" t="b">
        <f t="shared" si="157"/>
        <v>1</v>
      </c>
      <c r="X1081" t="b">
        <f t="shared" si="158"/>
        <v>1</v>
      </c>
      <c r="Y1081"/>
      <c r="Z1081"/>
      <c r="AA1081"/>
      <c r="AF1081"/>
      <c r="AG1081"/>
      <c r="AH1081"/>
      <c r="AJ1081"/>
      <c r="AK1081"/>
      <c r="AL1081" t="b">
        <f t="shared" si="159"/>
        <v>1</v>
      </c>
      <c r="AM1081" t="b">
        <f t="shared" si="160"/>
        <v>1</v>
      </c>
      <c r="AN1081"/>
      <c r="AO1081"/>
      <c r="AP1081"/>
      <c r="AQ1081"/>
    </row>
    <row r="1082" spans="23:43" x14ac:dyDescent="0.25">
      <c r="W1082" t="b">
        <f t="shared" si="157"/>
        <v>1</v>
      </c>
      <c r="X1082" t="b">
        <f t="shared" si="158"/>
        <v>1</v>
      </c>
      <c r="Y1082"/>
      <c r="Z1082"/>
      <c r="AA1082"/>
      <c r="AF1082"/>
      <c r="AG1082"/>
      <c r="AH1082"/>
      <c r="AJ1082"/>
      <c r="AK1082"/>
      <c r="AL1082" t="b">
        <f t="shared" si="159"/>
        <v>1</v>
      </c>
      <c r="AM1082" t="b">
        <f t="shared" si="160"/>
        <v>1</v>
      </c>
      <c r="AN1082"/>
      <c r="AO1082"/>
      <c r="AP1082"/>
      <c r="AQ1082"/>
    </row>
    <row r="1083" spans="23:43" x14ac:dyDescent="0.25">
      <c r="W1083" t="b">
        <f t="shared" si="157"/>
        <v>1</v>
      </c>
      <c r="X1083" t="b">
        <f t="shared" si="158"/>
        <v>1</v>
      </c>
      <c r="Y1083"/>
      <c r="Z1083"/>
      <c r="AA1083"/>
      <c r="AF1083"/>
      <c r="AG1083"/>
      <c r="AH1083"/>
      <c r="AJ1083"/>
      <c r="AK1083"/>
      <c r="AL1083" t="b">
        <f t="shared" si="159"/>
        <v>1</v>
      </c>
      <c r="AM1083" t="b">
        <f t="shared" si="160"/>
        <v>1</v>
      </c>
      <c r="AN1083"/>
      <c r="AO1083"/>
      <c r="AP1083"/>
      <c r="AQ1083"/>
    </row>
    <row r="1084" spans="23:43" x14ac:dyDescent="0.25">
      <c r="W1084" t="b">
        <f t="shared" si="157"/>
        <v>1</v>
      </c>
      <c r="X1084" t="b">
        <f t="shared" si="158"/>
        <v>1</v>
      </c>
      <c r="Y1084"/>
      <c r="Z1084"/>
      <c r="AA1084"/>
      <c r="AF1084"/>
      <c r="AG1084"/>
      <c r="AH1084"/>
      <c r="AJ1084"/>
      <c r="AK1084"/>
      <c r="AL1084" t="b">
        <f t="shared" si="159"/>
        <v>1</v>
      </c>
      <c r="AM1084" t="b">
        <f t="shared" si="160"/>
        <v>1</v>
      </c>
      <c r="AN1084"/>
      <c r="AO1084"/>
      <c r="AP1084"/>
      <c r="AQ1084"/>
    </row>
    <row r="1085" spans="23:43" x14ac:dyDescent="0.25">
      <c r="W1085" t="b">
        <f t="shared" si="157"/>
        <v>1</v>
      </c>
      <c r="X1085" t="b">
        <f t="shared" si="158"/>
        <v>1</v>
      </c>
      <c r="Y1085"/>
      <c r="Z1085"/>
      <c r="AA1085"/>
      <c r="AF1085"/>
      <c r="AG1085"/>
      <c r="AH1085"/>
      <c r="AJ1085"/>
      <c r="AK1085"/>
      <c r="AL1085" t="b">
        <f t="shared" si="159"/>
        <v>1</v>
      </c>
      <c r="AM1085" t="b">
        <f t="shared" si="160"/>
        <v>1</v>
      </c>
      <c r="AN1085"/>
      <c r="AO1085"/>
      <c r="AP1085"/>
      <c r="AQ1085"/>
    </row>
    <row r="1086" spans="23:43" x14ac:dyDescent="0.25">
      <c r="W1086" t="b">
        <f t="shared" si="157"/>
        <v>1</v>
      </c>
      <c r="X1086" t="b">
        <f t="shared" si="158"/>
        <v>1</v>
      </c>
      <c r="Y1086"/>
      <c r="Z1086"/>
      <c r="AA1086"/>
      <c r="AF1086"/>
      <c r="AG1086"/>
      <c r="AH1086"/>
      <c r="AJ1086"/>
      <c r="AK1086"/>
      <c r="AL1086" t="b">
        <f t="shared" si="159"/>
        <v>1</v>
      </c>
      <c r="AM1086" t="b">
        <f t="shared" si="160"/>
        <v>1</v>
      </c>
      <c r="AN1086"/>
      <c r="AO1086"/>
      <c r="AP1086"/>
      <c r="AQ1086"/>
    </row>
    <row r="1087" spans="23:43" x14ac:dyDescent="0.25">
      <c r="W1087" t="b">
        <f t="shared" si="157"/>
        <v>1</v>
      </c>
      <c r="X1087" t="b">
        <f t="shared" si="158"/>
        <v>1</v>
      </c>
      <c r="Y1087"/>
      <c r="Z1087"/>
      <c r="AA1087"/>
      <c r="AF1087"/>
      <c r="AG1087"/>
      <c r="AH1087"/>
      <c r="AJ1087"/>
      <c r="AK1087"/>
      <c r="AL1087" t="b">
        <f t="shared" si="159"/>
        <v>1</v>
      </c>
      <c r="AM1087" t="b">
        <f t="shared" si="160"/>
        <v>1</v>
      </c>
      <c r="AN1087"/>
      <c r="AO1087"/>
      <c r="AP1087"/>
      <c r="AQ1087"/>
    </row>
    <row r="1088" spans="23:43" x14ac:dyDescent="0.25">
      <c r="W1088" t="b">
        <f t="shared" si="157"/>
        <v>1</v>
      </c>
      <c r="X1088" t="b">
        <f t="shared" si="158"/>
        <v>1</v>
      </c>
      <c r="Y1088"/>
      <c r="Z1088"/>
      <c r="AA1088"/>
      <c r="AF1088"/>
      <c r="AG1088"/>
      <c r="AH1088"/>
      <c r="AJ1088"/>
      <c r="AK1088"/>
      <c r="AL1088" t="b">
        <f t="shared" si="159"/>
        <v>1</v>
      </c>
      <c r="AM1088" t="b">
        <f t="shared" si="160"/>
        <v>1</v>
      </c>
      <c r="AN1088"/>
      <c r="AO1088"/>
      <c r="AP1088"/>
      <c r="AQ1088"/>
    </row>
    <row r="1089" spans="23:43" x14ac:dyDescent="0.25">
      <c r="W1089" t="b">
        <f t="shared" si="157"/>
        <v>1</v>
      </c>
      <c r="X1089" t="b">
        <f t="shared" si="158"/>
        <v>1</v>
      </c>
      <c r="Y1089"/>
      <c r="Z1089"/>
      <c r="AA1089"/>
      <c r="AF1089"/>
      <c r="AG1089"/>
      <c r="AH1089"/>
      <c r="AJ1089"/>
      <c r="AK1089"/>
      <c r="AL1089" t="b">
        <f t="shared" si="159"/>
        <v>1</v>
      </c>
      <c r="AM1089" t="b">
        <f t="shared" si="160"/>
        <v>1</v>
      </c>
      <c r="AN1089"/>
      <c r="AO1089"/>
      <c r="AP1089"/>
      <c r="AQ1089"/>
    </row>
    <row r="1090" spans="23:43" x14ac:dyDescent="0.25">
      <c r="W1090" t="b">
        <f t="shared" si="157"/>
        <v>1</v>
      </c>
      <c r="X1090" t="b">
        <f t="shared" si="158"/>
        <v>1</v>
      </c>
      <c r="Y1090"/>
      <c r="Z1090"/>
      <c r="AA1090"/>
      <c r="AF1090"/>
      <c r="AG1090"/>
      <c r="AH1090"/>
      <c r="AJ1090"/>
      <c r="AK1090"/>
      <c r="AL1090" t="b">
        <f t="shared" si="159"/>
        <v>1</v>
      </c>
      <c r="AM1090" t="b">
        <f t="shared" si="160"/>
        <v>1</v>
      </c>
      <c r="AN1090"/>
      <c r="AO1090"/>
      <c r="AP1090"/>
      <c r="AQ1090"/>
    </row>
    <row r="1091" spans="23:43" x14ac:dyDescent="0.25">
      <c r="W1091" t="b">
        <f t="shared" si="157"/>
        <v>1</v>
      </c>
      <c r="X1091" t="b">
        <f t="shared" si="158"/>
        <v>1</v>
      </c>
      <c r="Y1091"/>
      <c r="Z1091"/>
      <c r="AA1091"/>
      <c r="AF1091"/>
      <c r="AG1091"/>
      <c r="AH1091"/>
      <c r="AJ1091"/>
      <c r="AK1091"/>
      <c r="AL1091" t="b">
        <f t="shared" si="159"/>
        <v>1</v>
      </c>
      <c r="AM1091" t="b">
        <f t="shared" si="160"/>
        <v>1</v>
      </c>
      <c r="AN1091"/>
      <c r="AO1091"/>
      <c r="AP1091"/>
      <c r="AQ1091"/>
    </row>
    <row r="1092" spans="23:43" x14ac:dyDescent="0.25">
      <c r="W1092" t="b">
        <f t="shared" si="157"/>
        <v>1</v>
      </c>
      <c r="X1092" t="b">
        <f t="shared" si="158"/>
        <v>1</v>
      </c>
      <c r="Y1092"/>
      <c r="Z1092"/>
      <c r="AA1092"/>
      <c r="AF1092"/>
      <c r="AG1092"/>
      <c r="AH1092"/>
      <c r="AJ1092"/>
      <c r="AK1092"/>
      <c r="AL1092" t="b">
        <f t="shared" si="159"/>
        <v>1</v>
      </c>
      <c r="AM1092" t="b">
        <f t="shared" si="160"/>
        <v>1</v>
      </c>
      <c r="AN1092"/>
      <c r="AO1092"/>
      <c r="AP1092"/>
      <c r="AQ1092"/>
    </row>
    <row r="1093" spans="23:43" x14ac:dyDescent="0.25">
      <c r="W1093" t="b">
        <f t="shared" si="157"/>
        <v>1</v>
      </c>
      <c r="X1093" t="b">
        <f t="shared" si="158"/>
        <v>1</v>
      </c>
      <c r="Y1093"/>
      <c r="Z1093"/>
      <c r="AA1093"/>
      <c r="AF1093"/>
      <c r="AG1093"/>
      <c r="AH1093"/>
      <c r="AJ1093"/>
      <c r="AK1093"/>
      <c r="AL1093" t="b">
        <f t="shared" si="159"/>
        <v>1</v>
      </c>
      <c r="AM1093" t="b">
        <f t="shared" si="160"/>
        <v>1</v>
      </c>
      <c r="AN1093"/>
      <c r="AO1093"/>
      <c r="AP1093"/>
      <c r="AQ1093"/>
    </row>
    <row r="1094" spans="23:43" x14ac:dyDescent="0.25">
      <c r="W1094" t="b">
        <f t="shared" si="157"/>
        <v>1</v>
      </c>
      <c r="X1094" t="b">
        <f t="shared" si="158"/>
        <v>1</v>
      </c>
      <c r="Y1094"/>
      <c r="Z1094"/>
      <c r="AA1094"/>
      <c r="AF1094"/>
      <c r="AG1094"/>
      <c r="AH1094"/>
      <c r="AJ1094"/>
      <c r="AK1094"/>
      <c r="AL1094" t="b">
        <f t="shared" si="159"/>
        <v>1</v>
      </c>
      <c r="AM1094" t="b">
        <f t="shared" si="160"/>
        <v>1</v>
      </c>
      <c r="AN1094"/>
      <c r="AO1094"/>
      <c r="AP1094"/>
      <c r="AQ1094"/>
    </row>
    <row r="1095" spans="23:43" x14ac:dyDescent="0.25">
      <c r="W1095" t="b">
        <f t="shared" si="157"/>
        <v>1</v>
      </c>
      <c r="X1095" t="b">
        <f t="shared" si="158"/>
        <v>1</v>
      </c>
      <c r="Y1095"/>
      <c r="Z1095"/>
      <c r="AA1095"/>
      <c r="AF1095"/>
      <c r="AG1095"/>
      <c r="AH1095"/>
      <c r="AJ1095"/>
      <c r="AK1095"/>
      <c r="AL1095" t="b">
        <f t="shared" si="159"/>
        <v>1</v>
      </c>
      <c r="AM1095" t="b">
        <f t="shared" si="160"/>
        <v>1</v>
      </c>
      <c r="AN1095"/>
      <c r="AO1095"/>
      <c r="AP1095"/>
      <c r="AQ1095"/>
    </row>
    <row r="1096" spans="23:43" x14ac:dyDescent="0.25">
      <c r="W1096" t="b">
        <f t="shared" si="157"/>
        <v>1</v>
      </c>
      <c r="X1096" t="b">
        <f t="shared" si="158"/>
        <v>1</v>
      </c>
      <c r="Y1096"/>
      <c r="Z1096"/>
      <c r="AA1096"/>
      <c r="AF1096"/>
      <c r="AG1096"/>
      <c r="AH1096"/>
      <c r="AJ1096"/>
      <c r="AK1096"/>
      <c r="AL1096" t="b">
        <f t="shared" si="159"/>
        <v>1</v>
      </c>
      <c r="AM1096" t="b">
        <f t="shared" si="160"/>
        <v>1</v>
      </c>
      <c r="AN1096"/>
      <c r="AO1096"/>
      <c r="AP1096"/>
      <c r="AQ1096"/>
    </row>
    <row r="1097" spans="23:43" x14ac:dyDescent="0.25">
      <c r="W1097" t="b">
        <f t="shared" si="157"/>
        <v>1</v>
      </c>
      <c r="X1097" t="b">
        <f t="shared" si="158"/>
        <v>1</v>
      </c>
      <c r="Y1097"/>
      <c r="Z1097"/>
      <c r="AA1097"/>
      <c r="AF1097"/>
      <c r="AG1097"/>
      <c r="AH1097"/>
      <c r="AJ1097"/>
      <c r="AK1097"/>
      <c r="AL1097" t="b">
        <f t="shared" si="159"/>
        <v>1</v>
      </c>
      <c r="AM1097" t="b">
        <f t="shared" si="160"/>
        <v>1</v>
      </c>
      <c r="AN1097"/>
      <c r="AO1097"/>
      <c r="AP1097"/>
      <c r="AQ1097"/>
    </row>
    <row r="1098" spans="23:43" x14ac:dyDescent="0.25">
      <c r="W1098" t="b">
        <f t="shared" si="157"/>
        <v>1</v>
      </c>
      <c r="X1098" t="b">
        <f t="shared" si="158"/>
        <v>1</v>
      </c>
      <c r="Y1098"/>
      <c r="Z1098"/>
      <c r="AA1098"/>
      <c r="AF1098"/>
      <c r="AG1098"/>
      <c r="AH1098"/>
      <c r="AJ1098"/>
      <c r="AK1098"/>
      <c r="AL1098" t="b">
        <f t="shared" si="159"/>
        <v>1</v>
      </c>
      <c r="AM1098" t="b">
        <f t="shared" si="160"/>
        <v>1</v>
      </c>
      <c r="AN1098"/>
      <c r="AO1098"/>
      <c r="AP1098"/>
      <c r="AQ1098"/>
    </row>
    <row r="1099" spans="23:43" x14ac:dyDescent="0.25">
      <c r="W1099" t="b">
        <f t="shared" si="157"/>
        <v>1</v>
      </c>
      <c r="X1099" t="b">
        <f t="shared" si="158"/>
        <v>1</v>
      </c>
      <c r="Y1099"/>
      <c r="Z1099"/>
      <c r="AA1099"/>
      <c r="AF1099"/>
      <c r="AG1099"/>
      <c r="AH1099"/>
      <c r="AJ1099"/>
      <c r="AK1099"/>
      <c r="AL1099" t="b">
        <f t="shared" si="159"/>
        <v>1</v>
      </c>
      <c r="AM1099" t="b">
        <f t="shared" si="160"/>
        <v>1</v>
      </c>
      <c r="AN1099"/>
      <c r="AO1099"/>
      <c r="AP1099"/>
      <c r="AQ1099"/>
    </row>
    <row r="1100" spans="23:43" x14ac:dyDescent="0.25">
      <c r="W1100" t="b">
        <f t="shared" ref="W1100:W1163" si="161">IF(AND(U1100&lt;&gt;"",U1100&lt;&gt;"Grand Total",U1100&lt;&gt;"(blank)"),GETPIVOTDATA("Facility CCN",$U$10,"Facility CCN",U1100)=1,TRUE)</f>
        <v>1</v>
      </c>
      <c r="X1100" t="b">
        <f t="shared" ref="X1100:X1163" si="162">IF(AND(U1100&lt;&gt;"",U1100&lt;&gt;"Grand Total",U1100&lt;&gt;"(blank)"),LEN(U1100)=6,TRUE)</f>
        <v>1</v>
      </c>
      <c r="Y1100"/>
      <c r="Z1100"/>
      <c r="AA1100"/>
      <c r="AF1100"/>
      <c r="AG1100"/>
      <c r="AH1100"/>
      <c r="AJ1100"/>
      <c r="AK1100"/>
      <c r="AL1100" t="b">
        <f t="shared" ref="AL1100:AL1163" si="163">IF(AND(AJ1100&lt;&gt;"",AJ1100&lt;&gt;"Grand Total",AJ1100&lt;&gt;"(blank)"),GETPIVOTDATA("Provider NPI",$AJ$10,"Provider NPI",AJ1100)=1,TRUE)</f>
        <v>1</v>
      </c>
      <c r="AM1100" t="b">
        <f t="shared" ref="AM1100:AM1163" si="164">IF(AND(AJ1100&lt;&gt;"",AJ1100&lt;&gt;"Grand Total",AJ1100&lt;&gt;"(blank)"),LEN(AJ1100)=10,TRUE)</f>
        <v>1</v>
      </c>
      <c r="AN1100"/>
      <c r="AO1100"/>
      <c r="AP1100"/>
      <c r="AQ1100"/>
    </row>
    <row r="1101" spans="23:43" x14ac:dyDescent="0.25">
      <c r="W1101" t="b">
        <f t="shared" si="161"/>
        <v>1</v>
      </c>
      <c r="X1101" t="b">
        <f t="shared" si="162"/>
        <v>1</v>
      </c>
      <c r="Y1101"/>
      <c r="Z1101"/>
      <c r="AA1101"/>
      <c r="AF1101"/>
      <c r="AG1101"/>
      <c r="AH1101"/>
      <c r="AJ1101"/>
      <c r="AK1101"/>
      <c r="AL1101" t="b">
        <f t="shared" si="163"/>
        <v>1</v>
      </c>
      <c r="AM1101" t="b">
        <f t="shared" si="164"/>
        <v>1</v>
      </c>
      <c r="AN1101"/>
      <c r="AO1101"/>
      <c r="AP1101"/>
      <c r="AQ1101"/>
    </row>
    <row r="1102" spans="23:43" x14ac:dyDescent="0.25">
      <c r="W1102" t="b">
        <f t="shared" si="161"/>
        <v>1</v>
      </c>
      <c r="X1102" t="b">
        <f t="shared" si="162"/>
        <v>1</v>
      </c>
      <c r="Y1102"/>
      <c r="Z1102"/>
      <c r="AA1102"/>
      <c r="AF1102"/>
      <c r="AG1102"/>
      <c r="AH1102"/>
      <c r="AJ1102"/>
      <c r="AK1102"/>
      <c r="AL1102" t="b">
        <f t="shared" si="163"/>
        <v>1</v>
      </c>
      <c r="AM1102" t="b">
        <f t="shared" si="164"/>
        <v>1</v>
      </c>
      <c r="AN1102"/>
      <c r="AO1102"/>
      <c r="AP1102"/>
      <c r="AQ1102"/>
    </row>
    <row r="1103" spans="23:43" x14ac:dyDescent="0.25">
      <c r="W1103" t="b">
        <f t="shared" si="161"/>
        <v>1</v>
      </c>
      <c r="X1103" t="b">
        <f t="shared" si="162"/>
        <v>1</v>
      </c>
      <c r="Y1103"/>
      <c r="Z1103"/>
      <c r="AA1103"/>
      <c r="AF1103"/>
      <c r="AG1103"/>
      <c r="AH1103"/>
      <c r="AJ1103"/>
      <c r="AK1103"/>
      <c r="AL1103" t="b">
        <f t="shared" si="163"/>
        <v>1</v>
      </c>
      <c r="AM1103" t="b">
        <f t="shared" si="164"/>
        <v>1</v>
      </c>
      <c r="AN1103"/>
      <c r="AO1103"/>
      <c r="AP1103"/>
      <c r="AQ1103"/>
    </row>
    <row r="1104" spans="23:43" x14ac:dyDescent="0.25">
      <c r="W1104" t="b">
        <f t="shared" si="161"/>
        <v>1</v>
      </c>
      <c r="X1104" t="b">
        <f t="shared" si="162"/>
        <v>1</v>
      </c>
      <c r="Y1104"/>
      <c r="Z1104"/>
      <c r="AA1104"/>
      <c r="AF1104"/>
      <c r="AG1104"/>
      <c r="AH1104"/>
      <c r="AJ1104"/>
      <c r="AK1104"/>
      <c r="AL1104" t="b">
        <f t="shared" si="163"/>
        <v>1</v>
      </c>
      <c r="AM1104" t="b">
        <f t="shared" si="164"/>
        <v>1</v>
      </c>
      <c r="AN1104"/>
      <c r="AO1104"/>
      <c r="AP1104"/>
      <c r="AQ1104"/>
    </row>
    <row r="1105" spans="23:43" x14ac:dyDescent="0.25">
      <c r="W1105" t="b">
        <f t="shared" si="161"/>
        <v>1</v>
      </c>
      <c r="X1105" t="b">
        <f t="shared" si="162"/>
        <v>1</v>
      </c>
      <c r="Y1105"/>
      <c r="Z1105"/>
      <c r="AA1105"/>
      <c r="AF1105"/>
      <c r="AG1105"/>
      <c r="AH1105"/>
      <c r="AJ1105"/>
      <c r="AK1105"/>
      <c r="AL1105" t="b">
        <f t="shared" si="163"/>
        <v>1</v>
      </c>
      <c r="AM1105" t="b">
        <f t="shared" si="164"/>
        <v>1</v>
      </c>
      <c r="AN1105"/>
      <c r="AO1105"/>
      <c r="AP1105"/>
      <c r="AQ1105"/>
    </row>
    <row r="1106" spans="23:43" x14ac:dyDescent="0.25">
      <c r="W1106" t="b">
        <f t="shared" si="161"/>
        <v>1</v>
      </c>
      <c r="X1106" t="b">
        <f t="shared" si="162"/>
        <v>1</v>
      </c>
      <c r="Y1106"/>
      <c r="Z1106"/>
      <c r="AA1106"/>
      <c r="AF1106"/>
      <c r="AG1106"/>
      <c r="AH1106"/>
      <c r="AJ1106"/>
      <c r="AK1106"/>
      <c r="AL1106" t="b">
        <f t="shared" si="163"/>
        <v>1</v>
      </c>
      <c r="AM1106" t="b">
        <f t="shared" si="164"/>
        <v>1</v>
      </c>
      <c r="AN1106"/>
      <c r="AO1106"/>
      <c r="AP1106"/>
      <c r="AQ1106"/>
    </row>
    <row r="1107" spans="23:43" x14ac:dyDescent="0.25">
      <c r="W1107" t="b">
        <f t="shared" si="161"/>
        <v>1</v>
      </c>
      <c r="X1107" t="b">
        <f t="shared" si="162"/>
        <v>1</v>
      </c>
      <c r="Y1107"/>
      <c r="Z1107"/>
      <c r="AA1107"/>
      <c r="AF1107"/>
      <c r="AG1107"/>
      <c r="AH1107"/>
      <c r="AJ1107"/>
      <c r="AK1107"/>
      <c r="AL1107" t="b">
        <f t="shared" si="163"/>
        <v>1</v>
      </c>
      <c r="AM1107" t="b">
        <f t="shared" si="164"/>
        <v>1</v>
      </c>
      <c r="AN1107"/>
      <c r="AO1107"/>
      <c r="AP1107"/>
      <c r="AQ1107"/>
    </row>
    <row r="1108" spans="23:43" x14ac:dyDescent="0.25">
      <c r="W1108" t="b">
        <f t="shared" si="161"/>
        <v>1</v>
      </c>
      <c r="X1108" t="b">
        <f t="shared" si="162"/>
        <v>1</v>
      </c>
      <c r="Y1108"/>
      <c r="Z1108"/>
      <c r="AA1108"/>
      <c r="AF1108"/>
      <c r="AG1108"/>
      <c r="AH1108"/>
      <c r="AJ1108"/>
      <c r="AK1108"/>
      <c r="AL1108" t="b">
        <f t="shared" si="163"/>
        <v>1</v>
      </c>
      <c r="AM1108" t="b">
        <f t="shared" si="164"/>
        <v>1</v>
      </c>
      <c r="AN1108"/>
      <c r="AO1108"/>
      <c r="AP1108"/>
      <c r="AQ1108"/>
    </row>
    <row r="1109" spans="23:43" x14ac:dyDescent="0.25">
      <c r="W1109" t="b">
        <f t="shared" si="161"/>
        <v>1</v>
      </c>
      <c r="X1109" t="b">
        <f t="shared" si="162"/>
        <v>1</v>
      </c>
      <c r="Y1109"/>
      <c r="Z1109"/>
      <c r="AA1109"/>
      <c r="AF1109"/>
      <c r="AG1109"/>
      <c r="AH1109"/>
      <c r="AJ1109"/>
      <c r="AK1109"/>
      <c r="AL1109" t="b">
        <f t="shared" si="163"/>
        <v>1</v>
      </c>
      <c r="AM1109" t="b">
        <f t="shared" si="164"/>
        <v>1</v>
      </c>
      <c r="AN1109"/>
      <c r="AO1109"/>
      <c r="AP1109"/>
      <c r="AQ1109"/>
    </row>
    <row r="1110" spans="23:43" x14ac:dyDescent="0.25">
      <c r="W1110" t="b">
        <f t="shared" si="161"/>
        <v>1</v>
      </c>
      <c r="X1110" t="b">
        <f t="shared" si="162"/>
        <v>1</v>
      </c>
      <c r="Y1110"/>
      <c r="Z1110"/>
      <c r="AA1110"/>
      <c r="AF1110"/>
      <c r="AG1110"/>
      <c r="AH1110"/>
      <c r="AJ1110"/>
      <c r="AK1110"/>
      <c r="AL1110" t="b">
        <f t="shared" si="163"/>
        <v>1</v>
      </c>
      <c r="AM1110" t="b">
        <f t="shared" si="164"/>
        <v>1</v>
      </c>
      <c r="AN1110"/>
      <c r="AO1110"/>
      <c r="AP1110"/>
      <c r="AQ1110"/>
    </row>
    <row r="1111" spans="23:43" x14ac:dyDescent="0.25">
      <c r="W1111" t="b">
        <f t="shared" si="161"/>
        <v>1</v>
      </c>
      <c r="X1111" t="b">
        <f t="shared" si="162"/>
        <v>1</v>
      </c>
      <c r="Y1111"/>
      <c r="Z1111"/>
      <c r="AA1111"/>
      <c r="AF1111"/>
      <c r="AG1111"/>
      <c r="AH1111"/>
      <c r="AJ1111"/>
      <c r="AK1111"/>
      <c r="AL1111" t="b">
        <f t="shared" si="163"/>
        <v>1</v>
      </c>
      <c r="AM1111" t="b">
        <f t="shared" si="164"/>
        <v>1</v>
      </c>
      <c r="AN1111"/>
      <c r="AO1111"/>
      <c r="AP1111"/>
      <c r="AQ1111"/>
    </row>
    <row r="1112" spans="23:43" x14ac:dyDescent="0.25">
      <c r="W1112" t="b">
        <f t="shared" si="161"/>
        <v>1</v>
      </c>
      <c r="X1112" t="b">
        <f t="shared" si="162"/>
        <v>1</v>
      </c>
      <c r="Y1112"/>
      <c r="Z1112"/>
      <c r="AA1112"/>
      <c r="AF1112"/>
      <c r="AG1112"/>
      <c r="AH1112"/>
      <c r="AJ1112"/>
      <c r="AK1112"/>
      <c r="AL1112" t="b">
        <f t="shared" si="163"/>
        <v>1</v>
      </c>
      <c r="AM1112" t="b">
        <f t="shared" si="164"/>
        <v>1</v>
      </c>
      <c r="AN1112"/>
      <c r="AO1112"/>
      <c r="AP1112"/>
      <c r="AQ1112"/>
    </row>
    <row r="1113" spans="23:43" x14ac:dyDescent="0.25">
      <c r="W1113" t="b">
        <f t="shared" si="161"/>
        <v>1</v>
      </c>
      <c r="X1113" t="b">
        <f t="shared" si="162"/>
        <v>1</v>
      </c>
      <c r="Y1113"/>
      <c r="Z1113"/>
      <c r="AA1113"/>
      <c r="AF1113"/>
      <c r="AG1113"/>
      <c r="AH1113"/>
      <c r="AJ1113"/>
      <c r="AK1113"/>
      <c r="AL1113" t="b">
        <f t="shared" si="163"/>
        <v>1</v>
      </c>
      <c r="AM1113" t="b">
        <f t="shared" si="164"/>
        <v>1</v>
      </c>
      <c r="AN1113"/>
      <c r="AO1113"/>
      <c r="AP1113"/>
      <c r="AQ1113"/>
    </row>
    <row r="1114" spans="23:43" x14ac:dyDescent="0.25">
      <c r="W1114" t="b">
        <f t="shared" si="161"/>
        <v>1</v>
      </c>
      <c r="X1114" t="b">
        <f t="shared" si="162"/>
        <v>1</v>
      </c>
      <c r="Y1114"/>
      <c r="Z1114"/>
      <c r="AA1114"/>
      <c r="AF1114"/>
      <c r="AG1114"/>
      <c r="AH1114"/>
      <c r="AJ1114"/>
      <c r="AK1114"/>
      <c r="AL1114" t="b">
        <f t="shared" si="163"/>
        <v>1</v>
      </c>
      <c r="AM1114" t="b">
        <f t="shared" si="164"/>
        <v>1</v>
      </c>
      <c r="AN1114"/>
      <c r="AO1114"/>
      <c r="AP1114"/>
      <c r="AQ1114"/>
    </row>
    <row r="1115" spans="23:43" x14ac:dyDescent="0.25">
      <c r="W1115" t="b">
        <f t="shared" si="161"/>
        <v>1</v>
      </c>
      <c r="X1115" t="b">
        <f t="shared" si="162"/>
        <v>1</v>
      </c>
      <c r="Y1115"/>
      <c r="Z1115"/>
      <c r="AA1115"/>
      <c r="AF1115"/>
      <c r="AG1115"/>
      <c r="AH1115"/>
      <c r="AJ1115"/>
      <c r="AK1115"/>
      <c r="AL1115" t="b">
        <f t="shared" si="163"/>
        <v>1</v>
      </c>
      <c r="AM1115" t="b">
        <f t="shared" si="164"/>
        <v>1</v>
      </c>
      <c r="AN1115"/>
      <c r="AO1115"/>
      <c r="AP1115"/>
      <c r="AQ1115"/>
    </row>
    <row r="1116" spans="23:43" x14ac:dyDescent="0.25">
      <c r="W1116" t="b">
        <f t="shared" si="161"/>
        <v>1</v>
      </c>
      <c r="X1116" t="b">
        <f t="shared" si="162"/>
        <v>1</v>
      </c>
      <c r="Y1116"/>
      <c r="Z1116"/>
      <c r="AA1116"/>
      <c r="AF1116"/>
      <c r="AG1116"/>
      <c r="AH1116"/>
      <c r="AJ1116"/>
      <c r="AK1116"/>
      <c r="AL1116" t="b">
        <f t="shared" si="163"/>
        <v>1</v>
      </c>
      <c r="AM1116" t="b">
        <f t="shared" si="164"/>
        <v>1</v>
      </c>
      <c r="AN1116"/>
      <c r="AO1116"/>
      <c r="AP1116"/>
      <c r="AQ1116"/>
    </row>
    <row r="1117" spans="23:43" x14ac:dyDescent="0.25">
      <c r="W1117" t="b">
        <f t="shared" si="161"/>
        <v>1</v>
      </c>
      <c r="X1117" t="b">
        <f t="shared" si="162"/>
        <v>1</v>
      </c>
      <c r="Y1117"/>
      <c r="Z1117"/>
      <c r="AA1117"/>
      <c r="AF1117"/>
      <c r="AG1117"/>
      <c r="AH1117"/>
      <c r="AJ1117"/>
      <c r="AK1117"/>
      <c r="AL1117" t="b">
        <f t="shared" si="163"/>
        <v>1</v>
      </c>
      <c r="AM1117" t="b">
        <f t="shared" si="164"/>
        <v>1</v>
      </c>
      <c r="AN1117"/>
      <c r="AO1117"/>
      <c r="AP1117"/>
      <c r="AQ1117"/>
    </row>
    <row r="1118" spans="23:43" x14ac:dyDescent="0.25">
      <c r="W1118" t="b">
        <f t="shared" si="161"/>
        <v>1</v>
      </c>
      <c r="X1118" t="b">
        <f t="shared" si="162"/>
        <v>1</v>
      </c>
      <c r="Y1118"/>
      <c r="Z1118"/>
      <c r="AA1118"/>
      <c r="AF1118"/>
      <c r="AG1118"/>
      <c r="AH1118"/>
      <c r="AJ1118"/>
      <c r="AK1118"/>
      <c r="AL1118" t="b">
        <f t="shared" si="163"/>
        <v>1</v>
      </c>
      <c r="AM1118" t="b">
        <f t="shared" si="164"/>
        <v>1</v>
      </c>
      <c r="AN1118"/>
      <c r="AO1118"/>
      <c r="AP1118"/>
      <c r="AQ1118"/>
    </row>
    <row r="1119" spans="23:43" x14ac:dyDescent="0.25">
      <c r="W1119" t="b">
        <f t="shared" si="161"/>
        <v>1</v>
      </c>
      <c r="X1119" t="b">
        <f t="shared" si="162"/>
        <v>1</v>
      </c>
      <c r="Y1119"/>
      <c r="Z1119"/>
      <c r="AA1119"/>
      <c r="AF1119"/>
      <c r="AG1119"/>
      <c r="AH1119"/>
      <c r="AJ1119"/>
      <c r="AK1119"/>
      <c r="AL1119" t="b">
        <f t="shared" si="163"/>
        <v>1</v>
      </c>
      <c r="AM1119" t="b">
        <f t="shared" si="164"/>
        <v>1</v>
      </c>
      <c r="AN1119"/>
      <c r="AO1119"/>
      <c r="AP1119"/>
      <c r="AQ1119"/>
    </row>
    <row r="1120" spans="23:43" x14ac:dyDescent="0.25">
      <c r="W1120" t="b">
        <f t="shared" si="161"/>
        <v>1</v>
      </c>
      <c r="X1120" t="b">
        <f t="shared" si="162"/>
        <v>1</v>
      </c>
      <c r="Y1120"/>
      <c r="Z1120"/>
      <c r="AA1120"/>
      <c r="AF1120"/>
      <c r="AG1120"/>
      <c r="AH1120"/>
      <c r="AJ1120"/>
      <c r="AK1120"/>
      <c r="AL1120" t="b">
        <f t="shared" si="163"/>
        <v>1</v>
      </c>
      <c r="AM1120" t="b">
        <f t="shared" si="164"/>
        <v>1</v>
      </c>
      <c r="AN1120"/>
      <c r="AO1120"/>
      <c r="AP1120"/>
      <c r="AQ1120"/>
    </row>
    <row r="1121" spans="23:43" x14ac:dyDescent="0.25">
      <c r="W1121" t="b">
        <f t="shared" si="161"/>
        <v>1</v>
      </c>
      <c r="X1121" t="b">
        <f t="shared" si="162"/>
        <v>1</v>
      </c>
      <c r="Y1121"/>
      <c r="Z1121"/>
      <c r="AA1121"/>
      <c r="AF1121"/>
      <c r="AG1121"/>
      <c r="AH1121"/>
      <c r="AJ1121"/>
      <c r="AK1121"/>
      <c r="AL1121" t="b">
        <f t="shared" si="163"/>
        <v>1</v>
      </c>
      <c r="AM1121" t="b">
        <f t="shared" si="164"/>
        <v>1</v>
      </c>
      <c r="AN1121"/>
      <c r="AO1121"/>
      <c r="AP1121"/>
      <c r="AQ1121"/>
    </row>
    <row r="1122" spans="23:43" x14ac:dyDescent="0.25">
      <c r="W1122" t="b">
        <f t="shared" si="161"/>
        <v>1</v>
      </c>
      <c r="X1122" t="b">
        <f t="shared" si="162"/>
        <v>1</v>
      </c>
      <c r="Y1122"/>
      <c r="Z1122"/>
      <c r="AA1122"/>
      <c r="AF1122"/>
      <c r="AG1122"/>
      <c r="AH1122"/>
      <c r="AJ1122"/>
      <c r="AK1122"/>
      <c r="AL1122" t="b">
        <f t="shared" si="163"/>
        <v>1</v>
      </c>
      <c r="AM1122" t="b">
        <f t="shared" si="164"/>
        <v>1</v>
      </c>
      <c r="AN1122"/>
      <c r="AO1122"/>
      <c r="AP1122"/>
      <c r="AQ1122"/>
    </row>
    <row r="1123" spans="23:43" x14ac:dyDescent="0.25">
      <c r="W1123" t="b">
        <f t="shared" si="161"/>
        <v>1</v>
      </c>
      <c r="X1123" t="b">
        <f t="shared" si="162"/>
        <v>1</v>
      </c>
      <c r="Y1123"/>
      <c r="Z1123"/>
      <c r="AA1123"/>
      <c r="AF1123"/>
      <c r="AG1123"/>
      <c r="AH1123"/>
      <c r="AJ1123"/>
      <c r="AK1123"/>
      <c r="AL1123" t="b">
        <f t="shared" si="163"/>
        <v>1</v>
      </c>
      <c r="AM1123" t="b">
        <f t="shared" si="164"/>
        <v>1</v>
      </c>
      <c r="AN1123"/>
      <c r="AO1123"/>
      <c r="AP1123"/>
      <c r="AQ1123"/>
    </row>
    <row r="1124" spans="23:43" x14ac:dyDescent="0.25">
      <c r="W1124" t="b">
        <f t="shared" si="161"/>
        <v>1</v>
      </c>
      <c r="X1124" t="b">
        <f t="shared" si="162"/>
        <v>1</v>
      </c>
      <c r="Y1124"/>
      <c r="Z1124"/>
      <c r="AA1124"/>
      <c r="AF1124"/>
      <c r="AG1124"/>
      <c r="AH1124"/>
      <c r="AJ1124"/>
      <c r="AK1124"/>
      <c r="AL1124" t="b">
        <f t="shared" si="163"/>
        <v>1</v>
      </c>
      <c r="AM1124" t="b">
        <f t="shared" si="164"/>
        <v>1</v>
      </c>
      <c r="AN1124"/>
      <c r="AO1124"/>
      <c r="AP1124"/>
      <c r="AQ1124"/>
    </row>
    <row r="1125" spans="23:43" x14ac:dyDescent="0.25">
      <c r="W1125" t="b">
        <f t="shared" si="161"/>
        <v>1</v>
      </c>
      <c r="X1125" t="b">
        <f t="shared" si="162"/>
        <v>1</v>
      </c>
      <c r="Y1125"/>
      <c r="Z1125"/>
      <c r="AA1125"/>
      <c r="AF1125"/>
      <c r="AG1125"/>
      <c r="AH1125"/>
      <c r="AJ1125"/>
      <c r="AK1125"/>
      <c r="AL1125" t="b">
        <f t="shared" si="163"/>
        <v>1</v>
      </c>
      <c r="AM1125" t="b">
        <f t="shared" si="164"/>
        <v>1</v>
      </c>
      <c r="AN1125"/>
      <c r="AO1125"/>
      <c r="AP1125"/>
      <c r="AQ1125"/>
    </row>
    <row r="1126" spans="23:43" x14ac:dyDescent="0.25">
      <c r="W1126" t="b">
        <f t="shared" si="161"/>
        <v>1</v>
      </c>
      <c r="X1126" t="b">
        <f t="shared" si="162"/>
        <v>1</v>
      </c>
      <c r="Y1126"/>
      <c r="Z1126"/>
      <c r="AA1126"/>
      <c r="AF1126"/>
      <c r="AG1126"/>
      <c r="AH1126"/>
      <c r="AJ1126"/>
      <c r="AK1126"/>
      <c r="AL1126" t="b">
        <f t="shared" si="163"/>
        <v>1</v>
      </c>
      <c r="AM1126" t="b">
        <f t="shared" si="164"/>
        <v>1</v>
      </c>
      <c r="AN1126"/>
      <c r="AO1126"/>
      <c r="AP1126"/>
      <c r="AQ1126"/>
    </row>
    <row r="1127" spans="23:43" x14ac:dyDescent="0.25">
      <c r="W1127" t="b">
        <f t="shared" si="161"/>
        <v>1</v>
      </c>
      <c r="X1127" t="b">
        <f t="shared" si="162"/>
        <v>1</v>
      </c>
      <c r="Y1127"/>
      <c r="Z1127"/>
      <c r="AA1127"/>
      <c r="AF1127"/>
      <c r="AG1127"/>
      <c r="AH1127"/>
      <c r="AJ1127"/>
      <c r="AK1127"/>
      <c r="AL1127" t="b">
        <f t="shared" si="163"/>
        <v>1</v>
      </c>
      <c r="AM1127" t="b">
        <f t="shared" si="164"/>
        <v>1</v>
      </c>
      <c r="AN1127"/>
      <c r="AO1127"/>
      <c r="AP1127"/>
      <c r="AQ1127"/>
    </row>
    <row r="1128" spans="23:43" x14ac:dyDescent="0.25">
      <c r="W1128" t="b">
        <f t="shared" si="161"/>
        <v>1</v>
      </c>
      <c r="X1128" t="b">
        <f t="shared" si="162"/>
        <v>1</v>
      </c>
      <c r="Y1128"/>
      <c r="Z1128"/>
      <c r="AA1128"/>
      <c r="AF1128"/>
      <c r="AG1128"/>
      <c r="AH1128"/>
      <c r="AJ1128"/>
      <c r="AK1128"/>
      <c r="AL1128" t="b">
        <f t="shared" si="163"/>
        <v>1</v>
      </c>
      <c r="AM1128" t="b">
        <f t="shared" si="164"/>
        <v>1</v>
      </c>
      <c r="AN1128"/>
      <c r="AO1128"/>
      <c r="AP1128"/>
      <c r="AQ1128"/>
    </row>
    <row r="1129" spans="23:43" x14ac:dyDescent="0.25">
      <c r="W1129" t="b">
        <f t="shared" si="161"/>
        <v>1</v>
      </c>
      <c r="X1129" t="b">
        <f t="shared" si="162"/>
        <v>1</v>
      </c>
      <c r="Y1129"/>
      <c r="Z1129"/>
      <c r="AA1129"/>
      <c r="AF1129"/>
      <c r="AG1129"/>
      <c r="AH1129"/>
      <c r="AJ1129"/>
      <c r="AK1129"/>
      <c r="AL1129" t="b">
        <f t="shared" si="163"/>
        <v>1</v>
      </c>
      <c r="AM1129" t="b">
        <f t="shared" si="164"/>
        <v>1</v>
      </c>
      <c r="AN1129"/>
      <c r="AO1129"/>
      <c r="AP1129"/>
      <c r="AQ1129"/>
    </row>
    <row r="1130" spans="23:43" x14ac:dyDescent="0.25">
      <c r="W1130" t="b">
        <f t="shared" si="161"/>
        <v>1</v>
      </c>
      <c r="X1130" t="b">
        <f t="shared" si="162"/>
        <v>1</v>
      </c>
      <c r="Y1130"/>
      <c r="Z1130"/>
      <c r="AA1130"/>
      <c r="AF1130"/>
      <c r="AG1130"/>
      <c r="AH1130"/>
      <c r="AJ1130"/>
      <c r="AK1130"/>
      <c r="AL1130" t="b">
        <f t="shared" si="163"/>
        <v>1</v>
      </c>
      <c r="AM1130" t="b">
        <f t="shared" si="164"/>
        <v>1</v>
      </c>
      <c r="AN1130"/>
      <c r="AO1130"/>
      <c r="AP1130"/>
      <c r="AQ1130"/>
    </row>
    <row r="1131" spans="23:43" x14ac:dyDescent="0.25">
      <c r="W1131" t="b">
        <f t="shared" si="161"/>
        <v>1</v>
      </c>
      <c r="X1131" t="b">
        <f t="shared" si="162"/>
        <v>1</v>
      </c>
      <c r="Y1131"/>
      <c r="Z1131"/>
      <c r="AA1131"/>
      <c r="AF1131"/>
      <c r="AG1131"/>
      <c r="AH1131"/>
      <c r="AJ1131"/>
      <c r="AK1131"/>
      <c r="AL1131" t="b">
        <f t="shared" si="163"/>
        <v>1</v>
      </c>
      <c r="AM1131" t="b">
        <f t="shared" si="164"/>
        <v>1</v>
      </c>
      <c r="AN1131"/>
      <c r="AO1131"/>
      <c r="AP1131"/>
      <c r="AQ1131"/>
    </row>
    <row r="1132" spans="23:43" x14ac:dyDescent="0.25">
      <c r="W1132" t="b">
        <f t="shared" si="161"/>
        <v>1</v>
      </c>
      <c r="X1132" t="b">
        <f t="shared" si="162"/>
        <v>1</v>
      </c>
      <c r="Y1132"/>
      <c r="Z1132"/>
      <c r="AA1132"/>
      <c r="AF1132"/>
      <c r="AG1132"/>
      <c r="AH1132"/>
      <c r="AJ1132"/>
      <c r="AK1132"/>
      <c r="AL1132" t="b">
        <f t="shared" si="163"/>
        <v>1</v>
      </c>
      <c r="AM1132" t="b">
        <f t="shared" si="164"/>
        <v>1</v>
      </c>
      <c r="AN1132"/>
      <c r="AO1132"/>
      <c r="AP1132"/>
      <c r="AQ1132"/>
    </row>
    <row r="1133" spans="23:43" x14ac:dyDescent="0.25">
      <c r="W1133" t="b">
        <f t="shared" si="161"/>
        <v>1</v>
      </c>
      <c r="X1133" t="b">
        <f t="shared" si="162"/>
        <v>1</v>
      </c>
      <c r="Y1133"/>
      <c r="Z1133"/>
      <c r="AA1133"/>
      <c r="AF1133"/>
      <c r="AG1133"/>
      <c r="AH1133"/>
      <c r="AJ1133"/>
      <c r="AK1133"/>
      <c r="AL1133" t="b">
        <f t="shared" si="163"/>
        <v>1</v>
      </c>
      <c r="AM1133" t="b">
        <f t="shared" si="164"/>
        <v>1</v>
      </c>
      <c r="AN1133"/>
      <c r="AO1133"/>
      <c r="AP1133"/>
      <c r="AQ1133"/>
    </row>
    <row r="1134" spans="23:43" x14ac:dyDescent="0.25">
      <c r="W1134" t="b">
        <f t="shared" si="161"/>
        <v>1</v>
      </c>
      <c r="X1134" t="b">
        <f t="shared" si="162"/>
        <v>1</v>
      </c>
      <c r="Y1134"/>
      <c r="Z1134"/>
      <c r="AA1134"/>
      <c r="AF1134"/>
      <c r="AG1134"/>
      <c r="AH1134"/>
      <c r="AJ1134"/>
      <c r="AK1134"/>
      <c r="AL1134" t="b">
        <f t="shared" si="163"/>
        <v>1</v>
      </c>
      <c r="AM1134" t="b">
        <f t="shared" si="164"/>
        <v>1</v>
      </c>
      <c r="AN1134"/>
      <c r="AO1134"/>
      <c r="AP1134"/>
      <c r="AQ1134"/>
    </row>
    <row r="1135" spans="23:43" x14ac:dyDescent="0.25">
      <c r="W1135" t="b">
        <f t="shared" si="161"/>
        <v>1</v>
      </c>
      <c r="X1135" t="b">
        <f t="shared" si="162"/>
        <v>1</v>
      </c>
      <c r="Y1135"/>
      <c r="Z1135"/>
      <c r="AA1135"/>
      <c r="AF1135"/>
      <c r="AG1135"/>
      <c r="AH1135"/>
      <c r="AJ1135"/>
      <c r="AK1135"/>
      <c r="AL1135" t="b">
        <f t="shared" si="163"/>
        <v>1</v>
      </c>
      <c r="AM1135" t="b">
        <f t="shared" si="164"/>
        <v>1</v>
      </c>
      <c r="AN1135"/>
      <c r="AO1135"/>
      <c r="AP1135"/>
      <c r="AQ1135"/>
    </row>
    <row r="1136" spans="23:43" x14ac:dyDescent="0.25">
      <c r="W1136" t="b">
        <f t="shared" si="161"/>
        <v>1</v>
      </c>
      <c r="X1136" t="b">
        <f t="shared" si="162"/>
        <v>1</v>
      </c>
      <c r="Y1136"/>
      <c r="Z1136"/>
      <c r="AA1136"/>
      <c r="AF1136"/>
      <c r="AG1136"/>
      <c r="AH1136"/>
      <c r="AJ1136"/>
      <c r="AK1136"/>
      <c r="AL1136" t="b">
        <f t="shared" si="163"/>
        <v>1</v>
      </c>
      <c r="AM1136" t="b">
        <f t="shared" si="164"/>
        <v>1</v>
      </c>
      <c r="AN1136"/>
      <c r="AO1136"/>
      <c r="AP1136"/>
      <c r="AQ1136"/>
    </row>
    <row r="1137" spans="23:43" x14ac:dyDescent="0.25">
      <c r="W1137" t="b">
        <f t="shared" si="161"/>
        <v>1</v>
      </c>
      <c r="X1137" t="b">
        <f t="shared" si="162"/>
        <v>1</v>
      </c>
      <c r="Y1137"/>
      <c r="Z1137"/>
      <c r="AA1137"/>
      <c r="AF1137"/>
      <c r="AG1137"/>
      <c r="AH1137"/>
      <c r="AJ1137"/>
      <c r="AK1137"/>
      <c r="AL1137" t="b">
        <f t="shared" si="163"/>
        <v>1</v>
      </c>
      <c r="AM1137" t="b">
        <f t="shared" si="164"/>
        <v>1</v>
      </c>
      <c r="AN1137"/>
      <c r="AO1137"/>
      <c r="AP1137"/>
      <c r="AQ1137"/>
    </row>
    <row r="1138" spans="23:43" x14ac:dyDescent="0.25">
      <c r="W1138" t="b">
        <f t="shared" si="161"/>
        <v>1</v>
      </c>
      <c r="X1138" t="b">
        <f t="shared" si="162"/>
        <v>1</v>
      </c>
      <c r="Y1138"/>
      <c r="Z1138"/>
      <c r="AA1138"/>
      <c r="AF1138"/>
      <c r="AG1138"/>
      <c r="AH1138"/>
      <c r="AJ1138"/>
      <c r="AK1138"/>
      <c r="AL1138" t="b">
        <f t="shared" si="163"/>
        <v>1</v>
      </c>
      <c r="AM1138" t="b">
        <f t="shared" si="164"/>
        <v>1</v>
      </c>
      <c r="AN1138"/>
      <c r="AO1138"/>
      <c r="AP1138"/>
      <c r="AQ1138"/>
    </row>
    <row r="1139" spans="23:43" x14ac:dyDescent="0.25">
      <c r="W1139" t="b">
        <f t="shared" si="161"/>
        <v>1</v>
      </c>
      <c r="X1139" t="b">
        <f t="shared" si="162"/>
        <v>1</v>
      </c>
      <c r="Y1139"/>
      <c r="Z1139"/>
      <c r="AA1139"/>
      <c r="AF1139"/>
      <c r="AG1139"/>
      <c r="AH1139"/>
      <c r="AJ1139"/>
      <c r="AK1139"/>
      <c r="AL1139" t="b">
        <f t="shared" si="163"/>
        <v>1</v>
      </c>
      <c r="AM1139" t="b">
        <f t="shared" si="164"/>
        <v>1</v>
      </c>
      <c r="AN1139"/>
      <c r="AO1139"/>
      <c r="AP1139"/>
      <c r="AQ1139"/>
    </row>
    <row r="1140" spans="23:43" x14ac:dyDescent="0.25">
      <c r="W1140" t="b">
        <f t="shared" si="161"/>
        <v>1</v>
      </c>
      <c r="X1140" t="b">
        <f t="shared" si="162"/>
        <v>1</v>
      </c>
      <c r="Y1140"/>
      <c r="Z1140"/>
      <c r="AA1140"/>
      <c r="AF1140"/>
      <c r="AG1140"/>
      <c r="AH1140"/>
      <c r="AJ1140"/>
      <c r="AK1140"/>
      <c r="AL1140" t="b">
        <f t="shared" si="163"/>
        <v>1</v>
      </c>
      <c r="AM1140" t="b">
        <f t="shared" si="164"/>
        <v>1</v>
      </c>
      <c r="AN1140"/>
      <c r="AO1140"/>
      <c r="AP1140"/>
      <c r="AQ1140"/>
    </row>
    <row r="1141" spans="23:43" x14ac:dyDescent="0.25">
      <c r="W1141" t="b">
        <f t="shared" si="161"/>
        <v>1</v>
      </c>
      <c r="X1141" t="b">
        <f t="shared" si="162"/>
        <v>1</v>
      </c>
      <c r="Y1141"/>
      <c r="Z1141"/>
      <c r="AA1141"/>
      <c r="AF1141"/>
      <c r="AG1141"/>
      <c r="AH1141"/>
      <c r="AJ1141"/>
      <c r="AK1141"/>
      <c r="AL1141" t="b">
        <f t="shared" si="163"/>
        <v>1</v>
      </c>
      <c r="AM1141" t="b">
        <f t="shared" si="164"/>
        <v>1</v>
      </c>
      <c r="AN1141"/>
      <c r="AO1141"/>
      <c r="AP1141"/>
      <c r="AQ1141"/>
    </row>
    <row r="1142" spans="23:43" x14ac:dyDescent="0.25">
      <c r="W1142" t="b">
        <f t="shared" si="161"/>
        <v>1</v>
      </c>
      <c r="X1142" t="b">
        <f t="shared" si="162"/>
        <v>1</v>
      </c>
      <c r="Y1142"/>
      <c r="Z1142"/>
      <c r="AA1142"/>
      <c r="AF1142"/>
      <c r="AG1142"/>
      <c r="AH1142"/>
      <c r="AJ1142"/>
      <c r="AK1142"/>
      <c r="AL1142" t="b">
        <f t="shared" si="163"/>
        <v>1</v>
      </c>
      <c r="AM1142" t="b">
        <f t="shared" si="164"/>
        <v>1</v>
      </c>
      <c r="AN1142"/>
      <c r="AO1142"/>
      <c r="AP1142"/>
      <c r="AQ1142"/>
    </row>
    <row r="1143" spans="23:43" x14ac:dyDescent="0.25">
      <c r="W1143" t="b">
        <f t="shared" si="161"/>
        <v>1</v>
      </c>
      <c r="X1143" t="b">
        <f t="shared" si="162"/>
        <v>1</v>
      </c>
      <c r="Y1143"/>
      <c r="Z1143"/>
      <c r="AA1143"/>
      <c r="AF1143"/>
      <c r="AG1143"/>
      <c r="AH1143"/>
      <c r="AJ1143"/>
      <c r="AK1143"/>
      <c r="AL1143" t="b">
        <f t="shared" si="163"/>
        <v>1</v>
      </c>
      <c r="AM1143" t="b">
        <f t="shared" si="164"/>
        <v>1</v>
      </c>
      <c r="AN1143"/>
      <c r="AO1143"/>
      <c r="AP1143"/>
      <c r="AQ1143"/>
    </row>
    <row r="1144" spans="23:43" x14ac:dyDescent="0.25">
      <c r="W1144" t="b">
        <f t="shared" si="161"/>
        <v>1</v>
      </c>
      <c r="X1144" t="b">
        <f t="shared" si="162"/>
        <v>1</v>
      </c>
      <c r="Y1144"/>
      <c r="Z1144"/>
      <c r="AA1144"/>
      <c r="AF1144"/>
      <c r="AG1144"/>
      <c r="AH1144"/>
      <c r="AJ1144"/>
      <c r="AK1144"/>
      <c r="AL1144" t="b">
        <f t="shared" si="163"/>
        <v>1</v>
      </c>
      <c r="AM1144" t="b">
        <f t="shared" si="164"/>
        <v>1</v>
      </c>
      <c r="AN1144"/>
      <c r="AO1144"/>
      <c r="AP1144"/>
      <c r="AQ1144"/>
    </row>
    <row r="1145" spans="23:43" x14ac:dyDescent="0.25">
      <c r="W1145" t="b">
        <f t="shared" si="161"/>
        <v>1</v>
      </c>
      <c r="X1145" t="b">
        <f t="shared" si="162"/>
        <v>1</v>
      </c>
      <c r="Y1145"/>
      <c r="Z1145"/>
      <c r="AA1145"/>
      <c r="AF1145"/>
      <c r="AG1145"/>
      <c r="AH1145"/>
      <c r="AJ1145"/>
      <c r="AK1145"/>
      <c r="AL1145" t="b">
        <f t="shared" si="163"/>
        <v>1</v>
      </c>
      <c r="AM1145" t="b">
        <f t="shared" si="164"/>
        <v>1</v>
      </c>
      <c r="AN1145"/>
      <c r="AO1145"/>
      <c r="AP1145"/>
      <c r="AQ1145"/>
    </row>
    <row r="1146" spans="23:43" x14ac:dyDescent="0.25">
      <c r="W1146" t="b">
        <f t="shared" si="161"/>
        <v>1</v>
      </c>
      <c r="X1146" t="b">
        <f t="shared" si="162"/>
        <v>1</v>
      </c>
      <c r="Y1146"/>
      <c r="Z1146"/>
      <c r="AA1146"/>
      <c r="AF1146"/>
      <c r="AG1146"/>
      <c r="AH1146"/>
      <c r="AJ1146"/>
      <c r="AK1146"/>
      <c r="AL1146" t="b">
        <f t="shared" si="163"/>
        <v>1</v>
      </c>
      <c r="AM1146" t="b">
        <f t="shared" si="164"/>
        <v>1</v>
      </c>
      <c r="AN1146"/>
      <c r="AO1146"/>
      <c r="AP1146"/>
      <c r="AQ1146"/>
    </row>
    <row r="1147" spans="23:43" x14ac:dyDescent="0.25">
      <c r="W1147" t="b">
        <f t="shared" si="161"/>
        <v>1</v>
      </c>
      <c r="X1147" t="b">
        <f t="shared" si="162"/>
        <v>1</v>
      </c>
      <c r="Y1147"/>
      <c r="Z1147"/>
      <c r="AA1147"/>
      <c r="AF1147"/>
      <c r="AG1147"/>
      <c r="AH1147"/>
      <c r="AJ1147"/>
      <c r="AK1147"/>
      <c r="AL1147" t="b">
        <f t="shared" si="163"/>
        <v>1</v>
      </c>
      <c r="AM1147" t="b">
        <f t="shared" si="164"/>
        <v>1</v>
      </c>
      <c r="AN1147"/>
      <c r="AO1147"/>
      <c r="AP1147"/>
      <c r="AQ1147"/>
    </row>
    <row r="1148" spans="23:43" x14ac:dyDescent="0.25">
      <c r="W1148" t="b">
        <f t="shared" si="161"/>
        <v>1</v>
      </c>
      <c r="X1148" t="b">
        <f t="shared" si="162"/>
        <v>1</v>
      </c>
      <c r="Y1148"/>
      <c r="Z1148"/>
      <c r="AA1148"/>
      <c r="AF1148"/>
      <c r="AG1148"/>
      <c r="AH1148"/>
      <c r="AJ1148"/>
      <c r="AK1148"/>
      <c r="AL1148" t="b">
        <f t="shared" si="163"/>
        <v>1</v>
      </c>
      <c r="AM1148" t="b">
        <f t="shared" si="164"/>
        <v>1</v>
      </c>
      <c r="AN1148"/>
      <c r="AO1148"/>
      <c r="AP1148"/>
      <c r="AQ1148"/>
    </row>
    <row r="1149" spans="23:43" x14ac:dyDescent="0.25">
      <c r="W1149" t="b">
        <f t="shared" si="161"/>
        <v>1</v>
      </c>
      <c r="X1149" t="b">
        <f t="shared" si="162"/>
        <v>1</v>
      </c>
      <c r="Y1149"/>
      <c r="Z1149"/>
      <c r="AA1149"/>
      <c r="AF1149"/>
      <c r="AG1149"/>
      <c r="AH1149"/>
      <c r="AJ1149"/>
      <c r="AK1149"/>
      <c r="AL1149" t="b">
        <f t="shared" si="163"/>
        <v>1</v>
      </c>
      <c r="AM1149" t="b">
        <f t="shared" si="164"/>
        <v>1</v>
      </c>
      <c r="AN1149"/>
      <c r="AO1149"/>
      <c r="AP1149"/>
      <c r="AQ1149"/>
    </row>
    <row r="1150" spans="23:43" x14ac:dyDescent="0.25">
      <c r="W1150" t="b">
        <f t="shared" si="161"/>
        <v>1</v>
      </c>
      <c r="X1150" t="b">
        <f t="shared" si="162"/>
        <v>1</v>
      </c>
      <c r="Y1150"/>
      <c r="Z1150"/>
      <c r="AA1150"/>
      <c r="AF1150"/>
      <c r="AG1150"/>
      <c r="AH1150"/>
      <c r="AJ1150"/>
      <c r="AK1150"/>
      <c r="AL1150" t="b">
        <f t="shared" si="163"/>
        <v>1</v>
      </c>
      <c r="AM1150" t="b">
        <f t="shared" si="164"/>
        <v>1</v>
      </c>
      <c r="AN1150"/>
      <c r="AO1150"/>
      <c r="AP1150"/>
      <c r="AQ1150"/>
    </row>
    <row r="1151" spans="23:43" x14ac:dyDescent="0.25">
      <c r="W1151" t="b">
        <f t="shared" si="161"/>
        <v>1</v>
      </c>
      <c r="X1151" t="b">
        <f t="shared" si="162"/>
        <v>1</v>
      </c>
      <c r="Y1151"/>
      <c r="Z1151"/>
      <c r="AA1151"/>
      <c r="AF1151"/>
      <c r="AG1151"/>
      <c r="AH1151"/>
      <c r="AJ1151"/>
      <c r="AK1151"/>
      <c r="AL1151" t="b">
        <f t="shared" si="163"/>
        <v>1</v>
      </c>
      <c r="AM1151" t="b">
        <f t="shared" si="164"/>
        <v>1</v>
      </c>
      <c r="AN1151"/>
      <c r="AO1151"/>
      <c r="AP1151"/>
      <c r="AQ1151"/>
    </row>
    <row r="1152" spans="23:43" x14ac:dyDescent="0.25">
      <c r="W1152" t="b">
        <f t="shared" si="161"/>
        <v>1</v>
      </c>
      <c r="X1152" t="b">
        <f t="shared" si="162"/>
        <v>1</v>
      </c>
      <c r="Y1152"/>
      <c r="Z1152"/>
      <c r="AA1152"/>
      <c r="AF1152"/>
      <c r="AG1152"/>
      <c r="AH1152"/>
      <c r="AJ1152"/>
      <c r="AK1152"/>
      <c r="AL1152" t="b">
        <f t="shared" si="163"/>
        <v>1</v>
      </c>
      <c r="AM1152" t="b">
        <f t="shared" si="164"/>
        <v>1</v>
      </c>
      <c r="AN1152"/>
      <c r="AO1152"/>
      <c r="AP1152"/>
      <c r="AQ1152"/>
    </row>
    <row r="1153" spans="23:43" x14ac:dyDescent="0.25">
      <c r="W1153" t="b">
        <f t="shared" si="161"/>
        <v>1</v>
      </c>
      <c r="X1153" t="b">
        <f t="shared" si="162"/>
        <v>1</v>
      </c>
      <c r="Y1153"/>
      <c r="Z1153"/>
      <c r="AA1153"/>
      <c r="AF1153"/>
      <c r="AG1153"/>
      <c r="AH1153"/>
      <c r="AJ1153"/>
      <c r="AK1153"/>
      <c r="AL1153" t="b">
        <f t="shared" si="163"/>
        <v>1</v>
      </c>
      <c r="AM1153" t="b">
        <f t="shared" si="164"/>
        <v>1</v>
      </c>
      <c r="AN1153"/>
      <c r="AO1153"/>
      <c r="AP1153"/>
      <c r="AQ1153"/>
    </row>
    <row r="1154" spans="23:43" x14ac:dyDescent="0.25">
      <c r="W1154" t="b">
        <f t="shared" si="161"/>
        <v>1</v>
      </c>
      <c r="X1154" t="b">
        <f t="shared" si="162"/>
        <v>1</v>
      </c>
      <c r="Y1154"/>
      <c r="Z1154"/>
      <c r="AA1154"/>
      <c r="AF1154"/>
      <c r="AG1154"/>
      <c r="AH1154"/>
      <c r="AJ1154"/>
      <c r="AK1154"/>
      <c r="AL1154" t="b">
        <f t="shared" si="163"/>
        <v>1</v>
      </c>
      <c r="AM1154" t="b">
        <f t="shared" si="164"/>
        <v>1</v>
      </c>
      <c r="AN1154"/>
      <c r="AO1154"/>
      <c r="AP1154"/>
      <c r="AQ1154"/>
    </row>
    <row r="1155" spans="23:43" x14ac:dyDescent="0.25">
      <c r="W1155" t="b">
        <f t="shared" si="161"/>
        <v>1</v>
      </c>
      <c r="X1155" t="b">
        <f t="shared" si="162"/>
        <v>1</v>
      </c>
      <c r="Y1155"/>
      <c r="Z1155"/>
      <c r="AA1155"/>
      <c r="AF1155"/>
      <c r="AG1155"/>
      <c r="AH1155"/>
      <c r="AJ1155"/>
      <c r="AK1155"/>
      <c r="AL1155" t="b">
        <f t="shared" si="163"/>
        <v>1</v>
      </c>
      <c r="AM1155" t="b">
        <f t="shared" si="164"/>
        <v>1</v>
      </c>
      <c r="AN1155"/>
      <c r="AO1155"/>
      <c r="AP1155"/>
      <c r="AQ1155"/>
    </row>
    <row r="1156" spans="23:43" x14ac:dyDescent="0.25">
      <c r="W1156" t="b">
        <f t="shared" si="161"/>
        <v>1</v>
      </c>
      <c r="X1156" t="b">
        <f t="shared" si="162"/>
        <v>1</v>
      </c>
      <c r="Y1156"/>
      <c r="Z1156"/>
      <c r="AA1156"/>
      <c r="AF1156"/>
      <c r="AG1156"/>
      <c r="AH1156"/>
      <c r="AJ1156"/>
      <c r="AK1156"/>
      <c r="AL1156" t="b">
        <f t="shared" si="163"/>
        <v>1</v>
      </c>
      <c r="AM1156" t="b">
        <f t="shared" si="164"/>
        <v>1</v>
      </c>
      <c r="AN1156"/>
      <c r="AO1156"/>
      <c r="AP1156"/>
      <c r="AQ1156"/>
    </row>
    <row r="1157" spans="23:43" x14ac:dyDescent="0.25">
      <c r="W1157" t="b">
        <f t="shared" si="161"/>
        <v>1</v>
      </c>
      <c r="X1157" t="b">
        <f t="shared" si="162"/>
        <v>1</v>
      </c>
      <c r="Y1157"/>
      <c r="Z1157"/>
      <c r="AA1157"/>
      <c r="AF1157"/>
      <c r="AG1157"/>
      <c r="AH1157"/>
      <c r="AJ1157"/>
      <c r="AK1157"/>
      <c r="AL1157" t="b">
        <f t="shared" si="163"/>
        <v>1</v>
      </c>
      <c r="AM1157" t="b">
        <f t="shared" si="164"/>
        <v>1</v>
      </c>
      <c r="AN1157"/>
      <c r="AO1157"/>
      <c r="AP1157"/>
      <c r="AQ1157"/>
    </row>
    <row r="1158" spans="23:43" x14ac:dyDescent="0.25">
      <c r="W1158" t="b">
        <f t="shared" si="161"/>
        <v>1</v>
      </c>
      <c r="X1158" t="b">
        <f t="shared" si="162"/>
        <v>1</v>
      </c>
      <c r="Y1158"/>
      <c r="Z1158"/>
      <c r="AA1158"/>
      <c r="AF1158"/>
      <c r="AG1158"/>
      <c r="AH1158"/>
      <c r="AJ1158"/>
      <c r="AK1158"/>
      <c r="AL1158" t="b">
        <f t="shared" si="163"/>
        <v>1</v>
      </c>
      <c r="AM1158" t="b">
        <f t="shared" si="164"/>
        <v>1</v>
      </c>
      <c r="AN1158"/>
      <c r="AO1158"/>
      <c r="AP1158"/>
      <c r="AQ1158"/>
    </row>
    <row r="1159" spans="23:43" x14ac:dyDescent="0.25">
      <c r="W1159" t="b">
        <f t="shared" si="161"/>
        <v>1</v>
      </c>
      <c r="X1159" t="b">
        <f t="shared" si="162"/>
        <v>1</v>
      </c>
      <c r="Y1159"/>
      <c r="Z1159"/>
      <c r="AA1159"/>
      <c r="AF1159"/>
      <c r="AG1159"/>
      <c r="AH1159"/>
      <c r="AJ1159"/>
      <c r="AK1159"/>
      <c r="AL1159" t="b">
        <f t="shared" si="163"/>
        <v>1</v>
      </c>
      <c r="AM1159" t="b">
        <f t="shared" si="164"/>
        <v>1</v>
      </c>
      <c r="AN1159"/>
      <c r="AO1159"/>
      <c r="AP1159"/>
      <c r="AQ1159"/>
    </row>
    <row r="1160" spans="23:43" x14ac:dyDescent="0.25">
      <c r="W1160" t="b">
        <f t="shared" si="161"/>
        <v>1</v>
      </c>
      <c r="X1160" t="b">
        <f t="shared" si="162"/>
        <v>1</v>
      </c>
      <c r="Y1160"/>
      <c r="Z1160"/>
      <c r="AA1160"/>
      <c r="AF1160"/>
      <c r="AG1160"/>
      <c r="AH1160"/>
      <c r="AJ1160"/>
      <c r="AK1160"/>
      <c r="AL1160" t="b">
        <f t="shared" si="163"/>
        <v>1</v>
      </c>
      <c r="AM1160" t="b">
        <f t="shared" si="164"/>
        <v>1</v>
      </c>
      <c r="AN1160"/>
      <c r="AO1160"/>
      <c r="AP1160"/>
      <c r="AQ1160"/>
    </row>
    <row r="1161" spans="23:43" x14ac:dyDescent="0.25">
      <c r="W1161" t="b">
        <f t="shared" si="161"/>
        <v>1</v>
      </c>
      <c r="X1161" t="b">
        <f t="shared" si="162"/>
        <v>1</v>
      </c>
      <c r="Y1161"/>
      <c r="Z1161"/>
      <c r="AA1161"/>
      <c r="AF1161"/>
      <c r="AG1161"/>
      <c r="AH1161"/>
      <c r="AJ1161"/>
      <c r="AK1161"/>
      <c r="AL1161" t="b">
        <f t="shared" si="163"/>
        <v>1</v>
      </c>
      <c r="AM1161" t="b">
        <f t="shared" si="164"/>
        <v>1</v>
      </c>
      <c r="AN1161"/>
      <c r="AO1161"/>
      <c r="AP1161"/>
      <c r="AQ1161"/>
    </row>
    <row r="1162" spans="23:43" x14ac:dyDescent="0.25">
      <c r="W1162" t="b">
        <f t="shared" si="161"/>
        <v>1</v>
      </c>
      <c r="X1162" t="b">
        <f t="shared" si="162"/>
        <v>1</v>
      </c>
      <c r="Y1162"/>
      <c r="Z1162"/>
      <c r="AA1162"/>
      <c r="AF1162"/>
      <c r="AG1162"/>
      <c r="AH1162"/>
      <c r="AJ1162"/>
      <c r="AK1162"/>
      <c r="AL1162" t="b">
        <f t="shared" si="163"/>
        <v>1</v>
      </c>
      <c r="AM1162" t="b">
        <f t="shared" si="164"/>
        <v>1</v>
      </c>
      <c r="AN1162"/>
      <c r="AO1162"/>
      <c r="AP1162"/>
      <c r="AQ1162"/>
    </row>
    <row r="1163" spans="23:43" x14ac:dyDescent="0.25">
      <c r="W1163" t="b">
        <f t="shared" si="161"/>
        <v>1</v>
      </c>
      <c r="X1163" t="b">
        <f t="shared" si="162"/>
        <v>1</v>
      </c>
      <c r="Y1163"/>
      <c r="Z1163"/>
      <c r="AA1163"/>
      <c r="AF1163"/>
      <c r="AG1163"/>
      <c r="AH1163"/>
      <c r="AJ1163"/>
      <c r="AK1163"/>
      <c r="AL1163" t="b">
        <f t="shared" si="163"/>
        <v>1</v>
      </c>
      <c r="AM1163" t="b">
        <f t="shared" si="164"/>
        <v>1</v>
      </c>
      <c r="AN1163"/>
      <c r="AO1163"/>
      <c r="AP1163"/>
      <c r="AQ1163"/>
    </row>
    <row r="1164" spans="23:43" x14ac:dyDescent="0.25">
      <c r="W1164" t="b">
        <f t="shared" ref="W1164:W1227" si="165">IF(AND(U1164&lt;&gt;"",U1164&lt;&gt;"Grand Total",U1164&lt;&gt;"(blank)"),GETPIVOTDATA("Facility CCN",$U$10,"Facility CCN",U1164)=1,TRUE)</f>
        <v>1</v>
      </c>
      <c r="X1164" t="b">
        <f t="shared" ref="X1164:X1227" si="166">IF(AND(U1164&lt;&gt;"",U1164&lt;&gt;"Grand Total",U1164&lt;&gt;"(blank)"),LEN(U1164)=6,TRUE)</f>
        <v>1</v>
      </c>
      <c r="Y1164"/>
      <c r="Z1164"/>
      <c r="AA1164"/>
      <c r="AF1164"/>
      <c r="AG1164"/>
      <c r="AH1164"/>
      <c r="AJ1164"/>
      <c r="AK1164"/>
      <c r="AL1164" t="b">
        <f t="shared" ref="AL1164:AL1227" si="167">IF(AND(AJ1164&lt;&gt;"",AJ1164&lt;&gt;"Grand Total",AJ1164&lt;&gt;"(blank)"),GETPIVOTDATA("Provider NPI",$AJ$10,"Provider NPI",AJ1164)=1,TRUE)</f>
        <v>1</v>
      </c>
      <c r="AM1164" t="b">
        <f t="shared" ref="AM1164:AM1227" si="168">IF(AND(AJ1164&lt;&gt;"",AJ1164&lt;&gt;"Grand Total",AJ1164&lt;&gt;"(blank)"),LEN(AJ1164)=10,TRUE)</f>
        <v>1</v>
      </c>
      <c r="AN1164"/>
      <c r="AO1164"/>
      <c r="AP1164"/>
      <c r="AQ1164"/>
    </row>
    <row r="1165" spans="23:43" x14ac:dyDescent="0.25">
      <c r="W1165" t="b">
        <f t="shared" si="165"/>
        <v>1</v>
      </c>
      <c r="X1165" t="b">
        <f t="shared" si="166"/>
        <v>1</v>
      </c>
      <c r="Y1165"/>
      <c r="Z1165"/>
      <c r="AA1165"/>
      <c r="AF1165"/>
      <c r="AG1165"/>
      <c r="AH1165"/>
      <c r="AJ1165"/>
      <c r="AK1165"/>
      <c r="AL1165" t="b">
        <f t="shared" si="167"/>
        <v>1</v>
      </c>
      <c r="AM1165" t="b">
        <f t="shared" si="168"/>
        <v>1</v>
      </c>
      <c r="AN1165"/>
      <c r="AO1165"/>
      <c r="AP1165"/>
      <c r="AQ1165"/>
    </row>
    <row r="1166" spans="23:43" x14ac:dyDescent="0.25">
      <c r="W1166" t="b">
        <f t="shared" si="165"/>
        <v>1</v>
      </c>
      <c r="X1166" t="b">
        <f t="shared" si="166"/>
        <v>1</v>
      </c>
      <c r="Y1166"/>
      <c r="Z1166"/>
      <c r="AA1166"/>
      <c r="AF1166"/>
      <c r="AG1166"/>
      <c r="AH1166"/>
      <c r="AJ1166"/>
      <c r="AK1166"/>
      <c r="AL1166" t="b">
        <f t="shared" si="167"/>
        <v>1</v>
      </c>
      <c r="AM1166" t="b">
        <f t="shared" si="168"/>
        <v>1</v>
      </c>
      <c r="AN1166"/>
      <c r="AO1166"/>
      <c r="AP1166"/>
      <c r="AQ1166"/>
    </row>
    <row r="1167" spans="23:43" x14ac:dyDescent="0.25">
      <c r="W1167" t="b">
        <f t="shared" si="165"/>
        <v>1</v>
      </c>
      <c r="X1167" t="b">
        <f t="shared" si="166"/>
        <v>1</v>
      </c>
      <c r="Y1167"/>
      <c r="Z1167"/>
      <c r="AA1167"/>
      <c r="AF1167"/>
      <c r="AG1167"/>
      <c r="AH1167"/>
      <c r="AJ1167"/>
      <c r="AK1167"/>
      <c r="AL1167" t="b">
        <f t="shared" si="167"/>
        <v>1</v>
      </c>
      <c r="AM1167" t="b">
        <f t="shared" si="168"/>
        <v>1</v>
      </c>
      <c r="AN1167"/>
      <c r="AO1167"/>
      <c r="AP1167"/>
      <c r="AQ1167"/>
    </row>
    <row r="1168" spans="23:43" x14ac:dyDescent="0.25">
      <c r="W1168" t="b">
        <f t="shared" si="165"/>
        <v>1</v>
      </c>
      <c r="X1168" t="b">
        <f t="shared" si="166"/>
        <v>1</v>
      </c>
      <c r="Y1168"/>
      <c r="Z1168"/>
      <c r="AA1168"/>
      <c r="AF1168"/>
      <c r="AG1168"/>
      <c r="AH1168"/>
      <c r="AJ1168"/>
      <c r="AK1168"/>
      <c r="AL1168" t="b">
        <f t="shared" si="167"/>
        <v>1</v>
      </c>
      <c r="AM1168" t="b">
        <f t="shared" si="168"/>
        <v>1</v>
      </c>
      <c r="AN1168"/>
      <c r="AO1168"/>
      <c r="AP1168"/>
      <c r="AQ1168"/>
    </row>
    <row r="1169" spans="23:43" x14ac:dyDescent="0.25">
      <c r="W1169" t="b">
        <f t="shared" si="165"/>
        <v>1</v>
      </c>
      <c r="X1169" t="b">
        <f t="shared" si="166"/>
        <v>1</v>
      </c>
      <c r="Y1169"/>
      <c r="Z1169"/>
      <c r="AA1169"/>
      <c r="AF1169"/>
      <c r="AG1169"/>
      <c r="AH1169"/>
      <c r="AJ1169"/>
      <c r="AK1169"/>
      <c r="AL1169" t="b">
        <f t="shared" si="167"/>
        <v>1</v>
      </c>
      <c r="AM1169" t="b">
        <f t="shared" si="168"/>
        <v>1</v>
      </c>
      <c r="AN1169"/>
      <c r="AO1169"/>
      <c r="AP1169"/>
      <c r="AQ1169"/>
    </row>
    <row r="1170" spans="23:43" x14ac:dyDescent="0.25">
      <c r="W1170" t="b">
        <f t="shared" si="165"/>
        <v>1</v>
      </c>
      <c r="X1170" t="b">
        <f t="shared" si="166"/>
        <v>1</v>
      </c>
      <c r="Y1170"/>
      <c r="Z1170"/>
      <c r="AA1170"/>
      <c r="AF1170"/>
      <c r="AG1170"/>
      <c r="AH1170"/>
      <c r="AJ1170"/>
      <c r="AK1170"/>
      <c r="AL1170" t="b">
        <f t="shared" si="167"/>
        <v>1</v>
      </c>
      <c r="AM1170" t="b">
        <f t="shared" si="168"/>
        <v>1</v>
      </c>
      <c r="AN1170"/>
      <c r="AO1170"/>
      <c r="AP1170"/>
      <c r="AQ1170"/>
    </row>
    <row r="1171" spans="23:43" x14ac:dyDescent="0.25">
      <c r="W1171" t="b">
        <f t="shared" si="165"/>
        <v>1</v>
      </c>
      <c r="X1171" t="b">
        <f t="shared" si="166"/>
        <v>1</v>
      </c>
      <c r="Y1171"/>
      <c r="Z1171"/>
      <c r="AA1171"/>
      <c r="AF1171"/>
      <c r="AG1171"/>
      <c r="AH1171"/>
      <c r="AJ1171"/>
      <c r="AK1171"/>
      <c r="AL1171" t="b">
        <f t="shared" si="167"/>
        <v>1</v>
      </c>
      <c r="AM1171" t="b">
        <f t="shared" si="168"/>
        <v>1</v>
      </c>
      <c r="AN1171"/>
      <c r="AO1171"/>
      <c r="AP1171"/>
      <c r="AQ1171"/>
    </row>
    <row r="1172" spans="23:43" x14ac:dyDescent="0.25">
      <c r="W1172" t="b">
        <f t="shared" si="165"/>
        <v>1</v>
      </c>
      <c r="X1172" t="b">
        <f t="shared" si="166"/>
        <v>1</v>
      </c>
      <c r="Y1172"/>
      <c r="Z1172"/>
      <c r="AA1172"/>
      <c r="AF1172"/>
      <c r="AG1172"/>
      <c r="AH1172"/>
      <c r="AJ1172"/>
      <c r="AK1172"/>
      <c r="AL1172" t="b">
        <f t="shared" si="167"/>
        <v>1</v>
      </c>
      <c r="AM1172" t="b">
        <f t="shared" si="168"/>
        <v>1</v>
      </c>
      <c r="AN1172"/>
      <c r="AO1172"/>
      <c r="AP1172"/>
      <c r="AQ1172"/>
    </row>
    <row r="1173" spans="23:43" x14ac:dyDescent="0.25">
      <c r="W1173" t="b">
        <f t="shared" si="165"/>
        <v>1</v>
      </c>
      <c r="X1173" t="b">
        <f t="shared" si="166"/>
        <v>1</v>
      </c>
      <c r="Y1173"/>
      <c r="Z1173"/>
      <c r="AA1173"/>
      <c r="AF1173"/>
      <c r="AG1173"/>
      <c r="AH1173"/>
      <c r="AJ1173"/>
      <c r="AK1173"/>
      <c r="AL1173" t="b">
        <f t="shared" si="167"/>
        <v>1</v>
      </c>
      <c r="AM1173" t="b">
        <f t="shared" si="168"/>
        <v>1</v>
      </c>
      <c r="AN1173"/>
      <c r="AO1173"/>
      <c r="AP1173"/>
      <c r="AQ1173"/>
    </row>
    <row r="1174" spans="23:43" x14ac:dyDescent="0.25">
      <c r="W1174" t="b">
        <f t="shared" si="165"/>
        <v>1</v>
      </c>
      <c r="X1174" t="b">
        <f t="shared" si="166"/>
        <v>1</v>
      </c>
      <c r="Y1174"/>
      <c r="Z1174"/>
      <c r="AA1174"/>
      <c r="AF1174"/>
      <c r="AG1174"/>
      <c r="AH1174"/>
      <c r="AJ1174"/>
      <c r="AK1174"/>
      <c r="AL1174" t="b">
        <f t="shared" si="167"/>
        <v>1</v>
      </c>
      <c r="AM1174" t="b">
        <f t="shared" si="168"/>
        <v>1</v>
      </c>
      <c r="AN1174"/>
      <c r="AO1174"/>
      <c r="AP1174"/>
      <c r="AQ1174"/>
    </row>
    <row r="1175" spans="23:43" x14ac:dyDescent="0.25">
      <c r="W1175" t="b">
        <f t="shared" si="165"/>
        <v>1</v>
      </c>
      <c r="X1175" t="b">
        <f t="shared" si="166"/>
        <v>1</v>
      </c>
      <c r="Y1175"/>
      <c r="Z1175"/>
      <c r="AA1175"/>
      <c r="AF1175"/>
      <c r="AG1175"/>
      <c r="AH1175"/>
      <c r="AJ1175"/>
      <c r="AK1175"/>
      <c r="AL1175" t="b">
        <f t="shared" si="167"/>
        <v>1</v>
      </c>
      <c r="AM1175" t="b">
        <f t="shared" si="168"/>
        <v>1</v>
      </c>
      <c r="AN1175"/>
      <c r="AO1175"/>
      <c r="AP1175"/>
      <c r="AQ1175"/>
    </row>
    <row r="1176" spans="23:43" x14ac:dyDescent="0.25">
      <c r="W1176" t="b">
        <f t="shared" si="165"/>
        <v>1</v>
      </c>
      <c r="X1176" t="b">
        <f t="shared" si="166"/>
        <v>1</v>
      </c>
      <c r="Y1176"/>
      <c r="Z1176"/>
      <c r="AA1176"/>
      <c r="AF1176"/>
      <c r="AG1176"/>
      <c r="AH1176"/>
      <c r="AJ1176"/>
      <c r="AK1176"/>
      <c r="AL1176" t="b">
        <f t="shared" si="167"/>
        <v>1</v>
      </c>
      <c r="AM1176" t="b">
        <f t="shared" si="168"/>
        <v>1</v>
      </c>
      <c r="AN1176"/>
      <c r="AO1176"/>
      <c r="AP1176"/>
      <c r="AQ1176"/>
    </row>
    <row r="1177" spans="23:43" x14ac:dyDescent="0.25">
      <c r="W1177" t="b">
        <f t="shared" si="165"/>
        <v>1</v>
      </c>
      <c r="X1177" t="b">
        <f t="shared" si="166"/>
        <v>1</v>
      </c>
      <c r="Y1177"/>
      <c r="Z1177"/>
      <c r="AA1177"/>
      <c r="AF1177"/>
      <c r="AG1177"/>
      <c r="AH1177"/>
      <c r="AJ1177"/>
      <c r="AK1177"/>
      <c r="AL1177" t="b">
        <f t="shared" si="167"/>
        <v>1</v>
      </c>
      <c r="AM1177" t="b">
        <f t="shared" si="168"/>
        <v>1</v>
      </c>
      <c r="AN1177"/>
      <c r="AO1177"/>
      <c r="AP1177"/>
      <c r="AQ1177"/>
    </row>
    <row r="1178" spans="23:43" x14ac:dyDescent="0.25">
      <c r="W1178" t="b">
        <f t="shared" si="165"/>
        <v>1</v>
      </c>
      <c r="X1178" t="b">
        <f t="shared" si="166"/>
        <v>1</v>
      </c>
      <c r="Y1178"/>
      <c r="Z1178"/>
      <c r="AA1178"/>
      <c r="AF1178"/>
      <c r="AG1178"/>
      <c r="AH1178"/>
      <c r="AJ1178"/>
      <c r="AK1178"/>
      <c r="AL1178" t="b">
        <f t="shared" si="167"/>
        <v>1</v>
      </c>
      <c r="AM1178" t="b">
        <f t="shared" si="168"/>
        <v>1</v>
      </c>
      <c r="AN1178"/>
      <c r="AO1178"/>
      <c r="AP1178"/>
      <c r="AQ1178"/>
    </row>
    <row r="1179" spans="23:43" x14ac:dyDescent="0.25">
      <c r="W1179" t="b">
        <f t="shared" si="165"/>
        <v>1</v>
      </c>
      <c r="X1179" t="b">
        <f t="shared" si="166"/>
        <v>1</v>
      </c>
      <c r="Y1179"/>
      <c r="Z1179"/>
      <c r="AA1179"/>
      <c r="AF1179"/>
      <c r="AG1179"/>
      <c r="AH1179"/>
      <c r="AJ1179"/>
      <c r="AK1179"/>
      <c r="AL1179" t="b">
        <f t="shared" si="167"/>
        <v>1</v>
      </c>
      <c r="AM1179" t="b">
        <f t="shared" si="168"/>
        <v>1</v>
      </c>
      <c r="AN1179"/>
      <c r="AO1179"/>
      <c r="AP1179"/>
      <c r="AQ1179"/>
    </row>
    <row r="1180" spans="23:43" x14ac:dyDescent="0.25">
      <c r="W1180" t="b">
        <f t="shared" si="165"/>
        <v>1</v>
      </c>
      <c r="X1180" t="b">
        <f t="shared" si="166"/>
        <v>1</v>
      </c>
      <c r="Y1180"/>
      <c r="Z1180"/>
      <c r="AA1180"/>
      <c r="AF1180"/>
      <c r="AG1180"/>
      <c r="AH1180"/>
      <c r="AJ1180"/>
      <c r="AK1180"/>
      <c r="AL1180" t="b">
        <f t="shared" si="167"/>
        <v>1</v>
      </c>
      <c r="AM1180" t="b">
        <f t="shared" si="168"/>
        <v>1</v>
      </c>
      <c r="AN1180"/>
      <c r="AO1180"/>
      <c r="AP1180"/>
      <c r="AQ1180"/>
    </row>
    <row r="1181" spans="23:43" x14ac:dyDescent="0.25">
      <c r="W1181" t="b">
        <f t="shared" si="165"/>
        <v>1</v>
      </c>
      <c r="X1181" t="b">
        <f t="shared" si="166"/>
        <v>1</v>
      </c>
      <c r="Y1181"/>
      <c r="Z1181"/>
      <c r="AA1181"/>
      <c r="AF1181"/>
      <c r="AG1181"/>
      <c r="AH1181"/>
      <c r="AJ1181"/>
      <c r="AK1181"/>
      <c r="AL1181" t="b">
        <f t="shared" si="167"/>
        <v>1</v>
      </c>
      <c r="AM1181" t="b">
        <f t="shared" si="168"/>
        <v>1</v>
      </c>
      <c r="AN1181"/>
      <c r="AO1181"/>
      <c r="AP1181"/>
      <c r="AQ1181"/>
    </row>
    <row r="1182" spans="23:43" x14ac:dyDescent="0.25">
      <c r="W1182" t="b">
        <f t="shared" si="165"/>
        <v>1</v>
      </c>
      <c r="X1182" t="b">
        <f t="shared" si="166"/>
        <v>1</v>
      </c>
      <c r="Y1182"/>
      <c r="Z1182"/>
      <c r="AA1182"/>
      <c r="AF1182"/>
      <c r="AG1182"/>
      <c r="AH1182"/>
      <c r="AJ1182"/>
      <c r="AK1182"/>
      <c r="AL1182" t="b">
        <f t="shared" si="167"/>
        <v>1</v>
      </c>
      <c r="AM1182" t="b">
        <f t="shared" si="168"/>
        <v>1</v>
      </c>
      <c r="AN1182"/>
      <c r="AO1182"/>
      <c r="AP1182"/>
      <c r="AQ1182"/>
    </row>
    <row r="1183" spans="23:43" x14ac:dyDescent="0.25">
      <c r="W1183" t="b">
        <f t="shared" si="165"/>
        <v>1</v>
      </c>
      <c r="X1183" t="b">
        <f t="shared" si="166"/>
        <v>1</v>
      </c>
      <c r="Y1183"/>
      <c r="Z1183"/>
      <c r="AA1183"/>
      <c r="AF1183"/>
      <c r="AG1183"/>
      <c r="AH1183"/>
      <c r="AJ1183"/>
      <c r="AK1183"/>
      <c r="AL1183" t="b">
        <f t="shared" si="167"/>
        <v>1</v>
      </c>
      <c r="AM1183" t="b">
        <f t="shared" si="168"/>
        <v>1</v>
      </c>
      <c r="AN1183"/>
      <c r="AO1183"/>
      <c r="AP1183"/>
      <c r="AQ1183"/>
    </row>
    <row r="1184" spans="23:43" x14ac:dyDescent="0.25">
      <c r="W1184" t="b">
        <f t="shared" si="165"/>
        <v>1</v>
      </c>
      <c r="X1184" t="b">
        <f t="shared" si="166"/>
        <v>1</v>
      </c>
      <c r="Y1184"/>
      <c r="Z1184"/>
      <c r="AA1184"/>
      <c r="AF1184"/>
      <c r="AG1184"/>
      <c r="AH1184"/>
      <c r="AJ1184"/>
      <c r="AK1184"/>
      <c r="AL1184" t="b">
        <f t="shared" si="167"/>
        <v>1</v>
      </c>
      <c r="AM1184" t="b">
        <f t="shared" si="168"/>
        <v>1</v>
      </c>
      <c r="AN1184"/>
      <c r="AO1184"/>
      <c r="AP1184"/>
      <c r="AQ1184"/>
    </row>
    <row r="1185" spans="23:43" x14ac:dyDescent="0.25">
      <c r="W1185" t="b">
        <f t="shared" si="165"/>
        <v>1</v>
      </c>
      <c r="X1185" t="b">
        <f t="shared" si="166"/>
        <v>1</v>
      </c>
      <c r="Y1185"/>
      <c r="Z1185"/>
      <c r="AA1185"/>
      <c r="AF1185"/>
      <c r="AG1185"/>
      <c r="AH1185"/>
      <c r="AJ1185"/>
      <c r="AK1185"/>
      <c r="AL1185" t="b">
        <f t="shared" si="167"/>
        <v>1</v>
      </c>
      <c r="AM1185" t="b">
        <f t="shared" si="168"/>
        <v>1</v>
      </c>
      <c r="AN1185"/>
      <c r="AO1185"/>
      <c r="AP1185"/>
      <c r="AQ1185"/>
    </row>
    <row r="1186" spans="23:43" x14ac:dyDescent="0.25">
      <c r="W1186" t="b">
        <f t="shared" si="165"/>
        <v>1</v>
      </c>
      <c r="X1186" t="b">
        <f t="shared" si="166"/>
        <v>1</v>
      </c>
      <c r="Y1186"/>
      <c r="Z1186"/>
      <c r="AA1186"/>
      <c r="AF1186"/>
      <c r="AG1186"/>
      <c r="AH1186"/>
      <c r="AJ1186"/>
      <c r="AK1186"/>
      <c r="AL1186" t="b">
        <f t="shared" si="167"/>
        <v>1</v>
      </c>
      <c r="AM1186" t="b">
        <f t="shared" si="168"/>
        <v>1</v>
      </c>
      <c r="AN1186"/>
      <c r="AO1186"/>
      <c r="AP1186"/>
      <c r="AQ1186"/>
    </row>
    <row r="1187" spans="23:43" x14ac:dyDescent="0.25">
      <c r="W1187" t="b">
        <f t="shared" si="165"/>
        <v>1</v>
      </c>
      <c r="X1187" t="b">
        <f t="shared" si="166"/>
        <v>1</v>
      </c>
      <c r="Y1187"/>
      <c r="Z1187"/>
      <c r="AA1187"/>
      <c r="AF1187"/>
      <c r="AG1187"/>
      <c r="AH1187"/>
      <c r="AJ1187"/>
      <c r="AK1187"/>
      <c r="AL1187" t="b">
        <f t="shared" si="167"/>
        <v>1</v>
      </c>
      <c r="AM1187" t="b">
        <f t="shared" si="168"/>
        <v>1</v>
      </c>
      <c r="AN1187"/>
      <c r="AO1187"/>
      <c r="AP1187"/>
      <c r="AQ1187"/>
    </row>
    <row r="1188" spans="23:43" x14ac:dyDescent="0.25">
      <c r="W1188" t="b">
        <f t="shared" si="165"/>
        <v>1</v>
      </c>
      <c r="X1188" t="b">
        <f t="shared" si="166"/>
        <v>1</v>
      </c>
      <c r="Y1188"/>
      <c r="Z1188"/>
      <c r="AA1188"/>
      <c r="AF1188"/>
      <c r="AG1188"/>
      <c r="AH1188"/>
      <c r="AJ1188"/>
      <c r="AK1188"/>
      <c r="AL1188" t="b">
        <f t="shared" si="167"/>
        <v>1</v>
      </c>
      <c r="AM1188" t="b">
        <f t="shared" si="168"/>
        <v>1</v>
      </c>
      <c r="AN1188"/>
      <c r="AO1188"/>
      <c r="AP1188"/>
      <c r="AQ1188"/>
    </row>
    <row r="1189" spans="23:43" x14ac:dyDescent="0.25">
      <c r="W1189" t="b">
        <f t="shared" si="165"/>
        <v>1</v>
      </c>
      <c r="X1189" t="b">
        <f t="shared" si="166"/>
        <v>1</v>
      </c>
      <c r="Y1189"/>
      <c r="Z1189"/>
      <c r="AA1189"/>
      <c r="AF1189"/>
      <c r="AG1189"/>
      <c r="AH1189"/>
      <c r="AJ1189"/>
      <c r="AK1189"/>
      <c r="AL1189" t="b">
        <f t="shared" si="167"/>
        <v>1</v>
      </c>
      <c r="AM1189" t="b">
        <f t="shared" si="168"/>
        <v>1</v>
      </c>
      <c r="AN1189"/>
      <c r="AO1189"/>
      <c r="AP1189"/>
      <c r="AQ1189"/>
    </row>
    <row r="1190" spans="23:43" x14ac:dyDescent="0.25">
      <c r="W1190" t="b">
        <f t="shared" si="165"/>
        <v>1</v>
      </c>
      <c r="X1190" t="b">
        <f t="shared" si="166"/>
        <v>1</v>
      </c>
      <c r="Y1190"/>
      <c r="Z1190"/>
      <c r="AA1190"/>
      <c r="AF1190"/>
      <c r="AG1190"/>
      <c r="AH1190"/>
      <c r="AJ1190"/>
      <c r="AK1190"/>
      <c r="AL1190" t="b">
        <f t="shared" si="167"/>
        <v>1</v>
      </c>
      <c r="AM1190" t="b">
        <f t="shared" si="168"/>
        <v>1</v>
      </c>
      <c r="AN1190"/>
      <c r="AO1190"/>
      <c r="AP1190"/>
      <c r="AQ1190"/>
    </row>
    <row r="1191" spans="23:43" x14ac:dyDescent="0.25">
      <c r="W1191" t="b">
        <f t="shared" si="165"/>
        <v>1</v>
      </c>
      <c r="X1191" t="b">
        <f t="shared" si="166"/>
        <v>1</v>
      </c>
      <c r="Y1191"/>
      <c r="Z1191"/>
      <c r="AA1191"/>
      <c r="AF1191"/>
      <c r="AG1191"/>
      <c r="AH1191"/>
      <c r="AJ1191"/>
      <c r="AK1191"/>
      <c r="AL1191" t="b">
        <f t="shared" si="167"/>
        <v>1</v>
      </c>
      <c r="AM1191" t="b">
        <f t="shared" si="168"/>
        <v>1</v>
      </c>
      <c r="AN1191"/>
      <c r="AO1191"/>
      <c r="AP1191"/>
      <c r="AQ1191"/>
    </row>
    <row r="1192" spans="23:43" x14ac:dyDescent="0.25">
      <c r="W1192" t="b">
        <f t="shared" si="165"/>
        <v>1</v>
      </c>
      <c r="X1192" t="b">
        <f t="shared" si="166"/>
        <v>1</v>
      </c>
      <c r="Y1192"/>
      <c r="Z1192"/>
      <c r="AA1192"/>
      <c r="AF1192"/>
      <c r="AG1192"/>
      <c r="AH1192"/>
      <c r="AJ1192"/>
      <c r="AK1192"/>
      <c r="AL1192" t="b">
        <f t="shared" si="167"/>
        <v>1</v>
      </c>
      <c r="AM1192" t="b">
        <f t="shared" si="168"/>
        <v>1</v>
      </c>
      <c r="AN1192"/>
      <c r="AO1192"/>
      <c r="AP1192"/>
      <c r="AQ1192"/>
    </row>
    <row r="1193" spans="23:43" x14ac:dyDescent="0.25">
      <c r="W1193" t="b">
        <f t="shared" si="165"/>
        <v>1</v>
      </c>
      <c r="X1193" t="b">
        <f t="shared" si="166"/>
        <v>1</v>
      </c>
      <c r="Y1193"/>
      <c r="Z1193"/>
      <c r="AA1193"/>
      <c r="AF1193"/>
      <c r="AG1193"/>
      <c r="AH1193"/>
      <c r="AJ1193"/>
      <c r="AK1193"/>
      <c r="AL1193" t="b">
        <f t="shared" si="167"/>
        <v>1</v>
      </c>
      <c r="AM1193" t="b">
        <f t="shared" si="168"/>
        <v>1</v>
      </c>
      <c r="AN1193"/>
      <c r="AO1193"/>
      <c r="AP1193"/>
      <c r="AQ1193"/>
    </row>
    <row r="1194" spans="23:43" x14ac:dyDescent="0.25">
      <c r="W1194" t="b">
        <f t="shared" si="165"/>
        <v>1</v>
      </c>
      <c r="X1194" t="b">
        <f t="shared" si="166"/>
        <v>1</v>
      </c>
      <c r="Y1194"/>
      <c r="Z1194"/>
      <c r="AA1194"/>
      <c r="AF1194"/>
      <c r="AG1194"/>
      <c r="AH1194"/>
      <c r="AJ1194"/>
      <c r="AK1194"/>
      <c r="AL1194" t="b">
        <f t="shared" si="167"/>
        <v>1</v>
      </c>
      <c r="AM1194" t="b">
        <f t="shared" si="168"/>
        <v>1</v>
      </c>
      <c r="AN1194"/>
      <c r="AO1194"/>
      <c r="AP1194"/>
      <c r="AQ1194"/>
    </row>
    <row r="1195" spans="23:43" x14ac:dyDescent="0.25">
      <c r="W1195" t="b">
        <f t="shared" si="165"/>
        <v>1</v>
      </c>
      <c r="X1195" t="b">
        <f t="shared" si="166"/>
        <v>1</v>
      </c>
      <c r="Y1195"/>
      <c r="Z1195"/>
      <c r="AA1195"/>
      <c r="AF1195"/>
      <c r="AG1195"/>
      <c r="AH1195"/>
      <c r="AJ1195"/>
      <c r="AK1195"/>
      <c r="AL1195" t="b">
        <f t="shared" si="167"/>
        <v>1</v>
      </c>
      <c r="AM1195" t="b">
        <f t="shared" si="168"/>
        <v>1</v>
      </c>
      <c r="AN1195"/>
      <c r="AO1195"/>
      <c r="AP1195"/>
      <c r="AQ1195"/>
    </row>
    <row r="1196" spans="23:43" x14ac:dyDescent="0.25">
      <c r="W1196" t="b">
        <f t="shared" si="165"/>
        <v>1</v>
      </c>
      <c r="X1196" t="b">
        <f t="shared" si="166"/>
        <v>1</v>
      </c>
      <c r="Y1196"/>
      <c r="Z1196"/>
      <c r="AA1196"/>
      <c r="AF1196"/>
      <c r="AG1196"/>
      <c r="AH1196"/>
      <c r="AJ1196"/>
      <c r="AK1196"/>
      <c r="AL1196" t="b">
        <f t="shared" si="167"/>
        <v>1</v>
      </c>
      <c r="AM1196" t="b">
        <f t="shared" si="168"/>
        <v>1</v>
      </c>
      <c r="AN1196"/>
      <c r="AO1196"/>
      <c r="AP1196"/>
      <c r="AQ1196"/>
    </row>
    <row r="1197" spans="23:43" x14ac:dyDescent="0.25">
      <c r="W1197" t="b">
        <f t="shared" si="165"/>
        <v>1</v>
      </c>
      <c r="X1197" t="b">
        <f t="shared" si="166"/>
        <v>1</v>
      </c>
      <c r="Y1197"/>
      <c r="Z1197"/>
      <c r="AA1197"/>
      <c r="AF1197"/>
      <c r="AG1197"/>
      <c r="AH1197"/>
      <c r="AJ1197"/>
      <c r="AK1197"/>
      <c r="AL1197" t="b">
        <f t="shared" si="167"/>
        <v>1</v>
      </c>
      <c r="AM1197" t="b">
        <f t="shared" si="168"/>
        <v>1</v>
      </c>
      <c r="AN1197"/>
      <c r="AO1197"/>
      <c r="AP1197"/>
      <c r="AQ1197"/>
    </row>
    <row r="1198" spans="23:43" x14ac:dyDescent="0.25">
      <c r="W1198" t="b">
        <f t="shared" si="165"/>
        <v>1</v>
      </c>
      <c r="X1198" t="b">
        <f t="shared" si="166"/>
        <v>1</v>
      </c>
      <c r="Y1198"/>
      <c r="Z1198"/>
      <c r="AA1198"/>
      <c r="AF1198"/>
      <c r="AG1198"/>
      <c r="AH1198"/>
      <c r="AJ1198"/>
      <c r="AK1198"/>
      <c r="AL1198" t="b">
        <f t="shared" si="167"/>
        <v>1</v>
      </c>
      <c r="AM1198" t="b">
        <f t="shared" si="168"/>
        <v>1</v>
      </c>
      <c r="AN1198"/>
      <c r="AO1198"/>
      <c r="AP1198"/>
      <c r="AQ1198"/>
    </row>
    <row r="1199" spans="23:43" x14ac:dyDescent="0.25">
      <c r="W1199" t="b">
        <f t="shared" si="165"/>
        <v>1</v>
      </c>
      <c r="X1199" t="b">
        <f t="shared" si="166"/>
        <v>1</v>
      </c>
      <c r="Y1199"/>
      <c r="Z1199"/>
      <c r="AA1199"/>
      <c r="AF1199"/>
      <c r="AG1199"/>
      <c r="AH1199"/>
      <c r="AJ1199"/>
      <c r="AK1199"/>
      <c r="AL1199" t="b">
        <f t="shared" si="167"/>
        <v>1</v>
      </c>
      <c r="AM1199" t="b">
        <f t="shared" si="168"/>
        <v>1</v>
      </c>
      <c r="AN1199"/>
      <c r="AO1199"/>
      <c r="AP1199"/>
      <c r="AQ1199"/>
    </row>
    <row r="1200" spans="23:43" x14ac:dyDescent="0.25">
      <c r="W1200" t="b">
        <f t="shared" si="165"/>
        <v>1</v>
      </c>
      <c r="X1200" t="b">
        <f t="shared" si="166"/>
        <v>1</v>
      </c>
      <c r="Y1200"/>
      <c r="Z1200"/>
      <c r="AA1200"/>
      <c r="AF1200"/>
      <c r="AG1200"/>
      <c r="AH1200"/>
      <c r="AJ1200"/>
      <c r="AK1200"/>
      <c r="AL1200" t="b">
        <f t="shared" si="167"/>
        <v>1</v>
      </c>
      <c r="AM1200" t="b">
        <f t="shared" si="168"/>
        <v>1</v>
      </c>
      <c r="AN1200"/>
      <c r="AO1200"/>
      <c r="AP1200"/>
      <c r="AQ1200"/>
    </row>
    <row r="1201" spans="23:43" x14ac:dyDescent="0.25">
      <c r="W1201" t="b">
        <f t="shared" si="165"/>
        <v>1</v>
      </c>
      <c r="X1201" t="b">
        <f t="shared" si="166"/>
        <v>1</v>
      </c>
      <c r="Y1201"/>
      <c r="Z1201"/>
      <c r="AA1201"/>
      <c r="AF1201"/>
      <c r="AG1201"/>
      <c r="AH1201"/>
      <c r="AJ1201"/>
      <c r="AK1201"/>
      <c r="AL1201" t="b">
        <f t="shared" si="167"/>
        <v>1</v>
      </c>
      <c r="AM1201" t="b">
        <f t="shared" si="168"/>
        <v>1</v>
      </c>
      <c r="AN1201"/>
      <c r="AO1201"/>
      <c r="AP1201"/>
      <c r="AQ1201"/>
    </row>
    <row r="1202" spans="23:43" x14ac:dyDescent="0.25">
      <c r="W1202" t="b">
        <f t="shared" si="165"/>
        <v>1</v>
      </c>
      <c r="X1202" t="b">
        <f t="shared" si="166"/>
        <v>1</v>
      </c>
      <c r="Y1202"/>
      <c r="Z1202"/>
      <c r="AA1202"/>
      <c r="AF1202"/>
      <c r="AG1202"/>
      <c r="AH1202"/>
      <c r="AJ1202"/>
      <c r="AK1202"/>
      <c r="AL1202" t="b">
        <f t="shared" si="167"/>
        <v>1</v>
      </c>
      <c r="AM1202" t="b">
        <f t="shared" si="168"/>
        <v>1</v>
      </c>
      <c r="AN1202"/>
      <c r="AO1202"/>
      <c r="AP1202"/>
      <c r="AQ1202"/>
    </row>
    <row r="1203" spans="23:43" x14ac:dyDescent="0.25">
      <c r="W1203" t="b">
        <f t="shared" si="165"/>
        <v>1</v>
      </c>
      <c r="X1203" t="b">
        <f t="shared" si="166"/>
        <v>1</v>
      </c>
      <c r="Y1203"/>
      <c r="Z1203"/>
      <c r="AA1203"/>
      <c r="AF1203"/>
      <c r="AG1203"/>
      <c r="AH1203"/>
      <c r="AJ1203"/>
      <c r="AK1203"/>
      <c r="AL1203" t="b">
        <f t="shared" si="167"/>
        <v>1</v>
      </c>
      <c r="AM1203" t="b">
        <f t="shared" si="168"/>
        <v>1</v>
      </c>
      <c r="AN1203"/>
      <c r="AO1203"/>
      <c r="AP1203"/>
      <c r="AQ1203"/>
    </row>
    <row r="1204" spans="23:43" x14ac:dyDescent="0.25">
      <c r="W1204" t="b">
        <f t="shared" si="165"/>
        <v>1</v>
      </c>
      <c r="X1204" t="b">
        <f t="shared" si="166"/>
        <v>1</v>
      </c>
      <c r="Y1204"/>
      <c r="Z1204"/>
      <c r="AA1204"/>
      <c r="AF1204"/>
      <c r="AG1204"/>
      <c r="AH1204"/>
      <c r="AJ1204"/>
      <c r="AK1204"/>
      <c r="AL1204" t="b">
        <f t="shared" si="167"/>
        <v>1</v>
      </c>
      <c r="AM1204" t="b">
        <f t="shared" si="168"/>
        <v>1</v>
      </c>
      <c r="AN1204"/>
      <c r="AO1204"/>
      <c r="AP1204"/>
      <c r="AQ1204"/>
    </row>
    <row r="1205" spans="23:43" x14ac:dyDescent="0.25">
      <c r="W1205" t="b">
        <f t="shared" si="165"/>
        <v>1</v>
      </c>
      <c r="X1205" t="b">
        <f t="shared" si="166"/>
        <v>1</v>
      </c>
      <c r="Y1205"/>
      <c r="Z1205"/>
      <c r="AA1205"/>
      <c r="AF1205"/>
      <c r="AG1205"/>
      <c r="AH1205"/>
      <c r="AJ1205"/>
      <c r="AK1205"/>
      <c r="AL1205" t="b">
        <f t="shared" si="167"/>
        <v>1</v>
      </c>
      <c r="AM1205" t="b">
        <f t="shared" si="168"/>
        <v>1</v>
      </c>
      <c r="AN1205"/>
      <c r="AO1205"/>
      <c r="AP1205"/>
      <c r="AQ1205"/>
    </row>
    <row r="1206" spans="23:43" x14ac:dyDescent="0.25">
      <c r="W1206" t="b">
        <f t="shared" si="165"/>
        <v>1</v>
      </c>
      <c r="X1206" t="b">
        <f t="shared" si="166"/>
        <v>1</v>
      </c>
      <c r="Y1206"/>
      <c r="Z1206"/>
      <c r="AA1206"/>
      <c r="AF1206"/>
      <c r="AG1206"/>
      <c r="AH1206"/>
      <c r="AJ1206"/>
      <c r="AK1206"/>
      <c r="AL1206" t="b">
        <f t="shared" si="167"/>
        <v>1</v>
      </c>
      <c r="AM1206" t="b">
        <f t="shared" si="168"/>
        <v>1</v>
      </c>
      <c r="AN1206"/>
      <c r="AO1206"/>
      <c r="AP1206"/>
      <c r="AQ1206"/>
    </row>
    <row r="1207" spans="23:43" x14ac:dyDescent="0.25">
      <c r="W1207" t="b">
        <f t="shared" si="165"/>
        <v>1</v>
      </c>
      <c r="X1207" t="b">
        <f t="shared" si="166"/>
        <v>1</v>
      </c>
      <c r="Y1207"/>
      <c r="Z1207"/>
      <c r="AA1207"/>
      <c r="AF1207"/>
      <c r="AG1207"/>
      <c r="AH1207"/>
      <c r="AJ1207"/>
      <c r="AK1207"/>
      <c r="AL1207" t="b">
        <f t="shared" si="167"/>
        <v>1</v>
      </c>
      <c r="AM1207" t="b">
        <f t="shared" si="168"/>
        <v>1</v>
      </c>
      <c r="AN1207"/>
      <c r="AO1207"/>
      <c r="AP1207"/>
      <c r="AQ1207"/>
    </row>
    <row r="1208" spans="23:43" x14ac:dyDescent="0.25">
      <c r="W1208" t="b">
        <f t="shared" si="165"/>
        <v>1</v>
      </c>
      <c r="X1208" t="b">
        <f t="shared" si="166"/>
        <v>1</v>
      </c>
      <c r="Y1208"/>
      <c r="Z1208"/>
      <c r="AA1208"/>
      <c r="AF1208"/>
      <c r="AG1208"/>
      <c r="AH1208"/>
      <c r="AJ1208"/>
      <c r="AK1208"/>
      <c r="AL1208" t="b">
        <f t="shared" si="167"/>
        <v>1</v>
      </c>
      <c r="AM1208" t="b">
        <f t="shared" si="168"/>
        <v>1</v>
      </c>
      <c r="AN1208"/>
      <c r="AO1208"/>
      <c r="AP1208"/>
      <c r="AQ1208"/>
    </row>
    <row r="1209" spans="23:43" x14ac:dyDescent="0.25">
      <c r="W1209" t="b">
        <f t="shared" si="165"/>
        <v>1</v>
      </c>
      <c r="X1209" t="b">
        <f t="shared" si="166"/>
        <v>1</v>
      </c>
      <c r="Y1209"/>
      <c r="Z1209"/>
      <c r="AA1209"/>
      <c r="AF1209"/>
      <c r="AG1209"/>
      <c r="AH1209"/>
      <c r="AJ1209"/>
      <c r="AK1209"/>
      <c r="AL1209" t="b">
        <f t="shared" si="167"/>
        <v>1</v>
      </c>
      <c r="AM1209" t="b">
        <f t="shared" si="168"/>
        <v>1</v>
      </c>
      <c r="AN1209"/>
      <c r="AO1209"/>
      <c r="AP1209"/>
      <c r="AQ1209"/>
    </row>
    <row r="1210" spans="23:43" x14ac:dyDescent="0.25">
      <c r="W1210" t="b">
        <f t="shared" si="165"/>
        <v>1</v>
      </c>
      <c r="X1210" t="b">
        <f t="shared" si="166"/>
        <v>1</v>
      </c>
      <c r="Y1210"/>
      <c r="Z1210"/>
      <c r="AA1210"/>
      <c r="AF1210"/>
      <c r="AG1210"/>
      <c r="AH1210"/>
      <c r="AJ1210"/>
      <c r="AK1210"/>
      <c r="AL1210" t="b">
        <f t="shared" si="167"/>
        <v>1</v>
      </c>
      <c r="AM1210" t="b">
        <f t="shared" si="168"/>
        <v>1</v>
      </c>
      <c r="AN1210"/>
      <c r="AO1210"/>
      <c r="AP1210"/>
      <c r="AQ1210"/>
    </row>
    <row r="1211" spans="23:43" x14ac:dyDescent="0.25">
      <c r="W1211" t="b">
        <f t="shared" si="165"/>
        <v>1</v>
      </c>
      <c r="X1211" t="b">
        <f t="shared" si="166"/>
        <v>1</v>
      </c>
      <c r="Y1211"/>
      <c r="Z1211"/>
      <c r="AA1211"/>
      <c r="AF1211"/>
      <c r="AG1211"/>
      <c r="AH1211"/>
      <c r="AJ1211"/>
      <c r="AK1211"/>
      <c r="AL1211" t="b">
        <f t="shared" si="167"/>
        <v>1</v>
      </c>
      <c r="AM1211" t="b">
        <f t="shared" si="168"/>
        <v>1</v>
      </c>
      <c r="AN1211"/>
      <c r="AO1211"/>
      <c r="AP1211"/>
      <c r="AQ1211"/>
    </row>
    <row r="1212" spans="23:43" x14ac:dyDescent="0.25">
      <c r="W1212" t="b">
        <f t="shared" si="165"/>
        <v>1</v>
      </c>
      <c r="X1212" t="b">
        <f t="shared" si="166"/>
        <v>1</v>
      </c>
      <c r="Y1212"/>
      <c r="Z1212"/>
      <c r="AA1212"/>
      <c r="AF1212"/>
      <c r="AG1212"/>
      <c r="AH1212"/>
      <c r="AJ1212"/>
      <c r="AK1212"/>
      <c r="AL1212" t="b">
        <f t="shared" si="167"/>
        <v>1</v>
      </c>
      <c r="AM1212" t="b">
        <f t="shared" si="168"/>
        <v>1</v>
      </c>
      <c r="AN1212"/>
      <c r="AO1212"/>
      <c r="AP1212"/>
      <c r="AQ1212"/>
    </row>
    <row r="1213" spans="23:43" x14ac:dyDescent="0.25">
      <c r="W1213" t="b">
        <f t="shared" si="165"/>
        <v>1</v>
      </c>
      <c r="X1213" t="b">
        <f t="shared" si="166"/>
        <v>1</v>
      </c>
      <c r="Y1213"/>
      <c r="Z1213"/>
      <c r="AA1213"/>
      <c r="AF1213"/>
      <c r="AG1213"/>
      <c r="AH1213"/>
      <c r="AJ1213"/>
      <c r="AK1213"/>
      <c r="AL1213" t="b">
        <f t="shared" si="167"/>
        <v>1</v>
      </c>
      <c r="AM1213" t="b">
        <f t="shared" si="168"/>
        <v>1</v>
      </c>
      <c r="AN1213"/>
      <c r="AO1213"/>
      <c r="AP1213"/>
      <c r="AQ1213"/>
    </row>
    <row r="1214" spans="23:43" x14ac:dyDescent="0.25">
      <c r="W1214" t="b">
        <f t="shared" si="165"/>
        <v>1</v>
      </c>
      <c r="X1214" t="b">
        <f t="shared" si="166"/>
        <v>1</v>
      </c>
      <c r="Y1214"/>
      <c r="Z1214"/>
      <c r="AA1214"/>
      <c r="AF1214"/>
      <c r="AG1214"/>
      <c r="AH1214"/>
      <c r="AJ1214"/>
      <c r="AK1214"/>
      <c r="AL1214" t="b">
        <f t="shared" si="167"/>
        <v>1</v>
      </c>
      <c r="AM1214" t="b">
        <f t="shared" si="168"/>
        <v>1</v>
      </c>
      <c r="AN1214"/>
      <c r="AO1214"/>
      <c r="AP1214"/>
      <c r="AQ1214"/>
    </row>
    <row r="1215" spans="23:43" x14ac:dyDescent="0.25">
      <c r="W1215" t="b">
        <f t="shared" si="165"/>
        <v>1</v>
      </c>
      <c r="X1215" t="b">
        <f t="shared" si="166"/>
        <v>1</v>
      </c>
      <c r="Y1215"/>
      <c r="Z1215"/>
      <c r="AA1215"/>
      <c r="AF1215"/>
      <c r="AG1215"/>
      <c r="AH1215"/>
      <c r="AJ1215"/>
      <c r="AK1215"/>
      <c r="AL1215" t="b">
        <f t="shared" si="167"/>
        <v>1</v>
      </c>
      <c r="AM1215" t="b">
        <f t="shared" si="168"/>
        <v>1</v>
      </c>
      <c r="AN1215"/>
      <c r="AO1215"/>
      <c r="AP1215"/>
      <c r="AQ1215"/>
    </row>
    <row r="1216" spans="23:43" x14ac:dyDescent="0.25">
      <c r="W1216" t="b">
        <f t="shared" si="165"/>
        <v>1</v>
      </c>
      <c r="X1216" t="b">
        <f t="shared" si="166"/>
        <v>1</v>
      </c>
      <c r="Y1216"/>
      <c r="Z1216"/>
      <c r="AA1216"/>
      <c r="AF1216"/>
      <c r="AG1216"/>
      <c r="AH1216"/>
      <c r="AJ1216"/>
      <c r="AK1216"/>
      <c r="AL1216" t="b">
        <f t="shared" si="167"/>
        <v>1</v>
      </c>
      <c r="AM1216" t="b">
        <f t="shared" si="168"/>
        <v>1</v>
      </c>
      <c r="AN1216"/>
      <c r="AO1216"/>
      <c r="AP1216"/>
      <c r="AQ1216"/>
    </row>
    <row r="1217" spans="23:43" x14ac:dyDescent="0.25">
      <c r="W1217" t="b">
        <f t="shared" si="165"/>
        <v>1</v>
      </c>
      <c r="X1217" t="b">
        <f t="shared" si="166"/>
        <v>1</v>
      </c>
      <c r="Y1217"/>
      <c r="Z1217"/>
      <c r="AA1217"/>
      <c r="AF1217"/>
      <c r="AG1217"/>
      <c r="AH1217"/>
      <c r="AJ1217"/>
      <c r="AK1217"/>
      <c r="AL1217" t="b">
        <f t="shared" si="167"/>
        <v>1</v>
      </c>
      <c r="AM1217" t="b">
        <f t="shared" si="168"/>
        <v>1</v>
      </c>
      <c r="AN1217"/>
      <c r="AO1217"/>
      <c r="AP1217"/>
      <c r="AQ1217"/>
    </row>
    <row r="1218" spans="23:43" x14ac:dyDescent="0.25">
      <c r="W1218" t="b">
        <f t="shared" si="165"/>
        <v>1</v>
      </c>
      <c r="X1218" t="b">
        <f t="shared" si="166"/>
        <v>1</v>
      </c>
      <c r="Y1218"/>
      <c r="Z1218"/>
      <c r="AA1218"/>
      <c r="AF1218"/>
      <c r="AG1218"/>
      <c r="AH1218"/>
      <c r="AJ1218"/>
      <c r="AK1218"/>
      <c r="AL1218" t="b">
        <f t="shared" si="167"/>
        <v>1</v>
      </c>
      <c r="AM1218" t="b">
        <f t="shared" si="168"/>
        <v>1</v>
      </c>
      <c r="AN1218"/>
      <c r="AO1218"/>
      <c r="AP1218"/>
      <c r="AQ1218"/>
    </row>
    <row r="1219" spans="23:43" x14ac:dyDescent="0.25">
      <c r="W1219" t="b">
        <f t="shared" si="165"/>
        <v>1</v>
      </c>
      <c r="X1219" t="b">
        <f t="shared" si="166"/>
        <v>1</v>
      </c>
      <c r="Y1219"/>
      <c r="Z1219"/>
      <c r="AA1219"/>
      <c r="AF1219"/>
      <c r="AG1219"/>
      <c r="AH1219"/>
      <c r="AJ1219"/>
      <c r="AK1219"/>
      <c r="AL1219" t="b">
        <f t="shared" si="167"/>
        <v>1</v>
      </c>
      <c r="AM1219" t="b">
        <f t="shared" si="168"/>
        <v>1</v>
      </c>
      <c r="AN1219"/>
      <c r="AO1219"/>
      <c r="AP1219"/>
      <c r="AQ1219"/>
    </row>
    <row r="1220" spans="23:43" x14ac:dyDescent="0.25">
      <c r="W1220" t="b">
        <f t="shared" si="165"/>
        <v>1</v>
      </c>
      <c r="X1220" t="b">
        <f t="shared" si="166"/>
        <v>1</v>
      </c>
      <c r="Y1220"/>
      <c r="Z1220"/>
      <c r="AA1220"/>
      <c r="AF1220"/>
      <c r="AG1220"/>
      <c r="AH1220"/>
      <c r="AJ1220"/>
      <c r="AK1220"/>
      <c r="AL1220" t="b">
        <f t="shared" si="167"/>
        <v>1</v>
      </c>
      <c r="AM1220" t="b">
        <f t="shared" si="168"/>
        <v>1</v>
      </c>
      <c r="AN1220"/>
      <c r="AO1220"/>
      <c r="AP1220"/>
      <c r="AQ1220"/>
    </row>
    <row r="1221" spans="23:43" x14ac:dyDescent="0.25">
      <c r="W1221" t="b">
        <f t="shared" si="165"/>
        <v>1</v>
      </c>
      <c r="X1221" t="b">
        <f t="shared" si="166"/>
        <v>1</v>
      </c>
      <c r="Y1221"/>
      <c r="Z1221"/>
      <c r="AA1221"/>
      <c r="AF1221"/>
      <c r="AG1221"/>
      <c r="AH1221"/>
      <c r="AJ1221"/>
      <c r="AK1221"/>
      <c r="AL1221" t="b">
        <f t="shared" si="167"/>
        <v>1</v>
      </c>
      <c r="AM1221" t="b">
        <f t="shared" si="168"/>
        <v>1</v>
      </c>
      <c r="AN1221"/>
      <c r="AO1221"/>
      <c r="AP1221"/>
      <c r="AQ1221"/>
    </row>
    <row r="1222" spans="23:43" x14ac:dyDescent="0.25">
      <c r="W1222" t="b">
        <f t="shared" si="165"/>
        <v>1</v>
      </c>
      <c r="X1222" t="b">
        <f t="shared" si="166"/>
        <v>1</v>
      </c>
      <c r="Y1222"/>
      <c r="Z1222"/>
      <c r="AA1222"/>
      <c r="AF1222"/>
      <c r="AG1222"/>
      <c r="AH1222"/>
      <c r="AJ1222"/>
      <c r="AK1222"/>
      <c r="AL1222" t="b">
        <f t="shared" si="167"/>
        <v>1</v>
      </c>
      <c r="AM1222" t="b">
        <f t="shared" si="168"/>
        <v>1</v>
      </c>
      <c r="AN1222"/>
      <c r="AO1222"/>
      <c r="AP1222"/>
      <c r="AQ1222"/>
    </row>
    <row r="1223" spans="23:43" x14ac:dyDescent="0.25">
      <c r="W1223" t="b">
        <f t="shared" si="165"/>
        <v>1</v>
      </c>
      <c r="X1223" t="b">
        <f t="shared" si="166"/>
        <v>1</v>
      </c>
      <c r="Y1223"/>
      <c r="Z1223"/>
      <c r="AA1223"/>
      <c r="AF1223"/>
      <c r="AG1223"/>
      <c r="AH1223"/>
      <c r="AJ1223"/>
      <c r="AK1223"/>
      <c r="AL1223" t="b">
        <f t="shared" si="167"/>
        <v>1</v>
      </c>
      <c r="AM1223" t="b">
        <f t="shared" si="168"/>
        <v>1</v>
      </c>
      <c r="AN1223"/>
      <c r="AO1223"/>
      <c r="AP1223"/>
      <c r="AQ1223"/>
    </row>
    <row r="1224" spans="23:43" x14ac:dyDescent="0.25">
      <c r="W1224" t="b">
        <f t="shared" si="165"/>
        <v>1</v>
      </c>
      <c r="X1224" t="b">
        <f t="shared" si="166"/>
        <v>1</v>
      </c>
      <c r="Y1224"/>
      <c r="Z1224"/>
      <c r="AA1224"/>
      <c r="AF1224"/>
      <c r="AG1224"/>
      <c r="AH1224"/>
      <c r="AJ1224"/>
      <c r="AK1224"/>
      <c r="AL1224" t="b">
        <f t="shared" si="167"/>
        <v>1</v>
      </c>
      <c r="AM1224" t="b">
        <f t="shared" si="168"/>
        <v>1</v>
      </c>
      <c r="AN1224"/>
      <c r="AO1224"/>
      <c r="AP1224"/>
      <c r="AQ1224"/>
    </row>
    <row r="1225" spans="23:43" x14ac:dyDescent="0.25">
      <c r="W1225" t="b">
        <f t="shared" si="165"/>
        <v>1</v>
      </c>
      <c r="X1225" t="b">
        <f t="shared" si="166"/>
        <v>1</v>
      </c>
      <c r="Y1225"/>
      <c r="Z1225"/>
      <c r="AA1225"/>
      <c r="AF1225"/>
      <c r="AG1225"/>
      <c r="AH1225"/>
      <c r="AJ1225"/>
      <c r="AK1225"/>
      <c r="AL1225" t="b">
        <f t="shared" si="167"/>
        <v>1</v>
      </c>
      <c r="AM1225" t="b">
        <f t="shared" si="168"/>
        <v>1</v>
      </c>
      <c r="AN1225"/>
      <c r="AO1225"/>
      <c r="AP1225"/>
      <c r="AQ1225"/>
    </row>
    <row r="1226" spans="23:43" x14ac:dyDescent="0.25">
      <c r="W1226" t="b">
        <f t="shared" si="165"/>
        <v>1</v>
      </c>
      <c r="X1226" t="b">
        <f t="shared" si="166"/>
        <v>1</v>
      </c>
      <c r="Y1226"/>
      <c r="Z1226"/>
      <c r="AA1226"/>
      <c r="AF1226"/>
      <c r="AG1226"/>
      <c r="AH1226"/>
      <c r="AJ1226"/>
      <c r="AK1226"/>
      <c r="AL1226" t="b">
        <f t="shared" si="167"/>
        <v>1</v>
      </c>
      <c r="AM1226" t="b">
        <f t="shared" si="168"/>
        <v>1</v>
      </c>
      <c r="AN1226"/>
      <c r="AO1226"/>
      <c r="AP1226"/>
      <c r="AQ1226"/>
    </row>
    <row r="1227" spans="23:43" x14ac:dyDescent="0.25">
      <c r="W1227" t="b">
        <f t="shared" si="165"/>
        <v>1</v>
      </c>
      <c r="X1227" t="b">
        <f t="shared" si="166"/>
        <v>1</v>
      </c>
      <c r="Y1227"/>
      <c r="Z1227"/>
      <c r="AA1227"/>
      <c r="AF1227"/>
      <c r="AG1227"/>
      <c r="AH1227"/>
      <c r="AJ1227"/>
      <c r="AK1227"/>
      <c r="AL1227" t="b">
        <f t="shared" si="167"/>
        <v>1</v>
      </c>
      <c r="AM1227" t="b">
        <f t="shared" si="168"/>
        <v>1</v>
      </c>
      <c r="AN1227"/>
      <c r="AO1227"/>
      <c r="AP1227"/>
      <c r="AQ1227"/>
    </row>
    <row r="1228" spans="23:43" x14ac:dyDescent="0.25">
      <c r="W1228" t="b">
        <f t="shared" ref="W1228:W1291" si="169">IF(AND(U1228&lt;&gt;"",U1228&lt;&gt;"Grand Total",U1228&lt;&gt;"(blank)"),GETPIVOTDATA("Facility CCN",$U$10,"Facility CCN",U1228)=1,TRUE)</f>
        <v>1</v>
      </c>
      <c r="X1228" t="b">
        <f t="shared" ref="X1228:X1291" si="170">IF(AND(U1228&lt;&gt;"",U1228&lt;&gt;"Grand Total",U1228&lt;&gt;"(blank)"),LEN(U1228)=6,TRUE)</f>
        <v>1</v>
      </c>
      <c r="Y1228"/>
      <c r="Z1228"/>
      <c r="AA1228"/>
      <c r="AF1228"/>
      <c r="AG1228"/>
      <c r="AH1228"/>
      <c r="AJ1228"/>
      <c r="AK1228"/>
      <c r="AL1228" t="b">
        <f t="shared" ref="AL1228:AL1291" si="171">IF(AND(AJ1228&lt;&gt;"",AJ1228&lt;&gt;"Grand Total",AJ1228&lt;&gt;"(blank)"),GETPIVOTDATA("Provider NPI",$AJ$10,"Provider NPI",AJ1228)=1,TRUE)</f>
        <v>1</v>
      </c>
      <c r="AM1228" t="b">
        <f t="shared" ref="AM1228:AM1291" si="172">IF(AND(AJ1228&lt;&gt;"",AJ1228&lt;&gt;"Grand Total",AJ1228&lt;&gt;"(blank)"),LEN(AJ1228)=10,TRUE)</f>
        <v>1</v>
      </c>
      <c r="AN1228"/>
      <c r="AO1228"/>
      <c r="AP1228"/>
      <c r="AQ1228"/>
    </row>
    <row r="1229" spans="23:43" x14ac:dyDescent="0.25">
      <c r="W1229" t="b">
        <f t="shared" si="169"/>
        <v>1</v>
      </c>
      <c r="X1229" t="b">
        <f t="shared" si="170"/>
        <v>1</v>
      </c>
      <c r="Y1229"/>
      <c r="Z1229"/>
      <c r="AA1229"/>
      <c r="AF1229"/>
      <c r="AG1229"/>
      <c r="AH1229"/>
      <c r="AJ1229"/>
      <c r="AK1229"/>
      <c r="AL1229" t="b">
        <f t="shared" si="171"/>
        <v>1</v>
      </c>
      <c r="AM1229" t="b">
        <f t="shared" si="172"/>
        <v>1</v>
      </c>
      <c r="AN1229"/>
      <c r="AO1229"/>
      <c r="AP1229"/>
      <c r="AQ1229"/>
    </row>
    <row r="1230" spans="23:43" x14ac:dyDescent="0.25">
      <c r="W1230" t="b">
        <f t="shared" si="169"/>
        <v>1</v>
      </c>
      <c r="X1230" t="b">
        <f t="shared" si="170"/>
        <v>1</v>
      </c>
      <c r="Y1230"/>
      <c r="Z1230"/>
      <c r="AA1230"/>
      <c r="AF1230"/>
      <c r="AG1230"/>
      <c r="AH1230"/>
      <c r="AJ1230"/>
      <c r="AK1230"/>
      <c r="AL1230" t="b">
        <f t="shared" si="171"/>
        <v>1</v>
      </c>
      <c r="AM1230" t="b">
        <f t="shared" si="172"/>
        <v>1</v>
      </c>
      <c r="AN1230"/>
      <c r="AO1230"/>
      <c r="AP1230"/>
      <c r="AQ1230"/>
    </row>
    <row r="1231" spans="23:43" x14ac:dyDescent="0.25">
      <c r="W1231" t="b">
        <f t="shared" si="169"/>
        <v>1</v>
      </c>
      <c r="X1231" t="b">
        <f t="shared" si="170"/>
        <v>1</v>
      </c>
      <c r="Y1231"/>
      <c r="Z1231"/>
      <c r="AA1231"/>
      <c r="AF1231"/>
      <c r="AG1231"/>
      <c r="AH1231"/>
      <c r="AJ1231"/>
      <c r="AK1231"/>
      <c r="AL1231" t="b">
        <f t="shared" si="171"/>
        <v>1</v>
      </c>
      <c r="AM1231" t="b">
        <f t="shared" si="172"/>
        <v>1</v>
      </c>
      <c r="AN1231"/>
      <c r="AO1231"/>
      <c r="AP1231"/>
      <c r="AQ1231"/>
    </row>
    <row r="1232" spans="23:43" x14ac:dyDescent="0.25">
      <c r="W1232" t="b">
        <f t="shared" si="169"/>
        <v>1</v>
      </c>
      <c r="X1232" t="b">
        <f t="shared" si="170"/>
        <v>1</v>
      </c>
      <c r="Y1232"/>
      <c r="Z1232"/>
      <c r="AA1232"/>
      <c r="AF1232"/>
      <c r="AG1232"/>
      <c r="AH1232"/>
      <c r="AJ1232"/>
      <c r="AK1232"/>
      <c r="AL1232" t="b">
        <f t="shared" si="171"/>
        <v>1</v>
      </c>
      <c r="AM1232" t="b">
        <f t="shared" si="172"/>
        <v>1</v>
      </c>
      <c r="AN1232"/>
      <c r="AO1232"/>
      <c r="AP1232"/>
      <c r="AQ1232"/>
    </row>
    <row r="1233" spans="23:43" x14ac:dyDescent="0.25">
      <c r="W1233" t="b">
        <f t="shared" si="169"/>
        <v>1</v>
      </c>
      <c r="X1233" t="b">
        <f t="shared" si="170"/>
        <v>1</v>
      </c>
      <c r="Y1233"/>
      <c r="Z1233"/>
      <c r="AA1233"/>
      <c r="AF1233"/>
      <c r="AG1233"/>
      <c r="AH1233"/>
      <c r="AJ1233"/>
      <c r="AK1233"/>
      <c r="AL1233" t="b">
        <f t="shared" si="171"/>
        <v>1</v>
      </c>
      <c r="AM1233" t="b">
        <f t="shared" si="172"/>
        <v>1</v>
      </c>
      <c r="AN1233"/>
      <c r="AO1233"/>
      <c r="AP1233"/>
      <c r="AQ1233"/>
    </row>
    <row r="1234" spans="23:43" x14ac:dyDescent="0.25">
      <c r="W1234" t="b">
        <f t="shared" si="169"/>
        <v>1</v>
      </c>
      <c r="X1234" t="b">
        <f t="shared" si="170"/>
        <v>1</v>
      </c>
      <c r="Y1234"/>
      <c r="Z1234"/>
      <c r="AA1234"/>
      <c r="AF1234"/>
      <c r="AG1234"/>
      <c r="AH1234"/>
      <c r="AJ1234"/>
      <c r="AK1234"/>
      <c r="AL1234" t="b">
        <f t="shared" si="171"/>
        <v>1</v>
      </c>
      <c r="AM1234" t="b">
        <f t="shared" si="172"/>
        <v>1</v>
      </c>
      <c r="AN1234"/>
      <c r="AO1234"/>
      <c r="AP1234"/>
      <c r="AQ1234"/>
    </row>
    <row r="1235" spans="23:43" x14ac:dyDescent="0.25">
      <c r="W1235" t="b">
        <f t="shared" si="169"/>
        <v>1</v>
      </c>
      <c r="X1235" t="b">
        <f t="shared" si="170"/>
        <v>1</v>
      </c>
      <c r="Y1235"/>
      <c r="Z1235"/>
      <c r="AA1235"/>
      <c r="AF1235"/>
      <c r="AG1235"/>
      <c r="AH1235"/>
      <c r="AJ1235"/>
      <c r="AK1235"/>
      <c r="AL1235" t="b">
        <f t="shared" si="171"/>
        <v>1</v>
      </c>
      <c r="AM1235" t="b">
        <f t="shared" si="172"/>
        <v>1</v>
      </c>
      <c r="AN1235"/>
      <c r="AO1235"/>
      <c r="AP1235"/>
      <c r="AQ1235"/>
    </row>
    <row r="1236" spans="23:43" x14ac:dyDescent="0.25">
      <c r="W1236" t="b">
        <f t="shared" si="169"/>
        <v>1</v>
      </c>
      <c r="X1236" t="b">
        <f t="shared" si="170"/>
        <v>1</v>
      </c>
      <c r="Y1236"/>
      <c r="Z1236"/>
      <c r="AA1236"/>
      <c r="AF1236"/>
      <c r="AG1236"/>
      <c r="AH1236"/>
      <c r="AJ1236"/>
      <c r="AK1236"/>
      <c r="AL1236" t="b">
        <f t="shared" si="171"/>
        <v>1</v>
      </c>
      <c r="AM1236" t="b">
        <f t="shared" si="172"/>
        <v>1</v>
      </c>
      <c r="AN1236"/>
      <c r="AO1236"/>
      <c r="AP1236"/>
      <c r="AQ1236"/>
    </row>
    <row r="1237" spans="23:43" x14ac:dyDescent="0.25">
      <c r="W1237" t="b">
        <f t="shared" si="169"/>
        <v>1</v>
      </c>
      <c r="X1237" t="b">
        <f t="shared" si="170"/>
        <v>1</v>
      </c>
      <c r="Y1237"/>
      <c r="Z1237"/>
      <c r="AA1237"/>
      <c r="AF1237"/>
      <c r="AG1237"/>
      <c r="AH1237"/>
      <c r="AJ1237"/>
      <c r="AK1237"/>
      <c r="AL1237" t="b">
        <f t="shared" si="171"/>
        <v>1</v>
      </c>
      <c r="AM1237" t="b">
        <f t="shared" si="172"/>
        <v>1</v>
      </c>
      <c r="AN1237"/>
      <c r="AO1237"/>
      <c r="AP1237"/>
      <c r="AQ1237"/>
    </row>
    <row r="1238" spans="23:43" x14ac:dyDescent="0.25">
      <c r="W1238" t="b">
        <f t="shared" si="169"/>
        <v>1</v>
      </c>
      <c r="X1238" t="b">
        <f t="shared" si="170"/>
        <v>1</v>
      </c>
      <c r="Y1238"/>
      <c r="Z1238"/>
      <c r="AA1238"/>
      <c r="AF1238"/>
      <c r="AG1238"/>
      <c r="AH1238"/>
      <c r="AJ1238"/>
      <c r="AK1238"/>
      <c r="AL1238" t="b">
        <f t="shared" si="171"/>
        <v>1</v>
      </c>
      <c r="AM1238" t="b">
        <f t="shared" si="172"/>
        <v>1</v>
      </c>
      <c r="AN1238"/>
      <c r="AO1238"/>
      <c r="AP1238"/>
      <c r="AQ1238"/>
    </row>
    <row r="1239" spans="23:43" x14ac:dyDescent="0.25">
      <c r="W1239" t="b">
        <f t="shared" si="169"/>
        <v>1</v>
      </c>
      <c r="X1239" t="b">
        <f t="shared" si="170"/>
        <v>1</v>
      </c>
      <c r="Y1239"/>
      <c r="Z1239"/>
      <c r="AA1239"/>
      <c r="AF1239"/>
      <c r="AG1239"/>
      <c r="AH1239"/>
      <c r="AJ1239"/>
      <c r="AK1239"/>
      <c r="AL1239" t="b">
        <f t="shared" si="171"/>
        <v>1</v>
      </c>
      <c r="AM1239" t="b">
        <f t="shared" si="172"/>
        <v>1</v>
      </c>
      <c r="AN1239"/>
      <c r="AO1239"/>
      <c r="AP1239"/>
      <c r="AQ1239"/>
    </row>
    <row r="1240" spans="23:43" x14ac:dyDescent="0.25">
      <c r="W1240" t="b">
        <f t="shared" si="169"/>
        <v>1</v>
      </c>
      <c r="X1240" t="b">
        <f t="shared" si="170"/>
        <v>1</v>
      </c>
      <c r="Y1240"/>
      <c r="Z1240"/>
      <c r="AA1240"/>
      <c r="AF1240"/>
      <c r="AG1240"/>
      <c r="AH1240"/>
      <c r="AJ1240"/>
      <c r="AK1240"/>
      <c r="AL1240" t="b">
        <f t="shared" si="171"/>
        <v>1</v>
      </c>
      <c r="AM1240" t="b">
        <f t="shared" si="172"/>
        <v>1</v>
      </c>
      <c r="AN1240"/>
      <c r="AO1240"/>
      <c r="AP1240"/>
      <c r="AQ1240"/>
    </row>
    <row r="1241" spans="23:43" x14ac:dyDescent="0.25">
      <c r="W1241" t="b">
        <f t="shared" si="169"/>
        <v>1</v>
      </c>
      <c r="X1241" t="b">
        <f t="shared" si="170"/>
        <v>1</v>
      </c>
      <c r="Y1241"/>
      <c r="Z1241"/>
      <c r="AA1241"/>
      <c r="AF1241"/>
      <c r="AG1241"/>
      <c r="AH1241"/>
      <c r="AJ1241"/>
      <c r="AK1241"/>
      <c r="AL1241" t="b">
        <f t="shared" si="171"/>
        <v>1</v>
      </c>
      <c r="AM1241" t="b">
        <f t="shared" si="172"/>
        <v>1</v>
      </c>
      <c r="AN1241"/>
      <c r="AO1241"/>
      <c r="AP1241"/>
      <c r="AQ1241"/>
    </row>
    <row r="1242" spans="23:43" x14ac:dyDescent="0.25">
      <c r="W1242" t="b">
        <f t="shared" si="169"/>
        <v>1</v>
      </c>
      <c r="X1242" t="b">
        <f t="shared" si="170"/>
        <v>1</v>
      </c>
      <c r="Y1242"/>
      <c r="Z1242"/>
      <c r="AA1242"/>
      <c r="AF1242"/>
      <c r="AG1242"/>
      <c r="AH1242"/>
      <c r="AJ1242"/>
      <c r="AK1242"/>
      <c r="AL1242" t="b">
        <f t="shared" si="171"/>
        <v>1</v>
      </c>
      <c r="AM1242" t="b">
        <f t="shared" si="172"/>
        <v>1</v>
      </c>
      <c r="AN1242"/>
      <c r="AO1242"/>
      <c r="AP1242"/>
      <c r="AQ1242"/>
    </row>
    <row r="1243" spans="23:43" x14ac:dyDescent="0.25">
      <c r="W1243" t="b">
        <f t="shared" si="169"/>
        <v>1</v>
      </c>
      <c r="X1243" t="b">
        <f t="shared" si="170"/>
        <v>1</v>
      </c>
      <c r="Y1243"/>
      <c r="Z1243"/>
      <c r="AA1243"/>
      <c r="AF1243"/>
      <c r="AG1243"/>
      <c r="AH1243"/>
      <c r="AJ1243"/>
      <c r="AK1243"/>
      <c r="AL1243" t="b">
        <f t="shared" si="171"/>
        <v>1</v>
      </c>
      <c r="AM1243" t="b">
        <f t="shared" si="172"/>
        <v>1</v>
      </c>
      <c r="AN1243"/>
      <c r="AO1243"/>
      <c r="AP1243"/>
      <c r="AQ1243"/>
    </row>
    <row r="1244" spans="23:43" x14ac:dyDescent="0.25">
      <c r="W1244" t="b">
        <f t="shared" si="169"/>
        <v>1</v>
      </c>
      <c r="X1244" t="b">
        <f t="shared" si="170"/>
        <v>1</v>
      </c>
      <c r="Y1244"/>
      <c r="Z1244"/>
      <c r="AA1244"/>
      <c r="AF1244"/>
      <c r="AG1244"/>
      <c r="AH1244"/>
      <c r="AJ1244"/>
      <c r="AK1244"/>
      <c r="AL1244" t="b">
        <f t="shared" si="171"/>
        <v>1</v>
      </c>
      <c r="AM1244" t="b">
        <f t="shared" si="172"/>
        <v>1</v>
      </c>
      <c r="AN1244"/>
      <c r="AO1244"/>
      <c r="AP1244"/>
      <c r="AQ1244"/>
    </row>
    <row r="1245" spans="23:43" x14ac:dyDescent="0.25">
      <c r="W1245" t="b">
        <f t="shared" si="169"/>
        <v>1</v>
      </c>
      <c r="X1245" t="b">
        <f t="shared" si="170"/>
        <v>1</v>
      </c>
      <c r="Y1245"/>
      <c r="Z1245"/>
      <c r="AA1245"/>
      <c r="AF1245"/>
      <c r="AG1245"/>
      <c r="AH1245"/>
      <c r="AJ1245"/>
      <c r="AK1245"/>
      <c r="AL1245" t="b">
        <f t="shared" si="171"/>
        <v>1</v>
      </c>
      <c r="AM1245" t="b">
        <f t="shared" si="172"/>
        <v>1</v>
      </c>
      <c r="AN1245"/>
      <c r="AO1245"/>
      <c r="AP1245"/>
      <c r="AQ1245"/>
    </row>
    <row r="1246" spans="23:43" x14ac:dyDescent="0.25">
      <c r="W1246" t="b">
        <f t="shared" si="169"/>
        <v>1</v>
      </c>
      <c r="X1246" t="b">
        <f t="shared" si="170"/>
        <v>1</v>
      </c>
      <c r="Y1246"/>
      <c r="Z1246"/>
      <c r="AA1246"/>
      <c r="AF1246"/>
      <c r="AG1246"/>
      <c r="AH1246"/>
      <c r="AJ1246"/>
      <c r="AK1246"/>
      <c r="AL1246" t="b">
        <f t="shared" si="171"/>
        <v>1</v>
      </c>
      <c r="AM1246" t="b">
        <f t="shared" si="172"/>
        <v>1</v>
      </c>
      <c r="AN1246"/>
      <c r="AO1246"/>
      <c r="AP1246"/>
      <c r="AQ1246"/>
    </row>
    <row r="1247" spans="23:43" x14ac:dyDescent="0.25">
      <c r="W1247" t="b">
        <f t="shared" si="169"/>
        <v>1</v>
      </c>
      <c r="X1247" t="b">
        <f t="shared" si="170"/>
        <v>1</v>
      </c>
      <c r="Y1247"/>
      <c r="Z1247"/>
      <c r="AA1247"/>
      <c r="AF1247"/>
      <c r="AG1247"/>
      <c r="AH1247"/>
      <c r="AJ1247"/>
      <c r="AK1247"/>
      <c r="AL1247" t="b">
        <f t="shared" si="171"/>
        <v>1</v>
      </c>
      <c r="AM1247" t="b">
        <f t="shared" si="172"/>
        <v>1</v>
      </c>
      <c r="AN1247"/>
      <c r="AO1247"/>
      <c r="AP1247"/>
      <c r="AQ1247"/>
    </row>
    <row r="1248" spans="23:43" x14ac:dyDescent="0.25">
      <c r="W1248" t="b">
        <f t="shared" si="169"/>
        <v>1</v>
      </c>
      <c r="X1248" t="b">
        <f t="shared" si="170"/>
        <v>1</v>
      </c>
      <c r="Y1248"/>
      <c r="Z1248"/>
      <c r="AA1248"/>
      <c r="AF1248"/>
      <c r="AG1248"/>
      <c r="AH1248"/>
      <c r="AJ1248"/>
      <c r="AK1248"/>
      <c r="AL1248" t="b">
        <f t="shared" si="171"/>
        <v>1</v>
      </c>
      <c r="AM1248" t="b">
        <f t="shared" si="172"/>
        <v>1</v>
      </c>
      <c r="AN1248"/>
      <c r="AO1248"/>
      <c r="AP1248"/>
      <c r="AQ1248"/>
    </row>
    <row r="1249" spans="23:43" x14ac:dyDescent="0.25">
      <c r="W1249" t="b">
        <f t="shared" si="169"/>
        <v>1</v>
      </c>
      <c r="X1249" t="b">
        <f t="shared" si="170"/>
        <v>1</v>
      </c>
      <c r="Y1249"/>
      <c r="Z1249"/>
      <c r="AA1249"/>
      <c r="AF1249"/>
      <c r="AG1249"/>
      <c r="AH1249"/>
      <c r="AJ1249"/>
      <c r="AK1249"/>
      <c r="AL1249" t="b">
        <f t="shared" si="171"/>
        <v>1</v>
      </c>
      <c r="AM1249" t="b">
        <f t="shared" si="172"/>
        <v>1</v>
      </c>
      <c r="AN1249"/>
      <c r="AO1249"/>
      <c r="AP1249"/>
      <c r="AQ1249"/>
    </row>
    <row r="1250" spans="23:43" x14ac:dyDescent="0.25">
      <c r="W1250" t="b">
        <f t="shared" si="169"/>
        <v>1</v>
      </c>
      <c r="X1250" t="b">
        <f t="shared" si="170"/>
        <v>1</v>
      </c>
      <c r="Y1250"/>
      <c r="Z1250"/>
      <c r="AA1250"/>
      <c r="AF1250"/>
      <c r="AG1250"/>
      <c r="AH1250"/>
      <c r="AJ1250"/>
      <c r="AK1250"/>
      <c r="AL1250" t="b">
        <f t="shared" si="171"/>
        <v>1</v>
      </c>
      <c r="AM1250" t="b">
        <f t="shared" si="172"/>
        <v>1</v>
      </c>
      <c r="AN1250"/>
      <c r="AO1250"/>
      <c r="AP1250"/>
      <c r="AQ1250"/>
    </row>
    <row r="1251" spans="23:43" x14ac:dyDescent="0.25">
      <c r="W1251" t="b">
        <f t="shared" si="169"/>
        <v>1</v>
      </c>
      <c r="X1251" t="b">
        <f t="shared" si="170"/>
        <v>1</v>
      </c>
      <c r="Y1251"/>
      <c r="Z1251"/>
      <c r="AA1251"/>
      <c r="AF1251"/>
      <c r="AG1251"/>
      <c r="AH1251"/>
      <c r="AJ1251"/>
      <c r="AK1251"/>
      <c r="AL1251" t="b">
        <f t="shared" si="171"/>
        <v>1</v>
      </c>
      <c r="AM1251" t="b">
        <f t="shared" si="172"/>
        <v>1</v>
      </c>
      <c r="AN1251"/>
      <c r="AO1251"/>
      <c r="AP1251"/>
      <c r="AQ1251"/>
    </row>
    <row r="1252" spans="23:43" x14ac:dyDescent="0.25">
      <c r="W1252" t="b">
        <f t="shared" si="169"/>
        <v>1</v>
      </c>
      <c r="X1252" t="b">
        <f t="shared" si="170"/>
        <v>1</v>
      </c>
      <c r="Y1252"/>
      <c r="Z1252"/>
      <c r="AA1252"/>
      <c r="AF1252"/>
      <c r="AG1252"/>
      <c r="AH1252"/>
      <c r="AJ1252"/>
      <c r="AK1252"/>
      <c r="AL1252" t="b">
        <f t="shared" si="171"/>
        <v>1</v>
      </c>
      <c r="AM1252" t="b">
        <f t="shared" si="172"/>
        <v>1</v>
      </c>
      <c r="AN1252"/>
      <c r="AO1252"/>
      <c r="AP1252"/>
      <c r="AQ1252"/>
    </row>
    <row r="1253" spans="23:43" x14ac:dyDescent="0.25">
      <c r="W1253" t="b">
        <f t="shared" si="169"/>
        <v>1</v>
      </c>
      <c r="X1253" t="b">
        <f t="shared" si="170"/>
        <v>1</v>
      </c>
      <c r="Y1253"/>
      <c r="Z1253"/>
      <c r="AA1253"/>
      <c r="AF1253"/>
      <c r="AG1253"/>
      <c r="AH1253"/>
      <c r="AJ1253"/>
      <c r="AK1253"/>
      <c r="AL1253" t="b">
        <f t="shared" si="171"/>
        <v>1</v>
      </c>
      <c r="AM1253" t="b">
        <f t="shared" si="172"/>
        <v>1</v>
      </c>
      <c r="AN1253"/>
      <c r="AO1253"/>
      <c r="AP1253"/>
      <c r="AQ1253"/>
    </row>
    <row r="1254" spans="23:43" x14ac:dyDescent="0.25">
      <c r="W1254" t="b">
        <f t="shared" si="169"/>
        <v>1</v>
      </c>
      <c r="X1254" t="b">
        <f t="shared" si="170"/>
        <v>1</v>
      </c>
      <c r="Y1254"/>
      <c r="Z1254"/>
      <c r="AA1254"/>
      <c r="AF1254"/>
      <c r="AG1254"/>
      <c r="AH1254"/>
      <c r="AJ1254"/>
      <c r="AK1254"/>
      <c r="AL1254" t="b">
        <f t="shared" si="171"/>
        <v>1</v>
      </c>
      <c r="AM1254" t="b">
        <f t="shared" si="172"/>
        <v>1</v>
      </c>
      <c r="AN1254"/>
      <c r="AO1254"/>
      <c r="AP1254"/>
      <c r="AQ1254"/>
    </row>
    <row r="1255" spans="23:43" x14ac:dyDescent="0.25">
      <c r="W1255" t="b">
        <f t="shared" si="169"/>
        <v>1</v>
      </c>
      <c r="X1255" t="b">
        <f t="shared" si="170"/>
        <v>1</v>
      </c>
      <c r="Y1255"/>
      <c r="Z1255"/>
      <c r="AA1255"/>
      <c r="AF1255"/>
      <c r="AG1255"/>
      <c r="AH1255"/>
      <c r="AJ1255"/>
      <c r="AK1255"/>
      <c r="AL1255" t="b">
        <f t="shared" si="171"/>
        <v>1</v>
      </c>
      <c r="AM1255" t="b">
        <f t="shared" si="172"/>
        <v>1</v>
      </c>
      <c r="AN1255"/>
      <c r="AO1255"/>
      <c r="AP1255"/>
      <c r="AQ1255"/>
    </row>
    <row r="1256" spans="23:43" x14ac:dyDescent="0.25">
      <c r="W1256" t="b">
        <f t="shared" si="169"/>
        <v>1</v>
      </c>
      <c r="X1256" t="b">
        <f t="shared" si="170"/>
        <v>1</v>
      </c>
      <c r="Y1256"/>
      <c r="Z1256"/>
      <c r="AA1256"/>
      <c r="AF1256"/>
      <c r="AG1256"/>
      <c r="AH1256"/>
      <c r="AJ1256"/>
      <c r="AK1256"/>
      <c r="AL1256" t="b">
        <f t="shared" si="171"/>
        <v>1</v>
      </c>
      <c r="AM1256" t="b">
        <f t="shared" si="172"/>
        <v>1</v>
      </c>
      <c r="AN1256"/>
      <c r="AO1256"/>
      <c r="AP1256"/>
      <c r="AQ1256"/>
    </row>
    <row r="1257" spans="23:43" x14ac:dyDescent="0.25">
      <c r="W1257" t="b">
        <f t="shared" si="169"/>
        <v>1</v>
      </c>
      <c r="X1257" t="b">
        <f t="shared" si="170"/>
        <v>1</v>
      </c>
      <c r="Y1257"/>
      <c r="Z1257"/>
      <c r="AA1257"/>
      <c r="AF1257"/>
      <c r="AG1257"/>
      <c r="AH1257"/>
      <c r="AJ1257"/>
      <c r="AK1257"/>
      <c r="AL1257" t="b">
        <f t="shared" si="171"/>
        <v>1</v>
      </c>
      <c r="AM1257" t="b">
        <f t="shared" si="172"/>
        <v>1</v>
      </c>
      <c r="AN1257"/>
      <c r="AO1257"/>
      <c r="AP1257"/>
      <c r="AQ1257"/>
    </row>
    <row r="1258" spans="23:43" x14ac:dyDescent="0.25">
      <c r="W1258" t="b">
        <f t="shared" si="169"/>
        <v>1</v>
      </c>
      <c r="X1258" t="b">
        <f t="shared" si="170"/>
        <v>1</v>
      </c>
      <c r="Y1258"/>
      <c r="Z1258"/>
      <c r="AA1258"/>
      <c r="AF1258"/>
      <c r="AG1258"/>
      <c r="AH1258"/>
      <c r="AJ1258"/>
      <c r="AK1258"/>
      <c r="AL1258" t="b">
        <f t="shared" si="171"/>
        <v>1</v>
      </c>
      <c r="AM1258" t="b">
        <f t="shared" si="172"/>
        <v>1</v>
      </c>
      <c r="AN1258"/>
      <c r="AO1258"/>
      <c r="AP1258"/>
      <c r="AQ1258"/>
    </row>
    <row r="1259" spans="23:43" x14ac:dyDescent="0.25">
      <c r="W1259" t="b">
        <f t="shared" si="169"/>
        <v>1</v>
      </c>
      <c r="X1259" t="b">
        <f t="shared" si="170"/>
        <v>1</v>
      </c>
      <c r="Y1259"/>
      <c r="Z1259"/>
      <c r="AA1259"/>
      <c r="AF1259"/>
      <c r="AG1259"/>
      <c r="AH1259"/>
      <c r="AJ1259"/>
      <c r="AK1259"/>
      <c r="AL1259" t="b">
        <f t="shared" si="171"/>
        <v>1</v>
      </c>
      <c r="AM1259" t="b">
        <f t="shared" si="172"/>
        <v>1</v>
      </c>
      <c r="AN1259"/>
      <c r="AO1259"/>
      <c r="AP1259"/>
      <c r="AQ1259"/>
    </row>
    <row r="1260" spans="23:43" x14ac:dyDescent="0.25">
      <c r="W1260" t="b">
        <f t="shared" si="169"/>
        <v>1</v>
      </c>
      <c r="X1260" t="b">
        <f t="shared" si="170"/>
        <v>1</v>
      </c>
      <c r="Y1260"/>
      <c r="Z1260"/>
      <c r="AA1260"/>
      <c r="AF1260"/>
      <c r="AG1260"/>
      <c r="AH1260"/>
      <c r="AJ1260"/>
      <c r="AK1260"/>
      <c r="AL1260" t="b">
        <f t="shared" si="171"/>
        <v>1</v>
      </c>
      <c r="AM1260" t="b">
        <f t="shared" si="172"/>
        <v>1</v>
      </c>
      <c r="AN1260"/>
      <c r="AO1260"/>
      <c r="AP1260"/>
      <c r="AQ1260"/>
    </row>
    <row r="1261" spans="23:43" x14ac:dyDescent="0.25">
      <c r="W1261" t="b">
        <f t="shared" si="169"/>
        <v>1</v>
      </c>
      <c r="X1261" t="b">
        <f t="shared" si="170"/>
        <v>1</v>
      </c>
      <c r="Y1261"/>
      <c r="Z1261"/>
      <c r="AA1261"/>
      <c r="AF1261"/>
      <c r="AG1261"/>
      <c r="AH1261"/>
      <c r="AJ1261"/>
      <c r="AK1261"/>
      <c r="AL1261" t="b">
        <f t="shared" si="171"/>
        <v>1</v>
      </c>
      <c r="AM1261" t="b">
        <f t="shared" si="172"/>
        <v>1</v>
      </c>
      <c r="AN1261"/>
      <c r="AO1261"/>
      <c r="AP1261"/>
      <c r="AQ1261"/>
    </row>
    <row r="1262" spans="23:43" x14ac:dyDescent="0.25">
      <c r="W1262" t="b">
        <f t="shared" si="169"/>
        <v>1</v>
      </c>
      <c r="X1262" t="b">
        <f t="shared" si="170"/>
        <v>1</v>
      </c>
      <c r="Y1262"/>
      <c r="Z1262"/>
      <c r="AA1262"/>
      <c r="AF1262"/>
      <c r="AG1262"/>
      <c r="AH1262"/>
      <c r="AJ1262"/>
      <c r="AK1262"/>
      <c r="AL1262" t="b">
        <f t="shared" si="171"/>
        <v>1</v>
      </c>
      <c r="AM1262" t="b">
        <f t="shared" si="172"/>
        <v>1</v>
      </c>
      <c r="AN1262"/>
      <c r="AO1262"/>
      <c r="AP1262"/>
      <c r="AQ1262"/>
    </row>
    <row r="1263" spans="23:43" x14ac:dyDescent="0.25">
      <c r="W1263" t="b">
        <f t="shared" si="169"/>
        <v>1</v>
      </c>
      <c r="X1263" t="b">
        <f t="shared" si="170"/>
        <v>1</v>
      </c>
      <c r="Y1263"/>
      <c r="Z1263"/>
      <c r="AA1263"/>
      <c r="AF1263"/>
      <c r="AG1263"/>
      <c r="AH1263"/>
      <c r="AJ1263"/>
      <c r="AK1263"/>
      <c r="AL1263" t="b">
        <f t="shared" si="171"/>
        <v>1</v>
      </c>
      <c r="AM1263" t="b">
        <f t="shared" si="172"/>
        <v>1</v>
      </c>
      <c r="AN1263"/>
      <c r="AO1263"/>
      <c r="AP1263"/>
      <c r="AQ1263"/>
    </row>
    <row r="1264" spans="23:43" x14ac:dyDescent="0.25">
      <c r="W1264" t="b">
        <f t="shared" si="169"/>
        <v>1</v>
      </c>
      <c r="X1264" t="b">
        <f t="shared" si="170"/>
        <v>1</v>
      </c>
      <c r="Y1264"/>
      <c r="Z1264"/>
      <c r="AA1264"/>
      <c r="AF1264"/>
      <c r="AG1264"/>
      <c r="AH1264"/>
      <c r="AJ1264"/>
      <c r="AK1264"/>
      <c r="AL1264" t="b">
        <f t="shared" si="171"/>
        <v>1</v>
      </c>
      <c r="AM1264" t="b">
        <f t="shared" si="172"/>
        <v>1</v>
      </c>
      <c r="AN1264"/>
      <c r="AO1264"/>
      <c r="AP1264"/>
      <c r="AQ1264"/>
    </row>
    <row r="1265" spans="23:43" x14ac:dyDescent="0.25">
      <c r="W1265" t="b">
        <f t="shared" si="169"/>
        <v>1</v>
      </c>
      <c r="X1265" t="b">
        <f t="shared" si="170"/>
        <v>1</v>
      </c>
      <c r="Y1265"/>
      <c r="Z1265"/>
      <c r="AA1265"/>
      <c r="AF1265"/>
      <c r="AG1265"/>
      <c r="AH1265"/>
      <c r="AJ1265"/>
      <c r="AK1265"/>
      <c r="AL1265" t="b">
        <f t="shared" si="171"/>
        <v>1</v>
      </c>
      <c r="AM1265" t="b">
        <f t="shared" si="172"/>
        <v>1</v>
      </c>
      <c r="AN1265"/>
      <c r="AO1265"/>
      <c r="AP1265"/>
      <c r="AQ1265"/>
    </row>
    <row r="1266" spans="23:43" x14ac:dyDescent="0.25">
      <c r="W1266" t="b">
        <f t="shared" si="169"/>
        <v>1</v>
      </c>
      <c r="X1266" t="b">
        <f t="shared" si="170"/>
        <v>1</v>
      </c>
      <c r="Y1266"/>
      <c r="Z1266"/>
      <c r="AA1266"/>
      <c r="AF1266"/>
      <c r="AG1266"/>
      <c r="AH1266"/>
      <c r="AJ1266"/>
      <c r="AK1266"/>
      <c r="AL1266" t="b">
        <f t="shared" si="171"/>
        <v>1</v>
      </c>
      <c r="AM1266" t="b">
        <f t="shared" si="172"/>
        <v>1</v>
      </c>
      <c r="AN1266"/>
      <c r="AO1266"/>
      <c r="AP1266"/>
      <c r="AQ1266"/>
    </row>
    <row r="1267" spans="23:43" x14ac:dyDescent="0.25">
      <c r="W1267" t="b">
        <f t="shared" si="169"/>
        <v>1</v>
      </c>
      <c r="X1267" t="b">
        <f t="shared" si="170"/>
        <v>1</v>
      </c>
      <c r="Y1267"/>
      <c r="Z1267"/>
      <c r="AA1267"/>
      <c r="AF1267"/>
      <c r="AG1267"/>
      <c r="AH1267"/>
      <c r="AJ1267"/>
      <c r="AK1267"/>
      <c r="AL1267" t="b">
        <f t="shared" si="171"/>
        <v>1</v>
      </c>
      <c r="AM1267" t="b">
        <f t="shared" si="172"/>
        <v>1</v>
      </c>
      <c r="AN1267"/>
      <c r="AO1267"/>
      <c r="AP1267"/>
      <c r="AQ1267"/>
    </row>
    <row r="1268" spans="23:43" x14ac:dyDescent="0.25">
      <c r="W1268" t="b">
        <f t="shared" si="169"/>
        <v>1</v>
      </c>
      <c r="X1268" t="b">
        <f t="shared" si="170"/>
        <v>1</v>
      </c>
      <c r="Y1268"/>
      <c r="Z1268"/>
      <c r="AA1268"/>
      <c r="AF1268"/>
      <c r="AG1268"/>
      <c r="AH1268"/>
      <c r="AJ1268"/>
      <c r="AK1268"/>
      <c r="AL1268" t="b">
        <f t="shared" si="171"/>
        <v>1</v>
      </c>
      <c r="AM1268" t="b">
        <f t="shared" si="172"/>
        <v>1</v>
      </c>
      <c r="AN1268"/>
      <c r="AO1268"/>
      <c r="AP1268"/>
      <c r="AQ1268"/>
    </row>
    <row r="1269" spans="23:43" x14ac:dyDescent="0.25">
      <c r="W1269" t="b">
        <f t="shared" si="169"/>
        <v>1</v>
      </c>
      <c r="X1269" t="b">
        <f t="shared" si="170"/>
        <v>1</v>
      </c>
      <c r="Y1269"/>
      <c r="Z1269"/>
      <c r="AA1269"/>
      <c r="AF1269"/>
      <c r="AG1269"/>
      <c r="AH1269"/>
      <c r="AJ1269"/>
      <c r="AK1269"/>
      <c r="AL1269" t="b">
        <f t="shared" si="171"/>
        <v>1</v>
      </c>
      <c r="AM1269" t="b">
        <f t="shared" si="172"/>
        <v>1</v>
      </c>
      <c r="AN1269"/>
      <c r="AO1269"/>
      <c r="AP1269"/>
      <c r="AQ1269"/>
    </row>
    <row r="1270" spans="23:43" x14ac:dyDescent="0.25">
      <c r="W1270" t="b">
        <f t="shared" si="169"/>
        <v>1</v>
      </c>
      <c r="X1270" t="b">
        <f t="shared" si="170"/>
        <v>1</v>
      </c>
      <c r="Y1270"/>
      <c r="Z1270"/>
      <c r="AA1270"/>
      <c r="AF1270"/>
      <c r="AG1270"/>
      <c r="AH1270"/>
      <c r="AJ1270"/>
      <c r="AK1270"/>
      <c r="AL1270" t="b">
        <f t="shared" si="171"/>
        <v>1</v>
      </c>
      <c r="AM1270" t="b">
        <f t="shared" si="172"/>
        <v>1</v>
      </c>
      <c r="AN1270"/>
      <c r="AO1270"/>
      <c r="AP1270"/>
      <c r="AQ1270"/>
    </row>
    <row r="1271" spans="23:43" x14ac:dyDescent="0.25">
      <c r="W1271" t="b">
        <f t="shared" si="169"/>
        <v>1</v>
      </c>
      <c r="X1271" t="b">
        <f t="shared" si="170"/>
        <v>1</v>
      </c>
      <c r="Y1271"/>
      <c r="Z1271"/>
      <c r="AA1271"/>
      <c r="AF1271"/>
      <c r="AG1271"/>
      <c r="AH1271"/>
      <c r="AJ1271"/>
      <c r="AK1271"/>
      <c r="AL1271" t="b">
        <f t="shared" si="171"/>
        <v>1</v>
      </c>
      <c r="AM1271" t="b">
        <f t="shared" si="172"/>
        <v>1</v>
      </c>
      <c r="AN1271"/>
      <c r="AO1271"/>
      <c r="AP1271"/>
      <c r="AQ1271"/>
    </row>
    <row r="1272" spans="23:43" x14ac:dyDescent="0.25">
      <c r="W1272" t="b">
        <f t="shared" si="169"/>
        <v>1</v>
      </c>
      <c r="X1272" t="b">
        <f t="shared" si="170"/>
        <v>1</v>
      </c>
      <c r="Y1272"/>
      <c r="Z1272"/>
      <c r="AA1272"/>
      <c r="AF1272"/>
      <c r="AG1272"/>
      <c r="AH1272"/>
      <c r="AJ1272"/>
      <c r="AK1272"/>
      <c r="AL1272" t="b">
        <f t="shared" si="171"/>
        <v>1</v>
      </c>
      <c r="AM1272" t="b">
        <f t="shared" si="172"/>
        <v>1</v>
      </c>
      <c r="AN1272"/>
      <c r="AO1272"/>
      <c r="AP1272"/>
      <c r="AQ1272"/>
    </row>
    <row r="1273" spans="23:43" x14ac:dyDescent="0.25">
      <c r="W1273" t="b">
        <f t="shared" si="169"/>
        <v>1</v>
      </c>
      <c r="X1273" t="b">
        <f t="shared" si="170"/>
        <v>1</v>
      </c>
      <c r="Y1273"/>
      <c r="Z1273"/>
      <c r="AA1273"/>
      <c r="AF1273"/>
      <c r="AG1273"/>
      <c r="AH1273"/>
      <c r="AJ1273"/>
      <c r="AK1273"/>
      <c r="AL1273" t="b">
        <f t="shared" si="171"/>
        <v>1</v>
      </c>
      <c r="AM1273" t="b">
        <f t="shared" si="172"/>
        <v>1</v>
      </c>
      <c r="AN1273"/>
      <c r="AO1273"/>
      <c r="AP1273"/>
      <c r="AQ1273"/>
    </row>
    <row r="1274" spans="23:43" x14ac:dyDescent="0.25">
      <c r="W1274" t="b">
        <f t="shared" si="169"/>
        <v>1</v>
      </c>
      <c r="X1274" t="b">
        <f t="shared" si="170"/>
        <v>1</v>
      </c>
      <c r="Y1274"/>
      <c r="Z1274"/>
      <c r="AA1274"/>
      <c r="AF1274"/>
      <c r="AG1274"/>
      <c r="AH1274"/>
      <c r="AJ1274"/>
      <c r="AK1274"/>
      <c r="AL1274" t="b">
        <f t="shared" si="171"/>
        <v>1</v>
      </c>
      <c r="AM1274" t="b">
        <f t="shared" si="172"/>
        <v>1</v>
      </c>
      <c r="AN1274"/>
      <c r="AO1274"/>
      <c r="AP1274"/>
      <c r="AQ1274"/>
    </row>
    <row r="1275" spans="23:43" x14ac:dyDescent="0.25">
      <c r="W1275" t="b">
        <f t="shared" si="169"/>
        <v>1</v>
      </c>
      <c r="X1275" t="b">
        <f t="shared" si="170"/>
        <v>1</v>
      </c>
      <c r="Y1275"/>
      <c r="Z1275"/>
      <c r="AA1275"/>
      <c r="AF1275"/>
      <c r="AG1275"/>
      <c r="AH1275"/>
      <c r="AJ1275"/>
      <c r="AK1275"/>
      <c r="AL1275" t="b">
        <f t="shared" si="171"/>
        <v>1</v>
      </c>
      <c r="AM1275" t="b">
        <f t="shared" si="172"/>
        <v>1</v>
      </c>
      <c r="AN1275"/>
      <c r="AO1275"/>
      <c r="AP1275"/>
      <c r="AQ1275"/>
    </row>
    <row r="1276" spans="23:43" x14ac:dyDescent="0.25">
      <c r="W1276" t="b">
        <f t="shared" si="169"/>
        <v>1</v>
      </c>
      <c r="X1276" t="b">
        <f t="shared" si="170"/>
        <v>1</v>
      </c>
      <c r="Y1276"/>
      <c r="Z1276"/>
      <c r="AA1276"/>
      <c r="AF1276"/>
      <c r="AG1276"/>
      <c r="AH1276"/>
      <c r="AJ1276"/>
      <c r="AK1276"/>
      <c r="AL1276" t="b">
        <f t="shared" si="171"/>
        <v>1</v>
      </c>
      <c r="AM1276" t="b">
        <f t="shared" si="172"/>
        <v>1</v>
      </c>
      <c r="AN1276"/>
      <c r="AO1276"/>
      <c r="AP1276"/>
      <c r="AQ1276"/>
    </row>
    <row r="1277" spans="23:43" x14ac:dyDescent="0.25">
      <c r="W1277" t="b">
        <f t="shared" si="169"/>
        <v>1</v>
      </c>
      <c r="X1277" t="b">
        <f t="shared" si="170"/>
        <v>1</v>
      </c>
      <c r="Y1277"/>
      <c r="Z1277"/>
      <c r="AA1277"/>
      <c r="AF1277"/>
      <c r="AG1277"/>
      <c r="AH1277"/>
      <c r="AJ1277"/>
      <c r="AK1277"/>
      <c r="AL1277" t="b">
        <f t="shared" si="171"/>
        <v>1</v>
      </c>
      <c r="AM1277" t="b">
        <f t="shared" si="172"/>
        <v>1</v>
      </c>
      <c r="AN1277"/>
      <c r="AO1277"/>
      <c r="AP1277"/>
      <c r="AQ1277"/>
    </row>
    <row r="1278" spans="23:43" x14ac:dyDescent="0.25">
      <c r="W1278" t="b">
        <f t="shared" si="169"/>
        <v>1</v>
      </c>
      <c r="X1278" t="b">
        <f t="shared" si="170"/>
        <v>1</v>
      </c>
      <c r="Y1278"/>
      <c r="Z1278"/>
      <c r="AA1278"/>
      <c r="AF1278"/>
      <c r="AG1278"/>
      <c r="AH1278"/>
      <c r="AJ1278"/>
      <c r="AK1278"/>
      <c r="AL1278" t="b">
        <f t="shared" si="171"/>
        <v>1</v>
      </c>
      <c r="AM1278" t="b">
        <f t="shared" si="172"/>
        <v>1</v>
      </c>
      <c r="AN1278"/>
      <c r="AO1278"/>
      <c r="AP1278"/>
      <c r="AQ1278"/>
    </row>
    <row r="1279" spans="23:43" x14ac:dyDescent="0.25">
      <c r="W1279" t="b">
        <f t="shared" si="169"/>
        <v>1</v>
      </c>
      <c r="X1279" t="b">
        <f t="shared" si="170"/>
        <v>1</v>
      </c>
      <c r="Y1279"/>
      <c r="Z1279"/>
      <c r="AA1279"/>
      <c r="AF1279"/>
      <c r="AG1279"/>
      <c r="AH1279"/>
      <c r="AJ1279"/>
      <c r="AK1279"/>
      <c r="AL1279" t="b">
        <f t="shared" si="171"/>
        <v>1</v>
      </c>
      <c r="AM1279" t="b">
        <f t="shared" si="172"/>
        <v>1</v>
      </c>
      <c r="AN1279"/>
      <c r="AO1279"/>
      <c r="AP1279"/>
      <c r="AQ1279"/>
    </row>
    <row r="1280" spans="23:43" x14ac:dyDescent="0.25">
      <c r="W1280" t="b">
        <f t="shared" si="169"/>
        <v>1</v>
      </c>
      <c r="X1280" t="b">
        <f t="shared" si="170"/>
        <v>1</v>
      </c>
      <c r="Y1280"/>
      <c r="Z1280"/>
      <c r="AA1280"/>
      <c r="AF1280"/>
      <c r="AG1280"/>
      <c r="AH1280"/>
      <c r="AJ1280"/>
      <c r="AK1280"/>
      <c r="AL1280" t="b">
        <f t="shared" si="171"/>
        <v>1</v>
      </c>
      <c r="AM1280" t="b">
        <f t="shared" si="172"/>
        <v>1</v>
      </c>
      <c r="AN1280"/>
      <c r="AO1280"/>
      <c r="AP1280"/>
      <c r="AQ1280"/>
    </row>
    <row r="1281" spans="23:43" x14ac:dyDescent="0.25">
      <c r="W1281" t="b">
        <f t="shared" si="169"/>
        <v>1</v>
      </c>
      <c r="X1281" t="b">
        <f t="shared" si="170"/>
        <v>1</v>
      </c>
      <c r="Y1281"/>
      <c r="Z1281"/>
      <c r="AA1281"/>
      <c r="AF1281"/>
      <c r="AG1281"/>
      <c r="AH1281"/>
      <c r="AJ1281"/>
      <c r="AK1281"/>
      <c r="AL1281" t="b">
        <f t="shared" si="171"/>
        <v>1</v>
      </c>
      <c r="AM1281" t="b">
        <f t="shared" si="172"/>
        <v>1</v>
      </c>
      <c r="AN1281"/>
      <c r="AO1281"/>
      <c r="AP1281"/>
      <c r="AQ1281"/>
    </row>
    <row r="1282" spans="23:43" x14ac:dyDescent="0.25">
      <c r="W1282" t="b">
        <f t="shared" si="169"/>
        <v>1</v>
      </c>
      <c r="X1282" t="b">
        <f t="shared" si="170"/>
        <v>1</v>
      </c>
      <c r="Y1282"/>
      <c r="Z1282"/>
      <c r="AA1282"/>
      <c r="AF1282"/>
      <c r="AG1282"/>
      <c r="AH1282"/>
      <c r="AJ1282"/>
      <c r="AK1282"/>
      <c r="AL1282" t="b">
        <f t="shared" si="171"/>
        <v>1</v>
      </c>
      <c r="AM1282" t="b">
        <f t="shared" si="172"/>
        <v>1</v>
      </c>
      <c r="AN1282"/>
      <c r="AO1282"/>
      <c r="AP1282"/>
      <c r="AQ1282"/>
    </row>
    <row r="1283" spans="23:43" x14ac:dyDescent="0.25">
      <c r="W1283" t="b">
        <f t="shared" si="169"/>
        <v>1</v>
      </c>
      <c r="X1283" t="b">
        <f t="shared" si="170"/>
        <v>1</v>
      </c>
      <c r="Y1283"/>
      <c r="Z1283"/>
      <c r="AA1283"/>
      <c r="AF1283"/>
      <c r="AG1283"/>
      <c r="AH1283"/>
      <c r="AJ1283"/>
      <c r="AK1283"/>
      <c r="AL1283" t="b">
        <f t="shared" si="171"/>
        <v>1</v>
      </c>
      <c r="AM1283" t="b">
        <f t="shared" si="172"/>
        <v>1</v>
      </c>
      <c r="AN1283"/>
      <c r="AO1283"/>
      <c r="AP1283"/>
      <c r="AQ1283"/>
    </row>
    <row r="1284" spans="23:43" x14ac:dyDescent="0.25">
      <c r="W1284" t="b">
        <f t="shared" si="169"/>
        <v>1</v>
      </c>
      <c r="X1284" t="b">
        <f t="shared" si="170"/>
        <v>1</v>
      </c>
      <c r="Y1284"/>
      <c r="Z1284"/>
      <c r="AA1284"/>
      <c r="AF1284"/>
      <c r="AG1284"/>
      <c r="AH1284"/>
      <c r="AJ1284"/>
      <c r="AK1284"/>
      <c r="AL1284" t="b">
        <f t="shared" si="171"/>
        <v>1</v>
      </c>
      <c r="AM1284" t="b">
        <f t="shared" si="172"/>
        <v>1</v>
      </c>
      <c r="AN1284"/>
      <c r="AO1284"/>
      <c r="AP1284"/>
      <c r="AQ1284"/>
    </row>
    <row r="1285" spans="23:43" x14ac:dyDescent="0.25">
      <c r="W1285" t="b">
        <f t="shared" si="169"/>
        <v>1</v>
      </c>
      <c r="X1285" t="b">
        <f t="shared" si="170"/>
        <v>1</v>
      </c>
      <c r="Y1285"/>
      <c r="Z1285"/>
      <c r="AA1285"/>
      <c r="AF1285"/>
      <c r="AG1285"/>
      <c r="AH1285"/>
      <c r="AJ1285"/>
      <c r="AK1285"/>
      <c r="AL1285" t="b">
        <f t="shared" si="171"/>
        <v>1</v>
      </c>
      <c r="AM1285" t="b">
        <f t="shared" si="172"/>
        <v>1</v>
      </c>
      <c r="AN1285"/>
      <c r="AO1285"/>
      <c r="AP1285"/>
      <c r="AQ1285"/>
    </row>
    <row r="1286" spans="23:43" x14ac:dyDescent="0.25">
      <c r="W1286" t="b">
        <f t="shared" si="169"/>
        <v>1</v>
      </c>
      <c r="X1286" t="b">
        <f t="shared" si="170"/>
        <v>1</v>
      </c>
      <c r="Y1286"/>
      <c r="Z1286"/>
      <c r="AA1286"/>
      <c r="AF1286"/>
      <c r="AG1286"/>
      <c r="AH1286"/>
      <c r="AJ1286"/>
      <c r="AK1286"/>
      <c r="AL1286" t="b">
        <f t="shared" si="171"/>
        <v>1</v>
      </c>
      <c r="AM1286" t="b">
        <f t="shared" si="172"/>
        <v>1</v>
      </c>
      <c r="AN1286"/>
      <c r="AO1286"/>
      <c r="AP1286"/>
      <c r="AQ1286"/>
    </row>
    <row r="1287" spans="23:43" x14ac:dyDescent="0.25">
      <c r="W1287" t="b">
        <f t="shared" si="169"/>
        <v>1</v>
      </c>
      <c r="X1287" t="b">
        <f t="shared" si="170"/>
        <v>1</v>
      </c>
      <c r="Y1287"/>
      <c r="Z1287"/>
      <c r="AA1287"/>
      <c r="AF1287"/>
      <c r="AG1287"/>
      <c r="AH1287"/>
      <c r="AJ1287"/>
      <c r="AK1287"/>
      <c r="AL1287" t="b">
        <f t="shared" si="171"/>
        <v>1</v>
      </c>
      <c r="AM1287" t="b">
        <f t="shared" si="172"/>
        <v>1</v>
      </c>
      <c r="AN1287"/>
      <c r="AO1287"/>
      <c r="AP1287"/>
      <c r="AQ1287"/>
    </row>
    <row r="1288" spans="23:43" x14ac:dyDescent="0.25">
      <c r="W1288" t="b">
        <f t="shared" si="169"/>
        <v>1</v>
      </c>
      <c r="X1288" t="b">
        <f t="shared" si="170"/>
        <v>1</v>
      </c>
      <c r="Y1288"/>
      <c r="Z1288"/>
      <c r="AA1288"/>
      <c r="AF1288"/>
      <c r="AG1288"/>
      <c r="AH1288"/>
      <c r="AJ1288"/>
      <c r="AK1288"/>
      <c r="AL1288" t="b">
        <f t="shared" si="171"/>
        <v>1</v>
      </c>
      <c r="AM1288" t="b">
        <f t="shared" si="172"/>
        <v>1</v>
      </c>
      <c r="AN1288"/>
      <c r="AO1288"/>
      <c r="AP1288"/>
      <c r="AQ1288"/>
    </row>
    <row r="1289" spans="23:43" x14ac:dyDescent="0.25">
      <c r="W1289" t="b">
        <f t="shared" si="169"/>
        <v>1</v>
      </c>
      <c r="X1289" t="b">
        <f t="shared" si="170"/>
        <v>1</v>
      </c>
      <c r="Y1289"/>
      <c r="Z1289"/>
      <c r="AA1289"/>
      <c r="AF1289"/>
      <c r="AG1289"/>
      <c r="AH1289"/>
      <c r="AJ1289"/>
      <c r="AK1289"/>
      <c r="AL1289" t="b">
        <f t="shared" si="171"/>
        <v>1</v>
      </c>
      <c r="AM1289" t="b">
        <f t="shared" si="172"/>
        <v>1</v>
      </c>
      <c r="AN1289"/>
      <c r="AO1289"/>
      <c r="AP1289"/>
      <c r="AQ1289"/>
    </row>
    <row r="1290" spans="23:43" x14ac:dyDescent="0.25">
      <c r="W1290" t="b">
        <f t="shared" si="169"/>
        <v>1</v>
      </c>
      <c r="X1290" t="b">
        <f t="shared" si="170"/>
        <v>1</v>
      </c>
      <c r="Y1290"/>
      <c r="Z1290"/>
      <c r="AA1290"/>
      <c r="AF1290"/>
      <c r="AG1290"/>
      <c r="AH1290"/>
      <c r="AJ1290"/>
      <c r="AK1290"/>
      <c r="AL1290" t="b">
        <f t="shared" si="171"/>
        <v>1</v>
      </c>
      <c r="AM1290" t="b">
        <f t="shared" si="172"/>
        <v>1</v>
      </c>
      <c r="AN1290"/>
      <c r="AO1290"/>
      <c r="AP1290"/>
      <c r="AQ1290"/>
    </row>
    <row r="1291" spans="23:43" x14ac:dyDescent="0.25">
      <c r="W1291" t="b">
        <f t="shared" si="169"/>
        <v>1</v>
      </c>
      <c r="X1291" t="b">
        <f t="shared" si="170"/>
        <v>1</v>
      </c>
      <c r="Y1291"/>
      <c r="Z1291"/>
      <c r="AA1291"/>
      <c r="AF1291"/>
      <c r="AG1291"/>
      <c r="AH1291"/>
      <c r="AJ1291"/>
      <c r="AK1291"/>
      <c r="AL1291" t="b">
        <f t="shared" si="171"/>
        <v>1</v>
      </c>
      <c r="AM1291" t="b">
        <f t="shared" si="172"/>
        <v>1</v>
      </c>
      <c r="AN1291"/>
      <c r="AO1291"/>
      <c r="AP1291"/>
      <c r="AQ1291"/>
    </row>
    <row r="1292" spans="23:43" x14ac:dyDescent="0.25">
      <c r="W1292" t="b">
        <f t="shared" ref="W1292:W1355" si="173">IF(AND(U1292&lt;&gt;"",U1292&lt;&gt;"Grand Total",U1292&lt;&gt;"(blank)"),GETPIVOTDATA("Facility CCN",$U$10,"Facility CCN",U1292)=1,TRUE)</f>
        <v>1</v>
      </c>
      <c r="X1292" t="b">
        <f t="shared" ref="X1292:X1355" si="174">IF(AND(U1292&lt;&gt;"",U1292&lt;&gt;"Grand Total",U1292&lt;&gt;"(blank)"),LEN(U1292)=6,TRUE)</f>
        <v>1</v>
      </c>
      <c r="Y1292"/>
      <c r="Z1292"/>
      <c r="AA1292"/>
      <c r="AF1292"/>
      <c r="AG1292"/>
      <c r="AH1292"/>
      <c r="AJ1292"/>
      <c r="AK1292"/>
      <c r="AL1292" t="b">
        <f t="shared" ref="AL1292:AL1355" si="175">IF(AND(AJ1292&lt;&gt;"",AJ1292&lt;&gt;"Grand Total",AJ1292&lt;&gt;"(blank)"),GETPIVOTDATA("Provider NPI",$AJ$10,"Provider NPI",AJ1292)=1,TRUE)</f>
        <v>1</v>
      </c>
      <c r="AM1292" t="b">
        <f t="shared" ref="AM1292:AM1355" si="176">IF(AND(AJ1292&lt;&gt;"",AJ1292&lt;&gt;"Grand Total",AJ1292&lt;&gt;"(blank)"),LEN(AJ1292)=10,TRUE)</f>
        <v>1</v>
      </c>
      <c r="AN1292"/>
      <c r="AO1292"/>
      <c r="AP1292"/>
      <c r="AQ1292"/>
    </row>
    <row r="1293" spans="23:43" x14ac:dyDescent="0.25">
      <c r="W1293" t="b">
        <f t="shared" si="173"/>
        <v>1</v>
      </c>
      <c r="X1293" t="b">
        <f t="shared" si="174"/>
        <v>1</v>
      </c>
      <c r="Y1293"/>
      <c r="Z1293"/>
      <c r="AA1293"/>
      <c r="AF1293"/>
      <c r="AG1293"/>
      <c r="AH1293"/>
      <c r="AJ1293"/>
      <c r="AK1293"/>
      <c r="AL1293" t="b">
        <f t="shared" si="175"/>
        <v>1</v>
      </c>
      <c r="AM1293" t="b">
        <f t="shared" si="176"/>
        <v>1</v>
      </c>
      <c r="AN1293"/>
      <c r="AO1293"/>
      <c r="AP1293"/>
      <c r="AQ1293"/>
    </row>
    <row r="1294" spans="23:43" x14ac:dyDescent="0.25">
      <c r="W1294" t="b">
        <f t="shared" si="173"/>
        <v>1</v>
      </c>
      <c r="X1294" t="b">
        <f t="shared" si="174"/>
        <v>1</v>
      </c>
      <c r="Y1294"/>
      <c r="Z1294"/>
      <c r="AA1294"/>
      <c r="AF1294"/>
      <c r="AG1294"/>
      <c r="AH1294"/>
      <c r="AJ1294"/>
      <c r="AK1294"/>
      <c r="AL1294" t="b">
        <f t="shared" si="175"/>
        <v>1</v>
      </c>
      <c r="AM1294" t="b">
        <f t="shared" si="176"/>
        <v>1</v>
      </c>
      <c r="AN1294"/>
      <c r="AO1294"/>
      <c r="AP1294"/>
      <c r="AQ1294"/>
    </row>
    <row r="1295" spans="23:43" x14ac:dyDescent="0.25">
      <c r="W1295" t="b">
        <f t="shared" si="173"/>
        <v>1</v>
      </c>
      <c r="X1295" t="b">
        <f t="shared" si="174"/>
        <v>1</v>
      </c>
      <c r="Y1295"/>
      <c r="Z1295"/>
      <c r="AA1295"/>
      <c r="AF1295"/>
      <c r="AG1295"/>
      <c r="AH1295"/>
      <c r="AJ1295"/>
      <c r="AK1295"/>
      <c r="AL1295" t="b">
        <f t="shared" si="175"/>
        <v>1</v>
      </c>
      <c r="AM1295" t="b">
        <f t="shared" si="176"/>
        <v>1</v>
      </c>
      <c r="AN1295"/>
      <c r="AO1295"/>
      <c r="AP1295"/>
      <c r="AQ1295"/>
    </row>
    <row r="1296" spans="23:43" x14ac:dyDescent="0.25">
      <c r="W1296" t="b">
        <f t="shared" si="173"/>
        <v>1</v>
      </c>
      <c r="X1296" t="b">
        <f t="shared" si="174"/>
        <v>1</v>
      </c>
      <c r="Y1296"/>
      <c r="Z1296"/>
      <c r="AA1296"/>
      <c r="AF1296"/>
      <c r="AG1296"/>
      <c r="AH1296"/>
      <c r="AJ1296"/>
      <c r="AK1296"/>
      <c r="AL1296" t="b">
        <f t="shared" si="175"/>
        <v>1</v>
      </c>
      <c r="AM1296" t="b">
        <f t="shared" si="176"/>
        <v>1</v>
      </c>
      <c r="AN1296"/>
      <c r="AO1296"/>
      <c r="AP1296"/>
      <c r="AQ1296"/>
    </row>
    <row r="1297" spans="23:43" x14ac:dyDescent="0.25">
      <c r="W1297" t="b">
        <f t="shared" si="173"/>
        <v>1</v>
      </c>
      <c r="X1297" t="b">
        <f t="shared" si="174"/>
        <v>1</v>
      </c>
      <c r="Y1297"/>
      <c r="Z1297"/>
      <c r="AA1297"/>
      <c r="AF1297"/>
      <c r="AG1297"/>
      <c r="AH1297"/>
      <c r="AJ1297"/>
      <c r="AK1297"/>
      <c r="AL1297" t="b">
        <f t="shared" si="175"/>
        <v>1</v>
      </c>
      <c r="AM1297" t="b">
        <f t="shared" si="176"/>
        <v>1</v>
      </c>
      <c r="AN1297"/>
      <c r="AO1297"/>
      <c r="AP1297"/>
      <c r="AQ1297"/>
    </row>
    <row r="1298" spans="23:43" x14ac:dyDescent="0.25">
      <c r="W1298" t="b">
        <f t="shared" si="173"/>
        <v>1</v>
      </c>
      <c r="X1298" t="b">
        <f t="shared" si="174"/>
        <v>1</v>
      </c>
      <c r="Y1298"/>
      <c r="Z1298"/>
      <c r="AA1298"/>
      <c r="AF1298"/>
      <c r="AG1298"/>
      <c r="AH1298"/>
      <c r="AJ1298"/>
      <c r="AK1298"/>
      <c r="AL1298" t="b">
        <f t="shared" si="175"/>
        <v>1</v>
      </c>
      <c r="AM1298" t="b">
        <f t="shared" si="176"/>
        <v>1</v>
      </c>
      <c r="AN1298"/>
      <c r="AO1298"/>
      <c r="AP1298"/>
      <c r="AQ1298"/>
    </row>
    <row r="1299" spans="23:43" x14ac:dyDescent="0.25">
      <c r="W1299" t="b">
        <f t="shared" si="173"/>
        <v>1</v>
      </c>
      <c r="X1299" t="b">
        <f t="shared" si="174"/>
        <v>1</v>
      </c>
      <c r="Y1299"/>
      <c r="Z1299"/>
      <c r="AA1299"/>
      <c r="AF1299"/>
      <c r="AG1299"/>
      <c r="AH1299"/>
      <c r="AJ1299"/>
      <c r="AK1299"/>
      <c r="AL1299" t="b">
        <f t="shared" si="175"/>
        <v>1</v>
      </c>
      <c r="AM1299" t="b">
        <f t="shared" si="176"/>
        <v>1</v>
      </c>
      <c r="AN1299"/>
      <c r="AO1299"/>
      <c r="AP1299"/>
      <c r="AQ1299"/>
    </row>
    <row r="1300" spans="23:43" x14ac:dyDescent="0.25">
      <c r="W1300" t="b">
        <f t="shared" si="173"/>
        <v>1</v>
      </c>
      <c r="X1300" t="b">
        <f t="shared" si="174"/>
        <v>1</v>
      </c>
      <c r="Y1300"/>
      <c r="Z1300"/>
      <c r="AA1300"/>
      <c r="AF1300"/>
      <c r="AG1300"/>
      <c r="AH1300"/>
      <c r="AJ1300"/>
      <c r="AK1300"/>
      <c r="AL1300" t="b">
        <f t="shared" si="175"/>
        <v>1</v>
      </c>
      <c r="AM1300" t="b">
        <f t="shared" si="176"/>
        <v>1</v>
      </c>
      <c r="AN1300"/>
      <c r="AO1300"/>
      <c r="AP1300"/>
      <c r="AQ1300"/>
    </row>
    <row r="1301" spans="23:43" x14ac:dyDescent="0.25">
      <c r="W1301" t="b">
        <f t="shared" si="173"/>
        <v>1</v>
      </c>
      <c r="X1301" t="b">
        <f t="shared" si="174"/>
        <v>1</v>
      </c>
      <c r="Y1301"/>
      <c r="Z1301"/>
      <c r="AA1301"/>
      <c r="AF1301"/>
      <c r="AG1301"/>
      <c r="AH1301"/>
      <c r="AJ1301"/>
      <c r="AK1301"/>
      <c r="AL1301" t="b">
        <f t="shared" si="175"/>
        <v>1</v>
      </c>
      <c r="AM1301" t="b">
        <f t="shared" si="176"/>
        <v>1</v>
      </c>
      <c r="AN1301"/>
      <c r="AO1301"/>
      <c r="AP1301"/>
      <c r="AQ1301"/>
    </row>
    <row r="1302" spans="23:43" x14ac:dyDescent="0.25">
      <c r="W1302" t="b">
        <f t="shared" si="173"/>
        <v>1</v>
      </c>
      <c r="X1302" t="b">
        <f t="shared" si="174"/>
        <v>1</v>
      </c>
      <c r="Y1302"/>
      <c r="Z1302"/>
      <c r="AA1302"/>
      <c r="AF1302"/>
      <c r="AG1302"/>
      <c r="AH1302"/>
      <c r="AJ1302"/>
      <c r="AK1302"/>
      <c r="AL1302" t="b">
        <f t="shared" si="175"/>
        <v>1</v>
      </c>
      <c r="AM1302" t="b">
        <f t="shared" si="176"/>
        <v>1</v>
      </c>
      <c r="AN1302"/>
      <c r="AO1302"/>
      <c r="AP1302"/>
      <c r="AQ1302"/>
    </row>
    <row r="1303" spans="23:43" x14ac:dyDescent="0.25">
      <c r="W1303" t="b">
        <f t="shared" si="173"/>
        <v>1</v>
      </c>
      <c r="X1303" t="b">
        <f t="shared" si="174"/>
        <v>1</v>
      </c>
      <c r="Y1303"/>
      <c r="Z1303"/>
      <c r="AA1303"/>
      <c r="AF1303"/>
      <c r="AG1303"/>
      <c r="AH1303"/>
      <c r="AJ1303"/>
      <c r="AK1303"/>
      <c r="AL1303" t="b">
        <f t="shared" si="175"/>
        <v>1</v>
      </c>
      <c r="AM1303" t="b">
        <f t="shared" si="176"/>
        <v>1</v>
      </c>
      <c r="AN1303"/>
      <c r="AO1303"/>
      <c r="AP1303"/>
      <c r="AQ1303"/>
    </row>
    <row r="1304" spans="23:43" x14ac:dyDescent="0.25">
      <c r="W1304" t="b">
        <f t="shared" si="173"/>
        <v>1</v>
      </c>
      <c r="X1304" t="b">
        <f t="shared" si="174"/>
        <v>1</v>
      </c>
      <c r="Y1304"/>
      <c r="Z1304"/>
      <c r="AA1304"/>
      <c r="AF1304"/>
      <c r="AG1304"/>
      <c r="AH1304"/>
      <c r="AJ1304"/>
      <c r="AK1304"/>
      <c r="AL1304" t="b">
        <f t="shared" si="175"/>
        <v>1</v>
      </c>
      <c r="AM1304" t="b">
        <f t="shared" si="176"/>
        <v>1</v>
      </c>
      <c r="AN1304"/>
      <c r="AO1304"/>
      <c r="AP1304"/>
      <c r="AQ1304"/>
    </row>
    <row r="1305" spans="23:43" x14ac:dyDescent="0.25">
      <c r="W1305" t="b">
        <f t="shared" si="173"/>
        <v>1</v>
      </c>
      <c r="X1305" t="b">
        <f t="shared" si="174"/>
        <v>1</v>
      </c>
      <c r="Y1305"/>
      <c r="Z1305"/>
      <c r="AA1305"/>
      <c r="AF1305"/>
      <c r="AG1305"/>
      <c r="AH1305"/>
      <c r="AJ1305"/>
      <c r="AK1305"/>
      <c r="AL1305" t="b">
        <f t="shared" si="175"/>
        <v>1</v>
      </c>
      <c r="AM1305" t="b">
        <f t="shared" si="176"/>
        <v>1</v>
      </c>
      <c r="AN1305"/>
      <c r="AO1305"/>
      <c r="AP1305"/>
      <c r="AQ1305"/>
    </row>
    <row r="1306" spans="23:43" x14ac:dyDescent="0.25">
      <c r="W1306" t="b">
        <f t="shared" si="173"/>
        <v>1</v>
      </c>
      <c r="X1306" t="b">
        <f t="shared" si="174"/>
        <v>1</v>
      </c>
      <c r="Y1306"/>
      <c r="Z1306"/>
      <c r="AA1306"/>
      <c r="AF1306"/>
      <c r="AG1306"/>
      <c r="AH1306"/>
      <c r="AJ1306"/>
      <c r="AK1306"/>
      <c r="AL1306" t="b">
        <f t="shared" si="175"/>
        <v>1</v>
      </c>
      <c r="AM1306" t="b">
        <f t="shared" si="176"/>
        <v>1</v>
      </c>
      <c r="AN1306"/>
      <c r="AO1306"/>
      <c r="AP1306"/>
      <c r="AQ1306"/>
    </row>
    <row r="1307" spans="23:43" x14ac:dyDescent="0.25">
      <c r="W1307" t="b">
        <f t="shared" si="173"/>
        <v>1</v>
      </c>
      <c r="X1307" t="b">
        <f t="shared" si="174"/>
        <v>1</v>
      </c>
      <c r="Y1307"/>
      <c r="Z1307"/>
      <c r="AA1307"/>
      <c r="AF1307"/>
      <c r="AG1307"/>
      <c r="AH1307"/>
      <c r="AJ1307"/>
      <c r="AK1307"/>
      <c r="AL1307" t="b">
        <f t="shared" si="175"/>
        <v>1</v>
      </c>
      <c r="AM1307" t="b">
        <f t="shared" si="176"/>
        <v>1</v>
      </c>
      <c r="AN1307"/>
      <c r="AO1307"/>
      <c r="AP1307"/>
      <c r="AQ1307"/>
    </row>
    <row r="1308" spans="23:43" x14ac:dyDescent="0.25">
      <c r="W1308" t="b">
        <f t="shared" si="173"/>
        <v>1</v>
      </c>
      <c r="X1308" t="b">
        <f t="shared" si="174"/>
        <v>1</v>
      </c>
      <c r="Y1308"/>
      <c r="Z1308"/>
      <c r="AA1308"/>
      <c r="AF1308"/>
      <c r="AG1308"/>
      <c r="AH1308"/>
      <c r="AJ1308"/>
      <c r="AK1308"/>
      <c r="AL1308" t="b">
        <f t="shared" si="175"/>
        <v>1</v>
      </c>
      <c r="AM1308" t="b">
        <f t="shared" si="176"/>
        <v>1</v>
      </c>
      <c r="AN1308"/>
      <c r="AO1308"/>
      <c r="AP1308"/>
      <c r="AQ1308"/>
    </row>
    <row r="1309" spans="23:43" x14ac:dyDescent="0.25">
      <c r="W1309" t="b">
        <f t="shared" si="173"/>
        <v>1</v>
      </c>
      <c r="X1309" t="b">
        <f t="shared" si="174"/>
        <v>1</v>
      </c>
      <c r="Y1309"/>
      <c r="Z1309"/>
      <c r="AA1309"/>
      <c r="AF1309"/>
      <c r="AG1309"/>
      <c r="AH1309"/>
      <c r="AJ1309"/>
      <c r="AK1309"/>
      <c r="AL1309" t="b">
        <f t="shared" si="175"/>
        <v>1</v>
      </c>
      <c r="AM1309" t="b">
        <f t="shared" si="176"/>
        <v>1</v>
      </c>
      <c r="AN1309"/>
      <c r="AO1309"/>
      <c r="AP1309"/>
      <c r="AQ1309"/>
    </row>
    <row r="1310" spans="23:43" x14ac:dyDescent="0.25">
      <c r="W1310" t="b">
        <f t="shared" si="173"/>
        <v>1</v>
      </c>
      <c r="X1310" t="b">
        <f t="shared" si="174"/>
        <v>1</v>
      </c>
      <c r="Y1310"/>
      <c r="Z1310"/>
      <c r="AA1310"/>
      <c r="AF1310"/>
      <c r="AG1310"/>
      <c r="AH1310"/>
      <c r="AJ1310"/>
      <c r="AK1310"/>
      <c r="AL1310" t="b">
        <f t="shared" si="175"/>
        <v>1</v>
      </c>
      <c r="AM1310" t="b">
        <f t="shared" si="176"/>
        <v>1</v>
      </c>
      <c r="AN1310"/>
      <c r="AO1310"/>
      <c r="AP1310"/>
      <c r="AQ1310"/>
    </row>
    <row r="1311" spans="23:43" x14ac:dyDescent="0.25">
      <c r="W1311" t="b">
        <f t="shared" si="173"/>
        <v>1</v>
      </c>
      <c r="X1311" t="b">
        <f t="shared" si="174"/>
        <v>1</v>
      </c>
      <c r="Y1311"/>
      <c r="Z1311"/>
      <c r="AA1311"/>
      <c r="AF1311"/>
      <c r="AG1311"/>
      <c r="AH1311"/>
      <c r="AJ1311"/>
      <c r="AK1311"/>
      <c r="AL1311" t="b">
        <f t="shared" si="175"/>
        <v>1</v>
      </c>
      <c r="AM1311" t="b">
        <f t="shared" si="176"/>
        <v>1</v>
      </c>
      <c r="AN1311"/>
      <c r="AO1311"/>
      <c r="AP1311"/>
      <c r="AQ1311"/>
    </row>
    <row r="1312" spans="23:43" x14ac:dyDescent="0.25">
      <c r="W1312" t="b">
        <f t="shared" si="173"/>
        <v>1</v>
      </c>
      <c r="X1312" t="b">
        <f t="shared" si="174"/>
        <v>1</v>
      </c>
      <c r="Y1312"/>
      <c r="Z1312"/>
      <c r="AA1312"/>
      <c r="AF1312"/>
      <c r="AG1312"/>
      <c r="AH1312"/>
      <c r="AJ1312"/>
      <c r="AK1312"/>
      <c r="AL1312" t="b">
        <f t="shared" si="175"/>
        <v>1</v>
      </c>
      <c r="AM1312" t="b">
        <f t="shared" si="176"/>
        <v>1</v>
      </c>
      <c r="AN1312"/>
      <c r="AO1312"/>
      <c r="AP1312"/>
      <c r="AQ1312"/>
    </row>
    <row r="1313" spans="23:43" x14ac:dyDescent="0.25">
      <c r="W1313" t="b">
        <f t="shared" si="173"/>
        <v>1</v>
      </c>
      <c r="X1313" t="b">
        <f t="shared" si="174"/>
        <v>1</v>
      </c>
      <c r="Y1313"/>
      <c r="Z1313"/>
      <c r="AA1313"/>
      <c r="AF1313"/>
      <c r="AG1313"/>
      <c r="AH1313"/>
      <c r="AJ1313"/>
      <c r="AK1313"/>
      <c r="AL1313" t="b">
        <f t="shared" si="175"/>
        <v>1</v>
      </c>
      <c r="AM1313" t="b">
        <f t="shared" si="176"/>
        <v>1</v>
      </c>
      <c r="AN1313"/>
      <c r="AO1313"/>
      <c r="AP1313"/>
      <c r="AQ1313"/>
    </row>
    <row r="1314" spans="23:43" x14ac:dyDescent="0.25">
      <c r="W1314" t="b">
        <f t="shared" si="173"/>
        <v>1</v>
      </c>
      <c r="X1314" t="b">
        <f t="shared" si="174"/>
        <v>1</v>
      </c>
      <c r="Y1314"/>
      <c r="Z1314"/>
      <c r="AA1314"/>
      <c r="AF1314"/>
      <c r="AG1314"/>
      <c r="AH1314"/>
      <c r="AJ1314"/>
      <c r="AK1314"/>
      <c r="AL1314" t="b">
        <f t="shared" si="175"/>
        <v>1</v>
      </c>
      <c r="AM1314" t="b">
        <f t="shared" si="176"/>
        <v>1</v>
      </c>
      <c r="AN1314"/>
      <c r="AO1314"/>
      <c r="AP1314"/>
      <c r="AQ1314"/>
    </row>
    <row r="1315" spans="23:43" x14ac:dyDescent="0.25">
      <c r="W1315" t="b">
        <f t="shared" si="173"/>
        <v>1</v>
      </c>
      <c r="X1315" t="b">
        <f t="shared" si="174"/>
        <v>1</v>
      </c>
      <c r="Y1315"/>
      <c r="Z1315"/>
      <c r="AA1315"/>
      <c r="AF1315"/>
      <c r="AG1315"/>
      <c r="AH1315"/>
      <c r="AJ1315"/>
      <c r="AK1315"/>
      <c r="AL1315" t="b">
        <f t="shared" si="175"/>
        <v>1</v>
      </c>
      <c r="AM1315" t="b">
        <f t="shared" si="176"/>
        <v>1</v>
      </c>
      <c r="AN1315"/>
      <c r="AO1315"/>
      <c r="AP1315"/>
      <c r="AQ1315"/>
    </row>
    <row r="1316" spans="23:43" x14ac:dyDescent="0.25">
      <c r="W1316" t="b">
        <f t="shared" si="173"/>
        <v>1</v>
      </c>
      <c r="X1316" t="b">
        <f t="shared" si="174"/>
        <v>1</v>
      </c>
      <c r="Y1316"/>
      <c r="Z1316"/>
      <c r="AA1316"/>
      <c r="AF1316"/>
      <c r="AG1316"/>
      <c r="AH1316"/>
      <c r="AJ1316"/>
      <c r="AK1316"/>
      <c r="AL1316" t="b">
        <f t="shared" si="175"/>
        <v>1</v>
      </c>
      <c r="AM1316" t="b">
        <f t="shared" si="176"/>
        <v>1</v>
      </c>
      <c r="AN1316"/>
      <c r="AO1316"/>
      <c r="AP1316"/>
      <c r="AQ1316"/>
    </row>
    <row r="1317" spans="23:43" x14ac:dyDescent="0.25">
      <c r="W1317" t="b">
        <f t="shared" si="173"/>
        <v>1</v>
      </c>
      <c r="X1317" t="b">
        <f t="shared" si="174"/>
        <v>1</v>
      </c>
      <c r="Y1317"/>
      <c r="Z1317"/>
      <c r="AA1317"/>
      <c r="AF1317"/>
      <c r="AG1317"/>
      <c r="AH1317"/>
      <c r="AJ1317"/>
      <c r="AK1317"/>
      <c r="AL1317" t="b">
        <f t="shared" si="175"/>
        <v>1</v>
      </c>
      <c r="AM1317" t="b">
        <f t="shared" si="176"/>
        <v>1</v>
      </c>
      <c r="AN1317"/>
      <c r="AO1317"/>
      <c r="AP1317"/>
      <c r="AQ1317"/>
    </row>
    <row r="1318" spans="23:43" x14ac:dyDescent="0.25">
      <c r="W1318" t="b">
        <f t="shared" si="173"/>
        <v>1</v>
      </c>
      <c r="X1318" t="b">
        <f t="shared" si="174"/>
        <v>1</v>
      </c>
      <c r="Y1318"/>
      <c r="Z1318"/>
      <c r="AA1318"/>
      <c r="AF1318"/>
      <c r="AG1318"/>
      <c r="AH1318"/>
      <c r="AJ1318"/>
      <c r="AK1318"/>
      <c r="AL1318" t="b">
        <f t="shared" si="175"/>
        <v>1</v>
      </c>
      <c r="AM1318" t="b">
        <f t="shared" si="176"/>
        <v>1</v>
      </c>
      <c r="AN1318"/>
      <c r="AO1318"/>
      <c r="AP1318"/>
      <c r="AQ1318"/>
    </row>
    <row r="1319" spans="23:43" x14ac:dyDescent="0.25">
      <c r="W1319" t="b">
        <f t="shared" si="173"/>
        <v>1</v>
      </c>
      <c r="X1319" t="b">
        <f t="shared" si="174"/>
        <v>1</v>
      </c>
      <c r="Y1319"/>
      <c r="Z1319"/>
      <c r="AA1319"/>
      <c r="AF1319"/>
      <c r="AG1319"/>
      <c r="AH1319"/>
      <c r="AJ1319"/>
      <c r="AK1319"/>
      <c r="AL1319" t="b">
        <f t="shared" si="175"/>
        <v>1</v>
      </c>
      <c r="AM1319" t="b">
        <f t="shared" si="176"/>
        <v>1</v>
      </c>
      <c r="AN1319"/>
      <c r="AO1319"/>
      <c r="AP1319"/>
      <c r="AQ1319"/>
    </row>
    <row r="1320" spans="23:43" x14ac:dyDescent="0.25">
      <c r="W1320" t="b">
        <f t="shared" si="173"/>
        <v>1</v>
      </c>
      <c r="X1320" t="b">
        <f t="shared" si="174"/>
        <v>1</v>
      </c>
      <c r="Y1320"/>
      <c r="Z1320"/>
      <c r="AA1320"/>
      <c r="AF1320"/>
      <c r="AG1320"/>
      <c r="AH1320"/>
      <c r="AJ1320"/>
      <c r="AK1320"/>
      <c r="AL1320" t="b">
        <f t="shared" si="175"/>
        <v>1</v>
      </c>
      <c r="AM1320" t="b">
        <f t="shared" si="176"/>
        <v>1</v>
      </c>
      <c r="AN1320"/>
      <c r="AO1320"/>
      <c r="AP1320"/>
      <c r="AQ1320"/>
    </row>
    <row r="1321" spans="23:43" x14ac:dyDescent="0.25">
      <c r="W1321" t="b">
        <f t="shared" si="173"/>
        <v>1</v>
      </c>
      <c r="X1321" t="b">
        <f t="shared" si="174"/>
        <v>1</v>
      </c>
      <c r="Y1321"/>
      <c r="Z1321"/>
      <c r="AA1321"/>
      <c r="AF1321"/>
      <c r="AG1321"/>
      <c r="AH1321"/>
      <c r="AJ1321"/>
      <c r="AK1321"/>
      <c r="AL1321" t="b">
        <f t="shared" si="175"/>
        <v>1</v>
      </c>
      <c r="AM1321" t="b">
        <f t="shared" si="176"/>
        <v>1</v>
      </c>
      <c r="AN1321"/>
      <c r="AO1321"/>
      <c r="AP1321"/>
      <c r="AQ1321"/>
    </row>
    <row r="1322" spans="23:43" x14ac:dyDescent="0.25">
      <c r="W1322" t="b">
        <f t="shared" si="173"/>
        <v>1</v>
      </c>
      <c r="X1322" t="b">
        <f t="shared" si="174"/>
        <v>1</v>
      </c>
      <c r="Y1322"/>
      <c r="Z1322"/>
      <c r="AA1322"/>
      <c r="AF1322"/>
      <c r="AG1322"/>
      <c r="AH1322"/>
      <c r="AJ1322"/>
      <c r="AK1322"/>
      <c r="AL1322" t="b">
        <f t="shared" si="175"/>
        <v>1</v>
      </c>
      <c r="AM1322" t="b">
        <f t="shared" si="176"/>
        <v>1</v>
      </c>
      <c r="AN1322"/>
      <c r="AO1322"/>
      <c r="AP1322"/>
      <c r="AQ1322"/>
    </row>
    <row r="1323" spans="23:43" x14ac:dyDescent="0.25">
      <c r="W1323" t="b">
        <f t="shared" si="173"/>
        <v>1</v>
      </c>
      <c r="X1323" t="b">
        <f t="shared" si="174"/>
        <v>1</v>
      </c>
      <c r="Y1323"/>
      <c r="Z1323"/>
      <c r="AA1323"/>
      <c r="AF1323"/>
      <c r="AG1323"/>
      <c r="AH1323"/>
      <c r="AJ1323"/>
      <c r="AK1323"/>
      <c r="AL1323" t="b">
        <f t="shared" si="175"/>
        <v>1</v>
      </c>
      <c r="AM1323" t="b">
        <f t="shared" si="176"/>
        <v>1</v>
      </c>
      <c r="AN1323"/>
      <c r="AO1323"/>
      <c r="AP1323"/>
      <c r="AQ1323"/>
    </row>
    <row r="1324" spans="23:43" x14ac:dyDescent="0.25">
      <c r="W1324" t="b">
        <f t="shared" si="173"/>
        <v>1</v>
      </c>
      <c r="X1324" t="b">
        <f t="shared" si="174"/>
        <v>1</v>
      </c>
      <c r="Y1324"/>
      <c r="Z1324"/>
      <c r="AA1324"/>
      <c r="AF1324"/>
      <c r="AG1324"/>
      <c r="AH1324"/>
      <c r="AJ1324"/>
      <c r="AK1324"/>
      <c r="AL1324" t="b">
        <f t="shared" si="175"/>
        <v>1</v>
      </c>
      <c r="AM1324" t="b">
        <f t="shared" si="176"/>
        <v>1</v>
      </c>
      <c r="AN1324"/>
      <c r="AO1324"/>
      <c r="AP1324"/>
      <c r="AQ1324"/>
    </row>
    <row r="1325" spans="23:43" x14ac:dyDescent="0.25">
      <c r="W1325" t="b">
        <f t="shared" si="173"/>
        <v>1</v>
      </c>
      <c r="X1325" t="b">
        <f t="shared" si="174"/>
        <v>1</v>
      </c>
      <c r="Y1325"/>
      <c r="Z1325"/>
      <c r="AA1325"/>
      <c r="AF1325"/>
      <c r="AG1325"/>
      <c r="AH1325"/>
      <c r="AJ1325"/>
      <c r="AK1325"/>
      <c r="AL1325" t="b">
        <f t="shared" si="175"/>
        <v>1</v>
      </c>
      <c r="AM1325" t="b">
        <f t="shared" si="176"/>
        <v>1</v>
      </c>
      <c r="AN1325"/>
      <c r="AO1325"/>
      <c r="AP1325"/>
      <c r="AQ1325"/>
    </row>
    <row r="1326" spans="23:43" x14ac:dyDescent="0.25">
      <c r="W1326" t="b">
        <f t="shared" si="173"/>
        <v>1</v>
      </c>
      <c r="X1326" t="b">
        <f t="shared" si="174"/>
        <v>1</v>
      </c>
      <c r="Y1326"/>
      <c r="Z1326"/>
      <c r="AA1326"/>
      <c r="AF1326"/>
      <c r="AG1326"/>
      <c r="AH1326"/>
      <c r="AJ1326"/>
      <c r="AK1326"/>
      <c r="AL1326" t="b">
        <f t="shared" si="175"/>
        <v>1</v>
      </c>
      <c r="AM1326" t="b">
        <f t="shared" si="176"/>
        <v>1</v>
      </c>
      <c r="AN1326"/>
      <c r="AO1326"/>
      <c r="AP1326"/>
      <c r="AQ1326"/>
    </row>
    <row r="1327" spans="23:43" x14ac:dyDescent="0.25">
      <c r="W1327" t="b">
        <f t="shared" si="173"/>
        <v>1</v>
      </c>
      <c r="X1327" t="b">
        <f t="shared" si="174"/>
        <v>1</v>
      </c>
      <c r="Y1327"/>
      <c r="Z1327"/>
      <c r="AA1327"/>
      <c r="AF1327"/>
      <c r="AG1327"/>
      <c r="AH1327"/>
      <c r="AJ1327"/>
      <c r="AK1327"/>
      <c r="AL1327" t="b">
        <f t="shared" si="175"/>
        <v>1</v>
      </c>
      <c r="AM1327" t="b">
        <f t="shared" si="176"/>
        <v>1</v>
      </c>
      <c r="AN1327"/>
      <c r="AO1327"/>
      <c r="AP1327"/>
      <c r="AQ1327"/>
    </row>
    <row r="1328" spans="23:43" x14ac:dyDescent="0.25">
      <c r="W1328" t="b">
        <f t="shared" si="173"/>
        <v>1</v>
      </c>
      <c r="X1328" t="b">
        <f t="shared" si="174"/>
        <v>1</v>
      </c>
      <c r="Y1328"/>
      <c r="Z1328"/>
      <c r="AA1328"/>
      <c r="AF1328"/>
      <c r="AG1328"/>
      <c r="AH1328"/>
      <c r="AJ1328"/>
      <c r="AK1328"/>
      <c r="AL1328" t="b">
        <f t="shared" si="175"/>
        <v>1</v>
      </c>
      <c r="AM1328" t="b">
        <f t="shared" si="176"/>
        <v>1</v>
      </c>
      <c r="AN1328"/>
      <c r="AO1328"/>
      <c r="AP1328"/>
      <c r="AQ1328"/>
    </row>
    <row r="1329" spans="23:43" x14ac:dyDescent="0.25">
      <c r="W1329" t="b">
        <f t="shared" si="173"/>
        <v>1</v>
      </c>
      <c r="X1329" t="b">
        <f t="shared" si="174"/>
        <v>1</v>
      </c>
      <c r="Y1329"/>
      <c r="Z1329"/>
      <c r="AA1329"/>
      <c r="AF1329"/>
      <c r="AG1329"/>
      <c r="AH1329"/>
      <c r="AJ1329"/>
      <c r="AK1329"/>
      <c r="AL1329" t="b">
        <f t="shared" si="175"/>
        <v>1</v>
      </c>
      <c r="AM1329" t="b">
        <f t="shared" si="176"/>
        <v>1</v>
      </c>
      <c r="AN1329"/>
      <c r="AO1329"/>
      <c r="AP1329"/>
      <c r="AQ1329"/>
    </row>
    <row r="1330" spans="23:43" x14ac:dyDescent="0.25">
      <c r="W1330" t="b">
        <f t="shared" si="173"/>
        <v>1</v>
      </c>
      <c r="X1330" t="b">
        <f t="shared" si="174"/>
        <v>1</v>
      </c>
      <c r="Y1330"/>
      <c r="Z1330"/>
      <c r="AA1330"/>
      <c r="AF1330"/>
      <c r="AG1330"/>
      <c r="AH1330"/>
      <c r="AJ1330"/>
      <c r="AK1330"/>
      <c r="AL1330" t="b">
        <f t="shared" si="175"/>
        <v>1</v>
      </c>
      <c r="AM1330" t="b">
        <f t="shared" si="176"/>
        <v>1</v>
      </c>
      <c r="AN1330"/>
      <c r="AO1330"/>
      <c r="AP1330"/>
      <c r="AQ1330"/>
    </row>
    <row r="1331" spans="23:43" x14ac:dyDescent="0.25">
      <c r="W1331" t="b">
        <f t="shared" si="173"/>
        <v>1</v>
      </c>
      <c r="X1331" t="b">
        <f t="shared" si="174"/>
        <v>1</v>
      </c>
      <c r="Y1331"/>
      <c r="Z1331"/>
      <c r="AA1331"/>
      <c r="AF1331"/>
      <c r="AG1331"/>
      <c r="AH1331"/>
      <c r="AJ1331"/>
      <c r="AK1331"/>
      <c r="AL1331" t="b">
        <f t="shared" si="175"/>
        <v>1</v>
      </c>
      <c r="AM1331" t="b">
        <f t="shared" si="176"/>
        <v>1</v>
      </c>
      <c r="AN1331"/>
      <c r="AO1331"/>
      <c r="AP1331"/>
      <c r="AQ1331"/>
    </row>
    <row r="1332" spans="23:43" x14ac:dyDescent="0.25">
      <c r="W1332" t="b">
        <f t="shared" si="173"/>
        <v>1</v>
      </c>
      <c r="X1332" t="b">
        <f t="shared" si="174"/>
        <v>1</v>
      </c>
      <c r="Y1332"/>
      <c r="Z1332"/>
      <c r="AA1332"/>
      <c r="AF1332"/>
      <c r="AG1332"/>
      <c r="AH1332"/>
      <c r="AJ1332"/>
      <c r="AK1332"/>
      <c r="AL1332" t="b">
        <f t="shared" si="175"/>
        <v>1</v>
      </c>
      <c r="AM1332" t="b">
        <f t="shared" si="176"/>
        <v>1</v>
      </c>
      <c r="AN1332"/>
      <c r="AO1332"/>
      <c r="AP1332"/>
      <c r="AQ1332"/>
    </row>
    <row r="1333" spans="23:43" x14ac:dyDescent="0.25">
      <c r="W1333" t="b">
        <f t="shared" si="173"/>
        <v>1</v>
      </c>
      <c r="X1333" t="b">
        <f t="shared" si="174"/>
        <v>1</v>
      </c>
      <c r="Y1333"/>
      <c r="Z1333"/>
      <c r="AA1333"/>
      <c r="AF1333"/>
      <c r="AG1333"/>
      <c r="AH1333"/>
      <c r="AJ1333"/>
      <c r="AK1333"/>
      <c r="AL1333" t="b">
        <f t="shared" si="175"/>
        <v>1</v>
      </c>
      <c r="AM1333" t="b">
        <f t="shared" si="176"/>
        <v>1</v>
      </c>
      <c r="AN1333"/>
      <c r="AO1333"/>
      <c r="AP1333"/>
      <c r="AQ1333"/>
    </row>
    <row r="1334" spans="23:43" x14ac:dyDescent="0.25">
      <c r="W1334" t="b">
        <f t="shared" si="173"/>
        <v>1</v>
      </c>
      <c r="X1334" t="b">
        <f t="shared" si="174"/>
        <v>1</v>
      </c>
      <c r="Y1334"/>
      <c r="Z1334"/>
      <c r="AA1334"/>
      <c r="AF1334"/>
      <c r="AG1334"/>
      <c r="AH1334"/>
      <c r="AJ1334"/>
      <c r="AK1334"/>
      <c r="AL1334" t="b">
        <f t="shared" si="175"/>
        <v>1</v>
      </c>
      <c r="AM1334" t="b">
        <f t="shared" si="176"/>
        <v>1</v>
      </c>
      <c r="AN1334"/>
      <c r="AO1334"/>
      <c r="AP1334"/>
      <c r="AQ1334"/>
    </row>
    <row r="1335" spans="23:43" x14ac:dyDescent="0.25">
      <c r="W1335" t="b">
        <f t="shared" si="173"/>
        <v>1</v>
      </c>
      <c r="X1335" t="b">
        <f t="shared" si="174"/>
        <v>1</v>
      </c>
      <c r="Y1335"/>
      <c r="Z1335"/>
      <c r="AA1335"/>
      <c r="AF1335"/>
      <c r="AG1335"/>
      <c r="AH1335"/>
      <c r="AJ1335"/>
      <c r="AK1335"/>
      <c r="AL1335" t="b">
        <f t="shared" si="175"/>
        <v>1</v>
      </c>
      <c r="AM1335" t="b">
        <f t="shared" si="176"/>
        <v>1</v>
      </c>
      <c r="AN1335"/>
      <c r="AO1335"/>
      <c r="AP1335"/>
      <c r="AQ1335"/>
    </row>
    <row r="1336" spans="23:43" x14ac:dyDescent="0.25">
      <c r="W1336" t="b">
        <f t="shared" si="173"/>
        <v>1</v>
      </c>
      <c r="X1336" t="b">
        <f t="shared" si="174"/>
        <v>1</v>
      </c>
      <c r="Y1336"/>
      <c r="Z1336"/>
      <c r="AA1336"/>
      <c r="AF1336"/>
      <c r="AG1336"/>
      <c r="AH1336"/>
      <c r="AJ1336"/>
      <c r="AK1336"/>
      <c r="AL1336" t="b">
        <f t="shared" si="175"/>
        <v>1</v>
      </c>
      <c r="AM1336" t="b">
        <f t="shared" si="176"/>
        <v>1</v>
      </c>
      <c r="AN1336"/>
      <c r="AO1336"/>
      <c r="AP1336"/>
      <c r="AQ1336"/>
    </row>
    <row r="1337" spans="23:43" x14ac:dyDescent="0.25">
      <c r="W1337" t="b">
        <f t="shared" si="173"/>
        <v>1</v>
      </c>
      <c r="X1337" t="b">
        <f t="shared" si="174"/>
        <v>1</v>
      </c>
      <c r="Y1337"/>
      <c r="Z1337"/>
      <c r="AA1337"/>
      <c r="AF1337"/>
      <c r="AG1337"/>
      <c r="AH1337"/>
      <c r="AJ1337"/>
      <c r="AK1337"/>
      <c r="AL1337" t="b">
        <f t="shared" si="175"/>
        <v>1</v>
      </c>
      <c r="AM1337" t="b">
        <f t="shared" si="176"/>
        <v>1</v>
      </c>
      <c r="AN1337"/>
      <c r="AO1337"/>
      <c r="AP1337"/>
      <c r="AQ1337"/>
    </row>
    <row r="1338" spans="23:43" x14ac:dyDescent="0.25">
      <c r="W1338" t="b">
        <f t="shared" si="173"/>
        <v>1</v>
      </c>
      <c r="X1338" t="b">
        <f t="shared" si="174"/>
        <v>1</v>
      </c>
      <c r="Y1338"/>
      <c r="Z1338"/>
      <c r="AA1338"/>
      <c r="AF1338"/>
      <c r="AG1338"/>
      <c r="AH1338"/>
      <c r="AJ1338"/>
      <c r="AK1338"/>
      <c r="AL1338" t="b">
        <f t="shared" si="175"/>
        <v>1</v>
      </c>
      <c r="AM1338" t="b">
        <f t="shared" si="176"/>
        <v>1</v>
      </c>
      <c r="AN1338"/>
      <c r="AO1338"/>
      <c r="AP1338"/>
      <c r="AQ1338"/>
    </row>
    <row r="1339" spans="23:43" x14ac:dyDescent="0.25">
      <c r="W1339" t="b">
        <f t="shared" si="173"/>
        <v>1</v>
      </c>
      <c r="X1339" t="b">
        <f t="shared" si="174"/>
        <v>1</v>
      </c>
      <c r="Y1339"/>
      <c r="Z1339"/>
      <c r="AA1339"/>
      <c r="AF1339"/>
      <c r="AG1339"/>
      <c r="AH1339"/>
      <c r="AJ1339"/>
      <c r="AK1339"/>
      <c r="AL1339" t="b">
        <f t="shared" si="175"/>
        <v>1</v>
      </c>
      <c r="AM1339" t="b">
        <f t="shared" si="176"/>
        <v>1</v>
      </c>
      <c r="AN1339"/>
      <c r="AO1339"/>
      <c r="AP1339"/>
      <c r="AQ1339"/>
    </row>
    <row r="1340" spans="23:43" x14ac:dyDescent="0.25">
      <c r="W1340" t="b">
        <f t="shared" si="173"/>
        <v>1</v>
      </c>
      <c r="X1340" t="b">
        <f t="shared" si="174"/>
        <v>1</v>
      </c>
      <c r="Y1340"/>
      <c r="Z1340"/>
      <c r="AA1340"/>
      <c r="AF1340"/>
      <c r="AG1340"/>
      <c r="AH1340"/>
      <c r="AJ1340"/>
      <c r="AK1340"/>
      <c r="AL1340" t="b">
        <f t="shared" si="175"/>
        <v>1</v>
      </c>
      <c r="AM1340" t="b">
        <f t="shared" si="176"/>
        <v>1</v>
      </c>
      <c r="AN1340"/>
      <c r="AO1340"/>
      <c r="AP1340"/>
      <c r="AQ1340"/>
    </row>
    <row r="1341" spans="23:43" x14ac:dyDescent="0.25">
      <c r="W1341" t="b">
        <f t="shared" si="173"/>
        <v>1</v>
      </c>
      <c r="X1341" t="b">
        <f t="shared" si="174"/>
        <v>1</v>
      </c>
      <c r="Y1341"/>
      <c r="Z1341"/>
      <c r="AA1341"/>
      <c r="AF1341"/>
      <c r="AG1341"/>
      <c r="AH1341"/>
      <c r="AJ1341"/>
      <c r="AK1341"/>
      <c r="AL1341" t="b">
        <f t="shared" si="175"/>
        <v>1</v>
      </c>
      <c r="AM1341" t="b">
        <f t="shared" si="176"/>
        <v>1</v>
      </c>
      <c r="AN1341"/>
      <c r="AO1341"/>
      <c r="AP1341"/>
      <c r="AQ1341"/>
    </row>
    <row r="1342" spans="23:43" x14ac:dyDescent="0.25">
      <c r="W1342" t="b">
        <f t="shared" si="173"/>
        <v>1</v>
      </c>
      <c r="X1342" t="b">
        <f t="shared" si="174"/>
        <v>1</v>
      </c>
      <c r="Y1342"/>
      <c r="Z1342"/>
      <c r="AA1342"/>
      <c r="AF1342"/>
      <c r="AG1342"/>
      <c r="AH1342"/>
      <c r="AJ1342"/>
      <c r="AK1342"/>
      <c r="AL1342" t="b">
        <f t="shared" si="175"/>
        <v>1</v>
      </c>
      <c r="AM1342" t="b">
        <f t="shared" si="176"/>
        <v>1</v>
      </c>
      <c r="AN1342"/>
      <c r="AO1342"/>
      <c r="AP1342"/>
      <c r="AQ1342"/>
    </row>
    <row r="1343" spans="23:43" x14ac:dyDescent="0.25">
      <c r="W1343" t="b">
        <f t="shared" si="173"/>
        <v>1</v>
      </c>
      <c r="X1343" t="b">
        <f t="shared" si="174"/>
        <v>1</v>
      </c>
      <c r="Y1343"/>
      <c r="Z1343"/>
      <c r="AA1343"/>
      <c r="AF1343"/>
      <c r="AG1343"/>
      <c r="AH1343"/>
      <c r="AJ1343"/>
      <c r="AK1343"/>
      <c r="AL1343" t="b">
        <f t="shared" si="175"/>
        <v>1</v>
      </c>
      <c r="AM1343" t="b">
        <f t="shared" si="176"/>
        <v>1</v>
      </c>
      <c r="AN1343"/>
      <c r="AO1343"/>
      <c r="AP1343"/>
      <c r="AQ1343"/>
    </row>
    <row r="1344" spans="23:43" x14ac:dyDescent="0.25">
      <c r="W1344" t="b">
        <f t="shared" si="173"/>
        <v>1</v>
      </c>
      <c r="X1344" t="b">
        <f t="shared" si="174"/>
        <v>1</v>
      </c>
      <c r="Y1344"/>
      <c r="Z1344"/>
      <c r="AA1344"/>
      <c r="AF1344"/>
      <c r="AG1344"/>
      <c r="AH1344"/>
      <c r="AJ1344"/>
      <c r="AK1344"/>
      <c r="AL1344" t="b">
        <f t="shared" si="175"/>
        <v>1</v>
      </c>
      <c r="AM1344" t="b">
        <f t="shared" si="176"/>
        <v>1</v>
      </c>
      <c r="AN1344"/>
      <c r="AO1344"/>
      <c r="AP1344"/>
      <c r="AQ1344"/>
    </row>
    <row r="1345" spans="23:43" x14ac:dyDescent="0.25">
      <c r="W1345" t="b">
        <f t="shared" si="173"/>
        <v>1</v>
      </c>
      <c r="X1345" t="b">
        <f t="shared" si="174"/>
        <v>1</v>
      </c>
      <c r="Y1345"/>
      <c r="Z1345"/>
      <c r="AA1345"/>
      <c r="AF1345"/>
      <c r="AG1345"/>
      <c r="AH1345"/>
      <c r="AJ1345"/>
      <c r="AK1345"/>
      <c r="AL1345" t="b">
        <f t="shared" si="175"/>
        <v>1</v>
      </c>
      <c r="AM1345" t="b">
        <f t="shared" si="176"/>
        <v>1</v>
      </c>
      <c r="AN1345"/>
      <c r="AO1345"/>
      <c r="AP1345"/>
      <c r="AQ1345"/>
    </row>
    <row r="1346" spans="23:43" x14ac:dyDescent="0.25">
      <c r="W1346" t="b">
        <f t="shared" si="173"/>
        <v>1</v>
      </c>
      <c r="X1346" t="b">
        <f t="shared" si="174"/>
        <v>1</v>
      </c>
      <c r="Y1346"/>
      <c r="Z1346"/>
      <c r="AA1346"/>
      <c r="AF1346"/>
      <c r="AG1346"/>
      <c r="AH1346"/>
      <c r="AJ1346"/>
      <c r="AK1346"/>
      <c r="AL1346" t="b">
        <f t="shared" si="175"/>
        <v>1</v>
      </c>
      <c r="AM1346" t="b">
        <f t="shared" si="176"/>
        <v>1</v>
      </c>
      <c r="AN1346"/>
      <c r="AO1346"/>
      <c r="AP1346"/>
      <c r="AQ1346"/>
    </row>
    <row r="1347" spans="23:43" x14ac:dyDescent="0.25">
      <c r="W1347" t="b">
        <f t="shared" si="173"/>
        <v>1</v>
      </c>
      <c r="X1347" t="b">
        <f t="shared" si="174"/>
        <v>1</v>
      </c>
      <c r="Y1347"/>
      <c r="Z1347"/>
      <c r="AA1347"/>
      <c r="AF1347"/>
      <c r="AG1347"/>
      <c r="AH1347"/>
      <c r="AJ1347"/>
      <c r="AK1347"/>
      <c r="AL1347" t="b">
        <f t="shared" si="175"/>
        <v>1</v>
      </c>
      <c r="AM1347" t="b">
        <f t="shared" si="176"/>
        <v>1</v>
      </c>
      <c r="AN1347"/>
      <c r="AO1347"/>
      <c r="AP1347"/>
      <c r="AQ1347"/>
    </row>
    <row r="1348" spans="23:43" x14ac:dyDescent="0.25">
      <c r="W1348" t="b">
        <f t="shared" si="173"/>
        <v>1</v>
      </c>
      <c r="X1348" t="b">
        <f t="shared" si="174"/>
        <v>1</v>
      </c>
      <c r="Y1348"/>
      <c r="Z1348"/>
      <c r="AA1348"/>
      <c r="AF1348"/>
      <c r="AG1348"/>
      <c r="AH1348"/>
      <c r="AJ1348"/>
      <c r="AK1348"/>
      <c r="AL1348" t="b">
        <f t="shared" si="175"/>
        <v>1</v>
      </c>
      <c r="AM1348" t="b">
        <f t="shared" si="176"/>
        <v>1</v>
      </c>
      <c r="AN1348"/>
      <c r="AO1348"/>
      <c r="AP1348"/>
      <c r="AQ1348"/>
    </row>
    <row r="1349" spans="23:43" x14ac:dyDescent="0.25">
      <c r="W1349" t="b">
        <f t="shared" si="173"/>
        <v>1</v>
      </c>
      <c r="X1349" t="b">
        <f t="shared" si="174"/>
        <v>1</v>
      </c>
      <c r="Y1349"/>
      <c r="Z1349"/>
      <c r="AA1349"/>
      <c r="AF1349"/>
      <c r="AG1349"/>
      <c r="AH1349"/>
      <c r="AJ1349"/>
      <c r="AK1349"/>
      <c r="AL1349" t="b">
        <f t="shared" si="175"/>
        <v>1</v>
      </c>
      <c r="AM1349" t="b">
        <f t="shared" si="176"/>
        <v>1</v>
      </c>
      <c r="AN1349"/>
      <c r="AO1349"/>
      <c r="AP1349"/>
      <c r="AQ1349"/>
    </row>
    <row r="1350" spans="23:43" x14ac:dyDescent="0.25">
      <c r="W1350" t="b">
        <f t="shared" si="173"/>
        <v>1</v>
      </c>
      <c r="X1350" t="b">
        <f t="shared" si="174"/>
        <v>1</v>
      </c>
      <c r="Y1350"/>
      <c r="Z1350"/>
      <c r="AA1350"/>
      <c r="AF1350"/>
      <c r="AG1350"/>
      <c r="AH1350"/>
      <c r="AJ1350"/>
      <c r="AK1350"/>
      <c r="AL1350" t="b">
        <f t="shared" si="175"/>
        <v>1</v>
      </c>
      <c r="AM1350" t="b">
        <f t="shared" si="176"/>
        <v>1</v>
      </c>
      <c r="AN1350"/>
      <c r="AO1350"/>
      <c r="AP1350"/>
      <c r="AQ1350"/>
    </row>
    <row r="1351" spans="23:43" x14ac:dyDescent="0.25">
      <c r="W1351" t="b">
        <f t="shared" si="173"/>
        <v>1</v>
      </c>
      <c r="X1351" t="b">
        <f t="shared" si="174"/>
        <v>1</v>
      </c>
      <c r="Y1351"/>
      <c r="Z1351"/>
      <c r="AA1351"/>
      <c r="AF1351"/>
      <c r="AG1351"/>
      <c r="AH1351"/>
      <c r="AJ1351"/>
      <c r="AK1351"/>
      <c r="AL1351" t="b">
        <f t="shared" si="175"/>
        <v>1</v>
      </c>
      <c r="AM1351" t="b">
        <f t="shared" si="176"/>
        <v>1</v>
      </c>
      <c r="AN1351"/>
      <c r="AO1351"/>
      <c r="AP1351"/>
      <c r="AQ1351"/>
    </row>
    <row r="1352" spans="23:43" x14ac:dyDescent="0.25">
      <c r="W1352" t="b">
        <f t="shared" si="173"/>
        <v>1</v>
      </c>
      <c r="X1352" t="b">
        <f t="shared" si="174"/>
        <v>1</v>
      </c>
      <c r="Y1352"/>
      <c r="Z1352"/>
      <c r="AA1352"/>
      <c r="AF1352"/>
      <c r="AG1352"/>
      <c r="AH1352"/>
      <c r="AJ1352"/>
      <c r="AK1352"/>
      <c r="AL1352" t="b">
        <f t="shared" si="175"/>
        <v>1</v>
      </c>
      <c r="AM1352" t="b">
        <f t="shared" si="176"/>
        <v>1</v>
      </c>
      <c r="AN1352"/>
      <c r="AO1352"/>
      <c r="AP1352"/>
      <c r="AQ1352"/>
    </row>
    <row r="1353" spans="23:43" x14ac:dyDescent="0.25">
      <c r="W1353" t="b">
        <f t="shared" si="173"/>
        <v>1</v>
      </c>
      <c r="X1353" t="b">
        <f t="shared" si="174"/>
        <v>1</v>
      </c>
      <c r="Y1353"/>
      <c r="Z1353"/>
      <c r="AA1353"/>
      <c r="AF1353"/>
      <c r="AG1353"/>
      <c r="AH1353"/>
      <c r="AJ1353"/>
      <c r="AK1353"/>
      <c r="AL1353" t="b">
        <f t="shared" si="175"/>
        <v>1</v>
      </c>
      <c r="AM1353" t="b">
        <f t="shared" si="176"/>
        <v>1</v>
      </c>
      <c r="AN1353"/>
      <c r="AO1353"/>
      <c r="AP1353"/>
      <c r="AQ1353"/>
    </row>
    <row r="1354" spans="23:43" x14ac:dyDescent="0.25">
      <c r="W1354" t="b">
        <f t="shared" si="173"/>
        <v>1</v>
      </c>
      <c r="X1354" t="b">
        <f t="shared" si="174"/>
        <v>1</v>
      </c>
      <c r="Y1354"/>
      <c r="Z1354"/>
      <c r="AA1354"/>
      <c r="AF1354"/>
      <c r="AG1354"/>
      <c r="AH1354"/>
      <c r="AJ1354"/>
      <c r="AK1354"/>
      <c r="AL1354" t="b">
        <f t="shared" si="175"/>
        <v>1</v>
      </c>
      <c r="AM1354" t="b">
        <f t="shared" si="176"/>
        <v>1</v>
      </c>
      <c r="AN1354"/>
      <c r="AO1354"/>
      <c r="AP1354"/>
      <c r="AQ1354"/>
    </row>
    <row r="1355" spans="23:43" x14ac:dyDescent="0.25">
      <c r="W1355" t="b">
        <f t="shared" si="173"/>
        <v>1</v>
      </c>
      <c r="X1355" t="b">
        <f t="shared" si="174"/>
        <v>1</v>
      </c>
      <c r="Y1355"/>
      <c r="Z1355"/>
      <c r="AA1355"/>
      <c r="AF1355"/>
      <c r="AG1355"/>
      <c r="AH1355"/>
      <c r="AJ1355"/>
      <c r="AK1355"/>
      <c r="AL1355" t="b">
        <f t="shared" si="175"/>
        <v>1</v>
      </c>
      <c r="AM1355" t="b">
        <f t="shared" si="176"/>
        <v>1</v>
      </c>
      <c r="AN1355"/>
      <c r="AO1355"/>
      <c r="AP1355"/>
      <c r="AQ1355"/>
    </row>
    <row r="1356" spans="23:43" x14ac:dyDescent="0.25">
      <c r="W1356" t="b">
        <f t="shared" ref="W1356:W1419" si="177">IF(AND(U1356&lt;&gt;"",U1356&lt;&gt;"Grand Total",U1356&lt;&gt;"(blank)"),GETPIVOTDATA("Facility CCN",$U$10,"Facility CCN",U1356)=1,TRUE)</f>
        <v>1</v>
      </c>
      <c r="X1356" t="b">
        <f t="shared" ref="X1356:X1419" si="178">IF(AND(U1356&lt;&gt;"",U1356&lt;&gt;"Grand Total",U1356&lt;&gt;"(blank)"),LEN(U1356)=6,TRUE)</f>
        <v>1</v>
      </c>
      <c r="Y1356"/>
      <c r="Z1356"/>
      <c r="AA1356"/>
      <c r="AF1356"/>
      <c r="AG1356"/>
      <c r="AH1356"/>
      <c r="AJ1356"/>
      <c r="AK1356"/>
      <c r="AL1356" t="b">
        <f t="shared" ref="AL1356:AL1419" si="179">IF(AND(AJ1356&lt;&gt;"",AJ1356&lt;&gt;"Grand Total",AJ1356&lt;&gt;"(blank)"),GETPIVOTDATA("Provider NPI",$AJ$10,"Provider NPI",AJ1356)=1,TRUE)</f>
        <v>1</v>
      </c>
      <c r="AM1356" t="b">
        <f t="shared" ref="AM1356:AM1419" si="180">IF(AND(AJ1356&lt;&gt;"",AJ1356&lt;&gt;"Grand Total",AJ1356&lt;&gt;"(blank)"),LEN(AJ1356)=10,TRUE)</f>
        <v>1</v>
      </c>
      <c r="AN1356"/>
      <c r="AO1356"/>
      <c r="AP1356"/>
      <c r="AQ1356"/>
    </row>
    <row r="1357" spans="23:43" x14ac:dyDescent="0.25">
      <c r="W1357" t="b">
        <f t="shared" si="177"/>
        <v>1</v>
      </c>
      <c r="X1357" t="b">
        <f t="shared" si="178"/>
        <v>1</v>
      </c>
      <c r="Y1357"/>
      <c r="Z1357"/>
      <c r="AA1357"/>
      <c r="AF1357"/>
      <c r="AG1357"/>
      <c r="AH1357"/>
      <c r="AJ1357"/>
      <c r="AK1357"/>
      <c r="AL1357" t="b">
        <f t="shared" si="179"/>
        <v>1</v>
      </c>
      <c r="AM1357" t="b">
        <f t="shared" si="180"/>
        <v>1</v>
      </c>
      <c r="AN1357"/>
      <c r="AO1357"/>
      <c r="AP1357"/>
      <c r="AQ1357"/>
    </row>
    <row r="1358" spans="23:43" x14ac:dyDescent="0.25">
      <c r="W1358" t="b">
        <f t="shared" si="177"/>
        <v>1</v>
      </c>
      <c r="X1358" t="b">
        <f t="shared" si="178"/>
        <v>1</v>
      </c>
      <c r="Y1358"/>
      <c r="Z1358"/>
      <c r="AA1358"/>
      <c r="AF1358"/>
      <c r="AG1358"/>
      <c r="AH1358"/>
      <c r="AJ1358"/>
      <c r="AK1358"/>
      <c r="AL1358" t="b">
        <f t="shared" si="179"/>
        <v>1</v>
      </c>
      <c r="AM1358" t="b">
        <f t="shared" si="180"/>
        <v>1</v>
      </c>
      <c r="AN1358"/>
      <c r="AO1358"/>
      <c r="AP1358"/>
      <c r="AQ1358"/>
    </row>
    <row r="1359" spans="23:43" x14ac:dyDescent="0.25">
      <c r="W1359" t="b">
        <f t="shared" si="177"/>
        <v>1</v>
      </c>
      <c r="X1359" t="b">
        <f t="shared" si="178"/>
        <v>1</v>
      </c>
      <c r="Y1359"/>
      <c r="Z1359"/>
      <c r="AA1359"/>
      <c r="AF1359"/>
      <c r="AG1359"/>
      <c r="AH1359"/>
      <c r="AJ1359"/>
      <c r="AK1359"/>
      <c r="AL1359" t="b">
        <f t="shared" si="179"/>
        <v>1</v>
      </c>
      <c r="AM1359" t="b">
        <f t="shared" si="180"/>
        <v>1</v>
      </c>
      <c r="AN1359"/>
      <c r="AO1359"/>
      <c r="AP1359"/>
      <c r="AQ1359"/>
    </row>
    <row r="1360" spans="23:43" x14ac:dyDescent="0.25">
      <c r="W1360" t="b">
        <f t="shared" si="177"/>
        <v>1</v>
      </c>
      <c r="X1360" t="b">
        <f t="shared" si="178"/>
        <v>1</v>
      </c>
      <c r="Y1360"/>
      <c r="Z1360"/>
      <c r="AA1360"/>
      <c r="AF1360"/>
      <c r="AG1360"/>
      <c r="AH1360"/>
      <c r="AJ1360"/>
      <c r="AK1360"/>
      <c r="AL1360" t="b">
        <f t="shared" si="179"/>
        <v>1</v>
      </c>
      <c r="AM1360" t="b">
        <f t="shared" si="180"/>
        <v>1</v>
      </c>
      <c r="AN1360"/>
      <c r="AO1360"/>
      <c r="AP1360"/>
      <c r="AQ1360"/>
    </row>
    <row r="1361" spans="23:43" x14ac:dyDescent="0.25">
      <c r="W1361" t="b">
        <f t="shared" si="177"/>
        <v>1</v>
      </c>
      <c r="X1361" t="b">
        <f t="shared" si="178"/>
        <v>1</v>
      </c>
      <c r="Y1361"/>
      <c r="Z1361"/>
      <c r="AA1361"/>
      <c r="AF1361"/>
      <c r="AG1361"/>
      <c r="AH1361"/>
      <c r="AJ1361"/>
      <c r="AK1361"/>
      <c r="AL1361" t="b">
        <f t="shared" si="179"/>
        <v>1</v>
      </c>
      <c r="AM1361" t="b">
        <f t="shared" si="180"/>
        <v>1</v>
      </c>
      <c r="AN1361"/>
      <c r="AO1361"/>
      <c r="AP1361"/>
      <c r="AQ1361"/>
    </row>
    <row r="1362" spans="23:43" x14ac:dyDescent="0.25">
      <c r="W1362" t="b">
        <f t="shared" si="177"/>
        <v>1</v>
      </c>
      <c r="X1362" t="b">
        <f t="shared" si="178"/>
        <v>1</v>
      </c>
      <c r="Y1362"/>
      <c r="Z1362"/>
      <c r="AA1362"/>
      <c r="AF1362"/>
      <c r="AG1362"/>
      <c r="AH1362"/>
      <c r="AJ1362"/>
      <c r="AK1362"/>
      <c r="AL1362" t="b">
        <f t="shared" si="179"/>
        <v>1</v>
      </c>
      <c r="AM1362" t="b">
        <f t="shared" si="180"/>
        <v>1</v>
      </c>
      <c r="AN1362"/>
      <c r="AO1362"/>
      <c r="AP1362"/>
      <c r="AQ1362"/>
    </row>
    <row r="1363" spans="23:43" x14ac:dyDescent="0.25">
      <c r="W1363" t="b">
        <f t="shared" si="177"/>
        <v>1</v>
      </c>
      <c r="X1363" t="b">
        <f t="shared" si="178"/>
        <v>1</v>
      </c>
      <c r="Y1363"/>
      <c r="Z1363"/>
      <c r="AA1363"/>
      <c r="AF1363"/>
      <c r="AG1363"/>
      <c r="AH1363"/>
      <c r="AJ1363"/>
      <c r="AK1363"/>
      <c r="AL1363" t="b">
        <f t="shared" si="179"/>
        <v>1</v>
      </c>
      <c r="AM1363" t="b">
        <f t="shared" si="180"/>
        <v>1</v>
      </c>
      <c r="AN1363"/>
      <c r="AO1363"/>
      <c r="AP1363"/>
      <c r="AQ1363"/>
    </row>
    <row r="1364" spans="23:43" x14ac:dyDescent="0.25">
      <c r="W1364" t="b">
        <f t="shared" si="177"/>
        <v>1</v>
      </c>
      <c r="X1364" t="b">
        <f t="shared" si="178"/>
        <v>1</v>
      </c>
      <c r="Y1364"/>
      <c r="Z1364"/>
      <c r="AA1364"/>
      <c r="AF1364"/>
      <c r="AG1364"/>
      <c r="AH1364"/>
      <c r="AJ1364"/>
      <c r="AK1364"/>
      <c r="AL1364" t="b">
        <f t="shared" si="179"/>
        <v>1</v>
      </c>
      <c r="AM1364" t="b">
        <f t="shared" si="180"/>
        <v>1</v>
      </c>
      <c r="AN1364"/>
      <c r="AO1364"/>
      <c r="AP1364"/>
      <c r="AQ1364"/>
    </row>
    <row r="1365" spans="23:43" x14ac:dyDescent="0.25">
      <c r="W1365" t="b">
        <f t="shared" si="177"/>
        <v>1</v>
      </c>
      <c r="X1365" t="b">
        <f t="shared" si="178"/>
        <v>1</v>
      </c>
      <c r="Y1365"/>
      <c r="Z1365"/>
      <c r="AA1365"/>
      <c r="AF1365"/>
      <c r="AG1365"/>
      <c r="AH1365"/>
      <c r="AJ1365"/>
      <c r="AK1365"/>
      <c r="AL1365" t="b">
        <f t="shared" si="179"/>
        <v>1</v>
      </c>
      <c r="AM1365" t="b">
        <f t="shared" si="180"/>
        <v>1</v>
      </c>
      <c r="AN1365"/>
      <c r="AO1365"/>
      <c r="AP1365"/>
      <c r="AQ1365"/>
    </row>
    <row r="1366" spans="23:43" x14ac:dyDescent="0.25">
      <c r="W1366" t="b">
        <f t="shared" si="177"/>
        <v>1</v>
      </c>
      <c r="X1366" t="b">
        <f t="shared" si="178"/>
        <v>1</v>
      </c>
      <c r="Y1366"/>
      <c r="Z1366"/>
      <c r="AA1366"/>
      <c r="AF1366"/>
      <c r="AG1366"/>
      <c r="AH1366"/>
      <c r="AJ1366"/>
      <c r="AK1366"/>
      <c r="AL1366" t="b">
        <f t="shared" si="179"/>
        <v>1</v>
      </c>
      <c r="AM1366" t="b">
        <f t="shared" si="180"/>
        <v>1</v>
      </c>
      <c r="AN1366"/>
      <c r="AO1366"/>
      <c r="AP1366"/>
      <c r="AQ1366"/>
    </row>
    <row r="1367" spans="23:43" x14ac:dyDescent="0.25">
      <c r="W1367" t="b">
        <f t="shared" si="177"/>
        <v>1</v>
      </c>
      <c r="X1367" t="b">
        <f t="shared" si="178"/>
        <v>1</v>
      </c>
      <c r="Y1367"/>
      <c r="Z1367"/>
      <c r="AA1367"/>
      <c r="AF1367"/>
      <c r="AG1367"/>
      <c r="AH1367"/>
      <c r="AJ1367"/>
      <c r="AK1367"/>
      <c r="AL1367" t="b">
        <f t="shared" si="179"/>
        <v>1</v>
      </c>
      <c r="AM1367" t="b">
        <f t="shared" si="180"/>
        <v>1</v>
      </c>
      <c r="AN1367"/>
      <c r="AO1367"/>
      <c r="AP1367"/>
      <c r="AQ1367"/>
    </row>
    <row r="1368" spans="23:43" x14ac:dyDescent="0.25">
      <c r="W1368" t="b">
        <f t="shared" si="177"/>
        <v>1</v>
      </c>
      <c r="X1368" t="b">
        <f t="shared" si="178"/>
        <v>1</v>
      </c>
      <c r="Y1368"/>
      <c r="Z1368"/>
      <c r="AA1368"/>
      <c r="AF1368"/>
      <c r="AG1368"/>
      <c r="AH1368"/>
      <c r="AJ1368"/>
      <c r="AK1368"/>
      <c r="AL1368" t="b">
        <f t="shared" si="179"/>
        <v>1</v>
      </c>
      <c r="AM1368" t="b">
        <f t="shared" si="180"/>
        <v>1</v>
      </c>
      <c r="AN1368"/>
      <c r="AO1368"/>
      <c r="AP1368"/>
      <c r="AQ1368"/>
    </row>
    <row r="1369" spans="23:43" x14ac:dyDescent="0.25">
      <c r="W1369" t="b">
        <f t="shared" si="177"/>
        <v>1</v>
      </c>
      <c r="X1369" t="b">
        <f t="shared" si="178"/>
        <v>1</v>
      </c>
      <c r="Y1369"/>
      <c r="Z1369"/>
      <c r="AA1369"/>
      <c r="AF1369"/>
      <c r="AG1369"/>
      <c r="AH1369"/>
      <c r="AJ1369"/>
      <c r="AK1369"/>
      <c r="AL1369" t="b">
        <f t="shared" si="179"/>
        <v>1</v>
      </c>
      <c r="AM1369" t="b">
        <f t="shared" si="180"/>
        <v>1</v>
      </c>
      <c r="AN1369"/>
      <c r="AO1369"/>
      <c r="AP1369"/>
      <c r="AQ1369"/>
    </row>
    <row r="1370" spans="23:43" x14ac:dyDescent="0.25">
      <c r="W1370" t="b">
        <f t="shared" si="177"/>
        <v>1</v>
      </c>
      <c r="X1370" t="b">
        <f t="shared" si="178"/>
        <v>1</v>
      </c>
      <c r="Y1370"/>
      <c r="Z1370"/>
      <c r="AA1370"/>
      <c r="AF1370"/>
      <c r="AG1370"/>
      <c r="AH1370"/>
      <c r="AJ1370"/>
      <c r="AK1370"/>
      <c r="AL1370" t="b">
        <f t="shared" si="179"/>
        <v>1</v>
      </c>
      <c r="AM1370" t="b">
        <f t="shared" si="180"/>
        <v>1</v>
      </c>
      <c r="AN1370"/>
      <c r="AO1370"/>
      <c r="AP1370"/>
      <c r="AQ1370"/>
    </row>
    <row r="1371" spans="23:43" x14ac:dyDescent="0.25">
      <c r="W1371" t="b">
        <f t="shared" si="177"/>
        <v>1</v>
      </c>
      <c r="X1371" t="b">
        <f t="shared" si="178"/>
        <v>1</v>
      </c>
      <c r="Y1371"/>
      <c r="Z1371"/>
      <c r="AA1371"/>
      <c r="AF1371"/>
      <c r="AG1371"/>
      <c r="AH1371"/>
      <c r="AJ1371"/>
      <c r="AK1371"/>
      <c r="AL1371" t="b">
        <f t="shared" si="179"/>
        <v>1</v>
      </c>
      <c r="AM1371" t="b">
        <f t="shared" si="180"/>
        <v>1</v>
      </c>
      <c r="AN1371"/>
      <c r="AO1371"/>
      <c r="AP1371"/>
      <c r="AQ1371"/>
    </row>
    <row r="1372" spans="23:43" x14ac:dyDescent="0.25">
      <c r="W1372" t="b">
        <f t="shared" si="177"/>
        <v>1</v>
      </c>
      <c r="X1372" t="b">
        <f t="shared" si="178"/>
        <v>1</v>
      </c>
      <c r="Y1372"/>
      <c r="Z1372"/>
      <c r="AA1372"/>
      <c r="AF1372"/>
      <c r="AG1372"/>
      <c r="AH1372"/>
      <c r="AJ1372"/>
      <c r="AK1372"/>
      <c r="AL1372" t="b">
        <f t="shared" si="179"/>
        <v>1</v>
      </c>
      <c r="AM1372" t="b">
        <f t="shared" si="180"/>
        <v>1</v>
      </c>
      <c r="AN1372"/>
      <c r="AO1372"/>
      <c r="AP1372"/>
      <c r="AQ1372"/>
    </row>
    <row r="1373" spans="23:43" x14ac:dyDescent="0.25">
      <c r="W1373" t="b">
        <f t="shared" si="177"/>
        <v>1</v>
      </c>
      <c r="X1373" t="b">
        <f t="shared" si="178"/>
        <v>1</v>
      </c>
      <c r="Y1373"/>
      <c r="Z1373"/>
      <c r="AA1373"/>
      <c r="AF1373"/>
      <c r="AG1373"/>
      <c r="AH1373"/>
      <c r="AJ1373"/>
      <c r="AK1373"/>
      <c r="AL1373" t="b">
        <f t="shared" si="179"/>
        <v>1</v>
      </c>
      <c r="AM1373" t="b">
        <f t="shared" si="180"/>
        <v>1</v>
      </c>
      <c r="AN1373"/>
      <c r="AO1373"/>
      <c r="AP1373"/>
      <c r="AQ1373"/>
    </row>
    <row r="1374" spans="23:43" x14ac:dyDescent="0.25">
      <c r="W1374" t="b">
        <f t="shared" si="177"/>
        <v>1</v>
      </c>
      <c r="X1374" t="b">
        <f t="shared" si="178"/>
        <v>1</v>
      </c>
      <c r="Y1374"/>
      <c r="Z1374"/>
      <c r="AA1374"/>
      <c r="AF1374"/>
      <c r="AG1374"/>
      <c r="AH1374"/>
      <c r="AJ1374"/>
      <c r="AK1374"/>
      <c r="AL1374" t="b">
        <f t="shared" si="179"/>
        <v>1</v>
      </c>
      <c r="AM1374" t="b">
        <f t="shared" si="180"/>
        <v>1</v>
      </c>
      <c r="AN1374"/>
      <c r="AO1374"/>
      <c r="AP1374"/>
      <c r="AQ1374"/>
    </row>
    <row r="1375" spans="23:43" x14ac:dyDescent="0.25">
      <c r="W1375" t="b">
        <f t="shared" si="177"/>
        <v>1</v>
      </c>
      <c r="X1375" t="b">
        <f t="shared" si="178"/>
        <v>1</v>
      </c>
      <c r="Y1375"/>
      <c r="Z1375"/>
      <c r="AA1375"/>
      <c r="AF1375"/>
      <c r="AG1375"/>
      <c r="AH1375"/>
      <c r="AJ1375"/>
      <c r="AK1375"/>
      <c r="AL1375" t="b">
        <f t="shared" si="179"/>
        <v>1</v>
      </c>
      <c r="AM1375" t="b">
        <f t="shared" si="180"/>
        <v>1</v>
      </c>
      <c r="AN1375"/>
      <c r="AO1375"/>
      <c r="AP1375"/>
      <c r="AQ1375"/>
    </row>
    <row r="1376" spans="23:43" x14ac:dyDescent="0.25">
      <c r="W1376" t="b">
        <f t="shared" si="177"/>
        <v>1</v>
      </c>
      <c r="X1376" t="b">
        <f t="shared" si="178"/>
        <v>1</v>
      </c>
      <c r="Y1376"/>
      <c r="Z1376"/>
      <c r="AA1376"/>
      <c r="AF1376"/>
      <c r="AG1376"/>
      <c r="AH1376"/>
      <c r="AJ1376"/>
      <c r="AK1376"/>
      <c r="AL1376" t="b">
        <f t="shared" si="179"/>
        <v>1</v>
      </c>
      <c r="AM1376" t="b">
        <f t="shared" si="180"/>
        <v>1</v>
      </c>
      <c r="AN1376"/>
      <c r="AO1376"/>
      <c r="AP1376"/>
      <c r="AQ1376"/>
    </row>
    <row r="1377" spans="23:43" x14ac:dyDescent="0.25">
      <c r="W1377" t="b">
        <f t="shared" si="177"/>
        <v>1</v>
      </c>
      <c r="X1377" t="b">
        <f t="shared" si="178"/>
        <v>1</v>
      </c>
      <c r="Y1377"/>
      <c r="Z1377"/>
      <c r="AA1377"/>
      <c r="AF1377"/>
      <c r="AG1377"/>
      <c r="AH1377"/>
      <c r="AJ1377"/>
      <c r="AK1377"/>
      <c r="AL1377" t="b">
        <f t="shared" si="179"/>
        <v>1</v>
      </c>
      <c r="AM1377" t="b">
        <f t="shared" si="180"/>
        <v>1</v>
      </c>
      <c r="AN1377"/>
      <c r="AO1377"/>
      <c r="AP1377"/>
      <c r="AQ1377"/>
    </row>
    <row r="1378" spans="23:43" x14ac:dyDescent="0.25">
      <c r="W1378" t="b">
        <f t="shared" si="177"/>
        <v>1</v>
      </c>
      <c r="X1378" t="b">
        <f t="shared" si="178"/>
        <v>1</v>
      </c>
      <c r="Y1378"/>
      <c r="Z1378"/>
      <c r="AA1378"/>
      <c r="AF1378"/>
      <c r="AG1378"/>
      <c r="AH1378"/>
      <c r="AJ1378"/>
      <c r="AK1378"/>
      <c r="AL1378" t="b">
        <f t="shared" si="179"/>
        <v>1</v>
      </c>
      <c r="AM1378" t="b">
        <f t="shared" si="180"/>
        <v>1</v>
      </c>
      <c r="AN1378"/>
      <c r="AO1378"/>
      <c r="AP1378"/>
      <c r="AQ1378"/>
    </row>
    <row r="1379" spans="23:43" x14ac:dyDescent="0.25">
      <c r="W1379" t="b">
        <f t="shared" si="177"/>
        <v>1</v>
      </c>
      <c r="X1379" t="b">
        <f t="shared" si="178"/>
        <v>1</v>
      </c>
      <c r="Y1379"/>
      <c r="Z1379"/>
      <c r="AA1379"/>
      <c r="AF1379"/>
      <c r="AG1379"/>
      <c r="AH1379"/>
      <c r="AJ1379"/>
      <c r="AK1379"/>
      <c r="AL1379" t="b">
        <f t="shared" si="179"/>
        <v>1</v>
      </c>
      <c r="AM1379" t="b">
        <f t="shared" si="180"/>
        <v>1</v>
      </c>
      <c r="AN1379"/>
      <c r="AO1379"/>
      <c r="AP1379"/>
      <c r="AQ1379"/>
    </row>
    <row r="1380" spans="23:43" x14ac:dyDescent="0.25">
      <c r="W1380" t="b">
        <f t="shared" si="177"/>
        <v>1</v>
      </c>
      <c r="X1380" t="b">
        <f t="shared" si="178"/>
        <v>1</v>
      </c>
      <c r="Y1380"/>
      <c r="Z1380"/>
      <c r="AA1380"/>
      <c r="AF1380"/>
      <c r="AG1380"/>
      <c r="AH1380"/>
      <c r="AJ1380"/>
      <c r="AK1380"/>
      <c r="AL1380" t="b">
        <f t="shared" si="179"/>
        <v>1</v>
      </c>
      <c r="AM1380" t="b">
        <f t="shared" si="180"/>
        <v>1</v>
      </c>
      <c r="AN1380"/>
      <c r="AO1380"/>
      <c r="AP1380"/>
      <c r="AQ1380"/>
    </row>
    <row r="1381" spans="23:43" x14ac:dyDescent="0.25">
      <c r="W1381" t="b">
        <f t="shared" si="177"/>
        <v>1</v>
      </c>
      <c r="X1381" t="b">
        <f t="shared" si="178"/>
        <v>1</v>
      </c>
      <c r="Y1381"/>
      <c r="Z1381"/>
      <c r="AA1381"/>
      <c r="AF1381"/>
      <c r="AG1381"/>
      <c r="AH1381"/>
      <c r="AJ1381"/>
      <c r="AK1381"/>
      <c r="AL1381" t="b">
        <f t="shared" si="179"/>
        <v>1</v>
      </c>
      <c r="AM1381" t="b">
        <f t="shared" si="180"/>
        <v>1</v>
      </c>
      <c r="AN1381"/>
      <c r="AO1381"/>
      <c r="AP1381"/>
      <c r="AQ1381"/>
    </row>
    <row r="1382" spans="23:43" x14ac:dyDescent="0.25">
      <c r="W1382" t="b">
        <f t="shared" si="177"/>
        <v>1</v>
      </c>
      <c r="X1382" t="b">
        <f t="shared" si="178"/>
        <v>1</v>
      </c>
      <c r="Y1382"/>
      <c r="Z1382"/>
      <c r="AA1382"/>
      <c r="AF1382"/>
      <c r="AG1382"/>
      <c r="AH1382"/>
      <c r="AJ1382"/>
      <c r="AK1382"/>
      <c r="AL1382" t="b">
        <f t="shared" si="179"/>
        <v>1</v>
      </c>
      <c r="AM1382" t="b">
        <f t="shared" si="180"/>
        <v>1</v>
      </c>
      <c r="AN1382"/>
      <c r="AO1382"/>
      <c r="AP1382"/>
      <c r="AQ1382"/>
    </row>
    <row r="1383" spans="23:43" x14ac:dyDescent="0.25">
      <c r="W1383" t="b">
        <f t="shared" si="177"/>
        <v>1</v>
      </c>
      <c r="X1383" t="b">
        <f t="shared" si="178"/>
        <v>1</v>
      </c>
      <c r="Y1383"/>
      <c r="Z1383"/>
      <c r="AA1383"/>
      <c r="AF1383"/>
      <c r="AG1383"/>
      <c r="AH1383"/>
      <c r="AJ1383"/>
      <c r="AK1383"/>
      <c r="AL1383" t="b">
        <f t="shared" si="179"/>
        <v>1</v>
      </c>
      <c r="AM1383" t="b">
        <f t="shared" si="180"/>
        <v>1</v>
      </c>
      <c r="AN1383"/>
      <c r="AO1383"/>
      <c r="AP1383"/>
      <c r="AQ1383"/>
    </row>
    <row r="1384" spans="23:43" x14ac:dyDescent="0.25">
      <c r="W1384" t="b">
        <f t="shared" si="177"/>
        <v>1</v>
      </c>
      <c r="X1384" t="b">
        <f t="shared" si="178"/>
        <v>1</v>
      </c>
      <c r="Y1384"/>
      <c r="Z1384"/>
      <c r="AA1384"/>
      <c r="AF1384"/>
      <c r="AG1384"/>
      <c r="AH1384"/>
      <c r="AJ1384"/>
      <c r="AK1384"/>
      <c r="AL1384" t="b">
        <f t="shared" si="179"/>
        <v>1</v>
      </c>
      <c r="AM1384" t="b">
        <f t="shared" si="180"/>
        <v>1</v>
      </c>
      <c r="AN1384"/>
      <c r="AO1384"/>
      <c r="AP1384"/>
      <c r="AQ1384"/>
    </row>
    <row r="1385" spans="23:43" x14ac:dyDescent="0.25">
      <c r="W1385" t="b">
        <f t="shared" si="177"/>
        <v>1</v>
      </c>
      <c r="X1385" t="b">
        <f t="shared" si="178"/>
        <v>1</v>
      </c>
      <c r="Y1385"/>
      <c r="Z1385"/>
      <c r="AA1385"/>
      <c r="AF1385"/>
      <c r="AG1385"/>
      <c r="AH1385"/>
      <c r="AJ1385"/>
      <c r="AK1385"/>
      <c r="AL1385" t="b">
        <f t="shared" si="179"/>
        <v>1</v>
      </c>
      <c r="AM1385" t="b">
        <f t="shared" si="180"/>
        <v>1</v>
      </c>
      <c r="AN1385"/>
      <c r="AO1385"/>
      <c r="AP1385"/>
      <c r="AQ1385"/>
    </row>
    <row r="1386" spans="23:43" x14ac:dyDescent="0.25">
      <c r="W1386" t="b">
        <f t="shared" si="177"/>
        <v>1</v>
      </c>
      <c r="X1386" t="b">
        <f t="shared" si="178"/>
        <v>1</v>
      </c>
      <c r="Y1386"/>
      <c r="Z1386"/>
      <c r="AA1386"/>
      <c r="AF1386"/>
      <c r="AG1386"/>
      <c r="AH1386"/>
      <c r="AJ1386"/>
      <c r="AK1386"/>
      <c r="AL1386" t="b">
        <f t="shared" si="179"/>
        <v>1</v>
      </c>
      <c r="AM1386" t="b">
        <f t="shared" si="180"/>
        <v>1</v>
      </c>
      <c r="AN1386"/>
      <c r="AO1386"/>
      <c r="AP1386"/>
      <c r="AQ1386"/>
    </row>
    <row r="1387" spans="23:43" x14ac:dyDescent="0.25">
      <c r="W1387" t="b">
        <f t="shared" si="177"/>
        <v>1</v>
      </c>
      <c r="X1387" t="b">
        <f t="shared" si="178"/>
        <v>1</v>
      </c>
      <c r="Y1387"/>
      <c r="Z1387"/>
      <c r="AA1387"/>
      <c r="AF1387"/>
      <c r="AG1387"/>
      <c r="AH1387"/>
      <c r="AJ1387"/>
      <c r="AK1387"/>
      <c r="AL1387" t="b">
        <f t="shared" si="179"/>
        <v>1</v>
      </c>
      <c r="AM1387" t="b">
        <f t="shared" si="180"/>
        <v>1</v>
      </c>
      <c r="AN1387"/>
      <c r="AO1387"/>
      <c r="AP1387"/>
      <c r="AQ1387"/>
    </row>
    <row r="1388" spans="23:43" x14ac:dyDescent="0.25">
      <c r="W1388" t="b">
        <f t="shared" si="177"/>
        <v>1</v>
      </c>
      <c r="X1388" t="b">
        <f t="shared" si="178"/>
        <v>1</v>
      </c>
      <c r="Y1388"/>
      <c r="Z1388"/>
      <c r="AA1388"/>
      <c r="AF1388"/>
      <c r="AG1388"/>
      <c r="AH1388"/>
      <c r="AJ1388"/>
      <c r="AK1388"/>
      <c r="AL1388" t="b">
        <f t="shared" si="179"/>
        <v>1</v>
      </c>
      <c r="AM1388" t="b">
        <f t="shared" si="180"/>
        <v>1</v>
      </c>
      <c r="AN1388"/>
      <c r="AO1388"/>
      <c r="AP1388"/>
      <c r="AQ1388"/>
    </row>
    <row r="1389" spans="23:43" x14ac:dyDescent="0.25">
      <c r="W1389" t="b">
        <f t="shared" si="177"/>
        <v>1</v>
      </c>
      <c r="X1389" t="b">
        <f t="shared" si="178"/>
        <v>1</v>
      </c>
      <c r="Y1389"/>
      <c r="Z1389"/>
      <c r="AA1389"/>
      <c r="AF1389"/>
      <c r="AG1389"/>
      <c r="AH1389"/>
      <c r="AJ1389"/>
      <c r="AK1389"/>
      <c r="AL1389" t="b">
        <f t="shared" si="179"/>
        <v>1</v>
      </c>
      <c r="AM1389" t="b">
        <f t="shared" si="180"/>
        <v>1</v>
      </c>
      <c r="AN1389"/>
      <c r="AO1389"/>
      <c r="AP1389"/>
      <c r="AQ1389"/>
    </row>
    <row r="1390" spans="23:43" x14ac:dyDescent="0.25">
      <c r="W1390" t="b">
        <f t="shared" si="177"/>
        <v>1</v>
      </c>
      <c r="X1390" t="b">
        <f t="shared" si="178"/>
        <v>1</v>
      </c>
      <c r="Y1390"/>
      <c r="Z1390"/>
      <c r="AA1390"/>
      <c r="AF1390"/>
      <c r="AG1390"/>
      <c r="AH1390"/>
      <c r="AJ1390"/>
      <c r="AK1390"/>
      <c r="AL1390" t="b">
        <f t="shared" si="179"/>
        <v>1</v>
      </c>
      <c r="AM1390" t="b">
        <f t="shared" si="180"/>
        <v>1</v>
      </c>
      <c r="AN1390"/>
      <c r="AO1390"/>
      <c r="AP1390"/>
      <c r="AQ1390"/>
    </row>
    <row r="1391" spans="23:43" x14ac:dyDescent="0.25">
      <c r="W1391" t="b">
        <f t="shared" si="177"/>
        <v>1</v>
      </c>
      <c r="X1391" t="b">
        <f t="shared" si="178"/>
        <v>1</v>
      </c>
      <c r="Y1391"/>
      <c r="Z1391"/>
      <c r="AA1391"/>
      <c r="AF1391"/>
      <c r="AG1391"/>
      <c r="AH1391"/>
      <c r="AJ1391"/>
      <c r="AK1391"/>
      <c r="AL1391" t="b">
        <f t="shared" si="179"/>
        <v>1</v>
      </c>
      <c r="AM1391" t="b">
        <f t="shared" si="180"/>
        <v>1</v>
      </c>
      <c r="AN1391"/>
      <c r="AO1391"/>
      <c r="AP1391"/>
      <c r="AQ1391"/>
    </row>
    <row r="1392" spans="23:43" x14ac:dyDescent="0.25">
      <c r="W1392" t="b">
        <f t="shared" si="177"/>
        <v>1</v>
      </c>
      <c r="X1392" t="b">
        <f t="shared" si="178"/>
        <v>1</v>
      </c>
      <c r="Y1392"/>
      <c r="Z1392"/>
      <c r="AA1392"/>
      <c r="AF1392"/>
      <c r="AG1392"/>
      <c r="AH1392"/>
      <c r="AJ1392"/>
      <c r="AK1392"/>
      <c r="AL1392" t="b">
        <f t="shared" si="179"/>
        <v>1</v>
      </c>
      <c r="AM1392" t="b">
        <f t="shared" si="180"/>
        <v>1</v>
      </c>
      <c r="AN1392"/>
      <c r="AO1392"/>
      <c r="AP1392"/>
      <c r="AQ1392"/>
    </row>
    <row r="1393" spans="23:43" x14ac:dyDescent="0.25">
      <c r="W1393" t="b">
        <f t="shared" si="177"/>
        <v>1</v>
      </c>
      <c r="X1393" t="b">
        <f t="shared" si="178"/>
        <v>1</v>
      </c>
      <c r="Y1393"/>
      <c r="Z1393"/>
      <c r="AA1393"/>
      <c r="AF1393"/>
      <c r="AG1393"/>
      <c r="AH1393"/>
      <c r="AJ1393"/>
      <c r="AK1393"/>
      <c r="AL1393" t="b">
        <f t="shared" si="179"/>
        <v>1</v>
      </c>
      <c r="AM1393" t="b">
        <f t="shared" si="180"/>
        <v>1</v>
      </c>
      <c r="AN1393"/>
      <c r="AO1393"/>
      <c r="AP1393"/>
      <c r="AQ1393"/>
    </row>
    <row r="1394" spans="23:43" x14ac:dyDescent="0.25">
      <c r="W1394" t="b">
        <f t="shared" si="177"/>
        <v>1</v>
      </c>
      <c r="X1394" t="b">
        <f t="shared" si="178"/>
        <v>1</v>
      </c>
      <c r="Y1394"/>
      <c r="Z1394"/>
      <c r="AA1394"/>
      <c r="AF1394"/>
      <c r="AG1394"/>
      <c r="AH1394"/>
      <c r="AJ1394"/>
      <c r="AK1394"/>
      <c r="AL1394" t="b">
        <f t="shared" si="179"/>
        <v>1</v>
      </c>
      <c r="AM1394" t="b">
        <f t="shared" si="180"/>
        <v>1</v>
      </c>
      <c r="AN1394"/>
      <c r="AO1394"/>
      <c r="AP1394"/>
      <c r="AQ1394"/>
    </row>
    <row r="1395" spans="23:43" x14ac:dyDescent="0.25">
      <c r="W1395" t="b">
        <f t="shared" si="177"/>
        <v>1</v>
      </c>
      <c r="X1395" t="b">
        <f t="shared" si="178"/>
        <v>1</v>
      </c>
      <c r="Y1395"/>
      <c r="Z1395"/>
      <c r="AA1395"/>
      <c r="AF1395"/>
      <c r="AG1395"/>
      <c r="AH1395"/>
      <c r="AJ1395"/>
      <c r="AK1395"/>
      <c r="AL1395" t="b">
        <f t="shared" si="179"/>
        <v>1</v>
      </c>
      <c r="AM1395" t="b">
        <f t="shared" si="180"/>
        <v>1</v>
      </c>
      <c r="AN1395"/>
      <c r="AO1395"/>
      <c r="AP1395"/>
      <c r="AQ1395"/>
    </row>
    <row r="1396" spans="23:43" x14ac:dyDescent="0.25">
      <c r="W1396" t="b">
        <f t="shared" si="177"/>
        <v>1</v>
      </c>
      <c r="X1396" t="b">
        <f t="shared" si="178"/>
        <v>1</v>
      </c>
      <c r="Y1396"/>
      <c r="Z1396"/>
      <c r="AA1396"/>
      <c r="AF1396"/>
      <c r="AG1396"/>
      <c r="AH1396"/>
      <c r="AJ1396"/>
      <c r="AK1396"/>
      <c r="AL1396" t="b">
        <f t="shared" si="179"/>
        <v>1</v>
      </c>
      <c r="AM1396" t="b">
        <f t="shared" si="180"/>
        <v>1</v>
      </c>
      <c r="AN1396"/>
      <c r="AO1396"/>
      <c r="AP1396"/>
      <c r="AQ1396"/>
    </row>
    <row r="1397" spans="23:43" x14ac:dyDescent="0.25">
      <c r="W1397" t="b">
        <f t="shared" si="177"/>
        <v>1</v>
      </c>
      <c r="X1397" t="b">
        <f t="shared" si="178"/>
        <v>1</v>
      </c>
      <c r="Y1397"/>
      <c r="Z1397"/>
      <c r="AA1397"/>
      <c r="AF1397"/>
      <c r="AG1397"/>
      <c r="AH1397"/>
      <c r="AJ1397"/>
      <c r="AK1397"/>
      <c r="AL1397" t="b">
        <f t="shared" si="179"/>
        <v>1</v>
      </c>
      <c r="AM1397" t="b">
        <f t="shared" si="180"/>
        <v>1</v>
      </c>
      <c r="AN1397"/>
      <c r="AO1397"/>
      <c r="AP1397"/>
      <c r="AQ1397"/>
    </row>
    <row r="1398" spans="23:43" x14ac:dyDescent="0.25">
      <c r="W1398" t="b">
        <f t="shared" si="177"/>
        <v>1</v>
      </c>
      <c r="X1398" t="b">
        <f t="shared" si="178"/>
        <v>1</v>
      </c>
      <c r="Y1398"/>
      <c r="Z1398"/>
      <c r="AA1398"/>
      <c r="AF1398"/>
      <c r="AG1398"/>
      <c r="AH1398"/>
      <c r="AJ1398"/>
      <c r="AK1398"/>
      <c r="AL1398" t="b">
        <f t="shared" si="179"/>
        <v>1</v>
      </c>
      <c r="AM1398" t="b">
        <f t="shared" si="180"/>
        <v>1</v>
      </c>
      <c r="AN1398"/>
      <c r="AO1398"/>
      <c r="AP1398"/>
      <c r="AQ1398"/>
    </row>
    <row r="1399" spans="23:43" x14ac:dyDescent="0.25">
      <c r="W1399" t="b">
        <f t="shared" si="177"/>
        <v>1</v>
      </c>
      <c r="X1399" t="b">
        <f t="shared" si="178"/>
        <v>1</v>
      </c>
      <c r="Y1399"/>
      <c r="Z1399"/>
      <c r="AA1399"/>
      <c r="AF1399"/>
      <c r="AG1399"/>
      <c r="AH1399"/>
      <c r="AJ1399"/>
      <c r="AK1399"/>
      <c r="AL1399" t="b">
        <f t="shared" si="179"/>
        <v>1</v>
      </c>
      <c r="AM1399" t="b">
        <f t="shared" si="180"/>
        <v>1</v>
      </c>
      <c r="AN1399"/>
      <c r="AO1399"/>
      <c r="AP1399"/>
      <c r="AQ1399"/>
    </row>
    <row r="1400" spans="23:43" x14ac:dyDescent="0.25">
      <c r="W1400" t="b">
        <f t="shared" si="177"/>
        <v>1</v>
      </c>
      <c r="X1400" t="b">
        <f t="shared" si="178"/>
        <v>1</v>
      </c>
      <c r="Y1400"/>
      <c r="Z1400"/>
      <c r="AA1400"/>
      <c r="AF1400"/>
      <c r="AG1400"/>
      <c r="AH1400"/>
      <c r="AJ1400"/>
      <c r="AK1400"/>
      <c r="AL1400" t="b">
        <f t="shared" si="179"/>
        <v>1</v>
      </c>
      <c r="AM1400" t="b">
        <f t="shared" si="180"/>
        <v>1</v>
      </c>
      <c r="AN1400"/>
      <c r="AO1400"/>
      <c r="AP1400"/>
      <c r="AQ1400"/>
    </row>
    <row r="1401" spans="23:43" x14ac:dyDescent="0.25">
      <c r="W1401" t="b">
        <f t="shared" si="177"/>
        <v>1</v>
      </c>
      <c r="X1401" t="b">
        <f t="shared" si="178"/>
        <v>1</v>
      </c>
      <c r="Y1401"/>
      <c r="Z1401"/>
      <c r="AA1401"/>
      <c r="AF1401"/>
      <c r="AG1401"/>
      <c r="AH1401"/>
      <c r="AJ1401"/>
      <c r="AK1401"/>
      <c r="AL1401" t="b">
        <f t="shared" si="179"/>
        <v>1</v>
      </c>
      <c r="AM1401" t="b">
        <f t="shared" si="180"/>
        <v>1</v>
      </c>
      <c r="AN1401"/>
      <c r="AO1401"/>
      <c r="AP1401"/>
      <c r="AQ1401"/>
    </row>
    <row r="1402" spans="23:43" x14ac:dyDescent="0.25">
      <c r="W1402" t="b">
        <f t="shared" si="177"/>
        <v>1</v>
      </c>
      <c r="X1402" t="b">
        <f t="shared" si="178"/>
        <v>1</v>
      </c>
      <c r="Y1402"/>
      <c r="Z1402"/>
      <c r="AA1402"/>
      <c r="AF1402"/>
      <c r="AG1402"/>
      <c r="AH1402"/>
      <c r="AJ1402"/>
      <c r="AK1402"/>
      <c r="AL1402" t="b">
        <f t="shared" si="179"/>
        <v>1</v>
      </c>
      <c r="AM1402" t="b">
        <f t="shared" si="180"/>
        <v>1</v>
      </c>
      <c r="AN1402"/>
      <c r="AO1402"/>
      <c r="AP1402"/>
      <c r="AQ1402"/>
    </row>
    <row r="1403" spans="23:43" x14ac:dyDescent="0.25">
      <c r="W1403" t="b">
        <f t="shared" si="177"/>
        <v>1</v>
      </c>
      <c r="X1403" t="b">
        <f t="shared" si="178"/>
        <v>1</v>
      </c>
      <c r="Y1403"/>
      <c r="Z1403"/>
      <c r="AA1403"/>
      <c r="AF1403"/>
      <c r="AG1403"/>
      <c r="AH1403"/>
      <c r="AJ1403"/>
      <c r="AK1403"/>
      <c r="AL1403" t="b">
        <f t="shared" si="179"/>
        <v>1</v>
      </c>
      <c r="AM1403" t="b">
        <f t="shared" si="180"/>
        <v>1</v>
      </c>
      <c r="AN1403"/>
      <c r="AO1403"/>
      <c r="AP1403"/>
      <c r="AQ1403"/>
    </row>
    <row r="1404" spans="23:43" x14ac:dyDescent="0.25">
      <c r="W1404" t="b">
        <f t="shared" si="177"/>
        <v>1</v>
      </c>
      <c r="X1404" t="b">
        <f t="shared" si="178"/>
        <v>1</v>
      </c>
      <c r="Y1404"/>
      <c r="Z1404"/>
      <c r="AA1404"/>
      <c r="AF1404"/>
      <c r="AG1404"/>
      <c r="AH1404"/>
      <c r="AJ1404"/>
      <c r="AK1404"/>
      <c r="AL1404" t="b">
        <f t="shared" si="179"/>
        <v>1</v>
      </c>
      <c r="AM1404" t="b">
        <f t="shared" si="180"/>
        <v>1</v>
      </c>
      <c r="AN1404"/>
      <c r="AO1404"/>
      <c r="AP1404"/>
      <c r="AQ1404"/>
    </row>
    <row r="1405" spans="23:43" x14ac:dyDescent="0.25">
      <c r="W1405" t="b">
        <f t="shared" si="177"/>
        <v>1</v>
      </c>
      <c r="X1405" t="b">
        <f t="shared" si="178"/>
        <v>1</v>
      </c>
      <c r="Y1405"/>
      <c r="Z1405"/>
      <c r="AA1405"/>
      <c r="AF1405"/>
      <c r="AG1405"/>
      <c r="AH1405"/>
      <c r="AJ1405"/>
      <c r="AK1405"/>
      <c r="AL1405" t="b">
        <f t="shared" si="179"/>
        <v>1</v>
      </c>
      <c r="AM1405" t="b">
        <f t="shared" si="180"/>
        <v>1</v>
      </c>
      <c r="AN1405"/>
      <c r="AO1405"/>
      <c r="AP1405"/>
      <c r="AQ1405"/>
    </row>
    <row r="1406" spans="23:43" x14ac:dyDescent="0.25">
      <c r="W1406" t="b">
        <f t="shared" si="177"/>
        <v>1</v>
      </c>
      <c r="X1406" t="b">
        <f t="shared" si="178"/>
        <v>1</v>
      </c>
      <c r="Y1406"/>
      <c r="Z1406"/>
      <c r="AA1406"/>
      <c r="AF1406"/>
      <c r="AG1406"/>
      <c r="AH1406"/>
      <c r="AJ1406"/>
      <c r="AK1406"/>
      <c r="AL1406" t="b">
        <f t="shared" si="179"/>
        <v>1</v>
      </c>
      <c r="AM1406" t="b">
        <f t="shared" si="180"/>
        <v>1</v>
      </c>
      <c r="AN1406"/>
      <c r="AO1406"/>
      <c r="AP1406"/>
      <c r="AQ1406"/>
    </row>
    <row r="1407" spans="23:43" x14ac:dyDescent="0.25">
      <c r="W1407" t="b">
        <f t="shared" si="177"/>
        <v>1</v>
      </c>
      <c r="X1407" t="b">
        <f t="shared" si="178"/>
        <v>1</v>
      </c>
      <c r="Y1407"/>
      <c r="Z1407"/>
      <c r="AA1407"/>
      <c r="AF1407"/>
      <c r="AG1407"/>
      <c r="AH1407"/>
      <c r="AJ1407"/>
      <c r="AK1407"/>
      <c r="AL1407" t="b">
        <f t="shared" si="179"/>
        <v>1</v>
      </c>
      <c r="AM1407" t="b">
        <f t="shared" si="180"/>
        <v>1</v>
      </c>
      <c r="AN1407"/>
      <c r="AO1407"/>
      <c r="AP1407"/>
      <c r="AQ1407"/>
    </row>
    <row r="1408" spans="23:43" x14ac:dyDescent="0.25">
      <c r="W1408" t="b">
        <f t="shared" si="177"/>
        <v>1</v>
      </c>
      <c r="X1408" t="b">
        <f t="shared" si="178"/>
        <v>1</v>
      </c>
      <c r="Y1408"/>
      <c r="Z1408"/>
      <c r="AA1408"/>
      <c r="AF1408"/>
      <c r="AG1408"/>
      <c r="AH1408"/>
      <c r="AJ1408"/>
      <c r="AK1408"/>
      <c r="AL1408" t="b">
        <f t="shared" si="179"/>
        <v>1</v>
      </c>
      <c r="AM1408" t="b">
        <f t="shared" si="180"/>
        <v>1</v>
      </c>
      <c r="AN1408"/>
      <c r="AO1408"/>
      <c r="AP1408"/>
      <c r="AQ1408"/>
    </row>
    <row r="1409" spans="23:43" x14ac:dyDescent="0.25">
      <c r="W1409" t="b">
        <f t="shared" si="177"/>
        <v>1</v>
      </c>
      <c r="X1409" t="b">
        <f t="shared" si="178"/>
        <v>1</v>
      </c>
      <c r="Y1409"/>
      <c r="Z1409"/>
      <c r="AA1409"/>
      <c r="AF1409"/>
      <c r="AG1409"/>
      <c r="AH1409"/>
      <c r="AJ1409"/>
      <c r="AK1409"/>
      <c r="AL1409" t="b">
        <f t="shared" si="179"/>
        <v>1</v>
      </c>
      <c r="AM1409" t="b">
        <f t="shared" si="180"/>
        <v>1</v>
      </c>
      <c r="AN1409"/>
      <c r="AO1409"/>
      <c r="AP1409"/>
      <c r="AQ1409"/>
    </row>
    <row r="1410" spans="23:43" x14ac:dyDescent="0.25">
      <c r="W1410" t="b">
        <f t="shared" si="177"/>
        <v>1</v>
      </c>
      <c r="X1410" t="b">
        <f t="shared" si="178"/>
        <v>1</v>
      </c>
      <c r="Y1410"/>
      <c r="Z1410"/>
      <c r="AA1410"/>
      <c r="AF1410"/>
      <c r="AG1410"/>
      <c r="AH1410"/>
      <c r="AJ1410"/>
      <c r="AK1410"/>
      <c r="AL1410" t="b">
        <f t="shared" si="179"/>
        <v>1</v>
      </c>
      <c r="AM1410" t="b">
        <f t="shared" si="180"/>
        <v>1</v>
      </c>
      <c r="AN1410"/>
      <c r="AO1410"/>
      <c r="AP1410"/>
      <c r="AQ1410"/>
    </row>
    <row r="1411" spans="23:43" x14ac:dyDescent="0.25">
      <c r="W1411" t="b">
        <f t="shared" si="177"/>
        <v>1</v>
      </c>
      <c r="X1411" t="b">
        <f t="shared" si="178"/>
        <v>1</v>
      </c>
      <c r="Y1411"/>
      <c r="Z1411"/>
      <c r="AA1411"/>
      <c r="AF1411"/>
      <c r="AG1411"/>
      <c r="AH1411"/>
      <c r="AJ1411"/>
      <c r="AK1411"/>
      <c r="AL1411" t="b">
        <f t="shared" si="179"/>
        <v>1</v>
      </c>
      <c r="AM1411" t="b">
        <f t="shared" si="180"/>
        <v>1</v>
      </c>
      <c r="AN1411"/>
      <c r="AO1411"/>
      <c r="AP1411"/>
      <c r="AQ1411"/>
    </row>
    <row r="1412" spans="23:43" x14ac:dyDescent="0.25">
      <c r="W1412" t="b">
        <f t="shared" si="177"/>
        <v>1</v>
      </c>
      <c r="X1412" t="b">
        <f t="shared" si="178"/>
        <v>1</v>
      </c>
      <c r="Y1412"/>
      <c r="Z1412"/>
      <c r="AA1412"/>
      <c r="AF1412"/>
      <c r="AG1412"/>
      <c r="AH1412"/>
      <c r="AJ1412"/>
      <c r="AK1412"/>
      <c r="AL1412" t="b">
        <f t="shared" si="179"/>
        <v>1</v>
      </c>
      <c r="AM1412" t="b">
        <f t="shared" si="180"/>
        <v>1</v>
      </c>
      <c r="AN1412"/>
      <c r="AO1412"/>
      <c r="AP1412"/>
      <c r="AQ1412"/>
    </row>
    <row r="1413" spans="23:43" x14ac:dyDescent="0.25">
      <c r="W1413" t="b">
        <f t="shared" si="177"/>
        <v>1</v>
      </c>
      <c r="X1413" t="b">
        <f t="shared" si="178"/>
        <v>1</v>
      </c>
      <c r="Y1413"/>
      <c r="Z1413"/>
      <c r="AA1413"/>
      <c r="AF1413"/>
      <c r="AG1413"/>
      <c r="AH1413"/>
      <c r="AJ1413"/>
      <c r="AK1413"/>
      <c r="AL1413" t="b">
        <f t="shared" si="179"/>
        <v>1</v>
      </c>
      <c r="AM1413" t="b">
        <f t="shared" si="180"/>
        <v>1</v>
      </c>
      <c r="AN1413"/>
      <c r="AO1413"/>
      <c r="AP1413"/>
      <c r="AQ1413"/>
    </row>
    <row r="1414" spans="23:43" x14ac:dyDescent="0.25">
      <c r="W1414" t="b">
        <f t="shared" si="177"/>
        <v>1</v>
      </c>
      <c r="X1414" t="b">
        <f t="shared" si="178"/>
        <v>1</v>
      </c>
      <c r="Y1414"/>
      <c r="Z1414"/>
      <c r="AA1414"/>
      <c r="AF1414"/>
      <c r="AG1414"/>
      <c r="AH1414"/>
      <c r="AJ1414"/>
      <c r="AK1414"/>
      <c r="AL1414" t="b">
        <f t="shared" si="179"/>
        <v>1</v>
      </c>
      <c r="AM1414" t="b">
        <f t="shared" si="180"/>
        <v>1</v>
      </c>
      <c r="AN1414"/>
      <c r="AO1414"/>
      <c r="AP1414"/>
      <c r="AQ1414"/>
    </row>
    <row r="1415" spans="23:43" x14ac:dyDescent="0.25">
      <c r="W1415" t="b">
        <f t="shared" si="177"/>
        <v>1</v>
      </c>
      <c r="X1415" t="b">
        <f t="shared" si="178"/>
        <v>1</v>
      </c>
      <c r="Y1415"/>
      <c r="Z1415"/>
      <c r="AA1415"/>
      <c r="AF1415"/>
      <c r="AG1415"/>
      <c r="AH1415"/>
      <c r="AJ1415"/>
      <c r="AK1415"/>
      <c r="AL1415" t="b">
        <f t="shared" si="179"/>
        <v>1</v>
      </c>
      <c r="AM1415" t="b">
        <f t="shared" si="180"/>
        <v>1</v>
      </c>
      <c r="AN1415"/>
      <c r="AO1415"/>
      <c r="AP1415"/>
      <c r="AQ1415"/>
    </row>
    <row r="1416" spans="23:43" x14ac:dyDescent="0.25">
      <c r="W1416" t="b">
        <f t="shared" si="177"/>
        <v>1</v>
      </c>
      <c r="X1416" t="b">
        <f t="shared" si="178"/>
        <v>1</v>
      </c>
      <c r="Y1416"/>
      <c r="Z1416"/>
      <c r="AA1416"/>
      <c r="AF1416"/>
      <c r="AG1416"/>
      <c r="AH1416"/>
      <c r="AJ1416"/>
      <c r="AK1416"/>
      <c r="AL1416" t="b">
        <f t="shared" si="179"/>
        <v>1</v>
      </c>
      <c r="AM1416" t="b">
        <f t="shared" si="180"/>
        <v>1</v>
      </c>
      <c r="AN1416"/>
      <c r="AO1416"/>
      <c r="AP1416"/>
      <c r="AQ1416"/>
    </row>
    <row r="1417" spans="23:43" x14ac:dyDescent="0.25">
      <c r="W1417" t="b">
        <f t="shared" si="177"/>
        <v>1</v>
      </c>
      <c r="X1417" t="b">
        <f t="shared" si="178"/>
        <v>1</v>
      </c>
      <c r="Y1417"/>
      <c r="Z1417"/>
      <c r="AA1417"/>
      <c r="AF1417"/>
      <c r="AG1417"/>
      <c r="AH1417"/>
      <c r="AJ1417"/>
      <c r="AK1417"/>
      <c r="AL1417" t="b">
        <f t="shared" si="179"/>
        <v>1</v>
      </c>
      <c r="AM1417" t="b">
        <f t="shared" si="180"/>
        <v>1</v>
      </c>
      <c r="AN1417"/>
      <c r="AO1417"/>
      <c r="AP1417"/>
      <c r="AQ1417"/>
    </row>
    <row r="1418" spans="23:43" x14ac:dyDescent="0.25">
      <c r="W1418" t="b">
        <f t="shared" si="177"/>
        <v>1</v>
      </c>
      <c r="X1418" t="b">
        <f t="shared" si="178"/>
        <v>1</v>
      </c>
      <c r="Y1418"/>
      <c r="Z1418"/>
      <c r="AA1418"/>
      <c r="AF1418"/>
      <c r="AG1418"/>
      <c r="AH1418"/>
      <c r="AJ1418"/>
      <c r="AK1418"/>
      <c r="AL1418" t="b">
        <f t="shared" si="179"/>
        <v>1</v>
      </c>
      <c r="AM1418" t="b">
        <f t="shared" si="180"/>
        <v>1</v>
      </c>
      <c r="AN1418"/>
      <c r="AO1418"/>
      <c r="AP1418"/>
      <c r="AQ1418"/>
    </row>
    <row r="1419" spans="23:43" x14ac:dyDescent="0.25">
      <c r="W1419" t="b">
        <f t="shared" si="177"/>
        <v>1</v>
      </c>
      <c r="X1419" t="b">
        <f t="shared" si="178"/>
        <v>1</v>
      </c>
      <c r="Y1419"/>
      <c r="Z1419"/>
      <c r="AA1419"/>
      <c r="AF1419"/>
      <c r="AG1419"/>
      <c r="AH1419"/>
      <c r="AJ1419"/>
      <c r="AK1419"/>
      <c r="AL1419" t="b">
        <f t="shared" si="179"/>
        <v>1</v>
      </c>
      <c r="AM1419" t="b">
        <f t="shared" si="180"/>
        <v>1</v>
      </c>
      <c r="AN1419"/>
      <c r="AO1419"/>
      <c r="AP1419"/>
      <c r="AQ1419"/>
    </row>
    <row r="1420" spans="23:43" x14ac:dyDescent="0.25">
      <c r="W1420" t="b">
        <f t="shared" ref="W1420:W1483" si="181">IF(AND(U1420&lt;&gt;"",U1420&lt;&gt;"Grand Total",U1420&lt;&gt;"(blank)"),GETPIVOTDATA("Facility CCN",$U$10,"Facility CCN",U1420)=1,TRUE)</f>
        <v>1</v>
      </c>
      <c r="X1420" t="b">
        <f t="shared" ref="X1420:X1483" si="182">IF(AND(U1420&lt;&gt;"",U1420&lt;&gt;"Grand Total",U1420&lt;&gt;"(blank)"),LEN(U1420)=6,TRUE)</f>
        <v>1</v>
      </c>
      <c r="Y1420"/>
      <c r="Z1420"/>
      <c r="AA1420"/>
      <c r="AF1420"/>
      <c r="AG1420"/>
      <c r="AH1420"/>
      <c r="AJ1420"/>
      <c r="AK1420"/>
      <c r="AL1420" t="b">
        <f t="shared" ref="AL1420:AL1483" si="183">IF(AND(AJ1420&lt;&gt;"",AJ1420&lt;&gt;"Grand Total",AJ1420&lt;&gt;"(blank)"),GETPIVOTDATA("Provider NPI",$AJ$10,"Provider NPI",AJ1420)=1,TRUE)</f>
        <v>1</v>
      </c>
      <c r="AM1420" t="b">
        <f t="shared" ref="AM1420:AM1483" si="184">IF(AND(AJ1420&lt;&gt;"",AJ1420&lt;&gt;"Grand Total",AJ1420&lt;&gt;"(blank)"),LEN(AJ1420)=10,TRUE)</f>
        <v>1</v>
      </c>
      <c r="AN1420"/>
      <c r="AO1420"/>
      <c r="AP1420"/>
      <c r="AQ1420"/>
    </row>
    <row r="1421" spans="23:43" x14ac:dyDescent="0.25">
      <c r="W1421" t="b">
        <f t="shared" si="181"/>
        <v>1</v>
      </c>
      <c r="X1421" t="b">
        <f t="shared" si="182"/>
        <v>1</v>
      </c>
      <c r="Y1421"/>
      <c r="Z1421"/>
      <c r="AA1421"/>
      <c r="AF1421"/>
      <c r="AG1421"/>
      <c r="AH1421"/>
      <c r="AJ1421"/>
      <c r="AK1421"/>
      <c r="AL1421" t="b">
        <f t="shared" si="183"/>
        <v>1</v>
      </c>
      <c r="AM1421" t="b">
        <f t="shared" si="184"/>
        <v>1</v>
      </c>
      <c r="AN1421"/>
      <c r="AO1421"/>
      <c r="AP1421"/>
      <c r="AQ1421"/>
    </row>
    <row r="1422" spans="23:43" x14ac:dyDescent="0.25">
      <c r="W1422" t="b">
        <f t="shared" si="181"/>
        <v>1</v>
      </c>
      <c r="X1422" t="b">
        <f t="shared" si="182"/>
        <v>1</v>
      </c>
      <c r="Y1422"/>
      <c r="Z1422"/>
      <c r="AA1422"/>
      <c r="AF1422"/>
      <c r="AG1422"/>
      <c r="AH1422"/>
      <c r="AJ1422"/>
      <c r="AK1422"/>
      <c r="AL1422" t="b">
        <f t="shared" si="183"/>
        <v>1</v>
      </c>
      <c r="AM1422" t="b">
        <f t="shared" si="184"/>
        <v>1</v>
      </c>
      <c r="AN1422"/>
      <c r="AO1422"/>
      <c r="AP1422"/>
      <c r="AQ1422"/>
    </row>
    <row r="1423" spans="23:43" x14ac:dyDescent="0.25">
      <c r="W1423" t="b">
        <f t="shared" si="181"/>
        <v>1</v>
      </c>
      <c r="X1423" t="b">
        <f t="shared" si="182"/>
        <v>1</v>
      </c>
      <c r="Y1423"/>
      <c r="Z1423"/>
      <c r="AA1423"/>
      <c r="AF1423"/>
      <c r="AG1423"/>
      <c r="AH1423"/>
      <c r="AJ1423"/>
      <c r="AK1423"/>
      <c r="AL1423" t="b">
        <f t="shared" si="183"/>
        <v>1</v>
      </c>
      <c r="AM1423" t="b">
        <f t="shared" si="184"/>
        <v>1</v>
      </c>
      <c r="AN1423"/>
      <c r="AO1423"/>
      <c r="AP1423"/>
      <c r="AQ1423"/>
    </row>
    <row r="1424" spans="23:43" x14ac:dyDescent="0.25">
      <c r="W1424" t="b">
        <f t="shared" si="181"/>
        <v>1</v>
      </c>
      <c r="X1424" t="b">
        <f t="shared" si="182"/>
        <v>1</v>
      </c>
      <c r="Y1424"/>
      <c r="Z1424"/>
      <c r="AA1424"/>
      <c r="AF1424"/>
      <c r="AG1424"/>
      <c r="AH1424"/>
      <c r="AJ1424"/>
      <c r="AK1424"/>
      <c r="AL1424" t="b">
        <f t="shared" si="183"/>
        <v>1</v>
      </c>
      <c r="AM1424" t="b">
        <f t="shared" si="184"/>
        <v>1</v>
      </c>
      <c r="AN1424"/>
      <c r="AO1424"/>
      <c r="AP1424"/>
      <c r="AQ1424"/>
    </row>
    <row r="1425" spans="23:43" x14ac:dyDescent="0.25">
      <c r="W1425" t="b">
        <f t="shared" si="181"/>
        <v>1</v>
      </c>
      <c r="X1425" t="b">
        <f t="shared" si="182"/>
        <v>1</v>
      </c>
      <c r="Y1425"/>
      <c r="Z1425"/>
      <c r="AA1425"/>
      <c r="AF1425"/>
      <c r="AG1425"/>
      <c r="AH1425"/>
      <c r="AJ1425"/>
      <c r="AK1425"/>
      <c r="AL1425" t="b">
        <f t="shared" si="183"/>
        <v>1</v>
      </c>
      <c r="AM1425" t="b">
        <f t="shared" si="184"/>
        <v>1</v>
      </c>
      <c r="AN1425"/>
      <c r="AO1425"/>
      <c r="AP1425"/>
      <c r="AQ1425"/>
    </row>
    <row r="1426" spans="23:43" x14ac:dyDescent="0.25">
      <c r="W1426" t="b">
        <f t="shared" si="181"/>
        <v>1</v>
      </c>
      <c r="X1426" t="b">
        <f t="shared" si="182"/>
        <v>1</v>
      </c>
      <c r="Y1426"/>
      <c r="Z1426"/>
      <c r="AA1426"/>
      <c r="AF1426"/>
      <c r="AG1426"/>
      <c r="AH1426"/>
      <c r="AJ1426"/>
      <c r="AK1426"/>
      <c r="AL1426" t="b">
        <f t="shared" si="183"/>
        <v>1</v>
      </c>
      <c r="AM1426" t="b">
        <f t="shared" si="184"/>
        <v>1</v>
      </c>
      <c r="AN1426"/>
      <c r="AO1426"/>
      <c r="AP1426"/>
      <c r="AQ1426"/>
    </row>
    <row r="1427" spans="23:43" x14ac:dyDescent="0.25">
      <c r="W1427" t="b">
        <f t="shared" si="181"/>
        <v>1</v>
      </c>
      <c r="X1427" t="b">
        <f t="shared" si="182"/>
        <v>1</v>
      </c>
      <c r="Y1427"/>
      <c r="Z1427"/>
      <c r="AA1427"/>
      <c r="AF1427"/>
      <c r="AG1427"/>
      <c r="AH1427"/>
      <c r="AJ1427"/>
      <c r="AK1427"/>
      <c r="AL1427" t="b">
        <f t="shared" si="183"/>
        <v>1</v>
      </c>
      <c r="AM1427" t="b">
        <f t="shared" si="184"/>
        <v>1</v>
      </c>
      <c r="AN1427"/>
      <c r="AO1427"/>
      <c r="AP1427"/>
      <c r="AQ1427"/>
    </row>
    <row r="1428" spans="23:43" x14ac:dyDescent="0.25">
      <c r="W1428" t="b">
        <f t="shared" si="181"/>
        <v>1</v>
      </c>
      <c r="X1428" t="b">
        <f t="shared" si="182"/>
        <v>1</v>
      </c>
      <c r="Y1428"/>
      <c r="Z1428"/>
      <c r="AA1428"/>
      <c r="AF1428"/>
      <c r="AG1428"/>
      <c r="AH1428"/>
      <c r="AJ1428"/>
      <c r="AK1428"/>
      <c r="AL1428" t="b">
        <f t="shared" si="183"/>
        <v>1</v>
      </c>
      <c r="AM1428" t="b">
        <f t="shared" si="184"/>
        <v>1</v>
      </c>
      <c r="AN1428"/>
      <c r="AO1428"/>
      <c r="AP1428"/>
      <c r="AQ1428"/>
    </row>
    <row r="1429" spans="23:43" x14ac:dyDescent="0.25">
      <c r="W1429" t="b">
        <f t="shared" si="181"/>
        <v>1</v>
      </c>
      <c r="X1429" t="b">
        <f t="shared" si="182"/>
        <v>1</v>
      </c>
      <c r="Y1429"/>
      <c r="Z1429"/>
      <c r="AA1429"/>
      <c r="AF1429"/>
      <c r="AG1429"/>
      <c r="AH1429"/>
      <c r="AJ1429"/>
      <c r="AK1429"/>
      <c r="AL1429" t="b">
        <f t="shared" si="183"/>
        <v>1</v>
      </c>
      <c r="AM1429" t="b">
        <f t="shared" si="184"/>
        <v>1</v>
      </c>
      <c r="AN1429"/>
      <c r="AO1429"/>
      <c r="AP1429"/>
      <c r="AQ1429"/>
    </row>
    <row r="1430" spans="23:43" x14ac:dyDescent="0.25">
      <c r="W1430" t="b">
        <f t="shared" si="181"/>
        <v>1</v>
      </c>
      <c r="X1430" t="b">
        <f t="shared" si="182"/>
        <v>1</v>
      </c>
      <c r="Y1430"/>
      <c r="Z1430"/>
      <c r="AA1430"/>
      <c r="AF1430"/>
      <c r="AG1430"/>
      <c r="AH1430"/>
      <c r="AJ1430"/>
      <c r="AK1430"/>
      <c r="AL1430" t="b">
        <f t="shared" si="183"/>
        <v>1</v>
      </c>
      <c r="AM1430" t="b">
        <f t="shared" si="184"/>
        <v>1</v>
      </c>
      <c r="AN1430"/>
      <c r="AO1430"/>
      <c r="AP1430"/>
      <c r="AQ1430"/>
    </row>
    <row r="1431" spans="23:43" x14ac:dyDescent="0.25">
      <c r="W1431" t="b">
        <f t="shared" si="181"/>
        <v>1</v>
      </c>
      <c r="X1431" t="b">
        <f t="shared" si="182"/>
        <v>1</v>
      </c>
      <c r="Y1431"/>
      <c r="Z1431"/>
      <c r="AA1431"/>
      <c r="AF1431"/>
      <c r="AG1431"/>
      <c r="AH1431"/>
      <c r="AJ1431"/>
      <c r="AK1431"/>
      <c r="AL1431" t="b">
        <f t="shared" si="183"/>
        <v>1</v>
      </c>
      <c r="AM1431" t="b">
        <f t="shared" si="184"/>
        <v>1</v>
      </c>
      <c r="AN1431"/>
      <c r="AO1431"/>
      <c r="AP1431"/>
      <c r="AQ1431"/>
    </row>
    <row r="1432" spans="23:43" x14ac:dyDescent="0.25">
      <c r="W1432" t="b">
        <f t="shared" si="181"/>
        <v>1</v>
      </c>
      <c r="X1432" t="b">
        <f t="shared" si="182"/>
        <v>1</v>
      </c>
      <c r="Y1432"/>
      <c r="Z1432"/>
      <c r="AA1432"/>
      <c r="AF1432"/>
      <c r="AG1432"/>
      <c r="AH1432"/>
      <c r="AJ1432"/>
      <c r="AK1432"/>
      <c r="AL1432" t="b">
        <f t="shared" si="183"/>
        <v>1</v>
      </c>
      <c r="AM1432" t="b">
        <f t="shared" si="184"/>
        <v>1</v>
      </c>
      <c r="AN1432"/>
      <c r="AO1432"/>
      <c r="AP1432"/>
      <c r="AQ1432"/>
    </row>
    <row r="1433" spans="23:43" x14ac:dyDescent="0.25">
      <c r="W1433" t="b">
        <f t="shared" si="181"/>
        <v>1</v>
      </c>
      <c r="X1433" t="b">
        <f t="shared" si="182"/>
        <v>1</v>
      </c>
      <c r="Y1433"/>
      <c r="Z1433"/>
      <c r="AA1433"/>
      <c r="AF1433"/>
      <c r="AG1433"/>
      <c r="AH1433"/>
      <c r="AJ1433"/>
      <c r="AK1433"/>
      <c r="AL1433" t="b">
        <f t="shared" si="183"/>
        <v>1</v>
      </c>
      <c r="AM1433" t="b">
        <f t="shared" si="184"/>
        <v>1</v>
      </c>
      <c r="AN1433"/>
      <c r="AO1433"/>
      <c r="AP1433"/>
      <c r="AQ1433"/>
    </row>
    <row r="1434" spans="23:43" x14ac:dyDescent="0.25">
      <c r="W1434" t="b">
        <f t="shared" si="181"/>
        <v>1</v>
      </c>
      <c r="X1434" t="b">
        <f t="shared" si="182"/>
        <v>1</v>
      </c>
      <c r="Y1434"/>
      <c r="Z1434"/>
      <c r="AA1434"/>
      <c r="AF1434"/>
      <c r="AG1434"/>
      <c r="AH1434"/>
      <c r="AJ1434"/>
      <c r="AK1434"/>
      <c r="AL1434" t="b">
        <f t="shared" si="183"/>
        <v>1</v>
      </c>
      <c r="AM1434" t="b">
        <f t="shared" si="184"/>
        <v>1</v>
      </c>
      <c r="AN1434"/>
      <c r="AO1434"/>
      <c r="AP1434"/>
      <c r="AQ1434"/>
    </row>
    <row r="1435" spans="23:43" x14ac:dyDescent="0.25">
      <c r="W1435" t="b">
        <f t="shared" si="181"/>
        <v>1</v>
      </c>
      <c r="X1435" t="b">
        <f t="shared" si="182"/>
        <v>1</v>
      </c>
      <c r="Y1435"/>
      <c r="Z1435"/>
      <c r="AA1435"/>
      <c r="AF1435"/>
      <c r="AG1435"/>
      <c r="AH1435"/>
      <c r="AJ1435"/>
      <c r="AK1435"/>
      <c r="AL1435" t="b">
        <f t="shared" si="183"/>
        <v>1</v>
      </c>
      <c r="AM1435" t="b">
        <f t="shared" si="184"/>
        <v>1</v>
      </c>
      <c r="AN1435"/>
      <c r="AO1435"/>
      <c r="AP1435"/>
      <c r="AQ1435"/>
    </row>
    <row r="1436" spans="23:43" x14ac:dyDescent="0.25">
      <c r="W1436" t="b">
        <f t="shared" si="181"/>
        <v>1</v>
      </c>
      <c r="X1436" t="b">
        <f t="shared" si="182"/>
        <v>1</v>
      </c>
      <c r="Y1436"/>
      <c r="Z1436"/>
      <c r="AA1436"/>
      <c r="AF1436"/>
      <c r="AG1436"/>
      <c r="AH1436"/>
      <c r="AJ1436"/>
      <c r="AK1436"/>
      <c r="AL1436" t="b">
        <f t="shared" si="183"/>
        <v>1</v>
      </c>
      <c r="AM1436" t="b">
        <f t="shared" si="184"/>
        <v>1</v>
      </c>
      <c r="AN1436"/>
      <c r="AO1436"/>
      <c r="AP1436"/>
      <c r="AQ1436"/>
    </row>
    <row r="1437" spans="23:43" x14ac:dyDescent="0.25">
      <c r="W1437" t="b">
        <f t="shared" si="181"/>
        <v>1</v>
      </c>
      <c r="X1437" t="b">
        <f t="shared" si="182"/>
        <v>1</v>
      </c>
      <c r="Y1437"/>
      <c r="Z1437"/>
      <c r="AA1437"/>
      <c r="AF1437"/>
      <c r="AG1437"/>
      <c r="AH1437"/>
      <c r="AJ1437"/>
      <c r="AK1437"/>
      <c r="AL1437" t="b">
        <f t="shared" si="183"/>
        <v>1</v>
      </c>
      <c r="AM1437" t="b">
        <f t="shared" si="184"/>
        <v>1</v>
      </c>
      <c r="AN1437"/>
      <c r="AO1437"/>
      <c r="AP1437"/>
      <c r="AQ1437"/>
    </row>
    <row r="1438" spans="23:43" x14ac:dyDescent="0.25">
      <c r="W1438" t="b">
        <f t="shared" si="181"/>
        <v>1</v>
      </c>
      <c r="X1438" t="b">
        <f t="shared" si="182"/>
        <v>1</v>
      </c>
      <c r="Y1438"/>
      <c r="Z1438"/>
      <c r="AA1438"/>
      <c r="AF1438"/>
      <c r="AG1438"/>
      <c r="AH1438"/>
      <c r="AJ1438"/>
      <c r="AK1438"/>
      <c r="AL1438" t="b">
        <f t="shared" si="183"/>
        <v>1</v>
      </c>
      <c r="AM1438" t="b">
        <f t="shared" si="184"/>
        <v>1</v>
      </c>
      <c r="AN1438"/>
      <c r="AO1438"/>
      <c r="AP1438"/>
      <c r="AQ1438"/>
    </row>
    <row r="1439" spans="23:43" x14ac:dyDescent="0.25">
      <c r="W1439" t="b">
        <f t="shared" si="181"/>
        <v>1</v>
      </c>
      <c r="X1439" t="b">
        <f t="shared" si="182"/>
        <v>1</v>
      </c>
      <c r="Y1439"/>
      <c r="Z1439"/>
      <c r="AA1439"/>
      <c r="AF1439"/>
      <c r="AG1439"/>
      <c r="AH1439"/>
      <c r="AJ1439"/>
      <c r="AK1439"/>
      <c r="AL1439" t="b">
        <f t="shared" si="183"/>
        <v>1</v>
      </c>
      <c r="AM1439" t="b">
        <f t="shared" si="184"/>
        <v>1</v>
      </c>
      <c r="AN1439"/>
      <c r="AO1439"/>
      <c r="AP1439"/>
      <c r="AQ1439"/>
    </row>
    <row r="1440" spans="23:43" x14ac:dyDescent="0.25">
      <c r="W1440" t="b">
        <f t="shared" si="181"/>
        <v>1</v>
      </c>
      <c r="X1440" t="b">
        <f t="shared" si="182"/>
        <v>1</v>
      </c>
      <c r="Y1440"/>
      <c r="Z1440"/>
      <c r="AA1440"/>
      <c r="AF1440"/>
      <c r="AG1440"/>
      <c r="AH1440"/>
      <c r="AJ1440"/>
      <c r="AK1440"/>
      <c r="AL1440" t="b">
        <f t="shared" si="183"/>
        <v>1</v>
      </c>
      <c r="AM1440" t="b">
        <f t="shared" si="184"/>
        <v>1</v>
      </c>
      <c r="AN1440"/>
      <c r="AO1440"/>
      <c r="AP1440"/>
      <c r="AQ1440"/>
    </row>
    <row r="1441" spans="23:43" x14ac:dyDescent="0.25">
      <c r="W1441" t="b">
        <f t="shared" si="181"/>
        <v>1</v>
      </c>
      <c r="X1441" t="b">
        <f t="shared" si="182"/>
        <v>1</v>
      </c>
      <c r="Y1441"/>
      <c r="Z1441"/>
      <c r="AA1441"/>
      <c r="AF1441"/>
      <c r="AG1441"/>
      <c r="AH1441"/>
      <c r="AJ1441"/>
      <c r="AK1441"/>
      <c r="AL1441" t="b">
        <f t="shared" si="183"/>
        <v>1</v>
      </c>
      <c r="AM1441" t="b">
        <f t="shared" si="184"/>
        <v>1</v>
      </c>
      <c r="AN1441"/>
      <c r="AO1441"/>
      <c r="AP1441"/>
      <c r="AQ1441"/>
    </row>
    <row r="1442" spans="23:43" x14ac:dyDescent="0.25">
      <c r="W1442" t="b">
        <f t="shared" si="181"/>
        <v>1</v>
      </c>
      <c r="X1442" t="b">
        <f t="shared" si="182"/>
        <v>1</v>
      </c>
      <c r="Y1442"/>
      <c r="Z1442"/>
      <c r="AA1442"/>
      <c r="AF1442"/>
      <c r="AG1442"/>
      <c r="AH1442"/>
      <c r="AJ1442"/>
      <c r="AK1442"/>
      <c r="AL1442" t="b">
        <f t="shared" si="183"/>
        <v>1</v>
      </c>
      <c r="AM1442" t="b">
        <f t="shared" si="184"/>
        <v>1</v>
      </c>
      <c r="AN1442"/>
      <c r="AO1442"/>
      <c r="AP1442"/>
      <c r="AQ1442"/>
    </row>
    <row r="1443" spans="23:43" x14ac:dyDescent="0.25">
      <c r="W1443" t="b">
        <f t="shared" si="181"/>
        <v>1</v>
      </c>
      <c r="X1443" t="b">
        <f t="shared" si="182"/>
        <v>1</v>
      </c>
      <c r="Y1443"/>
      <c r="Z1443"/>
      <c r="AA1443"/>
      <c r="AF1443"/>
      <c r="AG1443"/>
      <c r="AH1443"/>
      <c r="AJ1443"/>
      <c r="AK1443"/>
      <c r="AL1443" t="b">
        <f t="shared" si="183"/>
        <v>1</v>
      </c>
      <c r="AM1443" t="b">
        <f t="shared" si="184"/>
        <v>1</v>
      </c>
      <c r="AN1443"/>
      <c r="AO1443"/>
      <c r="AP1443"/>
      <c r="AQ1443"/>
    </row>
    <row r="1444" spans="23:43" x14ac:dyDescent="0.25">
      <c r="W1444" t="b">
        <f t="shared" si="181"/>
        <v>1</v>
      </c>
      <c r="X1444" t="b">
        <f t="shared" si="182"/>
        <v>1</v>
      </c>
      <c r="Y1444"/>
      <c r="Z1444"/>
      <c r="AA1444"/>
      <c r="AF1444"/>
      <c r="AG1444"/>
      <c r="AH1444"/>
      <c r="AJ1444"/>
      <c r="AK1444"/>
      <c r="AL1444" t="b">
        <f t="shared" si="183"/>
        <v>1</v>
      </c>
      <c r="AM1444" t="b">
        <f t="shared" si="184"/>
        <v>1</v>
      </c>
      <c r="AN1444"/>
      <c r="AO1444"/>
      <c r="AP1444"/>
      <c r="AQ1444"/>
    </row>
    <row r="1445" spans="23:43" x14ac:dyDescent="0.25">
      <c r="W1445" t="b">
        <f t="shared" si="181"/>
        <v>1</v>
      </c>
      <c r="X1445" t="b">
        <f t="shared" si="182"/>
        <v>1</v>
      </c>
      <c r="Y1445"/>
      <c r="Z1445"/>
      <c r="AA1445"/>
      <c r="AF1445"/>
      <c r="AG1445"/>
      <c r="AH1445"/>
      <c r="AJ1445"/>
      <c r="AK1445"/>
      <c r="AL1445" t="b">
        <f t="shared" si="183"/>
        <v>1</v>
      </c>
      <c r="AM1445" t="b">
        <f t="shared" si="184"/>
        <v>1</v>
      </c>
      <c r="AN1445"/>
      <c r="AO1445"/>
      <c r="AP1445"/>
      <c r="AQ1445"/>
    </row>
    <row r="1446" spans="23:43" x14ac:dyDescent="0.25">
      <c r="W1446" t="b">
        <f t="shared" si="181"/>
        <v>1</v>
      </c>
      <c r="X1446" t="b">
        <f t="shared" si="182"/>
        <v>1</v>
      </c>
      <c r="Y1446"/>
      <c r="Z1446"/>
      <c r="AA1446"/>
      <c r="AF1446"/>
      <c r="AG1446"/>
      <c r="AH1446"/>
      <c r="AJ1446"/>
      <c r="AK1446"/>
      <c r="AL1446" t="b">
        <f t="shared" si="183"/>
        <v>1</v>
      </c>
      <c r="AM1446" t="b">
        <f t="shared" si="184"/>
        <v>1</v>
      </c>
      <c r="AN1446"/>
      <c r="AO1446"/>
      <c r="AP1446"/>
      <c r="AQ1446"/>
    </row>
    <row r="1447" spans="23:43" x14ac:dyDescent="0.25">
      <c r="W1447" t="b">
        <f t="shared" si="181"/>
        <v>1</v>
      </c>
      <c r="X1447" t="b">
        <f t="shared" si="182"/>
        <v>1</v>
      </c>
      <c r="Y1447"/>
      <c r="Z1447"/>
      <c r="AA1447"/>
      <c r="AF1447"/>
      <c r="AG1447"/>
      <c r="AH1447"/>
      <c r="AJ1447"/>
      <c r="AK1447"/>
      <c r="AL1447" t="b">
        <f t="shared" si="183"/>
        <v>1</v>
      </c>
      <c r="AM1447" t="b">
        <f t="shared" si="184"/>
        <v>1</v>
      </c>
      <c r="AN1447"/>
      <c r="AO1447"/>
      <c r="AP1447"/>
      <c r="AQ1447"/>
    </row>
    <row r="1448" spans="23:43" x14ac:dyDescent="0.25">
      <c r="W1448" t="b">
        <f t="shared" si="181"/>
        <v>1</v>
      </c>
      <c r="X1448" t="b">
        <f t="shared" si="182"/>
        <v>1</v>
      </c>
      <c r="Y1448"/>
      <c r="Z1448"/>
      <c r="AA1448"/>
      <c r="AF1448"/>
      <c r="AG1448"/>
      <c r="AH1448"/>
      <c r="AJ1448"/>
      <c r="AK1448"/>
      <c r="AL1448" t="b">
        <f t="shared" si="183"/>
        <v>1</v>
      </c>
      <c r="AM1448" t="b">
        <f t="shared" si="184"/>
        <v>1</v>
      </c>
      <c r="AN1448"/>
      <c r="AO1448"/>
      <c r="AP1448"/>
      <c r="AQ1448"/>
    </row>
    <row r="1449" spans="23:43" x14ac:dyDescent="0.25">
      <c r="W1449" t="b">
        <f t="shared" si="181"/>
        <v>1</v>
      </c>
      <c r="X1449" t="b">
        <f t="shared" si="182"/>
        <v>1</v>
      </c>
      <c r="Y1449"/>
      <c r="Z1449"/>
      <c r="AA1449"/>
      <c r="AF1449"/>
      <c r="AG1449"/>
      <c r="AH1449"/>
      <c r="AJ1449"/>
      <c r="AK1449"/>
      <c r="AL1449" t="b">
        <f t="shared" si="183"/>
        <v>1</v>
      </c>
      <c r="AM1449" t="b">
        <f t="shared" si="184"/>
        <v>1</v>
      </c>
      <c r="AN1449"/>
      <c r="AO1449"/>
      <c r="AP1449"/>
      <c r="AQ1449"/>
    </row>
    <row r="1450" spans="23:43" x14ac:dyDescent="0.25">
      <c r="W1450" t="b">
        <f t="shared" si="181"/>
        <v>1</v>
      </c>
      <c r="X1450" t="b">
        <f t="shared" si="182"/>
        <v>1</v>
      </c>
      <c r="Y1450"/>
      <c r="Z1450"/>
      <c r="AA1450"/>
      <c r="AF1450"/>
      <c r="AG1450"/>
      <c r="AH1450"/>
      <c r="AJ1450"/>
      <c r="AK1450"/>
      <c r="AL1450" t="b">
        <f t="shared" si="183"/>
        <v>1</v>
      </c>
      <c r="AM1450" t="b">
        <f t="shared" si="184"/>
        <v>1</v>
      </c>
      <c r="AN1450"/>
      <c r="AO1450"/>
      <c r="AP1450"/>
      <c r="AQ1450"/>
    </row>
    <row r="1451" spans="23:43" x14ac:dyDescent="0.25">
      <c r="W1451" t="b">
        <f t="shared" si="181"/>
        <v>1</v>
      </c>
      <c r="X1451" t="b">
        <f t="shared" si="182"/>
        <v>1</v>
      </c>
      <c r="Y1451"/>
      <c r="Z1451"/>
      <c r="AA1451"/>
      <c r="AF1451"/>
      <c r="AG1451"/>
      <c r="AH1451"/>
      <c r="AJ1451"/>
      <c r="AK1451"/>
      <c r="AL1451" t="b">
        <f t="shared" si="183"/>
        <v>1</v>
      </c>
      <c r="AM1451" t="b">
        <f t="shared" si="184"/>
        <v>1</v>
      </c>
      <c r="AN1451"/>
      <c r="AO1451"/>
      <c r="AP1451"/>
      <c r="AQ1451"/>
    </row>
    <row r="1452" spans="23:43" x14ac:dyDescent="0.25">
      <c r="W1452" t="b">
        <f t="shared" si="181"/>
        <v>1</v>
      </c>
      <c r="X1452" t="b">
        <f t="shared" si="182"/>
        <v>1</v>
      </c>
      <c r="Y1452"/>
      <c r="Z1452"/>
      <c r="AA1452"/>
      <c r="AF1452"/>
      <c r="AG1452"/>
      <c r="AH1452"/>
      <c r="AJ1452"/>
      <c r="AK1452"/>
      <c r="AL1452" t="b">
        <f t="shared" si="183"/>
        <v>1</v>
      </c>
      <c r="AM1452" t="b">
        <f t="shared" si="184"/>
        <v>1</v>
      </c>
      <c r="AN1452"/>
      <c r="AO1452"/>
      <c r="AP1452"/>
      <c r="AQ1452"/>
    </row>
    <row r="1453" spans="23:43" x14ac:dyDescent="0.25">
      <c r="W1453" t="b">
        <f t="shared" si="181"/>
        <v>1</v>
      </c>
      <c r="X1453" t="b">
        <f t="shared" si="182"/>
        <v>1</v>
      </c>
      <c r="Y1453"/>
      <c r="Z1453"/>
      <c r="AA1453"/>
      <c r="AF1453"/>
      <c r="AG1453"/>
      <c r="AH1453"/>
      <c r="AJ1453"/>
      <c r="AK1453"/>
      <c r="AL1453" t="b">
        <f t="shared" si="183"/>
        <v>1</v>
      </c>
      <c r="AM1453" t="b">
        <f t="shared" si="184"/>
        <v>1</v>
      </c>
      <c r="AN1453"/>
      <c r="AO1453"/>
      <c r="AP1453"/>
      <c r="AQ1453"/>
    </row>
    <row r="1454" spans="23:43" x14ac:dyDescent="0.25">
      <c r="W1454" t="b">
        <f t="shared" si="181"/>
        <v>1</v>
      </c>
      <c r="X1454" t="b">
        <f t="shared" si="182"/>
        <v>1</v>
      </c>
      <c r="Y1454"/>
      <c r="Z1454"/>
      <c r="AA1454"/>
      <c r="AF1454"/>
      <c r="AG1454"/>
      <c r="AH1454"/>
      <c r="AJ1454"/>
      <c r="AK1454"/>
      <c r="AL1454" t="b">
        <f t="shared" si="183"/>
        <v>1</v>
      </c>
      <c r="AM1454" t="b">
        <f t="shared" si="184"/>
        <v>1</v>
      </c>
      <c r="AN1454"/>
      <c r="AO1454"/>
      <c r="AP1454"/>
      <c r="AQ1454"/>
    </row>
    <row r="1455" spans="23:43" x14ac:dyDescent="0.25">
      <c r="W1455" t="b">
        <f t="shared" si="181"/>
        <v>1</v>
      </c>
      <c r="X1455" t="b">
        <f t="shared" si="182"/>
        <v>1</v>
      </c>
      <c r="Y1455"/>
      <c r="Z1455"/>
      <c r="AA1455"/>
      <c r="AF1455"/>
      <c r="AG1455"/>
      <c r="AH1455"/>
      <c r="AJ1455"/>
      <c r="AK1455"/>
      <c r="AL1455" t="b">
        <f t="shared" si="183"/>
        <v>1</v>
      </c>
      <c r="AM1455" t="b">
        <f t="shared" si="184"/>
        <v>1</v>
      </c>
      <c r="AN1455"/>
      <c r="AO1455"/>
      <c r="AP1455"/>
      <c r="AQ1455"/>
    </row>
    <row r="1456" spans="23:43" x14ac:dyDescent="0.25">
      <c r="W1456" t="b">
        <f t="shared" si="181"/>
        <v>1</v>
      </c>
      <c r="X1456" t="b">
        <f t="shared" si="182"/>
        <v>1</v>
      </c>
      <c r="Y1456"/>
      <c r="Z1456"/>
      <c r="AA1456"/>
      <c r="AF1456"/>
      <c r="AG1456"/>
      <c r="AH1456"/>
      <c r="AJ1456"/>
      <c r="AK1456"/>
      <c r="AL1456" t="b">
        <f t="shared" si="183"/>
        <v>1</v>
      </c>
      <c r="AM1456" t="b">
        <f t="shared" si="184"/>
        <v>1</v>
      </c>
      <c r="AN1456"/>
      <c r="AO1456"/>
      <c r="AP1456"/>
      <c r="AQ1456"/>
    </row>
    <row r="1457" spans="23:43" x14ac:dyDescent="0.25">
      <c r="W1457" t="b">
        <f t="shared" si="181"/>
        <v>1</v>
      </c>
      <c r="X1457" t="b">
        <f t="shared" si="182"/>
        <v>1</v>
      </c>
      <c r="Y1457"/>
      <c r="Z1457"/>
      <c r="AA1457"/>
      <c r="AF1457"/>
      <c r="AG1457"/>
      <c r="AH1457"/>
      <c r="AJ1457"/>
      <c r="AK1457"/>
      <c r="AL1457" t="b">
        <f t="shared" si="183"/>
        <v>1</v>
      </c>
      <c r="AM1457" t="b">
        <f t="shared" si="184"/>
        <v>1</v>
      </c>
      <c r="AN1457"/>
      <c r="AO1457"/>
      <c r="AP1457"/>
      <c r="AQ1457"/>
    </row>
    <row r="1458" spans="23:43" x14ac:dyDescent="0.25">
      <c r="W1458" t="b">
        <f t="shared" si="181"/>
        <v>1</v>
      </c>
      <c r="X1458" t="b">
        <f t="shared" si="182"/>
        <v>1</v>
      </c>
      <c r="Y1458"/>
      <c r="Z1458"/>
      <c r="AA1458"/>
      <c r="AF1458"/>
      <c r="AG1458"/>
      <c r="AH1458"/>
      <c r="AJ1458"/>
      <c r="AK1458"/>
      <c r="AL1458" t="b">
        <f t="shared" si="183"/>
        <v>1</v>
      </c>
      <c r="AM1458" t="b">
        <f t="shared" si="184"/>
        <v>1</v>
      </c>
      <c r="AN1458"/>
      <c r="AO1458"/>
      <c r="AP1458"/>
      <c r="AQ1458"/>
    </row>
    <row r="1459" spans="23:43" x14ac:dyDescent="0.25">
      <c r="W1459" t="b">
        <f t="shared" si="181"/>
        <v>1</v>
      </c>
      <c r="X1459" t="b">
        <f t="shared" si="182"/>
        <v>1</v>
      </c>
      <c r="Y1459"/>
      <c r="Z1459"/>
      <c r="AA1459"/>
      <c r="AF1459"/>
      <c r="AG1459"/>
      <c r="AH1459"/>
      <c r="AJ1459"/>
      <c r="AK1459"/>
      <c r="AL1459" t="b">
        <f t="shared" si="183"/>
        <v>1</v>
      </c>
      <c r="AM1459" t="b">
        <f t="shared" si="184"/>
        <v>1</v>
      </c>
      <c r="AN1459"/>
      <c r="AO1459"/>
      <c r="AP1459"/>
      <c r="AQ1459"/>
    </row>
    <row r="1460" spans="23:43" x14ac:dyDescent="0.25">
      <c r="W1460" t="b">
        <f t="shared" si="181"/>
        <v>1</v>
      </c>
      <c r="X1460" t="b">
        <f t="shared" si="182"/>
        <v>1</v>
      </c>
      <c r="Y1460"/>
      <c r="Z1460"/>
      <c r="AA1460"/>
      <c r="AF1460"/>
      <c r="AG1460"/>
      <c r="AH1460"/>
      <c r="AJ1460"/>
      <c r="AK1460"/>
      <c r="AL1460" t="b">
        <f t="shared" si="183"/>
        <v>1</v>
      </c>
      <c r="AM1460" t="b">
        <f t="shared" si="184"/>
        <v>1</v>
      </c>
      <c r="AN1460"/>
      <c r="AO1460"/>
      <c r="AP1460"/>
      <c r="AQ1460"/>
    </row>
    <row r="1461" spans="23:43" x14ac:dyDescent="0.25">
      <c r="W1461" t="b">
        <f t="shared" si="181"/>
        <v>1</v>
      </c>
      <c r="X1461" t="b">
        <f t="shared" si="182"/>
        <v>1</v>
      </c>
      <c r="Y1461"/>
      <c r="Z1461"/>
      <c r="AA1461"/>
      <c r="AF1461"/>
      <c r="AG1461"/>
      <c r="AH1461"/>
      <c r="AJ1461"/>
      <c r="AK1461"/>
      <c r="AL1461" t="b">
        <f t="shared" si="183"/>
        <v>1</v>
      </c>
      <c r="AM1461" t="b">
        <f t="shared" si="184"/>
        <v>1</v>
      </c>
      <c r="AN1461"/>
      <c r="AO1461"/>
      <c r="AP1461"/>
      <c r="AQ1461"/>
    </row>
    <row r="1462" spans="23:43" x14ac:dyDescent="0.25">
      <c r="W1462" t="b">
        <f t="shared" si="181"/>
        <v>1</v>
      </c>
      <c r="X1462" t="b">
        <f t="shared" si="182"/>
        <v>1</v>
      </c>
      <c r="Y1462"/>
      <c r="Z1462"/>
      <c r="AA1462"/>
      <c r="AF1462"/>
      <c r="AG1462"/>
      <c r="AH1462"/>
      <c r="AJ1462"/>
      <c r="AK1462"/>
      <c r="AL1462" t="b">
        <f t="shared" si="183"/>
        <v>1</v>
      </c>
      <c r="AM1462" t="b">
        <f t="shared" si="184"/>
        <v>1</v>
      </c>
      <c r="AN1462"/>
      <c r="AO1462"/>
      <c r="AP1462"/>
      <c r="AQ1462"/>
    </row>
    <row r="1463" spans="23:43" x14ac:dyDescent="0.25">
      <c r="W1463" t="b">
        <f t="shared" si="181"/>
        <v>1</v>
      </c>
      <c r="X1463" t="b">
        <f t="shared" si="182"/>
        <v>1</v>
      </c>
      <c r="Y1463"/>
      <c r="Z1463"/>
      <c r="AA1463"/>
      <c r="AF1463"/>
      <c r="AG1463"/>
      <c r="AH1463"/>
      <c r="AJ1463"/>
      <c r="AK1463"/>
      <c r="AL1463" t="b">
        <f t="shared" si="183"/>
        <v>1</v>
      </c>
      <c r="AM1463" t="b">
        <f t="shared" si="184"/>
        <v>1</v>
      </c>
      <c r="AN1463"/>
      <c r="AO1463"/>
      <c r="AP1463"/>
      <c r="AQ1463"/>
    </row>
    <row r="1464" spans="23:43" x14ac:dyDescent="0.25">
      <c r="W1464" t="b">
        <f t="shared" si="181"/>
        <v>1</v>
      </c>
      <c r="X1464" t="b">
        <f t="shared" si="182"/>
        <v>1</v>
      </c>
      <c r="Y1464"/>
      <c r="Z1464"/>
      <c r="AA1464"/>
      <c r="AF1464"/>
      <c r="AG1464"/>
      <c r="AH1464"/>
      <c r="AJ1464"/>
      <c r="AK1464"/>
      <c r="AL1464" t="b">
        <f t="shared" si="183"/>
        <v>1</v>
      </c>
      <c r="AM1464" t="b">
        <f t="shared" si="184"/>
        <v>1</v>
      </c>
      <c r="AN1464"/>
      <c r="AO1464"/>
      <c r="AP1464"/>
      <c r="AQ1464"/>
    </row>
    <row r="1465" spans="23:43" x14ac:dyDescent="0.25">
      <c r="W1465" t="b">
        <f t="shared" si="181"/>
        <v>1</v>
      </c>
      <c r="X1465" t="b">
        <f t="shared" si="182"/>
        <v>1</v>
      </c>
      <c r="Y1465"/>
      <c r="Z1465"/>
      <c r="AA1465"/>
      <c r="AF1465"/>
      <c r="AG1465"/>
      <c r="AH1465"/>
      <c r="AJ1465"/>
      <c r="AK1465"/>
      <c r="AL1465" t="b">
        <f t="shared" si="183"/>
        <v>1</v>
      </c>
      <c r="AM1465" t="b">
        <f t="shared" si="184"/>
        <v>1</v>
      </c>
      <c r="AN1465"/>
      <c r="AO1465"/>
      <c r="AP1465"/>
      <c r="AQ1465"/>
    </row>
    <row r="1466" spans="23:43" x14ac:dyDescent="0.25">
      <c r="W1466" t="b">
        <f t="shared" si="181"/>
        <v>1</v>
      </c>
      <c r="X1466" t="b">
        <f t="shared" si="182"/>
        <v>1</v>
      </c>
      <c r="Y1466"/>
      <c r="Z1466"/>
      <c r="AA1466"/>
      <c r="AF1466"/>
      <c r="AG1466"/>
      <c r="AH1466"/>
      <c r="AJ1466"/>
      <c r="AK1466"/>
      <c r="AL1466" t="b">
        <f t="shared" si="183"/>
        <v>1</v>
      </c>
      <c r="AM1466" t="b">
        <f t="shared" si="184"/>
        <v>1</v>
      </c>
      <c r="AN1466"/>
      <c r="AO1466"/>
      <c r="AP1466"/>
      <c r="AQ1466"/>
    </row>
    <row r="1467" spans="23:43" x14ac:dyDescent="0.25">
      <c r="W1467" t="b">
        <f t="shared" si="181"/>
        <v>1</v>
      </c>
      <c r="X1467" t="b">
        <f t="shared" si="182"/>
        <v>1</v>
      </c>
      <c r="Y1467"/>
      <c r="Z1467"/>
      <c r="AA1467"/>
      <c r="AF1467"/>
      <c r="AG1467"/>
      <c r="AH1467"/>
      <c r="AJ1467"/>
      <c r="AK1467"/>
      <c r="AL1467" t="b">
        <f t="shared" si="183"/>
        <v>1</v>
      </c>
      <c r="AM1467" t="b">
        <f t="shared" si="184"/>
        <v>1</v>
      </c>
      <c r="AN1467"/>
      <c r="AO1467"/>
      <c r="AP1467"/>
      <c r="AQ1467"/>
    </row>
    <row r="1468" spans="23:43" x14ac:dyDescent="0.25">
      <c r="W1468" t="b">
        <f t="shared" si="181"/>
        <v>1</v>
      </c>
      <c r="X1468" t="b">
        <f t="shared" si="182"/>
        <v>1</v>
      </c>
      <c r="Y1468"/>
      <c r="Z1468"/>
      <c r="AA1468"/>
      <c r="AF1468"/>
      <c r="AG1468"/>
      <c r="AH1468"/>
      <c r="AJ1468"/>
      <c r="AK1468"/>
      <c r="AL1468" t="b">
        <f t="shared" si="183"/>
        <v>1</v>
      </c>
      <c r="AM1468" t="b">
        <f t="shared" si="184"/>
        <v>1</v>
      </c>
      <c r="AN1468"/>
      <c r="AO1468"/>
      <c r="AP1468"/>
      <c r="AQ1468"/>
    </row>
    <row r="1469" spans="23:43" x14ac:dyDescent="0.25">
      <c r="W1469" t="b">
        <f t="shared" si="181"/>
        <v>1</v>
      </c>
      <c r="X1469" t="b">
        <f t="shared" si="182"/>
        <v>1</v>
      </c>
      <c r="Y1469"/>
      <c r="Z1469"/>
      <c r="AA1469"/>
      <c r="AF1469"/>
      <c r="AG1469"/>
      <c r="AH1469"/>
      <c r="AJ1469"/>
      <c r="AK1469"/>
      <c r="AL1469" t="b">
        <f t="shared" si="183"/>
        <v>1</v>
      </c>
      <c r="AM1469" t="b">
        <f t="shared" si="184"/>
        <v>1</v>
      </c>
      <c r="AN1469"/>
      <c r="AO1469"/>
      <c r="AP1469"/>
      <c r="AQ1469"/>
    </row>
    <row r="1470" spans="23:43" x14ac:dyDescent="0.25">
      <c r="W1470" t="b">
        <f t="shared" si="181"/>
        <v>1</v>
      </c>
      <c r="X1470" t="b">
        <f t="shared" si="182"/>
        <v>1</v>
      </c>
      <c r="Y1470"/>
      <c r="Z1470"/>
      <c r="AA1470"/>
      <c r="AF1470"/>
      <c r="AG1470"/>
      <c r="AH1470"/>
      <c r="AJ1470"/>
      <c r="AK1470"/>
      <c r="AL1470" t="b">
        <f t="shared" si="183"/>
        <v>1</v>
      </c>
      <c r="AM1470" t="b">
        <f t="shared" si="184"/>
        <v>1</v>
      </c>
      <c r="AN1470"/>
      <c r="AO1470"/>
      <c r="AP1470"/>
      <c r="AQ1470"/>
    </row>
    <row r="1471" spans="23:43" x14ac:dyDescent="0.25">
      <c r="W1471" t="b">
        <f t="shared" si="181"/>
        <v>1</v>
      </c>
      <c r="X1471" t="b">
        <f t="shared" si="182"/>
        <v>1</v>
      </c>
      <c r="Y1471"/>
      <c r="Z1471"/>
      <c r="AA1471"/>
      <c r="AF1471"/>
      <c r="AG1471"/>
      <c r="AH1471"/>
      <c r="AJ1471"/>
      <c r="AK1471"/>
      <c r="AL1471" t="b">
        <f t="shared" si="183"/>
        <v>1</v>
      </c>
      <c r="AM1471" t="b">
        <f t="shared" si="184"/>
        <v>1</v>
      </c>
      <c r="AN1471"/>
      <c r="AO1471"/>
      <c r="AP1471"/>
      <c r="AQ1471"/>
    </row>
    <row r="1472" spans="23:43" x14ac:dyDescent="0.25">
      <c r="W1472" t="b">
        <f t="shared" si="181"/>
        <v>1</v>
      </c>
      <c r="X1472" t="b">
        <f t="shared" si="182"/>
        <v>1</v>
      </c>
      <c r="Y1472"/>
      <c r="Z1472"/>
      <c r="AA1472"/>
      <c r="AF1472"/>
      <c r="AG1472"/>
      <c r="AH1472"/>
      <c r="AJ1472"/>
      <c r="AK1472"/>
      <c r="AL1472" t="b">
        <f t="shared" si="183"/>
        <v>1</v>
      </c>
      <c r="AM1472" t="b">
        <f t="shared" si="184"/>
        <v>1</v>
      </c>
      <c r="AN1472"/>
      <c r="AO1472"/>
      <c r="AP1472"/>
      <c r="AQ1472"/>
    </row>
    <row r="1473" spans="23:43" x14ac:dyDescent="0.25">
      <c r="W1473" t="b">
        <f t="shared" si="181"/>
        <v>1</v>
      </c>
      <c r="X1473" t="b">
        <f t="shared" si="182"/>
        <v>1</v>
      </c>
      <c r="Y1473"/>
      <c r="Z1473"/>
      <c r="AA1473"/>
      <c r="AF1473"/>
      <c r="AG1473"/>
      <c r="AH1473"/>
      <c r="AJ1473"/>
      <c r="AK1473"/>
      <c r="AL1473" t="b">
        <f t="shared" si="183"/>
        <v>1</v>
      </c>
      <c r="AM1473" t="b">
        <f t="shared" si="184"/>
        <v>1</v>
      </c>
      <c r="AN1473"/>
      <c r="AO1473"/>
      <c r="AP1473"/>
      <c r="AQ1473"/>
    </row>
    <row r="1474" spans="23:43" x14ac:dyDescent="0.25">
      <c r="W1474" t="b">
        <f t="shared" si="181"/>
        <v>1</v>
      </c>
      <c r="X1474" t="b">
        <f t="shared" si="182"/>
        <v>1</v>
      </c>
      <c r="Y1474"/>
      <c r="Z1474"/>
      <c r="AA1474"/>
      <c r="AF1474"/>
      <c r="AG1474"/>
      <c r="AH1474"/>
      <c r="AJ1474"/>
      <c r="AK1474"/>
      <c r="AL1474" t="b">
        <f t="shared" si="183"/>
        <v>1</v>
      </c>
      <c r="AM1474" t="b">
        <f t="shared" si="184"/>
        <v>1</v>
      </c>
      <c r="AN1474"/>
      <c r="AO1474"/>
      <c r="AP1474"/>
      <c r="AQ1474"/>
    </row>
    <row r="1475" spans="23:43" x14ac:dyDescent="0.25">
      <c r="W1475" t="b">
        <f t="shared" si="181"/>
        <v>1</v>
      </c>
      <c r="X1475" t="b">
        <f t="shared" si="182"/>
        <v>1</v>
      </c>
      <c r="Y1475"/>
      <c r="Z1475"/>
      <c r="AA1475"/>
      <c r="AF1475"/>
      <c r="AG1475"/>
      <c r="AH1475"/>
      <c r="AJ1475"/>
      <c r="AK1475"/>
      <c r="AL1475" t="b">
        <f t="shared" si="183"/>
        <v>1</v>
      </c>
      <c r="AM1475" t="b">
        <f t="shared" si="184"/>
        <v>1</v>
      </c>
      <c r="AN1475"/>
      <c r="AO1475"/>
      <c r="AP1475"/>
      <c r="AQ1475"/>
    </row>
    <row r="1476" spans="23:43" x14ac:dyDescent="0.25">
      <c r="W1476" t="b">
        <f t="shared" si="181"/>
        <v>1</v>
      </c>
      <c r="X1476" t="b">
        <f t="shared" si="182"/>
        <v>1</v>
      </c>
      <c r="Y1476"/>
      <c r="Z1476"/>
      <c r="AA1476"/>
      <c r="AF1476"/>
      <c r="AG1476"/>
      <c r="AH1476"/>
      <c r="AJ1476"/>
      <c r="AK1476"/>
      <c r="AL1476" t="b">
        <f t="shared" si="183"/>
        <v>1</v>
      </c>
      <c r="AM1476" t="b">
        <f t="shared" si="184"/>
        <v>1</v>
      </c>
      <c r="AN1476"/>
      <c r="AO1476"/>
      <c r="AP1476"/>
      <c r="AQ1476"/>
    </row>
    <row r="1477" spans="23:43" x14ac:dyDescent="0.25">
      <c r="W1477" t="b">
        <f t="shared" si="181"/>
        <v>1</v>
      </c>
      <c r="X1477" t="b">
        <f t="shared" si="182"/>
        <v>1</v>
      </c>
      <c r="Y1477"/>
      <c r="Z1477"/>
      <c r="AA1477"/>
      <c r="AF1477"/>
      <c r="AG1477"/>
      <c r="AH1477"/>
      <c r="AJ1477"/>
      <c r="AK1477"/>
      <c r="AL1477" t="b">
        <f t="shared" si="183"/>
        <v>1</v>
      </c>
      <c r="AM1477" t="b">
        <f t="shared" si="184"/>
        <v>1</v>
      </c>
      <c r="AN1477"/>
      <c r="AO1477"/>
      <c r="AP1477"/>
      <c r="AQ1477"/>
    </row>
    <row r="1478" spans="23:43" x14ac:dyDescent="0.25">
      <c r="W1478" t="b">
        <f t="shared" si="181"/>
        <v>1</v>
      </c>
      <c r="X1478" t="b">
        <f t="shared" si="182"/>
        <v>1</v>
      </c>
      <c r="Y1478"/>
      <c r="Z1478"/>
      <c r="AA1478"/>
      <c r="AF1478"/>
      <c r="AG1478"/>
      <c r="AH1478"/>
      <c r="AJ1478"/>
      <c r="AK1478"/>
      <c r="AL1478" t="b">
        <f t="shared" si="183"/>
        <v>1</v>
      </c>
      <c r="AM1478" t="b">
        <f t="shared" si="184"/>
        <v>1</v>
      </c>
      <c r="AN1478"/>
      <c r="AO1478"/>
      <c r="AP1478"/>
      <c r="AQ1478"/>
    </row>
    <row r="1479" spans="23:43" x14ac:dyDescent="0.25">
      <c r="W1479" t="b">
        <f t="shared" si="181"/>
        <v>1</v>
      </c>
      <c r="X1479" t="b">
        <f t="shared" si="182"/>
        <v>1</v>
      </c>
      <c r="Y1479"/>
      <c r="Z1479"/>
      <c r="AA1479"/>
      <c r="AF1479"/>
      <c r="AG1479"/>
      <c r="AH1479"/>
      <c r="AJ1479"/>
      <c r="AK1479"/>
      <c r="AL1479" t="b">
        <f t="shared" si="183"/>
        <v>1</v>
      </c>
      <c r="AM1479" t="b">
        <f t="shared" si="184"/>
        <v>1</v>
      </c>
      <c r="AN1479"/>
      <c r="AO1479"/>
      <c r="AP1479"/>
      <c r="AQ1479"/>
    </row>
    <row r="1480" spans="23:43" x14ac:dyDescent="0.25">
      <c r="W1480" t="b">
        <f t="shared" si="181"/>
        <v>1</v>
      </c>
      <c r="X1480" t="b">
        <f t="shared" si="182"/>
        <v>1</v>
      </c>
      <c r="Y1480"/>
      <c r="Z1480"/>
      <c r="AA1480"/>
      <c r="AF1480"/>
      <c r="AG1480"/>
      <c r="AH1480"/>
      <c r="AJ1480"/>
      <c r="AK1480"/>
      <c r="AL1480" t="b">
        <f t="shared" si="183"/>
        <v>1</v>
      </c>
      <c r="AM1480" t="b">
        <f t="shared" si="184"/>
        <v>1</v>
      </c>
      <c r="AN1480"/>
      <c r="AO1480"/>
      <c r="AP1480"/>
      <c r="AQ1480"/>
    </row>
    <row r="1481" spans="23:43" x14ac:dyDescent="0.25">
      <c r="W1481" t="b">
        <f t="shared" si="181"/>
        <v>1</v>
      </c>
      <c r="X1481" t="b">
        <f t="shared" si="182"/>
        <v>1</v>
      </c>
      <c r="Y1481"/>
      <c r="Z1481"/>
      <c r="AA1481"/>
      <c r="AF1481"/>
      <c r="AG1481"/>
      <c r="AH1481"/>
      <c r="AJ1481"/>
      <c r="AK1481"/>
      <c r="AL1481" t="b">
        <f t="shared" si="183"/>
        <v>1</v>
      </c>
      <c r="AM1481" t="b">
        <f t="shared" si="184"/>
        <v>1</v>
      </c>
      <c r="AN1481"/>
      <c r="AO1481"/>
      <c r="AP1481"/>
      <c r="AQ1481"/>
    </row>
    <row r="1482" spans="23:43" x14ac:dyDescent="0.25">
      <c r="W1482" t="b">
        <f t="shared" si="181"/>
        <v>1</v>
      </c>
      <c r="X1482" t="b">
        <f t="shared" si="182"/>
        <v>1</v>
      </c>
      <c r="Y1482"/>
      <c r="Z1482"/>
      <c r="AA1482"/>
      <c r="AF1482"/>
      <c r="AG1482"/>
      <c r="AH1482"/>
      <c r="AJ1482"/>
      <c r="AK1482"/>
      <c r="AL1482" t="b">
        <f t="shared" si="183"/>
        <v>1</v>
      </c>
      <c r="AM1482" t="b">
        <f t="shared" si="184"/>
        <v>1</v>
      </c>
      <c r="AN1482"/>
      <c r="AO1482"/>
      <c r="AP1482"/>
      <c r="AQ1482"/>
    </row>
    <row r="1483" spans="23:43" x14ac:dyDescent="0.25">
      <c r="W1483" t="b">
        <f t="shared" si="181"/>
        <v>1</v>
      </c>
      <c r="X1483" t="b">
        <f t="shared" si="182"/>
        <v>1</v>
      </c>
      <c r="Y1483"/>
      <c r="Z1483"/>
      <c r="AA1483"/>
      <c r="AF1483"/>
      <c r="AG1483"/>
      <c r="AH1483"/>
      <c r="AJ1483"/>
      <c r="AK1483"/>
      <c r="AL1483" t="b">
        <f t="shared" si="183"/>
        <v>1</v>
      </c>
      <c r="AM1483" t="b">
        <f t="shared" si="184"/>
        <v>1</v>
      </c>
      <c r="AN1483"/>
      <c r="AO1483"/>
      <c r="AP1483"/>
      <c r="AQ1483"/>
    </row>
    <row r="1484" spans="23:43" x14ac:dyDescent="0.25">
      <c r="W1484" t="b">
        <f t="shared" ref="W1484:W1547" si="185">IF(AND(U1484&lt;&gt;"",U1484&lt;&gt;"Grand Total",U1484&lt;&gt;"(blank)"),GETPIVOTDATA("Facility CCN",$U$10,"Facility CCN",U1484)=1,TRUE)</f>
        <v>1</v>
      </c>
      <c r="X1484" t="b">
        <f t="shared" ref="X1484:X1547" si="186">IF(AND(U1484&lt;&gt;"",U1484&lt;&gt;"Grand Total",U1484&lt;&gt;"(blank)"),LEN(U1484)=6,TRUE)</f>
        <v>1</v>
      </c>
      <c r="Y1484"/>
      <c r="Z1484"/>
      <c r="AA1484"/>
      <c r="AF1484"/>
      <c r="AG1484"/>
      <c r="AH1484"/>
      <c r="AJ1484"/>
      <c r="AK1484"/>
      <c r="AL1484" t="b">
        <f t="shared" ref="AL1484:AL1547" si="187">IF(AND(AJ1484&lt;&gt;"",AJ1484&lt;&gt;"Grand Total",AJ1484&lt;&gt;"(blank)"),GETPIVOTDATA("Provider NPI",$AJ$10,"Provider NPI",AJ1484)=1,TRUE)</f>
        <v>1</v>
      </c>
      <c r="AM1484" t="b">
        <f t="shared" ref="AM1484:AM1547" si="188">IF(AND(AJ1484&lt;&gt;"",AJ1484&lt;&gt;"Grand Total",AJ1484&lt;&gt;"(blank)"),LEN(AJ1484)=10,TRUE)</f>
        <v>1</v>
      </c>
      <c r="AN1484"/>
      <c r="AO1484"/>
      <c r="AP1484"/>
      <c r="AQ1484"/>
    </row>
    <row r="1485" spans="23:43" x14ac:dyDescent="0.25">
      <c r="W1485" t="b">
        <f t="shared" si="185"/>
        <v>1</v>
      </c>
      <c r="X1485" t="b">
        <f t="shared" si="186"/>
        <v>1</v>
      </c>
      <c r="Y1485"/>
      <c r="Z1485"/>
      <c r="AA1485"/>
      <c r="AF1485"/>
      <c r="AG1485"/>
      <c r="AH1485"/>
      <c r="AJ1485"/>
      <c r="AK1485"/>
      <c r="AL1485" t="b">
        <f t="shared" si="187"/>
        <v>1</v>
      </c>
      <c r="AM1485" t="b">
        <f t="shared" si="188"/>
        <v>1</v>
      </c>
      <c r="AN1485"/>
      <c r="AO1485"/>
      <c r="AP1485"/>
      <c r="AQ1485"/>
    </row>
    <row r="1486" spans="23:43" x14ac:dyDescent="0.25">
      <c r="W1486" t="b">
        <f t="shared" si="185"/>
        <v>1</v>
      </c>
      <c r="X1486" t="b">
        <f t="shared" si="186"/>
        <v>1</v>
      </c>
      <c r="Y1486"/>
      <c r="Z1486"/>
      <c r="AA1486"/>
      <c r="AF1486"/>
      <c r="AG1486"/>
      <c r="AH1486"/>
      <c r="AJ1486"/>
      <c r="AK1486"/>
      <c r="AL1486" t="b">
        <f t="shared" si="187"/>
        <v>1</v>
      </c>
      <c r="AM1486" t="b">
        <f t="shared" si="188"/>
        <v>1</v>
      </c>
      <c r="AN1486"/>
      <c r="AO1486"/>
      <c r="AP1486"/>
      <c r="AQ1486"/>
    </row>
    <row r="1487" spans="23:43" x14ac:dyDescent="0.25">
      <c r="W1487" t="b">
        <f t="shared" si="185"/>
        <v>1</v>
      </c>
      <c r="X1487" t="b">
        <f t="shared" si="186"/>
        <v>1</v>
      </c>
      <c r="Y1487"/>
      <c r="Z1487"/>
      <c r="AA1487"/>
      <c r="AF1487"/>
      <c r="AG1487"/>
      <c r="AH1487"/>
      <c r="AJ1487"/>
      <c r="AK1487"/>
      <c r="AL1487" t="b">
        <f t="shared" si="187"/>
        <v>1</v>
      </c>
      <c r="AM1487" t="b">
        <f t="shared" si="188"/>
        <v>1</v>
      </c>
      <c r="AN1487"/>
      <c r="AO1487"/>
      <c r="AP1487"/>
      <c r="AQ1487"/>
    </row>
    <row r="1488" spans="23:43" x14ac:dyDescent="0.25">
      <c r="W1488" t="b">
        <f t="shared" si="185"/>
        <v>1</v>
      </c>
      <c r="X1488" t="b">
        <f t="shared" si="186"/>
        <v>1</v>
      </c>
      <c r="Y1488"/>
      <c r="Z1488"/>
      <c r="AA1488"/>
      <c r="AF1488"/>
      <c r="AG1488"/>
      <c r="AH1488"/>
      <c r="AJ1488"/>
      <c r="AK1488"/>
      <c r="AL1488" t="b">
        <f t="shared" si="187"/>
        <v>1</v>
      </c>
      <c r="AM1488" t="b">
        <f t="shared" si="188"/>
        <v>1</v>
      </c>
      <c r="AN1488"/>
      <c r="AO1488"/>
      <c r="AP1488"/>
      <c r="AQ1488"/>
    </row>
    <row r="1489" spans="23:43" x14ac:dyDescent="0.25">
      <c r="W1489" t="b">
        <f t="shared" si="185"/>
        <v>1</v>
      </c>
      <c r="X1489" t="b">
        <f t="shared" si="186"/>
        <v>1</v>
      </c>
      <c r="Y1489"/>
      <c r="Z1489"/>
      <c r="AA1489"/>
      <c r="AF1489"/>
      <c r="AG1489"/>
      <c r="AH1489"/>
      <c r="AJ1489"/>
      <c r="AK1489"/>
      <c r="AL1489" t="b">
        <f t="shared" si="187"/>
        <v>1</v>
      </c>
      <c r="AM1489" t="b">
        <f t="shared" si="188"/>
        <v>1</v>
      </c>
      <c r="AN1489"/>
      <c r="AO1489"/>
      <c r="AP1489"/>
      <c r="AQ1489"/>
    </row>
    <row r="1490" spans="23:43" x14ac:dyDescent="0.25">
      <c r="W1490" t="b">
        <f t="shared" si="185"/>
        <v>1</v>
      </c>
      <c r="X1490" t="b">
        <f t="shared" si="186"/>
        <v>1</v>
      </c>
      <c r="Y1490"/>
      <c r="Z1490"/>
      <c r="AA1490"/>
      <c r="AF1490"/>
      <c r="AG1490"/>
      <c r="AH1490"/>
      <c r="AJ1490"/>
      <c r="AK1490"/>
      <c r="AL1490" t="b">
        <f t="shared" si="187"/>
        <v>1</v>
      </c>
      <c r="AM1490" t="b">
        <f t="shared" si="188"/>
        <v>1</v>
      </c>
      <c r="AN1490"/>
      <c r="AO1490"/>
      <c r="AP1490"/>
      <c r="AQ1490"/>
    </row>
    <row r="1491" spans="23:43" x14ac:dyDescent="0.25">
      <c r="W1491" t="b">
        <f t="shared" si="185"/>
        <v>1</v>
      </c>
      <c r="X1491" t="b">
        <f t="shared" si="186"/>
        <v>1</v>
      </c>
      <c r="Y1491"/>
      <c r="Z1491"/>
      <c r="AA1491"/>
      <c r="AF1491"/>
      <c r="AG1491"/>
      <c r="AH1491"/>
      <c r="AJ1491"/>
      <c r="AK1491"/>
      <c r="AL1491" t="b">
        <f t="shared" si="187"/>
        <v>1</v>
      </c>
      <c r="AM1491" t="b">
        <f t="shared" si="188"/>
        <v>1</v>
      </c>
      <c r="AN1491"/>
      <c r="AO1491"/>
      <c r="AP1491"/>
      <c r="AQ1491"/>
    </row>
    <row r="1492" spans="23:43" x14ac:dyDescent="0.25">
      <c r="W1492" t="b">
        <f t="shared" si="185"/>
        <v>1</v>
      </c>
      <c r="X1492" t="b">
        <f t="shared" si="186"/>
        <v>1</v>
      </c>
      <c r="Y1492"/>
      <c r="Z1492"/>
      <c r="AA1492"/>
      <c r="AF1492"/>
      <c r="AG1492"/>
      <c r="AH1492"/>
      <c r="AJ1492"/>
      <c r="AK1492"/>
      <c r="AL1492" t="b">
        <f t="shared" si="187"/>
        <v>1</v>
      </c>
      <c r="AM1492" t="b">
        <f t="shared" si="188"/>
        <v>1</v>
      </c>
      <c r="AN1492"/>
      <c r="AO1492"/>
      <c r="AP1492"/>
      <c r="AQ1492"/>
    </row>
    <row r="1493" spans="23:43" x14ac:dyDescent="0.25">
      <c r="W1493" t="b">
        <f t="shared" si="185"/>
        <v>1</v>
      </c>
      <c r="X1493" t="b">
        <f t="shared" si="186"/>
        <v>1</v>
      </c>
      <c r="Y1493"/>
      <c r="Z1493"/>
      <c r="AA1493"/>
      <c r="AF1493"/>
      <c r="AG1493"/>
      <c r="AH1493"/>
      <c r="AJ1493"/>
      <c r="AK1493"/>
      <c r="AL1493" t="b">
        <f t="shared" si="187"/>
        <v>1</v>
      </c>
      <c r="AM1493" t="b">
        <f t="shared" si="188"/>
        <v>1</v>
      </c>
      <c r="AN1493"/>
      <c r="AO1493"/>
      <c r="AP1493"/>
      <c r="AQ1493"/>
    </row>
    <row r="1494" spans="23:43" x14ac:dyDescent="0.25">
      <c r="W1494" t="b">
        <f t="shared" si="185"/>
        <v>1</v>
      </c>
      <c r="X1494" t="b">
        <f t="shared" si="186"/>
        <v>1</v>
      </c>
      <c r="Y1494"/>
      <c r="Z1494"/>
      <c r="AA1494"/>
      <c r="AF1494"/>
      <c r="AG1494"/>
      <c r="AH1494"/>
      <c r="AJ1494"/>
      <c r="AK1494"/>
      <c r="AL1494" t="b">
        <f t="shared" si="187"/>
        <v>1</v>
      </c>
      <c r="AM1494" t="b">
        <f t="shared" si="188"/>
        <v>1</v>
      </c>
      <c r="AN1494"/>
      <c r="AO1494"/>
      <c r="AP1494"/>
      <c r="AQ1494"/>
    </row>
    <row r="1495" spans="23:43" x14ac:dyDescent="0.25">
      <c r="W1495" t="b">
        <f t="shared" si="185"/>
        <v>1</v>
      </c>
      <c r="X1495" t="b">
        <f t="shared" si="186"/>
        <v>1</v>
      </c>
      <c r="Y1495"/>
      <c r="Z1495"/>
      <c r="AA1495"/>
      <c r="AF1495"/>
      <c r="AG1495"/>
      <c r="AH1495"/>
      <c r="AJ1495"/>
      <c r="AK1495"/>
      <c r="AL1495" t="b">
        <f t="shared" si="187"/>
        <v>1</v>
      </c>
      <c r="AM1495" t="b">
        <f t="shared" si="188"/>
        <v>1</v>
      </c>
      <c r="AN1495"/>
      <c r="AO1495"/>
      <c r="AP1495"/>
      <c r="AQ1495"/>
    </row>
    <row r="1496" spans="23:43" x14ac:dyDescent="0.25">
      <c r="W1496" t="b">
        <f t="shared" si="185"/>
        <v>1</v>
      </c>
      <c r="X1496" t="b">
        <f t="shared" si="186"/>
        <v>1</v>
      </c>
      <c r="Y1496"/>
      <c r="Z1496"/>
      <c r="AA1496"/>
      <c r="AF1496"/>
      <c r="AG1496"/>
      <c r="AH1496"/>
      <c r="AJ1496"/>
      <c r="AK1496"/>
      <c r="AL1496" t="b">
        <f t="shared" si="187"/>
        <v>1</v>
      </c>
      <c r="AM1496" t="b">
        <f t="shared" si="188"/>
        <v>1</v>
      </c>
      <c r="AN1496"/>
      <c r="AO1496"/>
      <c r="AP1496"/>
      <c r="AQ1496"/>
    </row>
    <row r="1497" spans="23:43" x14ac:dyDescent="0.25">
      <c r="W1497" t="b">
        <f t="shared" si="185"/>
        <v>1</v>
      </c>
      <c r="X1497" t="b">
        <f t="shared" si="186"/>
        <v>1</v>
      </c>
      <c r="Y1497"/>
      <c r="Z1497"/>
      <c r="AA1497"/>
      <c r="AF1497"/>
      <c r="AG1497"/>
      <c r="AH1497"/>
      <c r="AJ1497"/>
      <c r="AK1497"/>
      <c r="AL1497" t="b">
        <f t="shared" si="187"/>
        <v>1</v>
      </c>
      <c r="AM1497" t="b">
        <f t="shared" si="188"/>
        <v>1</v>
      </c>
      <c r="AN1497"/>
      <c r="AO1497"/>
      <c r="AP1497"/>
      <c r="AQ1497"/>
    </row>
    <row r="1498" spans="23:43" x14ac:dyDescent="0.25">
      <c r="W1498" t="b">
        <f t="shared" si="185"/>
        <v>1</v>
      </c>
      <c r="X1498" t="b">
        <f t="shared" si="186"/>
        <v>1</v>
      </c>
      <c r="Y1498"/>
      <c r="Z1498"/>
      <c r="AA1498"/>
      <c r="AF1498"/>
      <c r="AG1498"/>
      <c r="AH1498"/>
      <c r="AJ1498"/>
      <c r="AK1498"/>
      <c r="AL1498" t="b">
        <f t="shared" si="187"/>
        <v>1</v>
      </c>
      <c r="AM1498" t="b">
        <f t="shared" si="188"/>
        <v>1</v>
      </c>
      <c r="AN1498"/>
      <c r="AO1498"/>
      <c r="AP1498"/>
      <c r="AQ1498"/>
    </row>
    <row r="1499" spans="23:43" x14ac:dyDescent="0.25">
      <c r="W1499" t="b">
        <f t="shared" si="185"/>
        <v>1</v>
      </c>
      <c r="X1499" t="b">
        <f t="shared" si="186"/>
        <v>1</v>
      </c>
      <c r="Y1499"/>
      <c r="Z1499"/>
      <c r="AA1499"/>
      <c r="AF1499"/>
      <c r="AG1499"/>
      <c r="AH1499"/>
      <c r="AJ1499"/>
      <c r="AK1499"/>
      <c r="AL1499" t="b">
        <f t="shared" si="187"/>
        <v>1</v>
      </c>
      <c r="AM1499" t="b">
        <f t="shared" si="188"/>
        <v>1</v>
      </c>
      <c r="AN1499"/>
      <c r="AO1499"/>
      <c r="AP1499"/>
      <c r="AQ1499"/>
    </row>
    <row r="1500" spans="23:43" x14ac:dyDescent="0.25">
      <c r="W1500" t="b">
        <f t="shared" si="185"/>
        <v>1</v>
      </c>
      <c r="X1500" t="b">
        <f t="shared" si="186"/>
        <v>1</v>
      </c>
      <c r="Y1500"/>
      <c r="Z1500"/>
      <c r="AA1500"/>
      <c r="AF1500"/>
      <c r="AG1500"/>
      <c r="AH1500"/>
      <c r="AJ1500"/>
      <c r="AK1500"/>
      <c r="AL1500" t="b">
        <f t="shared" si="187"/>
        <v>1</v>
      </c>
      <c r="AM1500" t="b">
        <f t="shared" si="188"/>
        <v>1</v>
      </c>
      <c r="AN1500"/>
      <c r="AO1500"/>
      <c r="AP1500"/>
      <c r="AQ1500"/>
    </row>
    <row r="1501" spans="23:43" x14ac:dyDescent="0.25">
      <c r="W1501" t="b">
        <f t="shared" si="185"/>
        <v>1</v>
      </c>
      <c r="X1501" t="b">
        <f t="shared" si="186"/>
        <v>1</v>
      </c>
      <c r="Y1501"/>
      <c r="Z1501"/>
      <c r="AA1501"/>
      <c r="AF1501"/>
      <c r="AG1501"/>
      <c r="AH1501"/>
      <c r="AJ1501"/>
      <c r="AK1501"/>
      <c r="AL1501" t="b">
        <f t="shared" si="187"/>
        <v>1</v>
      </c>
      <c r="AM1501" t="b">
        <f t="shared" si="188"/>
        <v>1</v>
      </c>
      <c r="AN1501"/>
      <c r="AO1501"/>
      <c r="AP1501"/>
      <c r="AQ1501"/>
    </row>
    <row r="1502" spans="23:43" x14ac:dyDescent="0.25">
      <c r="W1502" t="b">
        <f t="shared" si="185"/>
        <v>1</v>
      </c>
      <c r="X1502" t="b">
        <f t="shared" si="186"/>
        <v>1</v>
      </c>
      <c r="Y1502"/>
      <c r="Z1502"/>
      <c r="AA1502"/>
      <c r="AF1502"/>
      <c r="AG1502"/>
      <c r="AH1502"/>
      <c r="AJ1502"/>
      <c r="AK1502"/>
      <c r="AL1502" t="b">
        <f t="shared" si="187"/>
        <v>1</v>
      </c>
      <c r="AM1502" t="b">
        <f t="shared" si="188"/>
        <v>1</v>
      </c>
      <c r="AN1502"/>
      <c r="AO1502"/>
      <c r="AP1502"/>
      <c r="AQ1502"/>
    </row>
    <row r="1503" spans="23:43" x14ac:dyDescent="0.25">
      <c r="W1503" t="b">
        <f t="shared" si="185"/>
        <v>1</v>
      </c>
      <c r="X1503" t="b">
        <f t="shared" si="186"/>
        <v>1</v>
      </c>
      <c r="Y1503"/>
      <c r="Z1503"/>
      <c r="AA1503"/>
      <c r="AF1503"/>
      <c r="AG1503"/>
      <c r="AH1503"/>
      <c r="AJ1503"/>
      <c r="AK1503"/>
      <c r="AL1503" t="b">
        <f t="shared" si="187"/>
        <v>1</v>
      </c>
      <c r="AM1503" t="b">
        <f t="shared" si="188"/>
        <v>1</v>
      </c>
      <c r="AN1503"/>
      <c r="AO1503"/>
      <c r="AP1503"/>
      <c r="AQ1503"/>
    </row>
    <row r="1504" spans="23:43" x14ac:dyDescent="0.25">
      <c r="W1504" t="b">
        <f t="shared" si="185"/>
        <v>1</v>
      </c>
      <c r="X1504" t="b">
        <f t="shared" si="186"/>
        <v>1</v>
      </c>
      <c r="Y1504"/>
      <c r="Z1504"/>
      <c r="AA1504"/>
      <c r="AF1504"/>
      <c r="AG1504"/>
      <c r="AH1504"/>
      <c r="AJ1504"/>
      <c r="AK1504"/>
      <c r="AL1504" t="b">
        <f t="shared" si="187"/>
        <v>1</v>
      </c>
      <c r="AM1504" t="b">
        <f t="shared" si="188"/>
        <v>1</v>
      </c>
      <c r="AN1504"/>
      <c r="AO1504"/>
      <c r="AP1504"/>
      <c r="AQ1504"/>
    </row>
    <row r="1505" spans="23:43" x14ac:dyDescent="0.25">
      <c r="W1505" t="b">
        <f t="shared" si="185"/>
        <v>1</v>
      </c>
      <c r="X1505" t="b">
        <f t="shared" si="186"/>
        <v>1</v>
      </c>
      <c r="Y1505"/>
      <c r="Z1505"/>
      <c r="AA1505"/>
      <c r="AF1505"/>
      <c r="AG1505"/>
      <c r="AH1505"/>
      <c r="AJ1505"/>
      <c r="AK1505"/>
      <c r="AL1505" t="b">
        <f t="shared" si="187"/>
        <v>1</v>
      </c>
      <c r="AM1505" t="b">
        <f t="shared" si="188"/>
        <v>1</v>
      </c>
      <c r="AN1505"/>
      <c r="AO1505"/>
      <c r="AP1505"/>
      <c r="AQ1505"/>
    </row>
    <row r="1506" spans="23:43" x14ac:dyDescent="0.25">
      <c r="W1506" t="b">
        <f t="shared" si="185"/>
        <v>1</v>
      </c>
      <c r="X1506" t="b">
        <f t="shared" si="186"/>
        <v>1</v>
      </c>
      <c r="Y1506"/>
      <c r="Z1506"/>
      <c r="AA1506"/>
      <c r="AF1506"/>
      <c r="AG1506"/>
      <c r="AH1506"/>
      <c r="AJ1506"/>
      <c r="AK1506"/>
      <c r="AL1506" t="b">
        <f t="shared" si="187"/>
        <v>1</v>
      </c>
      <c r="AM1506" t="b">
        <f t="shared" si="188"/>
        <v>1</v>
      </c>
      <c r="AN1506"/>
      <c r="AO1506"/>
      <c r="AP1506"/>
      <c r="AQ1506"/>
    </row>
    <row r="1507" spans="23:43" x14ac:dyDescent="0.25">
      <c r="W1507" t="b">
        <f t="shared" si="185"/>
        <v>1</v>
      </c>
      <c r="X1507" t="b">
        <f t="shared" si="186"/>
        <v>1</v>
      </c>
      <c r="Y1507"/>
      <c r="Z1507"/>
      <c r="AA1507"/>
      <c r="AF1507"/>
      <c r="AG1507"/>
      <c r="AH1507"/>
      <c r="AJ1507"/>
      <c r="AK1507"/>
      <c r="AL1507" t="b">
        <f t="shared" si="187"/>
        <v>1</v>
      </c>
      <c r="AM1507" t="b">
        <f t="shared" si="188"/>
        <v>1</v>
      </c>
      <c r="AN1507"/>
      <c r="AO1507"/>
      <c r="AP1507"/>
      <c r="AQ1507"/>
    </row>
    <row r="1508" spans="23:43" x14ac:dyDescent="0.25">
      <c r="W1508" t="b">
        <f t="shared" si="185"/>
        <v>1</v>
      </c>
      <c r="X1508" t="b">
        <f t="shared" si="186"/>
        <v>1</v>
      </c>
      <c r="Y1508"/>
      <c r="Z1508"/>
      <c r="AA1508"/>
      <c r="AF1508"/>
      <c r="AG1508"/>
      <c r="AH1508"/>
      <c r="AJ1508"/>
      <c r="AK1508"/>
      <c r="AL1508" t="b">
        <f t="shared" si="187"/>
        <v>1</v>
      </c>
      <c r="AM1508" t="b">
        <f t="shared" si="188"/>
        <v>1</v>
      </c>
      <c r="AN1508"/>
      <c r="AO1508"/>
      <c r="AP1508"/>
      <c r="AQ1508"/>
    </row>
    <row r="1509" spans="23:43" x14ac:dyDescent="0.25">
      <c r="W1509" t="b">
        <f t="shared" si="185"/>
        <v>1</v>
      </c>
      <c r="X1509" t="b">
        <f t="shared" si="186"/>
        <v>1</v>
      </c>
      <c r="Y1509"/>
      <c r="Z1509"/>
      <c r="AA1509"/>
      <c r="AF1509"/>
      <c r="AG1509"/>
      <c r="AH1509"/>
      <c r="AJ1509"/>
      <c r="AK1509"/>
      <c r="AL1509" t="b">
        <f t="shared" si="187"/>
        <v>1</v>
      </c>
      <c r="AM1509" t="b">
        <f t="shared" si="188"/>
        <v>1</v>
      </c>
      <c r="AN1509"/>
      <c r="AO1509"/>
      <c r="AP1509"/>
      <c r="AQ1509"/>
    </row>
    <row r="1510" spans="23:43" x14ac:dyDescent="0.25">
      <c r="W1510" t="b">
        <f t="shared" si="185"/>
        <v>1</v>
      </c>
      <c r="X1510" t="b">
        <f t="shared" si="186"/>
        <v>1</v>
      </c>
      <c r="Y1510"/>
      <c r="Z1510"/>
      <c r="AA1510"/>
      <c r="AF1510"/>
      <c r="AG1510"/>
      <c r="AH1510"/>
      <c r="AJ1510"/>
      <c r="AK1510"/>
      <c r="AL1510" t="b">
        <f t="shared" si="187"/>
        <v>1</v>
      </c>
      <c r="AM1510" t="b">
        <f t="shared" si="188"/>
        <v>1</v>
      </c>
      <c r="AN1510"/>
      <c r="AO1510"/>
      <c r="AP1510"/>
      <c r="AQ1510"/>
    </row>
    <row r="1511" spans="23:43" x14ac:dyDescent="0.25">
      <c r="W1511" t="b">
        <f t="shared" si="185"/>
        <v>1</v>
      </c>
      <c r="X1511" t="b">
        <f t="shared" si="186"/>
        <v>1</v>
      </c>
      <c r="Y1511"/>
      <c r="Z1511"/>
      <c r="AA1511"/>
      <c r="AF1511"/>
      <c r="AG1511"/>
      <c r="AH1511"/>
      <c r="AJ1511"/>
      <c r="AK1511"/>
      <c r="AL1511" t="b">
        <f t="shared" si="187"/>
        <v>1</v>
      </c>
      <c r="AM1511" t="b">
        <f t="shared" si="188"/>
        <v>1</v>
      </c>
      <c r="AN1511"/>
      <c r="AO1511"/>
      <c r="AP1511"/>
      <c r="AQ1511"/>
    </row>
    <row r="1512" spans="23:43" x14ac:dyDescent="0.25">
      <c r="W1512" t="b">
        <f t="shared" si="185"/>
        <v>1</v>
      </c>
      <c r="X1512" t="b">
        <f t="shared" si="186"/>
        <v>1</v>
      </c>
      <c r="Y1512"/>
      <c r="Z1512"/>
      <c r="AA1512"/>
      <c r="AF1512"/>
      <c r="AG1512"/>
      <c r="AH1512"/>
      <c r="AJ1512"/>
      <c r="AK1512"/>
      <c r="AL1512" t="b">
        <f t="shared" si="187"/>
        <v>1</v>
      </c>
      <c r="AM1512" t="b">
        <f t="shared" si="188"/>
        <v>1</v>
      </c>
      <c r="AN1512"/>
      <c r="AO1512"/>
      <c r="AP1512"/>
      <c r="AQ1512"/>
    </row>
    <row r="1513" spans="23:43" x14ac:dyDescent="0.25">
      <c r="W1513" t="b">
        <f t="shared" si="185"/>
        <v>1</v>
      </c>
      <c r="X1513" t="b">
        <f t="shared" si="186"/>
        <v>1</v>
      </c>
      <c r="Y1513"/>
      <c r="Z1513"/>
      <c r="AA1513"/>
      <c r="AF1513"/>
      <c r="AG1513"/>
      <c r="AH1513"/>
      <c r="AJ1513"/>
      <c r="AK1513"/>
      <c r="AL1513" t="b">
        <f t="shared" si="187"/>
        <v>1</v>
      </c>
      <c r="AM1513" t="b">
        <f t="shared" si="188"/>
        <v>1</v>
      </c>
      <c r="AN1513"/>
      <c r="AO1513"/>
      <c r="AP1513"/>
      <c r="AQ1513"/>
    </row>
    <row r="1514" spans="23:43" x14ac:dyDescent="0.25">
      <c r="W1514" t="b">
        <f t="shared" si="185"/>
        <v>1</v>
      </c>
      <c r="X1514" t="b">
        <f t="shared" si="186"/>
        <v>1</v>
      </c>
      <c r="Y1514"/>
      <c r="Z1514"/>
      <c r="AA1514"/>
      <c r="AF1514"/>
      <c r="AG1514"/>
      <c r="AH1514"/>
      <c r="AJ1514"/>
      <c r="AK1514"/>
      <c r="AL1514" t="b">
        <f t="shared" si="187"/>
        <v>1</v>
      </c>
      <c r="AM1514" t="b">
        <f t="shared" si="188"/>
        <v>1</v>
      </c>
      <c r="AN1514"/>
      <c r="AO1514"/>
      <c r="AP1514"/>
      <c r="AQ1514"/>
    </row>
    <row r="1515" spans="23:43" x14ac:dyDescent="0.25">
      <c r="W1515" t="b">
        <f t="shared" si="185"/>
        <v>1</v>
      </c>
      <c r="X1515" t="b">
        <f t="shared" si="186"/>
        <v>1</v>
      </c>
      <c r="Y1515"/>
      <c r="Z1515"/>
      <c r="AA1515"/>
      <c r="AF1515"/>
      <c r="AG1515"/>
      <c r="AH1515"/>
      <c r="AJ1515"/>
      <c r="AK1515"/>
      <c r="AL1515" t="b">
        <f t="shared" si="187"/>
        <v>1</v>
      </c>
      <c r="AM1515" t="b">
        <f t="shared" si="188"/>
        <v>1</v>
      </c>
      <c r="AN1515"/>
      <c r="AO1515"/>
      <c r="AP1515"/>
      <c r="AQ1515"/>
    </row>
    <row r="1516" spans="23:43" x14ac:dyDescent="0.25">
      <c r="W1516" t="b">
        <f t="shared" si="185"/>
        <v>1</v>
      </c>
      <c r="X1516" t="b">
        <f t="shared" si="186"/>
        <v>1</v>
      </c>
      <c r="Y1516"/>
      <c r="Z1516"/>
      <c r="AA1516"/>
      <c r="AF1516"/>
      <c r="AG1516"/>
      <c r="AH1516"/>
      <c r="AJ1516"/>
      <c r="AK1516"/>
      <c r="AL1516" t="b">
        <f t="shared" si="187"/>
        <v>1</v>
      </c>
      <c r="AM1516" t="b">
        <f t="shared" si="188"/>
        <v>1</v>
      </c>
      <c r="AN1516"/>
      <c r="AO1516"/>
      <c r="AP1516"/>
      <c r="AQ1516"/>
    </row>
    <row r="1517" spans="23:43" x14ac:dyDescent="0.25">
      <c r="W1517" t="b">
        <f t="shared" si="185"/>
        <v>1</v>
      </c>
      <c r="X1517" t="b">
        <f t="shared" si="186"/>
        <v>1</v>
      </c>
      <c r="Y1517"/>
      <c r="Z1517"/>
      <c r="AA1517"/>
      <c r="AF1517"/>
      <c r="AG1517"/>
      <c r="AH1517"/>
      <c r="AJ1517"/>
      <c r="AK1517"/>
      <c r="AL1517" t="b">
        <f t="shared" si="187"/>
        <v>1</v>
      </c>
      <c r="AM1517" t="b">
        <f t="shared" si="188"/>
        <v>1</v>
      </c>
      <c r="AN1517"/>
      <c r="AO1517"/>
      <c r="AP1517"/>
      <c r="AQ1517"/>
    </row>
    <row r="1518" spans="23:43" x14ac:dyDescent="0.25">
      <c r="W1518" t="b">
        <f t="shared" si="185"/>
        <v>1</v>
      </c>
      <c r="X1518" t="b">
        <f t="shared" si="186"/>
        <v>1</v>
      </c>
      <c r="Y1518"/>
      <c r="Z1518"/>
      <c r="AA1518"/>
      <c r="AF1518"/>
      <c r="AG1518"/>
      <c r="AH1518"/>
      <c r="AJ1518"/>
      <c r="AK1518"/>
      <c r="AL1518" t="b">
        <f t="shared" si="187"/>
        <v>1</v>
      </c>
      <c r="AM1518" t="b">
        <f t="shared" si="188"/>
        <v>1</v>
      </c>
      <c r="AN1518"/>
      <c r="AO1518"/>
      <c r="AP1518"/>
      <c r="AQ1518"/>
    </row>
    <row r="1519" spans="23:43" x14ac:dyDescent="0.25">
      <c r="W1519" t="b">
        <f t="shared" si="185"/>
        <v>1</v>
      </c>
      <c r="X1519" t="b">
        <f t="shared" si="186"/>
        <v>1</v>
      </c>
      <c r="Y1519"/>
      <c r="Z1519"/>
      <c r="AA1519"/>
      <c r="AF1519"/>
      <c r="AG1519"/>
      <c r="AH1519"/>
      <c r="AJ1519"/>
      <c r="AK1519"/>
      <c r="AL1519" t="b">
        <f t="shared" si="187"/>
        <v>1</v>
      </c>
      <c r="AM1519" t="b">
        <f t="shared" si="188"/>
        <v>1</v>
      </c>
      <c r="AN1519"/>
      <c r="AO1519"/>
      <c r="AP1519"/>
      <c r="AQ1519"/>
    </row>
    <row r="1520" spans="23:43" x14ac:dyDescent="0.25">
      <c r="W1520" t="b">
        <f t="shared" si="185"/>
        <v>1</v>
      </c>
      <c r="X1520" t="b">
        <f t="shared" si="186"/>
        <v>1</v>
      </c>
      <c r="Y1520"/>
      <c r="Z1520"/>
      <c r="AA1520"/>
      <c r="AF1520"/>
      <c r="AG1520"/>
      <c r="AH1520"/>
      <c r="AJ1520"/>
      <c r="AK1520"/>
      <c r="AL1520" t="b">
        <f t="shared" si="187"/>
        <v>1</v>
      </c>
      <c r="AM1520" t="b">
        <f t="shared" si="188"/>
        <v>1</v>
      </c>
      <c r="AN1520"/>
      <c r="AO1520"/>
      <c r="AP1520"/>
      <c r="AQ1520"/>
    </row>
    <row r="1521" spans="23:43" x14ac:dyDescent="0.25">
      <c r="W1521" t="b">
        <f t="shared" si="185"/>
        <v>1</v>
      </c>
      <c r="X1521" t="b">
        <f t="shared" si="186"/>
        <v>1</v>
      </c>
      <c r="Y1521"/>
      <c r="Z1521"/>
      <c r="AA1521"/>
      <c r="AF1521"/>
      <c r="AG1521"/>
      <c r="AH1521"/>
      <c r="AJ1521"/>
      <c r="AK1521"/>
      <c r="AL1521" t="b">
        <f t="shared" si="187"/>
        <v>1</v>
      </c>
      <c r="AM1521" t="b">
        <f t="shared" si="188"/>
        <v>1</v>
      </c>
      <c r="AN1521"/>
      <c r="AO1521"/>
      <c r="AP1521"/>
      <c r="AQ1521"/>
    </row>
    <row r="1522" spans="23:43" x14ac:dyDescent="0.25">
      <c r="W1522" t="b">
        <f t="shared" si="185"/>
        <v>1</v>
      </c>
      <c r="X1522" t="b">
        <f t="shared" si="186"/>
        <v>1</v>
      </c>
      <c r="Y1522"/>
      <c r="Z1522"/>
      <c r="AA1522"/>
      <c r="AF1522"/>
      <c r="AG1522"/>
      <c r="AH1522"/>
      <c r="AJ1522"/>
      <c r="AK1522"/>
      <c r="AL1522" t="b">
        <f t="shared" si="187"/>
        <v>1</v>
      </c>
      <c r="AM1522" t="b">
        <f t="shared" si="188"/>
        <v>1</v>
      </c>
      <c r="AN1522"/>
      <c r="AO1522"/>
      <c r="AP1522"/>
      <c r="AQ1522"/>
    </row>
    <row r="1523" spans="23:43" x14ac:dyDescent="0.25">
      <c r="W1523" t="b">
        <f t="shared" si="185"/>
        <v>1</v>
      </c>
      <c r="X1523" t="b">
        <f t="shared" si="186"/>
        <v>1</v>
      </c>
      <c r="Y1523"/>
      <c r="Z1523"/>
      <c r="AA1523"/>
      <c r="AF1523"/>
      <c r="AG1523"/>
      <c r="AH1523"/>
      <c r="AJ1523"/>
      <c r="AK1523"/>
      <c r="AL1523" t="b">
        <f t="shared" si="187"/>
        <v>1</v>
      </c>
      <c r="AM1523" t="b">
        <f t="shared" si="188"/>
        <v>1</v>
      </c>
      <c r="AN1523"/>
      <c r="AO1523"/>
      <c r="AP1523"/>
      <c r="AQ1523"/>
    </row>
    <row r="1524" spans="23:43" x14ac:dyDescent="0.25">
      <c r="W1524" t="b">
        <f t="shared" si="185"/>
        <v>1</v>
      </c>
      <c r="X1524" t="b">
        <f t="shared" si="186"/>
        <v>1</v>
      </c>
      <c r="Y1524"/>
      <c r="Z1524"/>
      <c r="AA1524"/>
      <c r="AF1524"/>
      <c r="AG1524"/>
      <c r="AH1524"/>
      <c r="AJ1524"/>
      <c r="AK1524"/>
      <c r="AL1524" t="b">
        <f t="shared" si="187"/>
        <v>1</v>
      </c>
      <c r="AM1524" t="b">
        <f t="shared" si="188"/>
        <v>1</v>
      </c>
      <c r="AN1524"/>
      <c r="AO1524"/>
      <c r="AP1524"/>
      <c r="AQ1524"/>
    </row>
    <row r="1525" spans="23:43" x14ac:dyDescent="0.25">
      <c r="W1525" t="b">
        <f t="shared" si="185"/>
        <v>1</v>
      </c>
      <c r="X1525" t="b">
        <f t="shared" si="186"/>
        <v>1</v>
      </c>
      <c r="Y1525"/>
      <c r="Z1525"/>
      <c r="AA1525"/>
      <c r="AF1525"/>
      <c r="AG1525"/>
      <c r="AH1525"/>
      <c r="AJ1525"/>
      <c r="AK1525"/>
      <c r="AL1525" t="b">
        <f t="shared" si="187"/>
        <v>1</v>
      </c>
      <c r="AM1525" t="b">
        <f t="shared" si="188"/>
        <v>1</v>
      </c>
      <c r="AN1525"/>
      <c r="AO1525"/>
      <c r="AP1525"/>
      <c r="AQ1525"/>
    </row>
    <row r="1526" spans="23:43" x14ac:dyDescent="0.25">
      <c r="W1526" t="b">
        <f t="shared" si="185"/>
        <v>1</v>
      </c>
      <c r="X1526" t="b">
        <f t="shared" si="186"/>
        <v>1</v>
      </c>
      <c r="Y1526"/>
      <c r="Z1526"/>
      <c r="AA1526"/>
      <c r="AF1526"/>
      <c r="AG1526"/>
      <c r="AH1526"/>
      <c r="AJ1526"/>
      <c r="AK1526"/>
      <c r="AL1526" t="b">
        <f t="shared" si="187"/>
        <v>1</v>
      </c>
      <c r="AM1526" t="b">
        <f t="shared" si="188"/>
        <v>1</v>
      </c>
      <c r="AN1526"/>
      <c r="AO1526"/>
      <c r="AP1526"/>
      <c r="AQ1526"/>
    </row>
    <row r="1527" spans="23:43" x14ac:dyDescent="0.25">
      <c r="W1527" t="b">
        <f t="shared" si="185"/>
        <v>1</v>
      </c>
      <c r="X1527" t="b">
        <f t="shared" si="186"/>
        <v>1</v>
      </c>
      <c r="Y1527"/>
      <c r="Z1527"/>
      <c r="AA1527"/>
      <c r="AF1527"/>
      <c r="AG1527"/>
      <c r="AH1527"/>
      <c r="AJ1527"/>
      <c r="AK1527"/>
      <c r="AL1527" t="b">
        <f t="shared" si="187"/>
        <v>1</v>
      </c>
      <c r="AM1527" t="b">
        <f t="shared" si="188"/>
        <v>1</v>
      </c>
      <c r="AN1527"/>
      <c r="AO1527"/>
      <c r="AP1527"/>
      <c r="AQ1527"/>
    </row>
    <row r="1528" spans="23:43" x14ac:dyDescent="0.25">
      <c r="W1528" t="b">
        <f t="shared" si="185"/>
        <v>1</v>
      </c>
      <c r="X1528" t="b">
        <f t="shared" si="186"/>
        <v>1</v>
      </c>
      <c r="Y1528"/>
      <c r="Z1528"/>
      <c r="AA1528"/>
      <c r="AF1528"/>
      <c r="AG1528"/>
      <c r="AH1528"/>
      <c r="AJ1528"/>
      <c r="AK1528"/>
      <c r="AL1528" t="b">
        <f t="shared" si="187"/>
        <v>1</v>
      </c>
      <c r="AM1528" t="b">
        <f t="shared" si="188"/>
        <v>1</v>
      </c>
      <c r="AN1528"/>
      <c r="AO1528"/>
      <c r="AP1528"/>
      <c r="AQ1528"/>
    </row>
    <row r="1529" spans="23:43" x14ac:dyDescent="0.25">
      <c r="W1529" t="b">
        <f t="shared" si="185"/>
        <v>1</v>
      </c>
      <c r="X1529" t="b">
        <f t="shared" si="186"/>
        <v>1</v>
      </c>
      <c r="Y1529"/>
      <c r="Z1529"/>
      <c r="AA1529"/>
      <c r="AF1529"/>
      <c r="AG1529"/>
      <c r="AH1529"/>
      <c r="AJ1529"/>
      <c r="AK1529"/>
      <c r="AL1529" t="b">
        <f t="shared" si="187"/>
        <v>1</v>
      </c>
      <c r="AM1529" t="b">
        <f t="shared" si="188"/>
        <v>1</v>
      </c>
      <c r="AN1529"/>
      <c r="AO1529"/>
      <c r="AP1529"/>
      <c r="AQ1529"/>
    </row>
    <row r="1530" spans="23:43" x14ac:dyDescent="0.25">
      <c r="W1530" t="b">
        <f t="shared" si="185"/>
        <v>1</v>
      </c>
      <c r="X1530" t="b">
        <f t="shared" si="186"/>
        <v>1</v>
      </c>
      <c r="Y1530"/>
      <c r="Z1530"/>
      <c r="AA1530"/>
      <c r="AF1530"/>
      <c r="AG1530"/>
      <c r="AH1530"/>
      <c r="AJ1530"/>
      <c r="AK1530"/>
      <c r="AL1530" t="b">
        <f t="shared" si="187"/>
        <v>1</v>
      </c>
      <c r="AM1530" t="b">
        <f t="shared" si="188"/>
        <v>1</v>
      </c>
      <c r="AN1530"/>
      <c r="AO1530"/>
      <c r="AP1530"/>
      <c r="AQ1530"/>
    </row>
    <row r="1531" spans="23:43" x14ac:dyDescent="0.25">
      <c r="W1531" t="b">
        <f t="shared" si="185"/>
        <v>1</v>
      </c>
      <c r="X1531" t="b">
        <f t="shared" si="186"/>
        <v>1</v>
      </c>
      <c r="Y1531"/>
      <c r="Z1531"/>
      <c r="AA1531"/>
      <c r="AF1531"/>
      <c r="AG1531"/>
      <c r="AH1531"/>
      <c r="AJ1531"/>
      <c r="AK1531"/>
      <c r="AL1531" t="b">
        <f t="shared" si="187"/>
        <v>1</v>
      </c>
      <c r="AM1531" t="b">
        <f t="shared" si="188"/>
        <v>1</v>
      </c>
      <c r="AN1531"/>
      <c r="AO1531"/>
      <c r="AP1531"/>
      <c r="AQ1531"/>
    </row>
    <row r="1532" spans="23:43" x14ac:dyDescent="0.25">
      <c r="W1532" t="b">
        <f t="shared" si="185"/>
        <v>1</v>
      </c>
      <c r="X1532" t="b">
        <f t="shared" si="186"/>
        <v>1</v>
      </c>
      <c r="Y1532"/>
      <c r="Z1532"/>
      <c r="AA1532"/>
      <c r="AF1532"/>
      <c r="AG1532"/>
      <c r="AH1532"/>
      <c r="AJ1532"/>
      <c r="AK1532"/>
      <c r="AL1532" t="b">
        <f t="shared" si="187"/>
        <v>1</v>
      </c>
      <c r="AM1532" t="b">
        <f t="shared" si="188"/>
        <v>1</v>
      </c>
      <c r="AN1532"/>
      <c r="AO1532"/>
      <c r="AP1532"/>
      <c r="AQ1532"/>
    </row>
    <row r="1533" spans="23:43" x14ac:dyDescent="0.25">
      <c r="W1533" t="b">
        <f t="shared" si="185"/>
        <v>1</v>
      </c>
      <c r="X1533" t="b">
        <f t="shared" si="186"/>
        <v>1</v>
      </c>
      <c r="Y1533"/>
      <c r="Z1533"/>
      <c r="AA1533"/>
      <c r="AF1533"/>
      <c r="AG1533"/>
      <c r="AH1533"/>
      <c r="AJ1533"/>
      <c r="AK1533"/>
      <c r="AL1533" t="b">
        <f t="shared" si="187"/>
        <v>1</v>
      </c>
      <c r="AM1533" t="b">
        <f t="shared" si="188"/>
        <v>1</v>
      </c>
      <c r="AN1533"/>
      <c r="AO1533"/>
      <c r="AP1533"/>
      <c r="AQ1533"/>
    </row>
    <row r="1534" spans="23:43" x14ac:dyDescent="0.25">
      <c r="W1534" t="b">
        <f t="shared" si="185"/>
        <v>1</v>
      </c>
      <c r="X1534" t="b">
        <f t="shared" si="186"/>
        <v>1</v>
      </c>
      <c r="Y1534"/>
      <c r="Z1534"/>
      <c r="AA1534"/>
      <c r="AF1534"/>
      <c r="AG1534"/>
      <c r="AH1534"/>
      <c r="AJ1534"/>
      <c r="AK1534"/>
      <c r="AL1534" t="b">
        <f t="shared" si="187"/>
        <v>1</v>
      </c>
      <c r="AM1534" t="b">
        <f t="shared" si="188"/>
        <v>1</v>
      </c>
      <c r="AN1534"/>
      <c r="AO1534"/>
      <c r="AP1534"/>
      <c r="AQ1534"/>
    </row>
    <row r="1535" spans="23:43" x14ac:dyDescent="0.25">
      <c r="W1535" t="b">
        <f t="shared" si="185"/>
        <v>1</v>
      </c>
      <c r="X1535" t="b">
        <f t="shared" si="186"/>
        <v>1</v>
      </c>
      <c r="Y1535"/>
      <c r="Z1535"/>
      <c r="AA1535"/>
      <c r="AF1535"/>
      <c r="AG1535"/>
      <c r="AH1535"/>
      <c r="AJ1535"/>
      <c r="AK1535"/>
      <c r="AL1535" t="b">
        <f t="shared" si="187"/>
        <v>1</v>
      </c>
      <c r="AM1535" t="b">
        <f t="shared" si="188"/>
        <v>1</v>
      </c>
      <c r="AN1535"/>
      <c r="AO1535"/>
      <c r="AP1535"/>
      <c r="AQ1535"/>
    </row>
    <row r="1536" spans="23:43" x14ac:dyDescent="0.25">
      <c r="W1536" t="b">
        <f t="shared" si="185"/>
        <v>1</v>
      </c>
      <c r="X1536" t="b">
        <f t="shared" si="186"/>
        <v>1</v>
      </c>
      <c r="Y1536"/>
      <c r="Z1536"/>
      <c r="AA1536"/>
      <c r="AF1536"/>
      <c r="AG1536"/>
      <c r="AH1536"/>
      <c r="AJ1536"/>
      <c r="AK1536"/>
      <c r="AL1536" t="b">
        <f t="shared" si="187"/>
        <v>1</v>
      </c>
      <c r="AM1536" t="b">
        <f t="shared" si="188"/>
        <v>1</v>
      </c>
      <c r="AN1536"/>
      <c r="AO1536"/>
      <c r="AP1536"/>
      <c r="AQ1536"/>
    </row>
    <row r="1537" spans="23:43" x14ac:dyDescent="0.25">
      <c r="W1537" t="b">
        <f t="shared" si="185"/>
        <v>1</v>
      </c>
      <c r="X1537" t="b">
        <f t="shared" si="186"/>
        <v>1</v>
      </c>
      <c r="Y1537"/>
      <c r="Z1537"/>
      <c r="AA1537"/>
      <c r="AF1537"/>
      <c r="AG1537"/>
      <c r="AH1537"/>
      <c r="AJ1537"/>
      <c r="AK1537"/>
      <c r="AL1537" t="b">
        <f t="shared" si="187"/>
        <v>1</v>
      </c>
      <c r="AM1537" t="b">
        <f t="shared" si="188"/>
        <v>1</v>
      </c>
      <c r="AN1537"/>
      <c r="AO1537"/>
      <c r="AP1537"/>
      <c r="AQ1537"/>
    </row>
    <row r="1538" spans="23:43" x14ac:dyDescent="0.25">
      <c r="W1538" t="b">
        <f t="shared" si="185"/>
        <v>1</v>
      </c>
      <c r="X1538" t="b">
        <f t="shared" si="186"/>
        <v>1</v>
      </c>
      <c r="Y1538"/>
      <c r="Z1538"/>
      <c r="AA1538"/>
      <c r="AF1538"/>
      <c r="AG1538"/>
      <c r="AH1538"/>
      <c r="AJ1538"/>
      <c r="AK1538"/>
      <c r="AL1538" t="b">
        <f t="shared" si="187"/>
        <v>1</v>
      </c>
      <c r="AM1538" t="b">
        <f t="shared" si="188"/>
        <v>1</v>
      </c>
      <c r="AN1538"/>
      <c r="AO1538"/>
      <c r="AP1538"/>
      <c r="AQ1538"/>
    </row>
    <row r="1539" spans="23:43" x14ac:dyDescent="0.25">
      <c r="W1539" t="b">
        <f t="shared" si="185"/>
        <v>1</v>
      </c>
      <c r="X1539" t="b">
        <f t="shared" si="186"/>
        <v>1</v>
      </c>
      <c r="Y1539"/>
      <c r="Z1539"/>
      <c r="AA1539"/>
      <c r="AF1539"/>
      <c r="AG1539"/>
      <c r="AH1539"/>
      <c r="AJ1539"/>
      <c r="AK1539"/>
      <c r="AL1539" t="b">
        <f t="shared" si="187"/>
        <v>1</v>
      </c>
      <c r="AM1539" t="b">
        <f t="shared" si="188"/>
        <v>1</v>
      </c>
      <c r="AN1539"/>
      <c r="AO1539"/>
      <c r="AP1539"/>
      <c r="AQ1539"/>
    </row>
    <row r="1540" spans="23:43" x14ac:dyDescent="0.25">
      <c r="W1540" t="b">
        <f t="shared" si="185"/>
        <v>1</v>
      </c>
      <c r="X1540" t="b">
        <f t="shared" si="186"/>
        <v>1</v>
      </c>
      <c r="Y1540"/>
      <c r="Z1540"/>
      <c r="AA1540"/>
      <c r="AF1540"/>
      <c r="AG1540"/>
      <c r="AH1540"/>
      <c r="AJ1540"/>
      <c r="AK1540"/>
      <c r="AL1540" t="b">
        <f t="shared" si="187"/>
        <v>1</v>
      </c>
      <c r="AM1540" t="b">
        <f t="shared" si="188"/>
        <v>1</v>
      </c>
      <c r="AN1540"/>
      <c r="AO1540"/>
      <c r="AP1540"/>
      <c r="AQ1540"/>
    </row>
    <row r="1541" spans="23:43" x14ac:dyDescent="0.25">
      <c r="W1541" t="b">
        <f t="shared" si="185"/>
        <v>1</v>
      </c>
      <c r="X1541" t="b">
        <f t="shared" si="186"/>
        <v>1</v>
      </c>
      <c r="Y1541"/>
      <c r="Z1541"/>
      <c r="AA1541"/>
      <c r="AF1541"/>
      <c r="AG1541"/>
      <c r="AH1541"/>
      <c r="AJ1541"/>
      <c r="AK1541"/>
      <c r="AL1541" t="b">
        <f t="shared" si="187"/>
        <v>1</v>
      </c>
      <c r="AM1541" t="b">
        <f t="shared" si="188"/>
        <v>1</v>
      </c>
      <c r="AN1541"/>
      <c r="AO1541"/>
      <c r="AP1541"/>
      <c r="AQ1541"/>
    </row>
    <row r="1542" spans="23:43" x14ac:dyDescent="0.25">
      <c r="W1542" t="b">
        <f t="shared" si="185"/>
        <v>1</v>
      </c>
      <c r="X1542" t="b">
        <f t="shared" si="186"/>
        <v>1</v>
      </c>
      <c r="Y1542"/>
      <c r="Z1542"/>
      <c r="AA1542"/>
      <c r="AF1542"/>
      <c r="AG1542"/>
      <c r="AH1542"/>
      <c r="AJ1542"/>
      <c r="AK1542"/>
      <c r="AL1542" t="b">
        <f t="shared" si="187"/>
        <v>1</v>
      </c>
      <c r="AM1542" t="b">
        <f t="shared" si="188"/>
        <v>1</v>
      </c>
      <c r="AN1542"/>
      <c r="AO1542"/>
      <c r="AP1542"/>
      <c r="AQ1542"/>
    </row>
    <row r="1543" spans="23:43" x14ac:dyDescent="0.25">
      <c r="W1543" t="b">
        <f t="shared" si="185"/>
        <v>1</v>
      </c>
      <c r="X1543" t="b">
        <f t="shared" si="186"/>
        <v>1</v>
      </c>
      <c r="Y1543"/>
      <c r="Z1543"/>
      <c r="AA1543"/>
      <c r="AF1543"/>
      <c r="AG1543"/>
      <c r="AH1543"/>
      <c r="AJ1543"/>
      <c r="AK1543"/>
      <c r="AL1543" t="b">
        <f t="shared" si="187"/>
        <v>1</v>
      </c>
      <c r="AM1543" t="b">
        <f t="shared" si="188"/>
        <v>1</v>
      </c>
      <c r="AN1543"/>
      <c r="AO1543"/>
      <c r="AP1543"/>
      <c r="AQ1543"/>
    </row>
    <row r="1544" spans="23:43" x14ac:dyDescent="0.25">
      <c r="W1544" t="b">
        <f t="shared" si="185"/>
        <v>1</v>
      </c>
      <c r="X1544" t="b">
        <f t="shared" si="186"/>
        <v>1</v>
      </c>
      <c r="Y1544"/>
      <c r="Z1544"/>
      <c r="AA1544"/>
      <c r="AF1544"/>
      <c r="AG1544"/>
      <c r="AH1544"/>
      <c r="AJ1544"/>
      <c r="AK1544"/>
      <c r="AL1544" t="b">
        <f t="shared" si="187"/>
        <v>1</v>
      </c>
      <c r="AM1544" t="b">
        <f t="shared" si="188"/>
        <v>1</v>
      </c>
      <c r="AN1544"/>
      <c r="AO1544"/>
      <c r="AP1544"/>
      <c r="AQ1544"/>
    </row>
    <row r="1545" spans="23:43" x14ac:dyDescent="0.25">
      <c r="W1545" t="b">
        <f t="shared" si="185"/>
        <v>1</v>
      </c>
      <c r="X1545" t="b">
        <f t="shared" si="186"/>
        <v>1</v>
      </c>
      <c r="Y1545"/>
      <c r="Z1545"/>
      <c r="AA1545"/>
      <c r="AF1545"/>
      <c r="AG1545"/>
      <c r="AH1545"/>
      <c r="AJ1545"/>
      <c r="AK1545"/>
      <c r="AL1545" t="b">
        <f t="shared" si="187"/>
        <v>1</v>
      </c>
      <c r="AM1545" t="b">
        <f t="shared" si="188"/>
        <v>1</v>
      </c>
      <c r="AN1545"/>
      <c r="AO1545"/>
      <c r="AP1545"/>
      <c r="AQ1545"/>
    </row>
    <row r="1546" spans="23:43" x14ac:dyDescent="0.25">
      <c r="W1546" t="b">
        <f t="shared" si="185"/>
        <v>1</v>
      </c>
      <c r="X1546" t="b">
        <f t="shared" si="186"/>
        <v>1</v>
      </c>
      <c r="Y1546"/>
      <c r="Z1546"/>
      <c r="AA1546"/>
      <c r="AF1546"/>
      <c r="AG1546"/>
      <c r="AH1546"/>
      <c r="AJ1546"/>
      <c r="AK1546"/>
      <c r="AL1546" t="b">
        <f t="shared" si="187"/>
        <v>1</v>
      </c>
      <c r="AM1546" t="b">
        <f t="shared" si="188"/>
        <v>1</v>
      </c>
      <c r="AN1546"/>
      <c r="AO1546"/>
      <c r="AP1546"/>
      <c r="AQ1546"/>
    </row>
    <row r="1547" spans="23:43" x14ac:dyDescent="0.25">
      <c r="W1547" t="b">
        <f t="shared" si="185"/>
        <v>1</v>
      </c>
      <c r="X1547" t="b">
        <f t="shared" si="186"/>
        <v>1</v>
      </c>
      <c r="Y1547"/>
      <c r="Z1547"/>
      <c r="AA1547"/>
      <c r="AF1547"/>
      <c r="AG1547"/>
      <c r="AH1547"/>
      <c r="AJ1547"/>
      <c r="AK1547"/>
      <c r="AL1547" t="b">
        <f t="shared" si="187"/>
        <v>1</v>
      </c>
      <c r="AM1547" t="b">
        <f t="shared" si="188"/>
        <v>1</v>
      </c>
      <c r="AN1547"/>
      <c r="AO1547"/>
      <c r="AP1547"/>
      <c r="AQ1547"/>
    </row>
    <row r="1548" spans="23:43" x14ac:dyDescent="0.25">
      <c r="W1548" t="b">
        <f t="shared" ref="W1548:W1611" si="189">IF(AND(U1548&lt;&gt;"",U1548&lt;&gt;"Grand Total",U1548&lt;&gt;"(blank)"),GETPIVOTDATA("Facility CCN",$U$10,"Facility CCN",U1548)=1,TRUE)</f>
        <v>1</v>
      </c>
      <c r="X1548" t="b">
        <f t="shared" ref="X1548:X1611" si="190">IF(AND(U1548&lt;&gt;"",U1548&lt;&gt;"Grand Total",U1548&lt;&gt;"(blank)"),LEN(U1548)=6,TRUE)</f>
        <v>1</v>
      </c>
      <c r="Y1548"/>
      <c r="Z1548"/>
      <c r="AA1548"/>
      <c r="AF1548"/>
      <c r="AG1548"/>
      <c r="AH1548"/>
      <c r="AJ1548"/>
      <c r="AK1548"/>
      <c r="AL1548" t="b">
        <f t="shared" ref="AL1548:AL1611" si="191">IF(AND(AJ1548&lt;&gt;"",AJ1548&lt;&gt;"Grand Total",AJ1548&lt;&gt;"(blank)"),GETPIVOTDATA("Provider NPI",$AJ$10,"Provider NPI",AJ1548)=1,TRUE)</f>
        <v>1</v>
      </c>
      <c r="AM1548" t="b">
        <f t="shared" ref="AM1548:AM1611" si="192">IF(AND(AJ1548&lt;&gt;"",AJ1548&lt;&gt;"Grand Total",AJ1548&lt;&gt;"(blank)"),LEN(AJ1548)=10,TRUE)</f>
        <v>1</v>
      </c>
      <c r="AN1548"/>
      <c r="AO1548"/>
      <c r="AP1548"/>
      <c r="AQ1548"/>
    </row>
    <row r="1549" spans="23:43" x14ac:dyDescent="0.25">
      <c r="W1549" t="b">
        <f t="shared" si="189"/>
        <v>1</v>
      </c>
      <c r="X1549" t="b">
        <f t="shared" si="190"/>
        <v>1</v>
      </c>
      <c r="Y1549"/>
      <c r="Z1549"/>
      <c r="AA1549"/>
      <c r="AF1549"/>
      <c r="AG1549"/>
      <c r="AH1549"/>
      <c r="AJ1549"/>
      <c r="AK1549"/>
      <c r="AL1549" t="b">
        <f t="shared" si="191"/>
        <v>1</v>
      </c>
      <c r="AM1549" t="b">
        <f t="shared" si="192"/>
        <v>1</v>
      </c>
      <c r="AN1549"/>
      <c r="AO1549"/>
      <c r="AP1549"/>
      <c r="AQ1549"/>
    </row>
    <row r="1550" spans="23:43" x14ac:dyDescent="0.25">
      <c r="W1550" t="b">
        <f t="shared" si="189"/>
        <v>1</v>
      </c>
      <c r="X1550" t="b">
        <f t="shared" si="190"/>
        <v>1</v>
      </c>
      <c r="Y1550"/>
      <c r="Z1550"/>
      <c r="AA1550"/>
      <c r="AF1550"/>
      <c r="AG1550"/>
      <c r="AH1550"/>
      <c r="AJ1550"/>
      <c r="AK1550"/>
      <c r="AL1550" t="b">
        <f t="shared" si="191"/>
        <v>1</v>
      </c>
      <c r="AM1550" t="b">
        <f t="shared" si="192"/>
        <v>1</v>
      </c>
      <c r="AN1550"/>
      <c r="AO1550"/>
      <c r="AP1550"/>
      <c r="AQ1550"/>
    </row>
    <row r="1551" spans="23:43" x14ac:dyDescent="0.25">
      <c r="W1551" t="b">
        <f t="shared" si="189"/>
        <v>1</v>
      </c>
      <c r="X1551" t="b">
        <f t="shared" si="190"/>
        <v>1</v>
      </c>
      <c r="Y1551"/>
      <c r="Z1551"/>
      <c r="AA1551"/>
      <c r="AF1551"/>
      <c r="AG1551"/>
      <c r="AH1551"/>
      <c r="AJ1551"/>
      <c r="AK1551"/>
      <c r="AL1551" t="b">
        <f t="shared" si="191"/>
        <v>1</v>
      </c>
      <c r="AM1551" t="b">
        <f t="shared" si="192"/>
        <v>1</v>
      </c>
      <c r="AN1551"/>
      <c r="AO1551"/>
      <c r="AP1551"/>
      <c r="AQ1551"/>
    </row>
    <row r="1552" spans="23:43" x14ac:dyDescent="0.25">
      <c r="W1552" t="b">
        <f t="shared" si="189"/>
        <v>1</v>
      </c>
      <c r="X1552" t="b">
        <f t="shared" si="190"/>
        <v>1</v>
      </c>
      <c r="Y1552"/>
      <c r="Z1552"/>
      <c r="AA1552"/>
      <c r="AF1552"/>
      <c r="AG1552"/>
      <c r="AH1552"/>
      <c r="AJ1552"/>
      <c r="AK1552"/>
      <c r="AL1552" t="b">
        <f t="shared" si="191"/>
        <v>1</v>
      </c>
      <c r="AM1552" t="b">
        <f t="shared" si="192"/>
        <v>1</v>
      </c>
      <c r="AN1552"/>
      <c r="AO1552"/>
      <c r="AP1552"/>
      <c r="AQ1552"/>
    </row>
    <row r="1553" spans="23:43" x14ac:dyDescent="0.25">
      <c r="W1553" t="b">
        <f t="shared" si="189"/>
        <v>1</v>
      </c>
      <c r="X1553" t="b">
        <f t="shared" si="190"/>
        <v>1</v>
      </c>
      <c r="Y1553"/>
      <c r="Z1553"/>
      <c r="AA1553"/>
      <c r="AF1553"/>
      <c r="AG1553"/>
      <c r="AH1553"/>
      <c r="AJ1553"/>
      <c r="AK1553"/>
      <c r="AL1553" t="b">
        <f t="shared" si="191"/>
        <v>1</v>
      </c>
      <c r="AM1553" t="b">
        <f t="shared" si="192"/>
        <v>1</v>
      </c>
      <c r="AN1553"/>
      <c r="AO1553"/>
      <c r="AP1553"/>
      <c r="AQ1553"/>
    </row>
    <row r="1554" spans="23:43" x14ac:dyDescent="0.25">
      <c r="W1554" t="b">
        <f t="shared" si="189"/>
        <v>1</v>
      </c>
      <c r="X1554" t="b">
        <f t="shared" si="190"/>
        <v>1</v>
      </c>
      <c r="Y1554"/>
      <c r="Z1554"/>
      <c r="AA1554"/>
      <c r="AF1554"/>
      <c r="AG1554"/>
      <c r="AH1554"/>
      <c r="AJ1554"/>
      <c r="AK1554"/>
      <c r="AL1554" t="b">
        <f t="shared" si="191"/>
        <v>1</v>
      </c>
      <c r="AM1554" t="b">
        <f t="shared" si="192"/>
        <v>1</v>
      </c>
      <c r="AN1554"/>
      <c r="AO1554"/>
      <c r="AP1554"/>
      <c r="AQ1554"/>
    </row>
    <row r="1555" spans="23:43" x14ac:dyDescent="0.25">
      <c r="W1555" t="b">
        <f t="shared" si="189"/>
        <v>1</v>
      </c>
      <c r="X1555" t="b">
        <f t="shared" si="190"/>
        <v>1</v>
      </c>
      <c r="Y1555"/>
      <c r="Z1555"/>
      <c r="AA1555"/>
      <c r="AF1555"/>
      <c r="AG1555"/>
      <c r="AH1555"/>
      <c r="AJ1555"/>
      <c r="AK1555"/>
      <c r="AL1555" t="b">
        <f t="shared" si="191"/>
        <v>1</v>
      </c>
      <c r="AM1555" t="b">
        <f t="shared" si="192"/>
        <v>1</v>
      </c>
      <c r="AN1555"/>
      <c r="AO1555"/>
      <c r="AP1555"/>
      <c r="AQ1555"/>
    </row>
    <row r="1556" spans="23:43" x14ac:dyDescent="0.25">
      <c r="W1556" t="b">
        <f t="shared" si="189"/>
        <v>1</v>
      </c>
      <c r="X1556" t="b">
        <f t="shared" si="190"/>
        <v>1</v>
      </c>
      <c r="Y1556"/>
      <c r="Z1556"/>
      <c r="AA1556"/>
      <c r="AF1556"/>
      <c r="AG1556"/>
      <c r="AH1556"/>
      <c r="AJ1556"/>
      <c r="AK1556"/>
      <c r="AL1556" t="b">
        <f t="shared" si="191"/>
        <v>1</v>
      </c>
      <c r="AM1556" t="b">
        <f t="shared" si="192"/>
        <v>1</v>
      </c>
      <c r="AN1556"/>
      <c r="AO1556"/>
      <c r="AP1556"/>
      <c r="AQ1556"/>
    </row>
    <row r="1557" spans="23:43" x14ac:dyDescent="0.25">
      <c r="W1557" t="b">
        <f t="shared" si="189"/>
        <v>1</v>
      </c>
      <c r="X1557" t="b">
        <f t="shared" si="190"/>
        <v>1</v>
      </c>
      <c r="Y1557"/>
      <c r="Z1557"/>
      <c r="AA1557"/>
      <c r="AF1557"/>
      <c r="AG1557"/>
      <c r="AH1557"/>
      <c r="AJ1557"/>
      <c r="AK1557"/>
      <c r="AL1557" t="b">
        <f t="shared" si="191"/>
        <v>1</v>
      </c>
      <c r="AM1557" t="b">
        <f t="shared" si="192"/>
        <v>1</v>
      </c>
      <c r="AN1557"/>
      <c r="AO1557"/>
      <c r="AP1557"/>
      <c r="AQ1557"/>
    </row>
    <row r="1558" spans="23:43" x14ac:dyDescent="0.25">
      <c r="W1558" t="b">
        <f t="shared" si="189"/>
        <v>1</v>
      </c>
      <c r="X1558" t="b">
        <f t="shared" si="190"/>
        <v>1</v>
      </c>
      <c r="Y1558"/>
      <c r="Z1558"/>
      <c r="AA1558"/>
      <c r="AF1558"/>
      <c r="AG1558"/>
      <c r="AH1558"/>
      <c r="AJ1558"/>
      <c r="AK1558"/>
      <c r="AL1558" t="b">
        <f t="shared" si="191"/>
        <v>1</v>
      </c>
      <c r="AM1558" t="b">
        <f t="shared" si="192"/>
        <v>1</v>
      </c>
      <c r="AN1558"/>
      <c r="AO1558"/>
      <c r="AP1558"/>
      <c r="AQ1558"/>
    </row>
    <row r="1559" spans="23:43" x14ac:dyDescent="0.25">
      <c r="W1559" t="b">
        <f t="shared" si="189"/>
        <v>1</v>
      </c>
      <c r="X1559" t="b">
        <f t="shared" si="190"/>
        <v>1</v>
      </c>
      <c r="Y1559"/>
      <c r="Z1559"/>
      <c r="AA1559"/>
      <c r="AF1559"/>
      <c r="AG1559"/>
      <c r="AH1559"/>
      <c r="AJ1559"/>
      <c r="AK1559"/>
      <c r="AL1559" t="b">
        <f t="shared" si="191"/>
        <v>1</v>
      </c>
      <c r="AM1559" t="b">
        <f t="shared" si="192"/>
        <v>1</v>
      </c>
      <c r="AN1559"/>
      <c r="AO1559"/>
      <c r="AP1559"/>
      <c r="AQ1559"/>
    </row>
    <row r="1560" spans="23:43" x14ac:dyDescent="0.25">
      <c r="W1560" t="b">
        <f t="shared" si="189"/>
        <v>1</v>
      </c>
      <c r="X1560" t="b">
        <f t="shared" si="190"/>
        <v>1</v>
      </c>
      <c r="Y1560"/>
      <c r="Z1560"/>
      <c r="AA1560"/>
      <c r="AF1560"/>
      <c r="AG1560"/>
      <c r="AH1560"/>
      <c r="AJ1560"/>
      <c r="AK1560"/>
      <c r="AL1560" t="b">
        <f t="shared" si="191"/>
        <v>1</v>
      </c>
      <c r="AM1560" t="b">
        <f t="shared" si="192"/>
        <v>1</v>
      </c>
      <c r="AN1560"/>
      <c r="AO1560"/>
      <c r="AP1560"/>
      <c r="AQ1560"/>
    </row>
    <row r="1561" spans="23:43" x14ac:dyDescent="0.25">
      <c r="W1561" t="b">
        <f t="shared" si="189"/>
        <v>1</v>
      </c>
      <c r="X1561" t="b">
        <f t="shared" si="190"/>
        <v>1</v>
      </c>
      <c r="Y1561"/>
      <c r="Z1561"/>
      <c r="AA1561"/>
      <c r="AF1561"/>
      <c r="AG1561"/>
      <c r="AH1561"/>
      <c r="AJ1561"/>
      <c r="AK1561"/>
      <c r="AL1561" t="b">
        <f t="shared" si="191"/>
        <v>1</v>
      </c>
      <c r="AM1561" t="b">
        <f t="shared" si="192"/>
        <v>1</v>
      </c>
      <c r="AN1561"/>
      <c r="AO1561"/>
      <c r="AP1561"/>
      <c r="AQ1561"/>
    </row>
    <row r="1562" spans="23:43" x14ac:dyDescent="0.25">
      <c r="W1562" t="b">
        <f t="shared" si="189"/>
        <v>1</v>
      </c>
      <c r="X1562" t="b">
        <f t="shared" si="190"/>
        <v>1</v>
      </c>
      <c r="Y1562"/>
      <c r="Z1562"/>
      <c r="AA1562"/>
      <c r="AF1562"/>
      <c r="AG1562"/>
      <c r="AH1562"/>
      <c r="AJ1562"/>
      <c r="AK1562"/>
      <c r="AL1562" t="b">
        <f t="shared" si="191"/>
        <v>1</v>
      </c>
      <c r="AM1562" t="b">
        <f t="shared" si="192"/>
        <v>1</v>
      </c>
      <c r="AN1562"/>
      <c r="AO1562"/>
      <c r="AP1562"/>
      <c r="AQ1562"/>
    </row>
    <row r="1563" spans="23:43" x14ac:dyDescent="0.25">
      <c r="W1563" t="b">
        <f t="shared" si="189"/>
        <v>1</v>
      </c>
      <c r="X1563" t="b">
        <f t="shared" si="190"/>
        <v>1</v>
      </c>
      <c r="Y1563"/>
      <c r="Z1563"/>
      <c r="AA1563"/>
      <c r="AF1563"/>
      <c r="AG1563"/>
      <c r="AH1563"/>
      <c r="AJ1563"/>
      <c r="AK1563"/>
      <c r="AL1563" t="b">
        <f t="shared" si="191"/>
        <v>1</v>
      </c>
      <c r="AM1563" t="b">
        <f t="shared" si="192"/>
        <v>1</v>
      </c>
      <c r="AN1563"/>
      <c r="AO1563"/>
      <c r="AP1563"/>
      <c r="AQ1563"/>
    </row>
    <row r="1564" spans="23:43" x14ac:dyDescent="0.25">
      <c r="W1564" t="b">
        <f t="shared" si="189"/>
        <v>1</v>
      </c>
      <c r="X1564" t="b">
        <f t="shared" si="190"/>
        <v>1</v>
      </c>
      <c r="Y1564"/>
      <c r="Z1564"/>
      <c r="AA1564"/>
      <c r="AF1564"/>
      <c r="AG1564"/>
      <c r="AH1564"/>
      <c r="AJ1564"/>
      <c r="AK1564"/>
      <c r="AL1564" t="b">
        <f t="shared" si="191"/>
        <v>1</v>
      </c>
      <c r="AM1564" t="b">
        <f t="shared" si="192"/>
        <v>1</v>
      </c>
      <c r="AN1564"/>
      <c r="AO1564"/>
      <c r="AP1564"/>
      <c r="AQ1564"/>
    </row>
    <row r="1565" spans="23:43" x14ac:dyDescent="0.25">
      <c r="W1565" t="b">
        <f t="shared" si="189"/>
        <v>1</v>
      </c>
      <c r="X1565" t="b">
        <f t="shared" si="190"/>
        <v>1</v>
      </c>
      <c r="Y1565"/>
      <c r="Z1565"/>
      <c r="AA1565"/>
      <c r="AF1565"/>
      <c r="AG1565"/>
      <c r="AH1565"/>
      <c r="AJ1565"/>
      <c r="AK1565"/>
      <c r="AL1565" t="b">
        <f t="shared" si="191"/>
        <v>1</v>
      </c>
      <c r="AM1565" t="b">
        <f t="shared" si="192"/>
        <v>1</v>
      </c>
      <c r="AN1565"/>
      <c r="AO1565"/>
      <c r="AP1565"/>
      <c r="AQ1565"/>
    </row>
    <row r="1566" spans="23:43" x14ac:dyDescent="0.25">
      <c r="W1566" t="b">
        <f t="shared" si="189"/>
        <v>1</v>
      </c>
      <c r="X1566" t="b">
        <f t="shared" si="190"/>
        <v>1</v>
      </c>
      <c r="Y1566"/>
      <c r="Z1566"/>
      <c r="AA1566"/>
      <c r="AF1566"/>
      <c r="AG1566"/>
      <c r="AH1566"/>
      <c r="AJ1566"/>
      <c r="AK1566"/>
      <c r="AL1566" t="b">
        <f t="shared" si="191"/>
        <v>1</v>
      </c>
      <c r="AM1566" t="b">
        <f t="shared" si="192"/>
        <v>1</v>
      </c>
      <c r="AN1566"/>
      <c r="AO1566"/>
      <c r="AP1566"/>
      <c r="AQ1566"/>
    </row>
    <row r="1567" spans="23:43" x14ac:dyDescent="0.25">
      <c r="W1567" t="b">
        <f t="shared" si="189"/>
        <v>1</v>
      </c>
      <c r="X1567" t="b">
        <f t="shared" si="190"/>
        <v>1</v>
      </c>
      <c r="Y1567"/>
      <c r="Z1567"/>
      <c r="AA1567"/>
      <c r="AF1567"/>
      <c r="AG1567"/>
      <c r="AH1567"/>
      <c r="AJ1567"/>
      <c r="AK1567"/>
      <c r="AL1567" t="b">
        <f t="shared" si="191"/>
        <v>1</v>
      </c>
      <c r="AM1567" t="b">
        <f t="shared" si="192"/>
        <v>1</v>
      </c>
      <c r="AN1567"/>
      <c r="AO1567"/>
      <c r="AP1567"/>
      <c r="AQ1567"/>
    </row>
    <row r="1568" spans="23:43" x14ac:dyDescent="0.25">
      <c r="W1568" t="b">
        <f t="shared" si="189"/>
        <v>1</v>
      </c>
      <c r="X1568" t="b">
        <f t="shared" si="190"/>
        <v>1</v>
      </c>
      <c r="Y1568"/>
      <c r="Z1568"/>
      <c r="AA1568"/>
      <c r="AF1568"/>
      <c r="AG1568"/>
      <c r="AH1568"/>
      <c r="AJ1568"/>
      <c r="AK1568"/>
      <c r="AL1568" t="b">
        <f t="shared" si="191"/>
        <v>1</v>
      </c>
      <c r="AM1568" t="b">
        <f t="shared" si="192"/>
        <v>1</v>
      </c>
      <c r="AN1568"/>
      <c r="AO1568"/>
      <c r="AP1568"/>
      <c r="AQ1568"/>
    </row>
    <row r="1569" spans="23:43" x14ac:dyDescent="0.25">
      <c r="W1569" t="b">
        <f t="shared" si="189"/>
        <v>1</v>
      </c>
      <c r="X1569" t="b">
        <f t="shared" si="190"/>
        <v>1</v>
      </c>
      <c r="Y1569"/>
      <c r="Z1569"/>
      <c r="AA1569"/>
      <c r="AF1569"/>
      <c r="AG1569"/>
      <c r="AH1569"/>
      <c r="AJ1569"/>
      <c r="AK1569"/>
      <c r="AL1569" t="b">
        <f t="shared" si="191"/>
        <v>1</v>
      </c>
      <c r="AM1569" t="b">
        <f t="shared" si="192"/>
        <v>1</v>
      </c>
      <c r="AN1569"/>
      <c r="AO1569"/>
      <c r="AP1569"/>
      <c r="AQ1569"/>
    </row>
    <row r="1570" spans="23:43" x14ac:dyDescent="0.25">
      <c r="W1570" t="b">
        <f t="shared" si="189"/>
        <v>1</v>
      </c>
      <c r="X1570" t="b">
        <f t="shared" si="190"/>
        <v>1</v>
      </c>
      <c r="Y1570"/>
      <c r="Z1570"/>
      <c r="AA1570"/>
      <c r="AF1570"/>
      <c r="AG1570"/>
      <c r="AH1570"/>
      <c r="AJ1570"/>
      <c r="AK1570"/>
      <c r="AL1570" t="b">
        <f t="shared" si="191"/>
        <v>1</v>
      </c>
      <c r="AM1570" t="b">
        <f t="shared" si="192"/>
        <v>1</v>
      </c>
      <c r="AN1570"/>
      <c r="AO1570"/>
      <c r="AP1570"/>
      <c r="AQ1570"/>
    </row>
    <row r="1571" spans="23:43" x14ac:dyDescent="0.25">
      <c r="W1571" t="b">
        <f t="shared" si="189"/>
        <v>1</v>
      </c>
      <c r="X1571" t="b">
        <f t="shared" si="190"/>
        <v>1</v>
      </c>
      <c r="Y1571"/>
      <c r="Z1571"/>
      <c r="AA1571"/>
      <c r="AF1571"/>
      <c r="AG1571"/>
      <c r="AH1571"/>
      <c r="AJ1571"/>
      <c r="AK1571"/>
      <c r="AL1571" t="b">
        <f t="shared" si="191"/>
        <v>1</v>
      </c>
      <c r="AM1571" t="b">
        <f t="shared" si="192"/>
        <v>1</v>
      </c>
      <c r="AN1571"/>
      <c r="AO1571"/>
      <c r="AP1571"/>
      <c r="AQ1571"/>
    </row>
    <row r="1572" spans="23:43" x14ac:dyDescent="0.25">
      <c r="W1572" t="b">
        <f t="shared" si="189"/>
        <v>1</v>
      </c>
      <c r="X1572" t="b">
        <f t="shared" si="190"/>
        <v>1</v>
      </c>
      <c r="Y1572"/>
      <c r="Z1572"/>
      <c r="AA1572"/>
      <c r="AF1572"/>
      <c r="AG1572"/>
      <c r="AH1572"/>
      <c r="AJ1572"/>
      <c r="AK1572"/>
      <c r="AL1572" t="b">
        <f t="shared" si="191"/>
        <v>1</v>
      </c>
      <c r="AM1572" t="b">
        <f t="shared" si="192"/>
        <v>1</v>
      </c>
      <c r="AN1572"/>
      <c r="AO1572"/>
      <c r="AP1572"/>
      <c r="AQ1572"/>
    </row>
    <row r="1573" spans="23:43" x14ac:dyDescent="0.25">
      <c r="W1573" t="b">
        <f t="shared" si="189"/>
        <v>1</v>
      </c>
      <c r="X1573" t="b">
        <f t="shared" si="190"/>
        <v>1</v>
      </c>
      <c r="Y1573"/>
      <c r="Z1573"/>
      <c r="AA1573"/>
      <c r="AF1573"/>
      <c r="AG1573"/>
      <c r="AH1573"/>
      <c r="AJ1573"/>
      <c r="AK1573"/>
      <c r="AL1573" t="b">
        <f t="shared" si="191"/>
        <v>1</v>
      </c>
      <c r="AM1573" t="b">
        <f t="shared" si="192"/>
        <v>1</v>
      </c>
      <c r="AN1573"/>
      <c r="AO1573"/>
      <c r="AP1573"/>
      <c r="AQ1573"/>
    </row>
    <row r="1574" spans="23:43" x14ac:dyDescent="0.25">
      <c r="W1574" t="b">
        <f t="shared" si="189"/>
        <v>1</v>
      </c>
      <c r="X1574" t="b">
        <f t="shared" si="190"/>
        <v>1</v>
      </c>
      <c r="Y1574"/>
      <c r="Z1574"/>
      <c r="AA1574"/>
      <c r="AF1574"/>
      <c r="AG1574"/>
      <c r="AH1574"/>
      <c r="AJ1574"/>
      <c r="AK1574"/>
      <c r="AL1574" t="b">
        <f t="shared" si="191"/>
        <v>1</v>
      </c>
      <c r="AM1574" t="b">
        <f t="shared" si="192"/>
        <v>1</v>
      </c>
      <c r="AN1574"/>
      <c r="AO1574"/>
      <c r="AP1574"/>
      <c r="AQ1574"/>
    </row>
    <row r="1575" spans="23:43" x14ac:dyDescent="0.25">
      <c r="W1575" t="b">
        <f t="shared" si="189"/>
        <v>1</v>
      </c>
      <c r="X1575" t="b">
        <f t="shared" si="190"/>
        <v>1</v>
      </c>
      <c r="Y1575"/>
      <c r="Z1575"/>
      <c r="AA1575"/>
      <c r="AF1575"/>
      <c r="AG1575"/>
      <c r="AH1575"/>
      <c r="AJ1575"/>
      <c r="AK1575"/>
      <c r="AL1575" t="b">
        <f t="shared" si="191"/>
        <v>1</v>
      </c>
      <c r="AM1575" t="b">
        <f t="shared" si="192"/>
        <v>1</v>
      </c>
      <c r="AN1575"/>
      <c r="AO1575"/>
      <c r="AP1575"/>
      <c r="AQ1575"/>
    </row>
    <row r="1576" spans="23:43" x14ac:dyDescent="0.25">
      <c r="W1576" t="b">
        <f t="shared" si="189"/>
        <v>1</v>
      </c>
      <c r="X1576" t="b">
        <f t="shared" si="190"/>
        <v>1</v>
      </c>
      <c r="Y1576"/>
      <c r="Z1576"/>
      <c r="AA1576"/>
      <c r="AF1576"/>
      <c r="AG1576"/>
      <c r="AH1576"/>
      <c r="AJ1576"/>
      <c r="AK1576"/>
      <c r="AL1576" t="b">
        <f t="shared" si="191"/>
        <v>1</v>
      </c>
      <c r="AM1576" t="b">
        <f t="shared" si="192"/>
        <v>1</v>
      </c>
      <c r="AN1576"/>
      <c r="AO1576"/>
      <c r="AP1576"/>
      <c r="AQ1576"/>
    </row>
    <row r="1577" spans="23:43" x14ac:dyDescent="0.25">
      <c r="W1577" t="b">
        <f t="shared" si="189"/>
        <v>1</v>
      </c>
      <c r="X1577" t="b">
        <f t="shared" si="190"/>
        <v>1</v>
      </c>
      <c r="Y1577"/>
      <c r="Z1577"/>
      <c r="AA1577"/>
      <c r="AF1577"/>
      <c r="AG1577"/>
      <c r="AH1577"/>
      <c r="AJ1577"/>
      <c r="AK1577"/>
      <c r="AL1577" t="b">
        <f t="shared" si="191"/>
        <v>1</v>
      </c>
      <c r="AM1577" t="b">
        <f t="shared" si="192"/>
        <v>1</v>
      </c>
      <c r="AN1577"/>
      <c r="AO1577"/>
      <c r="AP1577"/>
      <c r="AQ1577"/>
    </row>
    <row r="1578" spans="23:43" x14ac:dyDescent="0.25">
      <c r="W1578" t="b">
        <f t="shared" si="189"/>
        <v>1</v>
      </c>
      <c r="X1578" t="b">
        <f t="shared" si="190"/>
        <v>1</v>
      </c>
      <c r="Y1578"/>
      <c r="Z1578"/>
      <c r="AA1578"/>
      <c r="AF1578"/>
      <c r="AG1578"/>
      <c r="AH1578"/>
      <c r="AJ1578"/>
      <c r="AK1578"/>
      <c r="AL1578" t="b">
        <f t="shared" si="191"/>
        <v>1</v>
      </c>
      <c r="AM1578" t="b">
        <f t="shared" si="192"/>
        <v>1</v>
      </c>
      <c r="AN1578"/>
      <c r="AO1578"/>
      <c r="AP1578"/>
      <c r="AQ1578"/>
    </row>
    <row r="1579" spans="23:43" x14ac:dyDescent="0.25">
      <c r="W1579" t="b">
        <f t="shared" si="189"/>
        <v>1</v>
      </c>
      <c r="X1579" t="b">
        <f t="shared" si="190"/>
        <v>1</v>
      </c>
      <c r="Y1579"/>
      <c r="Z1579"/>
      <c r="AA1579"/>
      <c r="AF1579"/>
      <c r="AG1579"/>
      <c r="AH1579"/>
      <c r="AJ1579"/>
      <c r="AK1579"/>
      <c r="AL1579" t="b">
        <f t="shared" si="191"/>
        <v>1</v>
      </c>
      <c r="AM1579" t="b">
        <f t="shared" si="192"/>
        <v>1</v>
      </c>
      <c r="AN1579"/>
      <c r="AO1579"/>
      <c r="AP1579"/>
      <c r="AQ1579"/>
    </row>
    <row r="1580" spans="23:43" x14ac:dyDescent="0.25">
      <c r="W1580" t="b">
        <f t="shared" si="189"/>
        <v>1</v>
      </c>
      <c r="X1580" t="b">
        <f t="shared" si="190"/>
        <v>1</v>
      </c>
      <c r="Y1580"/>
      <c r="Z1580"/>
      <c r="AA1580"/>
      <c r="AF1580"/>
      <c r="AG1580"/>
      <c r="AH1580"/>
      <c r="AJ1580"/>
      <c r="AK1580"/>
      <c r="AL1580" t="b">
        <f t="shared" si="191"/>
        <v>1</v>
      </c>
      <c r="AM1580" t="b">
        <f t="shared" si="192"/>
        <v>1</v>
      </c>
      <c r="AN1580"/>
      <c r="AO1580"/>
      <c r="AP1580"/>
      <c r="AQ1580"/>
    </row>
    <row r="1581" spans="23:43" x14ac:dyDescent="0.25">
      <c r="W1581" t="b">
        <f t="shared" si="189"/>
        <v>1</v>
      </c>
      <c r="X1581" t="b">
        <f t="shared" si="190"/>
        <v>1</v>
      </c>
      <c r="Y1581"/>
      <c r="Z1581"/>
      <c r="AA1581"/>
      <c r="AF1581"/>
      <c r="AG1581"/>
      <c r="AH1581"/>
      <c r="AJ1581"/>
      <c r="AK1581"/>
      <c r="AL1581" t="b">
        <f t="shared" si="191"/>
        <v>1</v>
      </c>
      <c r="AM1581" t="b">
        <f t="shared" si="192"/>
        <v>1</v>
      </c>
      <c r="AN1581"/>
      <c r="AO1581"/>
      <c r="AP1581"/>
      <c r="AQ1581"/>
    </row>
    <row r="1582" spans="23:43" x14ac:dyDescent="0.25">
      <c r="W1582" t="b">
        <f t="shared" si="189"/>
        <v>1</v>
      </c>
      <c r="X1582" t="b">
        <f t="shared" si="190"/>
        <v>1</v>
      </c>
      <c r="Y1582"/>
      <c r="Z1582"/>
      <c r="AA1582"/>
      <c r="AF1582"/>
      <c r="AG1582"/>
      <c r="AH1582"/>
      <c r="AJ1582"/>
      <c r="AK1582"/>
      <c r="AL1582" t="b">
        <f t="shared" si="191"/>
        <v>1</v>
      </c>
      <c r="AM1582" t="b">
        <f t="shared" si="192"/>
        <v>1</v>
      </c>
      <c r="AN1582"/>
      <c r="AO1582"/>
      <c r="AP1582"/>
      <c r="AQ1582"/>
    </row>
    <row r="1583" spans="23:43" x14ac:dyDescent="0.25">
      <c r="W1583" t="b">
        <f t="shared" si="189"/>
        <v>1</v>
      </c>
      <c r="X1583" t="b">
        <f t="shared" si="190"/>
        <v>1</v>
      </c>
      <c r="Y1583"/>
      <c r="Z1583"/>
      <c r="AA1583"/>
      <c r="AF1583"/>
      <c r="AG1583"/>
      <c r="AH1583"/>
      <c r="AJ1583"/>
      <c r="AK1583"/>
      <c r="AL1583" t="b">
        <f t="shared" si="191"/>
        <v>1</v>
      </c>
      <c r="AM1583" t="b">
        <f t="shared" si="192"/>
        <v>1</v>
      </c>
      <c r="AN1583"/>
      <c r="AO1583"/>
      <c r="AP1583"/>
      <c r="AQ1583"/>
    </row>
    <row r="1584" spans="23:43" x14ac:dyDescent="0.25">
      <c r="W1584" t="b">
        <f t="shared" si="189"/>
        <v>1</v>
      </c>
      <c r="X1584" t="b">
        <f t="shared" si="190"/>
        <v>1</v>
      </c>
      <c r="Y1584"/>
      <c r="Z1584"/>
      <c r="AA1584"/>
      <c r="AF1584"/>
      <c r="AG1584"/>
      <c r="AH1584"/>
      <c r="AJ1584"/>
      <c r="AK1584"/>
      <c r="AL1584" t="b">
        <f t="shared" si="191"/>
        <v>1</v>
      </c>
      <c r="AM1584" t="b">
        <f t="shared" si="192"/>
        <v>1</v>
      </c>
      <c r="AN1584"/>
      <c r="AO1584"/>
      <c r="AP1584"/>
      <c r="AQ1584"/>
    </row>
    <row r="1585" spans="23:43" x14ac:dyDescent="0.25">
      <c r="W1585" t="b">
        <f t="shared" si="189"/>
        <v>1</v>
      </c>
      <c r="X1585" t="b">
        <f t="shared" si="190"/>
        <v>1</v>
      </c>
      <c r="Y1585"/>
      <c r="Z1585"/>
      <c r="AA1585"/>
      <c r="AF1585"/>
      <c r="AG1585"/>
      <c r="AH1585"/>
      <c r="AJ1585"/>
      <c r="AK1585"/>
      <c r="AL1585" t="b">
        <f t="shared" si="191"/>
        <v>1</v>
      </c>
      <c r="AM1585" t="b">
        <f t="shared" si="192"/>
        <v>1</v>
      </c>
      <c r="AN1585"/>
      <c r="AO1585"/>
      <c r="AP1585"/>
      <c r="AQ1585"/>
    </row>
    <row r="1586" spans="23:43" x14ac:dyDescent="0.25">
      <c r="W1586" t="b">
        <f t="shared" si="189"/>
        <v>1</v>
      </c>
      <c r="X1586" t="b">
        <f t="shared" si="190"/>
        <v>1</v>
      </c>
      <c r="Y1586"/>
      <c r="Z1586"/>
      <c r="AA1586"/>
      <c r="AF1586"/>
      <c r="AG1586"/>
      <c r="AH1586"/>
      <c r="AJ1586"/>
      <c r="AK1586"/>
      <c r="AL1586" t="b">
        <f t="shared" si="191"/>
        <v>1</v>
      </c>
      <c r="AM1586" t="b">
        <f t="shared" si="192"/>
        <v>1</v>
      </c>
      <c r="AN1586"/>
      <c r="AO1586"/>
      <c r="AP1586"/>
      <c r="AQ1586"/>
    </row>
    <row r="1587" spans="23:43" x14ac:dyDescent="0.25">
      <c r="W1587" t="b">
        <f t="shared" si="189"/>
        <v>1</v>
      </c>
      <c r="X1587" t="b">
        <f t="shared" si="190"/>
        <v>1</v>
      </c>
      <c r="Y1587"/>
      <c r="Z1587"/>
      <c r="AA1587"/>
      <c r="AF1587"/>
      <c r="AG1587"/>
      <c r="AH1587"/>
      <c r="AJ1587"/>
      <c r="AK1587"/>
      <c r="AL1587" t="b">
        <f t="shared" si="191"/>
        <v>1</v>
      </c>
      <c r="AM1587" t="b">
        <f t="shared" si="192"/>
        <v>1</v>
      </c>
      <c r="AN1587"/>
      <c r="AO1587"/>
      <c r="AP1587"/>
      <c r="AQ1587"/>
    </row>
    <row r="1588" spans="23:43" x14ac:dyDescent="0.25">
      <c r="W1588" t="b">
        <f t="shared" si="189"/>
        <v>1</v>
      </c>
      <c r="X1588" t="b">
        <f t="shared" si="190"/>
        <v>1</v>
      </c>
      <c r="Y1588"/>
      <c r="Z1588"/>
      <c r="AA1588"/>
      <c r="AF1588"/>
      <c r="AG1588"/>
      <c r="AH1588"/>
      <c r="AJ1588"/>
      <c r="AK1588"/>
      <c r="AL1588" t="b">
        <f t="shared" si="191"/>
        <v>1</v>
      </c>
      <c r="AM1588" t="b">
        <f t="shared" si="192"/>
        <v>1</v>
      </c>
      <c r="AN1588"/>
      <c r="AO1588"/>
      <c r="AP1588"/>
      <c r="AQ1588"/>
    </row>
    <row r="1589" spans="23:43" x14ac:dyDescent="0.25">
      <c r="W1589" t="b">
        <f t="shared" si="189"/>
        <v>1</v>
      </c>
      <c r="X1589" t="b">
        <f t="shared" si="190"/>
        <v>1</v>
      </c>
      <c r="Y1589"/>
      <c r="Z1589"/>
      <c r="AA1589"/>
      <c r="AF1589"/>
      <c r="AG1589"/>
      <c r="AH1589"/>
      <c r="AJ1589"/>
      <c r="AK1589"/>
      <c r="AL1589" t="b">
        <f t="shared" si="191"/>
        <v>1</v>
      </c>
      <c r="AM1589" t="b">
        <f t="shared" si="192"/>
        <v>1</v>
      </c>
      <c r="AN1589"/>
      <c r="AO1589"/>
      <c r="AP1589"/>
      <c r="AQ1589"/>
    </row>
    <row r="1590" spans="23:43" x14ac:dyDescent="0.25">
      <c r="W1590" t="b">
        <f t="shared" si="189"/>
        <v>1</v>
      </c>
      <c r="X1590" t="b">
        <f t="shared" si="190"/>
        <v>1</v>
      </c>
      <c r="Y1590"/>
      <c r="Z1590"/>
      <c r="AA1590"/>
      <c r="AF1590"/>
      <c r="AG1590"/>
      <c r="AH1590"/>
      <c r="AJ1590"/>
      <c r="AK1590"/>
      <c r="AL1590" t="b">
        <f t="shared" si="191"/>
        <v>1</v>
      </c>
      <c r="AM1590" t="b">
        <f t="shared" si="192"/>
        <v>1</v>
      </c>
      <c r="AN1590"/>
      <c r="AO1590"/>
      <c r="AP1590"/>
      <c r="AQ1590"/>
    </row>
    <row r="1591" spans="23:43" x14ac:dyDescent="0.25">
      <c r="W1591" t="b">
        <f t="shared" si="189"/>
        <v>1</v>
      </c>
      <c r="X1591" t="b">
        <f t="shared" si="190"/>
        <v>1</v>
      </c>
      <c r="Y1591"/>
      <c r="Z1591"/>
      <c r="AA1591"/>
      <c r="AF1591"/>
      <c r="AG1591"/>
      <c r="AH1591"/>
      <c r="AJ1591"/>
      <c r="AK1591"/>
      <c r="AL1591" t="b">
        <f t="shared" si="191"/>
        <v>1</v>
      </c>
      <c r="AM1591" t="b">
        <f t="shared" si="192"/>
        <v>1</v>
      </c>
      <c r="AN1591"/>
      <c r="AO1591"/>
      <c r="AP1591"/>
      <c r="AQ1591"/>
    </row>
    <row r="1592" spans="23:43" x14ac:dyDescent="0.25">
      <c r="W1592" t="b">
        <f t="shared" si="189"/>
        <v>1</v>
      </c>
      <c r="X1592" t="b">
        <f t="shared" si="190"/>
        <v>1</v>
      </c>
      <c r="Y1592"/>
      <c r="Z1592"/>
      <c r="AA1592"/>
      <c r="AF1592"/>
      <c r="AG1592"/>
      <c r="AH1592"/>
      <c r="AJ1592"/>
      <c r="AK1592"/>
      <c r="AL1592" t="b">
        <f t="shared" si="191"/>
        <v>1</v>
      </c>
      <c r="AM1592" t="b">
        <f t="shared" si="192"/>
        <v>1</v>
      </c>
      <c r="AN1592"/>
      <c r="AO1592"/>
      <c r="AP1592"/>
      <c r="AQ1592"/>
    </row>
    <row r="1593" spans="23:43" x14ac:dyDescent="0.25">
      <c r="W1593" t="b">
        <f t="shared" si="189"/>
        <v>1</v>
      </c>
      <c r="X1593" t="b">
        <f t="shared" si="190"/>
        <v>1</v>
      </c>
      <c r="Y1593"/>
      <c r="Z1593"/>
      <c r="AA1593"/>
      <c r="AF1593"/>
      <c r="AG1593"/>
      <c r="AH1593"/>
      <c r="AJ1593"/>
      <c r="AK1593"/>
      <c r="AL1593" t="b">
        <f t="shared" si="191"/>
        <v>1</v>
      </c>
      <c r="AM1593" t="b">
        <f t="shared" si="192"/>
        <v>1</v>
      </c>
      <c r="AN1593"/>
      <c r="AO1593"/>
      <c r="AP1593"/>
      <c r="AQ1593"/>
    </row>
    <row r="1594" spans="23:43" x14ac:dyDescent="0.25">
      <c r="W1594" t="b">
        <f t="shared" si="189"/>
        <v>1</v>
      </c>
      <c r="X1594" t="b">
        <f t="shared" si="190"/>
        <v>1</v>
      </c>
      <c r="Y1594"/>
      <c r="Z1594"/>
      <c r="AA1594"/>
      <c r="AF1594"/>
      <c r="AG1594"/>
      <c r="AH1594"/>
      <c r="AJ1594"/>
      <c r="AK1594"/>
      <c r="AL1594" t="b">
        <f t="shared" si="191"/>
        <v>1</v>
      </c>
      <c r="AM1594" t="b">
        <f t="shared" si="192"/>
        <v>1</v>
      </c>
      <c r="AN1594"/>
      <c r="AO1594"/>
      <c r="AP1594"/>
      <c r="AQ1594"/>
    </row>
    <row r="1595" spans="23:43" x14ac:dyDescent="0.25">
      <c r="W1595" t="b">
        <f t="shared" si="189"/>
        <v>1</v>
      </c>
      <c r="X1595" t="b">
        <f t="shared" si="190"/>
        <v>1</v>
      </c>
      <c r="Y1595"/>
      <c r="Z1595"/>
      <c r="AA1595"/>
      <c r="AF1595"/>
      <c r="AG1595"/>
      <c r="AH1595"/>
      <c r="AJ1595"/>
      <c r="AK1595"/>
      <c r="AL1595" t="b">
        <f t="shared" si="191"/>
        <v>1</v>
      </c>
      <c r="AM1595" t="b">
        <f t="shared" si="192"/>
        <v>1</v>
      </c>
      <c r="AN1595"/>
      <c r="AO1595"/>
      <c r="AP1595"/>
      <c r="AQ1595"/>
    </row>
    <row r="1596" spans="23:43" x14ac:dyDescent="0.25">
      <c r="W1596" t="b">
        <f t="shared" si="189"/>
        <v>1</v>
      </c>
      <c r="X1596" t="b">
        <f t="shared" si="190"/>
        <v>1</v>
      </c>
      <c r="Y1596"/>
      <c r="Z1596"/>
      <c r="AA1596"/>
      <c r="AF1596"/>
      <c r="AG1596"/>
      <c r="AH1596"/>
      <c r="AJ1596"/>
      <c r="AK1596"/>
      <c r="AL1596" t="b">
        <f t="shared" si="191"/>
        <v>1</v>
      </c>
      <c r="AM1596" t="b">
        <f t="shared" si="192"/>
        <v>1</v>
      </c>
      <c r="AN1596"/>
      <c r="AO1596"/>
      <c r="AP1596"/>
      <c r="AQ1596"/>
    </row>
    <row r="1597" spans="23:43" x14ac:dyDescent="0.25">
      <c r="W1597" t="b">
        <f t="shared" si="189"/>
        <v>1</v>
      </c>
      <c r="X1597" t="b">
        <f t="shared" si="190"/>
        <v>1</v>
      </c>
      <c r="Y1597"/>
      <c r="Z1597"/>
      <c r="AA1597"/>
      <c r="AF1597"/>
      <c r="AG1597"/>
      <c r="AH1597"/>
      <c r="AJ1597"/>
      <c r="AK1597"/>
      <c r="AL1597" t="b">
        <f t="shared" si="191"/>
        <v>1</v>
      </c>
      <c r="AM1597" t="b">
        <f t="shared" si="192"/>
        <v>1</v>
      </c>
      <c r="AN1597"/>
      <c r="AO1597"/>
      <c r="AP1597"/>
      <c r="AQ1597"/>
    </row>
    <row r="1598" spans="23:43" x14ac:dyDescent="0.25">
      <c r="W1598" t="b">
        <f t="shared" si="189"/>
        <v>1</v>
      </c>
      <c r="X1598" t="b">
        <f t="shared" si="190"/>
        <v>1</v>
      </c>
      <c r="Y1598"/>
      <c r="Z1598"/>
      <c r="AA1598"/>
      <c r="AF1598"/>
      <c r="AG1598"/>
      <c r="AH1598"/>
      <c r="AJ1598"/>
      <c r="AK1598"/>
      <c r="AL1598" t="b">
        <f t="shared" si="191"/>
        <v>1</v>
      </c>
      <c r="AM1598" t="b">
        <f t="shared" si="192"/>
        <v>1</v>
      </c>
      <c r="AN1598"/>
      <c r="AO1598"/>
      <c r="AP1598"/>
      <c r="AQ1598"/>
    </row>
    <row r="1599" spans="23:43" x14ac:dyDescent="0.25">
      <c r="W1599" t="b">
        <f t="shared" si="189"/>
        <v>1</v>
      </c>
      <c r="X1599" t="b">
        <f t="shared" si="190"/>
        <v>1</v>
      </c>
      <c r="Y1599"/>
      <c r="Z1599"/>
      <c r="AA1599"/>
      <c r="AF1599"/>
      <c r="AG1599"/>
      <c r="AH1599"/>
      <c r="AJ1599"/>
      <c r="AK1599"/>
      <c r="AL1599" t="b">
        <f t="shared" si="191"/>
        <v>1</v>
      </c>
      <c r="AM1599" t="b">
        <f t="shared" si="192"/>
        <v>1</v>
      </c>
      <c r="AN1599"/>
      <c r="AO1599"/>
      <c r="AP1599"/>
      <c r="AQ1599"/>
    </row>
    <row r="1600" spans="23:43" x14ac:dyDescent="0.25">
      <c r="W1600" t="b">
        <f t="shared" si="189"/>
        <v>1</v>
      </c>
      <c r="X1600" t="b">
        <f t="shared" si="190"/>
        <v>1</v>
      </c>
      <c r="Y1600"/>
      <c r="Z1600"/>
      <c r="AA1600"/>
      <c r="AF1600"/>
      <c r="AG1600"/>
      <c r="AH1600"/>
      <c r="AJ1600"/>
      <c r="AK1600"/>
      <c r="AL1600" t="b">
        <f t="shared" si="191"/>
        <v>1</v>
      </c>
      <c r="AM1600" t="b">
        <f t="shared" si="192"/>
        <v>1</v>
      </c>
      <c r="AN1600"/>
      <c r="AO1600"/>
      <c r="AP1600"/>
      <c r="AQ1600"/>
    </row>
    <row r="1601" spans="23:43" x14ac:dyDescent="0.25">
      <c r="W1601" t="b">
        <f t="shared" si="189"/>
        <v>1</v>
      </c>
      <c r="X1601" t="b">
        <f t="shared" si="190"/>
        <v>1</v>
      </c>
      <c r="Y1601"/>
      <c r="Z1601"/>
      <c r="AA1601"/>
      <c r="AF1601"/>
      <c r="AG1601"/>
      <c r="AH1601"/>
      <c r="AJ1601"/>
      <c r="AK1601"/>
      <c r="AL1601" t="b">
        <f t="shared" si="191"/>
        <v>1</v>
      </c>
      <c r="AM1601" t="b">
        <f t="shared" si="192"/>
        <v>1</v>
      </c>
      <c r="AN1601"/>
      <c r="AO1601"/>
      <c r="AP1601"/>
      <c r="AQ1601"/>
    </row>
    <row r="1602" spans="23:43" x14ac:dyDescent="0.25">
      <c r="W1602" t="b">
        <f t="shared" si="189"/>
        <v>1</v>
      </c>
      <c r="X1602" t="b">
        <f t="shared" si="190"/>
        <v>1</v>
      </c>
      <c r="Y1602"/>
      <c r="Z1602"/>
      <c r="AA1602"/>
      <c r="AF1602"/>
      <c r="AG1602"/>
      <c r="AH1602"/>
      <c r="AJ1602"/>
      <c r="AK1602"/>
      <c r="AL1602" t="b">
        <f t="shared" si="191"/>
        <v>1</v>
      </c>
      <c r="AM1602" t="b">
        <f t="shared" si="192"/>
        <v>1</v>
      </c>
      <c r="AN1602"/>
      <c r="AO1602"/>
      <c r="AP1602"/>
      <c r="AQ1602"/>
    </row>
    <row r="1603" spans="23:43" x14ac:dyDescent="0.25">
      <c r="W1603" t="b">
        <f t="shared" si="189"/>
        <v>1</v>
      </c>
      <c r="X1603" t="b">
        <f t="shared" si="190"/>
        <v>1</v>
      </c>
      <c r="Y1603"/>
      <c r="Z1603"/>
      <c r="AA1603"/>
      <c r="AF1603"/>
      <c r="AG1603"/>
      <c r="AH1603"/>
      <c r="AJ1603"/>
      <c r="AK1603"/>
      <c r="AL1603" t="b">
        <f t="shared" si="191"/>
        <v>1</v>
      </c>
      <c r="AM1603" t="b">
        <f t="shared" si="192"/>
        <v>1</v>
      </c>
      <c r="AN1603"/>
      <c r="AO1603"/>
      <c r="AP1603"/>
      <c r="AQ1603"/>
    </row>
    <row r="1604" spans="23:43" x14ac:dyDescent="0.25">
      <c r="W1604" t="b">
        <f t="shared" si="189"/>
        <v>1</v>
      </c>
      <c r="X1604" t="b">
        <f t="shared" si="190"/>
        <v>1</v>
      </c>
      <c r="Y1604"/>
      <c r="Z1604"/>
      <c r="AA1604"/>
      <c r="AF1604"/>
      <c r="AG1604"/>
      <c r="AH1604"/>
      <c r="AJ1604"/>
      <c r="AK1604"/>
      <c r="AL1604" t="b">
        <f t="shared" si="191"/>
        <v>1</v>
      </c>
      <c r="AM1604" t="b">
        <f t="shared" si="192"/>
        <v>1</v>
      </c>
      <c r="AN1604"/>
      <c r="AO1604"/>
      <c r="AP1604"/>
      <c r="AQ1604"/>
    </row>
    <row r="1605" spans="23:43" x14ac:dyDescent="0.25">
      <c r="W1605" t="b">
        <f t="shared" si="189"/>
        <v>1</v>
      </c>
      <c r="X1605" t="b">
        <f t="shared" si="190"/>
        <v>1</v>
      </c>
      <c r="Y1605"/>
      <c r="Z1605"/>
      <c r="AA1605"/>
      <c r="AF1605"/>
      <c r="AG1605"/>
      <c r="AH1605"/>
      <c r="AJ1605"/>
      <c r="AK1605"/>
      <c r="AL1605" t="b">
        <f t="shared" si="191"/>
        <v>1</v>
      </c>
      <c r="AM1605" t="b">
        <f t="shared" si="192"/>
        <v>1</v>
      </c>
      <c r="AN1605"/>
      <c r="AO1605"/>
      <c r="AP1605"/>
      <c r="AQ1605"/>
    </row>
    <row r="1606" spans="23:43" x14ac:dyDescent="0.25">
      <c r="W1606" t="b">
        <f t="shared" si="189"/>
        <v>1</v>
      </c>
      <c r="X1606" t="b">
        <f t="shared" si="190"/>
        <v>1</v>
      </c>
      <c r="Y1606"/>
      <c r="Z1606"/>
      <c r="AA1606"/>
      <c r="AF1606"/>
      <c r="AG1606"/>
      <c r="AH1606"/>
      <c r="AJ1606"/>
      <c r="AK1606"/>
      <c r="AL1606" t="b">
        <f t="shared" si="191"/>
        <v>1</v>
      </c>
      <c r="AM1606" t="b">
        <f t="shared" si="192"/>
        <v>1</v>
      </c>
      <c r="AN1606"/>
      <c r="AO1606"/>
      <c r="AP1606"/>
      <c r="AQ1606"/>
    </row>
    <row r="1607" spans="23:43" x14ac:dyDescent="0.25">
      <c r="W1607" t="b">
        <f t="shared" si="189"/>
        <v>1</v>
      </c>
      <c r="X1607" t="b">
        <f t="shared" si="190"/>
        <v>1</v>
      </c>
      <c r="Y1607"/>
      <c r="Z1607"/>
      <c r="AA1607"/>
      <c r="AF1607"/>
      <c r="AG1607"/>
      <c r="AH1607"/>
      <c r="AJ1607"/>
      <c r="AK1607"/>
      <c r="AL1607" t="b">
        <f t="shared" si="191"/>
        <v>1</v>
      </c>
      <c r="AM1607" t="b">
        <f t="shared" si="192"/>
        <v>1</v>
      </c>
      <c r="AN1607"/>
      <c r="AO1607"/>
      <c r="AP1607"/>
      <c r="AQ1607"/>
    </row>
    <row r="1608" spans="23:43" x14ac:dyDescent="0.25">
      <c r="W1608" t="b">
        <f t="shared" si="189"/>
        <v>1</v>
      </c>
      <c r="X1608" t="b">
        <f t="shared" si="190"/>
        <v>1</v>
      </c>
      <c r="Y1608"/>
      <c r="Z1608"/>
      <c r="AA1608"/>
      <c r="AF1608"/>
      <c r="AG1608"/>
      <c r="AH1608"/>
      <c r="AJ1608"/>
      <c r="AK1608"/>
      <c r="AL1608" t="b">
        <f t="shared" si="191"/>
        <v>1</v>
      </c>
      <c r="AM1608" t="b">
        <f t="shared" si="192"/>
        <v>1</v>
      </c>
      <c r="AN1608"/>
      <c r="AO1608"/>
      <c r="AP1608"/>
      <c r="AQ1608"/>
    </row>
    <row r="1609" spans="23:43" x14ac:dyDescent="0.25">
      <c r="W1609" t="b">
        <f t="shared" si="189"/>
        <v>1</v>
      </c>
      <c r="X1609" t="b">
        <f t="shared" si="190"/>
        <v>1</v>
      </c>
      <c r="Y1609"/>
      <c r="Z1609"/>
      <c r="AA1609"/>
      <c r="AF1609"/>
      <c r="AG1609"/>
      <c r="AH1609"/>
      <c r="AJ1609"/>
      <c r="AK1609"/>
      <c r="AL1609" t="b">
        <f t="shared" si="191"/>
        <v>1</v>
      </c>
      <c r="AM1609" t="b">
        <f t="shared" si="192"/>
        <v>1</v>
      </c>
      <c r="AN1609"/>
      <c r="AO1609"/>
      <c r="AP1609"/>
      <c r="AQ1609"/>
    </row>
    <row r="1610" spans="23:43" x14ac:dyDescent="0.25">
      <c r="W1610" t="b">
        <f t="shared" si="189"/>
        <v>1</v>
      </c>
      <c r="X1610" t="b">
        <f t="shared" si="190"/>
        <v>1</v>
      </c>
      <c r="Y1610"/>
      <c r="Z1610"/>
      <c r="AA1610"/>
      <c r="AF1610"/>
      <c r="AG1610"/>
      <c r="AH1610"/>
      <c r="AJ1610"/>
      <c r="AK1610"/>
      <c r="AL1610" t="b">
        <f t="shared" si="191"/>
        <v>1</v>
      </c>
      <c r="AM1610" t="b">
        <f t="shared" si="192"/>
        <v>1</v>
      </c>
      <c r="AN1610"/>
      <c r="AO1610"/>
      <c r="AP1610"/>
      <c r="AQ1610"/>
    </row>
    <row r="1611" spans="23:43" x14ac:dyDescent="0.25">
      <c r="W1611" t="b">
        <f t="shared" si="189"/>
        <v>1</v>
      </c>
      <c r="X1611" t="b">
        <f t="shared" si="190"/>
        <v>1</v>
      </c>
      <c r="Y1611"/>
      <c r="Z1611"/>
      <c r="AA1611"/>
      <c r="AF1611"/>
      <c r="AG1611"/>
      <c r="AH1611"/>
      <c r="AJ1611"/>
      <c r="AK1611"/>
      <c r="AL1611" t="b">
        <f t="shared" si="191"/>
        <v>1</v>
      </c>
      <c r="AM1611" t="b">
        <f t="shared" si="192"/>
        <v>1</v>
      </c>
      <c r="AN1611"/>
      <c r="AO1611"/>
      <c r="AP1611"/>
      <c r="AQ1611"/>
    </row>
    <row r="1612" spans="23:43" x14ac:dyDescent="0.25">
      <c r="W1612" t="b">
        <f t="shared" ref="W1612:W1675" si="193">IF(AND(U1612&lt;&gt;"",U1612&lt;&gt;"Grand Total",U1612&lt;&gt;"(blank)"),GETPIVOTDATA("Facility CCN",$U$10,"Facility CCN",U1612)=1,TRUE)</f>
        <v>1</v>
      </c>
      <c r="X1612" t="b">
        <f t="shared" ref="X1612:X1675" si="194">IF(AND(U1612&lt;&gt;"",U1612&lt;&gt;"Grand Total",U1612&lt;&gt;"(blank)"),LEN(U1612)=6,TRUE)</f>
        <v>1</v>
      </c>
      <c r="Y1612"/>
      <c r="Z1612"/>
      <c r="AA1612"/>
      <c r="AF1612"/>
      <c r="AG1612"/>
      <c r="AH1612"/>
      <c r="AJ1612"/>
      <c r="AK1612"/>
      <c r="AL1612" t="b">
        <f t="shared" ref="AL1612:AL1675" si="195">IF(AND(AJ1612&lt;&gt;"",AJ1612&lt;&gt;"Grand Total",AJ1612&lt;&gt;"(blank)"),GETPIVOTDATA("Provider NPI",$AJ$10,"Provider NPI",AJ1612)=1,TRUE)</f>
        <v>1</v>
      </c>
      <c r="AM1612" t="b">
        <f t="shared" ref="AM1612:AM1675" si="196">IF(AND(AJ1612&lt;&gt;"",AJ1612&lt;&gt;"Grand Total",AJ1612&lt;&gt;"(blank)"),LEN(AJ1612)=10,TRUE)</f>
        <v>1</v>
      </c>
      <c r="AN1612"/>
      <c r="AO1612"/>
      <c r="AP1612"/>
      <c r="AQ1612"/>
    </row>
    <row r="1613" spans="23:43" x14ac:dyDescent="0.25">
      <c r="W1613" t="b">
        <f t="shared" si="193"/>
        <v>1</v>
      </c>
      <c r="X1613" t="b">
        <f t="shared" si="194"/>
        <v>1</v>
      </c>
      <c r="Y1613"/>
      <c r="Z1613"/>
      <c r="AA1613"/>
      <c r="AF1613"/>
      <c r="AG1613"/>
      <c r="AH1613"/>
      <c r="AJ1613"/>
      <c r="AK1613"/>
      <c r="AL1613" t="b">
        <f t="shared" si="195"/>
        <v>1</v>
      </c>
      <c r="AM1613" t="b">
        <f t="shared" si="196"/>
        <v>1</v>
      </c>
      <c r="AN1613"/>
      <c r="AO1613"/>
      <c r="AP1613"/>
      <c r="AQ1613"/>
    </row>
    <row r="1614" spans="23:43" x14ac:dyDescent="0.25">
      <c r="W1614" t="b">
        <f t="shared" si="193"/>
        <v>1</v>
      </c>
      <c r="X1614" t="b">
        <f t="shared" si="194"/>
        <v>1</v>
      </c>
      <c r="Y1614"/>
      <c r="Z1614"/>
      <c r="AA1614"/>
      <c r="AF1614"/>
      <c r="AG1614"/>
      <c r="AH1614"/>
      <c r="AJ1614"/>
      <c r="AK1614"/>
      <c r="AL1614" t="b">
        <f t="shared" si="195"/>
        <v>1</v>
      </c>
      <c r="AM1614" t="b">
        <f t="shared" si="196"/>
        <v>1</v>
      </c>
      <c r="AN1614"/>
      <c r="AO1614"/>
      <c r="AP1614"/>
      <c r="AQ1614"/>
    </row>
    <row r="1615" spans="23:43" x14ac:dyDescent="0.25">
      <c r="W1615" t="b">
        <f t="shared" si="193"/>
        <v>1</v>
      </c>
      <c r="X1615" t="b">
        <f t="shared" si="194"/>
        <v>1</v>
      </c>
      <c r="Y1615"/>
      <c r="Z1615"/>
      <c r="AA1615"/>
      <c r="AF1615"/>
      <c r="AG1615"/>
      <c r="AH1615"/>
      <c r="AJ1615"/>
      <c r="AK1615"/>
      <c r="AL1615" t="b">
        <f t="shared" si="195"/>
        <v>1</v>
      </c>
      <c r="AM1615" t="b">
        <f t="shared" si="196"/>
        <v>1</v>
      </c>
      <c r="AN1615"/>
      <c r="AO1615"/>
      <c r="AP1615"/>
      <c r="AQ1615"/>
    </row>
    <row r="1616" spans="23:43" x14ac:dyDescent="0.25">
      <c r="W1616" t="b">
        <f t="shared" si="193"/>
        <v>1</v>
      </c>
      <c r="X1616" t="b">
        <f t="shared" si="194"/>
        <v>1</v>
      </c>
      <c r="Y1616"/>
      <c r="Z1616"/>
      <c r="AA1616"/>
      <c r="AF1616"/>
      <c r="AG1616"/>
      <c r="AH1616"/>
      <c r="AJ1616"/>
      <c r="AK1616"/>
      <c r="AL1616" t="b">
        <f t="shared" si="195"/>
        <v>1</v>
      </c>
      <c r="AM1616" t="b">
        <f t="shared" si="196"/>
        <v>1</v>
      </c>
      <c r="AN1616"/>
      <c r="AO1616"/>
      <c r="AP1616"/>
      <c r="AQ1616"/>
    </row>
    <row r="1617" spans="23:43" x14ac:dyDescent="0.25">
      <c r="W1617" t="b">
        <f t="shared" si="193"/>
        <v>1</v>
      </c>
      <c r="X1617" t="b">
        <f t="shared" si="194"/>
        <v>1</v>
      </c>
      <c r="Y1617"/>
      <c r="Z1617"/>
      <c r="AA1617"/>
      <c r="AF1617"/>
      <c r="AG1617"/>
      <c r="AH1617"/>
      <c r="AJ1617"/>
      <c r="AK1617"/>
      <c r="AL1617" t="b">
        <f t="shared" si="195"/>
        <v>1</v>
      </c>
      <c r="AM1617" t="b">
        <f t="shared" si="196"/>
        <v>1</v>
      </c>
      <c r="AN1617"/>
      <c r="AO1617"/>
      <c r="AP1617"/>
      <c r="AQ1617"/>
    </row>
    <row r="1618" spans="23:43" x14ac:dyDescent="0.25">
      <c r="W1618" t="b">
        <f t="shared" si="193"/>
        <v>1</v>
      </c>
      <c r="X1618" t="b">
        <f t="shared" si="194"/>
        <v>1</v>
      </c>
      <c r="Y1618"/>
      <c r="Z1618"/>
      <c r="AA1618"/>
      <c r="AF1618"/>
      <c r="AG1618"/>
      <c r="AH1618"/>
      <c r="AJ1618"/>
      <c r="AK1618"/>
      <c r="AL1618" t="b">
        <f t="shared" si="195"/>
        <v>1</v>
      </c>
      <c r="AM1618" t="b">
        <f t="shared" si="196"/>
        <v>1</v>
      </c>
      <c r="AN1618"/>
      <c r="AO1618"/>
      <c r="AP1618"/>
      <c r="AQ1618"/>
    </row>
    <row r="1619" spans="23:43" x14ac:dyDescent="0.25">
      <c r="W1619" t="b">
        <f t="shared" si="193"/>
        <v>1</v>
      </c>
      <c r="X1619" t="b">
        <f t="shared" si="194"/>
        <v>1</v>
      </c>
      <c r="Y1619"/>
      <c r="Z1619"/>
      <c r="AA1619"/>
      <c r="AF1619"/>
      <c r="AG1619"/>
      <c r="AH1619"/>
      <c r="AJ1619"/>
      <c r="AK1619"/>
      <c r="AL1619" t="b">
        <f t="shared" si="195"/>
        <v>1</v>
      </c>
      <c r="AM1619" t="b">
        <f t="shared" si="196"/>
        <v>1</v>
      </c>
      <c r="AN1619"/>
      <c r="AO1619"/>
      <c r="AP1619"/>
      <c r="AQ1619"/>
    </row>
    <row r="1620" spans="23:43" x14ac:dyDescent="0.25">
      <c r="W1620" t="b">
        <f t="shared" si="193"/>
        <v>1</v>
      </c>
      <c r="X1620" t="b">
        <f t="shared" si="194"/>
        <v>1</v>
      </c>
      <c r="Y1620"/>
      <c r="Z1620"/>
      <c r="AA1620"/>
      <c r="AF1620"/>
      <c r="AG1620"/>
      <c r="AH1620"/>
      <c r="AJ1620"/>
      <c r="AK1620"/>
      <c r="AL1620" t="b">
        <f t="shared" si="195"/>
        <v>1</v>
      </c>
      <c r="AM1620" t="b">
        <f t="shared" si="196"/>
        <v>1</v>
      </c>
      <c r="AN1620"/>
      <c r="AO1620"/>
      <c r="AP1620"/>
      <c r="AQ1620"/>
    </row>
    <row r="1621" spans="23:43" x14ac:dyDescent="0.25">
      <c r="W1621" t="b">
        <f t="shared" si="193"/>
        <v>1</v>
      </c>
      <c r="X1621" t="b">
        <f t="shared" si="194"/>
        <v>1</v>
      </c>
      <c r="Y1621"/>
      <c r="Z1621"/>
      <c r="AA1621"/>
      <c r="AF1621"/>
      <c r="AG1621"/>
      <c r="AH1621"/>
      <c r="AJ1621"/>
      <c r="AK1621"/>
      <c r="AL1621" t="b">
        <f t="shared" si="195"/>
        <v>1</v>
      </c>
      <c r="AM1621" t="b">
        <f t="shared" si="196"/>
        <v>1</v>
      </c>
      <c r="AN1621"/>
      <c r="AO1621"/>
      <c r="AP1621"/>
      <c r="AQ1621"/>
    </row>
    <row r="1622" spans="23:43" x14ac:dyDescent="0.25">
      <c r="W1622" t="b">
        <f t="shared" si="193"/>
        <v>1</v>
      </c>
      <c r="X1622" t="b">
        <f t="shared" si="194"/>
        <v>1</v>
      </c>
      <c r="Y1622"/>
      <c r="Z1622"/>
      <c r="AA1622"/>
      <c r="AF1622"/>
      <c r="AG1622"/>
      <c r="AH1622"/>
      <c r="AJ1622"/>
      <c r="AK1622"/>
      <c r="AL1622" t="b">
        <f t="shared" si="195"/>
        <v>1</v>
      </c>
      <c r="AM1622" t="b">
        <f t="shared" si="196"/>
        <v>1</v>
      </c>
      <c r="AN1622"/>
      <c r="AO1622"/>
      <c r="AP1622"/>
      <c r="AQ1622"/>
    </row>
    <row r="1623" spans="23:43" x14ac:dyDescent="0.25">
      <c r="W1623" t="b">
        <f t="shared" si="193"/>
        <v>1</v>
      </c>
      <c r="X1623" t="b">
        <f t="shared" si="194"/>
        <v>1</v>
      </c>
      <c r="Y1623"/>
      <c r="Z1623"/>
      <c r="AA1623"/>
      <c r="AF1623"/>
      <c r="AG1623"/>
      <c r="AH1623"/>
      <c r="AJ1623"/>
      <c r="AK1623"/>
      <c r="AL1623" t="b">
        <f t="shared" si="195"/>
        <v>1</v>
      </c>
      <c r="AM1623" t="b">
        <f t="shared" si="196"/>
        <v>1</v>
      </c>
      <c r="AN1623"/>
      <c r="AO1623"/>
      <c r="AP1623"/>
      <c r="AQ1623"/>
    </row>
    <row r="1624" spans="23:43" x14ac:dyDescent="0.25">
      <c r="W1624" t="b">
        <f t="shared" si="193"/>
        <v>1</v>
      </c>
      <c r="X1624" t="b">
        <f t="shared" si="194"/>
        <v>1</v>
      </c>
      <c r="Y1624"/>
      <c r="Z1624"/>
      <c r="AA1624"/>
      <c r="AF1624"/>
      <c r="AG1624"/>
      <c r="AH1624"/>
      <c r="AJ1624"/>
      <c r="AK1624"/>
      <c r="AL1624" t="b">
        <f t="shared" si="195"/>
        <v>1</v>
      </c>
      <c r="AM1624" t="b">
        <f t="shared" si="196"/>
        <v>1</v>
      </c>
      <c r="AN1624"/>
      <c r="AO1624"/>
      <c r="AP1624"/>
      <c r="AQ1624"/>
    </row>
    <row r="1625" spans="23:43" x14ac:dyDescent="0.25">
      <c r="W1625" t="b">
        <f t="shared" si="193"/>
        <v>1</v>
      </c>
      <c r="X1625" t="b">
        <f t="shared" si="194"/>
        <v>1</v>
      </c>
      <c r="Y1625"/>
      <c r="Z1625"/>
      <c r="AA1625"/>
      <c r="AF1625"/>
      <c r="AG1625"/>
      <c r="AH1625"/>
      <c r="AJ1625"/>
      <c r="AK1625"/>
      <c r="AL1625" t="b">
        <f t="shared" si="195"/>
        <v>1</v>
      </c>
      <c r="AM1625" t="b">
        <f t="shared" si="196"/>
        <v>1</v>
      </c>
      <c r="AN1625"/>
      <c r="AO1625"/>
      <c r="AP1625"/>
      <c r="AQ1625"/>
    </row>
    <row r="1626" spans="23:43" x14ac:dyDescent="0.25">
      <c r="W1626" t="b">
        <f t="shared" si="193"/>
        <v>1</v>
      </c>
      <c r="X1626" t="b">
        <f t="shared" si="194"/>
        <v>1</v>
      </c>
      <c r="Y1626"/>
      <c r="Z1626"/>
      <c r="AA1626"/>
      <c r="AF1626"/>
      <c r="AG1626"/>
      <c r="AH1626"/>
      <c r="AJ1626"/>
      <c r="AK1626"/>
      <c r="AL1626" t="b">
        <f t="shared" si="195"/>
        <v>1</v>
      </c>
      <c r="AM1626" t="b">
        <f t="shared" si="196"/>
        <v>1</v>
      </c>
      <c r="AN1626"/>
      <c r="AO1626"/>
      <c r="AP1626"/>
      <c r="AQ1626"/>
    </row>
    <row r="1627" spans="23:43" x14ac:dyDescent="0.25">
      <c r="W1627" t="b">
        <f t="shared" si="193"/>
        <v>1</v>
      </c>
      <c r="X1627" t="b">
        <f t="shared" si="194"/>
        <v>1</v>
      </c>
      <c r="Y1627"/>
      <c r="Z1627"/>
      <c r="AA1627"/>
      <c r="AF1627"/>
      <c r="AG1627"/>
      <c r="AH1627"/>
      <c r="AJ1627"/>
      <c r="AK1627"/>
      <c r="AL1627" t="b">
        <f t="shared" si="195"/>
        <v>1</v>
      </c>
      <c r="AM1627" t="b">
        <f t="shared" si="196"/>
        <v>1</v>
      </c>
      <c r="AN1627"/>
      <c r="AO1627"/>
      <c r="AP1627"/>
      <c r="AQ1627"/>
    </row>
    <row r="1628" spans="23:43" x14ac:dyDescent="0.25">
      <c r="W1628" t="b">
        <f t="shared" si="193"/>
        <v>1</v>
      </c>
      <c r="X1628" t="b">
        <f t="shared" si="194"/>
        <v>1</v>
      </c>
      <c r="Y1628"/>
      <c r="Z1628"/>
      <c r="AA1628"/>
      <c r="AF1628"/>
      <c r="AG1628"/>
      <c r="AH1628"/>
      <c r="AJ1628"/>
      <c r="AK1628"/>
      <c r="AL1628" t="b">
        <f t="shared" si="195"/>
        <v>1</v>
      </c>
      <c r="AM1628" t="b">
        <f t="shared" si="196"/>
        <v>1</v>
      </c>
      <c r="AN1628"/>
      <c r="AO1628"/>
      <c r="AP1628"/>
      <c r="AQ1628"/>
    </row>
    <row r="1629" spans="23:43" x14ac:dyDescent="0.25">
      <c r="W1629" t="b">
        <f t="shared" si="193"/>
        <v>1</v>
      </c>
      <c r="X1629" t="b">
        <f t="shared" si="194"/>
        <v>1</v>
      </c>
      <c r="Y1629"/>
      <c r="Z1629"/>
      <c r="AA1629"/>
      <c r="AF1629"/>
      <c r="AG1629"/>
      <c r="AH1629"/>
      <c r="AJ1629"/>
      <c r="AK1629"/>
      <c r="AL1629" t="b">
        <f t="shared" si="195"/>
        <v>1</v>
      </c>
      <c r="AM1629" t="b">
        <f t="shared" si="196"/>
        <v>1</v>
      </c>
      <c r="AN1629"/>
      <c r="AO1629"/>
      <c r="AP1629"/>
      <c r="AQ1629"/>
    </row>
    <row r="1630" spans="23:43" x14ac:dyDescent="0.25">
      <c r="W1630" t="b">
        <f t="shared" si="193"/>
        <v>1</v>
      </c>
      <c r="X1630" t="b">
        <f t="shared" si="194"/>
        <v>1</v>
      </c>
      <c r="Y1630"/>
      <c r="Z1630"/>
      <c r="AA1630"/>
      <c r="AF1630"/>
      <c r="AG1630"/>
      <c r="AH1630"/>
      <c r="AJ1630"/>
      <c r="AK1630"/>
      <c r="AL1630" t="b">
        <f t="shared" si="195"/>
        <v>1</v>
      </c>
      <c r="AM1630" t="b">
        <f t="shared" si="196"/>
        <v>1</v>
      </c>
      <c r="AN1630"/>
      <c r="AO1630"/>
      <c r="AP1630"/>
      <c r="AQ1630"/>
    </row>
    <row r="1631" spans="23:43" x14ac:dyDescent="0.25">
      <c r="W1631" t="b">
        <f t="shared" si="193"/>
        <v>1</v>
      </c>
      <c r="X1631" t="b">
        <f t="shared" si="194"/>
        <v>1</v>
      </c>
      <c r="Y1631"/>
      <c r="Z1631"/>
      <c r="AA1631"/>
      <c r="AF1631"/>
      <c r="AG1631"/>
      <c r="AH1631"/>
      <c r="AJ1631"/>
      <c r="AK1631"/>
      <c r="AL1631" t="b">
        <f t="shared" si="195"/>
        <v>1</v>
      </c>
      <c r="AM1631" t="b">
        <f t="shared" si="196"/>
        <v>1</v>
      </c>
      <c r="AN1631"/>
      <c r="AO1631"/>
      <c r="AP1631"/>
      <c r="AQ1631"/>
    </row>
    <row r="1632" spans="23:43" x14ac:dyDescent="0.25">
      <c r="W1632" t="b">
        <f t="shared" si="193"/>
        <v>1</v>
      </c>
      <c r="X1632" t="b">
        <f t="shared" si="194"/>
        <v>1</v>
      </c>
      <c r="Y1632"/>
      <c r="Z1632"/>
      <c r="AA1632"/>
      <c r="AF1632"/>
      <c r="AG1632"/>
      <c r="AH1632"/>
      <c r="AJ1632"/>
      <c r="AK1632"/>
      <c r="AL1632" t="b">
        <f t="shared" si="195"/>
        <v>1</v>
      </c>
      <c r="AM1632" t="b">
        <f t="shared" si="196"/>
        <v>1</v>
      </c>
      <c r="AN1632"/>
      <c r="AO1632"/>
      <c r="AP1632"/>
      <c r="AQ1632"/>
    </row>
    <row r="1633" spans="23:43" x14ac:dyDescent="0.25">
      <c r="W1633" t="b">
        <f t="shared" si="193"/>
        <v>1</v>
      </c>
      <c r="X1633" t="b">
        <f t="shared" si="194"/>
        <v>1</v>
      </c>
      <c r="Y1633"/>
      <c r="Z1633"/>
      <c r="AA1633"/>
      <c r="AF1633"/>
      <c r="AG1633"/>
      <c r="AH1633"/>
      <c r="AJ1633"/>
      <c r="AK1633"/>
      <c r="AL1633" t="b">
        <f t="shared" si="195"/>
        <v>1</v>
      </c>
      <c r="AM1633" t="b">
        <f t="shared" si="196"/>
        <v>1</v>
      </c>
      <c r="AN1633"/>
      <c r="AO1633"/>
      <c r="AP1633"/>
      <c r="AQ1633"/>
    </row>
    <row r="1634" spans="23:43" x14ac:dyDescent="0.25">
      <c r="W1634" t="b">
        <f t="shared" si="193"/>
        <v>1</v>
      </c>
      <c r="X1634" t="b">
        <f t="shared" si="194"/>
        <v>1</v>
      </c>
      <c r="Y1634"/>
      <c r="Z1634"/>
      <c r="AA1634"/>
      <c r="AF1634"/>
      <c r="AG1634"/>
      <c r="AH1634"/>
      <c r="AJ1634"/>
      <c r="AK1634"/>
      <c r="AL1634" t="b">
        <f t="shared" si="195"/>
        <v>1</v>
      </c>
      <c r="AM1634" t="b">
        <f t="shared" si="196"/>
        <v>1</v>
      </c>
      <c r="AN1634"/>
      <c r="AO1634"/>
      <c r="AP1634"/>
      <c r="AQ1634"/>
    </row>
    <row r="1635" spans="23:43" x14ac:dyDescent="0.25">
      <c r="W1635" t="b">
        <f t="shared" si="193"/>
        <v>1</v>
      </c>
      <c r="X1635" t="b">
        <f t="shared" si="194"/>
        <v>1</v>
      </c>
      <c r="Y1635"/>
      <c r="Z1635"/>
      <c r="AA1635"/>
      <c r="AF1635"/>
      <c r="AG1635"/>
      <c r="AH1635"/>
      <c r="AJ1635"/>
      <c r="AK1635"/>
      <c r="AL1635" t="b">
        <f t="shared" si="195"/>
        <v>1</v>
      </c>
      <c r="AM1635" t="b">
        <f t="shared" si="196"/>
        <v>1</v>
      </c>
      <c r="AN1635"/>
      <c r="AO1635"/>
      <c r="AP1635"/>
      <c r="AQ1635"/>
    </row>
    <row r="1636" spans="23:43" x14ac:dyDescent="0.25">
      <c r="W1636" t="b">
        <f t="shared" si="193"/>
        <v>1</v>
      </c>
      <c r="X1636" t="b">
        <f t="shared" si="194"/>
        <v>1</v>
      </c>
      <c r="Y1636"/>
      <c r="Z1636"/>
      <c r="AA1636"/>
      <c r="AF1636"/>
      <c r="AG1636"/>
      <c r="AH1636"/>
      <c r="AJ1636"/>
      <c r="AK1636"/>
      <c r="AL1636" t="b">
        <f t="shared" si="195"/>
        <v>1</v>
      </c>
      <c r="AM1636" t="b">
        <f t="shared" si="196"/>
        <v>1</v>
      </c>
      <c r="AN1636"/>
      <c r="AO1636"/>
      <c r="AP1636"/>
      <c r="AQ1636"/>
    </row>
    <row r="1637" spans="23:43" x14ac:dyDescent="0.25">
      <c r="W1637" t="b">
        <f t="shared" si="193"/>
        <v>1</v>
      </c>
      <c r="X1637" t="b">
        <f t="shared" si="194"/>
        <v>1</v>
      </c>
      <c r="Y1637"/>
      <c r="Z1637"/>
      <c r="AA1637"/>
      <c r="AF1637"/>
      <c r="AG1637"/>
      <c r="AH1637"/>
      <c r="AJ1637"/>
      <c r="AK1637"/>
      <c r="AL1637" t="b">
        <f t="shared" si="195"/>
        <v>1</v>
      </c>
      <c r="AM1637" t="b">
        <f t="shared" si="196"/>
        <v>1</v>
      </c>
      <c r="AN1637"/>
      <c r="AO1637"/>
      <c r="AP1637"/>
      <c r="AQ1637"/>
    </row>
    <row r="1638" spans="23:43" x14ac:dyDescent="0.25">
      <c r="W1638" t="b">
        <f t="shared" si="193"/>
        <v>1</v>
      </c>
      <c r="X1638" t="b">
        <f t="shared" si="194"/>
        <v>1</v>
      </c>
      <c r="Y1638"/>
      <c r="Z1638"/>
      <c r="AA1638"/>
      <c r="AF1638"/>
      <c r="AG1638"/>
      <c r="AH1638"/>
      <c r="AJ1638"/>
      <c r="AK1638"/>
      <c r="AL1638" t="b">
        <f t="shared" si="195"/>
        <v>1</v>
      </c>
      <c r="AM1638" t="b">
        <f t="shared" si="196"/>
        <v>1</v>
      </c>
      <c r="AN1638"/>
      <c r="AO1638"/>
      <c r="AP1638"/>
      <c r="AQ1638"/>
    </row>
    <row r="1639" spans="23:43" x14ac:dyDescent="0.25">
      <c r="W1639" t="b">
        <f t="shared" si="193"/>
        <v>1</v>
      </c>
      <c r="X1639" t="b">
        <f t="shared" si="194"/>
        <v>1</v>
      </c>
      <c r="Y1639"/>
      <c r="Z1639"/>
      <c r="AA1639"/>
      <c r="AF1639"/>
      <c r="AG1639"/>
      <c r="AH1639"/>
      <c r="AJ1639"/>
      <c r="AK1639"/>
      <c r="AL1639" t="b">
        <f t="shared" si="195"/>
        <v>1</v>
      </c>
      <c r="AM1639" t="b">
        <f t="shared" si="196"/>
        <v>1</v>
      </c>
      <c r="AN1639"/>
      <c r="AO1639"/>
      <c r="AP1639"/>
      <c r="AQ1639"/>
    </row>
    <row r="1640" spans="23:43" x14ac:dyDescent="0.25">
      <c r="W1640" t="b">
        <f t="shared" si="193"/>
        <v>1</v>
      </c>
      <c r="X1640" t="b">
        <f t="shared" si="194"/>
        <v>1</v>
      </c>
      <c r="Y1640"/>
      <c r="Z1640"/>
      <c r="AA1640"/>
      <c r="AF1640"/>
      <c r="AG1640"/>
      <c r="AH1640"/>
      <c r="AJ1640"/>
      <c r="AK1640"/>
      <c r="AL1640" t="b">
        <f t="shared" si="195"/>
        <v>1</v>
      </c>
      <c r="AM1640" t="b">
        <f t="shared" si="196"/>
        <v>1</v>
      </c>
      <c r="AN1640"/>
      <c r="AO1640"/>
      <c r="AP1640"/>
      <c r="AQ1640"/>
    </row>
    <row r="1641" spans="23:43" x14ac:dyDescent="0.25">
      <c r="W1641" t="b">
        <f t="shared" si="193"/>
        <v>1</v>
      </c>
      <c r="X1641" t="b">
        <f t="shared" si="194"/>
        <v>1</v>
      </c>
      <c r="Y1641"/>
      <c r="Z1641"/>
      <c r="AA1641"/>
      <c r="AF1641"/>
      <c r="AG1641"/>
      <c r="AH1641"/>
      <c r="AJ1641"/>
      <c r="AK1641"/>
      <c r="AL1641" t="b">
        <f t="shared" si="195"/>
        <v>1</v>
      </c>
      <c r="AM1641" t="b">
        <f t="shared" si="196"/>
        <v>1</v>
      </c>
      <c r="AN1641"/>
      <c r="AO1641"/>
      <c r="AP1641"/>
      <c r="AQ1641"/>
    </row>
    <row r="1642" spans="23:43" x14ac:dyDescent="0.25">
      <c r="W1642" t="b">
        <f t="shared" si="193"/>
        <v>1</v>
      </c>
      <c r="X1642" t="b">
        <f t="shared" si="194"/>
        <v>1</v>
      </c>
      <c r="Y1642"/>
      <c r="Z1642"/>
      <c r="AA1642"/>
      <c r="AF1642"/>
      <c r="AG1642"/>
      <c r="AH1642"/>
      <c r="AJ1642"/>
      <c r="AK1642"/>
      <c r="AL1642" t="b">
        <f t="shared" si="195"/>
        <v>1</v>
      </c>
      <c r="AM1642" t="b">
        <f t="shared" si="196"/>
        <v>1</v>
      </c>
      <c r="AN1642"/>
      <c r="AO1642"/>
      <c r="AP1642"/>
      <c r="AQ1642"/>
    </row>
    <row r="1643" spans="23:43" x14ac:dyDescent="0.25">
      <c r="W1643" t="b">
        <f t="shared" si="193"/>
        <v>1</v>
      </c>
      <c r="X1643" t="b">
        <f t="shared" si="194"/>
        <v>1</v>
      </c>
      <c r="Y1643"/>
      <c r="Z1643"/>
      <c r="AA1643"/>
      <c r="AF1643"/>
      <c r="AG1643"/>
      <c r="AH1643"/>
      <c r="AJ1643"/>
      <c r="AK1643"/>
      <c r="AL1643" t="b">
        <f t="shared" si="195"/>
        <v>1</v>
      </c>
      <c r="AM1643" t="b">
        <f t="shared" si="196"/>
        <v>1</v>
      </c>
      <c r="AN1643"/>
      <c r="AO1643"/>
      <c r="AP1643"/>
      <c r="AQ1643"/>
    </row>
    <row r="1644" spans="23:43" x14ac:dyDescent="0.25">
      <c r="W1644" t="b">
        <f t="shared" si="193"/>
        <v>1</v>
      </c>
      <c r="X1644" t="b">
        <f t="shared" si="194"/>
        <v>1</v>
      </c>
      <c r="Y1644"/>
      <c r="Z1644"/>
      <c r="AA1644"/>
      <c r="AF1644"/>
      <c r="AG1644"/>
      <c r="AH1644"/>
      <c r="AJ1644"/>
      <c r="AK1644"/>
      <c r="AL1644" t="b">
        <f t="shared" si="195"/>
        <v>1</v>
      </c>
      <c r="AM1644" t="b">
        <f t="shared" si="196"/>
        <v>1</v>
      </c>
      <c r="AN1644"/>
      <c r="AO1644"/>
      <c r="AP1644"/>
      <c r="AQ1644"/>
    </row>
    <row r="1645" spans="23:43" x14ac:dyDescent="0.25">
      <c r="W1645" t="b">
        <f t="shared" si="193"/>
        <v>1</v>
      </c>
      <c r="X1645" t="b">
        <f t="shared" si="194"/>
        <v>1</v>
      </c>
      <c r="Y1645"/>
      <c r="Z1645"/>
      <c r="AA1645"/>
      <c r="AF1645"/>
      <c r="AG1645"/>
      <c r="AH1645"/>
      <c r="AJ1645"/>
      <c r="AK1645"/>
      <c r="AL1645" t="b">
        <f t="shared" si="195"/>
        <v>1</v>
      </c>
      <c r="AM1645" t="b">
        <f t="shared" si="196"/>
        <v>1</v>
      </c>
      <c r="AN1645"/>
      <c r="AO1645"/>
      <c r="AP1645"/>
      <c r="AQ1645"/>
    </row>
    <row r="1646" spans="23:43" x14ac:dyDescent="0.25">
      <c r="W1646" t="b">
        <f t="shared" si="193"/>
        <v>1</v>
      </c>
      <c r="X1646" t="b">
        <f t="shared" si="194"/>
        <v>1</v>
      </c>
      <c r="Y1646"/>
      <c r="Z1646"/>
      <c r="AA1646"/>
      <c r="AF1646"/>
      <c r="AG1646"/>
      <c r="AH1646"/>
      <c r="AJ1646"/>
      <c r="AK1646"/>
      <c r="AL1646" t="b">
        <f t="shared" si="195"/>
        <v>1</v>
      </c>
      <c r="AM1646" t="b">
        <f t="shared" si="196"/>
        <v>1</v>
      </c>
      <c r="AN1646"/>
      <c r="AO1646"/>
      <c r="AP1646"/>
      <c r="AQ1646"/>
    </row>
    <row r="1647" spans="23:43" x14ac:dyDescent="0.25">
      <c r="W1647" t="b">
        <f t="shared" si="193"/>
        <v>1</v>
      </c>
      <c r="X1647" t="b">
        <f t="shared" si="194"/>
        <v>1</v>
      </c>
      <c r="Y1647"/>
      <c r="Z1647"/>
      <c r="AA1647"/>
      <c r="AF1647"/>
      <c r="AG1647"/>
      <c r="AH1647"/>
      <c r="AJ1647"/>
      <c r="AK1647"/>
      <c r="AL1647" t="b">
        <f t="shared" si="195"/>
        <v>1</v>
      </c>
      <c r="AM1647" t="b">
        <f t="shared" si="196"/>
        <v>1</v>
      </c>
      <c r="AN1647"/>
      <c r="AO1647"/>
      <c r="AP1647"/>
      <c r="AQ1647"/>
    </row>
    <row r="1648" spans="23:43" x14ac:dyDescent="0.25">
      <c r="W1648" t="b">
        <f t="shared" si="193"/>
        <v>1</v>
      </c>
      <c r="X1648" t="b">
        <f t="shared" si="194"/>
        <v>1</v>
      </c>
      <c r="Y1648"/>
      <c r="Z1648"/>
      <c r="AA1648"/>
      <c r="AF1648"/>
      <c r="AG1648"/>
      <c r="AH1648"/>
      <c r="AJ1648"/>
      <c r="AK1648"/>
      <c r="AL1648" t="b">
        <f t="shared" si="195"/>
        <v>1</v>
      </c>
      <c r="AM1648" t="b">
        <f t="shared" si="196"/>
        <v>1</v>
      </c>
      <c r="AN1648"/>
      <c r="AO1648"/>
      <c r="AP1648"/>
      <c r="AQ1648"/>
    </row>
    <row r="1649" spans="23:43" x14ac:dyDescent="0.25">
      <c r="W1649" t="b">
        <f t="shared" si="193"/>
        <v>1</v>
      </c>
      <c r="X1649" t="b">
        <f t="shared" si="194"/>
        <v>1</v>
      </c>
      <c r="Y1649"/>
      <c r="Z1649"/>
      <c r="AA1649"/>
      <c r="AF1649"/>
      <c r="AG1649"/>
      <c r="AH1649"/>
      <c r="AJ1649"/>
      <c r="AK1649"/>
      <c r="AL1649" t="b">
        <f t="shared" si="195"/>
        <v>1</v>
      </c>
      <c r="AM1649" t="b">
        <f t="shared" si="196"/>
        <v>1</v>
      </c>
      <c r="AN1649"/>
      <c r="AO1649"/>
      <c r="AP1649"/>
      <c r="AQ1649"/>
    </row>
    <row r="1650" spans="23:43" x14ac:dyDescent="0.25">
      <c r="W1650" t="b">
        <f t="shared" si="193"/>
        <v>1</v>
      </c>
      <c r="X1650" t="b">
        <f t="shared" si="194"/>
        <v>1</v>
      </c>
      <c r="Y1650"/>
      <c r="Z1650"/>
      <c r="AA1650"/>
      <c r="AF1650"/>
      <c r="AG1650"/>
      <c r="AH1650"/>
      <c r="AJ1650"/>
      <c r="AK1650"/>
      <c r="AL1650" t="b">
        <f t="shared" si="195"/>
        <v>1</v>
      </c>
      <c r="AM1650" t="b">
        <f t="shared" si="196"/>
        <v>1</v>
      </c>
      <c r="AN1650"/>
      <c r="AO1650"/>
      <c r="AP1650"/>
      <c r="AQ1650"/>
    </row>
    <row r="1651" spans="23:43" x14ac:dyDescent="0.25">
      <c r="W1651" t="b">
        <f t="shared" si="193"/>
        <v>1</v>
      </c>
      <c r="X1651" t="b">
        <f t="shared" si="194"/>
        <v>1</v>
      </c>
      <c r="Y1651"/>
      <c r="Z1651"/>
      <c r="AA1651"/>
      <c r="AF1651"/>
      <c r="AG1651"/>
      <c r="AH1651"/>
      <c r="AJ1651"/>
      <c r="AK1651"/>
      <c r="AL1651" t="b">
        <f t="shared" si="195"/>
        <v>1</v>
      </c>
      <c r="AM1651" t="b">
        <f t="shared" si="196"/>
        <v>1</v>
      </c>
      <c r="AN1651"/>
      <c r="AO1651"/>
      <c r="AP1651"/>
      <c r="AQ1651"/>
    </row>
    <row r="1652" spans="23:43" x14ac:dyDescent="0.25">
      <c r="W1652" t="b">
        <f t="shared" si="193"/>
        <v>1</v>
      </c>
      <c r="X1652" t="b">
        <f t="shared" si="194"/>
        <v>1</v>
      </c>
      <c r="Y1652"/>
      <c r="Z1652"/>
      <c r="AA1652"/>
      <c r="AF1652"/>
      <c r="AG1652"/>
      <c r="AH1652"/>
      <c r="AJ1652"/>
      <c r="AK1652"/>
      <c r="AL1652" t="b">
        <f t="shared" si="195"/>
        <v>1</v>
      </c>
      <c r="AM1652" t="b">
        <f t="shared" si="196"/>
        <v>1</v>
      </c>
      <c r="AN1652"/>
      <c r="AO1652"/>
      <c r="AP1652"/>
      <c r="AQ1652"/>
    </row>
    <row r="1653" spans="23:43" x14ac:dyDescent="0.25">
      <c r="W1653" t="b">
        <f t="shared" si="193"/>
        <v>1</v>
      </c>
      <c r="X1653" t="b">
        <f t="shared" si="194"/>
        <v>1</v>
      </c>
      <c r="Y1653"/>
      <c r="Z1653"/>
      <c r="AA1653"/>
      <c r="AF1653"/>
      <c r="AG1653"/>
      <c r="AH1653"/>
      <c r="AJ1653"/>
      <c r="AK1653"/>
      <c r="AL1653" t="b">
        <f t="shared" si="195"/>
        <v>1</v>
      </c>
      <c r="AM1653" t="b">
        <f t="shared" si="196"/>
        <v>1</v>
      </c>
      <c r="AN1653"/>
      <c r="AO1653"/>
      <c r="AP1653"/>
      <c r="AQ1653"/>
    </row>
    <row r="1654" spans="23:43" x14ac:dyDescent="0.25">
      <c r="W1654" t="b">
        <f t="shared" si="193"/>
        <v>1</v>
      </c>
      <c r="X1654" t="b">
        <f t="shared" si="194"/>
        <v>1</v>
      </c>
      <c r="Y1654"/>
      <c r="Z1654"/>
      <c r="AA1654"/>
      <c r="AF1654"/>
      <c r="AG1654"/>
      <c r="AH1654"/>
      <c r="AJ1654"/>
      <c r="AK1654"/>
      <c r="AL1654" t="b">
        <f t="shared" si="195"/>
        <v>1</v>
      </c>
      <c r="AM1654" t="b">
        <f t="shared" si="196"/>
        <v>1</v>
      </c>
      <c r="AN1654"/>
      <c r="AO1654"/>
      <c r="AP1654"/>
      <c r="AQ1654"/>
    </row>
    <row r="1655" spans="23:43" x14ac:dyDescent="0.25">
      <c r="W1655" t="b">
        <f t="shared" si="193"/>
        <v>1</v>
      </c>
      <c r="X1655" t="b">
        <f t="shared" si="194"/>
        <v>1</v>
      </c>
      <c r="Y1655"/>
      <c r="Z1655"/>
      <c r="AA1655"/>
      <c r="AF1655"/>
      <c r="AG1655"/>
      <c r="AH1655"/>
      <c r="AJ1655"/>
      <c r="AK1655"/>
      <c r="AL1655" t="b">
        <f t="shared" si="195"/>
        <v>1</v>
      </c>
      <c r="AM1655" t="b">
        <f t="shared" si="196"/>
        <v>1</v>
      </c>
      <c r="AN1655"/>
      <c r="AO1655"/>
      <c r="AP1655"/>
      <c r="AQ1655"/>
    </row>
    <row r="1656" spans="23:43" x14ac:dyDescent="0.25">
      <c r="W1656" t="b">
        <f t="shared" si="193"/>
        <v>1</v>
      </c>
      <c r="X1656" t="b">
        <f t="shared" si="194"/>
        <v>1</v>
      </c>
      <c r="Y1656"/>
      <c r="Z1656"/>
      <c r="AA1656"/>
      <c r="AF1656"/>
      <c r="AG1656"/>
      <c r="AH1656"/>
      <c r="AJ1656"/>
      <c r="AK1656"/>
      <c r="AL1656" t="b">
        <f t="shared" si="195"/>
        <v>1</v>
      </c>
      <c r="AM1656" t="b">
        <f t="shared" si="196"/>
        <v>1</v>
      </c>
      <c r="AN1656"/>
      <c r="AO1656"/>
      <c r="AP1656"/>
      <c r="AQ1656"/>
    </row>
    <row r="1657" spans="23:43" x14ac:dyDescent="0.25">
      <c r="W1657" t="b">
        <f t="shared" si="193"/>
        <v>1</v>
      </c>
      <c r="X1657" t="b">
        <f t="shared" si="194"/>
        <v>1</v>
      </c>
      <c r="Y1657"/>
      <c r="Z1657"/>
      <c r="AA1657"/>
      <c r="AF1657"/>
      <c r="AG1657"/>
      <c r="AH1657"/>
      <c r="AJ1657"/>
      <c r="AK1657"/>
      <c r="AL1657" t="b">
        <f t="shared" si="195"/>
        <v>1</v>
      </c>
      <c r="AM1657" t="b">
        <f t="shared" si="196"/>
        <v>1</v>
      </c>
      <c r="AN1657"/>
      <c r="AO1657"/>
      <c r="AP1657"/>
      <c r="AQ1657"/>
    </row>
    <row r="1658" spans="23:43" x14ac:dyDescent="0.25">
      <c r="W1658" t="b">
        <f t="shared" si="193"/>
        <v>1</v>
      </c>
      <c r="X1658" t="b">
        <f t="shared" si="194"/>
        <v>1</v>
      </c>
      <c r="Y1658"/>
      <c r="Z1658"/>
      <c r="AA1658"/>
      <c r="AF1658"/>
      <c r="AG1658"/>
      <c r="AH1658"/>
      <c r="AJ1658"/>
      <c r="AK1658"/>
      <c r="AL1658" t="b">
        <f t="shared" si="195"/>
        <v>1</v>
      </c>
      <c r="AM1658" t="b">
        <f t="shared" si="196"/>
        <v>1</v>
      </c>
      <c r="AN1658"/>
      <c r="AO1658"/>
      <c r="AP1658"/>
      <c r="AQ1658"/>
    </row>
    <row r="1659" spans="23:43" x14ac:dyDescent="0.25">
      <c r="W1659" t="b">
        <f t="shared" si="193"/>
        <v>1</v>
      </c>
      <c r="X1659" t="b">
        <f t="shared" si="194"/>
        <v>1</v>
      </c>
      <c r="Y1659"/>
      <c r="Z1659"/>
      <c r="AA1659"/>
      <c r="AF1659"/>
      <c r="AG1659"/>
      <c r="AH1659"/>
      <c r="AJ1659"/>
      <c r="AK1659"/>
      <c r="AL1659" t="b">
        <f t="shared" si="195"/>
        <v>1</v>
      </c>
      <c r="AM1659" t="b">
        <f t="shared" si="196"/>
        <v>1</v>
      </c>
      <c r="AN1659"/>
      <c r="AO1659"/>
      <c r="AP1659"/>
      <c r="AQ1659"/>
    </row>
    <row r="1660" spans="23:43" x14ac:dyDescent="0.25">
      <c r="W1660" t="b">
        <f t="shared" si="193"/>
        <v>1</v>
      </c>
      <c r="X1660" t="b">
        <f t="shared" si="194"/>
        <v>1</v>
      </c>
      <c r="Y1660"/>
      <c r="Z1660"/>
      <c r="AA1660"/>
      <c r="AF1660"/>
      <c r="AG1660"/>
      <c r="AH1660"/>
      <c r="AJ1660"/>
      <c r="AK1660"/>
      <c r="AL1660" t="b">
        <f t="shared" si="195"/>
        <v>1</v>
      </c>
      <c r="AM1660" t="b">
        <f t="shared" si="196"/>
        <v>1</v>
      </c>
      <c r="AN1660"/>
      <c r="AO1660"/>
      <c r="AP1660"/>
      <c r="AQ1660"/>
    </row>
    <row r="1661" spans="23:43" x14ac:dyDescent="0.25">
      <c r="W1661" t="b">
        <f t="shared" si="193"/>
        <v>1</v>
      </c>
      <c r="X1661" t="b">
        <f t="shared" si="194"/>
        <v>1</v>
      </c>
      <c r="Y1661"/>
      <c r="Z1661"/>
      <c r="AA1661"/>
      <c r="AF1661"/>
      <c r="AG1661"/>
      <c r="AH1661"/>
      <c r="AJ1661"/>
      <c r="AK1661"/>
      <c r="AL1661" t="b">
        <f t="shared" si="195"/>
        <v>1</v>
      </c>
      <c r="AM1661" t="b">
        <f t="shared" si="196"/>
        <v>1</v>
      </c>
      <c r="AN1661"/>
      <c r="AO1661"/>
      <c r="AP1661"/>
      <c r="AQ1661"/>
    </row>
    <row r="1662" spans="23:43" x14ac:dyDescent="0.25">
      <c r="W1662" t="b">
        <f t="shared" si="193"/>
        <v>1</v>
      </c>
      <c r="X1662" t="b">
        <f t="shared" si="194"/>
        <v>1</v>
      </c>
      <c r="Y1662"/>
      <c r="Z1662"/>
      <c r="AA1662"/>
      <c r="AF1662"/>
      <c r="AG1662"/>
      <c r="AH1662"/>
      <c r="AJ1662"/>
      <c r="AK1662"/>
      <c r="AL1662" t="b">
        <f t="shared" si="195"/>
        <v>1</v>
      </c>
      <c r="AM1662" t="b">
        <f t="shared" si="196"/>
        <v>1</v>
      </c>
      <c r="AN1662"/>
      <c r="AO1662"/>
      <c r="AP1662"/>
      <c r="AQ1662"/>
    </row>
    <row r="1663" spans="23:43" x14ac:dyDescent="0.25">
      <c r="W1663" t="b">
        <f t="shared" si="193"/>
        <v>1</v>
      </c>
      <c r="X1663" t="b">
        <f t="shared" si="194"/>
        <v>1</v>
      </c>
      <c r="Y1663"/>
      <c r="Z1663"/>
      <c r="AA1663"/>
      <c r="AF1663"/>
      <c r="AG1663"/>
      <c r="AH1663"/>
      <c r="AJ1663"/>
      <c r="AK1663"/>
      <c r="AL1663" t="b">
        <f t="shared" si="195"/>
        <v>1</v>
      </c>
      <c r="AM1663" t="b">
        <f t="shared" si="196"/>
        <v>1</v>
      </c>
      <c r="AN1663"/>
      <c r="AO1663"/>
      <c r="AP1663"/>
      <c r="AQ1663"/>
    </row>
    <row r="1664" spans="23:43" x14ac:dyDescent="0.25">
      <c r="W1664" t="b">
        <f t="shared" si="193"/>
        <v>1</v>
      </c>
      <c r="X1664" t="b">
        <f t="shared" si="194"/>
        <v>1</v>
      </c>
      <c r="Y1664"/>
      <c r="Z1664"/>
      <c r="AA1664"/>
      <c r="AF1664"/>
      <c r="AG1664"/>
      <c r="AH1664"/>
      <c r="AJ1664"/>
      <c r="AK1664"/>
      <c r="AL1664" t="b">
        <f t="shared" si="195"/>
        <v>1</v>
      </c>
      <c r="AM1664" t="b">
        <f t="shared" si="196"/>
        <v>1</v>
      </c>
      <c r="AN1664"/>
      <c r="AO1664"/>
      <c r="AP1664"/>
      <c r="AQ1664"/>
    </row>
    <row r="1665" spans="23:43" x14ac:dyDescent="0.25">
      <c r="W1665" t="b">
        <f t="shared" si="193"/>
        <v>1</v>
      </c>
      <c r="X1665" t="b">
        <f t="shared" si="194"/>
        <v>1</v>
      </c>
      <c r="Y1665"/>
      <c r="Z1665"/>
      <c r="AA1665"/>
      <c r="AF1665"/>
      <c r="AG1665"/>
      <c r="AH1665"/>
      <c r="AJ1665"/>
      <c r="AK1665"/>
      <c r="AL1665" t="b">
        <f t="shared" si="195"/>
        <v>1</v>
      </c>
      <c r="AM1665" t="b">
        <f t="shared" si="196"/>
        <v>1</v>
      </c>
      <c r="AN1665"/>
      <c r="AO1665"/>
      <c r="AP1665"/>
      <c r="AQ1665"/>
    </row>
    <row r="1666" spans="23:43" x14ac:dyDescent="0.25">
      <c r="W1666" t="b">
        <f t="shared" si="193"/>
        <v>1</v>
      </c>
      <c r="X1666" t="b">
        <f t="shared" si="194"/>
        <v>1</v>
      </c>
      <c r="Y1666"/>
      <c r="Z1666"/>
      <c r="AA1666"/>
      <c r="AF1666"/>
      <c r="AG1666"/>
      <c r="AH1666"/>
      <c r="AJ1666"/>
      <c r="AK1666"/>
      <c r="AL1666" t="b">
        <f t="shared" si="195"/>
        <v>1</v>
      </c>
      <c r="AM1666" t="b">
        <f t="shared" si="196"/>
        <v>1</v>
      </c>
      <c r="AN1666"/>
      <c r="AO1666"/>
      <c r="AP1666"/>
      <c r="AQ1666"/>
    </row>
    <row r="1667" spans="23:43" x14ac:dyDescent="0.25">
      <c r="W1667" t="b">
        <f t="shared" si="193"/>
        <v>1</v>
      </c>
      <c r="X1667" t="b">
        <f t="shared" si="194"/>
        <v>1</v>
      </c>
      <c r="Y1667"/>
      <c r="Z1667"/>
      <c r="AA1667"/>
      <c r="AF1667"/>
      <c r="AG1667"/>
      <c r="AH1667"/>
      <c r="AJ1667"/>
      <c r="AK1667"/>
      <c r="AL1667" t="b">
        <f t="shared" si="195"/>
        <v>1</v>
      </c>
      <c r="AM1667" t="b">
        <f t="shared" si="196"/>
        <v>1</v>
      </c>
      <c r="AN1667"/>
      <c r="AO1667"/>
      <c r="AP1667"/>
      <c r="AQ1667"/>
    </row>
    <row r="1668" spans="23:43" x14ac:dyDescent="0.25">
      <c r="W1668" t="b">
        <f t="shared" si="193"/>
        <v>1</v>
      </c>
      <c r="X1668" t="b">
        <f t="shared" si="194"/>
        <v>1</v>
      </c>
      <c r="Y1668"/>
      <c r="Z1668"/>
      <c r="AA1668"/>
      <c r="AF1668"/>
      <c r="AG1668"/>
      <c r="AH1668"/>
      <c r="AJ1668"/>
      <c r="AK1668"/>
      <c r="AL1668" t="b">
        <f t="shared" si="195"/>
        <v>1</v>
      </c>
      <c r="AM1668" t="b">
        <f t="shared" si="196"/>
        <v>1</v>
      </c>
      <c r="AN1668"/>
      <c r="AO1668"/>
      <c r="AP1668"/>
      <c r="AQ1668"/>
    </row>
    <row r="1669" spans="23:43" x14ac:dyDescent="0.25">
      <c r="W1669" t="b">
        <f t="shared" si="193"/>
        <v>1</v>
      </c>
      <c r="X1669" t="b">
        <f t="shared" si="194"/>
        <v>1</v>
      </c>
      <c r="Y1669"/>
      <c r="Z1669"/>
      <c r="AA1669"/>
      <c r="AF1669"/>
      <c r="AG1669"/>
      <c r="AH1669"/>
      <c r="AJ1669"/>
      <c r="AK1669"/>
      <c r="AL1669" t="b">
        <f t="shared" si="195"/>
        <v>1</v>
      </c>
      <c r="AM1669" t="b">
        <f t="shared" si="196"/>
        <v>1</v>
      </c>
      <c r="AN1669"/>
      <c r="AO1669"/>
      <c r="AP1669"/>
      <c r="AQ1669"/>
    </row>
    <row r="1670" spans="23:43" x14ac:dyDescent="0.25">
      <c r="W1670" t="b">
        <f t="shared" si="193"/>
        <v>1</v>
      </c>
      <c r="X1670" t="b">
        <f t="shared" si="194"/>
        <v>1</v>
      </c>
      <c r="Y1670"/>
      <c r="Z1670"/>
      <c r="AA1670"/>
      <c r="AF1670"/>
      <c r="AG1670"/>
      <c r="AH1670"/>
      <c r="AJ1670"/>
      <c r="AK1670"/>
      <c r="AL1670" t="b">
        <f t="shared" si="195"/>
        <v>1</v>
      </c>
      <c r="AM1670" t="b">
        <f t="shared" si="196"/>
        <v>1</v>
      </c>
      <c r="AN1670"/>
      <c r="AO1670"/>
      <c r="AP1670"/>
      <c r="AQ1670"/>
    </row>
    <row r="1671" spans="23:43" x14ac:dyDescent="0.25">
      <c r="W1671" t="b">
        <f t="shared" si="193"/>
        <v>1</v>
      </c>
      <c r="X1671" t="b">
        <f t="shared" si="194"/>
        <v>1</v>
      </c>
      <c r="Y1671"/>
      <c r="Z1671"/>
      <c r="AA1671"/>
      <c r="AF1671"/>
      <c r="AG1671"/>
      <c r="AH1671"/>
      <c r="AJ1671"/>
      <c r="AK1671"/>
      <c r="AL1671" t="b">
        <f t="shared" si="195"/>
        <v>1</v>
      </c>
      <c r="AM1671" t="b">
        <f t="shared" si="196"/>
        <v>1</v>
      </c>
      <c r="AN1671"/>
      <c r="AO1671"/>
      <c r="AP1671"/>
      <c r="AQ1671"/>
    </row>
    <row r="1672" spans="23:43" x14ac:dyDescent="0.25">
      <c r="W1672" t="b">
        <f t="shared" si="193"/>
        <v>1</v>
      </c>
      <c r="X1672" t="b">
        <f t="shared" si="194"/>
        <v>1</v>
      </c>
      <c r="Y1672"/>
      <c r="Z1672"/>
      <c r="AA1672"/>
      <c r="AF1672"/>
      <c r="AG1672"/>
      <c r="AH1672"/>
      <c r="AJ1672"/>
      <c r="AK1672"/>
      <c r="AL1672" t="b">
        <f t="shared" si="195"/>
        <v>1</v>
      </c>
      <c r="AM1672" t="b">
        <f t="shared" si="196"/>
        <v>1</v>
      </c>
      <c r="AN1672"/>
      <c r="AO1672"/>
      <c r="AP1672"/>
      <c r="AQ1672"/>
    </row>
    <row r="1673" spans="23:43" x14ac:dyDescent="0.25">
      <c r="W1673" t="b">
        <f t="shared" si="193"/>
        <v>1</v>
      </c>
      <c r="X1673" t="b">
        <f t="shared" si="194"/>
        <v>1</v>
      </c>
      <c r="Y1673"/>
      <c r="Z1673"/>
      <c r="AA1673"/>
      <c r="AF1673"/>
      <c r="AG1673"/>
      <c r="AH1673"/>
      <c r="AJ1673"/>
      <c r="AK1673"/>
      <c r="AL1673" t="b">
        <f t="shared" si="195"/>
        <v>1</v>
      </c>
      <c r="AM1673" t="b">
        <f t="shared" si="196"/>
        <v>1</v>
      </c>
      <c r="AN1673"/>
      <c r="AO1673"/>
      <c r="AP1673"/>
      <c r="AQ1673"/>
    </row>
    <row r="1674" spans="23:43" x14ac:dyDescent="0.25">
      <c r="W1674" t="b">
        <f t="shared" si="193"/>
        <v>1</v>
      </c>
      <c r="X1674" t="b">
        <f t="shared" si="194"/>
        <v>1</v>
      </c>
      <c r="Y1674"/>
      <c r="Z1674"/>
      <c r="AA1674"/>
      <c r="AF1674"/>
      <c r="AG1674"/>
      <c r="AH1674"/>
      <c r="AJ1674"/>
      <c r="AK1674"/>
      <c r="AL1674" t="b">
        <f t="shared" si="195"/>
        <v>1</v>
      </c>
      <c r="AM1674" t="b">
        <f t="shared" si="196"/>
        <v>1</v>
      </c>
      <c r="AN1674"/>
      <c r="AO1674"/>
      <c r="AP1674"/>
      <c r="AQ1674"/>
    </row>
    <row r="1675" spans="23:43" x14ac:dyDescent="0.25">
      <c r="W1675" t="b">
        <f t="shared" si="193"/>
        <v>1</v>
      </c>
      <c r="X1675" t="b">
        <f t="shared" si="194"/>
        <v>1</v>
      </c>
      <c r="Y1675"/>
      <c r="Z1675"/>
      <c r="AA1675"/>
      <c r="AF1675"/>
      <c r="AG1675"/>
      <c r="AH1675"/>
      <c r="AJ1675"/>
      <c r="AK1675"/>
      <c r="AL1675" t="b">
        <f t="shared" si="195"/>
        <v>1</v>
      </c>
      <c r="AM1675" t="b">
        <f t="shared" si="196"/>
        <v>1</v>
      </c>
      <c r="AN1675"/>
      <c r="AO1675"/>
      <c r="AP1675"/>
      <c r="AQ1675"/>
    </row>
    <row r="1676" spans="23:43" x14ac:dyDescent="0.25">
      <c r="W1676" t="b">
        <f t="shared" ref="W1676:W1739" si="197">IF(AND(U1676&lt;&gt;"",U1676&lt;&gt;"Grand Total",U1676&lt;&gt;"(blank)"),GETPIVOTDATA("Facility CCN",$U$10,"Facility CCN",U1676)=1,TRUE)</f>
        <v>1</v>
      </c>
      <c r="X1676" t="b">
        <f t="shared" ref="X1676:X1739" si="198">IF(AND(U1676&lt;&gt;"",U1676&lt;&gt;"Grand Total",U1676&lt;&gt;"(blank)"),LEN(U1676)=6,TRUE)</f>
        <v>1</v>
      </c>
      <c r="Y1676"/>
      <c r="Z1676"/>
      <c r="AA1676"/>
      <c r="AF1676"/>
      <c r="AG1676"/>
      <c r="AH1676"/>
      <c r="AJ1676"/>
      <c r="AK1676"/>
      <c r="AL1676" t="b">
        <f t="shared" ref="AL1676:AL1739" si="199">IF(AND(AJ1676&lt;&gt;"",AJ1676&lt;&gt;"Grand Total",AJ1676&lt;&gt;"(blank)"),GETPIVOTDATA("Provider NPI",$AJ$10,"Provider NPI",AJ1676)=1,TRUE)</f>
        <v>1</v>
      </c>
      <c r="AM1676" t="b">
        <f t="shared" ref="AM1676:AM1739" si="200">IF(AND(AJ1676&lt;&gt;"",AJ1676&lt;&gt;"Grand Total",AJ1676&lt;&gt;"(blank)"),LEN(AJ1676)=10,TRUE)</f>
        <v>1</v>
      </c>
      <c r="AN1676"/>
      <c r="AO1676"/>
      <c r="AP1676"/>
      <c r="AQ1676"/>
    </row>
    <row r="1677" spans="23:43" x14ac:dyDescent="0.25">
      <c r="W1677" t="b">
        <f t="shared" si="197"/>
        <v>1</v>
      </c>
      <c r="X1677" t="b">
        <f t="shared" si="198"/>
        <v>1</v>
      </c>
      <c r="Y1677"/>
      <c r="Z1677"/>
      <c r="AA1677"/>
      <c r="AF1677"/>
      <c r="AG1677"/>
      <c r="AH1677"/>
      <c r="AJ1677"/>
      <c r="AK1677"/>
      <c r="AL1677" t="b">
        <f t="shared" si="199"/>
        <v>1</v>
      </c>
      <c r="AM1677" t="b">
        <f t="shared" si="200"/>
        <v>1</v>
      </c>
      <c r="AN1677"/>
      <c r="AO1677"/>
      <c r="AP1677"/>
      <c r="AQ1677"/>
    </row>
    <row r="1678" spans="23:43" x14ac:dyDescent="0.25">
      <c r="W1678" t="b">
        <f t="shared" si="197"/>
        <v>1</v>
      </c>
      <c r="X1678" t="b">
        <f t="shared" si="198"/>
        <v>1</v>
      </c>
      <c r="Y1678"/>
      <c r="Z1678"/>
      <c r="AA1678"/>
      <c r="AF1678"/>
      <c r="AG1678"/>
      <c r="AH1678"/>
      <c r="AJ1678"/>
      <c r="AK1678"/>
      <c r="AL1678" t="b">
        <f t="shared" si="199"/>
        <v>1</v>
      </c>
      <c r="AM1678" t="b">
        <f t="shared" si="200"/>
        <v>1</v>
      </c>
      <c r="AN1678"/>
      <c r="AO1678"/>
      <c r="AP1678"/>
      <c r="AQ1678"/>
    </row>
    <row r="1679" spans="23:43" x14ac:dyDescent="0.25">
      <c r="W1679" t="b">
        <f t="shared" si="197"/>
        <v>1</v>
      </c>
      <c r="X1679" t="b">
        <f t="shared" si="198"/>
        <v>1</v>
      </c>
      <c r="Y1679"/>
      <c r="Z1679"/>
      <c r="AA1679"/>
      <c r="AF1679"/>
      <c r="AG1679"/>
      <c r="AH1679"/>
      <c r="AJ1679"/>
      <c r="AK1679"/>
      <c r="AL1679" t="b">
        <f t="shared" si="199"/>
        <v>1</v>
      </c>
      <c r="AM1679" t="b">
        <f t="shared" si="200"/>
        <v>1</v>
      </c>
      <c r="AN1679"/>
      <c r="AO1679"/>
      <c r="AP1679"/>
      <c r="AQ1679"/>
    </row>
    <row r="1680" spans="23:43" x14ac:dyDescent="0.25">
      <c r="W1680" t="b">
        <f t="shared" si="197"/>
        <v>1</v>
      </c>
      <c r="X1680" t="b">
        <f t="shared" si="198"/>
        <v>1</v>
      </c>
      <c r="Y1680"/>
      <c r="Z1680"/>
      <c r="AA1680"/>
      <c r="AF1680"/>
      <c r="AG1680"/>
      <c r="AH1680"/>
      <c r="AJ1680"/>
      <c r="AK1680"/>
      <c r="AL1680" t="b">
        <f t="shared" si="199"/>
        <v>1</v>
      </c>
      <c r="AM1680" t="b">
        <f t="shared" si="200"/>
        <v>1</v>
      </c>
      <c r="AN1680"/>
      <c r="AO1680"/>
      <c r="AP1680"/>
      <c r="AQ1680"/>
    </row>
    <row r="1681" spans="23:43" x14ac:dyDescent="0.25">
      <c r="W1681" t="b">
        <f t="shared" si="197"/>
        <v>1</v>
      </c>
      <c r="X1681" t="b">
        <f t="shared" si="198"/>
        <v>1</v>
      </c>
      <c r="Y1681"/>
      <c r="Z1681"/>
      <c r="AA1681"/>
      <c r="AF1681"/>
      <c r="AG1681"/>
      <c r="AH1681"/>
      <c r="AJ1681"/>
      <c r="AK1681"/>
      <c r="AL1681" t="b">
        <f t="shared" si="199"/>
        <v>1</v>
      </c>
      <c r="AM1681" t="b">
        <f t="shared" si="200"/>
        <v>1</v>
      </c>
      <c r="AN1681"/>
      <c r="AO1681"/>
      <c r="AP1681"/>
      <c r="AQ1681"/>
    </row>
    <row r="1682" spans="23:43" x14ac:dyDescent="0.25">
      <c r="W1682" t="b">
        <f t="shared" si="197"/>
        <v>1</v>
      </c>
      <c r="X1682" t="b">
        <f t="shared" si="198"/>
        <v>1</v>
      </c>
      <c r="Y1682"/>
      <c r="Z1682"/>
      <c r="AA1682"/>
      <c r="AF1682"/>
      <c r="AG1682"/>
      <c r="AH1682"/>
      <c r="AJ1682"/>
      <c r="AK1682"/>
      <c r="AL1682" t="b">
        <f t="shared" si="199"/>
        <v>1</v>
      </c>
      <c r="AM1682" t="b">
        <f t="shared" si="200"/>
        <v>1</v>
      </c>
      <c r="AN1682"/>
      <c r="AO1682"/>
      <c r="AP1682"/>
      <c r="AQ1682"/>
    </row>
    <row r="1683" spans="23:43" x14ac:dyDescent="0.25">
      <c r="W1683" t="b">
        <f t="shared" si="197"/>
        <v>1</v>
      </c>
      <c r="X1683" t="b">
        <f t="shared" si="198"/>
        <v>1</v>
      </c>
      <c r="Y1683"/>
      <c r="Z1683"/>
      <c r="AA1683"/>
      <c r="AF1683"/>
      <c r="AG1683"/>
      <c r="AH1683"/>
      <c r="AJ1683"/>
      <c r="AK1683"/>
      <c r="AL1683" t="b">
        <f t="shared" si="199"/>
        <v>1</v>
      </c>
      <c r="AM1683" t="b">
        <f t="shared" si="200"/>
        <v>1</v>
      </c>
      <c r="AN1683"/>
      <c r="AO1683"/>
      <c r="AP1683"/>
      <c r="AQ1683"/>
    </row>
    <row r="1684" spans="23:43" x14ac:dyDescent="0.25">
      <c r="W1684" t="b">
        <f t="shared" si="197"/>
        <v>1</v>
      </c>
      <c r="X1684" t="b">
        <f t="shared" si="198"/>
        <v>1</v>
      </c>
      <c r="Y1684"/>
      <c r="Z1684"/>
      <c r="AA1684"/>
      <c r="AF1684"/>
      <c r="AG1684"/>
      <c r="AH1684"/>
      <c r="AJ1684"/>
      <c r="AK1684"/>
      <c r="AL1684" t="b">
        <f t="shared" si="199"/>
        <v>1</v>
      </c>
      <c r="AM1684" t="b">
        <f t="shared" si="200"/>
        <v>1</v>
      </c>
      <c r="AN1684"/>
      <c r="AO1684"/>
      <c r="AP1684"/>
      <c r="AQ1684"/>
    </row>
    <row r="1685" spans="23:43" x14ac:dyDescent="0.25">
      <c r="W1685" t="b">
        <f t="shared" si="197"/>
        <v>1</v>
      </c>
      <c r="X1685" t="b">
        <f t="shared" si="198"/>
        <v>1</v>
      </c>
      <c r="Y1685"/>
      <c r="Z1685"/>
      <c r="AA1685"/>
      <c r="AF1685"/>
      <c r="AG1685"/>
      <c r="AH1685"/>
      <c r="AJ1685"/>
      <c r="AK1685"/>
      <c r="AL1685" t="b">
        <f t="shared" si="199"/>
        <v>1</v>
      </c>
      <c r="AM1685" t="b">
        <f t="shared" si="200"/>
        <v>1</v>
      </c>
      <c r="AN1685"/>
      <c r="AO1685"/>
      <c r="AP1685"/>
      <c r="AQ1685"/>
    </row>
    <row r="1686" spans="23:43" x14ac:dyDescent="0.25">
      <c r="W1686" t="b">
        <f t="shared" si="197"/>
        <v>1</v>
      </c>
      <c r="X1686" t="b">
        <f t="shared" si="198"/>
        <v>1</v>
      </c>
      <c r="Y1686"/>
      <c r="Z1686"/>
      <c r="AA1686"/>
      <c r="AF1686"/>
      <c r="AG1686"/>
      <c r="AH1686"/>
      <c r="AJ1686"/>
      <c r="AK1686"/>
      <c r="AL1686" t="b">
        <f t="shared" si="199"/>
        <v>1</v>
      </c>
      <c r="AM1686" t="b">
        <f t="shared" si="200"/>
        <v>1</v>
      </c>
      <c r="AN1686"/>
      <c r="AO1686"/>
      <c r="AP1686"/>
      <c r="AQ1686"/>
    </row>
    <row r="1687" spans="23:43" x14ac:dyDescent="0.25">
      <c r="W1687" t="b">
        <f t="shared" si="197"/>
        <v>1</v>
      </c>
      <c r="X1687" t="b">
        <f t="shared" si="198"/>
        <v>1</v>
      </c>
      <c r="Y1687"/>
      <c r="Z1687"/>
      <c r="AA1687"/>
      <c r="AF1687"/>
      <c r="AG1687"/>
      <c r="AH1687"/>
      <c r="AJ1687"/>
      <c r="AK1687"/>
      <c r="AL1687" t="b">
        <f t="shared" si="199"/>
        <v>1</v>
      </c>
      <c r="AM1687" t="b">
        <f t="shared" si="200"/>
        <v>1</v>
      </c>
      <c r="AN1687"/>
      <c r="AO1687"/>
      <c r="AP1687"/>
      <c r="AQ1687"/>
    </row>
    <row r="1688" spans="23:43" x14ac:dyDescent="0.25">
      <c r="W1688" t="b">
        <f t="shared" si="197"/>
        <v>1</v>
      </c>
      <c r="X1688" t="b">
        <f t="shared" si="198"/>
        <v>1</v>
      </c>
      <c r="Y1688"/>
      <c r="Z1688"/>
      <c r="AA1688"/>
      <c r="AF1688"/>
      <c r="AG1688"/>
      <c r="AH1688"/>
      <c r="AJ1688"/>
      <c r="AK1688"/>
      <c r="AL1688" t="b">
        <f t="shared" si="199"/>
        <v>1</v>
      </c>
      <c r="AM1688" t="b">
        <f t="shared" si="200"/>
        <v>1</v>
      </c>
      <c r="AN1688"/>
      <c r="AO1688"/>
      <c r="AP1688"/>
      <c r="AQ1688"/>
    </row>
    <row r="1689" spans="23:43" x14ac:dyDescent="0.25">
      <c r="W1689" t="b">
        <f t="shared" si="197"/>
        <v>1</v>
      </c>
      <c r="X1689" t="b">
        <f t="shared" si="198"/>
        <v>1</v>
      </c>
      <c r="Y1689"/>
      <c r="Z1689"/>
      <c r="AA1689"/>
      <c r="AF1689"/>
      <c r="AG1689"/>
      <c r="AH1689"/>
      <c r="AJ1689"/>
      <c r="AK1689"/>
      <c r="AL1689" t="b">
        <f t="shared" si="199"/>
        <v>1</v>
      </c>
      <c r="AM1689" t="b">
        <f t="shared" si="200"/>
        <v>1</v>
      </c>
      <c r="AN1689"/>
      <c r="AO1689"/>
      <c r="AP1689"/>
      <c r="AQ1689"/>
    </row>
    <row r="1690" spans="23:43" x14ac:dyDescent="0.25">
      <c r="W1690" t="b">
        <f t="shared" si="197"/>
        <v>1</v>
      </c>
      <c r="X1690" t="b">
        <f t="shared" si="198"/>
        <v>1</v>
      </c>
      <c r="Y1690"/>
      <c r="Z1690"/>
      <c r="AA1690"/>
      <c r="AF1690"/>
      <c r="AG1690"/>
      <c r="AH1690"/>
      <c r="AJ1690"/>
      <c r="AK1690"/>
      <c r="AL1690" t="b">
        <f t="shared" si="199"/>
        <v>1</v>
      </c>
      <c r="AM1690" t="b">
        <f t="shared" si="200"/>
        <v>1</v>
      </c>
      <c r="AN1690"/>
      <c r="AO1690"/>
      <c r="AP1690"/>
      <c r="AQ1690"/>
    </row>
    <row r="1691" spans="23:43" x14ac:dyDescent="0.25">
      <c r="W1691" t="b">
        <f t="shared" si="197"/>
        <v>1</v>
      </c>
      <c r="X1691" t="b">
        <f t="shared" si="198"/>
        <v>1</v>
      </c>
      <c r="Y1691"/>
      <c r="Z1691"/>
      <c r="AA1691"/>
      <c r="AF1691"/>
      <c r="AG1691"/>
      <c r="AH1691"/>
      <c r="AJ1691"/>
      <c r="AK1691"/>
      <c r="AL1691" t="b">
        <f t="shared" si="199"/>
        <v>1</v>
      </c>
      <c r="AM1691" t="b">
        <f t="shared" si="200"/>
        <v>1</v>
      </c>
      <c r="AN1691"/>
      <c r="AO1691"/>
      <c r="AP1691"/>
      <c r="AQ1691"/>
    </row>
    <row r="1692" spans="23:43" x14ac:dyDescent="0.25">
      <c r="W1692" t="b">
        <f t="shared" si="197"/>
        <v>1</v>
      </c>
      <c r="X1692" t="b">
        <f t="shared" si="198"/>
        <v>1</v>
      </c>
      <c r="Y1692"/>
      <c r="Z1692"/>
      <c r="AA1692"/>
      <c r="AF1692"/>
      <c r="AG1692"/>
      <c r="AH1692"/>
      <c r="AJ1692"/>
      <c r="AK1692"/>
      <c r="AL1692" t="b">
        <f t="shared" si="199"/>
        <v>1</v>
      </c>
      <c r="AM1692" t="b">
        <f t="shared" si="200"/>
        <v>1</v>
      </c>
      <c r="AN1692"/>
      <c r="AO1692"/>
      <c r="AP1692"/>
      <c r="AQ1692"/>
    </row>
    <row r="1693" spans="23:43" x14ac:dyDescent="0.25">
      <c r="W1693" t="b">
        <f t="shared" si="197"/>
        <v>1</v>
      </c>
      <c r="X1693" t="b">
        <f t="shared" si="198"/>
        <v>1</v>
      </c>
      <c r="Y1693"/>
      <c r="Z1693"/>
      <c r="AA1693"/>
      <c r="AF1693"/>
      <c r="AG1693"/>
      <c r="AH1693"/>
      <c r="AJ1693"/>
      <c r="AK1693"/>
      <c r="AL1693" t="b">
        <f t="shared" si="199"/>
        <v>1</v>
      </c>
      <c r="AM1693" t="b">
        <f t="shared" si="200"/>
        <v>1</v>
      </c>
      <c r="AN1693"/>
      <c r="AO1693"/>
      <c r="AP1693"/>
      <c r="AQ1693"/>
    </row>
    <row r="1694" spans="23:43" x14ac:dyDescent="0.25">
      <c r="W1694" t="b">
        <f t="shared" si="197"/>
        <v>1</v>
      </c>
      <c r="X1694" t="b">
        <f t="shared" si="198"/>
        <v>1</v>
      </c>
      <c r="Y1694"/>
      <c r="Z1694"/>
      <c r="AA1694"/>
      <c r="AF1694"/>
      <c r="AG1694"/>
      <c r="AH1694"/>
      <c r="AJ1694"/>
      <c r="AK1694"/>
      <c r="AL1694" t="b">
        <f t="shared" si="199"/>
        <v>1</v>
      </c>
      <c r="AM1694" t="b">
        <f t="shared" si="200"/>
        <v>1</v>
      </c>
      <c r="AN1694"/>
      <c r="AO1694"/>
      <c r="AP1694"/>
      <c r="AQ1694"/>
    </row>
    <row r="1695" spans="23:43" x14ac:dyDescent="0.25">
      <c r="W1695" t="b">
        <f t="shared" si="197"/>
        <v>1</v>
      </c>
      <c r="X1695" t="b">
        <f t="shared" si="198"/>
        <v>1</v>
      </c>
      <c r="Y1695"/>
      <c r="Z1695"/>
      <c r="AA1695"/>
      <c r="AF1695"/>
      <c r="AG1695"/>
      <c r="AH1695"/>
      <c r="AJ1695"/>
      <c r="AK1695"/>
      <c r="AL1695" t="b">
        <f t="shared" si="199"/>
        <v>1</v>
      </c>
      <c r="AM1695" t="b">
        <f t="shared" si="200"/>
        <v>1</v>
      </c>
      <c r="AN1695"/>
      <c r="AO1695"/>
      <c r="AP1695"/>
      <c r="AQ1695"/>
    </row>
    <row r="1696" spans="23:43" x14ac:dyDescent="0.25">
      <c r="W1696" t="b">
        <f t="shared" si="197"/>
        <v>1</v>
      </c>
      <c r="X1696" t="b">
        <f t="shared" si="198"/>
        <v>1</v>
      </c>
      <c r="Y1696"/>
      <c r="Z1696"/>
      <c r="AA1696"/>
      <c r="AF1696"/>
      <c r="AG1696"/>
      <c r="AH1696"/>
      <c r="AJ1696"/>
      <c r="AK1696"/>
      <c r="AL1696" t="b">
        <f t="shared" si="199"/>
        <v>1</v>
      </c>
      <c r="AM1696" t="b">
        <f t="shared" si="200"/>
        <v>1</v>
      </c>
      <c r="AN1696"/>
      <c r="AO1696"/>
      <c r="AP1696"/>
      <c r="AQ1696"/>
    </row>
    <row r="1697" spans="23:43" x14ac:dyDescent="0.25">
      <c r="W1697" t="b">
        <f t="shared" si="197"/>
        <v>1</v>
      </c>
      <c r="X1697" t="b">
        <f t="shared" si="198"/>
        <v>1</v>
      </c>
      <c r="Y1697"/>
      <c r="Z1697"/>
      <c r="AA1697"/>
      <c r="AF1697"/>
      <c r="AG1697"/>
      <c r="AH1697"/>
      <c r="AJ1697"/>
      <c r="AK1697"/>
      <c r="AL1697" t="b">
        <f t="shared" si="199"/>
        <v>1</v>
      </c>
      <c r="AM1697" t="b">
        <f t="shared" si="200"/>
        <v>1</v>
      </c>
      <c r="AN1697"/>
      <c r="AO1697"/>
      <c r="AP1697"/>
      <c r="AQ1697"/>
    </row>
    <row r="1698" spans="23:43" x14ac:dyDescent="0.25">
      <c r="W1698" t="b">
        <f t="shared" si="197"/>
        <v>1</v>
      </c>
      <c r="X1698" t="b">
        <f t="shared" si="198"/>
        <v>1</v>
      </c>
      <c r="Y1698"/>
      <c r="Z1698"/>
      <c r="AA1698"/>
      <c r="AF1698"/>
      <c r="AG1698"/>
      <c r="AH1698"/>
      <c r="AJ1698"/>
      <c r="AK1698"/>
      <c r="AL1698" t="b">
        <f t="shared" si="199"/>
        <v>1</v>
      </c>
      <c r="AM1698" t="b">
        <f t="shared" si="200"/>
        <v>1</v>
      </c>
      <c r="AN1698"/>
      <c r="AO1698"/>
      <c r="AP1698"/>
      <c r="AQ1698"/>
    </row>
    <row r="1699" spans="23:43" x14ac:dyDescent="0.25">
      <c r="W1699" t="b">
        <f t="shared" si="197"/>
        <v>1</v>
      </c>
      <c r="X1699" t="b">
        <f t="shared" si="198"/>
        <v>1</v>
      </c>
      <c r="Y1699"/>
      <c r="Z1699"/>
      <c r="AA1699"/>
      <c r="AF1699"/>
      <c r="AG1699"/>
      <c r="AH1699"/>
      <c r="AJ1699"/>
      <c r="AK1699"/>
      <c r="AL1699" t="b">
        <f t="shared" si="199"/>
        <v>1</v>
      </c>
      <c r="AM1699" t="b">
        <f t="shared" si="200"/>
        <v>1</v>
      </c>
      <c r="AN1699"/>
      <c r="AO1699"/>
      <c r="AP1699"/>
      <c r="AQ1699"/>
    </row>
    <row r="1700" spans="23:43" x14ac:dyDescent="0.25">
      <c r="W1700" t="b">
        <f t="shared" si="197"/>
        <v>1</v>
      </c>
      <c r="X1700" t="b">
        <f t="shared" si="198"/>
        <v>1</v>
      </c>
      <c r="Y1700"/>
      <c r="Z1700"/>
      <c r="AA1700"/>
      <c r="AF1700"/>
      <c r="AG1700"/>
      <c r="AH1700"/>
      <c r="AJ1700"/>
      <c r="AK1700"/>
      <c r="AL1700" t="b">
        <f t="shared" si="199"/>
        <v>1</v>
      </c>
      <c r="AM1700" t="b">
        <f t="shared" si="200"/>
        <v>1</v>
      </c>
      <c r="AN1700"/>
      <c r="AO1700"/>
      <c r="AP1700"/>
      <c r="AQ1700"/>
    </row>
    <row r="1701" spans="23:43" x14ac:dyDescent="0.25">
      <c r="W1701" t="b">
        <f t="shared" si="197"/>
        <v>1</v>
      </c>
      <c r="X1701" t="b">
        <f t="shared" si="198"/>
        <v>1</v>
      </c>
      <c r="Y1701"/>
      <c r="Z1701"/>
      <c r="AA1701"/>
      <c r="AF1701"/>
      <c r="AG1701"/>
      <c r="AH1701"/>
      <c r="AJ1701"/>
      <c r="AK1701"/>
      <c r="AL1701" t="b">
        <f t="shared" si="199"/>
        <v>1</v>
      </c>
      <c r="AM1701" t="b">
        <f t="shared" si="200"/>
        <v>1</v>
      </c>
      <c r="AN1701"/>
      <c r="AO1701"/>
      <c r="AP1701"/>
      <c r="AQ1701"/>
    </row>
    <row r="1702" spans="23:43" x14ac:dyDescent="0.25">
      <c r="W1702" t="b">
        <f t="shared" si="197"/>
        <v>1</v>
      </c>
      <c r="X1702" t="b">
        <f t="shared" si="198"/>
        <v>1</v>
      </c>
      <c r="Y1702"/>
      <c r="Z1702"/>
      <c r="AA1702"/>
      <c r="AF1702"/>
      <c r="AG1702"/>
      <c r="AH1702"/>
      <c r="AJ1702"/>
      <c r="AK1702"/>
      <c r="AL1702" t="b">
        <f t="shared" si="199"/>
        <v>1</v>
      </c>
      <c r="AM1702" t="b">
        <f t="shared" si="200"/>
        <v>1</v>
      </c>
      <c r="AN1702"/>
      <c r="AO1702"/>
      <c r="AP1702"/>
      <c r="AQ1702"/>
    </row>
    <row r="1703" spans="23:43" x14ac:dyDescent="0.25">
      <c r="W1703" t="b">
        <f t="shared" si="197"/>
        <v>1</v>
      </c>
      <c r="X1703" t="b">
        <f t="shared" si="198"/>
        <v>1</v>
      </c>
      <c r="Y1703"/>
      <c r="Z1703"/>
      <c r="AA1703"/>
      <c r="AF1703"/>
      <c r="AG1703"/>
      <c r="AH1703"/>
      <c r="AJ1703"/>
      <c r="AK1703"/>
      <c r="AL1703" t="b">
        <f t="shared" si="199"/>
        <v>1</v>
      </c>
      <c r="AM1703" t="b">
        <f t="shared" si="200"/>
        <v>1</v>
      </c>
      <c r="AN1703"/>
      <c r="AO1703"/>
      <c r="AP1703"/>
      <c r="AQ1703"/>
    </row>
    <row r="1704" spans="23:43" x14ac:dyDescent="0.25">
      <c r="W1704" t="b">
        <f t="shared" si="197"/>
        <v>1</v>
      </c>
      <c r="X1704" t="b">
        <f t="shared" si="198"/>
        <v>1</v>
      </c>
      <c r="Y1704"/>
      <c r="Z1704"/>
      <c r="AA1704"/>
      <c r="AF1704"/>
      <c r="AG1704"/>
      <c r="AH1704"/>
      <c r="AJ1704"/>
      <c r="AK1704"/>
      <c r="AL1704" t="b">
        <f t="shared" si="199"/>
        <v>1</v>
      </c>
      <c r="AM1704" t="b">
        <f t="shared" si="200"/>
        <v>1</v>
      </c>
      <c r="AN1704"/>
      <c r="AO1704"/>
      <c r="AP1704"/>
      <c r="AQ1704"/>
    </row>
    <row r="1705" spans="23:43" x14ac:dyDescent="0.25">
      <c r="W1705" t="b">
        <f t="shared" si="197"/>
        <v>1</v>
      </c>
      <c r="X1705" t="b">
        <f t="shared" si="198"/>
        <v>1</v>
      </c>
      <c r="Y1705"/>
      <c r="Z1705"/>
      <c r="AA1705"/>
      <c r="AF1705"/>
      <c r="AG1705"/>
      <c r="AH1705"/>
      <c r="AJ1705"/>
      <c r="AK1705"/>
      <c r="AL1705" t="b">
        <f t="shared" si="199"/>
        <v>1</v>
      </c>
      <c r="AM1705" t="b">
        <f t="shared" si="200"/>
        <v>1</v>
      </c>
      <c r="AN1705"/>
      <c r="AO1705"/>
      <c r="AP1705"/>
      <c r="AQ1705"/>
    </row>
    <row r="1706" spans="23:43" x14ac:dyDescent="0.25">
      <c r="W1706" t="b">
        <f t="shared" si="197"/>
        <v>1</v>
      </c>
      <c r="X1706" t="b">
        <f t="shared" si="198"/>
        <v>1</v>
      </c>
      <c r="Y1706"/>
      <c r="Z1706"/>
      <c r="AA1706"/>
      <c r="AF1706"/>
      <c r="AG1706"/>
      <c r="AH1706"/>
      <c r="AJ1706"/>
      <c r="AK1706"/>
      <c r="AL1706" t="b">
        <f t="shared" si="199"/>
        <v>1</v>
      </c>
      <c r="AM1706" t="b">
        <f t="shared" si="200"/>
        <v>1</v>
      </c>
      <c r="AN1706"/>
      <c r="AO1706"/>
      <c r="AP1706"/>
      <c r="AQ1706"/>
    </row>
    <row r="1707" spans="23:43" x14ac:dyDescent="0.25">
      <c r="W1707" t="b">
        <f t="shared" si="197"/>
        <v>1</v>
      </c>
      <c r="X1707" t="b">
        <f t="shared" si="198"/>
        <v>1</v>
      </c>
      <c r="Y1707"/>
      <c r="Z1707"/>
      <c r="AA1707"/>
      <c r="AF1707"/>
      <c r="AG1707"/>
      <c r="AH1707"/>
      <c r="AJ1707"/>
      <c r="AK1707"/>
      <c r="AL1707" t="b">
        <f t="shared" si="199"/>
        <v>1</v>
      </c>
      <c r="AM1707" t="b">
        <f t="shared" si="200"/>
        <v>1</v>
      </c>
      <c r="AN1707"/>
      <c r="AO1707"/>
      <c r="AP1707"/>
      <c r="AQ1707"/>
    </row>
    <row r="1708" spans="23:43" x14ac:dyDescent="0.25">
      <c r="W1708" t="b">
        <f t="shared" si="197"/>
        <v>1</v>
      </c>
      <c r="X1708" t="b">
        <f t="shared" si="198"/>
        <v>1</v>
      </c>
      <c r="Y1708"/>
      <c r="Z1708"/>
      <c r="AA1708"/>
      <c r="AF1708"/>
      <c r="AG1708"/>
      <c r="AH1708"/>
      <c r="AJ1708"/>
      <c r="AK1708"/>
      <c r="AL1708" t="b">
        <f t="shared" si="199"/>
        <v>1</v>
      </c>
      <c r="AM1708" t="b">
        <f t="shared" si="200"/>
        <v>1</v>
      </c>
      <c r="AN1708"/>
      <c r="AO1708"/>
      <c r="AP1708"/>
      <c r="AQ1708"/>
    </row>
    <row r="1709" spans="23:43" x14ac:dyDescent="0.25">
      <c r="W1709" t="b">
        <f t="shared" si="197"/>
        <v>1</v>
      </c>
      <c r="X1709" t="b">
        <f t="shared" si="198"/>
        <v>1</v>
      </c>
      <c r="Y1709"/>
      <c r="Z1709"/>
      <c r="AA1709"/>
      <c r="AF1709"/>
      <c r="AG1709"/>
      <c r="AH1709"/>
      <c r="AJ1709"/>
      <c r="AK1709"/>
      <c r="AL1709" t="b">
        <f t="shared" si="199"/>
        <v>1</v>
      </c>
      <c r="AM1709" t="b">
        <f t="shared" si="200"/>
        <v>1</v>
      </c>
      <c r="AN1709"/>
      <c r="AO1709"/>
      <c r="AP1709"/>
      <c r="AQ1709"/>
    </row>
    <row r="1710" spans="23:43" x14ac:dyDescent="0.25">
      <c r="W1710" t="b">
        <f t="shared" si="197"/>
        <v>1</v>
      </c>
      <c r="X1710" t="b">
        <f t="shared" si="198"/>
        <v>1</v>
      </c>
      <c r="Y1710"/>
      <c r="Z1710"/>
      <c r="AA1710"/>
      <c r="AF1710"/>
      <c r="AG1710"/>
      <c r="AH1710"/>
      <c r="AJ1710"/>
      <c r="AK1710"/>
      <c r="AL1710" t="b">
        <f t="shared" si="199"/>
        <v>1</v>
      </c>
      <c r="AM1710" t="b">
        <f t="shared" si="200"/>
        <v>1</v>
      </c>
      <c r="AN1710"/>
      <c r="AO1710"/>
      <c r="AP1710"/>
      <c r="AQ1710"/>
    </row>
    <row r="1711" spans="23:43" x14ac:dyDescent="0.25">
      <c r="W1711" t="b">
        <f t="shared" si="197"/>
        <v>1</v>
      </c>
      <c r="X1711" t="b">
        <f t="shared" si="198"/>
        <v>1</v>
      </c>
      <c r="Y1711"/>
      <c r="Z1711"/>
      <c r="AA1711"/>
      <c r="AF1711"/>
      <c r="AG1711"/>
      <c r="AH1711"/>
      <c r="AJ1711"/>
      <c r="AK1711"/>
      <c r="AL1711" t="b">
        <f t="shared" si="199"/>
        <v>1</v>
      </c>
      <c r="AM1711" t="b">
        <f t="shared" si="200"/>
        <v>1</v>
      </c>
      <c r="AN1711"/>
      <c r="AO1711"/>
      <c r="AP1711"/>
      <c r="AQ1711"/>
    </row>
    <row r="1712" spans="23:43" x14ac:dyDescent="0.25">
      <c r="W1712" t="b">
        <f t="shared" si="197"/>
        <v>1</v>
      </c>
      <c r="X1712" t="b">
        <f t="shared" si="198"/>
        <v>1</v>
      </c>
      <c r="Y1712"/>
      <c r="Z1712"/>
      <c r="AA1712"/>
      <c r="AF1712"/>
      <c r="AG1712"/>
      <c r="AH1712"/>
      <c r="AJ1712"/>
      <c r="AK1712"/>
      <c r="AL1712" t="b">
        <f t="shared" si="199"/>
        <v>1</v>
      </c>
      <c r="AM1712" t="b">
        <f t="shared" si="200"/>
        <v>1</v>
      </c>
      <c r="AN1712"/>
      <c r="AO1712"/>
      <c r="AP1712"/>
      <c r="AQ1712"/>
    </row>
    <row r="1713" spans="23:43" x14ac:dyDescent="0.25">
      <c r="W1713" t="b">
        <f t="shared" si="197"/>
        <v>1</v>
      </c>
      <c r="X1713" t="b">
        <f t="shared" si="198"/>
        <v>1</v>
      </c>
      <c r="Y1713"/>
      <c r="Z1713"/>
      <c r="AA1713"/>
      <c r="AF1713"/>
      <c r="AG1713"/>
      <c r="AH1713"/>
      <c r="AJ1713"/>
      <c r="AK1713"/>
      <c r="AL1713" t="b">
        <f t="shared" si="199"/>
        <v>1</v>
      </c>
      <c r="AM1713" t="b">
        <f t="shared" si="200"/>
        <v>1</v>
      </c>
      <c r="AN1713"/>
      <c r="AO1713"/>
      <c r="AP1713"/>
      <c r="AQ1713"/>
    </row>
    <row r="1714" spans="23:43" x14ac:dyDescent="0.25">
      <c r="W1714" t="b">
        <f t="shared" si="197"/>
        <v>1</v>
      </c>
      <c r="X1714" t="b">
        <f t="shared" si="198"/>
        <v>1</v>
      </c>
      <c r="Y1714"/>
      <c r="Z1714"/>
      <c r="AA1714"/>
      <c r="AF1714"/>
      <c r="AG1714"/>
      <c r="AH1714"/>
      <c r="AJ1714"/>
      <c r="AK1714"/>
      <c r="AL1714" t="b">
        <f t="shared" si="199"/>
        <v>1</v>
      </c>
      <c r="AM1714" t="b">
        <f t="shared" si="200"/>
        <v>1</v>
      </c>
      <c r="AN1714"/>
      <c r="AO1714"/>
      <c r="AP1714"/>
      <c r="AQ1714"/>
    </row>
    <row r="1715" spans="23:43" x14ac:dyDescent="0.25">
      <c r="W1715" t="b">
        <f t="shared" si="197"/>
        <v>1</v>
      </c>
      <c r="X1715" t="b">
        <f t="shared" si="198"/>
        <v>1</v>
      </c>
      <c r="Y1715"/>
      <c r="Z1715"/>
      <c r="AA1715"/>
      <c r="AF1715"/>
      <c r="AG1715"/>
      <c r="AH1715"/>
      <c r="AJ1715"/>
      <c r="AK1715"/>
      <c r="AL1715" t="b">
        <f t="shared" si="199"/>
        <v>1</v>
      </c>
      <c r="AM1715" t="b">
        <f t="shared" si="200"/>
        <v>1</v>
      </c>
      <c r="AN1715"/>
      <c r="AO1715"/>
      <c r="AP1715"/>
      <c r="AQ1715"/>
    </row>
    <row r="1716" spans="23:43" x14ac:dyDescent="0.25">
      <c r="W1716" t="b">
        <f t="shared" si="197"/>
        <v>1</v>
      </c>
      <c r="X1716" t="b">
        <f t="shared" si="198"/>
        <v>1</v>
      </c>
      <c r="Y1716"/>
      <c r="Z1716"/>
      <c r="AA1716"/>
      <c r="AF1716"/>
      <c r="AG1716"/>
      <c r="AH1716"/>
      <c r="AJ1716"/>
      <c r="AK1716"/>
      <c r="AL1716" t="b">
        <f t="shared" si="199"/>
        <v>1</v>
      </c>
      <c r="AM1716" t="b">
        <f t="shared" si="200"/>
        <v>1</v>
      </c>
      <c r="AN1716"/>
      <c r="AO1716"/>
      <c r="AP1716"/>
      <c r="AQ1716"/>
    </row>
    <row r="1717" spans="23:43" x14ac:dyDescent="0.25">
      <c r="W1717" t="b">
        <f t="shared" si="197"/>
        <v>1</v>
      </c>
      <c r="X1717" t="b">
        <f t="shared" si="198"/>
        <v>1</v>
      </c>
      <c r="Y1717"/>
      <c r="Z1717"/>
      <c r="AA1717"/>
      <c r="AF1717"/>
      <c r="AG1717"/>
      <c r="AH1717"/>
      <c r="AJ1717"/>
      <c r="AK1717"/>
      <c r="AL1717" t="b">
        <f t="shared" si="199"/>
        <v>1</v>
      </c>
      <c r="AM1717" t="b">
        <f t="shared" si="200"/>
        <v>1</v>
      </c>
      <c r="AN1717"/>
      <c r="AO1717"/>
      <c r="AP1717"/>
      <c r="AQ1717"/>
    </row>
    <row r="1718" spans="23:43" x14ac:dyDescent="0.25">
      <c r="W1718" t="b">
        <f t="shared" si="197"/>
        <v>1</v>
      </c>
      <c r="X1718" t="b">
        <f t="shared" si="198"/>
        <v>1</v>
      </c>
      <c r="Y1718"/>
      <c r="Z1718"/>
      <c r="AA1718"/>
      <c r="AF1718"/>
      <c r="AG1718"/>
      <c r="AH1718"/>
      <c r="AJ1718"/>
      <c r="AK1718"/>
      <c r="AL1718" t="b">
        <f t="shared" si="199"/>
        <v>1</v>
      </c>
      <c r="AM1718" t="b">
        <f t="shared" si="200"/>
        <v>1</v>
      </c>
      <c r="AN1718"/>
      <c r="AO1718"/>
      <c r="AP1718"/>
      <c r="AQ1718"/>
    </row>
    <row r="1719" spans="23:43" x14ac:dyDescent="0.25">
      <c r="W1719" t="b">
        <f t="shared" si="197"/>
        <v>1</v>
      </c>
      <c r="X1719" t="b">
        <f t="shared" si="198"/>
        <v>1</v>
      </c>
      <c r="Y1719"/>
      <c r="Z1719"/>
      <c r="AA1719"/>
      <c r="AF1719"/>
      <c r="AG1719"/>
      <c r="AH1719"/>
      <c r="AJ1719"/>
      <c r="AK1719"/>
      <c r="AL1719" t="b">
        <f t="shared" si="199"/>
        <v>1</v>
      </c>
      <c r="AM1719" t="b">
        <f t="shared" si="200"/>
        <v>1</v>
      </c>
      <c r="AN1719"/>
      <c r="AO1719"/>
      <c r="AP1719"/>
      <c r="AQ1719"/>
    </row>
    <row r="1720" spans="23:43" x14ac:dyDescent="0.25">
      <c r="W1720" t="b">
        <f t="shared" si="197"/>
        <v>1</v>
      </c>
      <c r="X1720" t="b">
        <f t="shared" si="198"/>
        <v>1</v>
      </c>
      <c r="Y1720"/>
      <c r="Z1720"/>
      <c r="AA1720"/>
      <c r="AF1720"/>
      <c r="AG1720"/>
      <c r="AH1720"/>
      <c r="AJ1720"/>
      <c r="AK1720"/>
      <c r="AL1720" t="b">
        <f t="shared" si="199"/>
        <v>1</v>
      </c>
      <c r="AM1720" t="b">
        <f t="shared" si="200"/>
        <v>1</v>
      </c>
      <c r="AN1720"/>
      <c r="AO1720"/>
      <c r="AP1720"/>
      <c r="AQ1720"/>
    </row>
    <row r="1721" spans="23:43" x14ac:dyDescent="0.25">
      <c r="W1721" t="b">
        <f t="shared" si="197"/>
        <v>1</v>
      </c>
      <c r="X1721" t="b">
        <f t="shared" si="198"/>
        <v>1</v>
      </c>
      <c r="Y1721"/>
      <c r="Z1721"/>
      <c r="AA1721"/>
      <c r="AF1721"/>
      <c r="AG1721"/>
      <c r="AH1721"/>
      <c r="AJ1721"/>
      <c r="AK1721"/>
      <c r="AL1721" t="b">
        <f t="shared" si="199"/>
        <v>1</v>
      </c>
      <c r="AM1721" t="b">
        <f t="shared" si="200"/>
        <v>1</v>
      </c>
      <c r="AN1721"/>
      <c r="AO1721"/>
      <c r="AP1721"/>
      <c r="AQ1721"/>
    </row>
    <row r="1722" spans="23:43" x14ac:dyDescent="0.25">
      <c r="W1722" t="b">
        <f t="shared" si="197"/>
        <v>1</v>
      </c>
      <c r="X1722" t="b">
        <f t="shared" si="198"/>
        <v>1</v>
      </c>
      <c r="Y1722"/>
      <c r="Z1722"/>
      <c r="AA1722"/>
      <c r="AF1722"/>
      <c r="AG1722"/>
      <c r="AH1722"/>
      <c r="AJ1722"/>
      <c r="AK1722"/>
      <c r="AL1722" t="b">
        <f t="shared" si="199"/>
        <v>1</v>
      </c>
      <c r="AM1722" t="b">
        <f t="shared" si="200"/>
        <v>1</v>
      </c>
      <c r="AN1722"/>
      <c r="AO1722"/>
      <c r="AP1722"/>
      <c r="AQ1722"/>
    </row>
    <row r="1723" spans="23:43" x14ac:dyDescent="0.25">
      <c r="W1723" t="b">
        <f t="shared" si="197"/>
        <v>1</v>
      </c>
      <c r="X1723" t="b">
        <f t="shared" si="198"/>
        <v>1</v>
      </c>
      <c r="Y1723"/>
      <c r="Z1723"/>
      <c r="AA1723"/>
      <c r="AF1723"/>
      <c r="AG1723"/>
      <c r="AH1723"/>
      <c r="AJ1723"/>
      <c r="AK1723"/>
      <c r="AL1723" t="b">
        <f t="shared" si="199"/>
        <v>1</v>
      </c>
      <c r="AM1723" t="b">
        <f t="shared" si="200"/>
        <v>1</v>
      </c>
      <c r="AN1723"/>
      <c r="AO1723"/>
      <c r="AP1723"/>
      <c r="AQ1723"/>
    </row>
    <row r="1724" spans="23:43" x14ac:dyDescent="0.25">
      <c r="W1724" t="b">
        <f t="shared" si="197"/>
        <v>1</v>
      </c>
      <c r="X1724" t="b">
        <f t="shared" si="198"/>
        <v>1</v>
      </c>
      <c r="Y1724"/>
      <c r="Z1724"/>
      <c r="AA1724"/>
      <c r="AF1724"/>
      <c r="AG1724"/>
      <c r="AH1724"/>
      <c r="AJ1724"/>
      <c r="AK1724"/>
      <c r="AL1724" t="b">
        <f t="shared" si="199"/>
        <v>1</v>
      </c>
      <c r="AM1724" t="b">
        <f t="shared" si="200"/>
        <v>1</v>
      </c>
      <c r="AN1724"/>
      <c r="AO1724"/>
      <c r="AP1724"/>
      <c r="AQ1724"/>
    </row>
    <row r="1725" spans="23:43" x14ac:dyDescent="0.25">
      <c r="W1725" t="b">
        <f t="shared" si="197"/>
        <v>1</v>
      </c>
      <c r="X1725" t="b">
        <f t="shared" si="198"/>
        <v>1</v>
      </c>
      <c r="Y1725"/>
      <c r="Z1725"/>
      <c r="AA1725"/>
      <c r="AF1725"/>
      <c r="AG1725"/>
      <c r="AH1725"/>
      <c r="AJ1725"/>
      <c r="AK1725"/>
      <c r="AL1725" t="b">
        <f t="shared" si="199"/>
        <v>1</v>
      </c>
      <c r="AM1725" t="b">
        <f t="shared" si="200"/>
        <v>1</v>
      </c>
      <c r="AN1725"/>
      <c r="AO1725"/>
      <c r="AP1725"/>
      <c r="AQ1725"/>
    </row>
    <row r="1726" spans="23:43" x14ac:dyDescent="0.25">
      <c r="W1726" t="b">
        <f t="shared" si="197"/>
        <v>1</v>
      </c>
      <c r="X1726" t="b">
        <f t="shared" si="198"/>
        <v>1</v>
      </c>
      <c r="Y1726"/>
      <c r="Z1726"/>
      <c r="AA1726"/>
      <c r="AF1726"/>
      <c r="AG1726"/>
      <c r="AH1726"/>
      <c r="AJ1726"/>
      <c r="AK1726"/>
      <c r="AL1726" t="b">
        <f t="shared" si="199"/>
        <v>1</v>
      </c>
      <c r="AM1726" t="b">
        <f t="shared" si="200"/>
        <v>1</v>
      </c>
      <c r="AN1726"/>
      <c r="AO1726"/>
      <c r="AP1726"/>
      <c r="AQ1726"/>
    </row>
    <row r="1727" spans="23:43" x14ac:dyDescent="0.25">
      <c r="W1727" t="b">
        <f t="shared" si="197"/>
        <v>1</v>
      </c>
      <c r="X1727" t="b">
        <f t="shared" si="198"/>
        <v>1</v>
      </c>
      <c r="Y1727"/>
      <c r="Z1727"/>
      <c r="AA1727"/>
      <c r="AF1727"/>
      <c r="AG1727"/>
      <c r="AH1727"/>
      <c r="AJ1727"/>
      <c r="AK1727"/>
      <c r="AL1727" t="b">
        <f t="shared" si="199"/>
        <v>1</v>
      </c>
      <c r="AM1727" t="b">
        <f t="shared" si="200"/>
        <v>1</v>
      </c>
      <c r="AN1727"/>
      <c r="AO1727"/>
      <c r="AP1727"/>
      <c r="AQ1727"/>
    </row>
    <row r="1728" spans="23:43" x14ac:dyDescent="0.25">
      <c r="W1728" t="b">
        <f t="shared" si="197"/>
        <v>1</v>
      </c>
      <c r="X1728" t="b">
        <f t="shared" si="198"/>
        <v>1</v>
      </c>
      <c r="Y1728"/>
      <c r="Z1728"/>
      <c r="AA1728"/>
      <c r="AF1728"/>
      <c r="AG1728"/>
      <c r="AH1728"/>
      <c r="AJ1728"/>
      <c r="AK1728"/>
      <c r="AL1728" t="b">
        <f t="shared" si="199"/>
        <v>1</v>
      </c>
      <c r="AM1728" t="b">
        <f t="shared" si="200"/>
        <v>1</v>
      </c>
      <c r="AN1728"/>
      <c r="AO1728"/>
      <c r="AP1728"/>
      <c r="AQ1728"/>
    </row>
    <row r="1729" spans="23:43" x14ac:dyDescent="0.25">
      <c r="W1729" t="b">
        <f t="shared" si="197"/>
        <v>1</v>
      </c>
      <c r="X1729" t="b">
        <f t="shared" si="198"/>
        <v>1</v>
      </c>
      <c r="Y1729"/>
      <c r="Z1729"/>
      <c r="AA1729"/>
      <c r="AF1729"/>
      <c r="AG1729"/>
      <c r="AH1729"/>
      <c r="AJ1729"/>
      <c r="AK1729"/>
      <c r="AL1729" t="b">
        <f t="shared" si="199"/>
        <v>1</v>
      </c>
      <c r="AM1729" t="b">
        <f t="shared" si="200"/>
        <v>1</v>
      </c>
      <c r="AN1729"/>
      <c r="AO1729"/>
      <c r="AP1729"/>
      <c r="AQ1729"/>
    </row>
    <row r="1730" spans="23:43" x14ac:dyDescent="0.25">
      <c r="W1730" t="b">
        <f t="shared" si="197"/>
        <v>1</v>
      </c>
      <c r="X1730" t="b">
        <f t="shared" si="198"/>
        <v>1</v>
      </c>
      <c r="Y1730"/>
      <c r="Z1730"/>
      <c r="AA1730"/>
      <c r="AF1730"/>
      <c r="AG1730"/>
      <c r="AH1730"/>
      <c r="AJ1730"/>
      <c r="AK1730"/>
      <c r="AL1730" t="b">
        <f t="shared" si="199"/>
        <v>1</v>
      </c>
      <c r="AM1730" t="b">
        <f t="shared" si="200"/>
        <v>1</v>
      </c>
      <c r="AN1730"/>
      <c r="AO1730"/>
      <c r="AP1730"/>
      <c r="AQ1730"/>
    </row>
    <row r="1731" spans="23:43" x14ac:dyDescent="0.25">
      <c r="W1731" t="b">
        <f t="shared" si="197"/>
        <v>1</v>
      </c>
      <c r="X1731" t="b">
        <f t="shared" si="198"/>
        <v>1</v>
      </c>
      <c r="Y1731"/>
      <c r="Z1731"/>
      <c r="AA1731"/>
      <c r="AF1731"/>
      <c r="AG1731"/>
      <c r="AH1731"/>
      <c r="AJ1731"/>
      <c r="AK1731"/>
      <c r="AL1731" t="b">
        <f t="shared" si="199"/>
        <v>1</v>
      </c>
      <c r="AM1731" t="b">
        <f t="shared" si="200"/>
        <v>1</v>
      </c>
      <c r="AN1731"/>
      <c r="AO1731"/>
      <c r="AP1731"/>
      <c r="AQ1731"/>
    </row>
    <row r="1732" spans="23:43" x14ac:dyDescent="0.25">
      <c r="W1732" t="b">
        <f t="shared" si="197"/>
        <v>1</v>
      </c>
      <c r="X1732" t="b">
        <f t="shared" si="198"/>
        <v>1</v>
      </c>
      <c r="Y1732"/>
      <c r="Z1732"/>
      <c r="AA1732"/>
      <c r="AF1732"/>
      <c r="AG1732"/>
      <c r="AH1732"/>
      <c r="AJ1732"/>
      <c r="AK1732"/>
      <c r="AL1732" t="b">
        <f t="shared" si="199"/>
        <v>1</v>
      </c>
      <c r="AM1732" t="b">
        <f t="shared" si="200"/>
        <v>1</v>
      </c>
      <c r="AN1732"/>
      <c r="AO1732"/>
      <c r="AP1732"/>
      <c r="AQ1732"/>
    </row>
    <row r="1733" spans="23:43" x14ac:dyDescent="0.25">
      <c r="W1733" t="b">
        <f t="shared" si="197"/>
        <v>1</v>
      </c>
      <c r="X1733" t="b">
        <f t="shared" si="198"/>
        <v>1</v>
      </c>
      <c r="Y1733"/>
      <c r="Z1733"/>
      <c r="AA1733"/>
      <c r="AF1733"/>
      <c r="AG1733"/>
      <c r="AH1733"/>
      <c r="AJ1733"/>
      <c r="AK1733"/>
      <c r="AL1733" t="b">
        <f t="shared" si="199"/>
        <v>1</v>
      </c>
      <c r="AM1733" t="b">
        <f t="shared" si="200"/>
        <v>1</v>
      </c>
      <c r="AN1733"/>
      <c r="AO1733"/>
      <c r="AP1733"/>
      <c r="AQ1733"/>
    </row>
    <row r="1734" spans="23:43" x14ac:dyDescent="0.25">
      <c r="W1734" t="b">
        <f t="shared" si="197"/>
        <v>1</v>
      </c>
      <c r="X1734" t="b">
        <f t="shared" si="198"/>
        <v>1</v>
      </c>
      <c r="Y1734"/>
      <c r="Z1734"/>
      <c r="AA1734"/>
      <c r="AF1734"/>
      <c r="AG1734"/>
      <c r="AH1734"/>
      <c r="AJ1734"/>
      <c r="AK1734"/>
      <c r="AL1734" t="b">
        <f t="shared" si="199"/>
        <v>1</v>
      </c>
      <c r="AM1734" t="b">
        <f t="shared" si="200"/>
        <v>1</v>
      </c>
      <c r="AN1734"/>
      <c r="AO1734"/>
      <c r="AP1734"/>
      <c r="AQ1734"/>
    </row>
    <row r="1735" spans="23:43" x14ac:dyDescent="0.25">
      <c r="W1735" t="b">
        <f t="shared" si="197"/>
        <v>1</v>
      </c>
      <c r="X1735" t="b">
        <f t="shared" si="198"/>
        <v>1</v>
      </c>
      <c r="Y1735"/>
      <c r="Z1735"/>
      <c r="AA1735"/>
      <c r="AF1735"/>
      <c r="AG1735"/>
      <c r="AH1735"/>
      <c r="AJ1735"/>
      <c r="AK1735"/>
      <c r="AL1735" t="b">
        <f t="shared" si="199"/>
        <v>1</v>
      </c>
      <c r="AM1735" t="b">
        <f t="shared" si="200"/>
        <v>1</v>
      </c>
      <c r="AN1735"/>
      <c r="AO1735"/>
      <c r="AP1735"/>
      <c r="AQ1735"/>
    </row>
    <row r="1736" spans="23:43" x14ac:dyDescent="0.25">
      <c r="W1736" t="b">
        <f t="shared" si="197"/>
        <v>1</v>
      </c>
      <c r="X1736" t="b">
        <f t="shared" si="198"/>
        <v>1</v>
      </c>
      <c r="Y1736"/>
      <c r="Z1736"/>
      <c r="AA1736"/>
      <c r="AF1736"/>
      <c r="AG1736"/>
      <c r="AH1736"/>
      <c r="AJ1736"/>
      <c r="AK1736"/>
      <c r="AL1736" t="b">
        <f t="shared" si="199"/>
        <v>1</v>
      </c>
      <c r="AM1736" t="b">
        <f t="shared" si="200"/>
        <v>1</v>
      </c>
      <c r="AN1736"/>
      <c r="AO1736"/>
      <c r="AP1736"/>
      <c r="AQ1736"/>
    </row>
    <row r="1737" spans="23:43" x14ac:dyDescent="0.25">
      <c r="W1737" t="b">
        <f t="shared" si="197"/>
        <v>1</v>
      </c>
      <c r="X1737" t="b">
        <f t="shared" si="198"/>
        <v>1</v>
      </c>
      <c r="Y1737"/>
      <c r="Z1737"/>
      <c r="AA1737"/>
      <c r="AF1737"/>
      <c r="AG1737"/>
      <c r="AH1737"/>
      <c r="AJ1737"/>
      <c r="AK1737"/>
      <c r="AL1737" t="b">
        <f t="shared" si="199"/>
        <v>1</v>
      </c>
      <c r="AM1737" t="b">
        <f t="shared" si="200"/>
        <v>1</v>
      </c>
      <c r="AN1737"/>
      <c r="AO1737"/>
      <c r="AP1737"/>
      <c r="AQ1737"/>
    </row>
    <row r="1738" spans="23:43" x14ac:dyDescent="0.25">
      <c r="W1738" t="b">
        <f t="shared" si="197"/>
        <v>1</v>
      </c>
      <c r="X1738" t="b">
        <f t="shared" si="198"/>
        <v>1</v>
      </c>
      <c r="Y1738"/>
      <c r="Z1738"/>
      <c r="AA1738"/>
      <c r="AF1738"/>
      <c r="AG1738"/>
      <c r="AH1738"/>
      <c r="AJ1738"/>
      <c r="AK1738"/>
      <c r="AL1738" t="b">
        <f t="shared" si="199"/>
        <v>1</v>
      </c>
      <c r="AM1738" t="b">
        <f t="shared" si="200"/>
        <v>1</v>
      </c>
      <c r="AN1738"/>
      <c r="AO1738"/>
      <c r="AP1738"/>
      <c r="AQ1738"/>
    </row>
    <row r="1739" spans="23:43" x14ac:dyDescent="0.25">
      <c r="W1739" t="b">
        <f t="shared" si="197"/>
        <v>1</v>
      </c>
      <c r="X1739" t="b">
        <f t="shared" si="198"/>
        <v>1</v>
      </c>
      <c r="Y1739"/>
      <c r="Z1739"/>
      <c r="AA1739"/>
      <c r="AF1739"/>
      <c r="AG1739"/>
      <c r="AH1739"/>
      <c r="AJ1739"/>
      <c r="AK1739"/>
      <c r="AL1739" t="b">
        <f t="shared" si="199"/>
        <v>1</v>
      </c>
      <c r="AM1739" t="b">
        <f t="shared" si="200"/>
        <v>1</v>
      </c>
      <c r="AN1739"/>
      <c r="AO1739"/>
      <c r="AP1739"/>
      <c r="AQ1739"/>
    </row>
    <row r="1740" spans="23:43" x14ac:dyDescent="0.25">
      <c r="W1740" t="b">
        <f t="shared" ref="W1740:W1803" si="201">IF(AND(U1740&lt;&gt;"",U1740&lt;&gt;"Grand Total",U1740&lt;&gt;"(blank)"),GETPIVOTDATA("Facility CCN",$U$10,"Facility CCN",U1740)=1,TRUE)</f>
        <v>1</v>
      </c>
      <c r="X1740" t="b">
        <f t="shared" ref="X1740:X1803" si="202">IF(AND(U1740&lt;&gt;"",U1740&lt;&gt;"Grand Total",U1740&lt;&gt;"(blank)"),LEN(U1740)=6,TRUE)</f>
        <v>1</v>
      </c>
      <c r="Y1740"/>
      <c r="Z1740"/>
      <c r="AA1740"/>
      <c r="AF1740"/>
      <c r="AG1740"/>
      <c r="AH1740"/>
      <c r="AJ1740"/>
      <c r="AK1740"/>
      <c r="AL1740" t="b">
        <f t="shared" ref="AL1740:AL1803" si="203">IF(AND(AJ1740&lt;&gt;"",AJ1740&lt;&gt;"Grand Total",AJ1740&lt;&gt;"(blank)"),GETPIVOTDATA("Provider NPI",$AJ$10,"Provider NPI",AJ1740)=1,TRUE)</f>
        <v>1</v>
      </c>
      <c r="AM1740" t="b">
        <f t="shared" ref="AM1740:AM1803" si="204">IF(AND(AJ1740&lt;&gt;"",AJ1740&lt;&gt;"Grand Total",AJ1740&lt;&gt;"(blank)"),LEN(AJ1740)=10,TRUE)</f>
        <v>1</v>
      </c>
      <c r="AN1740"/>
      <c r="AO1740"/>
      <c r="AP1740"/>
      <c r="AQ1740"/>
    </row>
    <row r="1741" spans="23:43" x14ac:dyDescent="0.25">
      <c r="W1741" t="b">
        <f t="shared" si="201"/>
        <v>1</v>
      </c>
      <c r="X1741" t="b">
        <f t="shared" si="202"/>
        <v>1</v>
      </c>
      <c r="Y1741"/>
      <c r="Z1741"/>
      <c r="AA1741"/>
      <c r="AF1741"/>
      <c r="AG1741"/>
      <c r="AH1741"/>
      <c r="AJ1741"/>
      <c r="AK1741"/>
      <c r="AL1741" t="b">
        <f t="shared" si="203"/>
        <v>1</v>
      </c>
      <c r="AM1741" t="b">
        <f t="shared" si="204"/>
        <v>1</v>
      </c>
      <c r="AN1741"/>
      <c r="AO1741"/>
      <c r="AP1741"/>
      <c r="AQ1741"/>
    </row>
    <row r="1742" spans="23:43" x14ac:dyDescent="0.25">
      <c r="W1742" t="b">
        <f t="shared" si="201"/>
        <v>1</v>
      </c>
      <c r="X1742" t="b">
        <f t="shared" si="202"/>
        <v>1</v>
      </c>
      <c r="Y1742"/>
      <c r="Z1742"/>
      <c r="AA1742"/>
      <c r="AF1742"/>
      <c r="AG1742"/>
      <c r="AH1742"/>
      <c r="AJ1742"/>
      <c r="AK1742"/>
      <c r="AL1742" t="b">
        <f t="shared" si="203"/>
        <v>1</v>
      </c>
      <c r="AM1742" t="b">
        <f t="shared" si="204"/>
        <v>1</v>
      </c>
      <c r="AN1742"/>
      <c r="AO1742"/>
      <c r="AP1742"/>
      <c r="AQ1742"/>
    </row>
    <row r="1743" spans="23:43" x14ac:dyDescent="0.25">
      <c r="W1743" t="b">
        <f t="shared" si="201"/>
        <v>1</v>
      </c>
      <c r="X1743" t="b">
        <f t="shared" si="202"/>
        <v>1</v>
      </c>
      <c r="Y1743"/>
      <c r="Z1743"/>
      <c r="AA1743"/>
      <c r="AF1743"/>
      <c r="AG1743"/>
      <c r="AH1743"/>
      <c r="AJ1743"/>
      <c r="AK1743"/>
      <c r="AL1743" t="b">
        <f t="shared" si="203"/>
        <v>1</v>
      </c>
      <c r="AM1743" t="b">
        <f t="shared" si="204"/>
        <v>1</v>
      </c>
      <c r="AN1743"/>
      <c r="AO1743"/>
      <c r="AP1743"/>
      <c r="AQ1743"/>
    </row>
    <row r="1744" spans="23:43" x14ac:dyDescent="0.25">
      <c r="W1744" t="b">
        <f t="shared" si="201"/>
        <v>1</v>
      </c>
      <c r="X1744" t="b">
        <f t="shared" si="202"/>
        <v>1</v>
      </c>
      <c r="Y1744"/>
      <c r="Z1744"/>
      <c r="AA1744"/>
      <c r="AF1744"/>
      <c r="AG1744"/>
      <c r="AH1744"/>
      <c r="AJ1744"/>
      <c r="AK1744"/>
      <c r="AL1744" t="b">
        <f t="shared" si="203"/>
        <v>1</v>
      </c>
      <c r="AM1744" t="b">
        <f t="shared" si="204"/>
        <v>1</v>
      </c>
      <c r="AN1744"/>
      <c r="AO1744"/>
      <c r="AP1744"/>
      <c r="AQ1744"/>
    </row>
    <row r="1745" spans="23:43" x14ac:dyDescent="0.25">
      <c r="W1745" t="b">
        <f t="shared" si="201"/>
        <v>1</v>
      </c>
      <c r="X1745" t="b">
        <f t="shared" si="202"/>
        <v>1</v>
      </c>
      <c r="Y1745"/>
      <c r="Z1745"/>
      <c r="AA1745"/>
      <c r="AF1745"/>
      <c r="AG1745"/>
      <c r="AH1745"/>
      <c r="AJ1745"/>
      <c r="AK1745"/>
      <c r="AL1745" t="b">
        <f t="shared" si="203"/>
        <v>1</v>
      </c>
      <c r="AM1745" t="b">
        <f t="shared" si="204"/>
        <v>1</v>
      </c>
      <c r="AN1745"/>
      <c r="AO1745"/>
      <c r="AP1745"/>
      <c r="AQ1745"/>
    </row>
    <row r="1746" spans="23:43" x14ac:dyDescent="0.25">
      <c r="W1746" t="b">
        <f t="shared" si="201"/>
        <v>1</v>
      </c>
      <c r="X1746" t="b">
        <f t="shared" si="202"/>
        <v>1</v>
      </c>
      <c r="Y1746"/>
      <c r="Z1746"/>
      <c r="AA1746"/>
      <c r="AF1746"/>
      <c r="AG1746"/>
      <c r="AH1746"/>
      <c r="AJ1746"/>
      <c r="AK1746"/>
      <c r="AL1746" t="b">
        <f t="shared" si="203"/>
        <v>1</v>
      </c>
      <c r="AM1746" t="b">
        <f t="shared" si="204"/>
        <v>1</v>
      </c>
      <c r="AN1746"/>
      <c r="AO1746"/>
      <c r="AP1746"/>
      <c r="AQ1746"/>
    </row>
    <row r="1747" spans="23:43" x14ac:dyDescent="0.25">
      <c r="W1747" t="b">
        <f t="shared" si="201"/>
        <v>1</v>
      </c>
      <c r="X1747" t="b">
        <f t="shared" si="202"/>
        <v>1</v>
      </c>
      <c r="Y1747"/>
      <c r="Z1747"/>
      <c r="AA1747"/>
      <c r="AF1747"/>
      <c r="AG1747"/>
      <c r="AH1747"/>
      <c r="AJ1747"/>
      <c r="AK1747"/>
      <c r="AL1747" t="b">
        <f t="shared" si="203"/>
        <v>1</v>
      </c>
      <c r="AM1747" t="b">
        <f t="shared" si="204"/>
        <v>1</v>
      </c>
      <c r="AN1747"/>
      <c r="AO1747"/>
      <c r="AP1747"/>
      <c r="AQ1747"/>
    </row>
    <row r="1748" spans="23:43" x14ac:dyDescent="0.25">
      <c r="W1748" t="b">
        <f t="shared" si="201"/>
        <v>1</v>
      </c>
      <c r="X1748" t="b">
        <f t="shared" si="202"/>
        <v>1</v>
      </c>
      <c r="Y1748"/>
      <c r="Z1748"/>
      <c r="AA1748"/>
      <c r="AF1748"/>
      <c r="AG1748"/>
      <c r="AH1748"/>
      <c r="AJ1748"/>
      <c r="AK1748"/>
      <c r="AL1748" t="b">
        <f t="shared" si="203"/>
        <v>1</v>
      </c>
      <c r="AM1748" t="b">
        <f t="shared" si="204"/>
        <v>1</v>
      </c>
      <c r="AN1748"/>
      <c r="AO1748"/>
      <c r="AP1748"/>
      <c r="AQ1748"/>
    </row>
    <row r="1749" spans="23:43" x14ac:dyDescent="0.25">
      <c r="W1749" t="b">
        <f t="shared" si="201"/>
        <v>1</v>
      </c>
      <c r="X1749" t="b">
        <f t="shared" si="202"/>
        <v>1</v>
      </c>
      <c r="Y1749"/>
      <c r="Z1749"/>
      <c r="AA1749"/>
      <c r="AF1749"/>
      <c r="AG1749"/>
      <c r="AH1749"/>
      <c r="AJ1749"/>
      <c r="AK1749"/>
      <c r="AL1749" t="b">
        <f t="shared" si="203"/>
        <v>1</v>
      </c>
      <c r="AM1749" t="b">
        <f t="shared" si="204"/>
        <v>1</v>
      </c>
      <c r="AN1749"/>
      <c r="AO1749"/>
      <c r="AP1749"/>
      <c r="AQ1749"/>
    </row>
    <row r="1750" spans="23:43" x14ac:dyDescent="0.25">
      <c r="W1750" t="b">
        <f t="shared" si="201"/>
        <v>1</v>
      </c>
      <c r="X1750" t="b">
        <f t="shared" si="202"/>
        <v>1</v>
      </c>
      <c r="Y1750"/>
      <c r="Z1750"/>
      <c r="AA1750"/>
      <c r="AF1750"/>
      <c r="AG1750"/>
      <c r="AH1750"/>
      <c r="AJ1750"/>
      <c r="AK1750"/>
      <c r="AL1750" t="b">
        <f t="shared" si="203"/>
        <v>1</v>
      </c>
      <c r="AM1750" t="b">
        <f t="shared" si="204"/>
        <v>1</v>
      </c>
      <c r="AN1750"/>
      <c r="AO1750"/>
      <c r="AP1750"/>
      <c r="AQ1750"/>
    </row>
    <row r="1751" spans="23:43" x14ac:dyDescent="0.25">
      <c r="W1751" t="b">
        <f t="shared" si="201"/>
        <v>1</v>
      </c>
      <c r="X1751" t="b">
        <f t="shared" si="202"/>
        <v>1</v>
      </c>
      <c r="Y1751"/>
      <c r="Z1751"/>
      <c r="AA1751"/>
      <c r="AF1751"/>
      <c r="AG1751"/>
      <c r="AH1751"/>
      <c r="AJ1751"/>
      <c r="AK1751"/>
      <c r="AL1751" t="b">
        <f t="shared" si="203"/>
        <v>1</v>
      </c>
      <c r="AM1751" t="b">
        <f t="shared" si="204"/>
        <v>1</v>
      </c>
      <c r="AN1751"/>
      <c r="AO1751"/>
      <c r="AP1751"/>
      <c r="AQ1751"/>
    </row>
    <row r="1752" spans="23:43" x14ac:dyDescent="0.25">
      <c r="W1752" t="b">
        <f t="shared" si="201"/>
        <v>1</v>
      </c>
      <c r="X1752" t="b">
        <f t="shared" si="202"/>
        <v>1</v>
      </c>
      <c r="Y1752"/>
      <c r="Z1752"/>
      <c r="AA1752"/>
      <c r="AF1752"/>
      <c r="AG1752"/>
      <c r="AH1752"/>
      <c r="AJ1752"/>
      <c r="AK1752"/>
      <c r="AL1752" t="b">
        <f t="shared" si="203"/>
        <v>1</v>
      </c>
      <c r="AM1752" t="b">
        <f t="shared" si="204"/>
        <v>1</v>
      </c>
      <c r="AN1752"/>
      <c r="AO1752"/>
      <c r="AP1752"/>
      <c r="AQ1752"/>
    </row>
    <row r="1753" spans="23:43" x14ac:dyDescent="0.25">
      <c r="W1753" t="b">
        <f t="shared" si="201"/>
        <v>1</v>
      </c>
      <c r="X1753" t="b">
        <f t="shared" si="202"/>
        <v>1</v>
      </c>
      <c r="Y1753"/>
      <c r="Z1753"/>
      <c r="AA1753"/>
      <c r="AF1753"/>
      <c r="AG1753"/>
      <c r="AH1753"/>
      <c r="AJ1753"/>
      <c r="AK1753"/>
      <c r="AL1753" t="b">
        <f t="shared" si="203"/>
        <v>1</v>
      </c>
      <c r="AM1753" t="b">
        <f t="shared" si="204"/>
        <v>1</v>
      </c>
      <c r="AN1753"/>
      <c r="AO1753"/>
      <c r="AP1753"/>
      <c r="AQ1753"/>
    </row>
    <row r="1754" spans="23:43" x14ac:dyDescent="0.25">
      <c r="W1754" t="b">
        <f t="shared" si="201"/>
        <v>1</v>
      </c>
      <c r="X1754" t="b">
        <f t="shared" si="202"/>
        <v>1</v>
      </c>
      <c r="Y1754"/>
      <c r="Z1754"/>
      <c r="AA1754"/>
      <c r="AF1754"/>
      <c r="AG1754"/>
      <c r="AH1754"/>
      <c r="AJ1754"/>
      <c r="AK1754"/>
      <c r="AL1754" t="b">
        <f t="shared" si="203"/>
        <v>1</v>
      </c>
      <c r="AM1754" t="b">
        <f t="shared" si="204"/>
        <v>1</v>
      </c>
      <c r="AN1754"/>
      <c r="AO1754"/>
      <c r="AP1754"/>
      <c r="AQ1754"/>
    </row>
    <row r="1755" spans="23:43" x14ac:dyDescent="0.25">
      <c r="W1755" t="b">
        <f t="shared" si="201"/>
        <v>1</v>
      </c>
      <c r="X1755" t="b">
        <f t="shared" si="202"/>
        <v>1</v>
      </c>
      <c r="Y1755"/>
      <c r="Z1755"/>
      <c r="AA1755"/>
      <c r="AF1755"/>
      <c r="AG1755"/>
      <c r="AH1755"/>
      <c r="AJ1755"/>
      <c r="AK1755"/>
      <c r="AL1755" t="b">
        <f t="shared" si="203"/>
        <v>1</v>
      </c>
      <c r="AM1755" t="b">
        <f t="shared" si="204"/>
        <v>1</v>
      </c>
      <c r="AN1755"/>
      <c r="AO1755"/>
      <c r="AP1755"/>
      <c r="AQ1755"/>
    </row>
    <row r="1756" spans="23:43" x14ac:dyDescent="0.25">
      <c r="W1756" t="b">
        <f t="shared" si="201"/>
        <v>1</v>
      </c>
      <c r="X1756" t="b">
        <f t="shared" si="202"/>
        <v>1</v>
      </c>
      <c r="Y1756"/>
      <c r="Z1756"/>
      <c r="AA1756"/>
      <c r="AF1756"/>
      <c r="AG1756"/>
      <c r="AH1756"/>
      <c r="AJ1756"/>
      <c r="AK1756"/>
      <c r="AL1756" t="b">
        <f t="shared" si="203"/>
        <v>1</v>
      </c>
      <c r="AM1756" t="b">
        <f t="shared" si="204"/>
        <v>1</v>
      </c>
      <c r="AN1756"/>
      <c r="AO1756"/>
      <c r="AP1756"/>
      <c r="AQ1756"/>
    </row>
    <row r="1757" spans="23:43" x14ac:dyDescent="0.25">
      <c r="W1757" t="b">
        <f t="shared" si="201"/>
        <v>1</v>
      </c>
      <c r="X1757" t="b">
        <f t="shared" si="202"/>
        <v>1</v>
      </c>
      <c r="Y1757"/>
      <c r="Z1757"/>
      <c r="AA1757"/>
      <c r="AF1757"/>
      <c r="AG1757"/>
      <c r="AH1757"/>
      <c r="AJ1757"/>
      <c r="AK1757"/>
      <c r="AL1757" t="b">
        <f t="shared" si="203"/>
        <v>1</v>
      </c>
      <c r="AM1757" t="b">
        <f t="shared" si="204"/>
        <v>1</v>
      </c>
      <c r="AN1757"/>
      <c r="AO1757"/>
      <c r="AP1757"/>
      <c r="AQ1757"/>
    </row>
    <row r="1758" spans="23:43" x14ac:dyDescent="0.25">
      <c r="W1758" t="b">
        <f t="shared" si="201"/>
        <v>1</v>
      </c>
      <c r="X1758" t="b">
        <f t="shared" si="202"/>
        <v>1</v>
      </c>
      <c r="Y1758"/>
      <c r="Z1758"/>
      <c r="AA1758"/>
      <c r="AF1758"/>
      <c r="AG1758"/>
      <c r="AH1758"/>
      <c r="AJ1758"/>
      <c r="AK1758"/>
      <c r="AL1758" t="b">
        <f t="shared" si="203"/>
        <v>1</v>
      </c>
      <c r="AM1758" t="b">
        <f t="shared" si="204"/>
        <v>1</v>
      </c>
      <c r="AN1758"/>
      <c r="AO1758"/>
      <c r="AP1758"/>
      <c r="AQ1758"/>
    </row>
    <row r="1759" spans="23:43" x14ac:dyDescent="0.25">
      <c r="W1759" t="b">
        <f t="shared" si="201"/>
        <v>1</v>
      </c>
      <c r="X1759" t="b">
        <f t="shared" si="202"/>
        <v>1</v>
      </c>
      <c r="Y1759"/>
      <c r="Z1759"/>
      <c r="AA1759"/>
      <c r="AF1759"/>
      <c r="AG1759"/>
      <c r="AH1759"/>
      <c r="AJ1759"/>
      <c r="AK1759"/>
      <c r="AL1759" t="b">
        <f t="shared" si="203"/>
        <v>1</v>
      </c>
      <c r="AM1759" t="b">
        <f t="shared" si="204"/>
        <v>1</v>
      </c>
      <c r="AN1759"/>
      <c r="AO1759"/>
      <c r="AP1759"/>
      <c r="AQ1759"/>
    </row>
    <row r="1760" spans="23:43" x14ac:dyDescent="0.25">
      <c r="W1760" t="b">
        <f t="shared" si="201"/>
        <v>1</v>
      </c>
      <c r="X1760" t="b">
        <f t="shared" si="202"/>
        <v>1</v>
      </c>
      <c r="Y1760"/>
      <c r="Z1760"/>
      <c r="AA1760"/>
      <c r="AF1760"/>
      <c r="AG1760"/>
      <c r="AH1760"/>
      <c r="AJ1760"/>
      <c r="AK1760"/>
      <c r="AL1760" t="b">
        <f t="shared" si="203"/>
        <v>1</v>
      </c>
      <c r="AM1760" t="b">
        <f t="shared" si="204"/>
        <v>1</v>
      </c>
      <c r="AN1760"/>
      <c r="AO1760"/>
      <c r="AP1760"/>
      <c r="AQ1760"/>
    </row>
    <row r="1761" spans="23:43" x14ac:dyDescent="0.25">
      <c r="W1761" t="b">
        <f t="shared" si="201"/>
        <v>1</v>
      </c>
      <c r="X1761" t="b">
        <f t="shared" si="202"/>
        <v>1</v>
      </c>
      <c r="Y1761"/>
      <c r="Z1761"/>
      <c r="AA1761"/>
      <c r="AF1761"/>
      <c r="AG1761"/>
      <c r="AH1761"/>
      <c r="AJ1761"/>
      <c r="AK1761"/>
      <c r="AL1761" t="b">
        <f t="shared" si="203"/>
        <v>1</v>
      </c>
      <c r="AM1761" t="b">
        <f t="shared" si="204"/>
        <v>1</v>
      </c>
      <c r="AN1761"/>
      <c r="AO1761"/>
      <c r="AP1761"/>
      <c r="AQ1761"/>
    </row>
    <row r="1762" spans="23:43" x14ac:dyDescent="0.25">
      <c r="W1762" t="b">
        <f t="shared" si="201"/>
        <v>1</v>
      </c>
      <c r="X1762" t="b">
        <f t="shared" si="202"/>
        <v>1</v>
      </c>
      <c r="Y1762"/>
      <c r="Z1762"/>
      <c r="AA1762"/>
      <c r="AF1762"/>
      <c r="AG1762"/>
      <c r="AH1762"/>
      <c r="AJ1762"/>
      <c r="AK1762"/>
      <c r="AL1762" t="b">
        <f t="shared" si="203"/>
        <v>1</v>
      </c>
      <c r="AM1762" t="b">
        <f t="shared" si="204"/>
        <v>1</v>
      </c>
      <c r="AN1762"/>
      <c r="AO1762"/>
      <c r="AP1762"/>
      <c r="AQ1762"/>
    </row>
    <row r="1763" spans="23:43" x14ac:dyDescent="0.25">
      <c r="W1763" t="b">
        <f t="shared" si="201"/>
        <v>1</v>
      </c>
      <c r="X1763" t="b">
        <f t="shared" si="202"/>
        <v>1</v>
      </c>
      <c r="Y1763"/>
      <c r="Z1763"/>
      <c r="AA1763"/>
      <c r="AF1763"/>
      <c r="AG1763"/>
      <c r="AH1763"/>
      <c r="AJ1763"/>
      <c r="AK1763"/>
      <c r="AL1763" t="b">
        <f t="shared" si="203"/>
        <v>1</v>
      </c>
      <c r="AM1763" t="b">
        <f t="shared" si="204"/>
        <v>1</v>
      </c>
      <c r="AN1763"/>
      <c r="AO1763"/>
      <c r="AP1763"/>
      <c r="AQ1763"/>
    </row>
    <row r="1764" spans="23:43" x14ac:dyDescent="0.25">
      <c r="W1764" t="b">
        <f t="shared" si="201"/>
        <v>1</v>
      </c>
      <c r="X1764" t="b">
        <f t="shared" si="202"/>
        <v>1</v>
      </c>
      <c r="Y1764"/>
      <c r="Z1764"/>
      <c r="AA1764"/>
      <c r="AF1764"/>
      <c r="AG1764"/>
      <c r="AH1764"/>
      <c r="AJ1764"/>
      <c r="AK1764"/>
      <c r="AL1764" t="b">
        <f t="shared" si="203"/>
        <v>1</v>
      </c>
      <c r="AM1764" t="b">
        <f t="shared" si="204"/>
        <v>1</v>
      </c>
      <c r="AN1764"/>
      <c r="AO1764"/>
      <c r="AP1764"/>
      <c r="AQ1764"/>
    </row>
    <row r="1765" spans="23:43" x14ac:dyDescent="0.25">
      <c r="W1765" t="b">
        <f t="shared" si="201"/>
        <v>1</v>
      </c>
      <c r="X1765" t="b">
        <f t="shared" si="202"/>
        <v>1</v>
      </c>
      <c r="Y1765"/>
      <c r="Z1765"/>
      <c r="AA1765"/>
      <c r="AF1765"/>
      <c r="AG1765"/>
      <c r="AH1765"/>
      <c r="AJ1765"/>
      <c r="AK1765"/>
      <c r="AL1765" t="b">
        <f t="shared" si="203"/>
        <v>1</v>
      </c>
      <c r="AM1765" t="b">
        <f t="shared" si="204"/>
        <v>1</v>
      </c>
      <c r="AN1765"/>
      <c r="AO1765"/>
      <c r="AP1765"/>
      <c r="AQ1765"/>
    </row>
    <row r="1766" spans="23:43" x14ac:dyDescent="0.25">
      <c r="W1766" t="b">
        <f t="shared" si="201"/>
        <v>1</v>
      </c>
      <c r="X1766" t="b">
        <f t="shared" si="202"/>
        <v>1</v>
      </c>
      <c r="Y1766"/>
      <c r="Z1766"/>
      <c r="AA1766"/>
      <c r="AF1766"/>
      <c r="AG1766"/>
      <c r="AH1766"/>
      <c r="AJ1766"/>
      <c r="AK1766"/>
      <c r="AL1766" t="b">
        <f t="shared" si="203"/>
        <v>1</v>
      </c>
      <c r="AM1766" t="b">
        <f t="shared" si="204"/>
        <v>1</v>
      </c>
      <c r="AN1766"/>
      <c r="AO1766"/>
      <c r="AP1766"/>
      <c r="AQ1766"/>
    </row>
    <row r="1767" spans="23:43" x14ac:dyDescent="0.25">
      <c r="W1767" t="b">
        <f t="shared" si="201"/>
        <v>1</v>
      </c>
      <c r="X1767" t="b">
        <f t="shared" si="202"/>
        <v>1</v>
      </c>
      <c r="Y1767"/>
      <c r="Z1767"/>
      <c r="AA1767"/>
      <c r="AF1767"/>
      <c r="AG1767"/>
      <c r="AH1767"/>
      <c r="AJ1767"/>
      <c r="AK1767"/>
      <c r="AL1767" t="b">
        <f t="shared" si="203"/>
        <v>1</v>
      </c>
      <c r="AM1767" t="b">
        <f t="shared" si="204"/>
        <v>1</v>
      </c>
      <c r="AN1767"/>
      <c r="AO1767"/>
      <c r="AP1767"/>
      <c r="AQ1767"/>
    </row>
    <row r="1768" spans="23:43" x14ac:dyDescent="0.25">
      <c r="W1768" t="b">
        <f t="shared" si="201"/>
        <v>1</v>
      </c>
      <c r="X1768" t="b">
        <f t="shared" si="202"/>
        <v>1</v>
      </c>
      <c r="Y1768"/>
      <c r="Z1768"/>
      <c r="AA1768"/>
      <c r="AF1768"/>
      <c r="AG1768"/>
      <c r="AH1768"/>
      <c r="AJ1768"/>
      <c r="AK1768"/>
      <c r="AL1768" t="b">
        <f t="shared" si="203"/>
        <v>1</v>
      </c>
      <c r="AM1768" t="b">
        <f t="shared" si="204"/>
        <v>1</v>
      </c>
      <c r="AN1768"/>
      <c r="AO1768"/>
      <c r="AP1768"/>
      <c r="AQ1768"/>
    </row>
    <row r="1769" spans="23:43" x14ac:dyDescent="0.25">
      <c r="W1769" t="b">
        <f t="shared" si="201"/>
        <v>1</v>
      </c>
      <c r="X1769" t="b">
        <f t="shared" si="202"/>
        <v>1</v>
      </c>
      <c r="Y1769"/>
      <c r="Z1769"/>
      <c r="AA1769"/>
      <c r="AF1769"/>
      <c r="AG1769"/>
      <c r="AH1769"/>
      <c r="AJ1769"/>
      <c r="AK1769"/>
      <c r="AL1769" t="b">
        <f t="shared" si="203"/>
        <v>1</v>
      </c>
      <c r="AM1769" t="b">
        <f t="shared" si="204"/>
        <v>1</v>
      </c>
      <c r="AN1769"/>
      <c r="AO1769"/>
      <c r="AP1769"/>
      <c r="AQ1769"/>
    </row>
    <row r="1770" spans="23:43" x14ac:dyDescent="0.25">
      <c r="W1770" t="b">
        <f t="shared" si="201"/>
        <v>1</v>
      </c>
      <c r="X1770" t="b">
        <f t="shared" si="202"/>
        <v>1</v>
      </c>
      <c r="Y1770"/>
      <c r="Z1770"/>
      <c r="AA1770"/>
      <c r="AF1770"/>
      <c r="AG1770"/>
      <c r="AH1770"/>
      <c r="AJ1770"/>
      <c r="AK1770"/>
      <c r="AL1770" t="b">
        <f t="shared" si="203"/>
        <v>1</v>
      </c>
      <c r="AM1770" t="b">
        <f t="shared" si="204"/>
        <v>1</v>
      </c>
      <c r="AN1770"/>
      <c r="AO1770"/>
      <c r="AP1770"/>
      <c r="AQ1770"/>
    </row>
    <row r="1771" spans="23:43" x14ac:dyDescent="0.25">
      <c r="W1771" t="b">
        <f t="shared" si="201"/>
        <v>1</v>
      </c>
      <c r="X1771" t="b">
        <f t="shared" si="202"/>
        <v>1</v>
      </c>
      <c r="Y1771"/>
      <c r="Z1771"/>
      <c r="AA1771"/>
      <c r="AF1771"/>
      <c r="AG1771"/>
      <c r="AH1771"/>
      <c r="AJ1771"/>
      <c r="AK1771"/>
      <c r="AL1771" t="b">
        <f t="shared" si="203"/>
        <v>1</v>
      </c>
      <c r="AM1771" t="b">
        <f t="shared" si="204"/>
        <v>1</v>
      </c>
      <c r="AN1771"/>
      <c r="AO1771"/>
      <c r="AP1771"/>
      <c r="AQ1771"/>
    </row>
    <row r="1772" spans="23:43" x14ac:dyDescent="0.25">
      <c r="W1772" t="b">
        <f t="shared" si="201"/>
        <v>1</v>
      </c>
      <c r="X1772" t="b">
        <f t="shared" si="202"/>
        <v>1</v>
      </c>
      <c r="Y1772"/>
      <c r="Z1772"/>
      <c r="AA1772"/>
      <c r="AF1772"/>
      <c r="AG1772"/>
      <c r="AH1772"/>
      <c r="AJ1772"/>
      <c r="AK1772"/>
      <c r="AL1772" t="b">
        <f t="shared" si="203"/>
        <v>1</v>
      </c>
      <c r="AM1772" t="b">
        <f t="shared" si="204"/>
        <v>1</v>
      </c>
      <c r="AN1772"/>
      <c r="AO1772"/>
      <c r="AP1772"/>
      <c r="AQ1772"/>
    </row>
    <row r="1773" spans="23:43" x14ac:dyDescent="0.25">
      <c r="W1773" t="b">
        <f t="shared" si="201"/>
        <v>1</v>
      </c>
      <c r="X1773" t="b">
        <f t="shared" si="202"/>
        <v>1</v>
      </c>
      <c r="Y1773"/>
      <c r="Z1773"/>
      <c r="AA1773"/>
      <c r="AF1773"/>
      <c r="AG1773"/>
      <c r="AH1773"/>
      <c r="AJ1773"/>
      <c r="AK1773"/>
      <c r="AL1773" t="b">
        <f t="shared" si="203"/>
        <v>1</v>
      </c>
      <c r="AM1773" t="b">
        <f t="shared" si="204"/>
        <v>1</v>
      </c>
      <c r="AN1773"/>
      <c r="AO1773"/>
      <c r="AP1773"/>
      <c r="AQ1773"/>
    </row>
    <row r="1774" spans="23:43" x14ac:dyDescent="0.25">
      <c r="W1774" t="b">
        <f t="shared" si="201"/>
        <v>1</v>
      </c>
      <c r="X1774" t="b">
        <f t="shared" si="202"/>
        <v>1</v>
      </c>
      <c r="Y1774"/>
      <c r="Z1774"/>
      <c r="AA1774"/>
      <c r="AF1774"/>
      <c r="AG1774"/>
      <c r="AH1774"/>
      <c r="AJ1774"/>
      <c r="AK1774"/>
      <c r="AL1774" t="b">
        <f t="shared" si="203"/>
        <v>1</v>
      </c>
      <c r="AM1774" t="b">
        <f t="shared" si="204"/>
        <v>1</v>
      </c>
      <c r="AN1774"/>
      <c r="AO1774"/>
      <c r="AP1774"/>
      <c r="AQ1774"/>
    </row>
    <row r="1775" spans="23:43" x14ac:dyDescent="0.25">
      <c r="W1775" t="b">
        <f t="shared" si="201"/>
        <v>1</v>
      </c>
      <c r="X1775" t="b">
        <f t="shared" si="202"/>
        <v>1</v>
      </c>
      <c r="Y1775"/>
      <c r="Z1775"/>
      <c r="AA1775"/>
      <c r="AF1775"/>
      <c r="AG1775"/>
      <c r="AH1775"/>
      <c r="AJ1775"/>
      <c r="AK1775"/>
      <c r="AL1775" t="b">
        <f t="shared" si="203"/>
        <v>1</v>
      </c>
      <c r="AM1775" t="b">
        <f t="shared" si="204"/>
        <v>1</v>
      </c>
      <c r="AN1775"/>
      <c r="AO1775"/>
      <c r="AP1775"/>
      <c r="AQ1775"/>
    </row>
    <row r="1776" spans="23:43" x14ac:dyDescent="0.25">
      <c r="W1776" t="b">
        <f t="shared" si="201"/>
        <v>1</v>
      </c>
      <c r="X1776" t="b">
        <f t="shared" si="202"/>
        <v>1</v>
      </c>
      <c r="Y1776"/>
      <c r="Z1776"/>
      <c r="AA1776"/>
      <c r="AF1776"/>
      <c r="AG1776"/>
      <c r="AH1776"/>
      <c r="AJ1776"/>
      <c r="AK1776"/>
      <c r="AL1776" t="b">
        <f t="shared" si="203"/>
        <v>1</v>
      </c>
      <c r="AM1776" t="b">
        <f t="shared" si="204"/>
        <v>1</v>
      </c>
      <c r="AN1776"/>
      <c r="AO1776"/>
      <c r="AP1776"/>
      <c r="AQ1776"/>
    </row>
    <row r="1777" spans="23:43" x14ac:dyDescent="0.25">
      <c r="W1777" t="b">
        <f t="shared" si="201"/>
        <v>1</v>
      </c>
      <c r="X1777" t="b">
        <f t="shared" si="202"/>
        <v>1</v>
      </c>
      <c r="Y1777"/>
      <c r="Z1777"/>
      <c r="AA1777"/>
      <c r="AF1777"/>
      <c r="AG1777"/>
      <c r="AH1777"/>
      <c r="AJ1777"/>
      <c r="AK1777"/>
      <c r="AL1777" t="b">
        <f t="shared" si="203"/>
        <v>1</v>
      </c>
      <c r="AM1777" t="b">
        <f t="shared" si="204"/>
        <v>1</v>
      </c>
      <c r="AN1777"/>
      <c r="AO1777"/>
      <c r="AP1777"/>
      <c r="AQ1777"/>
    </row>
    <row r="1778" spans="23:43" x14ac:dyDescent="0.25">
      <c r="W1778" t="b">
        <f t="shared" si="201"/>
        <v>1</v>
      </c>
      <c r="X1778" t="b">
        <f t="shared" si="202"/>
        <v>1</v>
      </c>
      <c r="Y1778"/>
      <c r="Z1778"/>
      <c r="AA1778"/>
      <c r="AF1778"/>
      <c r="AG1778"/>
      <c r="AH1778"/>
      <c r="AJ1778"/>
      <c r="AK1778"/>
      <c r="AL1778" t="b">
        <f t="shared" si="203"/>
        <v>1</v>
      </c>
      <c r="AM1778" t="b">
        <f t="shared" si="204"/>
        <v>1</v>
      </c>
      <c r="AN1778"/>
      <c r="AO1778"/>
      <c r="AP1778"/>
      <c r="AQ1778"/>
    </row>
    <row r="1779" spans="23:43" x14ac:dyDescent="0.25">
      <c r="W1779" t="b">
        <f t="shared" si="201"/>
        <v>1</v>
      </c>
      <c r="X1779" t="b">
        <f t="shared" si="202"/>
        <v>1</v>
      </c>
      <c r="Y1779"/>
      <c r="Z1779"/>
      <c r="AA1779"/>
      <c r="AF1779"/>
      <c r="AG1779"/>
      <c r="AH1779"/>
      <c r="AJ1779"/>
      <c r="AK1779"/>
      <c r="AL1779" t="b">
        <f t="shared" si="203"/>
        <v>1</v>
      </c>
      <c r="AM1779" t="b">
        <f t="shared" si="204"/>
        <v>1</v>
      </c>
      <c r="AN1779"/>
      <c r="AO1779"/>
      <c r="AP1779"/>
      <c r="AQ1779"/>
    </row>
    <row r="1780" spans="23:43" x14ac:dyDescent="0.25">
      <c r="W1780" t="b">
        <f t="shared" si="201"/>
        <v>1</v>
      </c>
      <c r="X1780" t="b">
        <f t="shared" si="202"/>
        <v>1</v>
      </c>
      <c r="Y1780"/>
      <c r="Z1780"/>
      <c r="AA1780"/>
      <c r="AF1780"/>
      <c r="AG1780"/>
      <c r="AH1780"/>
      <c r="AJ1780"/>
      <c r="AK1780"/>
      <c r="AL1780" t="b">
        <f t="shared" si="203"/>
        <v>1</v>
      </c>
      <c r="AM1780" t="b">
        <f t="shared" si="204"/>
        <v>1</v>
      </c>
      <c r="AN1780"/>
      <c r="AO1780"/>
      <c r="AP1780"/>
      <c r="AQ1780"/>
    </row>
    <row r="1781" spans="23:43" x14ac:dyDescent="0.25">
      <c r="W1781" t="b">
        <f t="shared" si="201"/>
        <v>1</v>
      </c>
      <c r="X1781" t="b">
        <f t="shared" si="202"/>
        <v>1</v>
      </c>
      <c r="Y1781"/>
      <c r="Z1781"/>
      <c r="AA1781"/>
      <c r="AF1781"/>
      <c r="AG1781"/>
      <c r="AH1781"/>
      <c r="AJ1781"/>
      <c r="AK1781"/>
      <c r="AL1781" t="b">
        <f t="shared" si="203"/>
        <v>1</v>
      </c>
      <c r="AM1781" t="b">
        <f t="shared" si="204"/>
        <v>1</v>
      </c>
      <c r="AN1781"/>
      <c r="AO1781"/>
      <c r="AP1781"/>
      <c r="AQ1781"/>
    </row>
    <row r="1782" spans="23:43" x14ac:dyDescent="0.25">
      <c r="W1782" t="b">
        <f t="shared" si="201"/>
        <v>1</v>
      </c>
      <c r="X1782" t="b">
        <f t="shared" si="202"/>
        <v>1</v>
      </c>
      <c r="Y1782"/>
      <c r="Z1782"/>
      <c r="AA1782"/>
      <c r="AF1782"/>
      <c r="AG1782"/>
      <c r="AH1782"/>
      <c r="AJ1782"/>
      <c r="AK1782"/>
      <c r="AL1782" t="b">
        <f t="shared" si="203"/>
        <v>1</v>
      </c>
      <c r="AM1782" t="b">
        <f t="shared" si="204"/>
        <v>1</v>
      </c>
      <c r="AN1782"/>
      <c r="AO1782"/>
      <c r="AP1782"/>
      <c r="AQ1782"/>
    </row>
    <row r="1783" spans="23:43" x14ac:dyDescent="0.25">
      <c r="W1783" t="b">
        <f t="shared" si="201"/>
        <v>1</v>
      </c>
      <c r="X1783" t="b">
        <f t="shared" si="202"/>
        <v>1</v>
      </c>
      <c r="Y1783"/>
      <c r="Z1783"/>
      <c r="AA1783"/>
      <c r="AF1783"/>
      <c r="AG1783"/>
      <c r="AH1783"/>
      <c r="AJ1783"/>
      <c r="AK1783"/>
      <c r="AL1783" t="b">
        <f t="shared" si="203"/>
        <v>1</v>
      </c>
      <c r="AM1783" t="b">
        <f t="shared" si="204"/>
        <v>1</v>
      </c>
      <c r="AN1783"/>
      <c r="AO1783"/>
      <c r="AP1783"/>
      <c r="AQ1783"/>
    </row>
    <row r="1784" spans="23:43" x14ac:dyDescent="0.25">
      <c r="W1784" t="b">
        <f t="shared" si="201"/>
        <v>1</v>
      </c>
      <c r="X1784" t="b">
        <f t="shared" si="202"/>
        <v>1</v>
      </c>
      <c r="Y1784"/>
      <c r="Z1784"/>
      <c r="AA1784"/>
      <c r="AF1784"/>
      <c r="AG1784"/>
      <c r="AH1784"/>
      <c r="AJ1784"/>
      <c r="AK1784"/>
      <c r="AL1784" t="b">
        <f t="shared" si="203"/>
        <v>1</v>
      </c>
      <c r="AM1784" t="b">
        <f t="shared" si="204"/>
        <v>1</v>
      </c>
      <c r="AN1784"/>
      <c r="AO1784"/>
      <c r="AP1784"/>
      <c r="AQ1784"/>
    </row>
    <row r="1785" spans="23:43" x14ac:dyDescent="0.25">
      <c r="W1785" t="b">
        <f t="shared" si="201"/>
        <v>1</v>
      </c>
      <c r="X1785" t="b">
        <f t="shared" si="202"/>
        <v>1</v>
      </c>
      <c r="Y1785"/>
      <c r="Z1785"/>
      <c r="AA1785"/>
      <c r="AF1785"/>
      <c r="AG1785"/>
      <c r="AH1785"/>
      <c r="AJ1785"/>
      <c r="AK1785"/>
      <c r="AL1785" t="b">
        <f t="shared" si="203"/>
        <v>1</v>
      </c>
      <c r="AM1785" t="b">
        <f t="shared" si="204"/>
        <v>1</v>
      </c>
      <c r="AN1785"/>
      <c r="AO1785"/>
      <c r="AP1785"/>
      <c r="AQ1785"/>
    </row>
    <row r="1786" spans="23:43" x14ac:dyDescent="0.25">
      <c r="W1786" t="b">
        <f t="shared" si="201"/>
        <v>1</v>
      </c>
      <c r="X1786" t="b">
        <f t="shared" si="202"/>
        <v>1</v>
      </c>
      <c r="Y1786"/>
      <c r="Z1786"/>
      <c r="AA1786"/>
      <c r="AF1786"/>
      <c r="AG1786"/>
      <c r="AH1786"/>
      <c r="AJ1786"/>
      <c r="AK1786"/>
      <c r="AL1786" t="b">
        <f t="shared" si="203"/>
        <v>1</v>
      </c>
      <c r="AM1786" t="b">
        <f t="shared" si="204"/>
        <v>1</v>
      </c>
      <c r="AN1786"/>
      <c r="AO1786"/>
      <c r="AP1786"/>
      <c r="AQ1786"/>
    </row>
    <row r="1787" spans="23:43" x14ac:dyDescent="0.25">
      <c r="W1787" t="b">
        <f t="shared" si="201"/>
        <v>1</v>
      </c>
      <c r="X1787" t="b">
        <f t="shared" si="202"/>
        <v>1</v>
      </c>
      <c r="Y1787"/>
      <c r="Z1787"/>
      <c r="AA1787"/>
      <c r="AF1787"/>
      <c r="AG1787"/>
      <c r="AH1787"/>
      <c r="AJ1787"/>
      <c r="AK1787"/>
      <c r="AL1787" t="b">
        <f t="shared" si="203"/>
        <v>1</v>
      </c>
      <c r="AM1787" t="b">
        <f t="shared" si="204"/>
        <v>1</v>
      </c>
      <c r="AN1787"/>
      <c r="AO1787"/>
      <c r="AP1787"/>
      <c r="AQ1787"/>
    </row>
    <row r="1788" spans="23:43" x14ac:dyDescent="0.25">
      <c r="W1788" t="b">
        <f t="shared" si="201"/>
        <v>1</v>
      </c>
      <c r="X1788" t="b">
        <f t="shared" si="202"/>
        <v>1</v>
      </c>
      <c r="Y1788"/>
      <c r="Z1788"/>
      <c r="AA1788"/>
      <c r="AF1788"/>
      <c r="AG1788"/>
      <c r="AH1788"/>
      <c r="AJ1788"/>
      <c r="AK1788"/>
      <c r="AL1788" t="b">
        <f t="shared" si="203"/>
        <v>1</v>
      </c>
      <c r="AM1788" t="b">
        <f t="shared" si="204"/>
        <v>1</v>
      </c>
      <c r="AN1788"/>
      <c r="AO1788"/>
      <c r="AP1788"/>
      <c r="AQ1788"/>
    </row>
    <row r="1789" spans="23:43" x14ac:dyDescent="0.25">
      <c r="W1789" t="b">
        <f t="shared" si="201"/>
        <v>1</v>
      </c>
      <c r="X1789" t="b">
        <f t="shared" si="202"/>
        <v>1</v>
      </c>
      <c r="Y1789"/>
      <c r="Z1789"/>
      <c r="AA1789"/>
      <c r="AF1789"/>
      <c r="AG1789"/>
      <c r="AH1789"/>
      <c r="AJ1789"/>
      <c r="AK1789"/>
      <c r="AL1789" t="b">
        <f t="shared" si="203"/>
        <v>1</v>
      </c>
      <c r="AM1789" t="b">
        <f t="shared" si="204"/>
        <v>1</v>
      </c>
      <c r="AN1789"/>
      <c r="AO1789"/>
      <c r="AP1789"/>
      <c r="AQ1789"/>
    </row>
    <row r="1790" spans="23:43" x14ac:dyDescent="0.25">
      <c r="W1790" t="b">
        <f t="shared" si="201"/>
        <v>1</v>
      </c>
      <c r="X1790" t="b">
        <f t="shared" si="202"/>
        <v>1</v>
      </c>
      <c r="Y1790"/>
      <c r="Z1790"/>
      <c r="AA1790"/>
      <c r="AF1790"/>
      <c r="AG1790"/>
      <c r="AH1790"/>
      <c r="AJ1790"/>
      <c r="AK1790"/>
      <c r="AL1790" t="b">
        <f t="shared" si="203"/>
        <v>1</v>
      </c>
      <c r="AM1790" t="b">
        <f t="shared" si="204"/>
        <v>1</v>
      </c>
      <c r="AN1790"/>
      <c r="AO1790"/>
      <c r="AP1790"/>
      <c r="AQ1790"/>
    </row>
    <row r="1791" spans="23:43" x14ac:dyDescent="0.25">
      <c r="W1791" t="b">
        <f t="shared" si="201"/>
        <v>1</v>
      </c>
      <c r="X1791" t="b">
        <f t="shared" si="202"/>
        <v>1</v>
      </c>
      <c r="Y1791"/>
      <c r="Z1791"/>
      <c r="AA1791"/>
      <c r="AF1791"/>
      <c r="AG1791"/>
      <c r="AH1791"/>
      <c r="AJ1791"/>
      <c r="AK1791"/>
      <c r="AL1791" t="b">
        <f t="shared" si="203"/>
        <v>1</v>
      </c>
      <c r="AM1791" t="b">
        <f t="shared" si="204"/>
        <v>1</v>
      </c>
      <c r="AN1791"/>
      <c r="AO1791"/>
      <c r="AP1791"/>
      <c r="AQ1791"/>
    </row>
    <row r="1792" spans="23:43" x14ac:dyDescent="0.25">
      <c r="W1792" t="b">
        <f t="shared" si="201"/>
        <v>1</v>
      </c>
      <c r="X1792" t="b">
        <f t="shared" si="202"/>
        <v>1</v>
      </c>
      <c r="Y1792"/>
      <c r="Z1792"/>
      <c r="AA1792"/>
      <c r="AF1792"/>
      <c r="AG1792"/>
      <c r="AH1792"/>
      <c r="AJ1792"/>
      <c r="AK1792"/>
      <c r="AL1792" t="b">
        <f t="shared" si="203"/>
        <v>1</v>
      </c>
      <c r="AM1792" t="b">
        <f t="shared" si="204"/>
        <v>1</v>
      </c>
      <c r="AN1792"/>
      <c r="AO1792"/>
      <c r="AP1792"/>
      <c r="AQ1792"/>
    </row>
    <row r="1793" spans="23:43" x14ac:dyDescent="0.25">
      <c r="W1793" t="b">
        <f t="shared" si="201"/>
        <v>1</v>
      </c>
      <c r="X1793" t="b">
        <f t="shared" si="202"/>
        <v>1</v>
      </c>
      <c r="Y1793"/>
      <c r="Z1793"/>
      <c r="AA1793"/>
      <c r="AF1793"/>
      <c r="AG1793"/>
      <c r="AH1793"/>
      <c r="AJ1793"/>
      <c r="AK1793"/>
      <c r="AL1793" t="b">
        <f t="shared" si="203"/>
        <v>1</v>
      </c>
      <c r="AM1793" t="b">
        <f t="shared" si="204"/>
        <v>1</v>
      </c>
      <c r="AN1793"/>
      <c r="AO1793"/>
      <c r="AP1793"/>
      <c r="AQ1793"/>
    </row>
    <row r="1794" spans="23:43" x14ac:dyDescent="0.25">
      <c r="W1794" t="b">
        <f t="shared" si="201"/>
        <v>1</v>
      </c>
      <c r="X1794" t="b">
        <f t="shared" si="202"/>
        <v>1</v>
      </c>
      <c r="Y1794"/>
      <c r="Z1794"/>
      <c r="AA1794"/>
      <c r="AF1794"/>
      <c r="AG1794"/>
      <c r="AH1794"/>
      <c r="AJ1794"/>
      <c r="AK1794"/>
      <c r="AL1794" t="b">
        <f t="shared" si="203"/>
        <v>1</v>
      </c>
      <c r="AM1794" t="b">
        <f t="shared" si="204"/>
        <v>1</v>
      </c>
      <c r="AN1794"/>
      <c r="AO1794"/>
      <c r="AP1794"/>
      <c r="AQ1794"/>
    </row>
    <row r="1795" spans="23:43" x14ac:dyDescent="0.25">
      <c r="W1795" t="b">
        <f t="shared" si="201"/>
        <v>1</v>
      </c>
      <c r="X1795" t="b">
        <f t="shared" si="202"/>
        <v>1</v>
      </c>
      <c r="Y1795"/>
      <c r="Z1795"/>
      <c r="AA1795"/>
      <c r="AF1795"/>
      <c r="AG1795"/>
      <c r="AH1795"/>
      <c r="AJ1795"/>
      <c r="AK1795"/>
      <c r="AL1795" t="b">
        <f t="shared" si="203"/>
        <v>1</v>
      </c>
      <c r="AM1795" t="b">
        <f t="shared" si="204"/>
        <v>1</v>
      </c>
      <c r="AN1795"/>
      <c r="AO1795"/>
      <c r="AP1795"/>
      <c r="AQ1795"/>
    </row>
    <row r="1796" spans="23:43" x14ac:dyDescent="0.25">
      <c r="W1796" t="b">
        <f t="shared" si="201"/>
        <v>1</v>
      </c>
      <c r="X1796" t="b">
        <f t="shared" si="202"/>
        <v>1</v>
      </c>
      <c r="Y1796"/>
      <c r="Z1796"/>
      <c r="AA1796"/>
      <c r="AF1796"/>
      <c r="AG1796"/>
      <c r="AH1796"/>
      <c r="AJ1796"/>
      <c r="AK1796"/>
      <c r="AL1796" t="b">
        <f t="shared" si="203"/>
        <v>1</v>
      </c>
      <c r="AM1796" t="b">
        <f t="shared" si="204"/>
        <v>1</v>
      </c>
      <c r="AN1796"/>
      <c r="AO1796"/>
      <c r="AP1796"/>
      <c r="AQ1796"/>
    </row>
    <row r="1797" spans="23:43" x14ac:dyDescent="0.25">
      <c r="W1797" t="b">
        <f t="shared" si="201"/>
        <v>1</v>
      </c>
      <c r="X1797" t="b">
        <f t="shared" si="202"/>
        <v>1</v>
      </c>
      <c r="Y1797"/>
      <c r="Z1797"/>
      <c r="AA1797"/>
      <c r="AF1797"/>
      <c r="AG1797"/>
      <c r="AH1797"/>
      <c r="AJ1797"/>
      <c r="AK1797"/>
      <c r="AL1797" t="b">
        <f t="shared" si="203"/>
        <v>1</v>
      </c>
      <c r="AM1797" t="b">
        <f t="shared" si="204"/>
        <v>1</v>
      </c>
      <c r="AN1797"/>
      <c r="AO1797"/>
      <c r="AP1797"/>
      <c r="AQ1797"/>
    </row>
    <row r="1798" spans="23:43" x14ac:dyDescent="0.25">
      <c r="W1798" t="b">
        <f t="shared" si="201"/>
        <v>1</v>
      </c>
      <c r="X1798" t="b">
        <f t="shared" si="202"/>
        <v>1</v>
      </c>
      <c r="Y1798"/>
      <c r="Z1798"/>
      <c r="AA1798"/>
      <c r="AF1798"/>
      <c r="AG1798"/>
      <c r="AH1798"/>
      <c r="AJ1798"/>
      <c r="AK1798"/>
      <c r="AL1798" t="b">
        <f t="shared" si="203"/>
        <v>1</v>
      </c>
      <c r="AM1798" t="b">
        <f t="shared" si="204"/>
        <v>1</v>
      </c>
      <c r="AN1798"/>
      <c r="AO1798"/>
      <c r="AP1798"/>
      <c r="AQ1798"/>
    </row>
    <row r="1799" spans="23:43" x14ac:dyDescent="0.25">
      <c r="W1799" t="b">
        <f t="shared" si="201"/>
        <v>1</v>
      </c>
      <c r="X1799" t="b">
        <f t="shared" si="202"/>
        <v>1</v>
      </c>
      <c r="Y1799"/>
      <c r="Z1799"/>
      <c r="AA1799"/>
      <c r="AF1799"/>
      <c r="AG1799"/>
      <c r="AH1799"/>
      <c r="AJ1799"/>
      <c r="AK1799"/>
      <c r="AL1799" t="b">
        <f t="shared" si="203"/>
        <v>1</v>
      </c>
      <c r="AM1799" t="b">
        <f t="shared" si="204"/>
        <v>1</v>
      </c>
      <c r="AN1799"/>
      <c r="AO1799"/>
      <c r="AP1799"/>
      <c r="AQ1799"/>
    </row>
    <row r="1800" spans="23:43" x14ac:dyDescent="0.25">
      <c r="W1800" t="b">
        <f t="shared" si="201"/>
        <v>1</v>
      </c>
      <c r="X1800" t="b">
        <f t="shared" si="202"/>
        <v>1</v>
      </c>
      <c r="Y1800"/>
      <c r="Z1800"/>
      <c r="AA1800"/>
      <c r="AF1800"/>
      <c r="AG1800"/>
      <c r="AH1800"/>
      <c r="AJ1800"/>
      <c r="AK1800"/>
      <c r="AL1800" t="b">
        <f t="shared" si="203"/>
        <v>1</v>
      </c>
      <c r="AM1800" t="b">
        <f t="shared" si="204"/>
        <v>1</v>
      </c>
      <c r="AN1800"/>
      <c r="AO1800"/>
      <c r="AP1800"/>
      <c r="AQ1800"/>
    </row>
    <row r="1801" spans="23:43" x14ac:dyDescent="0.25">
      <c r="W1801" t="b">
        <f t="shared" si="201"/>
        <v>1</v>
      </c>
      <c r="X1801" t="b">
        <f t="shared" si="202"/>
        <v>1</v>
      </c>
      <c r="Y1801"/>
      <c r="Z1801"/>
      <c r="AA1801"/>
      <c r="AF1801"/>
      <c r="AG1801"/>
      <c r="AH1801"/>
      <c r="AJ1801"/>
      <c r="AK1801"/>
      <c r="AL1801" t="b">
        <f t="shared" si="203"/>
        <v>1</v>
      </c>
      <c r="AM1801" t="b">
        <f t="shared" si="204"/>
        <v>1</v>
      </c>
      <c r="AN1801"/>
      <c r="AO1801"/>
      <c r="AP1801"/>
      <c r="AQ1801"/>
    </row>
    <row r="1802" spans="23:43" x14ac:dyDescent="0.25">
      <c r="W1802" t="b">
        <f t="shared" si="201"/>
        <v>1</v>
      </c>
      <c r="X1802" t="b">
        <f t="shared" si="202"/>
        <v>1</v>
      </c>
      <c r="Y1802"/>
      <c r="Z1802"/>
      <c r="AA1802"/>
      <c r="AF1802"/>
      <c r="AG1802"/>
      <c r="AH1802"/>
      <c r="AJ1802"/>
      <c r="AK1802"/>
      <c r="AL1802" t="b">
        <f t="shared" si="203"/>
        <v>1</v>
      </c>
      <c r="AM1802" t="b">
        <f t="shared" si="204"/>
        <v>1</v>
      </c>
      <c r="AN1802"/>
      <c r="AO1802"/>
      <c r="AP1802"/>
      <c r="AQ1802"/>
    </row>
    <row r="1803" spans="23:43" x14ac:dyDescent="0.25">
      <c r="W1803" t="b">
        <f t="shared" si="201"/>
        <v>1</v>
      </c>
      <c r="X1803" t="b">
        <f t="shared" si="202"/>
        <v>1</v>
      </c>
      <c r="Y1803"/>
      <c r="Z1803"/>
      <c r="AA1803"/>
      <c r="AF1803"/>
      <c r="AG1803"/>
      <c r="AH1803"/>
      <c r="AJ1803"/>
      <c r="AK1803"/>
      <c r="AL1803" t="b">
        <f t="shared" si="203"/>
        <v>1</v>
      </c>
      <c r="AM1803" t="b">
        <f t="shared" si="204"/>
        <v>1</v>
      </c>
      <c r="AN1803"/>
      <c r="AO1803"/>
      <c r="AP1803"/>
      <c r="AQ1803"/>
    </row>
    <row r="1804" spans="23:43" x14ac:dyDescent="0.25">
      <c r="W1804" t="b">
        <f t="shared" ref="W1804:W1867" si="205">IF(AND(U1804&lt;&gt;"",U1804&lt;&gt;"Grand Total",U1804&lt;&gt;"(blank)"),GETPIVOTDATA("Facility CCN",$U$10,"Facility CCN",U1804)=1,TRUE)</f>
        <v>1</v>
      </c>
      <c r="X1804" t="b">
        <f t="shared" ref="X1804:X1867" si="206">IF(AND(U1804&lt;&gt;"",U1804&lt;&gt;"Grand Total",U1804&lt;&gt;"(blank)"),LEN(U1804)=6,TRUE)</f>
        <v>1</v>
      </c>
      <c r="Y1804"/>
      <c r="Z1804"/>
      <c r="AA1804"/>
      <c r="AF1804"/>
      <c r="AG1804"/>
      <c r="AH1804"/>
      <c r="AJ1804"/>
      <c r="AK1804"/>
      <c r="AL1804" t="b">
        <f t="shared" ref="AL1804:AL1867" si="207">IF(AND(AJ1804&lt;&gt;"",AJ1804&lt;&gt;"Grand Total",AJ1804&lt;&gt;"(blank)"),GETPIVOTDATA("Provider NPI",$AJ$10,"Provider NPI",AJ1804)=1,TRUE)</f>
        <v>1</v>
      </c>
      <c r="AM1804" t="b">
        <f t="shared" ref="AM1804:AM1867" si="208">IF(AND(AJ1804&lt;&gt;"",AJ1804&lt;&gt;"Grand Total",AJ1804&lt;&gt;"(blank)"),LEN(AJ1804)=10,TRUE)</f>
        <v>1</v>
      </c>
      <c r="AN1804"/>
      <c r="AO1804"/>
      <c r="AP1804"/>
      <c r="AQ1804"/>
    </row>
    <row r="1805" spans="23:43" x14ac:dyDescent="0.25">
      <c r="W1805" t="b">
        <f t="shared" si="205"/>
        <v>1</v>
      </c>
      <c r="X1805" t="b">
        <f t="shared" si="206"/>
        <v>1</v>
      </c>
      <c r="Y1805"/>
      <c r="Z1805"/>
      <c r="AA1805"/>
      <c r="AF1805"/>
      <c r="AG1805"/>
      <c r="AH1805"/>
      <c r="AJ1805"/>
      <c r="AK1805"/>
      <c r="AL1805" t="b">
        <f t="shared" si="207"/>
        <v>1</v>
      </c>
      <c r="AM1805" t="b">
        <f t="shared" si="208"/>
        <v>1</v>
      </c>
      <c r="AN1805"/>
      <c r="AO1805"/>
      <c r="AP1805"/>
      <c r="AQ1805"/>
    </row>
    <row r="1806" spans="23:43" x14ac:dyDescent="0.25">
      <c r="W1806" t="b">
        <f t="shared" si="205"/>
        <v>1</v>
      </c>
      <c r="X1806" t="b">
        <f t="shared" si="206"/>
        <v>1</v>
      </c>
      <c r="Y1806"/>
      <c r="Z1806"/>
      <c r="AA1806"/>
      <c r="AF1806"/>
      <c r="AG1806"/>
      <c r="AH1806"/>
      <c r="AJ1806"/>
      <c r="AK1806"/>
      <c r="AL1806" t="b">
        <f t="shared" si="207"/>
        <v>1</v>
      </c>
      <c r="AM1806" t="b">
        <f t="shared" si="208"/>
        <v>1</v>
      </c>
      <c r="AN1806"/>
      <c r="AO1806"/>
      <c r="AP1806"/>
      <c r="AQ1806"/>
    </row>
    <row r="1807" spans="23:43" x14ac:dyDescent="0.25">
      <c r="W1807" t="b">
        <f t="shared" si="205"/>
        <v>1</v>
      </c>
      <c r="X1807" t="b">
        <f t="shared" si="206"/>
        <v>1</v>
      </c>
      <c r="Y1807"/>
      <c r="Z1807"/>
      <c r="AA1807"/>
      <c r="AF1807"/>
      <c r="AG1807"/>
      <c r="AH1807"/>
      <c r="AJ1807"/>
      <c r="AK1807"/>
      <c r="AL1807" t="b">
        <f t="shared" si="207"/>
        <v>1</v>
      </c>
      <c r="AM1807" t="b">
        <f t="shared" si="208"/>
        <v>1</v>
      </c>
      <c r="AN1807"/>
      <c r="AO1807"/>
      <c r="AP1807"/>
      <c r="AQ1807"/>
    </row>
    <row r="1808" spans="23:43" x14ac:dyDescent="0.25">
      <c r="W1808" t="b">
        <f t="shared" si="205"/>
        <v>1</v>
      </c>
      <c r="X1808" t="b">
        <f t="shared" si="206"/>
        <v>1</v>
      </c>
      <c r="Y1808"/>
      <c r="Z1808"/>
      <c r="AA1808"/>
      <c r="AF1808"/>
      <c r="AG1808"/>
      <c r="AH1808"/>
      <c r="AJ1808"/>
      <c r="AK1808"/>
      <c r="AL1808" t="b">
        <f t="shared" si="207"/>
        <v>1</v>
      </c>
      <c r="AM1808" t="b">
        <f t="shared" si="208"/>
        <v>1</v>
      </c>
      <c r="AN1808"/>
      <c r="AO1808"/>
      <c r="AP1808"/>
      <c r="AQ1808"/>
    </row>
    <row r="1809" spans="23:43" x14ac:dyDescent="0.25">
      <c r="W1809" t="b">
        <f t="shared" si="205"/>
        <v>1</v>
      </c>
      <c r="X1809" t="b">
        <f t="shared" si="206"/>
        <v>1</v>
      </c>
      <c r="Y1809"/>
      <c r="Z1809"/>
      <c r="AA1809"/>
      <c r="AF1809"/>
      <c r="AG1809"/>
      <c r="AH1809"/>
      <c r="AJ1809"/>
      <c r="AK1809"/>
      <c r="AL1809" t="b">
        <f t="shared" si="207"/>
        <v>1</v>
      </c>
      <c r="AM1809" t="b">
        <f t="shared" si="208"/>
        <v>1</v>
      </c>
      <c r="AN1809"/>
      <c r="AO1809"/>
      <c r="AP1809"/>
      <c r="AQ1809"/>
    </row>
    <row r="1810" spans="23:43" x14ac:dyDescent="0.25">
      <c r="W1810" t="b">
        <f t="shared" si="205"/>
        <v>1</v>
      </c>
      <c r="X1810" t="b">
        <f t="shared" si="206"/>
        <v>1</v>
      </c>
      <c r="Y1810"/>
      <c r="Z1810"/>
      <c r="AA1810"/>
      <c r="AF1810"/>
      <c r="AG1810"/>
      <c r="AH1810"/>
      <c r="AJ1810"/>
      <c r="AK1810"/>
      <c r="AL1810" t="b">
        <f t="shared" si="207"/>
        <v>1</v>
      </c>
      <c r="AM1810" t="b">
        <f t="shared" si="208"/>
        <v>1</v>
      </c>
      <c r="AN1810"/>
      <c r="AO1810"/>
      <c r="AP1810"/>
      <c r="AQ1810"/>
    </row>
    <row r="1811" spans="23:43" x14ac:dyDescent="0.25">
      <c r="W1811" t="b">
        <f t="shared" si="205"/>
        <v>1</v>
      </c>
      <c r="X1811" t="b">
        <f t="shared" si="206"/>
        <v>1</v>
      </c>
      <c r="Y1811"/>
      <c r="Z1811"/>
      <c r="AA1811"/>
      <c r="AF1811"/>
      <c r="AG1811"/>
      <c r="AH1811"/>
      <c r="AJ1811"/>
      <c r="AK1811"/>
      <c r="AL1811" t="b">
        <f t="shared" si="207"/>
        <v>1</v>
      </c>
      <c r="AM1811" t="b">
        <f t="shared" si="208"/>
        <v>1</v>
      </c>
      <c r="AN1811"/>
      <c r="AO1811"/>
      <c r="AP1811"/>
      <c r="AQ1811"/>
    </row>
    <row r="1812" spans="23:43" x14ac:dyDescent="0.25">
      <c r="W1812" t="b">
        <f t="shared" si="205"/>
        <v>1</v>
      </c>
      <c r="X1812" t="b">
        <f t="shared" si="206"/>
        <v>1</v>
      </c>
      <c r="Y1812"/>
      <c r="Z1812"/>
      <c r="AA1812"/>
      <c r="AF1812"/>
      <c r="AG1812"/>
      <c r="AH1812"/>
      <c r="AJ1812"/>
      <c r="AK1812"/>
      <c r="AL1812" t="b">
        <f t="shared" si="207"/>
        <v>1</v>
      </c>
      <c r="AM1812" t="b">
        <f t="shared" si="208"/>
        <v>1</v>
      </c>
      <c r="AN1812"/>
      <c r="AO1812"/>
      <c r="AP1812"/>
      <c r="AQ1812"/>
    </row>
    <row r="1813" spans="23:43" x14ac:dyDescent="0.25">
      <c r="W1813" t="b">
        <f t="shared" si="205"/>
        <v>1</v>
      </c>
      <c r="X1813" t="b">
        <f t="shared" si="206"/>
        <v>1</v>
      </c>
      <c r="Y1813"/>
      <c r="Z1813"/>
      <c r="AA1813"/>
      <c r="AF1813"/>
      <c r="AG1813"/>
      <c r="AH1813"/>
      <c r="AJ1813"/>
      <c r="AK1813"/>
      <c r="AL1813" t="b">
        <f t="shared" si="207"/>
        <v>1</v>
      </c>
      <c r="AM1813" t="b">
        <f t="shared" si="208"/>
        <v>1</v>
      </c>
      <c r="AN1813"/>
      <c r="AO1813"/>
      <c r="AP1813"/>
      <c r="AQ1813"/>
    </row>
    <row r="1814" spans="23:43" x14ac:dyDescent="0.25">
      <c r="W1814" t="b">
        <f t="shared" si="205"/>
        <v>1</v>
      </c>
      <c r="X1814" t="b">
        <f t="shared" si="206"/>
        <v>1</v>
      </c>
      <c r="Y1814"/>
      <c r="Z1814"/>
      <c r="AA1814"/>
      <c r="AF1814"/>
      <c r="AG1814"/>
      <c r="AH1814"/>
      <c r="AJ1814"/>
      <c r="AK1814"/>
      <c r="AL1814" t="b">
        <f t="shared" si="207"/>
        <v>1</v>
      </c>
      <c r="AM1814" t="b">
        <f t="shared" si="208"/>
        <v>1</v>
      </c>
      <c r="AN1814"/>
      <c r="AO1814"/>
      <c r="AP1814"/>
      <c r="AQ1814"/>
    </row>
    <row r="1815" spans="23:43" x14ac:dyDescent="0.25">
      <c r="W1815" t="b">
        <f t="shared" si="205"/>
        <v>1</v>
      </c>
      <c r="X1815" t="b">
        <f t="shared" si="206"/>
        <v>1</v>
      </c>
      <c r="Y1815"/>
      <c r="Z1815"/>
      <c r="AA1815"/>
      <c r="AF1815"/>
      <c r="AG1815"/>
      <c r="AH1815"/>
      <c r="AJ1815"/>
      <c r="AK1815"/>
      <c r="AL1815" t="b">
        <f t="shared" si="207"/>
        <v>1</v>
      </c>
      <c r="AM1815" t="b">
        <f t="shared" si="208"/>
        <v>1</v>
      </c>
      <c r="AN1815"/>
      <c r="AO1815"/>
      <c r="AP1815"/>
      <c r="AQ1815"/>
    </row>
    <row r="1816" spans="23:43" x14ac:dyDescent="0.25">
      <c r="W1816" t="b">
        <f t="shared" si="205"/>
        <v>1</v>
      </c>
      <c r="X1816" t="b">
        <f t="shared" si="206"/>
        <v>1</v>
      </c>
      <c r="Y1816"/>
      <c r="Z1816"/>
      <c r="AA1816"/>
      <c r="AF1816"/>
      <c r="AG1816"/>
      <c r="AH1816"/>
      <c r="AJ1816"/>
      <c r="AK1816"/>
      <c r="AL1816" t="b">
        <f t="shared" si="207"/>
        <v>1</v>
      </c>
      <c r="AM1816" t="b">
        <f t="shared" si="208"/>
        <v>1</v>
      </c>
      <c r="AN1816"/>
      <c r="AO1816"/>
      <c r="AP1816"/>
      <c r="AQ1816"/>
    </row>
    <row r="1817" spans="23:43" x14ac:dyDescent="0.25">
      <c r="W1817" t="b">
        <f t="shared" si="205"/>
        <v>1</v>
      </c>
      <c r="X1817" t="b">
        <f t="shared" si="206"/>
        <v>1</v>
      </c>
      <c r="Y1817"/>
      <c r="Z1817"/>
      <c r="AA1817"/>
      <c r="AF1817"/>
      <c r="AG1817"/>
      <c r="AH1817"/>
      <c r="AJ1817"/>
      <c r="AK1817"/>
      <c r="AL1817" t="b">
        <f t="shared" si="207"/>
        <v>1</v>
      </c>
      <c r="AM1817" t="b">
        <f t="shared" si="208"/>
        <v>1</v>
      </c>
      <c r="AN1817"/>
      <c r="AO1817"/>
      <c r="AP1817"/>
      <c r="AQ1817"/>
    </row>
    <row r="1818" spans="23:43" x14ac:dyDescent="0.25">
      <c r="W1818" t="b">
        <f t="shared" si="205"/>
        <v>1</v>
      </c>
      <c r="X1818" t="b">
        <f t="shared" si="206"/>
        <v>1</v>
      </c>
      <c r="Y1818"/>
      <c r="Z1818"/>
      <c r="AA1818"/>
      <c r="AF1818"/>
      <c r="AG1818"/>
      <c r="AH1818"/>
      <c r="AJ1818"/>
      <c r="AK1818"/>
      <c r="AL1818" t="b">
        <f t="shared" si="207"/>
        <v>1</v>
      </c>
      <c r="AM1818" t="b">
        <f t="shared" si="208"/>
        <v>1</v>
      </c>
      <c r="AN1818"/>
      <c r="AO1818"/>
      <c r="AP1818"/>
      <c r="AQ1818"/>
    </row>
    <row r="1819" spans="23:43" x14ac:dyDescent="0.25">
      <c r="W1819" t="b">
        <f t="shared" si="205"/>
        <v>1</v>
      </c>
      <c r="X1819" t="b">
        <f t="shared" si="206"/>
        <v>1</v>
      </c>
      <c r="Y1819"/>
      <c r="Z1819"/>
      <c r="AA1819"/>
      <c r="AF1819"/>
      <c r="AG1819"/>
      <c r="AH1819"/>
      <c r="AJ1819"/>
      <c r="AK1819"/>
      <c r="AL1819" t="b">
        <f t="shared" si="207"/>
        <v>1</v>
      </c>
      <c r="AM1819" t="b">
        <f t="shared" si="208"/>
        <v>1</v>
      </c>
      <c r="AN1819"/>
      <c r="AO1819"/>
      <c r="AP1819"/>
      <c r="AQ1819"/>
    </row>
    <row r="1820" spans="23:43" x14ac:dyDescent="0.25">
      <c r="W1820" t="b">
        <f t="shared" si="205"/>
        <v>1</v>
      </c>
      <c r="X1820" t="b">
        <f t="shared" si="206"/>
        <v>1</v>
      </c>
      <c r="Y1820"/>
      <c r="Z1820"/>
      <c r="AA1820"/>
      <c r="AF1820"/>
      <c r="AG1820"/>
      <c r="AH1820"/>
      <c r="AJ1820"/>
      <c r="AK1820"/>
      <c r="AL1820" t="b">
        <f t="shared" si="207"/>
        <v>1</v>
      </c>
      <c r="AM1820" t="b">
        <f t="shared" si="208"/>
        <v>1</v>
      </c>
      <c r="AN1820"/>
      <c r="AO1820"/>
      <c r="AP1820"/>
      <c r="AQ1820"/>
    </row>
    <row r="1821" spans="23:43" x14ac:dyDescent="0.25">
      <c r="W1821" t="b">
        <f t="shared" si="205"/>
        <v>1</v>
      </c>
      <c r="X1821" t="b">
        <f t="shared" si="206"/>
        <v>1</v>
      </c>
      <c r="Y1821"/>
      <c r="Z1821"/>
      <c r="AA1821"/>
      <c r="AF1821"/>
      <c r="AG1821"/>
      <c r="AH1821"/>
      <c r="AJ1821"/>
      <c r="AK1821"/>
      <c r="AL1821" t="b">
        <f t="shared" si="207"/>
        <v>1</v>
      </c>
      <c r="AM1821" t="b">
        <f t="shared" si="208"/>
        <v>1</v>
      </c>
      <c r="AN1821"/>
      <c r="AO1821"/>
      <c r="AP1821"/>
      <c r="AQ1821"/>
    </row>
    <row r="1822" spans="23:43" x14ac:dyDescent="0.25">
      <c r="W1822" t="b">
        <f t="shared" si="205"/>
        <v>1</v>
      </c>
      <c r="X1822" t="b">
        <f t="shared" si="206"/>
        <v>1</v>
      </c>
      <c r="Y1822"/>
      <c r="Z1822"/>
      <c r="AA1822"/>
      <c r="AF1822"/>
      <c r="AG1822"/>
      <c r="AH1822"/>
      <c r="AJ1822"/>
      <c r="AK1822"/>
      <c r="AL1822" t="b">
        <f t="shared" si="207"/>
        <v>1</v>
      </c>
      <c r="AM1822" t="b">
        <f t="shared" si="208"/>
        <v>1</v>
      </c>
      <c r="AN1822"/>
      <c r="AO1822"/>
      <c r="AP1822"/>
      <c r="AQ1822"/>
    </row>
    <row r="1823" spans="23:43" x14ac:dyDescent="0.25">
      <c r="W1823" t="b">
        <f t="shared" si="205"/>
        <v>1</v>
      </c>
      <c r="X1823" t="b">
        <f t="shared" si="206"/>
        <v>1</v>
      </c>
      <c r="Y1823"/>
      <c r="Z1823"/>
      <c r="AA1823"/>
      <c r="AF1823"/>
      <c r="AG1823"/>
      <c r="AH1823"/>
      <c r="AJ1823"/>
      <c r="AK1823"/>
      <c r="AL1823" t="b">
        <f t="shared" si="207"/>
        <v>1</v>
      </c>
      <c r="AM1823" t="b">
        <f t="shared" si="208"/>
        <v>1</v>
      </c>
      <c r="AN1823"/>
      <c r="AO1823"/>
      <c r="AP1823"/>
      <c r="AQ1823"/>
    </row>
    <row r="1824" spans="23:43" x14ac:dyDescent="0.25">
      <c r="W1824" t="b">
        <f t="shared" si="205"/>
        <v>1</v>
      </c>
      <c r="X1824" t="b">
        <f t="shared" si="206"/>
        <v>1</v>
      </c>
      <c r="Y1824"/>
      <c r="Z1824"/>
      <c r="AA1824"/>
      <c r="AF1824"/>
      <c r="AG1824"/>
      <c r="AH1824"/>
      <c r="AJ1824"/>
      <c r="AK1824"/>
      <c r="AL1824" t="b">
        <f t="shared" si="207"/>
        <v>1</v>
      </c>
      <c r="AM1824" t="b">
        <f t="shared" si="208"/>
        <v>1</v>
      </c>
      <c r="AN1824"/>
      <c r="AO1824"/>
      <c r="AP1824"/>
      <c r="AQ1824"/>
    </row>
    <row r="1825" spans="23:43" x14ac:dyDescent="0.25">
      <c r="W1825" t="b">
        <f t="shared" si="205"/>
        <v>1</v>
      </c>
      <c r="X1825" t="b">
        <f t="shared" si="206"/>
        <v>1</v>
      </c>
      <c r="Y1825"/>
      <c r="Z1825"/>
      <c r="AA1825"/>
      <c r="AF1825"/>
      <c r="AG1825"/>
      <c r="AH1825"/>
      <c r="AJ1825"/>
      <c r="AK1825"/>
      <c r="AL1825" t="b">
        <f t="shared" si="207"/>
        <v>1</v>
      </c>
      <c r="AM1825" t="b">
        <f t="shared" si="208"/>
        <v>1</v>
      </c>
      <c r="AN1825"/>
      <c r="AO1825"/>
      <c r="AP1825"/>
      <c r="AQ1825"/>
    </row>
    <row r="1826" spans="23:43" x14ac:dyDescent="0.25">
      <c r="W1826" t="b">
        <f t="shared" si="205"/>
        <v>1</v>
      </c>
      <c r="X1826" t="b">
        <f t="shared" si="206"/>
        <v>1</v>
      </c>
      <c r="Y1826"/>
      <c r="Z1826"/>
      <c r="AA1826"/>
      <c r="AF1826"/>
      <c r="AG1826"/>
      <c r="AH1826"/>
      <c r="AJ1826"/>
      <c r="AK1826"/>
      <c r="AL1826" t="b">
        <f t="shared" si="207"/>
        <v>1</v>
      </c>
      <c r="AM1826" t="b">
        <f t="shared" si="208"/>
        <v>1</v>
      </c>
      <c r="AN1826"/>
      <c r="AO1826"/>
      <c r="AP1826"/>
      <c r="AQ1826"/>
    </row>
    <row r="1827" spans="23:43" x14ac:dyDescent="0.25">
      <c r="W1827" t="b">
        <f t="shared" si="205"/>
        <v>1</v>
      </c>
      <c r="X1827" t="b">
        <f t="shared" si="206"/>
        <v>1</v>
      </c>
      <c r="Y1827"/>
      <c r="Z1827"/>
      <c r="AA1827"/>
      <c r="AF1827"/>
      <c r="AG1827"/>
      <c r="AH1827"/>
      <c r="AJ1827"/>
      <c r="AK1827"/>
      <c r="AL1827" t="b">
        <f t="shared" si="207"/>
        <v>1</v>
      </c>
      <c r="AM1827" t="b">
        <f t="shared" si="208"/>
        <v>1</v>
      </c>
      <c r="AN1827"/>
      <c r="AO1827"/>
      <c r="AP1827"/>
      <c r="AQ1827"/>
    </row>
    <row r="1828" spans="23:43" x14ac:dyDescent="0.25">
      <c r="W1828" t="b">
        <f t="shared" si="205"/>
        <v>1</v>
      </c>
      <c r="X1828" t="b">
        <f t="shared" si="206"/>
        <v>1</v>
      </c>
      <c r="Y1828"/>
      <c r="Z1828"/>
      <c r="AA1828"/>
      <c r="AF1828"/>
      <c r="AG1828"/>
      <c r="AH1828"/>
      <c r="AJ1828"/>
      <c r="AK1828"/>
      <c r="AL1828" t="b">
        <f t="shared" si="207"/>
        <v>1</v>
      </c>
      <c r="AM1828" t="b">
        <f t="shared" si="208"/>
        <v>1</v>
      </c>
      <c r="AN1828"/>
      <c r="AO1828"/>
      <c r="AP1828"/>
      <c r="AQ1828"/>
    </row>
    <row r="1829" spans="23:43" x14ac:dyDescent="0.25">
      <c r="W1829" t="b">
        <f t="shared" si="205"/>
        <v>1</v>
      </c>
      <c r="X1829" t="b">
        <f t="shared" si="206"/>
        <v>1</v>
      </c>
      <c r="Y1829"/>
      <c r="Z1829"/>
      <c r="AA1829"/>
      <c r="AF1829"/>
      <c r="AG1829"/>
      <c r="AH1829"/>
      <c r="AJ1829"/>
      <c r="AK1829"/>
      <c r="AL1829" t="b">
        <f t="shared" si="207"/>
        <v>1</v>
      </c>
      <c r="AM1829" t="b">
        <f t="shared" si="208"/>
        <v>1</v>
      </c>
      <c r="AN1829"/>
      <c r="AO1829"/>
      <c r="AP1829"/>
      <c r="AQ1829"/>
    </row>
    <row r="1830" spans="23:43" x14ac:dyDescent="0.25">
      <c r="W1830" t="b">
        <f t="shared" si="205"/>
        <v>1</v>
      </c>
      <c r="X1830" t="b">
        <f t="shared" si="206"/>
        <v>1</v>
      </c>
      <c r="Y1830"/>
      <c r="Z1830"/>
      <c r="AA1830"/>
      <c r="AF1830"/>
      <c r="AG1830"/>
      <c r="AH1830"/>
      <c r="AJ1830"/>
      <c r="AK1830"/>
      <c r="AL1830" t="b">
        <f t="shared" si="207"/>
        <v>1</v>
      </c>
      <c r="AM1830" t="b">
        <f t="shared" si="208"/>
        <v>1</v>
      </c>
      <c r="AN1830"/>
      <c r="AO1830"/>
      <c r="AP1830"/>
      <c r="AQ1830"/>
    </row>
    <row r="1831" spans="23:43" x14ac:dyDescent="0.25">
      <c r="W1831" t="b">
        <f t="shared" si="205"/>
        <v>1</v>
      </c>
      <c r="X1831" t="b">
        <f t="shared" si="206"/>
        <v>1</v>
      </c>
      <c r="Y1831"/>
      <c r="Z1831"/>
      <c r="AA1831"/>
      <c r="AF1831"/>
      <c r="AG1831"/>
      <c r="AH1831"/>
      <c r="AJ1831"/>
      <c r="AK1831"/>
      <c r="AL1831" t="b">
        <f t="shared" si="207"/>
        <v>1</v>
      </c>
      <c r="AM1831" t="b">
        <f t="shared" si="208"/>
        <v>1</v>
      </c>
      <c r="AN1831"/>
      <c r="AO1831"/>
      <c r="AP1831"/>
      <c r="AQ1831"/>
    </row>
    <row r="1832" spans="23:43" x14ac:dyDescent="0.25">
      <c r="W1832" t="b">
        <f t="shared" si="205"/>
        <v>1</v>
      </c>
      <c r="X1832" t="b">
        <f t="shared" si="206"/>
        <v>1</v>
      </c>
      <c r="Y1832"/>
      <c r="Z1832"/>
      <c r="AA1832"/>
      <c r="AF1832"/>
      <c r="AG1832"/>
      <c r="AH1832"/>
      <c r="AJ1832"/>
      <c r="AK1832"/>
      <c r="AL1832" t="b">
        <f t="shared" si="207"/>
        <v>1</v>
      </c>
      <c r="AM1832" t="b">
        <f t="shared" si="208"/>
        <v>1</v>
      </c>
      <c r="AN1832"/>
      <c r="AO1832"/>
      <c r="AP1832"/>
      <c r="AQ1832"/>
    </row>
    <row r="1833" spans="23:43" x14ac:dyDescent="0.25">
      <c r="W1833" t="b">
        <f t="shared" si="205"/>
        <v>1</v>
      </c>
      <c r="X1833" t="b">
        <f t="shared" si="206"/>
        <v>1</v>
      </c>
      <c r="Y1833"/>
      <c r="Z1833"/>
      <c r="AA1833"/>
      <c r="AF1833"/>
      <c r="AG1833"/>
      <c r="AH1833"/>
      <c r="AJ1833"/>
      <c r="AK1833"/>
      <c r="AL1833" t="b">
        <f t="shared" si="207"/>
        <v>1</v>
      </c>
      <c r="AM1833" t="b">
        <f t="shared" si="208"/>
        <v>1</v>
      </c>
      <c r="AN1833"/>
      <c r="AO1833"/>
      <c r="AP1833"/>
      <c r="AQ1833"/>
    </row>
    <row r="1834" spans="23:43" x14ac:dyDescent="0.25">
      <c r="W1834" t="b">
        <f t="shared" si="205"/>
        <v>1</v>
      </c>
      <c r="X1834" t="b">
        <f t="shared" si="206"/>
        <v>1</v>
      </c>
      <c r="Y1834"/>
      <c r="Z1834"/>
      <c r="AA1834"/>
      <c r="AF1834"/>
      <c r="AG1834"/>
      <c r="AH1834"/>
      <c r="AJ1834"/>
      <c r="AK1834"/>
      <c r="AL1834" t="b">
        <f t="shared" si="207"/>
        <v>1</v>
      </c>
      <c r="AM1834" t="b">
        <f t="shared" si="208"/>
        <v>1</v>
      </c>
      <c r="AN1834"/>
      <c r="AO1834"/>
      <c r="AP1834"/>
      <c r="AQ1834"/>
    </row>
    <row r="1835" spans="23:43" x14ac:dyDescent="0.25">
      <c r="W1835" t="b">
        <f t="shared" si="205"/>
        <v>1</v>
      </c>
      <c r="X1835" t="b">
        <f t="shared" si="206"/>
        <v>1</v>
      </c>
      <c r="Y1835"/>
      <c r="Z1835"/>
      <c r="AA1835"/>
      <c r="AF1835"/>
      <c r="AG1835"/>
      <c r="AH1835"/>
      <c r="AJ1835"/>
      <c r="AK1835"/>
      <c r="AL1835" t="b">
        <f t="shared" si="207"/>
        <v>1</v>
      </c>
      <c r="AM1835" t="b">
        <f t="shared" si="208"/>
        <v>1</v>
      </c>
      <c r="AN1835"/>
      <c r="AO1835"/>
      <c r="AP1835"/>
      <c r="AQ1835"/>
    </row>
    <row r="1836" spans="23:43" x14ac:dyDescent="0.25">
      <c r="W1836" t="b">
        <f t="shared" si="205"/>
        <v>1</v>
      </c>
      <c r="X1836" t="b">
        <f t="shared" si="206"/>
        <v>1</v>
      </c>
      <c r="Y1836"/>
      <c r="Z1836"/>
      <c r="AA1836"/>
      <c r="AF1836"/>
      <c r="AG1836"/>
      <c r="AH1836"/>
      <c r="AJ1836"/>
      <c r="AK1836"/>
      <c r="AL1836" t="b">
        <f t="shared" si="207"/>
        <v>1</v>
      </c>
      <c r="AM1836" t="b">
        <f t="shared" si="208"/>
        <v>1</v>
      </c>
      <c r="AN1836"/>
      <c r="AO1836"/>
      <c r="AP1836"/>
      <c r="AQ1836"/>
    </row>
    <row r="1837" spans="23:43" x14ac:dyDescent="0.25">
      <c r="W1837" t="b">
        <f t="shared" si="205"/>
        <v>1</v>
      </c>
      <c r="X1837" t="b">
        <f t="shared" si="206"/>
        <v>1</v>
      </c>
      <c r="Y1837"/>
      <c r="Z1837"/>
      <c r="AA1837"/>
      <c r="AF1837"/>
      <c r="AG1837"/>
      <c r="AH1837"/>
      <c r="AJ1837"/>
      <c r="AK1837"/>
      <c r="AL1837" t="b">
        <f t="shared" si="207"/>
        <v>1</v>
      </c>
      <c r="AM1837" t="b">
        <f t="shared" si="208"/>
        <v>1</v>
      </c>
      <c r="AN1837"/>
      <c r="AO1837"/>
      <c r="AP1837"/>
      <c r="AQ1837"/>
    </row>
    <row r="1838" spans="23:43" x14ac:dyDescent="0.25">
      <c r="W1838" t="b">
        <f t="shared" si="205"/>
        <v>1</v>
      </c>
      <c r="X1838" t="b">
        <f t="shared" si="206"/>
        <v>1</v>
      </c>
      <c r="Y1838"/>
      <c r="Z1838"/>
      <c r="AA1838"/>
      <c r="AF1838"/>
      <c r="AG1838"/>
      <c r="AH1838"/>
      <c r="AJ1838"/>
      <c r="AK1838"/>
      <c r="AL1838" t="b">
        <f t="shared" si="207"/>
        <v>1</v>
      </c>
      <c r="AM1838" t="b">
        <f t="shared" si="208"/>
        <v>1</v>
      </c>
      <c r="AN1838"/>
      <c r="AO1838"/>
      <c r="AP1838"/>
      <c r="AQ1838"/>
    </row>
    <row r="1839" spans="23:43" x14ac:dyDescent="0.25">
      <c r="W1839" t="b">
        <f t="shared" si="205"/>
        <v>1</v>
      </c>
      <c r="X1839" t="b">
        <f t="shared" si="206"/>
        <v>1</v>
      </c>
      <c r="Y1839"/>
      <c r="Z1839"/>
      <c r="AA1839"/>
      <c r="AF1839"/>
      <c r="AG1839"/>
      <c r="AH1839"/>
      <c r="AJ1839"/>
      <c r="AK1839"/>
      <c r="AL1839" t="b">
        <f t="shared" si="207"/>
        <v>1</v>
      </c>
      <c r="AM1839" t="b">
        <f t="shared" si="208"/>
        <v>1</v>
      </c>
      <c r="AN1839"/>
      <c r="AO1839"/>
      <c r="AP1839"/>
      <c r="AQ1839"/>
    </row>
    <row r="1840" spans="23:43" x14ac:dyDescent="0.25">
      <c r="W1840" t="b">
        <f t="shared" si="205"/>
        <v>1</v>
      </c>
      <c r="X1840" t="b">
        <f t="shared" si="206"/>
        <v>1</v>
      </c>
      <c r="Y1840"/>
      <c r="Z1840"/>
      <c r="AA1840"/>
      <c r="AF1840"/>
      <c r="AG1840"/>
      <c r="AH1840"/>
      <c r="AJ1840"/>
      <c r="AK1840"/>
      <c r="AL1840" t="b">
        <f t="shared" si="207"/>
        <v>1</v>
      </c>
      <c r="AM1840" t="b">
        <f t="shared" si="208"/>
        <v>1</v>
      </c>
      <c r="AN1840"/>
      <c r="AO1840"/>
      <c r="AP1840"/>
      <c r="AQ1840"/>
    </row>
    <row r="1841" spans="23:43" x14ac:dyDescent="0.25">
      <c r="W1841" t="b">
        <f t="shared" si="205"/>
        <v>1</v>
      </c>
      <c r="X1841" t="b">
        <f t="shared" si="206"/>
        <v>1</v>
      </c>
      <c r="Y1841"/>
      <c r="Z1841"/>
      <c r="AA1841"/>
      <c r="AF1841"/>
      <c r="AG1841"/>
      <c r="AH1841"/>
      <c r="AJ1841"/>
      <c r="AK1841"/>
      <c r="AL1841" t="b">
        <f t="shared" si="207"/>
        <v>1</v>
      </c>
      <c r="AM1841" t="b">
        <f t="shared" si="208"/>
        <v>1</v>
      </c>
      <c r="AN1841"/>
      <c r="AO1841"/>
      <c r="AP1841"/>
      <c r="AQ1841"/>
    </row>
    <row r="1842" spans="23:43" x14ac:dyDescent="0.25">
      <c r="W1842" t="b">
        <f t="shared" si="205"/>
        <v>1</v>
      </c>
      <c r="X1842" t="b">
        <f t="shared" si="206"/>
        <v>1</v>
      </c>
      <c r="Y1842"/>
      <c r="Z1842"/>
      <c r="AA1842"/>
      <c r="AF1842"/>
      <c r="AG1842"/>
      <c r="AH1842"/>
      <c r="AJ1842"/>
      <c r="AK1842"/>
      <c r="AL1842" t="b">
        <f t="shared" si="207"/>
        <v>1</v>
      </c>
      <c r="AM1842" t="b">
        <f t="shared" si="208"/>
        <v>1</v>
      </c>
      <c r="AN1842"/>
      <c r="AO1842"/>
      <c r="AP1842"/>
      <c r="AQ1842"/>
    </row>
    <row r="1843" spans="23:43" x14ac:dyDescent="0.25">
      <c r="W1843" t="b">
        <f t="shared" si="205"/>
        <v>1</v>
      </c>
      <c r="X1843" t="b">
        <f t="shared" si="206"/>
        <v>1</v>
      </c>
      <c r="Y1843"/>
      <c r="Z1843"/>
      <c r="AA1843"/>
      <c r="AF1843"/>
      <c r="AG1843"/>
      <c r="AH1843"/>
      <c r="AJ1843"/>
      <c r="AK1843"/>
      <c r="AL1843" t="b">
        <f t="shared" si="207"/>
        <v>1</v>
      </c>
      <c r="AM1843" t="b">
        <f t="shared" si="208"/>
        <v>1</v>
      </c>
      <c r="AN1843"/>
      <c r="AO1843"/>
      <c r="AP1843"/>
      <c r="AQ1843"/>
    </row>
    <row r="1844" spans="23:43" x14ac:dyDescent="0.25">
      <c r="W1844" t="b">
        <f t="shared" si="205"/>
        <v>1</v>
      </c>
      <c r="X1844" t="b">
        <f t="shared" si="206"/>
        <v>1</v>
      </c>
      <c r="Y1844"/>
      <c r="Z1844"/>
      <c r="AA1844"/>
      <c r="AF1844"/>
      <c r="AG1844"/>
      <c r="AH1844"/>
      <c r="AJ1844"/>
      <c r="AK1844"/>
      <c r="AL1844" t="b">
        <f t="shared" si="207"/>
        <v>1</v>
      </c>
      <c r="AM1844" t="b">
        <f t="shared" si="208"/>
        <v>1</v>
      </c>
      <c r="AN1844"/>
      <c r="AO1844"/>
      <c r="AP1844"/>
      <c r="AQ1844"/>
    </row>
    <row r="1845" spans="23:43" x14ac:dyDescent="0.25">
      <c r="W1845" t="b">
        <f t="shared" si="205"/>
        <v>1</v>
      </c>
      <c r="X1845" t="b">
        <f t="shared" si="206"/>
        <v>1</v>
      </c>
      <c r="Y1845"/>
      <c r="Z1845"/>
      <c r="AA1845"/>
      <c r="AF1845"/>
      <c r="AG1845"/>
      <c r="AH1845"/>
      <c r="AJ1845"/>
      <c r="AK1845"/>
      <c r="AL1845" t="b">
        <f t="shared" si="207"/>
        <v>1</v>
      </c>
      <c r="AM1845" t="b">
        <f t="shared" si="208"/>
        <v>1</v>
      </c>
      <c r="AN1845"/>
      <c r="AO1845"/>
      <c r="AP1845"/>
      <c r="AQ1845"/>
    </row>
    <row r="1846" spans="23:43" x14ac:dyDescent="0.25">
      <c r="W1846" t="b">
        <f t="shared" si="205"/>
        <v>1</v>
      </c>
      <c r="X1846" t="b">
        <f t="shared" si="206"/>
        <v>1</v>
      </c>
      <c r="Y1846"/>
      <c r="Z1846"/>
      <c r="AA1846"/>
      <c r="AF1846"/>
      <c r="AG1846"/>
      <c r="AH1846"/>
      <c r="AJ1846"/>
      <c r="AK1846"/>
      <c r="AL1846" t="b">
        <f t="shared" si="207"/>
        <v>1</v>
      </c>
      <c r="AM1846" t="b">
        <f t="shared" si="208"/>
        <v>1</v>
      </c>
      <c r="AN1846"/>
      <c r="AO1846"/>
      <c r="AP1846"/>
      <c r="AQ1846"/>
    </row>
    <row r="1847" spans="23:43" x14ac:dyDescent="0.25">
      <c r="W1847" t="b">
        <f t="shared" si="205"/>
        <v>1</v>
      </c>
      <c r="X1847" t="b">
        <f t="shared" si="206"/>
        <v>1</v>
      </c>
      <c r="Y1847"/>
      <c r="Z1847"/>
      <c r="AA1847"/>
      <c r="AF1847"/>
      <c r="AG1847"/>
      <c r="AH1847"/>
      <c r="AJ1847"/>
      <c r="AK1847"/>
      <c r="AL1847" t="b">
        <f t="shared" si="207"/>
        <v>1</v>
      </c>
      <c r="AM1847" t="b">
        <f t="shared" si="208"/>
        <v>1</v>
      </c>
      <c r="AN1847"/>
      <c r="AO1847"/>
      <c r="AP1847"/>
      <c r="AQ1847"/>
    </row>
    <row r="1848" spans="23:43" x14ac:dyDescent="0.25">
      <c r="W1848" t="b">
        <f t="shared" si="205"/>
        <v>1</v>
      </c>
      <c r="X1848" t="b">
        <f t="shared" si="206"/>
        <v>1</v>
      </c>
      <c r="Y1848"/>
      <c r="Z1848"/>
      <c r="AA1848"/>
      <c r="AF1848"/>
      <c r="AG1848"/>
      <c r="AH1848"/>
      <c r="AJ1848"/>
      <c r="AK1848"/>
      <c r="AL1848" t="b">
        <f t="shared" si="207"/>
        <v>1</v>
      </c>
      <c r="AM1848" t="b">
        <f t="shared" si="208"/>
        <v>1</v>
      </c>
      <c r="AN1848"/>
      <c r="AO1848"/>
      <c r="AP1848"/>
      <c r="AQ1848"/>
    </row>
    <row r="1849" spans="23:43" x14ac:dyDescent="0.25">
      <c r="W1849" t="b">
        <f t="shared" si="205"/>
        <v>1</v>
      </c>
      <c r="X1849" t="b">
        <f t="shared" si="206"/>
        <v>1</v>
      </c>
      <c r="Y1849"/>
      <c r="Z1849"/>
      <c r="AA1849"/>
      <c r="AF1849"/>
      <c r="AG1849"/>
      <c r="AH1849"/>
      <c r="AJ1849"/>
      <c r="AK1849"/>
      <c r="AL1849" t="b">
        <f t="shared" si="207"/>
        <v>1</v>
      </c>
      <c r="AM1849" t="b">
        <f t="shared" si="208"/>
        <v>1</v>
      </c>
      <c r="AN1849"/>
      <c r="AO1849"/>
      <c r="AP1849"/>
      <c r="AQ1849"/>
    </row>
    <row r="1850" spans="23:43" x14ac:dyDescent="0.25">
      <c r="W1850" t="b">
        <f t="shared" si="205"/>
        <v>1</v>
      </c>
      <c r="X1850" t="b">
        <f t="shared" si="206"/>
        <v>1</v>
      </c>
      <c r="Y1850"/>
      <c r="Z1850"/>
      <c r="AA1850"/>
      <c r="AF1850"/>
      <c r="AG1850"/>
      <c r="AH1850"/>
      <c r="AJ1850"/>
      <c r="AK1850"/>
      <c r="AL1850" t="b">
        <f t="shared" si="207"/>
        <v>1</v>
      </c>
      <c r="AM1850" t="b">
        <f t="shared" si="208"/>
        <v>1</v>
      </c>
      <c r="AN1850"/>
      <c r="AO1850"/>
      <c r="AP1850"/>
      <c r="AQ1850"/>
    </row>
    <row r="1851" spans="23:43" x14ac:dyDescent="0.25">
      <c r="W1851" t="b">
        <f t="shared" si="205"/>
        <v>1</v>
      </c>
      <c r="X1851" t="b">
        <f t="shared" si="206"/>
        <v>1</v>
      </c>
      <c r="Y1851"/>
      <c r="Z1851"/>
      <c r="AA1851"/>
      <c r="AF1851"/>
      <c r="AG1851"/>
      <c r="AH1851"/>
      <c r="AJ1851"/>
      <c r="AK1851"/>
      <c r="AL1851" t="b">
        <f t="shared" si="207"/>
        <v>1</v>
      </c>
      <c r="AM1851" t="b">
        <f t="shared" si="208"/>
        <v>1</v>
      </c>
      <c r="AN1851"/>
      <c r="AO1851"/>
      <c r="AP1851"/>
      <c r="AQ1851"/>
    </row>
    <row r="1852" spans="23:43" x14ac:dyDescent="0.25">
      <c r="W1852" t="b">
        <f t="shared" si="205"/>
        <v>1</v>
      </c>
      <c r="X1852" t="b">
        <f t="shared" si="206"/>
        <v>1</v>
      </c>
      <c r="Y1852"/>
      <c r="Z1852"/>
      <c r="AA1852"/>
      <c r="AF1852"/>
      <c r="AG1852"/>
      <c r="AH1852"/>
      <c r="AJ1852"/>
      <c r="AK1852"/>
      <c r="AL1852" t="b">
        <f t="shared" si="207"/>
        <v>1</v>
      </c>
      <c r="AM1852" t="b">
        <f t="shared" si="208"/>
        <v>1</v>
      </c>
      <c r="AN1852"/>
      <c r="AO1852"/>
      <c r="AP1852"/>
      <c r="AQ1852"/>
    </row>
    <row r="1853" spans="23:43" x14ac:dyDescent="0.25">
      <c r="W1853" t="b">
        <f t="shared" si="205"/>
        <v>1</v>
      </c>
      <c r="X1853" t="b">
        <f t="shared" si="206"/>
        <v>1</v>
      </c>
      <c r="Y1853"/>
      <c r="Z1853"/>
      <c r="AA1853"/>
      <c r="AF1853"/>
      <c r="AG1853"/>
      <c r="AH1853"/>
      <c r="AJ1853"/>
      <c r="AK1853"/>
      <c r="AL1853" t="b">
        <f t="shared" si="207"/>
        <v>1</v>
      </c>
      <c r="AM1853" t="b">
        <f t="shared" si="208"/>
        <v>1</v>
      </c>
      <c r="AN1853"/>
      <c r="AO1853"/>
      <c r="AP1853"/>
      <c r="AQ1853"/>
    </row>
    <row r="1854" spans="23:43" x14ac:dyDescent="0.25">
      <c r="W1854" t="b">
        <f t="shared" si="205"/>
        <v>1</v>
      </c>
      <c r="X1854" t="b">
        <f t="shared" si="206"/>
        <v>1</v>
      </c>
      <c r="Y1854"/>
      <c r="Z1854"/>
      <c r="AA1854"/>
      <c r="AF1854"/>
      <c r="AG1854"/>
      <c r="AH1854"/>
      <c r="AJ1854"/>
      <c r="AK1854"/>
      <c r="AL1854" t="b">
        <f t="shared" si="207"/>
        <v>1</v>
      </c>
      <c r="AM1854" t="b">
        <f t="shared" si="208"/>
        <v>1</v>
      </c>
      <c r="AN1854"/>
      <c r="AO1854"/>
      <c r="AP1854"/>
      <c r="AQ1854"/>
    </row>
    <row r="1855" spans="23:43" x14ac:dyDescent="0.25">
      <c r="W1855" t="b">
        <f t="shared" si="205"/>
        <v>1</v>
      </c>
      <c r="X1855" t="b">
        <f t="shared" si="206"/>
        <v>1</v>
      </c>
      <c r="Y1855"/>
      <c r="Z1855"/>
      <c r="AA1855"/>
      <c r="AF1855"/>
      <c r="AG1855"/>
      <c r="AH1855"/>
      <c r="AJ1855"/>
      <c r="AK1855"/>
      <c r="AL1855" t="b">
        <f t="shared" si="207"/>
        <v>1</v>
      </c>
      <c r="AM1855" t="b">
        <f t="shared" si="208"/>
        <v>1</v>
      </c>
      <c r="AN1855"/>
      <c r="AO1855"/>
      <c r="AP1855"/>
      <c r="AQ1855"/>
    </row>
    <row r="1856" spans="23:43" x14ac:dyDescent="0.25">
      <c r="W1856" t="b">
        <f t="shared" si="205"/>
        <v>1</v>
      </c>
      <c r="X1856" t="b">
        <f t="shared" si="206"/>
        <v>1</v>
      </c>
      <c r="Y1856"/>
      <c r="Z1856"/>
      <c r="AA1856"/>
      <c r="AF1856"/>
      <c r="AG1856"/>
      <c r="AH1856"/>
      <c r="AJ1856"/>
      <c r="AK1856"/>
      <c r="AL1856" t="b">
        <f t="shared" si="207"/>
        <v>1</v>
      </c>
      <c r="AM1856" t="b">
        <f t="shared" si="208"/>
        <v>1</v>
      </c>
      <c r="AN1856"/>
      <c r="AO1856"/>
      <c r="AP1856"/>
      <c r="AQ1856"/>
    </row>
    <row r="1857" spans="23:43" x14ac:dyDescent="0.25">
      <c r="W1857" t="b">
        <f t="shared" si="205"/>
        <v>1</v>
      </c>
      <c r="X1857" t="b">
        <f t="shared" si="206"/>
        <v>1</v>
      </c>
      <c r="Y1857"/>
      <c r="Z1857"/>
      <c r="AA1857"/>
      <c r="AF1857"/>
      <c r="AG1857"/>
      <c r="AH1857"/>
      <c r="AJ1857"/>
      <c r="AK1857"/>
      <c r="AL1857" t="b">
        <f t="shared" si="207"/>
        <v>1</v>
      </c>
      <c r="AM1857" t="b">
        <f t="shared" si="208"/>
        <v>1</v>
      </c>
      <c r="AN1857"/>
      <c r="AO1857"/>
      <c r="AP1857"/>
      <c r="AQ1857"/>
    </row>
    <row r="1858" spans="23:43" x14ac:dyDescent="0.25">
      <c r="W1858" t="b">
        <f t="shared" si="205"/>
        <v>1</v>
      </c>
      <c r="X1858" t="b">
        <f t="shared" si="206"/>
        <v>1</v>
      </c>
      <c r="Y1858"/>
      <c r="Z1858"/>
      <c r="AA1858"/>
      <c r="AF1858"/>
      <c r="AG1858"/>
      <c r="AH1858"/>
      <c r="AJ1858"/>
      <c r="AK1858"/>
      <c r="AL1858" t="b">
        <f t="shared" si="207"/>
        <v>1</v>
      </c>
      <c r="AM1858" t="b">
        <f t="shared" si="208"/>
        <v>1</v>
      </c>
      <c r="AN1858"/>
      <c r="AO1858"/>
      <c r="AP1858"/>
      <c r="AQ1858"/>
    </row>
    <row r="1859" spans="23:43" x14ac:dyDescent="0.25">
      <c r="W1859" t="b">
        <f t="shared" si="205"/>
        <v>1</v>
      </c>
      <c r="X1859" t="b">
        <f t="shared" si="206"/>
        <v>1</v>
      </c>
      <c r="Y1859"/>
      <c r="Z1859"/>
      <c r="AA1859"/>
      <c r="AF1859"/>
      <c r="AG1859"/>
      <c r="AH1859"/>
      <c r="AJ1859"/>
      <c r="AK1859"/>
      <c r="AL1859" t="b">
        <f t="shared" si="207"/>
        <v>1</v>
      </c>
      <c r="AM1859" t="b">
        <f t="shared" si="208"/>
        <v>1</v>
      </c>
      <c r="AN1859"/>
      <c r="AO1859"/>
      <c r="AP1859"/>
      <c r="AQ1859"/>
    </row>
    <row r="1860" spans="23:43" x14ac:dyDescent="0.25">
      <c r="W1860" t="b">
        <f t="shared" si="205"/>
        <v>1</v>
      </c>
      <c r="X1860" t="b">
        <f t="shared" si="206"/>
        <v>1</v>
      </c>
      <c r="Y1860"/>
      <c r="Z1860"/>
      <c r="AA1860"/>
      <c r="AF1860"/>
      <c r="AG1860"/>
      <c r="AH1860"/>
      <c r="AJ1860"/>
      <c r="AK1860"/>
      <c r="AL1860" t="b">
        <f t="shared" si="207"/>
        <v>1</v>
      </c>
      <c r="AM1860" t="b">
        <f t="shared" si="208"/>
        <v>1</v>
      </c>
      <c r="AN1860"/>
      <c r="AO1860"/>
      <c r="AP1860"/>
      <c r="AQ1860"/>
    </row>
    <row r="1861" spans="23:43" x14ac:dyDescent="0.25">
      <c r="W1861" t="b">
        <f t="shared" si="205"/>
        <v>1</v>
      </c>
      <c r="X1861" t="b">
        <f t="shared" si="206"/>
        <v>1</v>
      </c>
      <c r="Y1861"/>
      <c r="Z1861"/>
      <c r="AA1861"/>
      <c r="AF1861"/>
      <c r="AG1861"/>
      <c r="AH1861"/>
      <c r="AJ1861"/>
      <c r="AK1861"/>
      <c r="AL1861" t="b">
        <f t="shared" si="207"/>
        <v>1</v>
      </c>
      <c r="AM1861" t="b">
        <f t="shared" si="208"/>
        <v>1</v>
      </c>
      <c r="AN1861"/>
      <c r="AO1861"/>
      <c r="AP1861"/>
      <c r="AQ1861"/>
    </row>
    <row r="1862" spans="23:43" x14ac:dyDescent="0.25">
      <c r="W1862" t="b">
        <f t="shared" si="205"/>
        <v>1</v>
      </c>
      <c r="X1862" t="b">
        <f t="shared" si="206"/>
        <v>1</v>
      </c>
      <c r="Y1862"/>
      <c r="Z1862"/>
      <c r="AA1862"/>
      <c r="AF1862"/>
      <c r="AG1862"/>
      <c r="AH1862"/>
      <c r="AJ1862"/>
      <c r="AK1862"/>
      <c r="AL1862" t="b">
        <f t="shared" si="207"/>
        <v>1</v>
      </c>
      <c r="AM1862" t="b">
        <f t="shared" si="208"/>
        <v>1</v>
      </c>
      <c r="AN1862"/>
      <c r="AO1862"/>
      <c r="AP1862"/>
      <c r="AQ1862"/>
    </row>
    <row r="1863" spans="23:43" x14ac:dyDescent="0.25">
      <c r="W1863" t="b">
        <f t="shared" si="205"/>
        <v>1</v>
      </c>
      <c r="X1863" t="b">
        <f t="shared" si="206"/>
        <v>1</v>
      </c>
      <c r="Y1863"/>
      <c r="Z1863"/>
      <c r="AA1863"/>
      <c r="AF1863"/>
      <c r="AG1863"/>
      <c r="AH1863"/>
      <c r="AJ1863"/>
      <c r="AK1863"/>
      <c r="AL1863" t="b">
        <f t="shared" si="207"/>
        <v>1</v>
      </c>
      <c r="AM1863" t="b">
        <f t="shared" si="208"/>
        <v>1</v>
      </c>
      <c r="AN1863"/>
      <c r="AO1863"/>
      <c r="AP1863"/>
      <c r="AQ1863"/>
    </row>
    <row r="1864" spans="23:43" x14ac:dyDescent="0.25">
      <c r="W1864" t="b">
        <f t="shared" si="205"/>
        <v>1</v>
      </c>
      <c r="X1864" t="b">
        <f t="shared" si="206"/>
        <v>1</v>
      </c>
      <c r="Y1864"/>
      <c r="Z1864"/>
      <c r="AA1864"/>
      <c r="AF1864"/>
      <c r="AG1864"/>
      <c r="AH1864"/>
      <c r="AJ1864"/>
      <c r="AK1864"/>
      <c r="AL1864" t="b">
        <f t="shared" si="207"/>
        <v>1</v>
      </c>
      <c r="AM1864" t="b">
        <f t="shared" si="208"/>
        <v>1</v>
      </c>
      <c r="AN1864"/>
      <c r="AO1864"/>
      <c r="AP1864"/>
      <c r="AQ1864"/>
    </row>
    <row r="1865" spans="23:43" x14ac:dyDescent="0.25">
      <c r="W1865" t="b">
        <f t="shared" si="205"/>
        <v>1</v>
      </c>
      <c r="X1865" t="b">
        <f t="shared" si="206"/>
        <v>1</v>
      </c>
      <c r="Y1865"/>
      <c r="Z1865"/>
      <c r="AA1865"/>
      <c r="AF1865"/>
      <c r="AG1865"/>
      <c r="AH1865"/>
      <c r="AJ1865"/>
      <c r="AK1865"/>
      <c r="AL1865" t="b">
        <f t="shared" si="207"/>
        <v>1</v>
      </c>
      <c r="AM1865" t="b">
        <f t="shared" si="208"/>
        <v>1</v>
      </c>
      <c r="AN1865"/>
      <c r="AO1865"/>
      <c r="AP1865"/>
      <c r="AQ1865"/>
    </row>
    <row r="1866" spans="23:43" x14ac:dyDescent="0.25">
      <c r="W1866" t="b">
        <f t="shared" si="205"/>
        <v>1</v>
      </c>
      <c r="X1866" t="b">
        <f t="shared" si="206"/>
        <v>1</v>
      </c>
      <c r="Y1866"/>
      <c r="Z1866"/>
      <c r="AA1866"/>
      <c r="AF1866"/>
      <c r="AG1866"/>
      <c r="AH1866"/>
      <c r="AJ1866"/>
      <c r="AK1866"/>
      <c r="AL1866" t="b">
        <f t="shared" si="207"/>
        <v>1</v>
      </c>
      <c r="AM1866" t="b">
        <f t="shared" si="208"/>
        <v>1</v>
      </c>
      <c r="AN1866"/>
      <c r="AO1866"/>
      <c r="AP1866"/>
      <c r="AQ1866"/>
    </row>
    <row r="1867" spans="23:43" x14ac:dyDescent="0.25">
      <c r="W1867" t="b">
        <f t="shared" si="205"/>
        <v>1</v>
      </c>
      <c r="X1867" t="b">
        <f t="shared" si="206"/>
        <v>1</v>
      </c>
      <c r="Y1867"/>
      <c r="Z1867"/>
      <c r="AA1867"/>
      <c r="AF1867"/>
      <c r="AG1867"/>
      <c r="AH1867"/>
      <c r="AJ1867"/>
      <c r="AK1867"/>
      <c r="AL1867" t="b">
        <f t="shared" si="207"/>
        <v>1</v>
      </c>
      <c r="AM1867" t="b">
        <f t="shared" si="208"/>
        <v>1</v>
      </c>
      <c r="AN1867"/>
      <c r="AO1867"/>
      <c r="AP1867"/>
      <c r="AQ1867"/>
    </row>
    <row r="1868" spans="23:43" x14ac:dyDescent="0.25">
      <c r="W1868" t="b">
        <f t="shared" ref="W1868:W1931" si="209">IF(AND(U1868&lt;&gt;"",U1868&lt;&gt;"Grand Total",U1868&lt;&gt;"(blank)"),GETPIVOTDATA("Facility CCN",$U$10,"Facility CCN",U1868)=1,TRUE)</f>
        <v>1</v>
      </c>
      <c r="X1868" t="b">
        <f t="shared" ref="X1868:X1931" si="210">IF(AND(U1868&lt;&gt;"",U1868&lt;&gt;"Grand Total",U1868&lt;&gt;"(blank)"),LEN(U1868)=6,TRUE)</f>
        <v>1</v>
      </c>
      <c r="Y1868"/>
      <c r="Z1868"/>
      <c r="AA1868"/>
      <c r="AF1868"/>
      <c r="AG1868"/>
      <c r="AH1868"/>
      <c r="AJ1868"/>
      <c r="AK1868"/>
      <c r="AL1868" t="b">
        <f t="shared" ref="AL1868:AL1931" si="211">IF(AND(AJ1868&lt;&gt;"",AJ1868&lt;&gt;"Grand Total",AJ1868&lt;&gt;"(blank)"),GETPIVOTDATA("Provider NPI",$AJ$10,"Provider NPI",AJ1868)=1,TRUE)</f>
        <v>1</v>
      </c>
      <c r="AM1868" t="b">
        <f t="shared" ref="AM1868:AM1931" si="212">IF(AND(AJ1868&lt;&gt;"",AJ1868&lt;&gt;"Grand Total",AJ1868&lt;&gt;"(blank)"),LEN(AJ1868)=10,TRUE)</f>
        <v>1</v>
      </c>
      <c r="AN1868"/>
      <c r="AO1868"/>
      <c r="AP1868"/>
      <c r="AQ1868"/>
    </row>
    <row r="1869" spans="23:43" x14ac:dyDescent="0.25">
      <c r="W1869" t="b">
        <f t="shared" si="209"/>
        <v>1</v>
      </c>
      <c r="X1869" t="b">
        <f t="shared" si="210"/>
        <v>1</v>
      </c>
      <c r="Y1869"/>
      <c r="Z1869"/>
      <c r="AA1869"/>
      <c r="AF1869"/>
      <c r="AG1869"/>
      <c r="AH1869"/>
      <c r="AJ1869"/>
      <c r="AK1869"/>
      <c r="AL1869" t="b">
        <f t="shared" si="211"/>
        <v>1</v>
      </c>
      <c r="AM1869" t="b">
        <f t="shared" si="212"/>
        <v>1</v>
      </c>
      <c r="AN1869"/>
      <c r="AO1869"/>
      <c r="AP1869"/>
      <c r="AQ1869"/>
    </row>
    <row r="1870" spans="23:43" x14ac:dyDescent="0.25">
      <c r="W1870" t="b">
        <f t="shared" si="209"/>
        <v>1</v>
      </c>
      <c r="X1870" t="b">
        <f t="shared" si="210"/>
        <v>1</v>
      </c>
      <c r="Y1870"/>
      <c r="Z1870"/>
      <c r="AA1870"/>
      <c r="AF1870"/>
      <c r="AG1870"/>
      <c r="AH1870"/>
      <c r="AJ1870"/>
      <c r="AK1870"/>
      <c r="AL1870" t="b">
        <f t="shared" si="211"/>
        <v>1</v>
      </c>
      <c r="AM1870" t="b">
        <f t="shared" si="212"/>
        <v>1</v>
      </c>
      <c r="AN1870"/>
      <c r="AO1870"/>
      <c r="AP1870"/>
      <c r="AQ1870"/>
    </row>
    <row r="1871" spans="23:43" x14ac:dyDescent="0.25">
      <c r="W1871" t="b">
        <f t="shared" si="209"/>
        <v>1</v>
      </c>
      <c r="X1871" t="b">
        <f t="shared" si="210"/>
        <v>1</v>
      </c>
      <c r="Y1871"/>
      <c r="Z1871"/>
      <c r="AA1871"/>
      <c r="AF1871"/>
      <c r="AG1871"/>
      <c r="AH1871"/>
      <c r="AJ1871"/>
      <c r="AK1871"/>
      <c r="AL1871" t="b">
        <f t="shared" si="211"/>
        <v>1</v>
      </c>
      <c r="AM1871" t="b">
        <f t="shared" si="212"/>
        <v>1</v>
      </c>
      <c r="AN1871"/>
      <c r="AO1871"/>
      <c r="AP1871"/>
      <c r="AQ1871"/>
    </row>
    <row r="1872" spans="23:43" x14ac:dyDescent="0.25">
      <c r="W1872" t="b">
        <f t="shared" si="209"/>
        <v>1</v>
      </c>
      <c r="X1872" t="b">
        <f t="shared" si="210"/>
        <v>1</v>
      </c>
      <c r="Y1872"/>
      <c r="Z1872"/>
      <c r="AA1872"/>
      <c r="AF1872"/>
      <c r="AG1872"/>
      <c r="AH1872"/>
      <c r="AJ1872"/>
      <c r="AK1872"/>
      <c r="AL1872" t="b">
        <f t="shared" si="211"/>
        <v>1</v>
      </c>
      <c r="AM1872" t="b">
        <f t="shared" si="212"/>
        <v>1</v>
      </c>
      <c r="AN1872"/>
      <c r="AO1872"/>
      <c r="AP1872"/>
      <c r="AQ1872"/>
    </row>
    <row r="1873" spans="23:43" x14ac:dyDescent="0.25">
      <c r="W1873" t="b">
        <f t="shared" si="209"/>
        <v>1</v>
      </c>
      <c r="X1873" t="b">
        <f t="shared" si="210"/>
        <v>1</v>
      </c>
      <c r="Y1873"/>
      <c r="Z1873"/>
      <c r="AA1873"/>
      <c r="AF1873"/>
      <c r="AG1873"/>
      <c r="AH1873"/>
      <c r="AJ1873"/>
      <c r="AK1873"/>
      <c r="AL1873" t="b">
        <f t="shared" si="211"/>
        <v>1</v>
      </c>
      <c r="AM1873" t="b">
        <f t="shared" si="212"/>
        <v>1</v>
      </c>
      <c r="AN1873"/>
      <c r="AO1873"/>
      <c r="AP1873"/>
      <c r="AQ1873"/>
    </row>
    <row r="1874" spans="23:43" x14ac:dyDescent="0.25">
      <c r="W1874" t="b">
        <f t="shared" si="209"/>
        <v>1</v>
      </c>
      <c r="X1874" t="b">
        <f t="shared" si="210"/>
        <v>1</v>
      </c>
      <c r="Y1874"/>
      <c r="Z1874"/>
      <c r="AA1874"/>
      <c r="AF1874"/>
      <c r="AG1874"/>
      <c r="AH1874"/>
      <c r="AJ1874"/>
      <c r="AK1874"/>
      <c r="AL1874" t="b">
        <f t="shared" si="211"/>
        <v>1</v>
      </c>
      <c r="AM1874" t="b">
        <f t="shared" si="212"/>
        <v>1</v>
      </c>
      <c r="AN1874"/>
      <c r="AO1874"/>
      <c r="AP1874"/>
      <c r="AQ1874"/>
    </row>
    <row r="1875" spans="23:43" x14ac:dyDescent="0.25">
      <c r="W1875" t="b">
        <f t="shared" si="209"/>
        <v>1</v>
      </c>
      <c r="X1875" t="b">
        <f t="shared" si="210"/>
        <v>1</v>
      </c>
      <c r="Y1875"/>
      <c r="Z1875"/>
      <c r="AA1875"/>
      <c r="AF1875"/>
      <c r="AG1875"/>
      <c r="AH1875"/>
      <c r="AJ1875"/>
      <c r="AK1875"/>
      <c r="AL1875" t="b">
        <f t="shared" si="211"/>
        <v>1</v>
      </c>
      <c r="AM1875" t="b">
        <f t="shared" si="212"/>
        <v>1</v>
      </c>
      <c r="AN1875"/>
      <c r="AO1875"/>
      <c r="AP1875"/>
      <c r="AQ1875"/>
    </row>
    <row r="1876" spans="23:43" x14ac:dyDescent="0.25">
      <c r="W1876" t="b">
        <f t="shared" si="209"/>
        <v>1</v>
      </c>
      <c r="X1876" t="b">
        <f t="shared" si="210"/>
        <v>1</v>
      </c>
      <c r="Y1876"/>
      <c r="Z1876"/>
      <c r="AA1876"/>
      <c r="AF1876"/>
      <c r="AG1876"/>
      <c r="AH1876"/>
      <c r="AJ1876"/>
      <c r="AK1876"/>
      <c r="AL1876" t="b">
        <f t="shared" si="211"/>
        <v>1</v>
      </c>
      <c r="AM1876" t="b">
        <f t="shared" si="212"/>
        <v>1</v>
      </c>
      <c r="AN1876"/>
      <c r="AO1876"/>
      <c r="AP1876"/>
      <c r="AQ1876"/>
    </row>
    <row r="1877" spans="23:43" x14ac:dyDescent="0.25">
      <c r="W1877" t="b">
        <f t="shared" si="209"/>
        <v>1</v>
      </c>
      <c r="X1877" t="b">
        <f t="shared" si="210"/>
        <v>1</v>
      </c>
      <c r="Y1877"/>
      <c r="Z1877"/>
      <c r="AA1877"/>
      <c r="AF1877"/>
      <c r="AG1877"/>
      <c r="AH1877"/>
      <c r="AJ1877"/>
      <c r="AK1877"/>
      <c r="AL1877" t="b">
        <f t="shared" si="211"/>
        <v>1</v>
      </c>
      <c r="AM1877" t="b">
        <f t="shared" si="212"/>
        <v>1</v>
      </c>
      <c r="AN1877"/>
      <c r="AO1877"/>
      <c r="AP1877"/>
      <c r="AQ1877"/>
    </row>
    <row r="1878" spans="23:43" x14ac:dyDescent="0.25">
      <c r="W1878" t="b">
        <f t="shared" si="209"/>
        <v>1</v>
      </c>
      <c r="X1878" t="b">
        <f t="shared" si="210"/>
        <v>1</v>
      </c>
      <c r="Y1878"/>
      <c r="Z1878"/>
      <c r="AA1878"/>
      <c r="AF1878"/>
      <c r="AG1878"/>
      <c r="AH1878"/>
      <c r="AJ1878"/>
      <c r="AK1878"/>
      <c r="AL1878" t="b">
        <f t="shared" si="211"/>
        <v>1</v>
      </c>
      <c r="AM1878" t="b">
        <f t="shared" si="212"/>
        <v>1</v>
      </c>
      <c r="AN1878"/>
      <c r="AO1878"/>
      <c r="AP1878"/>
      <c r="AQ1878"/>
    </row>
    <row r="1879" spans="23:43" x14ac:dyDescent="0.25">
      <c r="W1879" t="b">
        <f t="shared" si="209"/>
        <v>1</v>
      </c>
      <c r="X1879" t="b">
        <f t="shared" si="210"/>
        <v>1</v>
      </c>
      <c r="Y1879"/>
      <c r="Z1879"/>
      <c r="AA1879"/>
      <c r="AF1879"/>
      <c r="AG1879"/>
      <c r="AH1879"/>
      <c r="AJ1879"/>
      <c r="AK1879"/>
      <c r="AL1879" t="b">
        <f t="shared" si="211"/>
        <v>1</v>
      </c>
      <c r="AM1879" t="b">
        <f t="shared" si="212"/>
        <v>1</v>
      </c>
      <c r="AN1879"/>
      <c r="AO1879"/>
      <c r="AP1879"/>
      <c r="AQ1879"/>
    </row>
    <row r="1880" spans="23:43" x14ac:dyDescent="0.25">
      <c r="W1880" t="b">
        <f t="shared" si="209"/>
        <v>1</v>
      </c>
      <c r="X1880" t="b">
        <f t="shared" si="210"/>
        <v>1</v>
      </c>
      <c r="Y1880"/>
      <c r="Z1880"/>
      <c r="AA1880"/>
      <c r="AF1880"/>
      <c r="AG1880"/>
      <c r="AH1880"/>
      <c r="AJ1880"/>
      <c r="AK1880"/>
      <c r="AL1880" t="b">
        <f t="shared" si="211"/>
        <v>1</v>
      </c>
      <c r="AM1880" t="b">
        <f t="shared" si="212"/>
        <v>1</v>
      </c>
      <c r="AN1880"/>
      <c r="AO1880"/>
      <c r="AP1880"/>
      <c r="AQ1880"/>
    </row>
    <row r="1881" spans="23:43" x14ac:dyDescent="0.25">
      <c r="W1881" t="b">
        <f t="shared" si="209"/>
        <v>1</v>
      </c>
      <c r="X1881" t="b">
        <f t="shared" si="210"/>
        <v>1</v>
      </c>
      <c r="Y1881"/>
      <c r="Z1881"/>
      <c r="AA1881"/>
      <c r="AF1881"/>
      <c r="AG1881"/>
      <c r="AH1881"/>
      <c r="AJ1881"/>
      <c r="AK1881"/>
      <c r="AL1881" t="b">
        <f t="shared" si="211"/>
        <v>1</v>
      </c>
      <c r="AM1881" t="b">
        <f t="shared" si="212"/>
        <v>1</v>
      </c>
      <c r="AN1881"/>
      <c r="AO1881"/>
      <c r="AP1881"/>
      <c r="AQ1881"/>
    </row>
    <row r="1882" spans="23:43" x14ac:dyDescent="0.25">
      <c r="W1882" t="b">
        <f t="shared" si="209"/>
        <v>1</v>
      </c>
      <c r="X1882" t="b">
        <f t="shared" si="210"/>
        <v>1</v>
      </c>
      <c r="Y1882"/>
      <c r="Z1882"/>
      <c r="AA1882"/>
      <c r="AF1882"/>
      <c r="AG1882"/>
      <c r="AH1882"/>
      <c r="AJ1882"/>
      <c r="AK1882"/>
      <c r="AL1882" t="b">
        <f t="shared" si="211"/>
        <v>1</v>
      </c>
      <c r="AM1882" t="b">
        <f t="shared" si="212"/>
        <v>1</v>
      </c>
      <c r="AN1882"/>
      <c r="AO1882"/>
      <c r="AP1882"/>
      <c r="AQ1882"/>
    </row>
    <row r="1883" spans="23:43" x14ac:dyDescent="0.25">
      <c r="W1883" t="b">
        <f t="shared" si="209"/>
        <v>1</v>
      </c>
      <c r="X1883" t="b">
        <f t="shared" si="210"/>
        <v>1</v>
      </c>
      <c r="Y1883"/>
      <c r="Z1883"/>
      <c r="AA1883"/>
      <c r="AF1883"/>
      <c r="AG1883"/>
      <c r="AH1883"/>
      <c r="AJ1883"/>
      <c r="AK1883"/>
      <c r="AL1883" t="b">
        <f t="shared" si="211"/>
        <v>1</v>
      </c>
      <c r="AM1883" t="b">
        <f t="shared" si="212"/>
        <v>1</v>
      </c>
      <c r="AN1883"/>
      <c r="AO1883"/>
      <c r="AP1883"/>
      <c r="AQ1883"/>
    </row>
    <row r="1884" spans="23:43" x14ac:dyDescent="0.25">
      <c r="W1884" t="b">
        <f t="shared" si="209"/>
        <v>1</v>
      </c>
      <c r="X1884" t="b">
        <f t="shared" si="210"/>
        <v>1</v>
      </c>
      <c r="Y1884"/>
      <c r="Z1884"/>
      <c r="AA1884"/>
      <c r="AF1884"/>
      <c r="AG1884"/>
      <c r="AH1884"/>
      <c r="AJ1884"/>
      <c r="AK1884"/>
      <c r="AL1884" t="b">
        <f t="shared" si="211"/>
        <v>1</v>
      </c>
      <c r="AM1884" t="b">
        <f t="shared" si="212"/>
        <v>1</v>
      </c>
      <c r="AN1884"/>
      <c r="AO1884"/>
      <c r="AP1884"/>
      <c r="AQ1884"/>
    </row>
    <row r="1885" spans="23:43" x14ac:dyDescent="0.25">
      <c r="W1885" t="b">
        <f t="shared" si="209"/>
        <v>1</v>
      </c>
      <c r="X1885" t="b">
        <f t="shared" si="210"/>
        <v>1</v>
      </c>
      <c r="Y1885"/>
      <c r="Z1885"/>
      <c r="AA1885"/>
      <c r="AF1885"/>
      <c r="AG1885"/>
      <c r="AH1885"/>
      <c r="AJ1885"/>
      <c r="AK1885"/>
      <c r="AL1885" t="b">
        <f t="shared" si="211"/>
        <v>1</v>
      </c>
      <c r="AM1885" t="b">
        <f t="shared" si="212"/>
        <v>1</v>
      </c>
      <c r="AN1885"/>
      <c r="AO1885"/>
      <c r="AP1885"/>
      <c r="AQ1885"/>
    </row>
    <row r="1886" spans="23:43" x14ac:dyDescent="0.25">
      <c r="W1886" t="b">
        <f t="shared" si="209"/>
        <v>1</v>
      </c>
      <c r="X1886" t="b">
        <f t="shared" si="210"/>
        <v>1</v>
      </c>
      <c r="Y1886"/>
      <c r="Z1886"/>
      <c r="AA1886"/>
      <c r="AF1886"/>
      <c r="AG1886"/>
      <c r="AH1886"/>
      <c r="AJ1886"/>
      <c r="AK1886"/>
      <c r="AL1886" t="b">
        <f t="shared" si="211"/>
        <v>1</v>
      </c>
      <c r="AM1886" t="b">
        <f t="shared" si="212"/>
        <v>1</v>
      </c>
      <c r="AN1886"/>
      <c r="AO1886"/>
      <c r="AP1886"/>
      <c r="AQ1886"/>
    </row>
    <row r="1887" spans="23:43" x14ac:dyDescent="0.25">
      <c r="W1887" t="b">
        <f t="shared" si="209"/>
        <v>1</v>
      </c>
      <c r="X1887" t="b">
        <f t="shared" si="210"/>
        <v>1</v>
      </c>
      <c r="Y1887"/>
      <c r="Z1887"/>
      <c r="AA1887"/>
      <c r="AF1887"/>
      <c r="AG1887"/>
      <c r="AH1887"/>
      <c r="AJ1887"/>
      <c r="AK1887"/>
      <c r="AL1887" t="b">
        <f t="shared" si="211"/>
        <v>1</v>
      </c>
      <c r="AM1887" t="b">
        <f t="shared" si="212"/>
        <v>1</v>
      </c>
      <c r="AN1887"/>
      <c r="AO1887"/>
      <c r="AP1887"/>
      <c r="AQ1887"/>
    </row>
    <row r="1888" spans="23:43" x14ac:dyDescent="0.25">
      <c r="W1888" t="b">
        <f t="shared" si="209"/>
        <v>1</v>
      </c>
      <c r="X1888" t="b">
        <f t="shared" si="210"/>
        <v>1</v>
      </c>
      <c r="Y1888"/>
      <c r="Z1888"/>
      <c r="AA1888"/>
      <c r="AF1888"/>
      <c r="AG1888"/>
      <c r="AH1888"/>
      <c r="AJ1888"/>
      <c r="AK1888"/>
      <c r="AL1888" t="b">
        <f t="shared" si="211"/>
        <v>1</v>
      </c>
      <c r="AM1888" t="b">
        <f t="shared" si="212"/>
        <v>1</v>
      </c>
      <c r="AN1888"/>
      <c r="AO1888"/>
      <c r="AP1888"/>
      <c r="AQ1888"/>
    </row>
    <row r="1889" spans="23:43" x14ac:dyDescent="0.25">
      <c r="W1889" t="b">
        <f t="shared" si="209"/>
        <v>1</v>
      </c>
      <c r="X1889" t="b">
        <f t="shared" si="210"/>
        <v>1</v>
      </c>
      <c r="Y1889"/>
      <c r="Z1889"/>
      <c r="AA1889"/>
      <c r="AF1889"/>
      <c r="AG1889"/>
      <c r="AH1889"/>
      <c r="AJ1889"/>
      <c r="AK1889"/>
      <c r="AL1889" t="b">
        <f t="shared" si="211"/>
        <v>1</v>
      </c>
      <c r="AM1889" t="b">
        <f t="shared" si="212"/>
        <v>1</v>
      </c>
      <c r="AN1889"/>
      <c r="AO1889"/>
      <c r="AP1889"/>
      <c r="AQ1889"/>
    </row>
    <row r="1890" spans="23:43" x14ac:dyDescent="0.25">
      <c r="W1890" t="b">
        <f t="shared" si="209"/>
        <v>1</v>
      </c>
      <c r="X1890" t="b">
        <f t="shared" si="210"/>
        <v>1</v>
      </c>
      <c r="Y1890"/>
      <c r="Z1890"/>
      <c r="AA1890"/>
      <c r="AF1890"/>
      <c r="AG1890"/>
      <c r="AH1890"/>
      <c r="AJ1890"/>
      <c r="AK1890"/>
      <c r="AL1890" t="b">
        <f t="shared" si="211"/>
        <v>1</v>
      </c>
      <c r="AM1890" t="b">
        <f t="shared" si="212"/>
        <v>1</v>
      </c>
      <c r="AN1890"/>
      <c r="AO1890"/>
      <c r="AP1890"/>
      <c r="AQ1890"/>
    </row>
    <row r="1891" spans="23:43" x14ac:dyDescent="0.25">
      <c r="W1891" t="b">
        <f t="shared" si="209"/>
        <v>1</v>
      </c>
      <c r="X1891" t="b">
        <f t="shared" si="210"/>
        <v>1</v>
      </c>
      <c r="Y1891"/>
      <c r="Z1891"/>
      <c r="AA1891"/>
      <c r="AF1891"/>
      <c r="AG1891"/>
      <c r="AH1891"/>
      <c r="AJ1891"/>
      <c r="AK1891"/>
      <c r="AL1891" t="b">
        <f t="shared" si="211"/>
        <v>1</v>
      </c>
      <c r="AM1891" t="b">
        <f t="shared" si="212"/>
        <v>1</v>
      </c>
      <c r="AN1891"/>
      <c r="AO1891"/>
      <c r="AP1891"/>
      <c r="AQ1891"/>
    </row>
    <row r="1892" spans="23:43" x14ac:dyDescent="0.25">
      <c r="W1892" t="b">
        <f t="shared" si="209"/>
        <v>1</v>
      </c>
      <c r="X1892" t="b">
        <f t="shared" si="210"/>
        <v>1</v>
      </c>
      <c r="Y1892"/>
      <c r="Z1892"/>
      <c r="AA1892"/>
      <c r="AF1892"/>
      <c r="AG1892"/>
      <c r="AH1892"/>
      <c r="AJ1892"/>
      <c r="AK1892"/>
      <c r="AL1892" t="b">
        <f t="shared" si="211"/>
        <v>1</v>
      </c>
      <c r="AM1892" t="b">
        <f t="shared" si="212"/>
        <v>1</v>
      </c>
      <c r="AN1892"/>
      <c r="AO1892"/>
      <c r="AP1892"/>
      <c r="AQ1892"/>
    </row>
    <row r="1893" spans="23:43" x14ac:dyDescent="0.25">
      <c r="W1893" t="b">
        <f t="shared" si="209"/>
        <v>1</v>
      </c>
      <c r="X1893" t="b">
        <f t="shared" si="210"/>
        <v>1</v>
      </c>
      <c r="Y1893"/>
      <c r="Z1893"/>
      <c r="AA1893"/>
      <c r="AF1893"/>
      <c r="AG1893"/>
      <c r="AH1893"/>
      <c r="AJ1893"/>
      <c r="AK1893"/>
      <c r="AL1893" t="b">
        <f t="shared" si="211"/>
        <v>1</v>
      </c>
      <c r="AM1893" t="b">
        <f t="shared" si="212"/>
        <v>1</v>
      </c>
      <c r="AN1893"/>
      <c r="AO1893"/>
      <c r="AP1893"/>
      <c r="AQ1893"/>
    </row>
    <row r="1894" spans="23:43" x14ac:dyDescent="0.25">
      <c r="W1894" t="b">
        <f t="shared" si="209"/>
        <v>1</v>
      </c>
      <c r="X1894" t="b">
        <f t="shared" si="210"/>
        <v>1</v>
      </c>
      <c r="Y1894"/>
      <c r="Z1894"/>
      <c r="AA1894"/>
      <c r="AF1894"/>
      <c r="AG1894"/>
      <c r="AH1894"/>
      <c r="AJ1894"/>
      <c r="AK1894"/>
      <c r="AL1894" t="b">
        <f t="shared" si="211"/>
        <v>1</v>
      </c>
      <c r="AM1894" t="b">
        <f t="shared" si="212"/>
        <v>1</v>
      </c>
      <c r="AN1894"/>
      <c r="AO1894"/>
      <c r="AP1894"/>
      <c r="AQ1894"/>
    </row>
    <row r="1895" spans="23:43" x14ac:dyDescent="0.25">
      <c r="W1895" t="b">
        <f t="shared" si="209"/>
        <v>1</v>
      </c>
      <c r="X1895" t="b">
        <f t="shared" si="210"/>
        <v>1</v>
      </c>
      <c r="Y1895"/>
      <c r="Z1895"/>
      <c r="AA1895"/>
      <c r="AF1895"/>
      <c r="AG1895"/>
      <c r="AH1895"/>
      <c r="AJ1895"/>
      <c r="AK1895"/>
      <c r="AL1895" t="b">
        <f t="shared" si="211"/>
        <v>1</v>
      </c>
      <c r="AM1895" t="b">
        <f t="shared" si="212"/>
        <v>1</v>
      </c>
      <c r="AN1895"/>
      <c r="AO1895"/>
      <c r="AP1895"/>
      <c r="AQ1895"/>
    </row>
    <row r="1896" spans="23:43" x14ac:dyDescent="0.25">
      <c r="W1896" t="b">
        <f t="shared" si="209"/>
        <v>1</v>
      </c>
      <c r="X1896" t="b">
        <f t="shared" si="210"/>
        <v>1</v>
      </c>
      <c r="Y1896"/>
      <c r="Z1896"/>
      <c r="AA1896"/>
      <c r="AF1896"/>
      <c r="AG1896"/>
      <c r="AH1896"/>
      <c r="AJ1896"/>
      <c r="AK1896"/>
      <c r="AL1896" t="b">
        <f t="shared" si="211"/>
        <v>1</v>
      </c>
      <c r="AM1896" t="b">
        <f t="shared" si="212"/>
        <v>1</v>
      </c>
      <c r="AN1896"/>
      <c r="AO1896"/>
      <c r="AP1896"/>
      <c r="AQ1896"/>
    </row>
    <row r="1897" spans="23:43" x14ac:dyDescent="0.25">
      <c r="W1897" t="b">
        <f t="shared" si="209"/>
        <v>1</v>
      </c>
      <c r="X1897" t="b">
        <f t="shared" si="210"/>
        <v>1</v>
      </c>
      <c r="Y1897"/>
      <c r="Z1897"/>
      <c r="AA1897"/>
      <c r="AF1897"/>
      <c r="AG1897"/>
      <c r="AH1897"/>
      <c r="AJ1897"/>
      <c r="AK1897"/>
      <c r="AL1897" t="b">
        <f t="shared" si="211"/>
        <v>1</v>
      </c>
      <c r="AM1897" t="b">
        <f t="shared" si="212"/>
        <v>1</v>
      </c>
      <c r="AN1897"/>
      <c r="AO1897"/>
      <c r="AP1897"/>
      <c r="AQ1897"/>
    </row>
    <row r="1898" spans="23:43" x14ac:dyDescent="0.25">
      <c r="W1898" t="b">
        <f t="shared" si="209"/>
        <v>1</v>
      </c>
      <c r="X1898" t="b">
        <f t="shared" si="210"/>
        <v>1</v>
      </c>
      <c r="Y1898"/>
      <c r="Z1898"/>
      <c r="AA1898"/>
      <c r="AF1898"/>
      <c r="AG1898"/>
      <c r="AH1898"/>
      <c r="AJ1898"/>
      <c r="AK1898"/>
      <c r="AL1898" t="b">
        <f t="shared" si="211"/>
        <v>1</v>
      </c>
      <c r="AM1898" t="b">
        <f t="shared" si="212"/>
        <v>1</v>
      </c>
      <c r="AN1898"/>
      <c r="AO1898"/>
      <c r="AP1898"/>
      <c r="AQ1898"/>
    </row>
    <row r="1899" spans="23:43" x14ac:dyDescent="0.25">
      <c r="W1899" t="b">
        <f t="shared" si="209"/>
        <v>1</v>
      </c>
      <c r="X1899" t="b">
        <f t="shared" si="210"/>
        <v>1</v>
      </c>
      <c r="Y1899"/>
      <c r="Z1899"/>
      <c r="AA1899"/>
      <c r="AF1899"/>
      <c r="AG1899"/>
      <c r="AH1899"/>
      <c r="AJ1899"/>
      <c r="AK1899"/>
      <c r="AL1899" t="b">
        <f t="shared" si="211"/>
        <v>1</v>
      </c>
      <c r="AM1899" t="b">
        <f t="shared" si="212"/>
        <v>1</v>
      </c>
      <c r="AN1899"/>
      <c r="AO1899"/>
      <c r="AP1899"/>
      <c r="AQ1899"/>
    </row>
    <row r="1900" spans="23:43" x14ac:dyDescent="0.25">
      <c r="W1900" t="b">
        <f t="shared" si="209"/>
        <v>1</v>
      </c>
      <c r="X1900" t="b">
        <f t="shared" si="210"/>
        <v>1</v>
      </c>
      <c r="Y1900"/>
      <c r="Z1900"/>
      <c r="AA1900"/>
      <c r="AF1900"/>
      <c r="AG1900"/>
      <c r="AH1900"/>
      <c r="AJ1900"/>
      <c r="AK1900"/>
      <c r="AL1900" t="b">
        <f t="shared" si="211"/>
        <v>1</v>
      </c>
      <c r="AM1900" t="b">
        <f t="shared" si="212"/>
        <v>1</v>
      </c>
      <c r="AN1900"/>
      <c r="AO1900"/>
      <c r="AP1900"/>
      <c r="AQ1900"/>
    </row>
    <row r="1901" spans="23:43" x14ac:dyDescent="0.25">
      <c r="W1901" t="b">
        <f t="shared" si="209"/>
        <v>1</v>
      </c>
      <c r="X1901" t="b">
        <f t="shared" si="210"/>
        <v>1</v>
      </c>
      <c r="Y1901"/>
      <c r="Z1901"/>
      <c r="AA1901"/>
      <c r="AF1901"/>
      <c r="AG1901"/>
      <c r="AH1901"/>
      <c r="AJ1901"/>
      <c r="AK1901"/>
      <c r="AL1901" t="b">
        <f t="shared" si="211"/>
        <v>1</v>
      </c>
      <c r="AM1901" t="b">
        <f t="shared" si="212"/>
        <v>1</v>
      </c>
      <c r="AN1901"/>
      <c r="AO1901"/>
      <c r="AP1901"/>
      <c r="AQ1901"/>
    </row>
    <row r="1902" spans="23:43" x14ac:dyDescent="0.25">
      <c r="W1902" t="b">
        <f t="shared" si="209"/>
        <v>1</v>
      </c>
      <c r="X1902" t="b">
        <f t="shared" si="210"/>
        <v>1</v>
      </c>
      <c r="Y1902"/>
      <c r="Z1902"/>
      <c r="AA1902"/>
      <c r="AF1902"/>
      <c r="AG1902"/>
      <c r="AH1902"/>
      <c r="AJ1902"/>
      <c r="AK1902"/>
      <c r="AL1902" t="b">
        <f t="shared" si="211"/>
        <v>1</v>
      </c>
      <c r="AM1902" t="b">
        <f t="shared" si="212"/>
        <v>1</v>
      </c>
      <c r="AN1902"/>
      <c r="AO1902"/>
      <c r="AP1902"/>
      <c r="AQ1902"/>
    </row>
    <row r="1903" spans="23:43" x14ac:dyDescent="0.25">
      <c r="W1903" t="b">
        <f t="shared" si="209"/>
        <v>1</v>
      </c>
      <c r="X1903" t="b">
        <f t="shared" si="210"/>
        <v>1</v>
      </c>
      <c r="Y1903"/>
      <c r="Z1903"/>
      <c r="AA1903"/>
      <c r="AF1903"/>
      <c r="AG1903"/>
      <c r="AH1903"/>
      <c r="AJ1903"/>
      <c r="AK1903"/>
      <c r="AL1903" t="b">
        <f t="shared" si="211"/>
        <v>1</v>
      </c>
      <c r="AM1903" t="b">
        <f t="shared" si="212"/>
        <v>1</v>
      </c>
      <c r="AN1903"/>
      <c r="AO1903"/>
      <c r="AP1903"/>
      <c r="AQ1903"/>
    </row>
    <row r="1904" spans="23:43" x14ac:dyDescent="0.25">
      <c r="W1904" t="b">
        <f t="shared" si="209"/>
        <v>1</v>
      </c>
      <c r="X1904" t="b">
        <f t="shared" si="210"/>
        <v>1</v>
      </c>
      <c r="Y1904"/>
      <c r="Z1904"/>
      <c r="AA1904"/>
      <c r="AF1904"/>
      <c r="AG1904"/>
      <c r="AH1904"/>
      <c r="AJ1904"/>
      <c r="AK1904"/>
      <c r="AL1904" t="b">
        <f t="shared" si="211"/>
        <v>1</v>
      </c>
      <c r="AM1904" t="b">
        <f t="shared" si="212"/>
        <v>1</v>
      </c>
      <c r="AN1904"/>
      <c r="AO1904"/>
      <c r="AP1904"/>
      <c r="AQ1904"/>
    </row>
    <row r="1905" spans="23:43" x14ac:dyDescent="0.25">
      <c r="W1905" t="b">
        <f t="shared" si="209"/>
        <v>1</v>
      </c>
      <c r="X1905" t="b">
        <f t="shared" si="210"/>
        <v>1</v>
      </c>
      <c r="Y1905"/>
      <c r="Z1905"/>
      <c r="AA1905"/>
      <c r="AF1905"/>
      <c r="AG1905"/>
      <c r="AH1905"/>
      <c r="AJ1905"/>
      <c r="AK1905"/>
      <c r="AL1905" t="b">
        <f t="shared" si="211"/>
        <v>1</v>
      </c>
      <c r="AM1905" t="b">
        <f t="shared" si="212"/>
        <v>1</v>
      </c>
      <c r="AN1905"/>
      <c r="AO1905"/>
      <c r="AP1905"/>
      <c r="AQ1905"/>
    </row>
    <row r="1906" spans="23:43" x14ac:dyDescent="0.25">
      <c r="W1906" t="b">
        <f t="shared" si="209"/>
        <v>1</v>
      </c>
      <c r="X1906" t="b">
        <f t="shared" si="210"/>
        <v>1</v>
      </c>
      <c r="Y1906"/>
      <c r="Z1906"/>
      <c r="AA1906"/>
      <c r="AF1906"/>
      <c r="AG1906"/>
      <c r="AH1906"/>
      <c r="AJ1906"/>
      <c r="AK1906"/>
      <c r="AL1906" t="b">
        <f t="shared" si="211"/>
        <v>1</v>
      </c>
      <c r="AM1906" t="b">
        <f t="shared" si="212"/>
        <v>1</v>
      </c>
      <c r="AN1906"/>
      <c r="AO1906"/>
      <c r="AP1906"/>
      <c r="AQ1906"/>
    </row>
    <row r="1907" spans="23:43" x14ac:dyDescent="0.25">
      <c r="W1907" t="b">
        <f t="shared" si="209"/>
        <v>1</v>
      </c>
      <c r="X1907" t="b">
        <f t="shared" si="210"/>
        <v>1</v>
      </c>
      <c r="Y1907"/>
      <c r="Z1907"/>
      <c r="AA1907"/>
      <c r="AF1907"/>
      <c r="AG1907"/>
      <c r="AH1907"/>
      <c r="AJ1907"/>
      <c r="AK1907"/>
      <c r="AL1907" t="b">
        <f t="shared" si="211"/>
        <v>1</v>
      </c>
      <c r="AM1907" t="b">
        <f t="shared" si="212"/>
        <v>1</v>
      </c>
      <c r="AN1907"/>
      <c r="AO1907"/>
      <c r="AP1907"/>
      <c r="AQ1907"/>
    </row>
    <row r="1908" spans="23:43" x14ac:dyDescent="0.25">
      <c r="W1908" t="b">
        <f t="shared" si="209"/>
        <v>1</v>
      </c>
      <c r="X1908" t="b">
        <f t="shared" si="210"/>
        <v>1</v>
      </c>
      <c r="Y1908"/>
      <c r="Z1908"/>
      <c r="AA1908"/>
      <c r="AF1908"/>
      <c r="AG1908"/>
      <c r="AH1908"/>
      <c r="AJ1908"/>
      <c r="AK1908"/>
      <c r="AL1908" t="b">
        <f t="shared" si="211"/>
        <v>1</v>
      </c>
      <c r="AM1908" t="b">
        <f t="shared" si="212"/>
        <v>1</v>
      </c>
      <c r="AN1908"/>
      <c r="AO1908"/>
      <c r="AP1908"/>
      <c r="AQ1908"/>
    </row>
    <row r="1909" spans="23:43" x14ac:dyDescent="0.25">
      <c r="W1909" t="b">
        <f t="shared" si="209"/>
        <v>1</v>
      </c>
      <c r="X1909" t="b">
        <f t="shared" si="210"/>
        <v>1</v>
      </c>
      <c r="Y1909"/>
      <c r="Z1909"/>
      <c r="AA1909"/>
      <c r="AF1909"/>
      <c r="AG1909"/>
      <c r="AH1909"/>
      <c r="AJ1909"/>
      <c r="AK1909"/>
      <c r="AL1909" t="b">
        <f t="shared" si="211"/>
        <v>1</v>
      </c>
      <c r="AM1909" t="b">
        <f t="shared" si="212"/>
        <v>1</v>
      </c>
      <c r="AN1909"/>
      <c r="AO1909"/>
      <c r="AP1909"/>
      <c r="AQ1909"/>
    </row>
    <row r="1910" spans="23:43" x14ac:dyDescent="0.25">
      <c r="W1910" t="b">
        <f t="shared" si="209"/>
        <v>1</v>
      </c>
      <c r="X1910" t="b">
        <f t="shared" si="210"/>
        <v>1</v>
      </c>
      <c r="Y1910"/>
      <c r="Z1910"/>
      <c r="AA1910"/>
      <c r="AF1910"/>
      <c r="AG1910"/>
      <c r="AH1910"/>
      <c r="AJ1910"/>
      <c r="AK1910"/>
      <c r="AL1910" t="b">
        <f t="shared" si="211"/>
        <v>1</v>
      </c>
      <c r="AM1910" t="b">
        <f t="shared" si="212"/>
        <v>1</v>
      </c>
      <c r="AN1910"/>
      <c r="AO1910"/>
      <c r="AP1910"/>
      <c r="AQ1910"/>
    </row>
    <row r="1911" spans="23:43" x14ac:dyDescent="0.25">
      <c r="W1911" t="b">
        <f t="shared" si="209"/>
        <v>1</v>
      </c>
      <c r="X1911" t="b">
        <f t="shared" si="210"/>
        <v>1</v>
      </c>
      <c r="Y1911"/>
      <c r="Z1911"/>
      <c r="AA1911"/>
      <c r="AF1911"/>
      <c r="AG1911"/>
      <c r="AH1911"/>
      <c r="AJ1911"/>
      <c r="AK1911"/>
      <c r="AL1911" t="b">
        <f t="shared" si="211"/>
        <v>1</v>
      </c>
      <c r="AM1911" t="b">
        <f t="shared" si="212"/>
        <v>1</v>
      </c>
      <c r="AN1911"/>
      <c r="AO1911"/>
      <c r="AP1911"/>
      <c r="AQ1911"/>
    </row>
    <row r="1912" spans="23:43" x14ac:dyDescent="0.25">
      <c r="W1912" t="b">
        <f t="shared" si="209"/>
        <v>1</v>
      </c>
      <c r="X1912" t="b">
        <f t="shared" si="210"/>
        <v>1</v>
      </c>
      <c r="Y1912"/>
      <c r="Z1912"/>
      <c r="AA1912"/>
      <c r="AF1912"/>
      <c r="AG1912"/>
      <c r="AH1912"/>
      <c r="AJ1912"/>
      <c r="AK1912"/>
      <c r="AL1912" t="b">
        <f t="shared" si="211"/>
        <v>1</v>
      </c>
      <c r="AM1912" t="b">
        <f t="shared" si="212"/>
        <v>1</v>
      </c>
      <c r="AN1912"/>
      <c r="AO1912"/>
      <c r="AP1912"/>
      <c r="AQ1912"/>
    </row>
    <row r="1913" spans="23:43" x14ac:dyDescent="0.25">
      <c r="W1913" t="b">
        <f t="shared" si="209"/>
        <v>1</v>
      </c>
      <c r="X1913" t="b">
        <f t="shared" si="210"/>
        <v>1</v>
      </c>
      <c r="Y1913"/>
      <c r="Z1913"/>
      <c r="AA1913"/>
      <c r="AF1913"/>
      <c r="AG1913"/>
      <c r="AH1913"/>
      <c r="AJ1913"/>
      <c r="AK1913"/>
      <c r="AL1913" t="b">
        <f t="shared" si="211"/>
        <v>1</v>
      </c>
      <c r="AM1913" t="b">
        <f t="shared" si="212"/>
        <v>1</v>
      </c>
      <c r="AN1913"/>
      <c r="AO1913"/>
      <c r="AP1913"/>
      <c r="AQ1913"/>
    </row>
    <row r="1914" spans="23:43" x14ac:dyDescent="0.25">
      <c r="W1914" t="b">
        <f t="shared" si="209"/>
        <v>1</v>
      </c>
      <c r="X1914" t="b">
        <f t="shared" si="210"/>
        <v>1</v>
      </c>
      <c r="Y1914"/>
      <c r="Z1914"/>
      <c r="AA1914"/>
      <c r="AF1914"/>
      <c r="AG1914"/>
      <c r="AH1914"/>
      <c r="AJ1914"/>
      <c r="AK1914"/>
      <c r="AL1914" t="b">
        <f t="shared" si="211"/>
        <v>1</v>
      </c>
      <c r="AM1914" t="b">
        <f t="shared" si="212"/>
        <v>1</v>
      </c>
      <c r="AN1914"/>
      <c r="AO1914"/>
      <c r="AP1914"/>
      <c r="AQ1914"/>
    </row>
    <row r="1915" spans="23:43" x14ac:dyDescent="0.25">
      <c r="W1915" t="b">
        <f t="shared" si="209"/>
        <v>1</v>
      </c>
      <c r="X1915" t="b">
        <f t="shared" si="210"/>
        <v>1</v>
      </c>
      <c r="Y1915"/>
      <c r="Z1915"/>
      <c r="AA1915"/>
      <c r="AF1915"/>
      <c r="AG1915"/>
      <c r="AH1915"/>
      <c r="AJ1915"/>
      <c r="AK1915"/>
      <c r="AL1915" t="b">
        <f t="shared" si="211"/>
        <v>1</v>
      </c>
      <c r="AM1915" t="b">
        <f t="shared" si="212"/>
        <v>1</v>
      </c>
      <c r="AN1915"/>
      <c r="AO1915"/>
      <c r="AP1915"/>
      <c r="AQ1915"/>
    </row>
    <row r="1916" spans="23:43" x14ac:dyDescent="0.25">
      <c r="W1916" t="b">
        <f t="shared" si="209"/>
        <v>1</v>
      </c>
      <c r="X1916" t="b">
        <f t="shared" si="210"/>
        <v>1</v>
      </c>
      <c r="Y1916"/>
      <c r="Z1916"/>
      <c r="AA1916"/>
      <c r="AF1916"/>
      <c r="AG1916"/>
      <c r="AH1916"/>
      <c r="AJ1916"/>
      <c r="AK1916"/>
      <c r="AL1916" t="b">
        <f t="shared" si="211"/>
        <v>1</v>
      </c>
      <c r="AM1916" t="b">
        <f t="shared" si="212"/>
        <v>1</v>
      </c>
      <c r="AN1916"/>
      <c r="AO1916"/>
      <c r="AP1916"/>
      <c r="AQ1916"/>
    </row>
    <row r="1917" spans="23:43" x14ac:dyDescent="0.25">
      <c r="W1917" t="b">
        <f t="shared" si="209"/>
        <v>1</v>
      </c>
      <c r="X1917" t="b">
        <f t="shared" si="210"/>
        <v>1</v>
      </c>
      <c r="Y1917"/>
      <c r="Z1917"/>
      <c r="AA1917"/>
      <c r="AF1917"/>
      <c r="AG1917"/>
      <c r="AH1917"/>
      <c r="AJ1917"/>
      <c r="AK1917"/>
      <c r="AL1917" t="b">
        <f t="shared" si="211"/>
        <v>1</v>
      </c>
      <c r="AM1917" t="b">
        <f t="shared" si="212"/>
        <v>1</v>
      </c>
      <c r="AN1917"/>
      <c r="AO1917"/>
      <c r="AP1917"/>
      <c r="AQ1917"/>
    </row>
    <row r="1918" spans="23:43" x14ac:dyDescent="0.25">
      <c r="W1918" t="b">
        <f t="shared" si="209"/>
        <v>1</v>
      </c>
      <c r="X1918" t="b">
        <f t="shared" si="210"/>
        <v>1</v>
      </c>
      <c r="Y1918"/>
      <c r="Z1918"/>
      <c r="AA1918"/>
      <c r="AF1918"/>
      <c r="AG1918"/>
      <c r="AH1918"/>
      <c r="AJ1918"/>
      <c r="AK1918"/>
      <c r="AL1918" t="b">
        <f t="shared" si="211"/>
        <v>1</v>
      </c>
      <c r="AM1918" t="b">
        <f t="shared" si="212"/>
        <v>1</v>
      </c>
      <c r="AN1918"/>
      <c r="AO1918"/>
      <c r="AP1918"/>
      <c r="AQ1918"/>
    </row>
    <row r="1919" spans="23:43" x14ac:dyDescent="0.25">
      <c r="W1919" t="b">
        <f t="shared" si="209"/>
        <v>1</v>
      </c>
      <c r="X1919" t="b">
        <f t="shared" si="210"/>
        <v>1</v>
      </c>
      <c r="Y1919"/>
      <c r="Z1919"/>
      <c r="AA1919"/>
      <c r="AF1919"/>
      <c r="AG1919"/>
      <c r="AH1919"/>
      <c r="AJ1919"/>
      <c r="AK1919"/>
      <c r="AL1919" t="b">
        <f t="shared" si="211"/>
        <v>1</v>
      </c>
      <c r="AM1919" t="b">
        <f t="shared" si="212"/>
        <v>1</v>
      </c>
      <c r="AN1919"/>
      <c r="AO1919"/>
      <c r="AP1919"/>
      <c r="AQ1919"/>
    </row>
    <row r="1920" spans="23:43" x14ac:dyDescent="0.25">
      <c r="W1920" t="b">
        <f t="shared" si="209"/>
        <v>1</v>
      </c>
      <c r="X1920" t="b">
        <f t="shared" si="210"/>
        <v>1</v>
      </c>
      <c r="Y1920"/>
      <c r="Z1920"/>
      <c r="AA1920"/>
      <c r="AF1920"/>
      <c r="AG1920"/>
      <c r="AH1920"/>
      <c r="AJ1920"/>
      <c r="AK1920"/>
      <c r="AL1920" t="b">
        <f t="shared" si="211"/>
        <v>1</v>
      </c>
      <c r="AM1920" t="b">
        <f t="shared" si="212"/>
        <v>1</v>
      </c>
      <c r="AN1920"/>
      <c r="AO1920"/>
      <c r="AP1920"/>
      <c r="AQ1920"/>
    </row>
    <row r="1921" spans="23:43" x14ac:dyDescent="0.25">
      <c r="W1921" t="b">
        <f t="shared" si="209"/>
        <v>1</v>
      </c>
      <c r="X1921" t="b">
        <f t="shared" si="210"/>
        <v>1</v>
      </c>
      <c r="Y1921"/>
      <c r="Z1921"/>
      <c r="AA1921"/>
      <c r="AF1921"/>
      <c r="AG1921"/>
      <c r="AH1921"/>
      <c r="AJ1921"/>
      <c r="AK1921"/>
      <c r="AL1921" t="b">
        <f t="shared" si="211"/>
        <v>1</v>
      </c>
      <c r="AM1921" t="b">
        <f t="shared" si="212"/>
        <v>1</v>
      </c>
      <c r="AN1921"/>
      <c r="AO1921"/>
      <c r="AP1921"/>
      <c r="AQ1921"/>
    </row>
    <row r="1922" spans="23:43" x14ac:dyDescent="0.25">
      <c r="W1922" t="b">
        <f t="shared" si="209"/>
        <v>1</v>
      </c>
      <c r="X1922" t="b">
        <f t="shared" si="210"/>
        <v>1</v>
      </c>
      <c r="Y1922"/>
      <c r="Z1922"/>
      <c r="AA1922"/>
      <c r="AF1922"/>
      <c r="AG1922"/>
      <c r="AH1922"/>
      <c r="AJ1922"/>
      <c r="AK1922"/>
      <c r="AL1922" t="b">
        <f t="shared" si="211"/>
        <v>1</v>
      </c>
      <c r="AM1922" t="b">
        <f t="shared" si="212"/>
        <v>1</v>
      </c>
      <c r="AN1922"/>
      <c r="AO1922"/>
      <c r="AP1922"/>
      <c r="AQ1922"/>
    </row>
    <row r="1923" spans="23:43" x14ac:dyDescent="0.25">
      <c r="W1923" t="b">
        <f t="shared" si="209"/>
        <v>1</v>
      </c>
      <c r="X1923" t="b">
        <f t="shared" si="210"/>
        <v>1</v>
      </c>
      <c r="Y1923"/>
      <c r="Z1923"/>
      <c r="AA1923"/>
      <c r="AF1923"/>
      <c r="AG1923"/>
      <c r="AH1923"/>
      <c r="AJ1923"/>
      <c r="AK1923"/>
      <c r="AL1923" t="b">
        <f t="shared" si="211"/>
        <v>1</v>
      </c>
      <c r="AM1923" t="b">
        <f t="shared" si="212"/>
        <v>1</v>
      </c>
      <c r="AN1923"/>
      <c r="AO1923"/>
      <c r="AP1923"/>
      <c r="AQ1923"/>
    </row>
    <row r="1924" spans="23:43" x14ac:dyDescent="0.25">
      <c r="W1924" t="b">
        <f t="shared" si="209"/>
        <v>1</v>
      </c>
      <c r="X1924" t="b">
        <f t="shared" si="210"/>
        <v>1</v>
      </c>
      <c r="Y1924"/>
      <c r="Z1924"/>
      <c r="AA1924"/>
      <c r="AF1924"/>
      <c r="AG1924"/>
      <c r="AH1924"/>
      <c r="AJ1924"/>
      <c r="AK1924"/>
      <c r="AL1924" t="b">
        <f t="shared" si="211"/>
        <v>1</v>
      </c>
      <c r="AM1924" t="b">
        <f t="shared" si="212"/>
        <v>1</v>
      </c>
      <c r="AN1924"/>
      <c r="AO1924"/>
      <c r="AP1924"/>
      <c r="AQ1924"/>
    </row>
    <row r="1925" spans="23:43" x14ac:dyDescent="0.25">
      <c r="W1925" t="b">
        <f t="shared" si="209"/>
        <v>1</v>
      </c>
      <c r="X1925" t="b">
        <f t="shared" si="210"/>
        <v>1</v>
      </c>
      <c r="Y1925"/>
      <c r="Z1925"/>
      <c r="AA1925"/>
      <c r="AF1925"/>
      <c r="AG1925"/>
      <c r="AH1925"/>
      <c r="AJ1925"/>
      <c r="AK1925"/>
      <c r="AL1925" t="b">
        <f t="shared" si="211"/>
        <v>1</v>
      </c>
      <c r="AM1925" t="b">
        <f t="shared" si="212"/>
        <v>1</v>
      </c>
      <c r="AN1925"/>
      <c r="AO1925"/>
      <c r="AP1925"/>
      <c r="AQ1925"/>
    </row>
    <row r="1926" spans="23:43" x14ac:dyDescent="0.25">
      <c r="W1926" t="b">
        <f t="shared" si="209"/>
        <v>1</v>
      </c>
      <c r="X1926" t="b">
        <f t="shared" si="210"/>
        <v>1</v>
      </c>
      <c r="Y1926"/>
      <c r="Z1926"/>
      <c r="AA1926"/>
      <c r="AF1926"/>
      <c r="AG1926"/>
      <c r="AH1926"/>
      <c r="AJ1926"/>
      <c r="AK1926"/>
      <c r="AL1926" t="b">
        <f t="shared" si="211"/>
        <v>1</v>
      </c>
      <c r="AM1926" t="b">
        <f t="shared" si="212"/>
        <v>1</v>
      </c>
      <c r="AN1926"/>
      <c r="AO1926"/>
      <c r="AP1926"/>
      <c r="AQ1926"/>
    </row>
    <row r="1927" spans="23:43" x14ac:dyDescent="0.25">
      <c r="W1927" t="b">
        <f t="shared" si="209"/>
        <v>1</v>
      </c>
      <c r="X1927" t="b">
        <f t="shared" si="210"/>
        <v>1</v>
      </c>
      <c r="Y1927"/>
      <c r="Z1927"/>
      <c r="AA1927"/>
      <c r="AF1927"/>
      <c r="AG1927"/>
      <c r="AH1927"/>
      <c r="AJ1927"/>
      <c r="AK1927"/>
      <c r="AL1927" t="b">
        <f t="shared" si="211"/>
        <v>1</v>
      </c>
      <c r="AM1927" t="b">
        <f t="shared" si="212"/>
        <v>1</v>
      </c>
      <c r="AN1927"/>
      <c r="AO1927"/>
      <c r="AP1927"/>
      <c r="AQ1927"/>
    </row>
    <row r="1928" spans="23:43" x14ac:dyDescent="0.25">
      <c r="W1928" t="b">
        <f t="shared" si="209"/>
        <v>1</v>
      </c>
      <c r="X1928" t="b">
        <f t="shared" si="210"/>
        <v>1</v>
      </c>
      <c r="Y1928"/>
      <c r="Z1928"/>
      <c r="AA1928"/>
      <c r="AF1928"/>
      <c r="AG1928"/>
      <c r="AH1928"/>
      <c r="AJ1928"/>
      <c r="AK1928"/>
      <c r="AL1928" t="b">
        <f t="shared" si="211"/>
        <v>1</v>
      </c>
      <c r="AM1928" t="b">
        <f t="shared" si="212"/>
        <v>1</v>
      </c>
      <c r="AN1928"/>
      <c r="AO1928"/>
      <c r="AP1928"/>
      <c r="AQ1928"/>
    </row>
    <row r="1929" spans="23:43" x14ac:dyDescent="0.25">
      <c r="W1929" t="b">
        <f t="shared" si="209"/>
        <v>1</v>
      </c>
      <c r="X1929" t="b">
        <f t="shared" si="210"/>
        <v>1</v>
      </c>
      <c r="Y1929"/>
      <c r="Z1929"/>
      <c r="AA1929"/>
      <c r="AF1929"/>
      <c r="AG1929"/>
      <c r="AH1929"/>
      <c r="AJ1929"/>
      <c r="AK1929"/>
      <c r="AL1929" t="b">
        <f t="shared" si="211"/>
        <v>1</v>
      </c>
      <c r="AM1929" t="b">
        <f t="shared" si="212"/>
        <v>1</v>
      </c>
      <c r="AN1929"/>
      <c r="AO1929"/>
      <c r="AP1929"/>
      <c r="AQ1929"/>
    </row>
    <row r="1930" spans="23:43" x14ac:dyDescent="0.25">
      <c r="W1930" t="b">
        <f t="shared" si="209"/>
        <v>1</v>
      </c>
      <c r="X1930" t="b">
        <f t="shared" si="210"/>
        <v>1</v>
      </c>
      <c r="Y1930"/>
      <c r="Z1930"/>
      <c r="AA1930"/>
      <c r="AF1930"/>
      <c r="AG1930"/>
      <c r="AH1930"/>
      <c r="AJ1930"/>
      <c r="AK1930"/>
      <c r="AL1930" t="b">
        <f t="shared" si="211"/>
        <v>1</v>
      </c>
      <c r="AM1930" t="b">
        <f t="shared" si="212"/>
        <v>1</v>
      </c>
      <c r="AN1930"/>
      <c r="AO1930"/>
      <c r="AP1930"/>
      <c r="AQ1930"/>
    </row>
    <row r="1931" spans="23:43" x14ac:dyDescent="0.25">
      <c r="W1931" t="b">
        <f t="shared" si="209"/>
        <v>1</v>
      </c>
      <c r="X1931" t="b">
        <f t="shared" si="210"/>
        <v>1</v>
      </c>
      <c r="Y1931"/>
      <c r="Z1931"/>
      <c r="AA1931"/>
      <c r="AF1931"/>
      <c r="AG1931"/>
      <c r="AH1931"/>
      <c r="AJ1931"/>
      <c r="AK1931"/>
      <c r="AL1931" t="b">
        <f t="shared" si="211"/>
        <v>1</v>
      </c>
      <c r="AM1931" t="b">
        <f t="shared" si="212"/>
        <v>1</v>
      </c>
      <c r="AN1931"/>
      <c r="AO1931"/>
      <c r="AP1931"/>
      <c r="AQ1931"/>
    </row>
    <row r="1932" spans="23:43" x14ac:dyDescent="0.25">
      <c r="W1932" t="b">
        <f t="shared" ref="W1932:W1995" si="213">IF(AND(U1932&lt;&gt;"",U1932&lt;&gt;"Grand Total",U1932&lt;&gt;"(blank)"),GETPIVOTDATA("Facility CCN",$U$10,"Facility CCN",U1932)=1,TRUE)</f>
        <v>1</v>
      </c>
      <c r="X1932" t="b">
        <f t="shared" ref="X1932:X1995" si="214">IF(AND(U1932&lt;&gt;"",U1932&lt;&gt;"Grand Total",U1932&lt;&gt;"(blank)"),LEN(U1932)=6,TRUE)</f>
        <v>1</v>
      </c>
      <c r="Y1932"/>
      <c r="Z1932"/>
      <c r="AA1932"/>
      <c r="AF1932"/>
      <c r="AG1932"/>
      <c r="AH1932"/>
      <c r="AJ1932"/>
      <c r="AK1932"/>
      <c r="AL1932" t="b">
        <f t="shared" ref="AL1932:AL1995" si="215">IF(AND(AJ1932&lt;&gt;"",AJ1932&lt;&gt;"Grand Total",AJ1932&lt;&gt;"(blank)"),GETPIVOTDATA("Provider NPI",$AJ$10,"Provider NPI",AJ1932)=1,TRUE)</f>
        <v>1</v>
      </c>
      <c r="AM1932" t="b">
        <f t="shared" ref="AM1932:AM1995" si="216">IF(AND(AJ1932&lt;&gt;"",AJ1932&lt;&gt;"Grand Total",AJ1932&lt;&gt;"(blank)"),LEN(AJ1932)=10,TRUE)</f>
        <v>1</v>
      </c>
      <c r="AN1932"/>
      <c r="AO1932"/>
      <c r="AP1932"/>
      <c r="AQ1932"/>
    </row>
    <row r="1933" spans="23:43" x14ac:dyDescent="0.25">
      <c r="W1933" t="b">
        <f t="shared" si="213"/>
        <v>1</v>
      </c>
      <c r="X1933" t="b">
        <f t="shared" si="214"/>
        <v>1</v>
      </c>
      <c r="Y1933"/>
      <c r="Z1933"/>
      <c r="AA1933"/>
      <c r="AF1933"/>
      <c r="AG1933"/>
      <c r="AH1933"/>
      <c r="AJ1933"/>
      <c r="AK1933"/>
      <c r="AL1933" t="b">
        <f t="shared" si="215"/>
        <v>1</v>
      </c>
      <c r="AM1933" t="b">
        <f t="shared" si="216"/>
        <v>1</v>
      </c>
      <c r="AN1933"/>
      <c r="AO1933"/>
      <c r="AP1933"/>
      <c r="AQ1933"/>
    </row>
    <row r="1934" spans="23:43" x14ac:dyDescent="0.25">
      <c r="W1934" t="b">
        <f t="shared" si="213"/>
        <v>1</v>
      </c>
      <c r="X1934" t="b">
        <f t="shared" si="214"/>
        <v>1</v>
      </c>
      <c r="Y1934"/>
      <c r="Z1934"/>
      <c r="AA1934"/>
      <c r="AF1934"/>
      <c r="AG1934"/>
      <c r="AH1934"/>
      <c r="AJ1934"/>
      <c r="AK1934"/>
      <c r="AL1934" t="b">
        <f t="shared" si="215"/>
        <v>1</v>
      </c>
      <c r="AM1934" t="b">
        <f t="shared" si="216"/>
        <v>1</v>
      </c>
      <c r="AN1934"/>
      <c r="AO1934"/>
      <c r="AP1934"/>
      <c r="AQ1934"/>
    </row>
    <row r="1935" spans="23:43" x14ac:dyDescent="0.25">
      <c r="W1935" t="b">
        <f t="shared" si="213"/>
        <v>1</v>
      </c>
      <c r="X1935" t="b">
        <f t="shared" si="214"/>
        <v>1</v>
      </c>
      <c r="Y1935"/>
      <c r="Z1935"/>
      <c r="AA1935"/>
      <c r="AF1935"/>
      <c r="AG1935"/>
      <c r="AH1935"/>
      <c r="AJ1935"/>
      <c r="AK1935"/>
      <c r="AL1935" t="b">
        <f t="shared" si="215"/>
        <v>1</v>
      </c>
      <c r="AM1935" t="b">
        <f t="shared" si="216"/>
        <v>1</v>
      </c>
      <c r="AN1935"/>
      <c r="AO1935"/>
      <c r="AP1935"/>
      <c r="AQ1935"/>
    </row>
    <row r="1936" spans="23:43" x14ac:dyDescent="0.25">
      <c r="W1936" t="b">
        <f t="shared" si="213"/>
        <v>1</v>
      </c>
      <c r="X1936" t="b">
        <f t="shared" si="214"/>
        <v>1</v>
      </c>
      <c r="Y1936"/>
      <c r="Z1936"/>
      <c r="AA1936"/>
      <c r="AF1936"/>
      <c r="AG1936"/>
      <c r="AH1936"/>
      <c r="AJ1936"/>
      <c r="AK1936"/>
      <c r="AL1936" t="b">
        <f t="shared" si="215"/>
        <v>1</v>
      </c>
      <c r="AM1936" t="b">
        <f t="shared" si="216"/>
        <v>1</v>
      </c>
      <c r="AN1936"/>
      <c r="AO1936"/>
      <c r="AP1936"/>
      <c r="AQ1936"/>
    </row>
    <row r="1937" spans="23:43" x14ac:dyDescent="0.25">
      <c r="W1937" t="b">
        <f t="shared" si="213"/>
        <v>1</v>
      </c>
      <c r="X1937" t="b">
        <f t="shared" si="214"/>
        <v>1</v>
      </c>
      <c r="Y1937"/>
      <c r="Z1937"/>
      <c r="AA1937"/>
      <c r="AF1937"/>
      <c r="AG1937"/>
      <c r="AH1937"/>
      <c r="AJ1937"/>
      <c r="AK1937"/>
      <c r="AL1937" t="b">
        <f t="shared" si="215"/>
        <v>1</v>
      </c>
      <c r="AM1937" t="b">
        <f t="shared" si="216"/>
        <v>1</v>
      </c>
      <c r="AN1937"/>
      <c r="AO1937"/>
      <c r="AP1937"/>
      <c r="AQ1937"/>
    </row>
    <row r="1938" spans="23:43" x14ac:dyDescent="0.25">
      <c r="W1938" t="b">
        <f t="shared" si="213"/>
        <v>1</v>
      </c>
      <c r="X1938" t="b">
        <f t="shared" si="214"/>
        <v>1</v>
      </c>
      <c r="Y1938"/>
      <c r="Z1938"/>
      <c r="AA1938"/>
      <c r="AF1938"/>
      <c r="AG1938"/>
      <c r="AH1938"/>
      <c r="AJ1938"/>
      <c r="AK1938"/>
      <c r="AL1938" t="b">
        <f t="shared" si="215"/>
        <v>1</v>
      </c>
      <c r="AM1938" t="b">
        <f t="shared" si="216"/>
        <v>1</v>
      </c>
      <c r="AN1938"/>
      <c r="AO1938"/>
      <c r="AP1938"/>
      <c r="AQ1938"/>
    </row>
    <row r="1939" spans="23:43" x14ac:dyDescent="0.25">
      <c r="W1939" t="b">
        <f t="shared" si="213"/>
        <v>1</v>
      </c>
      <c r="X1939" t="b">
        <f t="shared" si="214"/>
        <v>1</v>
      </c>
      <c r="Y1939"/>
      <c r="Z1939"/>
      <c r="AA1939"/>
      <c r="AF1939"/>
      <c r="AG1939"/>
      <c r="AH1939"/>
      <c r="AJ1939"/>
      <c r="AK1939"/>
      <c r="AL1939" t="b">
        <f t="shared" si="215"/>
        <v>1</v>
      </c>
      <c r="AM1939" t="b">
        <f t="shared" si="216"/>
        <v>1</v>
      </c>
      <c r="AN1939"/>
      <c r="AO1939"/>
      <c r="AP1939"/>
      <c r="AQ1939"/>
    </row>
    <row r="1940" spans="23:43" x14ac:dyDescent="0.25">
      <c r="W1940" t="b">
        <f t="shared" si="213"/>
        <v>1</v>
      </c>
      <c r="X1940" t="b">
        <f t="shared" si="214"/>
        <v>1</v>
      </c>
      <c r="Y1940"/>
      <c r="Z1940"/>
      <c r="AA1940"/>
      <c r="AF1940"/>
      <c r="AG1940"/>
      <c r="AH1940"/>
      <c r="AJ1940"/>
      <c r="AK1940"/>
      <c r="AL1940" t="b">
        <f t="shared" si="215"/>
        <v>1</v>
      </c>
      <c r="AM1940" t="b">
        <f t="shared" si="216"/>
        <v>1</v>
      </c>
      <c r="AN1940"/>
      <c r="AO1940"/>
      <c r="AP1940"/>
      <c r="AQ1940"/>
    </row>
    <row r="1941" spans="23:43" x14ac:dyDescent="0.25">
      <c r="W1941" t="b">
        <f t="shared" si="213"/>
        <v>1</v>
      </c>
      <c r="X1941" t="b">
        <f t="shared" si="214"/>
        <v>1</v>
      </c>
      <c r="Y1941"/>
      <c r="Z1941"/>
      <c r="AA1941"/>
      <c r="AF1941"/>
      <c r="AG1941"/>
      <c r="AH1941"/>
      <c r="AJ1941"/>
      <c r="AK1941"/>
      <c r="AL1941" t="b">
        <f t="shared" si="215"/>
        <v>1</v>
      </c>
      <c r="AM1941" t="b">
        <f t="shared" si="216"/>
        <v>1</v>
      </c>
      <c r="AN1941"/>
      <c r="AO1941"/>
      <c r="AP1941"/>
      <c r="AQ1941"/>
    </row>
    <row r="1942" spans="23:43" x14ac:dyDescent="0.25">
      <c r="W1942" t="b">
        <f t="shared" si="213"/>
        <v>1</v>
      </c>
      <c r="X1942" t="b">
        <f t="shared" si="214"/>
        <v>1</v>
      </c>
      <c r="Y1942"/>
      <c r="Z1942"/>
      <c r="AA1942"/>
      <c r="AF1942"/>
      <c r="AG1942"/>
      <c r="AH1942"/>
      <c r="AJ1942"/>
      <c r="AK1942"/>
      <c r="AL1942" t="b">
        <f t="shared" si="215"/>
        <v>1</v>
      </c>
      <c r="AM1942" t="b">
        <f t="shared" si="216"/>
        <v>1</v>
      </c>
      <c r="AN1942"/>
      <c r="AO1942"/>
      <c r="AP1942"/>
      <c r="AQ1942"/>
    </row>
    <row r="1943" spans="23:43" x14ac:dyDescent="0.25">
      <c r="W1943" t="b">
        <f t="shared" si="213"/>
        <v>1</v>
      </c>
      <c r="X1943" t="b">
        <f t="shared" si="214"/>
        <v>1</v>
      </c>
      <c r="Y1943"/>
      <c r="Z1943"/>
      <c r="AA1943"/>
      <c r="AF1943"/>
      <c r="AG1943"/>
      <c r="AH1943"/>
      <c r="AJ1943"/>
      <c r="AK1943"/>
      <c r="AL1943" t="b">
        <f t="shared" si="215"/>
        <v>1</v>
      </c>
      <c r="AM1943" t="b">
        <f t="shared" si="216"/>
        <v>1</v>
      </c>
      <c r="AN1943"/>
      <c r="AO1943"/>
      <c r="AP1943"/>
      <c r="AQ1943"/>
    </row>
    <row r="1944" spans="23:43" x14ac:dyDescent="0.25">
      <c r="W1944" t="b">
        <f t="shared" si="213"/>
        <v>1</v>
      </c>
      <c r="X1944" t="b">
        <f t="shared" si="214"/>
        <v>1</v>
      </c>
      <c r="Y1944"/>
      <c r="Z1944"/>
      <c r="AA1944"/>
      <c r="AF1944"/>
      <c r="AG1944"/>
      <c r="AH1944"/>
      <c r="AJ1944"/>
      <c r="AK1944"/>
      <c r="AL1944" t="b">
        <f t="shared" si="215"/>
        <v>1</v>
      </c>
      <c r="AM1944" t="b">
        <f t="shared" si="216"/>
        <v>1</v>
      </c>
      <c r="AN1944"/>
      <c r="AO1944"/>
      <c r="AP1944"/>
      <c r="AQ1944"/>
    </row>
    <row r="1945" spans="23:43" x14ac:dyDescent="0.25">
      <c r="W1945" t="b">
        <f t="shared" si="213"/>
        <v>1</v>
      </c>
      <c r="X1945" t="b">
        <f t="shared" si="214"/>
        <v>1</v>
      </c>
      <c r="Y1945"/>
      <c r="Z1945"/>
      <c r="AA1945"/>
      <c r="AF1945"/>
      <c r="AG1945"/>
      <c r="AH1945"/>
      <c r="AJ1945"/>
      <c r="AK1945"/>
      <c r="AL1945" t="b">
        <f t="shared" si="215"/>
        <v>1</v>
      </c>
      <c r="AM1945" t="b">
        <f t="shared" si="216"/>
        <v>1</v>
      </c>
      <c r="AN1945"/>
      <c r="AO1945"/>
      <c r="AP1945"/>
      <c r="AQ1945"/>
    </row>
    <row r="1946" spans="23:43" x14ac:dyDescent="0.25">
      <c r="W1946" t="b">
        <f t="shared" si="213"/>
        <v>1</v>
      </c>
      <c r="X1946" t="b">
        <f t="shared" si="214"/>
        <v>1</v>
      </c>
      <c r="Y1946"/>
      <c r="Z1946"/>
      <c r="AA1946"/>
      <c r="AF1946"/>
      <c r="AG1946"/>
      <c r="AH1946"/>
      <c r="AJ1946"/>
      <c r="AK1946"/>
      <c r="AL1946" t="b">
        <f t="shared" si="215"/>
        <v>1</v>
      </c>
      <c r="AM1946" t="b">
        <f t="shared" si="216"/>
        <v>1</v>
      </c>
      <c r="AN1946"/>
      <c r="AO1946"/>
      <c r="AP1946"/>
      <c r="AQ1946"/>
    </row>
    <row r="1947" spans="23:43" x14ac:dyDescent="0.25">
      <c r="W1947" t="b">
        <f t="shared" si="213"/>
        <v>1</v>
      </c>
      <c r="X1947" t="b">
        <f t="shared" si="214"/>
        <v>1</v>
      </c>
      <c r="Y1947"/>
      <c r="Z1947"/>
      <c r="AA1947"/>
      <c r="AF1947"/>
      <c r="AG1947"/>
      <c r="AH1947"/>
      <c r="AJ1947"/>
      <c r="AK1947"/>
      <c r="AL1947" t="b">
        <f t="shared" si="215"/>
        <v>1</v>
      </c>
      <c r="AM1947" t="b">
        <f t="shared" si="216"/>
        <v>1</v>
      </c>
      <c r="AN1947"/>
      <c r="AO1947"/>
      <c r="AP1947"/>
      <c r="AQ1947"/>
    </row>
    <row r="1948" spans="23:43" x14ac:dyDescent="0.25">
      <c r="W1948" t="b">
        <f t="shared" si="213"/>
        <v>1</v>
      </c>
      <c r="X1948" t="b">
        <f t="shared" si="214"/>
        <v>1</v>
      </c>
      <c r="Y1948"/>
      <c r="Z1948"/>
      <c r="AA1948"/>
      <c r="AF1948"/>
      <c r="AG1948"/>
      <c r="AH1948"/>
      <c r="AJ1948"/>
      <c r="AK1948"/>
      <c r="AL1948" t="b">
        <f t="shared" si="215"/>
        <v>1</v>
      </c>
      <c r="AM1948" t="b">
        <f t="shared" si="216"/>
        <v>1</v>
      </c>
      <c r="AN1948"/>
      <c r="AO1948"/>
      <c r="AP1948"/>
      <c r="AQ1948"/>
    </row>
    <row r="1949" spans="23:43" x14ac:dyDescent="0.25">
      <c r="W1949" t="b">
        <f t="shared" si="213"/>
        <v>1</v>
      </c>
      <c r="X1949" t="b">
        <f t="shared" si="214"/>
        <v>1</v>
      </c>
      <c r="Y1949"/>
      <c r="Z1949"/>
      <c r="AA1949"/>
      <c r="AF1949"/>
      <c r="AG1949"/>
      <c r="AH1949"/>
      <c r="AJ1949"/>
      <c r="AK1949"/>
      <c r="AL1949" t="b">
        <f t="shared" si="215"/>
        <v>1</v>
      </c>
      <c r="AM1949" t="b">
        <f t="shared" si="216"/>
        <v>1</v>
      </c>
      <c r="AN1949"/>
      <c r="AO1949"/>
      <c r="AP1949"/>
      <c r="AQ1949"/>
    </row>
    <row r="1950" spans="23:43" x14ac:dyDescent="0.25">
      <c r="W1950" t="b">
        <f t="shared" si="213"/>
        <v>1</v>
      </c>
      <c r="X1950" t="b">
        <f t="shared" si="214"/>
        <v>1</v>
      </c>
      <c r="Y1950"/>
      <c r="Z1950"/>
      <c r="AA1950"/>
      <c r="AF1950"/>
      <c r="AG1950"/>
      <c r="AH1950"/>
      <c r="AJ1950"/>
      <c r="AK1950"/>
      <c r="AL1950" t="b">
        <f t="shared" si="215"/>
        <v>1</v>
      </c>
      <c r="AM1950" t="b">
        <f t="shared" si="216"/>
        <v>1</v>
      </c>
      <c r="AN1950"/>
      <c r="AO1950"/>
      <c r="AP1950"/>
      <c r="AQ1950"/>
    </row>
    <row r="1951" spans="23:43" x14ac:dyDescent="0.25">
      <c r="W1951" t="b">
        <f t="shared" si="213"/>
        <v>1</v>
      </c>
      <c r="X1951" t="b">
        <f t="shared" si="214"/>
        <v>1</v>
      </c>
      <c r="Y1951"/>
      <c r="Z1951"/>
      <c r="AA1951"/>
      <c r="AF1951"/>
      <c r="AG1951"/>
      <c r="AH1951"/>
      <c r="AJ1951"/>
      <c r="AK1951"/>
      <c r="AL1951" t="b">
        <f t="shared" si="215"/>
        <v>1</v>
      </c>
      <c r="AM1951" t="b">
        <f t="shared" si="216"/>
        <v>1</v>
      </c>
      <c r="AN1951"/>
      <c r="AO1951"/>
      <c r="AP1951"/>
      <c r="AQ1951"/>
    </row>
    <row r="1952" spans="23:43" x14ac:dyDescent="0.25">
      <c r="W1952" t="b">
        <f t="shared" si="213"/>
        <v>1</v>
      </c>
      <c r="X1952" t="b">
        <f t="shared" si="214"/>
        <v>1</v>
      </c>
      <c r="Y1952"/>
      <c r="Z1952"/>
      <c r="AA1952"/>
      <c r="AF1952"/>
      <c r="AG1952"/>
      <c r="AH1952"/>
      <c r="AJ1952"/>
      <c r="AK1952"/>
      <c r="AL1952" t="b">
        <f t="shared" si="215"/>
        <v>1</v>
      </c>
      <c r="AM1952" t="b">
        <f t="shared" si="216"/>
        <v>1</v>
      </c>
      <c r="AN1952"/>
      <c r="AO1952"/>
      <c r="AP1952"/>
      <c r="AQ1952"/>
    </row>
    <row r="1953" spans="23:43" x14ac:dyDescent="0.25">
      <c r="W1953" t="b">
        <f t="shared" si="213"/>
        <v>1</v>
      </c>
      <c r="X1953" t="b">
        <f t="shared" si="214"/>
        <v>1</v>
      </c>
      <c r="Y1953"/>
      <c r="Z1953"/>
      <c r="AA1953"/>
      <c r="AF1953"/>
      <c r="AG1953"/>
      <c r="AH1953"/>
      <c r="AJ1953"/>
      <c r="AK1953"/>
      <c r="AL1953" t="b">
        <f t="shared" si="215"/>
        <v>1</v>
      </c>
      <c r="AM1953" t="b">
        <f t="shared" si="216"/>
        <v>1</v>
      </c>
      <c r="AN1953"/>
      <c r="AO1953"/>
      <c r="AP1953"/>
      <c r="AQ1953"/>
    </row>
    <row r="1954" spans="23:43" x14ac:dyDescent="0.25">
      <c r="W1954" t="b">
        <f t="shared" si="213"/>
        <v>1</v>
      </c>
      <c r="X1954" t="b">
        <f t="shared" si="214"/>
        <v>1</v>
      </c>
      <c r="Y1954"/>
      <c r="Z1954"/>
      <c r="AA1954"/>
      <c r="AF1954"/>
      <c r="AG1954"/>
      <c r="AH1954"/>
      <c r="AJ1954"/>
      <c r="AK1954"/>
      <c r="AL1954" t="b">
        <f t="shared" si="215"/>
        <v>1</v>
      </c>
      <c r="AM1954" t="b">
        <f t="shared" si="216"/>
        <v>1</v>
      </c>
      <c r="AN1954"/>
      <c r="AO1954"/>
      <c r="AP1954"/>
      <c r="AQ1954"/>
    </row>
    <row r="1955" spans="23:43" x14ac:dyDescent="0.25">
      <c r="W1955" t="b">
        <f t="shared" si="213"/>
        <v>1</v>
      </c>
      <c r="X1955" t="b">
        <f t="shared" si="214"/>
        <v>1</v>
      </c>
      <c r="Y1955"/>
      <c r="Z1955"/>
      <c r="AA1955"/>
      <c r="AF1955"/>
      <c r="AG1955"/>
      <c r="AH1955"/>
      <c r="AJ1955"/>
      <c r="AK1955"/>
      <c r="AL1955" t="b">
        <f t="shared" si="215"/>
        <v>1</v>
      </c>
      <c r="AM1955" t="b">
        <f t="shared" si="216"/>
        <v>1</v>
      </c>
      <c r="AN1955"/>
      <c r="AO1955"/>
      <c r="AP1955"/>
      <c r="AQ1955"/>
    </row>
    <row r="1956" spans="23:43" x14ac:dyDescent="0.25">
      <c r="W1956" t="b">
        <f t="shared" si="213"/>
        <v>1</v>
      </c>
      <c r="X1956" t="b">
        <f t="shared" si="214"/>
        <v>1</v>
      </c>
      <c r="Y1956"/>
      <c r="Z1956"/>
      <c r="AA1956"/>
      <c r="AF1956"/>
      <c r="AG1956"/>
      <c r="AH1956"/>
      <c r="AJ1956"/>
      <c r="AK1956"/>
      <c r="AL1956" t="b">
        <f t="shared" si="215"/>
        <v>1</v>
      </c>
      <c r="AM1956" t="b">
        <f t="shared" si="216"/>
        <v>1</v>
      </c>
      <c r="AN1956"/>
      <c r="AO1956"/>
      <c r="AP1956"/>
      <c r="AQ1956"/>
    </row>
    <row r="1957" spans="23:43" x14ac:dyDescent="0.25">
      <c r="W1957" t="b">
        <f t="shared" si="213"/>
        <v>1</v>
      </c>
      <c r="X1957" t="b">
        <f t="shared" si="214"/>
        <v>1</v>
      </c>
      <c r="Y1957"/>
      <c r="Z1957"/>
      <c r="AA1957"/>
      <c r="AF1957"/>
      <c r="AG1957"/>
      <c r="AH1957"/>
      <c r="AJ1957"/>
      <c r="AK1957"/>
      <c r="AL1957" t="b">
        <f t="shared" si="215"/>
        <v>1</v>
      </c>
      <c r="AM1957" t="b">
        <f t="shared" si="216"/>
        <v>1</v>
      </c>
      <c r="AN1957"/>
      <c r="AO1957"/>
      <c r="AP1957"/>
      <c r="AQ1957"/>
    </row>
    <row r="1958" spans="23:43" x14ac:dyDescent="0.25">
      <c r="W1958" t="b">
        <f t="shared" si="213"/>
        <v>1</v>
      </c>
      <c r="X1958" t="b">
        <f t="shared" si="214"/>
        <v>1</v>
      </c>
      <c r="Y1958"/>
      <c r="Z1958"/>
      <c r="AA1958"/>
      <c r="AF1958"/>
      <c r="AG1958"/>
      <c r="AH1958"/>
      <c r="AJ1958"/>
      <c r="AK1958"/>
      <c r="AL1958" t="b">
        <f t="shared" si="215"/>
        <v>1</v>
      </c>
      <c r="AM1958" t="b">
        <f t="shared" si="216"/>
        <v>1</v>
      </c>
      <c r="AN1958"/>
      <c r="AO1958"/>
      <c r="AP1958"/>
      <c r="AQ1958"/>
    </row>
    <row r="1959" spans="23:43" x14ac:dyDescent="0.25">
      <c r="W1959" t="b">
        <f t="shared" si="213"/>
        <v>1</v>
      </c>
      <c r="X1959" t="b">
        <f t="shared" si="214"/>
        <v>1</v>
      </c>
      <c r="Y1959"/>
      <c r="Z1959"/>
      <c r="AA1959"/>
      <c r="AF1959"/>
      <c r="AG1959"/>
      <c r="AH1959"/>
      <c r="AJ1959"/>
      <c r="AK1959"/>
      <c r="AL1959" t="b">
        <f t="shared" si="215"/>
        <v>1</v>
      </c>
      <c r="AM1959" t="b">
        <f t="shared" si="216"/>
        <v>1</v>
      </c>
      <c r="AN1959"/>
      <c r="AO1959"/>
      <c r="AP1959"/>
      <c r="AQ1959"/>
    </row>
    <row r="1960" spans="23:43" x14ac:dyDescent="0.25">
      <c r="W1960" t="b">
        <f t="shared" si="213"/>
        <v>1</v>
      </c>
      <c r="X1960" t="b">
        <f t="shared" si="214"/>
        <v>1</v>
      </c>
      <c r="Y1960"/>
      <c r="Z1960"/>
      <c r="AA1960"/>
      <c r="AF1960"/>
      <c r="AG1960"/>
      <c r="AH1960"/>
      <c r="AJ1960"/>
      <c r="AK1960"/>
      <c r="AL1960" t="b">
        <f t="shared" si="215"/>
        <v>1</v>
      </c>
      <c r="AM1960" t="b">
        <f t="shared" si="216"/>
        <v>1</v>
      </c>
      <c r="AN1960"/>
      <c r="AO1960"/>
      <c r="AP1960"/>
      <c r="AQ1960"/>
    </row>
    <row r="1961" spans="23:43" x14ac:dyDescent="0.25">
      <c r="W1961" t="b">
        <f t="shared" si="213"/>
        <v>1</v>
      </c>
      <c r="X1961" t="b">
        <f t="shared" si="214"/>
        <v>1</v>
      </c>
      <c r="Y1961"/>
      <c r="Z1961"/>
      <c r="AA1961"/>
      <c r="AF1961"/>
      <c r="AG1961"/>
      <c r="AH1961"/>
      <c r="AJ1961"/>
      <c r="AK1961"/>
      <c r="AL1961" t="b">
        <f t="shared" si="215"/>
        <v>1</v>
      </c>
      <c r="AM1961" t="b">
        <f t="shared" si="216"/>
        <v>1</v>
      </c>
      <c r="AN1961"/>
      <c r="AO1961"/>
      <c r="AP1961"/>
      <c r="AQ1961"/>
    </row>
    <row r="1962" spans="23:43" x14ac:dyDescent="0.25">
      <c r="W1962" t="b">
        <f t="shared" si="213"/>
        <v>1</v>
      </c>
      <c r="X1962" t="b">
        <f t="shared" si="214"/>
        <v>1</v>
      </c>
      <c r="Y1962"/>
      <c r="Z1962"/>
      <c r="AA1962"/>
      <c r="AF1962"/>
      <c r="AG1962"/>
      <c r="AH1962"/>
      <c r="AJ1962"/>
      <c r="AK1962"/>
      <c r="AL1962" t="b">
        <f t="shared" si="215"/>
        <v>1</v>
      </c>
      <c r="AM1962" t="b">
        <f t="shared" si="216"/>
        <v>1</v>
      </c>
      <c r="AN1962"/>
      <c r="AO1962"/>
      <c r="AP1962"/>
      <c r="AQ1962"/>
    </row>
    <row r="1963" spans="23:43" x14ac:dyDescent="0.25">
      <c r="W1963" t="b">
        <f t="shared" si="213"/>
        <v>1</v>
      </c>
      <c r="X1963" t="b">
        <f t="shared" si="214"/>
        <v>1</v>
      </c>
      <c r="Y1963"/>
      <c r="Z1963"/>
      <c r="AA1963"/>
      <c r="AF1963"/>
      <c r="AG1963"/>
      <c r="AH1963"/>
      <c r="AJ1963"/>
      <c r="AK1963"/>
      <c r="AL1963" t="b">
        <f t="shared" si="215"/>
        <v>1</v>
      </c>
      <c r="AM1963" t="b">
        <f t="shared" si="216"/>
        <v>1</v>
      </c>
      <c r="AN1963"/>
      <c r="AO1963"/>
      <c r="AP1963"/>
      <c r="AQ1963"/>
    </row>
    <row r="1964" spans="23:43" x14ac:dyDescent="0.25">
      <c r="W1964" t="b">
        <f t="shared" si="213"/>
        <v>1</v>
      </c>
      <c r="X1964" t="b">
        <f t="shared" si="214"/>
        <v>1</v>
      </c>
      <c r="Y1964"/>
      <c r="Z1964"/>
      <c r="AA1964"/>
      <c r="AF1964"/>
      <c r="AG1964"/>
      <c r="AH1964"/>
      <c r="AJ1964"/>
      <c r="AK1964"/>
      <c r="AL1964" t="b">
        <f t="shared" si="215"/>
        <v>1</v>
      </c>
      <c r="AM1964" t="b">
        <f t="shared" si="216"/>
        <v>1</v>
      </c>
      <c r="AN1964"/>
      <c r="AO1964"/>
      <c r="AP1964"/>
      <c r="AQ1964"/>
    </row>
    <row r="1965" spans="23:43" x14ac:dyDescent="0.25">
      <c r="W1965" t="b">
        <f t="shared" si="213"/>
        <v>1</v>
      </c>
      <c r="X1965" t="b">
        <f t="shared" si="214"/>
        <v>1</v>
      </c>
      <c r="Y1965"/>
      <c r="Z1965"/>
      <c r="AA1965"/>
      <c r="AF1965"/>
      <c r="AG1965"/>
      <c r="AH1965"/>
      <c r="AJ1965"/>
      <c r="AK1965"/>
      <c r="AL1965" t="b">
        <f t="shared" si="215"/>
        <v>1</v>
      </c>
      <c r="AM1965" t="b">
        <f t="shared" si="216"/>
        <v>1</v>
      </c>
      <c r="AN1965"/>
      <c r="AO1965"/>
      <c r="AP1965"/>
      <c r="AQ1965"/>
    </row>
    <row r="1966" spans="23:43" x14ac:dyDescent="0.25">
      <c r="W1966" t="b">
        <f t="shared" si="213"/>
        <v>1</v>
      </c>
      <c r="X1966" t="b">
        <f t="shared" si="214"/>
        <v>1</v>
      </c>
      <c r="Y1966"/>
      <c r="Z1966"/>
      <c r="AA1966"/>
      <c r="AF1966"/>
      <c r="AG1966"/>
      <c r="AH1966"/>
      <c r="AJ1966"/>
      <c r="AK1966"/>
      <c r="AL1966" t="b">
        <f t="shared" si="215"/>
        <v>1</v>
      </c>
      <c r="AM1966" t="b">
        <f t="shared" si="216"/>
        <v>1</v>
      </c>
      <c r="AN1966"/>
      <c r="AO1966"/>
      <c r="AP1966"/>
      <c r="AQ1966"/>
    </row>
    <row r="1967" spans="23:43" x14ac:dyDescent="0.25">
      <c r="W1967" t="b">
        <f t="shared" si="213"/>
        <v>1</v>
      </c>
      <c r="X1967" t="b">
        <f t="shared" si="214"/>
        <v>1</v>
      </c>
      <c r="Y1967"/>
      <c r="Z1967"/>
      <c r="AA1967"/>
      <c r="AF1967"/>
      <c r="AG1967"/>
      <c r="AH1967"/>
      <c r="AJ1967"/>
      <c r="AK1967"/>
      <c r="AL1967" t="b">
        <f t="shared" si="215"/>
        <v>1</v>
      </c>
      <c r="AM1967" t="b">
        <f t="shared" si="216"/>
        <v>1</v>
      </c>
      <c r="AN1967"/>
      <c r="AO1967"/>
      <c r="AP1967"/>
      <c r="AQ1967"/>
    </row>
    <row r="1968" spans="23:43" x14ac:dyDescent="0.25">
      <c r="W1968" t="b">
        <f t="shared" si="213"/>
        <v>1</v>
      </c>
      <c r="X1968" t="b">
        <f t="shared" si="214"/>
        <v>1</v>
      </c>
      <c r="Y1968"/>
      <c r="Z1968"/>
      <c r="AA1968"/>
      <c r="AF1968"/>
      <c r="AG1968"/>
      <c r="AH1968"/>
      <c r="AJ1968"/>
      <c r="AK1968"/>
      <c r="AL1968" t="b">
        <f t="shared" si="215"/>
        <v>1</v>
      </c>
      <c r="AM1968" t="b">
        <f t="shared" si="216"/>
        <v>1</v>
      </c>
      <c r="AN1968"/>
      <c r="AO1968"/>
      <c r="AP1968"/>
      <c r="AQ1968"/>
    </row>
    <row r="1969" spans="23:43" x14ac:dyDescent="0.25">
      <c r="W1969" t="b">
        <f t="shared" si="213"/>
        <v>1</v>
      </c>
      <c r="X1969" t="b">
        <f t="shared" si="214"/>
        <v>1</v>
      </c>
      <c r="Y1969"/>
      <c r="Z1969"/>
      <c r="AA1969"/>
      <c r="AF1969"/>
      <c r="AG1969"/>
      <c r="AH1969"/>
      <c r="AJ1969"/>
      <c r="AK1969"/>
      <c r="AL1969" t="b">
        <f t="shared" si="215"/>
        <v>1</v>
      </c>
      <c r="AM1969" t="b">
        <f t="shared" si="216"/>
        <v>1</v>
      </c>
      <c r="AN1969"/>
      <c r="AO1969"/>
      <c r="AP1969"/>
      <c r="AQ1969"/>
    </row>
    <row r="1970" spans="23:43" x14ac:dyDescent="0.25">
      <c r="W1970" t="b">
        <f t="shared" si="213"/>
        <v>1</v>
      </c>
      <c r="X1970" t="b">
        <f t="shared" si="214"/>
        <v>1</v>
      </c>
      <c r="Y1970"/>
      <c r="Z1970"/>
      <c r="AA1970"/>
      <c r="AF1970"/>
      <c r="AG1970"/>
      <c r="AH1970"/>
      <c r="AJ1970"/>
      <c r="AK1970"/>
      <c r="AL1970" t="b">
        <f t="shared" si="215"/>
        <v>1</v>
      </c>
      <c r="AM1970" t="b">
        <f t="shared" si="216"/>
        <v>1</v>
      </c>
      <c r="AN1970"/>
      <c r="AO1970"/>
      <c r="AP1970"/>
      <c r="AQ1970"/>
    </row>
    <row r="1971" spans="23:43" x14ac:dyDescent="0.25">
      <c r="W1971" t="b">
        <f t="shared" si="213"/>
        <v>1</v>
      </c>
      <c r="X1971" t="b">
        <f t="shared" si="214"/>
        <v>1</v>
      </c>
      <c r="Y1971"/>
      <c r="Z1971"/>
      <c r="AA1971"/>
      <c r="AF1971"/>
      <c r="AG1971"/>
      <c r="AH1971"/>
      <c r="AJ1971"/>
      <c r="AK1971"/>
      <c r="AL1971" t="b">
        <f t="shared" si="215"/>
        <v>1</v>
      </c>
      <c r="AM1971" t="b">
        <f t="shared" si="216"/>
        <v>1</v>
      </c>
      <c r="AN1971"/>
      <c r="AO1971"/>
      <c r="AP1971"/>
      <c r="AQ1971"/>
    </row>
    <row r="1972" spans="23:43" x14ac:dyDescent="0.25">
      <c r="W1972" t="b">
        <f t="shared" si="213"/>
        <v>1</v>
      </c>
      <c r="X1972" t="b">
        <f t="shared" si="214"/>
        <v>1</v>
      </c>
      <c r="Y1972"/>
      <c r="Z1972"/>
      <c r="AA1972"/>
      <c r="AF1972"/>
      <c r="AG1972"/>
      <c r="AH1972"/>
      <c r="AJ1972"/>
      <c r="AK1972"/>
      <c r="AL1972" t="b">
        <f t="shared" si="215"/>
        <v>1</v>
      </c>
      <c r="AM1972" t="b">
        <f t="shared" si="216"/>
        <v>1</v>
      </c>
      <c r="AN1972"/>
      <c r="AO1972"/>
      <c r="AP1972"/>
      <c r="AQ1972"/>
    </row>
    <row r="1973" spans="23:43" x14ac:dyDescent="0.25">
      <c r="W1973" t="b">
        <f t="shared" si="213"/>
        <v>1</v>
      </c>
      <c r="X1973" t="b">
        <f t="shared" si="214"/>
        <v>1</v>
      </c>
      <c r="Y1973"/>
      <c r="Z1973"/>
      <c r="AA1973"/>
      <c r="AF1973"/>
      <c r="AG1973"/>
      <c r="AH1973"/>
      <c r="AJ1973"/>
      <c r="AK1973"/>
      <c r="AL1973" t="b">
        <f t="shared" si="215"/>
        <v>1</v>
      </c>
      <c r="AM1973" t="b">
        <f t="shared" si="216"/>
        <v>1</v>
      </c>
      <c r="AN1973"/>
      <c r="AO1973"/>
      <c r="AP1973"/>
      <c r="AQ1973"/>
    </row>
    <row r="1974" spans="23:43" x14ac:dyDescent="0.25">
      <c r="W1974" t="b">
        <f t="shared" si="213"/>
        <v>1</v>
      </c>
      <c r="X1974" t="b">
        <f t="shared" si="214"/>
        <v>1</v>
      </c>
      <c r="Y1974"/>
      <c r="Z1974"/>
      <c r="AA1974"/>
      <c r="AF1974"/>
      <c r="AG1974"/>
      <c r="AH1974"/>
      <c r="AJ1974"/>
      <c r="AK1974"/>
      <c r="AL1974" t="b">
        <f t="shared" si="215"/>
        <v>1</v>
      </c>
      <c r="AM1974" t="b">
        <f t="shared" si="216"/>
        <v>1</v>
      </c>
      <c r="AN1974"/>
      <c r="AO1974"/>
      <c r="AP1974"/>
      <c r="AQ1974"/>
    </row>
    <row r="1975" spans="23:43" x14ac:dyDescent="0.25">
      <c r="W1975" t="b">
        <f t="shared" si="213"/>
        <v>1</v>
      </c>
      <c r="X1975" t="b">
        <f t="shared" si="214"/>
        <v>1</v>
      </c>
      <c r="Y1975"/>
      <c r="Z1975"/>
      <c r="AA1975"/>
      <c r="AF1975"/>
      <c r="AG1975"/>
      <c r="AH1975"/>
      <c r="AJ1975"/>
      <c r="AK1975"/>
      <c r="AL1975" t="b">
        <f t="shared" si="215"/>
        <v>1</v>
      </c>
      <c r="AM1975" t="b">
        <f t="shared" si="216"/>
        <v>1</v>
      </c>
      <c r="AN1975"/>
      <c r="AO1975"/>
      <c r="AP1975"/>
      <c r="AQ1975"/>
    </row>
    <row r="1976" spans="23:43" x14ac:dyDescent="0.25">
      <c r="W1976" t="b">
        <f t="shared" si="213"/>
        <v>1</v>
      </c>
      <c r="X1976" t="b">
        <f t="shared" si="214"/>
        <v>1</v>
      </c>
      <c r="Y1976"/>
      <c r="Z1976"/>
      <c r="AA1976"/>
      <c r="AF1976"/>
      <c r="AG1976"/>
      <c r="AH1976"/>
      <c r="AJ1976"/>
      <c r="AK1976"/>
      <c r="AL1976" t="b">
        <f t="shared" si="215"/>
        <v>1</v>
      </c>
      <c r="AM1976" t="b">
        <f t="shared" si="216"/>
        <v>1</v>
      </c>
      <c r="AN1976"/>
      <c r="AO1976"/>
      <c r="AP1976"/>
      <c r="AQ1976"/>
    </row>
    <row r="1977" spans="23:43" x14ac:dyDescent="0.25">
      <c r="W1977" t="b">
        <f t="shared" si="213"/>
        <v>1</v>
      </c>
      <c r="X1977" t="b">
        <f t="shared" si="214"/>
        <v>1</v>
      </c>
      <c r="Y1977"/>
      <c r="Z1977"/>
      <c r="AA1977"/>
      <c r="AF1977"/>
      <c r="AG1977"/>
      <c r="AH1977"/>
      <c r="AJ1977"/>
      <c r="AK1977"/>
      <c r="AL1977" t="b">
        <f t="shared" si="215"/>
        <v>1</v>
      </c>
      <c r="AM1977" t="b">
        <f t="shared" si="216"/>
        <v>1</v>
      </c>
      <c r="AN1977"/>
      <c r="AO1977"/>
      <c r="AP1977"/>
      <c r="AQ1977"/>
    </row>
    <row r="1978" spans="23:43" x14ac:dyDescent="0.25">
      <c r="W1978" t="b">
        <f t="shared" si="213"/>
        <v>1</v>
      </c>
      <c r="X1978" t="b">
        <f t="shared" si="214"/>
        <v>1</v>
      </c>
      <c r="Y1978"/>
      <c r="Z1978"/>
      <c r="AA1978"/>
      <c r="AF1978"/>
      <c r="AG1978"/>
      <c r="AH1978"/>
      <c r="AJ1978"/>
      <c r="AK1978"/>
      <c r="AL1978" t="b">
        <f t="shared" si="215"/>
        <v>1</v>
      </c>
      <c r="AM1978" t="b">
        <f t="shared" si="216"/>
        <v>1</v>
      </c>
      <c r="AN1978"/>
      <c r="AO1978"/>
      <c r="AP1978"/>
      <c r="AQ1978"/>
    </row>
    <row r="1979" spans="23:43" x14ac:dyDescent="0.25">
      <c r="W1979" t="b">
        <f t="shared" si="213"/>
        <v>1</v>
      </c>
      <c r="X1979" t="b">
        <f t="shared" si="214"/>
        <v>1</v>
      </c>
      <c r="Y1979"/>
      <c r="Z1979"/>
      <c r="AA1979"/>
      <c r="AF1979"/>
      <c r="AG1979"/>
      <c r="AH1979"/>
      <c r="AJ1979"/>
      <c r="AK1979"/>
      <c r="AL1979" t="b">
        <f t="shared" si="215"/>
        <v>1</v>
      </c>
      <c r="AM1979" t="b">
        <f t="shared" si="216"/>
        <v>1</v>
      </c>
      <c r="AN1979"/>
      <c r="AO1979"/>
      <c r="AP1979"/>
      <c r="AQ1979"/>
    </row>
    <row r="1980" spans="23:43" x14ac:dyDescent="0.25">
      <c r="W1980" t="b">
        <f t="shared" si="213"/>
        <v>1</v>
      </c>
      <c r="X1980" t="b">
        <f t="shared" si="214"/>
        <v>1</v>
      </c>
      <c r="Y1980"/>
      <c r="Z1980"/>
      <c r="AA1980"/>
      <c r="AF1980"/>
      <c r="AG1980"/>
      <c r="AH1980"/>
      <c r="AJ1980"/>
      <c r="AK1980"/>
      <c r="AL1980" t="b">
        <f t="shared" si="215"/>
        <v>1</v>
      </c>
      <c r="AM1980" t="b">
        <f t="shared" si="216"/>
        <v>1</v>
      </c>
      <c r="AN1980"/>
      <c r="AO1980"/>
      <c r="AP1980"/>
      <c r="AQ1980"/>
    </row>
    <row r="1981" spans="23:43" x14ac:dyDescent="0.25">
      <c r="W1981" t="b">
        <f t="shared" si="213"/>
        <v>1</v>
      </c>
      <c r="X1981" t="b">
        <f t="shared" si="214"/>
        <v>1</v>
      </c>
      <c r="Y1981"/>
      <c r="Z1981"/>
      <c r="AA1981"/>
      <c r="AF1981"/>
      <c r="AG1981"/>
      <c r="AH1981"/>
      <c r="AJ1981"/>
      <c r="AK1981"/>
      <c r="AL1981" t="b">
        <f t="shared" si="215"/>
        <v>1</v>
      </c>
      <c r="AM1981" t="b">
        <f t="shared" si="216"/>
        <v>1</v>
      </c>
      <c r="AN1981"/>
      <c r="AO1981"/>
      <c r="AP1981"/>
      <c r="AQ1981"/>
    </row>
    <row r="1982" spans="23:43" x14ac:dyDescent="0.25">
      <c r="W1982" t="b">
        <f t="shared" si="213"/>
        <v>1</v>
      </c>
      <c r="X1982" t="b">
        <f t="shared" si="214"/>
        <v>1</v>
      </c>
      <c r="Y1982"/>
      <c r="Z1982"/>
      <c r="AA1982"/>
      <c r="AF1982"/>
      <c r="AG1982"/>
      <c r="AH1982"/>
      <c r="AJ1982"/>
      <c r="AK1982"/>
      <c r="AL1982" t="b">
        <f t="shared" si="215"/>
        <v>1</v>
      </c>
      <c r="AM1982" t="b">
        <f t="shared" si="216"/>
        <v>1</v>
      </c>
      <c r="AN1982"/>
      <c r="AO1982"/>
      <c r="AP1982"/>
      <c r="AQ1982"/>
    </row>
    <row r="1983" spans="23:43" x14ac:dyDescent="0.25">
      <c r="W1983" t="b">
        <f t="shared" si="213"/>
        <v>1</v>
      </c>
      <c r="X1983" t="b">
        <f t="shared" si="214"/>
        <v>1</v>
      </c>
      <c r="Y1983"/>
      <c r="Z1983"/>
      <c r="AA1983"/>
      <c r="AF1983"/>
      <c r="AG1983"/>
      <c r="AH1983"/>
      <c r="AJ1983"/>
      <c r="AK1983"/>
      <c r="AL1983" t="b">
        <f t="shared" si="215"/>
        <v>1</v>
      </c>
      <c r="AM1983" t="b">
        <f t="shared" si="216"/>
        <v>1</v>
      </c>
      <c r="AN1983"/>
      <c r="AO1983"/>
      <c r="AP1983"/>
      <c r="AQ1983"/>
    </row>
    <row r="1984" spans="23:43" x14ac:dyDescent="0.25">
      <c r="W1984" t="b">
        <f t="shared" si="213"/>
        <v>1</v>
      </c>
      <c r="X1984" t="b">
        <f t="shared" si="214"/>
        <v>1</v>
      </c>
      <c r="Y1984"/>
      <c r="Z1984"/>
      <c r="AA1984"/>
      <c r="AF1984"/>
      <c r="AG1984"/>
      <c r="AH1984"/>
      <c r="AJ1984"/>
      <c r="AK1984"/>
      <c r="AL1984" t="b">
        <f t="shared" si="215"/>
        <v>1</v>
      </c>
      <c r="AM1984" t="b">
        <f t="shared" si="216"/>
        <v>1</v>
      </c>
      <c r="AN1984"/>
      <c r="AO1984"/>
      <c r="AP1984"/>
      <c r="AQ1984"/>
    </row>
    <row r="1985" spans="23:43" x14ac:dyDescent="0.25">
      <c r="W1985" t="b">
        <f t="shared" si="213"/>
        <v>1</v>
      </c>
      <c r="X1985" t="b">
        <f t="shared" si="214"/>
        <v>1</v>
      </c>
      <c r="Y1985"/>
      <c r="Z1985"/>
      <c r="AA1985"/>
      <c r="AF1985"/>
      <c r="AG1985"/>
      <c r="AH1985"/>
      <c r="AJ1985"/>
      <c r="AK1985"/>
      <c r="AL1985" t="b">
        <f t="shared" si="215"/>
        <v>1</v>
      </c>
      <c r="AM1985" t="b">
        <f t="shared" si="216"/>
        <v>1</v>
      </c>
      <c r="AN1985"/>
      <c r="AO1985"/>
      <c r="AP1985"/>
      <c r="AQ1985"/>
    </row>
    <row r="1986" spans="23:43" x14ac:dyDescent="0.25">
      <c r="W1986" t="b">
        <f t="shared" si="213"/>
        <v>1</v>
      </c>
      <c r="X1986" t="b">
        <f t="shared" si="214"/>
        <v>1</v>
      </c>
      <c r="Y1986"/>
      <c r="Z1986"/>
      <c r="AA1986"/>
      <c r="AF1986"/>
      <c r="AG1986"/>
      <c r="AH1986"/>
      <c r="AJ1986"/>
      <c r="AK1986"/>
      <c r="AL1986" t="b">
        <f t="shared" si="215"/>
        <v>1</v>
      </c>
      <c r="AM1986" t="b">
        <f t="shared" si="216"/>
        <v>1</v>
      </c>
      <c r="AN1986"/>
      <c r="AO1986"/>
      <c r="AP1986"/>
      <c r="AQ1986"/>
    </row>
    <row r="1987" spans="23:43" x14ac:dyDescent="0.25">
      <c r="W1987" t="b">
        <f t="shared" si="213"/>
        <v>1</v>
      </c>
      <c r="X1987" t="b">
        <f t="shared" si="214"/>
        <v>1</v>
      </c>
      <c r="Y1987"/>
      <c r="Z1987"/>
      <c r="AA1987"/>
      <c r="AF1987"/>
      <c r="AG1987"/>
      <c r="AH1987"/>
      <c r="AJ1987"/>
      <c r="AK1987"/>
      <c r="AL1987" t="b">
        <f t="shared" si="215"/>
        <v>1</v>
      </c>
      <c r="AM1987" t="b">
        <f t="shared" si="216"/>
        <v>1</v>
      </c>
      <c r="AN1987"/>
      <c r="AO1987"/>
      <c r="AP1987"/>
      <c r="AQ1987"/>
    </row>
    <row r="1988" spans="23:43" x14ac:dyDescent="0.25">
      <c r="W1988" t="b">
        <f t="shared" si="213"/>
        <v>1</v>
      </c>
      <c r="X1988" t="b">
        <f t="shared" si="214"/>
        <v>1</v>
      </c>
      <c r="Y1988"/>
      <c r="Z1988"/>
      <c r="AA1988"/>
      <c r="AF1988"/>
      <c r="AG1988"/>
      <c r="AH1988"/>
      <c r="AJ1988"/>
      <c r="AK1988"/>
      <c r="AL1988" t="b">
        <f t="shared" si="215"/>
        <v>1</v>
      </c>
      <c r="AM1988" t="b">
        <f t="shared" si="216"/>
        <v>1</v>
      </c>
      <c r="AN1988"/>
      <c r="AO1988"/>
      <c r="AP1988"/>
      <c r="AQ1988"/>
    </row>
    <row r="1989" spans="23:43" x14ac:dyDescent="0.25">
      <c r="W1989" t="b">
        <f t="shared" si="213"/>
        <v>1</v>
      </c>
      <c r="X1989" t="b">
        <f t="shared" si="214"/>
        <v>1</v>
      </c>
      <c r="Y1989"/>
      <c r="Z1989"/>
      <c r="AA1989"/>
      <c r="AF1989"/>
      <c r="AG1989"/>
      <c r="AH1989"/>
      <c r="AJ1989"/>
      <c r="AK1989"/>
      <c r="AL1989" t="b">
        <f t="shared" si="215"/>
        <v>1</v>
      </c>
      <c r="AM1989" t="b">
        <f t="shared" si="216"/>
        <v>1</v>
      </c>
      <c r="AN1989"/>
      <c r="AO1989"/>
      <c r="AP1989"/>
      <c r="AQ1989"/>
    </row>
    <row r="1990" spans="23:43" x14ac:dyDescent="0.25">
      <c r="W1990" t="b">
        <f t="shared" si="213"/>
        <v>1</v>
      </c>
      <c r="X1990" t="b">
        <f t="shared" si="214"/>
        <v>1</v>
      </c>
      <c r="Y1990"/>
      <c r="Z1990"/>
      <c r="AA1990"/>
      <c r="AF1990"/>
      <c r="AG1990"/>
      <c r="AH1990"/>
      <c r="AJ1990"/>
      <c r="AK1990"/>
      <c r="AL1990" t="b">
        <f t="shared" si="215"/>
        <v>1</v>
      </c>
      <c r="AM1990" t="b">
        <f t="shared" si="216"/>
        <v>1</v>
      </c>
      <c r="AN1990"/>
      <c r="AO1990"/>
      <c r="AP1990"/>
      <c r="AQ1990"/>
    </row>
    <row r="1991" spans="23:43" x14ac:dyDescent="0.25">
      <c r="W1991" t="b">
        <f t="shared" si="213"/>
        <v>1</v>
      </c>
      <c r="X1991" t="b">
        <f t="shared" si="214"/>
        <v>1</v>
      </c>
      <c r="Y1991"/>
      <c r="Z1991"/>
      <c r="AA1991"/>
      <c r="AF1991"/>
      <c r="AG1991"/>
      <c r="AH1991"/>
      <c r="AJ1991"/>
      <c r="AK1991"/>
      <c r="AL1991" t="b">
        <f t="shared" si="215"/>
        <v>1</v>
      </c>
      <c r="AM1991" t="b">
        <f t="shared" si="216"/>
        <v>1</v>
      </c>
      <c r="AN1991"/>
      <c r="AO1991"/>
      <c r="AP1991"/>
      <c r="AQ1991"/>
    </row>
    <row r="1992" spans="23:43" x14ac:dyDescent="0.25">
      <c r="W1992" t="b">
        <f t="shared" si="213"/>
        <v>1</v>
      </c>
      <c r="X1992" t="b">
        <f t="shared" si="214"/>
        <v>1</v>
      </c>
      <c r="Y1992"/>
      <c r="Z1992"/>
      <c r="AA1992"/>
      <c r="AF1992"/>
      <c r="AG1992"/>
      <c r="AH1992"/>
      <c r="AJ1992"/>
      <c r="AK1992"/>
      <c r="AL1992" t="b">
        <f t="shared" si="215"/>
        <v>1</v>
      </c>
      <c r="AM1992" t="b">
        <f t="shared" si="216"/>
        <v>1</v>
      </c>
      <c r="AN1992"/>
      <c r="AO1992"/>
      <c r="AP1992"/>
      <c r="AQ1992"/>
    </row>
    <row r="1993" spans="23:43" x14ac:dyDescent="0.25">
      <c r="W1993" t="b">
        <f t="shared" si="213"/>
        <v>1</v>
      </c>
      <c r="X1993" t="b">
        <f t="shared" si="214"/>
        <v>1</v>
      </c>
      <c r="Y1993"/>
      <c r="Z1993"/>
      <c r="AA1993"/>
      <c r="AF1993"/>
      <c r="AG1993"/>
      <c r="AH1993"/>
      <c r="AJ1993"/>
      <c r="AK1993"/>
      <c r="AL1993" t="b">
        <f t="shared" si="215"/>
        <v>1</v>
      </c>
      <c r="AM1993" t="b">
        <f t="shared" si="216"/>
        <v>1</v>
      </c>
      <c r="AN1993"/>
      <c r="AO1993"/>
      <c r="AP1993"/>
      <c r="AQ1993"/>
    </row>
    <row r="1994" spans="23:43" x14ac:dyDescent="0.25">
      <c r="W1994" t="b">
        <f t="shared" si="213"/>
        <v>1</v>
      </c>
      <c r="X1994" t="b">
        <f t="shared" si="214"/>
        <v>1</v>
      </c>
      <c r="Y1994"/>
      <c r="Z1994"/>
      <c r="AA1994"/>
      <c r="AF1994"/>
      <c r="AG1994"/>
      <c r="AH1994"/>
      <c r="AJ1994"/>
      <c r="AK1994"/>
      <c r="AL1994" t="b">
        <f t="shared" si="215"/>
        <v>1</v>
      </c>
      <c r="AM1994" t="b">
        <f t="shared" si="216"/>
        <v>1</v>
      </c>
      <c r="AN1994"/>
      <c r="AO1994"/>
      <c r="AP1994"/>
      <c r="AQ1994"/>
    </row>
    <row r="1995" spans="23:43" x14ac:dyDescent="0.25">
      <c r="W1995" t="b">
        <f t="shared" si="213"/>
        <v>1</v>
      </c>
      <c r="X1995" t="b">
        <f t="shared" si="214"/>
        <v>1</v>
      </c>
      <c r="Y1995"/>
      <c r="Z1995"/>
      <c r="AA1995"/>
      <c r="AF1995"/>
      <c r="AG1995"/>
      <c r="AH1995"/>
      <c r="AJ1995"/>
      <c r="AK1995"/>
      <c r="AL1995" t="b">
        <f t="shared" si="215"/>
        <v>1</v>
      </c>
      <c r="AM1995" t="b">
        <f t="shared" si="216"/>
        <v>1</v>
      </c>
      <c r="AN1995"/>
      <c r="AO1995"/>
      <c r="AP1995"/>
      <c r="AQ1995"/>
    </row>
    <row r="1996" spans="23:43" x14ac:dyDescent="0.25">
      <c r="W1996" t="b">
        <f t="shared" ref="W1996:W2059" si="217">IF(AND(U1996&lt;&gt;"",U1996&lt;&gt;"Grand Total",U1996&lt;&gt;"(blank)"),GETPIVOTDATA("Facility CCN",$U$10,"Facility CCN",U1996)=1,TRUE)</f>
        <v>1</v>
      </c>
      <c r="X1996" t="b">
        <f t="shared" ref="X1996:X2059" si="218">IF(AND(U1996&lt;&gt;"",U1996&lt;&gt;"Grand Total",U1996&lt;&gt;"(blank)"),LEN(U1996)=6,TRUE)</f>
        <v>1</v>
      </c>
      <c r="Y1996"/>
      <c r="Z1996"/>
      <c r="AA1996"/>
      <c r="AF1996"/>
      <c r="AG1996"/>
      <c r="AH1996"/>
      <c r="AJ1996"/>
      <c r="AK1996"/>
      <c r="AL1996" t="b">
        <f t="shared" ref="AL1996:AL2059" si="219">IF(AND(AJ1996&lt;&gt;"",AJ1996&lt;&gt;"Grand Total",AJ1996&lt;&gt;"(blank)"),GETPIVOTDATA("Provider NPI",$AJ$10,"Provider NPI",AJ1996)=1,TRUE)</f>
        <v>1</v>
      </c>
      <c r="AM1996" t="b">
        <f t="shared" ref="AM1996:AM2059" si="220">IF(AND(AJ1996&lt;&gt;"",AJ1996&lt;&gt;"Grand Total",AJ1996&lt;&gt;"(blank)"),LEN(AJ1996)=10,TRUE)</f>
        <v>1</v>
      </c>
      <c r="AN1996"/>
      <c r="AO1996"/>
      <c r="AP1996"/>
      <c r="AQ1996"/>
    </row>
    <row r="1997" spans="23:43" x14ac:dyDescent="0.25">
      <c r="W1997" t="b">
        <f t="shared" si="217"/>
        <v>1</v>
      </c>
      <c r="X1997" t="b">
        <f t="shared" si="218"/>
        <v>1</v>
      </c>
      <c r="Y1997"/>
      <c r="Z1997"/>
      <c r="AA1997"/>
      <c r="AF1997"/>
      <c r="AG1997"/>
      <c r="AH1997"/>
      <c r="AJ1997"/>
      <c r="AK1997"/>
      <c r="AL1997" t="b">
        <f t="shared" si="219"/>
        <v>1</v>
      </c>
      <c r="AM1997" t="b">
        <f t="shared" si="220"/>
        <v>1</v>
      </c>
      <c r="AN1997"/>
      <c r="AO1997"/>
      <c r="AP1997"/>
      <c r="AQ1997"/>
    </row>
    <row r="1998" spans="23:43" x14ac:dyDescent="0.25">
      <c r="W1998" t="b">
        <f t="shared" si="217"/>
        <v>1</v>
      </c>
      <c r="X1998" t="b">
        <f t="shared" si="218"/>
        <v>1</v>
      </c>
      <c r="Y1998"/>
      <c r="Z1998"/>
      <c r="AA1998"/>
      <c r="AF1998"/>
      <c r="AG1998"/>
      <c r="AH1998"/>
      <c r="AJ1998"/>
      <c r="AK1998"/>
      <c r="AL1998" t="b">
        <f t="shared" si="219"/>
        <v>1</v>
      </c>
      <c r="AM1998" t="b">
        <f t="shared" si="220"/>
        <v>1</v>
      </c>
      <c r="AN1998"/>
      <c r="AO1998"/>
      <c r="AP1998"/>
      <c r="AQ1998"/>
    </row>
    <row r="1999" spans="23:43" x14ac:dyDescent="0.25">
      <c r="W1999" t="b">
        <f t="shared" si="217"/>
        <v>1</v>
      </c>
      <c r="X1999" t="b">
        <f t="shared" si="218"/>
        <v>1</v>
      </c>
      <c r="Y1999"/>
      <c r="Z1999"/>
      <c r="AA1999"/>
      <c r="AF1999"/>
      <c r="AG1999"/>
      <c r="AH1999"/>
      <c r="AJ1999"/>
      <c r="AK1999"/>
      <c r="AL1999" t="b">
        <f t="shared" si="219"/>
        <v>1</v>
      </c>
      <c r="AM1999" t="b">
        <f t="shared" si="220"/>
        <v>1</v>
      </c>
      <c r="AN1999"/>
      <c r="AO1999"/>
      <c r="AP1999"/>
      <c r="AQ1999"/>
    </row>
    <row r="2000" spans="23:43" x14ac:dyDescent="0.25">
      <c r="W2000" t="b">
        <f t="shared" si="217"/>
        <v>1</v>
      </c>
      <c r="X2000" t="b">
        <f t="shared" si="218"/>
        <v>1</v>
      </c>
      <c r="Y2000"/>
      <c r="Z2000"/>
      <c r="AA2000"/>
      <c r="AF2000"/>
      <c r="AG2000"/>
      <c r="AH2000"/>
      <c r="AJ2000"/>
      <c r="AK2000"/>
      <c r="AL2000" t="b">
        <f t="shared" si="219"/>
        <v>1</v>
      </c>
      <c r="AM2000" t="b">
        <f t="shared" si="220"/>
        <v>1</v>
      </c>
      <c r="AN2000"/>
      <c r="AO2000"/>
      <c r="AP2000"/>
      <c r="AQ2000"/>
    </row>
    <row r="2001" spans="23:43" x14ac:dyDescent="0.25">
      <c r="W2001" t="b">
        <f t="shared" si="217"/>
        <v>1</v>
      </c>
      <c r="X2001" t="b">
        <f t="shared" si="218"/>
        <v>1</v>
      </c>
      <c r="Y2001"/>
      <c r="Z2001"/>
      <c r="AA2001"/>
      <c r="AF2001"/>
      <c r="AG2001"/>
      <c r="AH2001"/>
      <c r="AJ2001"/>
      <c r="AK2001"/>
      <c r="AL2001" t="b">
        <f t="shared" si="219"/>
        <v>1</v>
      </c>
      <c r="AM2001" t="b">
        <f t="shared" si="220"/>
        <v>1</v>
      </c>
      <c r="AN2001"/>
      <c r="AO2001"/>
      <c r="AP2001"/>
      <c r="AQ2001"/>
    </row>
    <row r="2002" spans="23:43" x14ac:dyDescent="0.25">
      <c r="W2002" t="b">
        <f t="shared" si="217"/>
        <v>1</v>
      </c>
      <c r="X2002" t="b">
        <f t="shared" si="218"/>
        <v>1</v>
      </c>
      <c r="Y2002"/>
      <c r="Z2002"/>
      <c r="AA2002"/>
      <c r="AF2002"/>
      <c r="AG2002"/>
      <c r="AH2002"/>
      <c r="AJ2002"/>
      <c r="AK2002"/>
      <c r="AL2002" t="b">
        <f t="shared" si="219"/>
        <v>1</v>
      </c>
      <c r="AM2002" t="b">
        <f t="shared" si="220"/>
        <v>1</v>
      </c>
      <c r="AN2002"/>
      <c r="AO2002"/>
      <c r="AP2002"/>
      <c r="AQ2002"/>
    </row>
    <row r="2003" spans="23:43" x14ac:dyDescent="0.25">
      <c r="W2003" t="b">
        <f t="shared" si="217"/>
        <v>1</v>
      </c>
      <c r="X2003" t="b">
        <f t="shared" si="218"/>
        <v>1</v>
      </c>
      <c r="Y2003"/>
      <c r="Z2003"/>
      <c r="AA2003"/>
      <c r="AF2003"/>
      <c r="AG2003"/>
      <c r="AH2003"/>
      <c r="AJ2003"/>
      <c r="AK2003"/>
      <c r="AL2003" t="b">
        <f t="shared" si="219"/>
        <v>1</v>
      </c>
      <c r="AM2003" t="b">
        <f t="shared" si="220"/>
        <v>1</v>
      </c>
      <c r="AN2003"/>
      <c r="AO2003"/>
      <c r="AP2003"/>
      <c r="AQ2003"/>
    </row>
    <row r="2004" spans="23:43" x14ac:dyDescent="0.25">
      <c r="W2004" t="b">
        <f t="shared" si="217"/>
        <v>1</v>
      </c>
      <c r="X2004" t="b">
        <f t="shared" si="218"/>
        <v>1</v>
      </c>
      <c r="Y2004"/>
      <c r="Z2004"/>
      <c r="AA2004"/>
      <c r="AF2004"/>
      <c r="AG2004"/>
      <c r="AH2004"/>
      <c r="AJ2004"/>
      <c r="AK2004"/>
      <c r="AL2004" t="b">
        <f t="shared" si="219"/>
        <v>1</v>
      </c>
      <c r="AM2004" t="b">
        <f t="shared" si="220"/>
        <v>1</v>
      </c>
      <c r="AN2004"/>
      <c r="AO2004"/>
      <c r="AP2004"/>
      <c r="AQ2004"/>
    </row>
    <row r="2005" spans="23:43" x14ac:dyDescent="0.25">
      <c r="W2005" t="b">
        <f t="shared" si="217"/>
        <v>1</v>
      </c>
      <c r="X2005" t="b">
        <f t="shared" si="218"/>
        <v>1</v>
      </c>
      <c r="Y2005"/>
      <c r="Z2005"/>
      <c r="AA2005"/>
      <c r="AF2005"/>
      <c r="AG2005"/>
      <c r="AH2005"/>
      <c r="AJ2005"/>
      <c r="AK2005"/>
      <c r="AL2005" t="b">
        <f t="shared" si="219"/>
        <v>1</v>
      </c>
      <c r="AM2005" t="b">
        <f t="shared" si="220"/>
        <v>1</v>
      </c>
      <c r="AN2005"/>
      <c r="AO2005"/>
      <c r="AP2005"/>
      <c r="AQ2005"/>
    </row>
    <row r="2006" spans="23:43" x14ac:dyDescent="0.25">
      <c r="W2006" t="b">
        <f t="shared" si="217"/>
        <v>1</v>
      </c>
      <c r="X2006" t="b">
        <f t="shared" si="218"/>
        <v>1</v>
      </c>
      <c r="Y2006"/>
      <c r="Z2006"/>
      <c r="AA2006"/>
      <c r="AF2006"/>
      <c r="AG2006"/>
      <c r="AH2006"/>
      <c r="AJ2006"/>
      <c r="AK2006"/>
      <c r="AL2006" t="b">
        <f t="shared" si="219"/>
        <v>1</v>
      </c>
      <c r="AM2006" t="b">
        <f t="shared" si="220"/>
        <v>1</v>
      </c>
      <c r="AN2006"/>
      <c r="AO2006"/>
      <c r="AP2006"/>
      <c r="AQ2006"/>
    </row>
    <row r="2007" spans="23:43" x14ac:dyDescent="0.25">
      <c r="W2007" t="b">
        <f t="shared" si="217"/>
        <v>1</v>
      </c>
      <c r="X2007" t="b">
        <f t="shared" si="218"/>
        <v>1</v>
      </c>
      <c r="Y2007"/>
      <c r="Z2007"/>
      <c r="AA2007"/>
      <c r="AF2007"/>
      <c r="AG2007"/>
      <c r="AH2007"/>
      <c r="AJ2007"/>
      <c r="AK2007"/>
      <c r="AL2007" t="b">
        <f t="shared" si="219"/>
        <v>1</v>
      </c>
      <c r="AM2007" t="b">
        <f t="shared" si="220"/>
        <v>1</v>
      </c>
      <c r="AN2007"/>
      <c r="AO2007"/>
      <c r="AP2007"/>
      <c r="AQ2007"/>
    </row>
    <row r="2008" spans="23:43" x14ac:dyDescent="0.25">
      <c r="W2008" t="b">
        <f t="shared" si="217"/>
        <v>1</v>
      </c>
      <c r="X2008" t="b">
        <f t="shared" si="218"/>
        <v>1</v>
      </c>
      <c r="Y2008"/>
      <c r="Z2008"/>
      <c r="AA2008"/>
      <c r="AF2008"/>
      <c r="AG2008"/>
      <c r="AH2008"/>
      <c r="AJ2008"/>
      <c r="AK2008"/>
      <c r="AL2008" t="b">
        <f t="shared" si="219"/>
        <v>1</v>
      </c>
      <c r="AM2008" t="b">
        <f t="shared" si="220"/>
        <v>1</v>
      </c>
      <c r="AN2008"/>
      <c r="AO2008"/>
      <c r="AP2008"/>
      <c r="AQ2008"/>
    </row>
    <row r="2009" spans="23:43" x14ac:dyDescent="0.25">
      <c r="W2009" t="b">
        <f t="shared" si="217"/>
        <v>1</v>
      </c>
      <c r="X2009" t="b">
        <f t="shared" si="218"/>
        <v>1</v>
      </c>
      <c r="Y2009"/>
      <c r="Z2009"/>
      <c r="AA2009"/>
      <c r="AF2009"/>
      <c r="AG2009"/>
      <c r="AH2009"/>
      <c r="AJ2009"/>
      <c r="AK2009"/>
      <c r="AL2009" t="b">
        <f t="shared" si="219"/>
        <v>1</v>
      </c>
      <c r="AM2009" t="b">
        <f t="shared" si="220"/>
        <v>1</v>
      </c>
      <c r="AN2009"/>
      <c r="AO2009"/>
      <c r="AP2009"/>
      <c r="AQ2009"/>
    </row>
    <row r="2010" spans="23:43" x14ac:dyDescent="0.25">
      <c r="W2010" t="b">
        <f t="shared" si="217"/>
        <v>1</v>
      </c>
      <c r="X2010" t="b">
        <f t="shared" si="218"/>
        <v>1</v>
      </c>
      <c r="Y2010"/>
      <c r="Z2010"/>
      <c r="AA2010"/>
      <c r="AF2010"/>
      <c r="AG2010"/>
      <c r="AH2010"/>
      <c r="AJ2010"/>
      <c r="AK2010"/>
      <c r="AL2010" t="b">
        <f t="shared" si="219"/>
        <v>1</v>
      </c>
      <c r="AM2010" t="b">
        <f t="shared" si="220"/>
        <v>1</v>
      </c>
      <c r="AN2010"/>
      <c r="AO2010"/>
      <c r="AP2010"/>
      <c r="AQ2010"/>
    </row>
    <row r="2011" spans="23:43" x14ac:dyDescent="0.25">
      <c r="W2011" t="b">
        <f t="shared" si="217"/>
        <v>1</v>
      </c>
      <c r="X2011" t="b">
        <f t="shared" si="218"/>
        <v>1</v>
      </c>
      <c r="Y2011"/>
      <c r="Z2011"/>
      <c r="AA2011"/>
      <c r="AF2011"/>
      <c r="AG2011"/>
      <c r="AH2011"/>
      <c r="AJ2011"/>
      <c r="AK2011"/>
      <c r="AL2011" t="b">
        <f t="shared" si="219"/>
        <v>1</v>
      </c>
      <c r="AM2011" t="b">
        <f t="shared" si="220"/>
        <v>1</v>
      </c>
      <c r="AN2011"/>
      <c r="AO2011"/>
      <c r="AP2011"/>
      <c r="AQ2011"/>
    </row>
    <row r="2012" spans="23:43" x14ac:dyDescent="0.25">
      <c r="W2012" t="b">
        <f t="shared" si="217"/>
        <v>1</v>
      </c>
      <c r="X2012" t="b">
        <f t="shared" si="218"/>
        <v>1</v>
      </c>
      <c r="Y2012"/>
      <c r="Z2012"/>
      <c r="AA2012"/>
      <c r="AF2012"/>
      <c r="AG2012"/>
      <c r="AH2012"/>
      <c r="AJ2012"/>
      <c r="AK2012"/>
      <c r="AL2012" t="b">
        <f t="shared" si="219"/>
        <v>1</v>
      </c>
      <c r="AM2012" t="b">
        <f t="shared" si="220"/>
        <v>1</v>
      </c>
      <c r="AN2012"/>
      <c r="AO2012"/>
      <c r="AP2012"/>
      <c r="AQ2012"/>
    </row>
    <row r="2013" spans="23:43" x14ac:dyDescent="0.25">
      <c r="W2013" t="b">
        <f t="shared" si="217"/>
        <v>1</v>
      </c>
      <c r="X2013" t="b">
        <f t="shared" si="218"/>
        <v>1</v>
      </c>
      <c r="Y2013"/>
      <c r="Z2013"/>
      <c r="AA2013"/>
      <c r="AF2013"/>
      <c r="AG2013"/>
      <c r="AH2013"/>
      <c r="AJ2013"/>
      <c r="AK2013"/>
      <c r="AL2013" t="b">
        <f t="shared" si="219"/>
        <v>1</v>
      </c>
      <c r="AM2013" t="b">
        <f t="shared" si="220"/>
        <v>1</v>
      </c>
      <c r="AN2013"/>
      <c r="AO2013"/>
      <c r="AP2013"/>
      <c r="AQ2013"/>
    </row>
    <row r="2014" spans="23:43" x14ac:dyDescent="0.25">
      <c r="W2014" t="b">
        <f t="shared" si="217"/>
        <v>1</v>
      </c>
      <c r="X2014" t="b">
        <f t="shared" si="218"/>
        <v>1</v>
      </c>
      <c r="Y2014"/>
      <c r="Z2014"/>
      <c r="AA2014"/>
      <c r="AF2014"/>
      <c r="AG2014"/>
      <c r="AH2014"/>
      <c r="AJ2014"/>
      <c r="AK2014"/>
      <c r="AL2014" t="b">
        <f t="shared" si="219"/>
        <v>1</v>
      </c>
      <c r="AM2014" t="b">
        <f t="shared" si="220"/>
        <v>1</v>
      </c>
      <c r="AN2014"/>
      <c r="AO2014"/>
      <c r="AP2014"/>
      <c r="AQ2014"/>
    </row>
    <row r="2015" spans="23:43" x14ac:dyDescent="0.25">
      <c r="W2015" t="b">
        <f t="shared" si="217"/>
        <v>1</v>
      </c>
      <c r="X2015" t="b">
        <f t="shared" si="218"/>
        <v>1</v>
      </c>
      <c r="Y2015"/>
      <c r="Z2015"/>
      <c r="AA2015"/>
      <c r="AF2015"/>
      <c r="AG2015"/>
      <c r="AH2015"/>
      <c r="AJ2015"/>
      <c r="AK2015"/>
      <c r="AL2015" t="b">
        <f t="shared" si="219"/>
        <v>1</v>
      </c>
      <c r="AM2015" t="b">
        <f t="shared" si="220"/>
        <v>1</v>
      </c>
      <c r="AN2015"/>
      <c r="AO2015"/>
      <c r="AP2015"/>
      <c r="AQ2015"/>
    </row>
    <row r="2016" spans="23:43" x14ac:dyDescent="0.25">
      <c r="W2016" t="b">
        <f t="shared" si="217"/>
        <v>1</v>
      </c>
      <c r="X2016" t="b">
        <f t="shared" si="218"/>
        <v>1</v>
      </c>
      <c r="Y2016"/>
      <c r="Z2016"/>
      <c r="AA2016"/>
      <c r="AF2016"/>
      <c r="AG2016"/>
      <c r="AH2016"/>
      <c r="AJ2016"/>
      <c r="AK2016"/>
      <c r="AL2016" t="b">
        <f t="shared" si="219"/>
        <v>1</v>
      </c>
      <c r="AM2016" t="b">
        <f t="shared" si="220"/>
        <v>1</v>
      </c>
      <c r="AN2016"/>
      <c r="AO2016"/>
      <c r="AP2016"/>
      <c r="AQ2016"/>
    </row>
    <row r="2017" spans="23:43" x14ac:dyDescent="0.25">
      <c r="W2017" t="b">
        <f t="shared" si="217"/>
        <v>1</v>
      </c>
      <c r="X2017" t="b">
        <f t="shared" si="218"/>
        <v>1</v>
      </c>
      <c r="Y2017"/>
      <c r="Z2017"/>
      <c r="AA2017"/>
      <c r="AF2017"/>
      <c r="AG2017"/>
      <c r="AH2017"/>
      <c r="AJ2017"/>
      <c r="AK2017"/>
      <c r="AL2017" t="b">
        <f t="shared" si="219"/>
        <v>1</v>
      </c>
      <c r="AM2017" t="b">
        <f t="shared" si="220"/>
        <v>1</v>
      </c>
      <c r="AN2017"/>
      <c r="AO2017"/>
      <c r="AP2017"/>
      <c r="AQ2017"/>
    </row>
    <row r="2018" spans="23:43" x14ac:dyDescent="0.25">
      <c r="W2018" t="b">
        <f t="shared" si="217"/>
        <v>1</v>
      </c>
      <c r="X2018" t="b">
        <f t="shared" si="218"/>
        <v>1</v>
      </c>
      <c r="Y2018"/>
      <c r="Z2018"/>
      <c r="AA2018"/>
      <c r="AF2018"/>
      <c r="AG2018"/>
      <c r="AH2018"/>
      <c r="AJ2018"/>
      <c r="AK2018"/>
      <c r="AL2018" t="b">
        <f t="shared" si="219"/>
        <v>1</v>
      </c>
      <c r="AM2018" t="b">
        <f t="shared" si="220"/>
        <v>1</v>
      </c>
      <c r="AN2018"/>
      <c r="AO2018"/>
      <c r="AP2018"/>
      <c r="AQ2018"/>
    </row>
    <row r="2019" spans="23:43" x14ac:dyDescent="0.25">
      <c r="W2019" t="b">
        <f t="shared" si="217"/>
        <v>1</v>
      </c>
      <c r="X2019" t="b">
        <f t="shared" si="218"/>
        <v>1</v>
      </c>
      <c r="Y2019"/>
      <c r="Z2019"/>
      <c r="AA2019"/>
      <c r="AF2019"/>
      <c r="AG2019"/>
      <c r="AH2019"/>
      <c r="AJ2019"/>
      <c r="AK2019"/>
      <c r="AL2019" t="b">
        <f t="shared" si="219"/>
        <v>1</v>
      </c>
      <c r="AM2019" t="b">
        <f t="shared" si="220"/>
        <v>1</v>
      </c>
      <c r="AN2019"/>
      <c r="AO2019"/>
      <c r="AP2019"/>
      <c r="AQ2019"/>
    </row>
    <row r="2020" spans="23:43" x14ac:dyDescent="0.25">
      <c r="W2020" t="b">
        <f t="shared" si="217"/>
        <v>1</v>
      </c>
      <c r="X2020" t="b">
        <f t="shared" si="218"/>
        <v>1</v>
      </c>
      <c r="Y2020"/>
      <c r="Z2020"/>
      <c r="AA2020"/>
      <c r="AF2020"/>
      <c r="AG2020"/>
      <c r="AH2020"/>
      <c r="AJ2020"/>
      <c r="AK2020"/>
      <c r="AL2020" t="b">
        <f t="shared" si="219"/>
        <v>1</v>
      </c>
      <c r="AM2020" t="b">
        <f t="shared" si="220"/>
        <v>1</v>
      </c>
      <c r="AN2020"/>
      <c r="AO2020"/>
      <c r="AP2020"/>
      <c r="AQ2020"/>
    </row>
    <row r="2021" spans="23:43" x14ac:dyDescent="0.25">
      <c r="W2021" t="b">
        <f t="shared" si="217"/>
        <v>1</v>
      </c>
      <c r="X2021" t="b">
        <f t="shared" si="218"/>
        <v>1</v>
      </c>
      <c r="Y2021"/>
      <c r="Z2021"/>
      <c r="AA2021"/>
      <c r="AF2021"/>
      <c r="AG2021"/>
      <c r="AH2021"/>
      <c r="AJ2021"/>
      <c r="AK2021"/>
      <c r="AL2021" t="b">
        <f t="shared" si="219"/>
        <v>1</v>
      </c>
      <c r="AM2021" t="b">
        <f t="shared" si="220"/>
        <v>1</v>
      </c>
      <c r="AN2021"/>
      <c r="AO2021"/>
      <c r="AP2021"/>
      <c r="AQ2021"/>
    </row>
    <row r="2022" spans="23:43" x14ac:dyDescent="0.25">
      <c r="W2022" t="b">
        <f t="shared" si="217"/>
        <v>1</v>
      </c>
      <c r="X2022" t="b">
        <f t="shared" si="218"/>
        <v>1</v>
      </c>
      <c r="Y2022"/>
      <c r="Z2022"/>
      <c r="AA2022"/>
      <c r="AF2022"/>
      <c r="AG2022"/>
      <c r="AH2022"/>
      <c r="AJ2022"/>
      <c r="AK2022"/>
      <c r="AL2022" t="b">
        <f t="shared" si="219"/>
        <v>1</v>
      </c>
      <c r="AM2022" t="b">
        <f t="shared" si="220"/>
        <v>1</v>
      </c>
      <c r="AN2022"/>
      <c r="AO2022"/>
      <c r="AP2022"/>
      <c r="AQ2022"/>
    </row>
    <row r="2023" spans="23:43" x14ac:dyDescent="0.25">
      <c r="W2023" t="b">
        <f t="shared" si="217"/>
        <v>1</v>
      </c>
      <c r="X2023" t="b">
        <f t="shared" si="218"/>
        <v>1</v>
      </c>
      <c r="Y2023"/>
      <c r="Z2023"/>
      <c r="AA2023"/>
      <c r="AF2023"/>
      <c r="AG2023"/>
      <c r="AH2023"/>
      <c r="AJ2023"/>
      <c r="AK2023"/>
      <c r="AL2023" t="b">
        <f t="shared" si="219"/>
        <v>1</v>
      </c>
      <c r="AM2023" t="b">
        <f t="shared" si="220"/>
        <v>1</v>
      </c>
      <c r="AN2023"/>
      <c r="AO2023"/>
      <c r="AP2023"/>
      <c r="AQ2023"/>
    </row>
    <row r="2024" spans="23:43" x14ac:dyDescent="0.25">
      <c r="W2024" t="b">
        <f t="shared" si="217"/>
        <v>1</v>
      </c>
      <c r="X2024" t="b">
        <f t="shared" si="218"/>
        <v>1</v>
      </c>
      <c r="Y2024"/>
      <c r="Z2024"/>
      <c r="AA2024"/>
      <c r="AF2024"/>
      <c r="AG2024"/>
      <c r="AH2024"/>
      <c r="AJ2024"/>
      <c r="AK2024"/>
      <c r="AL2024" t="b">
        <f t="shared" si="219"/>
        <v>1</v>
      </c>
      <c r="AM2024" t="b">
        <f t="shared" si="220"/>
        <v>1</v>
      </c>
      <c r="AN2024"/>
      <c r="AO2024"/>
      <c r="AP2024"/>
      <c r="AQ2024"/>
    </row>
    <row r="2025" spans="23:43" x14ac:dyDescent="0.25">
      <c r="W2025" t="b">
        <f t="shared" si="217"/>
        <v>1</v>
      </c>
      <c r="X2025" t="b">
        <f t="shared" si="218"/>
        <v>1</v>
      </c>
      <c r="Y2025"/>
      <c r="Z2025"/>
      <c r="AA2025"/>
      <c r="AF2025"/>
      <c r="AG2025"/>
      <c r="AH2025"/>
      <c r="AJ2025"/>
      <c r="AK2025"/>
      <c r="AL2025" t="b">
        <f t="shared" si="219"/>
        <v>1</v>
      </c>
      <c r="AM2025" t="b">
        <f t="shared" si="220"/>
        <v>1</v>
      </c>
      <c r="AN2025"/>
      <c r="AO2025"/>
      <c r="AP2025"/>
      <c r="AQ2025"/>
    </row>
    <row r="2026" spans="23:43" x14ac:dyDescent="0.25">
      <c r="W2026" t="b">
        <f t="shared" si="217"/>
        <v>1</v>
      </c>
      <c r="X2026" t="b">
        <f t="shared" si="218"/>
        <v>1</v>
      </c>
      <c r="Y2026"/>
      <c r="Z2026"/>
      <c r="AA2026"/>
      <c r="AF2026"/>
      <c r="AG2026"/>
      <c r="AH2026"/>
      <c r="AJ2026"/>
      <c r="AK2026"/>
      <c r="AL2026" t="b">
        <f t="shared" si="219"/>
        <v>1</v>
      </c>
      <c r="AM2026" t="b">
        <f t="shared" si="220"/>
        <v>1</v>
      </c>
      <c r="AN2026"/>
      <c r="AO2026"/>
      <c r="AP2026"/>
      <c r="AQ2026"/>
    </row>
    <row r="2027" spans="23:43" x14ac:dyDescent="0.25">
      <c r="W2027" t="b">
        <f t="shared" si="217"/>
        <v>1</v>
      </c>
      <c r="X2027" t="b">
        <f t="shared" si="218"/>
        <v>1</v>
      </c>
      <c r="Y2027"/>
      <c r="Z2027"/>
      <c r="AA2027"/>
      <c r="AF2027"/>
      <c r="AG2027"/>
      <c r="AH2027"/>
      <c r="AJ2027"/>
      <c r="AK2027"/>
      <c r="AL2027" t="b">
        <f t="shared" si="219"/>
        <v>1</v>
      </c>
      <c r="AM2027" t="b">
        <f t="shared" si="220"/>
        <v>1</v>
      </c>
      <c r="AN2027"/>
      <c r="AO2027"/>
      <c r="AP2027"/>
      <c r="AQ2027"/>
    </row>
    <row r="2028" spans="23:43" x14ac:dyDescent="0.25">
      <c r="W2028" t="b">
        <f t="shared" si="217"/>
        <v>1</v>
      </c>
      <c r="X2028" t="b">
        <f t="shared" si="218"/>
        <v>1</v>
      </c>
      <c r="Y2028"/>
      <c r="Z2028"/>
      <c r="AA2028"/>
      <c r="AF2028"/>
      <c r="AG2028"/>
      <c r="AH2028"/>
      <c r="AJ2028"/>
      <c r="AK2028"/>
      <c r="AL2028" t="b">
        <f t="shared" si="219"/>
        <v>1</v>
      </c>
      <c r="AM2028" t="b">
        <f t="shared" si="220"/>
        <v>1</v>
      </c>
      <c r="AN2028"/>
      <c r="AO2028"/>
      <c r="AP2028"/>
      <c r="AQ2028"/>
    </row>
    <row r="2029" spans="23:43" x14ac:dyDescent="0.25">
      <c r="W2029" t="b">
        <f t="shared" si="217"/>
        <v>1</v>
      </c>
      <c r="X2029" t="b">
        <f t="shared" si="218"/>
        <v>1</v>
      </c>
      <c r="Y2029"/>
      <c r="Z2029"/>
      <c r="AA2029"/>
      <c r="AF2029"/>
      <c r="AG2029"/>
      <c r="AH2029"/>
      <c r="AJ2029"/>
      <c r="AK2029"/>
      <c r="AL2029" t="b">
        <f t="shared" si="219"/>
        <v>1</v>
      </c>
      <c r="AM2029" t="b">
        <f t="shared" si="220"/>
        <v>1</v>
      </c>
      <c r="AN2029"/>
      <c r="AO2029"/>
      <c r="AP2029"/>
      <c r="AQ2029"/>
    </row>
    <row r="2030" spans="23:43" x14ac:dyDescent="0.25">
      <c r="W2030" t="b">
        <f t="shared" si="217"/>
        <v>1</v>
      </c>
      <c r="X2030" t="b">
        <f t="shared" si="218"/>
        <v>1</v>
      </c>
      <c r="Y2030"/>
      <c r="Z2030"/>
      <c r="AA2030"/>
      <c r="AF2030"/>
      <c r="AG2030"/>
      <c r="AH2030"/>
      <c r="AJ2030"/>
      <c r="AK2030"/>
      <c r="AL2030" t="b">
        <f t="shared" si="219"/>
        <v>1</v>
      </c>
      <c r="AM2030" t="b">
        <f t="shared" si="220"/>
        <v>1</v>
      </c>
      <c r="AN2030"/>
      <c r="AO2030"/>
      <c r="AP2030"/>
      <c r="AQ2030"/>
    </row>
    <row r="2031" spans="23:43" x14ac:dyDescent="0.25">
      <c r="W2031" t="b">
        <f t="shared" si="217"/>
        <v>1</v>
      </c>
      <c r="X2031" t="b">
        <f t="shared" si="218"/>
        <v>1</v>
      </c>
      <c r="Y2031"/>
      <c r="Z2031"/>
      <c r="AA2031"/>
      <c r="AF2031"/>
      <c r="AG2031"/>
      <c r="AH2031"/>
      <c r="AJ2031"/>
      <c r="AK2031"/>
      <c r="AL2031" t="b">
        <f t="shared" si="219"/>
        <v>1</v>
      </c>
      <c r="AM2031" t="b">
        <f t="shared" si="220"/>
        <v>1</v>
      </c>
      <c r="AN2031"/>
      <c r="AO2031"/>
      <c r="AP2031"/>
      <c r="AQ2031"/>
    </row>
    <row r="2032" spans="23:43" x14ac:dyDescent="0.25">
      <c r="W2032" t="b">
        <f t="shared" si="217"/>
        <v>1</v>
      </c>
      <c r="X2032" t="b">
        <f t="shared" si="218"/>
        <v>1</v>
      </c>
      <c r="Y2032"/>
      <c r="Z2032"/>
      <c r="AA2032"/>
      <c r="AF2032"/>
      <c r="AG2032"/>
      <c r="AH2032"/>
      <c r="AJ2032"/>
      <c r="AK2032"/>
      <c r="AL2032" t="b">
        <f t="shared" si="219"/>
        <v>1</v>
      </c>
      <c r="AM2032" t="b">
        <f t="shared" si="220"/>
        <v>1</v>
      </c>
      <c r="AN2032"/>
      <c r="AO2032"/>
      <c r="AP2032"/>
      <c r="AQ2032"/>
    </row>
    <row r="2033" spans="23:43" x14ac:dyDescent="0.25">
      <c r="W2033" t="b">
        <f t="shared" si="217"/>
        <v>1</v>
      </c>
      <c r="X2033" t="b">
        <f t="shared" si="218"/>
        <v>1</v>
      </c>
      <c r="Y2033"/>
      <c r="Z2033"/>
      <c r="AA2033"/>
      <c r="AF2033"/>
      <c r="AG2033"/>
      <c r="AH2033"/>
      <c r="AJ2033"/>
      <c r="AK2033"/>
      <c r="AL2033" t="b">
        <f t="shared" si="219"/>
        <v>1</v>
      </c>
      <c r="AM2033" t="b">
        <f t="shared" si="220"/>
        <v>1</v>
      </c>
      <c r="AN2033"/>
      <c r="AO2033"/>
      <c r="AP2033"/>
      <c r="AQ2033"/>
    </row>
    <row r="2034" spans="23:43" x14ac:dyDescent="0.25">
      <c r="W2034" t="b">
        <f t="shared" si="217"/>
        <v>1</v>
      </c>
      <c r="X2034" t="b">
        <f t="shared" si="218"/>
        <v>1</v>
      </c>
      <c r="Y2034"/>
      <c r="Z2034"/>
      <c r="AA2034"/>
      <c r="AF2034"/>
      <c r="AG2034"/>
      <c r="AH2034"/>
      <c r="AJ2034"/>
      <c r="AK2034"/>
      <c r="AL2034" t="b">
        <f t="shared" si="219"/>
        <v>1</v>
      </c>
      <c r="AM2034" t="b">
        <f t="shared" si="220"/>
        <v>1</v>
      </c>
      <c r="AN2034"/>
      <c r="AO2034"/>
      <c r="AP2034"/>
      <c r="AQ2034"/>
    </row>
    <row r="2035" spans="23:43" x14ac:dyDescent="0.25">
      <c r="W2035" t="b">
        <f t="shared" si="217"/>
        <v>1</v>
      </c>
      <c r="X2035" t="b">
        <f t="shared" si="218"/>
        <v>1</v>
      </c>
      <c r="Y2035"/>
      <c r="Z2035"/>
      <c r="AA2035"/>
      <c r="AF2035"/>
      <c r="AG2035"/>
      <c r="AH2035"/>
      <c r="AJ2035"/>
      <c r="AK2035"/>
      <c r="AL2035" t="b">
        <f t="shared" si="219"/>
        <v>1</v>
      </c>
      <c r="AM2035" t="b">
        <f t="shared" si="220"/>
        <v>1</v>
      </c>
      <c r="AN2035"/>
      <c r="AO2035"/>
      <c r="AP2035"/>
      <c r="AQ2035"/>
    </row>
    <row r="2036" spans="23:43" x14ac:dyDescent="0.25">
      <c r="W2036" t="b">
        <f t="shared" si="217"/>
        <v>1</v>
      </c>
      <c r="X2036" t="b">
        <f t="shared" si="218"/>
        <v>1</v>
      </c>
      <c r="Y2036"/>
      <c r="Z2036"/>
      <c r="AA2036"/>
      <c r="AF2036"/>
      <c r="AG2036"/>
      <c r="AH2036"/>
      <c r="AJ2036"/>
      <c r="AK2036"/>
      <c r="AL2036" t="b">
        <f t="shared" si="219"/>
        <v>1</v>
      </c>
      <c r="AM2036" t="b">
        <f t="shared" si="220"/>
        <v>1</v>
      </c>
      <c r="AN2036"/>
      <c r="AO2036"/>
      <c r="AP2036"/>
      <c r="AQ2036"/>
    </row>
    <row r="2037" spans="23:43" x14ac:dyDescent="0.25">
      <c r="W2037" t="b">
        <f t="shared" si="217"/>
        <v>1</v>
      </c>
      <c r="X2037" t="b">
        <f t="shared" si="218"/>
        <v>1</v>
      </c>
      <c r="Y2037"/>
      <c r="Z2037"/>
      <c r="AA2037"/>
      <c r="AF2037"/>
      <c r="AG2037"/>
      <c r="AH2037"/>
      <c r="AJ2037"/>
      <c r="AK2037"/>
      <c r="AL2037" t="b">
        <f t="shared" si="219"/>
        <v>1</v>
      </c>
      <c r="AM2037" t="b">
        <f t="shared" si="220"/>
        <v>1</v>
      </c>
      <c r="AN2037"/>
      <c r="AO2037"/>
      <c r="AP2037"/>
      <c r="AQ2037"/>
    </row>
    <row r="2038" spans="23:43" x14ac:dyDescent="0.25">
      <c r="W2038" t="b">
        <f t="shared" si="217"/>
        <v>1</v>
      </c>
      <c r="X2038" t="b">
        <f t="shared" si="218"/>
        <v>1</v>
      </c>
      <c r="Y2038"/>
      <c r="Z2038"/>
      <c r="AA2038"/>
      <c r="AF2038"/>
      <c r="AG2038"/>
      <c r="AH2038"/>
      <c r="AJ2038"/>
      <c r="AK2038"/>
      <c r="AL2038" t="b">
        <f t="shared" si="219"/>
        <v>1</v>
      </c>
      <c r="AM2038" t="b">
        <f t="shared" si="220"/>
        <v>1</v>
      </c>
      <c r="AN2038"/>
      <c r="AO2038"/>
      <c r="AP2038"/>
      <c r="AQ2038"/>
    </row>
    <row r="2039" spans="23:43" x14ac:dyDescent="0.25">
      <c r="W2039" t="b">
        <f t="shared" si="217"/>
        <v>1</v>
      </c>
      <c r="X2039" t="b">
        <f t="shared" si="218"/>
        <v>1</v>
      </c>
      <c r="Y2039"/>
      <c r="Z2039"/>
      <c r="AA2039"/>
      <c r="AF2039"/>
      <c r="AG2039"/>
      <c r="AH2039"/>
      <c r="AJ2039"/>
      <c r="AK2039"/>
      <c r="AL2039" t="b">
        <f t="shared" si="219"/>
        <v>1</v>
      </c>
      <c r="AM2039" t="b">
        <f t="shared" si="220"/>
        <v>1</v>
      </c>
      <c r="AN2039"/>
      <c r="AO2039"/>
      <c r="AP2039"/>
      <c r="AQ2039"/>
    </row>
    <row r="2040" spans="23:43" x14ac:dyDescent="0.25">
      <c r="W2040" t="b">
        <f t="shared" si="217"/>
        <v>1</v>
      </c>
      <c r="X2040" t="b">
        <f t="shared" si="218"/>
        <v>1</v>
      </c>
      <c r="Y2040"/>
      <c r="Z2040"/>
      <c r="AA2040"/>
      <c r="AF2040"/>
      <c r="AG2040"/>
      <c r="AH2040"/>
      <c r="AJ2040"/>
      <c r="AK2040"/>
      <c r="AL2040" t="b">
        <f t="shared" si="219"/>
        <v>1</v>
      </c>
      <c r="AM2040" t="b">
        <f t="shared" si="220"/>
        <v>1</v>
      </c>
      <c r="AN2040"/>
      <c r="AO2040"/>
      <c r="AP2040"/>
      <c r="AQ2040"/>
    </row>
    <row r="2041" spans="23:43" x14ac:dyDescent="0.25">
      <c r="W2041" t="b">
        <f t="shared" si="217"/>
        <v>1</v>
      </c>
      <c r="X2041" t="b">
        <f t="shared" si="218"/>
        <v>1</v>
      </c>
      <c r="Y2041"/>
      <c r="Z2041"/>
      <c r="AA2041"/>
      <c r="AF2041"/>
      <c r="AG2041"/>
      <c r="AH2041"/>
      <c r="AJ2041"/>
      <c r="AK2041"/>
      <c r="AL2041" t="b">
        <f t="shared" si="219"/>
        <v>1</v>
      </c>
      <c r="AM2041" t="b">
        <f t="shared" si="220"/>
        <v>1</v>
      </c>
      <c r="AN2041"/>
      <c r="AO2041"/>
      <c r="AP2041"/>
      <c r="AQ2041"/>
    </row>
    <row r="2042" spans="23:43" x14ac:dyDescent="0.25">
      <c r="W2042" t="b">
        <f t="shared" si="217"/>
        <v>1</v>
      </c>
      <c r="X2042" t="b">
        <f t="shared" si="218"/>
        <v>1</v>
      </c>
      <c r="Y2042"/>
      <c r="Z2042"/>
      <c r="AA2042"/>
      <c r="AF2042"/>
      <c r="AG2042"/>
      <c r="AH2042"/>
      <c r="AJ2042"/>
      <c r="AK2042"/>
      <c r="AL2042" t="b">
        <f t="shared" si="219"/>
        <v>1</v>
      </c>
      <c r="AM2042" t="b">
        <f t="shared" si="220"/>
        <v>1</v>
      </c>
      <c r="AN2042"/>
      <c r="AO2042"/>
      <c r="AP2042"/>
      <c r="AQ2042"/>
    </row>
    <row r="2043" spans="23:43" x14ac:dyDescent="0.25">
      <c r="W2043" t="b">
        <f t="shared" si="217"/>
        <v>1</v>
      </c>
      <c r="X2043" t="b">
        <f t="shared" si="218"/>
        <v>1</v>
      </c>
      <c r="Y2043"/>
      <c r="Z2043"/>
      <c r="AA2043"/>
      <c r="AF2043"/>
      <c r="AG2043"/>
      <c r="AH2043"/>
      <c r="AJ2043"/>
      <c r="AK2043"/>
      <c r="AL2043" t="b">
        <f t="shared" si="219"/>
        <v>1</v>
      </c>
      <c r="AM2043" t="b">
        <f t="shared" si="220"/>
        <v>1</v>
      </c>
      <c r="AN2043"/>
      <c r="AO2043"/>
      <c r="AP2043"/>
      <c r="AQ2043"/>
    </row>
    <row r="2044" spans="23:43" x14ac:dyDescent="0.25">
      <c r="W2044" t="b">
        <f t="shared" si="217"/>
        <v>1</v>
      </c>
      <c r="X2044" t="b">
        <f t="shared" si="218"/>
        <v>1</v>
      </c>
      <c r="Y2044"/>
      <c r="Z2044"/>
      <c r="AA2044"/>
      <c r="AF2044"/>
      <c r="AG2044"/>
      <c r="AH2044"/>
      <c r="AJ2044"/>
      <c r="AK2044"/>
      <c r="AL2044" t="b">
        <f t="shared" si="219"/>
        <v>1</v>
      </c>
      <c r="AM2044" t="b">
        <f t="shared" si="220"/>
        <v>1</v>
      </c>
      <c r="AN2044"/>
      <c r="AO2044"/>
      <c r="AP2044"/>
      <c r="AQ2044"/>
    </row>
    <row r="2045" spans="23:43" x14ac:dyDescent="0.25">
      <c r="W2045" t="b">
        <f t="shared" si="217"/>
        <v>1</v>
      </c>
      <c r="X2045" t="b">
        <f t="shared" si="218"/>
        <v>1</v>
      </c>
      <c r="Y2045"/>
      <c r="Z2045"/>
      <c r="AA2045"/>
      <c r="AF2045"/>
      <c r="AG2045"/>
      <c r="AH2045"/>
      <c r="AJ2045"/>
      <c r="AK2045"/>
      <c r="AL2045" t="b">
        <f t="shared" si="219"/>
        <v>1</v>
      </c>
      <c r="AM2045" t="b">
        <f t="shared" si="220"/>
        <v>1</v>
      </c>
      <c r="AN2045"/>
      <c r="AO2045"/>
      <c r="AP2045"/>
      <c r="AQ2045"/>
    </row>
    <row r="2046" spans="23:43" x14ac:dyDescent="0.25">
      <c r="W2046" t="b">
        <f t="shared" si="217"/>
        <v>1</v>
      </c>
      <c r="X2046" t="b">
        <f t="shared" si="218"/>
        <v>1</v>
      </c>
      <c r="Y2046"/>
      <c r="Z2046"/>
      <c r="AA2046"/>
      <c r="AF2046"/>
      <c r="AG2046"/>
      <c r="AH2046"/>
      <c r="AJ2046"/>
      <c r="AK2046"/>
      <c r="AL2046" t="b">
        <f t="shared" si="219"/>
        <v>1</v>
      </c>
      <c r="AM2046" t="b">
        <f t="shared" si="220"/>
        <v>1</v>
      </c>
      <c r="AN2046"/>
      <c r="AO2046"/>
      <c r="AP2046"/>
      <c r="AQ2046"/>
    </row>
    <row r="2047" spans="23:43" x14ac:dyDescent="0.25">
      <c r="W2047" t="b">
        <f t="shared" si="217"/>
        <v>1</v>
      </c>
      <c r="X2047" t="b">
        <f t="shared" si="218"/>
        <v>1</v>
      </c>
      <c r="Y2047"/>
      <c r="Z2047"/>
      <c r="AA2047"/>
      <c r="AF2047"/>
      <c r="AG2047"/>
      <c r="AH2047"/>
      <c r="AJ2047"/>
      <c r="AK2047"/>
      <c r="AL2047" t="b">
        <f t="shared" si="219"/>
        <v>1</v>
      </c>
      <c r="AM2047" t="b">
        <f t="shared" si="220"/>
        <v>1</v>
      </c>
      <c r="AN2047"/>
      <c r="AO2047"/>
      <c r="AP2047"/>
      <c r="AQ2047"/>
    </row>
    <row r="2048" spans="23:43" x14ac:dyDescent="0.25">
      <c r="W2048" t="b">
        <f t="shared" si="217"/>
        <v>1</v>
      </c>
      <c r="X2048" t="b">
        <f t="shared" si="218"/>
        <v>1</v>
      </c>
      <c r="Y2048"/>
      <c r="Z2048"/>
      <c r="AA2048"/>
      <c r="AF2048"/>
      <c r="AG2048"/>
      <c r="AH2048"/>
      <c r="AJ2048"/>
      <c r="AK2048"/>
      <c r="AL2048" t="b">
        <f t="shared" si="219"/>
        <v>1</v>
      </c>
      <c r="AM2048" t="b">
        <f t="shared" si="220"/>
        <v>1</v>
      </c>
      <c r="AN2048"/>
      <c r="AO2048"/>
      <c r="AP2048"/>
      <c r="AQ2048"/>
    </row>
    <row r="2049" spans="23:43" x14ac:dyDescent="0.25">
      <c r="W2049" t="b">
        <f t="shared" si="217"/>
        <v>1</v>
      </c>
      <c r="X2049" t="b">
        <f t="shared" si="218"/>
        <v>1</v>
      </c>
      <c r="Y2049"/>
      <c r="Z2049"/>
      <c r="AA2049"/>
      <c r="AF2049"/>
      <c r="AG2049"/>
      <c r="AH2049"/>
      <c r="AJ2049"/>
      <c r="AK2049"/>
      <c r="AL2049" t="b">
        <f t="shared" si="219"/>
        <v>1</v>
      </c>
      <c r="AM2049" t="b">
        <f t="shared" si="220"/>
        <v>1</v>
      </c>
      <c r="AN2049"/>
      <c r="AO2049"/>
      <c r="AP2049"/>
      <c r="AQ2049"/>
    </row>
    <row r="2050" spans="23:43" x14ac:dyDescent="0.25">
      <c r="W2050" t="b">
        <f t="shared" si="217"/>
        <v>1</v>
      </c>
      <c r="X2050" t="b">
        <f t="shared" si="218"/>
        <v>1</v>
      </c>
      <c r="Y2050"/>
      <c r="Z2050"/>
      <c r="AA2050"/>
      <c r="AF2050"/>
      <c r="AG2050"/>
      <c r="AH2050"/>
      <c r="AJ2050"/>
      <c r="AK2050"/>
      <c r="AL2050" t="b">
        <f t="shared" si="219"/>
        <v>1</v>
      </c>
      <c r="AM2050" t="b">
        <f t="shared" si="220"/>
        <v>1</v>
      </c>
      <c r="AN2050"/>
      <c r="AO2050"/>
      <c r="AP2050"/>
      <c r="AQ2050"/>
    </row>
    <row r="2051" spans="23:43" x14ac:dyDescent="0.25">
      <c r="W2051" t="b">
        <f t="shared" si="217"/>
        <v>1</v>
      </c>
      <c r="X2051" t="b">
        <f t="shared" si="218"/>
        <v>1</v>
      </c>
      <c r="Y2051"/>
      <c r="Z2051"/>
      <c r="AA2051"/>
      <c r="AF2051"/>
      <c r="AG2051"/>
      <c r="AH2051"/>
      <c r="AJ2051"/>
      <c r="AK2051"/>
      <c r="AL2051" t="b">
        <f t="shared" si="219"/>
        <v>1</v>
      </c>
      <c r="AM2051" t="b">
        <f t="shared" si="220"/>
        <v>1</v>
      </c>
      <c r="AN2051"/>
      <c r="AO2051"/>
      <c r="AP2051"/>
      <c r="AQ2051"/>
    </row>
    <row r="2052" spans="23:43" x14ac:dyDescent="0.25">
      <c r="W2052" t="b">
        <f t="shared" si="217"/>
        <v>1</v>
      </c>
      <c r="X2052" t="b">
        <f t="shared" si="218"/>
        <v>1</v>
      </c>
      <c r="Y2052"/>
      <c r="Z2052"/>
      <c r="AA2052"/>
      <c r="AF2052"/>
      <c r="AG2052"/>
      <c r="AH2052"/>
      <c r="AJ2052"/>
      <c r="AK2052"/>
      <c r="AL2052" t="b">
        <f t="shared" si="219"/>
        <v>1</v>
      </c>
      <c r="AM2052" t="b">
        <f t="shared" si="220"/>
        <v>1</v>
      </c>
      <c r="AN2052"/>
      <c r="AO2052"/>
      <c r="AP2052"/>
      <c r="AQ2052"/>
    </row>
    <row r="2053" spans="23:43" x14ac:dyDescent="0.25">
      <c r="W2053" t="b">
        <f t="shared" si="217"/>
        <v>1</v>
      </c>
      <c r="X2053" t="b">
        <f t="shared" si="218"/>
        <v>1</v>
      </c>
      <c r="Y2053"/>
      <c r="Z2053"/>
      <c r="AA2053"/>
      <c r="AF2053"/>
      <c r="AG2053"/>
      <c r="AH2053"/>
      <c r="AJ2053"/>
      <c r="AK2053"/>
      <c r="AL2053" t="b">
        <f t="shared" si="219"/>
        <v>1</v>
      </c>
      <c r="AM2053" t="b">
        <f t="shared" si="220"/>
        <v>1</v>
      </c>
      <c r="AN2053"/>
      <c r="AO2053"/>
      <c r="AP2053"/>
      <c r="AQ2053"/>
    </row>
    <row r="2054" spans="23:43" x14ac:dyDescent="0.25">
      <c r="W2054" t="b">
        <f t="shared" si="217"/>
        <v>1</v>
      </c>
      <c r="X2054" t="b">
        <f t="shared" si="218"/>
        <v>1</v>
      </c>
      <c r="Y2054"/>
      <c r="Z2054"/>
      <c r="AA2054"/>
      <c r="AF2054"/>
      <c r="AG2054"/>
      <c r="AH2054"/>
      <c r="AJ2054"/>
      <c r="AK2054"/>
      <c r="AL2054" t="b">
        <f t="shared" si="219"/>
        <v>1</v>
      </c>
      <c r="AM2054" t="b">
        <f t="shared" si="220"/>
        <v>1</v>
      </c>
      <c r="AN2054"/>
      <c r="AO2054"/>
      <c r="AP2054"/>
      <c r="AQ2054"/>
    </row>
    <row r="2055" spans="23:43" x14ac:dyDescent="0.25">
      <c r="W2055" t="b">
        <f t="shared" si="217"/>
        <v>1</v>
      </c>
      <c r="X2055" t="b">
        <f t="shared" si="218"/>
        <v>1</v>
      </c>
      <c r="Y2055"/>
      <c r="Z2055"/>
      <c r="AA2055"/>
      <c r="AF2055"/>
      <c r="AG2055"/>
      <c r="AH2055"/>
      <c r="AJ2055"/>
      <c r="AK2055"/>
      <c r="AL2055" t="b">
        <f t="shared" si="219"/>
        <v>1</v>
      </c>
      <c r="AM2055" t="b">
        <f t="shared" si="220"/>
        <v>1</v>
      </c>
      <c r="AN2055"/>
      <c r="AO2055"/>
      <c r="AP2055"/>
      <c r="AQ2055"/>
    </row>
    <row r="2056" spans="23:43" x14ac:dyDescent="0.25">
      <c r="W2056" t="b">
        <f t="shared" si="217"/>
        <v>1</v>
      </c>
      <c r="X2056" t="b">
        <f t="shared" si="218"/>
        <v>1</v>
      </c>
      <c r="Y2056"/>
      <c r="Z2056"/>
      <c r="AA2056"/>
      <c r="AF2056"/>
      <c r="AG2056"/>
      <c r="AH2056"/>
      <c r="AJ2056"/>
      <c r="AK2056"/>
      <c r="AL2056" t="b">
        <f t="shared" si="219"/>
        <v>1</v>
      </c>
      <c r="AM2056" t="b">
        <f t="shared" si="220"/>
        <v>1</v>
      </c>
      <c r="AN2056"/>
      <c r="AO2056"/>
      <c r="AP2056"/>
      <c r="AQ2056"/>
    </row>
    <row r="2057" spans="23:43" x14ac:dyDescent="0.25">
      <c r="W2057" t="b">
        <f t="shared" si="217"/>
        <v>1</v>
      </c>
      <c r="X2057" t="b">
        <f t="shared" si="218"/>
        <v>1</v>
      </c>
      <c r="Y2057"/>
      <c r="Z2057"/>
      <c r="AA2057"/>
      <c r="AF2057"/>
      <c r="AG2057"/>
      <c r="AH2057"/>
      <c r="AJ2057"/>
      <c r="AK2057"/>
      <c r="AL2057" t="b">
        <f t="shared" si="219"/>
        <v>1</v>
      </c>
      <c r="AM2057" t="b">
        <f t="shared" si="220"/>
        <v>1</v>
      </c>
      <c r="AN2057"/>
      <c r="AO2057"/>
      <c r="AP2057"/>
      <c r="AQ2057"/>
    </row>
    <row r="2058" spans="23:43" x14ac:dyDescent="0.25">
      <c r="W2058" t="b">
        <f t="shared" si="217"/>
        <v>1</v>
      </c>
      <c r="X2058" t="b">
        <f t="shared" si="218"/>
        <v>1</v>
      </c>
      <c r="Y2058"/>
      <c r="Z2058"/>
      <c r="AA2058"/>
      <c r="AF2058"/>
      <c r="AG2058"/>
      <c r="AH2058"/>
      <c r="AJ2058"/>
      <c r="AK2058"/>
      <c r="AL2058" t="b">
        <f t="shared" si="219"/>
        <v>1</v>
      </c>
      <c r="AM2058" t="b">
        <f t="shared" si="220"/>
        <v>1</v>
      </c>
      <c r="AN2058"/>
      <c r="AO2058"/>
      <c r="AP2058"/>
      <c r="AQ2058"/>
    </row>
    <row r="2059" spans="23:43" x14ac:dyDescent="0.25">
      <c r="W2059" t="b">
        <f t="shared" si="217"/>
        <v>1</v>
      </c>
      <c r="X2059" t="b">
        <f t="shared" si="218"/>
        <v>1</v>
      </c>
      <c r="Y2059"/>
      <c r="Z2059"/>
      <c r="AA2059"/>
      <c r="AF2059"/>
      <c r="AG2059"/>
      <c r="AH2059"/>
      <c r="AJ2059"/>
      <c r="AK2059"/>
      <c r="AL2059" t="b">
        <f t="shared" si="219"/>
        <v>1</v>
      </c>
      <c r="AM2059" t="b">
        <f t="shared" si="220"/>
        <v>1</v>
      </c>
      <c r="AN2059"/>
      <c r="AO2059"/>
      <c r="AP2059"/>
      <c r="AQ2059"/>
    </row>
    <row r="2060" spans="23:43" x14ac:dyDescent="0.25">
      <c r="W2060" t="b">
        <f t="shared" ref="W2060:W2123" si="221">IF(AND(U2060&lt;&gt;"",U2060&lt;&gt;"Grand Total",U2060&lt;&gt;"(blank)"),GETPIVOTDATA("Facility CCN",$U$10,"Facility CCN",U2060)=1,TRUE)</f>
        <v>1</v>
      </c>
      <c r="X2060" t="b">
        <f t="shared" ref="X2060:X2123" si="222">IF(AND(U2060&lt;&gt;"",U2060&lt;&gt;"Grand Total",U2060&lt;&gt;"(blank)"),LEN(U2060)=6,TRUE)</f>
        <v>1</v>
      </c>
      <c r="Y2060"/>
      <c r="Z2060"/>
      <c r="AA2060"/>
      <c r="AF2060"/>
      <c r="AG2060"/>
      <c r="AH2060"/>
      <c r="AJ2060"/>
      <c r="AK2060"/>
      <c r="AL2060" t="b">
        <f t="shared" ref="AL2060:AL2123" si="223">IF(AND(AJ2060&lt;&gt;"",AJ2060&lt;&gt;"Grand Total",AJ2060&lt;&gt;"(blank)"),GETPIVOTDATA("Provider NPI",$AJ$10,"Provider NPI",AJ2060)=1,TRUE)</f>
        <v>1</v>
      </c>
      <c r="AM2060" t="b">
        <f t="shared" ref="AM2060:AM2123" si="224">IF(AND(AJ2060&lt;&gt;"",AJ2060&lt;&gt;"Grand Total",AJ2060&lt;&gt;"(blank)"),LEN(AJ2060)=10,TRUE)</f>
        <v>1</v>
      </c>
      <c r="AN2060"/>
      <c r="AO2060"/>
      <c r="AP2060"/>
      <c r="AQ2060"/>
    </row>
    <row r="2061" spans="23:43" x14ac:dyDescent="0.25">
      <c r="W2061" t="b">
        <f t="shared" si="221"/>
        <v>1</v>
      </c>
      <c r="X2061" t="b">
        <f t="shared" si="222"/>
        <v>1</v>
      </c>
      <c r="Y2061"/>
      <c r="Z2061"/>
      <c r="AA2061"/>
      <c r="AF2061"/>
      <c r="AG2061"/>
      <c r="AH2061"/>
      <c r="AJ2061"/>
      <c r="AK2061"/>
      <c r="AL2061" t="b">
        <f t="shared" si="223"/>
        <v>1</v>
      </c>
      <c r="AM2061" t="b">
        <f t="shared" si="224"/>
        <v>1</v>
      </c>
      <c r="AN2061"/>
      <c r="AO2061"/>
      <c r="AP2061"/>
      <c r="AQ2061"/>
    </row>
    <row r="2062" spans="23:43" x14ac:dyDescent="0.25">
      <c r="W2062" t="b">
        <f t="shared" si="221"/>
        <v>1</v>
      </c>
      <c r="X2062" t="b">
        <f t="shared" si="222"/>
        <v>1</v>
      </c>
      <c r="Y2062"/>
      <c r="Z2062"/>
      <c r="AA2062"/>
      <c r="AF2062"/>
      <c r="AG2062"/>
      <c r="AH2062"/>
      <c r="AJ2062"/>
      <c r="AK2062"/>
      <c r="AL2062" t="b">
        <f t="shared" si="223"/>
        <v>1</v>
      </c>
      <c r="AM2062" t="b">
        <f t="shared" si="224"/>
        <v>1</v>
      </c>
      <c r="AN2062"/>
      <c r="AO2062"/>
      <c r="AP2062"/>
      <c r="AQ2062"/>
    </row>
    <row r="2063" spans="23:43" x14ac:dyDescent="0.25">
      <c r="W2063" t="b">
        <f t="shared" si="221"/>
        <v>1</v>
      </c>
      <c r="X2063" t="b">
        <f t="shared" si="222"/>
        <v>1</v>
      </c>
      <c r="Y2063"/>
      <c r="Z2063"/>
      <c r="AA2063"/>
      <c r="AF2063"/>
      <c r="AG2063"/>
      <c r="AH2063"/>
      <c r="AJ2063"/>
      <c r="AK2063"/>
      <c r="AL2063" t="b">
        <f t="shared" si="223"/>
        <v>1</v>
      </c>
      <c r="AM2063" t="b">
        <f t="shared" si="224"/>
        <v>1</v>
      </c>
      <c r="AN2063"/>
      <c r="AO2063"/>
      <c r="AP2063"/>
      <c r="AQ2063"/>
    </row>
    <row r="2064" spans="23:43" x14ac:dyDescent="0.25">
      <c r="W2064" t="b">
        <f t="shared" si="221"/>
        <v>1</v>
      </c>
      <c r="X2064" t="b">
        <f t="shared" si="222"/>
        <v>1</v>
      </c>
      <c r="Y2064"/>
      <c r="Z2064"/>
      <c r="AA2064"/>
      <c r="AF2064"/>
      <c r="AG2064"/>
      <c r="AH2064"/>
      <c r="AJ2064"/>
      <c r="AK2064"/>
      <c r="AL2064" t="b">
        <f t="shared" si="223"/>
        <v>1</v>
      </c>
      <c r="AM2064" t="b">
        <f t="shared" si="224"/>
        <v>1</v>
      </c>
      <c r="AN2064"/>
      <c r="AO2064"/>
      <c r="AP2064"/>
      <c r="AQ2064"/>
    </row>
    <row r="2065" spans="23:43" x14ac:dyDescent="0.25">
      <c r="W2065" t="b">
        <f t="shared" si="221"/>
        <v>1</v>
      </c>
      <c r="X2065" t="b">
        <f t="shared" si="222"/>
        <v>1</v>
      </c>
      <c r="Y2065"/>
      <c r="Z2065"/>
      <c r="AA2065"/>
      <c r="AF2065"/>
      <c r="AG2065"/>
      <c r="AH2065"/>
      <c r="AJ2065"/>
      <c r="AK2065"/>
      <c r="AL2065" t="b">
        <f t="shared" si="223"/>
        <v>1</v>
      </c>
      <c r="AM2065" t="b">
        <f t="shared" si="224"/>
        <v>1</v>
      </c>
      <c r="AN2065"/>
      <c r="AO2065"/>
      <c r="AP2065"/>
      <c r="AQ2065"/>
    </row>
    <row r="2066" spans="23:43" x14ac:dyDescent="0.25">
      <c r="W2066" t="b">
        <f t="shared" si="221"/>
        <v>1</v>
      </c>
      <c r="X2066" t="b">
        <f t="shared" si="222"/>
        <v>1</v>
      </c>
      <c r="Y2066"/>
      <c r="Z2066"/>
      <c r="AA2066"/>
      <c r="AF2066"/>
      <c r="AG2066"/>
      <c r="AH2066"/>
      <c r="AJ2066"/>
      <c r="AK2066"/>
      <c r="AL2066" t="b">
        <f t="shared" si="223"/>
        <v>1</v>
      </c>
      <c r="AM2066" t="b">
        <f t="shared" si="224"/>
        <v>1</v>
      </c>
      <c r="AN2066"/>
      <c r="AO2066"/>
      <c r="AP2066"/>
      <c r="AQ2066"/>
    </row>
    <row r="2067" spans="23:43" x14ac:dyDescent="0.25">
      <c r="W2067" t="b">
        <f t="shared" si="221"/>
        <v>1</v>
      </c>
      <c r="X2067" t="b">
        <f t="shared" si="222"/>
        <v>1</v>
      </c>
      <c r="Y2067"/>
      <c r="Z2067"/>
      <c r="AA2067"/>
      <c r="AF2067"/>
      <c r="AG2067"/>
      <c r="AH2067"/>
      <c r="AJ2067"/>
      <c r="AK2067"/>
      <c r="AL2067" t="b">
        <f t="shared" si="223"/>
        <v>1</v>
      </c>
      <c r="AM2067" t="b">
        <f t="shared" si="224"/>
        <v>1</v>
      </c>
      <c r="AN2067"/>
      <c r="AO2067"/>
      <c r="AP2067"/>
      <c r="AQ2067"/>
    </row>
    <row r="2068" spans="23:43" x14ac:dyDescent="0.25">
      <c r="W2068" t="b">
        <f t="shared" si="221"/>
        <v>1</v>
      </c>
      <c r="X2068" t="b">
        <f t="shared" si="222"/>
        <v>1</v>
      </c>
      <c r="Y2068"/>
      <c r="Z2068"/>
      <c r="AA2068"/>
      <c r="AF2068"/>
      <c r="AG2068"/>
      <c r="AH2068"/>
      <c r="AJ2068"/>
      <c r="AK2068"/>
      <c r="AL2068" t="b">
        <f t="shared" si="223"/>
        <v>1</v>
      </c>
      <c r="AM2068" t="b">
        <f t="shared" si="224"/>
        <v>1</v>
      </c>
      <c r="AN2068"/>
      <c r="AO2068"/>
      <c r="AP2068"/>
      <c r="AQ2068"/>
    </row>
    <row r="2069" spans="23:43" x14ac:dyDescent="0.25">
      <c r="W2069" t="b">
        <f t="shared" si="221"/>
        <v>1</v>
      </c>
      <c r="X2069" t="b">
        <f t="shared" si="222"/>
        <v>1</v>
      </c>
      <c r="Y2069"/>
      <c r="Z2069"/>
      <c r="AA2069"/>
      <c r="AF2069"/>
      <c r="AG2069"/>
      <c r="AH2069"/>
      <c r="AJ2069"/>
      <c r="AK2069"/>
      <c r="AL2069" t="b">
        <f t="shared" si="223"/>
        <v>1</v>
      </c>
      <c r="AM2069" t="b">
        <f t="shared" si="224"/>
        <v>1</v>
      </c>
      <c r="AN2069"/>
      <c r="AO2069"/>
      <c r="AP2069"/>
      <c r="AQ2069"/>
    </row>
    <row r="2070" spans="23:43" x14ac:dyDescent="0.25">
      <c r="W2070" t="b">
        <f t="shared" si="221"/>
        <v>1</v>
      </c>
      <c r="X2070" t="b">
        <f t="shared" si="222"/>
        <v>1</v>
      </c>
      <c r="Y2070"/>
      <c r="Z2070"/>
      <c r="AA2070"/>
      <c r="AF2070"/>
      <c r="AG2070"/>
      <c r="AH2070"/>
      <c r="AJ2070"/>
      <c r="AK2070"/>
      <c r="AL2070" t="b">
        <f t="shared" si="223"/>
        <v>1</v>
      </c>
      <c r="AM2070" t="b">
        <f t="shared" si="224"/>
        <v>1</v>
      </c>
      <c r="AN2070"/>
      <c r="AO2070"/>
      <c r="AP2070"/>
      <c r="AQ2070"/>
    </row>
    <row r="2071" spans="23:43" x14ac:dyDescent="0.25">
      <c r="W2071" t="b">
        <f t="shared" si="221"/>
        <v>1</v>
      </c>
      <c r="X2071" t="b">
        <f t="shared" si="222"/>
        <v>1</v>
      </c>
      <c r="Y2071"/>
      <c r="Z2071"/>
      <c r="AA2071"/>
      <c r="AF2071"/>
      <c r="AG2071"/>
      <c r="AH2071"/>
      <c r="AJ2071"/>
      <c r="AK2071"/>
      <c r="AL2071" t="b">
        <f t="shared" si="223"/>
        <v>1</v>
      </c>
      <c r="AM2071" t="b">
        <f t="shared" si="224"/>
        <v>1</v>
      </c>
      <c r="AN2071"/>
      <c r="AO2071"/>
      <c r="AP2071"/>
      <c r="AQ2071"/>
    </row>
    <row r="2072" spans="23:43" x14ac:dyDescent="0.25">
      <c r="W2072" t="b">
        <f t="shared" si="221"/>
        <v>1</v>
      </c>
      <c r="X2072" t="b">
        <f t="shared" si="222"/>
        <v>1</v>
      </c>
      <c r="Y2072"/>
      <c r="Z2072"/>
      <c r="AA2072"/>
      <c r="AF2072"/>
      <c r="AG2072"/>
      <c r="AH2072"/>
      <c r="AJ2072"/>
      <c r="AK2072"/>
      <c r="AL2072" t="b">
        <f t="shared" si="223"/>
        <v>1</v>
      </c>
      <c r="AM2072" t="b">
        <f t="shared" si="224"/>
        <v>1</v>
      </c>
      <c r="AN2072"/>
      <c r="AO2072"/>
      <c r="AP2072"/>
      <c r="AQ2072"/>
    </row>
    <row r="2073" spans="23:43" x14ac:dyDescent="0.25">
      <c r="W2073" t="b">
        <f t="shared" si="221"/>
        <v>1</v>
      </c>
      <c r="X2073" t="b">
        <f t="shared" si="222"/>
        <v>1</v>
      </c>
      <c r="Y2073"/>
      <c r="Z2073"/>
      <c r="AA2073"/>
      <c r="AF2073"/>
      <c r="AG2073"/>
      <c r="AH2073"/>
      <c r="AJ2073"/>
      <c r="AK2073"/>
      <c r="AL2073" t="b">
        <f t="shared" si="223"/>
        <v>1</v>
      </c>
      <c r="AM2073" t="b">
        <f t="shared" si="224"/>
        <v>1</v>
      </c>
      <c r="AN2073"/>
      <c r="AO2073"/>
      <c r="AP2073"/>
      <c r="AQ2073"/>
    </row>
    <row r="2074" spans="23:43" x14ac:dyDescent="0.25">
      <c r="W2074" t="b">
        <f t="shared" si="221"/>
        <v>1</v>
      </c>
      <c r="X2074" t="b">
        <f t="shared" si="222"/>
        <v>1</v>
      </c>
      <c r="Y2074"/>
      <c r="Z2074"/>
      <c r="AA2074"/>
      <c r="AF2074"/>
      <c r="AG2074"/>
      <c r="AH2074"/>
      <c r="AJ2074"/>
      <c r="AK2074"/>
      <c r="AL2074" t="b">
        <f t="shared" si="223"/>
        <v>1</v>
      </c>
      <c r="AM2074" t="b">
        <f t="shared" si="224"/>
        <v>1</v>
      </c>
      <c r="AN2074"/>
      <c r="AO2074"/>
      <c r="AP2074"/>
      <c r="AQ2074"/>
    </row>
    <row r="2075" spans="23:43" x14ac:dyDescent="0.25">
      <c r="W2075" t="b">
        <f t="shared" si="221"/>
        <v>1</v>
      </c>
      <c r="X2075" t="b">
        <f t="shared" si="222"/>
        <v>1</v>
      </c>
      <c r="Y2075"/>
      <c r="Z2075"/>
      <c r="AA2075"/>
      <c r="AF2075"/>
      <c r="AG2075"/>
      <c r="AH2075"/>
      <c r="AJ2075"/>
      <c r="AK2075"/>
      <c r="AL2075" t="b">
        <f t="shared" si="223"/>
        <v>1</v>
      </c>
      <c r="AM2075" t="b">
        <f t="shared" si="224"/>
        <v>1</v>
      </c>
      <c r="AN2075"/>
      <c r="AO2075"/>
      <c r="AP2075"/>
      <c r="AQ2075"/>
    </row>
    <row r="2076" spans="23:43" x14ac:dyDescent="0.25">
      <c r="W2076" t="b">
        <f t="shared" si="221"/>
        <v>1</v>
      </c>
      <c r="X2076" t="b">
        <f t="shared" si="222"/>
        <v>1</v>
      </c>
      <c r="Y2076"/>
      <c r="Z2076"/>
      <c r="AA2076"/>
      <c r="AF2076"/>
      <c r="AG2076"/>
      <c r="AH2076"/>
      <c r="AJ2076"/>
      <c r="AK2076"/>
      <c r="AL2076" t="b">
        <f t="shared" si="223"/>
        <v>1</v>
      </c>
      <c r="AM2076" t="b">
        <f t="shared" si="224"/>
        <v>1</v>
      </c>
      <c r="AN2076"/>
      <c r="AO2076"/>
      <c r="AP2076"/>
      <c r="AQ2076"/>
    </row>
    <row r="2077" spans="23:43" x14ac:dyDescent="0.25">
      <c r="W2077" t="b">
        <f t="shared" si="221"/>
        <v>1</v>
      </c>
      <c r="X2077" t="b">
        <f t="shared" si="222"/>
        <v>1</v>
      </c>
      <c r="Y2077"/>
      <c r="Z2077"/>
      <c r="AA2077"/>
      <c r="AF2077"/>
      <c r="AG2077"/>
      <c r="AH2077"/>
      <c r="AJ2077"/>
      <c r="AK2077"/>
      <c r="AL2077" t="b">
        <f t="shared" si="223"/>
        <v>1</v>
      </c>
      <c r="AM2077" t="b">
        <f t="shared" si="224"/>
        <v>1</v>
      </c>
      <c r="AN2077"/>
      <c r="AO2077"/>
      <c r="AP2077"/>
      <c r="AQ2077"/>
    </row>
    <row r="2078" spans="23:43" x14ac:dyDescent="0.25">
      <c r="W2078" t="b">
        <f t="shared" si="221"/>
        <v>1</v>
      </c>
      <c r="X2078" t="b">
        <f t="shared" si="222"/>
        <v>1</v>
      </c>
      <c r="Y2078"/>
      <c r="Z2078"/>
      <c r="AA2078"/>
      <c r="AF2078"/>
      <c r="AG2078"/>
      <c r="AH2078"/>
      <c r="AJ2078"/>
      <c r="AK2078"/>
      <c r="AL2078" t="b">
        <f t="shared" si="223"/>
        <v>1</v>
      </c>
      <c r="AM2078" t="b">
        <f t="shared" si="224"/>
        <v>1</v>
      </c>
      <c r="AN2078"/>
      <c r="AO2078"/>
      <c r="AP2078"/>
      <c r="AQ2078"/>
    </row>
    <row r="2079" spans="23:43" x14ac:dyDescent="0.25">
      <c r="W2079" t="b">
        <f t="shared" si="221"/>
        <v>1</v>
      </c>
      <c r="X2079" t="b">
        <f t="shared" si="222"/>
        <v>1</v>
      </c>
      <c r="Y2079"/>
      <c r="Z2079"/>
      <c r="AA2079"/>
      <c r="AF2079"/>
      <c r="AG2079"/>
      <c r="AH2079"/>
      <c r="AJ2079"/>
      <c r="AK2079"/>
      <c r="AL2079" t="b">
        <f t="shared" si="223"/>
        <v>1</v>
      </c>
      <c r="AM2079" t="b">
        <f t="shared" si="224"/>
        <v>1</v>
      </c>
      <c r="AN2079"/>
      <c r="AO2079"/>
      <c r="AP2079"/>
      <c r="AQ2079"/>
    </row>
    <row r="2080" spans="23:43" x14ac:dyDescent="0.25">
      <c r="W2080" t="b">
        <f t="shared" si="221"/>
        <v>1</v>
      </c>
      <c r="X2080" t="b">
        <f t="shared" si="222"/>
        <v>1</v>
      </c>
      <c r="Y2080"/>
      <c r="Z2080"/>
      <c r="AA2080"/>
      <c r="AF2080"/>
      <c r="AG2080"/>
      <c r="AH2080"/>
      <c r="AJ2080"/>
      <c r="AK2080"/>
      <c r="AL2080" t="b">
        <f t="shared" si="223"/>
        <v>1</v>
      </c>
      <c r="AM2080" t="b">
        <f t="shared" si="224"/>
        <v>1</v>
      </c>
      <c r="AN2080"/>
      <c r="AO2080"/>
      <c r="AP2080"/>
      <c r="AQ2080"/>
    </row>
    <row r="2081" spans="23:43" x14ac:dyDescent="0.25">
      <c r="W2081" t="b">
        <f t="shared" si="221"/>
        <v>1</v>
      </c>
      <c r="X2081" t="b">
        <f t="shared" si="222"/>
        <v>1</v>
      </c>
      <c r="Y2081"/>
      <c r="Z2081"/>
      <c r="AA2081"/>
      <c r="AF2081"/>
      <c r="AG2081"/>
      <c r="AH2081"/>
      <c r="AJ2081"/>
      <c r="AK2081"/>
      <c r="AL2081" t="b">
        <f t="shared" si="223"/>
        <v>1</v>
      </c>
      <c r="AM2081" t="b">
        <f t="shared" si="224"/>
        <v>1</v>
      </c>
      <c r="AN2081"/>
      <c r="AO2081"/>
      <c r="AP2081"/>
      <c r="AQ2081"/>
    </row>
    <row r="2082" spans="23:43" x14ac:dyDescent="0.25">
      <c r="W2082" t="b">
        <f t="shared" si="221"/>
        <v>1</v>
      </c>
      <c r="X2082" t="b">
        <f t="shared" si="222"/>
        <v>1</v>
      </c>
      <c r="Y2082"/>
      <c r="Z2082"/>
      <c r="AA2082"/>
      <c r="AF2082"/>
      <c r="AG2082"/>
      <c r="AH2082"/>
      <c r="AJ2082"/>
      <c r="AK2082"/>
      <c r="AL2082" t="b">
        <f t="shared" si="223"/>
        <v>1</v>
      </c>
      <c r="AM2082" t="b">
        <f t="shared" si="224"/>
        <v>1</v>
      </c>
      <c r="AN2082"/>
      <c r="AO2082"/>
      <c r="AP2082"/>
      <c r="AQ2082"/>
    </row>
    <row r="2083" spans="23:43" x14ac:dyDescent="0.25">
      <c r="W2083" t="b">
        <f t="shared" si="221"/>
        <v>1</v>
      </c>
      <c r="X2083" t="b">
        <f t="shared" si="222"/>
        <v>1</v>
      </c>
      <c r="Y2083"/>
      <c r="Z2083"/>
      <c r="AA2083"/>
      <c r="AF2083"/>
      <c r="AG2083"/>
      <c r="AH2083"/>
      <c r="AJ2083"/>
      <c r="AK2083"/>
      <c r="AL2083" t="b">
        <f t="shared" si="223"/>
        <v>1</v>
      </c>
      <c r="AM2083" t="b">
        <f t="shared" si="224"/>
        <v>1</v>
      </c>
      <c r="AN2083"/>
      <c r="AO2083"/>
      <c r="AP2083"/>
      <c r="AQ2083"/>
    </row>
    <row r="2084" spans="23:43" x14ac:dyDescent="0.25">
      <c r="W2084" t="b">
        <f t="shared" si="221"/>
        <v>1</v>
      </c>
      <c r="X2084" t="b">
        <f t="shared" si="222"/>
        <v>1</v>
      </c>
      <c r="Y2084"/>
      <c r="Z2084"/>
      <c r="AA2084"/>
      <c r="AF2084"/>
      <c r="AG2084"/>
      <c r="AH2084"/>
      <c r="AJ2084"/>
      <c r="AK2084"/>
      <c r="AL2084" t="b">
        <f t="shared" si="223"/>
        <v>1</v>
      </c>
      <c r="AM2084" t="b">
        <f t="shared" si="224"/>
        <v>1</v>
      </c>
      <c r="AN2084"/>
      <c r="AO2084"/>
      <c r="AP2084"/>
      <c r="AQ2084"/>
    </row>
    <row r="2085" spans="23:43" x14ac:dyDescent="0.25">
      <c r="W2085" t="b">
        <f t="shared" si="221"/>
        <v>1</v>
      </c>
      <c r="X2085" t="b">
        <f t="shared" si="222"/>
        <v>1</v>
      </c>
      <c r="Y2085"/>
      <c r="Z2085"/>
      <c r="AA2085"/>
      <c r="AF2085"/>
      <c r="AG2085"/>
      <c r="AH2085"/>
      <c r="AJ2085"/>
      <c r="AK2085"/>
      <c r="AL2085" t="b">
        <f t="shared" si="223"/>
        <v>1</v>
      </c>
      <c r="AM2085" t="b">
        <f t="shared" si="224"/>
        <v>1</v>
      </c>
      <c r="AN2085"/>
      <c r="AO2085"/>
      <c r="AP2085"/>
      <c r="AQ2085"/>
    </row>
    <row r="2086" spans="23:43" x14ac:dyDescent="0.25">
      <c r="W2086" t="b">
        <f t="shared" si="221"/>
        <v>1</v>
      </c>
      <c r="X2086" t="b">
        <f t="shared" si="222"/>
        <v>1</v>
      </c>
      <c r="Y2086"/>
      <c r="Z2086"/>
      <c r="AA2086"/>
      <c r="AF2086"/>
      <c r="AG2086"/>
      <c r="AH2086"/>
      <c r="AJ2086"/>
      <c r="AK2086"/>
      <c r="AL2086" t="b">
        <f t="shared" si="223"/>
        <v>1</v>
      </c>
      <c r="AM2086" t="b">
        <f t="shared" si="224"/>
        <v>1</v>
      </c>
      <c r="AN2086"/>
      <c r="AO2086"/>
      <c r="AP2086"/>
      <c r="AQ2086"/>
    </row>
    <row r="2087" spans="23:43" x14ac:dyDescent="0.25">
      <c r="W2087" t="b">
        <f t="shared" si="221"/>
        <v>1</v>
      </c>
      <c r="X2087" t="b">
        <f t="shared" si="222"/>
        <v>1</v>
      </c>
      <c r="Y2087"/>
      <c r="Z2087"/>
      <c r="AA2087"/>
      <c r="AF2087"/>
      <c r="AG2087"/>
      <c r="AH2087"/>
      <c r="AJ2087"/>
      <c r="AK2087"/>
      <c r="AL2087" t="b">
        <f t="shared" si="223"/>
        <v>1</v>
      </c>
      <c r="AM2087" t="b">
        <f t="shared" si="224"/>
        <v>1</v>
      </c>
      <c r="AN2087"/>
      <c r="AO2087"/>
      <c r="AP2087"/>
      <c r="AQ2087"/>
    </row>
    <row r="2088" spans="23:43" x14ac:dyDescent="0.25">
      <c r="W2088" t="b">
        <f t="shared" si="221"/>
        <v>1</v>
      </c>
      <c r="X2088" t="b">
        <f t="shared" si="222"/>
        <v>1</v>
      </c>
      <c r="Y2088"/>
      <c r="Z2088"/>
      <c r="AA2088"/>
      <c r="AF2088"/>
      <c r="AG2088"/>
      <c r="AH2088"/>
      <c r="AJ2088"/>
      <c r="AK2088"/>
      <c r="AL2088" t="b">
        <f t="shared" si="223"/>
        <v>1</v>
      </c>
      <c r="AM2088" t="b">
        <f t="shared" si="224"/>
        <v>1</v>
      </c>
      <c r="AN2088"/>
      <c r="AO2088"/>
      <c r="AP2088"/>
      <c r="AQ2088"/>
    </row>
    <row r="2089" spans="23:43" x14ac:dyDescent="0.25">
      <c r="W2089" t="b">
        <f t="shared" si="221"/>
        <v>1</v>
      </c>
      <c r="X2089" t="b">
        <f t="shared" si="222"/>
        <v>1</v>
      </c>
      <c r="Y2089"/>
      <c r="Z2089"/>
      <c r="AA2089"/>
      <c r="AF2089"/>
      <c r="AG2089"/>
      <c r="AH2089"/>
      <c r="AJ2089"/>
      <c r="AK2089"/>
      <c r="AL2089" t="b">
        <f t="shared" si="223"/>
        <v>1</v>
      </c>
      <c r="AM2089" t="b">
        <f t="shared" si="224"/>
        <v>1</v>
      </c>
      <c r="AN2089"/>
      <c r="AO2089"/>
      <c r="AP2089"/>
      <c r="AQ2089"/>
    </row>
    <row r="2090" spans="23:43" x14ac:dyDescent="0.25">
      <c r="W2090" t="b">
        <f t="shared" si="221"/>
        <v>1</v>
      </c>
      <c r="X2090" t="b">
        <f t="shared" si="222"/>
        <v>1</v>
      </c>
      <c r="Y2090"/>
      <c r="Z2090"/>
      <c r="AA2090"/>
      <c r="AF2090"/>
      <c r="AG2090"/>
      <c r="AH2090"/>
      <c r="AJ2090"/>
      <c r="AK2090"/>
      <c r="AL2090" t="b">
        <f t="shared" si="223"/>
        <v>1</v>
      </c>
      <c r="AM2090" t="b">
        <f t="shared" si="224"/>
        <v>1</v>
      </c>
      <c r="AN2090"/>
      <c r="AO2090"/>
      <c r="AP2090"/>
      <c r="AQ2090"/>
    </row>
    <row r="2091" spans="23:43" x14ac:dyDescent="0.25">
      <c r="W2091" t="b">
        <f t="shared" si="221"/>
        <v>1</v>
      </c>
      <c r="X2091" t="b">
        <f t="shared" si="222"/>
        <v>1</v>
      </c>
      <c r="Y2091"/>
      <c r="Z2091"/>
      <c r="AA2091"/>
      <c r="AF2091"/>
      <c r="AG2091"/>
      <c r="AH2091"/>
      <c r="AJ2091"/>
      <c r="AK2091"/>
      <c r="AL2091" t="b">
        <f t="shared" si="223"/>
        <v>1</v>
      </c>
      <c r="AM2091" t="b">
        <f t="shared" si="224"/>
        <v>1</v>
      </c>
      <c r="AN2091"/>
      <c r="AO2091"/>
      <c r="AP2091"/>
      <c r="AQ2091"/>
    </row>
    <row r="2092" spans="23:43" x14ac:dyDescent="0.25">
      <c r="W2092" t="b">
        <f t="shared" si="221"/>
        <v>1</v>
      </c>
      <c r="X2092" t="b">
        <f t="shared" si="222"/>
        <v>1</v>
      </c>
      <c r="Y2092"/>
      <c r="Z2092"/>
      <c r="AA2092"/>
      <c r="AF2092"/>
      <c r="AG2092"/>
      <c r="AH2092"/>
      <c r="AJ2092"/>
      <c r="AK2092"/>
      <c r="AL2092" t="b">
        <f t="shared" si="223"/>
        <v>1</v>
      </c>
      <c r="AM2092" t="b">
        <f t="shared" si="224"/>
        <v>1</v>
      </c>
      <c r="AN2092"/>
      <c r="AO2092"/>
      <c r="AP2092"/>
      <c r="AQ2092"/>
    </row>
    <row r="2093" spans="23:43" x14ac:dyDescent="0.25">
      <c r="W2093" t="b">
        <f t="shared" si="221"/>
        <v>1</v>
      </c>
      <c r="X2093" t="b">
        <f t="shared" si="222"/>
        <v>1</v>
      </c>
      <c r="Y2093"/>
      <c r="Z2093"/>
      <c r="AA2093"/>
      <c r="AF2093"/>
      <c r="AG2093"/>
      <c r="AH2093"/>
      <c r="AJ2093"/>
      <c r="AK2093"/>
      <c r="AL2093" t="b">
        <f t="shared" si="223"/>
        <v>1</v>
      </c>
      <c r="AM2093" t="b">
        <f t="shared" si="224"/>
        <v>1</v>
      </c>
      <c r="AN2093"/>
      <c r="AO2093"/>
      <c r="AP2093"/>
      <c r="AQ2093"/>
    </row>
    <row r="2094" spans="23:43" x14ac:dyDescent="0.25">
      <c r="W2094" t="b">
        <f t="shared" si="221"/>
        <v>1</v>
      </c>
      <c r="X2094" t="b">
        <f t="shared" si="222"/>
        <v>1</v>
      </c>
      <c r="Y2094"/>
      <c r="Z2094"/>
      <c r="AA2094"/>
      <c r="AF2094"/>
      <c r="AG2094"/>
      <c r="AH2094"/>
      <c r="AJ2094"/>
      <c r="AK2094"/>
      <c r="AL2094" t="b">
        <f t="shared" si="223"/>
        <v>1</v>
      </c>
      <c r="AM2094" t="b">
        <f t="shared" si="224"/>
        <v>1</v>
      </c>
      <c r="AN2094"/>
      <c r="AO2094"/>
      <c r="AP2094"/>
      <c r="AQ2094"/>
    </row>
    <row r="2095" spans="23:43" x14ac:dyDescent="0.25">
      <c r="W2095" t="b">
        <f t="shared" si="221"/>
        <v>1</v>
      </c>
      <c r="X2095" t="b">
        <f t="shared" si="222"/>
        <v>1</v>
      </c>
      <c r="Y2095"/>
      <c r="Z2095"/>
      <c r="AA2095"/>
      <c r="AF2095"/>
      <c r="AG2095"/>
      <c r="AH2095"/>
      <c r="AJ2095"/>
      <c r="AK2095"/>
      <c r="AL2095" t="b">
        <f t="shared" si="223"/>
        <v>1</v>
      </c>
      <c r="AM2095" t="b">
        <f t="shared" si="224"/>
        <v>1</v>
      </c>
      <c r="AN2095"/>
      <c r="AO2095"/>
      <c r="AP2095"/>
      <c r="AQ2095"/>
    </row>
    <row r="2096" spans="23:43" x14ac:dyDescent="0.25">
      <c r="W2096" t="b">
        <f t="shared" si="221"/>
        <v>1</v>
      </c>
      <c r="X2096" t="b">
        <f t="shared" si="222"/>
        <v>1</v>
      </c>
      <c r="Y2096"/>
      <c r="Z2096"/>
      <c r="AA2096"/>
      <c r="AF2096"/>
      <c r="AG2096"/>
      <c r="AH2096"/>
      <c r="AJ2096"/>
      <c r="AK2096"/>
      <c r="AL2096" t="b">
        <f t="shared" si="223"/>
        <v>1</v>
      </c>
      <c r="AM2096" t="b">
        <f t="shared" si="224"/>
        <v>1</v>
      </c>
      <c r="AN2096"/>
      <c r="AO2096"/>
      <c r="AP2096"/>
      <c r="AQ2096"/>
    </row>
    <row r="2097" spans="23:43" x14ac:dyDescent="0.25">
      <c r="W2097" t="b">
        <f t="shared" si="221"/>
        <v>1</v>
      </c>
      <c r="X2097" t="b">
        <f t="shared" si="222"/>
        <v>1</v>
      </c>
      <c r="Y2097"/>
      <c r="Z2097"/>
      <c r="AA2097"/>
      <c r="AF2097"/>
      <c r="AG2097"/>
      <c r="AH2097"/>
      <c r="AJ2097"/>
      <c r="AK2097"/>
      <c r="AL2097" t="b">
        <f t="shared" si="223"/>
        <v>1</v>
      </c>
      <c r="AM2097" t="b">
        <f t="shared" si="224"/>
        <v>1</v>
      </c>
      <c r="AN2097"/>
      <c r="AO2097"/>
      <c r="AP2097"/>
      <c r="AQ2097"/>
    </row>
    <row r="2098" spans="23:43" x14ac:dyDescent="0.25">
      <c r="W2098" t="b">
        <f t="shared" si="221"/>
        <v>1</v>
      </c>
      <c r="X2098" t="b">
        <f t="shared" si="222"/>
        <v>1</v>
      </c>
      <c r="Y2098"/>
      <c r="Z2098"/>
      <c r="AA2098"/>
      <c r="AF2098"/>
      <c r="AG2098"/>
      <c r="AH2098"/>
      <c r="AJ2098"/>
      <c r="AK2098"/>
      <c r="AL2098" t="b">
        <f t="shared" si="223"/>
        <v>1</v>
      </c>
      <c r="AM2098" t="b">
        <f t="shared" si="224"/>
        <v>1</v>
      </c>
      <c r="AN2098"/>
      <c r="AO2098"/>
      <c r="AP2098"/>
      <c r="AQ2098"/>
    </row>
    <row r="2099" spans="23:43" x14ac:dyDescent="0.25">
      <c r="W2099" t="b">
        <f t="shared" si="221"/>
        <v>1</v>
      </c>
      <c r="X2099" t="b">
        <f t="shared" si="222"/>
        <v>1</v>
      </c>
      <c r="Y2099"/>
      <c r="Z2099"/>
      <c r="AA2099"/>
      <c r="AF2099"/>
      <c r="AG2099"/>
      <c r="AH2099"/>
      <c r="AJ2099"/>
      <c r="AK2099"/>
      <c r="AL2099" t="b">
        <f t="shared" si="223"/>
        <v>1</v>
      </c>
      <c r="AM2099" t="b">
        <f t="shared" si="224"/>
        <v>1</v>
      </c>
      <c r="AN2099"/>
      <c r="AO2099"/>
      <c r="AP2099"/>
      <c r="AQ2099"/>
    </row>
    <row r="2100" spans="23:43" x14ac:dyDescent="0.25">
      <c r="W2100" t="b">
        <f t="shared" si="221"/>
        <v>1</v>
      </c>
      <c r="X2100" t="b">
        <f t="shared" si="222"/>
        <v>1</v>
      </c>
      <c r="Y2100"/>
      <c r="Z2100"/>
      <c r="AA2100"/>
      <c r="AF2100"/>
      <c r="AG2100"/>
      <c r="AH2100"/>
      <c r="AJ2100"/>
      <c r="AK2100"/>
      <c r="AL2100" t="b">
        <f t="shared" si="223"/>
        <v>1</v>
      </c>
      <c r="AM2100" t="b">
        <f t="shared" si="224"/>
        <v>1</v>
      </c>
      <c r="AN2100"/>
      <c r="AO2100"/>
      <c r="AP2100"/>
      <c r="AQ2100"/>
    </row>
    <row r="2101" spans="23:43" x14ac:dyDescent="0.25">
      <c r="W2101" t="b">
        <f t="shared" si="221"/>
        <v>1</v>
      </c>
      <c r="X2101" t="b">
        <f t="shared" si="222"/>
        <v>1</v>
      </c>
      <c r="Y2101"/>
      <c r="Z2101"/>
      <c r="AA2101"/>
      <c r="AF2101"/>
      <c r="AG2101"/>
      <c r="AH2101"/>
      <c r="AJ2101"/>
      <c r="AK2101"/>
      <c r="AL2101" t="b">
        <f t="shared" si="223"/>
        <v>1</v>
      </c>
      <c r="AM2101" t="b">
        <f t="shared" si="224"/>
        <v>1</v>
      </c>
      <c r="AN2101"/>
      <c r="AO2101"/>
      <c r="AP2101"/>
      <c r="AQ2101"/>
    </row>
    <row r="2102" spans="23:43" x14ac:dyDescent="0.25">
      <c r="W2102" t="b">
        <f t="shared" si="221"/>
        <v>1</v>
      </c>
      <c r="X2102" t="b">
        <f t="shared" si="222"/>
        <v>1</v>
      </c>
      <c r="Y2102"/>
      <c r="Z2102"/>
      <c r="AA2102"/>
      <c r="AF2102"/>
      <c r="AG2102"/>
      <c r="AH2102"/>
      <c r="AJ2102"/>
      <c r="AK2102"/>
      <c r="AL2102" t="b">
        <f t="shared" si="223"/>
        <v>1</v>
      </c>
      <c r="AM2102" t="b">
        <f t="shared" si="224"/>
        <v>1</v>
      </c>
      <c r="AN2102"/>
      <c r="AO2102"/>
      <c r="AP2102"/>
      <c r="AQ2102"/>
    </row>
    <row r="2103" spans="23:43" x14ac:dyDescent="0.25">
      <c r="W2103" t="b">
        <f t="shared" si="221"/>
        <v>1</v>
      </c>
      <c r="X2103" t="b">
        <f t="shared" si="222"/>
        <v>1</v>
      </c>
      <c r="Y2103"/>
      <c r="Z2103"/>
      <c r="AA2103"/>
      <c r="AF2103"/>
      <c r="AG2103"/>
      <c r="AH2103"/>
      <c r="AJ2103"/>
      <c r="AK2103"/>
      <c r="AL2103" t="b">
        <f t="shared" si="223"/>
        <v>1</v>
      </c>
      <c r="AM2103" t="b">
        <f t="shared" si="224"/>
        <v>1</v>
      </c>
      <c r="AN2103"/>
      <c r="AO2103"/>
      <c r="AP2103"/>
      <c r="AQ2103"/>
    </row>
    <row r="2104" spans="23:43" x14ac:dyDescent="0.25">
      <c r="W2104" t="b">
        <f t="shared" si="221"/>
        <v>1</v>
      </c>
      <c r="X2104" t="b">
        <f t="shared" si="222"/>
        <v>1</v>
      </c>
      <c r="Y2104"/>
      <c r="Z2104"/>
      <c r="AA2104"/>
      <c r="AF2104"/>
      <c r="AG2104"/>
      <c r="AH2104"/>
      <c r="AJ2104"/>
      <c r="AK2104"/>
      <c r="AL2104" t="b">
        <f t="shared" si="223"/>
        <v>1</v>
      </c>
      <c r="AM2104" t="b">
        <f t="shared" si="224"/>
        <v>1</v>
      </c>
      <c r="AN2104"/>
      <c r="AO2104"/>
      <c r="AP2104"/>
      <c r="AQ2104"/>
    </row>
    <row r="2105" spans="23:43" x14ac:dyDescent="0.25">
      <c r="W2105" t="b">
        <f t="shared" si="221"/>
        <v>1</v>
      </c>
      <c r="X2105" t="b">
        <f t="shared" si="222"/>
        <v>1</v>
      </c>
      <c r="Y2105"/>
      <c r="Z2105"/>
      <c r="AA2105"/>
      <c r="AF2105"/>
      <c r="AG2105"/>
      <c r="AH2105"/>
      <c r="AJ2105"/>
      <c r="AK2105"/>
      <c r="AL2105" t="b">
        <f t="shared" si="223"/>
        <v>1</v>
      </c>
      <c r="AM2105" t="b">
        <f t="shared" si="224"/>
        <v>1</v>
      </c>
      <c r="AN2105"/>
      <c r="AO2105"/>
      <c r="AP2105"/>
      <c r="AQ2105"/>
    </row>
    <row r="2106" spans="23:43" x14ac:dyDescent="0.25">
      <c r="W2106" t="b">
        <f t="shared" si="221"/>
        <v>1</v>
      </c>
      <c r="X2106" t="b">
        <f t="shared" si="222"/>
        <v>1</v>
      </c>
      <c r="Y2106"/>
      <c r="Z2106"/>
      <c r="AA2106"/>
      <c r="AF2106"/>
      <c r="AG2106"/>
      <c r="AH2106"/>
      <c r="AJ2106"/>
      <c r="AK2106"/>
      <c r="AL2106" t="b">
        <f t="shared" si="223"/>
        <v>1</v>
      </c>
      <c r="AM2106" t="b">
        <f t="shared" si="224"/>
        <v>1</v>
      </c>
      <c r="AN2106"/>
      <c r="AO2106"/>
      <c r="AP2106"/>
      <c r="AQ2106"/>
    </row>
    <row r="2107" spans="23:43" x14ac:dyDescent="0.25">
      <c r="W2107" t="b">
        <f t="shared" si="221"/>
        <v>1</v>
      </c>
      <c r="X2107" t="b">
        <f t="shared" si="222"/>
        <v>1</v>
      </c>
      <c r="Y2107"/>
      <c r="Z2107"/>
      <c r="AA2107"/>
      <c r="AF2107"/>
      <c r="AG2107"/>
      <c r="AH2107"/>
      <c r="AJ2107"/>
      <c r="AK2107"/>
      <c r="AL2107" t="b">
        <f t="shared" si="223"/>
        <v>1</v>
      </c>
      <c r="AM2107" t="b">
        <f t="shared" si="224"/>
        <v>1</v>
      </c>
      <c r="AN2107"/>
      <c r="AO2107"/>
      <c r="AP2107"/>
      <c r="AQ2107"/>
    </row>
    <row r="2108" spans="23:43" x14ac:dyDescent="0.25">
      <c r="W2108" t="b">
        <f t="shared" si="221"/>
        <v>1</v>
      </c>
      <c r="X2108" t="b">
        <f t="shared" si="222"/>
        <v>1</v>
      </c>
      <c r="Y2108"/>
      <c r="Z2108"/>
      <c r="AA2108"/>
      <c r="AF2108"/>
      <c r="AG2108"/>
      <c r="AH2108"/>
      <c r="AJ2108"/>
      <c r="AK2108"/>
      <c r="AL2108" t="b">
        <f t="shared" si="223"/>
        <v>1</v>
      </c>
      <c r="AM2108" t="b">
        <f t="shared" si="224"/>
        <v>1</v>
      </c>
      <c r="AN2108"/>
      <c r="AO2108"/>
      <c r="AP2108"/>
      <c r="AQ2108"/>
    </row>
    <row r="2109" spans="23:43" x14ac:dyDescent="0.25">
      <c r="W2109" t="b">
        <f t="shared" si="221"/>
        <v>1</v>
      </c>
      <c r="X2109" t="b">
        <f t="shared" si="222"/>
        <v>1</v>
      </c>
      <c r="Y2109"/>
      <c r="Z2109"/>
      <c r="AA2109"/>
      <c r="AF2109"/>
      <c r="AG2109"/>
      <c r="AH2109"/>
      <c r="AJ2109"/>
      <c r="AK2109"/>
      <c r="AL2109" t="b">
        <f t="shared" si="223"/>
        <v>1</v>
      </c>
      <c r="AM2109" t="b">
        <f t="shared" si="224"/>
        <v>1</v>
      </c>
      <c r="AN2109"/>
      <c r="AO2109"/>
      <c r="AP2109"/>
      <c r="AQ2109"/>
    </row>
    <row r="2110" spans="23:43" x14ac:dyDescent="0.25">
      <c r="W2110" t="b">
        <f t="shared" si="221"/>
        <v>1</v>
      </c>
      <c r="X2110" t="b">
        <f t="shared" si="222"/>
        <v>1</v>
      </c>
      <c r="Y2110"/>
      <c r="Z2110"/>
      <c r="AA2110"/>
      <c r="AF2110"/>
      <c r="AG2110"/>
      <c r="AH2110"/>
      <c r="AJ2110"/>
      <c r="AK2110"/>
      <c r="AL2110" t="b">
        <f t="shared" si="223"/>
        <v>1</v>
      </c>
      <c r="AM2110" t="b">
        <f t="shared" si="224"/>
        <v>1</v>
      </c>
      <c r="AN2110"/>
      <c r="AO2110"/>
      <c r="AP2110"/>
      <c r="AQ2110"/>
    </row>
    <row r="2111" spans="23:43" x14ac:dyDescent="0.25">
      <c r="W2111" t="b">
        <f t="shared" si="221"/>
        <v>1</v>
      </c>
      <c r="X2111" t="b">
        <f t="shared" si="222"/>
        <v>1</v>
      </c>
      <c r="Y2111"/>
      <c r="Z2111"/>
      <c r="AA2111"/>
      <c r="AF2111"/>
      <c r="AG2111"/>
      <c r="AH2111"/>
      <c r="AJ2111"/>
      <c r="AK2111"/>
      <c r="AL2111" t="b">
        <f t="shared" si="223"/>
        <v>1</v>
      </c>
      <c r="AM2111" t="b">
        <f t="shared" si="224"/>
        <v>1</v>
      </c>
      <c r="AN2111"/>
      <c r="AO2111"/>
      <c r="AP2111"/>
      <c r="AQ2111"/>
    </row>
    <row r="2112" spans="23:43" x14ac:dyDescent="0.25">
      <c r="W2112" t="b">
        <f t="shared" si="221"/>
        <v>1</v>
      </c>
      <c r="X2112" t="b">
        <f t="shared" si="222"/>
        <v>1</v>
      </c>
      <c r="Y2112"/>
      <c r="Z2112"/>
      <c r="AA2112"/>
      <c r="AF2112"/>
      <c r="AG2112"/>
      <c r="AH2112"/>
      <c r="AJ2112"/>
      <c r="AK2112"/>
      <c r="AL2112" t="b">
        <f t="shared" si="223"/>
        <v>1</v>
      </c>
      <c r="AM2112" t="b">
        <f t="shared" si="224"/>
        <v>1</v>
      </c>
      <c r="AN2112"/>
      <c r="AO2112"/>
      <c r="AP2112"/>
      <c r="AQ2112"/>
    </row>
    <row r="2113" spans="23:43" x14ac:dyDescent="0.25">
      <c r="W2113" t="b">
        <f t="shared" si="221"/>
        <v>1</v>
      </c>
      <c r="X2113" t="b">
        <f t="shared" si="222"/>
        <v>1</v>
      </c>
      <c r="Y2113"/>
      <c r="Z2113"/>
      <c r="AA2113"/>
      <c r="AF2113"/>
      <c r="AG2113"/>
      <c r="AH2113"/>
      <c r="AJ2113"/>
      <c r="AK2113"/>
      <c r="AL2113" t="b">
        <f t="shared" si="223"/>
        <v>1</v>
      </c>
      <c r="AM2113" t="b">
        <f t="shared" si="224"/>
        <v>1</v>
      </c>
      <c r="AN2113"/>
      <c r="AO2113"/>
      <c r="AP2113"/>
      <c r="AQ2113"/>
    </row>
    <row r="2114" spans="23:43" x14ac:dyDescent="0.25">
      <c r="W2114" t="b">
        <f t="shared" si="221"/>
        <v>1</v>
      </c>
      <c r="X2114" t="b">
        <f t="shared" si="222"/>
        <v>1</v>
      </c>
      <c r="Y2114"/>
      <c r="Z2114"/>
      <c r="AA2114"/>
      <c r="AF2114"/>
      <c r="AG2114"/>
      <c r="AH2114"/>
      <c r="AJ2114"/>
      <c r="AK2114"/>
      <c r="AL2114" t="b">
        <f t="shared" si="223"/>
        <v>1</v>
      </c>
      <c r="AM2114" t="b">
        <f t="shared" si="224"/>
        <v>1</v>
      </c>
      <c r="AN2114"/>
      <c r="AO2114"/>
      <c r="AP2114"/>
      <c r="AQ2114"/>
    </row>
    <row r="2115" spans="23:43" x14ac:dyDescent="0.25">
      <c r="W2115" t="b">
        <f t="shared" si="221"/>
        <v>1</v>
      </c>
      <c r="X2115" t="b">
        <f t="shared" si="222"/>
        <v>1</v>
      </c>
      <c r="Y2115"/>
      <c r="Z2115"/>
      <c r="AA2115"/>
      <c r="AF2115"/>
      <c r="AG2115"/>
      <c r="AH2115"/>
      <c r="AJ2115"/>
      <c r="AK2115"/>
      <c r="AL2115" t="b">
        <f t="shared" si="223"/>
        <v>1</v>
      </c>
      <c r="AM2115" t="b">
        <f t="shared" si="224"/>
        <v>1</v>
      </c>
      <c r="AN2115"/>
      <c r="AO2115"/>
      <c r="AP2115"/>
      <c r="AQ2115"/>
    </row>
    <row r="2116" spans="23:43" x14ac:dyDescent="0.25">
      <c r="W2116" t="b">
        <f t="shared" si="221"/>
        <v>1</v>
      </c>
      <c r="X2116" t="b">
        <f t="shared" si="222"/>
        <v>1</v>
      </c>
      <c r="Y2116"/>
      <c r="Z2116"/>
      <c r="AA2116"/>
      <c r="AF2116"/>
      <c r="AG2116"/>
      <c r="AH2116"/>
      <c r="AJ2116"/>
      <c r="AK2116"/>
      <c r="AL2116" t="b">
        <f t="shared" si="223"/>
        <v>1</v>
      </c>
      <c r="AM2116" t="b">
        <f t="shared" si="224"/>
        <v>1</v>
      </c>
      <c r="AN2116"/>
      <c r="AO2116"/>
      <c r="AP2116"/>
      <c r="AQ2116"/>
    </row>
    <row r="2117" spans="23:43" x14ac:dyDescent="0.25">
      <c r="W2117" t="b">
        <f t="shared" si="221"/>
        <v>1</v>
      </c>
      <c r="X2117" t="b">
        <f t="shared" si="222"/>
        <v>1</v>
      </c>
      <c r="Y2117"/>
      <c r="Z2117"/>
      <c r="AA2117"/>
      <c r="AF2117"/>
      <c r="AG2117"/>
      <c r="AH2117"/>
      <c r="AJ2117"/>
      <c r="AK2117"/>
      <c r="AL2117" t="b">
        <f t="shared" si="223"/>
        <v>1</v>
      </c>
      <c r="AM2117" t="b">
        <f t="shared" si="224"/>
        <v>1</v>
      </c>
      <c r="AN2117"/>
      <c r="AO2117"/>
      <c r="AP2117"/>
      <c r="AQ2117"/>
    </row>
    <row r="2118" spans="23:43" x14ac:dyDescent="0.25">
      <c r="W2118" t="b">
        <f t="shared" si="221"/>
        <v>1</v>
      </c>
      <c r="X2118" t="b">
        <f t="shared" si="222"/>
        <v>1</v>
      </c>
      <c r="Y2118"/>
      <c r="Z2118"/>
      <c r="AA2118"/>
      <c r="AF2118"/>
      <c r="AG2118"/>
      <c r="AH2118"/>
      <c r="AJ2118"/>
      <c r="AK2118"/>
      <c r="AL2118" t="b">
        <f t="shared" si="223"/>
        <v>1</v>
      </c>
      <c r="AM2118" t="b">
        <f t="shared" si="224"/>
        <v>1</v>
      </c>
      <c r="AN2118"/>
      <c r="AO2118"/>
      <c r="AP2118"/>
      <c r="AQ2118"/>
    </row>
    <row r="2119" spans="23:43" x14ac:dyDescent="0.25">
      <c r="W2119" t="b">
        <f t="shared" si="221"/>
        <v>1</v>
      </c>
      <c r="X2119" t="b">
        <f t="shared" si="222"/>
        <v>1</v>
      </c>
      <c r="Y2119"/>
      <c r="Z2119"/>
      <c r="AA2119"/>
      <c r="AF2119"/>
      <c r="AG2119"/>
      <c r="AH2119"/>
      <c r="AJ2119"/>
      <c r="AK2119"/>
      <c r="AL2119" t="b">
        <f t="shared" si="223"/>
        <v>1</v>
      </c>
      <c r="AM2119" t="b">
        <f t="shared" si="224"/>
        <v>1</v>
      </c>
      <c r="AN2119"/>
      <c r="AO2119"/>
      <c r="AP2119"/>
      <c r="AQ2119"/>
    </row>
    <row r="2120" spans="23:43" x14ac:dyDescent="0.25">
      <c r="W2120" t="b">
        <f t="shared" si="221"/>
        <v>1</v>
      </c>
      <c r="X2120" t="b">
        <f t="shared" si="222"/>
        <v>1</v>
      </c>
      <c r="Y2120"/>
      <c r="Z2120"/>
      <c r="AA2120"/>
      <c r="AF2120"/>
      <c r="AG2120"/>
      <c r="AH2120"/>
      <c r="AJ2120"/>
      <c r="AK2120"/>
      <c r="AL2120" t="b">
        <f t="shared" si="223"/>
        <v>1</v>
      </c>
      <c r="AM2120" t="b">
        <f t="shared" si="224"/>
        <v>1</v>
      </c>
      <c r="AN2120"/>
      <c r="AO2120"/>
      <c r="AP2120"/>
      <c r="AQ2120"/>
    </row>
    <row r="2121" spans="23:43" x14ac:dyDescent="0.25">
      <c r="W2121" t="b">
        <f t="shared" si="221"/>
        <v>1</v>
      </c>
      <c r="X2121" t="b">
        <f t="shared" si="222"/>
        <v>1</v>
      </c>
      <c r="Y2121"/>
      <c r="Z2121"/>
      <c r="AA2121"/>
      <c r="AF2121"/>
      <c r="AG2121"/>
      <c r="AH2121"/>
      <c r="AJ2121"/>
      <c r="AK2121"/>
      <c r="AL2121" t="b">
        <f t="shared" si="223"/>
        <v>1</v>
      </c>
      <c r="AM2121" t="b">
        <f t="shared" si="224"/>
        <v>1</v>
      </c>
      <c r="AN2121"/>
      <c r="AO2121"/>
      <c r="AP2121"/>
      <c r="AQ2121"/>
    </row>
    <row r="2122" spans="23:43" x14ac:dyDescent="0.25">
      <c r="W2122" t="b">
        <f t="shared" si="221"/>
        <v>1</v>
      </c>
      <c r="X2122" t="b">
        <f t="shared" si="222"/>
        <v>1</v>
      </c>
      <c r="Y2122"/>
      <c r="Z2122"/>
      <c r="AA2122"/>
      <c r="AF2122"/>
      <c r="AG2122"/>
      <c r="AH2122"/>
      <c r="AJ2122"/>
      <c r="AK2122"/>
      <c r="AL2122" t="b">
        <f t="shared" si="223"/>
        <v>1</v>
      </c>
      <c r="AM2122" t="b">
        <f t="shared" si="224"/>
        <v>1</v>
      </c>
      <c r="AN2122"/>
      <c r="AO2122"/>
      <c r="AP2122"/>
      <c r="AQ2122"/>
    </row>
    <row r="2123" spans="23:43" x14ac:dyDescent="0.25">
      <c r="W2123" t="b">
        <f t="shared" si="221"/>
        <v>1</v>
      </c>
      <c r="X2123" t="b">
        <f t="shared" si="222"/>
        <v>1</v>
      </c>
      <c r="Y2123"/>
      <c r="Z2123"/>
      <c r="AA2123"/>
      <c r="AF2123"/>
      <c r="AG2123"/>
      <c r="AH2123"/>
      <c r="AJ2123"/>
      <c r="AK2123"/>
      <c r="AL2123" t="b">
        <f t="shared" si="223"/>
        <v>1</v>
      </c>
      <c r="AM2123" t="b">
        <f t="shared" si="224"/>
        <v>1</v>
      </c>
      <c r="AN2123"/>
      <c r="AO2123"/>
      <c r="AP2123"/>
      <c r="AQ2123"/>
    </row>
    <row r="2124" spans="23:43" x14ac:dyDescent="0.25">
      <c r="W2124" t="b">
        <f t="shared" ref="W2124:W2187" si="225">IF(AND(U2124&lt;&gt;"",U2124&lt;&gt;"Grand Total",U2124&lt;&gt;"(blank)"),GETPIVOTDATA("Facility CCN",$U$10,"Facility CCN",U2124)=1,TRUE)</f>
        <v>1</v>
      </c>
      <c r="X2124" t="b">
        <f t="shared" ref="X2124:X2187" si="226">IF(AND(U2124&lt;&gt;"",U2124&lt;&gt;"Grand Total",U2124&lt;&gt;"(blank)"),LEN(U2124)=6,TRUE)</f>
        <v>1</v>
      </c>
      <c r="Y2124"/>
      <c r="Z2124"/>
      <c r="AA2124"/>
      <c r="AF2124"/>
      <c r="AG2124"/>
      <c r="AH2124"/>
      <c r="AJ2124"/>
      <c r="AK2124"/>
      <c r="AL2124" t="b">
        <f t="shared" ref="AL2124:AL2187" si="227">IF(AND(AJ2124&lt;&gt;"",AJ2124&lt;&gt;"Grand Total",AJ2124&lt;&gt;"(blank)"),GETPIVOTDATA("Provider NPI",$AJ$10,"Provider NPI",AJ2124)=1,TRUE)</f>
        <v>1</v>
      </c>
      <c r="AM2124" t="b">
        <f t="shared" ref="AM2124:AM2187" si="228">IF(AND(AJ2124&lt;&gt;"",AJ2124&lt;&gt;"Grand Total",AJ2124&lt;&gt;"(blank)"),LEN(AJ2124)=10,TRUE)</f>
        <v>1</v>
      </c>
      <c r="AN2124"/>
      <c r="AO2124"/>
      <c r="AP2124"/>
      <c r="AQ2124"/>
    </row>
    <row r="2125" spans="23:43" x14ac:dyDescent="0.25">
      <c r="W2125" t="b">
        <f t="shared" si="225"/>
        <v>1</v>
      </c>
      <c r="X2125" t="b">
        <f t="shared" si="226"/>
        <v>1</v>
      </c>
      <c r="Y2125"/>
      <c r="Z2125"/>
      <c r="AA2125"/>
      <c r="AF2125"/>
      <c r="AG2125"/>
      <c r="AH2125"/>
      <c r="AJ2125"/>
      <c r="AK2125"/>
      <c r="AL2125" t="b">
        <f t="shared" si="227"/>
        <v>1</v>
      </c>
      <c r="AM2125" t="b">
        <f t="shared" si="228"/>
        <v>1</v>
      </c>
      <c r="AN2125"/>
      <c r="AO2125"/>
      <c r="AP2125"/>
      <c r="AQ2125"/>
    </row>
    <row r="2126" spans="23:43" x14ac:dyDescent="0.25">
      <c r="W2126" t="b">
        <f t="shared" si="225"/>
        <v>1</v>
      </c>
      <c r="X2126" t="b">
        <f t="shared" si="226"/>
        <v>1</v>
      </c>
      <c r="Y2126"/>
      <c r="Z2126"/>
      <c r="AA2126"/>
      <c r="AF2126"/>
      <c r="AG2126"/>
      <c r="AH2126"/>
      <c r="AJ2126"/>
      <c r="AK2126"/>
      <c r="AL2126" t="b">
        <f t="shared" si="227"/>
        <v>1</v>
      </c>
      <c r="AM2126" t="b">
        <f t="shared" si="228"/>
        <v>1</v>
      </c>
      <c r="AN2126"/>
      <c r="AO2126"/>
      <c r="AP2126"/>
      <c r="AQ2126"/>
    </row>
    <row r="2127" spans="23:43" x14ac:dyDescent="0.25">
      <c r="W2127" t="b">
        <f t="shared" si="225"/>
        <v>1</v>
      </c>
      <c r="X2127" t="b">
        <f t="shared" si="226"/>
        <v>1</v>
      </c>
      <c r="Y2127"/>
      <c r="Z2127"/>
      <c r="AA2127"/>
      <c r="AF2127"/>
      <c r="AG2127"/>
      <c r="AH2127"/>
      <c r="AJ2127"/>
      <c r="AK2127"/>
      <c r="AL2127" t="b">
        <f t="shared" si="227"/>
        <v>1</v>
      </c>
      <c r="AM2127" t="b">
        <f t="shared" si="228"/>
        <v>1</v>
      </c>
      <c r="AN2127"/>
      <c r="AO2127"/>
      <c r="AP2127"/>
      <c r="AQ2127"/>
    </row>
    <row r="2128" spans="23:43" x14ac:dyDescent="0.25">
      <c r="W2128" t="b">
        <f t="shared" si="225"/>
        <v>1</v>
      </c>
      <c r="X2128" t="b">
        <f t="shared" si="226"/>
        <v>1</v>
      </c>
      <c r="Y2128"/>
      <c r="Z2128"/>
      <c r="AA2128"/>
      <c r="AF2128"/>
      <c r="AG2128"/>
      <c r="AH2128"/>
      <c r="AJ2128"/>
      <c r="AK2128"/>
      <c r="AL2128" t="b">
        <f t="shared" si="227"/>
        <v>1</v>
      </c>
      <c r="AM2128" t="b">
        <f t="shared" si="228"/>
        <v>1</v>
      </c>
      <c r="AN2128"/>
      <c r="AO2128"/>
      <c r="AP2128"/>
      <c r="AQ2128"/>
    </row>
    <row r="2129" spans="23:43" x14ac:dyDescent="0.25">
      <c r="W2129" t="b">
        <f t="shared" si="225"/>
        <v>1</v>
      </c>
      <c r="X2129" t="b">
        <f t="shared" si="226"/>
        <v>1</v>
      </c>
      <c r="Y2129"/>
      <c r="Z2129"/>
      <c r="AA2129"/>
      <c r="AF2129"/>
      <c r="AG2129"/>
      <c r="AH2129"/>
      <c r="AJ2129"/>
      <c r="AK2129"/>
      <c r="AL2129" t="b">
        <f t="shared" si="227"/>
        <v>1</v>
      </c>
      <c r="AM2129" t="b">
        <f t="shared" si="228"/>
        <v>1</v>
      </c>
      <c r="AN2129"/>
      <c r="AO2129"/>
      <c r="AP2129"/>
      <c r="AQ2129"/>
    </row>
    <row r="2130" spans="23:43" x14ac:dyDescent="0.25">
      <c r="W2130" t="b">
        <f t="shared" si="225"/>
        <v>1</v>
      </c>
      <c r="X2130" t="b">
        <f t="shared" si="226"/>
        <v>1</v>
      </c>
      <c r="Y2130"/>
      <c r="Z2130"/>
      <c r="AA2130"/>
      <c r="AF2130"/>
      <c r="AG2130"/>
      <c r="AH2130"/>
      <c r="AJ2130"/>
      <c r="AK2130"/>
      <c r="AL2130" t="b">
        <f t="shared" si="227"/>
        <v>1</v>
      </c>
      <c r="AM2130" t="b">
        <f t="shared" si="228"/>
        <v>1</v>
      </c>
      <c r="AN2130"/>
      <c r="AO2130"/>
      <c r="AP2130"/>
      <c r="AQ2130"/>
    </row>
    <row r="2131" spans="23:43" x14ac:dyDescent="0.25">
      <c r="W2131" t="b">
        <f t="shared" si="225"/>
        <v>1</v>
      </c>
      <c r="X2131" t="b">
        <f t="shared" si="226"/>
        <v>1</v>
      </c>
      <c r="Y2131"/>
      <c r="Z2131"/>
      <c r="AA2131"/>
      <c r="AF2131"/>
      <c r="AG2131"/>
      <c r="AH2131"/>
      <c r="AJ2131"/>
      <c r="AK2131"/>
      <c r="AL2131" t="b">
        <f t="shared" si="227"/>
        <v>1</v>
      </c>
      <c r="AM2131" t="b">
        <f t="shared" si="228"/>
        <v>1</v>
      </c>
      <c r="AN2131"/>
      <c r="AO2131"/>
      <c r="AP2131"/>
      <c r="AQ2131"/>
    </row>
    <row r="2132" spans="23:43" x14ac:dyDescent="0.25">
      <c r="W2132" t="b">
        <f t="shared" si="225"/>
        <v>1</v>
      </c>
      <c r="X2132" t="b">
        <f t="shared" si="226"/>
        <v>1</v>
      </c>
      <c r="Y2132"/>
      <c r="Z2132"/>
      <c r="AA2132"/>
      <c r="AF2132"/>
      <c r="AG2132"/>
      <c r="AH2132"/>
      <c r="AJ2132"/>
      <c r="AK2132"/>
      <c r="AL2132" t="b">
        <f t="shared" si="227"/>
        <v>1</v>
      </c>
      <c r="AM2132" t="b">
        <f t="shared" si="228"/>
        <v>1</v>
      </c>
      <c r="AN2132"/>
      <c r="AO2132"/>
      <c r="AP2132"/>
      <c r="AQ2132"/>
    </row>
    <row r="2133" spans="23:43" x14ac:dyDescent="0.25">
      <c r="W2133" t="b">
        <f t="shared" si="225"/>
        <v>1</v>
      </c>
      <c r="X2133" t="b">
        <f t="shared" si="226"/>
        <v>1</v>
      </c>
      <c r="Y2133"/>
      <c r="Z2133"/>
      <c r="AA2133"/>
      <c r="AF2133"/>
      <c r="AG2133"/>
      <c r="AH2133"/>
      <c r="AJ2133"/>
      <c r="AK2133"/>
      <c r="AL2133" t="b">
        <f t="shared" si="227"/>
        <v>1</v>
      </c>
      <c r="AM2133" t="b">
        <f t="shared" si="228"/>
        <v>1</v>
      </c>
      <c r="AN2133"/>
      <c r="AO2133"/>
      <c r="AP2133"/>
      <c r="AQ2133"/>
    </row>
    <row r="2134" spans="23:43" x14ac:dyDescent="0.25">
      <c r="W2134" t="b">
        <f t="shared" si="225"/>
        <v>1</v>
      </c>
      <c r="X2134" t="b">
        <f t="shared" si="226"/>
        <v>1</v>
      </c>
      <c r="Y2134"/>
      <c r="Z2134"/>
      <c r="AA2134"/>
      <c r="AF2134"/>
      <c r="AG2134"/>
      <c r="AH2134"/>
      <c r="AJ2134"/>
      <c r="AK2134"/>
      <c r="AL2134" t="b">
        <f t="shared" si="227"/>
        <v>1</v>
      </c>
      <c r="AM2134" t="b">
        <f t="shared" si="228"/>
        <v>1</v>
      </c>
      <c r="AN2134"/>
      <c r="AO2134"/>
      <c r="AP2134"/>
      <c r="AQ2134"/>
    </row>
    <row r="2135" spans="23:43" x14ac:dyDescent="0.25">
      <c r="W2135" t="b">
        <f t="shared" si="225"/>
        <v>1</v>
      </c>
      <c r="X2135" t="b">
        <f t="shared" si="226"/>
        <v>1</v>
      </c>
      <c r="Y2135"/>
      <c r="Z2135"/>
      <c r="AA2135"/>
      <c r="AF2135"/>
      <c r="AG2135"/>
      <c r="AH2135"/>
      <c r="AJ2135"/>
      <c r="AK2135"/>
      <c r="AL2135" t="b">
        <f t="shared" si="227"/>
        <v>1</v>
      </c>
      <c r="AM2135" t="b">
        <f t="shared" si="228"/>
        <v>1</v>
      </c>
      <c r="AN2135"/>
      <c r="AO2135"/>
      <c r="AP2135"/>
      <c r="AQ2135"/>
    </row>
    <row r="2136" spans="23:43" x14ac:dyDescent="0.25">
      <c r="W2136" t="b">
        <f t="shared" si="225"/>
        <v>1</v>
      </c>
      <c r="X2136" t="b">
        <f t="shared" si="226"/>
        <v>1</v>
      </c>
      <c r="Y2136"/>
      <c r="Z2136"/>
      <c r="AA2136"/>
      <c r="AF2136"/>
      <c r="AG2136"/>
      <c r="AH2136"/>
      <c r="AJ2136"/>
      <c r="AK2136"/>
      <c r="AL2136" t="b">
        <f t="shared" si="227"/>
        <v>1</v>
      </c>
      <c r="AM2136" t="b">
        <f t="shared" si="228"/>
        <v>1</v>
      </c>
      <c r="AN2136"/>
      <c r="AO2136"/>
      <c r="AP2136"/>
      <c r="AQ2136"/>
    </row>
    <row r="2137" spans="23:43" x14ac:dyDescent="0.25">
      <c r="W2137" t="b">
        <f t="shared" si="225"/>
        <v>1</v>
      </c>
      <c r="X2137" t="b">
        <f t="shared" si="226"/>
        <v>1</v>
      </c>
      <c r="Y2137"/>
      <c r="Z2137"/>
      <c r="AA2137"/>
      <c r="AF2137"/>
      <c r="AG2137"/>
      <c r="AH2137"/>
      <c r="AJ2137"/>
      <c r="AK2137"/>
      <c r="AL2137" t="b">
        <f t="shared" si="227"/>
        <v>1</v>
      </c>
      <c r="AM2137" t="b">
        <f t="shared" si="228"/>
        <v>1</v>
      </c>
      <c r="AN2137"/>
      <c r="AO2137"/>
      <c r="AP2137"/>
      <c r="AQ2137"/>
    </row>
    <row r="2138" spans="23:43" x14ac:dyDescent="0.25">
      <c r="W2138" t="b">
        <f t="shared" si="225"/>
        <v>1</v>
      </c>
      <c r="X2138" t="b">
        <f t="shared" si="226"/>
        <v>1</v>
      </c>
      <c r="Y2138"/>
      <c r="Z2138"/>
      <c r="AA2138"/>
      <c r="AF2138"/>
      <c r="AG2138"/>
      <c r="AH2138"/>
      <c r="AJ2138"/>
      <c r="AK2138"/>
      <c r="AL2138" t="b">
        <f t="shared" si="227"/>
        <v>1</v>
      </c>
      <c r="AM2138" t="b">
        <f t="shared" si="228"/>
        <v>1</v>
      </c>
      <c r="AN2138"/>
      <c r="AO2138"/>
      <c r="AP2138"/>
      <c r="AQ2138"/>
    </row>
    <row r="2139" spans="23:43" x14ac:dyDescent="0.25">
      <c r="W2139" t="b">
        <f t="shared" si="225"/>
        <v>1</v>
      </c>
      <c r="X2139" t="b">
        <f t="shared" si="226"/>
        <v>1</v>
      </c>
      <c r="Y2139"/>
      <c r="Z2139"/>
      <c r="AA2139"/>
      <c r="AF2139"/>
      <c r="AG2139"/>
      <c r="AH2139"/>
      <c r="AJ2139"/>
      <c r="AK2139"/>
      <c r="AL2139" t="b">
        <f t="shared" si="227"/>
        <v>1</v>
      </c>
      <c r="AM2139" t="b">
        <f t="shared" si="228"/>
        <v>1</v>
      </c>
      <c r="AN2139"/>
      <c r="AO2139"/>
      <c r="AP2139"/>
      <c r="AQ2139"/>
    </row>
    <row r="2140" spans="23:43" x14ac:dyDescent="0.25">
      <c r="W2140" t="b">
        <f t="shared" si="225"/>
        <v>1</v>
      </c>
      <c r="X2140" t="b">
        <f t="shared" si="226"/>
        <v>1</v>
      </c>
      <c r="Y2140"/>
      <c r="Z2140"/>
      <c r="AA2140"/>
      <c r="AF2140"/>
      <c r="AG2140"/>
      <c r="AH2140"/>
      <c r="AJ2140"/>
      <c r="AK2140"/>
      <c r="AL2140" t="b">
        <f t="shared" si="227"/>
        <v>1</v>
      </c>
      <c r="AM2140" t="b">
        <f t="shared" si="228"/>
        <v>1</v>
      </c>
      <c r="AN2140"/>
      <c r="AO2140"/>
      <c r="AP2140"/>
      <c r="AQ2140"/>
    </row>
    <row r="2141" spans="23:43" x14ac:dyDescent="0.25">
      <c r="W2141" t="b">
        <f t="shared" si="225"/>
        <v>1</v>
      </c>
      <c r="X2141" t="b">
        <f t="shared" si="226"/>
        <v>1</v>
      </c>
      <c r="Y2141"/>
      <c r="Z2141"/>
      <c r="AA2141"/>
      <c r="AF2141"/>
      <c r="AG2141"/>
      <c r="AH2141"/>
      <c r="AJ2141"/>
      <c r="AK2141"/>
      <c r="AL2141" t="b">
        <f t="shared" si="227"/>
        <v>1</v>
      </c>
      <c r="AM2141" t="b">
        <f t="shared" si="228"/>
        <v>1</v>
      </c>
      <c r="AN2141"/>
      <c r="AO2141"/>
      <c r="AP2141"/>
      <c r="AQ2141"/>
    </row>
    <row r="2142" spans="23:43" x14ac:dyDescent="0.25">
      <c r="W2142" t="b">
        <f t="shared" si="225"/>
        <v>1</v>
      </c>
      <c r="X2142" t="b">
        <f t="shared" si="226"/>
        <v>1</v>
      </c>
      <c r="Y2142"/>
      <c r="Z2142"/>
      <c r="AA2142"/>
      <c r="AF2142"/>
      <c r="AG2142"/>
      <c r="AH2142"/>
      <c r="AJ2142"/>
      <c r="AK2142"/>
      <c r="AL2142" t="b">
        <f t="shared" si="227"/>
        <v>1</v>
      </c>
      <c r="AM2142" t="b">
        <f t="shared" si="228"/>
        <v>1</v>
      </c>
      <c r="AN2142"/>
      <c r="AO2142"/>
      <c r="AP2142"/>
      <c r="AQ2142"/>
    </row>
    <row r="2143" spans="23:43" x14ac:dyDescent="0.25">
      <c r="W2143" t="b">
        <f t="shared" si="225"/>
        <v>1</v>
      </c>
      <c r="X2143" t="b">
        <f t="shared" si="226"/>
        <v>1</v>
      </c>
      <c r="Y2143"/>
      <c r="Z2143"/>
      <c r="AA2143"/>
      <c r="AF2143"/>
      <c r="AG2143"/>
      <c r="AH2143"/>
      <c r="AJ2143"/>
      <c r="AK2143"/>
      <c r="AL2143" t="b">
        <f t="shared" si="227"/>
        <v>1</v>
      </c>
      <c r="AM2143" t="b">
        <f t="shared" si="228"/>
        <v>1</v>
      </c>
      <c r="AN2143"/>
      <c r="AO2143"/>
      <c r="AP2143"/>
      <c r="AQ2143"/>
    </row>
    <row r="2144" spans="23:43" x14ac:dyDescent="0.25">
      <c r="W2144" t="b">
        <f t="shared" si="225"/>
        <v>1</v>
      </c>
      <c r="X2144" t="b">
        <f t="shared" si="226"/>
        <v>1</v>
      </c>
      <c r="Y2144"/>
      <c r="Z2144"/>
      <c r="AA2144"/>
      <c r="AF2144"/>
      <c r="AG2144"/>
      <c r="AH2144"/>
      <c r="AJ2144"/>
      <c r="AK2144"/>
      <c r="AL2144" t="b">
        <f t="shared" si="227"/>
        <v>1</v>
      </c>
      <c r="AM2144" t="b">
        <f t="shared" si="228"/>
        <v>1</v>
      </c>
      <c r="AN2144"/>
      <c r="AO2144"/>
      <c r="AP2144"/>
      <c r="AQ2144"/>
    </row>
    <row r="2145" spans="23:43" x14ac:dyDescent="0.25">
      <c r="W2145" t="b">
        <f t="shared" si="225"/>
        <v>1</v>
      </c>
      <c r="X2145" t="b">
        <f t="shared" si="226"/>
        <v>1</v>
      </c>
      <c r="Y2145"/>
      <c r="Z2145"/>
      <c r="AA2145"/>
      <c r="AF2145"/>
      <c r="AG2145"/>
      <c r="AH2145"/>
      <c r="AJ2145"/>
      <c r="AK2145"/>
      <c r="AL2145" t="b">
        <f t="shared" si="227"/>
        <v>1</v>
      </c>
      <c r="AM2145" t="b">
        <f t="shared" si="228"/>
        <v>1</v>
      </c>
      <c r="AN2145"/>
      <c r="AO2145"/>
      <c r="AP2145"/>
      <c r="AQ2145"/>
    </row>
    <row r="2146" spans="23:43" x14ac:dyDescent="0.25">
      <c r="W2146" t="b">
        <f t="shared" si="225"/>
        <v>1</v>
      </c>
      <c r="X2146" t="b">
        <f t="shared" si="226"/>
        <v>1</v>
      </c>
      <c r="Y2146"/>
      <c r="Z2146"/>
      <c r="AA2146"/>
      <c r="AF2146"/>
      <c r="AG2146"/>
      <c r="AH2146"/>
      <c r="AJ2146"/>
      <c r="AK2146"/>
      <c r="AL2146" t="b">
        <f t="shared" si="227"/>
        <v>1</v>
      </c>
      <c r="AM2146" t="b">
        <f t="shared" si="228"/>
        <v>1</v>
      </c>
      <c r="AN2146"/>
      <c r="AO2146"/>
      <c r="AP2146"/>
      <c r="AQ2146"/>
    </row>
    <row r="2147" spans="23:43" x14ac:dyDescent="0.25">
      <c r="W2147" t="b">
        <f t="shared" si="225"/>
        <v>1</v>
      </c>
      <c r="X2147" t="b">
        <f t="shared" si="226"/>
        <v>1</v>
      </c>
      <c r="Y2147"/>
      <c r="Z2147"/>
      <c r="AA2147"/>
      <c r="AF2147"/>
      <c r="AG2147"/>
      <c r="AH2147"/>
      <c r="AJ2147"/>
      <c r="AK2147"/>
      <c r="AL2147" t="b">
        <f t="shared" si="227"/>
        <v>1</v>
      </c>
      <c r="AM2147" t="b">
        <f t="shared" si="228"/>
        <v>1</v>
      </c>
      <c r="AN2147"/>
      <c r="AO2147"/>
      <c r="AP2147"/>
      <c r="AQ2147"/>
    </row>
    <row r="2148" spans="23:43" x14ac:dyDescent="0.25">
      <c r="W2148" t="b">
        <f t="shared" si="225"/>
        <v>1</v>
      </c>
      <c r="X2148" t="b">
        <f t="shared" si="226"/>
        <v>1</v>
      </c>
      <c r="Y2148"/>
      <c r="Z2148"/>
      <c r="AA2148"/>
      <c r="AF2148"/>
      <c r="AG2148"/>
      <c r="AH2148"/>
      <c r="AJ2148"/>
      <c r="AK2148"/>
      <c r="AL2148" t="b">
        <f t="shared" si="227"/>
        <v>1</v>
      </c>
      <c r="AM2148" t="b">
        <f t="shared" si="228"/>
        <v>1</v>
      </c>
      <c r="AN2148"/>
      <c r="AO2148"/>
      <c r="AP2148"/>
      <c r="AQ2148"/>
    </row>
    <row r="2149" spans="23:43" x14ac:dyDescent="0.25">
      <c r="W2149" t="b">
        <f t="shared" si="225"/>
        <v>1</v>
      </c>
      <c r="X2149" t="b">
        <f t="shared" si="226"/>
        <v>1</v>
      </c>
      <c r="Y2149"/>
      <c r="Z2149"/>
      <c r="AA2149"/>
      <c r="AF2149"/>
      <c r="AG2149"/>
      <c r="AH2149"/>
      <c r="AJ2149"/>
      <c r="AK2149"/>
      <c r="AL2149" t="b">
        <f t="shared" si="227"/>
        <v>1</v>
      </c>
      <c r="AM2149" t="b">
        <f t="shared" si="228"/>
        <v>1</v>
      </c>
      <c r="AN2149"/>
      <c r="AO2149"/>
      <c r="AP2149"/>
      <c r="AQ2149"/>
    </row>
    <row r="2150" spans="23:43" x14ac:dyDescent="0.25">
      <c r="W2150" t="b">
        <f t="shared" si="225"/>
        <v>1</v>
      </c>
      <c r="X2150" t="b">
        <f t="shared" si="226"/>
        <v>1</v>
      </c>
      <c r="Y2150"/>
      <c r="Z2150"/>
      <c r="AA2150"/>
      <c r="AF2150"/>
      <c r="AG2150"/>
      <c r="AH2150"/>
      <c r="AJ2150"/>
      <c r="AK2150"/>
      <c r="AL2150" t="b">
        <f t="shared" si="227"/>
        <v>1</v>
      </c>
      <c r="AM2150" t="b">
        <f t="shared" si="228"/>
        <v>1</v>
      </c>
      <c r="AN2150"/>
      <c r="AO2150"/>
      <c r="AP2150"/>
      <c r="AQ2150"/>
    </row>
    <row r="2151" spans="23:43" x14ac:dyDescent="0.25">
      <c r="W2151" t="b">
        <f t="shared" si="225"/>
        <v>1</v>
      </c>
      <c r="X2151" t="b">
        <f t="shared" si="226"/>
        <v>1</v>
      </c>
      <c r="Y2151"/>
      <c r="Z2151"/>
      <c r="AA2151"/>
      <c r="AF2151"/>
      <c r="AG2151"/>
      <c r="AH2151"/>
      <c r="AJ2151"/>
      <c r="AK2151"/>
      <c r="AL2151" t="b">
        <f t="shared" si="227"/>
        <v>1</v>
      </c>
      <c r="AM2151" t="b">
        <f t="shared" si="228"/>
        <v>1</v>
      </c>
      <c r="AN2151"/>
      <c r="AO2151"/>
      <c r="AP2151"/>
      <c r="AQ2151"/>
    </row>
    <row r="2152" spans="23:43" x14ac:dyDescent="0.25">
      <c r="W2152" t="b">
        <f t="shared" si="225"/>
        <v>1</v>
      </c>
      <c r="X2152" t="b">
        <f t="shared" si="226"/>
        <v>1</v>
      </c>
      <c r="Y2152"/>
      <c r="Z2152"/>
      <c r="AA2152"/>
      <c r="AF2152"/>
      <c r="AG2152"/>
      <c r="AH2152"/>
      <c r="AJ2152"/>
      <c r="AK2152"/>
      <c r="AL2152" t="b">
        <f t="shared" si="227"/>
        <v>1</v>
      </c>
      <c r="AM2152" t="b">
        <f t="shared" si="228"/>
        <v>1</v>
      </c>
      <c r="AN2152"/>
      <c r="AO2152"/>
      <c r="AP2152"/>
      <c r="AQ2152"/>
    </row>
    <row r="2153" spans="23:43" x14ac:dyDescent="0.25">
      <c r="W2153" t="b">
        <f t="shared" si="225"/>
        <v>1</v>
      </c>
      <c r="X2153" t="b">
        <f t="shared" si="226"/>
        <v>1</v>
      </c>
      <c r="Y2153"/>
      <c r="Z2153"/>
      <c r="AA2153"/>
      <c r="AF2153"/>
      <c r="AG2153"/>
      <c r="AH2153"/>
      <c r="AJ2153"/>
      <c r="AK2153"/>
      <c r="AL2153" t="b">
        <f t="shared" si="227"/>
        <v>1</v>
      </c>
      <c r="AM2153" t="b">
        <f t="shared" si="228"/>
        <v>1</v>
      </c>
      <c r="AN2153"/>
      <c r="AO2153"/>
      <c r="AP2153"/>
      <c r="AQ2153"/>
    </row>
    <row r="2154" spans="23:43" x14ac:dyDescent="0.25">
      <c r="W2154" t="b">
        <f t="shared" si="225"/>
        <v>1</v>
      </c>
      <c r="X2154" t="b">
        <f t="shared" si="226"/>
        <v>1</v>
      </c>
      <c r="Y2154"/>
      <c r="Z2154"/>
      <c r="AA2154"/>
      <c r="AF2154"/>
      <c r="AG2154"/>
      <c r="AH2154"/>
      <c r="AJ2154"/>
      <c r="AK2154"/>
      <c r="AL2154" t="b">
        <f t="shared" si="227"/>
        <v>1</v>
      </c>
      <c r="AM2154" t="b">
        <f t="shared" si="228"/>
        <v>1</v>
      </c>
      <c r="AN2154"/>
      <c r="AO2154"/>
      <c r="AP2154"/>
      <c r="AQ2154"/>
    </row>
    <row r="2155" spans="23:43" x14ac:dyDescent="0.25">
      <c r="W2155" t="b">
        <f t="shared" si="225"/>
        <v>1</v>
      </c>
      <c r="X2155" t="b">
        <f t="shared" si="226"/>
        <v>1</v>
      </c>
      <c r="Y2155"/>
      <c r="Z2155"/>
      <c r="AA2155"/>
      <c r="AF2155"/>
      <c r="AG2155"/>
      <c r="AH2155"/>
      <c r="AJ2155"/>
      <c r="AK2155"/>
      <c r="AL2155" t="b">
        <f t="shared" si="227"/>
        <v>1</v>
      </c>
      <c r="AM2155" t="b">
        <f t="shared" si="228"/>
        <v>1</v>
      </c>
      <c r="AN2155"/>
      <c r="AO2155"/>
      <c r="AP2155"/>
      <c r="AQ2155"/>
    </row>
    <row r="2156" spans="23:43" x14ac:dyDescent="0.25">
      <c r="W2156" t="b">
        <f t="shared" si="225"/>
        <v>1</v>
      </c>
      <c r="X2156" t="b">
        <f t="shared" si="226"/>
        <v>1</v>
      </c>
      <c r="Y2156"/>
      <c r="Z2156"/>
      <c r="AA2156"/>
      <c r="AF2156"/>
      <c r="AG2156"/>
      <c r="AH2156"/>
      <c r="AJ2156"/>
      <c r="AK2156"/>
      <c r="AL2156" t="b">
        <f t="shared" si="227"/>
        <v>1</v>
      </c>
      <c r="AM2156" t="b">
        <f t="shared" si="228"/>
        <v>1</v>
      </c>
      <c r="AN2156"/>
      <c r="AO2156"/>
      <c r="AP2156"/>
      <c r="AQ2156"/>
    </row>
    <row r="2157" spans="23:43" x14ac:dyDescent="0.25">
      <c r="W2157" t="b">
        <f t="shared" si="225"/>
        <v>1</v>
      </c>
      <c r="X2157" t="b">
        <f t="shared" si="226"/>
        <v>1</v>
      </c>
      <c r="Y2157"/>
      <c r="Z2157"/>
      <c r="AA2157"/>
      <c r="AF2157"/>
      <c r="AG2157"/>
      <c r="AH2157"/>
      <c r="AJ2157"/>
      <c r="AK2157"/>
      <c r="AL2157" t="b">
        <f t="shared" si="227"/>
        <v>1</v>
      </c>
      <c r="AM2157" t="b">
        <f t="shared" si="228"/>
        <v>1</v>
      </c>
      <c r="AN2157"/>
      <c r="AO2157"/>
      <c r="AP2157"/>
      <c r="AQ2157"/>
    </row>
    <row r="2158" spans="23:43" x14ac:dyDescent="0.25">
      <c r="W2158" t="b">
        <f t="shared" si="225"/>
        <v>1</v>
      </c>
      <c r="X2158" t="b">
        <f t="shared" si="226"/>
        <v>1</v>
      </c>
      <c r="Y2158"/>
      <c r="Z2158"/>
      <c r="AA2158"/>
      <c r="AF2158"/>
      <c r="AG2158"/>
      <c r="AH2158"/>
      <c r="AJ2158"/>
      <c r="AK2158"/>
      <c r="AL2158" t="b">
        <f t="shared" si="227"/>
        <v>1</v>
      </c>
      <c r="AM2158" t="b">
        <f t="shared" si="228"/>
        <v>1</v>
      </c>
      <c r="AN2158"/>
      <c r="AO2158"/>
      <c r="AP2158"/>
      <c r="AQ2158"/>
    </row>
    <row r="2159" spans="23:43" x14ac:dyDescent="0.25">
      <c r="W2159" t="b">
        <f t="shared" si="225"/>
        <v>1</v>
      </c>
      <c r="X2159" t="b">
        <f t="shared" si="226"/>
        <v>1</v>
      </c>
      <c r="Y2159"/>
      <c r="Z2159"/>
      <c r="AA2159"/>
      <c r="AF2159"/>
      <c r="AG2159"/>
      <c r="AH2159"/>
      <c r="AJ2159"/>
      <c r="AK2159"/>
      <c r="AL2159" t="b">
        <f t="shared" si="227"/>
        <v>1</v>
      </c>
      <c r="AM2159" t="b">
        <f t="shared" si="228"/>
        <v>1</v>
      </c>
      <c r="AN2159"/>
      <c r="AO2159"/>
      <c r="AP2159"/>
      <c r="AQ2159"/>
    </row>
    <row r="2160" spans="23:43" x14ac:dyDescent="0.25">
      <c r="W2160" t="b">
        <f t="shared" si="225"/>
        <v>1</v>
      </c>
      <c r="X2160" t="b">
        <f t="shared" si="226"/>
        <v>1</v>
      </c>
      <c r="Y2160"/>
      <c r="Z2160"/>
      <c r="AA2160"/>
      <c r="AF2160"/>
      <c r="AG2160"/>
      <c r="AH2160"/>
      <c r="AJ2160"/>
      <c r="AK2160"/>
      <c r="AL2160" t="b">
        <f t="shared" si="227"/>
        <v>1</v>
      </c>
      <c r="AM2160" t="b">
        <f t="shared" si="228"/>
        <v>1</v>
      </c>
      <c r="AN2160"/>
      <c r="AO2160"/>
      <c r="AP2160"/>
      <c r="AQ2160"/>
    </row>
    <row r="2161" spans="23:43" x14ac:dyDescent="0.25">
      <c r="W2161" t="b">
        <f t="shared" si="225"/>
        <v>1</v>
      </c>
      <c r="X2161" t="b">
        <f t="shared" si="226"/>
        <v>1</v>
      </c>
      <c r="Y2161"/>
      <c r="Z2161"/>
      <c r="AA2161"/>
      <c r="AF2161"/>
      <c r="AG2161"/>
      <c r="AH2161"/>
      <c r="AJ2161"/>
      <c r="AK2161"/>
      <c r="AL2161" t="b">
        <f t="shared" si="227"/>
        <v>1</v>
      </c>
      <c r="AM2161" t="b">
        <f t="shared" si="228"/>
        <v>1</v>
      </c>
      <c r="AN2161"/>
      <c r="AO2161"/>
      <c r="AP2161"/>
      <c r="AQ2161"/>
    </row>
    <row r="2162" spans="23:43" x14ac:dyDescent="0.25">
      <c r="W2162" t="b">
        <f t="shared" si="225"/>
        <v>1</v>
      </c>
      <c r="X2162" t="b">
        <f t="shared" si="226"/>
        <v>1</v>
      </c>
      <c r="Y2162"/>
      <c r="Z2162"/>
      <c r="AA2162"/>
      <c r="AF2162"/>
      <c r="AG2162"/>
      <c r="AH2162"/>
      <c r="AJ2162"/>
      <c r="AK2162"/>
      <c r="AL2162" t="b">
        <f t="shared" si="227"/>
        <v>1</v>
      </c>
      <c r="AM2162" t="b">
        <f t="shared" si="228"/>
        <v>1</v>
      </c>
      <c r="AN2162"/>
      <c r="AO2162"/>
      <c r="AP2162"/>
      <c r="AQ2162"/>
    </row>
    <row r="2163" spans="23:43" x14ac:dyDescent="0.25">
      <c r="W2163" t="b">
        <f t="shared" si="225"/>
        <v>1</v>
      </c>
      <c r="X2163" t="b">
        <f t="shared" si="226"/>
        <v>1</v>
      </c>
      <c r="Y2163"/>
      <c r="Z2163"/>
      <c r="AA2163"/>
      <c r="AF2163"/>
      <c r="AG2163"/>
      <c r="AH2163"/>
      <c r="AJ2163"/>
      <c r="AK2163"/>
      <c r="AL2163" t="b">
        <f t="shared" si="227"/>
        <v>1</v>
      </c>
      <c r="AM2163" t="b">
        <f t="shared" si="228"/>
        <v>1</v>
      </c>
      <c r="AN2163"/>
      <c r="AO2163"/>
      <c r="AP2163"/>
      <c r="AQ2163"/>
    </row>
    <row r="2164" spans="23:43" x14ac:dyDescent="0.25">
      <c r="W2164" t="b">
        <f t="shared" si="225"/>
        <v>1</v>
      </c>
      <c r="X2164" t="b">
        <f t="shared" si="226"/>
        <v>1</v>
      </c>
      <c r="Y2164"/>
      <c r="Z2164"/>
      <c r="AA2164"/>
      <c r="AF2164"/>
      <c r="AG2164"/>
      <c r="AH2164"/>
      <c r="AJ2164"/>
      <c r="AK2164"/>
      <c r="AL2164" t="b">
        <f t="shared" si="227"/>
        <v>1</v>
      </c>
      <c r="AM2164" t="b">
        <f t="shared" si="228"/>
        <v>1</v>
      </c>
      <c r="AN2164"/>
      <c r="AO2164"/>
      <c r="AP2164"/>
      <c r="AQ2164"/>
    </row>
    <row r="2165" spans="23:43" x14ac:dyDescent="0.25">
      <c r="W2165" t="b">
        <f t="shared" si="225"/>
        <v>1</v>
      </c>
      <c r="X2165" t="b">
        <f t="shared" si="226"/>
        <v>1</v>
      </c>
      <c r="Y2165"/>
      <c r="Z2165"/>
      <c r="AA2165"/>
      <c r="AF2165"/>
      <c r="AG2165"/>
      <c r="AH2165"/>
      <c r="AJ2165"/>
      <c r="AK2165"/>
      <c r="AL2165" t="b">
        <f t="shared" si="227"/>
        <v>1</v>
      </c>
      <c r="AM2165" t="b">
        <f t="shared" si="228"/>
        <v>1</v>
      </c>
      <c r="AN2165"/>
      <c r="AO2165"/>
      <c r="AP2165"/>
      <c r="AQ2165"/>
    </row>
    <row r="2166" spans="23:43" x14ac:dyDescent="0.25">
      <c r="W2166" t="b">
        <f t="shared" si="225"/>
        <v>1</v>
      </c>
      <c r="X2166" t="b">
        <f t="shared" si="226"/>
        <v>1</v>
      </c>
      <c r="Y2166"/>
      <c r="Z2166"/>
      <c r="AA2166"/>
      <c r="AF2166"/>
      <c r="AG2166"/>
      <c r="AH2166"/>
      <c r="AJ2166"/>
      <c r="AK2166"/>
      <c r="AL2166" t="b">
        <f t="shared" si="227"/>
        <v>1</v>
      </c>
      <c r="AM2166" t="b">
        <f t="shared" si="228"/>
        <v>1</v>
      </c>
      <c r="AN2166"/>
      <c r="AO2166"/>
      <c r="AP2166"/>
      <c r="AQ2166"/>
    </row>
    <row r="2167" spans="23:43" x14ac:dyDescent="0.25">
      <c r="W2167" t="b">
        <f t="shared" si="225"/>
        <v>1</v>
      </c>
      <c r="X2167" t="b">
        <f t="shared" si="226"/>
        <v>1</v>
      </c>
      <c r="Y2167"/>
      <c r="Z2167"/>
      <c r="AA2167"/>
      <c r="AF2167"/>
      <c r="AG2167"/>
      <c r="AH2167"/>
      <c r="AJ2167"/>
      <c r="AK2167"/>
      <c r="AL2167" t="b">
        <f t="shared" si="227"/>
        <v>1</v>
      </c>
      <c r="AM2167" t="b">
        <f t="shared" si="228"/>
        <v>1</v>
      </c>
      <c r="AN2167"/>
      <c r="AO2167"/>
      <c r="AP2167"/>
      <c r="AQ2167"/>
    </row>
    <row r="2168" spans="23:43" x14ac:dyDescent="0.25">
      <c r="W2168" t="b">
        <f t="shared" si="225"/>
        <v>1</v>
      </c>
      <c r="X2168" t="b">
        <f t="shared" si="226"/>
        <v>1</v>
      </c>
      <c r="Y2168"/>
      <c r="Z2168"/>
      <c r="AA2168"/>
      <c r="AF2168"/>
      <c r="AG2168"/>
      <c r="AH2168"/>
      <c r="AJ2168"/>
      <c r="AK2168"/>
      <c r="AL2168" t="b">
        <f t="shared" si="227"/>
        <v>1</v>
      </c>
      <c r="AM2168" t="b">
        <f t="shared" si="228"/>
        <v>1</v>
      </c>
      <c r="AN2168"/>
      <c r="AO2168"/>
      <c r="AP2168"/>
      <c r="AQ2168"/>
    </row>
    <row r="2169" spans="23:43" x14ac:dyDescent="0.25">
      <c r="W2169" t="b">
        <f t="shared" si="225"/>
        <v>1</v>
      </c>
      <c r="X2169" t="b">
        <f t="shared" si="226"/>
        <v>1</v>
      </c>
      <c r="Y2169"/>
      <c r="Z2169"/>
      <c r="AA2169"/>
      <c r="AF2169"/>
      <c r="AG2169"/>
      <c r="AH2169"/>
      <c r="AJ2169"/>
      <c r="AK2169"/>
      <c r="AL2169" t="b">
        <f t="shared" si="227"/>
        <v>1</v>
      </c>
      <c r="AM2169" t="b">
        <f t="shared" si="228"/>
        <v>1</v>
      </c>
      <c r="AN2169"/>
      <c r="AO2169"/>
      <c r="AP2169"/>
      <c r="AQ2169"/>
    </row>
    <row r="2170" spans="23:43" x14ac:dyDescent="0.25">
      <c r="W2170" t="b">
        <f t="shared" si="225"/>
        <v>1</v>
      </c>
      <c r="X2170" t="b">
        <f t="shared" si="226"/>
        <v>1</v>
      </c>
      <c r="Y2170"/>
      <c r="Z2170"/>
      <c r="AA2170"/>
      <c r="AF2170"/>
      <c r="AG2170"/>
      <c r="AH2170"/>
      <c r="AJ2170"/>
      <c r="AK2170"/>
      <c r="AL2170" t="b">
        <f t="shared" si="227"/>
        <v>1</v>
      </c>
      <c r="AM2170" t="b">
        <f t="shared" si="228"/>
        <v>1</v>
      </c>
      <c r="AN2170"/>
      <c r="AO2170"/>
      <c r="AP2170"/>
      <c r="AQ2170"/>
    </row>
    <row r="2171" spans="23:43" x14ac:dyDescent="0.25">
      <c r="W2171" t="b">
        <f t="shared" si="225"/>
        <v>1</v>
      </c>
      <c r="X2171" t="b">
        <f t="shared" si="226"/>
        <v>1</v>
      </c>
      <c r="Y2171"/>
      <c r="Z2171"/>
      <c r="AA2171"/>
      <c r="AF2171"/>
      <c r="AG2171"/>
      <c r="AH2171"/>
      <c r="AJ2171"/>
      <c r="AK2171"/>
      <c r="AL2171" t="b">
        <f t="shared" si="227"/>
        <v>1</v>
      </c>
      <c r="AM2171" t="b">
        <f t="shared" si="228"/>
        <v>1</v>
      </c>
      <c r="AN2171"/>
      <c r="AO2171"/>
      <c r="AP2171"/>
      <c r="AQ2171"/>
    </row>
    <row r="2172" spans="23:43" x14ac:dyDescent="0.25">
      <c r="W2172" t="b">
        <f t="shared" si="225"/>
        <v>1</v>
      </c>
      <c r="X2172" t="b">
        <f t="shared" si="226"/>
        <v>1</v>
      </c>
      <c r="Y2172"/>
      <c r="Z2172"/>
      <c r="AA2172"/>
      <c r="AF2172"/>
      <c r="AG2172"/>
      <c r="AH2172"/>
      <c r="AJ2172"/>
      <c r="AK2172"/>
      <c r="AL2172" t="b">
        <f t="shared" si="227"/>
        <v>1</v>
      </c>
      <c r="AM2172" t="b">
        <f t="shared" si="228"/>
        <v>1</v>
      </c>
      <c r="AN2172"/>
      <c r="AO2172"/>
      <c r="AP2172"/>
      <c r="AQ2172"/>
    </row>
    <row r="2173" spans="23:43" x14ac:dyDescent="0.25">
      <c r="W2173" t="b">
        <f t="shared" si="225"/>
        <v>1</v>
      </c>
      <c r="X2173" t="b">
        <f t="shared" si="226"/>
        <v>1</v>
      </c>
      <c r="Y2173"/>
      <c r="Z2173"/>
      <c r="AA2173"/>
      <c r="AF2173"/>
      <c r="AG2173"/>
      <c r="AH2173"/>
      <c r="AJ2173"/>
      <c r="AK2173"/>
      <c r="AL2173" t="b">
        <f t="shared" si="227"/>
        <v>1</v>
      </c>
      <c r="AM2173" t="b">
        <f t="shared" si="228"/>
        <v>1</v>
      </c>
      <c r="AN2173"/>
      <c r="AO2173"/>
      <c r="AP2173"/>
      <c r="AQ2173"/>
    </row>
    <row r="2174" spans="23:43" x14ac:dyDescent="0.25">
      <c r="W2174" t="b">
        <f t="shared" si="225"/>
        <v>1</v>
      </c>
      <c r="X2174" t="b">
        <f t="shared" si="226"/>
        <v>1</v>
      </c>
      <c r="Y2174"/>
      <c r="Z2174"/>
      <c r="AA2174"/>
      <c r="AF2174"/>
      <c r="AG2174"/>
      <c r="AH2174"/>
      <c r="AJ2174"/>
      <c r="AK2174"/>
      <c r="AL2174" t="b">
        <f t="shared" si="227"/>
        <v>1</v>
      </c>
      <c r="AM2174" t="b">
        <f t="shared" si="228"/>
        <v>1</v>
      </c>
      <c r="AN2174"/>
      <c r="AO2174"/>
      <c r="AP2174"/>
      <c r="AQ2174"/>
    </row>
    <row r="2175" spans="23:43" x14ac:dyDescent="0.25">
      <c r="W2175" t="b">
        <f t="shared" si="225"/>
        <v>1</v>
      </c>
      <c r="X2175" t="b">
        <f t="shared" si="226"/>
        <v>1</v>
      </c>
      <c r="Y2175"/>
      <c r="Z2175"/>
      <c r="AA2175"/>
      <c r="AF2175"/>
      <c r="AG2175"/>
      <c r="AH2175"/>
      <c r="AJ2175"/>
      <c r="AK2175"/>
      <c r="AL2175" t="b">
        <f t="shared" si="227"/>
        <v>1</v>
      </c>
      <c r="AM2175" t="b">
        <f t="shared" si="228"/>
        <v>1</v>
      </c>
      <c r="AN2175"/>
      <c r="AO2175"/>
      <c r="AP2175"/>
      <c r="AQ2175"/>
    </row>
    <row r="2176" spans="23:43" x14ac:dyDescent="0.25">
      <c r="W2176" t="b">
        <f t="shared" si="225"/>
        <v>1</v>
      </c>
      <c r="X2176" t="b">
        <f t="shared" si="226"/>
        <v>1</v>
      </c>
      <c r="Y2176"/>
      <c r="Z2176"/>
      <c r="AA2176"/>
      <c r="AF2176"/>
      <c r="AG2176"/>
      <c r="AH2176"/>
      <c r="AJ2176"/>
      <c r="AK2176"/>
      <c r="AL2176" t="b">
        <f t="shared" si="227"/>
        <v>1</v>
      </c>
      <c r="AM2176" t="b">
        <f t="shared" si="228"/>
        <v>1</v>
      </c>
      <c r="AN2176"/>
      <c r="AO2176"/>
      <c r="AP2176"/>
      <c r="AQ2176"/>
    </row>
    <row r="2177" spans="23:43" x14ac:dyDescent="0.25">
      <c r="W2177" t="b">
        <f t="shared" si="225"/>
        <v>1</v>
      </c>
      <c r="X2177" t="b">
        <f t="shared" si="226"/>
        <v>1</v>
      </c>
      <c r="Y2177"/>
      <c r="Z2177"/>
      <c r="AA2177"/>
      <c r="AF2177"/>
      <c r="AG2177"/>
      <c r="AH2177"/>
      <c r="AJ2177"/>
      <c r="AK2177"/>
      <c r="AL2177" t="b">
        <f t="shared" si="227"/>
        <v>1</v>
      </c>
      <c r="AM2177" t="b">
        <f t="shared" si="228"/>
        <v>1</v>
      </c>
      <c r="AN2177"/>
      <c r="AO2177"/>
      <c r="AP2177"/>
      <c r="AQ2177"/>
    </row>
    <row r="2178" spans="23:43" x14ac:dyDescent="0.25">
      <c r="W2178" t="b">
        <f t="shared" si="225"/>
        <v>1</v>
      </c>
      <c r="X2178" t="b">
        <f t="shared" si="226"/>
        <v>1</v>
      </c>
      <c r="Y2178"/>
      <c r="Z2178"/>
      <c r="AA2178"/>
      <c r="AF2178"/>
      <c r="AG2178"/>
      <c r="AH2178"/>
      <c r="AJ2178"/>
      <c r="AK2178"/>
      <c r="AL2178" t="b">
        <f t="shared" si="227"/>
        <v>1</v>
      </c>
      <c r="AM2178" t="b">
        <f t="shared" si="228"/>
        <v>1</v>
      </c>
      <c r="AN2178"/>
      <c r="AO2178"/>
      <c r="AP2178"/>
      <c r="AQ2178"/>
    </row>
    <row r="2179" spans="23:43" x14ac:dyDescent="0.25">
      <c r="W2179" t="b">
        <f t="shared" si="225"/>
        <v>1</v>
      </c>
      <c r="X2179" t="b">
        <f t="shared" si="226"/>
        <v>1</v>
      </c>
      <c r="Y2179"/>
      <c r="Z2179"/>
      <c r="AA2179"/>
      <c r="AF2179"/>
      <c r="AG2179"/>
      <c r="AH2179"/>
      <c r="AJ2179"/>
      <c r="AK2179"/>
      <c r="AL2179" t="b">
        <f t="shared" si="227"/>
        <v>1</v>
      </c>
      <c r="AM2179" t="b">
        <f t="shared" si="228"/>
        <v>1</v>
      </c>
      <c r="AN2179"/>
      <c r="AO2179"/>
      <c r="AP2179"/>
      <c r="AQ2179"/>
    </row>
    <row r="2180" spans="23:43" x14ac:dyDescent="0.25">
      <c r="W2180" t="b">
        <f t="shared" si="225"/>
        <v>1</v>
      </c>
      <c r="X2180" t="b">
        <f t="shared" si="226"/>
        <v>1</v>
      </c>
      <c r="Y2180"/>
      <c r="Z2180"/>
      <c r="AA2180"/>
      <c r="AF2180"/>
      <c r="AG2180"/>
      <c r="AH2180"/>
      <c r="AJ2180"/>
      <c r="AK2180"/>
      <c r="AL2180" t="b">
        <f t="shared" si="227"/>
        <v>1</v>
      </c>
      <c r="AM2180" t="b">
        <f t="shared" si="228"/>
        <v>1</v>
      </c>
      <c r="AN2180"/>
      <c r="AO2180"/>
      <c r="AP2180"/>
      <c r="AQ2180"/>
    </row>
    <row r="2181" spans="23:43" x14ac:dyDescent="0.25">
      <c r="W2181" t="b">
        <f t="shared" si="225"/>
        <v>1</v>
      </c>
      <c r="X2181" t="b">
        <f t="shared" si="226"/>
        <v>1</v>
      </c>
      <c r="Y2181"/>
      <c r="Z2181"/>
      <c r="AA2181"/>
      <c r="AF2181"/>
      <c r="AG2181"/>
      <c r="AH2181"/>
      <c r="AJ2181"/>
      <c r="AK2181"/>
      <c r="AL2181" t="b">
        <f t="shared" si="227"/>
        <v>1</v>
      </c>
      <c r="AM2181" t="b">
        <f t="shared" si="228"/>
        <v>1</v>
      </c>
      <c r="AN2181"/>
      <c r="AO2181"/>
      <c r="AP2181"/>
      <c r="AQ2181"/>
    </row>
    <row r="2182" spans="23:43" x14ac:dyDescent="0.25">
      <c r="W2182" t="b">
        <f t="shared" si="225"/>
        <v>1</v>
      </c>
      <c r="X2182" t="b">
        <f t="shared" si="226"/>
        <v>1</v>
      </c>
      <c r="Y2182"/>
      <c r="Z2182"/>
      <c r="AA2182"/>
      <c r="AF2182"/>
      <c r="AG2182"/>
      <c r="AH2182"/>
      <c r="AJ2182"/>
      <c r="AK2182"/>
      <c r="AL2182" t="b">
        <f t="shared" si="227"/>
        <v>1</v>
      </c>
      <c r="AM2182" t="b">
        <f t="shared" si="228"/>
        <v>1</v>
      </c>
      <c r="AN2182"/>
      <c r="AO2182"/>
      <c r="AP2182"/>
      <c r="AQ2182"/>
    </row>
    <row r="2183" spans="23:43" x14ac:dyDescent="0.25">
      <c r="W2183" t="b">
        <f t="shared" si="225"/>
        <v>1</v>
      </c>
      <c r="X2183" t="b">
        <f t="shared" si="226"/>
        <v>1</v>
      </c>
      <c r="Y2183"/>
      <c r="Z2183"/>
      <c r="AA2183"/>
      <c r="AF2183"/>
      <c r="AG2183"/>
      <c r="AH2183"/>
      <c r="AJ2183"/>
      <c r="AK2183"/>
      <c r="AL2183" t="b">
        <f t="shared" si="227"/>
        <v>1</v>
      </c>
      <c r="AM2183" t="b">
        <f t="shared" si="228"/>
        <v>1</v>
      </c>
      <c r="AN2183"/>
      <c r="AO2183"/>
      <c r="AP2183"/>
      <c r="AQ2183"/>
    </row>
    <row r="2184" spans="23:43" x14ac:dyDescent="0.25">
      <c r="W2184" t="b">
        <f t="shared" si="225"/>
        <v>1</v>
      </c>
      <c r="X2184" t="b">
        <f t="shared" si="226"/>
        <v>1</v>
      </c>
      <c r="Y2184"/>
      <c r="Z2184"/>
      <c r="AA2184"/>
      <c r="AF2184"/>
      <c r="AG2184"/>
      <c r="AH2184"/>
      <c r="AJ2184"/>
      <c r="AK2184"/>
      <c r="AL2184" t="b">
        <f t="shared" si="227"/>
        <v>1</v>
      </c>
      <c r="AM2184" t="b">
        <f t="shared" si="228"/>
        <v>1</v>
      </c>
      <c r="AN2184"/>
      <c r="AO2184"/>
      <c r="AP2184"/>
      <c r="AQ2184"/>
    </row>
    <row r="2185" spans="23:43" x14ac:dyDescent="0.25">
      <c r="W2185" t="b">
        <f t="shared" si="225"/>
        <v>1</v>
      </c>
      <c r="X2185" t="b">
        <f t="shared" si="226"/>
        <v>1</v>
      </c>
      <c r="Y2185"/>
      <c r="Z2185"/>
      <c r="AA2185"/>
      <c r="AF2185"/>
      <c r="AG2185"/>
      <c r="AH2185"/>
      <c r="AJ2185"/>
      <c r="AK2185"/>
      <c r="AL2185" t="b">
        <f t="shared" si="227"/>
        <v>1</v>
      </c>
      <c r="AM2185" t="b">
        <f t="shared" si="228"/>
        <v>1</v>
      </c>
      <c r="AN2185"/>
      <c r="AO2185"/>
      <c r="AP2185"/>
      <c r="AQ2185"/>
    </row>
    <row r="2186" spans="23:43" x14ac:dyDescent="0.25">
      <c r="W2186" t="b">
        <f t="shared" si="225"/>
        <v>1</v>
      </c>
      <c r="X2186" t="b">
        <f t="shared" si="226"/>
        <v>1</v>
      </c>
      <c r="Y2186"/>
      <c r="Z2186"/>
      <c r="AA2186"/>
      <c r="AF2186"/>
      <c r="AG2186"/>
      <c r="AH2186"/>
      <c r="AJ2186"/>
      <c r="AK2186"/>
      <c r="AL2186" t="b">
        <f t="shared" si="227"/>
        <v>1</v>
      </c>
      <c r="AM2186" t="b">
        <f t="shared" si="228"/>
        <v>1</v>
      </c>
      <c r="AN2186"/>
      <c r="AO2186"/>
      <c r="AP2186"/>
      <c r="AQ2186"/>
    </row>
    <row r="2187" spans="23:43" x14ac:dyDescent="0.25">
      <c r="W2187" t="b">
        <f t="shared" si="225"/>
        <v>1</v>
      </c>
      <c r="X2187" t="b">
        <f t="shared" si="226"/>
        <v>1</v>
      </c>
      <c r="Y2187"/>
      <c r="Z2187"/>
      <c r="AA2187"/>
      <c r="AF2187"/>
      <c r="AG2187"/>
      <c r="AH2187"/>
      <c r="AJ2187"/>
      <c r="AK2187"/>
      <c r="AL2187" t="b">
        <f t="shared" si="227"/>
        <v>1</v>
      </c>
      <c r="AM2187" t="b">
        <f t="shared" si="228"/>
        <v>1</v>
      </c>
      <c r="AN2187"/>
      <c r="AO2187"/>
      <c r="AP2187"/>
      <c r="AQ2187"/>
    </row>
    <row r="2188" spans="23:43" x14ac:dyDescent="0.25">
      <c r="W2188" t="b">
        <f t="shared" ref="W2188:W2251" si="229">IF(AND(U2188&lt;&gt;"",U2188&lt;&gt;"Grand Total",U2188&lt;&gt;"(blank)"),GETPIVOTDATA("Facility CCN",$U$10,"Facility CCN",U2188)=1,TRUE)</f>
        <v>1</v>
      </c>
      <c r="X2188" t="b">
        <f t="shared" ref="X2188:X2251" si="230">IF(AND(U2188&lt;&gt;"",U2188&lt;&gt;"Grand Total",U2188&lt;&gt;"(blank)"),LEN(U2188)=6,TRUE)</f>
        <v>1</v>
      </c>
      <c r="Y2188"/>
      <c r="Z2188"/>
      <c r="AA2188"/>
      <c r="AF2188"/>
      <c r="AG2188"/>
      <c r="AH2188"/>
      <c r="AJ2188"/>
      <c r="AK2188"/>
      <c r="AL2188" t="b">
        <f t="shared" ref="AL2188:AL2251" si="231">IF(AND(AJ2188&lt;&gt;"",AJ2188&lt;&gt;"Grand Total",AJ2188&lt;&gt;"(blank)"),GETPIVOTDATA("Provider NPI",$AJ$10,"Provider NPI",AJ2188)=1,TRUE)</f>
        <v>1</v>
      </c>
      <c r="AM2188" t="b">
        <f t="shared" ref="AM2188:AM2251" si="232">IF(AND(AJ2188&lt;&gt;"",AJ2188&lt;&gt;"Grand Total",AJ2188&lt;&gt;"(blank)"),LEN(AJ2188)=10,TRUE)</f>
        <v>1</v>
      </c>
      <c r="AN2188"/>
      <c r="AO2188"/>
      <c r="AP2188"/>
      <c r="AQ2188"/>
    </row>
    <row r="2189" spans="23:43" x14ac:dyDescent="0.25">
      <c r="W2189" t="b">
        <f t="shared" si="229"/>
        <v>1</v>
      </c>
      <c r="X2189" t="b">
        <f t="shared" si="230"/>
        <v>1</v>
      </c>
      <c r="Y2189"/>
      <c r="Z2189"/>
      <c r="AA2189"/>
      <c r="AF2189"/>
      <c r="AG2189"/>
      <c r="AH2189"/>
      <c r="AJ2189"/>
      <c r="AK2189"/>
      <c r="AL2189" t="b">
        <f t="shared" si="231"/>
        <v>1</v>
      </c>
      <c r="AM2189" t="b">
        <f t="shared" si="232"/>
        <v>1</v>
      </c>
      <c r="AN2189"/>
      <c r="AO2189"/>
      <c r="AP2189"/>
      <c r="AQ2189"/>
    </row>
    <row r="2190" spans="23:43" x14ac:dyDescent="0.25">
      <c r="W2190" t="b">
        <f t="shared" si="229"/>
        <v>1</v>
      </c>
      <c r="X2190" t="b">
        <f t="shared" si="230"/>
        <v>1</v>
      </c>
      <c r="Y2190"/>
      <c r="Z2190"/>
      <c r="AA2190"/>
      <c r="AF2190"/>
      <c r="AG2190"/>
      <c r="AH2190"/>
      <c r="AJ2190"/>
      <c r="AK2190"/>
      <c r="AL2190" t="b">
        <f t="shared" si="231"/>
        <v>1</v>
      </c>
      <c r="AM2190" t="b">
        <f t="shared" si="232"/>
        <v>1</v>
      </c>
      <c r="AN2190"/>
      <c r="AO2190"/>
      <c r="AP2190"/>
      <c r="AQ2190"/>
    </row>
    <row r="2191" spans="23:43" x14ac:dyDescent="0.25">
      <c r="W2191" t="b">
        <f t="shared" si="229"/>
        <v>1</v>
      </c>
      <c r="X2191" t="b">
        <f t="shared" si="230"/>
        <v>1</v>
      </c>
      <c r="Y2191"/>
      <c r="Z2191"/>
      <c r="AA2191"/>
      <c r="AF2191"/>
      <c r="AG2191"/>
      <c r="AH2191"/>
      <c r="AJ2191"/>
      <c r="AK2191"/>
      <c r="AL2191" t="b">
        <f t="shared" si="231"/>
        <v>1</v>
      </c>
      <c r="AM2191" t="b">
        <f t="shared" si="232"/>
        <v>1</v>
      </c>
      <c r="AN2191"/>
      <c r="AO2191"/>
      <c r="AP2191"/>
      <c r="AQ2191"/>
    </row>
    <row r="2192" spans="23:43" x14ac:dyDescent="0.25">
      <c r="W2192" t="b">
        <f t="shared" si="229"/>
        <v>1</v>
      </c>
      <c r="X2192" t="b">
        <f t="shared" si="230"/>
        <v>1</v>
      </c>
      <c r="Y2192"/>
      <c r="Z2192"/>
      <c r="AA2192"/>
      <c r="AF2192"/>
      <c r="AG2192"/>
      <c r="AH2192"/>
      <c r="AJ2192"/>
      <c r="AK2192"/>
      <c r="AL2192" t="b">
        <f t="shared" si="231"/>
        <v>1</v>
      </c>
      <c r="AM2192" t="b">
        <f t="shared" si="232"/>
        <v>1</v>
      </c>
      <c r="AN2192"/>
      <c r="AO2192"/>
      <c r="AP2192"/>
      <c r="AQ2192"/>
    </row>
    <row r="2193" spans="23:43" x14ac:dyDescent="0.25">
      <c r="W2193" t="b">
        <f t="shared" si="229"/>
        <v>1</v>
      </c>
      <c r="X2193" t="b">
        <f t="shared" si="230"/>
        <v>1</v>
      </c>
      <c r="Y2193"/>
      <c r="Z2193"/>
      <c r="AA2193"/>
      <c r="AF2193"/>
      <c r="AG2193"/>
      <c r="AH2193"/>
      <c r="AJ2193"/>
      <c r="AK2193"/>
      <c r="AL2193" t="b">
        <f t="shared" si="231"/>
        <v>1</v>
      </c>
      <c r="AM2193" t="b">
        <f t="shared" si="232"/>
        <v>1</v>
      </c>
      <c r="AN2193"/>
      <c r="AO2193"/>
      <c r="AP2193"/>
      <c r="AQ2193"/>
    </row>
    <row r="2194" spans="23:43" x14ac:dyDescent="0.25">
      <c r="W2194" t="b">
        <f t="shared" si="229"/>
        <v>1</v>
      </c>
      <c r="X2194" t="b">
        <f t="shared" si="230"/>
        <v>1</v>
      </c>
      <c r="Y2194"/>
      <c r="Z2194"/>
      <c r="AA2194"/>
      <c r="AF2194"/>
      <c r="AG2194"/>
      <c r="AH2194"/>
      <c r="AJ2194"/>
      <c r="AK2194"/>
      <c r="AL2194" t="b">
        <f t="shared" si="231"/>
        <v>1</v>
      </c>
      <c r="AM2194" t="b">
        <f t="shared" si="232"/>
        <v>1</v>
      </c>
      <c r="AN2194"/>
      <c r="AO2194"/>
      <c r="AP2194"/>
      <c r="AQ2194"/>
    </row>
    <row r="2195" spans="23:43" x14ac:dyDescent="0.25">
      <c r="W2195" t="b">
        <f t="shared" si="229"/>
        <v>1</v>
      </c>
      <c r="X2195" t="b">
        <f t="shared" si="230"/>
        <v>1</v>
      </c>
      <c r="Y2195"/>
      <c r="Z2195"/>
      <c r="AA2195"/>
      <c r="AF2195"/>
      <c r="AG2195"/>
      <c r="AH2195"/>
      <c r="AJ2195"/>
      <c r="AK2195"/>
      <c r="AL2195" t="b">
        <f t="shared" si="231"/>
        <v>1</v>
      </c>
      <c r="AM2195" t="b">
        <f t="shared" si="232"/>
        <v>1</v>
      </c>
      <c r="AN2195"/>
      <c r="AO2195"/>
      <c r="AP2195"/>
      <c r="AQ2195"/>
    </row>
    <row r="2196" spans="23:43" x14ac:dyDescent="0.25">
      <c r="W2196" t="b">
        <f t="shared" si="229"/>
        <v>1</v>
      </c>
      <c r="X2196" t="b">
        <f t="shared" si="230"/>
        <v>1</v>
      </c>
      <c r="Y2196"/>
      <c r="Z2196"/>
      <c r="AA2196"/>
      <c r="AF2196"/>
      <c r="AG2196"/>
      <c r="AH2196"/>
      <c r="AJ2196"/>
      <c r="AK2196"/>
      <c r="AL2196" t="b">
        <f t="shared" si="231"/>
        <v>1</v>
      </c>
      <c r="AM2196" t="b">
        <f t="shared" si="232"/>
        <v>1</v>
      </c>
      <c r="AN2196"/>
      <c r="AO2196"/>
      <c r="AP2196"/>
      <c r="AQ2196"/>
    </row>
    <row r="2197" spans="23:43" x14ac:dyDescent="0.25">
      <c r="W2197" t="b">
        <f t="shared" si="229"/>
        <v>1</v>
      </c>
      <c r="X2197" t="b">
        <f t="shared" si="230"/>
        <v>1</v>
      </c>
      <c r="Y2197"/>
      <c r="Z2197"/>
      <c r="AA2197"/>
      <c r="AF2197"/>
      <c r="AG2197"/>
      <c r="AH2197"/>
      <c r="AJ2197"/>
      <c r="AK2197"/>
      <c r="AL2197" t="b">
        <f t="shared" si="231"/>
        <v>1</v>
      </c>
      <c r="AM2197" t="b">
        <f t="shared" si="232"/>
        <v>1</v>
      </c>
      <c r="AN2197"/>
      <c r="AO2197"/>
      <c r="AP2197"/>
      <c r="AQ2197"/>
    </row>
    <row r="2198" spans="23:43" x14ac:dyDescent="0.25">
      <c r="W2198" t="b">
        <f t="shared" si="229"/>
        <v>1</v>
      </c>
      <c r="X2198" t="b">
        <f t="shared" si="230"/>
        <v>1</v>
      </c>
      <c r="Y2198"/>
      <c r="Z2198"/>
      <c r="AA2198"/>
      <c r="AF2198"/>
      <c r="AG2198"/>
      <c r="AH2198"/>
      <c r="AJ2198"/>
      <c r="AK2198"/>
      <c r="AL2198" t="b">
        <f t="shared" si="231"/>
        <v>1</v>
      </c>
      <c r="AM2198" t="b">
        <f t="shared" si="232"/>
        <v>1</v>
      </c>
      <c r="AN2198"/>
      <c r="AO2198"/>
      <c r="AP2198"/>
      <c r="AQ2198"/>
    </row>
    <row r="2199" spans="23:43" x14ac:dyDescent="0.25">
      <c r="W2199" t="b">
        <f t="shared" si="229"/>
        <v>1</v>
      </c>
      <c r="X2199" t="b">
        <f t="shared" si="230"/>
        <v>1</v>
      </c>
      <c r="Y2199"/>
      <c r="Z2199"/>
      <c r="AA2199"/>
      <c r="AF2199"/>
      <c r="AG2199"/>
      <c r="AH2199"/>
      <c r="AJ2199"/>
      <c r="AK2199"/>
      <c r="AL2199" t="b">
        <f t="shared" si="231"/>
        <v>1</v>
      </c>
      <c r="AM2199" t="b">
        <f t="shared" si="232"/>
        <v>1</v>
      </c>
      <c r="AN2199"/>
      <c r="AO2199"/>
      <c r="AP2199"/>
      <c r="AQ2199"/>
    </row>
    <row r="2200" spans="23:43" x14ac:dyDescent="0.25">
      <c r="W2200" t="b">
        <f t="shared" si="229"/>
        <v>1</v>
      </c>
      <c r="X2200" t="b">
        <f t="shared" si="230"/>
        <v>1</v>
      </c>
      <c r="Y2200"/>
      <c r="Z2200"/>
      <c r="AA2200"/>
      <c r="AF2200"/>
      <c r="AG2200"/>
      <c r="AH2200"/>
      <c r="AJ2200"/>
      <c r="AK2200"/>
      <c r="AL2200" t="b">
        <f t="shared" si="231"/>
        <v>1</v>
      </c>
      <c r="AM2200" t="b">
        <f t="shared" si="232"/>
        <v>1</v>
      </c>
      <c r="AN2200"/>
      <c r="AO2200"/>
      <c r="AP2200"/>
      <c r="AQ2200"/>
    </row>
    <row r="2201" spans="23:43" x14ac:dyDescent="0.25">
      <c r="W2201" t="b">
        <f t="shared" si="229"/>
        <v>1</v>
      </c>
      <c r="X2201" t="b">
        <f t="shared" si="230"/>
        <v>1</v>
      </c>
      <c r="Y2201"/>
      <c r="Z2201"/>
      <c r="AA2201"/>
      <c r="AF2201"/>
      <c r="AG2201"/>
      <c r="AH2201"/>
      <c r="AJ2201"/>
      <c r="AK2201"/>
      <c r="AL2201" t="b">
        <f t="shared" si="231"/>
        <v>1</v>
      </c>
      <c r="AM2201" t="b">
        <f t="shared" si="232"/>
        <v>1</v>
      </c>
      <c r="AN2201"/>
      <c r="AO2201"/>
      <c r="AP2201"/>
      <c r="AQ2201"/>
    </row>
    <row r="2202" spans="23:43" x14ac:dyDescent="0.25">
      <c r="W2202" t="b">
        <f t="shared" si="229"/>
        <v>1</v>
      </c>
      <c r="X2202" t="b">
        <f t="shared" si="230"/>
        <v>1</v>
      </c>
      <c r="Y2202"/>
      <c r="Z2202"/>
      <c r="AA2202"/>
      <c r="AF2202"/>
      <c r="AG2202"/>
      <c r="AH2202"/>
      <c r="AJ2202"/>
      <c r="AK2202"/>
      <c r="AL2202" t="b">
        <f t="shared" si="231"/>
        <v>1</v>
      </c>
      <c r="AM2202" t="b">
        <f t="shared" si="232"/>
        <v>1</v>
      </c>
      <c r="AN2202"/>
      <c r="AO2202"/>
      <c r="AP2202"/>
      <c r="AQ2202"/>
    </row>
    <row r="2203" spans="23:43" x14ac:dyDescent="0.25">
      <c r="W2203" t="b">
        <f t="shared" si="229"/>
        <v>1</v>
      </c>
      <c r="X2203" t="b">
        <f t="shared" si="230"/>
        <v>1</v>
      </c>
      <c r="Y2203"/>
      <c r="Z2203"/>
      <c r="AA2203"/>
      <c r="AF2203"/>
      <c r="AG2203"/>
      <c r="AH2203"/>
      <c r="AJ2203"/>
      <c r="AK2203"/>
      <c r="AL2203" t="b">
        <f t="shared" si="231"/>
        <v>1</v>
      </c>
      <c r="AM2203" t="b">
        <f t="shared" si="232"/>
        <v>1</v>
      </c>
      <c r="AN2203"/>
      <c r="AO2203"/>
      <c r="AP2203"/>
      <c r="AQ2203"/>
    </row>
    <row r="2204" spans="23:43" x14ac:dyDescent="0.25">
      <c r="W2204" t="b">
        <f t="shared" si="229"/>
        <v>1</v>
      </c>
      <c r="X2204" t="b">
        <f t="shared" si="230"/>
        <v>1</v>
      </c>
      <c r="Y2204"/>
      <c r="Z2204"/>
      <c r="AA2204"/>
      <c r="AF2204"/>
      <c r="AG2204"/>
      <c r="AH2204"/>
      <c r="AJ2204"/>
      <c r="AK2204"/>
      <c r="AL2204" t="b">
        <f t="shared" si="231"/>
        <v>1</v>
      </c>
      <c r="AM2204" t="b">
        <f t="shared" si="232"/>
        <v>1</v>
      </c>
      <c r="AN2204"/>
      <c r="AO2204"/>
      <c r="AP2204"/>
      <c r="AQ2204"/>
    </row>
    <row r="2205" spans="23:43" x14ac:dyDescent="0.25">
      <c r="W2205" t="b">
        <f t="shared" si="229"/>
        <v>1</v>
      </c>
      <c r="X2205" t="b">
        <f t="shared" si="230"/>
        <v>1</v>
      </c>
      <c r="Y2205"/>
      <c r="Z2205"/>
      <c r="AA2205"/>
      <c r="AF2205"/>
      <c r="AG2205"/>
      <c r="AH2205"/>
      <c r="AJ2205"/>
      <c r="AK2205"/>
      <c r="AL2205" t="b">
        <f t="shared" si="231"/>
        <v>1</v>
      </c>
      <c r="AM2205" t="b">
        <f t="shared" si="232"/>
        <v>1</v>
      </c>
      <c r="AN2205"/>
      <c r="AO2205"/>
      <c r="AP2205"/>
      <c r="AQ2205"/>
    </row>
    <row r="2206" spans="23:43" x14ac:dyDescent="0.25">
      <c r="W2206" t="b">
        <f t="shared" si="229"/>
        <v>1</v>
      </c>
      <c r="X2206" t="b">
        <f t="shared" si="230"/>
        <v>1</v>
      </c>
      <c r="Y2206"/>
      <c r="Z2206"/>
      <c r="AA2206"/>
      <c r="AF2206"/>
      <c r="AG2206"/>
      <c r="AH2206"/>
      <c r="AJ2206"/>
      <c r="AK2206"/>
      <c r="AL2206" t="b">
        <f t="shared" si="231"/>
        <v>1</v>
      </c>
      <c r="AM2206" t="b">
        <f t="shared" si="232"/>
        <v>1</v>
      </c>
      <c r="AN2206"/>
      <c r="AO2206"/>
      <c r="AP2206"/>
      <c r="AQ2206"/>
    </row>
    <row r="2207" spans="23:43" x14ac:dyDescent="0.25">
      <c r="W2207" t="b">
        <f t="shared" si="229"/>
        <v>1</v>
      </c>
      <c r="X2207" t="b">
        <f t="shared" si="230"/>
        <v>1</v>
      </c>
      <c r="Y2207"/>
      <c r="Z2207"/>
      <c r="AA2207"/>
      <c r="AF2207"/>
      <c r="AG2207"/>
      <c r="AH2207"/>
      <c r="AJ2207"/>
      <c r="AK2207"/>
      <c r="AL2207" t="b">
        <f t="shared" si="231"/>
        <v>1</v>
      </c>
      <c r="AM2207" t="b">
        <f t="shared" si="232"/>
        <v>1</v>
      </c>
      <c r="AN2207"/>
      <c r="AO2207"/>
      <c r="AP2207"/>
      <c r="AQ2207"/>
    </row>
    <row r="2208" spans="23:43" x14ac:dyDescent="0.25">
      <c r="W2208" t="b">
        <f t="shared" si="229"/>
        <v>1</v>
      </c>
      <c r="X2208" t="b">
        <f t="shared" si="230"/>
        <v>1</v>
      </c>
      <c r="Y2208"/>
      <c r="Z2208"/>
      <c r="AA2208"/>
      <c r="AF2208"/>
      <c r="AG2208"/>
      <c r="AH2208"/>
      <c r="AJ2208"/>
      <c r="AK2208"/>
      <c r="AL2208" t="b">
        <f t="shared" si="231"/>
        <v>1</v>
      </c>
      <c r="AM2208" t="b">
        <f t="shared" si="232"/>
        <v>1</v>
      </c>
      <c r="AN2208"/>
      <c r="AO2208"/>
      <c r="AP2208"/>
      <c r="AQ2208"/>
    </row>
    <row r="2209" spans="23:43" x14ac:dyDescent="0.25">
      <c r="W2209" t="b">
        <f t="shared" si="229"/>
        <v>1</v>
      </c>
      <c r="X2209" t="b">
        <f t="shared" si="230"/>
        <v>1</v>
      </c>
      <c r="Y2209"/>
      <c r="Z2209"/>
      <c r="AA2209"/>
      <c r="AF2209"/>
      <c r="AG2209"/>
      <c r="AH2209"/>
      <c r="AJ2209"/>
      <c r="AK2209"/>
      <c r="AL2209" t="b">
        <f t="shared" si="231"/>
        <v>1</v>
      </c>
      <c r="AM2209" t="b">
        <f t="shared" si="232"/>
        <v>1</v>
      </c>
      <c r="AN2209"/>
      <c r="AO2209"/>
      <c r="AP2209"/>
      <c r="AQ2209"/>
    </row>
    <row r="2210" spans="23:43" x14ac:dyDescent="0.25">
      <c r="W2210" t="b">
        <f t="shared" si="229"/>
        <v>1</v>
      </c>
      <c r="X2210" t="b">
        <f t="shared" si="230"/>
        <v>1</v>
      </c>
      <c r="Y2210"/>
      <c r="Z2210"/>
      <c r="AA2210"/>
      <c r="AF2210"/>
      <c r="AG2210"/>
      <c r="AH2210"/>
      <c r="AJ2210"/>
      <c r="AK2210"/>
      <c r="AL2210" t="b">
        <f t="shared" si="231"/>
        <v>1</v>
      </c>
      <c r="AM2210" t="b">
        <f t="shared" si="232"/>
        <v>1</v>
      </c>
      <c r="AN2210"/>
      <c r="AO2210"/>
      <c r="AP2210"/>
      <c r="AQ2210"/>
    </row>
    <row r="2211" spans="23:43" x14ac:dyDescent="0.25">
      <c r="W2211" t="b">
        <f t="shared" si="229"/>
        <v>1</v>
      </c>
      <c r="X2211" t="b">
        <f t="shared" si="230"/>
        <v>1</v>
      </c>
      <c r="Y2211"/>
      <c r="Z2211"/>
      <c r="AA2211"/>
      <c r="AF2211"/>
      <c r="AG2211"/>
      <c r="AH2211"/>
      <c r="AJ2211"/>
      <c r="AK2211"/>
      <c r="AL2211" t="b">
        <f t="shared" si="231"/>
        <v>1</v>
      </c>
      <c r="AM2211" t="b">
        <f t="shared" si="232"/>
        <v>1</v>
      </c>
      <c r="AN2211"/>
      <c r="AO2211"/>
      <c r="AP2211"/>
      <c r="AQ2211"/>
    </row>
    <row r="2212" spans="23:43" x14ac:dyDescent="0.25">
      <c r="W2212" t="b">
        <f t="shared" si="229"/>
        <v>1</v>
      </c>
      <c r="X2212" t="b">
        <f t="shared" si="230"/>
        <v>1</v>
      </c>
      <c r="Y2212"/>
      <c r="Z2212"/>
      <c r="AA2212"/>
      <c r="AF2212"/>
      <c r="AG2212"/>
      <c r="AH2212"/>
      <c r="AJ2212"/>
      <c r="AK2212"/>
      <c r="AL2212" t="b">
        <f t="shared" si="231"/>
        <v>1</v>
      </c>
      <c r="AM2212" t="b">
        <f t="shared" si="232"/>
        <v>1</v>
      </c>
      <c r="AN2212"/>
      <c r="AO2212"/>
      <c r="AP2212"/>
      <c r="AQ2212"/>
    </row>
    <row r="2213" spans="23:43" x14ac:dyDescent="0.25">
      <c r="W2213" t="b">
        <f t="shared" si="229"/>
        <v>1</v>
      </c>
      <c r="X2213" t="b">
        <f t="shared" si="230"/>
        <v>1</v>
      </c>
      <c r="Y2213"/>
      <c r="Z2213"/>
      <c r="AA2213"/>
      <c r="AF2213"/>
      <c r="AG2213"/>
      <c r="AH2213"/>
      <c r="AJ2213"/>
      <c r="AK2213"/>
      <c r="AL2213" t="b">
        <f t="shared" si="231"/>
        <v>1</v>
      </c>
      <c r="AM2213" t="b">
        <f t="shared" si="232"/>
        <v>1</v>
      </c>
      <c r="AN2213"/>
      <c r="AO2213"/>
      <c r="AP2213"/>
      <c r="AQ2213"/>
    </row>
    <row r="2214" spans="23:43" x14ac:dyDescent="0.25">
      <c r="W2214" t="b">
        <f t="shared" si="229"/>
        <v>1</v>
      </c>
      <c r="X2214" t="b">
        <f t="shared" si="230"/>
        <v>1</v>
      </c>
      <c r="Y2214"/>
      <c r="Z2214"/>
      <c r="AA2214"/>
      <c r="AF2214"/>
      <c r="AG2214"/>
      <c r="AH2214"/>
      <c r="AJ2214"/>
      <c r="AK2214"/>
      <c r="AL2214" t="b">
        <f t="shared" si="231"/>
        <v>1</v>
      </c>
      <c r="AM2214" t="b">
        <f t="shared" si="232"/>
        <v>1</v>
      </c>
      <c r="AN2214"/>
      <c r="AO2214"/>
      <c r="AP2214"/>
      <c r="AQ2214"/>
    </row>
    <row r="2215" spans="23:43" x14ac:dyDescent="0.25">
      <c r="W2215" t="b">
        <f t="shared" si="229"/>
        <v>1</v>
      </c>
      <c r="X2215" t="b">
        <f t="shared" si="230"/>
        <v>1</v>
      </c>
      <c r="Y2215"/>
      <c r="Z2215"/>
      <c r="AA2215"/>
      <c r="AF2215"/>
      <c r="AG2215"/>
      <c r="AH2215"/>
      <c r="AJ2215"/>
      <c r="AK2215"/>
      <c r="AL2215" t="b">
        <f t="shared" si="231"/>
        <v>1</v>
      </c>
      <c r="AM2215" t="b">
        <f t="shared" si="232"/>
        <v>1</v>
      </c>
      <c r="AN2215"/>
      <c r="AO2215"/>
      <c r="AP2215"/>
      <c r="AQ2215"/>
    </row>
    <row r="2216" spans="23:43" x14ac:dyDescent="0.25">
      <c r="W2216" t="b">
        <f t="shared" si="229"/>
        <v>1</v>
      </c>
      <c r="X2216" t="b">
        <f t="shared" si="230"/>
        <v>1</v>
      </c>
      <c r="Y2216"/>
      <c r="Z2216"/>
      <c r="AA2216"/>
      <c r="AF2216"/>
      <c r="AG2216"/>
      <c r="AH2216"/>
      <c r="AJ2216"/>
      <c r="AK2216"/>
      <c r="AL2216" t="b">
        <f t="shared" si="231"/>
        <v>1</v>
      </c>
      <c r="AM2216" t="b">
        <f t="shared" si="232"/>
        <v>1</v>
      </c>
      <c r="AN2216"/>
      <c r="AO2216"/>
      <c r="AP2216"/>
      <c r="AQ2216"/>
    </row>
    <row r="2217" spans="23:43" x14ac:dyDescent="0.25">
      <c r="W2217" t="b">
        <f t="shared" si="229"/>
        <v>1</v>
      </c>
      <c r="X2217" t="b">
        <f t="shared" si="230"/>
        <v>1</v>
      </c>
      <c r="Y2217"/>
      <c r="Z2217"/>
      <c r="AA2217"/>
      <c r="AF2217"/>
      <c r="AG2217"/>
      <c r="AH2217"/>
      <c r="AJ2217"/>
      <c r="AK2217"/>
      <c r="AL2217" t="b">
        <f t="shared" si="231"/>
        <v>1</v>
      </c>
      <c r="AM2217" t="b">
        <f t="shared" si="232"/>
        <v>1</v>
      </c>
      <c r="AN2217"/>
      <c r="AO2217"/>
      <c r="AP2217"/>
      <c r="AQ2217"/>
    </row>
    <row r="2218" spans="23:43" x14ac:dyDescent="0.25">
      <c r="W2218" t="b">
        <f t="shared" si="229"/>
        <v>1</v>
      </c>
      <c r="X2218" t="b">
        <f t="shared" si="230"/>
        <v>1</v>
      </c>
      <c r="Y2218"/>
      <c r="Z2218"/>
      <c r="AA2218"/>
      <c r="AF2218"/>
      <c r="AG2218"/>
      <c r="AH2218"/>
      <c r="AJ2218"/>
      <c r="AK2218"/>
      <c r="AL2218" t="b">
        <f t="shared" si="231"/>
        <v>1</v>
      </c>
      <c r="AM2218" t="b">
        <f t="shared" si="232"/>
        <v>1</v>
      </c>
      <c r="AN2218"/>
      <c r="AO2218"/>
      <c r="AP2218"/>
      <c r="AQ2218"/>
    </row>
    <row r="2219" spans="23:43" x14ac:dyDescent="0.25">
      <c r="W2219" t="b">
        <f t="shared" si="229"/>
        <v>1</v>
      </c>
      <c r="X2219" t="b">
        <f t="shared" si="230"/>
        <v>1</v>
      </c>
      <c r="Y2219"/>
      <c r="Z2219"/>
      <c r="AA2219"/>
      <c r="AF2219"/>
      <c r="AG2219"/>
      <c r="AH2219"/>
      <c r="AJ2219"/>
      <c r="AK2219"/>
      <c r="AL2219" t="b">
        <f t="shared" si="231"/>
        <v>1</v>
      </c>
      <c r="AM2219" t="b">
        <f t="shared" si="232"/>
        <v>1</v>
      </c>
      <c r="AN2219"/>
      <c r="AO2219"/>
      <c r="AP2219"/>
      <c r="AQ2219"/>
    </row>
    <row r="2220" spans="23:43" x14ac:dyDescent="0.25">
      <c r="W2220" t="b">
        <f t="shared" si="229"/>
        <v>1</v>
      </c>
      <c r="X2220" t="b">
        <f t="shared" si="230"/>
        <v>1</v>
      </c>
      <c r="Y2220"/>
      <c r="Z2220"/>
      <c r="AA2220"/>
      <c r="AF2220"/>
      <c r="AG2220"/>
      <c r="AH2220"/>
      <c r="AJ2220"/>
      <c r="AK2220"/>
      <c r="AL2220" t="b">
        <f t="shared" si="231"/>
        <v>1</v>
      </c>
      <c r="AM2220" t="b">
        <f t="shared" si="232"/>
        <v>1</v>
      </c>
      <c r="AN2220"/>
      <c r="AO2220"/>
      <c r="AP2220"/>
      <c r="AQ2220"/>
    </row>
    <row r="2221" spans="23:43" x14ac:dyDescent="0.25">
      <c r="W2221" t="b">
        <f t="shared" si="229"/>
        <v>1</v>
      </c>
      <c r="X2221" t="b">
        <f t="shared" si="230"/>
        <v>1</v>
      </c>
      <c r="Y2221"/>
      <c r="Z2221"/>
      <c r="AA2221"/>
      <c r="AF2221"/>
      <c r="AG2221"/>
      <c r="AH2221"/>
      <c r="AJ2221"/>
      <c r="AK2221"/>
      <c r="AL2221" t="b">
        <f t="shared" si="231"/>
        <v>1</v>
      </c>
      <c r="AM2221" t="b">
        <f t="shared" si="232"/>
        <v>1</v>
      </c>
      <c r="AN2221"/>
      <c r="AO2221"/>
      <c r="AP2221"/>
      <c r="AQ2221"/>
    </row>
    <row r="2222" spans="23:43" x14ac:dyDescent="0.25">
      <c r="W2222" t="b">
        <f t="shared" si="229"/>
        <v>1</v>
      </c>
      <c r="X2222" t="b">
        <f t="shared" si="230"/>
        <v>1</v>
      </c>
      <c r="Y2222"/>
      <c r="Z2222"/>
      <c r="AA2222"/>
      <c r="AF2222"/>
      <c r="AG2222"/>
      <c r="AH2222"/>
      <c r="AJ2222"/>
      <c r="AK2222"/>
      <c r="AL2222" t="b">
        <f t="shared" si="231"/>
        <v>1</v>
      </c>
      <c r="AM2222" t="b">
        <f t="shared" si="232"/>
        <v>1</v>
      </c>
      <c r="AN2222"/>
      <c r="AO2222"/>
      <c r="AP2222"/>
      <c r="AQ2222"/>
    </row>
    <row r="2223" spans="23:43" x14ac:dyDescent="0.25">
      <c r="W2223" t="b">
        <f t="shared" si="229"/>
        <v>1</v>
      </c>
      <c r="X2223" t="b">
        <f t="shared" si="230"/>
        <v>1</v>
      </c>
      <c r="Y2223"/>
      <c r="Z2223"/>
      <c r="AA2223"/>
      <c r="AF2223"/>
      <c r="AG2223"/>
      <c r="AH2223"/>
      <c r="AJ2223"/>
      <c r="AK2223"/>
      <c r="AL2223" t="b">
        <f t="shared" si="231"/>
        <v>1</v>
      </c>
      <c r="AM2223" t="b">
        <f t="shared" si="232"/>
        <v>1</v>
      </c>
      <c r="AN2223"/>
      <c r="AO2223"/>
      <c r="AP2223"/>
      <c r="AQ2223"/>
    </row>
    <row r="2224" spans="23:43" x14ac:dyDescent="0.25">
      <c r="W2224" t="b">
        <f t="shared" si="229"/>
        <v>1</v>
      </c>
      <c r="X2224" t="b">
        <f t="shared" si="230"/>
        <v>1</v>
      </c>
      <c r="Y2224"/>
      <c r="Z2224"/>
      <c r="AA2224"/>
      <c r="AF2224"/>
      <c r="AG2224"/>
      <c r="AH2224"/>
      <c r="AJ2224"/>
      <c r="AK2224"/>
      <c r="AL2224" t="b">
        <f t="shared" si="231"/>
        <v>1</v>
      </c>
      <c r="AM2224" t="b">
        <f t="shared" si="232"/>
        <v>1</v>
      </c>
      <c r="AN2224"/>
      <c r="AO2224"/>
      <c r="AP2224"/>
      <c r="AQ2224"/>
    </row>
    <row r="2225" spans="23:43" x14ac:dyDescent="0.25">
      <c r="W2225" t="b">
        <f t="shared" si="229"/>
        <v>1</v>
      </c>
      <c r="X2225" t="b">
        <f t="shared" si="230"/>
        <v>1</v>
      </c>
      <c r="Y2225"/>
      <c r="Z2225"/>
      <c r="AA2225"/>
      <c r="AF2225"/>
      <c r="AG2225"/>
      <c r="AH2225"/>
      <c r="AJ2225"/>
      <c r="AK2225"/>
      <c r="AL2225" t="b">
        <f t="shared" si="231"/>
        <v>1</v>
      </c>
      <c r="AM2225" t="b">
        <f t="shared" si="232"/>
        <v>1</v>
      </c>
      <c r="AN2225"/>
      <c r="AO2225"/>
      <c r="AP2225"/>
      <c r="AQ2225"/>
    </row>
    <row r="2226" spans="23:43" x14ac:dyDescent="0.25">
      <c r="W2226" t="b">
        <f t="shared" si="229"/>
        <v>1</v>
      </c>
      <c r="X2226" t="b">
        <f t="shared" si="230"/>
        <v>1</v>
      </c>
      <c r="Y2226"/>
      <c r="Z2226"/>
      <c r="AA2226"/>
      <c r="AF2226"/>
      <c r="AG2226"/>
      <c r="AH2226"/>
      <c r="AJ2226"/>
      <c r="AK2226"/>
      <c r="AL2226" t="b">
        <f t="shared" si="231"/>
        <v>1</v>
      </c>
      <c r="AM2226" t="b">
        <f t="shared" si="232"/>
        <v>1</v>
      </c>
      <c r="AN2226"/>
      <c r="AO2226"/>
      <c r="AP2226"/>
      <c r="AQ2226"/>
    </row>
    <row r="2227" spans="23:43" x14ac:dyDescent="0.25">
      <c r="W2227" t="b">
        <f t="shared" si="229"/>
        <v>1</v>
      </c>
      <c r="X2227" t="b">
        <f t="shared" si="230"/>
        <v>1</v>
      </c>
      <c r="Y2227"/>
      <c r="Z2227"/>
      <c r="AA2227"/>
      <c r="AF2227"/>
      <c r="AG2227"/>
      <c r="AH2227"/>
      <c r="AJ2227"/>
      <c r="AK2227"/>
      <c r="AL2227" t="b">
        <f t="shared" si="231"/>
        <v>1</v>
      </c>
      <c r="AM2227" t="b">
        <f t="shared" si="232"/>
        <v>1</v>
      </c>
      <c r="AN2227"/>
      <c r="AO2227"/>
      <c r="AP2227"/>
      <c r="AQ2227"/>
    </row>
    <row r="2228" spans="23:43" x14ac:dyDescent="0.25">
      <c r="W2228" t="b">
        <f t="shared" si="229"/>
        <v>1</v>
      </c>
      <c r="X2228" t="b">
        <f t="shared" si="230"/>
        <v>1</v>
      </c>
      <c r="Y2228"/>
      <c r="Z2228"/>
      <c r="AA2228"/>
      <c r="AF2228"/>
      <c r="AG2228"/>
      <c r="AH2228"/>
      <c r="AJ2228"/>
      <c r="AK2228"/>
      <c r="AL2228" t="b">
        <f t="shared" si="231"/>
        <v>1</v>
      </c>
      <c r="AM2228" t="b">
        <f t="shared" si="232"/>
        <v>1</v>
      </c>
      <c r="AN2228"/>
      <c r="AO2228"/>
      <c r="AP2228"/>
      <c r="AQ2228"/>
    </row>
    <row r="2229" spans="23:43" x14ac:dyDescent="0.25">
      <c r="W2229" t="b">
        <f t="shared" si="229"/>
        <v>1</v>
      </c>
      <c r="X2229" t="b">
        <f t="shared" si="230"/>
        <v>1</v>
      </c>
      <c r="Y2229"/>
      <c r="Z2229"/>
      <c r="AA2229"/>
      <c r="AF2229"/>
      <c r="AG2229"/>
      <c r="AH2229"/>
      <c r="AJ2229"/>
      <c r="AK2229"/>
      <c r="AL2229" t="b">
        <f t="shared" si="231"/>
        <v>1</v>
      </c>
      <c r="AM2229" t="b">
        <f t="shared" si="232"/>
        <v>1</v>
      </c>
      <c r="AN2229"/>
      <c r="AO2229"/>
      <c r="AP2229"/>
      <c r="AQ2229"/>
    </row>
    <row r="2230" spans="23:43" x14ac:dyDescent="0.25">
      <c r="W2230" t="b">
        <f t="shared" si="229"/>
        <v>1</v>
      </c>
      <c r="X2230" t="b">
        <f t="shared" si="230"/>
        <v>1</v>
      </c>
      <c r="Y2230"/>
      <c r="Z2230"/>
      <c r="AA2230"/>
      <c r="AF2230"/>
      <c r="AG2230"/>
      <c r="AH2230"/>
      <c r="AJ2230"/>
      <c r="AK2230"/>
      <c r="AL2230" t="b">
        <f t="shared" si="231"/>
        <v>1</v>
      </c>
      <c r="AM2230" t="b">
        <f t="shared" si="232"/>
        <v>1</v>
      </c>
      <c r="AN2230"/>
      <c r="AO2230"/>
      <c r="AP2230"/>
      <c r="AQ2230"/>
    </row>
    <row r="2231" spans="23:43" x14ac:dyDescent="0.25">
      <c r="W2231" t="b">
        <f t="shared" si="229"/>
        <v>1</v>
      </c>
      <c r="X2231" t="b">
        <f t="shared" si="230"/>
        <v>1</v>
      </c>
      <c r="Y2231"/>
      <c r="Z2231"/>
      <c r="AA2231"/>
      <c r="AF2231"/>
      <c r="AG2231"/>
      <c r="AH2231"/>
      <c r="AJ2231"/>
      <c r="AK2231"/>
      <c r="AL2231" t="b">
        <f t="shared" si="231"/>
        <v>1</v>
      </c>
      <c r="AM2231" t="b">
        <f t="shared" si="232"/>
        <v>1</v>
      </c>
      <c r="AN2231"/>
      <c r="AO2231"/>
      <c r="AP2231"/>
      <c r="AQ2231"/>
    </row>
    <row r="2232" spans="23:43" x14ac:dyDescent="0.25">
      <c r="W2232" t="b">
        <f t="shared" si="229"/>
        <v>1</v>
      </c>
      <c r="X2232" t="b">
        <f t="shared" si="230"/>
        <v>1</v>
      </c>
      <c r="Y2232"/>
      <c r="Z2232"/>
      <c r="AA2232"/>
      <c r="AF2232"/>
      <c r="AG2232"/>
      <c r="AH2232"/>
      <c r="AJ2232"/>
      <c r="AK2232"/>
      <c r="AL2232" t="b">
        <f t="shared" si="231"/>
        <v>1</v>
      </c>
      <c r="AM2232" t="b">
        <f t="shared" si="232"/>
        <v>1</v>
      </c>
      <c r="AN2232"/>
      <c r="AO2232"/>
      <c r="AP2232"/>
      <c r="AQ2232"/>
    </row>
    <row r="2233" spans="23:43" x14ac:dyDescent="0.25">
      <c r="W2233" t="b">
        <f t="shared" si="229"/>
        <v>1</v>
      </c>
      <c r="X2233" t="b">
        <f t="shared" si="230"/>
        <v>1</v>
      </c>
      <c r="Y2233"/>
      <c r="Z2233"/>
      <c r="AA2233"/>
      <c r="AF2233"/>
      <c r="AG2233"/>
      <c r="AH2233"/>
      <c r="AJ2233"/>
      <c r="AK2233"/>
      <c r="AL2233" t="b">
        <f t="shared" si="231"/>
        <v>1</v>
      </c>
      <c r="AM2233" t="b">
        <f t="shared" si="232"/>
        <v>1</v>
      </c>
      <c r="AN2233"/>
      <c r="AO2233"/>
      <c r="AP2233"/>
      <c r="AQ2233"/>
    </row>
    <row r="2234" spans="23:43" x14ac:dyDescent="0.25">
      <c r="W2234" t="b">
        <f t="shared" si="229"/>
        <v>1</v>
      </c>
      <c r="X2234" t="b">
        <f t="shared" si="230"/>
        <v>1</v>
      </c>
      <c r="Y2234"/>
      <c r="Z2234"/>
      <c r="AA2234"/>
      <c r="AF2234"/>
      <c r="AG2234"/>
      <c r="AH2234"/>
      <c r="AJ2234"/>
      <c r="AK2234"/>
      <c r="AL2234" t="b">
        <f t="shared" si="231"/>
        <v>1</v>
      </c>
      <c r="AM2234" t="b">
        <f t="shared" si="232"/>
        <v>1</v>
      </c>
      <c r="AN2234"/>
      <c r="AO2234"/>
      <c r="AP2234"/>
      <c r="AQ2234"/>
    </row>
    <row r="2235" spans="23:43" x14ac:dyDescent="0.25">
      <c r="W2235" t="b">
        <f t="shared" si="229"/>
        <v>1</v>
      </c>
      <c r="X2235" t="b">
        <f t="shared" si="230"/>
        <v>1</v>
      </c>
      <c r="Y2235"/>
      <c r="Z2235"/>
      <c r="AA2235"/>
      <c r="AF2235"/>
      <c r="AG2235"/>
      <c r="AH2235"/>
      <c r="AJ2235"/>
      <c r="AK2235"/>
      <c r="AL2235" t="b">
        <f t="shared" si="231"/>
        <v>1</v>
      </c>
      <c r="AM2235" t="b">
        <f t="shared" si="232"/>
        <v>1</v>
      </c>
      <c r="AN2235"/>
      <c r="AO2235"/>
      <c r="AP2235"/>
      <c r="AQ2235"/>
    </row>
    <row r="2236" spans="23:43" x14ac:dyDescent="0.25">
      <c r="W2236" t="b">
        <f t="shared" si="229"/>
        <v>1</v>
      </c>
      <c r="X2236" t="b">
        <f t="shared" si="230"/>
        <v>1</v>
      </c>
      <c r="Y2236"/>
      <c r="Z2236"/>
      <c r="AA2236"/>
      <c r="AF2236"/>
      <c r="AG2236"/>
      <c r="AH2236"/>
      <c r="AJ2236"/>
      <c r="AK2236"/>
      <c r="AL2236" t="b">
        <f t="shared" si="231"/>
        <v>1</v>
      </c>
      <c r="AM2236" t="b">
        <f t="shared" si="232"/>
        <v>1</v>
      </c>
      <c r="AN2236"/>
      <c r="AO2236"/>
      <c r="AP2236"/>
      <c r="AQ2236"/>
    </row>
    <row r="2237" spans="23:43" x14ac:dyDescent="0.25">
      <c r="W2237" t="b">
        <f t="shared" si="229"/>
        <v>1</v>
      </c>
      <c r="X2237" t="b">
        <f t="shared" si="230"/>
        <v>1</v>
      </c>
      <c r="Y2237"/>
      <c r="Z2237"/>
      <c r="AA2237"/>
      <c r="AF2237"/>
      <c r="AG2237"/>
      <c r="AH2237"/>
      <c r="AJ2237"/>
      <c r="AK2237"/>
      <c r="AL2237" t="b">
        <f t="shared" si="231"/>
        <v>1</v>
      </c>
      <c r="AM2237" t="b">
        <f t="shared" si="232"/>
        <v>1</v>
      </c>
      <c r="AN2237"/>
      <c r="AO2237"/>
      <c r="AP2237"/>
      <c r="AQ2237"/>
    </row>
    <row r="2238" spans="23:43" x14ac:dyDescent="0.25">
      <c r="W2238" t="b">
        <f t="shared" si="229"/>
        <v>1</v>
      </c>
      <c r="X2238" t="b">
        <f t="shared" si="230"/>
        <v>1</v>
      </c>
      <c r="Y2238"/>
      <c r="Z2238"/>
      <c r="AA2238"/>
      <c r="AF2238"/>
      <c r="AG2238"/>
      <c r="AH2238"/>
      <c r="AJ2238"/>
      <c r="AK2238"/>
      <c r="AL2238" t="b">
        <f t="shared" si="231"/>
        <v>1</v>
      </c>
      <c r="AM2238" t="b">
        <f t="shared" si="232"/>
        <v>1</v>
      </c>
      <c r="AN2238"/>
      <c r="AO2238"/>
      <c r="AP2238"/>
      <c r="AQ2238"/>
    </row>
    <row r="2239" spans="23:43" x14ac:dyDescent="0.25">
      <c r="W2239" t="b">
        <f t="shared" si="229"/>
        <v>1</v>
      </c>
      <c r="X2239" t="b">
        <f t="shared" si="230"/>
        <v>1</v>
      </c>
      <c r="Y2239"/>
      <c r="Z2239"/>
      <c r="AA2239"/>
      <c r="AF2239"/>
      <c r="AG2239"/>
      <c r="AH2239"/>
      <c r="AJ2239"/>
      <c r="AK2239"/>
      <c r="AL2239" t="b">
        <f t="shared" si="231"/>
        <v>1</v>
      </c>
      <c r="AM2239" t="b">
        <f t="shared" si="232"/>
        <v>1</v>
      </c>
      <c r="AN2239"/>
      <c r="AO2239"/>
      <c r="AP2239"/>
      <c r="AQ2239"/>
    </row>
    <row r="2240" spans="23:43" x14ac:dyDescent="0.25">
      <c r="W2240" t="b">
        <f t="shared" si="229"/>
        <v>1</v>
      </c>
      <c r="X2240" t="b">
        <f t="shared" si="230"/>
        <v>1</v>
      </c>
      <c r="Y2240"/>
      <c r="Z2240"/>
      <c r="AA2240"/>
      <c r="AF2240"/>
      <c r="AG2240"/>
      <c r="AH2240"/>
      <c r="AJ2240"/>
      <c r="AK2240"/>
      <c r="AL2240" t="b">
        <f t="shared" si="231"/>
        <v>1</v>
      </c>
      <c r="AM2240" t="b">
        <f t="shared" si="232"/>
        <v>1</v>
      </c>
      <c r="AN2240"/>
      <c r="AO2240"/>
      <c r="AP2240"/>
      <c r="AQ2240"/>
    </row>
    <row r="2241" spans="23:43" x14ac:dyDescent="0.25">
      <c r="W2241" t="b">
        <f t="shared" si="229"/>
        <v>1</v>
      </c>
      <c r="X2241" t="b">
        <f t="shared" si="230"/>
        <v>1</v>
      </c>
      <c r="Y2241"/>
      <c r="Z2241"/>
      <c r="AA2241"/>
      <c r="AF2241"/>
      <c r="AG2241"/>
      <c r="AH2241"/>
      <c r="AJ2241"/>
      <c r="AK2241"/>
      <c r="AL2241" t="b">
        <f t="shared" si="231"/>
        <v>1</v>
      </c>
      <c r="AM2241" t="b">
        <f t="shared" si="232"/>
        <v>1</v>
      </c>
      <c r="AN2241"/>
      <c r="AO2241"/>
      <c r="AP2241"/>
      <c r="AQ2241"/>
    </row>
    <row r="2242" spans="23:43" x14ac:dyDescent="0.25">
      <c r="W2242" t="b">
        <f t="shared" si="229"/>
        <v>1</v>
      </c>
      <c r="X2242" t="b">
        <f t="shared" si="230"/>
        <v>1</v>
      </c>
      <c r="Y2242"/>
      <c r="Z2242"/>
      <c r="AA2242"/>
      <c r="AF2242"/>
      <c r="AG2242"/>
      <c r="AH2242"/>
      <c r="AJ2242"/>
      <c r="AK2242"/>
      <c r="AL2242" t="b">
        <f t="shared" si="231"/>
        <v>1</v>
      </c>
      <c r="AM2242" t="b">
        <f t="shared" si="232"/>
        <v>1</v>
      </c>
      <c r="AN2242"/>
      <c r="AO2242"/>
      <c r="AP2242"/>
      <c r="AQ2242"/>
    </row>
    <row r="2243" spans="23:43" x14ac:dyDescent="0.25">
      <c r="W2243" t="b">
        <f t="shared" si="229"/>
        <v>1</v>
      </c>
      <c r="X2243" t="b">
        <f t="shared" si="230"/>
        <v>1</v>
      </c>
      <c r="Y2243"/>
      <c r="Z2243"/>
      <c r="AA2243"/>
      <c r="AF2243"/>
      <c r="AG2243"/>
      <c r="AH2243"/>
      <c r="AJ2243"/>
      <c r="AK2243"/>
      <c r="AL2243" t="b">
        <f t="shared" si="231"/>
        <v>1</v>
      </c>
      <c r="AM2243" t="b">
        <f t="shared" si="232"/>
        <v>1</v>
      </c>
      <c r="AN2243"/>
      <c r="AO2243"/>
      <c r="AP2243"/>
      <c r="AQ2243"/>
    </row>
    <row r="2244" spans="23:43" x14ac:dyDescent="0.25">
      <c r="W2244" t="b">
        <f t="shared" si="229"/>
        <v>1</v>
      </c>
      <c r="X2244" t="b">
        <f t="shared" si="230"/>
        <v>1</v>
      </c>
      <c r="Y2244"/>
      <c r="Z2244"/>
      <c r="AA2244"/>
      <c r="AF2244"/>
      <c r="AG2244"/>
      <c r="AH2244"/>
      <c r="AJ2244"/>
      <c r="AK2244"/>
      <c r="AL2244" t="b">
        <f t="shared" si="231"/>
        <v>1</v>
      </c>
      <c r="AM2244" t="b">
        <f t="shared" si="232"/>
        <v>1</v>
      </c>
      <c r="AN2244"/>
      <c r="AO2244"/>
      <c r="AP2244"/>
      <c r="AQ2244"/>
    </row>
    <row r="2245" spans="23:43" x14ac:dyDescent="0.25">
      <c r="W2245" t="b">
        <f t="shared" si="229"/>
        <v>1</v>
      </c>
      <c r="X2245" t="b">
        <f t="shared" si="230"/>
        <v>1</v>
      </c>
      <c r="Y2245"/>
      <c r="Z2245"/>
      <c r="AA2245"/>
      <c r="AF2245"/>
      <c r="AG2245"/>
      <c r="AH2245"/>
      <c r="AJ2245"/>
      <c r="AK2245"/>
      <c r="AL2245" t="b">
        <f t="shared" si="231"/>
        <v>1</v>
      </c>
      <c r="AM2245" t="b">
        <f t="shared" si="232"/>
        <v>1</v>
      </c>
      <c r="AN2245"/>
      <c r="AO2245"/>
      <c r="AP2245"/>
      <c r="AQ2245"/>
    </row>
    <row r="2246" spans="23:43" x14ac:dyDescent="0.25">
      <c r="W2246" t="b">
        <f t="shared" si="229"/>
        <v>1</v>
      </c>
      <c r="X2246" t="b">
        <f t="shared" si="230"/>
        <v>1</v>
      </c>
      <c r="Y2246"/>
      <c r="Z2246"/>
      <c r="AA2246"/>
      <c r="AF2246"/>
      <c r="AG2246"/>
      <c r="AH2246"/>
      <c r="AJ2246"/>
      <c r="AK2246"/>
      <c r="AL2246" t="b">
        <f t="shared" si="231"/>
        <v>1</v>
      </c>
      <c r="AM2246" t="b">
        <f t="shared" si="232"/>
        <v>1</v>
      </c>
      <c r="AN2246"/>
      <c r="AO2246"/>
      <c r="AP2246"/>
      <c r="AQ2246"/>
    </row>
    <row r="2247" spans="23:43" x14ac:dyDescent="0.25">
      <c r="W2247" t="b">
        <f t="shared" si="229"/>
        <v>1</v>
      </c>
      <c r="X2247" t="b">
        <f t="shared" si="230"/>
        <v>1</v>
      </c>
      <c r="Y2247"/>
      <c r="Z2247"/>
      <c r="AA2247"/>
      <c r="AF2247"/>
      <c r="AG2247"/>
      <c r="AH2247"/>
      <c r="AJ2247"/>
      <c r="AK2247"/>
      <c r="AL2247" t="b">
        <f t="shared" si="231"/>
        <v>1</v>
      </c>
      <c r="AM2247" t="b">
        <f t="shared" si="232"/>
        <v>1</v>
      </c>
      <c r="AN2247"/>
      <c r="AO2247"/>
      <c r="AP2247"/>
      <c r="AQ2247"/>
    </row>
    <row r="2248" spans="23:43" x14ac:dyDescent="0.25">
      <c r="W2248" t="b">
        <f t="shared" si="229"/>
        <v>1</v>
      </c>
      <c r="X2248" t="b">
        <f t="shared" si="230"/>
        <v>1</v>
      </c>
      <c r="Y2248"/>
      <c r="Z2248"/>
      <c r="AA2248"/>
      <c r="AF2248"/>
      <c r="AG2248"/>
      <c r="AH2248"/>
      <c r="AJ2248"/>
      <c r="AK2248"/>
      <c r="AL2248" t="b">
        <f t="shared" si="231"/>
        <v>1</v>
      </c>
      <c r="AM2248" t="b">
        <f t="shared" si="232"/>
        <v>1</v>
      </c>
      <c r="AN2248"/>
      <c r="AO2248"/>
      <c r="AP2248"/>
      <c r="AQ2248"/>
    </row>
    <row r="2249" spans="23:43" x14ac:dyDescent="0.25">
      <c r="W2249" t="b">
        <f t="shared" si="229"/>
        <v>1</v>
      </c>
      <c r="X2249" t="b">
        <f t="shared" si="230"/>
        <v>1</v>
      </c>
      <c r="Y2249"/>
      <c r="Z2249"/>
      <c r="AA2249"/>
      <c r="AF2249"/>
      <c r="AG2249"/>
      <c r="AH2249"/>
      <c r="AJ2249"/>
      <c r="AK2249"/>
      <c r="AL2249" t="b">
        <f t="shared" si="231"/>
        <v>1</v>
      </c>
      <c r="AM2249" t="b">
        <f t="shared" si="232"/>
        <v>1</v>
      </c>
      <c r="AN2249"/>
      <c r="AO2249"/>
      <c r="AP2249"/>
      <c r="AQ2249"/>
    </row>
    <row r="2250" spans="23:43" x14ac:dyDescent="0.25">
      <c r="W2250" t="b">
        <f t="shared" si="229"/>
        <v>1</v>
      </c>
      <c r="X2250" t="b">
        <f t="shared" si="230"/>
        <v>1</v>
      </c>
      <c r="Y2250"/>
      <c r="Z2250"/>
      <c r="AA2250"/>
      <c r="AF2250"/>
      <c r="AG2250"/>
      <c r="AH2250"/>
      <c r="AJ2250"/>
      <c r="AK2250"/>
      <c r="AL2250" t="b">
        <f t="shared" si="231"/>
        <v>1</v>
      </c>
      <c r="AM2250" t="b">
        <f t="shared" si="232"/>
        <v>1</v>
      </c>
      <c r="AN2250"/>
      <c r="AO2250"/>
      <c r="AP2250"/>
      <c r="AQ2250"/>
    </row>
    <row r="2251" spans="23:43" x14ac:dyDescent="0.25">
      <c r="W2251" t="b">
        <f t="shared" si="229"/>
        <v>1</v>
      </c>
      <c r="X2251" t="b">
        <f t="shared" si="230"/>
        <v>1</v>
      </c>
      <c r="Y2251"/>
      <c r="Z2251"/>
      <c r="AA2251"/>
      <c r="AF2251"/>
      <c r="AG2251"/>
      <c r="AH2251"/>
      <c r="AJ2251"/>
      <c r="AK2251"/>
      <c r="AL2251" t="b">
        <f t="shared" si="231"/>
        <v>1</v>
      </c>
      <c r="AM2251" t="b">
        <f t="shared" si="232"/>
        <v>1</v>
      </c>
      <c r="AN2251"/>
      <c r="AO2251"/>
      <c r="AP2251"/>
      <c r="AQ2251"/>
    </row>
    <row r="2252" spans="23:43" x14ac:dyDescent="0.25">
      <c r="W2252" t="b">
        <f t="shared" ref="W2252:W2315" si="233">IF(AND(U2252&lt;&gt;"",U2252&lt;&gt;"Grand Total",U2252&lt;&gt;"(blank)"),GETPIVOTDATA("Facility CCN",$U$10,"Facility CCN",U2252)=1,TRUE)</f>
        <v>1</v>
      </c>
      <c r="X2252" t="b">
        <f t="shared" ref="X2252:X2315" si="234">IF(AND(U2252&lt;&gt;"",U2252&lt;&gt;"Grand Total",U2252&lt;&gt;"(blank)"),LEN(U2252)=6,TRUE)</f>
        <v>1</v>
      </c>
      <c r="Y2252"/>
      <c r="Z2252"/>
      <c r="AA2252"/>
      <c r="AF2252"/>
      <c r="AG2252"/>
      <c r="AH2252"/>
      <c r="AJ2252"/>
      <c r="AK2252"/>
      <c r="AL2252" t="b">
        <f t="shared" ref="AL2252:AL2315" si="235">IF(AND(AJ2252&lt;&gt;"",AJ2252&lt;&gt;"Grand Total",AJ2252&lt;&gt;"(blank)"),GETPIVOTDATA("Provider NPI",$AJ$10,"Provider NPI",AJ2252)=1,TRUE)</f>
        <v>1</v>
      </c>
      <c r="AM2252" t="b">
        <f t="shared" ref="AM2252:AM2315" si="236">IF(AND(AJ2252&lt;&gt;"",AJ2252&lt;&gt;"Grand Total",AJ2252&lt;&gt;"(blank)"),LEN(AJ2252)=10,TRUE)</f>
        <v>1</v>
      </c>
      <c r="AN2252"/>
      <c r="AO2252"/>
      <c r="AP2252"/>
      <c r="AQ2252"/>
    </row>
    <row r="2253" spans="23:43" x14ac:dyDescent="0.25">
      <c r="W2253" t="b">
        <f t="shared" si="233"/>
        <v>1</v>
      </c>
      <c r="X2253" t="b">
        <f t="shared" si="234"/>
        <v>1</v>
      </c>
      <c r="Y2253"/>
      <c r="Z2253"/>
      <c r="AA2253"/>
      <c r="AF2253"/>
      <c r="AG2253"/>
      <c r="AH2253"/>
      <c r="AJ2253"/>
      <c r="AK2253"/>
      <c r="AL2253" t="b">
        <f t="shared" si="235"/>
        <v>1</v>
      </c>
      <c r="AM2253" t="b">
        <f t="shared" si="236"/>
        <v>1</v>
      </c>
      <c r="AN2253"/>
      <c r="AO2253"/>
      <c r="AP2253"/>
      <c r="AQ2253"/>
    </row>
    <row r="2254" spans="23:43" x14ac:dyDescent="0.25">
      <c r="W2254" t="b">
        <f t="shared" si="233"/>
        <v>1</v>
      </c>
      <c r="X2254" t="b">
        <f t="shared" si="234"/>
        <v>1</v>
      </c>
      <c r="Y2254"/>
      <c r="Z2254"/>
      <c r="AA2254"/>
      <c r="AF2254"/>
      <c r="AG2254"/>
      <c r="AH2254"/>
      <c r="AJ2254"/>
      <c r="AK2254"/>
      <c r="AL2254" t="b">
        <f t="shared" si="235"/>
        <v>1</v>
      </c>
      <c r="AM2254" t="b">
        <f t="shared" si="236"/>
        <v>1</v>
      </c>
      <c r="AN2254"/>
      <c r="AO2254"/>
      <c r="AP2254"/>
      <c r="AQ2254"/>
    </row>
    <row r="2255" spans="23:43" x14ac:dyDescent="0.25">
      <c r="W2255" t="b">
        <f t="shared" si="233"/>
        <v>1</v>
      </c>
      <c r="X2255" t="b">
        <f t="shared" si="234"/>
        <v>1</v>
      </c>
      <c r="Y2255"/>
      <c r="Z2255"/>
      <c r="AA2255"/>
      <c r="AF2255"/>
      <c r="AG2255"/>
      <c r="AH2255"/>
      <c r="AJ2255"/>
      <c r="AK2255"/>
      <c r="AL2255" t="b">
        <f t="shared" si="235"/>
        <v>1</v>
      </c>
      <c r="AM2255" t="b">
        <f t="shared" si="236"/>
        <v>1</v>
      </c>
      <c r="AN2255"/>
      <c r="AO2255"/>
      <c r="AP2255"/>
      <c r="AQ2255"/>
    </row>
    <row r="2256" spans="23:43" x14ac:dyDescent="0.25">
      <c r="W2256" t="b">
        <f t="shared" si="233"/>
        <v>1</v>
      </c>
      <c r="X2256" t="b">
        <f t="shared" si="234"/>
        <v>1</v>
      </c>
      <c r="Y2256"/>
      <c r="Z2256"/>
      <c r="AA2256"/>
      <c r="AF2256"/>
      <c r="AG2256"/>
      <c r="AH2256"/>
      <c r="AJ2256"/>
      <c r="AK2256"/>
      <c r="AL2256" t="b">
        <f t="shared" si="235"/>
        <v>1</v>
      </c>
      <c r="AM2256" t="b">
        <f t="shared" si="236"/>
        <v>1</v>
      </c>
      <c r="AN2256"/>
      <c r="AO2256"/>
      <c r="AP2256"/>
      <c r="AQ2256"/>
    </row>
    <row r="2257" spans="23:43" x14ac:dyDescent="0.25">
      <c r="W2257" t="b">
        <f t="shared" si="233"/>
        <v>1</v>
      </c>
      <c r="X2257" t="b">
        <f t="shared" si="234"/>
        <v>1</v>
      </c>
      <c r="Y2257"/>
      <c r="Z2257"/>
      <c r="AA2257"/>
      <c r="AF2257"/>
      <c r="AG2257"/>
      <c r="AH2257"/>
      <c r="AJ2257"/>
      <c r="AK2257"/>
      <c r="AL2257" t="b">
        <f t="shared" si="235"/>
        <v>1</v>
      </c>
      <c r="AM2257" t="b">
        <f t="shared" si="236"/>
        <v>1</v>
      </c>
      <c r="AN2257"/>
      <c r="AO2257"/>
      <c r="AP2257"/>
      <c r="AQ2257"/>
    </row>
    <row r="2258" spans="23:43" x14ac:dyDescent="0.25">
      <c r="W2258" t="b">
        <f t="shared" si="233"/>
        <v>1</v>
      </c>
      <c r="X2258" t="b">
        <f t="shared" si="234"/>
        <v>1</v>
      </c>
      <c r="Y2258"/>
      <c r="Z2258"/>
      <c r="AA2258"/>
      <c r="AF2258"/>
      <c r="AG2258"/>
      <c r="AH2258"/>
      <c r="AJ2258"/>
      <c r="AK2258"/>
      <c r="AL2258" t="b">
        <f t="shared" si="235"/>
        <v>1</v>
      </c>
      <c r="AM2258" t="b">
        <f t="shared" si="236"/>
        <v>1</v>
      </c>
      <c r="AN2258"/>
      <c r="AO2258"/>
      <c r="AP2258"/>
      <c r="AQ2258"/>
    </row>
    <row r="2259" spans="23:43" x14ac:dyDescent="0.25">
      <c r="W2259" t="b">
        <f t="shared" si="233"/>
        <v>1</v>
      </c>
      <c r="X2259" t="b">
        <f t="shared" si="234"/>
        <v>1</v>
      </c>
      <c r="Y2259"/>
      <c r="Z2259"/>
      <c r="AA2259"/>
      <c r="AF2259"/>
      <c r="AG2259"/>
      <c r="AH2259"/>
      <c r="AJ2259"/>
      <c r="AK2259"/>
      <c r="AL2259" t="b">
        <f t="shared" si="235"/>
        <v>1</v>
      </c>
      <c r="AM2259" t="b">
        <f t="shared" si="236"/>
        <v>1</v>
      </c>
      <c r="AN2259"/>
      <c r="AO2259"/>
      <c r="AP2259"/>
      <c r="AQ2259"/>
    </row>
    <row r="2260" spans="23:43" x14ac:dyDescent="0.25">
      <c r="W2260" t="b">
        <f t="shared" si="233"/>
        <v>1</v>
      </c>
      <c r="X2260" t="b">
        <f t="shared" si="234"/>
        <v>1</v>
      </c>
      <c r="Y2260"/>
      <c r="Z2260"/>
      <c r="AA2260"/>
      <c r="AF2260"/>
      <c r="AG2260"/>
      <c r="AH2260"/>
      <c r="AJ2260"/>
      <c r="AK2260"/>
      <c r="AL2260" t="b">
        <f t="shared" si="235"/>
        <v>1</v>
      </c>
      <c r="AM2260" t="b">
        <f t="shared" si="236"/>
        <v>1</v>
      </c>
      <c r="AN2260"/>
      <c r="AO2260"/>
      <c r="AP2260"/>
      <c r="AQ2260"/>
    </row>
    <row r="2261" spans="23:43" x14ac:dyDescent="0.25">
      <c r="W2261" t="b">
        <f t="shared" si="233"/>
        <v>1</v>
      </c>
      <c r="X2261" t="b">
        <f t="shared" si="234"/>
        <v>1</v>
      </c>
      <c r="Y2261"/>
      <c r="Z2261"/>
      <c r="AA2261"/>
      <c r="AF2261"/>
      <c r="AG2261"/>
      <c r="AH2261"/>
      <c r="AJ2261"/>
      <c r="AK2261"/>
      <c r="AL2261" t="b">
        <f t="shared" si="235"/>
        <v>1</v>
      </c>
      <c r="AM2261" t="b">
        <f t="shared" si="236"/>
        <v>1</v>
      </c>
      <c r="AN2261"/>
      <c r="AO2261"/>
      <c r="AP2261"/>
      <c r="AQ2261"/>
    </row>
    <row r="2262" spans="23:43" x14ac:dyDescent="0.25">
      <c r="W2262" t="b">
        <f t="shared" si="233"/>
        <v>1</v>
      </c>
      <c r="X2262" t="b">
        <f t="shared" si="234"/>
        <v>1</v>
      </c>
      <c r="Y2262"/>
      <c r="Z2262"/>
      <c r="AA2262"/>
      <c r="AF2262"/>
      <c r="AG2262"/>
      <c r="AH2262"/>
      <c r="AJ2262"/>
      <c r="AK2262"/>
      <c r="AL2262" t="b">
        <f t="shared" si="235"/>
        <v>1</v>
      </c>
      <c r="AM2262" t="b">
        <f t="shared" si="236"/>
        <v>1</v>
      </c>
      <c r="AN2262"/>
      <c r="AO2262"/>
      <c r="AP2262"/>
      <c r="AQ2262"/>
    </row>
    <row r="2263" spans="23:43" x14ac:dyDescent="0.25">
      <c r="W2263" t="b">
        <f t="shared" si="233"/>
        <v>1</v>
      </c>
      <c r="X2263" t="b">
        <f t="shared" si="234"/>
        <v>1</v>
      </c>
      <c r="Y2263"/>
      <c r="Z2263"/>
      <c r="AA2263"/>
      <c r="AF2263"/>
      <c r="AG2263"/>
      <c r="AH2263"/>
      <c r="AJ2263"/>
      <c r="AK2263"/>
      <c r="AL2263" t="b">
        <f t="shared" si="235"/>
        <v>1</v>
      </c>
      <c r="AM2263" t="b">
        <f t="shared" si="236"/>
        <v>1</v>
      </c>
      <c r="AN2263"/>
      <c r="AO2263"/>
      <c r="AP2263"/>
      <c r="AQ2263"/>
    </row>
    <row r="2264" spans="23:43" x14ac:dyDescent="0.25">
      <c r="W2264" t="b">
        <f t="shared" si="233"/>
        <v>1</v>
      </c>
      <c r="X2264" t="b">
        <f t="shared" si="234"/>
        <v>1</v>
      </c>
      <c r="Y2264"/>
      <c r="Z2264"/>
      <c r="AA2264"/>
      <c r="AF2264"/>
      <c r="AG2264"/>
      <c r="AH2264"/>
      <c r="AJ2264"/>
      <c r="AK2264"/>
      <c r="AL2264" t="b">
        <f t="shared" si="235"/>
        <v>1</v>
      </c>
      <c r="AM2264" t="b">
        <f t="shared" si="236"/>
        <v>1</v>
      </c>
      <c r="AN2264"/>
      <c r="AO2264"/>
      <c r="AP2264"/>
      <c r="AQ2264"/>
    </row>
    <row r="2265" spans="23:43" x14ac:dyDescent="0.25">
      <c r="W2265" t="b">
        <f t="shared" si="233"/>
        <v>1</v>
      </c>
      <c r="X2265" t="b">
        <f t="shared" si="234"/>
        <v>1</v>
      </c>
      <c r="Y2265"/>
      <c r="Z2265"/>
      <c r="AA2265"/>
      <c r="AF2265"/>
      <c r="AG2265"/>
      <c r="AH2265"/>
      <c r="AJ2265"/>
      <c r="AK2265"/>
      <c r="AL2265" t="b">
        <f t="shared" si="235"/>
        <v>1</v>
      </c>
      <c r="AM2265" t="b">
        <f t="shared" si="236"/>
        <v>1</v>
      </c>
      <c r="AN2265"/>
      <c r="AO2265"/>
      <c r="AP2265"/>
      <c r="AQ2265"/>
    </row>
    <row r="2266" spans="23:43" x14ac:dyDescent="0.25">
      <c r="W2266" t="b">
        <f t="shared" si="233"/>
        <v>1</v>
      </c>
      <c r="X2266" t="b">
        <f t="shared" si="234"/>
        <v>1</v>
      </c>
      <c r="Y2266"/>
      <c r="Z2266"/>
      <c r="AA2266"/>
      <c r="AF2266"/>
      <c r="AG2266"/>
      <c r="AH2266"/>
      <c r="AJ2266"/>
      <c r="AK2266"/>
      <c r="AL2266" t="b">
        <f t="shared" si="235"/>
        <v>1</v>
      </c>
      <c r="AM2266" t="b">
        <f t="shared" si="236"/>
        <v>1</v>
      </c>
      <c r="AN2266"/>
      <c r="AO2266"/>
      <c r="AP2266"/>
      <c r="AQ2266"/>
    </row>
    <row r="2267" spans="23:43" x14ac:dyDescent="0.25">
      <c r="W2267" t="b">
        <f t="shared" si="233"/>
        <v>1</v>
      </c>
      <c r="X2267" t="b">
        <f t="shared" si="234"/>
        <v>1</v>
      </c>
      <c r="Y2267"/>
      <c r="Z2267"/>
      <c r="AA2267"/>
      <c r="AF2267"/>
      <c r="AG2267"/>
      <c r="AH2267"/>
      <c r="AJ2267"/>
      <c r="AK2267"/>
      <c r="AL2267" t="b">
        <f t="shared" si="235"/>
        <v>1</v>
      </c>
      <c r="AM2267" t="b">
        <f t="shared" si="236"/>
        <v>1</v>
      </c>
      <c r="AN2267"/>
      <c r="AO2267"/>
      <c r="AP2267"/>
      <c r="AQ2267"/>
    </row>
    <row r="2268" spans="23:43" x14ac:dyDescent="0.25">
      <c r="W2268" t="b">
        <f t="shared" si="233"/>
        <v>1</v>
      </c>
      <c r="X2268" t="b">
        <f t="shared" si="234"/>
        <v>1</v>
      </c>
      <c r="Y2268"/>
      <c r="Z2268"/>
      <c r="AA2268"/>
      <c r="AF2268"/>
      <c r="AG2268"/>
      <c r="AH2268"/>
      <c r="AJ2268"/>
      <c r="AK2268"/>
      <c r="AL2268" t="b">
        <f t="shared" si="235"/>
        <v>1</v>
      </c>
      <c r="AM2268" t="b">
        <f t="shared" si="236"/>
        <v>1</v>
      </c>
      <c r="AN2268"/>
      <c r="AO2268"/>
      <c r="AP2268"/>
      <c r="AQ2268"/>
    </row>
    <row r="2269" spans="23:43" x14ac:dyDescent="0.25">
      <c r="W2269" t="b">
        <f t="shared" si="233"/>
        <v>1</v>
      </c>
      <c r="X2269" t="b">
        <f t="shared" si="234"/>
        <v>1</v>
      </c>
      <c r="Y2269"/>
      <c r="Z2269"/>
      <c r="AA2269"/>
      <c r="AF2269"/>
      <c r="AG2269"/>
      <c r="AH2269"/>
      <c r="AJ2269"/>
      <c r="AK2269"/>
      <c r="AL2269" t="b">
        <f t="shared" si="235"/>
        <v>1</v>
      </c>
      <c r="AM2269" t="b">
        <f t="shared" si="236"/>
        <v>1</v>
      </c>
      <c r="AN2269"/>
      <c r="AO2269"/>
      <c r="AP2269"/>
      <c r="AQ2269"/>
    </row>
    <row r="2270" spans="23:43" x14ac:dyDescent="0.25">
      <c r="W2270" t="b">
        <f t="shared" si="233"/>
        <v>1</v>
      </c>
      <c r="X2270" t="b">
        <f t="shared" si="234"/>
        <v>1</v>
      </c>
      <c r="Y2270"/>
      <c r="Z2270"/>
      <c r="AA2270"/>
      <c r="AF2270"/>
      <c r="AG2270"/>
      <c r="AH2270"/>
      <c r="AJ2270"/>
      <c r="AK2270"/>
      <c r="AL2270" t="b">
        <f t="shared" si="235"/>
        <v>1</v>
      </c>
      <c r="AM2270" t="b">
        <f t="shared" si="236"/>
        <v>1</v>
      </c>
      <c r="AN2270"/>
      <c r="AO2270"/>
      <c r="AP2270"/>
      <c r="AQ2270"/>
    </row>
    <row r="2271" spans="23:43" x14ac:dyDescent="0.25">
      <c r="W2271" t="b">
        <f t="shared" si="233"/>
        <v>1</v>
      </c>
      <c r="X2271" t="b">
        <f t="shared" si="234"/>
        <v>1</v>
      </c>
      <c r="Y2271"/>
      <c r="Z2271"/>
      <c r="AA2271"/>
      <c r="AF2271"/>
      <c r="AG2271"/>
      <c r="AH2271"/>
      <c r="AJ2271"/>
      <c r="AK2271"/>
      <c r="AL2271" t="b">
        <f t="shared" si="235"/>
        <v>1</v>
      </c>
      <c r="AM2271" t="b">
        <f t="shared" si="236"/>
        <v>1</v>
      </c>
      <c r="AN2271"/>
      <c r="AO2271"/>
      <c r="AP2271"/>
      <c r="AQ2271"/>
    </row>
    <row r="2272" spans="23:43" x14ac:dyDescent="0.25">
      <c r="W2272" t="b">
        <f t="shared" si="233"/>
        <v>1</v>
      </c>
      <c r="X2272" t="b">
        <f t="shared" si="234"/>
        <v>1</v>
      </c>
      <c r="Y2272"/>
      <c r="Z2272"/>
      <c r="AA2272"/>
      <c r="AF2272"/>
      <c r="AG2272"/>
      <c r="AH2272"/>
      <c r="AJ2272"/>
      <c r="AK2272"/>
      <c r="AL2272" t="b">
        <f t="shared" si="235"/>
        <v>1</v>
      </c>
      <c r="AM2272" t="b">
        <f t="shared" si="236"/>
        <v>1</v>
      </c>
      <c r="AN2272"/>
      <c r="AO2272"/>
      <c r="AP2272"/>
      <c r="AQ2272"/>
    </row>
    <row r="2273" spans="23:43" x14ac:dyDescent="0.25">
      <c r="W2273" t="b">
        <f t="shared" si="233"/>
        <v>1</v>
      </c>
      <c r="X2273" t="b">
        <f t="shared" si="234"/>
        <v>1</v>
      </c>
      <c r="Y2273"/>
      <c r="Z2273"/>
      <c r="AA2273"/>
      <c r="AF2273"/>
      <c r="AG2273"/>
      <c r="AH2273"/>
      <c r="AJ2273"/>
      <c r="AK2273"/>
      <c r="AL2273" t="b">
        <f t="shared" si="235"/>
        <v>1</v>
      </c>
      <c r="AM2273" t="b">
        <f t="shared" si="236"/>
        <v>1</v>
      </c>
      <c r="AN2273"/>
      <c r="AO2273"/>
      <c r="AP2273"/>
      <c r="AQ2273"/>
    </row>
    <row r="2274" spans="23:43" x14ac:dyDescent="0.25">
      <c r="W2274" t="b">
        <f t="shared" si="233"/>
        <v>1</v>
      </c>
      <c r="X2274" t="b">
        <f t="shared" si="234"/>
        <v>1</v>
      </c>
      <c r="Y2274"/>
      <c r="Z2274"/>
      <c r="AA2274"/>
      <c r="AF2274"/>
      <c r="AG2274"/>
      <c r="AH2274"/>
      <c r="AJ2274"/>
      <c r="AK2274"/>
      <c r="AL2274" t="b">
        <f t="shared" si="235"/>
        <v>1</v>
      </c>
      <c r="AM2274" t="b">
        <f t="shared" si="236"/>
        <v>1</v>
      </c>
      <c r="AN2274"/>
      <c r="AO2274"/>
      <c r="AP2274"/>
      <c r="AQ2274"/>
    </row>
    <row r="2275" spans="23:43" x14ac:dyDescent="0.25">
      <c r="W2275" t="b">
        <f t="shared" si="233"/>
        <v>1</v>
      </c>
      <c r="X2275" t="b">
        <f t="shared" si="234"/>
        <v>1</v>
      </c>
      <c r="Y2275"/>
      <c r="Z2275"/>
      <c r="AA2275"/>
      <c r="AF2275"/>
      <c r="AG2275"/>
      <c r="AH2275"/>
      <c r="AJ2275"/>
      <c r="AK2275"/>
      <c r="AL2275" t="b">
        <f t="shared" si="235"/>
        <v>1</v>
      </c>
      <c r="AM2275" t="b">
        <f t="shared" si="236"/>
        <v>1</v>
      </c>
      <c r="AN2275"/>
      <c r="AO2275"/>
      <c r="AP2275"/>
      <c r="AQ2275"/>
    </row>
    <row r="2276" spans="23:43" x14ac:dyDescent="0.25">
      <c r="W2276" t="b">
        <f t="shared" si="233"/>
        <v>1</v>
      </c>
      <c r="X2276" t="b">
        <f t="shared" si="234"/>
        <v>1</v>
      </c>
      <c r="Y2276"/>
      <c r="Z2276"/>
      <c r="AA2276"/>
      <c r="AF2276"/>
      <c r="AG2276"/>
      <c r="AH2276"/>
      <c r="AJ2276"/>
      <c r="AK2276"/>
      <c r="AL2276" t="b">
        <f t="shared" si="235"/>
        <v>1</v>
      </c>
      <c r="AM2276" t="b">
        <f t="shared" si="236"/>
        <v>1</v>
      </c>
      <c r="AN2276"/>
      <c r="AO2276"/>
      <c r="AP2276"/>
      <c r="AQ2276"/>
    </row>
    <row r="2277" spans="23:43" x14ac:dyDescent="0.25">
      <c r="W2277" t="b">
        <f t="shared" si="233"/>
        <v>1</v>
      </c>
      <c r="X2277" t="b">
        <f t="shared" si="234"/>
        <v>1</v>
      </c>
      <c r="Y2277"/>
      <c r="Z2277"/>
      <c r="AA2277"/>
      <c r="AF2277"/>
      <c r="AG2277"/>
      <c r="AH2277"/>
      <c r="AJ2277"/>
      <c r="AK2277"/>
      <c r="AL2277" t="b">
        <f t="shared" si="235"/>
        <v>1</v>
      </c>
      <c r="AM2277" t="b">
        <f t="shared" si="236"/>
        <v>1</v>
      </c>
      <c r="AN2277"/>
      <c r="AO2277"/>
      <c r="AP2277"/>
      <c r="AQ2277"/>
    </row>
    <row r="2278" spans="23:43" x14ac:dyDescent="0.25">
      <c r="W2278" t="b">
        <f t="shared" si="233"/>
        <v>1</v>
      </c>
      <c r="X2278" t="b">
        <f t="shared" si="234"/>
        <v>1</v>
      </c>
      <c r="Y2278"/>
      <c r="Z2278"/>
      <c r="AA2278"/>
      <c r="AF2278"/>
      <c r="AG2278"/>
      <c r="AH2278"/>
      <c r="AJ2278"/>
      <c r="AK2278"/>
      <c r="AL2278" t="b">
        <f t="shared" si="235"/>
        <v>1</v>
      </c>
      <c r="AM2278" t="b">
        <f t="shared" si="236"/>
        <v>1</v>
      </c>
      <c r="AN2278"/>
      <c r="AO2278"/>
      <c r="AP2278"/>
      <c r="AQ2278"/>
    </row>
    <row r="2279" spans="23:43" x14ac:dyDescent="0.25">
      <c r="W2279" t="b">
        <f t="shared" si="233"/>
        <v>1</v>
      </c>
      <c r="X2279" t="b">
        <f t="shared" si="234"/>
        <v>1</v>
      </c>
      <c r="Y2279"/>
      <c r="Z2279"/>
      <c r="AA2279"/>
      <c r="AF2279"/>
      <c r="AG2279"/>
      <c r="AH2279"/>
      <c r="AJ2279"/>
      <c r="AK2279"/>
      <c r="AL2279" t="b">
        <f t="shared" si="235"/>
        <v>1</v>
      </c>
      <c r="AM2279" t="b">
        <f t="shared" si="236"/>
        <v>1</v>
      </c>
      <c r="AN2279"/>
      <c r="AO2279"/>
      <c r="AP2279"/>
      <c r="AQ2279"/>
    </row>
    <row r="2280" spans="23:43" x14ac:dyDescent="0.25">
      <c r="W2280" t="b">
        <f t="shared" si="233"/>
        <v>1</v>
      </c>
      <c r="X2280" t="b">
        <f t="shared" si="234"/>
        <v>1</v>
      </c>
      <c r="Y2280"/>
      <c r="Z2280"/>
      <c r="AA2280"/>
      <c r="AF2280"/>
      <c r="AG2280"/>
      <c r="AH2280"/>
      <c r="AJ2280"/>
      <c r="AK2280"/>
      <c r="AL2280" t="b">
        <f t="shared" si="235"/>
        <v>1</v>
      </c>
      <c r="AM2280" t="b">
        <f t="shared" si="236"/>
        <v>1</v>
      </c>
      <c r="AN2280"/>
      <c r="AO2280"/>
      <c r="AP2280"/>
      <c r="AQ2280"/>
    </row>
    <row r="2281" spans="23:43" x14ac:dyDescent="0.25">
      <c r="W2281" t="b">
        <f t="shared" si="233"/>
        <v>1</v>
      </c>
      <c r="X2281" t="b">
        <f t="shared" si="234"/>
        <v>1</v>
      </c>
      <c r="Y2281"/>
      <c r="Z2281"/>
      <c r="AA2281"/>
      <c r="AF2281"/>
      <c r="AG2281"/>
      <c r="AH2281"/>
      <c r="AJ2281"/>
      <c r="AK2281"/>
      <c r="AL2281" t="b">
        <f t="shared" si="235"/>
        <v>1</v>
      </c>
      <c r="AM2281" t="b">
        <f t="shared" si="236"/>
        <v>1</v>
      </c>
      <c r="AN2281"/>
      <c r="AO2281"/>
      <c r="AP2281"/>
      <c r="AQ2281"/>
    </row>
    <row r="2282" spans="23:43" x14ac:dyDescent="0.25">
      <c r="W2282" t="b">
        <f t="shared" si="233"/>
        <v>1</v>
      </c>
      <c r="X2282" t="b">
        <f t="shared" si="234"/>
        <v>1</v>
      </c>
      <c r="Y2282"/>
      <c r="Z2282"/>
      <c r="AA2282"/>
      <c r="AF2282"/>
      <c r="AG2282"/>
      <c r="AH2282"/>
      <c r="AJ2282"/>
      <c r="AK2282"/>
      <c r="AL2282" t="b">
        <f t="shared" si="235"/>
        <v>1</v>
      </c>
      <c r="AM2282" t="b">
        <f t="shared" si="236"/>
        <v>1</v>
      </c>
      <c r="AN2282"/>
      <c r="AO2282"/>
      <c r="AP2282"/>
      <c r="AQ2282"/>
    </row>
    <row r="2283" spans="23:43" x14ac:dyDescent="0.25">
      <c r="W2283" t="b">
        <f t="shared" si="233"/>
        <v>1</v>
      </c>
      <c r="X2283" t="b">
        <f t="shared" si="234"/>
        <v>1</v>
      </c>
      <c r="Y2283"/>
      <c r="Z2283"/>
      <c r="AA2283"/>
      <c r="AF2283"/>
      <c r="AG2283"/>
      <c r="AH2283"/>
      <c r="AJ2283"/>
      <c r="AK2283"/>
      <c r="AL2283" t="b">
        <f t="shared" si="235"/>
        <v>1</v>
      </c>
      <c r="AM2283" t="b">
        <f t="shared" si="236"/>
        <v>1</v>
      </c>
      <c r="AN2283"/>
      <c r="AO2283"/>
      <c r="AP2283"/>
      <c r="AQ2283"/>
    </row>
    <row r="2284" spans="23:43" x14ac:dyDescent="0.25">
      <c r="W2284" t="b">
        <f t="shared" si="233"/>
        <v>1</v>
      </c>
      <c r="X2284" t="b">
        <f t="shared" si="234"/>
        <v>1</v>
      </c>
      <c r="Y2284"/>
      <c r="Z2284"/>
      <c r="AA2284"/>
      <c r="AF2284"/>
      <c r="AG2284"/>
      <c r="AH2284"/>
      <c r="AJ2284"/>
      <c r="AK2284"/>
      <c r="AL2284" t="b">
        <f t="shared" si="235"/>
        <v>1</v>
      </c>
      <c r="AM2284" t="b">
        <f t="shared" si="236"/>
        <v>1</v>
      </c>
      <c r="AN2284"/>
      <c r="AO2284"/>
      <c r="AP2284"/>
      <c r="AQ2284"/>
    </row>
    <row r="2285" spans="23:43" x14ac:dyDescent="0.25">
      <c r="W2285" t="b">
        <f t="shared" si="233"/>
        <v>1</v>
      </c>
      <c r="X2285" t="b">
        <f t="shared" si="234"/>
        <v>1</v>
      </c>
      <c r="Y2285"/>
      <c r="Z2285"/>
      <c r="AA2285"/>
      <c r="AF2285"/>
      <c r="AG2285"/>
      <c r="AH2285"/>
      <c r="AJ2285"/>
      <c r="AK2285"/>
      <c r="AL2285" t="b">
        <f t="shared" si="235"/>
        <v>1</v>
      </c>
      <c r="AM2285" t="b">
        <f t="shared" si="236"/>
        <v>1</v>
      </c>
      <c r="AN2285"/>
      <c r="AO2285"/>
      <c r="AP2285"/>
      <c r="AQ2285"/>
    </row>
    <row r="2286" spans="23:43" x14ac:dyDescent="0.25">
      <c r="W2286" t="b">
        <f t="shared" si="233"/>
        <v>1</v>
      </c>
      <c r="X2286" t="b">
        <f t="shared" si="234"/>
        <v>1</v>
      </c>
      <c r="Y2286"/>
      <c r="Z2286"/>
      <c r="AA2286"/>
      <c r="AF2286"/>
      <c r="AG2286"/>
      <c r="AH2286"/>
      <c r="AJ2286"/>
      <c r="AK2286"/>
      <c r="AL2286" t="b">
        <f t="shared" si="235"/>
        <v>1</v>
      </c>
      <c r="AM2286" t="b">
        <f t="shared" si="236"/>
        <v>1</v>
      </c>
      <c r="AN2286"/>
      <c r="AO2286"/>
      <c r="AP2286"/>
      <c r="AQ2286"/>
    </row>
    <row r="2287" spans="23:43" x14ac:dyDescent="0.25">
      <c r="W2287" t="b">
        <f t="shared" si="233"/>
        <v>1</v>
      </c>
      <c r="X2287" t="b">
        <f t="shared" si="234"/>
        <v>1</v>
      </c>
      <c r="Y2287"/>
      <c r="Z2287"/>
      <c r="AA2287"/>
      <c r="AF2287"/>
      <c r="AG2287"/>
      <c r="AH2287"/>
      <c r="AJ2287"/>
      <c r="AK2287"/>
      <c r="AL2287" t="b">
        <f t="shared" si="235"/>
        <v>1</v>
      </c>
      <c r="AM2287" t="b">
        <f t="shared" si="236"/>
        <v>1</v>
      </c>
      <c r="AN2287"/>
      <c r="AO2287"/>
      <c r="AP2287"/>
      <c r="AQ2287"/>
    </row>
    <row r="2288" spans="23:43" x14ac:dyDescent="0.25">
      <c r="W2288" t="b">
        <f t="shared" si="233"/>
        <v>1</v>
      </c>
      <c r="X2288" t="b">
        <f t="shared" si="234"/>
        <v>1</v>
      </c>
      <c r="Y2288"/>
      <c r="Z2288"/>
      <c r="AA2288"/>
      <c r="AF2288"/>
      <c r="AG2288"/>
      <c r="AH2288"/>
      <c r="AJ2288"/>
      <c r="AK2288"/>
      <c r="AL2288" t="b">
        <f t="shared" si="235"/>
        <v>1</v>
      </c>
      <c r="AM2288" t="b">
        <f t="shared" si="236"/>
        <v>1</v>
      </c>
      <c r="AN2288"/>
      <c r="AO2288"/>
      <c r="AP2288"/>
      <c r="AQ2288"/>
    </row>
    <row r="2289" spans="23:43" x14ac:dyDescent="0.25">
      <c r="W2289" t="b">
        <f t="shared" si="233"/>
        <v>1</v>
      </c>
      <c r="X2289" t="b">
        <f t="shared" si="234"/>
        <v>1</v>
      </c>
      <c r="Y2289"/>
      <c r="Z2289"/>
      <c r="AA2289"/>
      <c r="AF2289"/>
      <c r="AG2289"/>
      <c r="AH2289"/>
      <c r="AJ2289"/>
      <c r="AK2289"/>
      <c r="AL2289" t="b">
        <f t="shared" si="235"/>
        <v>1</v>
      </c>
      <c r="AM2289" t="b">
        <f t="shared" si="236"/>
        <v>1</v>
      </c>
      <c r="AN2289"/>
      <c r="AO2289"/>
      <c r="AP2289"/>
      <c r="AQ2289"/>
    </row>
    <row r="2290" spans="23:43" x14ac:dyDescent="0.25">
      <c r="W2290" t="b">
        <f t="shared" si="233"/>
        <v>1</v>
      </c>
      <c r="X2290" t="b">
        <f t="shared" si="234"/>
        <v>1</v>
      </c>
      <c r="Y2290"/>
      <c r="Z2290"/>
      <c r="AA2290"/>
      <c r="AF2290"/>
      <c r="AG2290"/>
      <c r="AH2290"/>
      <c r="AJ2290"/>
      <c r="AK2290"/>
      <c r="AL2290" t="b">
        <f t="shared" si="235"/>
        <v>1</v>
      </c>
      <c r="AM2290" t="b">
        <f t="shared" si="236"/>
        <v>1</v>
      </c>
      <c r="AN2290"/>
      <c r="AO2290"/>
      <c r="AP2290"/>
      <c r="AQ2290"/>
    </row>
    <row r="2291" spans="23:43" x14ac:dyDescent="0.25">
      <c r="W2291" t="b">
        <f t="shared" si="233"/>
        <v>1</v>
      </c>
      <c r="X2291" t="b">
        <f t="shared" si="234"/>
        <v>1</v>
      </c>
      <c r="Y2291"/>
      <c r="Z2291"/>
      <c r="AA2291"/>
      <c r="AF2291"/>
      <c r="AG2291"/>
      <c r="AH2291"/>
      <c r="AJ2291"/>
      <c r="AK2291"/>
      <c r="AL2291" t="b">
        <f t="shared" si="235"/>
        <v>1</v>
      </c>
      <c r="AM2291" t="b">
        <f t="shared" si="236"/>
        <v>1</v>
      </c>
      <c r="AN2291"/>
      <c r="AO2291"/>
      <c r="AP2291"/>
      <c r="AQ2291"/>
    </row>
    <row r="2292" spans="23:43" x14ac:dyDescent="0.25">
      <c r="W2292" t="b">
        <f t="shared" si="233"/>
        <v>1</v>
      </c>
      <c r="X2292" t="b">
        <f t="shared" si="234"/>
        <v>1</v>
      </c>
      <c r="Y2292"/>
      <c r="Z2292"/>
      <c r="AA2292"/>
      <c r="AF2292"/>
      <c r="AG2292"/>
      <c r="AH2292"/>
      <c r="AJ2292"/>
      <c r="AK2292"/>
      <c r="AL2292" t="b">
        <f t="shared" si="235"/>
        <v>1</v>
      </c>
      <c r="AM2292" t="b">
        <f t="shared" si="236"/>
        <v>1</v>
      </c>
      <c r="AN2292"/>
      <c r="AO2292"/>
      <c r="AP2292"/>
      <c r="AQ2292"/>
    </row>
    <row r="2293" spans="23:43" x14ac:dyDescent="0.25">
      <c r="W2293" t="b">
        <f t="shared" si="233"/>
        <v>1</v>
      </c>
      <c r="X2293" t="b">
        <f t="shared" si="234"/>
        <v>1</v>
      </c>
      <c r="Y2293"/>
      <c r="Z2293"/>
      <c r="AA2293"/>
      <c r="AF2293"/>
      <c r="AG2293"/>
      <c r="AH2293"/>
      <c r="AJ2293"/>
      <c r="AK2293"/>
      <c r="AL2293" t="b">
        <f t="shared" si="235"/>
        <v>1</v>
      </c>
      <c r="AM2293" t="b">
        <f t="shared" si="236"/>
        <v>1</v>
      </c>
      <c r="AN2293"/>
      <c r="AO2293"/>
      <c r="AP2293"/>
      <c r="AQ2293"/>
    </row>
    <row r="2294" spans="23:43" x14ac:dyDescent="0.25">
      <c r="W2294" t="b">
        <f t="shared" si="233"/>
        <v>1</v>
      </c>
      <c r="X2294" t="b">
        <f t="shared" si="234"/>
        <v>1</v>
      </c>
      <c r="Y2294"/>
      <c r="Z2294"/>
      <c r="AA2294"/>
      <c r="AF2294"/>
      <c r="AG2294"/>
      <c r="AH2294"/>
      <c r="AJ2294"/>
      <c r="AK2294"/>
      <c r="AL2294" t="b">
        <f t="shared" si="235"/>
        <v>1</v>
      </c>
      <c r="AM2294" t="b">
        <f t="shared" si="236"/>
        <v>1</v>
      </c>
      <c r="AN2294"/>
      <c r="AO2294"/>
      <c r="AP2294"/>
      <c r="AQ2294"/>
    </row>
    <row r="2295" spans="23:43" x14ac:dyDescent="0.25">
      <c r="W2295" t="b">
        <f t="shared" si="233"/>
        <v>1</v>
      </c>
      <c r="X2295" t="b">
        <f t="shared" si="234"/>
        <v>1</v>
      </c>
      <c r="Y2295"/>
      <c r="Z2295"/>
      <c r="AA2295"/>
      <c r="AF2295"/>
      <c r="AG2295"/>
      <c r="AH2295"/>
      <c r="AJ2295"/>
      <c r="AK2295"/>
      <c r="AL2295" t="b">
        <f t="shared" si="235"/>
        <v>1</v>
      </c>
      <c r="AM2295" t="b">
        <f t="shared" si="236"/>
        <v>1</v>
      </c>
      <c r="AN2295"/>
      <c r="AO2295"/>
      <c r="AP2295"/>
      <c r="AQ2295"/>
    </row>
    <row r="2296" spans="23:43" x14ac:dyDescent="0.25">
      <c r="W2296" t="b">
        <f t="shared" si="233"/>
        <v>1</v>
      </c>
      <c r="X2296" t="b">
        <f t="shared" si="234"/>
        <v>1</v>
      </c>
      <c r="Y2296"/>
      <c r="Z2296"/>
      <c r="AA2296"/>
      <c r="AF2296"/>
      <c r="AG2296"/>
      <c r="AH2296"/>
      <c r="AJ2296"/>
      <c r="AK2296"/>
      <c r="AL2296" t="b">
        <f t="shared" si="235"/>
        <v>1</v>
      </c>
      <c r="AM2296" t="b">
        <f t="shared" si="236"/>
        <v>1</v>
      </c>
      <c r="AN2296"/>
      <c r="AO2296"/>
      <c r="AP2296"/>
      <c r="AQ2296"/>
    </row>
    <row r="2297" spans="23:43" x14ac:dyDescent="0.25">
      <c r="W2297" t="b">
        <f t="shared" si="233"/>
        <v>1</v>
      </c>
      <c r="X2297" t="b">
        <f t="shared" si="234"/>
        <v>1</v>
      </c>
      <c r="Y2297"/>
      <c r="Z2297"/>
      <c r="AA2297"/>
      <c r="AF2297"/>
      <c r="AG2297"/>
      <c r="AH2297"/>
      <c r="AJ2297"/>
      <c r="AK2297"/>
      <c r="AL2297" t="b">
        <f t="shared" si="235"/>
        <v>1</v>
      </c>
      <c r="AM2297" t="b">
        <f t="shared" si="236"/>
        <v>1</v>
      </c>
      <c r="AN2297"/>
      <c r="AO2297"/>
      <c r="AP2297"/>
      <c r="AQ2297"/>
    </row>
    <row r="2298" spans="23:43" x14ac:dyDescent="0.25">
      <c r="W2298" t="b">
        <f t="shared" si="233"/>
        <v>1</v>
      </c>
      <c r="X2298" t="b">
        <f t="shared" si="234"/>
        <v>1</v>
      </c>
      <c r="Y2298"/>
      <c r="Z2298"/>
      <c r="AA2298"/>
      <c r="AF2298"/>
      <c r="AG2298"/>
      <c r="AH2298"/>
      <c r="AJ2298"/>
      <c r="AK2298"/>
      <c r="AL2298" t="b">
        <f t="shared" si="235"/>
        <v>1</v>
      </c>
      <c r="AM2298" t="b">
        <f t="shared" si="236"/>
        <v>1</v>
      </c>
      <c r="AN2298"/>
      <c r="AO2298"/>
      <c r="AP2298"/>
      <c r="AQ2298"/>
    </row>
    <row r="2299" spans="23:43" x14ac:dyDescent="0.25">
      <c r="W2299" t="b">
        <f t="shared" si="233"/>
        <v>1</v>
      </c>
      <c r="X2299" t="b">
        <f t="shared" si="234"/>
        <v>1</v>
      </c>
      <c r="Y2299"/>
      <c r="Z2299"/>
      <c r="AA2299"/>
      <c r="AF2299"/>
      <c r="AG2299"/>
      <c r="AH2299"/>
      <c r="AJ2299"/>
      <c r="AK2299"/>
      <c r="AL2299" t="b">
        <f t="shared" si="235"/>
        <v>1</v>
      </c>
      <c r="AM2299" t="b">
        <f t="shared" si="236"/>
        <v>1</v>
      </c>
      <c r="AN2299"/>
      <c r="AO2299"/>
      <c r="AP2299"/>
      <c r="AQ2299"/>
    </row>
    <row r="2300" spans="23:43" x14ac:dyDescent="0.25">
      <c r="W2300" t="b">
        <f t="shared" si="233"/>
        <v>1</v>
      </c>
      <c r="X2300" t="b">
        <f t="shared" si="234"/>
        <v>1</v>
      </c>
      <c r="Y2300"/>
      <c r="Z2300"/>
      <c r="AA2300"/>
      <c r="AF2300"/>
      <c r="AG2300"/>
      <c r="AH2300"/>
      <c r="AJ2300"/>
      <c r="AK2300"/>
      <c r="AL2300" t="b">
        <f t="shared" si="235"/>
        <v>1</v>
      </c>
      <c r="AM2300" t="b">
        <f t="shared" si="236"/>
        <v>1</v>
      </c>
      <c r="AN2300"/>
      <c r="AO2300"/>
      <c r="AP2300"/>
      <c r="AQ2300"/>
    </row>
    <row r="2301" spans="23:43" x14ac:dyDescent="0.25">
      <c r="W2301" t="b">
        <f t="shared" si="233"/>
        <v>1</v>
      </c>
      <c r="X2301" t="b">
        <f t="shared" si="234"/>
        <v>1</v>
      </c>
      <c r="Y2301"/>
      <c r="Z2301"/>
      <c r="AA2301"/>
      <c r="AF2301"/>
      <c r="AG2301"/>
      <c r="AH2301"/>
      <c r="AJ2301"/>
      <c r="AK2301"/>
      <c r="AL2301" t="b">
        <f t="shared" si="235"/>
        <v>1</v>
      </c>
      <c r="AM2301" t="b">
        <f t="shared" si="236"/>
        <v>1</v>
      </c>
      <c r="AN2301"/>
      <c r="AO2301"/>
      <c r="AP2301"/>
      <c r="AQ2301"/>
    </row>
    <row r="2302" spans="23:43" x14ac:dyDescent="0.25">
      <c r="W2302" t="b">
        <f t="shared" si="233"/>
        <v>1</v>
      </c>
      <c r="X2302" t="b">
        <f t="shared" si="234"/>
        <v>1</v>
      </c>
      <c r="Y2302"/>
      <c r="Z2302"/>
      <c r="AA2302"/>
      <c r="AF2302"/>
      <c r="AG2302"/>
      <c r="AH2302"/>
      <c r="AJ2302"/>
      <c r="AK2302"/>
      <c r="AL2302" t="b">
        <f t="shared" si="235"/>
        <v>1</v>
      </c>
      <c r="AM2302" t="b">
        <f t="shared" si="236"/>
        <v>1</v>
      </c>
      <c r="AN2302"/>
      <c r="AO2302"/>
      <c r="AP2302"/>
      <c r="AQ2302"/>
    </row>
    <row r="2303" spans="23:43" x14ac:dyDescent="0.25">
      <c r="W2303" t="b">
        <f t="shared" si="233"/>
        <v>1</v>
      </c>
      <c r="X2303" t="b">
        <f t="shared" si="234"/>
        <v>1</v>
      </c>
      <c r="Y2303"/>
      <c r="Z2303"/>
      <c r="AA2303"/>
      <c r="AF2303"/>
      <c r="AG2303"/>
      <c r="AH2303"/>
      <c r="AJ2303"/>
      <c r="AK2303"/>
      <c r="AL2303" t="b">
        <f t="shared" si="235"/>
        <v>1</v>
      </c>
      <c r="AM2303" t="b">
        <f t="shared" si="236"/>
        <v>1</v>
      </c>
      <c r="AN2303"/>
      <c r="AO2303"/>
      <c r="AP2303"/>
      <c r="AQ2303"/>
    </row>
    <row r="2304" spans="23:43" x14ac:dyDescent="0.25">
      <c r="W2304" t="b">
        <f t="shared" si="233"/>
        <v>1</v>
      </c>
      <c r="X2304" t="b">
        <f t="shared" si="234"/>
        <v>1</v>
      </c>
      <c r="Y2304"/>
      <c r="Z2304"/>
      <c r="AA2304"/>
      <c r="AF2304"/>
      <c r="AG2304"/>
      <c r="AH2304"/>
      <c r="AJ2304"/>
      <c r="AK2304"/>
      <c r="AL2304" t="b">
        <f t="shared" si="235"/>
        <v>1</v>
      </c>
      <c r="AM2304" t="b">
        <f t="shared" si="236"/>
        <v>1</v>
      </c>
      <c r="AN2304"/>
      <c r="AO2304"/>
      <c r="AP2304"/>
      <c r="AQ2304"/>
    </row>
    <row r="2305" spans="23:43" x14ac:dyDescent="0.25">
      <c r="W2305" t="b">
        <f t="shared" si="233"/>
        <v>1</v>
      </c>
      <c r="X2305" t="b">
        <f t="shared" si="234"/>
        <v>1</v>
      </c>
      <c r="Y2305"/>
      <c r="Z2305"/>
      <c r="AA2305"/>
      <c r="AF2305"/>
      <c r="AG2305"/>
      <c r="AH2305"/>
      <c r="AJ2305"/>
      <c r="AK2305"/>
      <c r="AL2305" t="b">
        <f t="shared" si="235"/>
        <v>1</v>
      </c>
      <c r="AM2305" t="b">
        <f t="shared" si="236"/>
        <v>1</v>
      </c>
      <c r="AN2305"/>
      <c r="AO2305"/>
      <c r="AP2305"/>
      <c r="AQ2305"/>
    </row>
    <row r="2306" spans="23:43" x14ac:dyDescent="0.25">
      <c r="W2306" t="b">
        <f t="shared" si="233"/>
        <v>1</v>
      </c>
      <c r="X2306" t="b">
        <f t="shared" si="234"/>
        <v>1</v>
      </c>
      <c r="Y2306"/>
      <c r="Z2306"/>
      <c r="AA2306"/>
      <c r="AF2306"/>
      <c r="AG2306"/>
      <c r="AH2306"/>
      <c r="AJ2306"/>
      <c r="AK2306"/>
      <c r="AL2306" t="b">
        <f t="shared" si="235"/>
        <v>1</v>
      </c>
      <c r="AM2306" t="b">
        <f t="shared" si="236"/>
        <v>1</v>
      </c>
      <c r="AN2306"/>
      <c r="AO2306"/>
      <c r="AP2306"/>
      <c r="AQ2306"/>
    </row>
    <row r="2307" spans="23:43" x14ac:dyDescent="0.25">
      <c r="W2307" t="b">
        <f t="shared" si="233"/>
        <v>1</v>
      </c>
      <c r="X2307" t="b">
        <f t="shared" si="234"/>
        <v>1</v>
      </c>
      <c r="Y2307"/>
      <c r="Z2307"/>
      <c r="AA2307"/>
      <c r="AF2307"/>
      <c r="AG2307"/>
      <c r="AH2307"/>
      <c r="AJ2307"/>
      <c r="AK2307"/>
      <c r="AL2307" t="b">
        <f t="shared" si="235"/>
        <v>1</v>
      </c>
      <c r="AM2307" t="b">
        <f t="shared" si="236"/>
        <v>1</v>
      </c>
      <c r="AN2307"/>
      <c r="AO2307"/>
      <c r="AP2307"/>
      <c r="AQ2307"/>
    </row>
    <row r="2308" spans="23:43" x14ac:dyDescent="0.25">
      <c r="W2308" t="b">
        <f t="shared" si="233"/>
        <v>1</v>
      </c>
      <c r="X2308" t="b">
        <f t="shared" si="234"/>
        <v>1</v>
      </c>
      <c r="Y2308"/>
      <c r="Z2308"/>
      <c r="AA2308"/>
      <c r="AF2308"/>
      <c r="AG2308"/>
      <c r="AH2308"/>
      <c r="AJ2308"/>
      <c r="AK2308"/>
      <c r="AL2308" t="b">
        <f t="shared" si="235"/>
        <v>1</v>
      </c>
      <c r="AM2308" t="b">
        <f t="shared" si="236"/>
        <v>1</v>
      </c>
      <c r="AN2308"/>
      <c r="AO2308"/>
      <c r="AP2308"/>
      <c r="AQ2308"/>
    </row>
    <row r="2309" spans="23:43" x14ac:dyDescent="0.25">
      <c r="W2309" t="b">
        <f t="shared" si="233"/>
        <v>1</v>
      </c>
      <c r="X2309" t="b">
        <f t="shared" si="234"/>
        <v>1</v>
      </c>
      <c r="Y2309"/>
      <c r="Z2309"/>
      <c r="AA2309"/>
      <c r="AF2309"/>
      <c r="AG2309"/>
      <c r="AH2309"/>
      <c r="AJ2309"/>
      <c r="AK2309"/>
      <c r="AL2309" t="b">
        <f t="shared" si="235"/>
        <v>1</v>
      </c>
      <c r="AM2309" t="b">
        <f t="shared" si="236"/>
        <v>1</v>
      </c>
      <c r="AN2309"/>
      <c r="AO2309"/>
      <c r="AP2309"/>
      <c r="AQ2309"/>
    </row>
    <row r="2310" spans="23:43" x14ac:dyDescent="0.25">
      <c r="W2310" t="b">
        <f t="shared" si="233"/>
        <v>1</v>
      </c>
      <c r="X2310" t="b">
        <f t="shared" si="234"/>
        <v>1</v>
      </c>
      <c r="Y2310"/>
      <c r="Z2310"/>
      <c r="AA2310"/>
      <c r="AF2310"/>
      <c r="AG2310"/>
      <c r="AH2310"/>
      <c r="AJ2310"/>
      <c r="AK2310"/>
      <c r="AL2310" t="b">
        <f t="shared" si="235"/>
        <v>1</v>
      </c>
      <c r="AM2310" t="b">
        <f t="shared" si="236"/>
        <v>1</v>
      </c>
      <c r="AN2310"/>
      <c r="AO2310"/>
      <c r="AP2310"/>
      <c r="AQ2310"/>
    </row>
    <row r="2311" spans="23:43" x14ac:dyDescent="0.25">
      <c r="W2311" t="b">
        <f t="shared" si="233"/>
        <v>1</v>
      </c>
      <c r="X2311" t="b">
        <f t="shared" si="234"/>
        <v>1</v>
      </c>
      <c r="Y2311"/>
      <c r="Z2311"/>
      <c r="AA2311"/>
      <c r="AF2311"/>
      <c r="AG2311"/>
      <c r="AH2311"/>
      <c r="AJ2311"/>
      <c r="AK2311"/>
      <c r="AL2311" t="b">
        <f t="shared" si="235"/>
        <v>1</v>
      </c>
      <c r="AM2311" t="b">
        <f t="shared" si="236"/>
        <v>1</v>
      </c>
      <c r="AN2311"/>
      <c r="AO2311"/>
      <c r="AP2311"/>
      <c r="AQ2311"/>
    </row>
    <row r="2312" spans="23:43" x14ac:dyDescent="0.25">
      <c r="W2312" t="b">
        <f t="shared" si="233"/>
        <v>1</v>
      </c>
      <c r="X2312" t="b">
        <f t="shared" si="234"/>
        <v>1</v>
      </c>
      <c r="Y2312"/>
      <c r="Z2312"/>
      <c r="AA2312"/>
      <c r="AF2312"/>
      <c r="AG2312"/>
      <c r="AH2312"/>
      <c r="AJ2312"/>
      <c r="AK2312"/>
      <c r="AL2312" t="b">
        <f t="shared" si="235"/>
        <v>1</v>
      </c>
      <c r="AM2312" t="b">
        <f t="shared" si="236"/>
        <v>1</v>
      </c>
      <c r="AN2312"/>
      <c r="AO2312"/>
      <c r="AP2312"/>
      <c r="AQ2312"/>
    </row>
    <row r="2313" spans="23:43" x14ac:dyDescent="0.25">
      <c r="W2313" t="b">
        <f t="shared" si="233"/>
        <v>1</v>
      </c>
      <c r="X2313" t="b">
        <f t="shared" si="234"/>
        <v>1</v>
      </c>
      <c r="Y2313"/>
      <c r="Z2313"/>
      <c r="AA2313"/>
      <c r="AF2313"/>
      <c r="AG2313"/>
      <c r="AH2313"/>
      <c r="AJ2313"/>
      <c r="AK2313"/>
      <c r="AL2313" t="b">
        <f t="shared" si="235"/>
        <v>1</v>
      </c>
      <c r="AM2313" t="b">
        <f t="shared" si="236"/>
        <v>1</v>
      </c>
      <c r="AN2313"/>
      <c r="AO2313"/>
      <c r="AP2313"/>
      <c r="AQ2313"/>
    </row>
    <row r="2314" spans="23:43" x14ac:dyDescent="0.25">
      <c r="W2314" t="b">
        <f t="shared" si="233"/>
        <v>1</v>
      </c>
      <c r="X2314" t="b">
        <f t="shared" si="234"/>
        <v>1</v>
      </c>
      <c r="Y2314"/>
      <c r="Z2314"/>
      <c r="AA2314"/>
      <c r="AF2314"/>
      <c r="AG2314"/>
      <c r="AH2314"/>
      <c r="AJ2314"/>
      <c r="AK2314"/>
      <c r="AL2314" t="b">
        <f t="shared" si="235"/>
        <v>1</v>
      </c>
      <c r="AM2314" t="b">
        <f t="shared" si="236"/>
        <v>1</v>
      </c>
      <c r="AN2314"/>
      <c r="AO2314"/>
      <c r="AP2314"/>
      <c r="AQ2314"/>
    </row>
    <row r="2315" spans="23:43" x14ac:dyDescent="0.25">
      <c r="W2315" t="b">
        <f t="shared" si="233"/>
        <v>1</v>
      </c>
      <c r="X2315" t="b">
        <f t="shared" si="234"/>
        <v>1</v>
      </c>
      <c r="Y2315"/>
      <c r="Z2315"/>
      <c r="AA2315"/>
      <c r="AF2315"/>
      <c r="AG2315"/>
      <c r="AH2315"/>
      <c r="AJ2315"/>
      <c r="AK2315"/>
      <c r="AL2315" t="b">
        <f t="shared" si="235"/>
        <v>1</v>
      </c>
      <c r="AM2315" t="b">
        <f t="shared" si="236"/>
        <v>1</v>
      </c>
      <c r="AN2315"/>
      <c r="AO2315"/>
      <c r="AP2315"/>
      <c r="AQ2315"/>
    </row>
    <row r="2316" spans="23:43" x14ac:dyDescent="0.25">
      <c r="W2316" t="b">
        <f t="shared" ref="W2316:W2379" si="237">IF(AND(U2316&lt;&gt;"",U2316&lt;&gt;"Grand Total",U2316&lt;&gt;"(blank)"),GETPIVOTDATA("Facility CCN",$U$10,"Facility CCN",U2316)=1,TRUE)</f>
        <v>1</v>
      </c>
      <c r="X2316" t="b">
        <f t="shared" ref="X2316:X2379" si="238">IF(AND(U2316&lt;&gt;"",U2316&lt;&gt;"Grand Total",U2316&lt;&gt;"(blank)"),LEN(U2316)=6,TRUE)</f>
        <v>1</v>
      </c>
      <c r="Y2316"/>
      <c r="Z2316"/>
      <c r="AA2316"/>
      <c r="AF2316"/>
      <c r="AG2316"/>
      <c r="AH2316"/>
      <c r="AJ2316"/>
      <c r="AK2316"/>
      <c r="AL2316" t="b">
        <f t="shared" ref="AL2316:AL2379" si="239">IF(AND(AJ2316&lt;&gt;"",AJ2316&lt;&gt;"Grand Total",AJ2316&lt;&gt;"(blank)"),GETPIVOTDATA("Provider NPI",$AJ$10,"Provider NPI",AJ2316)=1,TRUE)</f>
        <v>1</v>
      </c>
      <c r="AM2316" t="b">
        <f t="shared" ref="AM2316:AM2379" si="240">IF(AND(AJ2316&lt;&gt;"",AJ2316&lt;&gt;"Grand Total",AJ2316&lt;&gt;"(blank)"),LEN(AJ2316)=10,TRUE)</f>
        <v>1</v>
      </c>
      <c r="AN2316"/>
      <c r="AO2316"/>
      <c r="AP2316"/>
      <c r="AQ2316"/>
    </row>
    <row r="2317" spans="23:43" x14ac:dyDescent="0.25">
      <c r="W2317" t="b">
        <f t="shared" si="237"/>
        <v>1</v>
      </c>
      <c r="X2317" t="b">
        <f t="shared" si="238"/>
        <v>1</v>
      </c>
      <c r="Y2317"/>
      <c r="Z2317"/>
      <c r="AA2317"/>
      <c r="AF2317"/>
      <c r="AG2317"/>
      <c r="AH2317"/>
      <c r="AJ2317"/>
      <c r="AK2317"/>
      <c r="AL2317" t="b">
        <f t="shared" si="239"/>
        <v>1</v>
      </c>
      <c r="AM2317" t="b">
        <f t="shared" si="240"/>
        <v>1</v>
      </c>
      <c r="AN2317"/>
      <c r="AO2317"/>
      <c r="AP2317"/>
      <c r="AQ2317"/>
    </row>
    <row r="2318" spans="23:43" x14ac:dyDescent="0.25">
      <c r="W2318" t="b">
        <f t="shared" si="237"/>
        <v>1</v>
      </c>
      <c r="X2318" t="b">
        <f t="shared" si="238"/>
        <v>1</v>
      </c>
      <c r="Y2318"/>
      <c r="Z2318"/>
      <c r="AA2318"/>
      <c r="AF2318"/>
      <c r="AG2318"/>
      <c r="AH2318"/>
      <c r="AJ2318"/>
      <c r="AK2318"/>
      <c r="AL2318" t="b">
        <f t="shared" si="239"/>
        <v>1</v>
      </c>
      <c r="AM2318" t="b">
        <f t="shared" si="240"/>
        <v>1</v>
      </c>
      <c r="AN2318"/>
      <c r="AO2318"/>
      <c r="AP2318"/>
      <c r="AQ2318"/>
    </row>
    <row r="2319" spans="23:43" x14ac:dyDescent="0.25">
      <c r="W2319" t="b">
        <f t="shared" si="237"/>
        <v>1</v>
      </c>
      <c r="X2319" t="b">
        <f t="shared" si="238"/>
        <v>1</v>
      </c>
      <c r="Y2319"/>
      <c r="Z2319"/>
      <c r="AA2319"/>
      <c r="AF2319"/>
      <c r="AG2319"/>
      <c r="AH2319"/>
      <c r="AJ2319"/>
      <c r="AK2319"/>
      <c r="AL2319" t="b">
        <f t="shared" si="239"/>
        <v>1</v>
      </c>
      <c r="AM2319" t="b">
        <f t="shared" si="240"/>
        <v>1</v>
      </c>
      <c r="AN2319"/>
      <c r="AO2319"/>
      <c r="AP2319"/>
      <c r="AQ2319"/>
    </row>
    <row r="2320" spans="23:43" x14ac:dyDescent="0.25">
      <c r="W2320" t="b">
        <f t="shared" si="237"/>
        <v>1</v>
      </c>
      <c r="X2320" t="b">
        <f t="shared" si="238"/>
        <v>1</v>
      </c>
      <c r="Y2320"/>
      <c r="Z2320"/>
      <c r="AA2320"/>
      <c r="AF2320"/>
      <c r="AG2320"/>
      <c r="AH2320"/>
      <c r="AJ2320"/>
      <c r="AK2320"/>
      <c r="AL2320" t="b">
        <f t="shared" si="239"/>
        <v>1</v>
      </c>
      <c r="AM2320" t="b">
        <f t="shared" si="240"/>
        <v>1</v>
      </c>
      <c r="AN2320"/>
      <c r="AO2320"/>
      <c r="AP2320"/>
      <c r="AQ2320"/>
    </row>
    <row r="2321" spans="23:43" x14ac:dyDescent="0.25">
      <c r="W2321" t="b">
        <f t="shared" si="237"/>
        <v>1</v>
      </c>
      <c r="X2321" t="b">
        <f t="shared" si="238"/>
        <v>1</v>
      </c>
      <c r="Y2321"/>
      <c r="Z2321"/>
      <c r="AA2321"/>
      <c r="AF2321"/>
      <c r="AG2321"/>
      <c r="AH2321"/>
      <c r="AJ2321"/>
      <c r="AK2321"/>
      <c r="AL2321" t="b">
        <f t="shared" si="239"/>
        <v>1</v>
      </c>
      <c r="AM2321" t="b">
        <f t="shared" si="240"/>
        <v>1</v>
      </c>
      <c r="AN2321"/>
      <c r="AO2321"/>
      <c r="AP2321"/>
      <c r="AQ2321"/>
    </row>
    <row r="2322" spans="23:43" x14ac:dyDescent="0.25">
      <c r="W2322" t="b">
        <f t="shared" si="237"/>
        <v>1</v>
      </c>
      <c r="X2322" t="b">
        <f t="shared" si="238"/>
        <v>1</v>
      </c>
      <c r="Y2322"/>
      <c r="Z2322"/>
      <c r="AA2322"/>
      <c r="AF2322"/>
      <c r="AG2322"/>
      <c r="AH2322"/>
      <c r="AJ2322"/>
      <c r="AK2322"/>
      <c r="AL2322" t="b">
        <f t="shared" si="239"/>
        <v>1</v>
      </c>
      <c r="AM2322" t="b">
        <f t="shared" si="240"/>
        <v>1</v>
      </c>
      <c r="AN2322"/>
      <c r="AO2322"/>
      <c r="AP2322"/>
      <c r="AQ2322"/>
    </row>
    <row r="2323" spans="23:43" x14ac:dyDescent="0.25">
      <c r="W2323" t="b">
        <f t="shared" si="237"/>
        <v>1</v>
      </c>
      <c r="X2323" t="b">
        <f t="shared" si="238"/>
        <v>1</v>
      </c>
      <c r="Y2323"/>
      <c r="Z2323"/>
      <c r="AA2323"/>
      <c r="AF2323"/>
      <c r="AG2323"/>
      <c r="AH2323"/>
      <c r="AJ2323"/>
      <c r="AK2323"/>
      <c r="AL2323" t="b">
        <f t="shared" si="239"/>
        <v>1</v>
      </c>
      <c r="AM2323" t="b">
        <f t="shared" si="240"/>
        <v>1</v>
      </c>
      <c r="AN2323"/>
      <c r="AO2323"/>
      <c r="AP2323"/>
      <c r="AQ2323"/>
    </row>
    <row r="2324" spans="23:43" x14ac:dyDescent="0.25">
      <c r="W2324" t="b">
        <f t="shared" si="237"/>
        <v>1</v>
      </c>
      <c r="X2324" t="b">
        <f t="shared" si="238"/>
        <v>1</v>
      </c>
      <c r="Y2324"/>
      <c r="Z2324"/>
      <c r="AA2324"/>
      <c r="AF2324"/>
      <c r="AG2324"/>
      <c r="AH2324"/>
      <c r="AJ2324"/>
      <c r="AK2324"/>
      <c r="AL2324" t="b">
        <f t="shared" si="239"/>
        <v>1</v>
      </c>
      <c r="AM2324" t="b">
        <f t="shared" si="240"/>
        <v>1</v>
      </c>
      <c r="AN2324"/>
      <c r="AO2324"/>
      <c r="AP2324"/>
      <c r="AQ2324"/>
    </row>
    <row r="2325" spans="23:43" x14ac:dyDescent="0.25">
      <c r="W2325" t="b">
        <f t="shared" si="237"/>
        <v>1</v>
      </c>
      <c r="X2325" t="b">
        <f t="shared" si="238"/>
        <v>1</v>
      </c>
      <c r="Y2325"/>
      <c r="Z2325"/>
      <c r="AA2325"/>
      <c r="AF2325"/>
      <c r="AG2325"/>
      <c r="AH2325"/>
      <c r="AJ2325"/>
      <c r="AK2325"/>
      <c r="AL2325" t="b">
        <f t="shared" si="239"/>
        <v>1</v>
      </c>
      <c r="AM2325" t="b">
        <f t="shared" si="240"/>
        <v>1</v>
      </c>
      <c r="AN2325"/>
      <c r="AO2325"/>
      <c r="AP2325"/>
      <c r="AQ2325"/>
    </row>
    <row r="2326" spans="23:43" x14ac:dyDescent="0.25">
      <c r="W2326" t="b">
        <f t="shared" si="237"/>
        <v>1</v>
      </c>
      <c r="X2326" t="b">
        <f t="shared" si="238"/>
        <v>1</v>
      </c>
      <c r="Y2326"/>
      <c r="Z2326"/>
      <c r="AA2326"/>
      <c r="AF2326"/>
      <c r="AG2326"/>
      <c r="AH2326"/>
      <c r="AJ2326"/>
      <c r="AK2326"/>
      <c r="AL2326" t="b">
        <f t="shared" si="239"/>
        <v>1</v>
      </c>
      <c r="AM2326" t="b">
        <f t="shared" si="240"/>
        <v>1</v>
      </c>
      <c r="AN2326"/>
      <c r="AO2326"/>
      <c r="AP2326"/>
      <c r="AQ2326"/>
    </row>
    <row r="2327" spans="23:43" x14ac:dyDescent="0.25">
      <c r="W2327" t="b">
        <f t="shared" si="237"/>
        <v>1</v>
      </c>
      <c r="X2327" t="b">
        <f t="shared" si="238"/>
        <v>1</v>
      </c>
      <c r="Y2327"/>
      <c r="Z2327"/>
      <c r="AA2327"/>
      <c r="AF2327"/>
      <c r="AG2327"/>
      <c r="AH2327"/>
      <c r="AJ2327"/>
      <c r="AK2327"/>
      <c r="AL2327" t="b">
        <f t="shared" si="239"/>
        <v>1</v>
      </c>
      <c r="AM2327" t="b">
        <f t="shared" si="240"/>
        <v>1</v>
      </c>
      <c r="AN2327"/>
      <c r="AO2327"/>
      <c r="AP2327"/>
      <c r="AQ2327"/>
    </row>
    <row r="2328" spans="23:43" x14ac:dyDescent="0.25">
      <c r="W2328" t="b">
        <f t="shared" si="237"/>
        <v>1</v>
      </c>
      <c r="X2328" t="b">
        <f t="shared" si="238"/>
        <v>1</v>
      </c>
      <c r="Y2328"/>
      <c r="Z2328"/>
      <c r="AA2328"/>
      <c r="AF2328"/>
      <c r="AG2328"/>
      <c r="AH2328"/>
      <c r="AJ2328"/>
      <c r="AK2328"/>
      <c r="AL2328" t="b">
        <f t="shared" si="239"/>
        <v>1</v>
      </c>
      <c r="AM2328" t="b">
        <f t="shared" si="240"/>
        <v>1</v>
      </c>
      <c r="AN2328"/>
      <c r="AO2328"/>
      <c r="AP2328"/>
      <c r="AQ2328"/>
    </row>
    <row r="2329" spans="23:43" x14ac:dyDescent="0.25">
      <c r="W2329" t="b">
        <f t="shared" si="237"/>
        <v>1</v>
      </c>
      <c r="X2329" t="b">
        <f t="shared" si="238"/>
        <v>1</v>
      </c>
      <c r="Y2329"/>
      <c r="Z2329"/>
      <c r="AA2329"/>
      <c r="AF2329"/>
      <c r="AG2329"/>
      <c r="AH2329"/>
      <c r="AJ2329"/>
      <c r="AK2329"/>
      <c r="AL2329" t="b">
        <f t="shared" si="239"/>
        <v>1</v>
      </c>
      <c r="AM2329" t="b">
        <f t="shared" si="240"/>
        <v>1</v>
      </c>
      <c r="AN2329"/>
      <c r="AO2329"/>
      <c r="AP2329"/>
      <c r="AQ2329"/>
    </row>
    <row r="2330" spans="23:43" x14ac:dyDescent="0.25">
      <c r="W2330" t="b">
        <f t="shared" si="237"/>
        <v>1</v>
      </c>
      <c r="X2330" t="b">
        <f t="shared" si="238"/>
        <v>1</v>
      </c>
      <c r="Y2330"/>
      <c r="Z2330"/>
      <c r="AA2330"/>
      <c r="AF2330"/>
      <c r="AG2330"/>
      <c r="AH2330"/>
      <c r="AJ2330"/>
      <c r="AK2330"/>
      <c r="AL2330" t="b">
        <f t="shared" si="239"/>
        <v>1</v>
      </c>
      <c r="AM2330" t="b">
        <f t="shared" si="240"/>
        <v>1</v>
      </c>
      <c r="AN2330"/>
      <c r="AO2330"/>
      <c r="AP2330"/>
      <c r="AQ2330"/>
    </row>
    <row r="2331" spans="23:43" x14ac:dyDescent="0.25">
      <c r="W2331" t="b">
        <f t="shared" si="237"/>
        <v>1</v>
      </c>
      <c r="X2331" t="b">
        <f t="shared" si="238"/>
        <v>1</v>
      </c>
      <c r="Y2331"/>
      <c r="Z2331"/>
      <c r="AA2331"/>
      <c r="AF2331"/>
      <c r="AG2331"/>
      <c r="AH2331"/>
      <c r="AJ2331"/>
      <c r="AK2331"/>
      <c r="AL2331" t="b">
        <f t="shared" si="239"/>
        <v>1</v>
      </c>
      <c r="AM2331" t="b">
        <f t="shared" si="240"/>
        <v>1</v>
      </c>
      <c r="AN2331"/>
      <c r="AO2331"/>
      <c r="AP2331"/>
      <c r="AQ2331"/>
    </row>
    <row r="2332" spans="23:43" x14ac:dyDescent="0.25">
      <c r="W2332" t="b">
        <f t="shared" si="237"/>
        <v>1</v>
      </c>
      <c r="X2332" t="b">
        <f t="shared" si="238"/>
        <v>1</v>
      </c>
      <c r="Y2332"/>
      <c r="Z2332"/>
      <c r="AA2332"/>
      <c r="AF2332"/>
      <c r="AG2332"/>
      <c r="AH2332"/>
      <c r="AJ2332"/>
      <c r="AK2332"/>
      <c r="AL2332" t="b">
        <f t="shared" si="239"/>
        <v>1</v>
      </c>
      <c r="AM2332" t="b">
        <f t="shared" si="240"/>
        <v>1</v>
      </c>
      <c r="AN2332"/>
      <c r="AO2332"/>
      <c r="AP2332"/>
      <c r="AQ2332"/>
    </row>
    <row r="2333" spans="23:43" x14ac:dyDescent="0.25">
      <c r="W2333" t="b">
        <f t="shared" si="237"/>
        <v>1</v>
      </c>
      <c r="X2333" t="b">
        <f t="shared" si="238"/>
        <v>1</v>
      </c>
      <c r="Y2333"/>
      <c r="Z2333"/>
      <c r="AA2333"/>
      <c r="AF2333"/>
      <c r="AG2333"/>
      <c r="AH2333"/>
      <c r="AJ2333"/>
      <c r="AK2333"/>
      <c r="AL2333" t="b">
        <f t="shared" si="239"/>
        <v>1</v>
      </c>
      <c r="AM2333" t="b">
        <f t="shared" si="240"/>
        <v>1</v>
      </c>
      <c r="AN2333"/>
      <c r="AO2333"/>
      <c r="AP2333"/>
      <c r="AQ2333"/>
    </row>
    <row r="2334" spans="23:43" x14ac:dyDescent="0.25">
      <c r="W2334" t="b">
        <f t="shared" si="237"/>
        <v>1</v>
      </c>
      <c r="X2334" t="b">
        <f t="shared" si="238"/>
        <v>1</v>
      </c>
      <c r="Y2334"/>
      <c r="Z2334"/>
      <c r="AA2334"/>
      <c r="AF2334"/>
      <c r="AG2334"/>
      <c r="AH2334"/>
      <c r="AJ2334"/>
      <c r="AK2334"/>
      <c r="AL2334" t="b">
        <f t="shared" si="239"/>
        <v>1</v>
      </c>
      <c r="AM2334" t="b">
        <f t="shared" si="240"/>
        <v>1</v>
      </c>
      <c r="AN2334"/>
      <c r="AO2334"/>
      <c r="AP2334"/>
      <c r="AQ2334"/>
    </row>
    <row r="2335" spans="23:43" x14ac:dyDescent="0.25">
      <c r="W2335" t="b">
        <f t="shared" si="237"/>
        <v>1</v>
      </c>
      <c r="X2335" t="b">
        <f t="shared" si="238"/>
        <v>1</v>
      </c>
      <c r="Y2335"/>
      <c r="Z2335"/>
      <c r="AA2335"/>
      <c r="AF2335"/>
      <c r="AG2335"/>
      <c r="AH2335"/>
      <c r="AJ2335"/>
      <c r="AK2335"/>
      <c r="AL2335" t="b">
        <f t="shared" si="239"/>
        <v>1</v>
      </c>
      <c r="AM2335" t="b">
        <f t="shared" si="240"/>
        <v>1</v>
      </c>
      <c r="AN2335"/>
      <c r="AO2335"/>
      <c r="AP2335"/>
      <c r="AQ2335"/>
    </row>
    <row r="2336" spans="23:43" x14ac:dyDescent="0.25">
      <c r="W2336" t="b">
        <f t="shared" si="237"/>
        <v>1</v>
      </c>
      <c r="X2336" t="b">
        <f t="shared" si="238"/>
        <v>1</v>
      </c>
      <c r="Y2336"/>
      <c r="Z2336"/>
      <c r="AA2336"/>
      <c r="AF2336"/>
      <c r="AG2336"/>
      <c r="AH2336"/>
      <c r="AJ2336"/>
      <c r="AK2336"/>
      <c r="AL2336" t="b">
        <f t="shared" si="239"/>
        <v>1</v>
      </c>
      <c r="AM2336" t="b">
        <f t="shared" si="240"/>
        <v>1</v>
      </c>
      <c r="AN2336"/>
      <c r="AO2336"/>
      <c r="AP2336"/>
      <c r="AQ2336"/>
    </row>
    <row r="2337" spans="23:43" x14ac:dyDescent="0.25">
      <c r="W2337" t="b">
        <f t="shared" si="237"/>
        <v>1</v>
      </c>
      <c r="X2337" t="b">
        <f t="shared" si="238"/>
        <v>1</v>
      </c>
      <c r="Y2337"/>
      <c r="Z2337"/>
      <c r="AA2337"/>
      <c r="AF2337"/>
      <c r="AG2337"/>
      <c r="AH2337"/>
      <c r="AJ2337"/>
      <c r="AK2337"/>
      <c r="AL2337" t="b">
        <f t="shared" si="239"/>
        <v>1</v>
      </c>
      <c r="AM2337" t="b">
        <f t="shared" si="240"/>
        <v>1</v>
      </c>
      <c r="AN2337"/>
      <c r="AO2337"/>
      <c r="AP2337"/>
      <c r="AQ2337"/>
    </row>
    <row r="2338" spans="23:43" x14ac:dyDescent="0.25">
      <c r="W2338" t="b">
        <f t="shared" si="237"/>
        <v>1</v>
      </c>
      <c r="X2338" t="b">
        <f t="shared" si="238"/>
        <v>1</v>
      </c>
      <c r="Y2338"/>
      <c r="Z2338"/>
      <c r="AA2338"/>
      <c r="AF2338"/>
      <c r="AG2338"/>
      <c r="AH2338"/>
      <c r="AJ2338"/>
      <c r="AK2338"/>
      <c r="AL2338" t="b">
        <f t="shared" si="239"/>
        <v>1</v>
      </c>
      <c r="AM2338" t="b">
        <f t="shared" si="240"/>
        <v>1</v>
      </c>
      <c r="AN2338"/>
      <c r="AO2338"/>
      <c r="AP2338"/>
      <c r="AQ2338"/>
    </row>
    <row r="2339" spans="23:43" x14ac:dyDescent="0.25">
      <c r="W2339" t="b">
        <f t="shared" si="237"/>
        <v>1</v>
      </c>
      <c r="X2339" t="b">
        <f t="shared" si="238"/>
        <v>1</v>
      </c>
      <c r="Y2339"/>
      <c r="Z2339"/>
      <c r="AA2339"/>
      <c r="AF2339"/>
      <c r="AG2339"/>
      <c r="AH2339"/>
      <c r="AJ2339"/>
      <c r="AK2339"/>
      <c r="AL2339" t="b">
        <f t="shared" si="239"/>
        <v>1</v>
      </c>
      <c r="AM2339" t="b">
        <f t="shared" si="240"/>
        <v>1</v>
      </c>
      <c r="AN2339"/>
      <c r="AO2339"/>
      <c r="AP2339"/>
      <c r="AQ2339"/>
    </row>
    <row r="2340" spans="23:43" x14ac:dyDescent="0.25">
      <c r="W2340" t="b">
        <f t="shared" si="237"/>
        <v>1</v>
      </c>
      <c r="X2340" t="b">
        <f t="shared" si="238"/>
        <v>1</v>
      </c>
      <c r="Y2340"/>
      <c r="Z2340"/>
      <c r="AA2340"/>
      <c r="AF2340"/>
      <c r="AG2340"/>
      <c r="AH2340"/>
      <c r="AJ2340"/>
      <c r="AK2340"/>
      <c r="AL2340" t="b">
        <f t="shared" si="239"/>
        <v>1</v>
      </c>
      <c r="AM2340" t="b">
        <f t="shared" si="240"/>
        <v>1</v>
      </c>
      <c r="AN2340"/>
      <c r="AO2340"/>
      <c r="AP2340"/>
      <c r="AQ2340"/>
    </row>
    <row r="2341" spans="23:43" x14ac:dyDescent="0.25">
      <c r="W2341" t="b">
        <f t="shared" si="237"/>
        <v>1</v>
      </c>
      <c r="X2341" t="b">
        <f t="shared" si="238"/>
        <v>1</v>
      </c>
      <c r="Y2341"/>
      <c r="Z2341"/>
      <c r="AA2341"/>
      <c r="AF2341"/>
      <c r="AG2341"/>
      <c r="AH2341"/>
      <c r="AJ2341"/>
      <c r="AK2341"/>
      <c r="AL2341" t="b">
        <f t="shared" si="239"/>
        <v>1</v>
      </c>
      <c r="AM2341" t="b">
        <f t="shared" si="240"/>
        <v>1</v>
      </c>
      <c r="AN2341"/>
      <c r="AO2341"/>
      <c r="AP2341"/>
      <c r="AQ2341"/>
    </row>
    <row r="2342" spans="23:43" x14ac:dyDescent="0.25">
      <c r="W2342" t="b">
        <f t="shared" si="237"/>
        <v>1</v>
      </c>
      <c r="X2342" t="b">
        <f t="shared" si="238"/>
        <v>1</v>
      </c>
      <c r="Y2342"/>
      <c r="Z2342"/>
      <c r="AA2342"/>
      <c r="AF2342"/>
      <c r="AG2342"/>
      <c r="AH2342"/>
      <c r="AJ2342"/>
      <c r="AK2342"/>
      <c r="AL2342" t="b">
        <f t="shared" si="239"/>
        <v>1</v>
      </c>
      <c r="AM2342" t="b">
        <f t="shared" si="240"/>
        <v>1</v>
      </c>
      <c r="AN2342"/>
      <c r="AO2342"/>
      <c r="AP2342"/>
      <c r="AQ2342"/>
    </row>
    <row r="2343" spans="23:43" x14ac:dyDescent="0.25">
      <c r="W2343" t="b">
        <f t="shared" si="237"/>
        <v>1</v>
      </c>
      <c r="X2343" t="b">
        <f t="shared" si="238"/>
        <v>1</v>
      </c>
      <c r="Y2343"/>
      <c r="Z2343"/>
      <c r="AA2343"/>
      <c r="AF2343"/>
      <c r="AG2343"/>
      <c r="AH2343"/>
      <c r="AJ2343"/>
      <c r="AK2343"/>
      <c r="AL2343" t="b">
        <f t="shared" si="239"/>
        <v>1</v>
      </c>
      <c r="AM2343" t="b">
        <f t="shared" si="240"/>
        <v>1</v>
      </c>
      <c r="AN2343"/>
      <c r="AO2343"/>
      <c r="AP2343"/>
      <c r="AQ2343"/>
    </row>
    <row r="2344" spans="23:43" x14ac:dyDescent="0.25">
      <c r="W2344" t="b">
        <f t="shared" si="237"/>
        <v>1</v>
      </c>
      <c r="X2344" t="b">
        <f t="shared" si="238"/>
        <v>1</v>
      </c>
      <c r="Y2344"/>
      <c r="Z2344"/>
      <c r="AA2344"/>
      <c r="AF2344"/>
      <c r="AG2344"/>
      <c r="AH2344"/>
      <c r="AJ2344"/>
      <c r="AK2344"/>
      <c r="AL2344" t="b">
        <f t="shared" si="239"/>
        <v>1</v>
      </c>
      <c r="AM2344" t="b">
        <f t="shared" si="240"/>
        <v>1</v>
      </c>
      <c r="AN2344"/>
      <c r="AO2344"/>
      <c r="AP2344"/>
      <c r="AQ2344"/>
    </row>
    <row r="2345" spans="23:43" x14ac:dyDescent="0.25">
      <c r="W2345" t="b">
        <f t="shared" si="237"/>
        <v>1</v>
      </c>
      <c r="X2345" t="b">
        <f t="shared" si="238"/>
        <v>1</v>
      </c>
      <c r="Y2345"/>
      <c r="Z2345"/>
      <c r="AA2345"/>
      <c r="AF2345"/>
      <c r="AG2345"/>
      <c r="AH2345"/>
      <c r="AJ2345"/>
      <c r="AK2345"/>
      <c r="AL2345" t="b">
        <f t="shared" si="239"/>
        <v>1</v>
      </c>
      <c r="AM2345" t="b">
        <f t="shared" si="240"/>
        <v>1</v>
      </c>
      <c r="AN2345"/>
      <c r="AO2345"/>
      <c r="AP2345"/>
      <c r="AQ2345"/>
    </row>
    <row r="2346" spans="23:43" x14ac:dyDescent="0.25">
      <c r="W2346" t="b">
        <f t="shared" si="237"/>
        <v>1</v>
      </c>
      <c r="X2346" t="b">
        <f t="shared" si="238"/>
        <v>1</v>
      </c>
      <c r="Y2346"/>
      <c r="Z2346"/>
      <c r="AA2346"/>
      <c r="AF2346"/>
      <c r="AG2346"/>
      <c r="AH2346"/>
      <c r="AJ2346"/>
      <c r="AK2346"/>
      <c r="AL2346" t="b">
        <f t="shared" si="239"/>
        <v>1</v>
      </c>
      <c r="AM2346" t="b">
        <f t="shared" si="240"/>
        <v>1</v>
      </c>
      <c r="AN2346"/>
      <c r="AO2346"/>
      <c r="AP2346"/>
      <c r="AQ2346"/>
    </row>
    <row r="2347" spans="23:43" x14ac:dyDescent="0.25">
      <c r="W2347" t="b">
        <f t="shared" si="237"/>
        <v>1</v>
      </c>
      <c r="X2347" t="b">
        <f t="shared" si="238"/>
        <v>1</v>
      </c>
      <c r="Y2347"/>
      <c r="Z2347"/>
      <c r="AA2347"/>
      <c r="AF2347"/>
      <c r="AG2347"/>
      <c r="AH2347"/>
      <c r="AJ2347"/>
      <c r="AK2347"/>
      <c r="AL2347" t="b">
        <f t="shared" si="239"/>
        <v>1</v>
      </c>
      <c r="AM2347" t="b">
        <f t="shared" si="240"/>
        <v>1</v>
      </c>
      <c r="AN2347"/>
      <c r="AO2347"/>
      <c r="AP2347"/>
      <c r="AQ2347"/>
    </row>
    <row r="2348" spans="23:43" x14ac:dyDescent="0.25">
      <c r="W2348" t="b">
        <f t="shared" si="237"/>
        <v>1</v>
      </c>
      <c r="X2348" t="b">
        <f t="shared" si="238"/>
        <v>1</v>
      </c>
      <c r="Y2348"/>
      <c r="Z2348"/>
      <c r="AA2348"/>
      <c r="AF2348"/>
      <c r="AG2348"/>
      <c r="AH2348"/>
      <c r="AJ2348"/>
      <c r="AK2348"/>
      <c r="AL2348" t="b">
        <f t="shared" si="239"/>
        <v>1</v>
      </c>
      <c r="AM2348" t="b">
        <f t="shared" si="240"/>
        <v>1</v>
      </c>
      <c r="AN2348"/>
      <c r="AO2348"/>
      <c r="AP2348"/>
      <c r="AQ2348"/>
    </row>
    <row r="2349" spans="23:43" x14ac:dyDescent="0.25">
      <c r="W2349" t="b">
        <f t="shared" si="237"/>
        <v>1</v>
      </c>
      <c r="X2349" t="b">
        <f t="shared" si="238"/>
        <v>1</v>
      </c>
      <c r="Y2349"/>
      <c r="Z2349"/>
      <c r="AA2349"/>
      <c r="AF2349"/>
      <c r="AG2349"/>
      <c r="AH2349"/>
      <c r="AJ2349"/>
      <c r="AK2349"/>
      <c r="AL2349" t="b">
        <f t="shared" si="239"/>
        <v>1</v>
      </c>
      <c r="AM2349" t="b">
        <f t="shared" si="240"/>
        <v>1</v>
      </c>
      <c r="AN2349"/>
      <c r="AO2349"/>
      <c r="AP2349"/>
      <c r="AQ2349"/>
    </row>
    <row r="2350" spans="23:43" x14ac:dyDescent="0.25">
      <c r="W2350" t="b">
        <f t="shared" si="237"/>
        <v>1</v>
      </c>
      <c r="X2350" t="b">
        <f t="shared" si="238"/>
        <v>1</v>
      </c>
      <c r="Y2350"/>
      <c r="Z2350"/>
      <c r="AA2350"/>
      <c r="AF2350"/>
      <c r="AG2350"/>
      <c r="AH2350"/>
      <c r="AJ2350"/>
      <c r="AK2350"/>
      <c r="AL2350" t="b">
        <f t="shared" si="239"/>
        <v>1</v>
      </c>
      <c r="AM2350" t="b">
        <f t="shared" si="240"/>
        <v>1</v>
      </c>
      <c r="AN2350"/>
      <c r="AO2350"/>
      <c r="AP2350"/>
      <c r="AQ2350"/>
    </row>
    <row r="2351" spans="23:43" x14ac:dyDescent="0.25">
      <c r="W2351" t="b">
        <f t="shared" si="237"/>
        <v>1</v>
      </c>
      <c r="X2351" t="b">
        <f t="shared" si="238"/>
        <v>1</v>
      </c>
      <c r="Y2351"/>
      <c r="Z2351"/>
      <c r="AA2351"/>
      <c r="AF2351"/>
      <c r="AG2351"/>
      <c r="AH2351"/>
      <c r="AJ2351"/>
      <c r="AK2351"/>
      <c r="AL2351" t="b">
        <f t="shared" si="239"/>
        <v>1</v>
      </c>
      <c r="AM2351" t="b">
        <f t="shared" si="240"/>
        <v>1</v>
      </c>
      <c r="AN2351"/>
      <c r="AO2351"/>
      <c r="AP2351"/>
      <c r="AQ2351"/>
    </row>
    <row r="2352" spans="23:43" x14ac:dyDescent="0.25">
      <c r="W2352" t="b">
        <f t="shared" si="237"/>
        <v>1</v>
      </c>
      <c r="X2352" t="b">
        <f t="shared" si="238"/>
        <v>1</v>
      </c>
      <c r="Y2352"/>
      <c r="Z2352"/>
      <c r="AA2352"/>
      <c r="AF2352"/>
      <c r="AG2352"/>
      <c r="AH2352"/>
      <c r="AJ2352"/>
      <c r="AK2352"/>
      <c r="AL2352" t="b">
        <f t="shared" si="239"/>
        <v>1</v>
      </c>
      <c r="AM2352" t="b">
        <f t="shared" si="240"/>
        <v>1</v>
      </c>
      <c r="AN2352"/>
      <c r="AO2352"/>
      <c r="AP2352"/>
      <c r="AQ2352"/>
    </row>
    <row r="2353" spans="23:43" x14ac:dyDescent="0.25">
      <c r="W2353" t="b">
        <f t="shared" si="237"/>
        <v>1</v>
      </c>
      <c r="X2353" t="b">
        <f t="shared" si="238"/>
        <v>1</v>
      </c>
      <c r="Y2353"/>
      <c r="Z2353"/>
      <c r="AA2353"/>
      <c r="AF2353"/>
      <c r="AG2353"/>
      <c r="AH2353"/>
      <c r="AJ2353"/>
      <c r="AK2353"/>
      <c r="AL2353" t="b">
        <f t="shared" si="239"/>
        <v>1</v>
      </c>
      <c r="AM2353" t="b">
        <f t="shared" si="240"/>
        <v>1</v>
      </c>
      <c r="AN2353"/>
      <c r="AO2353"/>
      <c r="AP2353"/>
      <c r="AQ2353"/>
    </row>
    <row r="2354" spans="23:43" x14ac:dyDescent="0.25">
      <c r="W2354" t="b">
        <f t="shared" si="237"/>
        <v>1</v>
      </c>
      <c r="X2354" t="b">
        <f t="shared" si="238"/>
        <v>1</v>
      </c>
      <c r="Y2354"/>
      <c r="Z2354"/>
      <c r="AA2354"/>
      <c r="AF2354"/>
      <c r="AG2354"/>
      <c r="AH2354"/>
      <c r="AJ2354"/>
      <c r="AK2354"/>
      <c r="AL2354" t="b">
        <f t="shared" si="239"/>
        <v>1</v>
      </c>
      <c r="AM2354" t="b">
        <f t="shared" si="240"/>
        <v>1</v>
      </c>
      <c r="AN2354"/>
      <c r="AO2354"/>
      <c r="AP2354"/>
      <c r="AQ2354"/>
    </row>
    <row r="2355" spans="23:43" x14ac:dyDescent="0.25">
      <c r="W2355" t="b">
        <f t="shared" si="237"/>
        <v>1</v>
      </c>
      <c r="X2355" t="b">
        <f t="shared" si="238"/>
        <v>1</v>
      </c>
      <c r="Y2355"/>
      <c r="Z2355"/>
      <c r="AA2355"/>
      <c r="AF2355"/>
      <c r="AG2355"/>
      <c r="AH2355"/>
      <c r="AJ2355"/>
      <c r="AK2355"/>
      <c r="AL2355" t="b">
        <f t="shared" si="239"/>
        <v>1</v>
      </c>
      <c r="AM2355" t="b">
        <f t="shared" si="240"/>
        <v>1</v>
      </c>
      <c r="AN2355"/>
      <c r="AO2355"/>
      <c r="AP2355"/>
      <c r="AQ2355"/>
    </row>
    <row r="2356" spans="23:43" x14ac:dyDescent="0.25">
      <c r="W2356" t="b">
        <f t="shared" si="237"/>
        <v>1</v>
      </c>
      <c r="X2356" t="b">
        <f t="shared" si="238"/>
        <v>1</v>
      </c>
      <c r="Y2356"/>
      <c r="Z2356"/>
      <c r="AA2356"/>
      <c r="AF2356"/>
      <c r="AG2356"/>
      <c r="AH2356"/>
      <c r="AJ2356"/>
      <c r="AK2356"/>
      <c r="AL2356" t="b">
        <f t="shared" si="239"/>
        <v>1</v>
      </c>
      <c r="AM2356" t="b">
        <f t="shared" si="240"/>
        <v>1</v>
      </c>
      <c r="AN2356"/>
      <c r="AO2356"/>
      <c r="AP2356"/>
      <c r="AQ2356"/>
    </row>
    <row r="2357" spans="23:43" x14ac:dyDescent="0.25">
      <c r="W2357" t="b">
        <f t="shared" si="237"/>
        <v>1</v>
      </c>
      <c r="X2357" t="b">
        <f t="shared" si="238"/>
        <v>1</v>
      </c>
      <c r="Y2357"/>
      <c r="Z2357"/>
      <c r="AA2357"/>
      <c r="AF2357"/>
      <c r="AG2357"/>
      <c r="AH2357"/>
      <c r="AJ2357"/>
      <c r="AK2357"/>
      <c r="AL2357" t="b">
        <f t="shared" si="239"/>
        <v>1</v>
      </c>
      <c r="AM2357" t="b">
        <f t="shared" si="240"/>
        <v>1</v>
      </c>
      <c r="AN2357"/>
      <c r="AO2357"/>
      <c r="AP2357"/>
      <c r="AQ2357"/>
    </row>
    <row r="2358" spans="23:43" x14ac:dyDescent="0.25">
      <c r="W2358" t="b">
        <f t="shared" si="237"/>
        <v>1</v>
      </c>
      <c r="X2358" t="b">
        <f t="shared" si="238"/>
        <v>1</v>
      </c>
      <c r="Y2358"/>
      <c r="Z2358"/>
      <c r="AA2358"/>
      <c r="AF2358"/>
      <c r="AG2358"/>
      <c r="AH2358"/>
      <c r="AJ2358"/>
      <c r="AK2358"/>
      <c r="AL2358" t="b">
        <f t="shared" si="239"/>
        <v>1</v>
      </c>
      <c r="AM2358" t="b">
        <f t="shared" si="240"/>
        <v>1</v>
      </c>
      <c r="AN2358"/>
      <c r="AO2358"/>
      <c r="AP2358"/>
      <c r="AQ2358"/>
    </row>
    <row r="2359" spans="23:43" x14ac:dyDescent="0.25">
      <c r="W2359" t="b">
        <f t="shared" si="237"/>
        <v>1</v>
      </c>
      <c r="X2359" t="b">
        <f t="shared" si="238"/>
        <v>1</v>
      </c>
      <c r="Y2359"/>
      <c r="Z2359"/>
      <c r="AA2359"/>
      <c r="AF2359"/>
      <c r="AG2359"/>
      <c r="AH2359"/>
      <c r="AJ2359"/>
      <c r="AK2359"/>
      <c r="AL2359" t="b">
        <f t="shared" si="239"/>
        <v>1</v>
      </c>
      <c r="AM2359" t="b">
        <f t="shared" si="240"/>
        <v>1</v>
      </c>
      <c r="AN2359"/>
      <c r="AO2359"/>
      <c r="AP2359"/>
      <c r="AQ2359"/>
    </row>
    <row r="2360" spans="23:43" x14ac:dyDescent="0.25">
      <c r="W2360" t="b">
        <f t="shared" si="237"/>
        <v>1</v>
      </c>
      <c r="X2360" t="b">
        <f t="shared" si="238"/>
        <v>1</v>
      </c>
      <c r="Y2360"/>
      <c r="Z2360"/>
      <c r="AA2360"/>
      <c r="AF2360"/>
      <c r="AG2360"/>
      <c r="AH2360"/>
      <c r="AJ2360"/>
      <c r="AK2360"/>
      <c r="AL2360" t="b">
        <f t="shared" si="239"/>
        <v>1</v>
      </c>
      <c r="AM2360" t="b">
        <f t="shared" si="240"/>
        <v>1</v>
      </c>
      <c r="AN2360"/>
      <c r="AO2360"/>
      <c r="AP2360"/>
      <c r="AQ2360"/>
    </row>
    <row r="2361" spans="23:43" x14ac:dyDescent="0.25">
      <c r="W2361" t="b">
        <f t="shared" si="237"/>
        <v>1</v>
      </c>
      <c r="X2361" t="b">
        <f t="shared" si="238"/>
        <v>1</v>
      </c>
      <c r="Y2361"/>
      <c r="Z2361"/>
      <c r="AA2361"/>
      <c r="AF2361"/>
      <c r="AG2361"/>
      <c r="AH2361"/>
      <c r="AJ2361"/>
      <c r="AK2361"/>
      <c r="AL2361" t="b">
        <f t="shared" si="239"/>
        <v>1</v>
      </c>
      <c r="AM2361" t="b">
        <f t="shared" si="240"/>
        <v>1</v>
      </c>
      <c r="AN2361"/>
      <c r="AO2361"/>
      <c r="AP2361"/>
      <c r="AQ2361"/>
    </row>
    <row r="2362" spans="23:43" x14ac:dyDescent="0.25">
      <c r="W2362" t="b">
        <f t="shared" si="237"/>
        <v>1</v>
      </c>
      <c r="X2362" t="b">
        <f t="shared" si="238"/>
        <v>1</v>
      </c>
      <c r="Y2362"/>
      <c r="Z2362"/>
      <c r="AA2362"/>
      <c r="AF2362"/>
      <c r="AG2362"/>
      <c r="AH2362"/>
      <c r="AJ2362"/>
      <c r="AK2362"/>
      <c r="AL2362" t="b">
        <f t="shared" si="239"/>
        <v>1</v>
      </c>
      <c r="AM2362" t="b">
        <f t="shared" si="240"/>
        <v>1</v>
      </c>
      <c r="AN2362"/>
      <c r="AO2362"/>
      <c r="AP2362"/>
      <c r="AQ2362"/>
    </row>
    <row r="2363" spans="23:43" x14ac:dyDescent="0.25">
      <c r="W2363" t="b">
        <f t="shared" si="237"/>
        <v>1</v>
      </c>
      <c r="X2363" t="b">
        <f t="shared" si="238"/>
        <v>1</v>
      </c>
      <c r="Y2363"/>
      <c r="Z2363"/>
      <c r="AA2363"/>
      <c r="AF2363"/>
      <c r="AG2363"/>
      <c r="AH2363"/>
      <c r="AJ2363"/>
      <c r="AK2363"/>
      <c r="AL2363" t="b">
        <f t="shared" si="239"/>
        <v>1</v>
      </c>
      <c r="AM2363" t="b">
        <f t="shared" si="240"/>
        <v>1</v>
      </c>
      <c r="AN2363"/>
      <c r="AO2363"/>
      <c r="AP2363"/>
      <c r="AQ2363"/>
    </row>
    <row r="2364" spans="23:43" x14ac:dyDescent="0.25">
      <c r="W2364" t="b">
        <f t="shared" si="237"/>
        <v>1</v>
      </c>
      <c r="X2364" t="b">
        <f t="shared" si="238"/>
        <v>1</v>
      </c>
      <c r="Y2364"/>
      <c r="Z2364"/>
      <c r="AA2364"/>
      <c r="AF2364"/>
      <c r="AG2364"/>
      <c r="AH2364"/>
      <c r="AJ2364"/>
      <c r="AK2364"/>
      <c r="AL2364" t="b">
        <f t="shared" si="239"/>
        <v>1</v>
      </c>
      <c r="AM2364" t="b">
        <f t="shared" si="240"/>
        <v>1</v>
      </c>
      <c r="AN2364"/>
      <c r="AO2364"/>
      <c r="AP2364"/>
      <c r="AQ2364"/>
    </row>
    <row r="2365" spans="23:43" x14ac:dyDescent="0.25">
      <c r="W2365" t="b">
        <f t="shared" si="237"/>
        <v>1</v>
      </c>
      <c r="X2365" t="b">
        <f t="shared" si="238"/>
        <v>1</v>
      </c>
      <c r="Y2365"/>
      <c r="Z2365"/>
      <c r="AA2365"/>
      <c r="AF2365"/>
      <c r="AG2365"/>
      <c r="AH2365"/>
      <c r="AJ2365"/>
      <c r="AK2365"/>
      <c r="AL2365" t="b">
        <f t="shared" si="239"/>
        <v>1</v>
      </c>
      <c r="AM2365" t="b">
        <f t="shared" si="240"/>
        <v>1</v>
      </c>
      <c r="AN2365"/>
      <c r="AO2365"/>
      <c r="AP2365"/>
      <c r="AQ2365"/>
    </row>
    <row r="2366" spans="23:43" x14ac:dyDescent="0.25">
      <c r="W2366" t="b">
        <f t="shared" si="237"/>
        <v>1</v>
      </c>
      <c r="X2366" t="b">
        <f t="shared" si="238"/>
        <v>1</v>
      </c>
      <c r="Y2366"/>
      <c r="Z2366"/>
      <c r="AA2366"/>
      <c r="AF2366"/>
      <c r="AG2366"/>
      <c r="AH2366"/>
      <c r="AJ2366"/>
      <c r="AK2366"/>
      <c r="AL2366" t="b">
        <f t="shared" si="239"/>
        <v>1</v>
      </c>
      <c r="AM2366" t="b">
        <f t="shared" si="240"/>
        <v>1</v>
      </c>
      <c r="AN2366"/>
      <c r="AO2366"/>
      <c r="AP2366"/>
      <c r="AQ2366"/>
    </row>
    <row r="2367" spans="23:43" x14ac:dyDescent="0.25">
      <c r="W2367" t="b">
        <f t="shared" si="237"/>
        <v>1</v>
      </c>
      <c r="X2367" t="b">
        <f t="shared" si="238"/>
        <v>1</v>
      </c>
      <c r="Y2367"/>
      <c r="Z2367"/>
      <c r="AA2367"/>
      <c r="AF2367"/>
      <c r="AG2367"/>
      <c r="AH2367"/>
      <c r="AJ2367"/>
      <c r="AK2367"/>
      <c r="AL2367" t="b">
        <f t="shared" si="239"/>
        <v>1</v>
      </c>
      <c r="AM2367" t="b">
        <f t="shared" si="240"/>
        <v>1</v>
      </c>
      <c r="AN2367"/>
      <c r="AO2367"/>
      <c r="AP2367"/>
      <c r="AQ2367"/>
    </row>
    <row r="2368" spans="23:43" x14ac:dyDescent="0.25">
      <c r="W2368" t="b">
        <f t="shared" si="237"/>
        <v>1</v>
      </c>
      <c r="X2368" t="b">
        <f t="shared" si="238"/>
        <v>1</v>
      </c>
      <c r="Y2368"/>
      <c r="Z2368"/>
      <c r="AA2368"/>
      <c r="AF2368"/>
      <c r="AG2368"/>
      <c r="AH2368"/>
      <c r="AJ2368"/>
      <c r="AK2368"/>
      <c r="AL2368" t="b">
        <f t="shared" si="239"/>
        <v>1</v>
      </c>
      <c r="AM2368" t="b">
        <f t="shared" si="240"/>
        <v>1</v>
      </c>
      <c r="AN2368"/>
      <c r="AO2368"/>
      <c r="AP2368"/>
      <c r="AQ2368"/>
    </row>
    <row r="2369" spans="23:43" x14ac:dyDescent="0.25">
      <c r="W2369" t="b">
        <f t="shared" si="237"/>
        <v>1</v>
      </c>
      <c r="X2369" t="b">
        <f t="shared" si="238"/>
        <v>1</v>
      </c>
      <c r="Y2369"/>
      <c r="Z2369"/>
      <c r="AA2369"/>
      <c r="AF2369"/>
      <c r="AG2369"/>
      <c r="AH2369"/>
      <c r="AJ2369"/>
      <c r="AK2369"/>
      <c r="AL2369" t="b">
        <f t="shared" si="239"/>
        <v>1</v>
      </c>
      <c r="AM2369" t="b">
        <f t="shared" si="240"/>
        <v>1</v>
      </c>
      <c r="AN2369"/>
      <c r="AO2369"/>
      <c r="AP2369"/>
      <c r="AQ2369"/>
    </row>
    <row r="2370" spans="23:43" x14ac:dyDescent="0.25">
      <c r="W2370" t="b">
        <f t="shared" si="237"/>
        <v>1</v>
      </c>
      <c r="X2370" t="b">
        <f t="shared" si="238"/>
        <v>1</v>
      </c>
      <c r="Y2370"/>
      <c r="Z2370"/>
      <c r="AA2370"/>
      <c r="AF2370"/>
      <c r="AG2370"/>
      <c r="AH2370"/>
      <c r="AJ2370"/>
      <c r="AK2370"/>
      <c r="AL2370" t="b">
        <f t="shared" si="239"/>
        <v>1</v>
      </c>
      <c r="AM2370" t="b">
        <f t="shared" si="240"/>
        <v>1</v>
      </c>
      <c r="AN2370"/>
      <c r="AO2370"/>
      <c r="AP2370"/>
      <c r="AQ2370"/>
    </row>
    <row r="2371" spans="23:43" x14ac:dyDescent="0.25">
      <c r="W2371" t="b">
        <f t="shared" si="237"/>
        <v>1</v>
      </c>
      <c r="X2371" t="b">
        <f t="shared" si="238"/>
        <v>1</v>
      </c>
      <c r="Y2371"/>
      <c r="Z2371"/>
      <c r="AA2371"/>
      <c r="AF2371"/>
      <c r="AG2371"/>
      <c r="AH2371"/>
      <c r="AJ2371"/>
      <c r="AK2371"/>
      <c r="AL2371" t="b">
        <f t="shared" si="239"/>
        <v>1</v>
      </c>
      <c r="AM2371" t="b">
        <f t="shared" si="240"/>
        <v>1</v>
      </c>
      <c r="AN2371"/>
      <c r="AO2371"/>
      <c r="AP2371"/>
      <c r="AQ2371"/>
    </row>
    <row r="2372" spans="23:43" x14ac:dyDescent="0.25">
      <c r="W2372" t="b">
        <f t="shared" si="237"/>
        <v>1</v>
      </c>
      <c r="X2372" t="b">
        <f t="shared" si="238"/>
        <v>1</v>
      </c>
      <c r="Y2372"/>
      <c r="Z2372"/>
      <c r="AA2372"/>
      <c r="AF2372"/>
      <c r="AG2372"/>
      <c r="AH2372"/>
      <c r="AJ2372"/>
      <c r="AK2372"/>
      <c r="AL2372" t="b">
        <f t="shared" si="239"/>
        <v>1</v>
      </c>
      <c r="AM2372" t="b">
        <f t="shared" si="240"/>
        <v>1</v>
      </c>
      <c r="AN2372"/>
      <c r="AO2372"/>
      <c r="AP2372"/>
      <c r="AQ2372"/>
    </row>
    <row r="2373" spans="23:43" x14ac:dyDescent="0.25">
      <c r="W2373" t="b">
        <f t="shared" si="237"/>
        <v>1</v>
      </c>
      <c r="X2373" t="b">
        <f t="shared" si="238"/>
        <v>1</v>
      </c>
      <c r="Y2373"/>
      <c r="Z2373"/>
      <c r="AA2373"/>
      <c r="AF2373"/>
      <c r="AG2373"/>
      <c r="AH2373"/>
      <c r="AJ2373"/>
      <c r="AK2373"/>
      <c r="AL2373" t="b">
        <f t="shared" si="239"/>
        <v>1</v>
      </c>
      <c r="AM2373" t="b">
        <f t="shared" si="240"/>
        <v>1</v>
      </c>
      <c r="AN2373"/>
      <c r="AO2373"/>
      <c r="AP2373"/>
      <c r="AQ2373"/>
    </row>
    <row r="2374" spans="23:43" x14ac:dyDescent="0.25">
      <c r="W2374" t="b">
        <f t="shared" si="237"/>
        <v>1</v>
      </c>
      <c r="X2374" t="b">
        <f t="shared" si="238"/>
        <v>1</v>
      </c>
      <c r="Y2374"/>
      <c r="Z2374"/>
      <c r="AA2374"/>
      <c r="AF2374"/>
      <c r="AG2374"/>
      <c r="AH2374"/>
      <c r="AJ2374"/>
      <c r="AK2374"/>
      <c r="AL2374" t="b">
        <f t="shared" si="239"/>
        <v>1</v>
      </c>
      <c r="AM2374" t="b">
        <f t="shared" si="240"/>
        <v>1</v>
      </c>
      <c r="AN2374"/>
      <c r="AO2374"/>
      <c r="AP2374"/>
      <c r="AQ2374"/>
    </row>
    <row r="2375" spans="23:43" x14ac:dyDescent="0.25">
      <c r="W2375" t="b">
        <f t="shared" si="237"/>
        <v>1</v>
      </c>
      <c r="X2375" t="b">
        <f t="shared" si="238"/>
        <v>1</v>
      </c>
      <c r="Y2375"/>
      <c r="Z2375"/>
      <c r="AA2375"/>
      <c r="AF2375"/>
      <c r="AG2375"/>
      <c r="AH2375"/>
      <c r="AJ2375"/>
      <c r="AK2375"/>
      <c r="AL2375" t="b">
        <f t="shared" si="239"/>
        <v>1</v>
      </c>
      <c r="AM2375" t="b">
        <f t="shared" si="240"/>
        <v>1</v>
      </c>
      <c r="AN2375"/>
      <c r="AO2375"/>
      <c r="AP2375"/>
      <c r="AQ2375"/>
    </row>
    <row r="2376" spans="23:43" x14ac:dyDescent="0.25">
      <c r="W2376" t="b">
        <f t="shared" si="237"/>
        <v>1</v>
      </c>
      <c r="X2376" t="b">
        <f t="shared" si="238"/>
        <v>1</v>
      </c>
      <c r="Y2376"/>
      <c r="Z2376"/>
      <c r="AA2376"/>
      <c r="AF2376"/>
      <c r="AG2376"/>
      <c r="AH2376"/>
      <c r="AJ2376"/>
      <c r="AK2376"/>
      <c r="AL2376" t="b">
        <f t="shared" si="239"/>
        <v>1</v>
      </c>
      <c r="AM2376" t="b">
        <f t="shared" si="240"/>
        <v>1</v>
      </c>
      <c r="AN2376"/>
      <c r="AO2376"/>
      <c r="AP2376"/>
      <c r="AQ2376"/>
    </row>
    <row r="2377" spans="23:43" x14ac:dyDescent="0.25">
      <c r="W2377" t="b">
        <f t="shared" si="237"/>
        <v>1</v>
      </c>
      <c r="X2377" t="b">
        <f t="shared" si="238"/>
        <v>1</v>
      </c>
      <c r="Y2377"/>
      <c r="Z2377"/>
      <c r="AA2377"/>
      <c r="AF2377"/>
      <c r="AG2377"/>
      <c r="AH2377"/>
      <c r="AJ2377"/>
      <c r="AK2377"/>
      <c r="AL2377" t="b">
        <f t="shared" si="239"/>
        <v>1</v>
      </c>
      <c r="AM2377" t="b">
        <f t="shared" si="240"/>
        <v>1</v>
      </c>
      <c r="AN2377"/>
      <c r="AO2377"/>
      <c r="AP2377"/>
      <c r="AQ2377"/>
    </row>
    <row r="2378" spans="23:43" x14ac:dyDescent="0.25">
      <c r="W2378" t="b">
        <f t="shared" si="237"/>
        <v>1</v>
      </c>
      <c r="X2378" t="b">
        <f t="shared" si="238"/>
        <v>1</v>
      </c>
      <c r="Y2378"/>
      <c r="Z2378"/>
      <c r="AA2378"/>
      <c r="AF2378"/>
      <c r="AG2378"/>
      <c r="AH2378"/>
      <c r="AJ2378"/>
      <c r="AK2378"/>
      <c r="AL2378" t="b">
        <f t="shared" si="239"/>
        <v>1</v>
      </c>
      <c r="AM2378" t="b">
        <f t="shared" si="240"/>
        <v>1</v>
      </c>
      <c r="AN2378"/>
      <c r="AO2378"/>
      <c r="AP2378"/>
      <c r="AQ2378"/>
    </row>
    <row r="2379" spans="23:43" x14ac:dyDescent="0.25">
      <c r="W2379" t="b">
        <f t="shared" si="237"/>
        <v>1</v>
      </c>
      <c r="X2379" t="b">
        <f t="shared" si="238"/>
        <v>1</v>
      </c>
      <c r="Y2379"/>
      <c r="Z2379"/>
      <c r="AA2379"/>
      <c r="AF2379"/>
      <c r="AG2379"/>
      <c r="AH2379"/>
      <c r="AJ2379"/>
      <c r="AK2379"/>
      <c r="AL2379" t="b">
        <f t="shared" si="239"/>
        <v>1</v>
      </c>
      <c r="AM2379" t="b">
        <f t="shared" si="240"/>
        <v>1</v>
      </c>
      <c r="AN2379"/>
      <c r="AO2379"/>
      <c r="AP2379"/>
      <c r="AQ2379"/>
    </row>
    <row r="2380" spans="23:43" x14ac:dyDescent="0.25">
      <c r="W2380" t="b">
        <f t="shared" ref="W2380:W2443" si="241">IF(AND(U2380&lt;&gt;"",U2380&lt;&gt;"Grand Total",U2380&lt;&gt;"(blank)"),GETPIVOTDATA("Facility CCN",$U$10,"Facility CCN",U2380)=1,TRUE)</f>
        <v>1</v>
      </c>
      <c r="X2380" t="b">
        <f t="shared" ref="X2380:X2443" si="242">IF(AND(U2380&lt;&gt;"",U2380&lt;&gt;"Grand Total",U2380&lt;&gt;"(blank)"),LEN(U2380)=6,TRUE)</f>
        <v>1</v>
      </c>
      <c r="Y2380"/>
      <c r="Z2380"/>
      <c r="AA2380"/>
      <c r="AF2380"/>
      <c r="AG2380"/>
      <c r="AH2380"/>
      <c r="AJ2380"/>
      <c r="AK2380"/>
      <c r="AL2380" t="b">
        <f t="shared" ref="AL2380:AL2443" si="243">IF(AND(AJ2380&lt;&gt;"",AJ2380&lt;&gt;"Grand Total",AJ2380&lt;&gt;"(blank)"),GETPIVOTDATA("Provider NPI",$AJ$10,"Provider NPI",AJ2380)=1,TRUE)</f>
        <v>1</v>
      </c>
      <c r="AM2380" t="b">
        <f t="shared" ref="AM2380:AM2443" si="244">IF(AND(AJ2380&lt;&gt;"",AJ2380&lt;&gt;"Grand Total",AJ2380&lt;&gt;"(blank)"),LEN(AJ2380)=10,TRUE)</f>
        <v>1</v>
      </c>
      <c r="AN2380"/>
      <c r="AO2380"/>
      <c r="AP2380"/>
      <c r="AQ2380"/>
    </row>
    <row r="2381" spans="23:43" x14ac:dyDescent="0.25">
      <c r="W2381" t="b">
        <f t="shared" si="241"/>
        <v>1</v>
      </c>
      <c r="X2381" t="b">
        <f t="shared" si="242"/>
        <v>1</v>
      </c>
      <c r="Y2381"/>
      <c r="Z2381"/>
      <c r="AA2381"/>
      <c r="AF2381"/>
      <c r="AG2381"/>
      <c r="AH2381"/>
      <c r="AJ2381"/>
      <c r="AK2381"/>
      <c r="AL2381" t="b">
        <f t="shared" si="243"/>
        <v>1</v>
      </c>
      <c r="AM2381" t="b">
        <f t="shared" si="244"/>
        <v>1</v>
      </c>
      <c r="AN2381"/>
      <c r="AO2381"/>
      <c r="AP2381"/>
      <c r="AQ2381"/>
    </row>
    <row r="2382" spans="23:43" x14ac:dyDescent="0.25">
      <c r="W2382" t="b">
        <f t="shared" si="241"/>
        <v>1</v>
      </c>
      <c r="X2382" t="b">
        <f t="shared" si="242"/>
        <v>1</v>
      </c>
      <c r="Y2382"/>
      <c r="Z2382"/>
      <c r="AA2382"/>
      <c r="AF2382"/>
      <c r="AG2382"/>
      <c r="AH2382"/>
      <c r="AJ2382"/>
      <c r="AK2382"/>
      <c r="AL2382" t="b">
        <f t="shared" si="243"/>
        <v>1</v>
      </c>
      <c r="AM2382" t="b">
        <f t="shared" si="244"/>
        <v>1</v>
      </c>
      <c r="AN2382"/>
      <c r="AO2382"/>
      <c r="AP2382"/>
      <c r="AQ2382"/>
    </row>
    <row r="2383" spans="23:43" x14ac:dyDescent="0.25">
      <c r="W2383" t="b">
        <f t="shared" si="241"/>
        <v>1</v>
      </c>
      <c r="X2383" t="b">
        <f t="shared" si="242"/>
        <v>1</v>
      </c>
      <c r="Y2383"/>
      <c r="Z2383"/>
      <c r="AA2383"/>
      <c r="AF2383"/>
      <c r="AG2383"/>
      <c r="AH2383"/>
      <c r="AJ2383"/>
      <c r="AK2383"/>
      <c r="AL2383" t="b">
        <f t="shared" si="243"/>
        <v>1</v>
      </c>
      <c r="AM2383" t="b">
        <f t="shared" si="244"/>
        <v>1</v>
      </c>
      <c r="AN2383"/>
      <c r="AO2383"/>
      <c r="AP2383"/>
      <c r="AQ2383"/>
    </row>
    <row r="2384" spans="23:43" x14ac:dyDescent="0.25">
      <c r="W2384" t="b">
        <f t="shared" si="241"/>
        <v>1</v>
      </c>
      <c r="X2384" t="b">
        <f t="shared" si="242"/>
        <v>1</v>
      </c>
      <c r="Y2384"/>
      <c r="Z2384"/>
      <c r="AA2384"/>
      <c r="AF2384"/>
      <c r="AG2384"/>
      <c r="AH2384"/>
      <c r="AJ2384"/>
      <c r="AK2384"/>
      <c r="AL2384" t="b">
        <f t="shared" si="243"/>
        <v>1</v>
      </c>
      <c r="AM2384" t="b">
        <f t="shared" si="244"/>
        <v>1</v>
      </c>
      <c r="AN2384"/>
      <c r="AO2384"/>
      <c r="AP2384"/>
      <c r="AQ2384"/>
    </row>
    <row r="2385" spans="23:43" x14ac:dyDescent="0.25">
      <c r="W2385" t="b">
        <f t="shared" si="241"/>
        <v>1</v>
      </c>
      <c r="X2385" t="b">
        <f t="shared" si="242"/>
        <v>1</v>
      </c>
      <c r="Y2385"/>
      <c r="Z2385"/>
      <c r="AA2385"/>
      <c r="AF2385"/>
      <c r="AG2385"/>
      <c r="AH2385"/>
      <c r="AJ2385"/>
      <c r="AK2385"/>
      <c r="AL2385" t="b">
        <f t="shared" si="243"/>
        <v>1</v>
      </c>
      <c r="AM2385" t="b">
        <f t="shared" si="244"/>
        <v>1</v>
      </c>
      <c r="AN2385"/>
      <c r="AO2385"/>
      <c r="AP2385"/>
      <c r="AQ2385"/>
    </row>
    <row r="2386" spans="23:43" x14ac:dyDescent="0.25">
      <c r="W2386" t="b">
        <f t="shared" si="241"/>
        <v>1</v>
      </c>
      <c r="X2386" t="b">
        <f t="shared" si="242"/>
        <v>1</v>
      </c>
      <c r="Y2386"/>
      <c r="Z2386"/>
      <c r="AA2386"/>
      <c r="AF2386"/>
      <c r="AG2386"/>
      <c r="AH2386"/>
      <c r="AJ2386"/>
      <c r="AK2386"/>
      <c r="AL2386" t="b">
        <f t="shared" si="243"/>
        <v>1</v>
      </c>
      <c r="AM2386" t="b">
        <f t="shared" si="244"/>
        <v>1</v>
      </c>
      <c r="AN2386"/>
      <c r="AO2386"/>
      <c r="AP2386"/>
      <c r="AQ2386"/>
    </row>
    <row r="2387" spans="23:43" x14ac:dyDescent="0.25">
      <c r="W2387" t="b">
        <f t="shared" si="241"/>
        <v>1</v>
      </c>
      <c r="X2387" t="b">
        <f t="shared" si="242"/>
        <v>1</v>
      </c>
      <c r="Y2387"/>
      <c r="Z2387"/>
      <c r="AA2387"/>
      <c r="AF2387"/>
      <c r="AG2387"/>
      <c r="AH2387"/>
      <c r="AJ2387"/>
      <c r="AK2387"/>
      <c r="AL2387" t="b">
        <f t="shared" si="243"/>
        <v>1</v>
      </c>
      <c r="AM2387" t="b">
        <f t="shared" si="244"/>
        <v>1</v>
      </c>
      <c r="AN2387"/>
      <c r="AO2387"/>
      <c r="AP2387"/>
      <c r="AQ2387"/>
    </row>
    <row r="2388" spans="23:43" x14ac:dyDescent="0.25">
      <c r="W2388" t="b">
        <f t="shared" si="241"/>
        <v>1</v>
      </c>
      <c r="X2388" t="b">
        <f t="shared" si="242"/>
        <v>1</v>
      </c>
      <c r="Y2388"/>
      <c r="Z2388"/>
      <c r="AA2388"/>
      <c r="AF2388"/>
      <c r="AG2388"/>
      <c r="AH2388"/>
      <c r="AJ2388"/>
      <c r="AK2388"/>
      <c r="AL2388" t="b">
        <f t="shared" si="243"/>
        <v>1</v>
      </c>
      <c r="AM2388" t="b">
        <f t="shared" si="244"/>
        <v>1</v>
      </c>
      <c r="AN2388"/>
      <c r="AO2388"/>
      <c r="AP2388"/>
      <c r="AQ2388"/>
    </row>
    <row r="2389" spans="23:43" x14ac:dyDescent="0.25">
      <c r="W2389" t="b">
        <f t="shared" si="241"/>
        <v>1</v>
      </c>
      <c r="X2389" t="b">
        <f t="shared" si="242"/>
        <v>1</v>
      </c>
      <c r="Y2389"/>
      <c r="Z2389"/>
      <c r="AA2389"/>
      <c r="AF2389"/>
      <c r="AG2389"/>
      <c r="AH2389"/>
      <c r="AJ2389"/>
      <c r="AK2389"/>
      <c r="AL2389" t="b">
        <f t="shared" si="243"/>
        <v>1</v>
      </c>
      <c r="AM2389" t="b">
        <f t="shared" si="244"/>
        <v>1</v>
      </c>
      <c r="AN2389"/>
      <c r="AO2389"/>
      <c r="AP2389"/>
      <c r="AQ2389"/>
    </row>
    <row r="2390" spans="23:43" x14ac:dyDescent="0.25">
      <c r="W2390" t="b">
        <f t="shared" si="241"/>
        <v>1</v>
      </c>
      <c r="X2390" t="b">
        <f t="shared" si="242"/>
        <v>1</v>
      </c>
      <c r="Y2390"/>
      <c r="Z2390"/>
      <c r="AA2390"/>
      <c r="AF2390"/>
      <c r="AG2390"/>
      <c r="AH2390"/>
      <c r="AJ2390"/>
      <c r="AK2390"/>
      <c r="AL2390" t="b">
        <f t="shared" si="243"/>
        <v>1</v>
      </c>
      <c r="AM2390" t="b">
        <f t="shared" si="244"/>
        <v>1</v>
      </c>
      <c r="AN2390"/>
      <c r="AO2390"/>
      <c r="AP2390"/>
      <c r="AQ2390"/>
    </row>
    <row r="2391" spans="23:43" x14ac:dyDescent="0.25">
      <c r="W2391" t="b">
        <f t="shared" si="241"/>
        <v>1</v>
      </c>
      <c r="X2391" t="b">
        <f t="shared" si="242"/>
        <v>1</v>
      </c>
      <c r="Y2391"/>
      <c r="Z2391"/>
      <c r="AA2391"/>
      <c r="AF2391"/>
      <c r="AG2391"/>
      <c r="AH2391"/>
      <c r="AJ2391"/>
      <c r="AK2391"/>
      <c r="AL2391" t="b">
        <f t="shared" si="243"/>
        <v>1</v>
      </c>
      <c r="AM2391" t="b">
        <f t="shared" si="244"/>
        <v>1</v>
      </c>
      <c r="AN2391"/>
      <c r="AO2391"/>
      <c r="AP2391"/>
      <c r="AQ2391"/>
    </row>
    <row r="2392" spans="23:43" x14ac:dyDescent="0.25">
      <c r="W2392" t="b">
        <f t="shared" si="241"/>
        <v>1</v>
      </c>
      <c r="X2392" t="b">
        <f t="shared" si="242"/>
        <v>1</v>
      </c>
      <c r="Y2392"/>
      <c r="Z2392"/>
      <c r="AA2392"/>
      <c r="AF2392"/>
      <c r="AG2392"/>
      <c r="AH2392"/>
      <c r="AJ2392"/>
      <c r="AK2392"/>
      <c r="AL2392" t="b">
        <f t="shared" si="243"/>
        <v>1</v>
      </c>
      <c r="AM2392" t="b">
        <f t="shared" si="244"/>
        <v>1</v>
      </c>
      <c r="AN2392"/>
      <c r="AO2392"/>
      <c r="AP2392"/>
      <c r="AQ2392"/>
    </row>
    <row r="2393" spans="23:43" x14ac:dyDescent="0.25">
      <c r="W2393" t="b">
        <f t="shared" si="241"/>
        <v>1</v>
      </c>
      <c r="X2393" t="b">
        <f t="shared" si="242"/>
        <v>1</v>
      </c>
      <c r="Y2393"/>
      <c r="Z2393"/>
      <c r="AA2393"/>
      <c r="AF2393"/>
      <c r="AG2393"/>
      <c r="AH2393"/>
      <c r="AJ2393"/>
      <c r="AK2393"/>
      <c r="AL2393" t="b">
        <f t="shared" si="243"/>
        <v>1</v>
      </c>
      <c r="AM2393" t="b">
        <f t="shared" si="244"/>
        <v>1</v>
      </c>
      <c r="AN2393"/>
      <c r="AO2393"/>
      <c r="AP2393"/>
      <c r="AQ2393"/>
    </row>
    <row r="2394" spans="23:43" x14ac:dyDescent="0.25">
      <c r="W2394" t="b">
        <f t="shared" si="241"/>
        <v>1</v>
      </c>
      <c r="X2394" t="b">
        <f t="shared" si="242"/>
        <v>1</v>
      </c>
      <c r="Y2394"/>
      <c r="Z2394"/>
      <c r="AA2394"/>
      <c r="AF2394"/>
      <c r="AG2394"/>
      <c r="AH2394"/>
      <c r="AJ2394"/>
      <c r="AK2394"/>
      <c r="AL2394" t="b">
        <f t="shared" si="243"/>
        <v>1</v>
      </c>
      <c r="AM2394" t="b">
        <f t="shared" si="244"/>
        <v>1</v>
      </c>
      <c r="AN2394"/>
      <c r="AO2394"/>
      <c r="AP2394"/>
      <c r="AQ2394"/>
    </row>
    <row r="2395" spans="23:43" x14ac:dyDescent="0.25">
      <c r="W2395" t="b">
        <f t="shared" si="241"/>
        <v>1</v>
      </c>
      <c r="X2395" t="b">
        <f t="shared" si="242"/>
        <v>1</v>
      </c>
      <c r="Y2395"/>
      <c r="Z2395"/>
      <c r="AA2395"/>
      <c r="AF2395"/>
      <c r="AG2395"/>
      <c r="AH2395"/>
      <c r="AJ2395"/>
      <c r="AK2395"/>
      <c r="AL2395" t="b">
        <f t="shared" si="243"/>
        <v>1</v>
      </c>
      <c r="AM2395" t="b">
        <f t="shared" si="244"/>
        <v>1</v>
      </c>
      <c r="AN2395"/>
      <c r="AO2395"/>
      <c r="AP2395"/>
      <c r="AQ2395"/>
    </row>
    <row r="2396" spans="23:43" x14ac:dyDescent="0.25">
      <c r="W2396" t="b">
        <f t="shared" si="241"/>
        <v>1</v>
      </c>
      <c r="X2396" t="b">
        <f t="shared" si="242"/>
        <v>1</v>
      </c>
      <c r="Y2396"/>
      <c r="Z2396"/>
      <c r="AA2396"/>
      <c r="AF2396"/>
      <c r="AG2396"/>
      <c r="AH2396"/>
      <c r="AJ2396"/>
      <c r="AK2396"/>
      <c r="AL2396" t="b">
        <f t="shared" si="243"/>
        <v>1</v>
      </c>
      <c r="AM2396" t="b">
        <f t="shared" si="244"/>
        <v>1</v>
      </c>
      <c r="AN2396"/>
      <c r="AO2396"/>
      <c r="AP2396"/>
      <c r="AQ2396"/>
    </row>
    <row r="2397" spans="23:43" x14ac:dyDescent="0.25">
      <c r="W2397" t="b">
        <f t="shared" si="241"/>
        <v>1</v>
      </c>
      <c r="X2397" t="b">
        <f t="shared" si="242"/>
        <v>1</v>
      </c>
      <c r="Y2397"/>
      <c r="Z2397"/>
      <c r="AA2397"/>
      <c r="AF2397"/>
      <c r="AG2397"/>
      <c r="AH2397"/>
      <c r="AJ2397"/>
      <c r="AK2397"/>
      <c r="AL2397" t="b">
        <f t="shared" si="243"/>
        <v>1</v>
      </c>
      <c r="AM2397" t="b">
        <f t="shared" si="244"/>
        <v>1</v>
      </c>
      <c r="AN2397"/>
      <c r="AO2397"/>
      <c r="AP2397"/>
      <c r="AQ2397"/>
    </row>
    <row r="2398" spans="23:43" x14ac:dyDescent="0.25">
      <c r="W2398" t="b">
        <f t="shared" si="241"/>
        <v>1</v>
      </c>
      <c r="X2398" t="b">
        <f t="shared" si="242"/>
        <v>1</v>
      </c>
      <c r="Y2398"/>
      <c r="Z2398"/>
      <c r="AA2398"/>
      <c r="AF2398"/>
      <c r="AG2398"/>
      <c r="AH2398"/>
      <c r="AJ2398"/>
      <c r="AK2398"/>
      <c r="AL2398" t="b">
        <f t="shared" si="243"/>
        <v>1</v>
      </c>
      <c r="AM2398" t="b">
        <f t="shared" si="244"/>
        <v>1</v>
      </c>
      <c r="AN2398"/>
      <c r="AO2398"/>
      <c r="AP2398"/>
      <c r="AQ2398"/>
    </row>
    <row r="2399" spans="23:43" x14ac:dyDescent="0.25">
      <c r="W2399" t="b">
        <f t="shared" si="241"/>
        <v>1</v>
      </c>
      <c r="X2399" t="b">
        <f t="shared" si="242"/>
        <v>1</v>
      </c>
      <c r="Y2399"/>
      <c r="Z2399"/>
      <c r="AA2399"/>
      <c r="AF2399"/>
      <c r="AG2399"/>
      <c r="AH2399"/>
      <c r="AJ2399"/>
      <c r="AK2399"/>
      <c r="AL2399" t="b">
        <f t="shared" si="243"/>
        <v>1</v>
      </c>
      <c r="AM2399" t="b">
        <f t="shared" si="244"/>
        <v>1</v>
      </c>
      <c r="AN2399"/>
      <c r="AO2399"/>
      <c r="AP2399"/>
      <c r="AQ2399"/>
    </row>
    <row r="2400" spans="23:43" x14ac:dyDescent="0.25">
      <c r="W2400" t="b">
        <f t="shared" si="241"/>
        <v>1</v>
      </c>
      <c r="X2400" t="b">
        <f t="shared" si="242"/>
        <v>1</v>
      </c>
      <c r="Y2400"/>
      <c r="Z2400"/>
      <c r="AA2400"/>
      <c r="AF2400"/>
      <c r="AG2400"/>
      <c r="AH2400"/>
      <c r="AJ2400"/>
      <c r="AK2400"/>
      <c r="AL2400" t="b">
        <f t="shared" si="243"/>
        <v>1</v>
      </c>
      <c r="AM2400" t="b">
        <f t="shared" si="244"/>
        <v>1</v>
      </c>
      <c r="AN2400"/>
      <c r="AO2400"/>
      <c r="AP2400"/>
      <c r="AQ2400"/>
    </row>
    <row r="2401" spans="23:43" x14ac:dyDescent="0.25">
      <c r="W2401" t="b">
        <f t="shared" si="241"/>
        <v>1</v>
      </c>
      <c r="X2401" t="b">
        <f t="shared" si="242"/>
        <v>1</v>
      </c>
      <c r="Y2401"/>
      <c r="Z2401"/>
      <c r="AA2401"/>
      <c r="AF2401"/>
      <c r="AG2401"/>
      <c r="AH2401"/>
      <c r="AJ2401"/>
      <c r="AK2401"/>
      <c r="AL2401" t="b">
        <f t="shared" si="243"/>
        <v>1</v>
      </c>
      <c r="AM2401" t="b">
        <f t="shared" si="244"/>
        <v>1</v>
      </c>
      <c r="AN2401"/>
      <c r="AO2401"/>
      <c r="AP2401"/>
      <c r="AQ2401"/>
    </row>
    <row r="2402" spans="23:43" x14ac:dyDescent="0.25">
      <c r="W2402" t="b">
        <f t="shared" si="241"/>
        <v>1</v>
      </c>
      <c r="X2402" t="b">
        <f t="shared" si="242"/>
        <v>1</v>
      </c>
      <c r="Y2402"/>
      <c r="Z2402"/>
      <c r="AA2402"/>
      <c r="AF2402"/>
      <c r="AG2402"/>
      <c r="AH2402"/>
      <c r="AJ2402"/>
      <c r="AK2402"/>
      <c r="AL2402" t="b">
        <f t="shared" si="243"/>
        <v>1</v>
      </c>
      <c r="AM2402" t="b">
        <f t="shared" si="244"/>
        <v>1</v>
      </c>
      <c r="AN2402"/>
      <c r="AO2402"/>
      <c r="AP2402"/>
      <c r="AQ2402"/>
    </row>
    <row r="2403" spans="23:43" x14ac:dyDescent="0.25">
      <c r="W2403" t="b">
        <f t="shared" si="241"/>
        <v>1</v>
      </c>
      <c r="X2403" t="b">
        <f t="shared" si="242"/>
        <v>1</v>
      </c>
      <c r="Y2403"/>
      <c r="Z2403"/>
      <c r="AA2403"/>
      <c r="AF2403"/>
      <c r="AG2403"/>
      <c r="AH2403"/>
      <c r="AJ2403"/>
      <c r="AK2403"/>
      <c r="AL2403" t="b">
        <f t="shared" si="243"/>
        <v>1</v>
      </c>
      <c r="AM2403" t="b">
        <f t="shared" si="244"/>
        <v>1</v>
      </c>
      <c r="AN2403"/>
      <c r="AO2403"/>
      <c r="AP2403"/>
      <c r="AQ2403"/>
    </row>
    <row r="2404" spans="23:43" x14ac:dyDescent="0.25">
      <c r="W2404" t="b">
        <f t="shared" si="241"/>
        <v>1</v>
      </c>
      <c r="X2404" t="b">
        <f t="shared" si="242"/>
        <v>1</v>
      </c>
      <c r="Y2404"/>
      <c r="Z2404"/>
      <c r="AA2404"/>
      <c r="AF2404"/>
      <c r="AG2404"/>
      <c r="AH2404"/>
      <c r="AJ2404"/>
      <c r="AK2404"/>
      <c r="AL2404" t="b">
        <f t="shared" si="243"/>
        <v>1</v>
      </c>
      <c r="AM2404" t="b">
        <f t="shared" si="244"/>
        <v>1</v>
      </c>
      <c r="AN2404"/>
      <c r="AO2404"/>
      <c r="AP2404"/>
      <c r="AQ2404"/>
    </row>
    <row r="2405" spans="23:43" x14ac:dyDescent="0.25">
      <c r="W2405" t="b">
        <f t="shared" si="241"/>
        <v>1</v>
      </c>
      <c r="X2405" t="b">
        <f t="shared" si="242"/>
        <v>1</v>
      </c>
      <c r="Y2405"/>
      <c r="Z2405"/>
      <c r="AA2405"/>
      <c r="AF2405"/>
      <c r="AG2405"/>
      <c r="AH2405"/>
      <c r="AJ2405"/>
      <c r="AK2405"/>
      <c r="AL2405" t="b">
        <f t="shared" si="243"/>
        <v>1</v>
      </c>
      <c r="AM2405" t="b">
        <f t="shared" si="244"/>
        <v>1</v>
      </c>
      <c r="AN2405"/>
      <c r="AO2405"/>
      <c r="AP2405"/>
      <c r="AQ2405"/>
    </row>
    <row r="2406" spans="23:43" x14ac:dyDescent="0.25">
      <c r="W2406" t="b">
        <f t="shared" si="241"/>
        <v>1</v>
      </c>
      <c r="X2406" t="b">
        <f t="shared" si="242"/>
        <v>1</v>
      </c>
      <c r="Y2406"/>
      <c r="Z2406"/>
      <c r="AA2406"/>
      <c r="AF2406"/>
      <c r="AG2406"/>
      <c r="AH2406"/>
      <c r="AJ2406"/>
      <c r="AK2406"/>
      <c r="AL2406" t="b">
        <f t="shared" si="243"/>
        <v>1</v>
      </c>
      <c r="AM2406" t="b">
        <f t="shared" si="244"/>
        <v>1</v>
      </c>
      <c r="AN2406"/>
      <c r="AO2406"/>
      <c r="AP2406"/>
      <c r="AQ2406"/>
    </row>
    <row r="2407" spans="23:43" x14ac:dyDescent="0.25">
      <c r="W2407" t="b">
        <f t="shared" si="241"/>
        <v>1</v>
      </c>
      <c r="X2407" t="b">
        <f t="shared" si="242"/>
        <v>1</v>
      </c>
      <c r="Y2407"/>
      <c r="Z2407"/>
      <c r="AA2407"/>
      <c r="AF2407"/>
      <c r="AG2407"/>
      <c r="AH2407"/>
      <c r="AJ2407"/>
      <c r="AK2407"/>
      <c r="AL2407" t="b">
        <f t="shared" si="243"/>
        <v>1</v>
      </c>
      <c r="AM2407" t="b">
        <f t="shared" si="244"/>
        <v>1</v>
      </c>
      <c r="AN2407"/>
      <c r="AO2407"/>
      <c r="AP2407"/>
      <c r="AQ2407"/>
    </row>
    <row r="2408" spans="23:43" x14ac:dyDescent="0.25">
      <c r="W2408" t="b">
        <f t="shared" si="241"/>
        <v>1</v>
      </c>
      <c r="X2408" t="b">
        <f t="shared" si="242"/>
        <v>1</v>
      </c>
      <c r="Y2408"/>
      <c r="Z2408"/>
      <c r="AA2408"/>
      <c r="AF2408"/>
      <c r="AG2408"/>
      <c r="AH2408"/>
      <c r="AJ2408"/>
      <c r="AK2408"/>
      <c r="AL2408" t="b">
        <f t="shared" si="243"/>
        <v>1</v>
      </c>
      <c r="AM2408" t="b">
        <f t="shared" si="244"/>
        <v>1</v>
      </c>
      <c r="AN2408"/>
      <c r="AO2408"/>
      <c r="AP2408"/>
      <c r="AQ2408"/>
    </row>
    <row r="2409" spans="23:43" x14ac:dyDescent="0.25">
      <c r="W2409" t="b">
        <f t="shared" si="241"/>
        <v>1</v>
      </c>
      <c r="X2409" t="b">
        <f t="shared" si="242"/>
        <v>1</v>
      </c>
      <c r="Y2409"/>
      <c r="Z2409"/>
      <c r="AA2409"/>
      <c r="AF2409"/>
      <c r="AG2409"/>
      <c r="AH2409"/>
      <c r="AJ2409"/>
      <c r="AK2409"/>
      <c r="AL2409" t="b">
        <f t="shared" si="243"/>
        <v>1</v>
      </c>
      <c r="AM2409" t="b">
        <f t="shared" si="244"/>
        <v>1</v>
      </c>
      <c r="AN2409"/>
      <c r="AO2409"/>
      <c r="AP2409"/>
      <c r="AQ2409"/>
    </row>
    <row r="2410" spans="23:43" x14ac:dyDescent="0.25">
      <c r="W2410" t="b">
        <f t="shared" si="241"/>
        <v>1</v>
      </c>
      <c r="X2410" t="b">
        <f t="shared" si="242"/>
        <v>1</v>
      </c>
      <c r="Y2410"/>
      <c r="Z2410"/>
      <c r="AA2410"/>
      <c r="AF2410"/>
      <c r="AG2410"/>
      <c r="AH2410"/>
      <c r="AJ2410"/>
      <c r="AK2410"/>
      <c r="AL2410" t="b">
        <f t="shared" si="243"/>
        <v>1</v>
      </c>
      <c r="AM2410" t="b">
        <f t="shared" si="244"/>
        <v>1</v>
      </c>
      <c r="AN2410"/>
      <c r="AO2410"/>
      <c r="AP2410"/>
      <c r="AQ2410"/>
    </row>
    <row r="2411" spans="23:43" x14ac:dyDescent="0.25">
      <c r="W2411" t="b">
        <f t="shared" si="241"/>
        <v>1</v>
      </c>
      <c r="X2411" t="b">
        <f t="shared" si="242"/>
        <v>1</v>
      </c>
      <c r="Y2411"/>
      <c r="Z2411"/>
      <c r="AA2411"/>
      <c r="AF2411"/>
      <c r="AG2411"/>
      <c r="AH2411"/>
      <c r="AJ2411"/>
      <c r="AK2411"/>
      <c r="AL2411" t="b">
        <f t="shared" si="243"/>
        <v>1</v>
      </c>
      <c r="AM2411" t="b">
        <f t="shared" si="244"/>
        <v>1</v>
      </c>
      <c r="AN2411"/>
      <c r="AO2411"/>
      <c r="AP2411"/>
      <c r="AQ2411"/>
    </row>
    <row r="2412" spans="23:43" x14ac:dyDescent="0.25">
      <c r="W2412" t="b">
        <f t="shared" si="241"/>
        <v>1</v>
      </c>
      <c r="X2412" t="b">
        <f t="shared" si="242"/>
        <v>1</v>
      </c>
      <c r="Y2412"/>
      <c r="Z2412"/>
      <c r="AA2412"/>
      <c r="AF2412"/>
      <c r="AG2412"/>
      <c r="AH2412"/>
      <c r="AJ2412"/>
      <c r="AK2412"/>
      <c r="AL2412" t="b">
        <f t="shared" si="243"/>
        <v>1</v>
      </c>
      <c r="AM2412" t="b">
        <f t="shared" si="244"/>
        <v>1</v>
      </c>
      <c r="AN2412"/>
      <c r="AO2412"/>
      <c r="AP2412"/>
      <c r="AQ2412"/>
    </row>
    <row r="2413" spans="23:43" x14ac:dyDescent="0.25">
      <c r="W2413" t="b">
        <f t="shared" si="241"/>
        <v>1</v>
      </c>
      <c r="X2413" t="b">
        <f t="shared" si="242"/>
        <v>1</v>
      </c>
      <c r="Y2413"/>
      <c r="Z2413"/>
      <c r="AA2413"/>
      <c r="AF2413"/>
      <c r="AG2413"/>
      <c r="AH2413"/>
      <c r="AJ2413"/>
      <c r="AK2413"/>
      <c r="AL2413" t="b">
        <f t="shared" si="243"/>
        <v>1</v>
      </c>
      <c r="AM2413" t="b">
        <f t="shared" si="244"/>
        <v>1</v>
      </c>
      <c r="AN2413"/>
      <c r="AO2413"/>
      <c r="AP2413"/>
      <c r="AQ2413"/>
    </row>
    <row r="2414" spans="23:43" x14ac:dyDescent="0.25">
      <c r="W2414" t="b">
        <f t="shared" si="241"/>
        <v>1</v>
      </c>
      <c r="X2414" t="b">
        <f t="shared" si="242"/>
        <v>1</v>
      </c>
      <c r="Y2414"/>
      <c r="Z2414"/>
      <c r="AA2414"/>
      <c r="AF2414"/>
      <c r="AG2414"/>
      <c r="AH2414"/>
      <c r="AJ2414"/>
      <c r="AK2414"/>
      <c r="AL2414" t="b">
        <f t="shared" si="243"/>
        <v>1</v>
      </c>
      <c r="AM2414" t="b">
        <f t="shared" si="244"/>
        <v>1</v>
      </c>
      <c r="AN2414"/>
      <c r="AO2414"/>
      <c r="AP2414"/>
      <c r="AQ2414"/>
    </row>
    <row r="2415" spans="23:43" x14ac:dyDescent="0.25">
      <c r="W2415" t="b">
        <f t="shared" si="241"/>
        <v>1</v>
      </c>
      <c r="X2415" t="b">
        <f t="shared" si="242"/>
        <v>1</v>
      </c>
      <c r="Y2415"/>
      <c r="Z2415"/>
      <c r="AA2415"/>
      <c r="AF2415"/>
      <c r="AG2415"/>
      <c r="AH2415"/>
      <c r="AJ2415"/>
      <c r="AK2415"/>
      <c r="AL2415" t="b">
        <f t="shared" si="243"/>
        <v>1</v>
      </c>
      <c r="AM2415" t="b">
        <f t="shared" si="244"/>
        <v>1</v>
      </c>
      <c r="AN2415"/>
      <c r="AO2415"/>
      <c r="AP2415"/>
      <c r="AQ2415"/>
    </row>
    <row r="2416" spans="23:43" x14ac:dyDescent="0.25">
      <c r="W2416" t="b">
        <f t="shared" si="241"/>
        <v>1</v>
      </c>
      <c r="X2416" t="b">
        <f t="shared" si="242"/>
        <v>1</v>
      </c>
      <c r="Y2416"/>
      <c r="Z2416"/>
      <c r="AA2416"/>
      <c r="AF2416"/>
      <c r="AG2416"/>
      <c r="AH2416"/>
      <c r="AJ2416"/>
      <c r="AK2416"/>
      <c r="AL2416" t="b">
        <f t="shared" si="243"/>
        <v>1</v>
      </c>
      <c r="AM2416" t="b">
        <f t="shared" si="244"/>
        <v>1</v>
      </c>
      <c r="AN2416"/>
      <c r="AO2416"/>
      <c r="AP2416"/>
      <c r="AQ2416"/>
    </row>
    <row r="2417" spans="23:43" x14ac:dyDescent="0.25">
      <c r="W2417" t="b">
        <f t="shared" si="241"/>
        <v>1</v>
      </c>
      <c r="X2417" t="b">
        <f t="shared" si="242"/>
        <v>1</v>
      </c>
      <c r="Y2417"/>
      <c r="Z2417"/>
      <c r="AA2417"/>
      <c r="AF2417"/>
      <c r="AG2417"/>
      <c r="AH2417"/>
      <c r="AJ2417"/>
      <c r="AK2417"/>
      <c r="AL2417" t="b">
        <f t="shared" si="243"/>
        <v>1</v>
      </c>
      <c r="AM2417" t="b">
        <f t="shared" si="244"/>
        <v>1</v>
      </c>
      <c r="AN2417"/>
      <c r="AO2417"/>
      <c r="AP2417"/>
      <c r="AQ2417"/>
    </row>
    <row r="2418" spans="23:43" x14ac:dyDescent="0.25">
      <c r="W2418" t="b">
        <f t="shared" si="241"/>
        <v>1</v>
      </c>
      <c r="X2418" t="b">
        <f t="shared" si="242"/>
        <v>1</v>
      </c>
      <c r="Y2418"/>
      <c r="Z2418"/>
      <c r="AA2418"/>
      <c r="AF2418"/>
      <c r="AG2418"/>
      <c r="AH2418"/>
      <c r="AJ2418"/>
      <c r="AK2418"/>
      <c r="AL2418" t="b">
        <f t="shared" si="243"/>
        <v>1</v>
      </c>
      <c r="AM2418" t="b">
        <f t="shared" si="244"/>
        <v>1</v>
      </c>
      <c r="AN2418"/>
      <c r="AO2418"/>
      <c r="AP2418"/>
      <c r="AQ2418"/>
    </row>
    <row r="2419" spans="23:43" x14ac:dyDescent="0.25">
      <c r="W2419" t="b">
        <f t="shared" si="241"/>
        <v>1</v>
      </c>
      <c r="X2419" t="b">
        <f t="shared" si="242"/>
        <v>1</v>
      </c>
      <c r="Y2419"/>
      <c r="Z2419"/>
      <c r="AA2419"/>
      <c r="AF2419"/>
      <c r="AG2419"/>
      <c r="AH2419"/>
      <c r="AJ2419"/>
      <c r="AK2419"/>
      <c r="AL2419" t="b">
        <f t="shared" si="243"/>
        <v>1</v>
      </c>
      <c r="AM2419" t="b">
        <f t="shared" si="244"/>
        <v>1</v>
      </c>
      <c r="AN2419"/>
      <c r="AO2419"/>
      <c r="AP2419"/>
      <c r="AQ2419"/>
    </row>
    <row r="2420" spans="23:43" x14ac:dyDescent="0.25">
      <c r="W2420" t="b">
        <f t="shared" si="241"/>
        <v>1</v>
      </c>
      <c r="X2420" t="b">
        <f t="shared" si="242"/>
        <v>1</v>
      </c>
      <c r="Y2420"/>
      <c r="Z2420"/>
      <c r="AA2420"/>
      <c r="AF2420"/>
      <c r="AG2420"/>
      <c r="AH2420"/>
      <c r="AJ2420"/>
      <c r="AK2420"/>
      <c r="AL2420" t="b">
        <f t="shared" si="243"/>
        <v>1</v>
      </c>
      <c r="AM2420" t="b">
        <f t="shared" si="244"/>
        <v>1</v>
      </c>
      <c r="AN2420"/>
      <c r="AO2420"/>
      <c r="AP2420"/>
      <c r="AQ2420"/>
    </row>
    <row r="2421" spans="23:43" x14ac:dyDescent="0.25">
      <c r="W2421" t="b">
        <f t="shared" si="241"/>
        <v>1</v>
      </c>
      <c r="X2421" t="b">
        <f t="shared" si="242"/>
        <v>1</v>
      </c>
      <c r="Y2421"/>
      <c r="Z2421"/>
      <c r="AA2421"/>
      <c r="AF2421"/>
      <c r="AG2421"/>
      <c r="AH2421"/>
      <c r="AJ2421"/>
      <c r="AK2421"/>
      <c r="AL2421" t="b">
        <f t="shared" si="243"/>
        <v>1</v>
      </c>
      <c r="AM2421" t="b">
        <f t="shared" si="244"/>
        <v>1</v>
      </c>
      <c r="AN2421"/>
      <c r="AO2421"/>
      <c r="AP2421"/>
      <c r="AQ2421"/>
    </row>
    <row r="2422" spans="23:43" x14ac:dyDescent="0.25">
      <c r="W2422" t="b">
        <f t="shared" si="241"/>
        <v>1</v>
      </c>
      <c r="X2422" t="b">
        <f t="shared" si="242"/>
        <v>1</v>
      </c>
      <c r="Y2422"/>
      <c r="Z2422"/>
      <c r="AA2422"/>
      <c r="AF2422"/>
      <c r="AG2422"/>
      <c r="AH2422"/>
      <c r="AJ2422"/>
      <c r="AK2422"/>
      <c r="AL2422" t="b">
        <f t="shared" si="243"/>
        <v>1</v>
      </c>
      <c r="AM2422" t="b">
        <f t="shared" si="244"/>
        <v>1</v>
      </c>
      <c r="AN2422"/>
      <c r="AO2422"/>
      <c r="AP2422"/>
      <c r="AQ2422"/>
    </row>
    <row r="2423" spans="23:43" x14ac:dyDescent="0.25">
      <c r="W2423" t="b">
        <f t="shared" si="241"/>
        <v>1</v>
      </c>
      <c r="X2423" t="b">
        <f t="shared" si="242"/>
        <v>1</v>
      </c>
      <c r="Y2423"/>
      <c r="Z2423"/>
      <c r="AA2423"/>
      <c r="AF2423"/>
      <c r="AG2423"/>
      <c r="AH2423"/>
      <c r="AJ2423"/>
      <c r="AK2423"/>
      <c r="AL2423" t="b">
        <f t="shared" si="243"/>
        <v>1</v>
      </c>
      <c r="AM2423" t="b">
        <f t="shared" si="244"/>
        <v>1</v>
      </c>
      <c r="AN2423"/>
      <c r="AO2423"/>
      <c r="AP2423"/>
      <c r="AQ2423"/>
    </row>
    <row r="2424" spans="23:43" x14ac:dyDescent="0.25">
      <c r="W2424" t="b">
        <f t="shared" si="241"/>
        <v>1</v>
      </c>
      <c r="X2424" t="b">
        <f t="shared" si="242"/>
        <v>1</v>
      </c>
      <c r="Y2424"/>
      <c r="Z2424"/>
      <c r="AA2424"/>
      <c r="AF2424"/>
      <c r="AG2424"/>
      <c r="AH2424"/>
      <c r="AJ2424"/>
      <c r="AK2424"/>
      <c r="AL2424" t="b">
        <f t="shared" si="243"/>
        <v>1</v>
      </c>
      <c r="AM2424" t="b">
        <f t="shared" si="244"/>
        <v>1</v>
      </c>
      <c r="AN2424"/>
      <c r="AO2424"/>
      <c r="AP2424"/>
      <c r="AQ2424"/>
    </row>
    <row r="2425" spans="23:43" x14ac:dyDescent="0.25">
      <c r="W2425" t="b">
        <f t="shared" si="241"/>
        <v>1</v>
      </c>
      <c r="X2425" t="b">
        <f t="shared" si="242"/>
        <v>1</v>
      </c>
      <c r="Y2425"/>
      <c r="Z2425"/>
      <c r="AA2425"/>
      <c r="AF2425"/>
      <c r="AG2425"/>
      <c r="AH2425"/>
      <c r="AJ2425"/>
      <c r="AK2425"/>
      <c r="AL2425" t="b">
        <f t="shared" si="243"/>
        <v>1</v>
      </c>
      <c r="AM2425" t="b">
        <f t="shared" si="244"/>
        <v>1</v>
      </c>
      <c r="AN2425"/>
      <c r="AO2425"/>
      <c r="AP2425"/>
      <c r="AQ2425"/>
    </row>
    <row r="2426" spans="23:43" x14ac:dyDescent="0.25">
      <c r="W2426" t="b">
        <f t="shared" si="241"/>
        <v>1</v>
      </c>
      <c r="X2426" t="b">
        <f t="shared" si="242"/>
        <v>1</v>
      </c>
      <c r="Y2426"/>
      <c r="Z2426"/>
      <c r="AA2426"/>
      <c r="AF2426"/>
      <c r="AG2426"/>
      <c r="AH2426"/>
      <c r="AJ2426"/>
      <c r="AK2426"/>
      <c r="AL2426" t="b">
        <f t="shared" si="243"/>
        <v>1</v>
      </c>
      <c r="AM2426" t="b">
        <f t="shared" si="244"/>
        <v>1</v>
      </c>
      <c r="AN2426"/>
      <c r="AO2426"/>
      <c r="AP2426"/>
      <c r="AQ2426"/>
    </row>
    <row r="2427" spans="23:43" x14ac:dyDescent="0.25">
      <c r="W2427" t="b">
        <f t="shared" si="241"/>
        <v>1</v>
      </c>
      <c r="X2427" t="b">
        <f t="shared" si="242"/>
        <v>1</v>
      </c>
      <c r="Y2427"/>
      <c r="Z2427"/>
      <c r="AA2427"/>
      <c r="AF2427"/>
      <c r="AG2427"/>
      <c r="AH2427"/>
      <c r="AJ2427"/>
      <c r="AK2427"/>
      <c r="AL2427" t="b">
        <f t="shared" si="243"/>
        <v>1</v>
      </c>
      <c r="AM2427" t="b">
        <f t="shared" si="244"/>
        <v>1</v>
      </c>
      <c r="AN2427"/>
      <c r="AO2427"/>
      <c r="AP2427"/>
      <c r="AQ2427"/>
    </row>
    <row r="2428" spans="23:43" x14ac:dyDescent="0.25">
      <c r="W2428" t="b">
        <f t="shared" si="241"/>
        <v>1</v>
      </c>
      <c r="X2428" t="b">
        <f t="shared" si="242"/>
        <v>1</v>
      </c>
      <c r="Y2428"/>
      <c r="Z2428"/>
      <c r="AA2428"/>
      <c r="AF2428"/>
      <c r="AG2428"/>
      <c r="AH2428"/>
      <c r="AJ2428"/>
      <c r="AK2428"/>
      <c r="AL2428" t="b">
        <f t="shared" si="243"/>
        <v>1</v>
      </c>
      <c r="AM2428" t="b">
        <f t="shared" si="244"/>
        <v>1</v>
      </c>
      <c r="AN2428"/>
      <c r="AO2428"/>
      <c r="AP2428"/>
      <c r="AQ2428"/>
    </row>
    <row r="2429" spans="23:43" x14ac:dyDescent="0.25">
      <c r="W2429" t="b">
        <f t="shared" si="241"/>
        <v>1</v>
      </c>
      <c r="X2429" t="b">
        <f t="shared" si="242"/>
        <v>1</v>
      </c>
      <c r="Y2429"/>
      <c r="Z2429"/>
      <c r="AA2429"/>
      <c r="AF2429"/>
      <c r="AG2429"/>
      <c r="AH2429"/>
      <c r="AJ2429"/>
      <c r="AK2429"/>
      <c r="AL2429" t="b">
        <f t="shared" si="243"/>
        <v>1</v>
      </c>
      <c r="AM2429" t="b">
        <f t="shared" si="244"/>
        <v>1</v>
      </c>
      <c r="AN2429"/>
      <c r="AO2429"/>
      <c r="AP2429"/>
      <c r="AQ2429"/>
    </row>
    <row r="2430" spans="23:43" x14ac:dyDescent="0.25">
      <c r="W2430" t="b">
        <f t="shared" si="241"/>
        <v>1</v>
      </c>
      <c r="X2430" t="b">
        <f t="shared" si="242"/>
        <v>1</v>
      </c>
      <c r="Y2430"/>
      <c r="Z2430"/>
      <c r="AA2430"/>
      <c r="AF2430"/>
      <c r="AG2430"/>
      <c r="AH2430"/>
      <c r="AJ2430"/>
      <c r="AK2430"/>
      <c r="AL2430" t="b">
        <f t="shared" si="243"/>
        <v>1</v>
      </c>
      <c r="AM2430" t="b">
        <f t="shared" si="244"/>
        <v>1</v>
      </c>
      <c r="AN2430"/>
      <c r="AO2430"/>
      <c r="AP2430"/>
      <c r="AQ2430"/>
    </row>
    <row r="2431" spans="23:43" x14ac:dyDescent="0.25">
      <c r="W2431" t="b">
        <f t="shared" si="241"/>
        <v>1</v>
      </c>
      <c r="X2431" t="b">
        <f t="shared" si="242"/>
        <v>1</v>
      </c>
      <c r="Y2431"/>
      <c r="Z2431"/>
      <c r="AA2431"/>
      <c r="AF2431"/>
      <c r="AG2431"/>
      <c r="AH2431"/>
      <c r="AJ2431"/>
      <c r="AK2431"/>
      <c r="AL2431" t="b">
        <f t="shared" si="243"/>
        <v>1</v>
      </c>
      <c r="AM2431" t="b">
        <f t="shared" si="244"/>
        <v>1</v>
      </c>
      <c r="AN2431"/>
      <c r="AO2431"/>
      <c r="AP2431"/>
      <c r="AQ2431"/>
    </row>
    <row r="2432" spans="23:43" x14ac:dyDescent="0.25">
      <c r="W2432" t="b">
        <f t="shared" si="241"/>
        <v>1</v>
      </c>
      <c r="X2432" t="b">
        <f t="shared" si="242"/>
        <v>1</v>
      </c>
      <c r="Y2432"/>
      <c r="Z2432"/>
      <c r="AA2432"/>
      <c r="AF2432"/>
      <c r="AG2432"/>
      <c r="AH2432"/>
      <c r="AJ2432"/>
      <c r="AK2432"/>
      <c r="AL2432" t="b">
        <f t="shared" si="243"/>
        <v>1</v>
      </c>
      <c r="AM2432" t="b">
        <f t="shared" si="244"/>
        <v>1</v>
      </c>
      <c r="AN2432"/>
      <c r="AO2432"/>
      <c r="AP2432"/>
      <c r="AQ2432"/>
    </row>
    <row r="2433" spans="23:43" x14ac:dyDescent="0.25">
      <c r="W2433" t="b">
        <f t="shared" si="241"/>
        <v>1</v>
      </c>
      <c r="X2433" t="b">
        <f t="shared" si="242"/>
        <v>1</v>
      </c>
      <c r="Y2433"/>
      <c r="Z2433"/>
      <c r="AA2433"/>
      <c r="AF2433"/>
      <c r="AG2433"/>
      <c r="AH2433"/>
      <c r="AJ2433"/>
      <c r="AK2433"/>
      <c r="AL2433" t="b">
        <f t="shared" si="243"/>
        <v>1</v>
      </c>
      <c r="AM2433" t="b">
        <f t="shared" si="244"/>
        <v>1</v>
      </c>
      <c r="AN2433"/>
      <c r="AO2433"/>
      <c r="AP2433"/>
      <c r="AQ2433"/>
    </row>
    <row r="2434" spans="23:43" x14ac:dyDescent="0.25">
      <c r="W2434" t="b">
        <f t="shared" si="241"/>
        <v>1</v>
      </c>
      <c r="X2434" t="b">
        <f t="shared" si="242"/>
        <v>1</v>
      </c>
      <c r="Y2434"/>
      <c r="Z2434"/>
      <c r="AA2434"/>
      <c r="AF2434"/>
      <c r="AG2434"/>
      <c r="AH2434"/>
      <c r="AJ2434"/>
      <c r="AK2434"/>
      <c r="AL2434" t="b">
        <f t="shared" si="243"/>
        <v>1</v>
      </c>
      <c r="AM2434" t="b">
        <f t="shared" si="244"/>
        <v>1</v>
      </c>
      <c r="AN2434"/>
      <c r="AO2434"/>
      <c r="AP2434"/>
      <c r="AQ2434"/>
    </row>
    <row r="2435" spans="23:43" x14ac:dyDescent="0.25">
      <c r="W2435" t="b">
        <f t="shared" si="241"/>
        <v>1</v>
      </c>
      <c r="X2435" t="b">
        <f t="shared" si="242"/>
        <v>1</v>
      </c>
      <c r="Y2435"/>
      <c r="Z2435"/>
      <c r="AA2435"/>
      <c r="AF2435"/>
      <c r="AG2435"/>
      <c r="AH2435"/>
      <c r="AJ2435"/>
      <c r="AK2435"/>
      <c r="AL2435" t="b">
        <f t="shared" si="243"/>
        <v>1</v>
      </c>
      <c r="AM2435" t="b">
        <f t="shared" si="244"/>
        <v>1</v>
      </c>
      <c r="AN2435"/>
      <c r="AO2435"/>
      <c r="AP2435"/>
      <c r="AQ2435"/>
    </row>
    <row r="2436" spans="23:43" x14ac:dyDescent="0.25">
      <c r="W2436" t="b">
        <f t="shared" si="241"/>
        <v>1</v>
      </c>
      <c r="X2436" t="b">
        <f t="shared" si="242"/>
        <v>1</v>
      </c>
      <c r="Y2436"/>
      <c r="Z2436"/>
      <c r="AA2436"/>
      <c r="AF2436"/>
      <c r="AG2436"/>
      <c r="AH2436"/>
      <c r="AJ2436"/>
      <c r="AK2436"/>
      <c r="AL2436" t="b">
        <f t="shared" si="243"/>
        <v>1</v>
      </c>
      <c r="AM2436" t="b">
        <f t="shared" si="244"/>
        <v>1</v>
      </c>
      <c r="AN2436"/>
      <c r="AO2436"/>
      <c r="AP2436"/>
      <c r="AQ2436"/>
    </row>
    <row r="2437" spans="23:43" x14ac:dyDescent="0.25">
      <c r="W2437" t="b">
        <f t="shared" si="241"/>
        <v>1</v>
      </c>
      <c r="X2437" t="b">
        <f t="shared" si="242"/>
        <v>1</v>
      </c>
      <c r="Y2437"/>
      <c r="Z2437"/>
      <c r="AA2437"/>
      <c r="AF2437"/>
      <c r="AG2437"/>
      <c r="AH2437"/>
      <c r="AJ2437"/>
      <c r="AK2437"/>
      <c r="AL2437" t="b">
        <f t="shared" si="243"/>
        <v>1</v>
      </c>
      <c r="AM2437" t="b">
        <f t="shared" si="244"/>
        <v>1</v>
      </c>
      <c r="AN2437"/>
      <c r="AO2437"/>
      <c r="AP2437"/>
      <c r="AQ2437"/>
    </row>
    <row r="2438" spans="23:43" x14ac:dyDescent="0.25">
      <c r="W2438" t="b">
        <f t="shared" si="241"/>
        <v>1</v>
      </c>
      <c r="X2438" t="b">
        <f t="shared" si="242"/>
        <v>1</v>
      </c>
      <c r="Y2438"/>
      <c r="Z2438"/>
      <c r="AA2438"/>
      <c r="AF2438"/>
      <c r="AG2438"/>
      <c r="AH2438"/>
      <c r="AJ2438"/>
      <c r="AK2438"/>
      <c r="AL2438" t="b">
        <f t="shared" si="243"/>
        <v>1</v>
      </c>
      <c r="AM2438" t="b">
        <f t="shared" si="244"/>
        <v>1</v>
      </c>
      <c r="AN2438"/>
      <c r="AO2438"/>
      <c r="AP2438"/>
      <c r="AQ2438"/>
    </row>
    <row r="2439" spans="23:43" x14ac:dyDescent="0.25">
      <c r="W2439" t="b">
        <f t="shared" si="241"/>
        <v>1</v>
      </c>
      <c r="X2439" t="b">
        <f t="shared" si="242"/>
        <v>1</v>
      </c>
      <c r="Y2439"/>
      <c r="Z2439"/>
      <c r="AA2439"/>
      <c r="AF2439"/>
      <c r="AG2439"/>
      <c r="AH2439"/>
      <c r="AJ2439"/>
      <c r="AK2439"/>
      <c r="AL2439" t="b">
        <f t="shared" si="243"/>
        <v>1</v>
      </c>
      <c r="AM2439" t="b">
        <f t="shared" si="244"/>
        <v>1</v>
      </c>
      <c r="AN2439"/>
      <c r="AO2439"/>
      <c r="AP2439"/>
      <c r="AQ2439"/>
    </row>
    <row r="2440" spans="23:43" x14ac:dyDescent="0.25">
      <c r="W2440" t="b">
        <f t="shared" si="241"/>
        <v>1</v>
      </c>
      <c r="X2440" t="b">
        <f t="shared" si="242"/>
        <v>1</v>
      </c>
      <c r="Y2440"/>
      <c r="Z2440"/>
      <c r="AA2440"/>
      <c r="AF2440"/>
      <c r="AG2440"/>
      <c r="AH2440"/>
      <c r="AJ2440"/>
      <c r="AK2440"/>
      <c r="AL2440" t="b">
        <f t="shared" si="243"/>
        <v>1</v>
      </c>
      <c r="AM2440" t="b">
        <f t="shared" si="244"/>
        <v>1</v>
      </c>
      <c r="AN2440"/>
      <c r="AO2440"/>
      <c r="AP2440"/>
      <c r="AQ2440"/>
    </row>
    <row r="2441" spans="23:43" x14ac:dyDescent="0.25">
      <c r="W2441" t="b">
        <f t="shared" si="241"/>
        <v>1</v>
      </c>
      <c r="X2441" t="b">
        <f t="shared" si="242"/>
        <v>1</v>
      </c>
      <c r="Y2441"/>
      <c r="Z2441"/>
      <c r="AA2441"/>
      <c r="AF2441"/>
      <c r="AG2441"/>
      <c r="AH2441"/>
      <c r="AJ2441"/>
      <c r="AK2441"/>
      <c r="AL2441" t="b">
        <f t="shared" si="243"/>
        <v>1</v>
      </c>
      <c r="AM2441" t="b">
        <f t="shared" si="244"/>
        <v>1</v>
      </c>
      <c r="AN2441"/>
      <c r="AO2441"/>
      <c r="AP2441"/>
      <c r="AQ2441"/>
    </row>
    <row r="2442" spans="23:43" x14ac:dyDescent="0.25">
      <c r="W2442" t="b">
        <f t="shared" si="241"/>
        <v>1</v>
      </c>
      <c r="X2442" t="b">
        <f t="shared" si="242"/>
        <v>1</v>
      </c>
      <c r="Y2442"/>
      <c r="Z2442"/>
      <c r="AA2442"/>
      <c r="AF2442"/>
      <c r="AG2442"/>
      <c r="AH2442"/>
      <c r="AJ2442"/>
      <c r="AK2442"/>
      <c r="AL2442" t="b">
        <f t="shared" si="243"/>
        <v>1</v>
      </c>
      <c r="AM2442" t="b">
        <f t="shared" si="244"/>
        <v>1</v>
      </c>
      <c r="AN2442"/>
      <c r="AO2442"/>
      <c r="AP2442"/>
      <c r="AQ2442"/>
    </row>
    <row r="2443" spans="23:43" x14ac:dyDescent="0.25">
      <c r="W2443" t="b">
        <f t="shared" si="241"/>
        <v>1</v>
      </c>
      <c r="X2443" t="b">
        <f t="shared" si="242"/>
        <v>1</v>
      </c>
      <c r="Y2443"/>
      <c r="Z2443"/>
      <c r="AA2443"/>
      <c r="AF2443"/>
      <c r="AG2443"/>
      <c r="AH2443"/>
      <c r="AJ2443"/>
      <c r="AK2443"/>
      <c r="AL2443" t="b">
        <f t="shared" si="243"/>
        <v>1</v>
      </c>
      <c r="AM2443" t="b">
        <f t="shared" si="244"/>
        <v>1</v>
      </c>
      <c r="AN2443"/>
      <c r="AO2443"/>
      <c r="AP2443"/>
      <c r="AQ2443"/>
    </row>
    <row r="2444" spans="23:43" x14ac:dyDescent="0.25">
      <c r="W2444" t="b">
        <f t="shared" ref="W2444:W2507" si="245">IF(AND(U2444&lt;&gt;"",U2444&lt;&gt;"Grand Total",U2444&lt;&gt;"(blank)"),GETPIVOTDATA("Facility CCN",$U$10,"Facility CCN",U2444)=1,TRUE)</f>
        <v>1</v>
      </c>
      <c r="X2444" t="b">
        <f t="shared" ref="X2444:X2507" si="246">IF(AND(U2444&lt;&gt;"",U2444&lt;&gt;"Grand Total",U2444&lt;&gt;"(blank)"),LEN(U2444)=6,TRUE)</f>
        <v>1</v>
      </c>
      <c r="Y2444"/>
      <c r="Z2444"/>
      <c r="AA2444"/>
      <c r="AF2444"/>
      <c r="AG2444"/>
      <c r="AH2444"/>
      <c r="AJ2444"/>
      <c r="AK2444"/>
      <c r="AL2444" t="b">
        <f t="shared" ref="AL2444:AL2507" si="247">IF(AND(AJ2444&lt;&gt;"",AJ2444&lt;&gt;"Grand Total",AJ2444&lt;&gt;"(blank)"),GETPIVOTDATA("Provider NPI",$AJ$10,"Provider NPI",AJ2444)=1,TRUE)</f>
        <v>1</v>
      </c>
      <c r="AM2444" t="b">
        <f t="shared" ref="AM2444:AM2507" si="248">IF(AND(AJ2444&lt;&gt;"",AJ2444&lt;&gt;"Grand Total",AJ2444&lt;&gt;"(blank)"),LEN(AJ2444)=10,TRUE)</f>
        <v>1</v>
      </c>
      <c r="AN2444"/>
      <c r="AO2444"/>
      <c r="AP2444"/>
      <c r="AQ2444"/>
    </row>
    <row r="2445" spans="23:43" x14ac:dyDescent="0.25">
      <c r="W2445" t="b">
        <f t="shared" si="245"/>
        <v>1</v>
      </c>
      <c r="X2445" t="b">
        <f t="shared" si="246"/>
        <v>1</v>
      </c>
      <c r="Y2445"/>
      <c r="Z2445"/>
      <c r="AA2445"/>
      <c r="AF2445"/>
      <c r="AG2445"/>
      <c r="AH2445"/>
      <c r="AJ2445"/>
      <c r="AK2445"/>
      <c r="AL2445" t="b">
        <f t="shared" si="247"/>
        <v>1</v>
      </c>
      <c r="AM2445" t="b">
        <f t="shared" si="248"/>
        <v>1</v>
      </c>
      <c r="AN2445"/>
      <c r="AO2445"/>
      <c r="AP2445"/>
      <c r="AQ2445"/>
    </row>
    <row r="2446" spans="23:43" x14ac:dyDescent="0.25">
      <c r="W2446" t="b">
        <f t="shared" si="245"/>
        <v>1</v>
      </c>
      <c r="X2446" t="b">
        <f t="shared" si="246"/>
        <v>1</v>
      </c>
      <c r="Y2446"/>
      <c r="Z2446"/>
      <c r="AA2446"/>
      <c r="AF2446"/>
      <c r="AG2446"/>
      <c r="AH2446"/>
      <c r="AJ2446"/>
      <c r="AK2446"/>
      <c r="AL2446" t="b">
        <f t="shared" si="247"/>
        <v>1</v>
      </c>
      <c r="AM2446" t="b">
        <f t="shared" si="248"/>
        <v>1</v>
      </c>
      <c r="AN2446"/>
      <c r="AO2446"/>
      <c r="AP2446"/>
      <c r="AQ2446"/>
    </row>
    <row r="2447" spans="23:43" x14ac:dyDescent="0.25">
      <c r="W2447" t="b">
        <f t="shared" si="245"/>
        <v>1</v>
      </c>
      <c r="X2447" t="b">
        <f t="shared" si="246"/>
        <v>1</v>
      </c>
      <c r="Y2447"/>
      <c r="Z2447"/>
      <c r="AA2447"/>
      <c r="AF2447"/>
      <c r="AG2447"/>
      <c r="AH2447"/>
      <c r="AJ2447"/>
      <c r="AK2447"/>
      <c r="AL2447" t="b">
        <f t="shared" si="247"/>
        <v>1</v>
      </c>
      <c r="AM2447" t="b">
        <f t="shared" si="248"/>
        <v>1</v>
      </c>
      <c r="AN2447"/>
      <c r="AO2447"/>
      <c r="AP2447"/>
      <c r="AQ2447"/>
    </row>
    <row r="2448" spans="23:43" x14ac:dyDescent="0.25">
      <c r="W2448" t="b">
        <f t="shared" si="245"/>
        <v>1</v>
      </c>
      <c r="X2448" t="b">
        <f t="shared" si="246"/>
        <v>1</v>
      </c>
      <c r="Y2448"/>
      <c r="Z2448"/>
      <c r="AA2448"/>
      <c r="AF2448"/>
      <c r="AG2448"/>
      <c r="AH2448"/>
      <c r="AJ2448"/>
      <c r="AK2448"/>
      <c r="AL2448" t="b">
        <f t="shared" si="247"/>
        <v>1</v>
      </c>
      <c r="AM2448" t="b">
        <f t="shared" si="248"/>
        <v>1</v>
      </c>
      <c r="AN2448"/>
      <c r="AO2448"/>
      <c r="AP2448"/>
      <c r="AQ2448"/>
    </row>
    <row r="2449" spans="23:43" x14ac:dyDescent="0.25">
      <c r="W2449" t="b">
        <f t="shared" si="245"/>
        <v>1</v>
      </c>
      <c r="X2449" t="b">
        <f t="shared" si="246"/>
        <v>1</v>
      </c>
      <c r="Y2449"/>
      <c r="Z2449"/>
      <c r="AA2449"/>
      <c r="AF2449"/>
      <c r="AG2449"/>
      <c r="AH2449"/>
      <c r="AJ2449"/>
      <c r="AK2449"/>
      <c r="AL2449" t="b">
        <f t="shared" si="247"/>
        <v>1</v>
      </c>
      <c r="AM2449" t="b">
        <f t="shared" si="248"/>
        <v>1</v>
      </c>
      <c r="AN2449"/>
      <c r="AO2449"/>
      <c r="AP2449"/>
      <c r="AQ2449"/>
    </row>
    <row r="2450" spans="23:43" x14ac:dyDescent="0.25">
      <c r="W2450" t="b">
        <f t="shared" si="245"/>
        <v>1</v>
      </c>
      <c r="X2450" t="b">
        <f t="shared" si="246"/>
        <v>1</v>
      </c>
      <c r="Y2450"/>
      <c r="Z2450"/>
      <c r="AA2450"/>
      <c r="AF2450"/>
      <c r="AG2450"/>
      <c r="AH2450"/>
      <c r="AJ2450"/>
      <c r="AK2450"/>
      <c r="AL2450" t="b">
        <f t="shared" si="247"/>
        <v>1</v>
      </c>
      <c r="AM2450" t="b">
        <f t="shared" si="248"/>
        <v>1</v>
      </c>
      <c r="AN2450"/>
      <c r="AO2450"/>
      <c r="AP2450"/>
      <c r="AQ2450"/>
    </row>
    <row r="2451" spans="23:43" x14ac:dyDescent="0.25">
      <c r="W2451" t="b">
        <f t="shared" si="245"/>
        <v>1</v>
      </c>
      <c r="X2451" t="b">
        <f t="shared" si="246"/>
        <v>1</v>
      </c>
      <c r="Y2451"/>
      <c r="Z2451"/>
      <c r="AA2451"/>
      <c r="AF2451"/>
      <c r="AG2451"/>
      <c r="AH2451"/>
      <c r="AJ2451"/>
      <c r="AK2451"/>
      <c r="AL2451" t="b">
        <f t="shared" si="247"/>
        <v>1</v>
      </c>
      <c r="AM2451" t="b">
        <f t="shared" si="248"/>
        <v>1</v>
      </c>
      <c r="AN2451"/>
      <c r="AO2451"/>
      <c r="AP2451"/>
      <c r="AQ2451"/>
    </row>
    <row r="2452" spans="23:43" x14ac:dyDescent="0.25">
      <c r="W2452" t="b">
        <f t="shared" si="245"/>
        <v>1</v>
      </c>
      <c r="X2452" t="b">
        <f t="shared" si="246"/>
        <v>1</v>
      </c>
      <c r="Y2452"/>
      <c r="Z2452"/>
      <c r="AA2452"/>
      <c r="AF2452"/>
      <c r="AG2452"/>
      <c r="AH2452"/>
      <c r="AJ2452"/>
      <c r="AK2452"/>
      <c r="AL2452" t="b">
        <f t="shared" si="247"/>
        <v>1</v>
      </c>
      <c r="AM2452" t="b">
        <f t="shared" si="248"/>
        <v>1</v>
      </c>
      <c r="AN2452"/>
      <c r="AO2452"/>
      <c r="AP2452"/>
      <c r="AQ2452"/>
    </row>
    <row r="2453" spans="23:43" x14ac:dyDescent="0.25">
      <c r="W2453" t="b">
        <f t="shared" si="245"/>
        <v>1</v>
      </c>
      <c r="X2453" t="b">
        <f t="shared" si="246"/>
        <v>1</v>
      </c>
      <c r="Y2453"/>
      <c r="Z2453"/>
      <c r="AA2453"/>
      <c r="AF2453"/>
      <c r="AG2453"/>
      <c r="AH2453"/>
      <c r="AJ2453"/>
      <c r="AK2453"/>
      <c r="AL2453" t="b">
        <f t="shared" si="247"/>
        <v>1</v>
      </c>
      <c r="AM2453" t="b">
        <f t="shared" si="248"/>
        <v>1</v>
      </c>
      <c r="AN2453"/>
      <c r="AO2453"/>
      <c r="AP2453"/>
      <c r="AQ2453"/>
    </row>
    <row r="2454" spans="23:43" x14ac:dyDescent="0.25">
      <c r="W2454" t="b">
        <f t="shared" si="245"/>
        <v>1</v>
      </c>
      <c r="X2454" t="b">
        <f t="shared" si="246"/>
        <v>1</v>
      </c>
      <c r="Y2454"/>
      <c r="Z2454"/>
      <c r="AA2454"/>
      <c r="AF2454"/>
      <c r="AG2454"/>
      <c r="AH2454"/>
      <c r="AJ2454"/>
      <c r="AK2454"/>
      <c r="AL2454" t="b">
        <f t="shared" si="247"/>
        <v>1</v>
      </c>
      <c r="AM2454" t="b">
        <f t="shared" si="248"/>
        <v>1</v>
      </c>
      <c r="AN2454"/>
      <c r="AO2454"/>
      <c r="AP2454"/>
      <c r="AQ2454"/>
    </row>
    <row r="2455" spans="23:43" x14ac:dyDescent="0.25">
      <c r="W2455" t="b">
        <f t="shared" si="245"/>
        <v>1</v>
      </c>
      <c r="X2455" t="b">
        <f t="shared" si="246"/>
        <v>1</v>
      </c>
      <c r="Y2455"/>
      <c r="Z2455"/>
      <c r="AA2455"/>
      <c r="AF2455"/>
      <c r="AG2455"/>
      <c r="AH2455"/>
      <c r="AJ2455"/>
      <c r="AK2455"/>
      <c r="AL2455" t="b">
        <f t="shared" si="247"/>
        <v>1</v>
      </c>
      <c r="AM2455" t="b">
        <f t="shared" si="248"/>
        <v>1</v>
      </c>
      <c r="AN2455"/>
      <c r="AO2455"/>
      <c r="AP2455"/>
      <c r="AQ2455"/>
    </row>
    <row r="2456" spans="23:43" x14ac:dyDescent="0.25">
      <c r="W2456" t="b">
        <f t="shared" si="245"/>
        <v>1</v>
      </c>
      <c r="X2456" t="b">
        <f t="shared" si="246"/>
        <v>1</v>
      </c>
      <c r="Y2456"/>
      <c r="Z2456"/>
      <c r="AA2456"/>
      <c r="AF2456"/>
      <c r="AG2456"/>
      <c r="AH2456"/>
      <c r="AJ2456"/>
      <c r="AK2456"/>
      <c r="AL2456" t="b">
        <f t="shared" si="247"/>
        <v>1</v>
      </c>
      <c r="AM2456" t="b">
        <f t="shared" si="248"/>
        <v>1</v>
      </c>
      <c r="AN2456"/>
      <c r="AO2456"/>
      <c r="AP2456"/>
      <c r="AQ2456"/>
    </row>
    <row r="2457" spans="23:43" x14ac:dyDescent="0.25">
      <c r="W2457" t="b">
        <f t="shared" si="245"/>
        <v>1</v>
      </c>
      <c r="X2457" t="b">
        <f t="shared" si="246"/>
        <v>1</v>
      </c>
      <c r="Y2457"/>
      <c r="Z2457"/>
      <c r="AA2457"/>
      <c r="AF2457"/>
      <c r="AG2457"/>
      <c r="AH2457"/>
      <c r="AJ2457"/>
      <c r="AK2457"/>
      <c r="AL2457" t="b">
        <f t="shared" si="247"/>
        <v>1</v>
      </c>
      <c r="AM2457" t="b">
        <f t="shared" si="248"/>
        <v>1</v>
      </c>
      <c r="AN2457"/>
      <c r="AO2457"/>
      <c r="AP2457"/>
      <c r="AQ2457"/>
    </row>
    <row r="2458" spans="23:43" x14ac:dyDescent="0.25">
      <c r="W2458" t="b">
        <f t="shared" si="245"/>
        <v>1</v>
      </c>
      <c r="X2458" t="b">
        <f t="shared" si="246"/>
        <v>1</v>
      </c>
      <c r="Y2458"/>
      <c r="Z2458"/>
      <c r="AA2458"/>
      <c r="AF2458"/>
      <c r="AG2458"/>
      <c r="AH2458"/>
      <c r="AJ2458"/>
      <c r="AK2458"/>
      <c r="AL2458" t="b">
        <f t="shared" si="247"/>
        <v>1</v>
      </c>
      <c r="AM2458" t="b">
        <f t="shared" si="248"/>
        <v>1</v>
      </c>
      <c r="AN2458"/>
      <c r="AO2458"/>
      <c r="AP2458"/>
      <c r="AQ2458"/>
    </row>
    <row r="2459" spans="23:43" x14ac:dyDescent="0.25">
      <c r="W2459" t="b">
        <f t="shared" si="245"/>
        <v>1</v>
      </c>
      <c r="X2459" t="b">
        <f t="shared" si="246"/>
        <v>1</v>
      </c>
      <c r="Y2459"/>
      <c r="Z2459"/>
      <c r="AA2459"/>
      <c r="AF2459"/>
      <c r="AG2459"/>
      <c r="AH2459"/>
      <c r="AJ2459"/>
      <c r="AK2459"/>
      <c r="AL2459" t="b">
        <f t="shared" si="247"/>
        <v>1</v>
      </c>
      <c r="AM2459" t="b">
        <f t="shared" si="248"/>
        <v>1</v>
      </c>
      <c r="AN2459"/>
      <c r="AO2459"/>
      <c r="AP2459"/>
      <c r="AQ2459"/>
    </row>
    <row r="2460" spans="23:43" x14ac:dyDescent="0.25">
      <c r="W2460" t="b">
        <f t="shared" si="245"/>
        <v>1</v>
      </c>
      <c r="X2460" t="b">
        <f t="shared" si="246"/>
        <v>1</v>
      </c>
      <c r="Y2460"/>
      <c r="Z2460"/>
      <c r="AA2460"/>
      <c r="AF2460"/>
      <c r="AG2460"/>
      <c r="AH2460"/>
      <c r="AJ2460"/>
      <c r="AK2460"/>
      <c r="AL2460" t="b">
        <f t="shared" si="247"/>
        <v>1</v>
      </c>
      <c r="AM2460" t="b">
        <f t="shared" si="248"/>
        <v>1</v>
      </c>
      <c r="AN2460"/>
      <c r="AO2460"/>
      <c r="AP2460"/>
      <c r="AQ2460"/>
    </row>
    <row r="2461" spans="23:43" x14ac:dyDescent="0.25">
      <c r="W2461" t="b">
        <f t="shared" si="245"/>
        <v>1</v>
      </c>
      <c r="X2461" t="b">
        <f t="shared" si="246"/>
        <v>1</v>
      </c>
      <c r="Y2461"/>
      <c r="Z2461"/>
      <c r="AA2461"/>
      <c r="AF2461"/>
      <c r="AG2461"/>
      <c r="AH2461"/>
      <c r="AJ2461"/>
      <c r="AK2461"/>
      <c r="AL2461" t="b">
        <f t="shared" si="247"/>
        <v>1</v>
      </c>
      <c r="AM2461" t="b">
        <f t="shared" si="248"/>
        <v>1</v>
      </c>
      <c r="AN2461"/>
      <c r="AO2461"/>
      <c r="AP2461"/>
      <c r="AQ2461"/>
    </row>
    <row r="2462" spans="23:43" x14ac:dyDescent="0.25">
      <c r="W2462" t="b">
        <f t="shared" si="245"/>
        <v>1</v>
      </c>
      <c r="X2462" t="b">
        <f t="shared" si="246"/>
        <v>1</v>
      </c>
      <c r="Y2462"/>
      <c r="Z2462"/>
      <c r="AA2462"/>
      <c r="AF2462"/>
      <c r="AG2462"/>
      <c r="AH2462"/>
      <c r="AJ2462"/>
      <c r="AK2462"/>
      <c r="AL2462" t="b">
        <f t="shared" si="247"/>
        <v>1</v>
      </c>
      <c r="AM2462" t="b">
        <f t="shared" si="248"/>
        <v>1</v>
      </c>
      <c r="AN2462"/>
      <c r="AO2462"/>
      <c r="AP2462"/>
      <c r="AQ2462"/>
    </row>
    <row r="2463" spans="23:43" x14ac:dyDescent="0.25">
      <c r="W2463" t="b">
        <f t="shared" si="245"/>
        <v>1</v>
      </c>
      <c r="X2463" t="b">
        <f t="shared" si="246"/>
        <v>1</v>
      </c>
      <c r="Y2463"/>
      <c r="Z2463"/>
      <c r="AA2463"/>
      <c r="AF2463"/>
      <c r="AG2463"/>
      <c r="AH2463"/>
      <c r="AJ2463"/>
      <c r="AK2463"/>
      <c r="AL2463" t="b">
        <f t="shared" si="247"/>
        <v>1</v>
      </c>
      <c r="AM2463" t="b">
        <f t="shared" si="248"/>
        <v>1</v>
      </c>
      <c r="AN2463"/>
      <c r="AO2463"/>
      <c r="AP2463"/>
      <c r="AQ2463"/>
    </row>
    <row r="2464" spans="23:43" x14ac:dyDescent="0.25">
      <c r="W2464" t="b">
        <f t="shared" si="245"/>
        <v>1</v>
      </c>
      <c r="X2464" t="b">
        <f t="shared" si="246"/>
        <v>1</v>
      </c>
      <c r="Y2464"/>
      <c r="Z2464"/>
      <c r="AA2464"/>
      <c r="AF2464"/>
      <c r="AG2464"/>
      <c r="AH2464"/>
      <c r="AJ2464"/>
      <c r="AK2464"/>
      <c r="AL2464" t="b">
        <f t="shared" si="247"/>
        <v>1</v>
      </c>
      <c r="AM2464" t="b">
        <f t="shared" si="248"/>
        <v>1</v>
      </c>
      <c r="AN2464"/>
      <c r="AO2464"/>
      <c r="AP2464"/>
      <c r="AQ2464"/>
    </row>
    <row r="2465" spans="23:43" x14ac:dyDescent="0.25">
      <c r="W2465" t="b">
        <f t="shared" si="245"/>
        <v>1</v>
      </c>
      <c r="X2465" t="b">
        <f t="shared" si="246"/>
        <v>1</v>
      </c>
      <c r="Y2465"/>
      <c r="Z2465"/>
      <c r="AA2465"/>
      <c r="AF2465"/>
      <c r="AG2465"/>
      <c r="AH2465"/>
      <c r="AJ2465"/>
      <c r="AK2465"/>
      <c r="AL2465" t="b">
        <f t="shared" si="247"/>
        <v>1</v>
      </c>
      <c r="AM2465" t="b">
        <f t="shared" si="248"/>
        <v>1</v>
      </c>
      <c r="AN2465"/>
      <c r="AO2465"/>
      <c r="AP2465"/>
      <c r="AQ2465"/>
    </row>
    <row r="2466" spans="23:43" x14ac:dyDescent="0.25">
      <c r="W2466" t="b">
        <f t="shared" si="245"/>
        <v>1</v>
      </c>
      <c r="X2466" t="b">
        <f t="shared" si="246"/>
        <v>1</v>
      </c>
      <c r="Y2466"/>
      <c r="Z2466"/>
      <c r="AA2466"/>
      <c r="AF2466"/>
      <c r="AG2466"/>
      <c r="AH2466"/>
      <c r="AJ2466"/>
      <c r="AK2466"/>
      <c r="AL2466" t="b">
        <f t="shared" si="247"/>
        <v>1</v>
      </c>
      <c r="AM2466" t="b">
        <f t="shared" si="248"/>
        <v>1</v>
      </c>
      <c r="AN2466"/>
      <c r="AO2466"/>
      <c r="AP2466"/>
      <c r="AQ2466"/>
    </row>
    <row r="2467" spans="23:43" x14ac:dyDescent="0.25">
      <c r="W2467" t="b">
        <f t="shared" si="245"/>
        <v>1</v>
      </c>
      <c r="X2467" t="b">
        <f t="shared" si="246"/>
        <v>1</v>
      </c>
      <c r="Y2467"/>
      <c r="Z2467"/>
      <c r="AA2467"/>
      <c r="AF2467"/>
      <c r="AG2467"/>
      <c r="AH2467"/>
      <c r="AJ2467"/>
      <c r="AK2467"/>
      <c r="AL2467" t="b">
        <f t="shared" si="247"/>
        <v>1</v>
      </c>
      <c r="AM2467" t="b">
        <f t="shared" si="248"/>
        <v>1</v>
      </c>
      <c r="AN2467"/>
      <c r="AO2467"/>
      <c r="AP2467"/>
      <c r="AQ2467"/>
    </row>
    <row r="2468" spans="23:43" x14ac:dyDescent="0.25">
      <c r="W2468" t="b">
        <f t="shared" si="245"/>
        <v>1</v>
      </c>
      <c r="X2468" t="b">
        <f t="shared" si="246"/>
        <v>1</v>
      </c>
      <c r="Y2468"/>
      <c r="Z2468"/>
      <c r="AA2468"/>
      <c r="AF2468"/>
      <c r="AG2468"/>
      <c r="AH2468"/>
      <c r="AJ2468"/>
      <c r="AK2468"/>
      <c r="AL2468" t="b">
        <f t="shared" si="247"/>
        <v>1</v>
      </c>
      <c r="AM2468" t="b">
        <f t="shared" si="248"/>
        <v>1</v>
      </c>
      <c r="AN2468"/>
      <c r="AO2468"/>
      <c r="AP2468"/>
      <c r="AQ2468"/>
    </row>
    <row r="2469" spans="23:43" x14ac:dyDescent="0.25">
      <c r="W2469" t="b">
        <f t="shared" si="245"/>
        <v>1</v>
      </c>
      <c r="X2469" t="b">
        <f t="shared" si="246"/>
        <v>1</v>
      </c>
      <c r="Y2469"/>
      <c r="Z2469"/>
      <c r="AA2469"/>
      <c r="AF2469"/>
      <c r="AG2469"/>
      <c r="AH2469"/>
      <c r="AJ2469"/>
      <c r="AK2469"/>
      <c r="AL2469" t="b">
        <f t="shared" si="247"/>
        <v>1</v>
      </c>
      <c r="AM2469" t="b">
        <f t="shared" si="248"/>
        <v>1</v>
      </c>
      <c r="AN2469"/>
      <c r="AO2469"/>
      <c r="AP2469"/>
      <c r="AQ2469"/>
    </row>
    <row r="2470" spans="23:43" x14ac:dyDescent="0.25">
      <c r="W2470" t="b">
        <f t="shared" si="245"/>
        <v>1</v>
      </c>
      <c r="X2470" t="b">
        <f t="shared" si="246"/>
        <v>1</v>
      </c>
      <c r="Y2470"/>
      <c r="Z2470"/>
      <c r="AA2470"/>
      <c r="AF2470"/>
      <c r="AG2470"/>
      <c r="AH2470"/>
      <c r="AJ2470"/>
      <c r="AK2470"/>
      <c r="AL2470" t="b">
        <f t="shared" si="247"/>
        <v>1</v>
      </c>
      <c r="AM2470" t="b">
        <f t="shared" si="248"/>
        <v>1</v>
      </c>
      <c r="AN2470"/>
      <c r="AO2470"/>
      <c r="AP2470"/>
      <c r="AQ2470"/>
    </row>
    <row r="2471" spans="23:43" x14ac:dyDescent="0.25">
      <c r="W2471" t="b">
        <f t="shared" si="245"/>
        <v>1</v>
      </c>
      <c r="X2471" t="b">
        <f t="shared" si="246"/>
        <v>1</v>
      </c>
      <c r="Y2471"/>
      <c r="Z2471"/>
      <c r="AA2471"/>
      <c r="AF2471"/>
      <c r="AG2471"/>
      <c r="AH2471"/>
      <c r="AJ2471"/>
      <c r="AK2471"/>
      <c r="AL2471" t="b">
        <f t="shared" si="247"/>
        <v>1</v>
      </c>
      <c r="AM2471" t="b">
        <f t="shared" si="248"/>
        <v>1</v>
      </c>
      <c r="AN2471"/>
      <c r="AO2471"/>
      <c r="AP2471"/>
      <c r="AQ2471"/>
    </row>
    <row r="2472" spans="23:43" x14ac:dyDescent="0.25">
      <c r="W2472" t="b">
        <f t="shared" si="245"/>
        <v>1</v>
      </c>
      <c r="X2472" t="b">
        <f t="shared" si="246"/>
        <v>1</v>
      </c>
      <c r="Y2472"/>
      <c r="Z2472"/>
      <c r="AA2472"/>
      <c r="AF2472"/>
      <c r="AG2472"/>
      <c r="AH2472"/>
      <c r="AJ2472"/>
      <c r="AK2472"/>
      <c r="AL2472" t="b">
        <f t="shared" si="247"/>
        <v>1</v>
      </c>
      <c r="AM2472" t="b">
        <f t="shared" si="248"/>
        <v>1</v>
      </c>
      <c r="AN2472"/>
      <c r="AO2472"/>
      <c r="AP2472"/>
      <c r="AQ2472"/>
    </row>
    <row r="2473" spans="23:43" x14ac:dyDescent="0.25">
      <c r="W2473" t="b">
        <f t="shared" si="245"/>
        <v>1</v>
      </c>
      <c r="X2473" t="b">
        <f t="shared" si="246"/>
        <v>1</v>
      </c>
      <c r="Y2473"/>
      <c r="Z2473"/>
      <c r="AA2473"/>
      <c r="AF2473"/>
      <c r="AG2473"/>
      <c r="AH2473"/>
      <c r="AJ2473"/>
      <c r="AK2473"/>
      <c r="AL2473" t="b">
        <f t="shared" si="247"/>
        <v>1</v>
      </c>
      <c r="AM2473" t="b">
        <f t="shared" si="248"/>
        <v>1</v>
      </c>
      <c r="AN2473"/>
      <c r="AO2473"/>
      <c r="AP2473"/>
      <c r="AQ2473"/>
    </row>
    <row r="2474" spans="23:43" x14ac:dyDescent="0.25">
      <c r="W2474" t="b">
        <f t="shared" si="245"/>
        <v>1</v>
      </c>
      <c r="X2474" t="b">
        <f t="shared" si="246"/>
        <v>1</v>
      </c>
      <c r="Y2474"/>
      <c r="Z2474"/>
      <c r="AA2474"/>
      <c r="AF2474"/>
      <c r="AG2474"/>
      <c r="AH2474"/>
      <c r="AJ2474"/>
      <c r="AK2474"/>
      <c r="AL2474" t="b">
        <f t="shared" si="247"/>
        <v>1</v>
      </c>
      <c r="AM2474" t="b">
        <f t="shared" si="248"/>
        <v>1</v>
      </c>
      <c r="AN2474"/>
      <c r="AO2474"/>
      <c r="AP2474"/>
      <c r="AQ2474"/>
    </row>
    <row r="2475" spans="23:43" x14ac:dyDescent="0.25">
      <c r="W2475" t="b">
        <f t="shared" si="245"/>
        <v>1</v>
      </c>
      <c r="X2475" t="b">
        <f t="shared" si="246"/>
        <v>1</v>
      </c>
      <c r="Y2475"/>
      <c r="Z2475"/>
      <c r="AA2475"/>
      <c r="AF2475"/>
      <c r="AG2475"/>
      <c r="AH2475"/>
      <c r="AJ2475"/>
      <c r="AK2475"/>
      <c r="AL2475" t="b">
        <f t="shared" si="247"/>
        <v>1</v>
      </c>
      <c r="AM2475" t="b">
        <f t="shared" si="248"/>
        <v>1</v>
      </c>
      <c r="AN2475"/>
      <c r="AO2475"/>
      <c r="AP2475"/>
      <c r="AQ2475"/>
    </row>
    <row r="2476" spans="23:43" x14ac:dyDescent="0.25">
      <c r="W2476" t="b">
        <f t="shared" si="245"/>
        <v>1</v>
      </c>
      <c r="X2476" t="b">
        <f t="shared" si="246"/>
        <v>1</v>
      </c>
      <c r="Y2476"/>
      <c r="Z2476"/>
      <c r="AA2476"/>
      <c r="AF2476"/>
      <c r="AG2476"/>
      <c r="AH2476"/>
      <c r="AJ2476"/>
      <c r="AK2476"/>
      <c r="AL2476" t="b">
        <f t="shared" si="247"/>
        <v>1</v>
      </c>
      <c r="AM2476" t="b">
        <f t="shared" si="248"/>
        <v>1</v>
      </c>
      <c r="AN2476"/>
      <c r="AO2476"/>
      <c r="AP2476"/>
      <c r="AQ2476"/>
    </row>
    <row r="2477" spans="23:43" x14ac:dyDescent="0.25">
      <c r="W2477" t="b">
        <f t="shared" si="245"/>
        <v>1</v>
      </c>
      <c r="X2477" t="b">
        <f t="shared" si="246"/>
        <v>1</v>
      </c>
      <c r="Y2477"/>
      <c r="Z2477"/>
      <c r="AA2477"/>
      <c r="AF2477"/>
      <c r="AG2477"/>
      <c r="AH2477"/>
      <c r="AJ2477"/>
      <c r="AK2477"/>
      <c r="AL2477" t="b">
        <f t="shared" si="247"/>
        <v>1</v>
      </c>
      <c r="AM2477" t="b">
        <f t="shared" si="248"/>
        <v>1</v>
      </c>
      <c r="AN2477"/>
      <c r="AO2477"/>
      <c r="AP2477"/>
      <c r="AQ2477"/>
    </row>
    <row r="2478" spans="23:43" x14ac:dyDescent="0.25">
      <c r="W2478" t="b">
        <f t="shared" si="245"/>
        <v>1</v>
      </c>
      <c r="X2478" t="b">
        <f t="shared" si="246"/>
        <v>1</v>
      </c>
      <c r="Y2478"/>
      <c r="Z2478"/>
      <c r="AA2478"/>
      <c r="AF2478"/>
      <c r="AG2478"/>
      <c r="AH2478"/>
      <c r="AJ2478"/>
      <c r="AK2478"/>
      <c r="AL2478" t="b">
        <f t="shared" si="247"/>
        <v>1</v>
      </c>
      <c r="AM2478" t="b">
        <f t="shared" si="248"/>
        <v>1</v>
      </c>
      <c r="AN2478"/>
      <c r="AO2478"/>
      <c r="AP2478"/>
      <c r="AQ2478"/>
    </row>
    <row r="2479" spans="23:43" x14ac:dyDescent="0.25">
      <c r="W2479" t="b">
        <f t="shared" si="245"/>
        <v>1</v>
      </c>
      <c r="X2479" t="b">
        <f t="shared" si="246"/>
        <v>1</v>
      </c>
      <c r="Y2479"/>
      <c r="Z2479"/>
      <c r="AA2479"/>
      <c r="AF2479"/>
      <c r="AG2479"/>
      <c r="AH2479"/>
      <c r="AJ2479"/>
      <c r="AK2479"/>
      <c r="AL2479" t="b">
        <f t="shared" si="247"/>
        <v>1</v>
      </c>
      <c r="AM2479" t="b">
        <f t="shared" si="248"/>
        <v>1</v>
      </c>
      <c r="AN2479"/>
      <c r="AO2479"/>
      <c r="AP2479"/>
      <c r="AQ2479"/>
    </row>
    <row r="2480" spans="23:43" x14ac:dyDescent="0.25">
      <c r="W2480" t="b">
        <f t="shared" si="245"/>
        <v>1</v>
      </c>
      <c r="X2480" t="b">
        <f t="shared" si="246"/>
        <v>1</v>
      </c>
      <c r="Y2480"/>
      <c r="Z2480"/>
      <c r="AA2480"/>
      <c r="AF2480"/>
      <c r="AG2480"/>
      <c r="AH2480"/>
      <c r="AJ2480"/>
      <c r="AK2480"/>
      <c r="AL2480" t="b">
        <f t="shared" si="247"/>
        <v>1</v>
      </c>
      <c r="AM2480" t="b">
        <f t="shared" si="248"/>
        <v>1</v>
      </c>
      <c r="AN2480"/>
      <c r="AO2480"/>
      <c r="AP2480"/>
      <c r="AQ2480"/>
    </row>
    <row r="2481" spans="23:43" x14ac:dyDescent="0.25">
      <c r="W2481" t="b">
        <f t="shared" si="245"/>
        <v>1</v>
      </c>
      <c r="X2481" t="b">
        <f t="shared" si="246"/>
        <v>1</v>
      </c>
      <c r="Y2481"/>
      <c r="Z2481"/>
      <c r="AA2481"/>
      <c r="AF2481"/>
      <c r="AG2481"/>
      <c r="AH2481"/>
      <c r="AJ2481"/>
      <c r="AK2481"/>
      <c r="AL2481" t="b">
        <f t="shared" si="247"/>
        <v>1</v>
      </c>
      <c r="AM2481" t="b">
        <f t="shared" si="248"/>
        <v>1</v>
      </c>
      <c r="AN2481"/>
      <c r="AO2481"/>
      <c r="AP2481"/>
      <c r="AQ2481"/>
    </row>
    <row r="2482" spans="23:43" x14ac:dyDescent="0.25">
      <c r="W2482" t="b">
        <f t="shared" si="245"/>
        <v>1</v>
      </c>
      <c r="X2482" t="b">
        <f t="shared" si="246"/>
        <v>1</v>
      </c>
      <c r="Y2482"/>
      <c r="Z2482"/>
      <c r="AA2482"/>
      <c r="AF2482"/>
      <c r="AG2482"/>
      <c r="AH2482"/>
      <c r="AJ2482"/>
      <c r="AK2482"/>
      <c r="AL2482" t="b">
        <f t="shared" si="247"/>
        <v>1</v>
      </c>
      <c r="AM2482" t="b">
        <f t="shared" si="248"/>
        <v>1</v>
      </c>
      <c r="AN2482"/>
      <c r="AO2482"/>
      <c r="AP2482"/>
      <c r="AQ2482"/>
    </row>
    <row r="2483" spans="23:43" x14ac:dyDescent="0.25">
      <c r="W2483" t="b">
        <f t="shared" si="245"/>
        <v>1</v>
      </c>
      <c r="X2483" t="b">
        <f t="shared" si="246"/>
        <v>1</v>
      </c>
      <c r="Y2483"/>
      <c r="Z2483"/>
      <c r="AA2483"/>
      <c r="AF2483"/>
      <c r="AG2483"/>
      <c r="AH2483"/>
      <c r="AJ2483"/>
      <c r="AK2483"/>
      <c r="AL2483" t="b">
        <f t="shared" si="247"/>
        <v>1</v>
      </c>
      <c r="AM2483" t="b">
        <f t="shared" si="248"/>
        <v>1</v>
      </c>
      <c r="AN2483"/>
      <c r="AO2483"/>
      <c r="AP2483"/>
      <c r="AQ2483"/>
    </row>
    <row r="2484" spans="23:43" x14ac:dyDescent="0.25">
      <c r="W2484" t="b">
        <f t="shared" si="245"/>
        <v>1</v>
      </c>
      <c r="X2484" t="b">
        <f t="shared" si="246"/>
        <v>1</v>
      </c>
      <c r="Y2484"/>
      <c r="Z2484"/>
      <c r="AA2484"/>
      <c r="AF2484"/>
      <c r="AG2484"/>
      <c r="AH2484"/>
      <c r="AJ2484"/>
      <c r="AK2484"/>
      <c r="AL2484" t="b">
        <f t="shared" si="247"/>
        <v>1</v>
      </c>
      <c r="AM2484" t="b">
        <f t="shared" si="248"/>
        <v>1</v>
      </c>
      <c r="AN2484"/>
      <c r="AO2484"/>
      <c r="AP2484"/>
      <c r="AQ2484"/>
    </row>
    <row r="2485" spans="23:43" x14ac:dyDescent="0.25">
      <c r="W2485" t="b">
        <f t="shared" si="245"/>
        <v>1</v>
      </c>
      <c r="X2485" t="b">
        <f t="shared" si="246"/>
        <v>1</v>
      </c>
      <c r="Y2485"/>
      <c r="Z2485"/>
      <c r="AA2485"/>
      <c r="AF2485"/>
      <c r="AG2485"/>
      <c r="AH2485"/>
      <c r="AJ2485"/>
      <c r="AK2485"/>
      <c r="AL2485" t="b">
        <f t="shared" si="247"/>
        <v>1</v>
      </c>
      <c r="AM2485" t="b">
        <f t="shared" si="248"/>
        <v>1</v>
      </c>
      <c r="AN2485"/>
      <c r="AO2485"/>
      <c r="AP2485"/>
      <c r="AQ2485"/>
    </row>
    <row r="2486" spans="23:43" x14ac:dyDescent="0.25">
      <c r="W2486" t="b">
        <f t="shared" si="245"/>
        <v>1</v>
      </c>
      <c r="X2486" t="b">
        <f t="shared" si="246"/>
        <v>1</v>
      </c>
      <c r="Y2486"/>
      <c r="Z2486"/>
      <c r="AA2486"/>
      <c r="AF2486"/>
      <c r="AG2486"/>
      <c r="AH2486"/>
      <c r="AJ2486"/>
      <c r="AK2486"/>
      <c r="AL2486" t="b">
        <f t="shared" si="247"/>
        <v>1</v>
      </c>
      <c r="AM2486" t="b">
        <f t="shared" si="248"/>
        <v>1</v>
      </c>
      <c r="AN2486"/>
      <c r="AO2486"/>
      <c r="AP2486"/>
      <c r="AQ2486"/>
    </row>
    <row r="2487" spans="23:43" x14ac:dyDescent="0.25">
      <c r="W2487" t="b">
        <f t="shared" si="245"/>
        <v>1</v>
      </c>
      <c r="X2487" t="b">
        <f t="shared" si="246"/>
        <v>1</v>
      </c>
      <c r="Y2487"/>
      <c r="Z2487"/>
      <c r="AA2487"/>
      <c r="AF2487"/>
      <c r="AG2487"/>
      <c r="AH2487"/>
      <c r="AJ2487"/>
      <c r="AK2487"/>
      <c r="AL2487" t="b">
        <f t="shared" si="247"/>
        <v>1</v>
      </c>
      <c r="AM2487" t="b">
        <f t="shared" si="248"/>
        <v>1</v>
      </c>
      <c r="AN2487"/>
      <c r="AO2487"/>
      <c r="AP2487"/>
      <c r="AQ2487"/>
    </row>
    <row r="2488" spans="23:43" x14ac:dyDescent="0.25">
      <c r="W2488" t="b">
        <f t="shared" si="245"/>
        <v>1</v>
      </c>
      <c r="X2488" t="b">
        <f t="shared" si="246"/>
        <v>1</v>
      </c>
      <c r="Y2488"/>
      <c r="Z2488"/>
      <c r="AA2488"/>
      <c r="AF2488"/>
      <c r="AG2488"/>
      <c r="AH2488"/>
      <c r="AJ2488"/>
      <c r="AK2488"/>
      <c r="AL2488" t="b">
        <f t="shared" si="247"/>
        <v>1</v>
      </c>
      <c r="AM2488" t="b">
        <f t="shared" si="248"/>
        <v>1</v>
      </c>
      <c r="AN2488"/>
      <c r="AO2488"/>
      <c r="AP2488"/>
      <c r="AQ2488"/>
    </row>
    <row r="2489" spans="23:43" x14ac:dyDescent="0.25">
      <c r="W2489" t="b">
        <f t="shared" si="245"/>
        <v>1</v>
      </c>
      <c r="X2489" t="b">
        <f t="shared" si="246"/>
        <v>1</v>
      </c>
      <c r="Y2489"/>
      <c r="Z2489"/>
      <c r="AA2489"/>
      <c r="AF2489"/>
      <c r="AG2489"/>
      <c r="AH2489"/>
      <c r="AJ2489"/>
      <c r="AK2489"/>
      <c r="AL2489" t="b">
        <f t="shared" si="247"/>
        <v>1</v>
      </c>
      <c r="AM2489" t="b">
        <f t="shared" si="248"/>
        <v>1</v>
      </c>
      <c r="AN2489"/>
      <c r="AO2489"/>
      <c r="AP2489"/>
      <c r="AQ2489"/>
    </row>
    <row r="2490" spans="23:43" x14ac:dyDescent="0.25">
      <c r="W2490" t="b">
        <f t="shared" si="245"/>
        <v>1</v>
      </c>
      <c r="X2490" t="b">
        <f t="shared" si="246"/>
        <v>1</v>
      </c>
      <c r="Y2490"/>
      <c r="Z2490"/>
      <c r="AA2490"/>
      <c r="AF2490"/>
      <c r="AG2490"/>
      <c r="AH2490"/>
      <c r="AJ2490"/>
      <c r="AK2490"/>
      <c r="AL2490" t="b">
        <f t="shared" si="247"/>
        <v>1</v>
      </c>
      <c r="AM2490" t="b">
        <f t="shared" si="248"/>
        <v>1</v>
      </c>
      <c r="AN2490"/>
      <c r="AO2490"/>
      <c r="AP2490"/>
      <c r="AQ2490"/>
    </row>
    <row r="2491" spans="23:43" x14ac:dyDescent="0.25">
      <c r="W2491" t="b">
        <f t="shared" si="245"/>
        <v>1</v>
      </c>
      <c r="X2491" t="b">
        <f t="shared" si="246"/>
        <v>1</v>
      </c>
      <c r="Y2491"/>
      <c r="Z2491"/>
      <c r="AA2491"/>
      <c r="AF2491"/>
      <c r="AG2491"/>
      <c r="AH2491"/>
      <c r="AJ2491"/>
      <c r="AK2491"/>
      <c r="AL2491" t="b">
        <f t="shared" si="247"/>
        <v>1</v>
      </c>
      <c r="AM2491" t="b">
        <f t="shared" si="248"/>
        <v>1</v>
      </c>
      <c r="AN2491"/>
      <c r="AO2491"/>
      <c r="AP2491"/>
      <c r="AQ2491"/>
    </row>
    <row r="2492" spans="23:43" x14ac:dyDescent="0.25">
      <c r="W2492" t="b">
        <f t="shared" si="245"/>
        <v>1</v>
      </c>
      <c r="X2492" t="b">
        <f t="shared" si="246"/>
        <v>1</v>
      </c>
      <c r="Y2492"/>
      <c r="Z2492"/>
      <c r="AA2492"/>
      <c r="AF2492"/>
      <c r="AG2492"/>
      <c r="AH2492"/>
      <c r="AJ2492"/>
      <c r="AK2492"/>
      <c r="AL2492" t="b">
        <f t="shared" si="247"/>
        <v>1</v>
      </c>
      <c r="AM2492" t="b">
        <f t="shared" si="248"/>
        <v>1</v>
      </c>
      <c r="AN2492"/>
      <c r="AO2492"/>
      <c r="AP2492"/>
      <c r="AQ2492"/>
    </row>
    <row r="2493" spans="23:43" x14ac:dyDescent="0.25">
      <c r="W2493" t="b">
        <f t="shared" si="245"/>
        <v>1</v>
      </c>
      <c r="X2493" t="b">
        <f t="shared" si="246"/>
        <v>1</v>
      </c>
      <c r="Y2493"/>
      <c r="Z2493"/>
      <c r="AA2493"/>
      <c r="AF2493"/>
      <c r="AG2493"/>
      <c r="AH2493"/>
      <c r="AJ2493"/>
      <c r="AK2493"/>
      <c r="AL2493" t="b">
        <f t="shared" si="247"/>
        <v>1</v>
      </c>
      <c r="AM2493" t="b">
        <f t="shared" si="248"/>
        <v>1</v>
      </c>
      <c r="AN2493"/>
      <c r="AO2493"/>
      <c r="AP2493"/>
      <c r="AQ2493"/>
    </row>
    <row r="2494" spans="23:43" x14ac:dyDescent="0.25">
      <c r="W2494" t="b">
        <f t="shared" si="245"/>
        <v>1</v>
      </c>
      <c r="X2494" t="b">
        <f t="shared" si="246"/>
        <v>1</v>
      </c>
      <c r="Y2494"/>
      <c r="Z2494"/>
      <c r="AA2494"/>
      <c r="AF2494"/>
      <c r="AG2494"/>
      <c r="AH2494"/>
      <c r="AJ2494"/>
      <c r="AK2494"/>
      <c r="AL2494" t="b">
        <f t="shared" si="247"/>
        <v>1</v>
      </c>
      <c r="AM2494" t="b">
        <f t="shared" si="248"/>
        <v>1</v>
      </c>
      <c r="AN2494"/>
      <c r="AO2494"/>
      <c r="AP2494"/>
      <c r="AQ2494"/>
    </row>
    <row r="2495" spans="23:43" x14ac:dyDescent="0.25">
      <c r="W2495" t="b">
        <f t="shared" si="245"/>
        <v>1</v>
      </c>
      <c r="X2495" t="b">
        <f t="shared" si="246"/>
        <v>1</v>
      </c>
      <c r="Y2495"/>
      <c r="Z2495"/>
      <c r="AA2495"/>
      <c r="AF2495"/>
      <c r="AG2495"/>
      <c r="AH2495"/>
      <c r="AJ2495"/>
      <c r="AK2495"/>
      <c r="AL2495" t="b">
        <f t="shared" si="247"/>
        <v>1</v>
      </c>
      <c r="AM2495" t="b">
        <f t="shared" si="248"/>
        <v>1</v>
      </c>
      <c r="AN2495"/>
      <c r="AO2495"/>
      <c r="AP2495"/>
      <c r="AQ2495"/>
    </row>
    <row r="2496" spans="23:43" x14ac:dyDescent="0.25">
      <c r="W2496" t="b">
        <f t="shared" si="245"/>
        <v>1</v>
      </c>
      <c r="X2496" t="b">
        <f t="shared" si="246"/>
        <v>1</v>
      </c>
      <c r="Y2496"/>
      <c r="Z2496"/>
      <c r="AA2496"/>
      <c r="AF2496"/>
      <c r="AG2496"/>
      <c r="AH2496"/>
      <c r="AJ2496"/>
      <c r="AK2496"/>
      <c r="AL2496" t="b">
        <f t="shared" si="247"/>
        <v>1</v>
      </c>
      <c r="AM2496" t="b">
        <f t="shared" si="248"/>
        <v>1</v>
      </c>
      <c r="AN2496"/>
      <c r="AO2496"/>
      <c r="AP2496"/>
      <c r="AQ2496"/>
    </row>
    <row r="2497" spans="23:43" x14ac:dyDescent="0.25">
      <c r="W2497" t="b">
        <f t="shared" si="245"/>
        <v>1</v>
      </c>
      <c r="X2497" t="b">
        <f t="shared" si="246"/>
        <v>1</v>
      </c>
      <c r="Y2497"/>
      <c r="Z2497"/>
      <c r="AA2497"/>
      <c r="AF2497"/>
      <c r="AG2497"/>
      <c r="AH2497"/>
      <c r="AJ2497"/>
      <c r="AK2497"/>
      <c r="AL2497" t="b">
        <f t="shared" si="247"/>
        <v>1</v>
      </c>
      <c r="AM2497" t="b">
        <f t="shared" si="248"/>
        <v>1</v>
      </c>
      <c r="AN2497"/>
      <c r="AO2497"/>
      <c r="AP2497"/>
      <c r="AQ2497"/>
    </row>
    <row r="2498" spans="23:43" x14ac:dyDescent="0.25">
      <c r="W2498" t="b">
        <f t="shared" si="245"/>
        <v>1</v>
      </c>
      <c r="X2498" t="b">
        <f t="shared" si="246"/>
        <v>1</v>
      </c>
      <c r="Y2498"/>
      <c r="Z2498"/>
      <c r="AA2498"/>
      <c r="AF2498"/>
      <c r="AG2498"/>
      <c r="AH2498"/>
      <c r="AJ2498"/>
      <c r="AK2498"/>
      <c r="AL2498" t="b">
        <f t="shared" si="247"/>
        <v>1</v>
      </c>
      <c r="AM2498" t="b">
        <f t="shared" si="248"/>
        <v>1</v>
      </c>
      <c r="AN2498"/>
      <c r="AO2498"/>
      <c r="AP2498"/>
      <c r="AQ2498"/>
    </row>
    <row r="2499" spans="23:43" x14ac:dyDescent="0.25">
      <c r="W2499" t="b">
        <f t="shared" si="245"/>
        <v>1</v>
      </c>
      <c r="X2499" t="b">
        <f t="shared" si="246"/>
        <v>1</v>
      </c>
      <c r="Y2499"/>
      <c r="Z2499"/>
      <c r="AA2499"/>
      <c r="AF2499"/>
      <c r="AG2499"/>
      <c r="AH2499"/>
      <c r="AJ2499"/>
      <c r="AK2499"/>
      <c r="AL2499" t="b">
        <f t="shared" si="247"/>
        <v>1</v>
      </c>
      <c r="AM2499" t="b">
        <f t="shared" si="248"/>
        <v>1</v>
      </c>
      <c r="AN2499"/>
      <c r="AO2499"/>
      <c r="AP2499"/>
      <c r="AQ2499"/>
    </row>
    <row r="2500" spans="23:43" x14ac:dyDescent="0.25">
      <c r="W2500" t="b">
        <f t="shared" si="245"/>
        <v>1</v>
      </c>
      <c r="X2500" t="b">
        <f t="shared" si="246"/>
        <v>1</v>
      </c>
      <c r="Y2500"/>
      <c r="Z2500"/>
      <c r="AA2500"/>
      <c r="AF2500"/>
      <c r="AG2500"/>
      <c r="AH2500"/>
      <c r="AJ2500"/>
      <c r="AK2500"/>
      <c r="AL2500" t="b">
        <f t="shared" si="247"/>
        <v>1</v>
      </c>
      <c r="AM2500" t="b">
        <f t="shared" si="248"/>
        <v>1</v>
      </c>
      <c r="AN2500"/>
      <c r="AO2500"/>
      <c r="AP2500"/>
      <c r="AQ2500"/>
    </row>
    <row r="2501" spans="23:43" x14ac:dyDescent="0.25">
      <c r="W2501" t="b">
        <f t="shared" si="245"/>
        <v>1</v>
      </c>
      <c r="X2501" t="b">
        <f t="shared" si="246"/>
        <v>1</v>
      </c>
      <c r="Y2501"/>
      <c r="Z2501"/>
      <c r="AA2501"/>
      <c r="AF2501"/>
      <c r="AG2501"/>
      <c r="AH2501"/>
      <c r="AJ2501"/>
      <c r="AK2501"/>
      <c r="AL2501" t="b">
        <f t="shared" si="247"/>
        <v>1</v>
      </c>
      <c r="AM2501" t="b">
        <f t="shared" si="248"/>
        <v>1</v>
      </c>
      <c r="AN2501"/>
      <c r="AO2501"/>
      <c r="AP2501"/>
      <c r="AQ2501"/>
    </row>
    <row r="2502" spans="23:43" x14ac:dyDescent="0.25">
      <c r="W2502" t="b">
        <f t="shared" si="245"/>
        <v>1</v>
      </c>
      <c r="X2502" t="b">
        <f t="shared" si="246"/>
        <v>1</v>
      </c>
      <c r="Y2502"/>
      <c r="Z2502"/>
      <c r="AA2502"/>
      <c r="AF2502"/>
      <c r="AG2502"/>
      <c r="AH2502"/>
      <c r="AJ2502"/>
      <c r="AK2502"/>
      <c r="AL2502" t="b">
        <f t="shared" si="247"/>
        <v>1</v>
      </c>
      <c r="AM2502" t="b">
        <f t="shared" si="248"/>
        <v>1</v>
      </c>
      <c r="AN2502"/>
      <c r="AO2502"/>
      <c r="AP2502"/>
      <c r="AQ2502"/>
    </row>
    <row r="2503" spans="23:43" x14ac:dyDescent="0.25">
      <c r="W2503" t="b">
        <f t="shared" si="245"/>
        <v>1</v>
      </c>
      <c r="X2503" t="b">
        <f t="shared" si="246"/>
        <v>1</v>
      </c>
      <c r="Y2503"/>
      <c r="Z2503"/>
      <c r="AA2503"/>
      <c r="AF2503"/>
      <c r="AG2503"/>
      <c r="AH2503"/>
      <c r="AJ2503"/>
      <c r="AK2503"/>
      <c r="AL2503" t="b">
        <f t="shared" si="247"/>
        <v>1</v>
      </c>
      <c r="AM2503" t="b">
        <f t="shared" si="248"/>
        <v>1</v>
      </c>
      <c r="AN2503"/>
      <c r="AO2503"/>
      <c r="AP2503"/>
      <c r="AQ2503"/>
    </row>
    <row r="2504" spans="23:43" x14ac:dyDescent="0.25">
      <c r="W2504" t="b">
        <f t="shared" si="245"/>
        <v>1</v>
      </c>
      <c r="X2504" t="b">
        <f t="shared" si="246"/>
        <v>1</v>
      </c>
      <c r="Y2504"/>
      <c r="Z2504"/>
      <c r="AA2504"/>
      <c r="AF2504"/>
      <c r="AG2504"/>
      <c r="AH2504"/>
      <c r="AJ2504"/>
      <c r="AK2504"/>
      <c r="AL2504" t="b">
        <f t="shared" si="247"/>
        <v>1</v>
      </c>
      <c r="AM2504" t="b">
        <f t="shared" si="248"/>
        <v>1</v>
      </c>
      <c r="AN2504"/>
      <c r="AO2504"/>
      <c r="AP2504"/>
      <c r="AQ2504"/>
    </row>
    <row r="2505" spans="23:43" x14ac:dyDescent="0.25">
      <c r="W2505" t="b">
        <f t="shared" si="245"/>
        <v>1</v>
      </c>
      <c r="X2505" t="b">
        <f t="shared" si="246"/>
        <v>1</v>
      </c>
      <c r="Y2505"/>
      <c r="Z2505"/>
      <c r="AA2505"/>
      <c r="AF2505"/>
      <c r="AG2505"/>
      <c r="AH2505"/>
      <c r="AJ2505"/>
      <c r="AK2505"/>
      <c r="AL2505" t="b">
        <f t="shared" si="247"/>
        <v>1</v>
      </c>
      <c r="AM2505" t="b">
        <f t="shared" si="248"/>
        <v>1</v>
      </c>
      <c r="AN2505"/>
      <c r="AO2505"/>
      <c r="AP2505"/>
      <c r="AQ2505"/>
    </row>
    <row r="2506" spans="23:43" x14ac:dyDescent="0.25">
      <c r="W2506" t="b">
        <f t="shared" si="245"/>
        <v>1</v>
      </c>
      <c r="X2506" t="b">
        <f t="shared" si="246"/>
        <v>1</v>
      </c>
      <c r="Y2506"/>
      <c r="Z2506"/>
      <c r="AA2506"/>
      <c r="AF2506"/>
      <c r="AG2506"/>
      <c r="AH2506"/>
      <c r="AJ2506"/>
      <c r="AK2506"/>
      <c r="AL2506" t="b">
        <f t="shared" si="247"/>
        <v>1</v>
      </c>
      <c r="AM2506" t="b">
        <f t="shared" si="248"/>
        <v>1</v>
      </c>
      <c r="AN2506"/>
      <c r="AO2506"/>
      <c r="AP2506"/>
      <c r="AQ2506"/>
    </row>
    <row r="2507" spans="23:43" x14ac:dyDescent="0.25">
      <c r="W2507" t="b">
        <f t="shared" si="245"/>
        <v>1</v>
      </c>
      <c r="X2507" t="b">
        <f t="shared" si="246"/>
        <v>1</v>
      </c>
      <c r="Y2507"/>
      <c r="Z2507"/>
      <c r="AA2507"/>
      <c r="AF2507"/>
      <c r="AG2507"/>
      <c r="AH2507"/>
      <c r="AJ2507"/>
      <c r="AK2507"/>
      <c r="AL2507" t="b">
        <f t="shared" si="247"/>
        <v>1</v>
      </c>
      <c r="AM2507" t="b">
        <f t="shared" si="248"/>
        <v>1</v>
      </c>
      <c r="AN2507"/>
      <c r="AO2507"/>
      <c r="AP2507"/>
      <c r="AQ2507"/>
    </row>
    <row r="2508" spans="23:43" x14ac:dyDescent="0.25">
      <c r="W2508" t="b">
        <f t="shared" ref="W2508:W2571" si="249">IF(AND(U2508&lt;&gt;"",U2508&lt;&gt;"Grand Total",U2508&lt;&gt;"(blank)"),GETPIVOTDATA("Facility CCN",$U$10,"Facility CCN",U2508)=1,TRUE)</f>
        <v>1</v>
      </c>
      <c r="X2508" t="b">
        <f t="shared" ref="X2508:X2571" si="250">IF(AND(U2508&lt;&gt;"",U2508&lt;&gt;"Grand Total",U2508&lt;&gt;"(blank)"),LEN(U2508)=6,TRUE)</f>
        <v>1</v>
      </c>
      <c r="Y2508"/>
      <c r="Z2508"/>
      <c r="AA2508"/>
      <c r="AF2508"/>
      <c r="AG2508"/>
      <c r="AH2508"/>
      <c r="AJ2508"/>
      <c r="AK2508"/>
      <c r="AL2508" t="b">
        <f t="shared" ref="AL2508:AL2571" si="251">IF(AND(AJ2508&lt;&gt;"",AJ2508&lt;&gt;"Grand Total",AJ2508&lt;&gt;"(blank)"),GETPIVOTDATA("Provider NPI",$AJ$10,"Provider NPI",AJ2508)=1,TRUE)</f>
        <v>1</v>
      </c>
      <c r="AM2508" t="b">
        <f t="shared" ref="AM2508:AM2571" si="252">IF(AND(AJ2508&lt;&gt;"",AJ2508&lt;&gt;"Grand Total",AJ2508&lt;&gt;"(blank)"),LEN(AJ2508)=10,TRUE)</f>
        <v>1</v>
      </c>
      <c r="AN2508"/>
      <c r="AO2508"/>
      <c r="AP2508"/>
      <c r="AQ2508"/>
    </row>
    <row r="2509" spans="23:43" x14ac:dyDescent="0.25">
      <c r="W2509" t="b">
        <f t="shared" si="249"/>
        <v>1</v>
      </c>
      <c r="X2509" t="b">
        <f t="shared" si="250"/>
        <v>1</v>
      </c>
      <c r="Y2509"/>
      <c r="Z2509"/>
      <c r="AA2509"/>
      <c r="AF2509"/>
      <c r="AG2509"/>
      <c r="AH2509"/>
      <c r="AJ2509"/>
      <c r="AK2509"/>
      <c r="AL2509" t="b">
        <f t="shared" si="251"/>
        <v>1</v>
      </c>
      <c r="AM2509" t="b">
        <f t="shared" si="252"/>
        <v>1</v>
      </c>
      <c r="AN2509"/>
      <c r="AO2509"/>
      <c r="AP2509"/>
      <c r="AQ2509"/>
    </row>
    <row r="2510" spans="23:43" x14ac:dyDescent="0.25">
      <c r="W2510" t="b">
        <f t="shared" si="249"/>
        <v>1</v>
      </c>
      <c r="X2510" t="b">
        <f t="shared" si="250"/>
        <v>1</v>
      </c>
      <c r="Y2510"/>
      <c r="Z2510"/>
      <c r="AA2510"/>
      <c r="AF2510"/>
      <c r="AG2510"/>
      <c r="AH2510"/>
      <c r="AJ2510"/>
      <c r="AK2510"/>
      <c r="AL2510" t="b">
        <f t="shared" si="251"/>
        <v>1</v>
      </c>
      <c r="AM2510" t="b">
        <f t="shared" si="252"/>
        <v>1</v>
      </c>
      <c r="AN2510"/>
      <c r="AO2510"/>
      <c r="AP2510"/>
      <c r="AQ2510"/>
    </row>
    <row r="2511" spans="23:43" x14ac:dyDescent="0.25">
      <c r="W2511" t="b">
        <f t="shared" si="249"/>
        <v>1</v>
      </c>
      <c r="X2511" t="b">
        <f t="shared" si="250"/>
        <v>1</v>
      </c>
      <c r="Y2511"/>
      <c r="Z2511"/>
      <c r="AA2511"/>
      <c r="AF2511"/>
      <c r="AG2511"/>
      <c r="AH2511"/>
      <c r="AJ2511"/>
      <c r="AK2511"/>
      <c r="AL2511" t="b">
        <f t="shared" si="251"/>
        <v>1</v>
      </c>
      <c r="AM2511" t="b">
        <f t="shared" si="252"/>
        <v>1</v>
      </c>
      <c r="AN2511"/>
      <c r="AO2511"/>
      <c r="AP2511"/>
      <c r="AQ2511"/>
    </row>
    <row r="2512" spans="23:43" x14ac:dyDescent="0.25">
      <c r="W2512" t="b">
        <f t="shared" si="249"/>
        <v>1</v>
      </c>
      <c r="X2512" t="b">
        <f t="shared" si="250"/>
        <v>1</v>
      </c>
      <c r="Y2512"/>
      <c r="Z2512"/>
      <c r="AA2512"/>
      <c r="AF2512"/>
      <c r="AG2512"/>
      <c r="AH2512"/>
      <c r="AJ2512"/>
      <c r="AK2512"/>
      <c r="AL2512" t="b">
        <f t="shared" si="251"/>
        <v>1</v>
      </c>
      <c r="AM2512" t="b">
        <f t="shared" si="252"/>
        <v>1</v>
      </c>
      <c r="AN2512"/>
      <c r="AO2512"/>
      <c r="AP2512"/>
      <c r="AQ2512"/>
    </row>
    <row r="2513" spans="23:43" x14ac:dyDescent="0.25">
      <c r="W2513" t="b">
        <f t="shared" si="249"/>
        <v>1</v>
      </c>
      <c r="X2513" t="b">
        <f t="shared" si="250"/>
        <v>1</v>
      </c>
      <c r="Y2513"/>
      <c r="Z2513"/>
      <c r="AA2513"/>
      <c r="AF2513"/>
      <c r="AG2513"/>
      <c r="AH2513"/>
      <c r="AJ2513"/>
      <c r="AK2513"/>
      <c r="AL2513" t="b">
        <f t="shared" si="251"/>
        <v>1</v>
      </c>
      <c r="AM2513" t="b">
        <f t="shared" si="252"/>
        <v>1</v>
      </c>
      <c r="AN2513"/>
      <c r="AO2513"/>
      <c r="AP2513"/>
      <c r="AQ2513"/>
    </row>
    <row r="2514" spans="23:43" x14ac:dyDescent="0.25">
      <c r="W2514" t="b">
        <f t="shared" si="249"/>
        <v>1</v>
      </c>
      <c r="X2514" t="b">
        <f t="shared" si="250"/>
        <v>1</v>
      </c>
      <c r="Y2514"/>
      <c r="Z2514"/>
      <c r="AA2514"/>
      <c r="AF2514"/>
      <c r="AG2514"/>
      <c r="AH2514"/>
      <c r="AJ2514"/>
      <c r="AK2514"/>
      <c r="AL2514" t="b">
        <f t="shared" si="251"/>
        <v>1</v>
      </c>
      <c r="AM2514" t="b">
        <f t="shared" si="252"/>
        <v>1</v>
      </c>
      <c r="AN2514"/>
      <c r="AO2514"/>
      <c r="AP2514"/>
      <c r="AQ2514"/>
    </row>
    <row r="2515" spans="23:43" x14ac:dyDescent="0.25">
      <c r="W2515" t="b">
        <f t="shared" si="249"/>
        <v>1</v>
      </c>
      <c r="X2515" t="b">
        <f t="shared" si="250"/>
        <v>1</v>
      </c>
      <c r="Y2515"/>
      <c r="Z2515"/>
      <c r="AA2515"/>
      <c r="AF2515"/>
      <c r="AG2515"/>
      <c r="AH2515"/>
      <c r="AJ2515"/>
      <c r="AK2515"/>
      <c r="AL2515" t="b">
        <f t="shared" si="251"/>
        <v>1</v>
      </c>
      <c r="AM2515" t="b">
        <f t="shared" si="252"/>
        <v>1</v>
      </c>
      <c r="AN2515"/>
      <c r="AO2515"/>
      <c r="AP2515"/>
      <c r="AQ2515"/>
    </row>
    <row r="2516" spans="23:43" x14ac:dyDescent="0.25">
      <c r="W2516" t="b">
        <f t="shared" si="249"/>
        <v>1</v>
      </c>
      <c r="X2516" t="b">
        <f t="shared" si="250"/>
        <v>1</v>
      </c>
      <c r="Y2516"/>
      <c r="Z2516"/>
      <c r="AA2516"/>
      <c r="AF2516"/>
      <c r="AG2516"/>
      <c r="AH2516"/>
      <c r="AJ2516"/>
      <c r="AK2516"/>
      <c r="AL2516" t="b">
        <f t="shared" si="251"/>
        <v>1</v>
      </c>
      <c r="AM2516" t="b">
        <f t="shared" si="252"/>
        <v>1</v>
      </c>
      <c r="AN2516"/>
      <c r="AO2516"/>
      <c r="AP2516"/>
      <c r="AQ2516"/>
    </row>
    <row r="2517" spans="23:43" x14ac:dyDescent="0.25">
      <c r="W2517" t="b">
        <f t="shared" si="249"/>
        <v>1</v>
      </c>
      <c r="X2517" t="b">
        <f t="shared" si="250"/>
        <v>1</v>
      </c>
      <c r="Y2517"/>
      <c r="Z2517"/>
      <c r="AA2517"/>
      <c r="AF2517"/>
      <c r="AG2517"/>
      <c r="AH2517"/>
      <c r="AJ2517"/>
      <c r="AK2517"/>
      <c r="AL2517" t="b">
        <f t="shared" si="251"/>
        <v>1</v>
      </c>
      <c r="AM2517" t="b">
        <f t="shared" si="252"/>
        <v>1</v>
      </c>
      <c r="AN2517"/>
      <c r="AO2517"/>
      <c r="AP2517"/>
      <c r="AQ2517"/>
    </row>
    <row r="2518" spans="23:43" x14ac:dyDescent="0.25">
      <c r="W2518" t="b">
        <f t="shared" si="249"/>
        <v>1</v>
      </c>
      <c r="X2518" t="b">
        <f t="shared" si="250"/>
        <v>1</v>
      </c>
      <c r="Y2518"/>
      <c r="Z2518"/>
      <c r="AA2518"/>
      <c r="AF2518"/>
      <c r="AG2518"/>
      <c r="AH2518"/>
      <c r="AJ2518"/>
      <c r="AK2518"/>
      <c r="AL2518" t="b">
        <f t="shared" si="251"/>
        <v>1</v>
      </c>
      <c r="AM2518" t="b">
        <f t="shared" si="252"/>
        <v>1</v>
      </c>
      <c r="AN2518"/>
      <c r="AO2518"/>
      <c r="AP2518"/>
      <c r="AQ2518"/>
    </row>
    <row r="2519" spans="23:43" x14ac:dyDescent="0.25">
      <c r="W2519" t="b">
        <f t="shared" si="249"/>
        <v>1</v>
      </c>
      <c r="X2519" t="b">
        <f t="shared" si="250"/>
        <v>1</v>
      </c>
      <c r="Y2519"/>
      <c r="Z2519"/>
      <c r="AA2519"/>
      <c r="AF2519"/>
      <c r="AG2519"/>
      <c r="AH2519"/>
      <c r="AJ2519"/>
      <c r="AK2519"/>
      <c r="AL2519" t="b">
        <f t="shared" si="251"/>
        <v>1</v>
      </c>
      <c r="AM2519" t="b">
        <f t="shared" si="252"/>
        <v>1</v>
      </c>
      <c r="AN2519"/>
      <c r="AO2519"/>
      <c r="AP2519"/>
      <c r="AQ2519"/>
    </row>
    <row r="2520" spans="23:43" x14ac:dyDescent="0.25">
      <c r="W2520" t="b">
        <f t="shared" si="249"/>
        <v>1</v>
      </c>
      <c r="X2520" t="b">
        <f t="shared" si="250"/>
        <v>1</v>
      </c>
      <c r="Y2520"/>
      <c r="Z2520"/>
      <c r="AA2520"/>
      <c r="AF2520"/>
      <c r="AG2520"/>
      <c r="AH2520"/>
      <c r="AJ2520"/>
      <c r="AK2520"/>
      <c r="AL2520" t="b">
        <f t="shared" si="251"/>
        <v>1</v>
      </c>
      <c r="AM2520" t="b">
        <f t="shared" si="252"/>
        <v>1</v>
      </c>
      <c r="AN2520"/>
      <c r="AO2520"/>
      <c r="AP2520"/>
      <c r="AQ2520"/>
    </row>
    <row r="2521" spans="23:43" x14ac:dyDescent="0.25">
      <c r="W2521" t="b">
        <f t="shared" si="249"/>
        <v>1</v>
      </c>
      <c r="X2521" t="b">
        <f t="shared" si="250"/>
        <v>1</v>
      </c>
      <c r="Y2521"/>
      <c r="Z2521"/>
      <c r="AA2521"/>
      <c r="AF2521"/>
      <c r="AG2521"/>
      <c r="AH2521"/>
      <c r="AJ2521"/>
      <c r="AK2521"/>
      <c r="AL2521" t="b">
        <f t="shared" si="251"/>
        <v>1</v>
      </c>
      <c r="AM2521" t="b">
        <f t="shared" si="252"/>
        <v>1</v>
      </c>
      <c r="AN2521"/>
      <c r="AO2521"/>
      <c r="AP2521"/>
      <c r="AQ2521"/>
    </row>
    <row r="2522" spans="23:43" x14ac:dyDescent="0.25">
      <c r="W2522" t="b">
        <f t="shared" si="249"/>
        <v>1</v>
      </c>
      <c r="X2522" t="b">
        <f t="shared" si="250"/>
        <v>1</v>
      </c>
      <c r="Y2522"/>
      <c r="Z2522"/>
      <c r="AA2522"/>
      <c r="AF2522"/>
      <c r="AG2522"/>
      <c r="AH2522"/>
      <c r="AJ2522"/>
      <c r="AK2522"/>
      <c r="AL2522" t="b">
        <f t="shared" si="251"/>
        <v>1</v>
      </c>
      <c r="AM2522" t="b">
        <f t="shared" si="252"/>
        <v>1</v>
      </c>
      <c r="AN2522"/>
      <c r="AO2522"/>
      <c r="AP2522"/>
      <c r="AQ2522"/>
    </row>
    <row r="2523" spans="23:43" x14ac:dyDescent="0.25">
      <c r="W2523" t="b">
        <f t="shared" si="249"/>
        <v>1</v>
      </c>
      <c r="X2523" t="b">
        <f t="shared" si="250"/>
        <v>1</v>
      </c>
      <c r="Y2523"/>
      <c r="Z2523"/>
      <c r="AA2523"/>
      <c r="AF2523"/>
      <c r="AG2523"/>
      <c r="AH2523"/>
      <c r="AJ2523"/>
      <c r="AK2523"/>
      <c r="AL2523" t="b">
        <f t="shared" si="251"/>
        <v>1</v>
      </c>
      <c r="AM2523" t="b">
        <f t="shared" si="252"/>
        <v>1</v>
      </c>
      <c r="AN2523"/>
      <c r="AO2523"/>
      <c r="AP2523"/>
      <c r="AQ2523"/>
    </row>
    <row r="2524" spans="23:43" x14ac:dyDescent="0.25">
      <c r="W2524" t="b">
        <f t="shared" si="249"/>
        <v>1</v>
      </c>
      <c r="X2524" t="b">
        <f t="shared" si="250"/>
        <v>1</v>
      </c>
      <c r="Y2524"/>
      <c r="Z2524"/>
      <c r="AA2524"/>
      <c r="AF2524"/>
      <c r="AG2524"/>
      <c r="AH2524"/>
      <c r="AJ2524"/>
      <c r="AK2524"/>
      <c r="AL2524" t="b">
        <f t="shared" si="251"/>
        <v>1</v>
      </c>
      <c r="AM2524" t="b">
        <f t="shared" si="252"/>
        <v>1</v>
      </c>
      <c r="AN2524"/>
      <c r="AO2524"/>
      <c r="AP2524"/>
      <c r="AQ2524"/>
    </row>
    <row r="2525" spans="23:43" x14ac:dyDescent="0.25">
      <c r="W2525" t="b">
        <f t="shared" si="249"/>
        <v>1</v>
      </c>
      <c r="X2525" t="b">
        <f t="shared" si="250"/>
        <v>1</v>
      </c>
      <c r="Y2525"/>
      <c r="Z2525"/>
      <c r="AA2525"/>
      <c r="AF2525"/>
      <c r="AG2525"/>
      <c r="AH2525"/>
      <c r="AJ2525"/>
      <c r="AK2525"/>
      <c r="AL2525" t="b">
        <f t="shared" si="251"/>
        <v>1</v>
      </c>
      <c r="AM2525" t="b">
        <f t="shared" si="252"/>
        <v>1</v>
      </c>
      <c r="AN2525"/>
      <c r="AO2525"/>
      <c r="AP2525"/>
      <c r="AQ2525"/>
    </row>
    <row r="2526" spans="23:43" x14ac:dyDescent="0.25">
      <c r="W2526" t="b">
        <f t="shared" si="249"/>
        <v>1</v>
      </c>
      <c r="X2526" t="b">
        <f t="shared" si="250"/>
        <v>1</v>
      </c>
      <c r="Y2526"/>
      <c r="Z2526"/>
      <c r="AA2526"/>
      <c r="AF2526"/>
      <c r="AG2526"/>
      <c r="AH2526"/>
      <c r="AJ2526"/>
      <c r="AK2526"/>
      <c r="AL2526" t="b">
        <f t="shared" si="251"/>
        <v>1</v>
      </c>
      <c r="AM2526" t="b">
        <f t="shared" si="252"/>
        <v>1</v>
      </c>
      <c r="AN2526"/>
      <c r="AO2526"/>
      <c r="AP2526"/>
      <c r="AQ2526"/>
    </row>
    <row r="2527" spans="23:43" x14ac:dyDescent="0.25">
      <c r="W2527" t="b">
        <f t="shared" si="249"/>
        <v>1</v>
      </c>
      <c r="X2527" t="b">
        <f t="shared" si="250"/>
        <v>1</v>
      </c>
      <c r="Y2527"/>
      <c r="Z2527"/>
      <c r="AA2527"/>
      <c r="AF2527"/>
      <c r="AG2527"/>
      <c r="AH2527"/>
      <c r="AJ2527"/>
      <c r="AK2527"/>
      <c r="AL2527" t="b">
        <f t="shared" si="251"/>
        <v>1</v>
      </c>
      <c r="AM2527" t="b">
        <f t="shared" si="252"/>
        <v>1</v>
      </c>
      <c r="AN2527"/>
      <c r="AO2527"/>
      <c r="AP2527"/>
      <c r="AQ2527"/>
    </row>
    <row r="2528" spans="23:43" x14ac:dyDescent="0.25">
      <c r="W2528" t="b">
        <f t="shared" si="249"/>
        <v>1</v>
      </c>
      <c r="X2528" t="b">
        <f t="shared" si="250"/>
        <v>1</v>
      </c>
      <c r="Y2528"/>
      <c r="Z2528"/>
      <c r="AA2528"/>
      <c r="AF2528"/>
      <c r="AG2528"/>
      <c r="AH2528"/>
      <c r="AJ2528"/>
      <c r="AK2528"/>
      <c r="AL2528" t="b">
        <f t="shared" si="251"/>
        <v>1</v>
      </c>
      <c r="AM2528" t="b">
        <f t="shared" si="252"/>
        <v>1</v>
      </c>
      <c r="AN2528"/>
      <c r="AO2528"/>
      <c r="AP2528"/>
      <c r="AQ2528"/>
    </row>
    <row r="2529" spans="23:43" x14ac:dyDescent="0.25">
      <c r="W2529" t="b">
        <f t="shared" si="249"/>
        <v>1</v>
      </c>
      <c r="X2529" t="b">
        <f t="shared" si="250"/>
        <v>1</v>
      </c>
      <c r="Y2529"/>
      <c r="Z2529"/>
      <c r="AA2529"/>
      <c r="AF2529"/>
      <c r="AG2529"/>
      <c r="AH2529"/>
      <c r="AJ2529"/>
      <c r="AK2529"/>
      <c r="AL2529" t="b">
        <f t="shared" si="251"/>
        <v>1</v>
      </c>
      <c r="AM2529" t="b">
        <f t="shared" si="252"/>
        <v>1</v>
      </c>
      <c r="AN2529"/>
      <c r="AO2529"/>
      <c r="AP2529"/>
      <c r="AQ2529"/>
    </row>
    <row r="2530" spans="23:43" x14ac:dyDescent="0.25">
      <c r="W2530" t="b">
        <f t="shared" si="249"/>
        <v>1</v>
      </c>
      <c r="X2530" t="b">
        <f t="shared" si="250"/>
        <v>1</v>
      </c>
      <c r="Y2530"/>
      <c r="Z2530"/>
      <c r="AA2530"/>
      <c r="AF2530"/>
      <c r="AG2530"/>
      <c r="AH2530"/>
      <c r="AJ2530"/>
      <c r="AK2530"/>
      <c r="AL2530" t="b">
        <f t="shared" si="251"/>
        <v>1</v>
      </c>
      <c r="AM2530" t="b">
        <f t="shared" si="252"/>
        <v>1</v>
      </c>
      <c r="AN2530"/>
      <c r="AO2530"/>
      <c r="AP2530"/>
      <c r="AQ2530"/>
    </row>
    <row r="2531" spans="23:43" x14ac:dyDescent="0.25">
      <c r="W2531" t="b">
        <f t="shared" si="249"/>
        <v>1</v>
      </c>
      <c r="X2531" t="b">
        <f t="shared" si="250"/>
        <v>1</v>
      </c>
      <c r="Y2531"/>
      <c r="Z2531"/>
      <c r="AA2531"/>
      <c r="AF2531"/>
      <c r="AG2531"/>
      <c r="AH2531"/>
      <c r="AJ2531"/>
      <c r="AK2531"/>
      <c r="AL2531" t="b">
        <f t="shared" si="251"/>
        <v>1</v>
      </c>
      <c r="AM2531" t="b">
        <f t="shared" si="252"/>
        <v>1</v>
      </c>
      <c r="AN2531"/>
      <c r="AO2531"/>
      <c r="AP2531"/>
      <c r="AQ2531"/>
    </row>
    <row r="2532" spans="23:43" x14ac:dyDescent="0.25">
      <c r="W2532" t="b">
        <f t="shared" si="249"/>
        <v>1</v>
      </c>
      <c r="X2532" t="b">
        <f t="shared" si="250"/>
        <v>1</v>
      </c>
      <c r="Y2532"/>
      <c r="Z2532"/>
      <c r="AA2532"/>
      <c r="AF2532"/>
      <c r="AG2532"/>
      <c r="AH2532"/>
      <c r="AJ2532"/>
      <c r="AK2532"/>
      <c r="AL2532" t="b">
        <f t="shared" si="251"/>
        <v>1</v>
      </c>
      <c r="AM2532" t="b">
        <f t="shared" si="252"/>
        <v>1</v>
      </c>
      <c r="AN2532"/>
      <c r="AO2532"/>
      <c r="AP2532"/>
      <c r="AQ2532"/>
    </row>
    <row r="2533" spans="23:43" x14ac:dyDescent="0.25">
      <c r="W2533" t="b">
        <f t="shared" si="249"/>
        <v>1</v>
      </c>
      <c r="X2533" t="b">
        <f t="shared" si="250"/>
        <v>1</v>
      </c>
      <c r="Y2533"/>
      <c r="Z2533"/>
      <c r="AA2533"/>
      <c r="AF2533"/>
      <c r="AG2533"/>
      <c r="AH2533"/>
      <c r="AJ2533"/>
      <c r="AK2533"/>
      <c r="AL2533" t="b">
        <f t="shared" si="251"/>
        <v>1</v>
      </c>
      <c r="AM2533" t="b">
        <f t="shared" si="252"/>
        <v>1</v>
      </c>
      <c r="AN2533"/>
      <c r="AO2533"/>
      <c r="AP2533"/>
      <c r="AQ2533"/>
    </row>
    <row r="2534" spans="23:43" x14ac:dyDescent="0.25">
      <c r="W2534" t="b">
        <f t="shared" si="249"/>
        <v>1</v>
      </c>
      <c r="X2534" t="b">
        <f t="shared" si="250"/>
        <v>1</v>
      </c>
      <c r="Y2534"/>
      <c r="Z2534"/>
      <c r="AA2534"/>
      <c r="AF2534"/>
      <c r="AG2534"/>
      <c r="AH2534"/>
      <c r="AJ2534"/>
      <c r="AK2534"/>
      <c r="AL2534" t="b">
        <f t="shared" si="251"/>
        <v>1</v>
      </c>
      <c r="AM2534" t="b">
        <f t="shared" si="252"/>
        <v>1</v>
      </c>
      <c r="AN2534"/>
      <c r="AO2534"/>
      <c r="AP2534"/>
      <c r="AQ2534"/>
    </row>
    <row r="2535" spans="23:43" x14ac:dyDescent="0.25">
      <c r="W2535" t="b">
        <f t="shared" si="249"/>
        <v>1</v>
      </c>
      <c r="X2535" t="b">
        <f t="shared" si="250"/>
        <v>1</v>
      </c>
      <c r="Y2535"/>
      <c r="Z2535"/>
      <c r="AA2535"/>
      <c r="AF2535"/>
      <c r="AG2535"/>
      <c r="AH2535"/>
      <c r="AJ2535"/>
      <c r="AK2535"/>
      <c r="AL2535" t="b">
        <f t="shared" si="251"/>
        <v>1</v>
      </c>
      <c r="AM2535" t="b">
        <f t="shared" si="252"/>
        <v>1</v>
      </c>
      <c r="AN2535"/>
      <c r="AO2535"/>
      <c r="AP2535"/>
      <c r="AQ2535"/>
    </row>
    <row r="2536" spans="23:43" x14ac:dyDescent="0.25">
      <c r="W2536" t="b">
        <f t="shared" si="249"/>
        <v>1</v>
      </c>
      <c r="X2536" t="b">
        <f t="shared" si="250"/>
        <v>1</v>
      </c>
      <c r="Y2536"/>
      <c r="Z2536"/>
      <c r="AA2536"/>
      <c r="AF2536"/>
      <c r="AG2536"/>
      <c r="AH2536"/>
      <c r="AJ2536"/>
      <c r="AK2536"/>
      <c r="AL2536" t="b">
        <f t="shared" si="251"/>
        <v>1</v>
      </c>
      <c r="AM2536" t="b">
        <f t="shared" si="252"/>
        <v>1</v>
      </c>
      <c r="AN2536"/>
      <c r="AO2536"/>
      <c r="AP2536"/>
      <c r="AQ2536"/>
    </row>
    <row r="2537" spans="23:43" x14ac:dyDescent="0.25">
      <c r="W2537" t="b">
        <f t="shared" si="249"/>
        <v>1</v>
      </c>
      <c r="X2537" t="b">
        <f t="shared" si="250"/>
        <v>1</v>
      </c>
      <c r="Y2537"/>
      <c r="Z2537"/>
      <c r="AA2537"/>
      <c r="AF2537"/>
      <c r="AG2537"/>
      <c r="AH2537"/>
      <c r="AJ2537"/>
      <c r="AK2537"/>
      <c r="AL2537" t="b">
        <f t="shared" si="251"/>
        <v>1</v>
      </c>
      <c r="AM2537" t="b">
        <f t="shared" si="252"/>
        <v>1</v>
      </c>
      <c r="AN2537"/>
      <c r="AO2537"/>
      <c r="AP2537"/>
      <c r="AQ2537"/>
    </row>
    <row r="2538" spans="23:43" x14ac:dyDescent="0.25">
      <c r="W2538" t="b">
        <f t="shared" si="249"/>
        <v>1</v>
      </c>
      <c r="X2538" t="b">
        <f t="shared" si="250"/>
        <v>1</v>
      </c>
      <c r="Y2538"/>
      <c r="Z2538"/>
      <c r="AA2538"/>
      <c r="AF2538"/>
      <c r="AG2538"/>
      <c r="AH2538"/>
      <c r="AJ2538"/>
      <c r="AK2538"/>
      <c r="AL2538" t="b">
        <f t="shared" si="251"/>
        <v>1</v>
      </c>
      <c r="AM2538" t="b">
        <f t="shared" si="252"/>
        <v>1</v>
      </c>
      <c r="AN2538"/>
      <c r="AO2538"/>
      <c r="AP2538"/>
      <c r="AQ2538"/>
    </row>
    <row r="2539" spans="23:43" x14ac:dyDescent="0.25">
      <c r="W2539" t="b">
        <f t="shared" si="249"/>
        <v>1</v>
      </c>
      <c r="X2539" t="b">
        <f t="shared" si="250"/>
        <v>1</v>
      </c>
      <c r="Y2539"/>
      <c r="Z2539"/>
      <c r="AA2539"/>
      <c r="AF2539"/>
      <c r="AG2539"/>
      <c r="AH2539"/>
      <c r="AJ2539"/>
      <c r="AK2539"/>
      <c r="AL2539" t="b">
        <f t="shared" si="251"/>
        <v>1</v>
      </c>
      <c r="AM2539" t="b">
        <f t="shared" si="252"/>
        <v>1</v>
      </c>
      <c r="AN2539"/>
      <c r="AO2539"/>
      <c r="AP2539"/>
      <c r="AQ2539"/>
    </row>
    <row r="2540" spans="23:43" x14ac:dyDescent="0.25">
      <c r="W2540" t="b">
        <f t="shared" si="249"/>
        <v>1</v>
      </c>
      <c r="X2540" t="b">
        <f t="shared" si="250"/>
        <v>1</v>
      </c>
      <c r="Y2540"/>
      <c r="Z2540"/>
      <c r="AA2540"/>
      <c r="AF2540"/>
      <c r="AG2540"/>
      <c r="AH2540"/>
      <c r="AJ2540"/>
      <c r="AK2540"/>
      <c r="AL2540" t="b">
        <f t="shared" si="251"/>
        <v>1</v>
      </c>
      <c r="AM2540" t="b">
        <f t="shared" si="252"/>
        <v>1</v>
      </c>
      <c r="AN2540"/>
      <c r="AO2540"/>
      <c r="AP2540"/>
      <c r="AQ2540"/>
    </row>
    <row r="2541" spans="23:43" x14ac:dyDescent="0.25">
      <c r="W2541" t="b">
        <f t="shared" si="249"/>
        <v>1</v>
      </c>
      <c r="X2541" t="b">
        <f t="shared" si="250"/>
        <v>1</v>
      </c>
      <c r="Y2541"/>
      <c r="Z2541"/>
      <c r="AA2541"/>
      <c r="AF2541"/>
      <c r="AG2541"/>
      <c r="AH2541"/>
      <c r="AJ2541"/>
      <c r="AK2541"/>
      <c r="AL2541" t="b">
        <f t="shared" si="251"/>
        <v>1</v>
      </c>
      <c r="AM2541" t="b">
        <f t="shared" si="252"/>
        <v>1</v>
      </c>
      <c r="AN2541"/>
      <c r="AO2541"/>
      <c r="AP2541"/>
      <c r="AQ2541"/>
    </row>
    <row r="2542" spans="23:43" x14ac:dyDescent="0.25">
      <c r="W2542" t="b">
        <f t="shared" si="249"/>
        <v>1</v>
      </c>
      <c r="X2542" t="b">
        <f t="shared" si="250"/>
        <v>1</v>
      </c>
      <c r="Y2542"/>
      <c r="Z2542"/>
      <c r="AA2542"/>
      <c r="AF2542"/>
      <c r="AG2542"/>
      <c r="AH2542"/>
      <c r="AJ2542"/>
      <c r="AK2542"/>
      <c r="AL2542" t="b">
        <f t="shared" si="251"/>
        <v>1</v>
      </c>
      <c r="AM2542" t="b">
        <f t="shared" si="252"/>
        <v>1</v>
      </c>
      <c r="AN2542"/>
      <c r="AO2542"/>
      <c r="AP2542"/>
      <c r="AQ2542"/>
    </row>
    <row r="2543" spans="23:43" x14ac:dyDescent="0.25">
      <c r="W2543" t="b">
        <f t="shared" si="249"/>
        <v>1</v>
      </c>
      <c r="X2543" t="b">
        <f t="shared" si="250"/>
        <v>1</v>
      </c>
      <c r="Y2543"/>
      <c r="Z2543"/>
      <c r="AA2543"/>
      <c r="AF2543"/>
      <c r="AG2543"/>
      <c r="AH2543"/>
      <c r="AJ2543"/>
      <c r="AK2543"/>
      <c r="AL2543" t="b">
        <f t="shared" si="251"/>
        <v>1</v>
      </c>
      <c r="AM2543" t="b">
        <f t="shared" si="252"/>
        <v>1</v>
      </c>
      <c r="AN2543"/>
      <c r="AO2543"/>
      <c r="AP2543"/>
      <c r="AQ2543"/>
    </row>
    <row r="2544" spans="23:43" x14ac:dyDescent="0.25">
      <c r="W2544" t="b">
        <f t="shared" si="249"/>
        <v>1</v>
      </c>
      <c r="X2544" t="b">
        <f t="shared" si="250"/>
        <v>1</v>
      </c>
      <c r="Y2544"/>
      <c r="Z2544"/>
      <c r="AA2544"/>
      <c r="AF2544"/>
      <c r="AG2544"/>
      <c r="AH2544"/>
      <c r="AJ2544"/>
      <c r="AK2544"/>
      <c r="AL2544" t="b">
        <f t="shared" si="251"/>
        <v>1</v>
      </c>
      <c r="AM2544" t="b">
        <f t="shared" si="252"/>
        <v>1</v>
      </c>
      <c r="AN2544"/>
      <c r="AO2544"/>
      <c r="AP2544"/>
      <c r="AQ2544"/>
    </row>
    <row r="2545" spans="23:43" x14ac:dyDescent="0.25">
      <c r="W2545" t="b">
        <f t="shared" si="249"/>
        <v>1</v>
      </c>
      <c r="X2545" t="b">
        <f t="shared" si="250"/>
        <v>1</v>
      </c>
      <c r="Y2545"/>
      <c r="Z2545"/>
      <c r="AA2545"/>
      <c r="AF2545"/>
      <c r="AG2545"/>
      <c r="AH2545"/>
      <c r="AJ2545"/>
      <c r="AK2545"/>
      <c r="AL2545" t="b">
        <f t="shared" si="251"/>
        <v>1</v>
      </c>
      <c r="AM2545" t="b">
        <f t="shared" si="252"/>
        <v>1</v>
      </c>
      <c r="AN2545"/>
      <c r="AO2545"/>
      <c r="AP2545"/>
      <c r="AQ2545"/>
    </row>
    <row r="2546" spans="23:43" x14ac:dyDescent="0.25">
      <c r="W2546" t="b">
        <f t="shared" si="249"/>
        <v>1</v>
      </c>
      <c r="X2546" t="b">
        <f t="shared" si="250"/>
        <v>1</v>
      </c>
      <c r="Y2546"/>
      <c r="Z2546"/>
      <c r="AA2546"/>
      <c r="AF2546"/>
      <c r="AG2546"/>
      <c r="AH2546"/>
      <c r="AJ2546"/>
      <c r="AK2546"/>
      <c r="AL2546" t="b">
        <f t="shared" si="251"/>
        <v>1</v>
      </c>
      <c r="AM2546" t="b">
        <f t="shared" si="252"/>
        <v>1</v>
      </c>
      <c r="AN2546"/>
      <c r="AO2546"/>
      <c r="AP2546"/>
      <c r="AQ2546"/>
    </row>
    <row r="2547" spans="23:43" x14ac:dyDescent="0.25">
      <c r="W2547" t="b">
        <f t="shared" si="249"/>
        <v>1</v>
      </c>
      <c r="X2547" t="b">
        <f t="shared" si="250"/>
        <v>1</v>
      </c>
      <c r="Y2547"/>
      <c r="Z2547"/>
      <c r="AA2547"/>
      <c r="AF2547"/>
      <c r="AG2547"/>
      <c r="AH2547"/>
      <c r="AJ2547"/>
      <c r="AK2547"/>
      <c r="AL2547" t="b">
        <f t="shared" si="251"/>
        <v>1</v>
      </c>
      <c r="AM2547" t="b">
        <f t="shared" si="252"/>
        <v>1</v>
      </c>
      <c r="AN2547"/>
      <c r="AO2547"/>
      <c r="AP2547"/>
      <c r="AQ2547"/>
    </row>
    <row r="2548" spans="23:43" x14ac:dyDescent="0.25">
      <c r="W2548" t="b">
        <f t="shared" si="249"/>
        <v>1</v>
      </c>
      <c r="X2548" t="b">
        <f t="shared" si="250"/>
        <v>1</v>
      </c>
      <c r="Y2548"/>
      <c r="Z2548"/>
      <c r="AA2548"/>
      <c r="AF2548"/>
      <c r="AG2548"/>
      <c r="AH2548"/>
      <c r="AJ2548"/>
      <c r="AK2548"/>
      <c r="AL2548" t="b">
        <f t="shared" si="251"/>
        <v>1</v>
      </c>
      <c r="AM2548" t="b">
        <f t="shared" si="252"/>
        <v>1</v>
      </c>
      <c r="AN2548"/>
      <c r="AO2548"/>
      <c r="AP2548"/>
      <c r="AQ2548"/>
    </row>
    <row r="2549" spans="23:43" x14ac:dyDescent="0.25">
      <c r="W2549" t="b">
        <f t="shared" si="249"/>
        <v>1</v>
      </c>
      <c r="X2549" t="b">
        <f t="shared" si="250"/>
        <v>1</v>
      </c>
      <c r="Y2549"/>
      <c r="Z2549"/>
      <c r="AA2549"/>
      <c r="AF2549"/>
      <c r="AG2549"/>
      <c r="AH2549"/>
      <c r="AJ2549"/>
      <c r="AK2549"/>
      <c r="AL2549" t="b">
        <f t="shared" si="251"/>
        <v>1</v>
      </c>
      <c r="AM2549" t="b">
        <f t="shared" si="252"/>
        <v>1</v>
      </c>
      <c r="AN2549"/>
      <c r="AO2549"/>
      <c r="AP2549"/>
      <c r="AQ2549"/>
    </row>
    <row r="2550" spans="23:43" x14ac:dyDescent="0.25">
      <c r="W2550" t="b">
        <f t="shared" si="249"/>
        <v>1</v>
      </c>
      <c r="X2550" t="b">
        <f t="shared" si="250"/>
        <v>1</v>
      </c>
      <c r="Y2550"/>
      <c r="Z2550"/>
      <c r="AA2550"/>
      <c r="AF2550"/>
      <c r="AG2550"/>
      <c r="AH2550"/>
      <c r="AJ2550"/>
      <c r="AK2550"/>
      <c r="AL2550" t="b">
        <f t="shared" si="251"/>
        <v>1</v>
      </c>
      <c r="AM2550" t="b">
        <f t="shared" si="252"/>
        <v>1</v>
      </c>
      <c r="AN2550"/>
      <c r="AO2550"/>
      <c r="AP2550"/>
      <c r="AQ2550"/>
    </row>
    <row r="2551" spans="23:43" x14ac:dyDescent="0.25">
      <c r="W2551" t="b">
        <f t="shared" si="249"/>
        <v>1</v>
      </c>
      <c r="X2551" t="b">
        <f t="shared" si="250"/>
        <v>1</v>
      </c>
      <c r="Y2551"/>
      <c r="Z2551"/>
      <c r="AA2551"/>
      <c r="AF2551"/>
      <c r="AG2551"/>
      <c r="AH2551"/>
      <c r="AJ2551"/>
      <c r="AK2551"/>
      <c r="AL2551" t="b">
        <f t="shared" si="251"/>
        <v>1</v>
      </c>
      <c r="AM2551" t="b">
        <f t="shared" si="252"/>
        <v>1</v>
      </c>
      <c r="AN2551"/>
      <c r="AO2551"/>
      <c r="AP2551"/>
      <c r="AQ2551"/>
    </row>
    <row r="2552" spans="23:43" x14ac:dyDescent="0.25">
      <c r="W2552" t="b">
        <f t="shared" si="249"/>
        <v>1</v>
      </c>
      <c r="X2552" t="b">
        <f t="shared" si="250"/>
        <v>1</v>
      </c>
      <c r="Y2552"/>
      <c r="Z2552"/>
      <c r="AA2552"/>
      <c r="AF2552"/>
      <c r="AG2552"/>
      <c r="AH2552"/>
      <c r="AJ2552"/>
      <c r="AK2552"/>
      <c r="AL2552" t="b">
        <f t="shared" si="251"/>
        <v>1</v>
      </c>
      <c r="AM2552" t="b">
        <f t="shared" si="252"/>
        <v>1</v>
      </c>
      <c r="AN2552"/>
      <c r="AO2552"/>
      <c r="AP2552"/>
      <c r="AQ2552"/>
    </row>
    <row r="2553" spans="23:43" x14ac:dyDescent="0.25">
      <c r="W2553" t="b">
        <f t="shared" si="249"/>
        <v>1</v>
      </c>
      <c r="X2553" t="b">
        <f t="shared" si="250"/>
        <v>1</v>
      </c>
      <c r="Y2553"/>
      <c r="Z2553"/>
      <c r="AA2553"/>
      <c r="AF2553"/>
      <c r="AG2553"/>
      <c r="AH2553"/>
      <c r="AJ2553"/>
      <c r="AK2553"/>
      <c r="AL2553" t="b">
        <f t="shared" si="251"/>
        <v>1</v>
      </c>
      <c r="AM2553" t="b">
        <f t="shared" si="252"/>
        <v>1</v>
      </c>
      <c r="AN2553"/>
      <c r="AO2553"/>
      <c r="AP2553"/>
      <c r="AQ2553"/>
    </row>
    <row r="2554" spans="23:43" x14ac:dyDescent="0.25">
      <c r="W2554" t="b">
        <f t="shared" si="249"/>
        <v>1</v>
      </c>
      <c r="X2554" t="b">
        <f t="shared" si="250"/>
        <v>1</v>
      </c>
      <c r="Y2554"/>
      <c r="Z2554"/>
      <c r="AA2554"/>
      <c r="AF2554"/>
      <c r="AG2554"/>
      <c r="AH2554"/>
      <c r="AJ2554"/>
      <c r="AK2554"/>
      <c r="AL2554" t="b">
        <f t="shared" si="251"/>
        <v>1</v>
      </c>
      <c r="AM2554" t="b">
        <f t="shared" si="252"/>
        <v>1</v>
      </c>
      <c r="AN2554"/>
      <c r="AO2554"/>
      <c r="AP2554"/>
      <c r="AQ2554"/>
    </row>
    <row r="2555" spans="23:43" x14ac:dyDescent="0.25">
      <c r="W2555" t="b">
        <f t="shared" si="249"/>
        <v>1</v>
      </c>
      <c r="X2555" t="b">
        <f t="shared" si="250"/>
        <v>1</v>
      </c>
      <c r="Y2555"/>
      <c r="Z2555"/>
      <c r="AA2555"/>
      <c r="AF2555"/>
      <c r="AG2555"/>
      <c r="AH2555"/>
      <c r="AJ2555"/>
      <c r="AK2555"/>
      <c r="AL2555" t="b">
        <f t="shared" si="251"/>
        <v>1</v>
      </c>
      <c r="AM2555" t="b">
        <f t="shared" si="252"/>
        <v>1</v>
      </c>
      <c r="AN2555"/>
      <c r="AO2555"/>
      <c r="AP2555"/>
      <c r="AQ2555"/>
    </row>
    <row r="2556" spans="23:43" x14ac:dyDescent="0.25">
      <c r="W2556" t="b">
        <f t="shared" si="249"/>
        <v>1</v>
      </c>
      <c r="X2556" t="b">
        <f t="shared" si="250"/>
        <v>1</v>
      </c>
      <c r="Y2556"/>
      <c r="Z2556"/>
      <c r="AA2556"/>
      <c r="AF2556"/>
      <c r="AG2556"/>
      <c r="AH2556"/>
      <c r="AJ2556"/>
      <c r="AK2556"/>
      <c r="AL2556" t="b">
        <f t="shared" si="251"/>
        <v>1</v>
      </c>
      <c r="AM2556" t="b">
        <f t="shared" si="252"/>
        <v>1</v>
      </c>
      <c r="AN2556"/>
      <c r="AO2556"/>
      <c r="AP2556"/>
      <c r="AQ2556"/>
    </row>
    <row r="2557" spans="23:43" x14ac:dyDescent="0.25">
      <c r="W2557" t="b">
        <f t="shared" si="249"/>
        <v>1</v>
      </c>
      <c r="X2557" t="b">
        <f t="shared" si="250"/>
        <v>1</v>
      </c>
      <c r="Y2557"/>
      <c r="Z2557"/>
      <c r="AA2557"/>
      <c r="AF2557"/>
      <c r="AG2557"/>
      <c r="AH2557"/>
      <c r="AJ2557"/>
      <c r="AK2557"/>
      <c r="AL2557" t="b">
        <f t="shared" si="251"/>
        <v>1</v>
      </c>
      <c r="AM2557" t="b">
        <f t="shared" si="252"/>
        <v>1</v>
      </c>
      <c r="AN2557"/>
      <c r="AO2557"/>
      <c r="AP2557"/>
      <c r="AQ2557"/>
    </row>
    <row r="2558" spans="23:43" x14ac:dyDescent="0.25">
      <c r="W2558" t="b">
        <f t="shared" si="249"/>
        <v>1</v>
      </c>
      <c r="X2558" t="b">
        <f t="shared" si="250"/>
        <v>1</v>
      </c>
      <c r="Y2558"/>
      <c r="Z2558"/>
      <c r="AA2558"/>
      <c r="AF2558"/>
      <c r="AG2558"/>
      <c r="AH2558"/>
      <c r="AJ2558"/>
      <c r="AK2558"/>
      <c r="AL2558" t="b">
        <f t="shared" si="251"/>
        <v>1</v>
      </c>
      <c r="AM2558" t="b">
        <f t="shared" si="252"/>
        <v>1</v>
      </c>
      <c r="AN2558"/>
      <c r="AO2558"/>
      <c r="AP2558"/>
      <c r="AQ2558"/>
    </row>
    <row r="2559" spans="23:43" x14ac:dyDescent="0.25">
      <c r="W2559" t="b">
        <f t="shared" si="249"/>
        <v>1</v>
      </c>
      <c r="X2559" t="b">
        <f t="shared" si="250"/>
        <v>1</v>
      </c>
      <c r="Y2559"/>
      <c r="Z2559"/>
      <c r="AA2559"/>
      <c r="AF2559"/>
      <c r="AG2559"/>
      <c r="AH2559"/>
      <c r="AJ2559"/>
      <c r="AK2559"/>
      <c r="AL2559" t="b">
        <f t="shared" si="251"/>
        <v>1</v>
      </c>
      <c r="AM2559" t="b">
        <f t="shared" si="252"/>
        <v>1</v>
      </c>
      <c r="AN2559"/>
      <c r="AO2559"/>
      <c r="AP2559"/>
      <c r="AQ2559"/>
    </row>
    <row r="2560" spans="23:43" x14ac:dyDescent="0.25">
      <c r="W2560" t="b">
        <f t="shared" si="249"/>
        <v>1</v>
      </c>
      <c r="X2560" t="b">
        <f t="shared" si="250"/>
        <v>1</v>
      </c>
      <c r="Y2560"/>
      <c r="Z2560"/>
      <c r="AA2560"/>
      <c r="AF2560"/>
      <c r="AG2560"/>
      <c r="AH2560"/>
      <c r="AJ2560"/>
      <c r="AK2560"/>
      <c r="AL2560" t="b">
        <f t="shared" si="251"/>
        <v>1</v>
      </c>
      <c r="AM2560" t="b">
        <f t="shared" si="252"/>
        <v>1</v>
      </c>
      <c r="AN2560"/>
      <c r="AO2560"/>
      <c r="AP2560"/>
      <c r="AQ2560"/>
    </row>
    <row r="2561" spans="23:43" x14ac:dyDescent="0.25">
      <c r="W2561" t="b">
        <f t="shared" si="249"/>
        <v>1</v>
      </c>
      <c r="X2561" t="b">
        <f t="shared" si="250"/>
        <v>1</v>
      </c>
      <c r="Y2561"/>
      <c r="Z2561"/>
      <c r="AA2561"/>
      <c r="AF2561"/>
      <c r="AG2561"/>
      <c r="AH2561"/>
      <c r="AJ2561"/>
      <c r="AK2561"/>
      <c r="AL2561" t="b">
        <f t="shared" si="251"/>
        <v>1</v>
      </c>
      <c r="AM2561" t="b">
        <f t="shared" si="252"/>
        <v>1</v>
      </c>
      <c r="AN2561"/>
      <c r="AO2561"/>
      <c r="AP2561"/>
      <c r="AQ2561"/>
    </row>
    <row r="2562" spans="23:43" x14ac:dyDescent="0.25">
      <c r="W2562" t="b">
        <f t="shared" si="249"/>
        <v>1</v>
      </c>
      <c r="X2562" t="b">
        <f t="shared" si="250"/>
        <v>1</v>
      </c>
      <c r="Y2562"/>
      <c r="Z2562"/>
      <c r="AA2562"/>
      <c r="AF2562"/>
      <c r="AG2562"/>
      <c r="AH2562"/>
      <c r="AJ2562"/>
      <c r="AK2562"/>
      <c r="AL2562" t="b">
        <f t="shared" si="251"/>
        <v>1</v>
      </c>
      <c r="AM2562" t="b">
        <f t="shared" si="252"/>
        <v>1</v>
      </c>
      <c r="AN2562"/>
      <c r="AO2562"/>
      <c r="AP2562"/>
      <c r="AQ2562"/>
    </row>
    <row r="2563" spans="23:43" x14ac:dyDescent="0.25">
      <c r="W2563" t="b">
        <f t="shared" si="249"/>
        <v>1</v>
      </c>
      <c r="X2563" t="b">
        <f t="shared" si="250"/>
        <v>1</v>
      </c>
      <c r="Y2563"/>
      <c r="Z2563"/>
      <c r="AA2563"/>
      <c r="AF2563"/>
      <c r="AG2563"/>
      <c r="AH2563"/>
      <c r="AJ2563"/>
      <c r="AK2563"/>
      <c r="AL2563" t="b">
        <f t="shared" si="251"/>
        <v>1</v>
      </c>
      <c r="AM2563" t="b">
        <f t="shared" si="252"/>
        <v>1</v>
      </c>
      <c r="AN2563"/>
      <c r="AO2563"/>
      <c r="AP2563"/>
      <c r="AQ2563"/>
    </row>
    <row r="2564" spans="23:43" x14ac:dyDescent="0.25">
      <c r="W2564" t="b">
        <f t="shared" si="249"/>
        <v>1</v>
      </c>
      <c r="X2564" t="b">
        <f t="shared" si="250"/>
        <v>1</v>
      </c>
      <c r="Y2564"/>
      <c r="Z2564"/>
      <c r="AA2564"/>
      <c r="AF2564"/>
      <c r="AG2564"/>
      <c r="AH2564"/>
      <c r="AJ2564"/>
      <c r="AK2564"/>
      <c r="AL2564" t="b">
        <f t="shared" si="251"/>
        <v>1</v>
      </c>
      <c r="AM2564" t="b">
        <f t="shared" si="252"/>
        <v>1</v>
      </c>
      <c r="AN2564"/>
      <c r="AO2564"/>
      <c r="AP2564"/>
      <c r="AQ2564"/>
    </row>
    <row r="2565" spans="23:43" x14ac:dyDescent="0.25">
      <c r="W2565" t="b">
        <f t="shared" si="249"/>
        <v>1</v>
      </c>
      <c r="X2565" t="b">
        <f t="shared" si="250"/>
        <v>1</v>
      </c>
      <c r="Y2565"/>
      <c r="Z2565"/>
      <c r="AA2565"/>
      <c r="AF2565"/>
      <c r="AG2565"/>
      <c r="AH2565"/>
      <c r="AJ2565"/>
      <c r="AK2565"/>
      <c r="AL2565" t="b">
        <f t="shared" si="251"/>
        <v>1</v>
      </c>
      <c r="AM2565" t="b">
        <f t="shared" si="252"/>
        <v>1</v>
      </c>
      <c r="AN2565"/>
      <c r="AO2565"/>
      <c r="AP2565"/>
      <c r="AQ2565"/>
    </row>
    <row r="2566" spans="23:43" x14ac:dyDescent="0.25">
      <c r="W2566" t="b">
        <f t="shared" si="249"/>
        <v>1</v>
      </c>
      <c r="X2566" t="b">
        <f t="shared" si="250"/>
        <v>1</v>
      </c>
      <c r="Y2566"/>
      <c r="Z2566"/>
      <c r="AA2566"/>
      <c r="AF2566"/>
      <c r="AG2566"/>
      <c r="AH2566"/>
      <c r="AJ2566"/>
      <c r="AK2566"/>
      <c r="AL2566" t="b">
        <f t="shared" si="251"/>
        <v>1</v>
      </c>
      <c r="AM2566" t="b">
        <f t="shared" si="252"/>
        <v>1</v>
      </c>
      <c r="AN2566"/>
      <c r="AO2566"/>
      <c r="AP2566"/>
      <c r="AQ2566"/>
    </row>
    <row r="2567" spans="23:43" x14ac:dyDescent="0.25">
      <c r="W2567" t="b">
        <f t="shared" si="249"/>
        <v>1</v>
      </c>
      <c r="X2567" t="b">
        <f t="shared" si="250"/>
        <v>1</v>
      </c>
      <c r="Y2567"/>
      <c r="Z2567"/>
      <c r="AA2567"/>
      <c r="AF2567"/>
      <c r="AG2567"/>
      <c r="AH2567"/>
      <c r="AJ2567"/>
      <c r="AK2567"/>
      <c r="AL2567" t="b">
        <f t="shared" si="251"/>
        <v>1</v>
      </c>
      <c r="AM2567" t="b">
        <f t="shared" si="252"/>
        <v>1</v>
      </c>
      <c r="AN2567"/>
      <c r="AO2567"/>
      <c r="AP2567"/>
      <c r="AQ2567"/>
    </row>
    <row r="2568" spans="23:43" x14ac:dyDescent="0.25">
      <c r="W2568" t="b">
        <f t="shared" si="249"/>
        <v>1</v>
      </c>
      <c r="X2568" t="b">
        <f t="shared" si="250"/>
        <v>1</v>
      </c>
      <c r="Y2568"/>
      <c r="Z2568"/>
      <c r="AA2568"/>
      <c r="AF2568"/>
      <c r="AG2568"/>
      <c r="AH2568"/>
      <c r="AJ2568"/>
      <c r="AK2568"/>
      <c r="AL2568" t="b">
        <f t="shared" si="251"/>
        <v>1</v>
      </c>
      <c r="AM2568" t="b">
        <f t="shared" si="252"/>
        <v>1</v>
      </c>
      <c r="AN2568"/>
      <c r="AO2568"/>
      <c r="AP2568"/>
      <c r="AQ2568"/>
    </row>
    <row r="2569" spans="23:43" x14ac:dyDescent="0.25">
      <c r="W2569" t="b">
        <f t="shared" si="249"/>
        <v>1</v>
      </c>
      <c r="X2569" t="b">
        <f t="shared" si="250"/>
        <v>1</v>
      </c>
      <c r="Y2569"/>
      <c r="Z2569"/>
      <c r="AA2569"/>
      <c r="AF2569"/>
      <c r="AG2569"/>
      <c r="AH2569"/>
      <c r="AJ2569"/>
      <c r="AK2569"/>
      <c r="AL2569" t="b">
        <f t="shared" si="251"/>
        <v>1</v>
      </c>
      <c r="AM2569" t="b">
        <f t="shared" si="252"/>
        <v>1</v>
      </c>
      <c r="AN2569"/>
      <c r="AO2569"/>
      <c r="AP2569"/>
      <c r="AQ2569"/>
    </row>
    <row r="2570" spans="23:43" x14ac:dyDescent="0.25">
      <c r="W2570" t="b">
        <f t="shared" si="249"/>
        <v>1</v>
      </c>
      <c r="X2570" t="b">
        <f t="shared" si="250"/>
        <v>1</v>
      </c>
      <c r="Y2570"/>
      <c r="Z2570"/>
      <c r="AA2570"/>
      <c r="AF2570"/>
      <c r="AG2570"/>
      <c r="AH2570"/>
      <c r="AJ2570"/>
      <c r="AK2570"/>
      <c r="AL2570" t="b">
        <f t="shared" si="251"/>
        <v>1</v>
      </c>
      <c r="AM2570" t="b">
        <f t="shared" si="252"/>
        <v>1</v>
      </c>
      <c r="AN2570"/>
      <c r="AO2570"/>
      <c r="AP2570"/>
      <c r="AQ2570"/>
    </row>
    <row r="2571" spans="23:43" x14ac:dyDescent="0.25">
      <c r="W2571" t="b">
        <f t="shared" si="249"/>
        <v>1</v>
      </c>
      <c r="X2571" t="b">
        <f t="shared" si="250"/>
        <v>1</v>
      </c>
      <c r="Y2571"/>
      <c r="Z2571"/>
      <c r="AA2571"/>
      <c r="AF2571"/>
      <c r="AG2571"/>
      <c r="AH2571"/>
      <c r="AJ2571"/>
      <c r="AK2571"/>
      <c r="AL2571" t="b">
        <f t="shared" si="251"/>
        <v>1</v>
      </c>
      <c r="AM2571" t="b">
        <f t="shared" si="252"/>
        <v>1</v>
      </c>
      <c r="AN2571"/>
      <c r="AO2571"/>
      <c r="AP2571"/>
      <c r="AQ2571"/>
    </row>
    <row r="2572" spans="23:43" x14ac:dyDescent="0.25">
      <c r="W2572" t="b">
        <f t="shared" ref="W2572:W2635" si="253">IF(AND(U2572&lt;&gt;"",U2572&lt;&gt;"Grand Total",U2572&lt;&gt;"(blank)"),GETPIVOTDATA("Facility CCN",$U$10,"Facility CCN",U2572)=1,TRUE)</f>
        <v>1</v>
      </c>
      <c r="X2572" t="b">
        <f t="shared" ref="X2572:X2635" si="254">IF(AND(U2572&lt;&gt;"",U2572&lt;&gt;"Grand Total",U2572&lt;&gt;"(blank)"),LEN(U2572)=6,TRUE)</f>
        <v>1</v>
      </c>
      <c r="Y2572"/>
      <c r="Z2572"/>
      <c r="AA2572"/>
      <c r="AF2572"/>
      <c r="AG2572"/>
      <c r="AH2572"/>
      <c r="AJ2572"/>
      <c r="AK2572"/>
      <c r="AL2572" t="b">
        <f t="shared" ref="AL2572:AL2635" si="255">IF(AND(AJ2572&lt;&gt;"",AJ2572&lt;&gt;"Grand Total",AJ2572&lt;&gt;"(blank)"),GETPIVOTDATA("Provider NPI",$AJ$10,"Provider NPI",AJ2572)=1,TRUE)</f>
        <v>1</v>
      </c>
      <c r="AM2572" t="b">
        <f t="shared" ref="AM2572:AM2635" si="256">IF(AND(AJ2572&lt;&gt;"",AJ2572&lt;&gt;"Grand Total",AJ2572&lt;&gt;"(blank)"),LEN(AJ2572)=10,TRUE)</f>
        <v>1</v>
      </c>
      <c r="AN2572"/>
      <c r="AO2572"/>
      <c r="AP2572"/>
      <c r="AQ2572"/>
    </row>
    <row r="2573" spans="23:43" x14ac:dyDescent="0.25">
      <c r="W2573" t="b">
        <f t="shared" si="253"/>
        <v>1</v>
      </c>
      <c r="X2573" t="b">
        <f t="shared" si="254"/>
        <v>1</v>
      </c>
      <c r="Y2573"/>
      <c r="Z2573"/>
      <c r="AA2573"/>
      <c r="AF2573"/>
      <c r="AG2573"/>
      <c r="AH2573"/>
      <c r="AJ2573"/>
      <c r="AK2573"/>
      <c r="AL2573" t="b">
        <f t="shared" si="255"/>
        <v>1</v>
      </c>
      <c r="AM2573" t="b">
        <f t="shared" si="256"/>
        <v>1</v>
      </c>
      <c r="AN2573"/>
      <c r="AO2573"/>
      <c r="AP2573"/>
      <c r="AQ2573"/>
    </row>
    <row r="2574" spans="23:43" x14ac:dyDescent="0.25">
      <c r="W2574" t="b">
        <f t="shared" si="253"/>
        <v>1</v>
      </c>
      <c r="X2574" t="b">
        <f t="shared" si="254"/>
        <v>1</v>
      </c>
      <c r="Y2574"/>
      <c r="Z2574"/>
      <c r="AA2574"/>
      <c r="AF2574"/>
      <c r="AG2574"/>
      <c r="AH2574"/>
      <c r="AJ2574"/>
      <c r="AK2574"/>
      <c r="AL2574" t="b">
        <f t="shared" si="255"/>
        <v>1</v>
      </c>
      <c r="AM2574" t="b">
        <f t="shared" si="256"/>
        <v>1</v>
      </c>
      <c r="AN2574"/>
      <c r="AO2574"/>
      <c r="AP2574"/>
      <c r="AQ2574"/>
    </row>
    <row r="2575" spans="23:43" x14ac:dyDescent="0.25">
      <c r="W2575" t="b">
        <f t="shared" si="253"/>
        <v>1</v>
      </c>
      <c r="X2575" t="b">
        <f t="shared" si="254"/>
        <v>1</v>
      </c>
      <c r="Y2575"/>
      <c r="Z2575"/>
      <c r="AA2575"/>
      <c r="AF2575"/>
      <c r="AG2575"/>
      <c r="AH2575"/>
      <c r="AJ2575"/>
      <c r="AK2575"/>
      <c r="AL2575" t="b">
        <f t="shared" si="255"/>
        <v>1</v>
      </c>
      <c r="AM2575" t="b">
        <f t="shared" si="256"/>
        <v>1</v>
      </c>
      <c r="AN2575"/>
      <c r="AO2575"/>
      <c r="AP2575"/>
      <c r="AQ2575"/>
    </row>
    <row r="2576" spans="23:43" x14ac:dyDescent="0.25">
      <c r="W2576" t="b">
        <f t="shared" si="253"/>
        <v>1</v>
      </c>
      <c r="X2576" t="b">
        <f t="shared" si="254"/>
        <v>1</v>
      </c>
      <c r="Y2576"/>
      <c r="Z2576"/>
      <c r="AA2576"/>
      <c r="AF2576"/>
      <c r="AG2576"/>
      <c r="AH2576"/>
      <c r="AJ2576"/>
      <c r="AK2576"/>
      <c r="AL2576" t="b">
        <f t="shared" si="255"/>
        <v>1</v>
      </c>
      <c r="AM2576" t="b">
        <f t="shared" si="256"/>
        <v>1</v>
      </c>
      <c r="AN2576"/>
      <c r="AO2576"/>
      <c r="AP2576"/>
      <c r="AQ2576"/>
    </row>
    <row r="2577" spans="23:43" x14ac:dyDescent="0.25">
      <c r="W2577" t="b">
        <f t="shared" si="253"/>
        <v>1</v>
      </c>
      <c r="X2577" t="b">
        <f t="shared" si="254"/>
        <v>1</v>
      </c>
      <c r="Y2577"/>
      <c r="Z2577"/>
      <c r="AA2577"/>
      <c r="AF2577"/>
      <c r="AG2577"/>
      <c r="AH2577"/>
      <c r="AJ2577"/>
      <c r="AK2577"/>
      <c r="AL2577" t="b">
        <f t="shared" si="255"/>
        <v>1</v>
      </c>
      <c r="AM2577" t="b">
        <f t="shared" si="256"/>
        <v>1</v>
      </c>
      <c r="AN2577"/>
      <c r="AO2577"/>
      <c r="AP2577"/>
      <c r="AQ2577"/>
    </row>
    <row r="2578" spans="23:43" x14ac:dyDescent="0.25">
      <c r="W2578" t="b">
        <f t="shared" si="253"/>
        <v>1</v>
      </c>
      <c r="X2578" t="b">
        <f t="shared" si="254"/>
        <v>1</v>
      </c>
      <c r="Y2578"/>
      <c r="Z2578"/>
      <c r="AA2578"/>
      <c r="AF2578"/>
      <c r="AG2578"/>
      <c r="AH2578"/>
      <c r="AJ2578"/>
      <c r="AK2578"/>
      <c r="AL2578" t="b">
        <f t="shared" si="255"/>
        <v>1</v>
      </c>
      <c r="AM2578" t="b">
        <f t="shared" si="256"/>
        <v>1</v>
      </c>
      <c r="AN2578"/>
      <c r="AO2578"/>
      <c r="AP2578"/>
      <c r="AQ2578"/>
    </row>
    <row r="2579" spans="23:43" x14ac:dyDescent="0.25">
      <c r="W2579" t="b">
        <f t="shared" si="253"/>
        <v>1</v>
      </c>
      <c r="X2579" t="b">
        <f t="shared" si="254"/>
        <v>1</v>
      </c>
      <c r="Y2579"/>
      <c r="Z2579"/>
      <c r="AA2579"/>
      <c r="AF2579"/>
      <c r="AG2579"/>
      <c r="AH2579"/>
      <c r="AJ2579"/>
      <c r="AK2579"/>
      <c r="AL2579" t="b">
        <f t="shared" si="255"/>
        <v>1</v>
      </c>
      <c r="AM2579" t="b">
        <f t="shared" si="256"/>
        <v>1</v>
      </c>
      <c r="AN2579"/>
      <c r="AO2579"/>
      <c r="AP2579"/>
      <c r="AQ2579"/>
    </row>
    <row r="2580" spans="23:43" x14ac:dyDescent="0.25">
      <c r="W2580" t="b">
        <f t="shared" si="253"/>
        <v>1</v>
      </c>
      <c r="X2580" t="b">
        <f t="shared" si="254"/>
        <v>1</v>
      </c>
      <c r="Y2580"/>
      <c r="Z2580"/>
      <c r="AA2580"/>
      <c r="AF2580"/>
      <c r="AG2580"/>
      <c r="AH2580"/>
      <c r="AJ2580"/>
      <c r="AK2580"/>
      <c r="AL2580" t="b">
        <f t="shared" si="255"/>
        <v>1</v>
      </c>
      <c r="AM2580" t="b">
        <f t="shared" si="256"/>
        <v>1</v>
      </c>
      <c r="AN2580"/>
      <c r="AO2580"/>
      <c r="AP2580"/>
      <c r="AQ2580"/>
    </row>
    <row r="2581" spans="23:43" x14ac:dyDescent="0.25">
      <c r="W2581" t="b">
        <f t="shared" si="253"/>
        <v>1</v>
      </c>
      <c r="X2581" t="b">
        <f t="shared" si="254"/>
        <v>1</v>
      </c>
      <c r="Y2581"/>
      <c r="Z2581"/>
      <c r="AA2581"/>
      <c r="AF2581"/>
      <c r="AG2581"/>
      <c r="AH2581"/>
      <c r="AJ2581"/>
      <c r="AK2581"/>
      <c r="AL2581" t="b">
        <f t="shared" si="255"/>
        <v>1</v>
      </c>
      <c r="AM2581" t="b">
        <f t="shared" si="256"/>
        <v>1</v>
      </c>
      <c r="AN2581"/>
      <c r="AO2581"/>
      <c r="AP2581"/>
      <c r="AQ2581"/>
    </row>
    <row r="2582" spans="23:43" x14ac:dyDescent="0.25">
      <c r="W2582" t="b">
        <f t="shared" si="253"/>
        <v>1</v>
      </c>
      <c r="X2582" t="b">
        <f t="shared" si="254"/>
        <v>1</v>
      </c>
      <c r="Y2582"/>
      <c r="Z2582"/>
      <c r="AA2582"/>
      <c r="AF2582"/>
      <c r="AG2582"/>
      <c r="AH2582"/>
      <c r="AJ2582"/>
      <c r="AK2582"/>
      <c r="AL2582" t="b">
        <f t="shared" si="255"/>
        <v>1</v>
      </c>
      <c r="AM2582" t="b">
        <f t="shared" si="256"/>
        <v>1</v>
      </c>
      <c r="AN2582"/>
      <c r="AO2582"/>
      <c r="AP2582"/>
      <c r="AQ2582"/>
    </row>
    <row r="2583" spans="23:43" x14ac:dyDescent="0.25">
      <c r="W2583" t="b">
        <f t="shared" si="253"/>
        <v>1</v>
      </c>
      <c r="X2583" t="b">
        <f t="shared" si="254"/>
        <v>1</v>
      </c>
      <c r="Y2583"/>
      <c r="Z2583"/>
      <c r="AA2583"/>
      <c r="AF2583"/>
      <c r="AG2583"/>
      <c r="AH2583"/>
      <c r="AJ2583"/>
      <c r="AK2583"/>
      <c r="AL2583" t="b">
        <f t="shared" si="255"/>
        <v>1</v>
      </c>
      <c r="AM2583" t="b">
        <f t="shared" si="256"/>
        <v>1</v>
      </c>
      <c r="AN2583"/>
      <c r="AO2583"/>
      <c r="AP2583"/>
      <c r="AQ2583"/>
    </row>
    <row r="2584" spans="23:43" x14ac:dyDescent="0.25">
      <c r="W2584" t="b">
        <f t="shared" si="253"/>
        <v>1</v>
      </c>
      <c r="X2584" t="b">
        <f t="shared" si="254"/>
        <v>1</v>
      </c>
      <c r="Y2584"/>
      <c r="Z2584"/>
      <c r="AA2584"/>
      <c r="AF2584"/>
      <c r="AG2584"/>
      <c r="AH2584"/>
      <c r="AJ2584"/>
      <c r="AK2584"/>
      <c r="AL2584" t="b">
        <f t="shared" si="255"/>
        <v>1</v>
      </c>
      <c r="AM2584" t="b">
        <f t="shared" si="256"/>
        <v>1</v>
      </c>
      <c r="AN2584"/>
      <c r="AO2584"/>
      <c r="AP2584"/>
      <c r="AQ2584"/>
    </row>
    <row r="2585" spans="23:43" x14ac:dyDescent="0.25">
      <c r="W2585" t="b">
        <f t="shared" si="253"/>
        <v>1</v>
      </c>
      <c r="X2585" t="b">
        <f t="shared" si="254"/>
        <v>1</v>
      </c>
      <c r="Y2585"/>
      <c r="Z2585"/>
      <c r="AA2585"/>
      <c r="AF2585"/>
      <c r="AG2585"/>
      <c r="AH2585"/>
      <c r="AJ2585"/>
      <c r="AK2585"/>
      <c r="AL2585" t="b">
        <f t="shared" si="255"/>
        <v>1</v>
      </c>
      <c r="AM2585" t="b">
        <f t="shared" si="256"/>
        <v>1</v>
      </c>
      <c r="AN2585"/>
      <c r="AO2585"/>
      <c r="AP2585"/>
      <c r="AQ2585"/>
    </row>
    <row r="2586" spans="23:43" x14ac:dyDescent="0.25">
      <c r="W2586" t="b">
        <f t="shared" si="253"/>
        <v>1</v>
      </c>
      <c r="X2586" t="b">
        <f t="shared" si="254"/>
        <v>1</v>
      </c>
      <c r="Y2586"/>
      <c r="Z2586"/>
      <c r="AA2586"/>
      <c r="AF2586"/>
      <c r="AG2586"/>
      <c r="AH2586"/>
      <c r="AJ2586"/>
      <c r="AK2586"/>
      <c r="AL2586" t="b">
        <f t="shared" si="255"/>
        <v>1</v>
      </c>
      <c r="AM2586" t="b">
        <f t="shared" si="256"/>
        <v>1</v>
      </c>
      <c r="AN2586"/>
      <c r="AO2586"/>
      <c r="AP2586"/>
      <c r="AQ2586"/>
    </row>
    <row r="2587" spans="23:43" x14ac:dyDescent="0.25">
      <c r="W2587" t="b">
        <f t="shared" si="253"/>
        <v>1</v>
      </c>
      <c r="X2587" t="b">
        <f t="shared" si="254"/>
        <v>1</v>
      </c>
      <c r="Y2587"/>
      <c r="Z2587"/>
      <c r="AA2587"/>
      <c r="AF2587"/>
      <c r="AG2587"/>
      <c r="AH2587"/>
      <c r="AJ2587"/>
      <c r="AK2587"/>
      <c r="AL2587" t="b">
        <f t="shared" si="255"/>
        <v>1</v>
      </c>
      <c r="AM2587" t="b">
        <f t="shared" si="256"/>
        <v>1</v>
      </c>
      <c r="AN2587"/>
      <c r="AO2587"/>
      <c r="AP2587"/>
      <c r="AQ2587"/>
    </row>
    <row r="2588" spans="23:43" x14ac:dyDescent="0.25">
      <c r="W2588" t="b">
        <f t="shared" si="253"/>
        <v>1</v>
      </c>
      <c r="X2588" t="b">
        <f t="shared" si="254"/>
        <v>1</v>
      </c>
      <c r="Y2588"/>
      <c r="Z2588"/>
      <c r="AA2588"/>
      <c r="AF2588"/>
      <c r="AG2588"/>
      <c r="AH2588"/>
      <c r="AJ2588"/>
      <c r="AK2588"/>
      <c r="AL2588" t="b">
        <f t="shared" si="255"/>
        <v>1</v>
      </c>
      <c r="AM2588" t="b">
        <f t="shared" si="256"/>
        <v>1</v>
      </c>
      <c r="AN2588"/>
      <c r="AO2588"/>
      <c r="AP2588"/>
      <c r="AQ2588"/>
    </row>
    <row r="2589" spans="23:43" x14ac:dyDescent="0.25">
      <c r="W2589" t="b">
        <f t="shared" si="253"/>
        <v>1</v>
      </c>
      <c r="X2589" t="b">
        <f t="shared" si="254"/>
        <v>1</v>
      </c>
      <c r="Y2589"/>
      <c r="Z2589"/>
      <c r="AA2589"/>
      <c r="AF2589"/>
      <c r="AG2589"/>
      <c r="AH2589"/>
      <c r="AJ2589"/>
      <c r="AK2589"/>
      <c r="AL2589" t="b">
        <f t="shared" si="255"/>
        <v>1</v>
      </c>
      <c r="AM2589" t="b">
        <f t="shared" si="256"/>
        <v>1</v>
      </c>
      <c r="AN2589"/>
      <c r="AO2589"/>
      <c r="AP2589"/>
      <c r="AQ2589"/>
    </row>
    <row r="2590" spans="23:43" x14ac:dyDescent="0.25">
      <c r="W2590" t="b">
        <f t="shared" si="253"/>
        <v>1</v>
      </c>
      <c r="X2590" t="b">
        <f t="shared" si="254"/>
        <v>1</v>
      </c>
      <c r="Y2590"/>
      <c r="Z2590"/>
      <c r="AA2590"/>
      <c r="AF2590"/>
      <c r="AG2590"/>
      <c r="AH2590"/>
      <c r="AJ2590"/>
      <c r="AK2590"/>
      <c r="AL2590" t="b">
        <f t="shared" si="255"/>
        <v>1</v>
      </c>
      <c r="AM2590" t="b">
        <f t="shared" si="256"/>
        <v>1</v>
      </c>
      <c r="AN2590"/>
      <c r="AO2590"/>
      <c r="AP2590"/>
      <c r="AQ2590"/>
    </row>
    <row r="2591" spans="23:43" x14ac:dyDescent="0.25">
      <c r="W2591" t="b">
        <f t="shared" si="253"/>
        <v>1</v>
      </c>
      <c r="X2591" t="b">
        <f t="shared" si="254"/>
        <v>1</v>
      </c>
      <c r="Y2591"/>
      <c r="Z2591"/>
      <c r="AA2591"/>
      <c r="AF2591"/>
      <c r="AG2591"/>
      <c r="AH2591"/>
      <c r="AJ2591"/>
      <c r="AK2591"/>
      <c r="AL2591" t="b">
        <f t="shared" si="255"/>
        <v>1</v>
      </c>
      <c r="AM2591" t="b">
        <f t="shared" si="256"/>
        <v>1</v>
      </c>
      <c r="AN2591"/>
      <c r="AO2591"/>
      <c r="AP2591"/>
      <c r="AQ2591"/>
    </row>
    <row r="2592" spans="23:43" x14ac:dyDescent="0.25">
      <c r="W2592" t="b">
        <f t="shared" si="253"/>
        <v>1</v>
      </c>
      <c r="X2592" t="b">
        <f t="shared" si="254"/>
        <v>1</v>
      </c>
      <c r="Y2592"/>
      <c r="Z2592"/>
      <c r="AA2592"/>
      <c r="AF2592"/>
      <c r="AG2592"/>
      <c r="AH2592"/>
      <c r="AJ2592"/>
      <c r="AK2592"/>
      <c r="AL2592" t="b">
        <f t="shared" si="255"/>
        <v>1</v>
      </c>
      <c r="AM2592" t="b">
        <f t="shared" si="256"/>
        <v>1</v>
      </c>
      <c r="AN2592"/>
      <c r="AO2592"/>
      <c r="AP2592"/>
      <c r="AQ2592"/>
    </row>
    <row r="2593" spans="23:43" x14ac:dyDescent="0.25">
      <c r="W2593" t="b">
        <f t="shared" si="253"/>
        <v>1</v>
      </c>
      <c r="X2593" t="b">
        <f t="shared" si="254"/>
        <v>1</v>
      </c>
      <c r="Y2593"/>
      <c r="Z2593"/>
      <c r="AA2593"/>
      <c r="AF2593"/>
      <c r="AG2593"/>
      <c r="AH2593"/>
      <c r="AJ2593"/>
      <c r="AK2593"/>
      <c r="AL2593" t="b">
        <f t="shared" si="255"/>
        <v>1</v>
      </c>
      <c r="AM2593" t="b">
        <f t="shared" si="256"/>
        <v>1</v>
      </c>
      <c r="AN2593"/>
      <c r="AO2593"/>
      <c r="AP2593"/>
      <c r="AQ2593"/>
    </row>
    <row r="2594" spans="23:43" x14ac:dyDescent="0.25">
      <c r="W2594" t="b">
        <f t="shared" si="253"/>
        <v>1</v>
      </c>
      <c r="X2594" t="b">
        <f t="shared" si="254"/>
        <v>1</v>
      </c>
      <c r="Y2594"/>
      <c r="Z2594"/>
      <c r="AA2594"/>
      <c r="AF2594"/>
      <c r="AG2594"/>
      <c r="AH2594"/>
      <c r="AJ2594"/>
      <c r="AK2594"/>
      <c r="AL2594" t="b">
        <f t="shared" si="255"/>
        <v>1</v>
      </c>
      <c r="AM2594" t="b">
        <f t="shared" si="256"/>
        <v>1</v>
      </c>
      <c r="AN2594"/>
      <c r="AO2594"/>
      <c r="AP2594"/>
      <c r="AQ2594"/>
    </row>
    <row r="2595" spans="23:43" x14ac:dyDescent="0.25">
      <c r="W2595" t="b">
        <f t="shared" si="253"/>
        <v>1</v>
      </c>
      <c r="X2595" t="b">
        <f t="shared" si="254"/>
        <v>1</v>
      </c>
      <c r="Y2595"/>
      <c r="Z2595"/>
      <c r="AA2595"/>
      <c r="AF2595"/>
      <c r="AG2595"/>
      <c r="AH2595"/>
      <c r="AJ2595"/>
      <c r="AK2595"/>
      <c r="AL2595" t="b">
        <f t="shared" si="255"/>
        <v>1</v>
      </c>
      <c r="AM2595" t="b">
        <f t="shared" si="256"/>
        <v>1</v>
      </c>
      <c r="AN2595"/>
      <c r="AO2595"/>
      <c r="AP2595"/>
      <c r="AQ2595"/>
    </row>
    <row r="2596" spans="23:43" x14ac:dyDescent="0.25">
      <c r="W2596" t="b">
        <f t="shared" si="253"/>
        <v>1</v>
      </c>
      <c r="X2596" t="b">
        <f t="shared" si="254"/>
        <v>1</v>
      </c>
      <c r="Y2596"/>
      <c r="Z2596"/>
      <c r="AA2596"/>
      <c r="AF2596"/>
      <c r="AG2596"/>
      <c r="AH2596"/>
      <c r="AJ2596"/>
      <c r="AK2596"/>
      <c r="AL2596" t="b">
        <f t="shared" si="255"/>
        <v>1</v>
      </c>
      <c r="AM2596" t="b">
        <f t="shared" si="256"/>
        <v>1</v>
      </c>
      <c r="AN2596"/>
      <c r="AO2596"/>
      <c r="AP2596"/>
      <c r="AQ2596"/>
    </row>
    <row r="2597" spans="23:43" x14ac:dyDescent="0.25">
      <c r="W2597" t="b">
        <f t="shared" si="253"/>
        <v>1</v>
      </c>
      <c r="X2597" t="b">
        <f t="shared" si="254"/>
        <v>1</v>
      </c>
      <c r="Y2597"/>
      <c r="Z2597"/>
      <c r="AA2597"/>
      <c r="AF2597"/>
      <c r="AG2597"/>
      <c r="AH2597"/>
      <c r="AJ2597"/>
      <c r="AK2597"/>
      <c r="AL2597" t="b">
        <f t="shared" si="255"/>
        <v>1</v>
      </c>
      <c r="AM2597" t="b">
        <f t="shared" si="256"/>
        <v>1</v>
      </c>
      <c r="AN2597"/>
      <c r="AO2597"/>
      <c r="AP2597"/>
      <c r="AQ2597"/>
    </row>
    <row r="2598" spans="23:43" x14ac:dyDescent="0.25">
      <c r="W2598" t="b">
        <f t="shared" si="253"/>
        <v>1</v>
      </c>
      <c r="X2598" t="b">
        <f t="shared" si="254"/>
        <v>1</v>
      </c>
      <c r="Y2598"/>
      <c r="Z2598"/>
      <c r="AA2598"/>
      <c r="AF2598"/>
      <c r="AG2598"/>
      <c r="AH2598"/>
      <c r="AJ2598"/>
      <c r="AK2598"/>
      <c r="AL2598" t="b">
        <f t="shared" si="255"/>
        <v>1</v>
      </c>
      <c r="AM2598" t="b">
        <f t="shared" si="256"/>
        <v>1</v>
      </c>
      <c r="AN2598"/>
      <c r="AO2598"/>
      <c r="AP2598"/>
      <c r="AQ2598"/>
    </row>
    <row r="2599" spans="23:43" x14ac:dyDescent="0.25">
      <c r="W2599" t="b">
        <f t="shared" si="253"/>
        <v>1</v>
      </c>
      <c r="X2599" t="b">
        <f t="shared" si="254"/>
        <v>1</v>
      </c>
      <c r="Y2599"/>
      <c r="Z2599"/>
      <c r="AA2599"/>
      <c r="AF2599"/>
      <c r="AG2599"/>
      <c r="AH2599"/>
      <c r="AJ2599"/>
      <c r="AK2599"/>
      <c r="AL2599" t="b">
        <f t="shared" si="255"/>
        <v>1</v>
      </c>
      <c r="AM2599" t="b">
        <f t="shared" si="256"/>
        <v>1</v>
      </c>
      <c r="AN2599"/>
      <c r="AO2599"/>
      <c r="AP2599"/>
      <c r="AQ2599"/>
    </row>
    <row r="2600" spans="23:43" x14ac:dyDescent="0.25">
      <c r="W2600" t="b">
        <f t="shared" si="253"/>
        <v>1</v>
      </c>
      <c r="X2600" t="b">
        <f t="shared" si="254"/>
        <v>1</v>
      </c>
      <c r="Y2600"/>
      <c r="Z2600"/>
      <c r="AA2600"/>
      <c r="AF2600"/>
      <c r="AG2600"/>
      <c r="AH2600"/>
      <c r="AJ2600"/>
      <c r="AK2600"/>
      <c r="AL2600" t="b">
        <f t="shared" si="255"/>
        <v>1</v>
      </c>
      <c r="AM2600" t="b">
        <f t="shared" si="256"/>
        <v>1</v>
      </c>
      <c r="AN2600"/>
      <c r="AO2600"/>
      <c r="AP2600"/>
      <c r="AQ2600"/>
    </row>
    <row r="2601" spans="23:43" x14ac:dyDescent="0.25">
      <c r="W2601" t="b">
        <f t="shared" si="253"/>
        <v>1</v>
      </c>
      <c r="X2601" t="b">
        <f t="shared" si="254"/>
        <v>1</v>
      </c>
      <c r="Y2601"/>
      <c r="Z2601"/>
      <c r="AA2601"/>
      <c r="AF2601"/>
      <c r="AG2601"/>
      <c r="AH2601"/>
      <c r="AJ2601"/>
      <c r="AK2601"/>
      <c r="AL2601" t="b">
        <f t="shared" si="255"/>
        <v>1</v>
      </c>
      <c r="AM2601" t="b">
        <f t="shared" si="256"/>
        <v>1</v>
      </c>
      <c r="AN2601"/>
      <c r="AO2601"/>
      <c r="AP2601"/>
      <c r="AQ2601"/>
    </row>
    <row r="2602" spans="23:43" x14ac:dyDescent="0.25">
      <c r="W2602" t="b">
        <f t="shared" si="253"/>
        <v>1</v>
      </c>
      <c r="X2602" t="b">
        <f t="shared" si="254"/>
        <v>1</v>
      </c>
      <c r="Y2602"/>
      <c r="Z2602"/>
      <c r="AA2602"/>
      <c r="AF2602"/>
      <c r="AG2602"/>
      <c r="AH2602"/>
      <c r="AJ2602"/>
      <c r="AK2602"/>
      <c r="AL2602" t="b">
        <f t="shared" si="255"/>
        <v>1</v>
      </c>
      <c r="AM2602" t="b">
        <f t="shared" si="256"/>
        <v>1</v>
      </c>
      <c r="AN2602"/>
      <c r="AO2602"/>
      <c r="AP2602"/>
      <c r="AQ2602"/>
    </row>
    <row r="2603" spans="23:43" x14ac:dyDescent="0.25">
      <c r="W2603" t="b">
        <f t="shared" si="253"/>
        <v>1</v>
      </c>
      <c r="X2603" t="b">
        <f t="shared" si="254"/>
        <v>1</v>
      </c>
      <c r="Y2603"/>
      <c r="Z2603"/>
      <c r="AA2603"/>
      <c r="AF2603"/>
      <c r="AG2603"/>
      <c r="AH2603"/>
      <c r="AJ2603"/>
      <c r="AK2603"/>
      <c r="AL2603" t="b">
        <f t="shared" si="255"/>
        <v>1</v>
      </c>
      <c r="AM2603" t="b">
        <f t="shared" si="256"/>
        <v>1</v>
      </c>
      <c r="AN2603"/>
      <c r="AO2603"/>
      <c r="AP2603"/>
      <c r="AQ2603"/>
    </row>
    <row r="2604" spans="23:43" x14ac:dyDescent="0.25">
      <c r="W2604" t="b">
        <f t="shared" si="253"/>
        <v>1</v>
      </c>
      <c r="X2604" t="b">
        <f t="shared" si="254"/>
        <v>1</v>
      </c>
      <c r="Y2604"/>
      <c r="Z2604"/>
      <c r="AA2604"/>
      <c r="AF2604"/>
      <c r="AG2604"/>
      <c r="AH2604"/>
      <c r="AJ2604"/>
      <c r="AK2604"/>
      <c r="AL2604" t="b">
        <f t="shared" si="255"/>
        <v>1</v>
      </c>
      <c r="AM2604" t="b">
        <f t="shared" si="256"/>
        <v>1</v>
      </c>
      <c r="AN2604"/>
      <c r="AO2604"/>
      <c r="AP2604"/>
      <c r="AQ2604"/>
    </row>
    <row r="2605" spans="23:43" x14ac:dyDescent="0.25">
      <c r="W2605" t="b">
        <f t="shared" si="253"/>
        <v>1</v>
      </c>
      <c r="X2605" t="b">
        <f t="shared" si="254"/>
        <v>1</v>
      </c>
      <c r="Y2605"/>
      <c r="Z2605"/>
      <c r="AA2605"/>
      <c r="AF2605"/>
      <c r="AG2605"/>
      <c r="AH2605"/>
      <c r="AJ2605"/>
      <c r="AK2605"/>
      <c r="AL2605" t="b">
        <f t="shared" si="255"/>
        <v>1</v>
      </c>
      <c r="AM2605" t="b">
        <f t="shared" si="256"/>
        <v>1</v>
      </c>
      <c r="AN2605"/>
      <c r="AO2605"/>
      <c r="AP2605"/>
      <c r="AQ2605"/>
    </row>
    <row r="2606" spans="23:43" x14ac:dyDescent="0.25">
      <c r="W2606" t="b">
        <f t="shared" si="253"/>
        <v>1</v>
      </c>
      <c r="X2606" t="b">
        <f t="shared" si="254"/>
        <v>1</v>
      </c>
      <c r="Y2606"/>
      <c r="Z2606"/>
      <c r="AA2606"/>
      <c r="AF2606"/>
      <c r="AG2606"/>
      <c r="AH2606"/>
      <c r="AJ2606"/>
      <c r="AK2606"/>
      <c r="AL2606" t="b">
        <f t="shared" si="255"/>
        <v>1</v>
      </c>
      <c r="AM2606" t="b">
        <f t="shared" si="256"/>
        <v>1</v>
      </c>
      <c r="AN2606"/>
      <c r="AO2606"/>
      <c r="AP2606"/>
      <c r="AQ2606"/>
    </row>
    <row r="2607" spans="23:43" x14ac:dyDescent="0.25">
      <c r="W2607" t="b">
        <f t="shared" si="253"/>
        <v>1</v>
      </c>
      <c r="X2607" t="b">
        <f t="shared" si="254"/>
        <v>1</v>
      </c>
      <c r="Y2607"/>
      <c r="Z2607"/>
      <c r="AA2607"/>
      <c r="AF2607"/>
      <c r="AG2607"/>
      <c r="AH2607"/>
      <c r="AJ2607"/>
      <c r="AK2607"/>
      <c r="AL2607" t="b">
        <f t="shared" si="255"/>
        <v>1</v>
      </c>
      <c r="AM2607" t="b">
        <f t="shared" si="256"/>
        <v>1</v>
      </c>
      <c r="AN2607"/>
      <c r="AO2607"/>
      <c r="AP2607"/>
      <c r="AQ2607"/>
    </row>
    <row r="2608" spans="23:43" x14ac:dyDescent="0.25">
      <c r="W2608" t="b">
        <f t="shared" si="253"/>
        <v>1</v>
      </c>
      <c r="X2608" t="b">
        <f t="shared" si="254"/>
        <v>1</v>
      </c>
      <c r="Y2608"/>
      <c r="Z2608"/>
      <c r="AA2608"/>
      <c r="AF2608"/>
      <c r="AG2608"/>
      <c r="AH2608"/>
      <c r="AJ2608"/>
      <c r="AK2608"/>
      <c r="AL2608" t="b">
        <f t="shared" si="255"/>
        <v>1</v>
      </c>
      <c r="AM2608" t="b">
        <f t="shared" si="256"/>
        <v>1</v>
      </c>
      <c r="AN2608"/>
      <c r="AO2608"/>
      <c r="AP2608"/>
      <c r="AQ2608"/>
    </row>
    <row r="2609" spans="23:43" x14ac:dyDescent="0.25">
      <c r="W2609" t="b">
        <f t="shared" si="253"/>
        <v>1</v>
      </c>
      <c r="X2609" t="b">
        <f t="shared" si="254"/>
        <v>1</v>
      </c>
      <c r="Y2609"/>
      <c r="Z2609"/>
      <c r="AA2609"/>
      <c r="AF2609"/>
      <c r="AG2609"/>
      <c r="AH2609"/>
      <c r="AJ2609"/>
      <c r="AK2609"/>
      <c r="AL2609" t="b">
        <f t="shared" si="255"/>
        <v>1</v>
      </c>
      <c r="AM2609" t="b">
        <f t="shared" si="256"/>
        <v>1</v>
      </c>
      <c r="AN2609"/>
      <c r="AO2609"/>
      <c r="AP2609"/>
      <c r="AQ2609"/>
    </row>
    <row r="2610" spans="23:43" x14ac:dyDescent="0.25">
      <c r="W2610" t="b">
        <f t="shared" si="253"/>
        <v>1</v>
      </c>
      <c r="X2610" t="b">
        <f t="shared" si="254"/>
        <v>1</v>
      </c>
      <c r="Y2610"/>
      <c r="Z2610"/>
      <c r="AA2610"/>
      <c r="AF2610"/>
      <c r="AG2610"/>
      <c r="AH2610"/>
      <c r="AJ2610"/>
      <c r="AK2610"/>
      <c r="AL2610" t="b">
        <f t="shared" si="255"/>
        <v>1</v>
      </c>
      <c r="AM2610" t="b">
        <f t="shared" si="256"/>
        <v>1</v>
      </c>
      <c r="AN2610"/>
      <c r="AO2610"/>
      <c r="AP2610"/>
      <c r="AQ2610"/>
    </row>
    <row r="2611" spans="23:43" x14ac:dyDescent="0.25">
      <c r="W2611" t="b">
        <f t="shared" si="253"/>
        <v>1</v>
      </c>
      <c r="X2611" t="b">
        <f t="shared" si="254"/>
        <v>1</v>
      </c>
      <c r="Y2611"/>
      <c r="Z2611"/>
      <c r="AA2611"/>
      <c r="AF2611"/>
      <c r="AG2611"/>
      <c r="AH2611"/>
      <c r="AJ2611"/>
      <c r="AK2611"/>
      <c r="AL2611" t="b">
        <f t="shared" si="255"/>
        <v>1</v>
      </c>
      <c r="AM2611" t="b">
        <f t="shared" si="256"/>
        <v>1</v>
      </c>
      <c r="AN2611"/>
      <c r="AO2611"/>
      <c r="AP2611"/>
      <c r="AQ2611"/>
    </row>
    <row r="2612" spans="23:43" x14ac:dyDescent="0.25">
      <c r="W2612" t="b">
        <f t="shared" si="253"/>
        <v>1</v>
      </c>
      <c r="X2612" t="b">
        <f t="shared" si="254"/>
        <v>1</v>
      </c>
      <c r="Y2612"/>
      <c r="Z2612"/>
      <c r="AA2612"/>
      <c r="AF2612"/>
      <c r="AG2612"/>
      <c r="AH2612"/>
      <c r="AJ2612"/>
      <c r="AK2612"/>
      <c r="AL2612" t="b">
        <f t="shared" si="255"/>
        <v>1</v>
      </c>
      <c r="AM2612" t="b">
        <f t="shared" si="256"/>
        <v>1</v>
      </c>
      <c r="AN2612"/>
      <c r="AO2612"/>
      <c r="AP2612"/>
      <c r="AQ2612"/>
    </row>
    <row r="2613" spans="23:43" x14ac:dyDescent="0.25">
      <c r="W2613" t="b">
        <f t="shared" si="253"/>
        <v>1</v>
      </c>
      <c r="X2613" t="b">
        <f t="shared" si="254"/>
        <v>1</v>
      </c>
      <c r="Y2613"/>
      <c r="Z2613"/>
      <c r="AA2613"/>
      <c r="AF2613"/>
      <c r="AG2613"/>
      <c r="AH2613"/>
      <c r="AJ2613"/>
      <c r="AK2613"/>
      <c r="AL2613" t="b">
        <f t="shared" si="255"/>
        <v>1</v>
      </c>
      <c r="AM2613" t="b">
        <f t="shared" si="256"/>
        <v>1</v>
      </c>
      <c r="AN2613"/>
      <c r="AO2613"/>
      <c r="AP2613"/>
      <c r="AQ2613"/>
    </row>
    <row r="2614" spans="23:43" x14ac:dyDescent="0.25">
      <c r="W2614" t="b">
        <f t="shared" si="253"/>
        <v>1</v>
      </c>
      <c r="X2614" t="b">
        <f t="shared" si="254"/>
        <v>1</v>
      </c>
      <c r="Y2614"/>
      <c r="Z2614"/>
      <c r="AA2614"/>
      <c r="AF2614"/>
      <c r="AG2614"/>
      <c r="AH2614"/>
      <c r="AJ2614"/>
      <c r="AK2614"/>
      <c r="AL2614" t="b">
        <f t="shared" si="255"/>
        <v>1</v>
      </c>
      <c r="AM2614" t="b">
        <f t="shared" si="256"/>
        <v>1</v>
      </c>
      <c r="AN2614"/>
      <c r="AO2614"/>
      <c r="AP2614"/>
      <c r="AQ2614"/>
    </row>
    <row r="2615" spans="23:43" x14ac:dyDescent="0.25">
      <c r="W2615" t="b">
        <f t="shared" si="253"/>
        <v>1</v>
      </c>
      <c r="X2615" t="b">
        <f t="shared" si="254"/>
        <v>1</v>
      </c>
      <c r="Y2615"/>
      <c r="Z2615"/>
      <c r="AA2615"/>
      <c r="AF2615"/>
      <c r="AG2615"/>
      <c r="AH2615"/>
      <c r="AJ2615"/>
      <c r="AK2615"/>
      <c r="AL2615" t="b">
        <f t="shared" si="255"/>
        <v>1</v>
      </c>
      <c r="AM2615" t="b">
        <f t="shared" si="256"/>
        <v>1</v>
      </c>
      <c r="AN2615"/>
      <c r="AO2615"/>
      <c r="AP2615"/>
      <c r="AQ2615"/>
    </row>
    <row r="2616" spans="23:43" x14ac:dyDescent="0.25">
      <c r="W2616" t="b">
        <f t="shared" si="253"/>
        <v>1</v>
      </c>
      <c r="X2616" t="b">
        <f t="shared" si="254"/>
        <v>1</v>
      </c>
      <c r="Y2616"/>
      <c r="Z2616"/>
      <c r="AA2616"/>
      <c r="AF2616"/>
      <c r="AG2616"/>
      <c r="AH2616"/>
      <c r="AJ2616"/>
      <c r="AK2616"/>
      <c r="AL2616" t="b">
        <f t="shared" si="255"/>
        <v>1</v>
      </c>
      <c r="AM2616" t="b">
        <f t="shared" si="256"/>
        <v>1</v>
      </c>
      <c r="AN2616"/>
      <c r="AO2616"/>
      <c r="AP2616"/>
      <c r="AQ2616"/>
    </row>
    <row r="2617" spans="23:43" x14ac:dyDescent="0.25">
      <c r="W2617" t="b">
        <f t="shared" si="253"/>
        <v>1</v>
      </c>
      <c r="X2617" t="b">
        <f t="shared" si="254"/>
        <v>1</v>
      </c>
      <c r="Y2617"/>
      <c r="Z2617"/>
      <c r="AA2617"/>
      <c r="AF2617"/>
      <c r="AG2617"/>
      <c r="AH2617"/>
      <c r="AJ2617"/>
      <c r="AK2617"/>
      <c r="AL2617" t="b">
        <f t="shared" si="255"/>
        <v>1</v>
      </c>
      <c r="AM2617" t="b">
        <f t="shared" si="256"/>
        <v>1</v>
      </c>
      <c r="AN2617"/>
      <c r="AO2617"/>
      <c r="AP2617"/>
      <c r="AQ2617"/>
    </row>
    <row r="2618" spans="23:43" x14ac:dyDescent="0.25">
      <c r="W2618" t="b">
        <f t="shared" si="253"/>
        <v>1</v>
      </c>
      <c r="X2618" t="b">
        <f t="shared" si="254"/>
        <v>1</v>
      </c>
      <c r="Y2618"/>
      <c r="Z2618"/>
      <c r="AA2618"/>
      <c r="AF2618"/>
      <c r="AG2618"/>
      <c r="AH2618"/>
      <c r="AJ2618"/>
      <c r="AK2618"/>
      <c r="AL2618" t="b">
        <f t="shared" si="255"/>
        <v>1</v>
      </c>
      <c r="AM2618" t="b">
        <f t="shared" si="256"/>
        <v>1</v>
      </c>
      <c r="AN2618"/>
      <c r="AO2618"/>
      <c r="AP2618"/>
      <c r="AQ2618"/>
    </row>
    <row r="2619" spans="23:43" x14ac:dyDescent="0.25">
      <c r="W2619" t="b">
        <f t="shared" si="253"/>
        <v>1</v>
      </c>
      <c r="X2619" t="b">
        <f t="shared" si="254"/>
        <v>1</v>
      </c>
      <c r="Y2619"/>
      <c r="Z2619"/>
      <c r="AA2619"/>
      <c r="AF2619"/>
      <c r="AG2619"/>
      <c r="AH2619"/>
      <c r="AJ2619"/>
      <c r="AK2619"/>
      <c r="AL2619" t="b">
        <f t="shared" si="255"/>
        <v>1</v>
      </c>
      <c r="AM2619" t="b">
        <f t="shared" si="256"/>
        <v>1</v>
      </c>
      <c r="AN2619"/>
      <c r="AO2619"/>
      <c r="AP2619"/>
      <c r="AQ2619"/>
    </row>
    <row r="2620" spans="23:43" x14ac:dyDescent="0.25">
      <c r="W2620" t="b">
        <f t="shared" si="253"/>
        <v>1</v>
      </c>
      <c r="X2620" t="b">
        <f t="shared" si="254"/>
        <v>1</v>
      </c>
      <c r="Y2620"/>
      <c r="Z2620"/>
      <c r="AA2620"/>
      <c r="AF2620"/>
      <c r="AG2620"/>
      <c r="AH2620"/>
      <c r="AJ2620"/>
      <c r="AK2620"/>
      <c r="AL2620" t="b">
        <f t="shared" si="255"/>
        <v>1</v>
      </c>
      <c r="AM2620" t="b">
        <f t="shared" si="256"/>
        <v>1</v>
      </c>
      <c r="AN2620"/>
      <c r="AO2620"/>
      <c r="AP2620"/>
      <c r="AQ2620"/>
    </row>
    <row r="2621" spans="23:43" x14ac:dyDescent="0.25">
      <c r="W2621" t="b">
        <f t="shared" si="253"/>
        <v>1</v>
      </c>
      <c r="X2621" t="b">
        <f t="shared" si="254"/>
        <v>1</v>
      </c>
      <c r="Y2621"/>
      <c r="Z2621"/>
      <c r="AA2621"/>
      <c r="AF2621"/>
      <c r="AG2621"/>
      <c r="AH2621"/>
      <c r="AJ2621"/>
      <c r="AK2621"/>
      <c r="AL2621" t="b">
        <f t="shared" si="255"/>
        <v>1</v>
      </c>
      <c r="AM2621" t="b">
        <f t="shared" si="256"/>
        <v>1</v>
      </c>
      <c r="AN2621"/>
      <c r="AO2621"/>
      <c r="AP2621"/>
      <c r="AQ2621"/>
    </row>
    <row r="2622" spans="23:43" x14ac:dyDescent="0.25">
      <c r="W2622" t="b">
        <f t="shared" si="253"/>
        <v>1</v>
      </c>
      <c r="X2622" t="b">
        <f t="shared" si="254"/>
        <v>1</v>
      </c>
      <c r="Y2622"/>
      <c r="Z2622"/>
      <c r="AA2622"/>
      <c r="AF2622"/>
      <c r="AG2622"/>
      <c r="AH2622"/>
      <c r="AJ2622"/>
      <c r="AK2622"/>
      <c r="AL2622" t="b">
        <f t="shared" si="255"/>
        <v>1</v>
      </c>
      <c r="AM2622" t="b">
        <f t="shared" si="256"/>
        <v>1</v>
      </c>
      <c r="AN2622"/>
      <c r="AO2622"/>
      <c r="AP2622"/>
      <c r="AQ2622"/>
    </row>
    <row r="2623" spans="23:43" x14ac:dyDescent="0.25">
      <c r="W2623" t="b">
        <f t="shared" si="253"/>
        <v>1</v>
      </c>
      <c r="X2623" t="b">
        <f t="shared" si="254"/>
        <v>1</v>
      </c>
      <c r="Y2623"/>
      <c r="Z2623"/>
      <c r="AA2623"/>
      <c r="AF2623"/>
      <c r="AG2623"/>
      <c r="AH2623"/>
      <c r="AJ2623"/>
      <c r="AK2623"/>
      <c r="AL2623" t="b">
        <f t="shared" si="255"/>
        <v>1</v>
      </c>
      <c r="AM2623" t="b">
        <f t="shared" si="256"/>
        <v>1</v>
      </c>
      <c r="AN2623"/>
      <c r="AO2623"/>
      <c r="AP2623"/>
      <c r="AQ2623"/>
    </row>
    <row r="2624" spans="23:43" x14ac:dyDescent="0.25">
      <c r="W2624" t="b">
        <f t="shared" si="253"/>
        <v>1</v>
      </c>
      <c r="X2624" t="b">
        <f t="shared" si="254"/>
        <v>1</v>
      </c>
      <c r="Y2624"/>
      <c r="Z2624"/>
      <c r="AA2624"/>
      <c r="AF2624"/>
      <c r="AG2624"/>
      <c r="AH2624"/>
      <c r="AJ2624"/>
      <c r="AK2624"/>
      <c r="AL2624" t="b">
        <f t="shared" si="255"/>
        <v>1</v>
      </c>
      <c r="AM2624" t="b">
        <f t="shared" si="256"/>
        <v>1</v>
      </c>
      <c r="AN2624"/>
      <c r="AO2624"/>
      <c r="AP2624"/>
      <c r="AQ2624"/>
    </row>
    <row r="2625" spans="23:43" x14ac:dyDescent="0.25">
      <c r="W2625" t="b">
        <f t="shared" si="253"/>
        <v>1</v>
      </c>
      <c r="X2625" t="b">
        <f t="shared" si="254"/>
        <v>1</v>
      </c>
      <c r="Y2625"/>
      <c r="Z2625"/>
      <c r="AA2625"/>
      <c r="AF2625"/>
      <c r="AG2625"/>
      <c r="AH2625"/>
      <c r="AJ2625"/>
      <c r="AK2625"/>
      <c r="AL2625" t="b">
        <f t="shared" si="255"/>
        <v>1</v>
      </c>
      <c r="AM2625" t="b">
        <f t="shared" si="256"/>
        <v>1</v>
      </c>
      <c r="AN2625"/>
      <c r="AO2625"/>
      <c r="AP2625"/>
      <c r="AQ2625"/>
    </row>
    <row r="2626" spans="23:43" x14ac:dyDescent="0.25">
      <c r="W2626" t="b">
        <f t="shared" si="253"/>
        <v>1</v>
      </c>
      <c r="X2626" t="b">
        <f t="shared" si="254"/>
        <v>1</v>
      </c>
      <c r="Y2626"/>
      <c r="Z2626"/>
      <c r="AA2626"/>
      <c r="AF2626"/>
      <c r="AG2626"/>
      <c r="AH2626"/>
      <c r="AJ2626"/>
      <c r="AK2626"/>
      <c r="AL2626" t="b">
        <f t="shared" si="255"/>
        <v>1</v>
      </c>
      <c r="AM2626" t="b">
        <f t="shared" si="256"/>
        <v>1</v>
      </c>
      <c r="AN2626"/>
      <c r="AO2626"/>
      <c r="AP2626"/>
      <c r="AQ2626"/>
    </row>
    <row r="2627" spans="23:43" x14ac:dyDescent="0.25">
      <c r="W2627" t="b">
        <f t="shared" si="253"/>
        <v>1</v>
      </c>
      <c r="X2627" t="b">
        <f t="shared" si="254"/>
        <v>1</v>
      </c>
      <c r="Y2627"/>
      <c r="Z2627"/>
      <c r="AA2627"/>
      <c r="AF2627"/>
      <c r="AG2627"/>
      <c r="AH2627"/>
      <c r="AJ2627"/>
      <c r="AK2627"/>
      <c r="AL2627" t="b">
        <f t="shared" si="255"/>
        <v>1</v>
      </c>
      <c r="AM2627" t="b">
        <f t="shared" si="256"/>
        <v>1</v>
      </c>
      <c r="AN2627"/>
      <c r="AO2627"/>
      <c r="AP2627"/>
      <c r="AQ2627"/>
    </row>
    <row r="2628" spans="23:43" x14ac:dyDescent="0.25">
      <c r="W2628" t="b">
        <f t="shared" si="253"/>
        <v>1</v>
      </c>
      <c r="X2628" t="b">
        <f t="shared" si="254"/>
        <v>1</v>
      </c>
      <c r="Y2628"/>
      <c r="Z2628"/>
      <c r="AA2628"/>
      <c r="AF2628"/>
      <c r="AG2628"/>
      <c r="AH2628"/>
      <c r="AJ2628"/>
      <c r="AK2628"/>
      <c r="AL2628" t="b">
        <f t="shared" si="255"/>
        <v>1</v>
      </c>
      <c r="AM2628" t="b">
        <f t="shared" si="256"/>
        <v>1</v>
      </c>
      <c r="AN2628"/>
      <c r="AO2628"/>
      <c r="AP2628"/>
      <c r="AQ2628"/>
    </row>
    <row r="2629" spans="23:43" x14ac:dyDescent="0.25">
      <c r="W2629" t="b">
        <f t="shared" si="253"/>
        <v>1</v>
      </c>
      <c r="X2629" t="b">
        <f t="shared" si="254"/>
        <v>1</v>
      </c>
      <c r="Y2629"/>
      <c r="Z2629"/>
      <c r="AA2629"/>
      <c r="AF2629"/>
      <c r="AG2629"/>
      <c r="AH2629"/>
      <c r="AJ2629"/>
      <c r="AK2629"/>
      <c r="AL2629" t="b">
        <f t="shared" si="255"/>
        <v>1</v>
      </c>
      <c r="AM2629" t="b">
        <f t="shared" si="256"/>
        <v>1</v>
      </c>
      <c r="AN2629"/>
      <c r="AO2629"/>
      <c r="AP2629"/>
      <c r="AQ2629"/>
    </row>
    <row r="2630" spans="23:43" x14ac:dyDescent="0.25">
      <c r="W2630" t="b">
        <f t="shared" si="253"/>
        <v>1</v>
      </c>
      <c r="X2630" t="b">
        <f t="shared" si="254"/>
        <v>1</v>
      </c>
      <c r="Y2630"/>
      <c r="Z2630"/>
      <c r="AA2630"/>
      <c r="AF2630"/>
      <c r="AG2630"/>
      <c r="AH2630"/>
      <c r="AJ2630"/>
      <c r="AK2630"/>
      <c r="AL2630" t="b">
        <f t="shared" si="255"/>
        <v>1</v>
      </c>
      <c r="AM2630" t="b">
        <f t="shared" si="256"/>
        <v>1</v>
      </c>
      <c r="AN2630"/>
      <c r="AO2630"/>
      <c r="AP2630"/>
      <c r="AQ2630"/>
    </row>
    <row r="2631" spans="23:43" x14ac:dyDescent="0.25">
      <c r="W2631" t="b">
        <f t="shared" si="253"/>
        <v>1</v>
      </c>
      <c r="X2631" t="b">
        <f t="shared" si="254"/>
        <v>1</v>
      </c>
      <c r="Y2631"/>
      <c r="Z2631"/>
      <c r="AA2631"/>
      <c r="AF2631"/>
      <c r="AG2631"/>
      <c r="AH2631"/>
      <c r="AJ2631"/>
      <c r="AK2631"/>
      <c r="AL2631" t="b">
        <f t="shared" si="255"/>
        <v>1</v>
      </c>
      <c r="AM2631" t="b">
        <f t="shared" si="256"/>
        <v>1</v>
      </c>
      <c r="AN2631"/>
      <c r="AO2631"/>
      <c r="AP2631"/>
      <c r="AQ2631"/>
    </row>
    <row r="2632" spans="23:43" x14ac:dyDescent="0.25">
      <c r="W2632" t="b">
        <f t="shared" si="253"/>
        <v>1</v>
      </c>
      <c r="X2632" t="b">
        <f t="shared" si="254"/>
        <v>1</v>
      </c>
      <c r="Y2632"/>
      <c r="Z2632"/>
      <c r="AA2632"/>
      <c r="AF2632"/>
      <c r="AG2632"/>
      <c r="AH2632"/>
      <c r="AJ2632"/>
      <c r="AK2632"/>
      <c r="AL2632" t="b">
        <f t="shared" si="255"/>
        <v>1</v>
      </c>
      <c r="AM2632" t="b">
        <f t="shared" si="256"/>
        <v>1</v>
      </c>
      <c r="AN2632"/>
      <c r="AO2632"/>
      <c r="AP2632"/>
      <c r="AQ2632"/>
    </row>
    <row r="2633" spans="23:43" x14ac:dyDescent="0.25">
      <c r="W2633" t="b">
        <f t="shared" si="253"/>
        <v>1</v>
      </c>
      <c r="X2633" t="b">
        <f t="shared" si="254"/>
        <v>1</v>
      </c>
      <c r="Y2633"/>
      <c r="Z2633"/>
      <c r="AA2633"/>
      <c r="AF2633"/>
      <c r="AG2633"/>
      <c r="AH2633"/>
      <c r="AJ2633"/>
      <c r="AK2633"/>
      <c r="AL2633" t="b">
        <f t="shared" si="255"/>
        <v>1</v>
      </c>
      <c r="AM2633" t="b">
        <f t="shared" si="256"/>
        <v>1</v>
      </c>
      <c r="AN2633"/>
      <c r="AO2633"/>
      <c r="AP2633"/>
      <c r="AQ2633"/>
    </row>
    <row r="2634" spans="23:43" x14ac:dyDescent="0.25">
      <c r="W2634" t="b">
        <f t="shared" si="253"/>
        <v>1</v>
      </c>
      <c r="X2634" t="b">
        <f t="shared" si="254"/>
        <v>1</v>
      </c>
      <c r="Y2634"/>
      <c r="Z2634"/>
      <c r="AA2634"/>
      <c r="AF2634"/>
      <c r="AG2634"/>
      <c r="AH2634"/>
      <c r="AJ2634"/>
      <c r="AK2634"/>
      <c r="AL2634" t="b">
        <f t="shared" si="255"/>
        <v>1</v>
      </c>
      <c r="AM2634" t="b">
        <f t="shared" si="256"/>
        <v>1</v>
      </c>
      <c r="AN2634"/>
      <c r="AO2634"/>
      <c r="AP2634"/>
      <c r="AQ2634"/>
    </row>
    <row r="2635" spans="23:43" x14ac:dyDescent="0.25">
      <c r="W2635" t="b">
        <f t="shared" si="253"/>
        <v>1</v>
      </c>
      <c r="X2635" t="b">
        <f t="shared" si="254"/>
        <v>1</v>
      </c>
      <c r="Y2635"/>
      <c r="Z2635"/>
      <c r="AA2635"/>
      <c r="AF2635"/>
      <c r="AG2635"/>
      <c r="AH2635"/>
      <c r="AJ2635"/>
      <c r="AK2635"/>
      <c r="AL2635" t="b">
        <f t="shared" si="255"/>
        <v>1</v>
      </c>
      <c r="AM2635" t="b">
        <f t="shared" si="256"/>
        <v>1</v>
      </c>
      <c r="AN2635"/>
      <c r="AO2635"/>
      <c r="AP2635"/>
      <c r="AQ2635"/>
    </row>
    <row r="2636" spans="23:43" x14ac:dyDescent="0.25">
      <c r="W2636" t="b">
        <f t="shared" ref="W2636:W2699" si="257">IF(AND(U2636&lt;&gt;"",U2636&lt;&gt;"Grand Total",U2636&lt;&gt;"(blank)"),GETPIVOTDATA("Facility CCN",$U$10,"Facility CCN",U2636)=1,TRUE)</f>
        <v>1</v>
      </c>
      <c r="X2636" t="b">
        <f t="shared" ref="X2636:X2699" si="258">IF(AND(U2636&lt;&gt;"",U2636&lt;&gt;"Grand Total",U2636&lt;&gt;"(blank)"),LEN(U2636)=6,TRUE)</f>
        <v>1</v>
      </c>
      <c r="Y2636"/>
      <c r="Z2636"/>
      <c r="AA2636"/>
      <c r="AF2636"/>
      <c r="AG2636"/>
      <c r="AH2636"/>
      <c r="AJ2636"/>
      <c r="AK2636"/>
      <c r="AL2636" t="b">
        <f t="shared" ref="AL2636:AL2699" si="259">IF(AND(AJ2636&lt;&gt;"",AJ2636&lt;&gt;"Grand Total",AJ2636&lt;&gt;"(blank)"),GETPIVOTDATA("Provider NPI",$AJ$10,"Provider NPI",AJ2636)=1,TRUE)</f>
        <v>1</v>
      </c>
      <c r="AM2636" t="b">
        <f t="shared" ref="AM2636:AM2699" si="260">IF(AND(AJ2636&lt;&gt;"",AJ2636&lt;&gt;"Grand Total",AJ2636&lt;&gt;"(blank)"),LEN(AJ2636)=10,TRUE)</f>
        <v>1</v>
      </c>
      <c r="AN2636"/>
      <c r="AO2636"/>
      <c r="AP2636"/>
      <c r="AQ2636"/>
    </row>
    <row r="2637" spans="23:43" x14ac:dyDescent="0.25">
      <c r="W2637" t="b">
        <f t="shared" si="257"/>
        <v>1</v>
      </c>
      <c r="X2637" t="b">
        <f t="shared" si="258"/>
        <v>1</v>
      </c>
      <c r="Y2637"/>
      <c r="Z2637"/>
      <c r="AA2637"/>
      <c r="AF2637"/>
      <c r="AG2637"/>
      <c r="AH2637"/>
      <c r="AJ2637"/>
      <c r="AK2637"/>
      <c r="AL2637" t="b">
        <f t="shared" si="259"/>
        <v>1</v>
      </c>
      <c r="AM2637" t="b">
        <f t="shared" si="260"/>
        <v>1</v>
      </c>
      <c r="AN2637"/>
      <c r="AO2637"/>
      <c r="AP2637"/>
      <c r="AQ2637"/>
    </row>
    <row r="2638" spans="23:43" x14ac:dyDescent="0.25">
      <c r="W2638" t="b">
        <f t="shared" si="257"/>
        <v>1</v>
      </c>
      <c r="X2638" t="b">
        <f t="shared" si="258"/>
        <v>1</v>
      </c>
      <c r="Y2638"/>
      <c r="Z2638"/>
      <c r="AA2638"/>
      <c r="AF2638"/>
      <c r="AG2638"/>
      <c r="AH2638"/>
      <c r="AJ2638"/>
      <c r="AK2638"/>
      <c r="AL2638" t="b">
        <f t="shared" si="259"/>
        <v>1</v>
      </c>
      <c r="AM2638" t="b">
        <f t="shared" si="260"/>
        <v>1</v>
      </c>
      <c r="AN2638"/>
      <c r="AO2638"/>
      <c r="AP2638"/>
      <c r="AQ2638"/>
    </row>
    <row r="2639" spans="23:43" x14ac:dyDescent="0.25">
      <c r="W2639" t="b">
        <f t="shared" si="257"/>
        <v>1</v>
      </c>
      <c r="X2639" t="b">
        <f t="shared" si="258"/>
        <v>1</v>
      </c>
      <c r="Y2639"/>
      <c r="Z2639"/>
      <c r="AA2639"/>
      <c r="AF2639"/>
      <c r="AG2639"/>
      <c r="AH2639"/>
      <c r="AJ2639"/>
      <c r="AK2639"/>
      <c r="AL2639" t="b">
        <f t="shared" si="259"/>
        <v>1</v>
      </c>
      <c r="AM2639" t="b">
        <f t="shared" si="260"/>
        <v>1</v>
      </c>
      <c r="AN2639"/>
      <c r="AO2639"/>
      <c r="AP2639"/>
      <c r="AQ2639"/>
    </row>
    <row r="2640" spans="23:43" x14ac:dyDescent="0.25">
      <c r="W2640" t="b">
        <f t="shared" si="257"/>
        <v>1</v>
      </c>
      <c r="X2640" t="b">
        <f t="shared" si="258"/>
        <v>1</v>
      </c>
      <c r="Y2640"/>
      <c r="Z2640"/>
      <c r="AA2640"/>
      <c r="AF2640"/>
      <c r="AG2640"/>
      <c r="AH2640"/>
      <c r="AJ2640"/>
      <c r="AK2640"/>
      <c r="AL2640" t="b">
        <f t="shared" si="259"/>
        <v>1</v>
      </c>
      <c r="AM2640" t="b">
        <f t="shared" si="260"/>
        <v>1</v>
      </c>
      <c r="AN2640"/>
      <c r="AO2640"/>
      <c r="AP2640"/>
      <c r="AQ2640"/>
    </row>
    <row r="2641" spans="23:43" x14ac:dyDescent="0.25">
      <c r="W2641" t="b">
        <f t="shared" si="257"/>
        <v>1</v>
      </c>
      <c r="X2641" t="b">
        <f t="shared" si="258"/>
        <v>1</v>
      </c>
      <c r="Y2641"/>
      <c r="Z2641"/>
      <c r="AA2641"/>
      <c r="AF2641"/>
      <c r="AG2641"/>
      <c r="AH2641"/>
      <c r="AJ2641"/>
      <c r="AK2641"/>
      <c r="AL2641" t="b">
        <f t="shared" si="259"/>
        <v>1</v>
      </c>
      <c r="AM2641" t="b">
        <f t="shared" si="260"/>
        <v>1</v>
      </c>
      <c r="AN2641"/>
      <c r="AO2641"/>
      <c r="AP2641"/>
      <c r="AQ2641"/>
    </row>
    <row r="2642" spans="23:43" x14ac:dyDescent="0.25">
      <c r="W2642" t="b">
        <f t="shared" si="257"/>
        <v>1</v>
      </c>
      <c r="X2642" t="b">
        <f t="shared" si="258"/>
        <v>1</v>
      </c>
      <c r="Y2642"/>
      <c r="Z2642"/>
      <c r="AA2642"/>
      <c r="AF2642"/>
      <c r="AG2642"/>
      <c r="AH2642"/>
      <c r="AJ2642"/>
      <c r="AK2642"/>
      <c r="AL2642" t="b">
        <f t="shared" si="259"/>
        <v>1</v>
      </c>
      <c r="AM2642" t="b">
        <f t="shared" si="260"/>
        <v>1</v>
      </c>
      <c r="AN2642"/>
      <c r="AO2642"/>
      <c r="AP2642"/>
      <c r="AQ2642"/>
    </row>
    <row r="2643" spans="23:43" x14ac:dyDescent="0.25">
      <c r="W2643" t="b">
        <f t="shared" si="257"/>
        <v>1</v>
      </c>
      <c r="X2643" t="b">
        <f t="shared" si="258"/>
        <v>1</v>
      </c>
      <c r="Y2643"/>
      <c r="Z2643"/>
      <c r="AA2643"/>
      <c r="AF2643"/>
      <c r="AG2643"/>
      <c r="AH2643"/>
      <c r="AJ2643"/>
      <c r="AK2643"/>
      <c r="AL2643" t="b">
        <f t="shared" si="259"/>
        <v>1</v>
      </c>
      <c r="AM2643" t="b">
        <f t="shared" si="260"/>
        <v>1</v>
      </c>
      <c r="AN2643"/>
      <c r="AO2643"/>
      <c r="AP2643"/>
      <c r="AQ2643"/>
    </row>
    <row r="2644" spans="23:43" x14ac:dyDescent="0.25">
      <c r="W2644" t="b">
        <f t="shared" si="257"/>
        <v>1</v>
      </c>
      <c r="X2644" t="b">
        <f t="shared" si="258"/>
        <v>1</v>
      </c>
      <c r="Y2644"/>
      <c r="Z2644"/>
      <c r="AA2644"/>
      <c r="AF2644"/>
      <c r="AG2644"/>
      <c r="AH2644"/>
      <c r="AJ2644"/>
      <c r="AK2644"/>
      <c r="AL2644" t="b">
        <f t="shared" si="259"/>
        <v>1</v>
      </c>
      <c r="AM2644" t="b">
        <f t="shared" si="260"/>
        <v>1</v>
      </c>
      <c r="AN2644"/>
      <c r="AO2644"/>
      <c r="AP2644"/>
      <c r="AQ2644"/>
    </row>
    <row r="2645" spans="23:43" x14ac:dyDescent="0.25">
      <c r="W2645" t="b">
        <f t="shared" si="257"/>
        <v>1</v>
      </c>
      <c r="X2645" t="b">
        <f t="shared" si="258"/>
        <v>1</v>
      </c>
      <c r="Y2645"/>
      <c r="Z2645"/>
      <c r="AA2645"/>
      <c r="AF2645"/>
      <c r="AG2645"/>
      <c r="AH2645"/>
      <c r="AJ2645"/>
      <c r="AK2645"/>
      <c r="AL2645" t="b">
        <f t="shared" si="259"/>
        <v>1</v>
      </c>
      <c r="AM2645" t="b">
        <f t="shared" si="260"/>
        <v>1</v>
      </c>
      <c r="AN2645"/>
      <c r="AO2645"/>
      <c r="AP2645"/>
      <c r="AQ2645"/>
    </row>
    <row r="2646" spans="23:43" x14ac:dyDescent="0.25">
      <c r="W2646" t="b">
        <f t="shared" si="257"/>
        <v>1</v>
      </c>
      <c r="X2646" t="b">
        <f t="shared" si="258"/>
        <v>1</v>
      </c>
      <c r="Y2646"/>
      <c r="Z2646"/>
      <c r="AA2646"/>
      <c r="AF2646"/>
      <c r="AG2646"/>
      <c r="AH2646"/>
      <c r="AJ2646"/>
      <c r="AK2646"/>
      <c r="AL2646" t="b">
        <f t="shared" si="259"/>
        <v>1</v>
      </c>
      <c r="AM2646" t="b">
        <f t="shared" si="260"/>
        <v>1</v>
      </c>
      <c r="AN2646"/>
      <c r="AO2646"/>
      <c r="AP2646"/>
      <c r="AQ2646"/>
    </row>
    <row r="2647" spans="23:43" x14ac:dyDescent="0.25">
      <c r="W2647" t="b">
        <f t="shared" si="257"/>
        <v>1</v>
      </c>
      <c r="X2647" t="b">
        <f t="shared" si="258"/>
        <v>1</v>
      </c>
      <c r="Y2647"/>
      <c r="Z2647"/>
      <c r="AA2647"/>
      <c r="AF2647"/>
      <c r="AG2647"/>
      <c r="AH2647"/>
      <c r="AJ2647"/>
      <c r="AK2647"/>
      <c r="AL2647" t="b">
        <f t="shared" si="259"/>
        <v>1</v>
      </c>
      <c r="AM2647" t="b">
        <f t="shared" si="260"/>
        <v>1</v>
      </c>
      <c r="AN2647"/>
      <c r="AO2647"/>
      <c r="AP2647"/>
      <c r="AQ2647"/>
    </row>
    <row r="2648" spans="23:43" x14ac:dyDescent="0.25">
      <c r="W2648" t="b">
        <f t="shared" si="257"/>
        <v>1</v>
      </c>
      <c r="X2648" t="b">
        <f t="shared" si="258"/>
        <v>1</v>
      </c>
      <c r="Y2648"/>
      <c r="Z2648"/>
      <c r="AA2648"/>
      <c r="AF2648"/>
      <c r="AG2648"/>
      <c r="AH2648"/>
      <c r="AJ2648"/>
      <c r="AK2648"/>
      <c r="AL2648" t="b">
        <f t="shared" si="259"/>
        <v>1</v>
      </c>
      <c r="AM2648" t="b">
        <f t="shared" si="260"/>
        <v>1</v>
      </c>
      <c r="AN2648"/>
      <c r="AO2648"/>
      <c r="AP2648"/>
      <c r="AQ2648"/>
    </row>
    <row r="2649" spans="23:43" x14ac:dyDescent="0.25">
      <c r="W2649" t="b">
        <f t="shared" si="257"/>
        <v>1</v>
      </c>
      <c r="X2649" t="b">
        <f t="shared" si="258"/>
        <v>1</v>
      </c>
      <c r="Y2649"/>
      <c r="Z2649"/>
      <c r="AA2649"/>
      <c r="AF2649"/>
      <c r="AG2649"/>
      <c r="AH2649"/>
      <c r="AJ2649"/>
      <c r="AK2649"/>
      <c r="AL2649" t="b">
        <f t="shared" si="259"/>
        <v>1</v>
      </c>
      <c r="AM2649" t="b">
        <f t="shared" si="260"/>
        <v>1</v>
      </c>
      <c r="AN2649"/>
      <c r="AO2649"/>
      <c r="AP2649"/>
      <c r="AQ2649"/>
    </row>
    <row r="2650" spans="23:43" x14ac:dyDescent="0.25">
      <c r="W2650" t="b">
        <f t="shared" si="257"/>
        <v>1</v>
      </c>
      <c r="X2650" t="b">
        <f t="shared" si="258"/>
        <v>1</v>
      </c>
      <c r="Y2650"/>
      <c r="Z2650"/>
      <c r="AA2650"/>
      <c r="AF2650"/>
      <c r="AG2650"/>
      <c r="AH2650"/>
      <c r="AJ2650"/>
      <c r="AK2650"/>
      <c r="AL2650" t="b">
        <f t="shared" si="259"/>
        <v>1</v>
      </c>
      <c r="AM2650" t="b">
        <f t="shared" si="260"/>
        <v>1</v>
      </c>
      <c r="AN2650"/>
      <c r="AO2650"/>
      <c r="AP2650"/>
      <c r="AQ2650"/>
    </row>
    <row r="2651" spans="23:43" x14ac:dyDescent="0.25">
      <c r="W2651" t="b">
        <f t="shared" si="257"/>
        <v>1</v>
      </c>
      <c r="X2651" t="b">
        <f t="shared" si="258"/>
        <v>1</v>
      </c>
      <c r="Y2651"/>
      <c r="Z2651"/>
      <c r="AA2651"/>
      <c r="AF2651"/>
      <c r="AG2651"/>
      <c r="AH2651"/>
      <c r="AJ2651"/>
      <c r="AK2651"/>
      <c r="AL2651" t="b">
        <f t="shared" si="259"/>
        <v>1</v>
      </c>
      <c r="AM2651" t="b">
        <f t="shared" si="260"/>
        <v>1</v>
      </c>
      <c r="AN2651"/>
      <c r="AO2651"/>
      <c r="AP2651"/>
      <c r="AQ2651"/>
    </row>
    <row r="2652" spans="23:43" x14ac:dyDescent="0.25">
      <c r="W2652" t="b">
        <f t="shared" si="257"/>
        <v>1</v>
      </c>
      <c r="X2652" t="b">
        <f t="shared" si="258"/>
        <v>1</v>
      </c>
      <c r="Y2652"/>
      <c r="Z2652"/>
      <c r="AA2652"/>
      <c r="AF2652"/>
      <c r="AG2652"/>
      <c r="AH2652"/>
      <c r="AJ2652"/>
      <c r="AK2652"/>
      <c r="AL2652" t="b">
        <f t="shared" si="259"/>
        <v>1</v>
      </c>
      <c r="AM2652" t="b">
        <f t="shared" si="260"/>
        <v>1</v>
      </c>
      <c r="AN2652"/>
      <c r="AO2652"/>
      <c r="AP2652"/>
      <c r="AQ2652"/>
    </row>
    <row r="2653" spans="23:43" x14ac:dyDescent="0.25">
      <c r="W2653" t="b">
        <f t="shared" si="257"/>
        <v>1</v>
      </c>
      <c r="X2653" t="b">
        <f t="shared" si="258"/>
        <v>1</v>
      </c>
      <c r="Y2653"/>
      <c r="Z2653"/>
      <c r="AA2653"/>
      <c r="AF2653"/>
      <c r="AG2653"/>
      <c r="AH2653"/>
      <c r="AJ2653"/>
      <c r="AK2653"/>
      <c r="AL2653" t="b">
        <f t="shared" si="259"/>
        <v>1</v>
      </c>
      <c r="AM2653" t="b">
        <f t="shared" si="260"/>
        <v>1</v>
      </c>
      <c r="AN2653"/>
      <c r="AO2653"/>
      <c r="AP2653"/>
      <c r="AQ2653"/>
    </row>
    <row r="2654" spans="23:43" x14ac:dyDescent="0.25">
      <c r="W2654" t="b">
        <f t="shared" si="257"/>
        <v>1</v>
      </c>
      <c r="X2654" t="b">
        <f t="shared" si="258"/>
        <v>1</v>
      </c>
      <c r="Y2654"/>
      <c r="Z2654"/>
      <c r="AA2654"/>
      <c r="AF2654"/>
      <c r="AG2654"/>
      <c r="AH2654"/>
      <c r="AJ2654"/>
      <c r="AK2654"/>
      <c r="AL2654" t="b">
        <f t="shared" si="259"/>
        <v>1</v>
      </c>
      <c r="AM2654" t="b">
        <f t="shared" si="260"/>
        <v>1</v>
      </c>
      <c r="AN2654"/>
      <c r="AO2654"/>
      <c r="AP2654"/>
      <c r="AQ2654"/>
    </row>
    <row r="2655" spans="23:43" x14ac:dyDescent="0.25">
      <c r="W2655" t="b">
        <f t="shared" si="257"/>
        <v>1</v>
      </c>
      <c r="X2655" t="b">
        <f t="shared" si="258"/>
        <v>1</v>
      </c>
      <c r="Y2655"/>
      <c r="Z2655"/>
      <c r="AA2655"/>
      <c r="AF2655"/>
      <c r="AG2655"/>
      <c r="AH2655"/>
      <c r="AJ2655"/>
      <c r="AK2655"/>
      <c r="AL2655" t="b">
        <f t="shared" si="259"/>
        <v>1</v>
      </c>
      <c r="AM2655" t="b">
        <f t="shared" si="260"/>
        <v>1</v>
      </c>
      <c r="AN2655"/>
      <c r="AO2655"/>
      <c r="AP2655"/>
      <c r="AQ2655"/>
    </row>
    <row r="2656" spans="23:43" x14ac:dyDescent="0.25">
      <c r="W2656" t="b">
        <f t="shared" si="257"/>
        <v>1</v>
      </c>
      <c r="X2656" t="b">
        <f t="shared" si="258"/>
        <v>1</v>
      </c>
      <c r="Y2656"/>
      <c r="Z2656"/>
      <c r="AA2656"/>
      <c r="AF2656"/>
      <c r="AG2656"/>
      <c r="AH2656"/>
      <c r="AJ2656"/>
      <c r="AK2656"/>
      <c r="AL2656" t="b">
        <f t="shared" si="259"/>
        <v>1</v>
      </c>
      <c r="AM2656" t="b">
        <f t="shared" si="260"/>
        <v>1</v>
      </c>
      <c r="AN2656"/>
      <c r="AO2656"/>
      <c r="AP2656"/>
      <c r="AQ2656"/>
    </row>
    <row r="2657" spans="23:43" x14ac:dyDescent="0.25">
      <c r="W2657" t="b">
        <f t="shared" si="257"/>
        <v>1</v>
      </c>
      <c r="X2657" t="b">
        <f t="shared" si="258"/>
        <v>1</v>
      </c>
      <c r="Y2657"/>
      <c r="Z2657"/>
      <c r="AA2657"/>
      <c r="AF2657"/>
      <c r="AG2657"/>
      <c r="AH2657"/>
      <c r="AJ2657"/>
      <c r="AK2657"/>
      <c r="AL2657" t="b">
        <f t="shared" si="259"/>
        <v>1</v>
      </c>
      <c r="AM2657" t="b">
        <f t="shared" si="260"/>
        <v>1</v>
      </c>
      <c r="AN2657"/>
      <c r="AO2657"/>
      <c r="AP2657"/>
      <c r="AQ2657"/>
    </row>
    <row r="2658" spans="23:43" x14ac:dyDescent="0.25">
      <c r="W2658" t="b">
        <f t="shared" si="257"/>
        <v>1</v>
      </c>
      <c r="X2658" t="b">
        <f t="shared" si="258"/>
        <v>1</v>
      </c>
      <c r="Y2658"/>
      <c r="Z2658"/>
      <c r="AA2658"/>
      <c r="AF2658"/>
      <c r="AG2658"/>
      <c r="AH2658"/>
      <c r="AJ2658"/>
      <c r="AK2658"/>
      <c r="AL2658" t="b">
        <f t="shared" si="259"/>
        <v>1</v>
      </c>
      <c r="AM2658" t="b">
        <f t="shared" si="260"/>
        <v>1</v>
      </c>
      <c r="AN2658"/>
      <c r="AO2658"/>
      <c r="AP2658"/>
      <c r="AQ2658"/>
    </row>
    <row r="2659" spans="23:43" x14ac:dyDescent="0.25">
      <c r="W2659" t="b">
        <f t="shared" si="257"/>
        <v>1</v>
      </c>
      <c r="X2659" t="b">
        <f t="shared" si="258"/>
        <v>1</v>
      </c>
      <c r="Y2659"/>
      <c r="Z2659"/>
      <c r="AA2659"/>
      <c r="AF2659"/>
      <c r="AG2659"/>
      <c r="AH2659"/>
      <c r="AJ2659"/>
      <c r="AK2659"/>
      <c r="AL2659" t="b">
        <f t="shared" si="259"/>
        <v>1</v>
      </c>
      <c r="AM2659" t="b">
        <f t="shared" si="260"/>
        <v>1</v>
      </c>
      <c r="AN2659"/>
      <c r="AO2659"/>
      <c r="AP2659"/>
      <c r="AQ2659"/>
    </row>
    <row r="2660" spans="23:43" x14ac:dyDescent="0.25">
      <c r="W2660" t="b">
        <f t="shared" si="257"/>
        <v>1</v>
      </c>
      <c r="X2660" t="b">
        <f t="shared" si="258"/>
        <v>1</v>
      </c>
      <c r="Y2660"/>
      <c r="Z2660"/>
      <c r="AA2660"/>
      <c r="AF2660"/>
      <c r="AG2660"/>
      <c r="AH2660"/>
      <c r="AJ2660"/>
      <c r="AK2660"/>
      <c r="AL2660" t="b">
        <f t="shared" si="259"/>
        <v>1</v>
      </c>
      <c r="AM2660" t="b">
        <f t="shared" si="260"/>
        <v>1</v>
      </c>
      <c r="AN2660"/>
      <c r="AO2660"/>
      <c r="AP2660"/>
      <c r="AQ2660"/>
    </row>
    <row r="2661" spans="23:43" x14ac:dyDescent="0.25">
      <c r="W2661" t="b">
        <f t="shared" si="257"/>
        <v>1</v>
      </c>
      <c r="X2661" t="b">
        <f t="shared" si="258"/>
        <v>1</v>
      </c>
      <c r="Y2661"/>
      <c r="Z2661"/>
      <c r="AA2661"/>
      <c r="AF2661"/>
      <c r="AG2661"/>
      <c r="AH2661"/>
      <c r="AJ2661"/>
      <c r="AK2661"/>
      <c r="AL2661" t="b">
        <f t="shared" si="259"/>
        <v>1</v>
      </c>
      <c r="AM2661" t="b">
        <f t="shared" si="260"/>
        <v>1</v>
      </c>
      <c r="AN2661"/>
      <c r="AO2661"/>
      <c r="AP2661"/>
      <c r="AQ2661"/>
    </row>
    <row r="2662" spans="23:43" x14ac:dyDescent="0.25">
      <c r="W2662" t="b">
        <f t="shared" si="257"/>
        <v>1</v>
      </c>
      <c r="X2662" t="b">
        <f t="shared" si="258"/>
        <v>1</v>
      </c>
      <c r="Y2662"/>
      <c r="Z2662"/>
      <c r="AA2662"/>
      <c r="AF2662"/>
      <c r="AG2662"/>
      <c r="AH2662"/>
      <c r="AJ2662"/>
      <c r="AK2662"/>
      <c r="AL2662" t="b">
        <f t="shared" si="259"/>
        <v>1</v>
      </c>
      <c r="AM2662" t="b">
        <f t="shared" si="260"/>
        <v>1</v>
      </c>
      <c r="AN2662"/>
      <c r="AO2662"/>
      <c r="AP2662"/>
      <c r="AQ2662"/>
    </row>
    <row r="2663" spans="23:43" x14ac:dyDescent="0.25">
      <c r="W2663" t="b">
        <f t="shared" si="257"/>
        <v>1</v>
      </c>
      <c r="X2663" t="b">
        <f t="shared" si="258"/>
        <v>1</v>
      </c>
      <c r="Y2663"/>
      <c r="Z2663"/>
      <c r="AA2663"/>
      <c r="AF2663"/>
      <c r="AG2663"/>
      <c r="AH2663"/>
      <c r="AJ2663"/>
      <c r="AK2663"/>
      <c r="AL2663" t="b">
        <f t="shared" si="259"/>
        <v>1</v>
      </c>
      <c r="AM2663" t="b">
        <f t="shared" si="260"/>
        <v>1</v>
      </c>
      <c r="AN2663"/>
      <c r="AO2663"/>
      <c r="AP2663"/>
      <c r="AQ2663"/>
    </row>
    <row r="2664" spans="23:43" x14ac:dyDescent="0.25">
      <c r="W2664" t="b">
        <f t="shared" si="257"/>
        <v>1</v>
      </c>
      <c r="X2664" t="b">
        <f t="shared" si="258"/>
        <v>1</v>
      </c>
      <c r="Y2664"/>
      <c r="Z2664"/>
      <c r="AA2664"/>
      <c r="AF2664"/>
      <c r="AG2664"/>
      <c r="AH2664"/>
      <c r="AJ2664"/>
      <c r="AK2664"/>
      <c r="AL2664" t="b">
        <f t="shared" si="259"/>
        <v>1</v>
      </c>
      <c r="AM2664" t="b">
        <f t="shared" si="260"/>
        <v>1</v>
      </c>
      <c r="AN2664"/>
      <c r="AO2664"/>
      <c r="AP2664"/>
      <c r="AQ2664"/>
    </row>
    <row r="2665" spans="23:43" x14ac:dyDescent="0.25">
      <c r="W2665" t="b">
        <f t="shared" si="257"/>
        <v>1</v>
      </c>
      <c r="X2665" t="b">
        <f t="shared" si="258"/>
        <v>1</v>
      </c>
      <c r="Y2665"/>
      <c r="Z2665"/>
      <c r="AA2665"/>
      <c r="AF2665"/>
      <c r="AG2665"/>
      <c r="AH2665"/>
      <c r="AJ2665"/>
      <c r="AK2665"/>
      <c r="AL2665" t="b">
        <f t="shared" si="259"/>
        <v>1</v>
      </c>
      <c r="AM2665" t="b">
        <f t="shared" si="260"/>
        <v>1</v>
      </c>
      <c r="AN2665"/>
      <c r="AO2665"/>
      <c r="AP2665"/>
      <c r="AQ2665"/>
    </row>
    <row r="2666" spans="23:43" x14ac:dyDescent="0.25">
      <c r="W2666" t="b">
        <f t="shared" si="257"/>
        <v>1</v>
      </c>
      <c r="X2666" t="b">
        <f t="shared" si="258"/>
        <v>1</v>
      </c>
      <c r="Y2666"/>
      <c r="Z2666"/>
      <c r="AA2666"/>
      <c r="AF2666"/>
      <c r="AG2666"/>
      <c r="AH2666"/>
      <c r="AJ2666"/>
      <c r="AK2666"/>
      <c r="AL2666" t="b">
        <f t="shared" si="259"/>
        <v>1</v>
      </c>
      <c r="AM2666" t="b">
        <f t="shared" si="260"/>
        <v>1</v>
      </c>
      <c r="AN2666"/>
      <c r="AO2666"/>
      <c r="AP2666"/>
      <c r="AQ2666"/>
    </row>
    <row r="2667" spans="23:43" x14ac:dyDescent="0.25">
      <c r="W2667" t="b">
        <f t="shared" si="257"/>
        <v>1</v>
      </c>
      <c r="X2667" t="b">
        <f t="shared" si="258"/>
        <v>1</v>
      </c>
      <c r="Y2667"/>
      <c r="Z2667"/>
      <c r="AA2667"/>
      <c r="AF2667"/>
      <c r="AG2667"/>
      <c r="AH2667"/>
      <c r="AJ2667"/>
      <c r="AK2667"/>
      <c r="AL2667" t="b">
        <f t="shared" si="259"/>
        <v>1</v>
      </c>
      <c r="AM2667" t="b">
        <f t="shared" si="260"/>
        <v>1</v>
      </c>
      <c r="AN2667"/>
      <c r="AO2667"/>
      <c r="AP2667"/>
      <c r="AQ2667"/>
    </row>
    <row r="2668" spans="23:43" x14ac:dyDescent="0.25">
      <c r="W2668" t="b">
        <f t="shared" si="257"/>
        <v>1</v>
      </c>
      <c r="X2668" t="b">
        <f t="shared" si="258"/>
        <v>1</v>
      </c>
      <c r="Y2668"/>
      <c r="Z2668"/>
      <c r="AA2668"/>
      <c r="AF2668"/>
      <c r="AG2668"/>
      <c r="AH2668"/>
      <c r="AJ2668"/>
      <c r="AK2668"/>
      <c r="AL2668" t="b">
        <f t="shared" si="259"/>
        <v>1</v>
      </c>
      <c r="AM2668" t="b">
        <f t="shared" si="260"/>
        <v>1</v>
      </c>
      <c r="AN2668"/>
      <c r="AO2668"/>
      <c r="AP2668"/>
      <c r="AQ2668"/>
    </row>
    <row r="2669" spans="23:43" x14ac:dyDescent="0.25">
      <c r="W2669" t="b">
        <f t="shared" si="257"/>
        <v>1</v>
      </c>
      <c r="X2669" t="b">
        <f t="shared" si="258"/>
        <v>1</v>
      </c>
      <c r="Y2669"/>
      <c r="Z2669"/>
      <c r="AA2669"/>
      <c r="AF2669"/>
      <c r="AG2669"/>
      <c r="AH2669"/>
      <c r="AJ2669"/>
      <c r="AK2669"/>
      <c r="AL2669" t="b">
        <f t="shared" si="259"/>
        <v>1</v>
      </c>
      <c r="AM2669" t="b">
        <f t="shared" si="260"/>
        <v>1</v>
      </c>
      <c r="AN2669"/>
      <c r="AO2669"/>
      <c r="AP2669"/>
      <c r="AQ2669"/>
    </row>
    <row r="2670" spans="23:43" x14ac:dyDescent="0.25">
      <c r="W2670" t="b">
        <f t="shared" si="257"/>
        <v>1</v>
      </c>
      <c r="X2670" t="b">
        <f t="shared" si="258"/>
        <v>1</v>
      </c>
      <c r="Y2670"/>
      <c r="Z2670"/>
      <c r="AA2670"/>
      <c r="AF2670"/>
      <c r="AG2670"/>
      <c r="AH2670"/>
      <c r="AJ2670"/>
      <c r="AK2670"/>
      <c r="AL2670" t="b">
        <f t="shared" si="259"/>
        <v>1</v>
      </c>
      <c r="AM2670" t="b">
        <f t="shared" si="260"/>
        <v>1</v>
      </c>
      <c r="AN2670"/>
      <c r="AO2670"/>
      <c r="AP2670"/>
      <c r="AQ2670"/>
    </row>
    <row r="2671" spans="23:43" x14ac:dyDescent="0.25">
      <c r="W2671" t="b">
        <f t="shared" si="257"/>
        <v>1</v>
      </c>
      <c r="X2671" t="b">
        <f t="shared" si="258"/>
        <v>1</v>
      </c>
      <c r="Y2671"/>
      <c r="Z2671"/>
      <c r="AA2671"/>
      <c r="AF2671"/>
      <c r="AG2671"/>
      <c r="AH2671"/>
      <c r="AJ2671"/>
      <c r="AK2671"/>
      <c r="AL2671" t="b">
        <f t="shared" si="259"/>
        <v>1</v>
      </c>
      <c r="AM2671" t="b">
        <f t="shared" si="260"/>
        <v>1</v>
      </c>
      <c r="AN2671"/>
      <c r="AO2671"/>
      <c r="AP2671"/>
      <c r="AQ2671"/>
    </row>
    <row r="2672" spans="23:43" x14ac:dyDescent="0.25">
      <c r="W2672" t="b">
        <f t="shared" si="257"/>
        <v>1</v>
      </c>
      <c r="X2672" t="b">
        <f t="shared" si="258"/>
        <v>1</v>
      </c>
      <c r="Y2672"/>
      <c r="Z2672"/>
      <c r="AA2672"/>
      <c r="AF2672"/>
      <c r="AG2672"/>
      <c r="AH2672"/>
      <c r="AJ2672"/>
      <c r="AK2672"/>
      <c r="AL2672" t="b">
        <f t="shared" si="259"/>
        <v>1</v>
      </c>
      <c r="AM2672" t="b">
        <f t="shared" si="260"/>
        <v>1</v>
      </c>
      <c r="AN2672"/>
      <c r="AO2672"/>
      <c r="AP2672"/>
      <c r="AQ2672"/>
    </row>
    <row r="2673" spans="23:43" x14ac:dyDescent="0.25">
      <c r="W2673" t="b">
        <f t="shared" si="257"/>
        <v>1</v>
      </c>
      <c r="X2673" t="b">
        <f t="shared" si="258"/>
        <v>1</v>
      </c>
      <c r="Y2673"/>
      <c r="Z2673"/>
      <c r="AA2673"/>
      <c r="AF2673"/>
      <c r="AG2673"/>
      <c r="AH2673"/>
      <c r="AJ2673"/>
      <c r="AK2673"/>
      <c r="AL2673" t="b">
        <f t="shared" si="259"/>
        <v>1</v>
      </c>
      <c r="AM2673" t="b">
        <f t="shared" si="260"/>
        <v>1</v>
      </c>
      <c r="AN2673"/>
      <c r="AO2673"/>
      <c r="AP2673"/>
      <c r="AQ2673"/>
    </row>
    <row r="2674" spans="23:43" x14ac:dyDescent="0.25">
      <c r="W2674" t="b">
        <f t="shared" si="257"/>
        <v>1</v>
      </c>
      <c r="X2674" t="b">
        <f t="shared" si="258"/>
        <v>1</v>
      </c>
      <c r="Y2674"/>
      <c r="Z2674"/>
      <c r="AA2674"/>
      <c r="AF2674"/>
      <c r="AG2674"/>
      <c r="AH2674"/>
      <c r="AJ2674"/>
      <c r="AK2674"/>
      <c r="AL2674" t="b">
        <f t="shared" si="259"/>
        <v>1</v>
      </c>
      <c r="AM2674" t="b">
        <f t="shared" si="260"/>
        <v>1</v>
      </c>
      <c r="AN2674"/>
      <c r="AO2674"/>
      <c r="AP2674"/>
      <c r="AQ2674"/>
    </row>
    <row r="2675" spans="23:43" x14ac:dyDescent="0.25">
      <c r="W2675" t="b">
        <f t="shared" si="257"/>
        <v>1</v>
      </c>
      <c r="X2675" t="b">
        <f t="shared" si="258"/>
        <v>1</v>
      </c>
      <c r="Y2675"/>
      <c r="Z2675"/>
      <c r="AA2675"/>
      <c r="AF2675"/>
      <c r="AG2675"/>
      <c r="AH2675"/>
      <c r="AJ2675"/>
      <c r="AK2675"/>
      <c r="AL2675" t="b">
        <f t="shared" si="259"/>
        <v>1</v>
      </c>
      <c r="AM2675" t="b">
        <f t="shared" si="260"/>
        <v>1</v>
      </c>
      <c r="AN2675"/>
      <c r="AO2675"/>
      <c r="AP2675"/>
      <c r="AQ2675"/>
    </row>
    <row r="2676" spans="23:43" x14ac:dyDescent="0.25">
      <c r="W2676" t="b">
        <f t="shared" si="257"/>
        <v>1</v>
      </c>
      <c r="X2676" t="b">
        <f t="shared" si="258"/>
        <v>1</v>
      </c>
      <c r="Y2676"/>
      <c r="Z2676"/>
      <c r="AA2676"/>
      <c r="AF2676"/>
      <c r="AG2676"/>
      <c r="AH2676"/>
      <c r="AJ2676"/>
      <c r="AK2676"/>
      <c r="AL2676" t="b">
        <f t="shared" si="259"/>
        <v>1</v>
      </c>
      <c r="AM2676" t="b">
        <f t="shared" si="260"/>
        <v>1</v>
      </c>
      <c r="AN2676"/>
      <c r="AO2676"/>
      <c r="AP2676"/>
      <c r="AQ2676"/>
    </row>
    <row r="2677" spans="23:43" x14ac:dyDescent="0.25">
      <c r="W2677" t="b">
        <f t="shared" si="257"/>
        <v>1</v>
      </c>
      <c r="X2677" t="b">
        <f t="shared" si="258"/>
        <v>1</v>
      </c>
      <c r="Y2677"/>
      <c r="Z2677"/>
      <c r="AA2677"/>
      <c r="AF2677"/>
      <c r="AG2677"/>
      <c r="AH2677"/>
      <c r="AJ2677"/>
      <c r="AK2677"/>
      <c r="AL2677" t="b">
        <f t="shared" si="259"/>
        <v>1</v>
      </c>
      <c r="AM2677" t="b">
        <f t="shared" si="260"/>
        <v>1</v>
      </c>
      <c r="AN2677"/>
      <c r="AO2677"/>
      <c r="AP2677"/>
      <c r="AQ2677"/>
    </row>
    <row r="2678" spans="23:43" x14ac:dyDescent="0.25">
      <c r="W2678" t="b">
        <f t="shared" si="257"/>
        <v>1</v>
      </c>
      <c r="X2678" t="b">
        <f t="shared" si="258"/>
        <v>1</v>
      </c>
      <c r="Y2678"/>
      <c r="Z2678"/>
      <c r="AA2678"/>
      <c r="AF2678"/>
      <c r="AG2678"/>
      <c r="AH2678"/>
      <c r="AJ2678"/>
      <c r="AK2678"/>
      <c r="AL2678" t="b">
        <f t="shared" si="259"/>
        <v>1</v>
      </c>
      <c r="AM2678" t="b">
        <f t="shared" si="260"/>
        <v>1</v>
      </c>
      <c r="AN2678"/>
      <c r="AO2678"/>
      <c r="AP2678"/>
      <c r="AQ2678"/>
    </row>
    <row r="2679" spans="23:43" x14ac:dyDescent="0.25">
      <c r="W2679" t="b">
        <f t="shared" si="257"/>
        <v>1</v>
      </c>
      <c r="X2679" t="b">
        <f t="shared" si="258"/>
        <v>1</v>
      </c>
      <c r="Y2679"/>
      <c r="Z2679"/>
      <c r="AA2679"/>
      <c r="AF2679"/>
      <c r="AG2679"/>
      <c r="AH2679"/>
      <c r="AJ2679"/>
      <c r="AK2679"/>
      <c r="AL2679" t="b">
        <f t="shared" si="259"/>
        <v>1</v>
      </c>
      <c r="AM2679" t="b">
        <f t="shared" si="260"/>
        <v>1</v>
      </c>
      <c r="AN2679"/>
      <c r="AO2679"/>
      <c r="AP2679"/>
      <c r="AQ2679"/>
    </row>
    <row r="2680" spans="23:43" x14ac:dyDescent="0.25">
      <c r="W2680" t="b">
        <f t="shared" si="257"/>
        <v>1</v>
      </c>
      <c r="X2680" t="b">
        <f t="shared" si="258"/>
        <v>1</v>
      </c>
      <c r="Y2680"/>
      <c r="Z2680"/>
      <c r="AA2680"/>
      <c r="AF2680"/>
      <c r="AG2680"/>
      <c r="AH2680"/>
      <c r="AJ2680"/>
      <c r="AK2680"/>
      <c r="AL2680" t="b">
        <f t="shared" si="259"/>
        <v>1</v>
      </c>
      <c r="AM2680" t="b">
        <f t="shared" si="260"/>
        <v>1</v>
      </c>
      <c r="AN2680"/>
      <c r="AO2680"/>
      <c r="AP2680"/>
      <c r="AQ2680"/>
    </row>
    <row r="2681" spans="23:43" x14ac:dyDescent="0.25">
      <c r="W2681" t="b">
        <f t="shared" si="257"/>
        <v>1</v>
      </c>
      <c r="X2681" t="b">
        <f t="shared" si="258"/>
        <v>1</v>
      </c>
      <c r="Y2681"/>
      <c r="Z2681"/>
      <c r="AA2681"/>
      <c r="AF2681"/>
      <c r="AG2681"/>
      <c r="AH2681"/>
      <c r="AJ2681"/>
      <c r="AK2681"/>
      <c r="AL2681" t="b">
        <f t="shared" si="259"/>
        <v>1</v>
      </c>
      <c r="AM2681" t="b">
        <f t="shared" si="260"/>
        <v>1</v>
      </c>
      <c r="AN2681"/>
      <c r="AO2681"/>
      <c r="AP2681"/>
      <c r="AQ2681"/>
    </row>
    <row r="2682" spans="23:43" x14ac:dyDescent="0.25">
      <c r="W2682" t="b">
        <f t="shared" si="257"/>
        <v>1</v>
      </c>
      <c r="X2682" t="b">
        <f t="shared" si="258"/>
        <v>1</v>
      </c>
      <c r="Y2682"/>
      <c r="Z2682"/>
      <c r="AA2682"/>
      <c r="AF2682"/>
      <c r="AG2682"/>
      <c r="AH2682"/>
      <c r="AJ2682"/>
      <c r="AK2682"/>
      <c r="AL2682" t="b">
        <f t="shared" si="259"/>
        <v>1</v>
      </c>
      <c r="AM2682" t="b">
        <f t="shared" si="260"/>
        <v>1</v>
      </c>
      <c r="AN2682"/>
      <c r="AO2682"/>
      <c r="AP2682"/>
      <c r="AQ2682"/>
    </row>
    <row r="2683" spans="23:43" x14ac:dyDescent="0.25">
      <c r="W2683" t="b">
        <f t="shared" si="257"/>
        <v>1</v>
      </c>
      <c r="X2683" t="b">
        <f t="shared" si="258"/>
        <v>1</v>
      </c>
      <c r="Y2683"/>
      <c r="Z2683"/>
      <c r="AA2683"/>
      <c r="AF2683"/>
      <c r="AG2683"/>
      <c r="AH2683"/>
      <c r="AJ2683"/>
      <c r="AK2683"/>
      <c r="AL2683" t="b">
        <f t="shared" si="259"/>
        <v>1</v>
      </c>
      <c r="AM2683" t="b">
        <f t="shared" si="260"/>
        <v>1</v>
      </c>
      <c r="AN2683"/>
      <c r="AO2683"/>
      <c r="AP2683"/>
      <c r="AQ2683"/>
    </row>
    <row r="2684" spans="23:43" x14ac:dyDescent="0.25">
      <c r="W2684" t="b">
        <f t="shared" si="257"/>
        <v>1</v>
      </c>
      <c r="X2684" t="b">
        <f t="shared" si="258"/>
        <v>1</v>
      </c>
      <c r="Y2684"/>
      <c r="Z2684"/>
      <c r="AA2684"/>
      <c r="AF2684"/>
      <c r="AG2684"/>
      <c r="AH2684"/>
      <c r="AJ2684"/>
      <c r="AK2684"/>
      <c r="AL2684" t="b">
        <f t="shared" si="259"/>
        <v>1</v>
      </c>
      <c r="AM2684" t="b">
        <f t="shared" si="260"/>
        <v>1</v>
      </c>
      <c r="AN2684"/>
      <c r="AO2684"/>
      <c r="AP2684"/>
      <c r="AQ2684"/>
    </row>
    <row r="2685" spans="23:43" x14ac:dyDescent="0.25">
      <c r="W2685" t="b">
        <f t="shared" si="257"/>
        <v>1</v>
      </c>
      <c r="X2685" t="b">
        <f t="shared" si="258"/>
        <v>1</v>
      </c>
      <c r="Y2685"/>
      <c r="Z2685"/>
      <c r="AA2685"/>
      <c r="AF2685"/>
      <c r="AG2685"/>
      <c r="AH2685"/>
      <c r="AJ2685"/>
      <c r="AK2685"/>
      <c r="AL2685" t="b">
        <f t="shared" si="259"/>
        <v>1</v>
      </c>
      <c r="AM2685" t="b">
        <f t="shared" si="260"/>
        <v>1</v>
      </c>
      <c r="AN2685"/>
      <c r="AO2685"/>
      <c r="AP2685"/>
      <c r="AQ2685"/>
    </row>
    <row r="2686" spans="23:43" x14ac:dyDescent="0.25">
      <c r="W2686" t="b">
        <f t="shared" si="257"/>
        <v>1</v>
      </c>
      <c r="X2686" t="b">
        <f t="shared" si="258"/>
        <v>1</v>
      </c>
      <c r="Y2686"/>
      <c r="Z2686"/>
      <c r="AA2686"/>
      <c r="AF2686"/>
      <c r="AG2686"/>
      <c r="AH2686"/>
      <c r="AJ2686"/>
      <c r="AK2686"/>
      <c r="AL2686" t="b">
        <f t="shared" si="259"/>
        <v>1</v>
      </c>
      <c r="AM2686" t="b">
        <f t="shared" si="260"/>
        <v>1</v>
      </c>
      <c r="AN2686"/>
      <c r="AO2686"/>
      <c r="AP2686"/>
      <c r="AQ2686"/>
    </row>
    <row r="2687" spans="23:43" x14ac:dyDescent="0.25">
      <c r="W2687" t="b">
        <f t="shared" si="257"/>
        <v>1</v>
      </c>
      <c r="X2687" t="b">
        <f t="shared" si="258"/>
        <v>1</v>
      </c>
      <c r="Y2687"/>
      <c r="Z2687"/>
      <c r="AA2687"/>
      <c r="AF2687"/>
      <c r="AG2687"/>
      <c r="AH2687"/>
      <c r="AJ2687"/>
      <c r="AK2687"/>
      <c r="AL2687" t="b">
        <f t="shared" si="259"/>
        <v>1</v>
      </c>
      <c r="AM2687" t="b">
        <f t="shared" si="260"/>
        <v>1</v>
      </c>
      <c r="AN2687"/>
      <c r="AO2687"/>
      <c r="AP2687"/>
      <c r="AQ2687"/>
    </row>
    <row r="2688" spans="23:43" x14ac:dyDescent="0.25">
      <c r="W2688" t="b">
        <f t="shared" si="257"/>
        <v>1</v>
      </c>
      <c r="X2688" t="b">
        <f t="shared" si="258"/>
        <v>1</v>
      </c>
      <c r="Y2688"/>
      <c r="Z2688"/>
      <c r="AA2688"/>
      <c r="AF2688"/>
      <c r="AG2688"/>
      <c r="AH2688"/>
      <c r="AJ2688"/>
      <c r="AK2688"/>
      <c r="AL2688" t="b">
        <f t="shared" si="259"/>
        <v>1</v>
      </c>
      <c r="AM2688" t="b">
        <f t="shared" si="260"/>
        <v>1</v>
      </c>
      <c r="AN2688"/>
      <c r="AO2688"/>
      <c r="AP2688"/>
      <c r="AQ2688"/>
    </row>
    <row r="2689" spans="23:43" x14ac:dyDescent="0.25">
      <c r="W2689" t="b">
        <f t="shared" si="257"/>
        <v>1</v>
      </c>
      <c r="X2689" t="b">
        <f t="shared" si="258"/>
        <v>1</v>
      </c>
      <c r="Y2689"/>
      <c r="Z2689"/>
      <c r="AA2689"/>
      <c r="AF2689"/>
      <c r="AG2689"/>
      <c r="AH2689"/>
      <c r="AJ2689"/>
      <c r="AK2689"/>
      <c r="AL2689" t="b">
        <f t="shared" si="259"/>
        <v>1</v>
      </c>
      <c r="AM2689" t="b">
        <f t="shared" si="260"/>
        <v>1</v>
      </c>
      <c r="AN2689"/>
      <c r="AO2689"/>
      <c r="AP2689"/>
      <c r="AQ2689"/>
    </row>
    <row r="2690" spans="23:43" x14ac:dyDescent="0.25">
      <c r="W2690" t="b">
        <f t="shared" si="257"/>
        <v>1</v>
      </c>
      <c r="X2690" t="b">
        <f t="shared" si="258"/>
        <v>1</v>
      </c>
      <c r="Y2690"/>
      <c r="Z2690"/>
      <c r="AA2690"/>
      <c r="AF2690"/>
      <c r="AG2690"/>
      <c r="AH2690"/>
      <c r="AJ2690"/>
      <c r="AK2690"/>
      <c r="AL2690" t="b">
        <f t="shared" si="259"/>
        <v>1</v>
      </c>
      <c r="AM2690" t="b">
        <f t="shared" si="260"/>
        <v>1</v>
      </c>
      <c r="AN2690"/>
      <c r="AO2690"/>
      <c r="AP2690"/>
      <c r="AQ2690"/>
    </row>
    <row r="2691" spans="23:43" x14ac:dyDescent="0.25">
      <c r="W2691" t="b">
        <f t="shared" si="257"/>
        <v>1</v>
      </c>
      <c r="X2691" t="b">
        <f t="shared" si="258"/>
        <v>1</v>
      </c>
      <c r="Y2691"/>
      <c r="Z2691"/>
      <c r="AA2691"/>
      <c r="AF2691"/>
      <c r="AG2691"/>
      <c r="AH2691"/>
      <c r="AJ2691"/>
      <c r="AK2691"/>
      <c r="AL2691" t="b">
        <f t="shared" si="259"/>
        <v>1</v>
      </c>
      <c r="AM2691" t="b">
        <f t="shared" si="260"/>
        <v>1</v>
      </c>
      <c r="AN2691"/>
      <c r="AO2691"/>
      <c r="AP2691"/>
      <c r="AQ2691"/>
    </row>
    <row r="2692" spans="23:43" x14ac:dyDescent="0.25">
      <c r="W2692" t="b">
        <f t="shared" si="257"/>
        <v>1</v>
      </c>
      <c r="X2692" t="b">
        <f t="shared" si="258"/>
        <v>1</v>
      </c>
      <c r="Y2692"/>
      <c r="Z2692"/>
      <c r="AA2692"/>
      <c r="AF2692"/>
      <c r="AG2692"/>
      <c r="AH2692"/>
      <c r="AJ2692"/>
      <c r="AK2692"/>
      <c r="AL2692" t="b">
        <f t="shared" si="259"/>
        <v>1</v>
      </c>
      <c r="AM2692" t="b">
        <f t="shared" si="260"/>
        <v>1</v>
      </c>
      <c r="AN2692"/>
      <c r="AO2692"/>
      <c r="AP2692"/>
      <c r="AQ2692"/>
    </row>
    <row r="2693" spans="23:43" x14ac:dyDescent="0.25">
      <c r="W2693" t="b">
        <f t="shared" si="257"/>
        <v>1</v>
      </c>
      <c r="X2693" t="b">
        <f t="shared" si="258"/>
        <v>1</v>
      </c>
      <c r="Y2693"/>
      <c r="Z2693"/>
      <c r="AA2693"/>
      <c r="AF2693"/>
      <c r="AG2693"/>
      <c r="AH2693"/>
      <c r="AJ2693"/>
      <c r="AK2693"/>
      <c r="AL2693" t="b">
        <f t="shared" si="259"/>
        <v>1</v>
      </c>
      <c r="AM2693" t="b">
        <f t="shared" si="260"/>
        <v>1</v>
      </c>
      <c r="AN2693"/>
      <c r="AO2693"/>
      <c r="AP2693"/>
      <c r="AQ2693"/>
    </row>
    <row r="2694" spans="23:43" x14ac:dyDescent="0.25">
      <c r="W2694" t="b">
        <f t="shared" si="257"/>
        <v>1</v>
      </c>
      <c r="X2694" t="b">
        <f t="shared" si="258"/>
        <v>1</v>
      </c>
      <c r="Y2694"/>
      <c r="Z2694"/>
      <c r="AA2694"/>
      <c r="AF2694"/>
      <c r="AG2694"/>
      <c r="AH2694"/>
      <c r="AJ2694"/>
      <c r="AK2694"/>
      <c r="AL2694" t="b">
        <f t="shared" si="259"/>
        <v>1</v>
      </c>
      <c r="AM2694" t="b">
        <f t="shared" si="260"/>
        <v>1</v>
      </c>
      <c r="AN2694"/>
      <c r="AO2694"/>
      <c r="AP2694"/>
      <c r="AQ2694"/>
    </row>
    <row r="2695" spans="23:43" x14ac:dyDescent="0.25">
      <c r="W2695" t="b">
        <f t="shared" si="257"/>
        <v>1</v>
      </c>
      <c r="X2695" t="b">
        <f t="shared" si="258"/>
        <v>1</v>
      </c>
      <c r="Y2695"/>
      <c r="Z2695"/>
      <c r="AA2695"/>
      <c r="AF2695"/>
      <c r="AG2695"/>
      <c r="AH2695"/>
      <c r="AJ2695"/>
      <c r="AK2695"/>
      <c r="AL2695" t="b">
        <f t="shared" si="259"/>
        <v>1</v>
      </c>
      <c r="AM2695" t="b">
        <f t="shared" si="260"/>
        <v>1</v>
      </c>
      <c r="AN2695"/>
      <c r="AO2695"/>
      <c r="AP2695"/>
      <c r="AQ2695"/>
    </row>
    <row r="2696" spans="23:43" x14ac:dyDescent="0.25">
      <c r="W2696" t="b">
        <f t="shared" si="257"/>
        <v>1</v>
      </c>
      <c r="X2696" t="b">
        <f t="shared" si="258"/>
        <v>1</v>
      </c>
      <c r="Y2696"/>
      <c r="Z2696"/>
      <c r="AA2696"/>
      <c r="AF2696"/>
      <c r="AG2696"/>
      <c r="AH2696"/>
      <c r="AJ2696"/>
      <c r="AK2696"/>
      <c r="AL2696" t="b">
        <f t="shared" si="259"/>
        <v>1</v>
      </c>
      <c r="AM2696" t="b">
        <f t="shared" si="260"/>
        <v>1</v>
      </c>
      <c r="AN2696"/>
      <c r="AO2696"/>
      <c r="AP2696"/>
      <c r="AQ2696"/>
    </row>
    <row r="2697" spans="23:43" x14ac:dyDescent="0.25">
      <c r="W2697" t="b">
        <f t="shared" si="257"/>
        <v>1</v>
      </c>
      <c r="X2697" t="b">
        <f t="shared" si="258"/>
        <v>1</v>
      </c>
      <c r="Y2697"/>
      <c r="Z2697"/>
      <c r="AA2697"/>
      <c r="AF2697"/>
      <c r="AG2697"/>
      <c r="AH2697"/>
      <c r="AJ2697"/>
      <c r="AK2697"/>
      <c r="AL2697" t="b">
        <f t="shared" si="259"/>
        <v>1</v>
      </c>
      <c r="AM2697" t="b">
        <f t="shared" si="260"/>
        <v>1</v>
      </c>
      <c r="AN2697"/>
      <c r="AO2697"/>
      <c r="AP2697"/>
      <c r="AQ2697"/>
    </row>
    <row r="2698" spans="23:43" x14ac:dyDescent="0.25">
      <c r="W2698" t="b">
        <f t="shared" si="257"/>
        <v>1</v>
      </c>
      <c r="X2698" t="b">
        <f t="shared" si="258"/>
        <v>1</v>
      </c>
      <c r="Y2698"/>
      <c r="Z2698"/>
      <c r="AA2698"/>
      <c r="AF2698"/>
      <c r="AG2698"/>
      <c r="AH2698"/>
      <c r="AJ2698"/>
      <c r="AK2698"/>
      <c r="AL2698" t="b">
        <f t="shared" si="259"/>
        <v>1</v>
      </c>
      <c r="AM2698" t="b">
        <f t="shared" si="260"/>
        <v>1</v>
      </c>
      <c r="AN2698"/>
      <c r="AO2698"/>
      <c r="AP2698"/>
      <c r="AQ2698"/>
    </row>
    <row r="2699" spans="23:43" x14ac:dyDescent="0.25">
      <c r="W2699" t="b">
        <f t="shared" si="257"/>
        <v>1</v>
      </c>
      <c r="X2699" t="b">
        <f t="shared" si="258"/>
        <v>1</v>
      </c>
      <c r="Y2699"/>
      <c r="Z2699"/>
      <c r="AA2699"/>
      <c r="AF2699"/>
      <c r="AG2699"/>
      <c r="AH2699"/>
      <c r="AJ2699"/>
      <c r="AK2699"/>
      <c r="AL2699" t="b">
        <f t="shared" si="259"/>
        <v>1</v>
      </c>
      <c r="AM2699" t="b">
        <f t="shared" si="260"/>
        <v>1</v>
      </c>
      <c r="AN2699"/>
      <c r="AO2699"/>
      <c r="AP2699"/>
      <c r="AQ2699"/>
    </row>
    <row r="2700" spans="23:43" x14ac:dyDescent="0.25">
      <c r="W2700" t="b">
        <f t="shared" ref="W2700:W2763" si="261">IF(AND(U2700&lt;&gt;"",U2700&lt;&gt;"Grand Total",U2700&lt;&gt;"(blank)"),GETPIVOTDATA("Facility CCN",$U$10,"Facility CCN",U2700)=1,TRUE)</f>
        <v>1</v>
      </c>
      <c r="X2700" t="b">
        <f t="shared" ref="X2700:X2763" si="262">IF(AND(U2700&lt;&gt;"",U2700&lt;&gt;"Grand Total",U2700&lt;&gt;"(blank)"),LEN(U2700)=6,TRUE)</f>
        <v>1</v>
      </c>
      <c r="Y2700"/>
      <c r="Z2700"/>
      <c r="AA2700"/>
      <c r="AF2700"/>
      <c r="AG2700"/>
      <c r="AH2700"/>
      <c r="AJ2700"/>
      <c r="AK2700"/>
      <c r="AL2700" t="b">
        <f t="shared" ref="AL2700:AL2763" si="263">IF(AND(AJ2700&lt;&gt;"",AJ2700&lt;&gt;"Grand Total",AJ2700&lt;&gt;"(blank)"),GETPIVOTDATA("Provider NPI",$AJ$10,"Provider NPI",AJ2700)=1,TRUE)</f>
        <v>1</v>
      </c>
      <c r="AM2700" t="b">
        <f t="shared" ref="AM2700:AM2763" si="264">IF(AND(AJ2700&lt;&gt;"",AJ2700&lt;&gt;"Grand Total",AJ2700&lt;&gt;"(blank)"),LEN(AJ2700)=10,TRUE)</f>
        <v>1</v>
      </c>
      <c r="AN2700"/>
      <c r="AO2700"/>
      <c r="AP2700"/>
      <c r="AQ2700"/>
    </row>
    <row r="2701" spans="23:43" x14ac:dyDescent="0.25">
      <c r="W2701" t="b">
        <f t="shared" si="261"/>
        <v>1</v>
      </c>
      <c r="X2701" t="b">
        <f t="shared" si="262"/>
        <v>1</v>
      </c>
      <c r="Y2701"/>
      <c r="Z2701"/>
      <c r="AA2701"/>
      <c r="AF2701"/>
      <c r="AG2701"/>
      <c r="AH2701"/>
      <c r="AJ2701"/>
      <c r="AK2701"/>
      <c r="AL2701" t="b">
        <f t="shared" si="263"/>
        <v>1</v>
      </c>
      <c r="AM2701" t="b">
        <f t="shared" si="264"/>
        <v>1</v>
      </c>
      <c r="AN2701"/>
      <c r="AO2701"/>
      <c r="AP2701"/>
      <c r="AQ2701"/>
    </row>
    <row r="2702" spans="23:43" x14ac:dyDescent="0.25">
      <c r="W2702" t="b">
        <f t="shared" si="261"/>
        <v>1</v>
      </c>
      <c r="X2702" t="b">
        <f t="shared" si="262"/>
        <v>1</v>
      </c>
      <c r="Y2702"/>
      <c r="Z2702"/>
      <c r="AA2702"/>
      <c r="AF2702"/>
      <c r="AG2702"/>
      <c r="AH2702"/>
      <c r="AJ2702"/>
      <c r="AK2702"/>
      <c r="AL2702" t="b">
        <f t="shared" si="263"/>
        <v>1</v>
      </c>
      <c r="AM2702" t="b">
        <f t="shared" si="264"/>
        <v>1</v>
      </c>
      <c r="AN2702"/>
      <c r="AO2702"/>
      <c r="AP2702"/>
      <c r="AQ2702"/>
    </row>
    <row r="2703" spans="23:43" x14ac:dyDescent="0.25">
      <c r="W2703" t="b">
        <f t="shared" si="261"/>
        <v>1</v>
      </c>
      <c r="X2703" t="b">
        <f t="shared" si="262"/>
        <v>1</v>
      </c>
      <c r="Y2703"/>
      <c r="Z2703"/>
      <c r="AA2703"/>
      <c r="AF2703"/>
      <c r="AG2703"/>
      <c r="AH2703"/>
      <c r="AJ2703"/>
      <c r="AK2703"/>
      <c r="AL2703" t="b">
        <f t="shared" si="263"/>
        <v>1</v>
      </c>
      <c r="AM2703" t="b">
        <f t="shared" si="264"/>
        <v>1</v>
      </c>
      <c r="AN2703"/>
      <c r="AO2703"/>
      <c r="AP2703"/>
      <c r="AQ2703"/>
    </row>
    <row r="2704" spans="23:43" x14ac:dyDescent="0.25">
      <c r="W2704" t="b">
        <f t="shared" si="261"/>
        <v>1</v>
      </c>
      <c r="X2704" t="b">
        <f t="shared" si="262"/>
        <v>1</v>
      </c>
      <c r="Y2704"/>
      <c r="Z2704"/>
      <c r="AA2704"/>
      <c r="AF2704"/>
      <c r="AG2704"/>
      <c r="AH2704"/>
      <c r="AJ2704"/>
      <c r="AK2704"/>
      <c r="AL2704" t="b">
        <f t="shared" si="263"/>
        <v>1</v>
      </c>
      <c r="AM2704" t="b">
        <f t="shared" si="264"/>
        <v>1</v>
      </c>
      <c r="AN2704"/>
      <c r="AO2704"/>
      <c r="AP2704"/>
      <c r="AQ2704"/>
    </row>
    <row r="2705" spans="23:43" x14ac:dyDescent="0.25">
      <c r="W2705" t="b">
        <f t="shared" si="261"/>
        <v>1</v>
      </c>
      <c r="X2705" t="b">
        <f t="shared" si="262"/>
        <v>1</v>
      </c>
      <c r="Y2705"/>
      <c r="Z2705"/>
      <c r="AA2705"/>
      <c r="AF2705"/>
      <c r="AG2705"/>
      <c r="AH2705"/>
      <c r="AJ2705"/>
      <c r="AK2705"/>
      <c r="AL2705" t="b">
        <f t="shared" si="263"/>
        <v>1</v>
      </c>
      <c r="AM2705" t="b">
        <f t="shared" si="264"/>
        <v>1</v>
      </c>
      <c r="AN2705"/>
      <c r="AO2705"/>
      <c r="AP2705"/>
      <c r="AQ2705"/>
    </row>
    <row r="2706" spans="23:43" x14ac:dyDescent="0.25">
      <c r="W2706" t="b">
        <f t="shared" si="261"/>
        <v>1</v>
      </c>
      <c r="X2706" t="b">
        <f t="shared" si="262"/>
        <v>1</v>
      </c>
      <c r="Y2706"/>
      <c r="Z2706"/>
      <c r="AA2706"/>
      <c r="AF2706"/>
      <c r="AG2706"/>
      <c r="AH2706"/>
      <c r="AJ2706"/>
      <c r="AK2706"/>
      <c r="AL2706" t="b">
        <f t="shared" si="263"/>
        <v>1</v>
      </c>
      <c r="AM2706" t="b">
        <f t="shared" si="264"/>
        <v>1</v>
      </c>
      <c r="AN2706"/>
      <c r="AO2706"/>
      <c r="AP2706"/>
      <c r="AQ2706"/>
    </row>
    <row r="2707" spans="23:43" x14ac:dyDescent="0.25">
      <c r="W2707" t="b">
        <f t="shared" si="261"/>
        <v>1</v>
      </c>
      <c r="X2707" t="b">
        <f t="shared" si="262"/>
        <v>1</v>
      </c>
      <c r="Y2707"/>
      <c r="Z2707"/>
      <c r="AA2707"/>
      <c r="AF2707"/>
      <c r="AG2707"/>
      <c r="AH2707"/>
      <c r="AJ2707"/>
      <c r="AK2707"/>
      <c r="AL2707" t="b">
        <f t="shared" si="263"/>
        <v>1</v>
      </c>
      <c r="AM2707" t="b">
        <f t="shared" si="264"/>
        <v>1</v>
      </c>
      <c r="AN2707"/>
      <c r="AO2707"/>
      <c r="AP2707"/>
      <c r="AQ2707"/>
    </row>
    <row r="2708" spans="23:43" x14ac:dyDescent="0.25">
      <c r="W2708" t="b">
        <f t="shared" si="261"/>
        <v>1</v>
      </c>
      <c r="X2708" t="b">
        <f t="shared" si="262"/>
        <v>1</v>
      </c>
      <c r="Y2708"/>
      <c r="Z2708"/>
      <c r="AA2708"/>
      <c r="AF2708"/>
      <c r="AG2708"/>
      <c r="AH2708"/>
      <c r="AJ2708"/>
      <c r="AK2708"/>
      <c r="AL2708" t="b">
        <f t="shared" si="263"/>
        <v>1</v>
      </c>
      <c r="AM2708" t="b">
        <f t="shared" si="264"/>
        <v>1</v>
      </c>
      <c r="AN2708"/>
      <c r="AO2708"/>
      <c r="AP2708"/>
      <c r="AQ2708"/>
    </row>
    <row r="2709" spans="23:43" x14ac:dyDescent="0.25">
      <c r="W2709" t="b">
        <f t="shared" si="261"/>
        <v>1</v>
      </c>
      <c r="X2709" t="b">
        <f t="shared" si="262"/>
        <v>1</v>
      </c>
      <c r="Y2709"/>
      <c r="Z2709"/>
      <c r="AA2709"/>
      <c r="AF2709"/>
      <c r="AG2709"/>
      <c r="AH2709"/>
      <c r="AJ2709"/>
      <c r="AK2709"/>
      <c r="AL2709" t="b">
        <f t="shared" si="263"/>
        <v>1</v>
      </c>
      <c r="AM2709" t="b">
        <f t="shared" si="264"/>
        <v>1</v>
      </c>
      <c r="AN2709"/>
      <c r="AO2709"/>
      <c r="AP2709"/>
      <c r="AQ2709"/>
    </row>
    <row r="2710" spans="23:43" x14ac:dyDescent="0.25">
      <c r="W2710" t="b">
        <f t="shared" si="261"/>
        <v>1</v>
      </c>
      <c r="X2710" t="b">
        <f t="shared" si="262"/>
        <v>1</v>
      </c>
      <c r="Y2710"/>
      <c r="Z2710"/>
      <c r="AA2710"/>
      <c r="AF2710"/>
      <c r="AG2710"/>
      <c r="AH2710"/>
      <c r="AJ2710"/>
      <c r="AK2710"/>
      <c r="AL2710" t="b">
        <f t="shared" si="263"/>
        <v>1</v>
      </c>
      <c r="AM2710" t="b">
        <f t="shared" si="264"/>
        <v>1</v>
      </c>
      <c r="AN2710"/>
      <c r="AO2710"/>
      <c r="AP2710"/>
      <c r="AQ2710"/>
    </row>
    <row r="2711" spans="23:43" x14ac:dyDescent="0.25">
      <c r="W2711" t="b">
        <f t="shared" si="261"/>
        <v>1</v>
      </c>
      <c r="X2711" t="b">
        <f t="shared" si="262"/>
        <v>1</v>
      </c>
      <c r="Y2711"/>
      <c r="Z2711"/>
      <c r="AA2711"/>
      <c r="AF2711"/>
      <c r="AG2711"/>
      <c r="AH2711"/>
      <c r="AJ2711"/>
      <c r="AK2711"/>
      <c r="AL2711" t="b">
        <f t="shared" si="263"/>
        <v>1</v>
      </c>
      <c r="AM2711" t="b">
        <f t="shared" si="264"/>
        <v>1</v>
      </c>
      <c r="AN2711"/>
      <c r="AO2711"/>
      <c r="AP2711"/>
      <c r="AQ2711"/>
    </row>
    <row r="2712" spans="23:43" x14ac:dyDescent="0.25">
      <c r="W2712" t="b">
        <f t="shared" si="261"/>
        <v>1</v>
      </c>
      <c r="X2712" t="b">
        <f t="shared" si="262"/>
        <v>1</v>
      </c>
      <c r="Y2712"/>
      <c r="Z2712"/>
      <c r="AA2712"/>
      <c r="AF2712"/>
      <c r="AG2712"/>
      <c r="AH2712"/>
      <c r="AJ2712"/>
      <c r="AK2712"/>
      <c r="AL2712" t="b">
        <f t="shared" si="263"/>
        <v>1</v>
      </c>
      <c r="AM2712" t="b">
        <f t="shared" si="264"/>
        <v>1</v>
      </c>
      <c r="AN2712"/>
      <c r="AO2712"/>
      <c r="AP2712"/>
      <c r="AQ2712"/>
    </row>
    <row r="2713" spans="23:43" x14ac:dyDescent="0.25">
      <c r="W2713" t="b">
        <f t="shared" si="261"/>
        <v>1</v>
      </c>
      <c r="X2713" t="b">
        <f t="shared" si="262"/>
        <v>1</v>
      </c>
      <c r="Y2713"/>
      <c r="Z2713"/>
      <c r="AA2713"/>
      <c r="AF2713"/>
      <c r="AG2713"/>
      <c r="AH2713"/>
      <c r="AJ2713"/>
      <c r="AK2713"/>
      <c r="AL2713" t="b">
        <f t="shared" si="263"/>
        <v>1</v>
      </c>
      <c r="AM2713" t="b">
        <f t="shared" si="264"/>
        <v>1</v>
      </c>
      <c r="AN2713"/>
      <c r="AO2713"/>
      <c r="AP2713"/>
      <c r="AQ2713"/>
    </row>
    <row r="2714" spans="23:43" x14ac:dyDescent="0.25">
      <c r="W2714" t="b">
        <f t="shared" si="261"/>
        <v>1</v>
      </c>
      <c r="X2714" t="b">
        <f t="shared" si="262"/>
        <v>1</v>
      </c>
      <c r="Y2714"/>
      <c r="Z2714"/>
      <c r="AA2714"/>
      <c r="AF2714"/>
      <c r="AG2714"/>
      <c r="AH2714"/>
      <c r="AJ2714"/>
      <c r="AK2714"/>
      <c r="AL2714" t="b">
        <f t="shared" si="263"/>
        <v>1</v>
      </c>
      <c r="AM2714" t="b">
        <f t="shared" si="264"/>
        <v>1</v>
      </c>
      <c r="AN2714"/>
      <c r="AO2714"/>
      <c r="AP2714"/>
      <c r="AQ2714"/>
    </row>
    <row r="2715" spans="23:43" x14ac:dyDescent="0.25">
      <c r="W2715" t="b">
        <f t="shared" si="261"/>
        <v>1</v>
      </c>
      <c r="X2715" t="b">
        <f t="shared" si="262"/>
        <v>1</v>
      </c>
      <c r="Y2715"/>
      <c r="Z2715"/>
      <c r="AA2715"/>
      <c r="AF2715"/>
      <c r="AG2715"/>
      <c r="AH2715"/>
      <c r="AJ2715"/>
      <c r="AK2715"/>
      <c r="AL2715" t="b">
        <f t="shared" si="263"/>
        <v>1</v>
      </c>
      <c r="AM2715" t="b">
        <f t="shared" si="264"/>
        <v>1</v>
      </c>
      <c r="AN2715"/>
      <c r="AO2715"/>
      <c r="AP2715"/>
      <c r="AQ2715"/>
    </row>
    <row r="2716" spans="23:43" x14ac:dyDescent="0.25">
      <c r="W2716" t="b">
        <f t="shared" si="261"/>
        <v>1</v>
      </c>
      <c r="X2716" t="b">
        <f t="shared" si="262"/>
        <v>1</v>
      </c>
      <c r="Y2716"/>
      <c r="Z2716"/>
      <c r="AA2716"/>
      <c r="AF2716"/>
      <c r="AG2716"/>
      <c r="AH2716"/>
      <c r="AJ2716"/>
      <c r="AK2716"/>
      <c r="AL2716" t="b">
        <f t="shared" si="263"/>
        <v>1</v>
      </c>
      <c r="AM2716" t="b">
        <f t="shared" si="264"/>
        <v>1</v>
      </c>
      <c r="AN2716"/>
      <c r="AO2716"/>
      <c r="AP2716"/>
      <c r="AQ2716"/>
    </row>
    <row r="2717" spans="23:43" x14ac:dyDescent="0.25">
      <c r="W2717" t="b">
        <f t="shared" si="261"/>
        <v>1</v>
      </c>
      <c r="X2717" t="b">
        <f t="shared" si="262"/>
        <v>1</v>
      </c>
      <c r="Y2717"/>
      <c r="Z2717"/>
      <c r="AA2717"/>
      <c r="AF2717"/>
      <c r="AG2717"/>
      <c r="AH2717"/>
      <c r="AJ2717"/>
      <c r="AK2717"/>
      <c r="AL2717" t="b">
        <f t="shared" si="263"/>
        <v>1</v>
      </c>
      <c r="AM2717" t="b">
        <f t="shared" si="264"/>
        <v>1</v>
      </c>
      <c r="AN2717"/>
      <c r="AO2717"/>
      <c r="AP2717"/>
      <c r="AQ2717"/>
    </row>
    <row r="2718" spans="23:43" x14ac:dyDescent="0.25">
      <c r="W2718" t="b">
        <f t="shared" si="261"/>
        <v>1</v>
      </c>
      <c r="X2718" t="b">
        <f t="shared" si="262"/>
        <v>1</v>
      </c>
      <c r="Y2718"/>
      <c r="Z2718"/>
      <c r="AA2718"/>
      <c r="AF2718"/>
      <c r="AG2718"/>
      <c r="AH2718"/>
      <c r="AJ2718"/>
      <c r="AK2718"/>
      <c r="AL2718" t="b">
        <f t="shared" si="263"/>
        <v>1</v>
      </c>
      <c r="AM2718" t="b">
        <f t="shared" si="264"/>
        <v>1</v>
      </c>
      <c r="AN2718"/>
      <c r="AO2718"/>
      <c r="AP2718"/>
      <c r="AQ2718"/>
    </row>
    <row r="2719" spans="23:43" x14ac:dyDescent="0.25">
      <c r="W2719" t="b">
        <f t="shared" si="261"/>
        <v>1</v>
      </c>
      <c r="X2719" t="b">
        <f t="shared" si="262"/>
        <v>1</v>
      </c>
      <c r="Y2719"/>
      <c r="Z2719"/>
      <c r="AA2719"/>
      <c r="AF2719"/>
      <c r="AG2719"/>
      <c r="AH2719"/>
      <c r="AJ2719"/>
      <c r="AK2719"/>
      <c r="AL2719" t="b">
        <f t="shared" si="263"/>
        <v>1</v>
      </c>
      <c r="AM2719" t="b">
        <f t="shared" si="264"/>
        <v>1</v>
      </c>
      <c r="AN2719"/>
      <c r="AO2719"/>
      <c r="AP2719"/>
      <c r="AQ2719"/>
    </row>
    <row r="2720" spans="23:43" x14ac:dyDescent="0.25">
      <c r="W2720" t="b">
        <f t="shared" si="261"/>
        <v>1</v>
      </c>
      <c r="X2720" t="b">
        <f t="shared" si="262"/>
        <v>1</v>
      </c>
      <c r="Y2720"/>
      <c r="Z2720"/>
      <c r="AA2720"/>
      <c r="AF2720"/>
      <c r="AG2720"/>
      <c r="AH2720"/>
      <c r="AJ2720"/>
      <c r="AK2720"/>
      <c r="AL2720" t="b">
        <f t="shared" si="263"/>
        <v>1</v>
      </c>
      <c r="AM2720" t="b">
        <f t="shared" si="264"/>
        <v>1</v>
      </c>
      <c r="AN2720"/>
      <c r="AO2720"/>
      <c r="AP2720"/>
      <c r="AQ2720"/>
    </row>
    <row r="2721" spans="23:43" x14ac:dyDescent="0.25">
      <c r="W2721" t="b">
        <f t="shared" si="261"/>
        <v>1</v>
      </c>
      <c r="X2721" t="b">
        <f t="shared" si="262"/>
        <v>1</v>
      </c>
      <c r="Y2721"/>
      <c r="Z2721"/>
      <c r="AA2721"/>
      <c r="AF2721"/>
      <c r="AG2721"/>
      <c r="AH2721"/>
      <c r="AJ2721"/>
      <c r="AK2721"/>
      <c r="AL2721" t="b">
        <f t="shared" si="263"/>
        <v>1</v>
      </c>
      <c r="AM2721" t="b">
        <f t="shared" si="264"/>
        <v>1</v>
      </c>
      <c r="AN2721"/>
      <c r="AO2721"/>
      <c r="AP2721"/>
      <c r="AQ2721"/>
    </row>
    <row r="2722" spans="23:43" x14ac:dyDescent="0.25">
      <c r="W2722" t="b">
        <f t="shared" si="261"/>
        <v>1</v>
      </c>
      <c r="X2722" t="b">
        <f t="shared" si="262"/>
        <v>1</v>
      </c>
      <c r="Y2722"/>
      <c r="Z2722"/>
      <c r="AA2722"/>
      <c r="AF2722"/>
      <c r="AG2722"/>
      <c r="AH2722"/>
      <c r="AJ2722"/>
      <c r="AK2722"/>
      <c r="AL2722" t="b">
        <f t="shared" si="263"/>
        <v>1</v>
      </c>
      <c r="AM2722" t="b">
        <f t="shared" si="264"/>
        <v>1</v>
      </c>
      <c r="AN2722"/>
      <c r="AO2722"/>
      <c r="AP2722"/>
      <c r="AQ2722"/>
    </row>
    <row r="2723" spans="23:43" x14ac:dyDescent="0.25">
      <c r="W2723" t="b">
        <f t="shared" si="261"/>
        <v>1</v>
      </c>
      <c r="X2723" t="b">
        <f t="shared" si="262"/>
        <v>1</v>
      </c>
      <c r="Y2723"/>
      <c r="Z2723"/>
      <c r="AA2723"/>
      <c r="AF2723"/>
      <c r="AG2723"/>
      <c r="AH2723"/>
      <c r="AJ2723"/>
      <c r="AK2723"/>
      <c r="AL2723" t="b">
        <f t="shared" si="263"/>
        <v>1</v>
      </c>
      <c r="AM2723" t="b">
        <f t="shared" si="264"/>
        <v>1</v>
      </c>
      <c r="AN2723"/>
      <c r="AO2723"/>
      <c r="AP2723"/>
      <c r="AQ2723"/>
    </row>
    <row r="2724" spans="23:43" x14ac:dyDescent="0.25">
      <c r="W2724" t="b">
        <f t="shared" si="261"/>
        <v>1</v>
      </c>
      <c r="X2724" t="b">
        <f t="shared" si="262"/>
        <v>1</v>
      </c>
      <c r="Y2724"/>
      <c r="Z2724"/>
      <c r="AA2724"/>
      <c r="AF2724"/>
      <c r="AG2724"/>
      <c r="AH2724"/>
      <c r="AJ2724"/>
      <c r="AK2724"/>
      <c r="AL2724" t="b">
        <f t="shared" si="263"/>
        <v>1</v>
      </c>
      <c r="AM2724" t="b">
        <f t="shared" si="264"/>
        <v>1</v>
      </c>
      <c r="AN2724"/>
      <c r="AO2724"/>
      <c r="AP2724"/>
      <c r="AQ2724"/>
    </row>
    <row r="2725" spans="23:43" x14ac:dyDescent="0.25">
      <c r="W2725" t="b">
        <f t="shared" si="261"/>
        <v>1</v>
      </c>
      <c r="X2725" t="b">
        <f t="shared" si="262"/>
        <v>1</v>
      </c>
      <c r="Y2725"/>
      <c r="Z2725"/>
      <c r="AA2725"/>
      <c r="AF2725"/>
      <c r="AG2725"/>
      <c r="AH2725"/>
      <c r="AJ2725"/>
      <c r="AK2725"/>
      <c r="AL2725" t="b">
        <f t="shared" si="263"/>
        <v>1</v>
      </c>
      <c r="AM2725" t="b">
        <f t="shared" si="264"/>
        <v>1</v>
      </c>
      <c r="AN2725"/>
      <c r="AO2725"/>
      <c r="AP2725"/>
      <c r="AQ2725"/>
    </row>
    <row r="2726" spans="23:43" x14ac:dyDescent="0.25">
      <c r="W2726" t="b">
        <f t="shared" si="261"/>
        <v>1</v>
      </c>
      <c r="X2726" t="b">
        <f t="shared" si="262"/>
        <v>1</v>
      </c>
      <c r="Y2726"/>
      <c r="Z2726"/>
      <c r="AA2726"/>
      <c r="AF2726"/>
      <c r="AG2726"/>
      <c r="AH2726"/>
      <c r="AJ2726"/>
      <c r="AK2726"/>
      <c r="AL2726" t="b">
        <f t="shared" si="263"/>
        <v>1</v>
      </c>
      <c r="AM2726" t="b">
        <f t="shared" si="264"/>
        <v>1</v>
      </c>
      <c r="AN2726"/>
      <c r="AO2726"/>
      <c r="AP2726"/>
      <c r="AQ2726"/>
    </row>
    <row r="2727" spans="23:43" x14ac:dyDescent="0.25">
      <c r="W2727" t="b">
        <f t="shared" si="261"/>
        <v>1</v>
      </c>
      <c r="X2727" t="b">
        <f t="shared" si="262"/>
        <v>1</v>
      </c>
      <c r="Y2727"/>
      <c r="Z2727"/>
      <c r="AA2727"/>
      <c r="AF2727"/>
      <c r="AG2727"/>
      <c r="AH2727"/>
      <c r="AJ2727"/>
      <c r="AK2727"/>
      <c r="AL2727" t="b">
        <f t="shared" si="263"/>
        <v>1</v>
      </c>
      <c r="AM2727" t="b">
        <f t="shared" si="264"/>
        <v>1</v>
      </c>
      <c r="AN2727"/>
      <c r="AO2727"/>
      <c r="AP2727"/>
      <c r="AQ2727"/>
    </row>
    <row r="2728" spans="23:43" x14ac:dyDescent="0.25">
      <c r="W2728" t="b">
        <f t="shared" si="261"/>
        <v>1</v>
      </c>
      <c r="X2728" t="b">
        <f t="shared" si="262"/>
        <v>1</v>
      </c>
      <c r="Y2728"/>
      <c r="Z2728"/>
      <c r="AA2728"/>
      <c r="AF2728"/>
      <c r="AG2728"/>
      <c r="AH2728"/>
      <c r="AJ2728"/>
      <c r="AK2728"/>
      <c r="AL2728" t="b">
        <f t="shared" si="263"/>
        <v>1</v>
      </c>
      <c r="AM2728" t="b">
        <f t="shared" si="264"/>
        <v>1</v>
      </c>
      <c r="AN2728"/>
      <c r="AO2728"/>
      <c r="AP2728"/>
      <c r="AQ2728"/>
    </row>
    <row r="2729" spans="23:43" x14ac:dyDescent="0.25">
      <c r="W2729" t="b">
        <f t="shared" si="261"/>
        <v>1</v>
      </c>
      <c r="X2729" t="b">
        <f t="shared" si="262"/>
        <v>1</v>
      </c>
      <c r="Y2729"/>
      <c r="Z2729"/>
      <c r="AA2729"/>
      <c r="AF2729"/>
      <c r="AG2729"/>
      <c r="AH2729"/>
      <c r="AJ2729"/>
      <c r="AK2729"/>
      <c r="AL2729" t="b">
        <f t="shared" si="263"/>
        <v>1</v>
      </c>
      <c r="AM2729" t="b">
        <f t="shared" si="264"/>
        <v>1</v>
      </c>
      <c r="AN2729"/>
      <c r="AO2729"/>
      <c r="AP2729"/>
      <c r="AQ2729"/>
    </row>
    <row r="2730" spans="23:43" x14ac:dyDescent="0.25">
      <c r="W2730" t="b">
        <f t="shared" si="261"/>
        <v>1</v>
      </c>
      <c r="X2730" t="b">
        <f t="shared" si="262"/>
        <v>1</v>
      </c>
      <c r="Y2730"/>
      <c r="Z2730"/>
      <c r="AA2730"/>
      <c r="AF2730"/>
      <c r="AG2730"/>
      <c r="AH2730"/>
      <c r="AJ2730"/>
      <c r="AK2730"/>
      <c r="AL2730" t="b">
        <f t="shared" si="263"/>
        <v>1</v>
      </c>
      <c r="AM2730" t="b">
        <f t="shared" si="264"/>
        <v>1</v>
      </c>
      <c r="AN2730"/>
      <c r="AO2730"/>
      <c r="AP2730"/>
      <c r="AQ2730"/>
    </row>
    <row r="2731" spans="23:43" x14ac:dyDescent="0.25">
      <c r="W2731" t="b">
        <f t="shared" si="261"/>
        <v>1</v>
      </c>
      <c r="X2731" t="b">
        <f t="shared" si="262"/>
        <v>1</v>
      </c>
      <c r="Y2731"/>
      <c r="Z2731"/>
      <c r="AA2731"/>
      <c r="AF2731"/>
      <c r="AG2731"/>
      <c r="AH2731"/>
      <c r="AJ2731"/>
      <c r="AK2731"/>
      <c r="AL2731" t="b">
        <f t="shared" si="263"/>
        <v>1</v>
      </c>
      <c r="AM2731" t="b">
        <f t="shared" si="264"/>
        <v>1</v>
      </c>
      <c r="AN2731"/>
      <c r="AO2731"/>
      <c r="AP2731"/>
      <c r="AQ2731"/>
    </row>
    <row r="2732" spans="23:43" x14ac:dyDescent="0.25">
      <c r="W2732" t="b">
        <f t="shared" si="261"/>
        <v>1</v>
      </c>
      <c r="X2732" t="b">
        <f t="shared" si="262"/>
        <v>1</v>
      </c>
      <c r="Y2732"/>
      <c r="Z2732"/>
      <c r="AA2732"/>
      <c r="AF2732"/>
      <c r="AG2732"/>
      <c r="AH2732"/>
      <c r="AJ2732"/>
      <c r="AK2732"/>
      <c r="AL2732" t="b">
        <f t="shared" si="263"/>
        <v>1</v>
      </c>
      <c r="AM2732" t="b">
        <f t="shared" si="264"/>
        <v>1</v>
      </c>
      <c r="AN2732"/>
      <c r="AO2732"/>
      <c r="AP2732"/>
      <c r="AQ2732"/>
    </row>
    <row r="2733" spans="23:43" x14ac:dyDescent="0.25">
      <c r="W2733" t="b">
        <f t="shared" si="261"/>
        <v>1</v>
      </c>
      <c r="X2733" t="b">
        <f t="shared" si="262"/>
        <v>1</v>
      </c>
      <c r="Y2733"/>
      <c r="Z2733"/>
      <c r="AA2733"/>
      <c r="AF2733"/>
      <c r="AG2733"/>
      <c r="AH2733"/>
      <c r="AJ2733"/>
      <c r="AK2733"/>
      <c r="AL2733" t="b">
        <f t="shared" si="263"/>
        <v>1</v>
      </c>
      <c r="AM2733" t="b">
        <f t="shared" si="264"/>
        <v>1</v>
      </c>
      <c r="AN2733"/>
      <c r="AO2733"/>
      <c r="AP2733"/>
      <c r="AQ2733"/>
    </row>
    <row r="2734" spans="23:43" x14ac:dyDescent="0.25">
      <c r="W2734" t="b">
        <f t="shared" si="261"/>
        <v>1</v>
      </c>
      <c r="X2734" t="b">
        <f t="shared" si="262"/>
        <v>1</v>
      </c>
      <c r="Y2734"/>
      <c r="Z2734"/>
      <c r="AA2734"/>
      <c r="AF2734"/>
      <c r="AG2734"/>
      <c r="AH2734"/>
      <c r="AJ2734"/>
      <c r="AK2734"/>
      <c r="AL2734" t="b">
        <f t="shared" si="263"/>
        <v>1</v>
      </c>
      <c r="AM2734" t="b">
        <f t="shared" si="264"/>
        <v>1</v>
      </c>
      <c r="AN2734"/>
      <c r="AO2734"/>
      <c r="AP2734"/>
      <c r="AQ2734"/>
    </row>
    <row r="2735" spans="23:43" x14ac:dyDescent="0.25">
      <c r="W2735" t="b">
        <f t="shared" si="261"/>
        <v>1</v>
      </c>
      <c r="X2735" t="b">
        <f t="shared" si="262"/>
        <v>1</v>
      </c>
      <c r="Y2735"/>
      <c r="Z2735"/>
      <c r="AA2735"/>
      <c r="AF2735"/>
      <c r="AG2735"/>
      <c r="AH2735"/>
      <c r="AJ2735"/>
      <c r="AK2735"/>
      <c r="AL2735" t="b">
        <f t="shared" si="263"/>
        <v>1</v>
      </c>
      <c r="AM2735" t="b">
        <f t="shared" si="264"/>
        <v>1</v>
      </c>
      <c r="AN2735"/>
      <c r="AO2735"/>
      <c r="AP2735"/>
      <c r="AQ2735"/>
    </row>
    <row r="2736" spans="23:43" x14ac:dyDescent="0.25">
      <c r="W2736" t="b">
        <f t="shared" si="261"/>
        <v>1</v>
      </c>
      <c r="X2736" t="b">
        <f t="shared" si="262"/>
        <v>1</v>
      </c>
      <c r="Y2736"/>
      <c r="Z2736"/>
      <c r="AA2736"/>
      <c r="AF2736"/>
      <c r="AG2736"/>
      <c r="AH2736"/>
      <c r="AJ2736"/>
      <c r="AK2736"/>
      <c r="AL2736" t="b">
        <f t="shared" si="263"/>
        <v>1</v>
      </c>
      <c r="AM2736" t="b">
        <f t="shared" si="264"/>
        <v>1</v>
      </c>
      <c r="AN2736"/>
      <c r="AO2736"/>
      <c r="AP2736"/>
      <c r="AQ2736"/>
    </row>
    <row r="2737" spans="23:43" x14ac:dyDescent="0.25">
      <c r="W2737" t="b">
        <f t="shared" si="261"/>
        <v>1</v>
      </c>
      <c r="X2737" t="b">
        <f t="shared" si="262"/>
        <v>1</v>
      </c>
      <c r="Y2737"/>
      <c r="Z2737"/>
      <c r="AA2737"/>
      <c r="AF2737"/>
      <c r="AG2737"/>
      <c r="AH2737"/>
      <c r="AJ2737"/>
      <c r="AK2737"/>
      <c r="AL2737" t="b">
        <f t="shared" si="263"/>
        <v>1</v>
      </c>
      <c r="AM2737" t="b">
        <f t="shared" si="264"/>
        <v>1</v>
      </c>
      <c r="AN2737"/>
      <c r="AO2737"/>
      <c r="AP2737"/>
      <c r="AQ2737"/>
    </row>
    <row r="2738" spans="23:43" x14ac:dyDescent="0.25">
      <c r="W2738" t="b">
        <f t="shared" si="261"/>
        <v>1</v>
      </c>
      <c r="X2738" t="b">
        <f t="shared" si="262"/>
        <v>1</v>
      </c>
      <c r="Y2738"/>
      <c r="Z2738"/>
      <c r="AA2738"/>
      <c r="AF2738"/>
      <c r="AG2738"/>
      <c r="AH2738"/>
      <c r="AJ2738"/>
      <c r="AK2738"/>
      <c r="AL2738" t="b">
        <f t="shared" si="263"/>
        <v>1</v>
      </c>
      <c r="AM2738" t="b">
        <f t="shared" si="264"/>
        <v>1</v>
      </c>
      <c r="AN2738"/>
      <c r="AO2738"/>
      <c r="AP2738"/>
      <c r="AQ2738"/>
    </row>
    <row r="2739" spans="23:43" x14ac:dyDescent="0.25">
      <c r="W2739" t="b">
        <f t="shared" si="261"/>
        <v>1</v>
      </c>
      <c r="X2739" t="b">
        <f t="shared" si="262"/>
        <v>1</v>
      </c>
      <c r="Y2739"/>
      <c r="Z2739"/>
      <c r="AA2739"/>
      <c r="AF2739"/>
      <c r="AG2739"/>
      <c r="AH2739"/>
      <c r="AJ2739"/>
      <c r="AK2739"/>
      <c r="AL2739" t="b">
        <f t="shared" si="263"/>
        <v>1</v>
      </c>
      <c r="AM2739" t="b">
        <f t="shared" si="264"/>
        <v>1</v>
      </c>
      <c r="AN2739"/>
      <c r="AO2739"/>
      <c r="AP2739"/>
      <c r="AQ2739"/>
    </row>
    <row r="2740" spans="23:43" x14ac:dyDescent="0.25">
      <c r="W2740" t="b">
        <f t="shared" si="261"/>
        <v>1</v>
      </c>
      <c r="X2740" t="b">
        <f t="shared" si="262"/>
        <v>1</v>
      </c>
      <c r="Y2740"/>
      <c r="Z2740"/>
      <c r="AA2740"/>
      <c r="AF2740"/>
      <c r="AG2740"/>
      <c r="AH2740"/>
      <c r="AJ2740"/>
      <c r="AK2740"/>
      <c r="AL2740" t="b">
        <f t="shared" si="263"/>
        <v>1</v>
      </c>
      <c r="AM2740" t="b">
        <f t="shared" si="264"/>
        <v>1</v>
      </c>
      <c r="AN2740"/>
      <c r="AO2740"/>
      <c r="AP2740"/>
      <c r="AQ2740"/>
    </row>
    <row r="2741" spans="23:43" x14ac:dyDescent="0.25">
      <c r="W2741" t="b">
        <f t="shared" si="261"/>
        <v>1</v>
      </c>
      <c r="X2741" t="b">
        <f t="shared" si="262"/>
        <v>1</v>
      </c>
      <c r="Y2741"/>
      <c r="Z2741"/>
      <c r="AA2741"/>
      <c r="AF2741"/>
      <c r="AG2741"/>
      <c r="AH2741"/>
      <c r="AJ2741"/>
      <c r="AK2741"/>
      <c r="AL2741" t="b">
        <f t="shared" si="263"/>
        <v>1</v>
      </c>
      <c r="AM2741" t="b">
        <f t="shared" si="264"/>
        <v>1</v>
      </c>
      <c r="AN2741"/>
      <c r="AO2741"/>
      <c r="AP2741"/>
      <c r="AQ2741"/>
    </row>
    <row r="2742" spans="23:43" x14ac:dyDescent="0.25">
      <c r="W2742" t="b">
        <f t="shared" si="261"/>
        <v>1</v>
      </c>
      <c r="X2742" t="b">
        <f t="shared" si="262"/>
        <v>1</v>
      </c>
      <c r="Y2742"/>
      <c r="Z2742"/>
      <c r="AA2742"/>
      <c r="AF2742"/>
      <c r="AG2742"/>
      <c r="AH2742"/>
      <c r="AJ2742"/>
      <c r="AK2742"/>
      <c r="AL2742" t="b">
        <f t="shared" si="263"/>
        <v>1</v>
      </c>
      <c r="AM2742" t="b">
        <f t="shared" si="264"/>
        <v>1</v>
      </c>
      <c r="AN2742"/>
      <c r="AO2742"/>
      <c r="AP2742"/>
      <c r="AQ2742"/>
    </row>
    <row r="2743" spans="23:43" x14ac:dyDescent="0.25">
      <c r="W2743" t="b">
        <f t="shared" si="261"/>
        <v>1</v>
      </c>
      <c r="X2743" t="b">
        <f t="shared" si="262"/>
        <v>1</v>
      </c>
      <c r="Y2743"/>
      <c r="Z2743"/>
      <c r="AA2743"/>
      <c r="AF2743"/>
      <c r="AG2743"/>
      <c r="AH2743"/>
      <c r="AJ2743"/>
      <c r="AK2743"/>
      <c r="AL2743" t="b">
        <f t="shared" si="263"/>
        <v>1</v>
      </c>
      <c r="AM2743" t="b">
        <f t="shared" si="264"/>
        <v>1</v>
      </c>
      <c r="AN2743"/>
      <c r="AO2743"/>
      <c r="AP2743"/>
      <c r="AQ2743"/>
    </row>
    <row r="2744" spans="23:43" x14ac:dyDescent="0.25">
      <c r="W2744" t="b">
        <f t="shared" si="261"/>
        <v>1</v>
      </c>
      <c r="X2744" t="b">
        <f t="shared" si="262"/>
        <v>1</v>
      </c>
      <c r="Y2744"/>
      <c r="Z2744"/>
      <c r="AA2744"/>
      <c r="AF2744"/>
      <c r="AG2744"/>
      <c r="AH2744"/>
      <c r="AJ2744"/>
      <c r="AK2744"/>
      <c r="AL2744" t="b">
        <f t="shared" si="263"/>
        <v>1</v>
      </c>
      <c r="AM2744" t="b">
        <f t="shared" si="264"/>
        <v>1</v>
      </c>
      <c r="AN2744"/>
      <c r="AO2744"/>
      <c r="AP2744"/>
      <c r="AQ2744"/>
    </row>
    <row r="2745" spans="23:43" x14ac:dyDescent="0.25">
      <c r="W2745" t="b">
        <f t="shared" si="261"/>
        <v>1</v>
      </c>
      <c r="X2745" t="b">
        <f t="shared" si="262"/>
        <v>1</v>
      </c>
      <c r="Y2745"/>
      <c r="Z2745"/>
      <c r="AA2745"/>
      <c r="AF2745"/>
      <c r="AG2745"/>
      <c r="AH2745"/>
      <c r="AJ2745"/>
      <c r="AK2745"/>
      <c r="AL2745" t="b">
        <f t="shared" si="263"/>
        <v>1</v>
      </c>
      <c r="AM2745" t="b">
        <f t="shared" si="264"/>
        <v>1</v>
      </c>
      <c r="AN2745"/>
      <c r="AO2745"/>
      <c r="AP2745"/>
      <c r="AQ2745"/>
    </row>
    <row r="2746" spans="23:43" x14ac:dyDescent="0.25">
      <c r="W2746" t="b">
        <f t="shared" si="261"/>
        <v>1</v>
      </c>
      <c r="X2746" t="b">
        <f t="shared" si="262"/>
        <v>1</v>
      </c>
      <c r="Y2746"/>
      <c r="Z2746"/>
      <c r="AA2746"/>
      <c r="AF2746"/>
      <c r="AG2746"/>
      <c r="AH2746"/>
      <c r="AJ2746"/>
      <c r="AK2746"/>
      <c r="AL2746" t="b">
        <f t="shared" si="263"/>
        <v>1</v>
      </c>
      <c r="AM2746" t="b">
        <f t="shared" si="264"/>
        <v>1</v>
      </c>
      <c r="AN2746"/>
      <c r="AO2746"/>
      <c r="AP2746"/>
      <c r="AQ2746"/>
    </row>
    <row r="2747" spans="23:43" x14ac:dyDescent="0.25">
      <c r="W2747" t="b">
        <f t="shared" si="261"/>
        <v>1</v>
      </c>
      <c r="X2747" t="b">
        <f t="shared" si="262"/>
        <v>1</v>
      </c>
      <c r="Y2747"/>
      <c r="Z2747"/>
      <c r="AA2747"/>
      <c r="AF2747"/>
      <c r="AG2747"/>
      <c r="AH2747"/>
      <c r="AJ2747"/>
      <c r="AK2747"/>
      <c r="AL2747" t="b">
        <f t="shared" si="263"/>
        <v>1</v>
      </c>
      <c r="AM2747" t="b">
        <f t="shared" si="264"/>
        <v>1</v>
      </c>
      <c r="AN2747"/>
      <c r="AO2747"/>
      <c r="AP2747"/>
      <c r="AQ2747"/>
    </row>
    <row r="2748" spans="23:43" x14ac:dyDescent="0.25">
      <c r="W2748" t="b">
        <f t="shared" si="261"/>
        <v>1</v>
      </c>
      <c r="X2748" t="b">
        <f t="shared" si="262"/>
        <v>1</v>
      </c>
      <c r="Y2748"/>
      <c r="Z2748"/>
      <c r="AA2748"/>
      <c r="AF2748"/>
      <c r="AG2748"/>
      <c r="AH2748"/>
      <c r="AJ2748"/>
      <c r="AK2748"/>
      <c r="AL2748" t="b">
        <f t="shared" si="263"/>
        <v>1</v>
      </c>
      <c r="AM2748" t="b">
        <f t="shared" si="264"/>
        <v>1</v>
      </c>
      <c r="AN2748"/>
      <c r="AO2748"/>
      <c r="AP2748"/>
      <c r="AQ2748"/>
    </row>
    <row r="2749" spans="23:43" x14ac:dyDescent="0.25">
      <c r="W2749" t="b">
        <f t="shared" si="261"/>
        <v>1</v>
      </c>
      <c r="X2749" t="b">
        <f t="shared" si="262"/>
        <v>1</v>
      </c>
      <c r="Y2749"/>
      <c r="Z2749"/>
      <c r="AA2749"/>
      <c r="AF2749"/>
      <c r="AG2749"/>
      <c r="AH2749"/>
      <c r="AJ2749"/>
      <c r="AK2749"/>
      <c r="AL2749" t="b">
        <f t="shared" si="263"/>
        <v>1</v>
      </c>
      <c r="AM2749" t="b">
        <f t="shared" si="264"/>
        <v>1</v>
      </c>
      <c r="AN2749"/>
      <c r="AO2749"/>
      <c r="AP2749"/>
      <c r="AQ2749"/>
    </row>
    <row r="2750" spans="23:43" x14ac:dyDescent="0.25">
      <c r="W2750" t="b">
        <f t="shared" si="261"/>
        <v>1</v>
      </c>
      <c r="X2750" t="b">
        <f t="shared" si="262"/>
        <v>1</v>
      </c>
      <c r="Y2750"/>
      <c r="Z2750"/>
      <c r="AA2750"/>
      <c r="AF2750"/>
      <c r="AG2750"/>
      <c r="AH2750"/>
      <c r="AJ2750"/>
      <c r="AK2750"/>
      <c r="AL2750" t="b">
        <f t="shared" si="263"/>
        <v>1</v>
      </c>
      <c r="AM2750" t="b">
        <f t="shared" si="264"/>
        <v>1</v>
      </c>
      <c r="AN2750"/>
      <c r="AO2750"/>
      <c r="AP2750"/>
      <c r="AQ2750"/>
    </row>
    <row r="2751" spans="23:43" x14ac:dyDescent="0.25">
      <c r="W2751" t="b">
        <f t="shared" si="261"/>
        <v>1</v>
      </c>
      <c r="X2751" t="b">
        <f t="shared" si="262"/>
        <v>1</v>
      </c>
      <c r="Y2751"/>
      <c r="Z2751"/>
      <c r="AA2751"/>
      <c r="AF2751"/>
      <c r="AG2751"/>
      <c r="AH2751"/>
      <c r="AJ2751"/>
      <c r="AK2751"/>
      <c r="AL2751" t="b">
        <f t="shared" si="263"/>
        <v>1</v>
      </c>
      <c r="AM2751" t="b">
        <f t="shared" si="264"/>
        <v>1</v>
      </c>
      <c r="AN2751"/>
      <c r="AO2751"/>
      <c r="AP2751"/>
      <c r="AQ2751"/>
    </row>
    <row r="2752" spans="23:43" x14ac:dyDescent="0.25">
      <c r="W2752" t="b">
        <f t="shared" si="261"/>
        <v>1</v>
      </c>
      <c r="X2752" t="b">
        <f t="shared" si="262"/>
        <v>1</v>
      </c>
      <c r="Y2752"/>
      <c r="Z2752"/>
      <c r="AA2752"/>
      <c r="AF2752"/>
      <c r="AG2752"/>
      <c r="AH2752"/>
      <c r="AJ2752"/>
      <c r="AK2752"/>
      <c r="AL2752" t="b">
        <f t="shared" si="263"/>
        <v>1</v>
      </c>
      <c r="AM2752" t="b">
        <f t="shared" si="264"/>
        <v>1</v>
      </c>
      <c r="AN2752"/>
      <c r="AO2752"/>
      <c r="AP2752"/>
      <c r="AQ2752"/>
    </row>
    <row r="2753" spans="23:43" x14ac:dyDescent="0.25">
      <c r="W2753" t="b">
        <f t="shared" si="261"/>
        <v>1</v>
      </c>
      <c r="X2753" t="b">
        <f t="shared" si="262"/>
        <v>1</v>
      </c>
      <c r="Y2753"/>
      <c r="Z2753"/>
      <c r="AA2753"/>
      <c r="AF2753"/>
      <c r="AG2753"/>
      <c r="AH2753"/>
      <c r="AJ2753"/>
      <c r="AK2753"/>
      <c r="AL2753" t="b">
        <f t="shared" si="263"/>
        <v>1</v>
      </c>
      <c r="AM2753" t="b">
        <f t="shared" si="264"/>
        <v>1</v>
      </c>
      <c r="AN2753"/>
      <c r="AO2753"/>
      <c r="AP2753"/>
      <c r="AQ2753"/>
    </row>
    <row r="2754" spans="23:43" x14ac:dyDescent="0.25">
      <c r="W2754" t="b">
        <f t="shared" si="261"/>
        <v>1</v>
      </c>
      <c r="X2754" t="b">
        <f t="shared" si="262"/>
        <v>1</v>
      </c>
      <c r="Y2754"/>
      <c r="Z2754"/>
      <c r="AA2754"/>
      <c r="AF2754"/>
      <c r="AG2754"/>
      <c r="AH2754"/>
      <c r="AJ2754"/>
      <c r="AK2754"/>
      <c r="AL2754" t="b">
        <f t="shared" si="263"/>
        <v>1</v>
      </c>
      <c r="AM2754" t="b">
        <f t="shared" si="264"/>
        <v>1</v>
      </c>
      <c r="AN2754"/>
      <c r="AO2754"/>
      <c r="AP2754"/>
      <c r="AQ2754"/>
    </row>
    <row r="2755" spans="23:43" x14ac:dyDescent="0.25">
      <c r="W2755" t="b">
        <f t="shared" si="261"/>
        <v>1</v>
      </c>
      <c r="X2755" t="b">
        <f t="shared" si="262"/>
        <v>1</v>
      </c>
      <c r="Y2755"/>
      <c r="Z2755"/>
      <c r="AA2755"/>
      <c r="AF2755"/>
      <c r="AG2755"/>
      <c r="AH2755"/>
      <c r="AJ2755"/>
      <c r="AK2755"/>
      <c r="AL2755" t="b">
        <f t="shared" si="263"/>
        <v>1</v>
      </c>
      <c r="AM2755" t="b">
        <f t="shared" si="264"/>
        <v>1</v>
      </c>
      <c r="AN2755"/>
      <c r="AO2755"/>
      <c r="AP2755"/>
      <c r="AQ2755"/>
    </row>
    <row r="2756" spans="23:43" x14ac:dyDescent="0.25">
      <c r="W2756" t="b">
        <f t="shared" si="261"/>
        <v>1</v>
      </c>
      <c r="X2756" t="b">
        <f t="shared" si="262"/>
        <v>1</v>
      </c>
      <c r="Y2756"/>
      <c r="Z2756"/>
      <c r="AA2756"/>
      <c r="AF2756"/>
      <c r="AG2756"/>
      <c r="AH2756"/>
      <c r="AJ2756"/>
      <c r="AK2756"/>
      <c r="AL2756" t="b">
        <f t="shared" si="263"/>
        <v>1</v>
      </c>
      <c r="AM2756" t="b">
        <f t="shared" si="264"/>
        <v>1</v>
      </c>
      <c r="AN2756"/>
      <c r="AO2756"/>
      <c r="AP2756"/>
      <c r="AQ2756"/>
    </row>
    <row r="2757" spans="23:43" x14ac:dyDescent="0.25">
      <c r="W2757" t="b">
        <f t="shared" si="261"/>
        <v>1</v>
      </c>
      <c r="X2757" t="b">
        <f t="shared" si="262"/>
        <v>1</v>
      </c>
      <c r="Y2757"/>
      <c r="Z2757"/>
      <c r="AA2757"/>
      <c r="AF2757"/>
      <c r="AG2757"/>
      <c r="AH2757"/>
      <c r="AJ2757"/>
      <c r="AK2757"/>
      <c r="AL2757" t="b">
        <f t="shared" si="263"/>
        <v>1</v>
      </c>
      <c r="AM2757" t="b">
        <f t="shared" si="264"/>
        <v>1</v>
      </c>
      <c r="AN2757"/>
      <c r="AO2757"/>
      <c r="AP2757"/>
      <c r="AQ2757"/>
    </row>
    <row r="2758" spans="23:43" x14ac:dyDescent="0.25">
      <c r="W2758" t="b">
        <f t="shared" si="261"/>
        <v>1</v>
      </c>
      <c r="X2758" t="b">
        <f t="shared" si="262"/>
        <v>1</v>
      </c>
      <c r="Y2758"/>
      <c r="Z2758"/>
      <c r="AA2758"/>
      <c r="AF2758"/>
      <c r="AG2758"/>
      <c r="AH2758"/>
      <c r="AJ2758"/>
      <c r="AK2758"/>
      <c r="AL2758" t="b">
        <f t="shared" si="263"/>
        <v>1</v>
      </c>
      <c r="AM2758" t="b">
        <f t="shared" si="264"/>
        <v>1</v>
      </c>
      <c r="AN2758"/>
      <c r="AO2758"/>
      <c r="AP2758"/>
      <c r="AQ2758"/>
    </row>
    <row r="2759" spans="23:43" x14ac:dyDescent="0.25">
      <c r="W2759" t="b">
        <f t="shared" si="261"/>
        <v>1</v>
      </c>
      <c r="X2759" t="b">
        <f t="shared" si="262"/>
        <v>1</v>
      </c>
      <c r="Y2759"/>
      <c r="Z2759"/>
      <c r="AA2759"/>
      <c r="AF2759"/>
      <c r="AG2759"/>
      <c r="AH2759"/>
      <c r="AJ2759"/>
      <c r="AK2759"/>
      <c r="AL2759" t="b">
        <f t="shared" si="263"/>
        <v>1</v>
      </c>
      <c r="AM2759" t="b">
        <f t="shared" si="264"/>
        <v>1</v>
      </c>
      <c r="AN2759"/>
      <c r="AO2759"/>
      <c r="AP2759"/>
      <c r="AQ2759"/>
    </row>
    <row r="2760" spans="23:43" x14ac:dyDescent="0.25">
      <c r="W2760" t="b">
        <f t="shared" si="261"/>
        <v>1</v>
      </c>
      <c r="X2760" t="b">
        <f t="shared" si="262"/>
        <v>1</v>
      </c>
      <c r="Y2760"/>
      <c r="Z2760"/>
      <c r="AA2760"/>
      <c r="AF2760"/>
      <c r="AG2760"/>
      <c r="AH2760"/>
      <c r="AJ2760"/>
      <c r="AK2760"/>
      <c r="AL2760" t="b">
        <f t="shared" si="263"/>
        <v>1</v>
      </c>
      <c r="AM2760" t="b">
        <f t="shared" si="264"/>
        <v>1</v>
      </c>
      <c r="AN2760"/>
      <c r="AO2760"/>
      <c r="AP2760"/>
      <c r="AQ2760"/>
    </row>
    <row r="2761" spans="23:43" x14ac:dyDescent="0.25">
      <c r="W2761" t="b">
        <f t="shared" si="261"/>
        <v>1</v>
      </c>
      <c r="X2761" t="b">
        <f t="shared" si="262"/>
        <v>1</v>
      </c>
      <c r="Y2761"/>
      <c r="Z2761"/>
      <c r="AA2761"/>
      <c r="AF2761"/>
      <c r="AG2761"/>
      <c r="AH2761"/>
      <c r="AJ2761"/>
      <c r="AK2761"/>
      <c r="AL2761" t="b">
        <f t="shared" si="263"/>
        <v>1</v>
      </c>
      <c r="AM2761" t="b">
        <f t="shared" si="264"/>
        <v>1</v>
      </c>
      <c r="AN2761"/>
      <c r="AO2761"/>
      <c r="AP2761"/>
      <c r="AQ2761"/>
    </row>
    <row r="2762" spans="23:43" x14ac:dyDescent="0.25">
      <c r="W2762" t="b">
        <f t="shared" si="261"/>
        <v>1</v>
      </c>
      <c r="X2762" t="b">
        <f t="shared" si="262"/>
        <v>1</v>
      </c>
      <c r="Y2762"/>
      <c r="Z2762"/>
      <c r="AA2762"/>
      <c r="AF2762"/>
      <c r="AG2762"/>
      <c r="AH2762"/>
      <c r="AJ2762"/>
      <c r="AK2762"/>
      <c r="AL2762" t="b">
        <f t="shared" si="263"/>
        <v>1</v>
      </c>
      <c r="AM2762" t="b">
        <f t="shared" si="264"/>
        <v>1</v>
      </c>
      <c r="AN2762"/>
      <c r="AO2762"/>
      <c r="AP2762"/>
      <c r="AQ2762"/>
    </row>
    <row r="2763" spans="23:43" x14ac:dyDescent="0.25">
      <c r="W2763" t="b">
        <f t="shared" si="261"/>
        <v>1</v>
      </c>
      <c r="X2763" t="b">
        <f t="shared" si="262"/>
        <v>1</v>
      </c>
      <c r="Y2763"/>
      <c r="Z2763"/>
      <c r="AA2763"/>
      <c r="AF2763"/>
      <c r="AG2763"/>
      <c r="AH2763"/>
      <c r="AJ2763"/>
      <c r="AK2763"/>
      <c r="AL2763" t="b">
        <f t="shared" si="263"/>
        <v>1</v>
      </c>
      <c r="AM2763" t="b">
        <f t="shared" si="264"/>
        <v>1</v>
      </c>
      <c r="AN2763"/>
      <c r="AO2763"/>
      <c r="AP2763"/>
      <c r="AQ2763"/>
    </row>
    <row r="2764" spans="23:43" x14ac:dyDescent="0.25">
      <c r="W2764" t="b">
        <f t="shared" ref="W2764:W2827" si="265">IF(AND(U2764&lt;&gt;"",U2764&lt;&gt;"Grand Total",U2764&lt;&gt;"(blank)"),GETPIVOTDATA("Facility CCN",$U$10,"Facility CCN",U2764)=1,TRUE)</f>
        <v>1</v>
      </c>
      <c r="X2764" t="b">
        <f t="shared" ref="X2764:X2827" si="266">IF(AND(U2764&lt;&gt;"",U2764&lt;&gt;"Grand Total",U2764&lt;&gt;"(blank)"),LEN(U2764)=6,TRUE)</f>
        <v>1</v>
      </c>
      <c r="Y2764"/>
      <c r="Z2764"/>
      <c r="AA2764"/>
      <c r="AF2764"/>
      <c r="AG2764"/>
      <c r="AH2764"/>
      <c r="AJ2764"/>
      <c r="AK2764"/>
      <c r="AL2764" t="b">
        <f t="shared" ref="AL2764:AL2827" si="267">IF(AND(AJ2764&lt;&gt;"",AJ2764&lt;&gt;"Grand Total",AJ2764&lt;&gt;"(blank)"),GETPIVOTDATA("Provider NPI",$AJ$10,"Provider NPI",AJ2764)=1,TRUE)</f>
        <v>1</v>
      </c>
      <c r="AM2764" t="b">
        <f t="shared" ref="AM2764:AM2827" si="268">IF(AND(AJ2764&lt;&gt;"",AJ2764&lt;&gt;"Grand Total",AJ2764&lt;&gt;"(blank)"),LEN(AJ2764)=10,TRUE)</f>
        <v>1</v>
      </c>
      <c r="AN2764"/>
      <c r="AO2764"/>
      <c r="AP2764"/>
      <c r="AQ2764"/>
    </row>
    <row r="2765" spans="23:43" x14ac:dyDescent="0.25">
      <c r="W2765" t="b">
        <f t="shared" si="265"/>
        <v>1</v>
      </c>
      <c r="X2765" t="b">
        <f t="shared" si="266"/>
        <v>1</v>
      </c>
      <c r="Y2765"/>
      <c r="Z2765"/>
      <c r="AA2765"/>
      <c r="AF2765"/>
      <c r="AG2765"/>
      <c r="AH2765"/>
      <c r="AJ2765"/>
      <c r="AK2765"/>
      <c r="AL2765" t="b">
        <f t="shared" si="267"/>
        <v>1</v>
      </c>
      <c r="AM2765" t="b">
        <f t="shared" si="268"/>
        <v>1</v>
      </c>
      <c r="AN2765"/>
      <c r="AO2765"/>
      <c r="AP2765"/>
      <c r="AQ2765"/>
    </row>
    <row r="2766" spans="23:43" x14ac:dyDescent="0.25">
      <c r="W2766" t="b">
        <f t="shared" si="265"/>
        <v>1</v>
      </c>
      <c r="X2766" t="b">
        <f t="shared" si="266"/>
        <v>1</v>
      </c>
      <c r="Y2766"/>
      <c r="Z2766"/>
      <c r="AA2766"/>
      <c r="AF2766"/>
      <c r="AG2766"/>
      <c r="AH2766"/>
      <c r="AJ2766"/>
      <c r="AK2766"/>
      <c r="AL2766" t="b">
        <f t="shared" si="267"/>
        <v>1</v>
      </c>
      <c r="AM2766" t="b">
        <f t="shared" si="268"/>
        <v>1</v>
      </c>
      <c r="AN2766"/>
      <c r="AO2766"/>
      <c r="AP2766"/>
      <c r="AQ2766"/>
    </row>
    <row r="2767" spans="23:43" x14ac:dyDescent="0.25">
      <c r="W2767" t="b">
        <f t="shared" si="265"/>
        <v>1</v>
      </c>
      <c r="X2767" t="b">
        <f t="shared" si="266"/>
        <v>1</v>
      </c>
      <c r="Y2767"/>
      <c r="Z2767"/>
      <c r="AA2767"/>
      <c r="AF2767"/>
      <c r="AG2767"/>
      <c r="AH2767"/>
      <c r="AJ2767"/>
      <c r="AK2767"/>
      <c r="AL2767" t="b">
        <f t="shared" si="267"/>
        <v>1</v>
      </c>
      <c r="AM2767" t="b">
        <f t="shared" si="268"/>
        <v>1</v>
      </c>
      <c r="AN2767"/>
      <c r="AO2767"/>
      <c r="AP2767"/>
      <c r="AQ2767"/>
    </row>
    <row r="2768" spans="23:43" x14ac:dyDescent="0.25">
      <c r="W2768" t="b">
        <f t="shared" si="265"/>
        <v>1</v>
      </c>
      <c r="X2768" t="b">
        <f t="shared" si="266"/>
        <v>1</v>
      </c>
      <c r="Y2768"/>
      <c r="Z2768"/>
      <c r="AA2768"/>
      <c r="AF2768"/>
      <c r="AG2768"/>
      <c r="AH2768"/>
      <c r="AJ2768"/>
      <c r="AK2768"/>
      <c r="AL2768" t="b">
        <f t="shared" si="267"/>
        <v>1</v>
      </c>
      <c r="AM2768" t="b">
        <f t="shared" si="268"/>
        <v>1</v>
      </c>
      <c r="AN2768"/>
      <c r="AO2768"/>
      <c r="AP2768"/>
      <c r="AQ2768"/>
    </row>
    <row r="2769" spans="23:43" x14ac:dyDescent="0.25">
      <c r="W2769" t="b">
        <f t="shared" si="265"/>
        <v>1</v>
      </c>
      <c r="X2769" t="b">
        <f t="shared" si="266"/>
        <v>1</v>
      </c>
      <c r="Y2769"/>
      <c r="Z2769"/>
      <c r="AA2769"/>
      <c r="AF2769"/>
      <c r="AG2769"/>
      <c r="AH2769"/>
      <c r="AJ2769"/>
      <c r="AK2769"/>
      <c r="AL2769" t="b">
        <f t="shared" si="267"/>
        <v>1</v>
      </c>
      <c r="AM2769" t="b">
        <f t="shared" si="268"/>
        <v>1</v>
      </c>
      <c r="AN2769"/>
      <c r="AO2769"/>
      <c r="AP2769"/>
      <c r="AQ2769"/>
    </row>
    <row r="2770" spans="23:43" x14ac:dyDescent="0.25">
      <c r="W2770" t="b">
        <f t="shared" si="265"/>
        <v>1</v>
      </c>
      <c r="X2770" t="b">
        <f t="shared" si="266"/>
        <v>1</v>
      </c>
      <c r="Y2770"/>
      <c r="Z2770"/>
      <c r="AA2770"/>
      <c r="AF2770"/>
      <c r="AG2770"/>
      <c r="AH2770"/>
      <c r="AJ2770"/>
      <c r="AK2770"/>
      <c r="AL2770" t="b">
        <f t="shared" si="267"/>
        <v>1</v>
      </c>
      <c r="AM2770" t="b">
        <f t="shared" si="268"/>
        <v>1</v>
      </c>
      <c r="AN2770"/>
      <c r="AO2770"/>
      <c r="AP2770"/>
      <c r="AQ2770"/>
    </row>
    <row r="2771" spans="23:43" x14ac:dyDescent="0.25">
      <c r="W2771" t="b">
        <f t="shared" si="265"/>
        <v>1</v>
      </c>
      <c r="X2771" t="b">
        <f t="shared" si="266"/>
        <v>1</v>
      </c>
      <c r="Y2771"/>
      <c r="Z2771"/>
      <c r="AA2771"/>
      <c r="AF2771"/>
      <c r="AG2771"/>
      <c r="AH2771"/>
      <c r="AJ2771"/>
      <c r="AK2771"/>
      <c r="AL2771" t="b">
        <f t="shared" si="267"/>
        <v>1</v>
      </c>
      <c r="AM2771" t="b">
        <f t="shared" si="268"/>
        <v>1</v>
      </c>
      <c r="AN2771"/>
      <c r="AO2771"/>
      <c r="AP2771"/>
      <c r="AQ2771"/>
    </row>
    <row r="2772" spans="23:43" x14ac:dyDescent="0.25">
      <c r="W2772" t="b">
        <f t="shared" si="265"/>
        <v>1</v>
      </c>
      <c r="X2772" t="b">
        <f t="shared" si="266"/>
        <v>1</v>
      </c>
      <c r="Y2772"/>
      <c r="Z2772"/>
      <c r="AA2772"/>
      <c r="AF2772"/>
      <c r="AG2772"/>
      <c r="AH2772"/>
      <c r="AJ2772"/>
      <c r="AK2772"/>
      <c r="AL2772" t="b">
        <f t="shared" si="267"/>
        <v>1</v>
      </c>
      <c r="AM2772" t="b">
        <f t="shared" si="268"/>
        <v>1</v>
      </c>
      <c r="AN2772"/>
      <c r="AO2772"/>
      <c r="AP2772"/>
      <c r="AQ2772"/>
    </row>
    <row r="2773" spans="23:43" x14ac:dyDescent="0.25">
      <c r="W2773" t="b">
        <f t="shared" si="265"/>
        <v>1</v>
      </c>
      <c r="X2773" t="b">
        <f t="shared" si="266"/>
        <v>1</v>
      </c>
      <c r="Y2773"/>
      <c r="Z2773"/>
      <c r="AA2773"/>
      <c r="AF2773"/>
      <c r="AG2773"/>
      <c r="AH2773"/>
      <c r="AJ2773"/>
      <c r="AK2773"/>
      <c r="AL2773" t="b">
        <f t="shared" si="267"/>
        <v>1</v>
      </c>
      <c r="AM2773" t="b">
        <f t="shared" si="268"/>
        <v>1</v>
      </c>
      <c r="AN2773"/>
      <c r="AO2773"/>
      <c r="AP2773"/>
      <c r="AQ2773"/>
    </row>
    <row r="2774" spans="23:43" x14ac:dyDescent="0.25">
      <c r="W2774" t="b">
        <f t="shared" si="265"/>
        <v>1</v>
      </c>
      <c r="X2774" t="b">
        <f t="shared" si="266"/>
        <v>1</v>
      </c>
      <c r="Y2774"/>
      <c r="Z2774"/>
      <c r="AA2774"/>
      <c r="AF2774"/>
      <c r="AG2774"/>
      <c r="AH2774"/>
      <c r="AJ2774"/>
      <c r="AK2774"/>
      <c r="AL2774" t="b">
        <f t="shared" si="267"/>
        <v>1</v>
      </c>
      <c r="AM2774" t="b">
        <f t="shared" si="268"/>
        <v>1</v>
      </c>
      <c r="AN2774"/>
      <c r="AO2774"/>
      <c r="AP2774"/>
      <c r="AQ2774"/>
    </row>
    <row r="2775" spans="23:43" x14ac:dyDescent="0.25">
      <c r="W2775" t="b">
        <f t="shared" si="265"/>
        <v>1</v>
      </c>
      <c r="X2775" t="b">
        <f t="shared" si="266"/>
        <v>1</v>
      </c>
      <c r="Y2775"/>
      <c r="Z2775"/>
      <c r="AA2775"/>
      <c r="AF2775"/>
      <c r="AG2775"/>
      <c r="AH2775"/>
      <c r="AJ2775"/>
      <c r="AK2775"/>
      <c r="AL2775" t="b">
        <f t="shared" si="267"/>
        <v>1</v>
      </c>
      <c r="AM2775" t="b">
        <f t="shared" si="268"/>
        <v>1</v>
      </c>
      <c r="AN2775"/>
      <c r="AO2775"/>
      <c r="AP2775"/>
      <c r="AQ2775"/>
    </row>
    <row r="2776" spans="23:43" x14ac:dyDescent="0.25">
      <c r="W2776" t="b">
        <f t="shared" si="265"/>
        <v>1</v>
      </c>
      <c r="X2776" t="b">
        <f t="shared" si="266"/>
        <v>1</v>
      </c>
      <c r="Y2776"/>
      <c r="Z2776"/>
      <c r="AA2776"/>
      <c r="AF2776"/>
      <c r="AG2776"/>
      <c r="AH2776"/>
      <c r="AJ2776"/>
      <c r="AK2776"/>
      <c r="AL2776" t="b">
        <f t="shared" si="267"/>
        <v>1</v>
      </c>
      <c r="AM2776" t="b">
        <f t="shared" si="268"/>
        <v>1</v>
      </c>
      <c r="AN2776"/>
      <c r="AO2776"/>
      <c r="AP2776"/>
      <c r="AQ2776"/>
    </row>
    <row r="2777" spans="23:43" x14ac:dyDescent="0.25">
      <c r="W2777" t="b">
        <f t="shared" si="265"/>
        <v>1</v>
      </c>
      <c r="X2777" t="b">
        <f t="shared" si="266"/>
        <v>1</v>
      </c>
      <c r="Y2777"/>
      <c r="Z2777"/>
      <c r="AA2777"/>
      <c r="AF2777"/>
      <c r="AG2777"/>
      <c r="AH2777"/>
      <c r="AJ2777"/>
      <c r="AK2777"/>
      <c r="AL2777" t="b">
        <f t="shared" si="267"/>
        <v>1</v>
      </c>
      <c r="AM2777" t="b">
        <f t="shared" si="268"/>
        <v>1</v>
      </c>
      <c r="AN2777"/>
      <c r="AO2777"/>
      <c r="AP2777"/>
      <c r="AQ2777"/>
    </row>
    <row r="2778" spans="23:43" x14ac:dyDescent="0.25">
      <c r="W2778" t="b">
        <f t="shared" si="265"/>
        <v>1</v>
      </c>
      <c r="X2778" t="b">
        <f t="shared" si="266"/>
        <v>1</v>
      </c>
      <c r="Y2778"/>
      <c r="Z2778"/>
      <c r="AA2778"/>
      <c r="AF2778"/>
      <c r="AG2778"/>
      <c r="AH2778"/>
      <c r="AJ2778"/>
      <c r="AK2778"/>
      <c r="AL2778" t="b">
        <f t="shared" si="267"/>
        <v>1</v>
      </c>
      <c r="AM2778" t="b">
        <f t="shared" si="268"/>
        <v>1</v>
      </c>
      <c r="AN2778"/>
      <c r="AO2778"/>
      <c r="AP2778"/>
      <c r="AQ2778"/>
    </row>
    <row r="2779" spans="23:43" x14ac:dyDescent="0.25">
      <c r="W2779" t="b">
        <f t="shared" si="265"/>
        <v>1</v>
      </c>
      <c r="X2779" t="b">
        <f t="shared" si="266"/>
        <v>1</v>
      </c>
      <c r="Y2779"/>
      <c r="Z2779"/>
      <c r="AA2779"/>
      <c r="AF2779"/>
      <c r="AG2779"/>
      <c r="AH2779"/>
      <c r="AJ2779"/>
      <c r="AK2779"/>
      <c r="AL2779" t="b">
        <f t="shared" si="267"/>
        <v>1</v>
      </c>
      <c r="AM2779" t="b">
        <f t="shared" si="268"/>
        <v>1</v>
      </c>
      <c r="AN2779"/>
      <c r="AO2779"/>
      <c r="AP2779"/>
      <c r="AQ2779"/>
    </row>
    <row r="2780" spans="23:43" x14ac:dyDescent="0.25">
      <c r="W2780" t="b">
        <f t="shared" si="265"/>
        <v>1</v>
      </c>
      <c r="X2780" t="b">
        <f t="shared" si="266"/>
        <v>1</v>
      </c>
      <c r="Y2780"/>
      <c r="Z2780"/>
      <c r="AA2780"/>
      <c r="AF2780"/>
      <c r="AG2780"/>
      <c r="AH2780"/>
      <c r="AJ2780"/>
      <c r="AK2780"/>
      <c r="AL2780" t="b">
        <f t="shared" si="267"/>
        <v>1</v>
      </c>
      <c r="AM2780" t="b">
        <f t="shared" si="268"/>
        <v>1</v>
      </c>
      <c r="AN2780"/>
      <c r="AO2780"/>
      <c r="AP2780"/>
      <c r="AQ2780"/>
    </row>
    <row r="2781" spans="23:43" x14ac:dyDescent="0.25">
      <c r="W2781" t="b">
        <f t="shared" si="265"/>
        <v>1</v>
      </c>
      <c r="X2781" t="b">
        <f t="shared" si="266"/>
        <v>1</v>
      </c>
      <c r="Y2781"/>
      <c r="Z2781"/>
      <c r="AA2781"/>
      <c r="AF2781"/>
      <c r="AG2781"/>
      <c r="AH2781"/>
      <c r="AJ2781"/>
      <c r="AK2781"/>
      <c r="AL2781" t="b">
        <f t="shared" si="267"/>
        <v>1</v>
      </c>
      <c r="AM2781" t="b">
        <f t="shared" si="268"/>
        <v>1</v>
      </c>
      <c r="AN2781"/>
      <c r="AO2781"/>
      <c r="AP2781"/>
      <c r="AQ2781"/>
    </row>
    <row r="2782" spans="23:43" x14ac:dyDescent="0.25">
      <c r="W2782" t="b">
        <f t="shared" si="265"/>
        <v>1</v>
      </c>
      <c r="X2782" t="b">
        <f t="shared" si="266"/>
        <v>1</v>
      </c>
      <c r="Y2782"/>
      <c r="Z2782"/>
      <c r="AA2782"/>
      <c r="AF2782"/>
      <c r="AG2782"/>
      <c r="AH2782"/>
      <c r="AJ2782"/>
      <c r="AK2782"/>
      <c r="AL2782" t="b">
        <f t="shared" si="267"/>
        <v>1</v>
      </c>
      <c r="AM2782" t="b">
        <f t="shared" si="268"/>
        <v>1</v>
      </c>
      <c r="AN2782"/>
      <c r="AO2782"/>
      <c r="AP2782"/>
      <c r="AQ2782"/>
    </row>
    <row r="2783" spans="23:43" x14ac:dyDescent="0.25">
      <c r="W2783" t="b">
        <f t="shared" si="265"/>
        <v>1</v>
      </c>
      <c r="X2783" t="b">
        <f t="shared" si="266"/>
        <v>1</v>
      </c>
      <c r="Y2783"/>
      <c r="Z2783"/>
      <c r="AA2783"/>
      <c r="AF2783"/>
      <c r="AG2783"/>
      <c r="AH2783"/>
      <c r="AJ2783"/>
      <c r="AK2783"/>
      <c r="AL2783" t="b">
        <f t="shared" si="267"/>
        <v>1</v>
      </c>
      <c r="AM2783" t="b">
        <f t="shared" si="268"/>
        <v>1</v>
      </c>
      <c r="AN2783"/>
      <c r="AO2783"/>
      <c r="AP2783"/>
      <c r="AQ2783"/>
    </row>
    <row r="2784" spans="23:43" x14ac:dyDescent="0.25">
      <c r="W2784" t="b">
        <f t="shared" si="265"/>
        <v>1</v>
      </c>
      <c r="X2784" t="b">
        <f t="shared" si="266"/>
        <v>1</v>
      </c>
      <c r="Y2784"/>
      <c r="Z2784"/>
      <c r="AA2784"/>
      <c r="AF2784"/>
      <c r="AG2784"/>
      <c r="AH2784"/>
      <c r="AJ2784"/>
      <c r="AK2784"/>
      <c r="AL2784" t="b">
        <f t="shared" si="267"/>
        <v>1</v>
      </c>
      <c r="AM2784" t="b">
        <f t="shared" si="268"/>
        <v>1</v>
      </c>
      <c r="AN2784"/>
      <c r="AO2784"/>
      <c r="AP2784"/>
      <c r="AQ2784"/>
    </row>
    <row r="2785" spans="23:43" x14ac:dyDescent="0.25">
      <c r="W2785" t="b">
        <f t="shared" si="265"/>
        <v>1</v>
      </c>
      <c r="X2785" t="b">
        <f t="shared" si="266"/>
        <v>1</v>
      </c>
      <c r="Y2785"/>
      <c r="Z2785"/>
      <c r="AA2785"/>
      <c r="AF2785"/>
      <c r="AG2785"/>
      <c r="AH2785"/>
      <c r="AJ2785"/>
      <c r="AK2785"/>
      <c r="AL2785" t="b">
        <f t="shared" si="267"/>
        <v>1</v>
      </c>
      <c r="AM2785" t="b">
        <f t="shared" si="268"/>
        <v>1</v>
      </c>
      <c r="AN2785"/>
      <c r="AO2785"/>
      <c r="AP2785"/>
      <c r="AQ2785"/>
    </row>
    <row r="2786" spans="23:43" x14ac:dyDescent="0.25">
      <c r="W2786" t="b">
        <f t="shared" si="265"/>
        <v>1</v>
      </c>
      <c r="X2786" t="b">
        <f t="shared" si="266"/>
        <v>1</v>
      </c>
      <c r="Y2786"/>
      <c r="Z2786"/>
      <c r="AA2786"/>
      <c r="AF2786"/>
      <c r="AG2786"/>
      <c r="AH2786"/>
      <c r="AJ2786"/>
      <c r="AK2786"/>
      <c r="AL2786" t="b">
        <f t="shared" si="267"/>
        <v>1</v>
      </c>
      <c r="AM2786" t="b">
        <f t="shared" si="268"/>
        <v>1</v>
      </c>
      <c r="AN2786"/>
      <c r="AO2786"/>
      <c r="AP2786"/>
      <c r="AQ2786"/>
    </row>
    <row r="2787" spans="23:43" x14ac:dyDescent="0.25">
      <c r="W2787" t="b">
        <f t="shared" si="265"/>
        <v>1</v>
      </c>
      <c r="X2787" t="b">
        <f t="shared" si="266"/>
        <v>1</v>
      </c>
      <c r="Y2787"/>
      <c r="Z2787"/>
      <c r="AA2787"/>
      <c r="AF2787"/>
      <c r="AG2787"/>
      <c r="AH2787"/>
      <c r="AJ2787"/>
      <c r="AK2787"/>
      <c r="AL2787" t="b">
        <f t="shared" si="267"/>
        <v>1</v>
      </c>
      <c r="AM2787" t="b">
        <f t="shared" si="268"/>
        <v>1</v>
      </c>
      <c r="AN2787"/>
      <c r="AO2787"/>
      <c r="AP2787"/>
      <c r="AQ2787"/>
    </row>
    <row r="2788" spans="23:43" x14ac:dyDescent="0.25">
      <c r="W2788" t="b">
        <f t="shared" si="265"/>
        <v>1</v>
      </c>
      <c r="X2788" t="b">
        <f t="shared" si="266"/>
        <v>1</v>
      </c>
      <c r="Y2788"/>
      <c r="Z2788"/>
      <c r="AA2788"/>
      <c r="AF2788"/>
      <c r="AG2788"/>
      <c r="AH2788"/>
      <c r="AJ2788"/>
      <c r="AK2788"/>
      <c r="AL2788" t="b">
        <f t="shared" si="267"/>
        <v>1</v>
      </c>
      <c r="AM2788" t="b">
        <f t="shared" si="268"/>
        <v>1</v>
      </c>
      <c r="AN2788"/>
      <c r="AO2788"/>
      <c r="AP2788"/>
      <c r="AQ2788"/>
    </row>
    <row r="2789" spans="23:43" x14ac:dyDescent="0.25">
      <c r="W2789" t="b">
        <f t="shared" si="265"/>
        <v>1</v>
      </c>
      <c r="X2789" t="b">
        <f t="shared" si="266"/>
        <v>1</v>
      </c>
      <c r="Y2789"/>
      <c r="Z2789"/>
      <c r="AA2789"/>
      <c r="AF2789"/>
      <c r="AG2789"/>
      <c r="AH2789"/>
      <c r="AJ2789"/>
      <c r="AK2789"/>
      <c r="AL2789" t="b">
        <f t="shared" si="267"/>
        <v>1</v>
      </c>
      <c r="AM2789" t="b">
        <f t="shared" si="268"/>
        <v>1</v>
      </c>
      <c r="AN2789"/>
      <c r="AO2789"/>
      <c r="AP2789"/>
      <c r="AQ2789"/>
    </row>
    <row r="2790" spans="23:43" x14ac:dyDescent="0.25">
      <c r="W2790" t="b">
        <f t="shared" si="265"/>
        <v>1</v>
      </c>
      <c r="X2790" t="b">
        <f t="shared" si="266"/>
        <v>1</v>
      </c>
      <c r="Y2790"/>
      <c r="Z2790"/>
      <c r="AA2790"/>
      <c r="AF2790"/>
      <c r="AG2790"/>
      <c r="AH2790"/>
      <c r="AJ2790"/>
      <c r="AK2790"/>
      <c r="AL2790" t="b">
        <f t="shared" si="267"/>
        <v>1</v>
      </c>
      <c r="AM2790" t="b">
        <f t="shared" si="268"/>
        <v>1</v>
      </c>
      <c r="AN2790"/>
      <c r="AO2790"/>
      <c r="AP2790"/>
      <c r="AQ2790"/>
    </row>
    <row r="2791" spans="23:43" x14ac:dyDescent="0.25">
      <c r="W2791" t="b">
        <f t="shared" si="265"/>
        <v>1</v>
      </c>
      <c r="X2791" t="b">
        <f t="shared" si="266"/>
        <v>1</v>
      </c>
      <c r="Y2791"/>
      <c r="Z2791"/>
      <c r="AA2791"/>
      <c r="AF2791"/>
      <c r="AG2791"/>
      <c r="AH2791"/>
      <c r="AJ2791"/>
      <c r="AK2791"/>
      <c r="AL2791" t="b">
        <f t="shared" si="267"/>
        <v>1</v>
      </c>
      <c r="AM2791" t="b">
        <f t="shared" si="268"/>
        <v>1</v>
      </c>
      <c r="AN2791"/>
      <c r="AO2791"/>
      <c r="AP2791"/>
      <c r="AQ2791"/>
    </row>
    <row r="2792" spans="23:43" x14ac:dyDescent="0.25">
      <c r="W2792" t="b">
        <f t="shared" si="265"/>
        <v>1</v>
      </c>
      <c r="X2792" t="b">
        <f t="shared" si="266"/>
        <v>1</v>
      </c>
      <c r="Y2792"/>
      <c r="Z2792"/>
      <c r="AA2792"/>
      <c r="AF2792"/>
      <c r="AG2792"/>
      <c r="AH2792"/>
      <c r="AJ2792"/>
      <c r="AK2792"/>
      <c r="AL2792" t="b">
        <f t="shared" si="267"/>
        <v>1</v>
      </c>
      <c r="AM2792" t="b">
        <f t="shared" si="268"/>
        <v>1</v>
      </c>
      <c r="AN2792"/>
      <c r="AO2792"/>
      <c r="AP2792"/>
      <c r="AQ2792"/>
    </row>
    <row r="2793" spans="23:43" x14ac:dyDescent="0.25">
      <c r="W2793" t="b">
        <f t="shared" si="265"/>
        <v>1</v>
      </c>
      <c r="X2793" t="b">
        <f t="shared" si="266"/>
        <v>1</v>
      </c>
      <c r="Y2793"/>
      <c r="Z2793"/>
      <c r="AA2793"/>
      <c r="AF2793"/>
      <c r="AG2793"/>
      <c r="AH2793"/>
      <c r="AJ2793"/>
      <c r="AK2793"/>
      <c r="AL2793" t="b">
        <f t="shared" si="267"/>
        <v>1</v>
      </c>
      <c r="AM2793" t="b">
        <f t="shared" si="268"/>
        <v>1</v>
      </c>
      <c r="AN2793"/>
      <c r="AO2793"/>
      <c r="AP2793"/>
      <c r="AQ2793"/>
    </row>
    <row r="2794" spans="23:43" x14ac:dyDescent="0.25">
      <c r="W2794" t="b">
        <f t="shared" si="265"/>
        <v>1</v>
      </c>
      <c r="X2794" t="b">
        <f t="shared" si="266"/>
        <v>1</v>
      </c>
      <c r="Y2794"/>
      <c r="Z2794"/>
      <c r="AA2794"/>
      <c r="AF2794"/>
      <c r="AG2794"/>
      <c r="AH2794"/>
      <c r="AJ2794"/>
      <c r="AK2794"/>
      <c r="AL2794" t="b">
        <f t="shared" si="267"/>
        <v>1</v>
      </c>
      <c r="AM2794" t="b">
        <f t="shared" si="268"/>
        <v>1</v>
      </c>
      <c r="AN2794"/>
      <c r="AO2794"/>
      <c r="AP2794"/>
      <c r="AQ2794"/>
    </row>
    <row r="2795" spans="23:43" x14ac:dyDescent="0.25">
      <c r="W2795" t="b">
        <f t="shared" si="265"/>
        <v>1</v>
      </c>
      <c r="X2795" t="b">
        <f t="shared" si="266"/>
        <v>1</v>
      </c>
      <c r="Y2795"/>
      <c r="Z2795"/>
      <c r="AA2795"/>
      <c r="AF2795"/>
      <c r="AG2795"/>
      <c r="AH2795"/>
      <c r="AJ2795"/>
      <c r="AK2795"/>
      <c r="AL2795" t="b">
        <f t="shared" si="267"/>
        <v>1</v>
      </c>
      <c r="AM2795" t="b">
        <f t="shared" si="268"/>
        <v>1</v>
      </c>
      <c r="AN2795"/>
      <c r="AO2795"/>
      <c r="AP2795"/>
      <c r="AQ2795"/>
    </row>
    <row r="2796" spans="23:43" x14ac:dyDescent="0.25">
      <c r="W2796" t="b">
        <f t="shared" si="265"/>
        <v>1</v>
      </c>
      <c r="X2796" t="b">
        <f t="shared" si="266"/>
        <v>1</v>
      </c>
      <c r="Y2796"/>
      <c r="Z2796"/>
      <c r="AA2796"/>
      <c r="AF2796"/>
      <c r="AG2796"/>
      <c r="AH2796"/>
      <c r="AJ2796"/>
      <c r="AK2796"/>
      <c r="AL2796" t="b">
        <f t="shared" si="267"/>
        <v>1</v>
      </c>
      <c r="AM2796" t="b">
        <f t="shared" si="268"/>
        <v>1</v>
      </c>
      <c r="AN2796"/>
      <c r="AO2796"/>
      <c r="AP2796"/>
      <c r="AQ2796"/>
    </row>
    <row r="2797" spans="23:43" x14ac:dyDescent="0.25">
      <c r="W2797" t="b">
        <f t="shared" si="265"/>
        <v>1</v>
      </c>
      <c r="X2797" t="b">
        <f t="shared" si="266"/>
        <v>1</v>
      </c>
      <c r="Y2797"/>
      <c r="Z2797"/>
      <c r="AA2797"/>
      <c r="AF2797"/>
      <c r="AG2797"/>
      <c r="AH2797"/>
      <c r="AJ2797"/>
      <c r="AK2797"/>
      <c r="AL2797" t="b">
        <f t="shared" si="267"/>
        <v>1</v>
      </c>
      <c r="AM2797" t="b">
        <f t="shared" si="268"/>
        <v>1</v>
      </c>
      <c r="AN2797"/>
      <c r="AO2797"/>
      <c r="AP2797"/>
      <c r="AQ2797"/>
    </row>
    <row r="2798" spans="23:43" x14ac:dyDescent="0.25">
      <c r="W2798" t="b">
        <f t="shared" si="265"/>
        <v>1</v>
      </c>
      <c r="X2798" t="b">
        <f t="shared" si="266"/>
        <v>1</v>
      </c>
      <c r="Y2798"/>
      <c r="Z2798"/>
      <c r="AA2798"/>
      <c r="AF2798"/>
      <c r="AG2798"/>
      <c r="AH2798"/>
      <c r="AJ2798"/>
      <c r="AK2798"/>
      <c r="AL2798" t="b">
        <f t="shared" si="267"/>
        <v>1</v>
      </c>
      <c r="AM2798" t="b">
        <f t="shared" si="268"/>
        <v>1</v>
      </c>
      <c r="AN2798"/>
      <c r="AO2798"/>
      <c r="AP2798"/>
      <c r="AQ2798"/>
    </row>
    <row r="2799" spans="23:43" x14ac:dyDescent="0.25">
      <c r="W2799" t="b">
        <f t="shared" si="265"/>
        <v>1</v>
      </c>
      <c r="X2799" t="b">
        <f t="shared" si="266"/>
        <v>1</v>
      </c>
      <c r="Y2799"/>
      <c r="Z2799"/>
      <c r="AA2799"/>
      <c r="AF2799"/>
      <c r="AG2799"/>
      <c r="AH2799"/>
      <c r="AJ2799"/>
      <c r="AK2799"/>
      <c r="AL2799" t="b">
        <f t="shared" si="267"/>
        <v>1</v>
      </c>
      <c r="AM2799" t="b">
        <f t="shared" si="268"/>
        <v>1</v>
      </c>
      <c r="AN2799"/>
      <c r="AO2799"/>
      <c r="AP2799"/>
      <c r="AQ2799"/>
    </row>
    <row r="2800" spans="23:43" x14ac:dyDescent="0.25">
      <c r="W2800" t="b">
        <f t="shared" si="265"/>
        <v>1</v>
      </c>
      <c r="X2800" t="b">
        <f t="shared" si="266"/>
        <v>1</v>
      </c>
      <c r="Y2800"/>
      <c r="Z2800"/>
      <c r="AA2800"/>
      <c r="AF2800"/>
      <c r="AG2800"/>
      <c r="AH2800"/>
      <c r="AJ2800"/>
      <c r="AK2800"/>
      <c r="AL2800" t="b">
        <f t="shared" si="267"/>
        <v>1</v>
      </c>
      <c r="AM2800" t="b">
        <f t="shared" si="268"/>
        <v>1</v>
      </c>
      <c r="AN2800"/>
      <c r="AO2800"/>
      <c r="AP2800"/>
      <c r="AQ2800"/>
    </row>
    <row r="2801" spans="23:43" x14ac:dyDescent="0.25">
      <c r="W2801" t="b">
        <f t="shared" si="265"/>
        <v>1</v>
      </c>
      <c r="X2801" t="b">
        <f t="shared" si="266"/>
        <v>1</v>
      </c>
      <c r="Y2801"/>
      <c r="Z2801"/>
      <c r="AA2801"/>
      <c r="AF2801"/>
      <c r="AG2801"/>
      <c r="AH2801"/>
      <c r="AJ2801"/>
      <c r="AK2801"/>
      <c r="AL2801" t="b">
        <f t="shared" si="267"/>
        <v>1</v>
      </c>
      <c r="AM2801" t="b">
        <f t="shared" si="268"/>
        <v>1</v>
      </c>
      <c r="AN2801"/>
      <c r="AO2801"/>
      <c r="AP2801"/>
      <c r="AQ2801"/>
    </row>
    <row r="2802" spans="23:43" x14ac:dyDescent="0.25">
      <c r="W2802" t="b">
        <f t="shared" si="265"/>
        <v>1</v>
      </c>
      <c r="X2802" t="b">
        <f t="shared" si="266"/>
        <v>1</v>
      </c>
      <c r="Y2802"/>
      <c r="Z2802"/>
      <c r="AA2802"/>
      <c r="AF2802"/>
      <c r="AG2802"/>
      <c r="AH2802"/>
      <c r="AJ2802"/>
      <c r="AK2802"/>
      <c r="AL2802" t="b">
        <f t="shared" si="267"/>
        <v>1</v>
      </c>
      <c r="AM2802" t="b">
        <f t="shared" si="268"/>
        <v>1</v>
      </c>
      <c r="AN2802"/>
      <c r="AO2802"/>
      <c r="AP2802"/>
      <c r="AQ2802"/>
    </row>
    <row r="2803" spans="23:43" x14ac:dyDescent="0.25">
      <c r="W2803" t="b">
        <f t="shared" si="265"/>
        <v>1</v>
      </c>
      <c r="X2803" t="b">
        <f t="shared" si="266"/>
        <v>1</v>
      </c>
      <c r="Y2803"/>
      <c r="Z2803"/>
      <c r="AA2803"/>
      <c r="AF2803"/>
      <c r="AG2803"/>
      <c r="AH2803"/>
      <c r="AJ2803"/>
      <c r="AK2803"/>
      <c r="AL2803" t="b">
        <f t="shared" si="267"/>
        <v>1</v>
      </c>
      <c r="AM2803" t="b">
        <f t="shared" si="268"/>
        <v>1</v>
      </c>
      <c r="AN2803"/>
      <c r="AO2803"/>
      <c r="AP2803"/>
      <c r="AQ2803"/>
    </row>
    <row r="2804" spans="23:43" x14ac:dyDescent="0.25">
      <c r="W2804" t="b">
        <f t="shared" si="265"/>
        <v>1</v>
      </c>
      <c r="X2804" t="b">
        <f t="shared" si="266"/>
        <v>1</v>
      </c>
      <c r="Y2804"/>
      <c r="Z2804"/>
      <c r="AA2804"/>
      <c r="AF2804"/>
      <c r="AG2804"/>
      <c r="AH2804"/>
      <c r="AJ2804"/>
      <c r="AK2804"/>
      <c r="AL2804" t="b">
        <f t="shared" si="267"/>
        <v>1</v>
      </c>
      <c r="AM2804" t="b">
        <f t="shared" si="268"/>
        <v>1</v>
      </c>
      <c r="AN2804"/>
      <c r="AO2804"/>
      <c r="AP2804"/>
      <c r="AQ2804"/>
    </row>
    <row r="2805" spans="23:43" x14ac:dyDescent="0.25">
      <c r="W2805" t="b">
        <f t="shared" si="265"/>
        <v>1</v>
      </c>
      <c r="X2805" t="b">
        <f t="shared" si="266"/>
        <v>1</v>
      </c>
      <c r="Y2805"/>
      <c r="Z2805"/>
      <c r="AA2805"/>
      <c r="AF2805"/>
      <c r="AG2805"/>
      <c r="AH2805"/>
      <c r="AJ2805"/>
      <c r="AK2805"/>
      <c r="AL2805" t="b">
        <f t="shared" si="267"/>
        <v>1</v>
      </c>
      <c r="AM2805" t="b">
        <f t="shared" si="268"/>
        <v>1</v>
      </c>
      <c r="AN2805"/>
      <c r="AO2805"/>
      <c r="AP2805"/>
      <c r="AQ2805"/>
    </row>
    <row r="2806" spans="23:43" x14ac:dyDescent="0.25">
      <c r="W2806" t="b">
        <f t="shared" si="265"/>
        <v>1</v>
      </c>
      <c r="X2806" t="b">
        <f t="shared" si="266"/>
        <v>1</v>
      </c>
      <c r="Y2806"/>
      <c r="Z2806"/>
      <c r="AA2806"/>
      <c r="AF2806"/>
      <c r="AG2806"/>
      <c r="AH2806"/>
      <c r="AJ2806"/>
      <c r="AK2806"/>
      <c r="AL2806" t="b">
        <f t="shared" si="267"/>
        <v>1</v>
      </c>
      <c r="AM2806" t="b">
        <f t="shared" si="268"/>
        <v>1</v>
      </c>
      <c r="AN2806"/>
      <c r="AO2806"/>
      <c r="AP2806"/>
      <c r="AQ2806"/>
    </row>
    <row r="2807" spans="23:43" x14ac:dyDescent="0.25">
      <c r="W2807" t="b">
        <f t="shared" si="265"/>
        <v>1</v>
      </c>
      <c r="X2807" t="b">
        <f t="shared" si="266"/>
        <v>1</v>
      </c>
      <c r="Y2807"/>
      <c r="Z2807"/>
      <c r="AA2807"/>
      <c r="AF2807"/>
      <c r="AG2807"/>
      <c r="AH2807"/>
      <c r="AJ2807"/>
      <c r="AK2807"/>
      <c r="AL2807" t="b">
        <f t="shared" si="267"/>
        <v>1</v>
      </c>
      <c r="AM2807" t="b">
        <f t="shared" si="268"/>
        <v>1</v>
      </c>
      <c r="AN2807"/>
      <c r="AO2807"/>
      <c r="AP2807"/>
      <c r="AQ2807"/>
    </row>
    <row r="2808" spans="23:43" x14ac:dyDescent="0.25">
      <c r="W2808" t="b">
        <f t="shared" si="265"/>
        <v>1</v>
      </c>
      <c r="X2808" t="b">
        <f t="shared" si="266"/>
        <v>1</v>
      </c>
      <c r="Y2808"/>
      <c r="Z2808"/>
      <c r="AA2808"/>
      <c r="AF2808"/>
      <c r="AG2808"/>
      <c r="AH2808"/>
      <c r="AJ2808"/>
      <c r="AK2808"/>
      <c r="AL2808" t="b">
        <f t="shared" si="267"/>
        <v>1</v>
      </c>
      <c r="AM2808" t="b">
        <f t="shared" si="268"/>
        <v>1</v>
      </c>
      <c r="AN2808"/>
      <c r="AO2808"/>
      <c r="AP2808"/>
      <c r="AQ2808"/>
    </row>
    <row r="2809" spans="23:43" x14ac:dyDescent="0.25">
      <c r="W2809" t="b">
        <f t="shared" si="265"/>
        <v>1</v>
      </c>
      <c r="X2809" t="b">
        <f t="shared" si="266"/>
        <v>1</v>
      </c>
      <c r="Y2809"/>
      <c r="Z2809"/>
      <c r="AA2809"/>
      <c r="AF2809"/>
      <c r="AG2809"/>
      <c r="AH2809"/>
      <c r="AJ2809"/>
      <c r="AK2809"/>
      <c r="AL2809" t="b">
        <f t="shared" si="267"/>
        <v>1</v>
      </c>
      <c r="AM2809" t="b">
        <f t="shared" si="268"/>
        <v>1</v>
      </c>
      <c r="AN2809"/>
      <c r="AO2809"/>
      <c r="AP2809"/>
      <c r="AQ2809"/>
    </row>
    <row r="2810" spans="23:43" x14ac:dyDescent="0.25">
      <c r="W2810" t="b">
        <f t="shared" si="265"/>
        <v>1</v>
      </c>
      <c r="X2810" t="b">
        <f t="shared" si="266"/>
        <v>1</v>
      </c>
      <c r="Y2810"/>
      <c r="Z2810"/>
      <c r="AA2810"/>
      <c r="AF2810"/>
      <c r="AG2810"/>
      <c r="AH2810"/>
      <c r="AJ2810"/>
      <c r="AK2810"/>
      <c r="AL2810" t="b">
        <f t="shared" si="267"/>
        <v>1</v>
      </c>
      <c r="AM2810" t="b">
        <f t="shared" si="268"/>
        <v>1</v>
      </c>
      <c r="AN2810"/>
      <c r="AO2810"/>
      <c r="AP2810"/>
      <c r="AQ2810"/>
    </row>
    <row r="2811" spans="23:43" x14ac:dyDescent="0.25">
      <c r="W2811" t="b">
        <f t="shared" si="265"/>
        <v>1</v>
      </c>
      <c r="X2811" t="b">
        <f t="shared" si="266"/>
        <v>1</v>
      </c>
      <c r="Y2811"/>
      <c r="Z2811"/>
      <c r="AA2811"/>
      <c r="AF2811"/>
      <c r="AG2811"/>
      <c r="AH2811"/>
      <c r="AJ2811"/>
      <c r="AK2811"/>
      <c r="AL2811" t="b">
        <f t="shared" si="267"/>
        <v>1</v>
      </c>
      <c r="AM2811" t="b">
        <f t="shared" si="268"/>
        <v>1</v>
      </c>
      <c r="AN2811"/>
      <c r="AO2811"/>
      <c r="AP2811"/>
      <c r="AQ2811"/>
    </row>
    <row r="2812" spans="23:43" x14ac:dyDescent="0.25">
      <c r="W2812" t="b">
        <f t="shared" si="265"/>
        <v>1</v>
      </c>
      <c r="X2812" t="b">
        <f t="shared" si="266"/>
        <v>1</v>
      </c>
      <c r="Y2812"/>
      <c r="Z2812"/>
      <c r="AA2812"/>
      <c r="AF2812"/>
      <c r="AG2812"/>
      <c r="AH2812"/>
      <c r="AJ2812"/>
      <c r="AK2812"/>
      <c r="AL2812" t="b">
        <f t="shared" si="267"/>
        <v>1</v>
      </c>
      <c r="AM2812" t="b">
        <f t="shared" si="268"/>
        <v>1</v>
      </c>
      <c r="AN2812"/>
      <c r="AO2812"/>
      <c r="AP2812"/>
      <c r="AQ2812"/>
    </row>
    <row r="2813" spans="23:43" x14ac:dyDescent="0.25">
      <c r="W2813" t="b">
        <f t="shared" si="265"/>
        <v>1</v>
      </c>
      <c r="X2813" t="b">
        <f t="shared" si="266"/>
        <v>1</v>
      </c>
      <c r="Y2813"/>
      <c r="Z2813"/>
      <c r="AA2813"/>
      <c r="AF2813"/>
      <c r="AG2813"/>
      <c r="AH2813"/>
      <c r="AJ2813"/>
      <c r="AK2813"/>
      <c r="AL2813" t="b">
        <f t="shared" si="267"/>
        <v>1</v>
      </c>
      <c r="AM2813" t="b">
        <f t="shared" si="268"/>
        <v>1</v>
      </c>
      <c r="AN2813"/>
      <c r="AO2813"/>
      <c r="AP2813"/>
      <c r="AQ2813"/>
    </row>
    <row r="2814" spans="23:43" x14ac:dyDescent="0.25">
      <c r="W2814" t="b">
        <f t="shared" si="265"/>
        <v>1</v>
      </c>
      <c r="X2814" t="b">
        <f t="shared" si="266"/>
        <v>1</v>
      </c>
      <c r="Y2814"/>
      <c r="Z2814"/>
      <c r="AA2814"/>
      <c r="AF2814"/>
      <c r="AG2814"/>
      <c r="AH2814"/>
      <c r="AJ2814"/>
      <c r="AK2814"/>
      <c r="AL2814" t="b">
        <f t="shared" si="267"/>
        <v>1</v>
      </c>
      <c r="AM2814" t="b">
        <f t="shared" si="268"/>
        <v>1</v>
      </c>
      <c r="AN2814"/>
      <c r="AO2814"/>
      <c r="AP2814"/>
      <c r="AQ2814"/>
    </row>
    <row r="2815" spans="23:43" x14ac:dyDescent="0.25">
      <c r="W2815" t="b">
        <f t="shared" si="265"/>
        <v>1</v>
      </c>
      <c r="X2815" t="b">
        <f t="shared" si="266"/>
        <v>1</v>
      </c>
      <c r="Y2815"/>
      <c r="Z2815"/>
      <c r="AA2815"/>
      <c r="AF2815"/>
      <c r="AG2815"/>
      <c r="AH2815"/>
      <c r="AJ2815"/>
      <c r="AK2815"/>
      <c r="AL2815" t="b">
        <f t="shared" si="267"/>
        <v>1</v>
      </c>
      <c r="AM2815" t="b">
        <f t="shared" si="268"/>
        <v>1</v>
      </c>
      <c r="AN2815"/>
      <c r="AO2815"/>
      <c r="AP2815"/>
      <c r="AQ2815"/>
    </row>
    <row r="2816" spans="23:43" x14ac:dyDescent="0.25">
      <c r="W2816" t="b">
        <f t="shared" si="265"/>
        <v>1</v>
      </c>
      <c r="X2816" t="b">
        <f t="shared" si="266"/>
        <v>1</v>
      </c>
      <c r="Y2816"/>
      <c r="Z2816"/>
      <c r="AA2816"/>
      <c r="AF2816"/>
      <c r="AG2816"/>
      <c r="AH2816"/>
      <c r="AJ2816"/>
      <c r="AK2816"/>
      <c r="AL2816" t="b">
        <f t="shared" si="267"/>
        <v>1</v>
      </c>
      <c r="AM2816" t="b">
        <f t="shared" si="268"/>
        <v>1</v>
      </c>
      <c r="AN2816"/>
      <c r="AO2816"/>
      <c r="AP2816"/>
      <c r="AQ2816"/>
    </row>
    <row r="2817" spans="23:43" x14ac:dyDescent="0.25">
      <c r="W2817" t="b">
        <f t="shared" si="265"/>
        <v>1</v>
      </c>
      <c r="X2817" t="b">
        <f t="shared" si="266"/>
        <v>1</v>
      </c>
      <c r="Y2817"/>
      <c r="Z2817"/>
      <c r="AA2817"/>
      <c r="AF2817"/>
      <c r="AG2817"/>
      <c r="AH2817"/>
      <c r="AJ2817"/>
      <c r="AK2817"/>
      <c r="AL2817" t="b">
        <f t="shared" si="267"/>
        <v>1</v>
      </c>
      <c r="AM2817" t="b">
        <f t="shared" si="268"/>
        <v>1</v>
      </c>
      <c r="AN2817"/>
      <c r="AO2817"/>
      <c r="AP2817"/>
      <c r="AQ2817"/>
    </row>
    <row r="2818" spans="23:43" x14ac:dyDescent="0.25">
      <c r="W2818" t="b">
        <f t="shared" si="265"/>
        <v>1</v>
      </c>
      <c r="X2818" t="b">
        <f t="shared" si="266"/>
        <v>1</v>
      </c>
      <c r="Y2818"/>
      <c r="Z2818"/>
      <c r="AA2818"/>
      <c r="AF2818"/>
      <c r="AG2818"/>
      <c r="AH2818"/>
      <c r="AJ2818"/>
      <c r="AK2818"/>
      <c r="AL2818" t="b">
        <f t="shared" si="267"/>
        <v>1</v>
      </c>
      <c r="AM2818" t="b">
        <f t="shared" si="268"/>
        <v>1</v>
      </c>
      <c r="AN2818"/>
      <c r="AO2818"/>
      <c r="AP2818"/>
      <c r="AQ2818"/>
    </row>
    <row r="2819" spans="23:43" x14ac:dyDescent="0.25">
      <c r="W2819" t="b">
        <f t="shared" si="265"/>
        <v>1</v>
      </c>
      <c r="X2819" t="b">
        <f t="shared" si="266"/>
        <v>1</v>
      </c>
      <c r="Y2819"/>
      <c r="Z2819"/>
      <c r="AA2819"/>
      <c r="AF2819"/>
      <c r="AG2819"/>
      <c r="AH2819"/>
      <c r="AJ2819"/>
      <c r="AK2819"/>
      <c r="AL2819" t="b">
        <f t="shared" si="267"/>
        <v>1</v>
      </c>
      <c r="AM2819" t="b">
        <f t="shared" si="268"/>
        <v>1</v>
      </c>
      <c r="AN2819"/>
      <c r="AO2819"/>
      <c r="AP2819"/>
      <c r="AQ2819"/>
    </row>
    <row r="2820" spans="23:43" x14ac:dyDescent="0.25">
      <c r="W2820" t="b">
        <f t="shared" si="265"/>
        <v>1</v>
      </c>
      <c r="X2820" t="b">
        <f t="shared" si="266"/>
        <v>1</v>
      </c>
      <c r="Y2820"/>
      <c r="Z2820"/>
      <c r="AA2820"/>
      <c r="AF2820"/>
      <c r="AG2820"/>
      <c r="AH2820"/>
      <c r="AJ2820"/>
      <c r="AK2820"/>
      <c r="AL2820" t="b">
        <f t="shared" si="267"/>
        <v>1</v>
      </c>
      <c r="AM2820" t="b">
        <f t="shared" si="268"/>
        <v>1</v>
      </c>
      <c r="AN2820"/>
      <c r="AO2820"/>
      <c r="AP2820"/>
      <c r="AQ2820"/>
    </row>
    <row r="2821" spans="23:43" x14ac:dyDescent="0.25">
      <c r="W2821" t="b">
        <f t="shared" si="265"/>
        <v>1</v>
      </c>
      <c r="X2821" t="b">
        <f t="shared" si="266"/>
        <v>1</v>
      </c>
      <c r="Y2821"/>
      <c r="Z2821"/>
      <c r="AA2821"/>
      <c r="AF2821"/>
      <c r="AG2821"/>
      <c r="AH2821"/>
      <c r="AJ2821"/>
      <c r="AK2821"/>
      <c r="AL2821" t="b">
        <f t="shared" si="267"/>
        <v>1</v>
      </c>
      <c r="AM2821" t="b">
        <f t="shared" si="268"/>
        <v>1</v>
      </c>
      <c r="AN2821"/>
      <c r="AO2821"/>
      <c r="AP2821"/>
      <c r="AQ2821"/>
    </row>
    <row r="2822" spans="23:43" x14ac:dyDescent="0.25">
      <c r="W2822" t="b">
        <f t="shared" si="265"/>
        <v>1</v>
      </c>
      <c r="X2822" t="b">
        <f t="shared" si="266"/>
        <v>1</v>
      </c>
      <c r="Y2822"/>
      <c r="Z2822"/>
      <c r="AA2822"/>
      <c r="AF2822"/>
      <c r="AG2822"/>
      <c r="AH2822"/>
      <c r="AJ2822"/>
      <c r="AK2822"/>
      <c r="AL2822" t="b">
        <f t="shared" si="267"/>
        <v>1</v>
      </c>
      <c r="AM2822" t="b">
        <f t="shared" si="268"/>
        <v>1</v>
      </c>
      <c r="AN2822"/>
      <c r="AO2822"/>
      <c r="AP2822"/>
      <c r="AQ2822"/>
    </row>
    <row r="2823" spans="23:43" x14ac:dyDescent="0.25">
      <c r="W2823" t="b">
        <f t="shared" si="265"/>
        <v>1</v>
      </c>
      <c r="X2823" t="b">
        <f t="shared" si="266"/>
        <v>1</v>
      </c>
      <c r="Y2823"/>
      <c r="Z2823"/>
      <c r="AA2823"/>
      <c r="AF2823"/>
      <c r="AG2823"/>
      <c r="AH2823"/>
      <c r="AJ2823"/>
      <c r="AK2823"/>
      <c r="AL2823" t="b">
        <f t="shared" si="267"/>
        <v>1</v>
      </c>
      <c r="AM2823" t="b">
        <f t="shared" si="268"/>
        <v>1</v>
      </c>
      <c r="AN2823"/>
      <c r="AO2823"/>
      <c r="AP2823"/>
      <c r="AQ2823"/>
    </row>
    <row r="2824" spans="23:43" x14ac:dyDescent="0.25">
      <c r="W2824" t="b">
        <f t="shared" si="265"/>
        <v>1</v>
      </c>
      <c r="X2824" t="b">
        <f t="shared" si="266"/>
        <v>1</v>
      </c>
      <c r="Y2824"/>
      <c r="Z2824"/>
      <c r="AA2824"/>
      <c r="AF2824"/>
      <c r="AG2824"/>
      <c r="AH2824"/>
      <c r="AJ2824"/>
      <c r="AK2824"/>
      <c r="AL2824" t="b">
        <f t="shared" si="267"/>
        <v>1</v>
      </c>
      <c r="AM2824" t="b">
        <f t="shared" si="268"/>
        <v>1</v>
      </c>
      <c r="AN2824"/>
      <c r="AO2824"/>
      <c r="AP2824"/>
      <c r="AQ2824"/>
    </row>
    <row r="2825" spans="23:43" x14ac:dyDescent="0.25">
      <c r="W2825" t="b">
        <f t="shared" si="265"/>
        <v>1</v>
      </c>
      <c r="X2825" t="b">
        <f t="shared" si="266"/>
        <v>1</v>
      </c>
      <c r="Y2825"/>
      <c r="Z2825"/>
      <c r="AA2825"/>
      <c r="AF2825"/>
      <c r="AG2825"/>
      <c r="AH2825"/>
      <c r="AJ2825"/>
      <c r="AK2825"/>
      <c r="AL2825" t="b">
        <f t="shared" si="267"/>
        <v>1</v>
      </c>
      <c r="AM2825" t="b">
        <f t="shared" si="268"/>
        <v>1</v>
      </c>
      <c r="AN2825"/>
      <c r="AO2825"/>
      <c r="AP2825"/>
      <c r="AQ2825"/>
    </row>
    <row r="2826" spans="23:43" x14ac:dyDescent="0.25">
      <c r="W2826" t="b">
        <f t="shared" si="265"/>
        <v>1</v>
      </c>
      <c r="X2826" t="b">
        <f t="shared" si="266"/>
        <v>1</v>
      </c>
      <c r="Y2826"/>
      <c r="Z2826"/>
      <c r="AA2826"/>
      <c r="AF2826"/>
      <c r="AG2826"/>
      <c r="AH2826"/>
      <c r="AJ2826"/>
      <c r="AK2826"/>
      <c r="AL2826" t="b">
        <f t="shared" si="267"/>
        <v>1</v>
      </c>
      <c r="AM2826" t="b">
        <f t="shared" si="268"/>
        <v>1</v>
      </c>
      <c r="AN2826"/>
      <c r="AO2826"/>
      <c r="AP2826"/>
      <c r="AQ2826"/>
    </row>
    <row r="2827" spans="23:43" x14ac:dyDescent="0.25">
      <c r="W2827" t="b">
        <f t="shared" si="265"/>
        <v>1</v>
      </c>
      <c r="X2827" t="b">
        <f t="shared" si="266"/>
        <v>1</v>
      </c>
      <c r="Y2827"/>
      <c r="Z2827"/>
      <c r="AA2827"/>
      <c r="AF2827"/>
      <c r="AG2827"/>
      <c r="AH2827"/>
      <c r="AJ2827"/>
      <c r="AK2827"/>
      <c r="AL2827" t="b">
        <f t="shared" si="267"/>
        <v>1</v>
      </c>
      <c r="AM2827" t="b">
        <f t="shared" si="268"/>
        <v>1</v>
      </c>
      <c r="AN2827"/>
      <c r="AO2827"/>
      <c r="AP2827"/>
      <c r="AQ2827"/>
    </row>
    <row r="2828" spans="23:43" x14ac:dyDescent="0.25">
      <c r="W2828" t="b">
        <f t="shared" ref="W2828:W2891" si="269">IF(AND(U2828&lt;&gt;"",U2828&lt;&gt;"Grand Total",U2828&lt;&gt;"(blank)"),GETPIVOTDATA("Facility CCN",$U$10,"Facility CCN",U2828)=1,TRUE)</f>
        <v>1</v>
      </c>
      <c r="X2828" t="b">
        <f t="shared" ref="X2828:X2891" si="270">IF(AND(U2828&lt;&gt;"",U2828&lt;&gt;"Grand Total",U2828&lt;&gt;"(blank)"),LEN(U2828)=6,TRUE)</f>
        <v>1</v>
      </c>
      <c r="Y2828"/>
      <c r="Z2828"/>
      <c r="AA2828"/>
      <c r="AF2828"/>
      <c r="AG2828"/>
      <c r="AH2828"/>
      <c r="AJ2828"/>
      <c r="AK2828"/>
      <c r="AL2828" t="b">
        <f t="shared" ref="AL2828:AL2891" si="271">IF(AND(AJ2828&lt;&gt;"",AJ2828&lt;&gt;"Grand Total",AJ2828&lt;&gt;"(blank)"),GETPIVOTDATA("Provider NPI",$AJ$10,"Provider NPI",AJ2828)=1,TRUE)</f>
        <v>1</v>
      </c>
      <c r="AM2828" t="b">
        <f t="shared" ref="AM2828:AM2891" si="272">IF(AND(AJ2828&lt;&gt;"",AJ2828&lt;&gt;"Grand Total",AJ2828&lt;&gt;"(blank)"),LEN(AJ2828)=10,TRUE)</f>
        <v>1</v>
      </c>
      <c r="AN2828"/>
      <c r="AO2828"/>
      <c r="AP2828"/>
      <c r="AQ2828"/>
    </row>
    <row r="2829" spans="23:43" x14ac:dyDescent="0.25">
      <c r="W2829" t="b">
        <f t="shared" si="269"/>
        <v>1</v>
      </c>
      <c r="X2829" t="b">
        <f t="shared" si="270"/>
        <v>1</v>
      </c>
      <c r="Y2829"/>
      <c r="Z2829"/>
      <c r="AA2829"/>
      <c r="AF2829"/>
      <c r="AG2829"/>
      <c r="AH2829"/>
      <c r="AJ2829"/>
      <c r="AK2829"/>
      <c r="AL2829" t="b">
        <f t="shared" si="271"/>
        <v>1</v>
      </c>
      <c r="AM2829" t="b">
        <f t="shared" si="272"/>
        <v>1</v>
      </c>
      <c r="AN2829"/>
      <c r="AO2829"/>
      <c r="AP2829"/>
      <c r="AQ2829"/>
    </row>
    <row r="2830" spans="23:43" x14ac:dyDescent="0.25">
      <c r="W2830" t="b">
        <f t="shared" si="269"/>
        <v>1</v>
      </c>
      <c r="X2830" t="b">
        <f t="shared" si="270"/>
        <v>1</v>
      </c>
      <c r="Y2830"/>
      <c r="Z2830"/>
      <c r="AA2830"/>
      <c r="AF2830"/>
      <c r="AG2830"/>
      <c r="AH2830"/>
      <c r="AJ2830"/>
      <c r="AK2830"/>
      <c r="AL2830" t="b">
        <f t="shared" si="271"/>
        <v>1</v>
      </c>
      <c r="AM2830" t="b">
        <f t="shared" si="272"/>
        <v>1</v>
      </c>
      <c r="AN2830"/>
      <c r="AO2830"/>
      <c r="AP2830"/>
      <c r="AQ2830"/>
    </row>
    <row r="2831" spans="23:43" x14ac:dyDescent="0.25">
      <c r="W2831" t="b">
        <f t="shared" si="269"/>
        <v>1</v>
      </c>
      <c r="X2831" t="b">
        <f t="shared" si="270"/>
        <v>1</v>
      </c>
      <c r="Y2831"/>
      <c r="Z2831"/>
      <c r="AA2831"/>
      <c r="AF2831"/>
      <c r="AG2831"/>
      <c r="AH2831"/>
      <c r="AJ2831"/>
      <c r="AK2831"/>
      <c r="AL2831" t="b">
        <f t="shared" si="271"/>
        <v>1</v>
      </c>
      <c r="AM2831" t="b">
        <f t="shared" si="272"/>
        <v>1</v>
      </c>
      <c r="AN2831"/>
      <c r="AO2831"/>
      <c r="AP2831"/>
      <c r="AQ2831"/>
    </row>
    <row r="2832" spans="23:43" x14ac:dyDescent="0.25">
      <c r="W2832" t="b">
        <f t="shared" si="269"/>
        <v>1</v>
      </c>
      <c r="X2832" t="b">
        <f t="shared" si="270"/>
        <v>1</v>
      </c>
      <c r="Y2832"/>
      <c r="Z2832"/>
      <c r="AA2832"/>
      <c r="AF2832"/>
      <c r="AG2832"/>
      <c r="AH2832"/>
      <c r="AJ2832"/>
      <c r="AK2832"/>
      <c r="AL2832" t="b">
        <f t="shared" si="271"/>
        <v>1</v>
      </c>
      <c r="AM2832" t="b">
        <f t="shared" si="272"/>
        <v>1</v>
      </c>
      <c r="AN2832"/>
      <c r="AO2832"/>
      <c r="AP2832"/>
      <c r="AQ2832"/>
    </row>
    <row r="2833" spans="23:43" x14ac:dyDescent="0.25">
      <c r="W2833" t="b">
        <f t="shared" si="269"/>
        <v>1</v>
      </c>
      <c r="X2833" t="b">
        <f t="shared" si="270"/>
        <v>1</v>
      </c>
      <c r="Y2833"/>
      <c r="Z2833"/>
      <c r="AA2833"/>
      <c r="AF2833"/>
      <c r="AG2833"/>
      <c r="AH2833"/>
      <c r="AJ2833"/>
      <c r="AK2833"/>
      <c r="AL2833" t="b">
        <f t="shared" si="271"/>
        <v>1</v>
      </c>
      <c r="AM2833" t="b">
        <f t="shared" si="272"/>
        <v>1</v>
      </c>
      <c r="AN2833"/>
      <c r="AO2833"/>
      <c r="AP2833"/>
      <c r="AQ2833"/>
    </row>
    <row r="2834" spans="23:43" x14ac:dyDescent="0.25">
      <c r="W2834" t="b">
        <f t="shared" si="269"/>
        <v>1</v>
      </c>
      <c r="X2834" t="b">
        <f t="shared" si="270"/>
        <v>1</v>
      </c>
      <c r="Y2834"/>
      <c r="Z2834"/>
      <c r="AA2834"/>
      <c r="AF2834"/>
      <c r="AG2834"/>
      <c r="AH2834"/>
      <c r="AJ2834"/>
      <c r="AK2834"/>
      <c r="AL2834" t="b">
        <f t="shared" si="271"/>
        <v>1</v>
      </c>
      <c r="AM2834" t="b">
        <f t="shared" si="272"/>
        <v>1</v>
      </c>
      <c r="AN2834"/>
      <c r="AO2834"/>
      <c r="AP2834"/>
      <c r="AQ2834"/>
    </row>
    <row r="2835" spans="23:43" x14ac:dyDescent="0.25">
      <c r="W2835" t="b">
        <f t="shared" si="269"/>
        <v>1</v>
      </c>
      <c r="X2835" t="b">
        <f t="shared" si="270"/>
        <v>1</v>
      </c>
      <c r="Y2835"/>
      <c r="Z2835"/>
      <c r="AA2835"/>
      <c r="AF2835"/>
      <c r="AG2835"/>
      <c r="AH2835"/>
      <c r="AJ2835"/>
      <c r="AK2835"/>
      <c r="AL2835" t="b">
        <f t="shared" si="271"/>
        <v>1</v>
      </c>
      <c r="AM2835" t="b">
        <f t="shared" si="272"/>
        <v>1</v>
      </c>
      <c r="AN2835"/>
      <c r="AO2835"/>
      <c r="AP2835"/>
      <c r="AQ2835"/>
    </row>
    <row r="2836" spans="23:43" x14ac:dyDescent="0.25">
      <c r="W2836" t="b">
        <f t="shared" si="269"/>
        <v>1</v>
      </c>
      <c r="X2836" t="b">
        <f t="shared" si="270"/>
        <v>1</v>
      </c>
      <c r="Y2836"/>
      <c r="Z2836"/>
      <c r="AA2836"/>
      <c r="AF2836"/>
      <c r="AG2836"/>
      <c r="AH2836"/>
      <c r="AJ2836"/>
      <c r="AK2836"/>
      <c r="AL2836" t="b">
        <f t="shared" si="271"/>
        <v>1</v>
      </c>
      <c r="AM2836" t="b">
        <f t="shared" si="272"/>
        <v>1</v>
      </c>
      <c r="AN2836"/>
      <c r="AO2836"/>
      <c r="AP2836"/>
      <c r="AQ2836"/>
    </row>
    <row r="2837" spans="23:43" x14ac:dyDescent="0.25">
      <c r="W2837" t="b">
        <f t="shared" si="269"/>
        <v>1</v>
      </c>
      <c r="X2837" t="b">
        <f t="shared" si="270"/>
        <v>1</v>
      </c>
      <c r="Y2837"/>
      <c r="Z2837"/>
      <c r="AA2837"/>
      <c r="AF2837"/>
      <c r="AG2837"/>
      <c r="AH2837"/>
      <c r="AJ2837"/>
      <c r="AK2837"/>
      <c r="AL2837" t="b">
        <f t="shared" si="271"/>
        <v>1</v>
      </c>
      <c r="AM2837" t="b">
        <f t="shared" si="272"/>
        <v>1</v>
      </c>
      <c r="AN2837"/>
      <c r="AO2837"/>
      <c r="AP2837"/>
      <c r="AQ2837"/>
    </row>
    <row r="2838" spans="23:43" x14ac:dyDescent="0.25">
      <c r="W2838" t="b">
        <f t="shared" si="269"/>
        <v>1</v>
      </c>
      <c r="X2838" t="b">
        <f t="shared" si="270"/>
        <v>1</v>
      </c>
      <c r="Y2838"/>
      <c r="Z2838"/>
      <c r="AA2838"/>
      <c r="AF2838"/>
      <c r="AG2838"/>
      <c r="AH2838"/>
      <c r="AJ2838"/>
      <c r="AK2838"/>
      <c r="AL2838" t="b">
        <f t="shared" si="271"/>
        <v>1</v>
      </c>
      <c r="AM2838" t="b">
        <f t="shared" si="272"/>
        <v>1</v>
      </c>
      <c r="AN2838"/>
      <c r="AO2838"/>
      <c r="AP2838"/>
      <c r="AQ2838"/>
    </row>
    <row r="2839" spans="23:43" x14ac:dyDescent="0.25">
      <c r="W2839" t="b">
        <f t="shared" si="269"/>
        <v>1</v>
      </c>
      <c r="X2839" t="b">
        <f t="shared" si="270"/>
        <v>1</v>
      </c>
      <c r="Y2839"/>
      <c r="Z2839"/>
      <c r="AA2839"/>
      <c r="AF2839"/>
      <c r="AG2839"/>
      <c r="AH2839"/>
      <c r="AJ2839"/>
      <c r="AK2839"/>
      <c r="AL2839" t="b">
        <f t="shared" si="271"/>
        <v>1</v>
      </c>
      <c r="AM2839" t="b">
        <f t="shared" si="272"/>
        <v>1</v>
      </c>
      <c r="AN2839"/>
      <c r="AO2839"/>
      <c r="AP2839"/>
      <c r="AQ2839"/>
    </row>
    <row r="2840" spans="23:43" x14ac:dyDescent="0.25">
      <c r="W2840" t="b">
        <f t="shared" si="269"/>
        <v>1</v>
      </c>
      <c r="X2840" t="b">
        <f t="shared" si="270"/>
        <v>1</v>
      </c>
      <c r="Y2840"/>
      <c r="Z2840"/>
      <c r="AA2840"/>
      <c r="AF2840"/>
      <c r="AG2840"/>
      <c r="AH2840"/>
      <c r="AJ2840"/>
      <c r="AK2840"/>
      <c r="AL2840" t="b">
        <f t="shared" si="271"/>
        <v>1</v>
      </c>
      <c r="AM2840" t="b">
        <f t="shared" si="272"/>
        <v>1</v>
      </c>
      <c r="AN2840"/>
      <c r="AO2840"/>
      <c r="AP2840"/>
      <c r="AQ2840"/>
    </row>
    <row r="2841" spans="23:43" x14ac:dyDescent="0.25">
      <c r="W2841" t="b">
        <f t="shared" si="269"/>
        <v>1</v>
      </c>
      <c r="X2841" t="b">
        <f t="shared" si="270"/>
        <v>1</v>
      </c>
      <c r="Y2841"/>
      <c r="Z2841"/>
      <c r="AA2841"/>
      <c r="AF2841"/>
      <c r="AG2841"/>
      <c r="AH2841"/>
      <c r="AJ2841"/>
      <c r="AK2841"/>
      <c r="AL2841" t="b">
        <f t="shared" si="271"/>
        <v>1</v>
      </c>
      <c r="AM2841" t="b">
        <f t="shared" si="272"/>
        <v>1</v>
      </c>
      <c r="AN2841"/>
      <c r="AO2841"/>
      <c r="AP2841"/>
      <c r="AQ2841"/>
    </row>
    <row r="2842" spans="23:43" x14ac:dyDescent="0.25">
      <c r="W2842" t="b">
        <f t="shared" si="269"/>
        <v>1</v>
      </c>
      <c r="X2842" t="b">
        <f t="shared" si="270"/>
        <v>1</v>
      </c>
      <c r="Y2842"/>
      <c r="Z2842"/>
      <c r="AA2842"/>
      <c r="AF2842"/>
      <c r="AG2842"/>
      <c r="AH2842"/>
      <c r="AJ2842"/>
      <c r="AK2842"/>
      <c r="AL2842" t="b">
        <f t="shared" si="271"/>
        <v>1</v>
      </c>
      <c r="AM2842" t="b">
        <f t="shared" si="272"/>
        <v>1</v>
      </c>
      <c r="AN2842"/>
      <c r="AO2842"/>
      <c r="AP2842"/>
      <c r="AQ2842"/>
    </row>
    <row r="2843" spans="23:43" x14ac:dyDescent="0.25">
      <c r="W2843" t="b">
        <f t="shared" si="269"/>
        <v>1</v>
      </c>
      <c r="X2843" t="b">
        <f t="shared" si="270"/>
        <v>1</v>
      </c>
      <c r="Y2843"/>
      <c r="Z2843"/>
      <c r="AA2843"/>
      <c r="AF2843"/>
      <c r="AG2843"/>
      <c r="AH2843"/>
      <c r="AJ2843"/>
      <c r="AK2843"/>
      <c r="AL2843" t="b">
        <f t="shared" si="271"/>
        <v>1</v>
      </c>
      <c r="AM2843" t="b">
        <f t="shared" si="272"/>
        <v>1</v>
      </c>
      <c r="AN2843"/>
      <c r="AO2843"/>
      <c r="AP2843"/>
      <c r="AQ2843"/>
    </row>
    <row r="2844" spans="23:43" x14ac:dyDescent="0.25">
      <c r="W2844" t="b">
        <f t="shared" si="269"/>
        <v>1</v>
      </c>
      <c r="X2844" t="b">
        <f t="shared" si="270"/>
        <v>1</v>
      </c>
      <c r="Y2844"/>
      <c r="Z2844"/>
      <c r="AA2844"/>
      <c r="AF2844"/>
      <c r="AG2844"/>
      <c r="AH2844"/>
      <c r="AJ2844"/>
      <c r="AK2844"/>
      <c r="AL2844" t="b">
        <f t="shared" si="271"/>
        <v>1</v>
      </c>
      <c r="AM2844" t="b">
        <f t="shared" si="272"/>
        <v>1</v>
      </c>
      <c r="AN2844"/>
      <c r="AO2844"/>
      <c r="AP2844"/>
      <c r="AQ2844"/>
    </row>
    <row r="2845" spans="23:43" x14ac:dyDescent="0.25">
      <c r="W2845" t="b">
        <f t="shared" si="269"/>
        <v>1</v>
      </c>
      <c r="X2845" t="b">
        <f t="shared" si="270"/>
        <v>1</v>
      </c>
      <c r="Y2845"/>
      <c r="Z2845"/>
      <c r="AA2845"/>
      <c r="AF2845"/>
      <c r="AG2845"/>
      <c r="AH2845"/>
      <c r="AJ2845"/>
      <c r="AK2845"/>
      <c r="AL2845" t="b">
        <f t="shared" si="271"/>
        <v>1</v>
      </c>
      <c r="AM2845" t="b">
        <f t="shared" si="272"/>
        <v>1</v>
      </c>
      <c r="AN2845"/>
      <c r="AO2845"/>
      <c r="AP2845"/>
      <c r="AQ2845"/>
    </row>
    <row r="2846" spans="23:43" x14ac:dyDescent="0.25">
      <c r="W2846" t="b">
        <f t="shared" si="269"/>
        <v>1</v>
      </c>
      <c r="X2846" t="b">
        <f t="shared" si="270"/>
        <v>1</v>
      </c>
      <c r="Y2846"/>
      <c r="Z2846"/>
      <c r="AA2846"/>
      <c r="AF2846"/>
      <c r="AG2846"/>
      <c r="AH2846"/>
      <c r="AJ2846"/>
      <c r="AK2846"/>
      <c r="AL2846" t="b">
        <f t="shared" si="271"/>
        <v>1</v>
      </c>
      <c r="AM2846" t="b">
        <f t="shared" si="272"/>
        <v>1</v>
      </c>
      <c r="AN2846"/>
      <c r="AO2846"/>
      <c r="AP2846"/>
      <c r="AQ2846"/>
    </row>
    <row r="2847" spans="23:43" x14ac:dyDescent="0.25">
      <c r="W2847" t="b">
        <f t="shared" si="269"/>
        <v>1</v>
      </c>
      <c r="X2847" t="b">
        <f t="shared" si="270"/>
        <v>1</v>
      </c>
      <c r="Y2847"/>
      <c r="Z2847"/>
      <c r="AA2847"/>
      <c r="AF2847"/>
      <c r="AG2847"/>
      <c r="AH2847"/>
      <c r="AJ2847"/>
      <c r="AK2847"/>
      <c r="AL2847" t="b">
        <f t="shared" si="271"/>
        <v>1</v>
      </c>
      <c r="AM2847" t="b">
        <f t="shared" si="272"/>
        <v>1</v>
      </c>
      <c r="AN2847"/>
      <c r="AO2847"/>
      <c r="AP2847"/>
      <c r="AQ2847"/>
    </row>
    <row r="2848" spans="23:43" x14ac:dyDescent="0.25">
      <c r="W2848" t="b">
        <f t="shared" si="269"/>
        <v>1</v>
      </c>
      <c r="X2848" t="b">
        <f t="shared" si="270"/>
        <v>1</v>
      </c>
      <c r="Y2848"/>
      <c r="Z2848"/>
      <c r="AA2848"/>
      <c r="AF2848"/>
      <c r="AG2848"/>
      <c r="AH2848"/>
      <c r="AJ2848"/>
      <c r="AK2848"/>
      <c r="AL2848" t="b">
        <f t="shared" si="271"/>
        <v>1</v>
      </c>
      <c r="AM2848" t="b">
        <f t="shared" si="272"/>
        <v>1</v>
      </c>
      <c r="AN2848"/>
      <c r="AO2848"/>
      <c r="AP2848"/>
      <c r="AQ2848"/>
    </row>
    <row r="2849" spans="23:43" x14ac:dyDescent="0.25">
      <c r="W2849" t="b">
        <f t="shared" si="269"/>
        <v>1</v>
      </c>
      <c r="X2849" t="b">
        <f t="shared" si="270"/>
        <v>1</v>
      </c>
      <c r="Y2849"/>
      <c r="Z2849"/>
      <c r="AA2849"/>
      <c r="AF2849"/>
      <c r="AG2849"/>
      <c r="AH2849"/>
      <c r="AJ2849"/>
      <c r="AK2849"/>
      <c r="AL2849" t="b">
        <f t="shared" si="271"/>
        <v>1</v>
      </c>
      <c r="AM2849" t="b">
        <f t="shared" si="272"/>
        <v>1</v>
      </c>
      <c r="AN2849"/>
      <c r="AO2849"/>
      <c r="AP2849"/>
      <c r="AQ2849"/>
    </row>
    <row r="2850" spans="23:43" x14ac:dyDescent="0.25">
      <c r="W2850" t="b">
        <f t="shared" si="269"/>
        <v>1</v>
      </c>
      <c r="X2850" t="b">
        <f t="shared" si="270"/>
        <v>1</v>
      </c>
      <c r="Y2850"/>
      <c r="Z2850"/>
      <c r="AA2850"/>
      <c r="AF2850"/>
      <c r="AG2850"/>
      <c r="AH2850"/>
      <c r="AJ2850"/>
      <c r="AK2850"/>
      <c r="AL2850" t="b">
        <f t="shared" si="271"/>
        <v>1</v>
      </c>
      <c r="AM2850" t="b">
        <f t="shared" si="272"/>
        <v>1</v>
      </c>
      <c r="AN2850"/>
      <c r="AO2850"/>
      <c r="AP2850"/>
      <c r="AQ2850"/>
    </row>
    <row r="2851" spans="23:43" x14ac:dyDescent="0.25">
      <c r="W2851" t="b">
        <f t="shared" si="269"/>
        <v>1</v>
      </c>
      <c r="X2851" t="b">
        <f t="shared" si="270"/>
        <v>1</v>
      </c>
      <c r="Y2851"/>
      <c r="Z2851"/>
      <c r="AA2851"/>
      <c r="AF2851"/>
      <c r="AG2851"/>
      <c r="AH2851"/>
      <c r="AJ2851"/>
      <c r="AK2851"/>
      <c r="AL2851" t="b">
        <f t="shared" si="271"/>
        <v>1</v>
      </c>
      <c r="AM2851" t="b">
        <f t="shared" si="272"/>
        <v>1</v>
      </c>
      <c r="AN2851"/>
      <c r="AO2851"/>
      <c r="AP2851"/>
      <c r="AQ2851"/>
    </row>
    <row r="2852" spans="23:43" x14ac:dyDescent="0.25">
      <c r="W2852" t="b">
        <f t="shared" si="269"/>
        <v>1</v>
      </c>
      <c r="X2852" t="b">
        <f t="shared" si="270"/>
        <v>1</v>
      </c>
      <c r="Y2852"/>
      <c r="Z2852"/>
      <c r="AA2852"/>
      <c r="AF2852"/>
      <c r="AG2852"/>
      <c r="AH2852"/>
      <c r="AJ2852"/>
      <c r="AK2852"/>
      <c r="AL2852" t="b">
        <f t="shared" si="271"/>
        <v>1</v>
      </c>
      <c r="AM2852" t="b">
        <f t="shared" si="272"/>
        <v>1</v>
      </c>
      <c r="AN2852"/>
      <c r="AO2852"/>
      <c r="AP2852"/>
      <c r="AQ2852"/>
    </row>
    <row r="2853" spans="23:43" x14ac:dyDescent="0.25">
      <c r="W2853" t="b">
        <f t="shared" si="269"/>
        <v>1</v>
      </c>
      <c r="X2853" t="b">
        <f t="shared" si="270"/>
        <v>1</v>
      </c>
      <c r="Y2853"/>
      <c r="Z2853"/>
      <c r="AA2853"/>
      <c r="AF2853"/>
      <c r="AG2853"/>
      <c r="AH2853"/>
      <c r="AJ2853"/>
      <c r="AK2853"/>
      <c r="AL2853" t="b">
        <f t="shared" si="271"/>
        <v>1</v>
      </c>
      <c r="AM2853" t="b">
        <f t="shared" si="272"/>
        <v>1</v>
      </c>
      <c r="AN2853"/>
      <c r="AO2853"/>
      <c r="AP2853"/>
      <c r="AQ2853"/>
    </row>
    <row r="2854" spans="23:43" x14ac:dyDescent="0.25">
      <c r="W2854" t="b">
        <f t="shared" si="269"/>
        <v>1</v>
      </c>
      <c r="X2854" t="b">
        <f t="shared" si="270"/>
        <v>1</v>
      </c>
      <c r="Y2854"/>
      <c r="Z2854"/>
      <c r="AA2854"/>
      <c r="AF2854"/>
      <c r="AG2854"/>
      <c r="AH2854"/>
      <c r="AJ2854"/>
      <c r="AK2854"/>
      <c r="AL2854" t="b">
        <f t="shared" si="271"/>
        <v>1</v>
      </c>
      <c r="AM2854" t="b">
        <f t="shared" si="272"/>
        <v>1</v>
      </c>
      <c r="AN2854"/>
      <c r="AO2854"/>
      <c r="AP2854"/>
      <c r="AQ2854"/>
    </row>
    <row r="2855" spans="23:43" x14ac:dyDescent="0.25">
      <c r="W2855" t="b">
        <f t="shared" si="269"/>
        <v>1</v>
      </c>
      <c r="X2855" t="b">
        <f t="shared" si="270"/>
        <v>1</v>
      </c>
      <c r="Y2855"/>
      <c r="Z2855"/>
      <c r="AA2855"/>
      <c r="AF2855"/>
      <c r="AG2855"/>
      <c r="AH2855"/>
      <c r="AJ2855"/>
      <c r="AK2855"/>
      <c r="AL2855" t="b">
        <f t="shared" si="271"/>
        <v>1</v>
      </c>
      <c r="AM2855" t="b">
        <f t="shared" si="272"/>
        <v>1</v>
      </c>
      <c r="AN2855"/>
      <c r="AO2855"/>
      <c r="AP2855"/>
      <c r="AQ2855"/>
    </row>
    <row r="2856" spans="23:43" x14ac:dyDescent="0.25">
      <c r="W2856" t="b">
        <f t="shared" si="269"/>
        <v>1</v>
      </c>
      <c r="X2856" t="b">
        <f t="shared" si="270"/>
        <v>1</v>
      </c>
      <c r="Y2856"/>
      <c r="Z2856"/>
      <c r="AA2856"/>
      <c r="AF2856"/>
      <c r="AG2856"/>
      <c r="AH2856"/>
      <c r="AJ2856"/>
      <c r="AK2856"/>
      <c r="AL2856" t="b">
        <f t="shared" si="271"/>
        <v>1</v>
      </c>
      <c r="AM2856" t="b">
        <f t="shared" si="272"/>
        <v>1</v>
      </c>
      <c r="AN2856"/>
      <c r="AO2856"/>
      <c r="AP2856"/>
      <c r="AQ2856"/>
    </row>
    <row r="2857" spans="23:43" x14ac:dyDescent="0.25">
      <c r="W2857" t="b">
        <f t="shared" si="269"/>
        <v>1</v>
      </c>
      <c r="X2857" t="b">
        <f t="shared" si="270"/>
        <v>1</v>
      </c>
      <c r="Y2857"/>
      <c r="Z2857"/>
      <c r="AA2857"/>
      <c r="AF2857"/>
      <c r="AG2857"/>
      <c r="AH2857"/>
      <c r="AJ2857"/>
      <c r="AK2857"/>
      <c r="AL2857" t="b">
        <f t="shared" si="271"/>
        <v>1</v>
      </c>
      <c r="AM2857" t="b">
        <f t="shared" si="272"/>
        <v>1</v>
      </c>
      <c r="AN2857"/>
      <c r="AO2857"/>
      <c r="AP2857"/>
      <c r="AQ2857"/>
    </row>
    <row r="2858" spans="23:43" x14ac:dyDescent="0.25">
      <c r="W2858" t="b">
        <f t="shared" si="269"/>
        <v>1</v>
      </c>
      <c r="X2858" t="b">
        <f t="shared" si="270"/>
        <v>1</v>
      </c>
      <c r="Y2858"/>
      <c r="Z2858"/>
      <c r="AA2858"/>
      <c r="AF2858"/>
      <c r="AG2858"/>
      <c r="AH2858"/>
      <c r="AJ2858"/>
      <c r="AK2858"/>
      <c r="AL2858" t="b">
        <f t="shared" si="271"/>
        <v>1</v>
      </c>
      <c r="AM2858" t="b">
        <f t="shared" si="272"/>
        <v>1</v>
      </c>
      <c r="AN2858"/>
      <c r="AO2858"/>
      <c r="AP2858"/>
      <c r="AQ2858"/>
    </row>
    <row r="2859" spans="23:43" x14ac:dyDescent="0.25">
      <c r="W2859" t="b">
        <f t="shared" si="269"/>
        <v>1</v>
      </c>
      <c r="X2859" t="b">
        <f t="shared" si="270"/>
        <v>1</v>
      </c>
      <c r="Y2859"/>
      <c r="Z2859"/>
      <c r="AA2859"/>
      <c r="AF2859"/>
      <c r="AG2859"/>
      <c r="AH2859"/>
      <c r="AJ2859"/>
      <c r="AK2859"/>
      <c r="AL2859" t="b">
        <f t="shared" si="271"/>
        <v>1</v>
      </c>
      <c r="AM2859" t="b">
        <f t="shared" si="272"/>
        <v>1</v>
      </c>
      <c r="AN2859"/>
      <c r="AO2859"/>
      <c r="AP2859"/>
      <c r="AQ2859"/>
    </row>
    <row r="2860" spans="23:43" x14ac:dyDescent="0.25">
      <c r="W2860" t="b">
        <f t="shared" si="269"/>
        <v>1</v>
      </c>
      <c r="X2860" t="b">
        <f t="shared" si="270"/>
        <v>1</v>
      </c>
      <c r="Y2860"/>
      <c r="Z2860"/>
      <c r="AA2860"/>
      <c r="AF2860"/>
      <c r="AG2860"/>
      <c r="AH2860"/>
      <c r="AJ2860"/>
      <c r="AK2860"/>
      <c r="AL2860" t="b">
        <f t="shared" si="271"/>
        <v>1</v>
      </c>
      <c r="AM2860" t="b">
        <f t="shared" si="272"/>
        <v>1</v>
      </c>
      <c r="AN2860"/>
      <c r="AO2860"/>
      <c r="AP2860"/>
      <c r="AQ2860"/>
    </row>
    <row r="2861" spans="23:43" x14ac:dyDescent="0.25">
      <c r="W2861" t="b">
        <f t="shared" si="269"/>
        <v>1</v>
      </c>
      <c r="X2861" t="b">
        <f t="shared" si="270"/>
        <v>1</v>
      </c>
      <c r="Y2861"/>
      <c r="Z2861"/>
      <c r="AA2861"/>
      <c r="AF2861"/>
      <c r="AG2861"/>
      <c r="AH2861"/>
      <c r="AJ2861"/>
      <c r="AK2861"/>
      <c r="AL2861" t="b">
        <f t="shared" si="271"/>
        <v>1</v>
      </c>
      <c r="AM2861" t="b">
        <f t="shared" si="272"/>
        <v>1</v>
      </c>
      <c r="AN2861"/>
      <c r="AO2861"/>
      <c r="AP2861"/>
      <c r="AQ2861"/>
    </row>
    <row r="2862" spans="23:43" x14ac:dyDescent="0.25">
      <c r="W2862" t="b">
        <f t="shared" si="269"/>
        <v>1</v>
      </c>
      <c r="X2862" t="b">
        <f t="shared" si="270"/>
        <v>1</v>
      </c>
      <c r="Y2862"/>
      <c r="Z2862"/>
      <c r="AA2862"/>
      <c r="AF2862"/>
      <c r="AG2862"/>
      <c r="AH2862"/>
      <c r="AJ2862"/>
      <c r="AK2862"/>
      <c r="AL2862" t="b">
        <f t="shared" si="271"/>
        <v>1</v>
      </c>
      <c r="AM2862" t="b">
        <f t="shared" si="272"/>
        <v>1</v>
      </c>
      <c r="AN2862"/>
      <c r="AO2862"/>
      <c r="AP2862"/>
      <c r="AQ2862"/>
    </row>
    <row r="2863" spans="23:43" x14ac:dyDescent="0.25">
      <c r="W2863" t="b">
        <f t="shared" si="269"/>
        <v>1</v>
      </c>
      <c r="X2863" t="b">
        <f t="shared" si="270"/>
        <v>1</v>
      </c>
      <c r="Y2863"/>
      <c r="Z2863"/>
      <c r="AA2863"/>
      <c r="AF2863"/>
      <c r="AG2863"/>
      <c r="AH2863"/>
      <c r="AJ2863"/>
      <c r="AK2863"/>
      <c r="AL2863" t="b">
        <f t="shared" si="271"/>
        <v>1</v>
      </c>
      <c r="AM2863" t="b">
        <f t="shared" si="272"/>
        <v>1</v>
      </c>
      <c r="AN2863"/>
      <c r="AO2863"/>
      <c r="AP2863"/>
      <c r="AQ2863"/>
    </row>
    <row r="2864" spans="23:43" x14ac:dyDescent="0.25">
      <c r="W2864" t="b">
        <f t="shared" si="269"/>
        <v>1</v>
      </c>
      <c r="X2864" t="b">
        <f t="shared" si="270"/>
        <v>1</v>
      </c>
      <c r="Y2864"/>
      <c r="Z2864"/>
      <c r="AA2864"/>
      <c r="AF2864"/>
      <c r="AG2864"/>
      <c r="AH2864"/>
      <c r="AJ2864"/>
      <c r="AK2864"/>
      <c r="AL2864" t="b">
        <f t="shared" si="271"/>
        <v>1</v>
      </c>
      <c r="AM2864" t="b">
        <f t="shared" si="272"/>
        <v>1</v>
      </c>
      <c r="AN2864"/>
      <c r="AO2864"/>
      <c r="AP2864"/>
      <c r="AQ2864"/>
    </row>
    <row r="2865" spans="23:43" x14ac:dyDescent="0.25">
      <c r="W2865" t="b">
        <f t="shared" si="269"/>
        <v>1</v>
      </c>
      <c r="X2865" t="b">
        <f t="shared" si="270"/>
        <v>1</v>
      </c>
      <c r="Y2865"/>
      <c r="Z2865"/>
      <c r="AA2865"/>
      <c r="AF2865"/>
      <c r="AG2865"/>
      <c r="AH2865"/>
      <c r="AJ2865"/>
      <c r="AK2865"/>
      <c r="AL2865" t="b">
        <f t="shared" si="271"/>
        <v>1</v>
      </c>
      <c r="AM2865" t="b">
        <f t="shared" si="272"/>
        <v>1</v>
      </c>
      <c r="AN2865"/>
      <c r="AO2865"/>
      <c r="AP2865"/>
      <c r="AQ2865"/>
    </row>
    <row r="2866" spans="23:43" x14ac:dyDescent="0.25">
      <c r="W2866" t="b">
        <f t="shared" si="269"/>
        <v>1</v>
      </c>
      <c r="X2866" t="b">
        <f t="shared" si="270"/>
        <v>1</v>
      </c>
      <c r="Y2866"/>
      <c r="Z2866"/>
      <c r="AA2866"/>
      <c r="AF2866"/>
      <c r="AG2866"/>
      <c r="AH2866"/>
      <c r="AJ2866"/>
      <c r="AK2866"/>
      <c r="AL2866" t="b">
        <f t="shared" si="271"/>
        <v>1</v>
      </c>
      <c r="AM2866" t="b">
        <f t="shared" si="272"/>
        <v>1</v>
      </c>
      <c r="AN2866"/>
      <c r="AO2866"/>
      <c r="AP2866"/>
      <c r="AQ2866"/>
    </row>
    <row r="2867" spans="23:43" x14ac:dyDescent="0.25">
      <c r="W2867" t="b">
        <f t="shared" si="269"/>
        <v>1</v>
      </c>
      <c r="X2867" t="b">
        <f t="shared" si="270"/>
        <v>1</v>
      </c>
      <c r="Y2867"/>
      <c r="Z2867"/>
      <c r="AA2867"/>
      <c r="AF2867"/>
      <c r="AG2867"/>
      <c r="AH2867"/>
      <c r="AJ2867"/>
      <c r="AK2867"/>
      <c r="AL2867" t="b">
        <f t="shared" si="271"/>
        <v>1</v>
      </c>
      <c r="AM2867" t="b">
        <f t="shared" si="272"/>
        <v>1</v>
      </c>
      <c r="AN2867"/>
      <c r="AO2867"/>
      <c r="AP2867"/>
      <c r="AQ2867"/>
    </row>
    <row r="2868" spans="23:43" x14ac:dyDescent="0.25">
      <c r="W2868" t="b">
        <f t="shared" si="269"/>
        <v>1</v>
      </c>
      <c r="X2868" t="b">
        <f t="shared" si="270"/>
        <v>1</v>
      </c>
      <c r="Y2868"/>
      <c r="Z2868"/>
      <c r="AA2868"/>
      <c r="AF2868"/>
      <c r="AG2868"/>
      <c r="AH2868"/>
      <c r="AJ2868"/>
      <c r="AK2868"/>
      <c r="AL2868" t="b">
        <f t="shared" si="271"/>
        <v>1</v>
      </c>
      <c r="AM2868" t="b">
        <f t="shared" si="272"/>
        <v>1</v>
      </c>
      <c r="AN2868"/>
      <c r="AO2868"/>
      <c r="AP2868"/>
      <c r="AQ2868"/>
    </row>
    <row r="2869" spans="23:43" x14ac:dyDescent="0.25">
      <c r="W2869" t="b">
        <f t="shared" si="269"/>
        <v>1</v>
      </c>
      <c r="X2869" t="b">
        <f t="shared" si="270"/>
        <v>1</v>
      </c>
      <c r="Y2869"/>
      <c r="Z2869"/>
      <c r="AA2869"/>
      <c r="AF2869"/>
      <c r="AG2869"/>
      <c r="AH2869"/>
      <c r="AJ2869"/>
      <c r="AK2869"/>
      <c r="AL2869" t="b">
        <f t="shared" si="271"/>
        <v>1</v>
      </c>
      <c r="AM2869" t="b">
        <f t="shared" si="272"/>
        <v>1</v>
      </c>
      <c r="AN2869"/>
      <c r="AO2869"/>
      <c r="AP2869"/>
      <c r="AQ2869"/>
    </row>
    <row r="2870" spans="23:43" x14ac:dyDescent="0.25">
      <c r="W2870" t="b">
        <f t="shared" si="269"/>
        <v>1</v>
      </c>
      <c r="X2870" t="b">
        <f t="shared" si="270"/>
        <v>1</v>
      </c>
      <c r="Y2870"/>
      <c r="Z2870"/>
      <c r="AA2870"/>
      <c r="AF2870"/>
      <c r="AG2870"/>
      <c r="AH2870"/>
      <c r="AJ2870"/>
      <c r="AK2870"/>
      <c r="AL2870" t="b">
        <f t="shared" si="271"/>
        <v>1</v>
      </c>
      <c r="AM2870" t="b">
        <f t="shared" si="272"/>
        <v>1</v>
      </c>
      <c r="AN2870"/>
      <c r="AO2870"/>
      <c r="AP2870"/>
      <c r="AQ2870"/>
    </row>
    <row r="2871" spans="23:43" x14ac:dyDescent="0.25">
      <c r="W2871" t="b">
        <f t="shared" si="269"/>
        <v>1</v>
      </c>
      <c r="X2871" t="b">
        <f t="shared" si="270"/>
        <v>1</v>
      </c>
      <c r="Y2871"/>
      <c r="Z2871"/>
      <c r="AA2871"/>
      <c r="AF2871"/>
      <c r="AG2871"/>
      <c r="AH2871"/>
      <c r="AJ2871"/>
      <c r="AK2871"/>
      <c r="AL2871" t="b">
        <f t="shared" si="271"/>
        <v>1</v>
      </c>
      <c r="AM2871" t="b">
        <f t="shared" si="272"/>
        <v>1</v>
      </c>
      <c r="AN2871"/>
      <c r="AO2871"/>
      <c r="AP2871"/>
      <c r="AQ2871"/>
    </row>
    <row r="2872" spans="23:43" x14ac:dyDescent="0.25">
      <c r="W2872" t="b">
        <f t="shared" si="269"/>
        <v>1</v>
      </c>
      <c r="X2872" t="b">
        <f t="shared" si="270"/>
        <v>1</v>
      </c>
      <c r="Y2872"/>
      <c r="Z2872"/>
      <c r="AA2872"/>
      <c r="AF2872"/>
      <c r="AG2872"/>
      <c r="AH2872"/>
      <c r="AJ2872"/>
      <c r="AK2872"/>
      <c r="AL2872" t="b">
        <f t="shared" si="271"/>
        <v>1</v>
      </c>
      <c r="AM2872" t="b">
        <f t="shared" si="272"/>
        <v>1</v>
      </c>
      <c r="AN2872"/>
      <c r="AO2872"/>
      <c r="AP2872"/>
      <c r="AQ2872"/>
    </row>
    <row r="2873" spans="23:43" x14ac:dyDescent="0.25">
      <c r="W2873" t="b">
        <f t="shared" si="269"/>
        <v>1</v>
      </c>
      <c r="X2873" t="b">
        <f t="shared" si="270"/>
        <v>1</v>
      </c>
      <c r="Y2873"/>
      <c r="Z2873"/>
      <c r="AA2873"/>
      <c r="AF2873"/>
      <c r="AG2873"/>
      <c r="AH2873"/>
      <c r="AJ2873"/>
      <c r="AK2873"/>
      <c r="AL2873" t="b">
        <f t="shared" si="271"/>
        <v>1</v>
      </c>
      <c r="AM2873" t="b">
        <f t="shared" si="272"/>
        <v>1</v>
      </c>
      <c r="AN2873"/>
      <c r="AO2873"/>
      <c r="AP2873"/>
      <c r="AQ2873"/>
    </row>
    <row r="2874" spans="23:43" x14ac:dyDescent="0.25">
      <c r="W2874" t="b">
        <f t="shared" si="269"/>
        <v>1</v>
      </c>
      <c r="X2874" t="b">
        <f t="shared" si="270"/>
        <v>1</v>
      </c>
      <c r="Y2874"/>
      <c r="Z2874"/>
      <c r="AA2874"/>
      <c r="AF2874"/>
      <c r="AG2874"/>
      <c r="AH2874"/>
      <c r="AJ2874"/>
      <c r="AK2874"/>
      <c r="AL2874" t="b">
        <f t="shared" si="271"/>
        <v>1</v>
      </c>
      <c r="AM2874" t="b">
        <f t="shared" si="272"/>
        <v>1</v>
      </c>
      <c r="AN2874"/>
      <c r="AO2874"/>
      <c r="AP2874"/>
      <c r="AQ2874"/>
    </row>
    <row r="2875" spans="23:43" x14ac:dyDescent="0.25">
      <c r="W2875" t="b">
        <f t="shared" si="269"/>
        <v>1</v>
      </c>
      <c r="X2875" t="b">
        <f t="shared" si="270"/>
        <v>1</v>
      </c>
      <c r="Y2875"/>
      <c r="Z2875"/>
      <c r="AA2875"/>
      <c r="AF2875"/>
      <c r="AG2875"/>
      <c r="AH2875"/>
      <c r="AJ2875"/>
      <c r="AK2875"/>
      <c r="AL2875" t="b">
        <f t="shared" si="271"/>
        <v>1</v>
      </c>
      <c r="AM2875" t="b">
        <f t="shared" si="272"/>
        <v>1</v>
      </c>
      <c r="AN2875"/>
      <c r="AO2875"/>
      <c r="AP2875"/>
      <c r="AQ2875"/>
    </row>
    <row r="2876" spans="23:43" x14ac:dyDescent="0.25">
      <c r="W2876" t="b">
        <f t="shared" si="269"/>
        <v>1</v>
      </c>
      <c r="X2876" t="b">
        <f t="shared" si="270"/>
        <v>1</v>
      </c>
      <c r="Y2876"/>
      <c r="Z2876"/>
      <c r="AA2876"/>
      <c r="AF2876"/>
      <c r="AG2876"/>
      <c r="AH2876"/>
      <c r="AJ2876"/>
      <c r="AK2876"/>
      <c r="AL2876" t="b">
        <f t="shared" si="271"/>
        <v>1</v>
      </c>
      <c r="AM2876" t="b">
        <f t="shared" si="272"/>
        <v>1</v>
      </c>
      <c r="AN2876"/>
      <c r="AO2876"/>
      <c r="AP2876"/>
      <c r="AQ2876"/>
    </row>
    <row r="2877" spans="23:43" x14ac:dyDescent="0.25">
      <c r="W2877" t="b">
        <f t="shared" si="269"/>
        <v>1</v>
      </c>
      <c r="X2877" t="b">
        <f t="shared" si="270"/>
        <v>1</v>
      </c>
      <c r="Y2877"/>
      <c r="Z2877"/>
      <c r="AA2877"/>
      <c r="AF2877"/>
      <c r="AG2877"/>
      <c r="AH2877"/>
      <c r="AJ2877"/>
      <c r="AK2877"/>
      <c r="AL2877" t="b">
        <f t="shared" si="271"/>
        <v>1</v>
      </c>
      <c r="AM2877" t="b">
        <f t="shared" si="272"/>
        <v>1</v>
      </c>
      <c r="AN2877"/>
      <c r="AO2877"/>
      <c r="AP2877"/>
      <c r="AQ2877"/>
    </row>
    <row r="2878" spans="23:43" x14ac:dyDescent="0.25">
      <c r="W2878" t="b">
        <f t="shared" si="269"/>
        <v>1</v>
      </c>
      <c r="X2878" t="b">
        <f t="shared" si="270"/>
        <v>1</v>
      </c>
      <c r="Y2878"/>
      <c r="Z2878"/>
      <c r="AA2878"/>
      <c r="AF2878"/>
      <c r="AG2878"/>
      <c r="AH2878"/>
      <c r="AJ2878"/>
      <c r="AK2878"/>
      <c r="AL2878" t="b">
        <f t="shared" si="271"/>
        <v>1</v>
      </c>
      <c r="AM2878" t="b">
        <f t="shared" si="272"/>
        <v>1</v>
      </c>
      <c r="AN2878"/>
      <c r="AO2878"/>
      <c r="AP2878"/>
      <c r="AQ2878"/>
    </row>
    <row r="2879" spans="23:43" x14ac:dyDescent="0.25">
      <c r="W2879" t="b">
        <f t="shared" si="269"/>
        <v>1</v>
      </c>
      <c r="X2879" t="b">
        <f t="shared" si="270"/>
        <v>1</v>
      </c>
      <c r="Y2879"/>
      <c r="Z2879"/>
      <c r="AA2879"/>
      <c r="AF2879"/>
      <c r="AG2879"/>
      <c r="AH2879"/>
      <c r="AJ2879"/>
      <c r="AK2879"/>
      <c r="AL2879" t="b">
        <f t="shared" si="271"/>
        <v>1</v>
      </c>
      <c r="AM2879" t="b">
        <f t="shared" si="272"/>
        <v>1</v>
      </c>
      <c r="AN2879"/>
      <c r="AO2879"/>
      <c r="AP2879"/>
      <c r="AQ2879"/>
    </row>
    <row r="2880" spans="23:43" x14ac:dyDescent="0.25">
      <c r="W2880" t="b">
        <f t="shared" si="269"/>
        <v>1</v>
      </c>
      <c r="X2880" t="b">
        <f t="shared" si="270"/>
        <v>1</v>
      </c>
      <c r="Y2880"/>
      <c r="Z2880"/>
      <c r="AA2880"/>
      <c r="AF2880"/>
      <c r="AG2880"/>
      <c r="AH2880"/>
      <c r="AJ2880"/>
      <c r="AK2880"/>
      <c r="AL2880" t="b">
        <f t="shared" si="271"/>
        <v>1</v>
      </c>
      <c r="AM2880" t="b">
        <f t="shared" si="272"/>
        <v>1</v>
      </c>
      <c r="AN2880"/>
      <c r="AO2880"/>
      <c r="AP2880"/>
      <c r="AQ2880"/>
    </row>
    <row r="2881" spans="23:43" x14ac:dyDescent="0.25">
      <c r="W2881" t="b">
        <f t="shared" si="269"/>
        <v>1</v>
      </c>
      <c r="X2881" t="b">
        <f t="shared" si="270"/>
        <v>1</v>
      </c>
      <c r="Y2881"/>
      <c r="Z2881"/>
      <c r="AA2881"/>
      <c r="AF2881"/>
      <c r="AG2881"/>
      <c r="AH2881"/>
      <c r="AJ2881"/>
      <c r="AK2881"/>
      <c r="AL2881" t="b">
        <f t="shared" si="271"/>
        <v>1</v>
      </c>
      <c r="AM2881" t="b">
        <f t="shared" si="272"/>
        <v>1</v>
      </c>
      <c r="AN2881"/>
      <c r="AO2881"/>
      <c r="AP2881"/>
      <c r="AQ2881"/>
    </row>
    <row r="2882" spans="23:43" x14ac:dyDescent="0.25">
      <c r="W2882" t="b">
        <f t="shared" si="269"/>
        <v>1</v>
      </c>
      <c r="X2882" t="b">
        <f t="shared" si="270"/>
        <v>1</v>
      </c>
      <c r="Y2882"/>
      <c r="Z2882"/>
      <c r="AA2882"/>
      <c r="AF2882"/>
      <c r="AG2882"/>
      <c r="AH2882"/>
      <c r="AJ2882"/>
      <c r="AK2882"/>
      <c r="AL2882" t="b">
        <f t="shared" si="271"/>
        <v>1</v>
      </c>
      <c r="AM2882" t="b">
        <f t="shared" si="272"/>
        <v>1</v>
      </c>
      <c r="AN2882"/>
      <c r="AO2882"/>
      <c r="AP2882"/>
      <c r="AQ2882"/>
    </row>
    <row r="2883" spans="23:43" x14ac:dyDescent="0.25">
      <c r="W2883" t="b">
        <f t="shared" si="269"/>
        <v>1</v>
      </c>
      <c r="X2883" t="b">
        <f t="shared" si="270"/>
        <v>1</v>
      </c>
      <c r="Y2883"/>
      <c r="Z2883"/>
      <c r="AA2883"/>
      <c r="AF2883"/>
      <c r="AG2883"/>
      <c r="AH2883"/>
      <c r="AJ2883"/>
      <c r="AK2883"/>
      <c r="AL2883" t="b">
        <f t="shared" si="271"/>
        <v>1</v>
      </c>
      <c r="AM2883" t="b">
        <f t="shared" si="272"/>
        <v>1</v>
      </c>
      <c r="AN2883"/>
      <c r="AO2883"/>
      <c r="AP2883"/>
      <c r="AQ2883"/>
    </row>
    <row r="2884" spans="23:43" x14ac:dyDescent="0.25">
      <c r="W2884" t="b">
        <f t="shared" si="269"/>
        <v>1</v>
      </c>
      <c r="X2884" t="b">
        <f t="shared" si="270"/>
        <v>1</v>
      </c>
      <c r="Y2884"/>
      <c r="Z2884"/>
      <c r="AA2884"/>
      <c r="AF2884"/>
      <c r="AG2884"/>
      <c r="AH2884"/>
      <c r="AJ2884"/>
      <c r="AK2884"/>
      <c r="AL2884" t="b">
        <f t="shared" si="271"/>
        <v>1</v>
      </c>
      <c r="AM2884" t="b">
        <f t="shared" si="272"/>
        <v>1</v>
      </c>
      <c r="AN2884"/>
      <c r="AO2884"/>
      <c r="AP2884"/>
      <c r="AQ2884"/>
    </row>
    <row r="2885" spans="23:43" x14ac:dyDescent="0.25">
      <c r="W2885" t="b">
        <f t="shared" si="269"/>
        <v>1</v>
      </c>
      <c r="X2885" t="b">
        <f t="shared" si="270"/>
        <v>1</v>
      </c>
      <c r="Y2885"/>
      <c r="Z2885"/>
      <c r="AA2885"/>
      <c r="AF2885"/>
      <c r="AG2885"/>
      <c r="AH2885"/>
      <c r="AJ2885"/>
      <c r="AK2885"/>
      <c r="AL2885" t="b">
        <f t="shared" si="271"/>
        <v>1</v>
      </c>
      <c r="AM2885" t="b">
        <f t="shared" si="272"/>
        <v>1</v>
      </c>
      <c r="AN2885"/>
      <c r="AO2885"/>
      <c r="AP2885"/>
      <c r="AQ2885"/>
    </row>
    <row r="2886" spans="23:43" x14ac:dyDescent="0.25">
      <c r="W2886" t="b">
        <f t="shared" si="269"/>
        <v>1</v>
      </c>
      <c r="X2886" t="b">
        <f t="shared" si="270"/>
        <v>1</v>
      </c>
      <c r="Y2886"/>
      <c r="Z2886"/>
      <c r="AA2886"/>
      <c r="AF2886"/>
      <c r="AG2886"/>
      <c r="AH2886"/>
      <c r="AJ2886"/>
      <c r="AK2886"/>
      <c r="AL2886" t="b">
        <f t="shared" si="271"/>
        <v>1</v>
      </c>
      <c r="AM2886" t="b">
        <f t="shared" si="272"/>
        <v>1</v>
      </c>
      <c r="AN2886"/>
      <c r="AO2886"/>
      <c r="AP2886"/>
      <c r="AQ2886"/>
    </row>
    <row r="2887" spans="23:43" x14ac:dyDescent="0.25">
      <c r="W2887" t="b">
        <f t="shared" si="269"/>
        <v>1</v>
      </c>
      <c r="X2887" t="b">
        <f t="shared" si="270"/>
        <v>1</v>
      </c>
      <c r="Y2887"/>
      <c r="Z2887"/>
      <c r="AA2887"/>
      <c r="AF2887"/>
      <c r="AG2887"/>
      <c r="AH2887"/>
      <c r="AJ2887"/>
      <c r="AK2887"/>
      <c r="AL2887" t="b">
        <f t="shared" si="271"/>
        <v>1</v>
      </c>
      <c r="AM2887" t="b">
        <f t="shared" si="272"/>
        <v>1</v>
      </c>
      <c r="AN2887"/>
      <c r="AO2887"/>
      <c r="AP2887"/>
      <c r="AQ2887"/>
    </row>
    <row r="2888" spans="23:43" x14ac:dyDescent="0.25">
      <c r="W2888" t="b">
        <f t="shared" si="269"/>
        <v>1</v>
      </c>
      <c r="X2888" t="b">
        <f t="shared" si="270"/>
        <v>1</v>
      </c>
      <c r="Y2888"/>
      <c r="Z2888"/>
      <c r="AA2888"/>
      <c r="AF2888"/>
      <c r="AG2888"/>
      <c r="AH2888"/>
      <c r="AJ2888"/>
      <c r="AK2888"/>
      <c r="AL2888" t="b">
        <f t="shared" si="271"/>
        <v>1</v>
      </c>
      <c r="AM2888" t="b">
        <f t="shared" si="272"/>
        <v>1</v>
      </c>
      <c r="AN2888"/>
      <c r="AO2888"/>
      <c r="AP2888"/>
      <c r="AQ2888"/>
    </row>
    <row r="2889" spans="23:43" x14ac:dyDescent="0.25">
      <c r="W2889" t="b">
        <f t="shared" si="269"/>
        <v>1</v>
      </c>
      <c r="X2889" t="b">
        <f t="shared" si="270"/>
        <v>1</v>
      </c>
      <c r="Y2889"/>
      <c r="Z2889"/>
      <c r="AA2889"/>
      <c r="AF2889"/>
      <c r="AG2889"/>
      <c r="AH2889"/>
      <c r="AJ2889"/>
      <c r="AK2889"/>
      <c r="AL2889" t="b">
        <f t="shared" si="271"/>
        <v>1</v>
      </c>
      <c r="AM2889" t="b">
        <f t="shared" si="272"/>
        <v>1</v>
      </c>
      <c r="AN2889"/>
      <c r="AO2889"/>
      <c r="AP2889"/>
      <c r="AQ2889"/>
    </row>
    <row r="2890" spans="23:43" x14ac:dyDescent="0.25">
      <c r="W2890" t="b">
        <f t="shared" si="269"/>
        <v>1</v>
      </c>
      <c r="X2890" t="b">
        <f t="shared" si="270"/>
        <v>1</v>
      </c>
      <c r="Y2890"/>
      <c r="Z2890"/>
      <c r="AA2890"/>
      <c r="AF2890"/>
      <c r="AG2890"/>
      <c r="AH2890"/>
      <c r="AJ2890"/>
      <c r="AK2890"/>
      <c r="AL2890" t="b">
        <f t="shared" si="271"/>
        <v>1</v>
      </c>
      <c r="AM2890" t="b">
        <f t="shared" si="272"/>
        <v>1</v>
      </c>
      <c r="AN2890"/>
      <c r="AO2890"/>
      <c r="AP2890"/>
      <c r="AQ2890"/>
    </row>
    <row r="2891" spans="23:43" x14ac:dyDescent="0.25">
      <c r="W2891" t="b">
        <f t="shared" si="269"/>
        <v>1</v>
      </c>
      <c r="X2891" t="b">
        <f t="shared" si="270"/>
        <v>1</v>
      </c>
      <c r="Y2891"/>
      <c r="Z2891"/>
      <c r="AA2891"/>
      <c r="AF2891"/>
      <c r="AG2891"/>
      <c r="AH2891"/>
      <c r="AJ2891"/>
      <c r="AK2891"/>
      <c r="AL2891" t="b">
        <f t="shared" si="271"/>
        <v>1</v>
      </c>
      <c r="AM2891" t="b">
        <f t="shared" si="272"/>
        <v>1</v>
      </c>
      <c r="AN2891"/>
      <c r="AO2891"/>
      <c r="AP2891"/>
      <c r="AQ2891"/>
    </row>
    <row r="2892" spans="23:43" x14ac:dyDescent="0.25">
      <c r="W2892" t="b">
        <f t="shared" ref="W2892:W2955" si="273">IF(AND(U2892&lt;&gt;"",U2892&lt;&gt;"Grand Total",U2892&lt;&gt;"(blank)"),GETPIVOTDATA("Facility CCN",$U$10,"Facility CCN",U2892)=1,TRUE)</f>
        <v>1</v>
      </c>
      <c r="X2892" t="b">
        <f t="shared" ref="X2892:X2955" si="274">IF(AND(U2892&lt;&gt;"",U2892&lt;&gt;"Grand Total",U2892&lt;&gt;"(blank)"),LEN(U2892)=6,TRUE)</f>
        <v>1</v>
      </c>
      <c r="Y2892"/>
      <c r="Z2892"/>
      <c r="AA2892"/>
      <c r="AF2892"/>
      <c r="AG2892"/>
      <c r="AH2892"/>
      <c r="AJ2892"/>
      <c r="AK2892"/>
      <c r="AL2892" t="b">
        <f t="shared" ref="AL2892:AL2955" si="275">IF(AND(AJ2892&lt;&gt;"",AJ2892&lt;&gt;"Grand Total",AJ2892&lt;&gt;"(blank)"),GETPIVOTDATA("Provider NPI",$AJ$10,"Provider NPI",AJ2892)=1,TRUE)</f>
        <v>1</v>
      </c>
      <c r="AM2892" t="b">
        <f t="shared" ref="AM2892:AM2955" si="276">IF(AND(AJ2892&lt;&gt;"",AJ2892&lt;&gt;"Grand Total",AJ2892&lt;&gt;"(blank)"),LEN(AJ2892)=10,TRUE)</f>
        <v>1</v>
      </c>
      <c r="AN2892"/>
      <c r="AO2892"/>
      <c r="AP2892"/>
      <c r="AQ2892"/>
    </row>
    <row r="2893" spans="23:43" x14ac:dyDescent="0.25">
      <c r="W2893" t="b">
        <f t="shared" si="273"/>
        <v>1</v>
      </c>
      <c r="X2893" t="b">
        <f t="shared" si="274"/>
        <v>1</v>
      </c>
      <c r="Y2893"/>
      <c r="Z2893"/>
      <c r="AA2893"/>
      <c r="AF2893"/>
      <c r="AG2893"/>
      <c r="AH2893"/>
      <c r="AJ2893"/>
      <c r="AK2893"/>
      <c r="AL2893" t="b">
        <f t="shared" si="275"/>
        <v>1</v>
      </c>
      <c r="AM2893" t="b">
        <f t="shared" si="276"/>
        <v>1</v>
      </c>
      <c r="AN2893"/>
      <c r="AO2893"/>
      <c r="AP2893"/>
      <c r="AQ2893"/>
    </row>
    <row r="2894" spans="23:43" x14ac:dyDescent="0.25">
      <c r="W2894" t="b">
        <f t="shared" si="273"/>
        <v>1</v>
      </c>
      <c r="X2894" t="b">
        <f t="shared" si="274"/>
        <v>1</v>
      </c>
      <c r="Y2894"/>
      <c r="Z2894"/>
      <c r="AA2894"/>
      <c r="AF2894"/>
      <c r="AG2894"/>
      <c r="AH2894"/>
      <c r="AJ2894"/>
      <c r="AK2894"/>
      <c r="AL2894" t="b">
        <f t="shared" si="275"/>
        <v>1</v>
      </c>
      <c r="AM2894" t="b">
        <f t="shared" si="276"/>
        <v>1</v>
      </c>
      <c r="AN2894"/>
      <c r="AO2894"/>
      <c r="AP2894"/>
      <c r="AQ2894"/>
    </row>
    <row r="2895" spans="23:43" x14ac:dyDescent="0.25">
      <c r="W2895" t="b">
        <f t="shared" si="273"/>
        <v>1</v>
      </c>
      <c r="X2895" t="b">
        <f t="shared" si="274"/>
        <v>1</v>
      </c>
      <c r="Y2895"/>
      <c r="Z2895"/>
      <c r="AA2895"/>
      <c r="AF2895"/>
      <c r="AG2895"/>
      <c r="AH2895"/>
      <c r="AJ2895"/>
      <c r="AK2895"/>
      <c r="AL2895" t="b">
        <f t="shared" si="275"/>
        <v>1</v>
      </c>
      <c r="AM2895" t="b">
        <f t="shared" si="276"/>
        <v>1</v>
      </c>
      <c r="AN2895"/>
      <c r="AO2895"/>
      <c r="AP2895"/>
      <c r="AQ2895"/>
    </row>
    <row r="2896" spans="23:43" x14ac:dyDescent="0.25">
      <c r="W2896" t="b">
        <f t="shared" si="273"/>
        <v>1</v>
      </c>
      <c r="X2896" t="b">
        <f t="shared" si="274"/>
        <v>1</v>
      </c>
      <c r="Y2896"/>
      <c r="Z2896"/>
      <c r="AA2896"/>
      <c r="AF2896"/>
      <c r="AG2896"/>
      <c r="AH2896"/>
      <c r="AJ2896"/>
      <c r="AK2896"/>
      <c r="AL2896" t="b">
        <f t="shared" si="275"/>
        <v>1</v>
      </c>
      <c r="AM2896" t="b">
        <f t="shared" si="276"/>
        <v>1</v>
      </c>
      <c r="AN2896"/>
      <c r="AO2896"/>
      <c r="AP2896"/>
      <c r="AQ2896"/>
    </row>
    <row r="2897" spans="23:43" x14ac:dyDescent="0.25">
      <c r="W2897" t="b">
        <f t="shared" si="273"/>
        <v>1</v>
      </c>
      <c r="X2897" t="b">
        <f t="shared" si="274"/>
        <v>1</v>
      </c>
      <c r="Y2897"/>
      <c r="Z2897"/>
      <c r="AA2897"/>
      <c r="AF2897"/>
      <c r="AG2897"/>
      <c r="AH2897"/>
      <c r="AJ2897"/>
      <c r="AK2897"/>
      <c r="AL2897" t="b">
        <f t="shared" si="275"/>
        <v>1</v>
      </c>
      <c r="AM2897" t="b">
        <f t="shared" si="276"/>
        <v>1</v>
      </c>
      <c r="AN2897"/>
      <c r="AO2897"/>
      <c r="AP2897"/>
      <c r="AQ2897"/>
    </row>
    <row r="2898" spans="23:43" x14ac:dyDescent="0.25">
      <c r="W2898" t="b">
        <f t="shared" si="273"/>
        <v>1</v>
      </c>
      <c r="X2898" t="b">
        <f t="shared" si="274"/>
        <v>1</v>
      </c>
      <c r="Y2898"/>
      <c r="Z2898"/>
      <c r="AA2898"/>
      <c r="AF2898"/>
      <c r="AG2898"/>
      <c r="AH2898"/>
      <c r="AJ2898"/>
      <c r="AK2898"/>
      <c r="AL2898" t="b">
        <f t="shared" si="275"/>
        <v>1</v>
      </c>
      <c r="AM2898" t="b">
        <f t="shared" si="276"/>
        <v>1</v>
      </c>
      <c r="AN2898"/>
      <c r="AO2898"/>
      <c r="AP2898"/>
      <c r="AQ2898"/>
    </row>
    <row r="2899" spans="23:43" x14ac:dyDescent="0.25">
      <c r="W2899" t="b">
        <f t="shared" si="273"/>
        <v>1</v>
      </c>
      <c r="X2899" t="b">
        <f t="shared" si="274"/>
        <v>1</v>
      </c>
      <c r="Y2899"/>
      <c r="Z2899"/>
      <c r="AA2899"/>
      <c r="AF2899"/>
      <c r="AG2899"/>
      <c r="AH2899"/>
      <c r="AJ2899"/>
      <c r="AK2899"/>
      <c r="AL2899" t="b">
        <f t="shared" si="275"/>
        <v>1</v>
      </c>
      <c r="AM2899" t="b">
        <f t="shared" si="276"/>
        <v>1</v>
      </c>
      <c r="AN2899"/>
      <c r="AO2899"/>
      <c r="AP2899"/>
      <c r="AQ2899"/>
    </row>
    <row r="2900" spans="23:43" x14ac:dyDescent="0.25">
      <c r="W2900" t="b">
        <f t="shared" si="273"/>
        <v>1</v>
      </c>
      <c r="X2900" t="b">
        <f t="shared" si="274"/>
        <v>1</v>
      </c>
      <c r="Y2900"/>
      <c r="Z2900"/>
      <c r="AA2900"/>
      <c r="AF2900"/>
      <c r="AG2900"/>
      <c r="AH2900"/>
      <c r="AJ2900"/>
      <c r="AK2900"/>
      <c r="AL2900" t="b">
        <f t="shared" si="275"/>
        <v>1</v>
      </c>
      <c r="AM2900" t="b">
        <f t="shared" si="276"/>
        <v>1</v>
      </c>
      <c r="AN2900"/>
      <c r="AO2900"/>
      <c r="AP2900"/>
      <c r="AQ2900"/>
    </row>
    <row r="2901" spans="23:43" x14ac:dyDescent="0.25">
      <c r="W2901" t="b">
        <f t="shared" si="273"/>
        <v>1</v>
      </c>
      <c r="X2901" t="b">
        <f t="shared" si="274"/>
        <v>1</v>
      </c>
      <c r="Y2901"/>
      <c r="Z2901"/>
      <c r="AA2901"/>
      <c r="AF2901"/>
      <c r="AG2901"/>
      <c r="AH2901"/>
      <c r="AJ2901"/>
      <c r="AK2901"/>
      <c r="AL2901" t="b">
        <f t="shared" si="275"/>
        <v>1</v>
      </c>
      <c r="AM2901" t="b">
        <f t="shared" si="276"/>
        <v>1</v>
      </c>
      <c r="AN2901"/>
      <c r="AO2901"/>
      <c r="AP2901"/>
      <c r="AQ2901"/>
    </row>
    <row r="2902" spans="23:43" x14ac:dyDescent="0.25">
      <c r="W2902" t="b">
        <f t="shared" si="273"/>
        <v>1</v>
      </c>
      <c r="X2902" t="b">
        <f t="shared" si="274"/>
        <v>1</v>
      </c>
      <c r="Y2902"/>
      <c r="Z2902"/>
      <c r="AA2902"/>
      <c r="AF2902"/>
      <c r="AG2902"/>
      <c r="AH2902"/>
      <c r="AJ2902"/>
      <c r="AK2902"/>
      <c r="AL2902" t="b">
        <f t="shared" si="275"/>
        <v>1</v>
      </c>
      <c r="AM2902" t="b">
        <f t="shared" si="276"/>
        <v>1</v>
      </c>
      <c r="AN2902"/>
      <c r="AO2902"/>
      <c r="AP2902"/>
      <c r="AQ2902"/>
    </row>
    <row r="2903" spans="23:43" x14ac:dyDescent="0.25">
      <c r="W2903" t="b">
        <f t="shared" si="273"/>
        <v>1</v>
      </c>
      <c r="X2903" t="b">
        <f t="shared" si="274"/>
        <v>1</v>
      </c>
      <c r="Y2903"/>
      <c r="Z2903"/>
      <c r="AA2903"/>
      <c r="AF2903"/>
      <c r="AG2903"/>
      <c r="AH2903"/>
      <c r="AJ2903"/>
      <c r="AK2903"/>
      <c r="AL2903" t="b">
        <f t="shared" si="275"/>
        <v>1</v>
      </c>
      <c r="AM2903" t="b">
        <f t="shared" si="276"/>
        <v>1</v>
      </c>
      <c r="AN2903"/>
      <c r="AO2903"/>
      <c r="AP2903"/>
      <c r="AQ2903"/>
    </row>
    <row r="2904" spans="23:43" x14ac:dyDescent="0.25">
      <c r="W2904" t="b">
        <f t="shared" si="273"/>
        <v>1</v>
      </c>
      <c r="X2904" t="b">
        <f t="shared" si="274"/>
        <v>1</v>
      </c>
      <c r="Y2904"/>
      <c r="Z2904"/>
      <c r="AA2904"/>
      <c r="AF2904"/>
      <c r="AG2904"/>
      <c r="AH2904"/>
      <c r="AJ2904"/>
      <c r="AK2904"/>
      <c r="AL2904" t="b">
        <f t="shared" si="275"/>
        <v>1</v>
      </c>
      <c r="AM2904" t="b">
        <f t="shared" si="276"/>
        <v>1</v>
      </c>
      <c r="AN2904"/>
      <c r="AO2904"/>
      <c r="AP2904"/>
      <c r="AQ2904"/>
    </row>
    <row r="2905" spans="23:43" x14ac:dyDescent="0.25">
      <c r="W2905" t="b">
        <f t="shared" si="273"/>
        <v>1</v>
      </c>
      <c r="X2905" t="b">
        <f t="shared" si="274"/>
        <v>1</v>
      </c>
      <c r="Y2905"/>
      <c r="Z2905"/>
      <c r="AA2905"/>
      <c r="AF2905"/>
      <c r="AG2905"/>
      <c r="AH2905"/>
      <c r="AJ2905"/>
      <c r="AK2905"/>
      <c r="AL2905" t="b">
        <f t="shared" si="275"/>
        <v>1</v>
      </c>
      <c r="AM2905" t="b">
        <f t="shared" si="276"/>
        <v>1</v>
      </c>
      <c r="AN2905"/>
      <c r="AO2905"/>
      <c r="AP2905"/>
      <c r="AQ2905"/>
    </row>
    <row r="2906" spans="23:43" x14ac:dyDescent="0.25">
      <c r="W2906" t="b">
        <f t="shared" si="273"/>
        <v>1</v>
      </c>
      <c r="X2906" t="b">
        <f t="shared" si="274"/>
        <v>1</v>
      </c>
      <c r="Y2906"/>
      <c r="Z2906"/>
      <c r="AA2906"/>
      <c r="AF2906"/>
      <c r="AG2906"/>
      <c r="AH2906"/>
      <c r="AJ2906"/>
      <c r="AK2906"/>
      <c r="AL2906" t="b">
        <f t="shared" si="275"/>
        <v>1</v>
      </c>
      <c r="AM2906" t="b">
        <f t="shared" si="276"/>
        <v>1</v>
      </c>
      <c r="AN2906"/>
      <c r="AO2906"/>
      <c r="AP2906"/>
      <c r="AQ2906"/>
    </row>
    <row r="2907" spans="23:43" x14ac:dyDescent="0.25">
      <c r="W2907" t="b">
        <f t="shared" si="273"/>
        <v>1</v>
      </c>
      <c r="X2907" t="b">
        <f t="shared" si="274"/>
        <v>1</v>
      </c>
      <c r="Y2907"/>
      <c r="Z2907"/>
      <c r="AA2907"/>
      <c r="AF2907"/>
      <c r="AG2907"/>
      <c r="AH2907"/>
      <c r="AJ2907"/>
      <c r="AK2907"/>
      <c r="AL2907" t="b">
        <f t="shared" si="275"/>
        <v>1</v>
      </c>
      <c r="AM2907" t="b">
        <f t="shared" si="276"/>
        <v>1</v>
      </c>
      <c r="AN2907"/>
      <c r="AO2907"/>
      <c r="AP2907"/>
      <c r="AQ2907"/>
    </row>
    <row r="2908" spans="23:43" x14ac:dyDescent="0.25">
      <c r="W2908" t="b">
        <f t="shared" si="273"/>
        <v>1</v>
      </c>
      <c r="X2908" t="b">
        <f t="shared" si="274"/>
        <v>1</v>
      </c>
      <c r="Y2908"/>
      <c r="Z2908"/>
      <c r="AA2908"/>
      <c r="AF2908"/>
      <c r="AG2908"/>
      <c r="AH2908"/>
      <c r="AJ2908"/>
      <c r="AK2908"/>
      <c r="AL2908" t="b">
        <f t="shared" si="275"/>
        <v>1</v>
      </c>
      <c r="AM2908" t="b">
        <f t="shared" si="276"/>
        <v>1</v>
      </c>
      <c r="AN2908"/>
      <c r="AO2908"/>
      <c r="AP2908"/>
      <c r="AQ2908"/>
    </row>
    <row r="2909" spans="23:43" x14ac:dyDescent="0.25">
      <c r="W2909" t="b">
        <f t="shared" si="273"/>
        <v>1</v>
      </c>
      <c r="X2909" t="b">
        <f t="shared" si="274"/>
        <v>1</v>
      </c>
      <c r="Y2909"/>
      <c r="Z2909"/>
      <c r="AA2909"/>
      <c r="AF2909"/>
      <c r="AG2909"/>
      <c r="AH2909"/>
      <c r="AJ2909"/>
      <c r="AK2909"/>
      <c r="AL2909" t="b">
        <f t="shared" si="275"/>
        <v>1</v>
      </c>
      <c r="AM2909" t="b">
        <f t="shared" si="276"/>
        <v>1</v>
      </c>
      <c r="AN2909"/>
      <c r="AO2909"/>
      <c r="AP2909"/>
      <c r="AQ2909"/>
    </row>
    <row r="2910" spans="23:43" x14ac:dyDescent="0.25">
      <c r="W2910" t="b">
        <f t="shared" si="273"/>
        <v>1</v>
      </c>
      <c r="X2910" t="b">
        <f t="shared" si="274"/>
        <v>1</v>
      </c>
      <c r="Y2910"/>
      <c r="Z2910"/>
      <c r="AA2910"/>
      <c r="AF2910"/>
      <c r="AG2910"/>
      <c r="AH2910"/>
      <c r="AJ2910"/>
      <c r="AK2910"/>
      <c r="AL2910" t="b">
        <f t="shared" si="275"/>
        <v>1</v>
      </c>
      <c r="AM2910" t="b">
        <f t="shared" si="276"/>
        <v>1</v>
      </c>
      <c r="AN2910"/>
      <c r="AO2910"/>
      <c r="AP2910"/>
      <c r="AQ2910"/>
    </row>
    <row r="2911" spans="23:43" x14ac:dyDescent="0.25">
      <c r="W2911" t="b">
        <f t="shared" si="273"/>
        <v>1</v>
      </c>
      <c r="X2911" t="b">
        <f t="shared" si="274"/>
        <v>1</v>
      </c>
      <c r="Y2911"/>
      <c r="Z2911"/>
      <c r="AA2911"/>
      <c r="AF2911"/>
      <c r="AG2911"/>
      <c r="AH2911"/>
      <c r="AJ2911"/>
      <c r="AK2911"/>
      <c r="AL2911" t="b">
        <f t="shared" si="275"/>
        <v>1</v>
      </c>
      <c r="AM2911" t="b">
        <f t="shared" si="276"/>
        <v>1</v>
      </c>
      <c r="AN2911"/>
      <c r="AO2911"/>
      <c r="AP2911"/>
      <c r="AQ2911"/>
    </row>
    <row r="2912" spans="23:43" x14ac:dyDescent="0.25">
      <c r="W2912" t="b">
        <f t="shared" si="273"/>
        <v>1</v>
      </c>
      <c r="X2912" t="b">
        <f t="shared" si="274"/>
        <v>1</v>
      </c>
      <c r="Y2912"/>
      <c r="Z2912"/>
      <c r="AA2912"/>
      <c r="AF2912"/>
      <c r="AG2912"/>
      <c r="AH2912"/>
      <c r="AJ2912"/>
      <c r="AK2912"/>
      <c r="AL2912" t="b">
        <f t="shared" si="275"/>
        <v>1</v>
      </c>
      <c r="AM2912" t="b">
        <f t="shared" si="276"/>
        <v>1</v>
      </c>
      <c r="AN2912"/>
      <c r="AO2912"/>
      <c r="AP2912"/>
      <c r="AQ2912"/>
    </row>
    <row r="2913" spans="23:43" x14ac:dyDescent="0.25">
      <c r="W2913" t="b">
        <f t="shared" si="273"/>
        <v>1</v>
      </c>
      <c r="X2913" t="b">
        <f t="shared" si="274"/>
        <v>1</v>
      </c>
      <c r="Y2913"/>
      <c r="Z2913"/>
      <c r="AA2913"/>
      <c r="AF2913"/>
      <c r="AG2913"/>
      <c r="AH2913"/>
      <c r="AJ2913"/>
      <c r="AK2913"/>
      <c r="AL2913" t="b">
        <f t="shared" si="275"/>
        <v>1</v>
      </c>
      <c r="AM2913" t="b">
        <f t="shared" si="276"/>
        <v>1</v>
      </c>
      <c r="AN2913"/>
      <c r="AO2913"/>
      <c r="AP2913"/>
      <c r="AQ2913"/>
    </row>
    <row r="2914" spans="23:43" x14ac:dyDescent="0.25">
      <c r="W2914" t="b">
        <f t="shared" si="273"/>
        <v>1</v>
      </c>
      <c r="X2914" t="b">
        <f t="shared" si="274"/>
        <v>1</v>
      </c>
      <c r="Y2914"/>
      <c r="Z2914"/>
      <c r="AA2914"/>
      <c r="AF2914"/>
      <c r="AG2914"/>
      <c r="AH2914"/>
      <c r="AJ2914"/>
      <c r="AK2914"/>
      <c r="AL2914" t="b">
        <f t="shared" si="275"/>
        <v>1</v>
      </c>
      <c r="AM2914" t="b">
        <f t="shared" si="276"/>
        <v>1</v>
      </c>
      <c r="AN2914"/>
      <c r="AO2914"/>
      <c r="AP2914"/>
      <c r="AQ2914"/>
    </row>
    <row r="2915" spans="23:43" x14ac:dyDescent="0.25">
      <c r="W2915" t="b">
        <f t="shared" si="273"/>
        <v>1</v>
      </c>
      <c r="X2915" t="b">
        <f t="shared" si="274"/>
        <v>1</v>
      </c>
      <c r="Y2915"/>
      <c r="Z2915"/>
      <c r="AA2915"/>
      <c r="AF2915"/>
      <c r="AG2915"/>
      <c r="AH2915"/>
      <c r="AJ2915"/>
      <c r="AK2915"/>
      <c r="AL2915" t="b">
        <f t="shared" si="275"/>
        <v>1</v>
      </c>
      <c r="AM2915" t="b">
        <f t="shared" si="276"/>
        <v>1</v>
      </c>
      <c r="AN2915"/>
      <c r="AO2915"/>
      <c r="AP2915"/>
      <c r="AQ2915"/>
    </row>
    <row r="2916" spans="23:43" x14ac:dyDescent="0.25">
      <c r="W2916" t="b">
        <f t="shared" si="273"/>
        <v>1</v>
      </c>
      <c r="X2916" t="b">
        <f t="shared" si="274"/>
        <v>1</v>
      </c>
      <c r="Y2916"/>
      <c r="Z2916"/>
      <c r="AA2916"/>
      <c r="AF2916"/>
      <c r="AG2916"/>
      <c r="AH2916"/>
      <c r="AJ2916"/>
      <c r="AK2916"/>
      <c r="AL2916" t="b">
        <f t="shared" si="275"/>
        <v>1</v>
      </c>
      <c r="AM2916" t="b">
        <f t="shared" si="276"/>
        <v>1</v>
      </c>
      <c r="AN2916"/>
      <c r="AO2916"/>
      <c r="AP2916"/>
      <c r="AQ2916"/>
    </row>
    <row r="2917" spans="23:43" x14ac:dyDescent="0.25">
      <c r="W2917" t="b">
        <f t="shared" si="273"/>
        <v>1</v>
      </c>
      <c r="X2917" t="b">
        <f t="shared" si="274"/>
        <v>1</v>
      </c>
      <c r="Y2917"/>
      <c r="Z2917"/>
      <c r="AA2917"/>
      <c r="AF2917"/>
      <c r="AG2917"/>
      <c r="AH2917"/>
      <c r="AJ2917"/>
      <c r="AK2917"/>
      <c r="AL2917" t="b">
        <f t="shared" si="275"/>
        <v>1</v>
      </c>
      <c r="AM2917" t="b">
        <f t="shared" si="276"/>
        <v>1</v>
      </c>
      <c r="AN2917"/>
      <c r="AO2917"/>
      <c r="AP2917"/>
      <c r="AQ2917"/>
    </row>
    <row r="2918" spans="23:43" x14ac:dyDescent="0.25">
      <c r="W2918" t="b">
        <f t="shared" si="273"/>
        <v>1</v>
      </c>
      <c r="X2918" t="b">
        <f t="shared" si="274"/>
        <v>1</v>
      </c>
      <c r="Y2918"/>
      <c r="Z2918"/>
      <c r="AA2918"/>
      <c r="AF2918"/>
      <c r="AG2918"/>
      <c r="AH2918"/>
      <c r="AJ2918"/>
      <c r="AK2918"/>
      <c r="AL2918" t="b">
        <f t="shared" si="275"/>
        <v>1</v>
      </c>
      <c r="AM2918" t="b">
        <f t="shared" si="276"/>
        <v>1</v>
      </c>
      <c r="AN2918"/>
      <c r="AO2918"/>
      <c r="AP2918"/>
      <c r="AQ2918"/>
    </row>
    <row r="2919" spans="23:43" x14ac:dyDescent="0.25">
      <c r="W2919" t="b">
        <f t="shared" si="273"/>
        <v>1</v>
      </c>
      <c r="X2919" t="b">
        <f t="shared" si="274"/>
        <v>1</v>
      </c>
      <c r="Y2919"/>
      <c r="Z2919"/>
      <c r="AA2919"/>
      <c r="AF2919"/>
      <c r="AG2919"/>
      <c r="AH2919"/>
      <c r="AJ2919"/>
      <c r="AK2919"/>
      <c r="AL2919" t="b">
        <f t="shared" si="275"/>
        <v>1</v>
      </c>
      <c r="AM2919" t="b">
        <f t="shared" si="276"/>
        <v>1</v>
      </c>
      <c r="AN2919"/>
      <c r="AO2919"/>
      <c r="AP2919"/>
      <c r="AQ2919"/>
    </row>
    <row r="2920" spans="23:43" x14ac:dyDescent="0.25">
      <c r="W2920" t="b">
        <f t="shared" si="273"/>
        <v>1</v>
      </c>
      <c r="X2920" t="b">
        <f t="shared" si="274"/>
        <v>1</v>
      </c>
      <c r="Y2920"/>
      <c r="Z2920"/>
      <c r="AA2920"/>
      <c r="AF2920"/>
      <c r="AG2920"/>
      <c r="AH2920"/>
      <c r="AJ2920"/>
      <c r="AK2920"/>
      <c r="AL2920" t="b">
        <f t="shared" si="275"/>
        <v>1</v>
      </c>
      <c r="AM2920" t="b">
        <f t="shared" si="276"/>
        <v>1</v>
      </c>
      <c r="AN2920"/>
      <c r="AO2920"/>
      <c r="AP2920"/>
      <c r="AQ2920"/>
    </row>
    <row r="2921" spans="23:43" x14ac:dyDescent="0.25">
      <c r="W2921" t="b">
        <f t="shared" si="273"/>
        <v>1</v>
      </c>
      <c r="X2921" t="b">
        <f t="shared" si="274"/>
        <v>1</v>
      </c>
      <c r="Y2921"/>
      <c r="Z2921"/>
      <c r="AA2921"/>
      <c r="AF2921"/>
      <c r="AG2921"/>
      <c r="AH2921"/>
      <c r="AJ2921"/>
      <c r="AK2921"/>
      <c r="AL2921" t="b">
        <f t="shared" si="275"/>
        <v>1</v>
      </c>
      <c r="AM2921" t="b">
        <f t="shared" si="276"/>
        <v>1</v>
      </c>
      <c r="AN2921"/>
      <c r="AO2921"/>
      <c r="AP2921"/>
      <c r="AQ2921"/>
    </row>
    <row r="2922" spans="23:43" x14ac:dyDescent="0.25">
      <c r="W2922" t="b">
        <f t="shared" si="273"/>
        <v>1</v>
      </c>
      <c r="X2922" t="b">
        <f t="shared" si="274"/>
        <v>1</v>
      </c>
      <c r="Y2922"/>
      <c r="Z2922"/>
      <c r="AA2922"/>
      <c r="AF2922"/>
      <c r="AG2922"/>
      <c r="AH2922"/>
      <c r="AJ2922"/>
      <c r="AK2922"/>
      <c r="AL2922" t="b">
        <f t="shared" si="275"/>
        <v>1</v>
      </c>
      <c r="AM2922" t="b">
        <f t="shared" si="276"/>
        <v>1</v>
      </c>
      <c r="AN2922"/>
      <c r="AO2922"/>
      <c r="AP2922"/>
      <c r="AQ2922"/>
    </row>
    <row r="2923" spans="23:43" x14ac:dyDescent="0.25">
      <c r="W2923" t="b">
        <f t="shared" si="273"/>
        <v>1</v>
      </c>
      <c r="X2923" t="b">
        <f t="shared" si="274"/>
        <v>1</v>
      </c>
      <c r="Y2923"/>
      <c r="Z2923"/>
      <c r="AA2923"/>
      <c r="AF2923"/>
      <c r="AG2923"/>
      <c r="AH2923"/>
      <c r="AJ2923"/>
      <c r="AK2923"/>
      <c r="AL2923" t="b">
        <f t="shared" si="275"/>
        <v>1</v>
      </c>
      <c r="AM2923" t="b">
        <f t="shared" si="276"/>
        <v>1</v>
      </c>
      <c r="AN2923"/>
      <c r="AO2923"/>
      <c r="AP2923"/>
      <c r="AQ2923"/>
    </row>
    <row r="2924" spans="23:43" x14ac:dyDescent="0.25">
      <c r="W2924" t="b">
        <f t="shared" si="273"/>
        <v>1</v>
      </c>
      <c r="X2924" t="b">
        <f t="shared" si="274"/>
        <v>1</v>
      </c>
      <c r="Y2924"/>
      <c r="Z2924"/>
      <c r="AA2924"/>
      <c r="AF2924"/>
      <c r="AG2924"/>
      <c r="AH2924"/>
      <c r="AJ2924"/>
      <c r="AK2924"/>
      <c r="AL2924" t="b">
        <f t="shared" si="275"/>
        <v>1</v>
      </c>
      <c r="AM2924" t="b">
        <f t="shared" si="276"/>
        <v>1</v>
      </c>
      <c r="AN2924"/>
      <c r="AO2924"/>
      <c r="AP2924"/>
      <c r="AQ2924"/>
    </row>
    <row r="2925" spans="23:43" x14ac:dyDescent="0.25">
      <c r="W2925" t="b">
        <f t="shared" si="273"/>
        <v>1</v>
      </c>
      <c r="X2925" t="b">
        <f t="shared" si="274"/>
        <v>1</v>
      </c>
      <c r="Y2925"/>
      <c r="Z2925"/>
      <c r="AA2925"/>
      <c r="AF2925"/>
      <c r="AG2925"/>
      <c r="AH2925"/>
      <c r="AJ2925"/>
      <c r="AK2925"/>
      <c r="AL2925" t="b">
        <f t="shared" si="275"/>
        <v>1</v>
      </c>
      <c r="AM2925" t="b">
        <f t="shared" si="276"/>
        <v>1</v>
      </c>
      <c r="AN2925"/>
      <c r="AO2925"/>
      <c r="AP2925"/>
      <c r="AQ2925"/>
    </row>
    <row r="2926" spans="23:43" x14ac:dyDescent="0.25">
      <c r="W2926" t="b">
        <f t="shared" si="273"/>
        <v>1</v>
      </c>
      <c r="X2926" t="b">
        <f t="shared" si="274"/>
        <v>1</v>
      </c>
      <c r="Y2926"/>
      <c r="Z2926"/>
      <c r="AA2926"/>
      <c r="AF2926"/>
      <c r="AG2926"/>
      <c r="AH2926"/>
      <c r="AJ2926"/>
      <c r="AK2926"/>
      <c r="AL2926" t="b">
        <f t="shared" si="275"/>
        <v>1</v>
      </c>
      <c r="AM2926" t="b">
        <f t="shared" si="276"/>
        <v>1</v>
      </c>
      <c r="AN2926"/>
      <c r="AO2926"/>
      <c r="AP2926"/>
      <c r="AQ2926"/>
    </row>
    <row r="2927" spans="23:43" x14ac:dyDescent="0.25">
      <c r="W2927" t="b">
        <f t="shared" si="273"/>
        <v>1</v>
      </c>
      <c r="X2927" t="b">
        <f t="shared" si="274"/>
        <v>1</v>
      </c>
      <c r="Y2927"/>
      <c r="Z2927"/>
      <c r="AA2927"/>
      <c r="AF2927"/>
      <c r="AG2927"/>
      <c r="AH2927"/>
      <c r="AJ2927"/>
      <c r="AK2927"/>
      <c r="AL2927" t="b">
        <f t="shared" si="275"/>
        <v>1</v>
      </c>
      <c r="AM2927" t="b">
        <f t="shared" si="276"/>
        <v>1</v>
      </c>
      <c r="AN2927"/>
      <c r="AO2927"/>
      <c r="AP2927"/>
      <c r="AQ2927"/>
    </row>
    <row r="2928" spans="23:43" x14ac:dyDescent="0.25">
      <c r="W2928" t="b">
        <f t="shared" si="273"/>
        <v>1</v>
      </c>
      <c r="X2928" t="b">
        <f t="shared" si="274"/>
        <v>1</v>
      </c>
      <c r="Y2928"/>
      <c r="Z2928"/>
      <c r="AA2928"/>
      <c r="AF2928"/>
      <c r="AG2928"/>
      <c r="AH2928"/>
      <c r="AJ2928"/>
      <c r="AK2928"/>
      <c r="AL2928" t="b">
        <f t="shared" si="275"/>
        <v>1</v>
      </c>
      <c r="AM2928" t="b">
        <f t="shared" si="276"/>
        <v>1</v>
      </c>
      <c r="AN2928"/>
      <c r="AO2928"/>
      <c r="AP2928"/>
      <c r="AQ2928"/>
    </row>
    <row r="2929" spans="23:43" x14ac:dyDescent="0.25">
      <c r="W2929" t="b">
        <f t="shared" si="273"/>
        <v>1</v>
      </c>
      <c r="X2929" t="b">
        <f t="shared" si="274"/>
        <v>1</v>
      </c>
      <c r="Y2929"/>
      <c r="Z2929"/>
      <c r="AA2929"/>
      <c r="AF2929"/>
      <c r="AG2929"/>
      <c r="AH2929"/>
      <c r="AJ2929"/>
      <c r="AK2929"/>
      <c r="AL2929" t="b">
        <f t="shared" si="275"/>
        <v>1</v>
      </c>
      <c r="AM2929" t="b">
        <f t="shared" si="276"/>
        <v>1</v>
      </c>
      <c r="AN2929"/>
      <c r="AO2929"/>
      <c r="AP2929"/>
      <c r="AQ2929"/>
    </row>
    <row r="2930" spans="23:43" x14ac:dyDescent="0.25">
      <c r="W2930" t="b">
        <f t="shared" si="273"/>
        <v>1</v>
      </c>
      <c r="X2930" t="b">
        <f t="shared" si="274"/>
        <v>1</v>
      </c>
      <c r="Y2930"/>
      <c r="Z2930"/>
      <c r="AA2930"/>
      <c r="AF2930"/>
      <c r="AG2930"/>
      <c r="AH2930"/>
      <c r="AJ2930"/>
      <c r="AK2930"/>
      <c r="AL2930" t="b">
        <f t="shared" si="275"/>
        <v>1</v>
      </c>
      <c r="AM2930" t="b">
        <f t="shared" si="276"/>
        <v>1</v>
      </c>
      <c r="AN2930"/>
      <c r="AO2930"/>
      <c r="AP2930"/>
      <c r="AQ2930"/>
    </row>
    <row r="2931" spans="23:43" x14ac:dyDescent="0.25">
      <c r="W2931" t="b">
        <f t="shared" si="273"/>
        <v>1</v>
      </c>
      <c r="X2931" t="b">
        <f t="shared" si="274"/>
        <v>1</v>
      </c>
      <c r="Y2931"/>
      <c r="Z2931"/>
      <c r="AA2931"/>
      <c r="AF2931"/>
      <c r="AG2931"/>
      <c r="AH2931"/>
      <c r="AJ2931"/>
      <c r="AK2931"/>
      <c r="AL2931" t="b">
        <f t="shared" si="275"/>
        <v>1</v>
      </c>
      <c r="AM2931" t="b">
        <f t="shared" si="276"/>
        <v>1</v>
      </c>
      <c r="AN2931"/>
      <c r="AO2931"/>
      <c r="AP2931"/>
      <c r="AQ2931"/>
    </row>
    <row r="2932" spans="23:43" x14ac:dyDescent="0.25">
      <c r="W2932" t="b">
        <f t="shared" si="273"/>
        <v>1</v>
      </c>
      <c r="X2932" t="b">
        <f t="shared" si="274"/>
        <v>1</v>
      </c>
      <c r="Y2932"/>
      <c r="Z2932"/>
      <c r="AA2932"/>
      <c r="AF2932"/>
      <c r="AG2932"/>
      <c r="AH2932"/>
      <c r="AJ2932"/>
      <c r="AK2932"/>
      <c r="AL2932" t="b">
        <f t="shared" si="275"/>
        <v>1</v>
      </c>
      <c r="AM2932" t="b">
        <f t="shared" si="276"/>
        <v>1</v>
      </c>
      <c r="AN2932"/>
      <c r="AO2932"/>
      <c r="AP2932"/>
      <c r="AQ2932"/>
    </row>
    <row r="2933" spans="23:43" x14ac:dyDescent="0.25">
      <c r="W2933" t="b">
        <f t="shared" si="273"/>
        <v>1</v>
      </c>
      <c r="X2933" t="b">
        <f t="shared" si="274"/>
        <v>1</v>
      </c>
      <c r="Y2933"/>
      <c r="Z2933"/>
      <c r="AA2933"/>
      <c r="AF2933"/>
      <c r="AG2933"/>
      <c r="AH2933"/>
      <c r="AJ2933"/>
      <c r="AK2933"/>
      <c r="AL2933" t="b">
        <f t="shared" si="275"/>
        <v>1</v>
      </c>
      <c r="AM2933" t="b">
        <f t="shared" si="276"/>
        <v>1</v>
      </c>
      <c r="AN2933"/>
      <c r="AO2933"/>
      <c r="AP2933"/>
      <c r="AQ2933"/>
    </row>
    <row r="2934" spans="23:43" x14ac:dyDescent="0.25">
      <c r="W2934" t="b">
        <f t="shared" si="273"/>
        <v>1</v>
      </c>
      <c r="X2934" t="b">
        <f t="shared" si="274"/>
        <v>1</v>
      </c>
      <c r="Y2934"/>
      <c r="Z2934"/>
      <c r="AA2934"/>
      <c r="AF2934"/>
      <c r="AG2934"/>
      <c r="AH2934"/>
      <c r="AJ2934"/>
      <c r="AK2934"/>
      <c r="AL2934" t="b">
        <f t="shared" si="275"/>
        <v>1</v>
      </c>
      <c r="AM2934" t="b">
        <f t="shared" si="276"/>
        <v>1</v>
      </c>
      <c r="AN2934"/>
      <c r="AO2934"/>
      <c r="AP2934"/>
      <c r="AQ2934"/>
    </row>
    <row r="2935" spans="23:43" x14ac:dyDescent="0.25">
      <c r="W2935" t="b">
        <f t="shared" si="273"/>
        <v>1</v>
      </c>
      <c r="X2935" t="b">
        <f t="shared" si="274"/>
        <v>1</v>
      </c>
      <c r="Y2935"/>
      <c r="Z2935"/>
      <c r="AA2935"/>
      <c r="AF2935"/>
      <c r="AG2935"/>
      <c r="AH2935"/>
      <c r="AJ2935"/>
      <c r="AK2935"/>
      <c r="AL2935" t="b">
        <f t="shared" si="275"/>
        <v>1</v>
      </c>
      <c r="AM2935" t="b">
        <f t="shared" si="276"/>
        <v>1</v>
      </c>
      <c r="AN2935"/>
      <c r="AO2935"/>
      <c r="AP2935"/>
      <c r="AQ2935"/>
    </row>
    <row r="2936" spans="23:43" x14ac:dyDescent="0.25">
      <c r="W2936" t="b">
        <f t="shared" si="273"/>
        <v>1</v>
      </c>
      <c r="X2936" t="b">
        <f t="shared" si="274"/>
        <v>1</v>
      </c>
      <c r="Y2936"/>
      <c r="Z2936"/>
      <c r="AA2936"/>
      <c r="AF2936"/>
      <c r="AG2936"/>
      <c r="AH2936"/>
      <c r="AJ2936"/>
      <c r="AK2936"/>
      <c r="AL2936" t="b">
        <f t="shared" si="275"/>
        <v>1</v>
      </c>
      <c r="AM2936" t="b">
        <f t="shared" si="276"/>
        <v>1</v>
      </c>
      <c r="AN2936"/>
      <c r="AO2936"/>
      <c r="AP2936"/>
      <c r="AQ2936"/>
    </row>
    <row r="2937" spans="23:43" x14ac:dyDescent="0.25">
      <c r="W2937" t="b">
        <f t="shared" si="273"/>
        <v>1</v>
      </c>
      <c r="X2937" t="b">
        <f t="shared" si="274"/>
        <v>1</v>
      </c>
      <c r="Y2937"/>
      <c r="Z2937"/>
      <c r="AA2937"/>
      <c r="AF2937"/>
      <c r="AG2937"/>
      <c r="AH2937"/>
      <c r="AJ2937"/>
      <c r="AK2937"/>
      <c r="AL2937" t="b">
        <f t="shared" si="275"/>
        <v>1</v>
      </c>
      <c r="AM2937" t="b">
        <f t="shared" si="276"/>
        <v>1</v>
      </c>
      <c r="AN2937"/>
      <c r="AO2937"/>
      <c r="AP2937"/>
      <c r="AQ2937"/>
    </row>
    <row r="2938" spans="23:43" x14ac:dyDescent="0.25">
      <c r="W2938" t="b">
        <f t="shared" si="273"/>
        <v>1</v>
      </c>
      <c r="X2938" t="b">
        <f t="shared" si="274"/>
        <v>1</v>
      </c>
      <c r="Y2938"/>
      <c r="Z2938"/>
      <c r="AA2938"/>
      <c r="AF2938"/>
      <c r="AG2938"/>
      <c r="AH2938"/>
      <c r="AJ2938"/>
      <c r="AK2938"/>
      <c r="AL2938" t="b">
        <f t="shared" si="275"/>
        <v>1</v>
      </c>
      <c r="AM2938" t="b">
        <f t="shared" si="276"/>
        <v>1</v>
      </c>
      <c r="AN2938"/>
      <c r="AO2938"/>
      <c r="AP2938"/>
      <c r="AQ2938"/>
    </row>
    <row r="2939" spans="23:43" x14ac:dyDescent="0.25">
      <c r="W2939" t="b">
        <f t="shared" si="273"/>
        <v>1</v>
      </c>
      <c r="X2939" t="b">
        <f t="shared" si="274"/>
        <v>1</v>
      </c>
      <c r="Y2939"/>
      <c r="Z2939"/>
      <c r="AA2939"/>
      <c r="AF2939"/>
      <c r="AG2939"/>
      <c r="AH2939"/>
      <c r="AJ2939"/>
      <c r="AK2939"/>
      <c r="AL2939" t="b">
        <f t="shared" si="275"/>
        <v>1</v>
      </c>
      <c r="AM2939" t="b">
        <f t="shared" si="276"/>
        <v>1</v>
      </c>
      <c r="AN2939"/>
      <c r="AO2939"/>
      <c r="AP2939"/>
      <c r="AQ2939"/>
    </row>
    <row r="2940" spans="23:43" x14ac:dyDescent="0.25">
      <c r="W2940" t="b">
        <f t="shared" si="273"/>
        <v>1</v>
      </c>
      <c r="X2940" t="b">
        <f t="shared" si="274"/>
        <v>1</v>
      </c>
      <c r="Y2940"/>
      <c r="Z2940"/>
      <c r="AA2940"/>
      <c r="AF2940"/>
      <c r="AG2940"/>
      <c r="AH2940"/>
      <c r="AJ2940"/>
      <c r="AK2940"/>
      <c r="AL2940" t="b">
        <f t="shared" si="275"/>
        <v>1</v>
      </c>
      <c r="AM2940" t="b">
        <f t="shared" si="276"/>
        <v>1</v>
      </c>
      <c r="AN2940"/>
      <c r="AO2940"/>
      <c r="AP2940"/>
      <c r="AQ2940"/>
    </row>
    <row r="2941" spans="23:43" x14ac:dyDescent="0.25">
      <c r="W2941" t="b">
        <f t="shared" si="273"/>
        <v>1</v>
      </c>
      <c r="X2941" t="b">
        <f t="shared" si="274"/>
        <v>1</v>
      </c>
      <c r="Y2941"/>
      <c r="Z2941"/>
      <c r="AA2941"/>
      <c r="AF2941"/>
      <c r="AG2941"/>
      <c r="AH2941"/>
      <c r="AJ2941"/>
      <c r="AK2941"/>
      <c r="AL2941" t="b">
        <f t="shared" si="275"/>
        <v>1</v>
      </c>
      <c r="AM2941" t="b">
        <f t="shared" si="276"/>
        <v>1</v>
      </c>
      <c r="AN2941"/>
      <c r="AO2941"/>
      <c r="AP2941"/>
      <c r="AQ2941"/>
    </row>
    <row r="2942" spans="23:43" x14ac:dyDescent="0.25">
      <c r="W2942" t="b">
        <f t="shared" si="273"/>
        <v>1</v>
      </c>
      <c r="X2942" t="b">
        <f t="shared" si="274"/>
        <v>1</v>
      </c>
      <c r="Y2942"/>
      <c r="Z2942"/>
      <c r="AA2942"/>
      <c r="AF2942"/>
      <c r="AG2942"/>
      <c r="AH2942"/>
      <c r="AJ2942"/>
      <c r="AK2942"/>
      <c r="AL2942" t="b">
        <f t="shared" si="275"/>
        <v>1</v>
      </c>
      <c r="AM2942" t="b">
        <f t="shared" si="276"/>
        <v>1</v>
      </c>
      <c r="AN2942"/>
      <c r="AO2942"/>
      <c r="AP2942"/>
      <c r="AQ2942"/>
    </row>
    <row r="2943" spans="23:43" x14ac:dyDescent="0.25">
      <c r="W2943" t="b">
        <f t="shared" si="273"/>
        <v>1</v>
      </c>
      <c r="X2943" t="b">
        <f t="shared" si="274"/>
        <v>1</v>
      </c>
      <c r="Y2943"/>
      <c r="Z2943"/>
      <c r="AA2943"/>
      <c r="AF2943"/>
      <c r="AG2943"/>
      <c r="AH2943"/>
      <c r="AJ2943"/>
      <c r="AK2943"/>
      <c r="AL2943" t="b">
        <f t="shared" si="275"/>
        <v>1</v>
      </c>
      <c r="AM2943" t="b">
        <f t="shared" si="276"/>
        <v>1</v>
      </c>
      <c r="AN2943"/>
      <c r="AO2943"/>
      <c r="AP2943"/>
      <c r="AQ2943"/>
    </row>
    <row r="2944" spans="23:43" x14ac:dyDescent="0.25">
      <c r="W2944" t="b">
        <f t="shared" si="273"/>
        <v>1</v>
      </c>
      <c r="X2944" t="b">
        <f t="shared" si="274"/>
        <v>1</v>
      </c>
      <c r="Y2944"/>
      <c r="Z2944"/>
      <c r="AA2944"/>
      <c r="AF2944"/>
      <c r="AG2944"/>
      <c r="AH2944"/>
      <c r="AJ2944"/>
      <c r="AK2944"/>
      <c r="AL2944" t="b">
        <f t="shared" si="275"/>
        <v>1</v>
      </c>
      <c r="AM2944" t="b">
        <f t="shared" si="276"/>
        <v>1</v>
      </c>
      <c r="AN2944"/>
      <c r="AO2944"/>
      <c r="AP2944"/>
      <c r="AQ2944"/>
    </row>
    <row r="2945" spans="23:43" x14ac:dyDescent="0.25">
      <c r="W2945" t="b">
        <f t="shared" si="273"/>
        <v>1</v>
      </c>
      <c r="X2945" t="b">
        <f t="shared" si="274"/>
        <v>1</v>
      </c>
      <c r="Y2945"/>
      <c r="Z2945"/>
      <c r="AA2945"/>
      <c r="AF2945"/>
      <c r="AG2945"/>
      <c r="AH2945"/>
      <c r="AJ2945"/>
      <c r="AK2945"/>
      <c r="AL2945" t="b">
        <f t="shared" si="275"/>
        <v>1</v>
      </c>
      <c r="AM2945" t="b">
        <f t="shared" si="276"/>
        <v>1</v>
      </c>
      <c r="AN2945"/>
      <c r="AO2945"/>
      <c r="AP2945"/>
      <c r="AQ2945"/>
    </row>
    <row r="2946" spans="23:43" x14ac:dyDescent="0.25">
      <c r="W2946" t="b">
        <f t="shared" si="273"/>
        <v>1</v>
      </c>
      <c r="X2946" t="b">
        <f t="shared" si="274"/>
        <v>1</v>
      </c>
      <c r="Y2946"/>
      <c r="Z2946"/>
      <c r="AA2946"/>
      <c r="AF2946"/>
      <c r="AG2946"/>
      <c r="AH2946"/>
      <c r="AJ2946"/>
      <c r="AK2946"/>
      <c r="AL2946" t="b">
        <f t="shared" si="275"/>
        <v>1</v>
      </c>
      <c r="AM2946" t="b">
        <f t="shared" si="276"/>
        <v>1</v>
      </c>
      <c r="AN2946"/>
      <c r="AO2946"/>
      <c r="AP2946"/>
      <c r="AQ2946"/>
    </row>
    <row r="2947" spans="23:43" x14ac:dyDescent="0.25">
      <c r="W2947" t="b">
        <f t="shared" si="273"/>
        <v>1</v>
      </c>
      <c r="X2947" t="b">
        <f t="shared" si="274"/>
        <v>1</v>
      </c>
      <c r="Y2947"/>
      <c r="Z2947"/>
      <c r="AA2947"/>
      <c r="AF2947"/>
      <c r="AG2947"/>
      <c r="AH2947"/>
      <c r="AJ2947"/>
      <c r="AK2947"/>
      <c r="AL2947" t="b">
        <f t="shared" si="275"/>
        <v>1</v>
      </c>
      <c r="AM2947" t="b">
        <f t="shared" si="276"/>
        <v>1</v>
      </c>
      <c r="AN2947"/>
      <c r="AO2947"/>
      <c r="AP2947"/>
      <c r="AQ2947"/>
    </row>
    <row r="2948" spans="23:43" x14ac:dyDescent="0.25">
      <c r="W2948" t="b">
        <f t="shared" si="273"/>
        <v>1</v>
      </c>
      <c r="X2948" t="b">
        <f t="shared" si="274"/>
        <v>1</v>
      </c>
      <c r="Y2948"/>
      <c r="Z2948"/>
      <c r="AA2948"/>
      <c r="AF2948"/>
      <c r="AG2948"/>
      <c r="AH2948"/>
      <c r="AJ2948"/>
      <c r="AK2948"/>
      <c r="AL2948" t="b">
        <f t="shared" si="275"/>
        <v>1</v>
      </c>
      <c r="AM2948" t="b">
        <f t="shared" si="276"/>
        <v>1</v>
      </c>
      <c r="AN2948"/>
      <c r="AO2948"/>
      <c r="AP2948"/>
      <c r="AQ2948"/>
    </row>
    <row r="2949" spans="23:43" x14ac:dyDescent="0.25">
      <c r="W2949" t="b">
        <f t="shared" si="273"/>
        <v>1</v>
      </c>
      <c r="X2949" t="b">
        <f t="shared" si="274"/>
        <v>1</v>
      </c>
      <c r="Y2949"/>
      <c r="Z2949"/>
      <c r="AA2949"/>
      <c r="AF2949"/>
      <c r="AG2949"/>
      <c r="AH2949"/>
      <c r="AJ2949"/>
      <c r="AK2949"/>
      <c r="AL2949" t="b">
        <f t="shared" si="275"/>
        <v>1</v>
      </c>
      <c r="AM2949" t="b">
        <f t="shared" si="276"/>
        <v>1</v>
      </c>
      <c r="AN2949"/>
      <c r="AO2949"/>
      <c r="AP2949"/>
      <c r="AQ2949"/>
    </row>
    <row r="2950" spans="23:43" x14ac:dyDescent="0.25">
      <c r="W2950" t="b">
        <f t="shared" si="273"/>
        <v>1</v>
      </c>
      <c r="X2950" t="b">
        <f t="shared" si="274"/>
        <v>1</v>
      </c>
      <c r="Y2950"/>
      <c r="Z2950"/>
      <c r="AA2950"/>
      <c r="AF2950"/>
      <c r="AG2950"/>
      <c r="AH2950"/>
      <c r="AJ2950"/>
      <c r="AK2950"/>
      <c r="AL2950" t="b">
        <f t="shared" si="275"/>
        <v>1</v>
      </c>
      <c r="AM2950" t="b">
        <f t="shared" si="276"/>
        <v>1</v>
      </c>
      <c r="AN2950"/>
      <c r="AO2950"/>
      <c r="AP2950"/>
      <c r="AQ2950"/>
    </row>
    <row r="2951" spans="23:43" x14ac:dyDescent="0.25">
      <c r="W2951" t="b">
        <f t="shared" si="273"/>
        <v>1</v>
      </c>
      <c r="X2951" t="b">
        <f t="shared" si="274"/>
        <v>1</v>
      </c>
      <c r="Y2951"/>
      <c r="Z2951"/>
      <c r="AA2951"/>
      <c r="AF2951"/>
      <c r="AG2951"/>
      <c r="AH2951"/>
      <c r="AJ2951"/>
      <c r="AK2951"/>
      <c r="AL2951" t="b">
        <f t="shared" si="275"/>
        <v>1</v>
      </c>
      <c r="AM2951" t="b">
        <f t="shared" si="276"/>
        <v>1</v>
      </c>
      <c r="AN2951"/>
      <c r="AO2951"/>
      <c r="AP2951"/>
      <c r="AQ2951"/>
    </row>
    <row r="2952" spans="23:43" x14ac:dyDescent="0.25">
      <c r="W2952" t="b">
        <f t="shared" si="273"/>
        <v>1</v>
      </c>
      <c r="X2952" t="b">
        <f t="shared" si="274"/>
        <v>1</v>
      </c>
      <c r="Y2952"/>
      <c r="Z2952"/>
      <c r="AA2952"/>
      <c r="AF2952"/>
      <c r="AG2952"/>
      <c r="AH2952"/>
      <c r="AJ2952"/>
      <c r="AK2952"/>
      <c r="AL2952" t="b">
        <f t="shared" si="275"/>
        <v>1</v>
      </c>
      <c r="AM2952" t="b">
        <f t="shared" si="276"/>
        <v>1</v>
      </c>
      <c r="AN2952"/>
      <c r="AO2952"/>
      <c r="AP2952"/>
      <c r="AQ2952"/>
    </row>
    <row r="2953" spans="23:43" x14ac:dyDescent="0.25">
      <c r="W2953" t="b">
        <f t="shared" si="273"/>
        <v>1</v>
      </c>
      <c r="X2953" t="b">
        <f t="shared" si="274"/>
        <v>1</v>
      </c>
      <c r="Y2953"/>
      <c r="Z2953"/>
      <c r="AA2953"/>
      <c r="AF2953"/>
      <c r="AG2953"/>
      <c r="AH2953"/>
      <c r="AJ2953"/>
      <c r="AK2953"/>
      <c r="AL2953" t="b">
        <f t="shared" si="275"/>
        <v>1</v>
      </c>
      <c r="AM2953" t="b">
        <f t="shared" si="276"/>
        <v>1</v>
      </c>
      <c r="AN2953"/>
      <c r="AO2953"/>
      <c r="AP2953"/>
      <c r="AQ2953"/>
    </row>
    <row r="2954" spans="23:43" x14ac:dyDescent="0.25">
      <c r="W2954" t="b">
        <f t="shared" si="273"/>
        <v>1</v>
      </c>
      <c r="X2954" t="b">
        <f t="shared" si="274"/>
        <v>1</v>
      </c>
      <c r="Y2954"/>
      <c r="Z2954"/>
      <c r="AA2954"/>
      <c r="AF2954"/>
      <c r="AG2954"/>
      <c r="AH2954"/>
      <c r="AJ2954"/>
      <c r="AK2954"/>
      <c r="AL2954" t="b">
        <f t="shared" si="275"/>
        <v>1</v>
      </c>
      <c r="AM2954" t="b">
        <f t="shared" si="276"/>
        <v>1</v>
      </c>
      <c r="AN2954"/>
      <c r="AO2954"/>
      <c r="AP2954"/>
      <c r="AQ2954"/>
    </row>
    <row r="2955" spans="23:43" x14ac:dyDescent="0.25">
      <c r="W2955" t="b">
        <f t="shared" si="273"/>
        <v>1</v>
      </c>
      <c r="X2955" t="b">
        <f t="shared" si="274"/>
        <v>1</v>
      </c>
      <c r="Y2955"/>
      <c r="Z2955"/>
      <c r="AA2955"/>
      <c r="AF2955"/>
      <c r="AG2955"/>
      <c r="AH2955"/>
      <c r="AJ2955"/>
      <c r="AK2955"/>
      <c r="AL2955" t="b">
        <f t="shared" si="275"/>
        <v>1</v>
      </c>
      <c r="AM2955" t="b">
        <f t="shared" si="276"/>
        <v>1</v>
      </c>
      <c r="AN2955"/>
      <c r="AO2955"/>
      <c r="AP2955"/>
      <c r="AQ2955"/>
    </row>
    <row r="2956" spans="23:43" x14ac:dyDescent="0.25">
      <c r="W2956" t="b">
        <f t="shared" ref="W2956:W3019" si="277">IF(AND(U2956&lt;&gt;"",U2956&lt;&gt;"Grand Total",U2956&lt;&gt;"(blank)"),GETPIVOTDATA("Facility CCN",$U$10,"Facility CCN",U2956)=1,TRUE)</f>
        <v>1</v>
      </c>
      <c r="X2956" t="b">
        <f t="shared" ref="X2956:X3019" si="278">IF(AND(U2956&lt;&gt;"",U2956&lt;&gt;"Grand Total",U2956&lt;&gt;"(blank)"),LEN(U2956)=6,TRUE)</f>
        <v>1</v>
      </c>
      <c r="Y2956"/>
      <c r="Z2956"/>
      <c r="AA2956"/>
      <c r="AF2956"/>
      <c r="AG2956"/>
      <c r="AH2956"/>
      <c r="AJ2956"/>
      <c r="AK2956"/>
      <c r="AL2956" t="b">
        <f t="shared" ref="AL2956:AL3019" si="279">IF(AND(AJ2956&lt;&gt;"",AJ2956&lt;&gt;"Grand Total",AJ2956&lt;&gt;"(blank)"),GETPIVOTDATA("Provider NPI",$AJ$10,"Provider NPI",AJ2956)=1,TRUE)</f>
        <v>1</v>
      </c>
      <c r="AM2956" t="b">
        <f t="shared" ref="AM2956:AM3019" si="280">IF(AND(AJ2956&lt;&gt;"",AJ2956&lt;&gt;"Grand Total",AJ2956&lt;&gt;"(blank)"),LEN(AJ2956)=10,TRUE)</f>
        <v>1</v>
      </c>
      <c r="AN2956"/>
      <c r="AO2956"/>
      <c r="AP2956"/>
      <c r="AQ2956"/>
    </row>
    <row r="2957" spans="23:43" x14ac:dyDescent="0.25">
      <c r="W2957" t="b">
        <f t="shared" si="277"/>
        <v>1</v>
      </c>
      <c r="X2957" t="b">
        <f t="shared" si="278"/>
        <v>1</v>
      </c>
      <c r="Y2957"/>
      <c r="Z2957"/>
      <c r="AA2957"/>
      <c r="AF2957"/>
      <c r="AG2957"/>
      <c r="AH2957"/>
      <c r="AJ2957"/>
      <c r="AK2957"/>
      <c r="AL2957" t="b">
        <f t="shared" si="279"/>
        <v>1</v>
      </c>
      <c r="AM2957" t="b">
        <f t="shared" si="280"/>
        <v>1</v>
      </c>
      <c r="AN2957"/>
      <c r="AO2957"/>
      <c r="AP2957"/>
      <c r="AQ2957"/>
    </row>
    <row r="2958" spans="23:43" x14ac:dyDescent="0.25">
      <c r="W2958" t="b">
        <f t="shared" si="277"/>
        <v>1</v>
      </c>
      <c r="X2958" t="b">
        <f t="shared" si="278"/>
        <v>1</v>
      </c>
      <c r="Y2958"/>
      <c r="Z2958"/>
      <c r="AA2958"/>
      <c r="AF2958"/>
      <c r="AG2958"/>
      <c r="AH2958"/>
      <c r="AJ2958"/>
      <c r="AK2958"/>
      <c r="AL2958" t="b">
        <f t="shared" si="279"/>
        <v>1</v>
      </c>
      <c r="AM2958" t="b">
        <f t="shared" si="280"/>
        <v>1</v>
      </c>
      <c r="AN2958"/>
      <c r="AO2958"/>
      <c r="AP2958"/>
      <c r="AQ2958"/>
    </row>
    <row r="2959" spans="23:43" x14ac:dyDescent="0.25">
      <c r="W2959" t="b">
        <f t="shared" si="277"/>
        <v>1</v>
      </c>
      <c r="X2959" t="b">
        <f t="shared" si="278"/>
        <v>1</v>
      </c>
      <c r="Y2959"/>
      <c r="Z2959"/>
      <c r="AA2959"/>
      <c r="AF2959"/>
      <c r="AG2959"/>
      <c r="AH2959"/>
      <c r="AJ2959"/>
      <c r="AK2959"/>
      <c r="AL2959" t="b">
        <f t="shared" si="279"/>
        <v>1</v>
      </c>
      <c r="AM2959" t="b">
        <f t="shared" si="280"/>
        <v>1</v>
      </c>
      <c r="AN2959"/>
      <c r="AO2959"/>
      <c r="AP2959"/>
      <c r="AQ2959"/>
    </row>
    <row r="2960" spans="23:43" x14ac:dyDescent="0.25">
      <c r="W2960" t="b">
        <f t="shared" si="277"/>
        <v>1</v>
      </c>
      <c r="X2960" t="b">
        <f t="shared" si="278"/>
        <v>1</v>
      </c>
      <c r="Y2960"/>
      <c r="Z2960"/>
      <c r="AA2960"/>
      <c r="AF2960"/>
      <c r="AG2960"/>
      <c r="AH2960"/>
      <c r="AJ2960"/>
      <c r="AK2960"/>
      <c r="AL2960" t="b">
        <f t="shared" si="279"/>
        <v>1</v>
      </c>
      <c r="AM2960" t="b">
        <f t="shared" si="280"/>
        <v>1</v>
      </c>
      <c r="AN2960"/>
      <c r="AO2960"/>
      <c r="AP2960"/>
      <c r="AQ2960"/>
    </row>
    <row r="2961" spans="23:43" x14ac:dyDescent="0.25">
      <c r="W2961" t="b">
        <f t="shared" si="277"/>
        <v>1</v>
      </c>
      <c r="X2961" t="b">
        <f t="shared" si="278"/>
        <v>1</v>
      </c>
      <c r="Y2961"/>
      <c r="Z2961"/>
      <c r="AA2961"/>
      <c r="AF2961"/>
      <c r="AG2961"/>
      <c r="AH2961"/>
      <c r="AJ2961"/>
      <c r="AK2961"/>
      <c r="AL2961" t="b">
        <f t="shared" si="279"/>
        <v>1</v>
      </c>
      <c r="AM2961" t="b">
        <f t="shared" si="280"/>
        <v>1</v>
      </c>
      <c r="AN2961"/>
      <c r="AO2961"/>
      <c r="AP2961"/>
      <c r="AQ2961"/>
    </row>
    <row r="2962" spans="23:43" x14ac:dyDescent="0.25">
      <c r="W2962" t="b">
        <f t="shared" si="277"/>
        <v>1</v>
      </c>
      <c r="X2962" t="b">
        <f t="shared" si="278"/>
        <v>1</v>
      </c>
      <c r="Y2962"/>
      <c r="Z2962"/>
      <c r="AA2962"/>
      <c r="AF2962"/>
      <c r="AG2962"/>
      <c r="AH2962"/>
      <c r="AJ2962"/>
      <c r="AK2962"/>
      <c r="AL2962" t="b">
        <f t="shared" si="279"/>
        <v>1</v>
      </c>
      <c r="AM2962" t="b">
        <f t="shared" si="280"/>
        <v>1</v>
      </c>
      <c r="AN2962"/>
      <c r="AO2962"/>
      <c r="AP2962"/>
      <c r="AQ2962"/>
    </row>
    <row r="2963" spans="23:43" x14ac:dyDescent="0.25">
      <c r="W2963" t="b">
        <f t="shared" si="277"/>
        <v>1</v>
      </c>
      <c r="X2963" t="b">
        <f t="shared" si="278"/>
        <v>1</v>
      </c>
      <c r="Y2963"/>
      <c r="Z2963"/>
      <c r="AA2963"/>
      <c r="AF2963"/>
      <c r="AG2963"/>
      <c r="AH2963"/>
      <c r="AJ2963"/>
      <c r="AK2963"/>
      <c r="AL2963" t="b">
        <f t="shared" si="279"/>
        <v>1</v>
      </c>
      <c r="AM2963" t="b">
        <f t="shared" si="280"/>
        <v>1</v>
      </c>
      <c r="AN2963"/>
      <c r="AO2963"/>
      <c r="AP2963"/>
      <c r="AQ2963"/>
    </row>
    <row r="2964" spans="23:43" x14ac:dyDescent="0.25">
      <c r="W2964" t="b">
        <f t="shared" si="277"/>
        <v>1</v>
      </c>
      <c r="X2964" t="b">
        <f t="shared" si="278"/>
        <v>1</v>
      </c>
      <c r="Y2964"/>
      <c r="Z2964"/>
      <c r="AA2964"/>
      <c r="AF2964"/>
      <c r="AG2964"/>
      <c r="AH2964"/>
      <c r="AJ2964"/>
      <c r="AK2964"/>
      <c r="AL2964" t="b">
        <f t="shared" si="279"/>
        <v>1</v>
      </c>
      <c r="AM2964" t="b">
        <f t="shared" si="280"/>
        <v>1</v>
      </c>
      <c r="AN2964"/>
      <c r="AO2964"/>
      <c r="AP2964"/>
      <c r="AQ2964"/>
    </row>
    <row r="2965" spans="23:43" x14ac:dyDescent="0.25">
      <c r="W2965" t="b">
        <f t="shared" si="277"/>
        <v>1</v>
      </c>
      <c r="X2965" t="b">
        <f t="shared" si="278"/>
        <v>1</v>
      </c>
      <c r="Y2965"/>
      <c r="Z2965"/>
      <c r="AA2965"/>
      <c r="AF2965"/>
      <c r="AG2965"/>
      <c r="AH2965"/>
      <c r="AJ2965"/>
      <c r="AK2965"/>
      <c r="AL2965" t="b">
        <f t="shared" si="279"/>
        <v>1</v>
      </c>
      <c r="AM2965" t="b">
        <f t="shared" si="280"/>
        <v>1</v>
      </c>
      <c r="AN2965"/>
      <c r="AO2965"/>
      <c r="AP2965"/>
      <c r="AQ2965"/>
    </row>
    <row r="2966" spans="23:43" x14ac:dyDescent="0.25">
      <c r="W2966" t="b">
        <f t="shared" si="277"/>
        <v>1</v>
      </c>
      <c r="X2966" t="b">
        <f t="shared" si="278"/>
        <v>1</v>
      </c>
      <c r="Y2966"/>
      <c r="Z2966"/>
      <c r="AA2966"/>
      <c r="AF2966"/>
      <c r="AG2966"/>
      <c r="AH2966"/>
      <c r="AJ2966"/>
      <c r="AK2966"/>
      <c r="AL2966" t="b">
        <f t="shared" si="279"/>
        <v>1</v>
      </c>
      <c r="AM2966" t="b">
        <f t="shared" si="280"/>
        <v>1</v>
      </c>
      <c r="AN2966"/>
      <c r="AO2966"/>
      <c r="AP2966"/>
      <c r="AQ2966"/>
    </row>
    <row r="2967" spans="23:43" x14ac:dyDescent="0.25">
      <c r="W2967" t="b">
        <f t="shared" si="277"/>
        <v>1</v>
      </c>
      <c r="X2967" t="b">
        <f t="shared" si="278"/>
        <v>1</v>
      </c>
      <c r="Y2967"/>
      <c r="Z2967"/>
      <c r="AA2967"/>
      <c r="AF2967"/>
      <c r="AG2967"/>
      <c r="AH2967"/>
      <c r="AJ2967"/>
      <c r="AK2967"/>
      <c r="AL2967" t="b">
        <f t="shared" si="279"/>
        <v>1</v>
      </c>
      <c r="AM2967" t="b">
        <f t="shared" si="280"/>
        <v>1</v>
      </c>
      <c r="AN2967"/>
      <c r="AO2967"/>
      <c r="AP2967"/>
      <c r="AQ2967"/>
    </row>
    <row r="2968" spans="23:43" x14ac:dyDescent="0.25">
      <c r="W2968" t="b">
        <f t="shared" si="277"/>
        <v>1</v>
      </c>
      <c r="X2968" t="b">
        <f t="shared" si="278"/>
        <v>1</v>
      </c>
      <c r="Y2968"/>
      <c r="Z2968"/>
      <c r="AA2968"/>
      <c r="AF2968"/>
      <c r="AG2968"/>
      <c r="AH2968"/>
      <c r="AJ2968"/>
      <c r="AK2968"/>
      <c r="AL2968" t="b">
        <f t="shared" si="279"/>
        <v>1</v>
      </c>
      <c r="AM2968" t="b">
        <f t="shared" si="280"/>
        <v>1</v>
      </c>
      <c r="AN2968"/>
      <c r="AO2968"/>
      <c r="AP2968"/>
      <c r="AQ2968"/>
    </row>
    <row r="2969" spans="23:43" x14ac:dyDescent="0.25">
      <c r="W2969" t="b">
        <f t="shared" si="277"/>
        <v>1</v>
      </c>
      <c r="X2969" t="b">
        <f t="shared" si="278"/>
        <v>1</v>
      </c>
      <c r="Y2969"/>
      <c r="Z2969"/>
      <c r="AA2969"/>
      <c r="AF2969"/>
      <c r="AG2969"/>
      <c r="AH2969"/>
      <c r="AJ2969"/>
      <c r="AK2969"/>
      <c r="AL2969" t="b">
        <f t="shared" si="279"/>
        <v>1</v>
      </c>
      <c r="AM2969" t="b">
        <f t="shared" si="280"/>
        <v>1</v>
      </c>
      <c r="AN2969"/>
      <c r="AO2969"/>
      <c r="AP2969"/>
      <c r="AQ2969"/>
    </row>
    <row r="2970" spans="23:43" x14ac:dyDescent="0.25">
      <c r="W2970" t="b">
        <f t="shared" si="277"/>
        <v>1</v>
      </c>
      <c r="X2970" t="b">
        <f t="shared" si="278"/>
        <v>1</v>
      </c>
      <c r="Y2970"/>
      <c r="Z2970"/>
      <c r="AA2970"/>
      <c r="AF2970"/>
      <c r="AG2970"/>
      <c r="AH2970"/>
      <c r="AJ2970"/>
      <c r="AK2970"/>
      <c r="AL2970" t="b">
        <f t="shared" si="279"/>
        <v>1</v>
      </c>
      <c r="AM2970" t="b">
        <f t="shared" si="280"/>
        <v>1</v>
      </c>
      <c r="AN2970"/>
      <c r="AO2970"/>
      <c r="AP2970"/>
      <c r="AQ2970"/>
    </row>
    <row r="2971" spans="23:43" x14ac:dyDescent="0.25">
      <c r="W2971" t="b">
        <f t="shared" si="277"/>
        <v>1</v>
      </c>
      <c r="X2971" t="b">
        <f t="shared" si="278"/>
        <v>1</v>
      </c>
      <c r="Y2971"/>
      <c r="Z2971"/>
      <c r="AA2971"/>
      <c r="AF2971"/>
      <c r="AG2971"/>
      <c r="AH2971"/>
      <c r="AJ2971"/>
      <c r="AK2971"/>
      <c r="AL2971" t="b">
        <f t="shared" si="279"/>
        <v>1</v>
      </c>
      <c r="AM2971" t="b">
        <f t="shared" si="280"/>
        <v>1</v>
      </c>
      <c r="AN2971"/>
      <c r="AO2971"/>
      <c r="AP2971"/>
      <c r="AQ2971"/>
    </row>
    <row r="2972" spans="23:43" x14ac:dyDescent="0.25">
      <c r="W2972" t="b">
        <f t="shared" si="277"/>
        <v>1</v>
      </c>
      <c r="X2972" t="b">
        <f t="shared" si="278"/>
        <v>1</v>
      </c>
      <c r="Y2972"/>
      <c r="Z2972"/>
      <c r="AA2972"/>
      <c r="AF2972"/>
      <c r="AG2972"/>
      <c r="AH2972"/>
      <c r="AJ2972"/>
      <c r="AK2972"/>
      <c r="AL2972" t="b">
        <f t="shared" si="279"/>
        <v>1</v>
      </c>
      <c r="AM2972" t="b">
        <f t="shared" si="280"/>
        <v>1</v>
      </c>
      <c r="AN2972"/>
      <c r="AO2972"/>
      <c r="AP2972"/>
      <c r="AQ2972"/>
    </row>
    <row r="2973" spans="23:43" x14ac:dyDescent="0.25">
      <c r="W2973" t="b">
        <f t="shared" si="277"/>
        <v>1</v>
      </c>
      <c r="X2973" t="b">
        <f t="shared" si="278"/>
        <v>1</v>
      </c>
      <c r="Y2973"/>
      <c r="Z2973"/>
      <c r="AA2973"/>
      <c r="AF2973"/>
      <c r="AG2973"/>
      <c r="AH2973"/>
      <c r="AJ2973"/>
      <c r="AK2973"/>
      <c r="AL2973" t="b">
        <f t="shared" si="279"/>
        <v>1</v>
      </c>
      <c r="AM2973" t="b">
        <f t="shared" si="280"/>
        <v>1</v>
      </c>
      <c r="AN2973"/>
      <c r="AO2973"/>
      <c r="AP2973"/>
      <c r="AQ2973"/>
    </row>
    <row r="2974" spans="23:43" x14ac:dyDescent="0.25">
      <c r="W2974" t="b">
        <f t="shared" si="277"/>
        <v>1</v>
      </c>
      <c r="X2974" t="b">
        <f t="shared" si="278"/>
        <v>1</v>
      </c>
      <c r="Y2974"/>
      <c r="Z2974"/>
      <c r="AA2974"/>
      <c r="AF2974"/>
      <c r="AG2974"/>
      <c r="AH2974"/>
      <c r="AJ2974"/>
      <c r="AK2974"/>
      <c r="AL2974" t="b">
        <f t="shared" si="279"/>
        <v>1</v>
      </c>
      <c r="AM2974" t="b">
        <f t="shared" si="280"/>
        <v>1</v>
      </c>
      <c r="AN2974"/>
      <c r="AO2974"/>
      <c r="AP2974"/>
      <c r="AQ2974"/>
    </row>
    <row r="2975" spans="23:43" x14ac:dyDescent="0.25">
      <c r="W2975" t="b">
        <f t="shared" si="277"/>
        <v>1</v>
      </c>
      <c r="X2975" t="b">
        <f t="shared" si="278"/>
        <v>1</v>
      </c>
      <c r="Y2975"/>
      <c r="Z2975"/>
      <c r="AA2975"/>
      <c r="AF2975"/>
      <c r="AG2975"/>
      <c r="AH2975"/>
      <c r="AJ2975"/>
      <c r="AK2975"/>
      <c r="AL2975" t="b">
        <f t="shared" si="279"/>
        <v>1</v>
      </c>
      <c r="AM2975" t="b">
        <f t="shared" si="280"/>
        <v>1</v>
      </c>
      <c r="AN2975"/>
      <c r="AO2975"/>
      <c r="AP2975"/>
      <c r="AQ2975"/>
    </row>
    <row r="2976" spans="23:43" x14ac:dyDescent="0.25">
      <c r="W2976" t="b">
        <f t="shared" si="277"/>
        <v>1</v>
      </c>
      <c r="X2976" t="b">
        <f t="shared" si="278"/>
        <v>1</v>
      </c>
      <c r="Y2976"/>
      <c r="Z2976"/>
      <c r="AA2976"/>
      <c r="AF2976"/>
      <c r="AG2976"/>
      <c r="AH2976"/>
      <c r="AJ2976"/>
      <c r="AK2976"/>
      <c r="AL2976" t="b">
        <f t="shared" si="279"/>
        <v>1</v>
      </c>
      <c r="AM2976" t="b">
        <f t="shared" si="280"/>
        <v>1</v>
      </c>
      <c r="AN2976"/>
      <c r="AO2976"/>
      <c r="AP2976"/>
      <c r="AQ2976"/>
    </row>
    <row r="2977" spans="23:43" x14ac:dyDescent="0.25">
      <c r="W2977" t="b">
        <f t="shared" si="277"/>
        <v>1</v>
      </c>
      <c r="X2977" t="b">
        <f t="shared" si="278"/>
        <v>1</v>
      </c>
      <c r="Y2977"/>
      <c r="Z2977"/>
      <c r="AA2977"/>
      <c r="AF2977"/>
      <c r="AG2977"/>
      <c r="AH2977"/>
      <c r="AJ2977"/>
      <c r="AK2977"/>
      <c r="AL2977" t="b">
        <f t="shared" si="279"/>
        <v>1</v>
      </c>
      <c r="AM2977" t="b">
        <f t="shared" si="280"/>
        <v>1</v>
      </c>
      <c r="AN2977"/>
      <c r="AO2977"/>
      <c r="AP2977"/>
      <c r="AQ2977"/>
    </row>
    <row r="2978" spans="23:43" x14ac:dyDescent="0.25">
      <c r="W2978" t="b">
        <f t="shared" si="277"/>
        <v>1</v>
      </c>
      <c r="X2978" t="b">
        <f t="shared" si="278"/>
        <v>1</v>
      </c>
      <c r="Y2978"/>
      <c r="Z2978"/>
      <c r="AA2978"/>
      <c r="AF2978"/>
      <c r="AG2978"/>
      <c r="AH2978"/>
      <c r="AJ2978"/>
      <c r="AK2978"/>
      <c r="AL2978" t="b">
        <f t="shared" si="279"/>
        <v>1</v>
      </c>
      <c r="AM2978" t="b">
        <f t="shared" si="280"/>
        <v>1</v>
      </c>
      <c r="AN2978"/>
      <c r="AO2978"/>
      <c r="AP2978"/>
      <c r="AQ2978"/>
    </row>
    <row r="2979" spans="23:43" x14ac:dyDescent="0.25">
      <c r="W2979" t="b">
        <f t="shared" si="277"/>
        <v>1</v>
      </c>
      <c r="X2979" t="b">
        <f t="shared" si="278"/>
        <v>1</v>
      </c>
      <c r="Y2979"/>
      <c r="Z2979"/>
      <c r="AA2979"/>
      <c r="AF2979"/>
      <c r="AG2979"/>
      <c r="AH2979"/>
      <c r="AJ2979"/>
      <c r="AK2979"/>
      <c r="AL2979" t="b">
        <f t="shared" si="279"/>
        <v>1</v>
      </c>
      <c r="AM2979" t="b">
        <f t="shared" si="280"/>
        <v>1</v>
      </c>
      <c r="AN2979"/>
      <c r="AO2979"/>
      <c r="AP2979"/>
      <c r="AQ2979"/>
    </row>
    <row r="2980" spans="23:43" x14ac:dyDescent="0.25">
      <c r="W2980" t="b">
        <f t="shared" si="277"/>
        <v>1</v>
      </c>
      <c r="X2980" t="b">
        <f t="shared" si="278"/>
        <v>1</v>
      </c>
      <c r="Y2980"/>
      <c r="Z2980"/>
      <c r="AA2980"/>
      <c r="AF2980"/>
      <c r="AG2980"/>
      <c r="AH2980"/>
      <c r="AJ2980"/>
      <c r="AK2980"/>
      <c r="AL2980" t="b">
        <f t="shared" si="279"/>
        <v>1</v>
      </c>
      <c r="AM2980" t="b">
        <f t="shared" si="280"/>
        <v>1</v>
      </c>
      <c r="AN2980"/>
      <c r="AO2980"/>
      <c r="AP2980"/>
      <c r="AQ2980"/>
    </row>
    <row r="2981" spans="23:43" x14ac:dyDescent="0.25">
      <c r="W2981" t="b">
        <f t="shared" si="277"/>
        <v>1</v>
      </c>
      <c r="X2981" t="b">
        <f t="shared" si="278"/>
        <v>1</v>
      </c>
      <c r="Y2981"/>
      <c r="Z2981"/>
      <c r="AA2981"/>
      <c r="AF2981"/>
      <c r="AG2981"/>
      <c r="AH2981"/>
      <c r="AJ2981"/>
      <c r="AK2981"/>
      <c r="AL2981" t="b">
        <f t="shared" si="279"/>
        <v>1</v>
      </c>
      <c r="AM2981" t="b">
        <f t="shared" si="280"/>
        <v>1</v>
      </c>
      <c r="AN2981"/>
      <c r="AO2981"/>
      <c r="AP2981"/>
      <c r="AQ2981"/>
    </row>
    <row r="2982" spans="23:43" x14ac:dyDescent="0.25">
      <c r="W2982" t="b">
        <f t="shared" si="277"/>
        <v>1</v>
      </c>
      <c r="X2982" t="b">
        <f t="shared" si="278"/>
        <v>1</v>
      </c>
      <c r="Y2982"/>
      <c r="Z2982"/>
      <c r="AA2982"/>
      <c r="AF2982"/>
      <c r="AG2982"/>
      <c r="AH2982"/>
      <c r="AJ2982"/>
      <c r="AK2982"/>
      <c r="AL2982" t="b">
        <f t="shared" si="279"/>
        <v>1</v>
      </c>
      <c r="AM2982" t="b">
        <f t="shared" si="280"/>
        <v>1</v>
      </c>
      <c r="AN2982"/>
      <c r="AO2982"/>
      <c r="AP2982"/>
      <c r="AQ2982"/>
    </row>
    <row r="2983" spans="23:43" x14ac:dyDescent="0.25">
      <c r="W2983" t="b">
        <f t="shared" si="277"/>
        <v>1</v>
      </c>
      <c r="X2983" t="b">
        <f t="shared" si="278"/>
        <v>1</v>
      </c>
      <c r="Y2983"/>
      <c r="Z2983"/>
      <c r="AA2983"/>
      <c r="AF2983"/>
      <c r="AG2983"/>
      <c r="AH2983"/>
      <c r="AJ2983"/>
      <c r="AK2983"/>
      <c r="AL2983" t="b">
        <f t="shared" si="279"/>
        <v>1</v>
      </c>
      <c r="AM2983" t="b">
        <f t="shared" si="280"/>
        <v>1</v>
      </c>
      <c r="AN2983"/>
      <c r="AO2983"/>
      <c r="AP2983"/>
      <c r="AQ2983"/>
    </row>
    <row r="2984" spans="23:43" x14ac:dyDescent="0.25">
      <c r="W2984" t="b">
        <f t="shared" si="277"/>
        <v>1</v>
      </c>
      <c r="X2984" t="b">
        <f t="shared" si="278"/>
        <v>1</v>
      </c>
      <c r="Y2984"/>
      <c r="Z2984"/>
      <c r="AA2984"/>
      <c r="AF2984"/>
      <c r="AG2984"/>
      <c r="AH2984"/>
      <c r="AJ2984"/>
      <c r="AK2984"/>
      <c r="AL2984" t="b">
        <f t="shared" si="279"/>
        <v>1</v>
      </c>
      <c r="AM2984" t="b">
        <f t="shared" si="280"/>
        <v>1</v>
      </c>
      <c r="AN2984"/>
      <c r="AO2984"/>
      <c r="AP2984"/>
      <c r="AQ2984"/>
    </row>
    <row r="2985" spans="23:43" x14ac:dyDescent="0.25">
      <c r="W2985" t="b">
        <f t="shared" si="277"/>
        <v>1</v>
      </c>
      <c r="X2985" t="b">
        <f t="shared" si="278"/>
        <v>1</v>
      </c>
      <c r="Y2985"/>
      <c r="Z2985"/>
      <c r="AA2985"/>
      <c r="AF2985"/>
      <c r="AG2985"/>
      <c r="AH2985"/>
      <c r="AJ2985"/>
      <c r="AK2985"/>
      <c r="AL2985" t="b">
        <f t="shared" si="279"/>
        <v>1</v>
      </c>
      <c r="AM2985" t="b">
        <f t="shared" si="280"/>
        <v>1</v>
      </c>
      <c r="AN2985"/>
      <c r="AO2985"/>
      <c r="AP2985"/>
      <c r="AQ2985"/>
    </row>
    <row r="2986" spans="23:43" x14ac:dyDescent="0.25">
      <c r="W2986" t="b">
        <f t="shared" si="277"/>
        <v>1</v>
      </c>
      <c r="X2986" t="b">
        <f t="shared" si="278"/>
        <v>1</v>
      </c>
      <c r="Y2986"/>
      <c r="Z2986"/>
      <c r="AA2986"/>
      <c r="AF2986"/>
      <c r="AG2986"/>
      <c r="AH2986"/>
      <c r="AJ2986"/>
      <c r="AK2986"/>
      <c r="AL2986" t="b">
        <f t="shared" si="279"/>
        <v>1</v>
      </c>
      <c r="AM2986" t="b">
        <f t="shared" si="280"/>
        <v>1</v>
      </c>
      <c r="AN2986"/>
      <c r="AO2986"/>
      <c r="AP2986"/>
      <c r="AQ2986"/>
    </row>
    <row r="2987" spans="23:43" x14ac:dyDescent="0.25">
      <c r="W2987" t="b">
        <f t="shared" si="277"/>
        <v>1</v>
      </c>
      <c r="X2987" t="b">
        <f t="shared" si="278"/>
        <v>1</v>
      </c>
      <c r="Y2987"/>
      <c r="Z2987"/>
      <c r="AA2987"/>
      <c r="AF2987"/>
      <c r="AG2987"/>
      <c r="AH2987"/>
      <c r="AJ2987"/>
      <c r="AK2987"/>
      <c r="AL2987" t="b">
        <f t="shared" si="279"/>
        <v>1</v>
      </c>
      <c r="AM2987" t="b">
        <f t="shared" si="280"/>
        <v>1</v>
      </c>
      <c r="AN2987"/>
      <c r="AO2987"/>
      <c r="AP2987"/>
      <c r="AQ2987"/>
    </row>
    <row r="2988" spans="23:43" x14ac:dyDescent="0.25">
      <c r="W2988" t="b">
        <f t="shared" si="277"/>
        <v>1</v>
      </c>
      <c r="X2988" t="b">
        <f t="shared" si="278"/>
        <v>1</v>
      </c>
      <c r="Y2988"/>
      <c r="Z2988"/>
      <c r="AA2988"/>
      <c r="AF2988"/>
      <c r="AG2988"/>
      <c r="AH2988"/>
      <c r="AJ2988"/>
      <c r="AK2988"/>
      <c r="AL2988" t="b">
        <f t="shared" si="279"/>
        <v>1</v>
      </c>
      <c r="AM2988" t="b">
        <f t="shared" si="280"/>
        <v>1</v>
      </c>
      <c r="AN2988"/>
      <c r="AO2988"/>
      <c r="AP2988"/>
      <c r="AQ2988"/>
    </row>
    <row r="2989" spans="23:43" x14ac:dyDescent="0.25">
      <c r="W2989" t="b">
        <f t="shared" si="277"/>
        <v>1</v>
      </c>
      <c r="X2989" t="b">
        <f t="shared" si="278"/>
        <v>1</v>
      </c>
      <c r="Y2989"/>
      <c r="Z2989"/>
      <c r="AA2989"/>
      <c r="AF2989"/>
      <c r="AG2989"/>
      <c r="AH2989"/>
      <c r="AJ2989"/>
      <c r="AK2989"/>
      <c r="AL2989" t="b">
        <f t="shared" si="279"/>
        <v>1</v>
      </c>
      <c r="AM2989" t="b">
        <f t="shared" si="280"/>
        <v>1</v>
      </c>
      <c r="AN2989"/>
      <c r="AO2989"/>
      <c r="AP2989"/>
      <c r="AQ2989"/>
    </row>
    <row r="2990" spans="23:43" x14ac:dyDescent="0.25">
      <c r="W2990" t="b">
        <f t="shared" si="277"/>
        <v>1</v>
      </c>
      <c r="X2990" t="b">
        <f t="shared" si="278"/>
        <v>1</v>
      </c>
      <c r="Y2990"/>
      <c r="Z2990"/>
      <c r="AA2990"/>
      <c r="AF2990"/>
      <c r="AG2990"/>
      <c r="AH2990"/>
      <c r="AJ2990"/>
      <c r="AK2990"/>
      <c r="AL2990" t="b">
        <f t="shared" si="279"/>
        <v>1</v>
      </c>
      <c r="AM2990" t="b">
        <f t="shared" si="280"/>
        <v>1</v>
      </c>
      <c r="AN2990"/>
      <c r="AO2990"/>
      <c r="AP2990"/>
      <c r="AQ2990"/>
    </row>
    <row r="2991" spans="23:43" x14ac:dyDescent="0.25">
      <c r="W2991" t="b">
        <f t="shared" si="277"/>
        <v>1</v>
      </c>
      <c r="X2991" t="b">
        <f t="shared" si="278"/>
        <v>1</v>
      </c>
      <c r="Y2991"/>
      <c r="Z2991"/>
      <c r="AA2991"/>
      <c r="AF2991"/>
      <c r="AG2991"/>
      <c r="AH2991"/>
      <c r="AJ2991"/>
      <c r="AK2991"/>
      <c r="AL2991" t="b">
        <f t="shared" si="279"/>
        <v>1</v>
      </c>
      <c r="AM2991" t="b">
        <f t="shared" si="280"/>
        <v>1</v>
      </c>
      <c r="AN2991"/>
      <c r="AO2991"/>
      <c r="AP2991"/>
      <c r="AQ2991"/>
    </row>
    <row r="2992" spans="23:43" x14ac:dyDescent="0.25">
      <c r="W2992" t="b">
        <f t="shared" si="277"/>
        <v>1</v>
      </c>
      <c r="X2992" t="b">
        <f t="shared" si="278"/>
        <v>1</v>
      </c>
      <c r="Y2992"/>
      <c r="Z2992"/>
      <c r="AA2992"/>
      <c r="AF2992"/>
      <c r="AG2992"/>
      <c r="AH2992"/>
      <c r="AJ2992"/>
      <c r="AK2992"/>
      <c r="AL2992" t="b">
        <f t="shared" si="279"/>
        <v>1</v>
      </c>
      <c r="AM2992" t="b">
        <f t="shared" si="280"/>
        <v>1</v>
      </c>
      <c r="AN2992"/>
      <c r="AO2992"/>
      <c r="AP2992"/>
      <c r="AQ2992"/>
    </row>
    <row r="2993" spans="23:43" x14ac:dyDescent="0.25">
      <c r="W2993" t="b">
        <f t="shared" si="277"/>
        <v>1</v>
      </c>
      <c r="X2993" t="b">
        <f t="shared" si="278"/>
        <v>1</v>
      </c>
      <c r="Y2993"/>
      <c r="Z2993"/>
      <c r="AA2993"/>
      <c r="AF2993"/>
      <c r="AG2993"/>
      <c r="AH2993"/>
      <c r="AJ2993"/>
      <c r="AK2993"/>
      <c r="AL2993" t="b">
        <f t="shared" si="279"/>
        <v>1</v>
      </c>
      <c r="AM2993" t="b">
        <f t="shared" si="280"/>
        <v>1</v>
      </c>
      <c r="AN2993"/>
      <c r="AO2993"/>
      <c r="AP2993"/>
      <c r="AQ2993"/>
    </row>
    <row r="2994" spans="23:43" x14ac:dyDescent="0.25">
      <c r="W2994" t="b">
        <f t="shared" si="277"/>
        <v>1</v>
      </c>
      <c r="X2994" t="b">
        <f t="shared" si="278"/>
        <v>1</v>
      </c>
      <c r="Y2994"/>
      <c r="Z2994"/>
      <c r="AA2994"/>
      <c r="AF2994"/>
      <c r="AG2994"/>
      <c r="AH2994"/>
      <c r="AJ2994"/>
      <c r="AK2994"/>
      <c r="AL2994" t="b">
        <f t="shared" si="279"/>
        <v>1</v>
      </c>
      <c r="AM2994" t="b">
        <f t="shared" si="280"/>
        <v>1</v>
      </c>
      <c r="AN2994"/>
      <c r="AO2994"/>
      <c r="AP2994"/>
      <c r="AQ2994"/>
    </row>
    <row r="2995" spans="23:43" x14ac:dyDescent="0.25">
      <c r="W2995" t="b">
        <f t="shared" si="277"/>
        <v>1</v>
      </c>
      <c r="X2995" t="b">
        <f t="shared" si="278"/>
        <v>1</v>
      </c>
      <c r="Y2995"/>
      <c r="Z2995"/>
      <c r="AA2995"/>
      <c r="AF2995"/>
      <c r="AG2995"/>
      <c r="AH2995"/>
      <c r="AJ2995"/>
      <c r="AK2995"/>
      <c r="AL2995" t="b">
        <f t="shared" si="279"/>
        <v>1</v>
      </c>
      <c r="AM2995" t="b">
        <f t="shared" si="280"/>
        <v>1</v>
      </c>
      <c r="AN2995"/>
      <c r="AO2995"/>
      <c r="AP2995"/>
      <c r="AQ2995"/>
    </row>
    <row r="2996" spans="23:43" x14ac:dyDescent="0.25">
      <c r="W2996" t="b">
        <f t="shared" si="277"/>
        <v>1</v>
      </c>
      <c r="X2996" t="b">
        <f t="shared" si="278"/>
        <v>1</v>
      </c>
      <c r="Y2996"/>
      <c r="Z2996"/>
      <c r="AA2996"/>
      <c r="AF2996"/>
      <c r="AG2996"/>
      <c r="AH2996"/>
      <c r="AJ2996"/>
      <c r="AK2996"/>
      <c r="AL2996" t="b">
        <f t="shared" si="279"/>
        <v>1</v>
      </c>
      <c r="AM2996" t="b">
        <f t="shared" si="280"/>
        <v>1</v>
      </c>
      <c r="AN2996"/>
      <c r="AO2996"/>
      <c r="AP2996"/>
      <c r="AQ2996"/>
    </row>
    <row r="2997" spans="23:43" x14ac:dyDescent="0.25">
      <c r="W2997" t="b">
        <f t="shared" si="277"/>
        <v>1</v>
      </c>
      <c r="X2997" t="b">
        <f t="shared" si="278"/>
        <v>1</v>
      </c>
      <c r="Y2997"/>
      <c r="Z2997"/>
      <c r="AA2997"/>
      <c r="AF2997"/>
      <c r="AG2997"/>
      <c r="AH2997"/>
      <c r="AJ2997"/>
      <c r="AK2997"/>
      <c r="AL2997" t="b">
        <f t="shared" si="279"/>
        <v>1</v>
      </c>
      <c r="AM2997" t="b">
        <f t="shared" si="280"/>
        <v>1</v>
      </c>
      <c r="AN2997"/>
      <c r="AO2997"/>
      <c r="AP2997"/>
      <c r="AQ2997"/>
    </row>
    <row r="2998" spans="23:43" x14ac:dyDescent="0.25">
      <c r="W2998" t="b">
        <f t="shared" si="277"/>
        <v>1</v>
      </c>
      <c r="X2998" t="b">
        <f t="shared" si="278"/>
        <v>1</v>
      </c>
      <c r="Y2998"/>
      <c r="Z2998"/>
      <c r="AA2998"/>
      <c r="AF2998"/>
      <c r="AG2998"/>
      <c r="AH2998"/>
      <c r="AJ2998"/>
      <c r="AK2998"/>
      <c r="AL2998" t="b">
        <f t="shared" si="279"/>
        <v>1</v>
      </c>
      <c r="AM2998" t="b">
        <f t="shared" si="280"/>
        <v>1</v>
      </c>
      <c r="AN2998"/>
      <c r="AO2998"/>
      <c r="AP2998"/>
      <c r="AQ2998"/>
    </row>
    <row r="2999" spans="23:43" x14ac:dyDescent="0.25">
      <c r="W2999" t="b">
        <f t="shared" si="277"/>
        <v>1</v>
      </c>
      <c r="X2999" t="b">
        <f t="shared" si="278"/>
        <v>1</v>
      </c>
      <c r="Y2999"/>
      <c r="Z2999"/>
      <c r="AA2999"/>
      <c r="AF2999"/>
      <c r="AG2999"/>
      <c r="AH2999"/>
      <c r="AJ2999"/>
      <c r="AK2999"/>
      <c r="AL2999" t="b">
        <f t="shared" si="279"/>
        <v>1</v>
      </c>
      <c r="AM2999" t="b">
        <f t="shared" si="280"/>
        <v>1</v>
      </c>
      <c r="AN2999"/>
      <c r="AO2999"/>
      <c r="AP2999"/>
      <c r="AQ2999"/>
    </row>
    <row r="3000" spans="23:43" x14ac:dyDescent="0.25">
      <c r="W3000" t="b">
        <f t="shared" si="277"/>
        <v>1</v>
      </c>
      <c r="X3000" t="b">
        <f t="shared" si="278"/>
        <v>1</v>
      </c>
      <c r="Y3000"/>
      <c r="Z3000"/>
      <c r="AA3000"/>
      <c r="AF3000"/>
      <c r="AG3000"/>
      <c r="AH3000"/>
      <c r="AJ3000"/>
      <c r="AK3000"/>
      <c r="AL3000" t="b">
        <f t="shared" si="279"/>
        <v>1</v>
      </c>
      <c r="AM3000" t="b">
        <f t="shared" si="280"/>
        <v>1</v>
      </c>
      <c r="AN3000"/>
      <c r="AO3000"/>
      <c r="AP3000"/>
      <c r="AQ3000"/>
    </row>
    <row r="3001" spans="23:43" x14ac:dyDescent="0.25">
      <c r="W3001" t="b">
        <f t="shared" si="277"/>
        <v>1</v>
      </c>
      <c r="X3001" t="b">
        <f t="shared" si="278"/>
        <v>1</v>
      </c>
      <c r="Y3001"/>
      <c r="Z3001"/>
      <c r="AA3001"/>
      <c r="AF3001"/>
      <c r="AG3001"/>
      <c r="AH3001"/>
      <c r="AJ3001"/>
      <c r="AK3001"/>
      <c r="AL3001" t="b">
        <f t="shared" si="279"/>
        <v>1</v>
      </c>
      <c r="AM3001" t="b">
        <f t="shared" si="280"/>
        <v>1</v>
      </c>
      <c r="AN3001"/>
      <c r="AO3001"/>
      <c r="AP3001"/>
      <c r="AQ3001"/>
    </row>
    <row r="3002" spans="23:43" x14ac:dyDescent="0.25">
      <c r="W3002" t="b">
        <f t="shared" si="277"/>
        <v>1</v>
      </c>
      <c r="X3002" t="b">
        <f t="shared" si="278"/>
        <v>1</v>
      </c>
      <c r="Y3002"/>
      <c r="Z3002"/>
      <c r="AA3002"/>
      <c r="AF3002"/>
      <c r="AG3002"/>
      <c r="AH3002"/>
      <c r="AJ3002"/>
      <c r="AK3002"/>
      <c r="AL3002" t="b">
        <f t="shared" si="279"/>
        <v>1</v>
      </c>
      <c r="AM3002" t="b">
        <f t="shared" si="280"/>
        <v>1</v>
      </c>
      <c r="AN3002"/>
      <c r="AO3002"/>
      <c r="AP3002"/>
      <c r="AQ3002"/>
    </row>
    <row r="3003" spans="23:43" x14ac:dyDescent="0.25">
      <c r="W3003" t="b">
        <f t="shared" si="277"/>
        <v>1</v>
      </c>
      <c r="X3003" t="b">
        <f t="shared" si="278"/>
        <v>1</v>
      </c>
      <c r="Y3003"/>
      <c r="Z3003"/>
      <c r="AA3003"/>
      <c r="AF3003"/>
      <c r="AG3003"/>
      <c r="AH3003"/>
      <c r="AJ3003"/>
      <c r="AK3003"/>
      <c r="AL3003" t="b">
        <f t="shared" si="279"/>
        <v>1</v>
      </c>
      <c r="AM3003" t="b">
        <f t="shared" si="280"/>
        <v>1</v>
      </c>
      <c r="AN3003"/>
      <c r="AO3003"/>
      <c r="AP3003"/>
      <c r="AQ3003"/>
    </row>
    <row r="3004" spans="23:43" x14ac:dyDescent="0.25">
      <c r="W3004" t="b">
        <f t="shared" si="277"/>
        <v>1</v>
      </c>
      <c r="X3004" t="b">
        <f t="shared" si="278"/>
        <v>1</v>
      </c>
      <c r="Y3004"/>
      <c r="Z3004"/>
      <c r="AA3004"/>
      <c r="AF3004"/>
      <c r="AG3004"/>
      <c r="AH3004"/>
      <c r="AJ3004"/>
      <c r="AK3004"/>
      <c r="AL3004" t="b">
        <f t="shared" si="279"/>
        <v>1</v>
      </c>
      <c r="AM3004" t="b">
        <f t="shared" si="280"/>
        <v>1</v>
      </c>
      <c r="AN3004"/>
      <c r="AO3004"/>
      <c r="AP3004"/>
      <c r="AQ3004"/>
    </row>
    <row r="3005" spans="23:43" x14ac:dyDescent="0.25">
      <c r="W3005" t="b">
        <f t="shared" si="277"/>
        <v>1</v>
      </c>
      <c r="X3005" t="b">
        <f t="shared" si="278"/>
        <v>1</v>
      </c>
      <c r="Y3005"/>
      <c r="Z3005"/>
      <c r="AA3005"/>
      <c r="AF3005"/>
      <c r="AG3005"/>
      <c r="AH3005"/>
      <c r="AJ3005"/>
      <c r="AK3005"/>
      <c r="AL3005" t="b">
        <f t="shared" si="279"/>
        <v>1</v>
      </c>
      <c r="AM3005" t="b">
        <f t="shared" si="280"/>
        <v>1</v>
      </c>
      <c r="AN3005"/>
      <c r="AO3005"/>
      <c r="AP3005"/>
      <c r="AQ3005"/>
    </row>
    <row r="3006" spans="23:43" x14ac:dyDescent="0.25">
      <c r="W3006" t="b">
        <f t="shared" si="277"/>
        <v>1</v>
      </c>
      <c r="X3006" t="b">
        <f t="shared" si="278"/>
        <v>1</v>
      </c>
      <c r="Y3006"/>
      <c r="Z3006"/>
      <c r="AA3006"/>
      <c r="AF3006"/>
      <c r="AG3006"/>
      <c r="AH3006"/>
      <c r="AJ3006"/>
      <c r="AK3006"/>
      <c r="AL3006" t="b">
        <f t="shared" si="279"/>
        <v>1</v>
      </c>
      <c r="AM3006" t="b">
        <f t="shared" si="280"/>
        <v>1</v>
      </c>
      <c r="AN3006"/>
      <c r="AO3006"/>
      <c r="AP3006"/>
      <c r="AQ3006"/>
    </row>
    <row r="3007" spans="23:43" x14ac:dyDescent="0.25">
      <c r="W3007" t="b">
        <f t="shared" si="277"/>
        <v>1</v>
      </c>
      <c r="X3007" t="b">
        <f t="shared" si="278"/>
        <v>1</v>
      </c>
      <c r="Y3007"/>
      <c r="Z3007"/>
      <c r="AA3007"/>
      <c r="AF3007"/>
      <c r="AG3007"/>
      <c r="AH3007"/>
      <c r="AJ3007"/>
      <c r="AK3007"/>
      <c r="AL3007" t="b">
        <f t="shared" si="279"/>
        <v>1</v>
      </c>
      <c r="AM3007" t="b">
        <f t="shared" si="280"/>
        <v>1</v>
      </c>
      <c r="AN3007"/>
      <c r="AO3007"/>
      <c r="AP3007"/>
      <c r="AQ3007"/>
    </row>
    <row r="3008" spans="23:43" x14ac:dyDescent="0.25">
      <c r="W3008" t="b">
        <f t="shared" si="277"/>
        <v>1</v>
      </c>
      <c r="X3008" t="b">
        <f t="shared" si="278"/>
        <v>1</v>
      </c>
      <c r="Y3008"/>
      <c r="Z3008"/>
      <c r="AA3008"/>
      <c r="AF3008"/>
      <c r="AG3008"/>
      <c r="AH3008"/>
      <c r="AJ3008"/>
      <c r="AK3008"/>
      <c r="AL3008" t="b">
        <f t="shared" si="279"/>
        <v>1</v>
      </c>
      <c r="AM3008" t="b">
        <f t="shared" si="280"/>
        <v>1</v>
      </c>
      <c r="AN3008"/>
      <c r="AO3008"/>
      <c r="AP3008"/>
      <c r="AQ3008"/>
    </row>
    <row r="3009" spans="23:43" x14ac:dyDescent="0.25">
      <c r="W3009" t="b">
        <f t="shared" si="277"/>
        <v>1</v>
      </c>
      <c r="X3009" t="b">
        <f t="shared" si="278"/>
        <v>1</v>
      </c>
      <c r="Y3009"/>
      <c r="Z3009"/>
      <c r="AA3009"/>
      <c r="AF3009"/>
      <c r="AG3009"/>
      <c r="AH3009"/>
      <c r="AJ3009"/>
      <c r="AK3009"/>
      <c r="AL3009" t="b">
        <f t="shared" si="279"/>
        <v>1</v>
      </c>
      <c r="AM3009" t="b">
        <f t="shared" si="280"/>
        <v>1</v>
      </c>
      <c r="AN3009"/>
      <c r="AO3009"/>
      <c r="AP3009"/>
      <c r="AQ3009"/>
    </row>
    <row r="3010" spans="23:43" x14ac:dyDescent="0.25">
      <c r="W3010" t="b">
        <f t="shared" si="277"/>
        <v>1</v>
      </c>
      <c r="X3010" t="b">
        <f t="shared" si="278"/>
        <v>1</v>
      </c>
      <c r="Y3010"/>
      <c r="Z3010"/>
      <c r="AA3010"/>
      <c r="AF3010"/>
      <c r="AG3010"/>
      <c r="AH3010"/>
      <c r="AJ3010"/>
      <c r="AK3010"/>
      <c r="AL3010" t="b">
        <f t="shared" si="279"/>
        <v>1</v>
      </c>
      <c r="AM3010" t="b">
        <f t="shared" si="280"/>
        <v>1</v>
      </c>
      <c r="AN3010"/>
      <c r="AO3010"/>
      <c r="AP3010"/>
      <c r="AQ3010"/>
    </row>
    <row r="3011" spans="23:43" x14ac:dyDescent="0.25">
      <c r="W3011" t="b">
        <f t="shared" si="277"/>
        <v>1</v>
      </c>
      <c r="X3011" t="b">
        <f t="shared" si="278"/>
        <v>1</v>
      </c>
      <c r="Y3011"/>
      <c r="Z3011"/>
      <c r="AA3011"/>
      <c r="AF3011"/>
      <c r="AG3011"/>
      <c r="AH3011"/>
      <c r="AJ3011"/>
      <c r="AK3011"/>
      <c r="AL3011" t="b">
        <f t="shared" si="279"/>
        <v>1</v>
      </c>
      <c r="AM3011" t="b">
        <f t="shared" si="280"/>
        <v>1</v>
      </c>
      <c r="AN3011"/>
      <c r="AO3011"/>
      <c r="AP3011"/>
      <c r="AQ3011"/>
    </row>
    <row r="3012" spans="23:43" x14ac:dyDescent="0.25">
      <c r="W3012" t="b">
        <f t="shared" si="277"/>
        <v>1</v>
      </c>
      <c r="X3012" t="b">
        <f t="shared" si="278"/>
        <v>1</v>
      </c>
      <c r="Y3012"/>
      <c r="Z3012"/>
      <c r="AA3012"/>
      <c r="AF3012"/>
      <c r="AG3012"/>
      <c r="AH3012"/>
      <c r="AJ3012"/>
      <c r="AK3012"/>
      <c r="AL3012" t="b">
        <f t="shared" si="279"/>
        <v>1</v>
      </c>
      <c r="AM3012" t="b">
        <f t="shared" si="280"/>
        <v>1</v>
      </c>
      <c r="AN3012"/>
      <c r="AO3012"/>
      <c r="AP3012"/>
      <c r="AQ3012"/>
    </row>
    <row r="3013" spans="23:43" x14ac:dyDescent="0.25">
      <c r="W3013" t="b">
        <f t="shared" si="277"/>
        <v>1</v>
      </c>
      <c r="X3013" t="b">
        <f t="shared" si="278"/>
        <v>1</v>
      </c>
      <c r="Y3013"/>
      <c r="Z3013"/>
      <c r="AA3013"/>
      <c r="AF3013"/>
      <c r="AG3013"/>
      <c r="AH3013"/>
      <c r="AJ3013"/>
      <c r="AK3013"/>
      <c r="AL3013" t="b">
        <f t="shared" si="279"/>
        <v>1</v>
      </c>
      <c r="AM3013" t="b">
        <f t="shared" si="280"/>
        <v>1</v>
      </c>
      <c r="AN3013"/>
      <c r="AO3013"/>
      <c r="AP3013"/>
      <c r="AQ3013"/>
    </row>
    <row r="3014" spans="23:43" x14ac:dyDescent="0.25">
      <c r="W3014" t="b">
        <f t="shared" si="277"/>
        <v>1</v>
      </c>
      <c r="X3014" t="b">
        <f t="shared" si="278"/>
        <v>1</v>
      </c>
      <c r="Y3014"/>
      <c r="Z3014"/>
      <c r="AA3014"/>
      <c r="AF3014"/>
      <c r="AG3014"/>
      <c r="AH3014"/>
      <c r="AJ3014"/>
      <c r="AK3014"/>
      <c r="AL3014" t="b">
        <f t="shared" si="279"/>
        <v>1</v>
      </c>
      <c r="AM3014" t="b">
        <f t="shared" si="280"/>
        <v>1</v>
      </c>
      <c r="AN3014"/>
      <c r="AO3014"/>
      <c r="AP3014"/>
      <c r="AQ3014"/>
    </row>
    <row r="3015" spans="23:43" x14ac:dyDescent="0.25">
      <c r="W3015" t="b">
        <f t="shared" si="277"/>
        <v>1</v>
      </c>
      <c r="X3015" t="b">
        <f t="shared" si="278"/>
        <v>1</v>
      </c>
      <c r="Y3015"/>
      <c r="Z3015"/>
      <c r="AA3015"/>
      <c r="AF3015"/>
      <c r="AG3015"/>
      <c r="AH3015"/>
      <c r="AJ3015"/>
      <c r="AK3015"/>
      <c r="AL3015" t="b">
        <f t="shared" si="279"/>
        <v>1</v>
      </c>
      <c r="AM3015" t="b">
        <f t="shared" si="280"/>
        <v>1</v>
      </c>
      <c r="AN3015"/>
      <c r="AO3015"/>
      <c r="AP3015"/>
      <c r="AQ3015"/>
    </row>
    <row r="3016" spans="23:43" x14ac:dyDescent="0.25">
      <c r="W3016" t="b">
        <f t="shared" si="277"/>
        <v>1</v>
      </c>
      <c r="X3016" t="b">
        <f t="shared" si="278"/>
        <v>1</v>
      </c>
      <c r="Y3016"/>
      <c r="Z3016"/>
      <c r="AA3016"/>
      <c r="AF3016"/>
      <c r="AG3016"/>
      <c r="AH3016"/>
      <c r="AJ3016"/>
      <c r="AK3016"/>
      <c r="AL3016" t="b">
        <f t="shared" si="279"/>
        <v>1</v>
      </c>
      <c r="AM3016" t="b">
        <f t="shared" si="280"/>
        <v>1</v>
      </c>
      <c r="AN3016"/>
      <c r="AO3016"/>
      <c r="AP3016"/>
      <c r="AQ3016"/>
    </row>
    <row r="3017" spans="23:43" x14ac:dyDescent="0.25">
      <c r="W3017" t="b">
        <f t="shared" si="277"/>
        <v>1</v>
      </c>
      <c r="X3017" t="b">
        <f t="shared" si="278"/>
        <v>1</v>
      </c>
      <c r="Y3017"/>
      <c r="Z3017"/>
      <c r="AA3017"/>
      <c r="AF3017"/>
      <c r="AG3017"/>
      <c r="AH3017"/>
      <c r="AJ3017"/>
      <c r="AK3017"/>
      <c r="AL3017" t="b">
        <f t="shared" si="279"/>
        <v>1</v>
      </c>
      <c r="AM3017" t="b">
        <f t="shared" si="280"/>
        <v>1</v>
      </c>
      <c r="AN3017"/>
      <c r="AO3017"/>
      <c r="AP3017"/>
      <c r="AQ3017"/>
    </row>
    <row r="3018" spans="23:43" x14ac:dyDescent="0.25">
      <c r="W3018" t="b">
        <f t="shared" si="277"/>
        <v>1</v>
      </c>
      <c r="X3018" t="b">
        <f t="shared" si="278"/>
        <v>1</v>
      </c>
      <c r="Y3018"/>
      <c r="Z3018"/>
      <c r="AA3018"/>
      <c r="AF3018"/>
      <c r="AG3018"/>
      <c r="AH3018"/>
      <c r="AJ3018"/>
      <c r="AK3018"/>
      <c r="AL3018" t="b">
        <f t="shared" si="279"/>
        <v>1</v>
      </c>
      <c r="AM3018" t="b">
        <f t="shared" si="280"/>
        <v>1</v>
      </c>
      <c r="AN3018"/>
      <c r="AO3018"/>
      <c r="AP3018"/>
      <c r="AQ3018"/>
    </row>
    <row r="3019" spans="23:43" x14ac:dyDescent="0.25">
      <c r="W3019" t="b">
        <f t="shared" si="277"/>
        <v>1</v>
      </c>
      <c r="X3019" t="b">
        <f t="shared" si="278"/>
        <v>1</v>
      </c>
      <c r="Y3019"/>
      <c r="Z3019"/>
      <c r="AA3019"/>
      <c r="AF3019"/>
      <c r="AG3019"/>
      <c r="AH3019"/>
      <c r="AJ3019"/>
      <c r="AK3019"/>
      <c r="AL3019" t="b">
        <f t="shared" si="279"/>
        <v>1</v>
      </c>
      <c r="AM3019" t="b">
        <f t="shared" si="280"/>
        <v>1</v>
      </c>
      <c r="AN3019"/>
      <c r="AO3019"/>
      <c r="AP3019"/>
      <c r="AQ3019"/>
    </row>
    <row r="3020" spans="23:43" x14ac:dyDescent="0.25">
      <c r="W3020" t="b">
        <f t="shared" ref="W3020:W3083" si="281">IF(AND(U3020&lt;&gt;"",U3020&lt;&gt;"Grand Total",U3020&lt;&gt;"(blank)"),GETPIVOTDATA("Facility CCN",$U$10,"Facility CCN",U3020)=1,TRUE)</f>
        <v>1</v>
      </c>
      <c r="X3020" t="b">
        <f t="shared" ref="X3020:X3083" si="282">IF(AND(U3020&lt;&gt;"",U3020&lt;&gt;"Grand Total",U3020&lt;&gt;"(blank)"),LEN(U3020)=6,TRUE)</f>
        <v>1</v>
      </c>
      <c r="Y3020"/>
      <c r="Z3020"/>
      <c r="AA3020"/>
      <c r="AF3020"/>
      <c r="AG3020"/>
      <c r="AH3020"/>
      <c r="AJ3020"/>
      <c r="AK3020"/>
      <c r="AL3020" t="b">
        <f t="shared" ref="AL3020:AL3083" si="283">IF(AND(AJ3020&lt;&gt;"",AJ3020&lt;&gt;"Grand Total",AJ3020&lt;&gt;"(blank)"),GETPIVOTDATA("Provider NPI",$AJ$10,"Provider NPI",AJ3020)=1,TRUE)</f>
        <v>1</v>
      </c>
      <c r="AM3020" t="b">
        <f t="shared" ref="AM3020:AM3083" si="284">IF(AND(AJ3020&lt;&gt;"",AJ3020&lt;&gt;"Grand Total",AJ3020&lt;&gt;"(blank)"),LEN(AJ3020)=10,TRUE)</f>
        <v>1</v>
      </c>
      <c r="AN3020"/>
      <c r="AO3020"/>
      <c r="AP3020"/>
      <c r="AQ3020"/>
    </row>
    <row r="3021" spans="23:43" x14ac:dyDescent="0.25">
      <c r="W3021" t="b">
        <f t="shared" si="281"/>
        <v>1</v>
      </c>
      <c r="X3021" t="b">
        <f t="shared" si="282"/>
        <v>1</v>
      </c>
      <c r="Y3021"/>
      <c r="Z3021"/>
      <c r="AA3021"/>
      <c r="AF3021"/>
      <c r="AG3021"/>
      <c r="AH3021"/>
      <c r="AJ3021"/>
      <c r="AK3021"/>
      <c r="AL3021" t="b">
        <f t="shared" si="283"/>
        <v>1</v>
      </c>
      <c r="AM3021" t="b">
        <f t="shared" si="284"/>
        <v>1</v>
      </c>
      <c r="AN3021"/>
      <c r="AO3021"/>
      <c r="AP3021"/>
      <c r="AQ3021"/>
    </row>
    <row r="3022" spans="23:43" x14ac:dyDescent="0.25">
      <c r="W3022" t="b">
        <f t="shared" si="281"/>
        <v>1</v>
      </c>
      <c r="X3022" t="b">
        <f t="shared" si="282"/>
        <v>1</v>
      </c>
      <c r="Y3022"/>
      <c r="Z3022"/>
      <c r="AA3022"/>
      <c r="AF3022"/>
      <c r="AG3022"/>
      <c r="AH3022"/>
      <c r="AJ3022"/>
      <c r="AK3022"/>
      <c r="AL3022" t="b">
        <f t="shared" si="283"/>
        <v>1</v>
      </c>
      <c r="AM3022" t="b">
        <f t="shared" si="284"/>
        <v>1</v>
      </c>
      <c r="AN3022"/>
      <c r="AO3022"/>
      <c r="AP3022"/>
      <c r="AQ3022"/>
    </row>
    <row r="3023" spans="23:43" x14ac:dyDescent="0.25">
      <c r="W3023" t="b">
        <f t="shared" si="281"/>
        <v>1</v>
      </c>
      <c r="X3023" t="b">
        <f t="shared" si="282"/>
        <v>1</v>
      </c>
      <c r="Y3023"/>
      <c r="Z3023"/>
      <c r="AA3023"/>
      <c r="AF3023"/>
      <c r="AG3023"/>
      <c r="AH3023"/>
      <c r="AJ3023"/>
      <c r="AK3023"/>
      <c r="AL3023" t="b">
        <f t="shared" si="283"/>
        <v>1</v>
      </c>
      <c r="AM3023" t="b">
        <f t="shared" si="284"/>
        <v>1</v>
      </c>
      <c r="AN3023"/>
      <c r="AO3023"/>
      <c r="AP3023"/>
      <c r="AQ3023"/>
    </row>
    <row r="3024" spans="23:43" x14ac:dyDescent="0.25">
      <c r="W3024" t="b">
        <f t="shared" si="281"/>
        <v>1</v>
      </c>
      <c r="X3024" t="b">
        <f t="shared" si="282"/>
        <v>1</v>
      </c>
      <c r="Y3024"/>
      <c r="Z3024"/>
      <c r="AA3024"/>
      <c r="AF3024"/>
      <c r="AG3024"/>
      <c r="AH3024"/>
      <c r="AJ3024"/>
      <c r="AK3024"/>
      <c r="AL3024" t="b">
        <f t="shared" si="283"/>
        <v>1</v>
      </c>
      <c r="AM3024" t="b">
        <f t="shared" si="284"/>
        <v>1</v>
      </c>
      <c r="AN3024"/>
      <c r="AO3024"/>
      <c r="AP3024"/>
      <c r="AQ3024"/>
    </row>
    <row r="3025" spans="23:43" x14ac:dyDescent="0.25">
      <c r="W3025" t="b">
        <f t="shared" si="281"/>
        <v>1</v>
      </c>
      <c r="X3025" t="b">
        <f t="shared" si="282"/>
        <v>1</v>
      </c>
      <c r="Y3025"/>
      <c r="Z3025"/>
      <c r="AA3025"/>
      <c r="AF3025"/>
      <c r="AG3025"/>
      <c r="AH3025"/>
      <c r="AJ3025"/>
      <c r="AK3025"/>
      <c r="AL3025" t="b">
        <f t="shared" si="283"/>
        <v>1</v>
      </c>
      <c r="AM3025" t="b">
        <f t="shared" si="284"/>
        <v>1</v>
      </c>
      <c r="AN3025"/>
      <c r="AO3025"/>
      <c r="AP3025"/>
      <c r="AQ3025"/>
    </row>
    <row r="3026" spans="23:43" x14ac:dyDescent="0.25">
      <c r="W3026" t="b">
        <f t="shared" si="281"/>
        <v>1</v>
      </c>
      <c r="X3026" t="b">
        <f t="shared" si="282"/>
        <v>1</v>
      </c>
      <c r="Y3026"/>
      <c r="Z3026"/>
      <c r="AA3026"/>
      <c r="AF3026"/>
      <c r="AG3026"/>
      <c r="AH3026"/>
      <c r="AJ3026"/>
      <c r="AK3026"/>
      <c r="AL3026" t="b">
        <f t="shared" si="283"/>
        <v>1</v>
      </c>
      <c r="AM3026" t="b">
        <f t="shared" si="284"/>
        <v>1</v>
      </c>
      <c r="AN3026"/>
      <c r="AO3026"/>
      <c r="AP3026"/>
      <c r="AQ3026"/>
    </row>
    <row r="3027" spans="23:43" x14ac:dyDescent="0.25">
      <c r="W3027" t="b">
        <f t="shared" si="281"/>
        <v>1</v>
      </c>
      <c r="X3027" t="b">
        <f t="shared" si="282"/>
        <v>1</v>
      </c>
      <c r="Y3027"/>
      <c r="Z3027"/>
      <c r="AA3027"/>
      <c r="AF3027"/>
      <c r="AG3027"/>
      <c r="AH3027"/>
      <c r="AJ3027"/>
      <c r="AK3027"/>
      <c r="AL3027" t="b">
        <f t="shared" si="283"/>
        <v>1</v>
      </c>
      <c r="AM3027" t="b">
        <f t="shared" si="284"/>
        <v>1</v>
      </c>
      <c r="AN3027"/>
      <c r="AO3027"/>
      <c r="AP3027"/>
      <c r="AQ3027"/>
    </row>
    <row r="3028" spans="23:43" x14ac:dyDescent="0.25">
      <c r="W3028" t="b">
        <f t="shared" si="281"/>
        <v>1</v>
      </c>
      <c r="X3028" t="b">
        <f t="shared" si="282"/>
        <v>1</v>
      </c>
      <c r="Y3028"/>
      <c r="Z3028"/>
      <c r="AA3028"/>
      <c r="AF3028"/>
      <c r="AG3028"/>
      <c r="AH3028"/>
      <c r="AJ3028"/>
      <c r="AK3028"/>
      <c r="AL3028" t="b">
        <f t="shared" si="283"/>
        <v>1</v>
      </c>
      <c r="AM3028" t="b">
        <f t="shared" si="284"/>
        <v>1</v>
      </c>
      <c r="AN3028"/>
      <c r="AO3028"/>
      <c r="AP3028"/>
      <c r="AQ3028"/>
    </row>
    <row r="3029" spans="23:43" x14ac:dyDescent="0.25">
      <c r="W3029" t="b">
        <f t="shared" si="281"/>
        <v>1</v>
      </c>
      <c r="X3029" t="b">
        <f t="shared" si="282"/>
        <v>1</v>
      </c>
      <c r="Y3029"/>
      <c r="Z3029"/>
      <c r="AA3029"/>
      <c r="AF3029"/>
      <c r="AG3029"/>
      <c r="AH3029"/>
      <c r="AJ3029"/>
      <c r="AK3029"/>
      <c r="AL3029" t="b">
        <f t="shared" si="283"/>
        <v>1</v>
      </c>
      <c r="AM3029" t="b">
        <f t="shared" si="284"/>
        <v>1</v>
      </c>
      <c r="AN3029"/>
      <c r="AO3029"/>
      <c r="AP3029"/>
      <c r="AQ3029"/>
    </row>
    <row r="3030" spans="23:43" x14ac:dyDescent="0.25">
      <c r="W3030" t="b">
        <f t="shared" si="281"/>
        <v>1</v>
      </c>
      <c r="X3030" t="b">
        <f t="shared" si="282"/>
        <v>1</v>
      </c>
      <c r="Y3030"/>
      <c r="Z3030"/>
      <c r="AA3030"/>
      <c r="AF3030"/>
      <c r="AG3030"/>
      <c r="AH3030"/>
      <c r="AJ3030"/>
      <c r="AK3030"/>
      <c r="AL3030" t="b">
        <f t="shared" si="283"/>
        <v>1</v>
      </c>
      <c r="AM3030" t="b">
        <f t="shared" si="284"/>
        <v>1</v>
      </c>
      <c r="AN3030"/>
      <c r="AO3030"/>
      <c r="AP3030"/>
      <c r="AQ3030"/>
    </row>
    <row r="3031" spans="23:43" x14ac:dyDescent="0.25">
      <c r="W3031" t="b">
        <f t="shared" si="281"/>
        <v>1</v>
      </c>
      <c r="X3031" t="b">
        <f t="shared" si="282"/>
        <v>1</v>
      </c>
      <c r="Y3031"/>
      <c r="Z3031"/>
      <c r="AA3031"/>
      <c r="AF3031"/>
      <c r="AG3031"/>
      <c r="AH3031"/>
      <c r="AJ3031"/>
      <c r="AK3031"/>
      <c r="AL3031" t="b">
        <f t="shared" si="283"/>
        <v>1</v>
      </c>
      <c r="AM3031" t="b">
        <f t="shared" si="284"/>
        <v>1</v>
      </c>
      <c r="AN3031"/>
      <c r="AO3031"/>
      <c r="AP3031"/>
      <c r="AQ3031"/>
    </row>
    <row r="3032" spans="23:43" x14ac:dyDescent="0.25">
      <c r="W3032" t="b">
        <f t="shared" si="281"/>
        <v>1</v>
      </c>
      <c r="X3032" t="b">
        <f t="shared" si="282"/>
        <v>1</v>
      </c>
      <c r="Y3032"/>
      <c r="Z3032"/>
      <c r="AA3032"/>
      <c r="AF3032"/>
      <c r="AG3032"/>
      <c r="AH3032"/>
      <c r="AJ3032"/>
      <c r="AK3032"/>
      <c r="AL3032" t="b">
        <f t="shared" si="283"/>
        <v>1</v>
      </c>
      <c r="AM3032" t="b">
        <f t="shared" si="284"/>
        <v>1</v>
      </c>
      <c r="AN3032"/>
      <c r="AO3032"/>
      <c r="AP3032"/>
      <c r="AQ3032"/>
    </row>
    <row r="3033" spans="23:43" x14ac:dyDescent="0.25">
      <c r="W3033" t="b">
        <f t="shared" si="281"/>
        <v>1</v>
      </c>
      <c r="X3033" t="b">
        <f t="shared" si="282"/>
        <v>1</v>
      </c>
      <c r="Y3033"/>
      <c r="Z3033"/>
      <c r="AA3033"/>
      <c r="AF3033"/>
      <c r="AG3033"/>
      <c r="AH3033"/>
      <c r="AJ3033"/>
      <c r="AK3033"/>
      <c r="AL3033" t="b">
        <f t="shared" si="283"/>
        <v>1</v>
      </c>
      <c r="AM3033" t="b">
        <f t="shared" si="284"/>
        <v>1</v>
      </c>
      <c r="AN3033"/>
      <c r="AO3033"/>
      <c r="AP3033"/>
      <c r="AQ3033"/>
    </row>
    <row r="3034" spans="23:43" x14ac:dyDescent="0.25">
      <c r="W3034" t="b">
        <f t="shared" si="281"/>
        <v>1</v>
      </c>
      <c r="X3034" t="b">
        <f t="shared" si="282"/>
        <v>1</v>
      </c>
      <c r="Y3034"/>
      <c r="Z3034"/>
      <c r="AA3034"/>
      <c r="AF3034"/>
      <c r="AG3034"/>
      <c r="AH3034"/>
      <c r="AJ3034"/>
      <c r="AK3034"/>
      <c r="AL3034" t="b">
        <f t="shared" si="283"/>
        <v>1</v>
      </c>
      <c r="AM3034" t="b">
        <f t="shared" si="284"/>
        <v>1</v>
      </c>
      <c r="AN3034"/>
      <c r="AO3034"/>
      <c r="AP3034"/>
      <c r="AQ3034"/>
    </row>
    <row r="3035" spans="23:43" x14ac:dyDescent="0.25">
      <c r="W3035" t="b">
        <f t="shared" si="281"/>
        <v>1</v>
      </c>
      <c r="X3035" t="b">
        <f t="shared" si="282"/>
        <v>1</v>
      </c>
      <c r="Y3035"/>
      <c r="Z3035"/>
      <c r="AA3035"/>
      <c r="AF3035"/>
      <c r="AG3035"/>
      <c r="AH3035"/>
      <c r="AJ3035"/>
      <c r="AK3035"/>
      <c r="AL3035" t="b">
        <f t="shared" si="283"/>
        <v>1</v>
      </c>
      <c r="AM3035" t="b">
        <f t="shared" si="284"/>
        <v>1</v>
      </c>
      <c r="AN3035"/>
      <c r="AO3035"/>
      <c r="AP3035"/>
      <c r="AQ3035"/>
    </row>
    <row r="3036" spans="23:43" x14ac:dyDescent="0.25">
      <c r="W3036" t="b">
        <f t="shared" si="281"/>
        <v>1</v>
      </c>
      <c r="X3036" t="b">
        <f t="shared" si="282"/>
        <v>1</v>
      </c>
      <c r="Y3036"/>
      <c r="Z3036"/>
      <c r="AA3036"/>
      <c r="AF3036"/>
      <c r="AG3036"/>
      <c r="AH3036"/>
      <c r="AJ3036"/>
      <c r="AK3036"/>
      <c r="AL3036" t="b">
        <f t="shared" si="283"/>
        <v>1</v>
      </c>
      <c r="AM3036" t="b">
        <f t="shared" si="284"/>
        <v>1</v>
      </c>
      <c r="AN3036"/>
      <c r="AO3036"/>
      <c r="AP3036"/>
      <c r="AQ3036"/>
    </row>
    <row r="3037" spans="23:43" x14ac:dyDescent="0.25">
      <c r="W3037" t="b">
        <f t="shared" si="281"/>
        <v>1</v>
      </c>
      <c r="X3037" t="b">
        <f t="shared" si="282"/>
        <v>1</v>
      </c>
      <c r="Y3037"/>
      <c r="Z3037"/>
      <c r="AA3037"/>
      <c r="AF3037"/>
      <c r="AG3037"/>
      <c r="AH3037"/>
      <c r="AJ3037"/>
      <c r="AK3037"/>
      <c r="AL3037" t="b">
        <f t="shared" si="283"/>
        <v>1</v>
      </c>
      <c r="AM3037" t="b">
        <f t="shared" si="284"/>
        <v>1</v>
      </c>
      <c r="AN3037"/>
      <c r="AO3037"/>
      <c r="AP3037"/>
      <c r="AQ3037"/>
    </row>
    <row r="3038" spans="23:43" x14ac:dyDescent="0.25">
      <c r="W3038" t="b">
        <f t="shared" si="281"/>
        <v>1</v>
      </c>
      <c r="X3038" t="b">
        <f t="shared" si="282"/>
        <v>1</v>
      </c>
      <c r="Y3038"/>
      <c r="Z3038"/>
      <c r="AA3038"/>
      <c r="AF3038"/>
      <c r="AG3038"/>
      <c r="AH3038"/>
      <c r="AJ3038"/>
      <c r="AK3038"/>
      <c r="AL3038" t="b">
        <f t="shared" si="283"/>
        <v>1</v>
      </c>
      <c r="AM3038" t="b">
        <f t="shared" si="284"/>
        <v>1</v>
      </c>
      <c r="AN3038"/>
      <c r="AO3038"/>
      <c r="AP3038"/>
      <c r="AQ3038"/>
    </row>
    <row r="3039" spans="23:43" x14ac:dyDescent="0.25">
      <c r="W3039" t="b">
        <f t="shared" si="281"/>
        <v>1</v>
      </c>
      <c r="X3039" t="b">
        <f t="shared" si="282"/>
        <v>1</v>
      </c>
      <c r="Y3039"/>
      <c r="Z3039"/>
      <c r="AA3039"/>
      <c r="AF3039"/>
      <c r="AG3039"/>
      <c r="AH3039"/>
      <c r="AJ3039"/>
      <c r="AK3039"/>
      <c r="AL3039" t="b">
        <f t="shared" si="283"/>
        <v>1</v>
      </c>
      <c r="AM3039" t="b">
        <f t="shared" si="284"/>
        <v>1</v>
      </c>
      <c r="AN3039"/>
      <c r="AO3039"/>
      <c r="AP3039"/>
      <c r="AQ3039"/>
    </row>
    <row r="3040" spans="23:43" x14ac:dyDescent="0.25">
      <c r="W3040" t="b">
        <f t="shared" si="281"/>
        <v>1</v>
      </c>
      <c r="X3040" t="b">
        <f t="shared" si="282"/>
        <v>1</v>
      </c>
      <c r="Y3040"/>
      <c r="Z3040"/>
      <c r="AA3040"/>
      <c r="AF3040"/>
      <c r="AG3040"/>
      <c r="AH3040"/>
      <c r="AJ3040"/>
      <c r="AK3040"/>
      <c r="AL3040" t="b">
        <f t="shared" si="283"/>
        <v>1</v>
      </c>
      <c r="AM3040" t="b">
        <f t="shared" si="284"/>
        <v>1</v>
      </c>
      <c r="AN3040"/>
      <c r="AO3040"/>
      <c r="AP3040"/>
      <c r="AQ3040"/>
    </row>
    <row r="3041" spans="23:43" x14ac:dyDescent="0.25">
      <c r="W3041" t="b">
        <f t="shared" si="281"/>
        <v>1</v>
      </c>
      <c r="X3041" t="b">
        <f t="shared" si="282"/>
        <v>1</v>
      </c>
      <c r="Y3041"/>
      <c r="Z3041"/>
      <c r="AA3041"/>
      <c r="AF3041"/>
      <c r="AG3041"/>
      <c r="AH3041"/>
      <c r="AJ3041"/>
      <c r="AK3041"/>
      <c r="AL3041" t="b">
        <f t="shared" si="283"/>
        <v>1</v>
      </c>
      <c r="AM3041" t="b">
        <f t="shared" si="284"/>
        <v>1</v>
      </c>
      <c r="AN3041"/>
      <c r="AO3041"/>
      <c r="AP3041"/>
      <c r="AQ3041"/>
    </row>
    <row r="3042" spans="23:43" x14ac:dyDescent="0.25">
      <c r="W3042" t="b">
        <f t="shared" si="281"/>
        <v>1</v>
      </c>
      <c r="X3042" t="b">
        <f t="shared" si="282"/>
        <v>1</v>
      </c>
      <c r="Y3042"/>
      <c r="Z3042"/>
      <c r="AA3042"/>
      <c r="AF3042"/>
      <c r="AG3042"/>
      <c r="AH3042"/>
      <c r="AJ3042"/>
      <c r="AK3042"/>
      <c r="AL3042" t="b">
        <f t="shared" si="283"/>
        <v>1</v>
      </c>
      <c r="AM3042" t="b">
        <f t="shared" si="284"/>
        <v>1</v>
      </c>
      <c r="AN3042"/>
      <c r="AO3042"/>
      <c r="AP3042"/>
      <c r="AQ3042"/>
    </row>
    <row r="3043" spans="23:43" x14ac:dyDescent="0.25">
      <c r="W3043" t="b">
        <f t="shared" si="281"/>
        <v>1</v>
      </c>
      <c r="X3043" t="b">
        <f t="shared" si="282"/>
        <v>1</v>
      </c>
      <c r="Y3043"/>
      <c r="Z3043"/>
      <c r="AA3043"/>
      <c r="AF3043"/>
      <c r="AG3043"/>
      <c r="AH3043"/>
      <c r="AJ3043"/>
      <c r="AK3043"/>
      <c r="AL3043" t="b">
        <f t="shared" si="283"/>
        <v>1</v>
      </c>
      <c r="AM3043" t="b">
        <f t="shared" si="284"/>
        <v>1</v>
      </c>
      <c r="AN3043"/>
      <c r="AO3043"/>
      <c r="AP3043"/>
      <c r="AQ3043"/>
    </row>
    <row r="3044" spans="23:43" x14ac:dyDescent="0.25">
      <c r="W3044" t="b">
        <f t="shared" si="281"/>
        <v>1</v>
      </c>
      <c r="X3044" t="b">
        <f t="shared" si="282"/>
        <v>1</v>
      </c>
      <c r="Y3044"/>
      <c r="Z3044"/>
      <c r="AA3044"/>
      <c r="AF3044"/>
      <c r="AG3044"/>
      <c r="AH3044"/>
      <c r="AJ3044"/>
      <c r="AK3044"/>
      <c r="AL3044" t="b">
        <f t="shared" si="283"/>
        <v>1</v>
      </c>
      <c r="AM3044" t="b">
        <f t="shared" si="284"/>
        <v>1</v>
      </c>
      <c r="AN3044"/>
      <c r="AO3044"/>
      <c r="AP3044"/>
      <c r="AQ3044"/>
    </row>
    <row r="3045" spans="23:43" x14ac:dyDescent="0.25">
      <c r="W3045" t="b">
        <f t="shared" si="281"/>
        <v>1</v>
      </c>
      <c r="X3045" t="b">
        <f t="shared" si="282"/>
        <v>1</v>
      </c>
      <c r="Y3045"/>
      <c r="Z3045"/>
      <c r="AA3045"/>
      <c r="AF3045"/>
      <c r="AG3045"/>
      <c r="AH3045"/>
      <c r="AJ3045"/>
      <c r="AK3045"/>
      <c r="AL3045" t="b">
        <f t="shared" si="283"/>
        <v>1</v>
      </c>
      <c r="AM3045" t="b">
        <f t="shared" si="284"/>
        <v>1</v>
      </c>
      <c r="AN3045"/>
      <c r="AO3045"/>
      <c r="AP3045"/>
      <c r="AQ3045"/>
    </row>
    <row r="3046" spans="23:43" x14ac:dyDescent="0.25">
      <c r="W3046" t="b">
        <f t="shared" si="281"/>
        <v>1</v>
      </c>
      <c r="X3046" t="b">
        <f t="shared" si="282"/>
        <v>1</v>
      </c>
      <c r="Y3046"/>
      <c r="Z3046"/>
      <c r="AA3046"/>
      <c r="AF3046"/>
      <c r="AG3046"/>
      <c r="AH3046"/>
      <c r="AJ3046"/>
      <c r="AK3046"/>
      <c r="AL3046" t="b">
        <f t="shared" si="283"/>
        <v>1</v>
      </c>
      <c r="AM3046" t="b">
        <f t="shared" si="284"/>
        <v>1</v>
      </c>
      <c r="AN3046"/>
      <c r="AO3046"/>
      <c r="AP3046"/>
      <c r="AQ3046"/>
    </row>
    <row r="3047" spans="23:43" x14ac:dyDescent="0.25">
      <c r="W3047" t="b">
        <f t="shared" si="281"/>
        <v>1</v>
      </c>
      <c r="X3047" t="b">
        <f t="shared" si="282"/>
        <v>1</v>
      </c>
      <c r="Y3047"/>
      <c r="Z3047"/>
      <c r="AA3047"/>
      <c r="AF3047"/>
      <c r="AG3047"/>
      <c r="AH3047"/>
      <c r="AJ3047"/>
      <c r="AK3047"/>
      <c r="AL3047" t="b">
        <f t="shared" si="283"/>
        <v>1</v>
      </c>
      <c r="AM3047" t="b">
        <f t="shared" si="284"/>
        <v>1</v>
      </c>
      <c r="AN3047"/>
      <c r="AO3047"/>
      <c r="AP3047"/>
      <c r="AQ3047"/>
    </row>
    <row r="3048" spans="23:43" x14ac:dyDescent="0.25">
      <c r="W3048" t="b">
        <f t="shared" si="281"/>
        <v>1</v>
      </c>
      <c r="X3048" t="b">
        <f t="shared" si="282"/>
        <v>1</v>
      </c>
      <c r="Y3048"/>
      <c r="Z3048"/>
      <c r="AA3048"/>
      <c r="AF3048"/>
      <c r="AG3048"/>
      <c r="AH3048"/>
      <c r="AJ3048"/>
      <c r="AK3048"/>
      <c r="AL3048" t="b">
        <f t="shared" si="283"/>
        <v>1</v>
      </c>
      <c r="AM3048" t="b">
        <f t="shared" si="284"/>
        <v>1</v>
      </c>
      <c r="AN3048"/>
      <c r="AO3048"/>
      <c r="AP3048"/>
      <c r="AQ3048"/>
    </row>
    <row r="3049" spans="23:43" x14ac:dyDescent="0.25">
      <c r="W3049" t="b">
        <f t="shared" si="281"/>
        <v>1</v>
      </c>
      <c r="X3049" t="b">
        <f t="shared" si="282"/>
        <v>1</v>
      </c>
      <c r="Y3049"/>
      <c r="Z3049"/>
      <c r="AA3049"/>
      <c r="AF3049"/>
      <c r="AG3049"/>
      <c r="AH3049"/>
      <c r="AJ3049"/>
      <c r="AK3049"/>
      <c r="AL3049" t="b">
        <f t="shared" si="283"/>
        <v>1</v>
      </c>
      <c r="AM3049" t="b">
        <f t="shared" si="284"/>
        <v>1</v>
      </c>
      <c r="AN3049"/>
      <c r="AO3049"/>
      <c r="AP3049"/>
      <c r="AQ3049"/>
    </row>
    <row r="3050" spans="23:43" x14ac:dyDescent="0.25">
      <c r="W3050" t="b">
        <f t="shared" si="281"/>
        <v>1</v>
      </c>
      <c r="X3050" t="b">
        <f t="shared" si="282"/>
        <v>1</v>
      </c>
      <c r="Y3050"/>
      <c r="Z3050"/>
      <c r="AA3050"/>
      <c r="AF3050"/>
      <c r="AG3050"/>
      <c r="AH3050"/>
      <c r="AJ3050"/>
      <c r="AK3050"/>
      <c r="AL3050" t="b">
        <f t="shared" si="283"/>
        <v>1</v>
      </c>
      <c r="AM3050" t="b">
        <f t="shared" si="284"/>
        <v>1</v>
      </c>
      <c r="AN3050"/>
      <c r="AO3050"/>
      <c r="AP3050"/>
      <c r="AQ3050"/>
    </row>
    <row r="3051" spans="23:43" x14ac:dyDescent="0.25">
      <c r="W3051" t="b">
        <f t="shared" si="281"/>
        <v>1</v>
      </c>
      <c r="X3051" t="b">
        <f t="shared" si="282"/>
        <v>1</v>
      </c>
      <c r="Y3051"/>
      <c r="Z3051"/>
      <c r="AA3051"/>
      <c r="AF3051"/>
      <c r="AG3051"/>
      <c r="AH3051"/>
      <c r="AJ3051"/>
      <c r="AK3051"/>
      <c r="AL3051" t="b">
        <f t="shared" si="283"/>
        <v>1</v>
      </c>
      <c r="AM3051" t="b">
        <f t="shared" si="284"/>
        <v>1</v>
      </c>
      <c r="AN3051"/>
      <c r="AO3051"/>
      <c r="AP3051"/>
      <c r="AQ3051"/>
    </row>
    <row r="3052" spans="23:43" x14ac:dyDescent="0.25">
      <c r="W3052" t="b">
        <f t="shared" si="281"/>
        <v>1</v>
      </c>
      <c r="X3052" t="b">
        <f t="shared" si="282"/>
        <v>1</v>
      </c>
      <c r="Y3052"/>
      <c r="Z3052"/>
      <c r="AA3052"/>
      <c r="AF3052"/>
      <c r="AG3052"/>
      <c r="AH3052"/>
      <c r="AJ3052"/>
      <c r="AK3052"/>
      <c r="AL3052" t="b">
        <f t="shared" si="283"/>
        <v>1</v>
      </c>
      <c r="AM3052" t="b">
        <f t="shared" si="284"/>
        <v>1</v>
      </c>
      <c r="AN3052"/>
      <c r="AO3052"/>
      <c r="AP3052"/>
      <c r="AQ3052"/>
    </row>
    <row r="3053" spans="23:43" x14ac:dyDescent="0.25">
      <c r="W3053" t="b">
        <f t="shared" si="281"/>
        <v>1</v>
      </c>
      <c r="X3053" t="b">
        <f t="shared" si="282"/>
        <v>1</v>
      </c>
      <c r="Y3053"/>
      <c r="Z3053"/>
      <c r="AA3053"/>
      <c r="AF3053"/>
      <c r="AG3053"/>
      <c r="AH3053"/>
      <c r="AJ3053"/>
      <c r="AK3053"/>
      <c r="AL3053" t="b">
        <f t="shared" si="283"/>
        <v>1</v>
      </c>
      <c r="AM3053" t="b">
        <f t="shared" si="284"/>
        <v>1</v>
      </c>
      <c r="AN3053"/>
      <c r="AO3053"/>
      <c r="AP3053"/>
      <c r="AQ3053"/>
    </row>
    <row r="3054" spans="23:43" x14ac:dyDescent="0.25">
      <c r="W3054" t="b">
        <f t="shared" si="281"/>
        <v>1</v>
      </c>
      <c r="X3054" t="b">
        <f t="shared" si="282"/>
        <v>1</v>
      </c>
      <c r="Y3054"/>
      <c r="Z3054"/>
      <c r="AA3054"/>
      <c r="AF3054"/>
      <c r="AG3054"/>
      <c r="AH3054"/>
      <c r="AJ3054"/>
      <c r="AK3054"/>
      <c r="AL3054" t="b">
        <f t="shared" si="283"/>
        <v>1</v>
      </c>
      <c r="AM3054" t="b">
        <f t="shared" si="284"/>
        <v>1</v>
      </c>
      <c r="AN3054"/>
      <c r="AO3054"/>
      <c r="AP3054"/>
      <c r="AQ3054"/>
    </row>
    <row r="3055" spans="23:43" x14ac:dyDescent="0.25">
      <c r="W3055" t="b">
        <f t="shared" si="281"/>
        <v>1</v>
      </c>
      <c r="X3055" t="b">
        <f t="shared" si="282"/>
        <v>1</v>
      </c>
      <c r="Y3055"/>
      <c r="Z3055"/>
      <c r="AA3055"/>
      <c r="AF3055"/>
      <c r="AG3055"/>
      <c r="AH3055"/>
      <c r="AJ3055"/>
      <c r="AK3055"/>
      <c r="AL3055" t="b">
        <f t="shared" si="283"/>
        <v>1</v>
      </c>
      <c r="AM3055" t="b">
        <f t="shared" si="284"/>
        <v>1</v>
      </c>
      <c r="AN3055"/>
      <c r="AO3055"/>
      <c r="AP3055"/>
      <c r="AQ3055"/>
    </row>
    <row r="3056" spans="23:43" x14ac:dyDescent="0.25">
      <c r="W3056" t="b">
        <f t="shared" si="281"/>
        <v>1</v>
      </c>
      <c r="X3056" t="b">
        <f t="shared" si="282"/>
        <v>1</v>
      </c>
      <c r="Y3056"/>
      <c r="Z3056"/>
      <c r="AA3056"/>
      <c r="AF3056"/>
      <c r="AG3056"/>
      <c r="AH3056"/>
      <c r="AJ3056"/>
      <c r="AK3056"/>
      <c r="AL3056" t="b">
        <f t="shared" si="283"/>
        <v>1</v>
      </c>
      <c r="AM3056" t="b">
        <f t="shared" si="284"/>
        <v>1</v>
      </c>
      <c r="AN3056"/>
      <c r="AO3056"/>
      <c r="AP3056"/>
      <c r="AQ3056"/>
    </row>
    <row r="3057" spans="23:43" x14ac:dyDescent="0.25">
      <c r="W3057" t="b">
        <f t="shared" si="281"/>
        <v>1</v>
      </c>
      <c r="X3057" t="b">
        <f t="shared" si="282"/>
        <v>1</v>
      </c>
      <c r="Y3057"/>
      <c r="Z3057"/>
      <c r="AA3057"/>
      <c r="AF3057"/>
      <c r="AG3057"/>
      <c r="AH3057"/>
      <c r="AJ3057"/>
      <c r="AK3057"/>
      <c r="AL3057" t="b">
        <f t="shared" si="283"/>
        <v>1</v>
      </c>
      <c r="AM3057" t="b">
        <f t="shared" si="284"/>
        <v>1</v>
      </c>
      <c r="AN3057"/>
      <c r="AO3057"/>
      <c r="AP3057"/>
      <c r="AQ3057"/>
    </row>
    <row r="3058" spans="23:43" x14ac:dyDescent="0.25">
      <c r="W3058" t="b">
        <f t="shared" si="281"/>
        <v>1</v>
      </c>
      <c r="X3058" t="b">
        <f t="shared" si="282"/>
        <v>1</v>
      </c>
      <c r="Y3058"/>
      <c r="Z3058"/>
      <c r="AA3058"/>
      <c r="AF3058"/>
      <c r="AG3058"/>
      <c r="AH3058"/>
      <c r="AJ3058"/>
      <c r="AK3058"/>
      <c r="AL3058" t="b">
        <f t="shared" si="283"/>
        <v>1</v>
      </c>
      <c r="AM3058" t="b">
        <f t="shared" si="284"/>
        <v>1</v>
      </c>
      <c r="AN3058"/>
      <c r="AO3058"/>
      <c r="AP3058"/>
      <c r="AQ3058"/>
    </row>
    <row r="3059" spans="23:43" x14ac:dyDescent="0.25">
      <c r="W3059" t="b">
        <f t="shared" si="281"/>
        <v>1</v>
      </c>
      <c r="X3059" t="b">
        <f t="shared" si="282"/>
        <v>1</v>
      </c>
      <c r="Y3059"/>
      <c r="Z3059"/>
      <c r="AA3059"/>
      <c r="AF3059"/>
      <c r="AG3059"/>
      <c r="AH3059"/>
      <c r="AJ3059"/>
      <c r="AK3059"/>
      <c r="AL3059" t="b">
        <f t="shared" si="283"/>
        <v>1</v>
      </c>
      <c r="AM3059" t="b">
        <f t="shared" si="284"/>
        <v>1</v>
      </c>
      <c r="AN3059"/>
      <c r="AO3059"/>
      <c r="AP3059"/>
      <c r="AQ3059"/>
    </row>
    <row r="3060" spans="23:43" x14ac:dyDescent="0.25">
      <c r="W3060" t="b">
        <f t="shared" si="281"/>
        <v>1</v>
      </c>
      <c r="X3060" t="b">
        <f t="shared" si="282"/>
        <v>1</v>
      </c>
      <c r="Y3060"/>
      <c r="Z3060"/>
      <c r="AA3060"/>
      <c r="AF3060"/>
      <c r="AG3060"/>
      <c r="AH3060"/>
      <c r="AJ3060"/>
      <c r="AK3060"/>
      <c r="AL3060" t="b">
        <f t="shared" si="283"/>
        <v>1</v>
      </c>
      <c r="AM3060" t="b">
        <f t="shared" si="284"/>
        <v>1</v>
      </c>
      <c r="AN3060"/>
      <c r="AO3060"/>
      <c r="AP3060"/>
      <c r="AQ3060"/>
    </row>
    <row r="3061" spans="23:43" x14ac:dyDescent="0.25">
      <c r="W3061" t="b">
        <f t="shared" si="281"/>
        <v>1</v>
      </c>
      <c r="X3061" t="b">
        <f t="shared" si="282"/>
        <v>1</v>
      </c>
      <c r="Y3061"/>
      <c r="Z3061"/>
      <c r="AA3061"/>
      <c r="AF3061"/>
      <c r="AG3061"/>
      <c r="AH3061"/>
      <c r="AJ3061"/>
      <c r="AK3061"/>
      <c r="AL3061" t="b">
        <f t="shared" si="283"/>
        <v>1</v>
      </c>
      <c r="AM3061" t="b">
        <f t="shared" si="284"/>
        <v>1</v>
      </c>
      <c r="AN3061"/>
      <c r="AO3061"/>
      <c r="AP3061"/>
      <c r="AQ3061"/>
    </row>
    <row r="3062" spans="23:43" x14ac:dyDescent="0.25">
      <c r="W3062" t="b">
        <f t="shared" si="281"/>
        <v>1</v>
      </c>
      <c r="X3062" t="b">
        <f t="shared" si="282"/>
        <v>1</v>
      </c>
      <c r="Y3062"/>
      <c r="Z3062"/>
      <c r="AA3062"/>
      <c r="AF3062"/>
      <c r="AG3062"/>
      <c r="AH3062"/>
      <c r="AJ3062"/>
      <c r="AK3062"/>
      <c r="AL3062" t="b">
        <f t="shared" si="283"/>
        <v>1</v>
      </c>
      <c r="AM3062" t="b">
        <f t="shared" si="284"/>
        <v>1</v>
      </c>
      <c r="AN3062"/>
      <c r="AO3062"/>
      <c r="AP3062"/>
      <c r="AQ3062"/>
    </row>
    <row r="3063" spans="23:43" x14ac:dyDescent="0.25">
      <c r="W3063" t="b">
        <f t="shared" si="281"/>
        <v>1</v>
      </c>
      <c r="X3063" t="b">
        <f t="shared" si="282"/>
        <v>1</v>
      </c>
      <c r="Y3063"/>
      <c r="Z3063"/>
      <c r="AA3063"/>
      <c r="AF3063"/>
      <c r="AG3063"/>
      <c r="AH3063"/>
      <c r="AJ3063"/>
      <c r="AK3063"/>
      <c r="AL3063" t="b">
        <f t="shared" si="283"/>
        <v>1</v>
      </c>
      <c r="AM3063" t="b">
        <f t="shared" si="284"/>
        <v>1</v>
      </c>
      <c r="AN3063"/>
      <c r="AO3063"/>
      <c r="AP3063"/>
      <c r="AQ3063"/>
    </row>
    <row r="3064" spans="23:43" x14ac:dyDescent="0.25">
      <c r="W3064" t="b">
        <f t="shared" si="281"/>
        <v>1</v>
      </c>
      <c r="X3064" t="b">
        <f t="shared" si="282"/>
        <v>1</v>
      </c>
      <c r="Y3064"/>
      <c r="Z3064"/>
      <c r="AA3064"/>
      <c r="AF3064"/>
      <c r="AG3064"/>
      <c r="AH3064"/>
      <c r="AJ3064"/>
      <c r="AK3064"/>
      <c r="AL3064" t="b">
        <f t="shared" si="283"/>
        <v>1</v>
      </c>
      <c r="AM3064" t="b">
        <f t="shared" si="284"/>
        <v>1</v>
      </c>
      <c r="AN3064"/>
      <c r="AO3064"/>
      <c r="AP3064"/>
      <c r="AQ3064"/>
    </row>
    <row r="3065" spans="23:43" x14ac:dyDescent="0.25">
      <c r="W3065" t="b">
        <f t="shared" si="281"/>
        <v>1</v>
      </c>
      <c r="X3065" t="b">
        <f t="shared" si="282"/>
        <v>1</v>
      </c>
      <c r="Y3065"/>
      <c r="Z3065"/>
      <c r="AA3065"/>
      <c r="AF3065"/>
      <c r="AG3065"/>
      <c r="AH3065"/>
      <c r="AJ3065"/>
      <c r="AK3065"/>
      <c r="AL3065" t="b">
        <f t="shared" si="283"/>
        <v>1</v>
      </c>
      <c r="AM3065" t="b">
        <f t="shared" si="284"/>
        <v>1</v>
      </c>
      <c r="AN3065"/>
      <c r="AO3065"/>
      <c r="AP3065"/>
      <c r="AQ3065"/>
    </row>
    <row r="3066" spans="23:43" x14ac:dyDescent="0.25">
      <c r="W3066" t="b">
        <f t="shared" si="281"/>
        <v>1</v>
      </c>
      <c r="X3066" t="b">
        <f t="shared" si="282"/>
        <v>1</v>
      </c>
      <c r="Y3066"/>
      <c r="Z3066"/>
      <c r="AA3066"/>
      <c r="AF3066"/>
      <c r="AG3066"/>
      <c r="AH3066"/>
      <c r="AJ3066"/>
      <c r="AK3066"/>
      <c r="AL3066" t="b">
        <f t="shared" si="283"/>
        <v>1</v>
      </c>
      <c r="AM3066" t="b">
        <f t="shared" si="284"/>
        <v>1</v>
      </c>
      <c r="AN3066"/>
      <c r="AO3066"/>
      <c r="AP3066"/>
      <c r="AQ3066"/>
    </row>
    <row r="3067" spans="23:43" x14ac:dyDescent="0.25">
      <c r="W3067" t="b">
        <f t="shared" si="281"/>
        <v>1</v>
      </c>
      <c r="X3067" t="b">
        <f t="shared" si="282"/>
        <v>1</v>
      </c>
      <c r="Y3067"/>
      <c r="Z3067"/>
      <c r="AA3067"/>
      <c r="AF3067"/>
      <c r="AG3067"/>
      <c r="AH3067"/>
      <c r="AJ3067"/>
      <c r="AK3067"/>
      <c r="AL3067" t="b">
        <f t="shared" si="283"/>
        <v>1</v>
      </c>
      <c r="AM3067" t="b">
        <f t="shared" si="284"/>
        <v>1</v>
      </c>
      <c r="AN3067"/>
      <c r="AO3067"/>
      <c r="AP3067"/>
      <c r="AQ3067"/>
    </row>
    <row r="3068" spans="23:43" x14ac:dyDescent="0.25">
      <c r="W3068" t="b">
        <f t="shared" si="281"/>
        <v>1</v>
      </c>
      <c r="X3068" t="b">
        <f t="shared" si="282"/>
        <v>1</v>
      </c>
      <c r="Y3068"/>
      <c r="Z3068"/>
      <c r="AA3068"/>
      <c r="AF3068"/>
      <c r="AG3068"/>
      <c r="AH3068"/>
      <c r="AJ3068"/>
      <c r="AK3068"/>
      <c r="AL3068" t="b">
        <f t="shared" si="283"/>
        <v>1</v>
      </c>
      <c r="AM3068" t="b">
        <f t="shared" si="284"/>
        <v>1</v>
      </c>
      <c r="AN3068"/>
      <c r="AO3068"/>
      <c r="AP3068"/>
      <c r="AQ3068"/>
    </row>
    <row r="3069" spans="23:43" x14ac:dyDescent="0.25">
      <c r="W3069" t="b">
        <f t="shared" si="281"/>
        <v>1</v>
      </c>
      <c r="X3069" t="b">
        <f t="shared" si="282"/>
        <v>1</v>
      </c>
      <c r="Y3069"/>
      <c r="Z3069"/>
      <c r="AA3069"/>
      <c r="AF3069"/>
      <c r="AG3069"/>
      <c r="AH3069"/>
      <c r="AJ3069"/>
      <c r="AK3069"/>
      <c r="AL3069" t="b">
        <f t="shared" si="283"/>
        <v>1</v>
      </c>
      <c r="AM3069" t="b">
        <f t="shared" si="284"/>
        <v>1</v>
      </c>
      <c r="AN3069"/>
      <c r="AO3069"/>
      <c r="AP3069"/>
      <c r="AQ3069"/>
    </row>
    <row r="3070" spans="23:43" x14ac:dyDescent="0.25">
      <c r="W3070" t="b">
        <f t="shared" si="281"/>
        <v>1</v>
      </c>
      <c r="X3070" t="b">
        <f t="shared" si="282"/>
        <v>1</v>
      </c>
      <c r="Y3070"/>
      <c r="Z3070"/>
      <c r="AA3070"/>
      <c r="AF3070"/>
      <c r="AG3070"/>
      <c r="AH3070"/>
      <c r="AJ3070"/>
      <c r="AK3070"/>
      <c r="AL3070" t="b">
        <f t="shared" si="283"/>
        <v>1</v>
      </c>
      <c r="AM3070" t="b">
        <f t="shared" si="284"/>
        <v>1</v>
      </c>
      <c r="AN3070"/>
      <c r="AO3070"/>
      <c r="AP3070"/>
      <c r="AQ3070"/>
    </row>
    <row r="3071" spans="23:43" x14ac:dyDescent="0.25">
      <c r="W3071" t="b">
        <f t="shared" si="281"/>
        <v>1</v>
      </c>
      <c r="X3071" t="b">
        <f t="shared" si="282"/>
        <v>1</v>
      </c>
      <c r="Y3071"/>
      <c r="Z3071"/>
      <c r="AA3071"/>
      <c r="AF3071"/>
      <c r="AG3071"/>
      <c r="AH3071"/>
      <c r="AJ3071"/>
      <c r="AK3071"/>
      <c r="AL3071" t="b">
        <f t="shared" si="283"/>
        <v>1</v>
      </c>
      <c r="AM3071" t="b">
        <f t="shared" si="284"/>
        <v>1</v>
      </c>
      <c r="AN3071"/>
      <c r="AO3071"/>
      <c r="AP3071"/>
      <c r="AQ3071"/>
    </row>
    <row r="3072" spans="23:43" x14ac:dyDescent="0.25">
      <c r="W3072" t="b">
        <f t="shared" si="281"/>
        <v>1</v>
      </c>
      <c r="X3072" t="b">
        <f t="shared" si="282"/>
        <v>1</v>
      </c>
      <c r="Y3072"/>
      <c r="Z3072"/>
      <c r="AA3072"/>
      <c r="AF3072"/>
      <c r="AG3072"/>
      <c r="AH3072"/>
      <c r="AJ3072"/>
      <c r="AK3072"/>
      <c r="AL3072" t="b">
        <f t="shared" si="283"/>
        <v>1</v>
      </c>
      <c r="AM3072" t="b">
        <f t="shared" si="284"/>
        <v>1</v>
      </c>
      <c r="AN3072"/>
      <c r="AO3072"/>
      <c r="AP3072"/>
      <c r="AQ3072"/>
    </row>
    <row r="3073" spans="23:43" x14ac:dyDescent="0.25">
      <c r="W3073" t="b">
        <f t="shared" si="281"/>
        <v>1</v>
      </c>
      <c r="X3073" t="b">
        <f t="shared" si="282"/>
        <v>1</v>
      </c>
      <c r="Y3073"/>
      <c r="Z3073"/>
      <c r="AA3073"/>
      <c r="AF3073"/>
      <c r="AG3073"/>
      <c r="AH3073"/>
      <c r="AJ3073"/>
      <c r="AK3073"/>
      <c r="AL3073" t="b">
        <f t="shared" si="283"/>
        <v>1</v>
      </c>
      <c r="AM3073" t="b">
        <f t="shared" si="284"/>
        <v>1</v>
      </c>
      <c r="AN3073"/>
      <c r="AO3073"/>
      <c r="AP3073"/>
      <c r="AQ3073"/>
    </row>
    <row r="3074" spans="23:43" x14ac:dyDescent="0.25">
      <c r="W3074" t="b">
        <f t="shared" si="281"/>
        <v>1</v>
      </c>
      <c r="X3074" t="b">
        <f t="shared" si="282"/>
        <v>1</v>
      </c>
      <c r="Y3074"/>
      <c r="Z3074"/>
      <c r="AA3074"/>
      <c r="AF3074"/>
      <c r="AG3074"/>
      <c r="AH3074"/>
      <c r="AJ3074"/>
      <c r="AK3074"/>
      <c r="AL3074" t="b">
        <f t="shared" si="283"/>
        <v>1</v>
      </c>
      <c r="AM3074" t="b">
        <f t="shared" si="284"/>
        <v>1</v>
      </c>
      <c r="AN3074"/>
      <c r="AO3074"/>
      <c r="AP3074"/>
      <c r="AQ3074"/>
    </row>
    <row r="3075" spans="23:43" x14ac:dyDescent="0.25">
      <c r="W3075" t="b">
        <f t="shared" si="281"/>
        <v>1</v>
      </c>
      <c r="X3075" t="b">
        <f t="shared" si="282"/>
        <v>1</v>
      </c>
      <c r="Y3075"/>
      <c r="Z3075"/>
      <c r="AA3075"/>
      <c r="AF3075"/>
      <c r="AG3075"/>
      <c r="AH3075"/>
      <c r="AJ3075"/>
      <c r="AK3075"/>
      <c r="AL3075" t="b">
        <f t="shared" si="283"/>
        <v>1</v>
      </c>
      <c r="AM3075" t="b">
        <f t="shared" si="284"/>
        <v>1</v>
      </c>
      <c r="AN3075"/>
      <c r="AO3075"/>
      <c r="AP3075"/>
      <c r="AQ3075"/>
    </row>
    <row r="3076" spans="23:43" x14ac:dyDescent="0.25">
      <c r="W3076" t="b">
        <f t="shared" si="281"/>
        <v>1</v>
      </c>
      <c r="X3076" t="b">
        <f t="shared" si="282"/>
        <v>1</v>
      </c>
      <c r="Y3076"/>
      <c r="Z3076"/>
      <c r="AA3076"/>
      <c r="AF3076"/>
      <c r="AG3076"/>
      <c r="AH3076"/>
      <c r="AJ3076"/>
      <c r="AK3076"/>
      <c r="AL3076" t="b">
        <f t="shared" si="283"/>
        <v>1</v>
      </c>
      <c r="AM3076" t="b">
        <f t="shared" si="284"/>
        <v>1</v>
      </c>
      <c r="AN3076"/>
      <c r="AO3076"/>
      <c r="AP3076"/>
      <c r="AQ3076"/>
    </row>
    <row r="3077" spans="23:43" x14ac:dyDescent="0.25">
      <c r="W3077" t="b">
        <f t="shared" si="281"/>
        <v>1</v>
      </c>
      <c r="X3077" t="b">
        <f t="shared" si="282"/>
        <v>1</v>
      </c>
      <c r="Y3077"/>
      <c r="Z3077"/>
      <c r="AA3077"/>
      <c r="AF3077"/>
      <c r="AG3077"/>
      <c r="AH3077"/>
      <c r="AJ3077"/>
      <c r="AK3077"/>
      <c r="AL3077" t="b">
        <f t="shared" si="283"/>
        <v>1</v>
      </c>
      <c r="AM3077" t="b">
        <f t="shared" si="284"/>
        <v>1</v>
      </c>
      <c r="AN3077"/>
      <c r="AO3077"/>
      <c r="AP3077"/>
      <c r="AQ3077"/>
    </row>
    <row r="3078" spans="23:43" x14ac:dyDescent="0.25">
      <c r="W3078" t="b">
        <f t="shared" si="281"/>
        <v>1</v>
      </c>
      <c r="X3078" t="b">
        <f t="shared" si="282"/>
        <v>1</v>
      </c>
      <c r="Y3078"/>
      <c r="Z3078"/>
      <c r="AA3078"/>
      <c r="AF3078"/>
      <c r="AG3078"/>
      <c r="AH3078"/>
      <c r="AJ3078"/>
      <c r="AK3078"/>
      <c r="AL3078" t="b">
        <f t="shared" si="283"/>
        <v>1</v>
      </c>
      <c r="AM3078" t="b">
        <f t="shared" si="284"/>
        <v>1</v>
      </c>
      <c r="AN3078"/>
      <c r="AO3078"/>
      <c r="AP3078"/>
      <c r="AQ3078"/>
    </row>
    <row r="3079" spans="23:43" x14ac:dyDescent="0.25">
      <c r="W3079" t="b">
        <f t="shared" si="281"/>
        <v>1</v>
      </c>
      <c r="X3079" t="b">
        <f t="shared" si="282"/>
        <v>1</v>
      </c>
      <c r="Y3079"/>
      <c r="Z3079"/>
      <c r="AA3079"/>
      <c r="AF3079"/>
      <c r="AG3079"/>
      <c r="AH3079"/>
      <c r="AJ3079"/>
      <c r="AK3079"/>
      <c r="AL3079" t="b">
        <f t="shared" si="283"/>
        <v>1</v>
      </c>
      <c r="AM3079" t="b">
        <f t="shared" si="284"/>
        <v>1</v>
      </c>
      <c r="AN3079"/>
      <c r="AO3079"/>
      <c r="AP3079"/>
      <c r="AQ3079"/>
    </row>
    <row r="3080" spans="23:43" x14ac:dyDescent="0.25">
      <c r="W3080" t="b">
        <f t="shared" si="281"/>
        <v>1</v>
      </c>
      <c r="X3080" t="b">
        <f t="shared" si="282"/>
        <v>1</v>
      </c>
      <c r="Y3080"/>
      <c r="Z3080"/>
      <c r="AA3080"/>
      <c r="AF3080"/>
      <c r="AG3080"/>
      <c r="AH3080"/>
      <c r="AJ3080"/>
      <c r="AK3080"/>
      <c r="AL3080" t="b">
        <f t="shared" si="283"/>
        <v>1</v>
      </c>
      <c r="AM3080" t="b">
        <f t="shared" si="284"/>
        <v>1</v>
      </c>
      <c r="AN3080"/>
      <c r="AO3080"/>
      <c r="AP3080"/>
      <c r="AQ3080"/>
    </row>
    <row r="3081" spans="23:43" x14ac:dyDescent="0.25">
      <c r="W3081" t="b">
        <f t="shared" si="281"/>
        <v>1</v>
      </c>
      <c r="X3081" t="b">
        <f t="shared" si="282"/>
        <v>1</v>
      </c>
      <c r="Y3081"/>
      <c r="Z3081"/>
      <c r="AA3081"/>
      <c r="AF3081"/>
      <c r="AG3081"/>
      <c r="AH3081"/>
      <c r="AJ3081"/>
      <c r="AK3081"/>
      <c r="AL3081" t="b">
        <f t="shared" si="283"/>
        <v>1</v>
      </c>
      <c r="AM3081" t="b">
        <f t="shared" si="284"/>
        <v>1</v>
      </c>
      <c r="AN3081"/>
      <c r="AO3081"/>
      <c r="AP3081"/>
      <c r="AQ3081"/>
    </row>
    <row r="3082" spans="23:43" x14ac:dyDescent="0.25">
      <c r="W3082" t="b">
        <f t="shared" si="281"/>
        <v>1</v>
      </c>
      <c r="X3082" t="b">
        <f t="shared" si="282"/>
        <v>1</v>
      </c>
      <c r="Y3082"/>
      <c r="Z3082"/>
      <c r="AA3082"/>
      <c r="AF3082"/>
      <c r="AG3082"/>
      <c r="AH3082"/>
      <c r="AJ3082"/>
      <c r="AK3082"/>
      <c r="AL3082" t="b">
        <f t="shared" si="283"/>
        <v>1</v>
      </c>
      <c r="AM3082" t="b">
        <f t="shared" si="284"/>
        <v>1</v>
      </c>
      <c r="AN3082"/>
      <c r="AO3082"/>
      <c r="AP3082"/>
      <c r="AQ3082"/>
    </row>
    <row r="3083" spans="23:43" x14ac:dyDescent="0.25">
      <c r="W3083" t="b">
        <f t="shared" si="281"/>
        <v>1</v>
      </c>
      <c r="X3083" t="b">
        <f t="shared" si="282"/>
        <v>1</v>
      </c>
      <c r="Y3083"/>
      <c r="Z3083"/>
      <c r="AA3083"/>
      <c r="AF3083"/>
      <c r="AG3083"/>
      <c r="AH3083"/>
      <c r="AJ3083"/>
      <c r="AK3083"/>
      <c r="AL3083" t="b">
        <f t="shared" si="283"/>
        <v>1</v>
      </c>
      <c r="AM3083" t="b">
        <f t="shared" si="284"/>
        <v>1</v>
      </c>
      <c r="AN3083"/>
      <c r="AO3083"/>
      <c r="AP3083"/>
      <c r="AQ3083"/>
    </row>
    <row r="3084" spans="23:43" x14ac:dyDescent="0.25">
      <c r="W3084" t="b">
        <f t="shared" ref="W3084:W3147" si="285">IF(AND(U3084&lt;&gt;"",U3084&lt;&gt;"Grand Total",U3084&lt;&gt;"(blank)"),GETPIVOTDATA("Facility CCN",$U$10,"Facility CCN",U3084)=1,TRUE)</f>
        <v>1</v>
      </c>
      <c r="X3084" t="b">
        <f t="shared" ref="X3084:X3147" si="286">IF(AND(U3084&lt;&gt;"",U3084&lt;&gt;"Grand Total",U3084&lt;&gt;"(blank)"),LEN(U3084)=6,TRUE)</f>
        <v>1</v>
      </c>
      <c r="Y3084"/>
      <c r="Z3084"/>
      <c r="AA3084"/>
      <c r="AF3084"/>
      <c r="AG3084"/>
      <c r="AH3084"/>
      <c r="AJ3084"/>
      <c r="AK3084"/>
      <c r="AL3084" t="b">
        <f t="shared" ref="AL3084:AL3147" si="287">IF(AND(AJ3084&lt;&gt;"",AJ3084&lt;&gt;"Grand Total",AJ3084&lt;&gt;"(blank)"),GETPIVOTDATA("Provider NPI",$AJ$10,"Provider NPI",AJ3084)=1,TRUE)</f>
        <v>1</v>
      </c>
      <c r="AM3084" t="b">
        <f t="shared" ref="AM3084:AM3147" si="288">IF(AND(AJ3084&lt;&gt;"",AJ3084&lt;&gt;"Grand Total",AJ3084&lt;&gt;"(blank)"),LEN(AJ3084)=10,TRUE)</f>
        <v>1</v>
      </c>
      <c r="AN3084"/>
      <c r="AO3084"/>
      <c r="AP3084"/>
      <c r="AQ3084"/>
    </row>
    <row r="3085" spans="23:43" x14ac:dyDescent="0.25">
      <c r="W3085" t="b">
        <f t="shared" si="285"/>
        <v>1</v>
      </c>
      <c r="X3085" t="b">
        <f t="shared" si="286"/>
        <v>1</v>
      </c>
      <c r="Y3085"/>
      <c r="Z3085"/>
      <c r="AA3085"/>
      <c r="AF3085"/>
      <c r="AG3085"/>
      <c r="AH3085"/>
      <c r="AJ3085"/>
      <c r="AK3085"/>
      <c r="AL3085" t="b">
        <f t="shared" si="287"/>
        <v>1</v>
      </c>
      <c r="AM3085" t="b">
        <f t="shared" si="288"/>
        <v>1</v>
      </c>
      <c r="AN3085"/>
      <c r="AO3085"/>
      <c r="AP3085"/>
      <c r="AQ3085"/>
    </row>
    <row r="3086" spans="23:43" x14ac:dyDescent="0.25">
      <c r="W3086" t="b">
        <f t="shared" si="285"/>
        <v>1</v>
      </c>
      <c r="X3086" t="b">
        <f t="shared" si="286"/>
        <v>1</v>
      </c>
      <c r="Y3086"/>
      <c r="Z3086"/>
      <c r="AA3086"/>
      <c r="AF3086"/>
      <c r="AG3086"/>
      <c r="AH3086"/>
      <c r="AJ3086"/>
      <c r="AK3086"/>
      <c r="AL3086" t="b">
        <f t="shared" si="287"/>
        <v>1</v>
      </c>
      <c r="AM3086" t="b">
        <f t="shared" si="288"/>
        <v>1</v>
      </c>
      <c r="AN3086"/>
      <c r="AO3086"/>
      <c r="AP3086"/>
      <c r="AQ3086"/>
    </row>
    <row r="3087" spans="23:43" x14ac:dyDescent="0.25">
      <c r="W3087" t="b">
        <f t="shared" si="285"/>
        <v>1</v>
      </c>
      <c r="X3087" t="b">
        <f t="shared" si="286"/>
        <v>1</v>
      </c>
      <c r="Y3087"/>
      <c r="Z3087"/>
      <c r="AA3087"/>
      <c r="AF3087"/>
      <c r="AG3087"/>
      <c r="AH3087"/>
      <c r="AJ3087"/>
      <c r="AK3087"/>
      <c r="AL3087" t="b">
        <f t="shared" si="287"/>
        <v>1</v>
      </c>
      <c r="AM3087" t="b">
        <f t="shared" si="288"/>
        <v>1</v>
      </c>
      <c r="AN3087"/>
      <c r="AO3087"/>
      <c r="AP3087"/>
      <c r="AQ3087"/>
    </row>
    <row r="3088" spans="23:43" x14ac:dyDescent="0.25">
      <c r="W3088" t="b">
        <f t="shared" si="285"/>
        <v>1</v>
      </c>
      <c r="X3088" t="b">
        <f t="shared" si="286"/>
        <v>1</v>
      </c>
      <c r="Y3088"/>
      <c r="Z3088"/>
      <c r="AA3088"/>
      <c r="AF3088"/>
      <c r="AG3088"/>
      <c r="AH3088"/>
      <c r="AJ3088"/>
      <c r="AK3088"/>
      <c r="AL3088" t="b">
        <f t="shared" si="287"/>
        <v>1</v>
      </c>
      <c r="AM3088" t="b">
        <f t="shared" si="288"/>
        <v>1</v>
      </c>
      <c r="AN3088"/>
      <c r="AO3088"/>
      <c r="AP3088"/>
      <c r="AQ3088"/>
    </row>
    <row r="3089" spans="23:43" x14ac:dyDescent="0.25">
      <c r="W3089" t="b">
        <f t="shared" si="285"/>
        <v>1</v>
      </c>
      <c r="X3089" t="b">
        <f t="shared" si="286"/>
        <v>1</v>
      </c>
      <c r="Y3089"/>
      <c r="Z3089"/>
      <c r="AA3089"/>
      <c r="AF3089"/>
      <c r="AG3089"/>
      <c r="AH3089"/>
      <c r="AJ3089"/>
      <c r="AK3089"/>
      <c r="AL3089" t="b">
        <f t="shared" si="287"/>
        <v>1</v>
      </c>
      <c r="AM3089" t="b">
        <f t="shared" si="288"/>
        <v>1</v>
      </c>
      <c r="AN3089"/>
      <c r="AO3089"/>
      <c r="AP3089"/>
      <c r="AQ3089"/>
    </row>
    <row r="3090" spans="23:43" x14ac:dyDescent="0.25">
      <c r="W3090" t="b">
        <f t="shared" si="285"/>
        <v>1</v>
      </c>
      <c r="X3090" t="b">
        <f t="shared" si="286"/>
        <v>1</v>
      </c>
      <c r="Y3090"/>
      <c r="Z3090"/>
      <c r="AA3090"/>
      <c r="AF3090"/>
      <c r="AG3090"/>
      <c r="AH3090"/>
      <c r="AJ3090"/>
      <c r="AK3090"/>
      <c r="AL3090" t="b">
        <f t="shared" si="287"/>
        <v>1</v>
      </c>
      <c r="AM3090" t="b">
        <f t="shared" si="288"/>
        <v>1</v>
      </c>
      <c r="AN3090"/>
      <c r="AO3090"/>
      <c r="AP3090"/>
      <c r="AQ3090"/>
    </row>
    <row r="3091" spans="23:43" x14ac:dyDescent="0.25">
      <c r="W3091" t="b">
        <f t="shared" si="285"/>
        <v>1</v>
      </c>
      <c r="X3091" t="b">
        <f t="shared" si="286"/>
        <v>1</v>
      </c>
      <c r="Y3091"/>
      <c r="Z3091"/>
      <c r="AA3091"/>
      <c r="AF3091"/>
      <c r="AG3091"/>
      <c r="AH3091"/>
      <c r="AJ3091"/>
      <c r="AK3091"/>
      <c r="AL3091" t="b">
        <f t="shared" si="287"/>
        <v>1</v>
      </c>
      <c r="AM3091" t="b">
        <f t="shared" si="288"/>
        <v>1</v>
      </c>
      <c r="AN3091"/>
      <c r="AO3091"/>
      <c r="AP3091"/>
      <c r="AQ3091"/>
    </row>
    <row r="3092" spans="23:43" x14ac:dyDescent="0.25">
      <c r="W3092" t="b">
        <f t="shared" si="285"/>
        <v>1</v>
      </c>
      <c r="X3092" t="b">
        <f t="shared" si="286"/>
        <v>1</v>
      </c>
      <c r="Y3092"/>
      <c r="Z3092"/>
      <c r="AA3092"/>
      <c r="AF3092"/>
      <c r="AG3092"/>
      <c r="AH3092"/>
      <c r="AJ3092"/>
      <c r="AK3092"/>
      <c r="AL3092" t="b">
        <f t="shared" si="287"/>
        <v>1</v>
      </c>
      <c r="AM3092" t="b">
        <f t="shared" si="288"/>
        <v>1</v>
      </c>
      <c r="AN3092"/>
      <c r="AO3092"/>
      <c r="AP3092"/>
      <c r="AQ3092"/>
    </row>
    <row r="3093" spans="23:43" x14ac:dyDescent="0.25">
      <c r="W3093" t="b">
        <f t="shared" si="285"/>
        <v>1</v>
      </c>
      <c r="X3093" t="b">
        <f t="shared" si="286"/>
        <v>1</v>
      </c>
      <c r="Y3093"/>
      <c r="Z3093"/>
      <c r="AA3093"/>
      <c r="AF3093"/>
      <c r="AG3093"/>
      <c r="AH3093"/>
      <c r="AJ3093"/>
      <c r="AK3093"/>
      <c r="AL3093" t="b">
        <f t="shared" si="287"/>
        <v>1</v>
      </c>
      <c r="AM3093" t="b">
        <f t="shared" si="288"/>
        <v>1</v>
      </c>
      <c r="AN3093"/>
      <c r="AO3093"/>
      <c r="AP3093"/>
      <c r="AQ3093"/>
    </row>
    <row r="3094" spans="23:43" x14ac:dyDescent="0.25">
      <c r="W3094" t="b">
        <f t="shared" si="285"/>
        <v>1</v>
      </c>
      <c r="X3094" t="b">
        <f t="shared" si="286"/>
        <v>1</v>
      </c>
      <c r="Y3094"/>
      <c r="Z3094"/>
      <c r="AA3094"/>
      <c r="AF3094"/>
      <c r="AG3094"/>
      <c r="AH3094"/>
      <c r="AJ3094"/>
      <c r="AK3094"/>
      <c r="AL3094" t="b">
        <f t="shared" si="287"/>
        <v>1</v>
      </c>
      <c r="AM3094" t="b">
        <f t="shared" si="288"/>
        <v>1</v>
      </c>
      <c r="AN3094"/>
      <c r="AO3094"/>
      <c r="AP3094"/>
      <c r="AQ3094"/>
    </row>
    <row r="3095" spans="23:43" x14ac:dyDescent="0.25">
      <c r="W3095" t="b">
        <f t="shared" si="285"/>
        <v>1</v>
      </c>
      <c r="X3095" t="b">
        <f t="shared" si="286"/>
        <v>1</v>
      </c>
      <c r="Y3095"/>
      <c r="Z3095"/>
      <c r="AA3095"/>
      <c r="AF3095"/>
      <c r="AG3095"/>
      <c r="AH3095"/>
      <c r="AJ3095"/>
      <c r="AK3095"/>
      <c r="AL3095" t="b">
        <f t="shared" si="287"/>
        <v>1</v>
      </c>
      <c r="AM3095" t="b">
        <f t="shared" si="288"/>
        <v>1</v>
      </c>
      <c r="AN3095"/>
      <c r="AO3095"/>
      <c r="AP3095"/>
      <c r="AQ3095"/>
    </row>
    <row r="3096" spans="23:43" x14ac:dyDescent="0.25">
      <c r="W3096" t="b">
        <f t="shared" si="285"/>
        <v>1</v>
      </c>
      <c r="X3096" t="b">
        <f t="shared" si="286"/>
        <v>1</v>
      </c>
      <c r="Y3096"/>
      <c r="Z3096"/>
      <c r="AA3096"/>
      <c r="AF3096"/>
      <c r="AG3096"/>
      <c r="AH3096"/>
      <c r="AJ3096"/>
      <c r="AK3096"/>
      <c r="AL3096" t="b">
        <f t="shared" si="287"/>
        <v>1</v>
      </c>
      <c r="AM3096" t="b">
        <f t="shared" si="288"/>
        <v>1</v>
      </c>
      <c r="AN3096"/>
      <c r="AO3096"/>
      <c r="AP3096"/>
      <c r="AQ3096"/>
    </row>
    <row r="3097" spans="23:43" x14ac:dyDescent="0.25">
      <c r="W3097" t="b">
        <f t="shared" si="285"/>
        <v>1</v>
      </c>
      <c r="X3097" t="b">
        <f t="shared" si="286"/>
        <v>1</v>
      </c>
      <c r="Y3097"/>
      <c r="Z3097"/>
      <c r="AA3097"/>
      <c r="AF3097"/>
      <c r="AG3097"/>
      <c r="AH3097"/>
      <c r="AJ3097"/>
      <c r="AK3097"/>
      <c r="AL3097" t="b">
        <f t="shared" si="287"/>
        <v>1</v>
      </c>
      <c r="AM3097" t="b">
        <f t="shared" si="288"/>
        <v>1</v>
      </c>
      <c r="AN3097"/>
      <c r="AO3097"/>
      <c r="AP3097"/>
      <c r="AQ3097"/>
    </row>
    <row r="3098" spans="23:43" x14ac:dyDescent="0.25">
      <c r="W3098" t="b">
        <f t="shared" si="285"/>
        <v>1</v>
      </c>
      <c r="X3098" t="b">
        <f t="shared" si="286"/>
        <v>1</v>
      </c>
      <c r="Y3098"/>
      <c r="Z3098"/>
      <c r="AA3098"/>
      <c r="AF3098"/>
      <c r="AG3098"/>
      <c r="AH3098"/>
      <c r="AJ3098"/>
      <c r="AK3098"/>
      <c r="AL3098" t="b">
        <f t="shared" si="287"/>
        <v>1</v>
      </c>
      <c r="AM3098" t="b">
        <f t="shared" si="288"/>
        <v>1</v>
      </c>
      <c r="AN3098"/>
      <c r="AO3098"/>
      <c r="AP3098"/>
      <c r="AQ3098"/>
    </row>
    <row r="3099" spans="23:43" x14ac:dyDescent="0.25">
      <c r="W3099" t="b">
        <f t="shared" si="285"/>
        <v>1</v>
      </c>
      <c r="X3099" t="b">
        <f t="shared" si="286"/>
        <v>1</v>
      </c>
      <c r="Y3099"/>
      <c r="Z3099"/>
      <c r="AA3099"/>
      <c r="AF3099"/>
      <c r="AG3099"/>
      <c r="AH3099"/>
      <c r="AJ3099"/>
      <c r="AK3099"/>
      <c r="AL3099" t="b">
        <f t="shared" si="287"/>
        <v>1</v>
      </c>
      <c r="AM3099" t="b">
        <f t="shared" si="288"/>
        <v>1</v>
      </c>
      <c r="AN3099"/>
      <c r="AO3099"/>
      <c r="AP3099"/>
      <c r="AQ3099"/>
    </row>
    <row r="3100" spans="23:43" x14ac:dyDescent="0.25">
      <c r="W3100" t="b">
        <f t="shared" si="285"/>
        <v>1</v>
      </c>
      <c r="X3100" t="b">
        <f t="shared" si="286"/>
        <v>1</v>
      </c>
      <c r="Y3100"/>
      <c r="Z3100"/>
      <c r="AA3100"/>
      <c r="AF3100"/>
      <c r="AG3100"/>
      <c r="AH3100"/>
      <c r="AJ3100"/>
      <c r="AK3100"/>
      <c r="AL3100" t="b">
        <f t="shared" si="287"/>
        <v>1</v>
      </c>
      <c r="AM3100" t="b">
        <f t="shared" si="288"/>
        <v>1</v>
      </c>
      <c r="AN3100"/>
      <c r="AO3100"/>
      <c r="AP3100"/>
      <c r="AQ3100"/>
    </row>
    <row r="3101" spans="23:43" x14ac:dyDescent="0.25">
      <c r="W3101" t="b">
        <f t="shared" si="285"/>
        <v>1</v>
      </c>
      <c r="X3101" t="b">
        <f t="shared" si="286"/>
        <v>1</v>
      </c>
      <c r="Y3101"/>
      <c r="Z3101"/>
      <c r="AA3101"/>
      <c r="AF3101"/>
      <c r="AG3101"/>
      <c r="AH3101"/>
      <c r="AJ3101"/>
      <c r="AK3101"/>
      <c r="AL3101" t="b">
        <f t="shared" si="287"/>
        <v>1</v>
      </c>
      <c r="AM3101" t="b">
        <f t="shared" si="288"/>
        <v>1</v>
      </c>
      <c r="AN3101"/>
      <c r="AO3101"/>
      <c r="AP3101"/>
      <c r="AQ3101"/>
    </row>
    <row r="3102" spans="23:43" x14ac:dyDescent="0.25">
      <c r="W3102" t="b">
        <f t="shared" si="285"/>
        <v>1</v>
      </c>
      <c r="X3102" t="b">
        <f t="shared" si="286"/>
        <v>1</v>
      </c>
      <c r="Y3102"/>
      <c r="Z3102"/>
      <c r="AA3102"/>
      <c r="AF3102"/>
      <c r="AG3102"/>
      <c r="AH3102"/>
      <c r="AJ3102"/>
      <c r="AK3102"/>
      <c r="AL3102" t="b">
        <f t="shared" si="287"/>
        <v>1</v>
      </c>
      <c r="AM3102" t="b">
        <f t="shared" si="288"/>
        <v>1</v>
      </c>
      <c r="AN3102"/>
      <c r="AO3102"/>
      <c r="AP3102"/>
      <c r="AQ3102"/>
    </row>
    <row r="3103" spans="23:43" x14ac:dyDescent="0.25">
      <c r="W3103" t="b">
        <f t="shared" si="285"/>
        <v>1</v>
      </c>
      <c r="X3103" t="b">
        <f t="shared" si="286"/>
        <v>1</v>
      </c>
      <c r="Y3103"/>
      <c r="Z3103"/>
      <c r="AA3103"/>
      <c r="AF3103"/>
      <c r="AG3103"/>
      <c r="AH3103"/>
      <c r="AJ3103"/>
      <c r="AK3103"/>
      <c r="AL3103" t="b">
        <f t="shared" si="287"/>
        <v>1</v>
      </c>
      <c r="AM3103" t="b">
        <f t="shared" si="288"/>
        <v>1</v>
      </c>
      <c r="AN3103"/>
      <c r="AO3103"/>
      <c r="AP3103"/>
      <c r="AQ3103"/>
    </row>
    <row r="3104" spans="23:43" x14ac:dyDescent="0.25">
      <c r="W3104" t="b">
        <f t="shared" si="285"/>
        <v>1</v>
      </c>
      <c r="X3104" t="b">
        <f t="shared" si="286"/>
        <v>1</v>
      </c>
      <c r="Y3104"/>
      <c r="Z3104"/>
      <c r="AA3104"/>
      <c r="AF3104"/>
      <c r="AG3104"/>
      <c r="AH3104"/>
      <c r="AJ3104"/>
      <c r="AK3104"/>
      <c r="AL3104" t="b">
        <f t="shared" si="287"/>
        <v>1</v>
      </c>
      <c r="AM3104" t="b">
        <f t="shared" si="288"/>
        <v>1</v>
      </c>
      <c r="AN3104"/>
      <c r="AO3104"/>
      <c r="AP3104"/>
      <c r="AQ3104"/>
    </row>
    <row r="3105" spans="23:43" x14ac:dyDescent="0.25">
      <c r="W3105" t="b">
        <f t="shared" si="285"/>
        <v>1</v>
      </c>
      <c r="X3105" t="b">
        <f t="shared" si="286"/>
        <v>1</v>
      </c>
      <c r="Y3105"/>
      <c r="Z3105"/>
      <c r="AA3105"/>
      <c r="AF3105"/>
      <c r="AG3105"/>
      <c r="AH3105"/>
      <c r="AJ3105"/>
      <c r="AK3105"/>
      <c r="AL3105" t="b">
        <f t="shared" si="287"/>
        <v>1</v>
      </c>
      <c r="AM3105" t="b">
        <f t="shared" si="288"/>
        <v>1</v>
      </c>
      <c r="AN3105"/>
      <c r="AO3105"/>
      <c r="AP3105"/>
      <c r="AQ3105"/>
    </row>
    <row r="3106" spans="23:43" x14ac:dyDescent="0.25">
      <c r="W3106" t="b">
        <f t="shared" si="285"/>
        <v>1</v>
      </c>
      <c r="X3106" t="b">
        <f t="shared" si="286"/>
        <v>1</v>
      </c>
      <c r="Y3106"/>
      <c r="Z3106"/>
      <c r="AA3106"/>
      <c r="AF3106"/>
      <c r="AG3106"/>
      <c r="AH3106"/>
      <c r="AJ3106"/>
      <c r="AK3106"/>
      <c r="AL3106" t="b">
        <f t="shared" si="287"/>
        <v>1</v>
      </c>
      <c r="AM3106" t="b">
        <f t="shared" si="288"/>
        <v>1</v>
      </c>
      <c r="AN3106"/>
      <c r="AO3106"/>
      <c r="AP3106"/>
      <c r="AQ3106"/>
    </row>
    <row r="3107" spans="23:43" x14ac:dyDescent="0.25">
      <c r="W3107" t="b">
        <f t="shared" si="285"/>
        <v>1</v>
      </c>
      <c r="X3107" t="b">
        <f t="shared" si="286"/>
        <v>1</v>
      </c>
      <c r="Y3107"/>
      <c r="Z3107"/>
      <c r="AA3107"/>
      <c r="AF3107"/>
      <c r="AG3107"/>
      <c r="AH3107"/>
      <c r="AJ3107"/>
      <c r="AK3107"/>
      <c r="AL3107" t="b">
        <f t="shared" si="287"/>
        <v>1</v>
      </c>
      <c r="AM3107" t="b">
        <f t="shared" si="288"/>
        <v>1</v>
      </c>
      <c r="AN3107"/>
      <c r="AO3107"/>
      <c r="AP3107"/>
      <c r="AQ3107"/>
    </row>
    <row r="3108" spans="23:43" x14ac:dyDescent="0.25">
      <c r="W3108" t="b">
        <f t="shared" si="285"/>
        <v>1</v>
      </c>
      <c r="X3108" t="b">
        <f t="shared" si="286"/>
        <v>1</v>
      </c>
      <c r="Y3108"/>
      <c r="Z3108"/>
      <c r="AA3108"/>
      <c r="AF3108"/>
      <c r="AG3108"/>
      <c r="AH3108"/>
      <c r="AJ3108"/>
      <c r="AK3108"/>
      <c r="AL3108" t="b">
        <f t="shared" si="287"/>
        <v>1</v>
      </c>
      <c r="AM3108" t="b">
        <f t="shared" si="288"/>
        <v>1</v>
      </c>
      <c r="AN3108"/>
      <c r="AO3108"/>
      <c r="AP3108"/>
      <c r="AQ3108"/>
    </row>
    <row r="3109" spans="23:43" x14ac:dyDescent="0.25">
      <c r="W3109" t="b">
        <f t="shared" si="285"/>
        <v>1</v>
      </c>
      <c r="X3109" t="b">
        <f t="shared" si="286"/>
        <v>1</v>
      </c>
      <c r="Y3109"/>
      <c r="Z3109"/>
      <c r="AA3109"/>
      <c r="AF3109"/>
      <c r="AG3109"/>
      <c r="AH3109"/>
      <c r="AJ3109"/>
      <c r="AK3109"/>
      <c r="AL3109" t="b">
        <f t="shared" si="287"/>
        <v>1</v>
      </c>
      <c r="AM3109" t="b">
        <f t="shared" si="288"/>
        <v>1</v>
      </c>
      <c r="AN3109"/>
      <c r="AO3109"/>
      <c r="AP3109"/>
      <c r="AQ3109"/>
    </row>
    <row r="3110" spans="23:43" x14ac:dyDescent="0.25">
      <c r="W3110" t="b">
        <f t="shared" si="285"/>
        <v>1</v>
      </c>
      <c r="X3110" t="b">
        <f t="shared" si="286"/>
        <v>1</v>
      </c>
      <c r="Y3110"/>
      <c r="Z3110"/>
      <c r="AA3110"/>
      <c r="AF3110"/>
      <c r="AG3110"/>
      <c r="AH3110"/>
      <c r="AJ3110"/>
      <c r="AK3110"/>
      <c r="AL3110" t="b">
        <f t="shared" si="287"/>
        <v>1</v>
      </c>
      <c r="AM3110" t="b">
        <f t="shared" si="288"/>
        <v>1</v>
      </c>
      <c r="AN3110"/>
      <c r="AO3110"/>
      <c r="AP3110"/>
      <c r="AQ3110"/>
    </row>
    <row r="3111" spans="23:43" x14ac:dyDescent="0.25">
      <c r="W3111" t="b">
        <f t="shared" si="285"/>
        <v>1</v>
      </c>
      <c r="X3111" t="b">
        <f t="shared" si="286"/>
        <v>1</v>
      </c>
      <c r="Y3111"/>
      <c r="Z3111"/>
      <c r="AA3111"/>
      <c r="AF3111"/>
      <c r="AG3111"/>
      <c r="AH3111"/>
      <c r="AJ3111"/>
      <c r="AK3111"/>
      <c r="AL3111" t="b">
        <f t="shared" si="287"/>
        <v>1</v>
      </c>
      <c r="AM3111" t="b">
        <f t="shared" si="288"/>
        <v>1</v>
      </c>
      <c r="AN3111"/>
      <c r="AO3111"/>
      <c r="AP3111"/>
      <c r="AQ3111"/>
    </row>
    <row r="3112" spans="23:43" x14ac:dyDescent="0.25">
      <c r="W3112" t="b">
        <f t="shared" si="285"/>
        <v>1</v>
      </c>
      <c r="X3112" t="b">
        <f t="shared" si="286"/>
        <v>1</v>
      </c>
      <c r="Y3112"/>
      <c r="Z3112"/>
      <c r="AA3112"/>
      <c r="AF3112"/>
      <c r="AG3112"/>
      <c r="AH3112"/>
      <c r="AJ3112"/>
      <c r="AK3112"/>
      <c r="AL3112" t="b">
        <f t="shared" si="287"/>
        <v>1</v>
      </c>
      <c r="AM3112" t="b">
        <f t="shared" si="288"/>
        <v>1</v>
      </c>
      <c r="AN3112"/>
      <c r="AO3112"/>
      <c r="AP3112"/>
      <c r="AQ3112"/>
    </row>
    <row r="3113" spans="23:43" x14ac:dyDescent="0.25">
      <c r="W3113" t="b">
        <f t="shared" si="285"/>
        <v>1</v>
      </c>
      <c r="X3113" t="b">
        <f t="shared" si="286"/>
        <v>1</v>
      </c>
      <c r="Y3113"/>
      <c r="Z3113"/>
      <c r="AA3113"/>
      <c r="AF3113"/>
      <c r="AG3113"/>
      <c r="AH3113"/>
      <c r="AJ3113"/>
      <c r="AK3113"/>
      <c r="AL3113" t="b">
        <f t="shared" si="287"/>
        <v>1</v>
      </c>
      <c r="AM3113" t="b">
        <f t="shared" si="288"/>
        <v>1</v>
      </c>
      <c r="AN3113"/>
      <c r="AO3113"/>
      <c r="AP3113"/>
      <c r="AQ3113"/>
    </row>
    <row r="3114" spans="23:43" x14ac:dyDescent="0.25">
      <c r="W3114" t="b">
        <f t="shared" si="285"/>
        <v>1</v>
      </c>
      <c r="X3114" t="b">
        <f t="shared" si="286"/>
        <v>1</v>
      </c>
      <c r="Y3114"/>
      <c r="Z3114"/>
      <c r="AA3114"/>
      <c r="AF3114"/>
      <c r="AG3114"/>
      <c r="AH3114"/>
      <c r="AJ3114"/>
      <c r="AK3114"/>
      <c r="AL3114" t="b">
        <f t="shared" si="287"/>
        <v>1</v>
      </c>
      <c r="AM3114" t="b">
        <f t="shared" si="288"/>
        <v>1</v>
      </c>
      <c r="AN3114"/>
      <c r="AO3114"/>
      <c r="AP3114"/>
      <c r="AQ3114"/>
    </row>
    <row r="3115" spans="23:43" x14ac:dyDescent="0.25">
      <c r="W3115" t="b">
        <f t="shared" si="285"/>
        <v>1</v>
      </c>
      <c r="X3115" t="b">
        <f t="shared" si="286"/>
        <v>1</v>
      </c>
      <c r="Y3115"/>
      <c r="Z3115"/>
      <c r="AA3115"/>
      <c r="AF3115"/>
      <c r="AG3115"/>
      <c r="AH3115"/>
      <c r="AJ3115"/>
      <c r="AK3115"/>
      <c r="AL3115" t="b">
        <f t="shared" si="287"/>
        <v>1</v>
      </c>
      <c r="AM3115" t="b">
        <f t="shared" si="288"/>
        <v>1</v>
      </c>
      <c r="AN3115"/>
      <c r="AO3115"/>
      <c r="AP3115"/>
      <c r="AQ3115"/>
    </row>
    <row r="3116" spans="23:43" x14ac:dyDescent="0.25">
      <c r="W3116" t="b">
        <f t="shared" si="285"/>
        <v>1</v>
      </c>
      <c r="X3116" t="b">
        <f t="shared" si="286"/>
        <v>1</v>
      </c>
      <c r="Y3116"/>
      <c r="Z3116"/>
      <c r="AA3116"/>
      <c r="AF3116"/>
      <c r="AG3116"/>
      <c r="AH3116"/>
      <c r="AJ3116"/>
      <c r="AK3116"/>
      <c r="AL3116" t="b">
        <f t="shared" si="287"/>
        <v>1</v>
      </c>
      <c r="AM3116" t="b">
        <f t="shared" si="288"/>
        <v>1</v>
      </c>
      <c r="AN3116"/>
      <c r="AO3116"/>
      <c r="AP3116"/>
      <c r="AQ3116"/>
    </row>
    <row r="3117" spans="23:43" x14ac:dyDescent="0.25">
      <c r="W3117" t="b">
        <f t="shared" si="285"/>
        <v>1</v>
      </c>
      <c r="X3117" t="b">
        <f t="shared" si="286"/>
        <v>1</v>
      </c>
      <c r="Y3117"/>
      <c r="Z3117"/>
      <c r="AA3117"/>
      <c r="AF3117"/>
      <c r="AG3117"/>
      <c r="AH3117"/>
      <c r="AJ3117"/>
      <c r="AK3117"/>
      <c r="AL3117" t="b">
        <f t="shared" si="287"/>
        <v>1</v>
      </c>
      <c r="AM3117" t="b">
        <f t="shared" si="288"/>
        <v>1</v>
      </c>
      <c r="AN3117"/>
      <c r="AO3117"/>
      <c r="AP3117"/>
      <c r="AQ3117"/>
    </row>
    <row r="3118" spans="23:43" x14ac:dyDescent="0.25">
      <c r="W3118" t="b">
        <f t="shared" si="285"/>
        <v>1</v>
      </c>
      <c r="X3118" t="b">
        <f t="shared" si="286"/>
        <v>1</v>
      </c>
      <c r="Y3118"/>
      <c r="Z3118"/>
      <c r="AA3118"/>
      <c r="AF3118"/>
      <c r="AG3118"/>
      <c r="AH3118"/>
      <c r="AJ3118"/>
      <c r="AK3118"/>
      <c r="AL3118" t="b">
        <f t="shared" si="287"/>
        <v>1</v>
      </c>
      <c r="AM3118" t="b">
        <f t="shared" si="288"/>
        <v>1</v>
      </c>
      <c r="AN3118"/>
      <c r="AO3118"/>
      <c r="AP3118"/>
      <c r="AQ3118"/>
    </row>
    <row r="3119" spans="23:43" x14ac:dyDescent="0.25">
      <c r="W3119" t="b">
        <f t="shared" si="285"/>
        <v>1</v>
      </c>
      <c r="X3119" t="b">
        <f t="shared" si="286"/>
        <v>1</v>
      </c>
      <c r="Y3119"/>
      <c r="Z3119"/>
      <c r="AA3119"/>
      <c r="AF3119"/>
      <c r="AG3119"/>
      <c r="AH3119"/>
      <c r="AJ3119"/>
      <c r="AK3119"/>
      <c r="AL3119" t="b">
        <f t="shared" si="287"/>
        <v>1</v>
      </c>
      <c r="AM3119" t="b">
        <f t="shared" si="288"/>
        <v>1</v>
      </c>
      <c r="AN3119"/>
      <c r="AO3119"/>
      <c r="AP3119"/>
      <c r="AQ3119"/>
    </row>
    <row r="3120" spans="23:43" x14ac:dyDescent="0.25">
      <c r="W3120" t="b">
        <f t="shared" si="285"/>
        <v>1</v>
      </c>
      <c r="X3120" t="b">
        <f t="shared" si="286"/>
        <v>1</v>
      </c>
      <c r="Y3120"/>
      <c r="Z3120"/>
      <c r="AA3120"/>
      <c r="AF3120"/>
      <c r="AG3120"/>
      <c r="AH3120"/>
      <c r="AJ3120"/>
      <c r="AK3120"/>
      <c r="AL3120" t="b">
        <f t="shared" si="287"/>
        <v>1</v>
      </c>
      <c r="AM3120" t="b">
        <f t="shared" si="288"/>
        <v>1</v>
      </c>
      <c r="AN3120"/>
      <c r="AO3120"/>
      <c r="AP3120"/>
      <c r="AQ3120"/>
    </row>
    <row r="3121" spans="23:43" x14ac:dyDescent="0.25">
      <c r="W3121" t="b">
        <f t="shared" si="285"/>
        <v>1</v>
      </c>
      <c r="X3121" t="b">
        <f t="shared" si="286"/>
        <v>1</v>
      </c>
      <c r="Y3121"/>
      <c r="Z3121"/>
      <c r="AA3121"/>
      <c r="AF3121"/>
      <c r="AG3121"/>
      <c r="AH3121"/>
      <c r="AJ3121"/>
      <c r="AK3121"/>
      <c r="AL3121" t="b">
        <f t="shared" si="287"/>
        <v>1</v>
      </c>
      <c r="AM3121" t="b">
        <f t="shared" si="288"/>
        <v>1</v>
      </c>
      <c r="AN3121"/>
      <c r="AO3121"/>
      <c r="AP3121"/>
      <c r="AQ3121"/>
    </row>
    <row r="3122" spans="23:43" x14ac:dyDescent="0.25">
      <c r="W3122" t="b">
        <f t="shared" si="285"/>
        <v>1</v>
      </c>
      <c r="X3122" t="b">
        <f t="shared" si="286"/>
        <v>1</v>
      </c>
      <c r="Y3122"/>
      <c r="Z3122"/>
      <c r="AA3122"/>
      <c r="AF3122"/>
      <c r="AG3122"/>
      <c r="AH3122"/>
      <c r="AJ3122"/>
      <c r="AK3122"/>
      <c r="AL3122" t="b">
        <f t="shared" si="287"/>
        <v>1</v>
      </c>
      <c r="AM3122" t="b">
        <f t="shared" si="288"/>
        <v>1</v>
      </c>
      <c r="AN3122"/>
      <c r="AO3122"/>
      <c r="AP3122"/>
      <c r="AQ3122"/>
    </row>
    <row r="3123" spans="23:43" x14ac:dyDescent="0.25">
      <c r="W3123" t="b">
        <f t="shared" si="285"/>
        <v>1</v>
      </c>
      <c r="X3123" t="b">
        <f t="shared" si="286"/>
        <v>1</v>
      </c>
      <c r="Y3123"/>
      <c r="Z3123"/>
      <c r="AA3123"/>
      <c r="AF3123"/>
      <c r="AG3123"/>
      <c r="AH3123"/>
      <c r="AJ3123"/>
      <c r="AK3123"/>
      <c r="AL3123" t="b">
        <f t="shared" si="287"/>
        <v>1</v>
      </c>
      <c r="AM3123" t="b">
        <f t="shared" si="288"/>
        <v>1</v>
      </c>
      <c r="AN3123"/>
      <c r="AO3123"/>
      <c r="AP3123"/>
      <c r="AQ3123"/>
    </row>
    <row r="3124" spans="23:43" x14ac:dyDescent="0.25">
      <c r="W3124" t="b">
        <f t="shared" si="285"/>
        <v>1</v>
      </c>
      <c r="X3124" t="b">
        <f t="shared" si="286"/>
        <v>1</v>
      </c>
      <c r="Y3124"/>
      <c r="Z3124"/>
      <c r="AA3124"/>
      <c r="AF3124"/>
      <c r="AG3124"/>
      <c r="AH3124"/>
      <c r="AJ3124"/>
      <c r="AK3124"/>
      <c r="AL3124" t="b">
        <f t="shared" si="287"/>
        <v>1</v>
      </c>
      <c r="AM3124" t="b">
        <f t="shared" si="288"/>
        <v>1</v>
      </c>
      <c r="AN3124"/>
      <c r="AO3124"/>
      <c r="AP3124"/>
      <c r="AQ3124"/>
    </row>
    <row r="3125" spans="23:43" x14ac:dyDescent="0.25">
      <c r="W3125" t="b">
        <f t="shared" si="285"/>
        <v>1</v>
      </c>
      <c r="X3125" t="b">
        <f t="shared" si="286"/>
        <v>1</v>
      </c>
      <c r="Y3125"/>
      <c r="Z3125"/>
      <c r="AA3125"/>
      <c r="AF3125"/>
      <c r="AG3125"/>
      <c r="AH3125"/>
      <c r="AJ3125"/>
      <c r="AK3125"/>
      <c r="AL3125" t="b">
        <f t="shared" si="287"/>
        <v>1</v>
      </c>
      <c r="AM3125" t="b">
        <f t="shared" si="288"/>
        <v>1</v>
      </c>
      <c r="AN3125"/>
      <c r="AO3125"/>
      <c r="AP3125"/>
      <c r="AQ3125"/>
    </row>
    <row r="3126" spans="23:43" x14ac:dyDescent="0.25">
      <c r="W3126" t="b">
        <f t="shared" si="285"/>
        <v>1</v>
      </c>
      <c r="X3126" t="b">
        <f t="shared" si="286"/>
        <v>1</v>
      </c>
      <c r="Y3126"/>
      <c r="Z3126"/>
      <c r="AA3126"/>
      <c r="AF3126"/>
      <c r="AG3126"/>
      <c r="AH3126"/>
      <c r="AJ3126"/>
      <c r="AK3126"/>
      <c r="AL3126" t="b">
        <f t="shared" si="287"/>
        <v>1</v>
      </c>
      <c r="AM3126" t="b">
        <f t="shared" si="288"/>
        <v>1</v>
      </c>
      <c r="AN3126"/>
      <c r="AO3126"/>
      <c r="AP3126"/>
      <c r="AQ3126"/>
    </row>
    <row r="3127" spans="23:43" x14ac:dyDescent="0.25">
      <c r="W3127" t="b">
        <f t="shared" si="285"/>
        <v>1</v>
      </c>
      <c r="X3127" t="b">
        <f t="shared" si="286"/>
        <v>1</v>
      </c>
      <c r="Y3127"/>
      <c r="Z3127"/>
      <c r="AA3127"/>
      <c r="AF3127"/>
      <c r="AG3127"/>
      <c r="AH3127"/>
      <c r="AJ3127"/>
      <c r="AK3127"/>
      <c r="AL3127" t="b">
        <f t="shared" si="287"/>
        <v>1</v>
      </c>
      <c r="AM3127" t="b">
        <f t="shared" si="288"/>
        <v>1</v>
      </c>
      <c r="AN3127"/>
      <c r="AO3127"/>
      <c r="AP3127"/>
      <c r="AQ3127"/>
    </row>
    <row r="3128" spans="23:43" x14ac:dyDescent="0.25">
      <c r="W3128" t="b">
        <f t="shared" si="285"/>
        <v>1</v>
      </c>
      <c r="X3128" t="b">
        <f t="shared" si="286"/>
        <v>1</v>
      </c>
      <c r="Y3128"/>
      <c r="Z3128"/>
      <c r="AA3128"/>
      <c r="AF3128"/>
      <c r="AG3128"/>
      <c r="AH3128"/>
      <c r="AJ3128"/>
      <c r="AK3128"/>
      <c r="AL3128" t="b">
        <f t="shared" si="287"/>
        <v>1</v>
      </c>
      <c r="AM3128" t="b">
        <f t="shared" si="288"/>
        <v>1</v>
      </c>
      <c r="AN3128"/>
      <c r="AO3128"/>
      <c r="AP3128"/>
      <c r="AQ3128"/>
    </row>
    <row r="3129" spans="23:43" x14ac:dyDescent="0.25">
      <c r="W3129" t="b">
        <f t="shared" si="285"/>
        <v>1</v>
      </c>
      <c r="X3129" t="b">
        <f t="shared" si="286"/>
        <v>1</v>
      </c>
      <c r="Y3129"/>
      <c r="Z3129"/>
      <c r="AA3129"/>
      <c r="AF3129"/>
      <c r="AG3129"/>
      <c r="AH3129"/>
      <c r="AJ3129"/>
      <c r="AK3129"/>
      <c r="AL3129" t="b">
        <f t="shared" si="287"/>
        <v>1</v>
      </c>
      <c r="AM3129" t="b">
        <f t="shared" si="288"/>
        <v>1</v>
      </c>
      <c r="AN3129"/>
      <c r="AO3129"/>
      <c r="AP3129"/>
      <c r="AQ3129"/>
    </row>
    <row r="3130" spans="23:43" x14ac:dyDescent="0.25">
      <c r="W3130" t="b">
        <f t="shared" si="285"/>
        <v>1</v>
      </c>
      <c r="X3130" t="b">
        <f t="shared" si="286"/>
        <v>1</v>
      </c>
      <c r="Y3130"/>
      <c r="Z3130"/>
      <c r="AA3130"/>
      <c r="AF3130"/>
      <c r="AG3130"/>
      <c r="AH3130"/>
      <c r="AJ3130"/>
      <c r="AK3130"/>
      <c r="AL3130" t="b">
        <f t="shared" si="287"/>
        <v>1</v>
      </c>
      <c r="AM3130" t="b">
        <f t="shared" si="288"/>
        <v>1</v>
      </c>
      <c r="AN3130"/>
      <c r="AO3130"/>
      <c r="AP3130"/>
      <c r="AQ3130"/>
    </row>
    <row r="3131" spans="23:43" x14ac:dyDescent="0.25">
      <c r="W3131" t="b">
        <f t="shared" si="285"/>
        <v>1</v>
      </c>
      <c r="X3131" t="b">
        <f t="shared" si="286"/>
        <v>1</v>
      </c>
      <c r="Y3131"/>
      <c r="Z3131"/>
      <c r="AA3131"/>
      <c r="AF3131"/>
      <c r="AG3131"/>
      <c r="AH3131"/>
      <c r="AJ3131"/>
      <c r="AK3131"/>
      <c r="AL3131" t="b">
        <f t="shared" si="287"/>
        <v>1</v>
      </c>
      <c r="AM3131" t="b">
        <f t="shared" si="288"/>
        <v>1</v>
      </c>
      <c r="AN3131"/>
      <c r="AO3131"/>
      <c r="AP3131"/>
      <c r="AQ3131"/>
    </row>
    <row r="3132" spans="23:43" x14ac:dyDescent="0.25">
      <c r="W3132" t="b">
        <f t="shared" si="285"/>
        <v>1</v>
      </c>
      <c r="X3132" t="b">
        <f t="shared" si="286"/>
        <v>1</v>
      </c>
      <c r="Y3132"/>
      <c r="Z3132"/>
      <c r="AA3132"/>
      <c r="AF3132"/>
      <c r="AG3132"/>
      <c r="AH3132"/>
      <c r="AJ3132"/>
      <c r="AK3132"/>
      <c r="AL3132" t="b">
        <f t="shared" si="287"/>
        <v>1</v>
      </c>
      <c r="AM3132" t="b">
        <f t="shared" si="288"/>
        <v>1</v>
      </c>
      <c r="AN3132"/>
      <c r="AO3132"/>
      <c r="AP3132"/>
      <c r="AQ3132"/>
    </row>
    <row r="3133" spans="23:43" x14ac:dyDescent="0.25">
      <c r="W3133" t="b">
        <f t="shared" si="285"/>
        <v>1</v>
      </c>
      <c r="X3133" t="b">
        <f t="shared" si="286"/>
        <v>1</v>
      </c>
      <c r="Y3133"/>
      <c r="Z3133"/>
      <c r="AA3133"/>
      <c r="AF3133"/>
      <c r="AG3133"/>
      <c r="AH3133"/>
      <c r="AJ3133"/>
      <c r="AK3133"/>
      <c r="AL3133" t="b">
        <f t="shared" si="287"/>
        <v>1</v>
      </c>
      <c r="AM3133" t="b">
        <f t="shared" si="288"/>
        <v>1</v>
      </c>
      <c r="AN3133"/>
      <c r="AO3133"/>
      <c r="AP3133"/>
      <c r="AQ3133"/>
    </row>
    <row r="3134" spans="23:43" x14ac:dyDescent="0.25">
      <c r="W3134" t="b">
        <f t="shared" si="285"/>
        <v>1</v>
      </c>
      <c r="X3134" t="b">
        <f t="shared" si="286"/>
        <v>1</v>
      </c>
      <c r="Y3134"/>
      <c r="Z3134"/>
      <c r="AA3134"/>
      <c r="AF3134"/>
      <c r="AG3134"/>
      <c r="AH3134"/>
      <c r="AJ3134"/>
      <c r="AK3134"/>
      <c r="AL3134" t="b">
        <f t="shared" si="287"/>
        <v>1</v>
      </c>
      <c r="AM3134" t="b">
        <f t="shared" si="288"/>
        <v>1</v>
      </c>
      <c r="AN3134"/>
      <c r="AO3134"/>
      <c r="AP3134"/>
      <c r="AQ3134"/>
    </row>
    <row r="3135" spans="23:43" x14ac:dyDescent="0.25">
      <c r="W3135" t="b">
        <f t="shared" si="285"/>
        <v>1</v>
      </c>
      <c r="X3135" t="b">
        <f t="shared" si="286"/>
        <v>1</v>
      </c>
      <c r="Y3135"/>
      <c r="Z3135"/>
      <c r="AA3135"/>
      <c r="AF3135"/>
      <c r="AG3135"/>
      <c r="AH3135"/>
      <c r="AJ3135"/>
      <c r="AK3135"/>
      <c r="AL3135" t="b">
        <f t="shared" si="287"/>
        <v>1</v>
      </c>
      <c r="AM3135" t="b">
        <f t="shared" si="288"/>
        <v>1</v>
      </c>
      <c r="AN3135"/>
      <c r="AO3135"/>
      <c r="AP3135"/>
      <c r="AQ3135"/>
    </row>
    <row r="3136" spans="23:43" x14ac:dyDescent="0.25">
      <c r="W3136" t="b">
        <f t="shared" si="285"/>
        <v>1</v>
      </c>
      <c r="X3136" t="b">
        <f t="shared" si="286"/>
        <v>1</v>
      </c>
      <c r="Y3136"/>
      <c r="Z3136"/>
      <c r="AA3136"/>
      <c r="AF3136"/>
      <c r="AG3136"/>
      <c r="AH3136"/>
      <c r="AJ3136"/>
      <c r="AK3136"/>
      <c r="AL3136" t="b">
        <f t="shared" si="287"/>
        <v>1</v>
      </c>
      <c r="AM3136" t="b">
        <f t="shared" si="288"/>
        <v>1</v>
      </c>
      <c r="AN3136"/>
      <c r="AO3136"/>
      <c r="AP3136"/>
      <c r="AQ3136"/>
    </row>
    <row r="3137" spans="23:43" x14ac:dyDescent="0.25">
      <c r="W3137" t="b">
        <f t="shared" si="285"/>
        <v>1</v>
      </c>
      <c r="X3137" t="b">
        <f t="shared" si="286"/>
        <v>1</v>
      </c>
      <c r="Y3137"/>
      <c r="Z3137"/>
      <c r="AA3137"/>
      <c r="AF3137"/>
      <c r="AG3137"/>
      <c r="AH3137"/>
      <c r="AJ3137"/>
      <c r="AK3137"/>
      <c r="AL3137" t="b">
        <f t="shared" si="287"/>
        <v>1</v>
      </c>
      <c r="AM3137" t="b">
        <f t="shared" si="288"/>
        <v>1</v>
      </c>
      <c r="AN3137"/>
      <c r="AO3137"/>
      <c r="AP3137"/>
      <c r="AQ3137"/>
    </row>
    <row r="3138" spans="23:43" x14ac:dyDescent="0.25">
      <c r="W3138" t="b">
        <f t="shared" si="285"/>
        <v>1</v>
      </c>
      <c r="X3138" t="b">
        <f t="shared" si="286"/>
        <v>1</v>
      </c>
      <c r="Y3138"/>
      <c r="Z3138"/>
      <c r="AA3138"/>
      <c r="AF3138"/>
      <c r="AG3138"/>
      <c r="AH3138"/>
      <c r="AJ3138"/>
      <c r="AK3138"/>
      <c r="AL3138" t="b">
        <f t="shared" si="287"/>
        <v>1</v>
      </c>
      <c r="AM3138" t="b">
        <f t="shared" si="288"/>
        <v>1</v>
      </c>
      <c r="AN3138"/>
      <c r="AO3138"/>
      <c r="AP3138"/>
      <c r="AQ3138"/>
    </row>
    <row r="3139" spans="23:43" x14ac:dyDescent="0.25">
      <c r="W3139" t="b">
        <f t="shared" si="285"/>
        <v>1</v>
      </c>
      <c r="X3139" t="b">
        <f t="shared" si="286"/>
        <v>1</v>
      </c>
      <c r="Y3139"/>
      <c r="Z3139"/>
      <c r="AA3139"/>
      <c r="AF3139"/>
      <c r="AG3139"/>
      <c r="AH3139"/>
      <c r="AJ3139"/>
      <c r="AK3139"/>
      <c r="AL3139" t="b">
        <f t="shared" si="287"/>
        <v>1</v>
      </c>
      <c r="AM3139" t="b">
        <f t="shared" si="288"/>
        <v>1</v>
      </c>
      <c r="AN3139"/>
      <c r="AO3139"/>
      <c r="AP3139"/>
      <c r="AQ3139"/>
    </row>
    <row r="3140" spans="23:43" x14ac:dyDescent="0.25">
      <c r="W3140" t="b">
        <f t="shared" si="285"/>
        <v>1</v>
      </c>
      <c r="X3140" t="b">
        <f t="shared" si="286"/>
        <v>1</v>
      </c>
      <c r="Y3140"/>
      <c r="Z3140"/>
      <c r="AA3140"/>
      <c r="AF3140"/>
      <c r="AG3140"/>
      <c r="AH3140"/>
      <c r="AJ3140"/>
      <c r="AK3140"/>
      <c r="AL3140" t="b">
        <f t="shared" si="287"/>
        <v>1</v>
      </c>
      <c r="AM3140" t="b">
        <f t="shared" si="288"/>
        <v>1</v>
      </c>
      <c r="AN3140"/>
      <c r="AO3140"/>
      <c r="AP3140"/>
      <c r="AQ3140"/>
    </row>
    <row r="3141" spans="23:43" x14ac:dyDescent="0.25">
      <c r="W3141" t="b">
        <f t="shared" si="285"/>
        <v>1</v>
      </c>
      <c r="X3141" t="b">
        <f t="shared" si="286"/>
        <v>1</v>
      </c>
      <c r="Y3141"/>
      <c r="Z3141"/>
      <c r="AA3141"/>
      <c r="AF3141"/>
      <c r="AG3141"/>
      <c r="AH3141"/>
      <c r="AJ3141"/>
      <c r="AK3141"/>
      <c r="AL3141" t="b">
        <f t="shared" si="287"/>
        <v>1</v>
      </c>
      <c r="AM3141" t="b">
        <f t="shared" si="288"/>
        <v>1</v>
      </c>
      <c r="AN3141"/>
      <c r="AO3141"/>
      <c r="AP3141"/>
      <c r="AQ3141"/>
    </row>
    <row r="3142" spans="23:43" x14ac:dyDescent="0.25">
      <c r="W3142" t="b">
        <f t="shared" si="285"/>
        <v>1</v>
      </c>
      <c r="X3142" t="b">
        <f t="shared" si="286"/>
        <v>1</v>
      </c>
      <c r="Y3142"/>
      <c r="Z3142"/>
      <c r="AA3142"/>
      <c r="AF3142"/>
      <c r="AG3142"/>
      <c r="AH3142"/>
      <c r="AJ3142"/>
      <c r="AK3142"/>
      <c r="AL3142" t="b">
        <f t="shared" si="287"/>
        <v>1</v>
      </c>
      <c r="AM3142" t="b">
        <f t="shared" si="288"/>
        <v>1</v>
      </c>
      <c r="AN3142"/>
      <c r="AO3142"/>
      <c r="AP3142"/>
      <c r="AQ3142"/>
    </row>
    <row r="3143" spans="23:43" x14ac:dyDescent="0.25">
      <c r="W3143" t="b">
        <f t="shared" si="285"/>
        <v>1</v>
      </c>
      <c r="X3143" t="b">
        <f t="shared" si="286"/>
        <v>1</v>
      </c>
      <c r="Y3143"/>
      <c r="Z3143"/>
      <c r="AA3143"/>
      <c r="AF3143"/>
      <c r="AG3143"/>
      <c r="AH3143"/>
      <c r="AJ3143"/>
      <c r="AK3143"/>
      <c r="AL3143" t="b">
        <f t="shared" si="287"/>
        <v>1</v>
      </c>
      <c r="AM3143" t="b">
        <f t="shared" si="288"/>
        <v>1</v>
      </c>
      <c r="AN3143"/>
      <c r="AO3143"/>
      <c r="AP3143"/>
      <c r="AQ3143"/>
    </row>
    <row r="3144" spans="23:43" x14ac:dyDescent="0.25">
      <c r="W3144" t="b">
        <f t="shared" si="285"/>
        <v>1</v>
      </c>
      <c r="X3144" t="b">
        <f t="shared" si="286"/>
        <v>1</v>
      </c>
      <c r="Y3144"/>
      <c r="Z3144"/>
      <c r="AA3144"/>
      <c r="AF3144"/>
      <c r="AG3144"/>
      <c r="AH3144"/>
      <c r="AJ3144"/>
      <c r="AK3144"/>
      <c r="AL3144" t="b">
        <f t="shared" si="287"/>
        <v>1</v>
      </c>
      <c r="AM3144" t="b">
        <f t="shared" si="288"/>
        <v>1</v>
      </c>
      <c r="AN3144"/>
      <c r="AO3144"/>
      <c r="AP3144"/>
      <c r="AQ3144"/>
    </row>
    <row r="3145" spans="23:43" x14ac:dyDescent="0.25">
      <c r="W3145" t="b">
        <f t="shared" si="285"/>
        <v>1</v>
      </c>
      <c r="X3145" t="b">
        <f t="shared" si="286"/>
        <v>1</v>
      </c>
      <c r="Y3145"/>
      <c r="Z3145"/>
      <c r="AA3145"/>
      <c r="AF3145"/>
      <c r="AG3145"/>
      <c r="AH3145"/>
      <c r="AJ3145"/>
      <c r="AK3145"/>
      <c r="AL3145" t="b">
        <f t="shared" si="287"/>
        <v>1</v>
      </c>
      <c r="AM3145" t="b">
        <f t="shared" si="288"/>
        <v>1</v>
      </c>
      <c r="AN3145"/>
      <c r="AO3145"/>
      <c r="AP3145"/>
      <c r="AQ3145"/>
    </row>
    <row r="3146" spans="23:43" x14ac:dyDescent="0.25">
      <c r="W3146" t="b">
        <f t="shared" si="285"/>
        <v>1</v>
      </c>
      <c r="X3146" t="b">
        <f t="shared" si="286"/>
        <v>1</v>
      </c>
      <c r="Y3146"/>
      <c r="Z3146"/>
      <c r="AA3146"/>
      <c r="AF3146"/>
      <c r="AG3146"/>
      <c r="AH3146"/>
      <c r="AJ3146"/>
      <c r="AK3146"/>
      <c r="AL3146" t="b">
        <f t="shared" si="287"/>
        <v>1</v>
      </c>
      <c r="AM3146" t="b">
        <f t="shared" si="288"/>
        <v>1</v>
      </c>
      <c r="AN3146"/>
      <c r="AO3146"/>
      <c r="AP3146"/>
      <c r="AQ3146"/>
    </row>
    <row r="3147" spans="23:43" x14ac:dyDescent="0.25">
      <c r="W3147" t="b">
        <f t="shared" si="285"/>
        <v>1</v>
      </c>
      <c r="X3147" t="b">
        <f t="shared" si="286"/>
        <v>1</v>
      </c>
      <c r="Y3147"/>
      <c r="Z3147"/>
      <c r="AA3147"/>
      <c r="AF3147"/>
      <c r="AG3147"/>
      <c r="AH3147"/>
      <c r="AJ3147"/>
      <c r="AK3147"/>
      <c r="AL3147" t="b">
        <f t="shared" si="287"/>
        <v>1</v>
      </c>
      <c r="AM3147" t="b">
        <f t="shared" si="288"/>
        <v>1</v>
      </c>
      <c r="AN3147"/>
      <c r="AO3147"/>
      <c r="AP3147"/>
      <c r="AQ3147"/>
    </row>
    <row r="3148" spans="23:43" x14ac:dyDescent="0.25">
      <c r="W3148" t="b">
        <f t="shared" ref="W3148:W3211" si="289">IF(AND(U3148&lt;&gt;"",U3148&lt;&gt;"Grand Total",U3148&lt;&gt;"(blank)"),GETPIVOTDATA("Facility CCN",$U$10,"Facility CCN",U3148)=1,TRUE)</f>
        <v>1</v>
      </c>
      <c r="X3148" t="b">
        <f t="shared" ref="X3148:X3211" si="290">IF(AND(U3148&lt;&gt;"",U3148&lt;&gt;"Grand Total",U3148&lt;&gt;"(blank)"),LEN(U3148)=6,TRUE)</f>
        <v>1</v>
      </c>
      <c r="Y3148"/>
      <c r="Z3148"/>
      <c r="AA3148"/>
      <c r="AF3148"/>
      <c r="AG3148"/>
      <c r="AH3148"/>
      <c r="AJ3148"/>
      <c r="AK3148"/>
      <c r="AL3148" t="b">
        <f t="shared" ref="AL3148:AL3211" si="291">IF(AND(AJ3148&lt;&gt;"",AJ3148&lt;&gt;"Grand Total",AJ3148&lt;&gt;"(blank)"),GETPIVOTDATA("Provider NPI",$AJ$10,"Provider NPI",AJ3148)=1,TRUE)</f>
        <v>1</v>
      </c>
      <c r="AM3148" t="b">
        <f t="shared" ref="AM3148:AM3211" si="292">IF(AND(AJ3148&lt;&gt;"",AJ3148&lt;&gt;"Grand Total",AJ3148&lt;&gt;"(blank)"),LEN(AJ3148)=10,TRUE)</f>
        <v>1</v>
      </c>
      <c r="AN3148"/>
      <c r="AO3148"/>
      <c r="AP3148"/>
      <c r="AQ3148"/>
    </row>
    <row r="3149" spans="23:43" x14ac:dyDescent="0.25">
      <c r="W3149" t="b">
        <f t="shared" si="289"/>
        <v>1</v>
      </c>
      <c r="X3149" t="b">
        <f t="shared" si="290"/>
        <v>1</v>
      </c>
      <c r="Y3149"/>
      <c r="Z3149"/>
      <c r="AA3149"/>
      <c r="AF3149"/>
      <c r="AG3149"/>
      <c r="AH3149"/>
      <c r="AJ3149"/>
      <c r="AK3149"/>
      <c r="AL3149" t="b">
        <f t="shared" si="291"/>
        <v>1</v>
      </c>
      <c r="AM3149" t="b">
        <f t="shared" si="292"/>
        <v>1</v>
      </c>
      <c r="AN3149"/>
      <c r="AO3149"/>
      <c r="AP3149"/>
      <c r="AQ3149"/>
    </row>
    <row r="3150" spans="23:43" x14ac:dyDescent="0.25">
      <c r="W3150" t="b">
        <f t="shared" si="289"/>
        <v>1</v>
      </c>
      <c r="X3150" t="b">
        <f t="shared" si="290"/>
        <v>1</v>
      </c>
      <c r="Y3150"/>
      <c r="Z3150"/>
      <c r="AA3150"/>
      <c r="AF3150"/>
      <c r="AG3150"/>
      <c r="AH3150"/>
      <c r="AJ3150"/>
      <c r="AK3150"/>
      <c r="AL3150" t="b">
        <f t="shared" si="291"/>
        <v>1</v>
      </c>
      <c r="AM3150" t="b">
        <f t="shared" si="292"/>
        <v>1</v>
      </c>
      <c r="AN3150"/>
      <c r="AO3150"/>
      <c r="AP3150"/>
      <c r="AQ3150"/>
    </row>
    <row r="3151" spans="23:43" x14ac:dyDescent="0.25">
      <c r="W3151" t="b">
        <f t="shared" si="289"/>
        <v>1</v>
      </c>
      <c r="X3151" t="b">
        <f t="shared" si="290"/>
        <v>1</v>
      </c>
      <c r="Y3151"/>
      <c r="Z3151"/>
      <c r="AA3151"/>
      <c r="AF3151"/>
      <c r="AG3151"/>
      <c r="AH3151"/>
      <c r="AJ3151"/>
      <c r="AK3151"/>
      <c r="AL3151" t="b">
        <f t="shared" si="291"/>
        <v>1</v>
      </c>
      <c r="AM3151" t="b">
        <f t="shared" si="292"/>
        <v>1</v>
      </c>
      <c r="AN3151"/>
      <c r="AO3151"/>
      <c r="AP3151"/>
      <c r="AQ3151"/>
    </row>
    <row r="3152" spans="23:43" x14ac:dyDescent="0.25">
      <c r="W3152" t="b">
        <f t="shared" si="289"/>
        <v>1</v>
      </c>
      <c r="X3152" t="b">
        <f t="shared" si="290"/>
        <v>1</v>
      </c>
      <c r="Y3152"/>
      <c r="Z3152"/>
      <c r="AA3152"/>
      <c r="AF3152"/>
      <c r="AG3152"/>
      <c r="AH3152"/>
      <c r="AJ3152"/>
      <c r="AK3152"/>
      <c r="AL3152" t="b">
        <f t="shared" si="291"/>
        <v>1</v>
      </c>
      <c r="AM3152" t="b">
        <f t="shared" si="292"/>
        <v>1</v>
      </c>
      <c r="AN3152"/>
      <c r="AO3152"/>
      <c r="AP3152"/>
      <c r="AQ3152"/>
    </row>
    <row r="3153" spans="23:43" x14ac:dyDescent="0.25">
      <c r="W3153" t="b">
        <f t="shared" si="289"/>
        <v>1</v>
      </c>
      <c r="X3153" t="b">
        <f t="shared" si="290"/>
        <v>1</v>
      </c>
      <c r="Y3153"/>
      <c r="Z3153"/>
      <c r="AA3153"/>
      <c r="AF3153"/>
      <c r="AG3153"/>
      <c r="AH3153"/>
      <c r="AJ3153"/>
      <c r="AK3153"/>
      <c r="AL3153" t="b">
        <f t="shared" si="291"/>
        <v>1</v>
      </c>
      <c r="AM3153" t="b">
        <f t="shared" si="292"/>
        <v>1</v>
      </c>
      <c r="AN3153"/>
      <c r="AO3153"/>
      <c r="AP3153"/>
      <c r="AQ3153"/>
    </row>
    <row r="3154" spans="23:43" x14ac:dyDescent="0.25">
      <c r="W3154" t="b">
        <f t="shared" si="289"/>
        <v>1</v>
      </c>
      <c r="X3154" t="b">
        <f t="shared" si="290"/>
        <v>1</v>
      </c>
      <c r="Y3154"/>
      <c r="Z3154"/>
      <c r="AA3154"/>
      <c r="AF3154"/>
      <c r="AG3154"/>
      <c r="AH3154"/>
      <c r="AJ3154"/>
      <c r="AK3154"/>
      <c r="AL3154" t="b">
        <f t="shared" si="291"/>
        <v>1</v>
      </c>
      <c r="AM3154" t="b">
        <f t="shared" si="292"/>
        <v>1</v>
      </c>
      <c r="AN3154"/>
      <c r="AO3154"/>
      <c r="AP3154"/>
      <c r="AQ3154"/>
    </row>
    <row r="3155" spans="23:43" x14ac:dyDescent="0.25">
      <c r="W3155" t="b">
        <f t="shared" si="289"/>
        <v>1</v>
      </c>
      <c r="X3155" t="b">
        <f t="shared" si="290"/>
        <v>1</v>
      </c>
      <c r="Y3155"/>
      <c r="Z3155"/>
      <c r="AA3155"/>
      <c r="AF3155"/>
      <c r="AG3155"/>
      <c r="AH3155"/>
      <c r="AJ3155"/>
      <c r="AK3155"/>
      <c r="AL3155" t="b">
        <f t="shared" si="291"/>
        <v>1</v>
      </c>
      <c r="AM3155" t="b">
        <f t="shared" si="292"/>
        <v>1</v>
      </c>
      <c r="AN3155"/>
      <c r="AO3155"/>
      <c r="AP3155"/>
      <c r="AQ3155"/>
    </row>
    <row r="3156" spans="23:43" x14ac:dyDescent="0.25">
      <c r="W3156" t="b">
        <f t="shared" si="289"/>
        <v>1</v>
      </c>
      <c r="X3156" t="b">
        <f t="shared" si="290"/>
        <v>1</v>
      </c>
      <c r="Y3156"/>
      <c r="Z3156"/>
      <c r="AA3156"/>
      <c r="AF3156"/>
      <c r="AG3156"/>
      <c r="AH3156"/>
      <c r="AJ3156"/>
      <c r="AK3156"/>
      <c r="AL3156" t="b">
        <f t="shared" si="291"/>
        <v>1</v>
      </c>
      <c r="AM3156" t="b">
        <f t="shared" si="292"/>
        <v>1</v>
      </c>
      <c r="AN3156"/>
      <c r="AO3156"/>
      <c r="AP3156"/>
      <c r="AQ3156"/>
    </row>
    <row r="3157" spans="23:43" x14ac:dyDescent="0.25">
      <c r="W3157" t="b">
        <f t="shared" si="289"/>
        <v>1</v>
      </c>
      <c r="X3157" t="b">
        <f t="shared" si="290"/>
        <v>1</v>
      </c>
      <c r="Y3157"/>
      <c r="Z3157"/>
      <c r="AA3157"/>
      <c r="AF3157"/>
      <c r="AG3157"/>
      <c r="AH3157"/>
      <c r="AJ3157"/>
      <c r="AK3157"/>
      <c r="AL3157" t="b">
        <f t="shared" si="291"/>
        <v>1</v>
      </c>
      <c r="AM3157" t="b">
        <f t="shared" si="292"/>
        <v>1</v>
      </c>
      <c r="AN3157"/>
      <c r="AO3157"/>
      <c r="AP3157"/>
      <c r="AQ3157"/>
    </row>
    <row r="3158" spans="23:43" x14ac:dyDescent="0.25">
      <c r="W3158" t="b">
        <f t="shared" si="289"/>
        <v>1</v>
      </c>
      <c r="X3158" t="b">
        <f t="shared" si="290"/>
        <v>1</v>
      </c>
      <c r="Y3158"/>
      <c r="Z3158"/>
      <c r="AA3158"/>
      <c r="AF3158"/>
      <c r="AG3158"/>
      <c r="AH3158"/>
      <c r="AJ3158"/>
      <c r="AK3158"/>
      <c r="AL3158" t="b">
        <f t="shared" si="291"/>
        <v>1</v>
      </c>
      <c r="AM3158" t="b">
        <f t="shared" si="292"/>
        <v>1</v>
      </c>
      <c r="AN3158"/>
      <c r="AO3158"/>
      <c r="AP3158"/>
      <c r="AQ3158"/>
    </row>
    <row r="3159" spans="23:43" x14ac:dyDescent="0.25">
      <c r="W3159" t="b">
        <f t="shared" si="289"/>
        <v>1</v>
      </c>
      <c r="X3159" t="b">
        <f t="shared" si="290"/>
        <v>1</v>
      </c>
      <c r="Y3159"/>
      <c r="Z3159"/>
      <c r="AA3159"/>
      <c r="AF3159"/>
      <c r="AG3159"/>
      <c r="AH3159"/>
      <c r="AJ3159"/>
      <c r="AK3159"/>
      <c r="AL3159" t="b">
        <f t="shared" si="291"/>
        <v>1</v>
      </c>
      <c r="AM3159" t="b">
        <f t="shared" si="292"/>
        <v>1</v>
      </c>
      <c r="AN3159"/>
      <c r="AO3159"/>
      <c r="AP3159"/>
      <c r="AQ3159"/>
    </row>
    <row r="3160" spans="23:43" x14ac:dyDescent="0.25">
      <c r="W3160" t="b">
        <f t="shared" si="289"/>
        <v>1</v>
      </c>
      <c r="X3160" t="b">
        <f t="shared" si="290"/>
        <v>1</v>
      </c>
      <c r="Y3160"/>
      <c r="Z3160"/>
      <c r="AA3160"/>
      <c r="AF3160"/>
      <c r="AG3160"/>
      <c r="AH3160"/>
      <c r="AJ3160"/>
      <c r="AK3160"/>
      <c r="AL3160" t="b">
        <f t="shared" si="291"/>
        <v>1</v>
      </c>
      <c r="AM3160" t="b">
        <f t="shared" si="292"/>
        <v>1</v>
      </c>
      <c r="AN3160"/>
      <c r="AO3160"/>
      <c r="AP3160"/>
      <c r="AQ3160"/>
    </row>
    <row r="3161" spans="23:43" x14ac:dyDescent="0.25">
      <c r="W3161" t="b">
        <f t="shared" si="289"/>
        <v>1</v>
      </c>
      <c r="X3161" t="b">
        <f t="shared" si="290"/>
        <v>1</v>
      </c>
      <c r="Y3161"/>
      <c r="Z3161"/>
      <c r="AA3161"/>
      <c r="AF3161"/>
      <c r="AG3161"/>
      <c r="AH3161"/>
      <c r="AJ3161"/>
      <c r="AK3161"/>
      <c r="AL3161" t="b">
        <f t="shared" si="291"/>
        <v>1</v>
      </c>
      <c r="AM3161" t="b">
        <f t="shared" si="292"/>
        <v>1</v>
      </c>
      <c r="AN3161"/>
      <c r="AO3161"/>
      <c r="AP3161"/>
      <c r="AQ3161"/>
    </row>
    <row r="3162" spans="23:43" x14ac:dyDescent="0.25">
      <c r="W3162" t="b">
        <f t="shared" si="289"/>
        <v>1</v>
      </c>
      <c r="X3162" t="b">
        <f t="shared" si="290"/>
        <v>1</v>
      </c>
      <c r="Y3162"/>
      <c r="Z3162"/>
      <c r="AA3162"/>
      <c r="AF3162"/>
      <c r="AG3162"/>
      <c r="AH3162"/>
      <c r="AJ3162"/>
      <c r="AK3162"/>
      <c r="AL3162" t="b">
        <f t="shared" si="291"/>
        <v>1</v>
      </c>
      <c r="AM3162" t="b">
        <f t="shared" si="292"/>
        <v>1</v>
      </c>
      <c r="AN3162"/>
      <c r="AO3162"/>
      <c r="AP3162"/>
      <c r="AQ3162"/>
    </row>
    <row r="3163" spans="23:43" x14ac:dyDescent="0.25">
      <c r="W3163" t="b">
        <f t="shared" si="289"/>
        <v>1</v>
      </c>
      <c r="X3163" t="b">
        <f t="shared" si="290"/>
        <v>1</v>
      </c>
      <c r="Y3163"/>
      <c r="Z3163"/>
      <c r="AA3163"/>
      <c r="AF3163"/>
      <c r="AG3163"/>
      <c r="AH3163"/>
      <c r="AJ3163"/>
      <c r="AK3163"/>
      <c r="AL3163" t="b">
        <f t="shared" si="291"/>
        <v>1</v>
      </c>
      <c r="AM3163" t="b">
        <f t="shared" si="292"/>
        <v>1</v>
      </c>
      <c r="AN3163"/>
      <c r="AO3163"/>
      <c r="AP3163"/>
      <c r="AQ3163"/>
    </row>
    <row r="3164" spans="23:43" x14ac:dyDescent="0.25">
      <c r="W3164" t="b">
        <f t="shared" si="289"/>
        <v>1</v>
      </c>
      <c r="X3164" t="b">
        <f t="shared" si="290"/>
        <v>1</v>
      </c>
      <c r="Y3164"/>
      <c r="Z3164"/>
      <c r="AA3164"/>
      <c r="AF3164"/>
      <c r="AG3164"/>
      <c r="AH3164"/>
      <c r="AJ3164"/>
      <c r="AK3164"/>
      <c r="AL3164" t="b">
        <f t="shared" si="291"/>
        <v>1</v>
      </c>
      <c r="AM3164" t="b">
        <f t="shared" si="292"/>
        <v>1</v>
      </c>
      <c r="AN3164"/>
      <c r="AO3164"/>
      <c r="AP3164"/>
      <c r="AQ3164"/>
    </row>
    <row r="3165" spans="23:43" x14ac:dyDescent="0.25">
      <c r="W3165" t="b">
        <f t="shared" si="289"/>
        <v>1</v>
      </c>
      <c r="X3165" t="b">
        <f t="shared" si="290"/>
        <v>1</v>
      </c>
      <c r="Y3165"/>
      <c r="Z3165"/>
      <c r="AA3165"/>
      <c r="AF3165"/>
      <c r="AG3165"/>
      <c r="AH3165"/>
      <c r="AJ3165"/>
      <c r="AK3165"/>
      <c r="AL3165" t="b">
        <f t="shared" si="291"/>
        <v>1</v>
      </c>
      <c r="AM3165" t="b">
        <f t="shared" si="292"/>
        <v>1</v>
      </c>
      <c r="AN3165"/>
      <c r="AO3165"/>
      <c r="AP3165"/>
      <c r="AQ3165"/>
    </row>
    <row r="3166" spans="23:43" x14ac:dyDescent="0.25">
      <c r="W3166" t="b">
        <f t="shared" si="289"/>
        <v>1</v>
      </c>
      <c r="X3166" t="b">
        <f t="shared" si="290"/>
        <v>1</v>
      </c>
      <c r="Y3166"/>
      <c r="Z3166"/>
      <c r="AA3166"/>
      <c r="AF3166"/>
      <c r="AG3166"/>
      <c r="AH3166"/>
      <c r="AJ3166"/>
      <c r="AK3166"/>
      <c r="AL3166" t="b">
        <f t="shared" si="291"/>
        <v>1</v>
      </c>
      <c r="AM3166" t="b">
        <f t="shared" si="292"/>
        <v>1</v>
      </c>
      <c r="AN3166"/>
      <c r="AO3166"/>
      <c r="AP3166"/>
      <c r="AQ3166"/>
    </row>
    <row r="3167" spans="23:43" x14ac:dyDescent="0.25">
      <c r="W3167" t="b">
        <f t="shared" si="289"/>
        <v>1</v>
      </c>
      <c r="X3167" t="b">
        <f t="shared" si="290"/>
        <v>1</v>
      </c>
      <c r="Y3167"/>
      <c r="Z3167"/>
      <c r="AA3167"/>
      <c r="AF3167"/>
      <c r="AG3167"/>
      <c r="AH3167"/>
      <c r="AJ3167"/>
      <c r="AK3167"/>
      <c r="AL3167" t="b">
        <f t="shared" si="291"/>
        <v>1</v>
      </c>
      <c r="AM3167" t="b">
        <f t="shared" si="292"/>
        <v>1</v>
      </c>
      <c r="AN3167"/>
      <c r="AO3167"/>
      <c r="AP3167"/>
      <c r="AQ3167"/>
    </row>
    <row r="3168" spans="23:43" x14ac:dyDescent="0.25">
      <c r="W3168" t="b">
        <f t="shared" si="289"/>
        <v>1</v>
      </c>
      <c r="X3168" t="b">
        <f t="shared" si="290"/>
        <v>1</v>
      </c>
      <c r="Y3168"/>
      <c r="Z3168"/>
      <c r="AA3168"/>
      <c r="AF3168"/>
      <c r="AG3168"/>
      <c r="AH3168"/>
      <c r="AJ3168"/>
      <c r="AK3168"/>
      <c r="AL3168" t="b">
        <f t="shared" si="291"/>
        <v>1</v>
      </c>
      <c r="AM3168" t="b">
        <f t="shared" si="292"/>
        <v>1</v>
      </c>
      <c r="AN3168"/>
      <c r="AO3168"/>
      <c r="AP3168"/>
      <c r="AQ3168"/>
    </row>
    <row r="3169" spans="23:43" x14ac:dyDescent="0.25">
      <c r="W3169" t="b">
        <f t="shared" si="289"/>
        <v>1</v>
      </c>
      <c r="X3169" t="b">
        <f t="shared" si="290"/>
        <v>1</v>
      </c>
      <c r="Y3169"/>
      <c r="Z3169"/>
      <c r="AA3169"/>
      <c r="AF3169"/>
      <c r="AG3169"/>
      <c r="AH3169"/>
      <c r="AJ3169"/>
      <c r="AK3169"/>
      <c r="AL3169" t="b">
        <f t="shared" si="291"/>
        <v>1</v>
      </c>
      <c r="AM3169" t="b">
        <f t="shared" si="292"/>
        <v>1</v>
      </c>
      <c r="AN3169"/>
      <c r="AO3169"/>
      <c r="AP3169"/>
      <c r="AQ3169"/>
    </row>
    <row r="3170" spans="23:43" x14ac:dyDescent="0.25">
      <c r="W3170" t="b">
        <f t="shared" si="289"/>
        <v>1</v>
      </c>
      <c r="X3170" t="b">
        <f t="shared" si="290"/>
        <v>1</v>
      </c>
      <c r="Y3170"/>
      <c r="Z3170"/>
      <c r="AA3170"/>
      <c r="AF3170"/>
      <c r="AG3170"/>
      <c r="AH3170"/>
      <c r="AJ3170"/>
      <c r="AK3170"/>
      <c r="AL3170" t="b">
        <f t="shared" si="291"/>
        <v>1</v>
      </c>
      <c r="AM3170" t="b">
        <f t="shared" si="292"/>
        <v>1</v>
      </c>
      <c r="AN3170"/>
      <c r="AO3170"/>
      <c r="AP3170"/>
      <c r="AQ3170"/>
    </row>
    <row r="3171" spans="23:43" x14ac:dyDescent="0.25">
      <c r="W3171" t="b">
        <f t="shared" si="289"/>
        <v>1</v>
      </c>
      <c r="X3171" t="b">
        <f t="shared" si="290"/>
        <v>1</v>
      </c>
      <c r="Y3171"/>
      <c r="Z3171"/>
      <c r="AA3171"/>
      <c r="AF3171"/>
      <c r="AG3171"/>
      <c r="AH3171"/>
      <c r="AJ3171"/>
      <c r="AK3171"/>
      <c r="AL3171" t="b">
        <f t="shared" si="291"/>
        <v>1</v>
      </c>
      <c r="AM3171" t="b">
        <f t="shared" si="292"/>
        <v>1</v>
      </c>
      <c r="AN3171"/>
      <c r="AO3171"/>
      <c r="AP3171"/>
      <c r="AQ3171"/>
    </row>
    <row r="3172" spans="23:43" x14ac:dyDescent="0.25">
      <c r="W3172" t="b">
        <f t="shared" si="289"/>
        <v>1</v>
      </c>
      <c r="X3172" t="b">
        <f t="shared" si="290"/>
        <v>1</v>
      </c>
      <c r="Y3172"/>
      <c r="Z3172"/>
      <c r="AA3172"/>
      <c r="AF3172"/>
      <c r="AG3172"/>
      <c r="AH3172"/>
      <c r="AJ3172"/>
      <c r="AK3172"/>
      <c r="AL3172" t="b">
        <f t="shared" si="291"/>
        <v>1</v>
      </c>
      <c r="AM3172" t="b">
        <f t="shared" si="292"/>
        <v>1</v>
      </c>
      <c r="AN3172"/>
      <c r="AO3172"/>
      <c r="AP3172"/>
      <c r="AQ3172"/>
    </row>
    <row r="3173" spans="23:43" x14ac:dyDescent="0.25">
      <c r="W3173" t="b">
        <f t="shared" si="289"/>
        <v>1</v>
      </c>
      <c r="X3173" t="b">
        <f t="shared" si="290"/>
        <v>1</v>
      </c>
      <c r="Y3173"/>
      <c r="Z3173"/>
      <c r="AA3173"/>
      <c r="AF3173"/>
      <c r="AG3173"/>
      <c r="AH3173"/>
      <c r="AJ3173"/>
      <c r="AK3173"/>
      <c r="AL3173" t="b">
        <f t="shared" si="291"/>
        <v>1</v>
      </c>
      <c r="AM3173" t="b">
        <f t="shared" si="292"/>
        <v>1</v>
      </c>
      <c r="AN3173"/>
      <c r="AO3173"/>
      <c r="AP3173"/>
      <c r="AQ3173"/>
    </row>
    <row r="3174" spans="23:43" x14ac:dyDescent="0.25">
      <c r="W3174" t="b">
        <f t="shared" si="289"/>
        <v>1</v>
      </c>
      <c r="X3174" t="b">
        <f t="shared" si="290"/>
        <v>1</v>
      </c>
      <c r="Y3174"/>
      <c r="Z3174"/>
      <c r="AA3174"/>
      <c r="AF3174"/>
      <c r="AG3174"/>
      <c r="AH3174"/>
      <c r="AJ3174"/>
      <c r="AK3174"/>
      <c r="AL3174" t="b">
        <f t="shared" si="291"/>
        <v>1</v>
      </c>
      <c r="AM3174" t="b">
        <f t="shared" si="292"/>
        <v>1</v>
      </c>
      <c r="AN3174"/>
      <c r="AO3174"/>
      <c r="AP3174"/>
      <c r="AQ3174"/>
    </row>
    <row r="3175" spans="23:43" x14ac:dyDescent="0.25">
      <c r="W3175" t="b">
        <f t="shared" si="289"/>
        <v>1</v>
      </c>
      <c r="X3175" t="b">
        <f t="shared" si="290"/>
        <v>1</v>
      </c>
      <c r="Y3175"/>
      <c r="Z3175"/>
      <c r="AA3175"/>
      <c r="AF3175"/>
      <c r="AG3175"/>
      <c r="AH3175"/>
      <c r="AJ3175"/>
      <c r="AK3175"/>
      <c r="AL3175" t="b">
        <f t="shared" si="291"/>
        <v>1</v>
      </c>
      <c r="AM3175" t="b">
        <f t="shared" si="292"/>
        <v>1</v>
      </c>
      <c r="AN3175"/>
      <c r="AO3175"/>
      <c r="AP3175"/>
      <c r="AQ3175"/>
    </row>
    <row r="3176" spans="23:43" x14ac:dyDescent="0.25">
      <c r="W3176" t="b">
        <f t="shared" si="289"/>
        <v>1</v>
      </c>
      <c r="X3176" t="b">
        <f t="shared" si="290"/>
        <v>1</v>
      </c>
      <c r="Y3176"/>
      <c r="Z3176"/>
      <c r="AA3176"/>
      <c r="AF3176"/>
      <c r="AG3176"/>
      <c r="AH3176"/>
      <c r="AJ3176"/>
      <c r="AK3176"/>
      <c r="AL3176" t="b">
        <f t="shared" si="291"/>
        <v>1</v>
      </c>
      <c r="AM3176" t="b">
        <f t="shared" si="292"/>
        <v>1</v>
      </c>
      <c r="AN3176"/>
      <c r="AO3176"/>
      <c r="AP3176"/>
      <c r="AQ3176"/>
    </row>
    <row r="3177" spans="23:43" x14ac:dyDescent="0.25">
      <c r="W3177" t="b">
        <f t="shared" si="289"/>
        <v>1</v>
      </c>
      <c r="X3177" t="b">
        <f t="shared" si="290"/>
        <v>1</v>
      </c>
      <c r="Y3177"/>
      <c r="Z3177"/>
      <c r="AA3177"/>
      <c r="AF3177"/>
      <c r="AG3177"/>
      <c r="AH3177"/>
      <c r="AJ3177"/>
      <c r="AK3177"/>
      <c r="AL3177" t="b">
        <f t="shared" si="291"/>
        <v>1</v>
      </c>
      <c r="AM3177" t="b">
        <f t="shared" si="292"/>
        <v>1</v>
      </c>
      <c r="AN3177"/>
      <c r="AO3177"/>
      <c r="AP3177"/>
      <c r="AQ3177"/>
    </row>
    <row r="3178" spans="23:43" x14ac:dyDescent="0.25">
      <c r="W3178" t="b">
        <f t="shared" si="289"/>
        <v>1</v>
      </c>
      <c r="X3178" t="b">
        <f t="shared" si="290"/>
        <v>1</v>
      </c>
      <c r="Y3178"/>
      <c r="Z3178"/>
      <c r="AA3178"/>
      <c r="AF3178"/>
      <c r="AG3178"/>
      <c r="AH3178"/>
      <c r="AJ3178"/>
      <c r="AK3178"/>
      <c r="AL3178" t="b">
        <f t="shared" si="291"/>
        <v>1</v>
      </c>
      <c r="AM3178" t="b">
        <f t="shared" si="292"/>
        <v>1</v>
      </c>
      <c r="AN3178"/>
      <c r="AO3178"/>
      <c r="AP3178"/>
      <c r="AQ3178"/>
    </row>
    <row r="3179" spans="23:43" x14ac:dyDescent="0.25">
      <c r="W3179" t="b">
        <f t="shared" si="289"/>
        <v>1</v>
      </c>
      <c r="X3179" t="b">
        <f t="shared" si="290"/>
        <v>1</v>
      </c>
      <c r="Y3179"/>
      <c r="Z3179"/>
      <c r="AA3179"/>
      <c r="AF3179"/>
      <c r="AG3179"/>
      <c r="AH3179"/>
      <c r="AJ3179"/>
      <c r="AK3179"/>
      <c r="AL3179" t="b">
        <f t="shared" si="291"/>
        <v>1</v>
      </c>
      <c r="AM3179" t="b">
        <f t="shared" si="292"/>
        <v>1</v>
      </c>
      <c r="AN3179"/>
      <c r="AO3179"/>
      <c r="AP3179"/>
      <c r="AQ3179"/>
    </row>
    <row r="3180" spans="23:43" x14ac:dyDescent="0.25">
      <c r="W3180" t="b">
        <f t="shared" si="289"/>
        <v>1</v>
      </c>
      <c r="X3180" t="b">
        <f t="shared" si="290"/>
        <v>1</v>
      </c>
      <c r="Y3180"/>
      <c r="Z3180"/>
      <c r="AA3180"/>
      <c r="AF3180"/>
      <c r="AG3180"/>
      <c r="AH3180"/>
      <c r="AJ3180"/>
      <c r="AK3180"/>
      <c r="AL3180" t="b">
        <f t="shared" si="291"/>
        <v>1</v>
      </c>
      <c r="AM3180" t="b">
        <f t="shared" si="292"/>
        <v>1</v>
      </c>
      <c r="AN3180"/>
      <c r="AO3180"/>
      <c r="AP3180"/>
      <c r="AQ3180"/>
    </row>
    <row r="3181" spans="23:43" x14ac:dyDescent="0.25">
      <c r="W3181" t="b">
        <f t="shared" si="289"/>
        <v>1</v>
      </c>
      <c r="X3181" t="b">
        <f t="shared" si="290"/>
        <v>1</v>
      </c>
      <c r="Y3181"/>
      <c r="Z3181"/>
      <c r="AA3181"/>
      <c r="AF3181"/>
      <c r="AG3181"/>
      <c r="AH3181"/>
      <c r="AJ3181"/>
      <c r="AK3181"/>
      <c r="AL3181" t="b">
        <f t="shared" si="291"/>
        <v>1</v>
      </c>
      <c r="AM3181" t="b">
        <f t="shared" si="292"/>
        <v>1</v>
      </c>
      <c r="AN3181"/>
      <c r="AO3181"/>
      <c r="AP3181"/>
      <c r="AQ3181"/>
    </row>
    <row r="3182" spans="23:43" x14ac:dyDescent="0.25">
      <c r="W3182" t="b">
        <f t="shared" si="289"/>
        <v>1</v>
      </c>
      <c r="X3182" t="b">
        <f t="shared" si="290"/>
        <v>1</v>
      </c>
      <c r="Y3182"/>
      <c r="Z3182"/>
      <c r="AA3182"/>
      <c r="AF3182"/>
      <c r="AG3182"/>
      <c r="AH3182"/>
      <c r="AJ3182"/>
      <c r="AK3182"/>
      <c r="AL3182" t="b">
        <f t="shared" si="291"/>
        <v>1</v>
      </c>
      <c r="AM3182" t="b">
        <f t="shared" si="292"/>
        <v>1</v>
      </c>
      <c r="AN3182"/>
      <c r="AO3182"/>
      <c r="AP3182"/>
      <c r="AQ3182"/>
    </row>
    <row r="3183" spans="23:43" x14ac:dyDescent="0.25">
      <c r="W3183" t="b">
        <f t="shared" si="289"/>
        <v>1</v>
      </c>
      <c r="X3183" t="b">
        <f t="shared" si="290"/>
        <v>1</v>
      </c>
      <c r="Y3183"/>
      <c r="Z3183"/>
      <c r="AA3183"/>
      <c r="AF3183"/>
      <c r="AG3183"/>
      <c r="AH3183"/>
      <c r="AJ3183"/>
      <c r="AK3183"/>
      <c r="AL3183" t="b">
        <f t="shared" si="291"/>
        <v>1</v>
      </c>
      <c r="AM3183" t="b">
        <f t="shared" si="292"/>
        <v>1</v>
      </c>
      <c r="AN3183"/>
      <c r="AO3183"/>
      <c r="AP3183"/>
      <c r="AQ3183"/>
    </row>
    <row r="3184" spans="23:43" x14ac:dyDescent="0.25">
      <c r="W3184" t="b">
        <f t="shared" si="289"/>
        <v>1</v>
      </c>
      <c r="X3184" t="b">
        <f t="shared" si="290"/>
        <v>1</v>
      </c>
      <c r="Y3184"/>
      <c r="Z3184"/>
      <c r="AA3184"/>
      <c r="AF3184"/>
      <c r="AG3184"/>
      <c r="AH3184"/>
      <c r="AJ3184"/>
      <c r="AK3184"/>
      <c r="AL3184" t="b">
        <f t="shared" si="291"/>
        <v>1</v>
      </c>
      <c r="AM3184" t="b">
        <f t="shared" si="292"/>
        <v>1</v>
      </c>
      <c r="AN3184"/>
      <c r="AO3184"/>
      <c r="AP3184"/>
      <c r="AQ3184"/>
    </row>
    <row r="3185" spans="23:43" x14ac:dyDescent="0.25">
      <c r="W3185" t="b">
        <f t="shared" si="289"/>
        <v>1</v>
      </c>
      <c r="X3185" t="b">
        <f t="shared" si="290"/>
        <v>1</v>
      </c>
      <c r="Y3185"/>
      <c r="Z3185"/>
      <c r="AA3185"/>
      <c r="AF3185"/>
      <c r="AG3185"/>
      <c r="AH3185"/>
      <c r="AJ3185"/>
      <c r="AK3185"/>
      <c r="AL3185" t="b">
        <f t="shared" si="291"/>
        <v>1</v>
      </c>
      <c r="AM3185" t="b">
        <f t="shared" si="292"/>
        <v>1</v>
      </c>
      <c r="AN3185"/>
      <c r="AO3185"/>
      <c r="AP3185"/>
      <c r="AQ3185"/>
    </row>
    <row r="3186" spans="23:43" x14ac:dyDescent="0.25">
      <c r="W3186" t="b">
        <f t="shared" si="289"/>
        <v>1</v>
      </c>
      <c r="X3186" t="b">
        <f t="shared" si="290"/>
        <v>1</v>
      </c>
      <c r="Y3186"/>
      <c r="Z3186"/>
      <c r="AA3186"/>
      <c r="AF3186"/>
      <c r="AG3186"/>
      <c r="AH3186"/>
      <c r="AJ3186"/>
      <c r="AK3186"/>
      <c r="AL3186" t="b">
        <f t="shared" si="291"/>
        <v>1</v>
      </c>
      <c r="AM3186" t="b">
        <f t="shared" si="292"/>
        <v>1</v>
      </c>
      <c r="AN3186"/>
      <c r="AO3186"/>
      <c r="AP3186"/>
      <c r="AQ3186"/>
    </row>
    <row r="3187" spans="23:43" x14ac:dyDescent="0.25">
      <c r="W3187" t="b">
        <f t="shared" si="289"/>
        <v>1</v>
      </c>
      <c r="X3187" t="b">
        <f t="shared" si="290"/>
        <v>1</v>
      </c>
      <c r="Y3187"/>
      <c r="Z3187"/>
      <c r="AA3187"/>
      <c r="AF3187"/>
      <c r="AG3187"/>
      <c r="AH3187"/>
      <c r="AJ3187"/>
      <c r="AK3187"/>
      <c r="AL3187" t="b">
        <f t="shared" si="291"/>
        <v>1</v>
      </c>
      <c r="AM3187" t="b">
        <f t="shared" si="292"/>
        <v>1</v>
      </c>
      <c r="AN3187"/>
      <c r="AO3187"/>
      <c r="AP3187"/>
      <c r="AQ3187"/>
    </row>
    <row r="3188" spans="23:43" x14ac:dyDescent="0.25">
      <c r="W3188" t="b">
        <f t="shared" si="289"/>
        <v>1</v>
      </c>
      <c r="X3188" t="b">
        <f t="shared" si="290"/>
        <v>1</v>
      </c>
      <c r="Y3188"/>
      <c r="Z3188"/>
      <c r="AA3188"/>
      <c r="AF3188"/>
      <c r="AG3188"/>
      <c r="AH3188"/>
      <c r="AJ3188"/>
      <c r="AK3188"/>
      <c r="AL3188" t="b">
        <f t="shared" si="291"/>
        <v>1</v>
      </c>
      <c r="AM3188" t="b">
        <f t="shared" si="292"/>
        <v>1</v>
      </c>
      <c r="AN3188"/>
      <c r="AO3188"/>
      <c r="AP3188"/>
      <c r="AQ3188"/>
    </row>
    <row r="3189" spans="23:43" x14ac:dyDescent="0.25">
      <c r="W3189" t="b">
        <f t="shared" si="289"/>
        <v>1</v>
      </c>
      <c r="X3189" t="b">
        <f t="shared" si="290"/>
        <v>1</v>
      </c>
      <c r="Y3189"/>
      <c r="Z3189"/>
      <c r="AA3189"/>
      <c r="AF3189"/>
      <c r="AG3189"/>
      <c r="AH3189"/>
      <c r="AJ3189"/>
      <c r="AK3189"/>
      <c r="AL3189" t="b">
        <f t="shared" si="291"/>
        <v>1</v>
      </c>
      <c r="AM3189" t="b">
        <f t="shared" si="292"/>
        <v>1</v>
      </c>
      <c r="AN3189"/>
      <c r="AO3189"/>
      <c r="AP3189"/>
      <c r="AQ3189"/>
    </row>
    <row r="3190" spans="23:43" x14ac:dyDescent="0.25">
      <c r="W3190" t="b">
        <f t="shared" si="289"/>
        <v>1</v>
      </c>
      <c r="X3190" t="b">
        <f t="shared" si="290"/>
        <v>1</v>
      </c>
      <c r="Y3190"/>
      <c r="Z3190"/>
      <c r="AA3190"/>
      <c r="AF3190"/>
      <c r="AG3190"/>
      <c r="AH3190"/>
      <c r="AJ3190"/>
      <c r="AK3190"/>
      <c r="AL3190" t="b">
        <f t="shared" si="291"/>
        <v>1</v>
      </c>
      <c r="AM3190" t="b">
        <f t="shared" si="292"/>
        <v>1</v>
      </c>
      <c r="AN3190"/>
      <c r="AO3190"/>
      <c r="AP3190"/>
      <c r="AQ3190"/>
    </row>
    <row r="3191" spans="23:43" x14ac:dyDescent="0.25">
      <c r="W3191" t="b">
        <f t="shared" si="289"/>
        <v>1</v>
      </c>
      <c r="X3191" t="b">
        <f t="shared" si="290"/>
        <v>1</v>
      </c>
      <c r="Y3191"/>
      <c r="Z3191"/>
      <c r="AA3191"/>
      <c r="AF3191"/>
      <c r="AG3191"/>
      <c r="AH3191"/>
      <c r="AJ3191"/>
      <c r="AK3191"/>
      <c r="AL3191" t="b">
        <f t="shared" si="291"/>
        <v>1</v>
      </c>
      <c r="AM3191" t="b">
        <f t="shared" si="292"/>
        <v>1</v>
      </c>
      <c r="AN3191"/>
      <c r="AO3191"/>
      <c r="AP3191"/>
      <c r="AQ3191"/>
    </row>
    <row r="3192" spans="23:43" x14ac:dyDescent="0.25">
      <c r="W3192" t="b">
        <f t="shared" si="289"/>
        <v>1</v>
      </c>
      <c r="X3192" t="b">
        <f t="shared" si="290"/>
        <v>1</v>
      </c>
      <c r="Y3192"/>
      <c r="Z3192"/>
      <c r="AA3192"/>
      <c r="AF3192"/>
      <c r="AG3192"/>
      <c r="AH3192"/>
      <c r="AJ3192"/>
      <c r="AK3192"/>
      <c r="AL3192" t="b">
        <f t="shared" si="291"/>
        <v>1</v>
      </c>
      <c r="AM3192" t="b">
        <f t="shared" si="292"/>
        <v>1</v>
      </c>
      <c r="AN3192"/>
      <c r="AO3192"/>
      <c r="AP3192"/>
      <c r="AQ3192"/>
    </row>
    <row r="3193" spans="23:43" x14ac:dyDescent="0.25">
      <c r="W3193" t="b">
        <f t="shared" si="289"/>
        <v>1</v>
      </c>
      <c r="X3193" t="b">
        <f t="shared" si="290"/>
        <v>1</v>
      </c>
      <c r="Y3193"/>
      <c r="Z3193"/>
      <c r="AA3193"/>
      <c r="AF3193"/>
      <c r="AG3193"/>
      <c r="AH3193"/>
      <c r="AJ3193"/>
      <c r="AK3193"/>
      <c r="AL3193" t="b">
        <f t="shared" si="291"/>
        <v>1</v>
      </c>
      <c r="AM3193" t="b">
        <f t="shared" si="292"/>
        <v>1</v>
      </c>
      <c r="AN3193"/>
      <c r="AO3193"/>
      <c r="AP3193"/>
      <c r="AQ3193"/>
    </row>
    <row r="3194" spans="23:43" x14ac:dyDescent="0.25">
      <c r="W3194" t="b">
        <f t="shared" si="289"/>
        <v>1</v>
      </c>
      <c r="X3194" t="b">
        <f t="shared" si="290"/>
        <v>1</v>
      </c>
      <c r="Y3194"/>
      <c r="Z3194"/>
      <c r="AA3194"/>
      <c r="AF3194"/>
      <c r="AG3194"/>
      <c r="AH3194"/>
      <c r="AJ3194"/>
      <c r="AK3194"/>
      <c r="AL3194" t="b">
        <f t="shared" si="291"/>
        <v>1</v>
      </c>
      <c r="AM3194" t="b">
        <f t="shared" si="292"/>
        <v>1</v>
      </c>
      <c r="AN3194"/>
      <c r="AO3194"/>
      <c r="AP3194"/>
      <c r="AQ3194"/>
    </row>
    <row r="3195" spans="23:43" x14ac:dyDescent="0.25">
      <c r="W3195" t="b">
        <f t="shared" si="289"/>
        <v>1</v>
      </c>
      <c r="X3195" t="b">
        <f t="shared" si="290"/>
        <v>1</v>
      </c>
      <c r="Y3195"/>
      <c r="Z3195"/>
      <c r="AA3195"/>
      <c r="AF3195"/>
      <c r="AG3195"/>
      <c r="AH3195"/>
      <c r="AJ3195"/>
      <c r="AK3195"/>
      <c r="AL3195" t="b">
        <f t="shared" si="291"/>
        <v>1</v>
      </c>
      <c r="AM3195" t="b">
        <f t="shared" si="292"/>
        <v>1</v>
      </c>
      <c r="AN3195"/>
      <c r="AO3195"/>
      <c r="AP3195"/>
      <c r="AQ3195"/>
    </row>
    <row r="3196" spans="23:43" x14ac:dyDescent="0.25">
      <c r="W3196" t="b">
        <f t="shared" si="289"/>
        <v>1</v>
      </c>
      <c r="X3196" t="b">
        <f t="shared" si="290"/>
        <v>1</v>
      </c>
      <c r="Y3196"/>
      <c r="Z3196"/>
      <c r="AA3196"/>
      <c r="AF3196"/>
      <c r="AG3196"/>
      <c r="AH3196"/>
      <c r="AJ3196"/>
      <c r="AK3196"/>
      <c r="AL3196" t="b">
        <f t="shared" si="291"/>
        <v>1</v>
      </c>
      <c r="AM3196" t="b">
        <f t="shared" si="292"/>
        <v>1</v>
      </c>
      <c r="AN3196"/>
      <c r="AO3196"/>
      <c r="AP3196"/>
      <c r="AQ3196"/>
    </row>
    <row r="3197" spans="23:43" x14ac:dyDescent="0.25">
      <c r="W3197" t="b">
        <f t="shared" si="289"/>
        <v>1</v>
      </c>
      <c r="X3197" t="b">
        <f t="shared" si="290"/>
        <v>1</v>
      </c>
      <c r="Y3197"/>
      <c r="Z3197"/>
      <c r="AA3197"/>
      <c r="AF3197"/>
      <c r="AG3197"/>
      <c r="AH3197"/>
      <c r="AJ3197"/>
      <c r="AK3197"/>
      <c r="AL3197" t="b">
        <f t="shared" si="291"/>
        <v>1</v>
      </c>
      <c r="AM3197" t="b">
        <f t="shared" si="292"/>
        <v>1</v>
      </c>
      <c r="AN3197"/>
      <c r="AO3197"/>
      <c r="AP3197"/>
      <c r="AQ3197"/>
    </row>
    <row r="3198" spans="23:43" x14ac:dyDescent="0.25">
      <c r="W3198" t="b">
        <f t="shared" si="289"/>
        <v>1</v>
      </c>
      <c r="X3198" t="b">
        <f t="shared" si="290"/>
        <v>1</v>
      </c>
      <c r="Y3198"/>
      <c r="Z3198"/>
      <c r="AA3198"/>
      <c r="AF3198"/>
      <c r="AG3198"/>
      <c r="AH3198"/>
      <c r="AJ3198"/>
      <c r="AK3198"/>
      <c r="AL3198" t="b">
        <f t="shared" si="291"/>
        <v>1</v>
      </c>
      <c r="AM3198" t="b">
        <f t="shared" si="292"/>
        <v>1</v>
      </c>
      <c r="AN3198"/>
      <c r="AO3198"/>
      <c r="AP3198"/>
      <c r="AQ3198"/>
    </row>
    <row r="3199" spans="23:43" x14ac:dyDescent="0.25">
      <c r="W3199" t="b">
        <f t="shared" si="289"/>
        <v>1</v>
      </c>
      <c r="X3199" t="b">
        <f t="shared" si="290"/>
        <v>1</v>
      </c>
      <c r="Y3199"/>
      <c r="Z3199"/>
      <c r="AA3199"/>
      <c r="AF3199"/>
      <c r="AG3199"/>
      <c r="AH3199"/>
      <c r="AJ3199"/>
      <c r="AK3199"/>
      <c r="AL3199" t="b">
        <f t="shared" si="291"/>
        <v>1</v>
      </c>
      <c r="AM3199" t="b">
        <f t="shared" si="292"/>
        <v>1</v>
      </c>
      <c r="AN3199"/>
      <c r="AO3199"/>
      <c r="AP3199"/>
      <c r="AQ3199"/>
    </row>
    <row r="3200" spans="23:43" x14ac:dyDescent="0.25">
      <c r="W3200" t="b">
        <f t="shared" si="289"/>
        <v>1</v>
      </c>
      <c r="X3200" t="b">
        <f t="shared" si="290"/>
        <v>1</v>
      </c>
      <c r="Y3200"/>
      <c r="Z3200"/>
      <c r="AA3200"/>
      <c r="AF3200"/>
      <c r="AG3200"/>
      <c r="AH3200"/>
      <c r="AJ3200"/>
      <c r="AK3200"/>
      <c r="AL3200" t="b">
        <f t="shared" si="291"/>
        <v>1</v>
      </c>
      <c r="AM3200" t="b">
        <f t="shared" si="292"/>
        <v>1</v>
      </c>
      <c r="AN3200"/>
      <c r="AO3200"/>
      <c r="AP3200"/>
      <c r="AQ3200"/>
    </row>
    <row r="3201" spans="23:43" x14ac:dyDescent="0.25">
      <c r="W3201" t="b">
        <f t="shared" si="289"/>
        <v>1</v>
      </c>
      <c r="X3201" t="b">
        <f t="shared" si="290"/>
        <v>1</v>
      </c>
      <c r="Y3201"/>
      <c r="Z3201"/>
      <c r="AA3201"/>
      <c r="AF3201"/>
      <c r="AG3201"/>
      <c r="AH3201"/>
      <c r="AJ3201"/>
      <c r="AK3201"/>
      <c r="AL3201" t="b">
        <f t="shared" si="291"/>
        <v>1</v>
      </c>
      <c r="AM3201" t="b">
        <f t="shared" si="292"/>
        <v>1</v>
      </c>
      <c r="AN3201"/>
      <c r="AO3201"/>
      <c r="AP3201"/>
      <c r="AQ3201"/>
    </row>
    <row r="3202" spans="23:43" x14ac:dyDescent="0.25">
      <c r="W3202" t="b">
        <f t="shared" si="289"/>
        <v>1</v>
      </c>
      <c r="X3202" t="b">
        <f t="shared" si="290"/>
        <v>1</v>
      </c>
      <c r="Y3202"/>
      <c r="Z3202"/>
      <c r="AA3202"/>
      <c r="AF3202"/>
      <c r="AG3202"/>
      <c r="AH3202"/>
      <c r="AJ3202"/>
      <c r="AK3202"/>
      <c r="AL3202" t="b">
        <f t="shared" si="291"/>
        <v>1</v>
      </c>
      <c r="AM3202" t="b">
        <f t="shared" si="292"/>
        <v>1</v>
      </c>
      <c r="AN3202"/>
      <c r="AO3202"/>
      <c r="AP3202"/>
      <c r="AQ3202"/>
    </row>
    <row r="3203" spans="23:43" x14ac:dyDescent="0.25">
      <c r="W3203" t="b">
        <f t="shared" si="289"/>
        <v>1</v>
      </c>
      <c r="X3203" t="b">
        <f t="shared" si="290"/>
        <v>1</v>
      </c>
      <c r="Y3203"/>
      <c r="Z3203"/>
      <c r="AA3203"/>
      <c r="AF3203"/>
      <c r="AG3203"/>
      <c r="AH3203"/>
      <c r="AJ3203"/>
      <c r="AK3203"/>
      <c r="AL3203" t="b">
        <f t="shared" si="291"/>
        <v>1</v>
      </c>
      <c r="AM3203" t="b">
        <f t="shared" si="292"/>
        <v>1</v>
      </c>
      <c r="AN3203"/>
      <c r="AO3203"/>
      <c r="AP3203"/>
      <c r="AQ3203"/>
    </row>
    <row r="3204" spans="23:43" x14ac:dyDescent="0.25">
      <c r="W3204" t="b">
        <f t="shared" si="289"/>
        <v>1</v>
      </c>
      <c r="X3204" t="b">
        <f t="shared" si="290"/>
        <v>1</v>
      </c>
      <c r="Y3204"/>
      <c r="Z3204"/>
      <c r="AA3204"/>
      <c r="AF3204"/>
      <c r="AG3204"/>
      <c r="AH3204"/>
      <c r="AJ3204"/>
      <c r="AK3204"/>
      <c r="AL3204" t="b">
        <f t="shared" si="291"/>
        <v>1</v>
      </c>
      <c r="AM3204" t="b">
        <f t="shared" si="292"/>
        <v>1</v>
      </c>
      <c r="AN3204"/>
      <c r="AO3204"/>
      <c r="AP3204"/>
      <c r="AQ3204"/>
    </row>
    <row r="3205" spans="23:43" x14ac:dyDescent="0.25">
      <c r="W3205" t="b">
        <f t="shared" si="289"/>
        <v>1</v>
      </c>
      <c r="X3205" t="b">
        <f t="shared" si="290"/>
        <v>1</v>
      </c>
      <c r="Y3205"/>
      <c r="Z3205"/>
      <c r="AA3205"/>
      <c r="AF3205"/>
      <c r="AG3205"/>
      <c r="AH3205"/>
      <c r="AJ3205"/>
      <c r="AK3205"/>
      <c r="AL3205" t="b">
        <f t="shared" si="291"/>
        <v>1</v>
      </c>
      <c r="AM3205" t="b">
        <f t="shared" si="292"/>
        <v>1</v>
      </c>
      <c r="AN3205"/>
      <c r="AO3205"/>
      <c r="AP3205"/>
      <c r="AQ3205"/>
    </row>
    <row r="3206" spans="23:43" x14ac:dyDescent="0.25">
      <c r="W3206" t="b">
        <f t="shared" si="289"/>
        <v>1</v>
      </c>
      <c r="X3206" t="b">
        <f t="shared" si="290"/>
        <v>1</v>
      </c>
      <c r="Y3206"/>
      <c r="Z3206"/>
      <c r="AA3206"/>
      <c r="AF3206"/>
      <c r="AG3206"/>
      <c r="AH3206"/>
      <c r="AJ3206"/>
      <c r="AK3206"/>
      <c r="AL3206" t="b">
        <f t="shared" si="291"/>
        <v>1</v>
      </c>
      <c r="AM3206" t="b">
        <f t="shared" si="292"/>
        <v>1</v>
      </c>
      <c r="AN3206"/>
      <c r="AO3206"/>
      <c r="AP3206"/>
      <c r="AQ3206"/>
    </row>
    <row r="3207" spans="23:43" x14ac:dyDescent="0.25">
      <c r="W3207" t="b">
        <f t="shared" si="289"/>
        <v>1</v>
      </c>
      <c r="X3207" t="b">
        <f t="shared" si="290"/>
        <v>1</v>
      </c>
      <c r="Y3207"/>
      <c r="Z3207"/>
      <c r="AA3207"/>
      <c r="AF3207"/>
      <c r="AG3207"/>
      <c r="AH3207"/>
      <c r="AJ3207"/>
      <c r="AK3207"/>
      <c r="AL3207" t="b">
        <f t="shared" si="291"/>
        <v>1</v>
      </c>
      <c r="AM3207" t="b">
        <f t="shared" si="292"/>
        <v>1</v>
      </c>
      <c r="AN3207"/>
      <c r="AO3207"/>
      <c r="AP3207"/>
      <c r="AQ3207"/>
    </row>
    <row r="3208" spans="23:43" x14ac:dyDescent="0.25">
      <c r="W3208" t="b">
        <f t="shared" si="289"/>
        <v>1</v>
      </c>
      <c r="X3208" t="b">
        <f t="shared" si="290"/>
        <v>1</v>
      </c>
      <c r="Y3208"/>
      <c r="Z3208"/>
      <c r="AA3208"/>
      <c r="AF3208"/>
      <c r="AG3208"/>
      <c r="AH3208"/>
      <c r="AJ3208"/>
      <c r="AK3208"/>
      <c r="AL3208" t="b">
        <f t="shared" si="291"/>
        <v>1</v>
      </c>
      <c r="AM3208" t="b">
        <f t="shared" si="292"/>
        <v>1</v>
      </c>
      <c r="AN3208"/>
      <c r="AO3208"/>
      <c r="AP3208"/>
      <c r="AQ3208"/>
    </row>
    <row r="3209" spans="23:43" x14ac:dyDescent="0.25">
      <c r="W3209" t="b">
        <f t="shared" si="289"/>
        <v>1</v>
      </c>
      <c r="X3209" t="b">
        <f t="shared" si="290"/>
        <v>1</v>
      </c>
      <c r="Y3209"/>
      <c r="Z3209"/>
      <c r="AA3209"/>
      <c r="AF3209"/>
      <c r="AG3209"/>
      <c r="AH3209"/>
      <c r="AJ3209"/>
      <c r="AK3209"/>
      <c r="AL3209" t="b">
        <f t="shared" si="291"/>
        <v>1</v>
      </c>
      <c r="AM3209" t="b">
        <f t="shared" si="292"/>
        <v>1</v>
      </c>
      <c r="AN3209"/>
      <c r="AO3209"/>
      <c r="AP3209"/>
      <c r="AQ3209"/>
    </row>
    <row r="3210" spans="23:43" x14ac:dyDescent="0.25">
      <c r="W3210" t="b">
        <f t="shared" si="289"/>
        <v>1</v>
      </c>
      <c r="X3210" t="b">
        <f t="shared" si="290"/>
        <v>1</v>
      </c>
      <c r="Y3210"/>
      <c r="Z3210"/>
      <c r="AA3210"/>
      <c r="AF3210"/>
      <c r="AG3210"/>
      <c r="AH3210"/>
      <c r="AJ3210"/>
      <c r="AK3210"/>
      <c r="AL3210" t="b">
        <f t="shared" si="291"/>
        <v>1</v>
      </c>
      <c r="AM3210" t="b">
        <f t="shared" si="292"/>
        <v>1</v>
      </c>
      <c r="AN3210"/>
      <c r="AO3210"/>
      <c r="AP3210"/>
      <c r="AQ3210"/>
    </row>
    <row r="3211" spans="23:43" x14ac:dyDescent="0.25">
      <c r="W3211" t="b">
        <f t="shared" si="289"/>
        <v>1</v>
      </c>
      <c r="X3211" t="b">
        <f t="shared" si="290"/>
        <v>1</v>
      </c>
      <c r="Y3211"/>
      <c r="Z3211"/>
      <c r="AA3211"/>
      <c r="AF3211"/>
      <c r="AG3211"/>
      <c r="AH3211"/>
      <c r="AJ3211"/>
      <c r="AK3211"/>
      <c r="AL3211" t="b">
        <f t="shared" si="291"/>
        <v>1</v>
      </c>
      <c r="AM3211" t="b">
        <f t="shared" si="292"/>
        <v>1</v>
      </c>
      <c r="AN3211"/>
      <c r="AO3211"/>
      <c r="AP3211"/>
      <c r="AQ3211"/>
    </row>
    <row r="3212" spans="23:43" x14ac:dyDescent="0.25">
      <c r="W3212" t="b">
        <f t="shared" ref="W3212:W3275" si="293">IF(AND(U3212&lt;&gt;"",U3212&lt;&gt;"Grand Total",U3212&lt;&gt;"(blank)"),GETPIVOTDATA("Facility CCN",$U$10,"Facility CCN",U3212)=1,TRUE)</f>
        <v>1</v>
      </c>
      <c r="X3212" t="b">
        <f t="shared" ref="X3212:X3275" si="294">IF(AND(U3212&lt;&gt;"",U3212&lt;&gt;"Grand Total",U3212&lt;&gt;"(blank)"),LEN(U3212)=6,TRUE)</f>
        <v>1</v>
      </c>
      <c r="Y3212"/>
      <c r="Z3212"/>
      <c r="AA3212"/>
      <c r="AF3212"/>
      <c r="AG3212"/>
      <c r="AH3212"/>
      <c r="AJ3212"/>
      <c r="AK3212"/>
      <c r="AL3212" t="b">
        <f t="shared" ref="AL3212:AL3275" si="295">IF(AND(AJ3212&lt;&gt;"",AJ3212&lt;&gt;"Grand Total",AJ3212&lt;&gt;"(blank)"),GETPIVOTDATA("Provider NPI",$AJ$10,"Provider NPI",AJ3212)=1,TRUE)</f>
        <v>1</v>
      </c>
      <c r="AM3212" t="b">
        <f t="shared" ref="AM3212:AM3275" si="296">IF(AND(AJ3212&lt;&gt;"",AJ3212&lt;&gt;"Grand Total",AJ3212&lt;&gt;"(blank)"),LEN(AJ3212)=10,TRUE)</f>
        <v>1</v>
      </c>
      <c r="AN3212"/>
      <c r="AO3212"/>
      <c r="AP3212"/>
      <c r="AQ3212"/>
    </row>
    <row r="3213" spans="23:43" x14ac:dyDescent="0.25">
      <c r="W3213" t="b">
        <f t="shared" si="293"/>
        <v>1</v>
      </c>
      <c r="X3213" t="b">
        <f t="shared" si="294"/>
        <v>1</v>
      </c>
      <c r="Y3213"/>
      <c r="Z3213"/>
      <c r="AA3213"/>
      <c r="AF3213"/>
      <c r="AG3213"/>
      <c r="AH3213"/>
      <c r="AJ3213"/>
      <c r="AK3213"/>
      <c r="AL3213" t="b">
        <f t="shared" si="295"/>
        <v>1</v>
      </c>
      <c r="AM3213" t="b">
        <f t="shared" si="296"/>
        <v>1</v>
      </c>
      <c r="AN3213"/>
      <c r="AO3213"/>
      <c r="AP3213"/>
      <c r="AQ3213"/>
    </row>
    <row r="3214" spans="23:43" x14ac:dyDescent="0.25">
      <c r="W3214" t="b">
        <f t="shared" si="293"/>
        <v>1</v>
      </c>
      <c r="X3214" t="b">
        <f t="shared" si="294"/>
        <v>1</v>
      </c>
      <c r="Y3214"/>
      <c r="Z3214"/>
      <c r="AA3214"/>
      <c r="AF3214"/>
      <c r="AG3214"/>
      <c r="AH3214"/>
      <c r="AJ3214"/>
      <c r="AK3214"/>
      <c r="AL3214" t="b">
        <f t="shared" si="295"/>
        <v>1</v>
      </c>
      <c r="AM3214" t="b">
        <f t="shared" si="296"/>
        <v>1</v>
      </c>
      <c r="AN3214"/>
      <c r="AO3214"/>
      <c r="AP3214"/>
      <c r="AQ3214"/>
    </row>
    <row r="3215" spans="23:43" x14ac:dyDescent="0.25">
      <c r="W3215" t="b">
        <f t="shared" si="293"/>
        <v>1</v>
      </c>
      <c r="X3215" t="b">
        <f t="shared" si="294"/>
        <v>1</v>
      </c>
      <c r="Y3215"/>
      <c r="Z3215"/>
      <c r="AA3215"/>
      <c r="AF3215"/>
      <c r="AG3215"/>
      <c r="AH3215"/>
      <c r="AJ3215"/>
      <c r="AK3215"/>
      <c r="AL3215" t="b">
        <f t="shared" si="295"/>
        <v>1</v>
      </c>
      <c r="AM3215" t="b">
        <f t="shared" si="296"/>
        <v>1</v>
      </c>
      <c r="AN3215"/>
      <c r="AO3215"/>
      <c r="AP3215"/>
      <c r="AQ3215"/>
    </row>
    <row r="3216" spans="23:43" x14ac:dyDescent="0.25">
      <c r="W3216" t="b">
        <f t="shared" si="293"/>
        <v>1</v>
      </c>
      <c r="X3216" t="b">
        <f t="shared" si="294"/>
        <v>1</v>
      </c>
      <c r="Y3216"/>
      <c r="Z3216"/>
      <c r="AA3216"/>
      <c r="AF3216"/>
      <c r="AG3216"/>
      <c r="AH3216"/>
      <c r="AJ3216"/>
      <c r="AK3216"/>
      <c r="AL3216" t="b">
        <f t="shared" si="295"/>
        <v>1</v>
      </c>
      <c r="AM3216" t="b">
        <f t="shared" si="296"/>
        <v>1</v>
      </c>
      <c r="AN3216"/>
      <c r="AO3216"/>
      <c r="AP3216"/>
      <c r="AQ3216"/>
    </row>
    <row r="3217" spans="23:43" x14ac:dyDescent="0.25">
      <c r="W3217" t="b">
        <f t="shared" si="293"/>
        <v>1</v>
      </c>
      <c r="X3217" t="b">
        <f t="shared" si="294"/>
        <v>1</v>
      </c>
      <c r="Y3217"/>
      <c r="Z3217"/>
      <c r="AA3217"/>
      <c r="AF3217"/>
      <c r="AG3217"/>
      <c r="AH3217"/>
      <c r="AJ3217"/>
      <c r="AK3217"/>
      <c r="AL3217" t="b">
        <f t="shared" si="295"/>
        <v>1</v>
      </c>
      <c r="AM3217" t="b">
        <f t="shared" si="296"/>
        <v>1</v>
      </c>
      <c r="AN3217"/>
      <c r="AO3217"/>
      <c r="AP3217"/>
      <c r="AQ3217"/>
    </row>
    <row r="3218" spans="23:43" x14ac:dyDescent="0.25">
      <c r="W3218" t="b">
        <f t="shared" si="293"/>
        <v>1</v>
      </c>
      <c r="X3218" t="b">
        <f t="shared" si="294"/>
        <v>1</v>
      </c>
      <c r="Y3218"/>
      <c r="Z3218"/>
      <c r="AA3218"/>
      <c r="AF3218"/>
      <c r="AG3218"/>
      <c r="AH3218"/>
      <c r="AJ3218"/>
      <c r="AK3218"/>
      <c r="AL3218" t="b">
        <f t="shared" si="295"/>
        <v>1</v>
      </c>
      <c r="AM3218" t="b">
        <f t="shared" si="296"/>
        <v>1</v>
      </c>
      <c r="AN3218"/>
      <c r="AO3218"/>
      <c r="AP3218"/>
      <c r="AQ3218"/>
    </row>
    <row r="3219" spans="23:43" x14ac:dyDescent="0.25">
      <c r="W3219" t="b">
        <f t="shared" si="293"/>
        <v>1</v>
      </c>
      <c r="X3219" t="b">
        <f t="shared" si="294"/>
        <v>1</v>
      </c>
      <c r="Y3219"/>
      <c r="Z3219"/>
      <c r="AA3219"/>
      <c r="AF3219"/>
      <c r="AG3219"/>
      <c r="AH3219"/>
      <c r="AJ3219"/>
      <c r="AK3219"/>
      <c r="AL3219" t="b">
        <f t="shared" si="295"/>
        <v>1</v>
      </c>
      <c r="AM3219" t="b">
        <f t="shared" si="296"/>
        <v>1</v>
      </c>
      <c r="AN3219"/>
      <c r="AO3219"/>
      <c r="AP3219"/>
      <c r="AQ3219"/>
    </row>
    <row r="3220" spans="23:43" x14ac:dyDescent="0.25">
      <c r="W3220" t="b">
        <f t="shared" si="293"/>
        <v>1</v>
      </c>
      <c r="X3220" t="b">
        <f t="shared" si="294"/>
        <v>1</v>
      </c>
      <c r="Y3220"/>
      <c r="Z3220"/>
      <c r="AA3220"/>
      <c r="AF3220"/>
      <c r="AG3220"/>
      <c r="AH3220"/>
      <c r="AJ3220"/>
      <c r="AK3220"/>
      <c r="AL3220" t="b">
        <f t="shared" si="295"/>
        <v>1</v>
      </c>
      <c r="AM3220" t="b">
        <f t="shared" si="296"/>
        <v>1</v>
      </c>
      <c r="AN3220"/>
      <c r="AO3220"/>
      <c r="AP3220"/>
      <c r="AQ3220"/>
    </row>
    <row r="3221" spans="23:43" x14ac:dyDescent="0.25">
      <c r="W3221" t="b">
        <f t="shared" si="293"/>
        <v>1</v>
      </c>
      <c r="X3221" t="b">
        <f t="shared" si="294"/>
        <v>1</v>
      </c>
      <c r="Y3221"/>
      <c r="Z3221"/>
      <c r="AA3221"/>
      <c r="AF3221"/>
      <c r="AG3221"/>
      <c r="AH3221"/>
      <c r="AJ3221"/>
      <c r="AK3221"/>
      <c r="AL3221" t="b">
        <f t="shared" si="295"/>
        <v>1</v>
      </c>
      <c r="AM3221" t="b">
        <f t="shared" si="296"/>
        <v>1</v>
      </c>
      <c r="AN3221"/>
      <c r="AO3221"/>
      <c r="AP3221"/>
      <c r="AQ3221"/>
    </row>
    <row r="3222" spans="23:43" x14ac:dyDescent="0.25">
      <c r="W3222" t="b">
        <f t="shared" si="293"/>
        <v>1</v>
      </c>
      <c r="X3222" t="b">
        <f t="shared" si="294"/>
        <v>1</v>
      </c>
      <c r="Y3222"/>
      <c r="Z3222"/>
      <c r="AA3222"/>
      <c r="AF3222"/>
      <c r="AG3222"/>
      <c r="AH3222"/>
      <c r="AJ3222"/>
      <c r="AK3222"/>
      <c r="AL3222" t="b">
        <f t="shared" si="295"/>
        <v>1</v>
      </c>
      <c r="AM3222" t="b">
        <f t="shared" si="296"/>
        <v>1</v>
      </c>
      <c r="AN3222"/>
      <c r="AO3222"/>
      <c r="AP3222"/>
      <c r="AQ3222"/>
    </row>
    <row r="3223" spans="23:43" x14ac:dyDescent="0.25">
      <c r="W3223" t="b">
        <f t="shared" si="293"/>
        <v>1</v>
      </c>
      <c r="X3223" t="b">
        <f t="shared" si="294"/>
        <v>1</v>
      </c>
      <c r="Y3223"/>
      <c r="Z3223"/>
      <c r="AA3223"/>
      <c r="AF3223"/>
      <c r="AG3223"/>
      <c r="AH3223"/>
      <c r="AJ3223"/>
      <c r="AK3223"/>
      <c r="AL3223" t="b">
        <f t="shared" si="295"/>
        <v>1</v>
      </c>
      <c r="AM3223" t="b">
        <f t="shared" si="296"/>
        <v>1</v>
      </c>
      <c r="AN3223"/>
      <c r="AO3223"/>
      <c r="AP3223"/>
      <c r="AQ3223"/>
    </row>
    <row r="3224" spans="23:43" x14ac:dyDescent="0.25">
      <c r="W3224" t="b">
        <f t="shared" si="293"/>
        <v>1</v>
      </c>
      <c r="X3224" t="b">
        <f t="shared" si="294"/>
        <v>1</v>
      </c>
      <c r="Y3224"/>
      <c r="Z3224"/>
      <c r="AA3224"/>
      <c r="AF3224"/>
      <c r="AG3224"/>
      <c r="AH3224"/>
      <c r="AJ3224"/>
      <c r="AK3224"/>
      <c r="AL3224" t="b">
        <f t="shared" si="295"/>
        <v>1</v>
      </c>
      <c r="AM3224" t="b">
        <f t="shared" si="296"/>
        <v>1</v>
      </c>
      <c r="AN3224"/>
      <c r="AO3224"/>
      <c r="AP3224"/>
      <c r="AQ3224"/>
    </row>
    <row r="3225" spans="23:43" x14ac:dyDescent="0.25">
      <c r="W3225" t="b">
        <f t="shared" si="293"/>
        <v>1</v>
      </c>
      <c r="X3225" t="b">
        <f t="shared" si="294"/>
        <v>1</v>
      </c>
      <c r="Y3225"/>
      <c r="Z3225"/>
      <c r="AA3225"/>
      <c r="AF3225"/>
      <c r="AG3225"/>
      <c r="AH3225"/>
      <c r="AJ3225"/>
      <c r="AK3225"/>
      <c r="AL3225" t="b">
        <f t="shared" si="295"/>
        <v>1</v>
      </c>
      <c r="AM3225" t="b">
        <f t="shared" si="296"/>
        <v>1</v>
      </c>
      <c r="AN3225"/>
      <c r="AO3225"/>
      <c r="AP3225"/>
      <c r="AQ3225"/>
    </row>
    <row r="3226" spans="23:43" x14ac:dyDescent="0.25">
      <c r="W3226" t="b">
        <f t="shared" si="293"/>
        <v>1</v>
      </c>
      <c r="X3226" t="b">
        <f t="shared" si="294"/>
        <v>1</v>
      </c>
      <c r="Y3226"/>
      <c r="Z3226"/>
      <c r="AA3226"/>
      <c r="AF3226"/>
      <c r="AG3226"/>
      <c r="AH3226"/>
      <c r="AJ3226"/>
      <c r="AK3226"/>
      <c r="AL3226" t="b">
        <f t="shared" si="295"/>
        <v>1</v>
      </c>
      <c r="AM3226" t="b">
        <f t="shared" si="296"/>
        <v>1</v>
      </c>
      <c r="AN3226"/>
      <c r="AO3226"/>
      <c r="AP3226"/>
      <c r="AQ3226"/>
    </row>
    <row r="3227" spans="23:43" x14ac:dyDescent="0.25">
      <c r="W3227" t="b">
        <f t="shared" si="293"/>
        <v>1</v>
      </c>
      <c r="X3227" t="b">
        <f t="shared" si="294"/>
        <v>1</v>
      </c>
      <c r="Y3227"/>
      <c r="Z3227"/>
      <c r="AA3227"/>
      <c r="AF3227"/>
      <c r="AG3227"/>
      <c r="AH3227"/>
      <c r="AJ3227"/>
      <c r="AK3227"/>
      <c r="AL3227" t="b">
        <f t="shared" si="295"/>
        <v>1</v>
      </c>
      <c r="AM3227" t="b">
        <f t="shared" si="296"/>
        <v>1</v>
      </c>
      <c r="AN3227"/>
      <c r="AO3227"/>
      <c r="AP3227"/>
      <c r="AQ3227"/>
    </row>
    <row r="3228" spans="23:43" x14ac:dyDescent="0.25">
      <c r="W3228" t="b">
        <f t="shared" si="293"/>
        <v>1</v>
      </c>
      <c r="X3228" t="b">
        <f t="shared" si="294"/>
        <v>1</v>
      </c>
      <c r="Y3228"/>
      <c r="Z3228"/>
      <c r="AA3228"/>
      <c r="AF3228"/>
      <c r="AG3228"/>
      <c r="AH3228"/>
      <c r="AJ3228"/>
      <c r="AK3228"/>
      <c r="AL3228" t="b">
        <f t="shared" si="295"/>
        <v>1</v>
      </c>
      <c r="AM3228" t="b">
        <f t="shared" si="296"/>
        <v>1</v>
      </c>
      <c r="AN3228"/>
      <c r="AO3228"/>
      <c r="AP3228"/>
      <c r="AQ3228"/>
    </row>
    <row r="3229" spans="23:43" x14ac:dyDescent="0.25">
      <c r="W3229" t="b">
        <f t="shared" si="293"/>
        <v>1</v>
      </c>
      <c r="X3229" t="b">
        <f t="shared" si="294"/>
        <v>1</v>
      </c>
      <c r="Y3229"/>
      <c r="Z3229"/>
      <c r="AA3229"/>
      <c r="AF3229"/>
      <c r="AG3229"/>
      <c r="AH3229"/>
      <c r="AJ3229"/>
      <c r="AK3229"/>
      <c r="AL3229" t="b">
        <f t="shared" si="295"/>
        <v>1</v>
      </c>
      <c r="AM3229" t="b">
        <f t="shared" si="296"/>
        <v>1</v>
      </c>
      <c r="AN3229"/>
      <c r="AO3229"/>
      <c r="AP3229"/>
      <c r="AQ3229"/>
    </row>
    <row r="3230" spans="23:43" x14ac:dyDescent="0.25">
      <c r="W3230" t="b">
        <f t="shared" si="293"/>
        <v>1</v>
      </c>
      <c r="X3230" t="b">
        <f t="shared" si="294"/>
        <v>1</v>
      </c>
      <c r="Y3230"/>
      <c r="Z3230"/>
      <c r="AA3230"/>
      <c r="AF3230"/>
      <c r="AG3230"/>
      <c r="AH3230"/>
      <c r="AJ3230"/>
      <c r="AK3230"/>
      <c r="AL3230" t="b">
        <f t="shared" si="295"/>
        <v>1</v>
      </c>
      <c r="AM3230" t="b">
        <f t="shared" si="296"/>
        <v>1</v>
      </c>
      <c r="AN3230"/>
      <c r="AO3230"/>
      <c r="AP3230"/>
      <c r="AQ3230"/>
    </row>
    <row r="3231" spans="23:43" x14ac:dyDescent="0.25">
      <c r="W3231" t="b">
        <f t="shared" si="293"/>
        <v>1</v>
      </c>
      <c r="X3231" t="b">
        <f t="shared" si="294"/>
        <v>1</v>
      </c>
      <c r="Y3231"/>
      <c r="Z3231"/>
      <c r="AA3231"/>
      <c r="AF3231"/>
      <c r="AG3231"/>
      <c r="AH3231"/>
      <c r="AJ3231"/>
      <c r="AK3231"/>
      <c r="AL3231" t="b">
        <f t="shared" si="295"/>
        <v>1</v>
      </c>
      <c r="AM3231" t="b">
        <f t="shared" si="296"/>
        <v>1</v>
      </c>
      <c r="AN3231"/>
      <c r="AO3231"/>
      <c r="AP3231"/>
      <c r="AQ3231"/>
    </row>
    <row r="3232" spans="23:43" x14ac:dyDescent="0.25">
      <c r="W3232" t="b">
        <f t="shared" si="293"/>
        <v>1</v>
      </c>
      <c r="X3232" t="b">
        <f t="shared" si="294"/>
        <v>1</v>
      </c>
      <c r="Y3232"/>
      <c r="Z3232"/>
      <c r="AA3232"/>
      <c r="AF3232"/>
      <c r="AG3232"/>
      <c r="AH3232"/>
      <c r="AJ3232"/>
      <c r="AK3232"/>
      <c r="AL3232" t="b">
        <f t="shared" si="295"/>
        <v>1</v>
      </c>
      <c r="AM3232" t="b">
        <f t="shared" si="296"/>
        <v>1</v>
      </c>
      <c r="AN3232"/>
      <c r="AO3232"/>
      <c r="AP3232"/>
      <c r="AQ3232"/>
    </row>
    <row r="3233" spans="23:43" x14ac:dyDescent="0.25">
      <c r="W3233" t="b">
        <f t="shared" si="293"/>
        <v>1</v>
      </c>
      <c r="X3233" t="b">
        <f t="shared" si="294"/>
        <v>1</v>
      </c>
      <c r="Y3233"/>
      <c r="Z3233"/>
      <c r="AA3233"/>
      <c r="AF3233"/>
      <c r="AG3233"/>
      <c r="AH3233"/>
      <c r="AJ3233"/>
      <c r="AK3233"/>
      <c r="AL3233" t="b">
        <f t="shared" si="295"/>
        <v>1</v>
      </c>
      <c r="AM3233" t="b">
        <f t="shared" si="296"/>
        <v>1</v>
      </c>
      <c r="AN3233"/>
      <c r="AO3233"/>
      <c r="AP3233"/>
      <c r="AQ3233"/>
    </row>
    <row r="3234" spans="23:43" x14ac:dyDescent="0.25">
      <c r="W3234" t="b">
        <f t="shared" si="293"/>
        <v>1</v>
      </c>
      <c r="X3234" t="b">
        <f t="shared" si="294"/>
        <v>1</v>
      </c>
      <c r="Y3234"/>
      <c r="Z3234"/>
      <c r="AA3234"/>
      <c r="AF3234"/>
      <c r="AG3234"/>
      <c r="AH3234"/>
      <c r="AJ3234"/>
      <c r="AK3234"/>
      <c r="AL3234" t="b">
        <f t="shared" si="295"/>
        <v>1</v>
      </c>
      <c r="AM3234" t="b">
        <f t="shared" si="296"/>
        <v>1</v>
      </c>
      <c r="AN3234"/>
      <c r="AO3234"/>
      <c r="AP3234"/>
      <c r="AQ3234"/>
    </row>
    <row r="3235" spans="23:43" x14ac:dyDescent="0.25">
      <c r="W3235" t="b">
        <f t="shared" si="293"/>
        <v>1</v>
      </c>
      <c r="X3235" t="b">
        <f t="shared" si="294"/>
        <v>1</v>
      </c>
      <c r="Y3235"/>
      <c r="Z3235"/>
      <c r="AA3235"/>
      <c r="AF3235"/>
      <c r="AG3235"/>
      <c r="AH3235"/>
      <c r="AJ3235"/>
      <c r="AK3235"/>
      <c r="AL3235" t="b">
        <f t="shared" si="295"/>
        <v>1</v>
      </c>
      <c r="AM3235" t="b">
        <f t="shared" si="296"/>
        <v>1</v>
      </c>
      <c r="AN3235"/>
      <c r="AO3235"/>
      <c r="AP3235"/>
      <c r="AQ3235"/>
    </row>
    <row r="3236" spans="23:43" x14ac:dyDescent="0.25">
      <c r="W3236" t="b">
        <f t="shared" si="293"/>
        <v>1</v>
      </c>
      <c r="X3236" t="b">
        <f t="shared" si="294"/>
        <v>1</v>
      </c>
      <c r="Y3236"/>
      <c r="Z3236"/>
      <c r="AA3236"/>
      <c r="AF3236"/>
      <c r="AG3236"/>
      <c r="AH3236"/>
      <c r="AJ3236"/>
      <c r="AK3236"/>
      <c r="AL3236" t="b">
        <f t="shared" si="295"/>
        <v>1</v>
      </c>
      <c r="AM3236" t="b">
        <f t="shared" si="296"/>
        <v>1</v>
      </c>
      <c r="AN3236"/>
      <c r="AO3236"/>
      <c r="AP3236"/>
      <c r="AQ3236"/>
    </row>
    <row r="3237" spans="23:43" x14ac:dyDescent="0.25">
      <c r="W3237" t="b">
        <f t="shared" si="293"/>
        <v>1</v>
      </c>
      <c r="X3237" t="b">
        <f t="shared" si="294"/>
        <v>1</v>
      </c>
      <c r="Y3237"/>
      <c r="Z3237"/>
      <c r="AA3237"/>
      <c r="AF3237"/>
      <c r="AG3237"/>
      <c r="AH3237"/>
      <c r="AJ3237"/>
      <c r="AK3237"/>
      <c r="AL3237" t="b">
        <f t="shared" si="295"/>
        <v>1</v>
      </c>
      <c r="AM3237" t="b">
        <f t="shared" si="296"/>
        <v>1</v>
      </c>
      <c r="AN3237"/>
      <c r="AO3237"/>
      <c r="AP3237"/>
      <c r="AQ3237"/>
    </row>
    <row r="3238" spans="23:43" x14ac:dyDescent="0.25">
      <c r="W3238" t="b">
        <f t="shared" si="293"/>
        <v>1</v>
      </c>
      <c r="X3238" t="b">
        <f t="shared" si="294"/>
        <v>1</v>
      </c>
      <c r="Y3238"/>
      <c r="Z3238"/>
      <c r="AA3238"/>
      <c r="AF3238"/>
      <c r="AG3238"/>
      <c r="AH3238"/>
      <c r="AJ3238"/>
      <c r="AK3238"/>
      <c r="AL3238" t="b">
        <f t="shared" si="295"/>
        <v>1</v>
      </c>
      <c r="AM3238" t="b">
        <f t="shared" si="296"/>
        <v>1</v>
      </c>
      <c r="AN3238"/>
      <c r="AO3238"/>
      <c r="AP3238"/>
      <c r="AQ3238"/>
    </row>
    <row r="3239" spans="23:43" x14ac:dyDescent="0.25">
      <c r="W3239" t="b">
        <f t="shared" si="293"/>
        <v>1</v>
      </c>
      <c r="X3239" t="b">
        <f t="shared" si="294"/>
        <v>1</v>
      </c>
      <c r="Y3239"/>
      <c r="Z3239"/>
      <c r="AA3239"/>
      <c r="AF3239"/>
      <c r="AG3239"/>
      <c r="AH3239"/>
      <c r="AJ3239"/>
      <c r="AK3239"/>
      <c r="AL3239" t="b">
        <f t="shared" si="295"/>
        <v>1</v>
      </c>
      <c r="AM3239" t="b">
        <f t="shared" si="296"/>
        <v>1</v>
      </c>
      <c r="AN3239"/>
      <c r="AO3239"/>
      <c r="AP3239"/>
      <c r="AQ3239"/>
    </row>
    <row r="3240" spans="23:43" x14ac:dyDescent="0.25">
      <c r="W3240" t="b">
        <f t="shared" si="293"/>
        <v>1</v>
      </c>
      <c r="X3240" t="b">
        <f t="shared" si="294"/>
        <v>1</v>
      </c>
      <c r="Y3240"/>
      <c r="Z3240"/>
      <c r="AA3240"/>
      <c r="AF3240"/>
      <c r="AG3240"/>
      <c r="AH3240"/>
      <c r="AJ3240"/>
      <c r="AK3240"/>
      <c r="AL3240" t="b">
        <f t="shared" si="295"/>
        <v>1</v>
      </c>
      <c r="AM3240" t="b">
        <f t="shared" si="296"/>
        <v>1</v>
      </c>
      <c r="AN3240"/>
      <c r="AO3240"/>
      <c r="AP3240"/>
      <c r="AQ3240"/>
    </row>
    <row r="3241" spans="23:43" x14ac:dyDescent="0.25">
      <c r="W3241" t="b">
        <f t="shared" si="293"/>
        <v>1</v>
      </c>
      <c r="X3241" t="b">
        <f t="shared" si="294"/>
        <v>1</v>
      </c>
      <c r="Y3241"/>
      <c r="Z3241"/>
      <c r="AA3241"/>
      <c r="AF3241"/>
      <c r="AG3241"/>
      <c r="AH3241"/>
      <c r="AJ3241"/>
      <c r="AK3241"/>
      <c r="AL3241" t="b">
        <f t="shared" si="295"/>
        <v>1</v>
      </c>
      <c r="AM3241" t="b">
        <f t="shared" si="296"/>
        <v>1</v>
      </c>
      <c r="AN3241"/>
      <c r="AO3241"/>
      <c r="AP3241"/>
      <c r="AQ3241"/>
    </row>
    <row r="3242" spans="23:43" x14ac:dyDescent="0.25">
      <c r="W3242" t="b">
        <f t="shared" si="293"/>
        <v>1</v>
      </c>
      <c r="X3242" t="b">
        <f t="shared" si="294"/>
        <v>1</v>
      </c>
      <c r="Y3242"/>
      <c r="Z3242"/>
      <c r="AA3242"/>
      <c r="AF3242"/>
      <c r="AG3242"/>
      <c r="AH3242"/>
      <c r="AJ3242"/>
      <c r="AK3242"/>
      <c r="AL3242" t="b">
        <f t="shared" si="295"/>
        <v>1</v>
      </c>
      <c r="AM3242" t="b">
        <f t="shared" si="296"/>
        <v>1</v>
      </c>
      <c r="AN3242"/>
      <c r="AO3242"/>
      <c r="AP3242"/>
      <c r="AQ3242"/>
    </row>
    <row r="3243" spans="23:43" x14ac:dyDescent="0.25">
      <c r="W3243" t="b">
        <f t="shared" si="293"/>
        <v>1</v>
      </c>
      <c r="X3243" t="b">
        <f t="shared" si="294"/>
        <v>1</v>
      </c>
      <c r="Y3243"/>
      <c r="Z3243"/>
      <c r="AA3243"/>
      <c r="AF3243"/>
      <c r="AG3243"/>
      <c r="AH3243"/>
      <c r="AJ3243"/>
      <c r="AK3243"/>
      <c r="AL3243" t="b">
        <f t="shared" si="295"/>
        <v>1</v>
      </c>
      <c r="AM3243" t="b">
        <f t="shared" si="296"/>
        <v>1</v>
      </c>
      <c r="AN3243"/>
      <c r="AO3243"/>
      <c r="AP3243"/>
      <c r="AQ3243"/>
    </row>
    <row r="3244" spans="23:43" x14ac:dyDescent="0.25">
      <c r="W3244" t="b">
        <f t="shared" si="293"/>
        <v>1</v>
      </c>
      <c r="X3244" t="b">
        <f t="shared" si="294"/>
        <v>1</v>
      </c>
      <c r="Y3244"/>
      <c r="Z3244"/>
      <c r="AA3244"/>
      <c r="AF3244"/>
      <c r="AG3244"/>
      <c r="AH3244"/>
      <c r="AJ3244"/>
      <c r="AK3244"/>
      <c r="AL3244" t="b">
        <f t="shared" si="295"/>
        <v>1</v>
      </c>
      <c r="AM3244" t="b">
        <f t="shared" si="296"/>
        <v>1</v>
      </c>
      <c r="AN3244"/>
      <c r="AO3244"/>
      <c r="AP3244"/>
      <c r="AQ3244"/>
    </row>
    <row r="3245" spans="23:43" x14ac:dyDescent="0.25">
      <c r="W3245" t="b">
        <f t="shared" si="293"/>
        <v>1</v>
      </c>
      <c r="X3245" t="b">
        <f t="shared" si="294"/>
        <v>1</v>
      </c>
      <c r="Y3245"/>
      <c r="Z3245"/>
      <c r="AA3245"/>
      <c r="AF3245"/>
      <c r="AG3245"/>
      <c r="AH3245"/>
      <c r="AJ3245"/>
      <c r="AK3245"/>
      <c r="AL3245" t="b">
        <f t="shared" si="295"/>
        <v>1</v>
      </c>
      <c r="AM3245" t="b">
        <f t="shared" si="296"/>
        <v>1</v>
      </c>
      <c r="AN3245"/>
      <c r="AO3245"/>
      <c r="AP3245"/>
      <c r="AQ3245"/>
    </row>
    <row r="3246" spans="23:43" x14ac:dyDescent="0.25">
      <c r="W3246" t="b">
        <f t="shared" si="293"/>
        <v>1</v>
      </c>
      <c r="X3246" t="b">
        <f t="shared" si="294"/>
        <v>1</v>
      </c>
      <c r="Y3246"/>
      <c r="Z3246"/>
      <c r="AA3246"/>
      <c r="AF3246"/>
      <c r="AG3246"/>
      <c r="AH3246"/>
      <c r="AJ3246"/>
      <c r="AK3246"/>
      <c r="AL3246" t="b">
        <f t="shared" si="295"/>
        <v>1</v>
      </c>
      <c r="AM3246" t="b">
        <f t="shared" si="296"/>
        <v>1</v>
      </c>
      <c r="AN3246"/>
      <c r="AO3246"/>
      <c r="AP3246"/>
      <c r="AQ3246"/>
    </row>
    <row r="3247" spans="23:43" x14ac:dyDescent="0.25">
      <c r="W3247" t="b">
        <f t="shared" si="293"/>
        <v>1</v>
      </c>
      <c r="X3247" t="b">
        <f t="shared" si="294"/>
        <v>1</v>
      </c>
      <c r="Y3247"/>
      <c r="Z3247"/>
      <c r="AA3247"/>
      <c r="AF3247"/>
      <c r="AG3247"/>
      <c r="AH3247"/>
      <c r="AJ3247"/>
      <c r="AK3247"/>
      <c r="AL3247" t="b">
        <f t="shared" si="295"/>
        <v>1</v>
      </c>
      <c r="AM3247" t="b">
        <f t="shared" si="296"/>
        <v>1</v>
      </c>
      <c r="AN3247"/>
      <c r="AO3247"/>
      <c r="AP3247"/>
      <c r="AQ3247"/>
    </row>
    <row r="3248" spans="23:43" x14ac:dyDescent="0.25">
      <c r="W3248" t="b">
        <f t="shared" si="293"/>
        <v>1</v>
      </c>
      <c r="X3248" t="b">
        <f t="shared" si="294"/>
        <v>1</v>
      </c>
      <c r="Y3248"/>
      <c r="Z3248"/>
      <c r="AA3248"/>
      <c r="AF3248"/>
      <c r="AG3248"/>
      <c r="AH3248"/>
      <c r="AJ3248"/>
      <c r="AK3248"/>
      <c r="AL3248" t="b">
        <f t="shared" si="295"/>
        <v>1</v>
      </c>
      <c r="AM3248" t="b">
        <f t="shared" si="296"/>
        <v>1</v>
      </c>
      <c r="AN3248"/>
      <c r="AO3248"/>
      <c r="AP3248"/>
      <c r="AQ3248"/>
    </row>
    <row r="3249" spans="23:43" x14ac:dyDescent="0.25">
      <c r="W3249" t="b">
        <f t="shared" si="293"/>
        <v>1</v>
      </c>
      <c r="X3249" t="b">
        <f t="shared" si="294"/>
        <v>1</v>
      </c>
      <c r="Y3249"/>
      <c r="Z3249"/>
      <c r="AA3249"/>
      <c r="AF3249"/>
      <c r="AG3249"/>
      <c r="AH3249"/>
      <c r="AJ3249"/>
      <c r="AK3249"/>
      <c r="AL3249" t="b">
        <f t="shared" si="295"/>
        <v>1</v>
      </c>
      <c r="AM3249" t="b">
        <f t="shared" si="296"/>
        <v>1</v>
      </c>
      <c r="AN3249"/>
      <c r="AO3249"/>
      <c r="AP3249"/>
      <c r="AQ3249"/>
    </row>
    <row r="3250" spans="23:43" x14ac:dyDescent="0.25">
      <c r="W3250" t="b">
        <f t="shared" si="293"/>
        <v>1</v>
      </c>
      <c r="X3250" t="b">
        <f t="shared" si="294"/>
        <v>1</v>
      </c>
      <c r="Y3250"/>
      <c r="Z3250"/>
      <c r="AA3250"/>
      <c r="AF3250"/>
      <c r="AG3250"/>
      <c r="AH3250"/>
      <c r="AJ3250"/>
      <c r="AK3250"/>
      <c r="AL3250" t="b">
        <f t="shared" si="295"/>
        <v>1</v>
      </c>
      <c r="AM3250" t="b">
        <f t="shared" si="296"/>
        <v>1</v>
      </c>
      <c r="AN3250"/>
      <c r="AO3250"/>
      <c r="AP3250"/>
      <c r="AQ3250"/>
    </row>
    <row r="3251" spans="23:43" x14ac:dyDescent="0.25">
      <c r="W3251" t="b">
        <f t="shared" si="293"/>
        <v>1</v>
      </c>
      <c r="X3251" t="b">
        <f t="shared" si="294"/>
        <v>1</v>
      </c>
      <c r="Y3251"/>
      <c r="Z3251"/>
      <c r="AA3251"/>
      <c r="AF3251"/>
      <c r="AG3251"/>
      <c r="AH3251"/>
      <c r="AJ3251"/>
      <c r="AK3251"/>
      <c r="AL3251" t="b">
        <f t="shared" si="295"/>
        <v>1</v>
      </c>
      <c r="AM3251" t="b">
        <f t="shared" si="296"/>
        <v>1</v>
      </c>
      <c r="AN3251"/>
      <c r="AO3251"/>
      <c r="AP3251"/>
      <c r="AQ3251"/>
    </row>
    <row r="3252" spans="23:43" x14ac:dyDescent="0.25">
      <c r="W3252" t="b">
        <f t="shared" si="293"/>
        <v>1</v>
      </c>
      <c r="X3252" t="b">
        <f t="shared" si="294"/>
        <v>1</v>
      </c>
      <c r="Y3252"/>
      <c r="Z3252"/>
      <c r="AA3252"/>
      <c r="AF3252"/>
      <c r="AG3252"/>
      <c r="AH3252"/>
      <c r="AJ3252"/>
      <c r="AK3252"/>
      <c r="AL3252" t="b">
        <f t="shared" si="295"/>
        <v>1</v>
      </c>
      <c r="AM3252" t="b">
        <f t="shared" si="296"/>
        <v>1</v>
      </c>
      <c r="AN3252"/>
      <c r="AO3252"/>
      <c r="AP3252"/>
      <c r="AQ3252"/>
    </row>
    <row r="3253" spans="23:43" x14ac:dyDescent="0.25">
      <c r="W3253" t="b">
        <f t="shared" si="293"/>
        <v>1</v>
      </c>
      <c r="X3253" t="b">
        <f t="shared" si="294"/>
        <v>1</v>
      </c>
      <c r="Y3253"/>
      <c r="Z3253"/>
      <c r="AA3253"/>
      <c r="AF3253"/>
      <c r="AG3253"/>
      <c r="AH3253"/>
      <c r="AJ3253"/>
      <c r="AK3253"/>
      <c r="AL3253" t="b">
        <f t="shared" si="295"/>
        <v>1</v>
      </c>
      <c r="AM3253" t="b">
        <f t="shared" si="296"/>
        <v>1</v>
      </c>
      <c r="AN3253"/>
      <c r="AO3253"/>
      <c r="AP3253"/>
      <c r="AQ3253"/>
    </row>
    <row r="3254" spans="23:43" x14ac:dyDescent="0.25">
      <c r="W3254" t="b">
        <f t="shared" si="293"/>
        <v>1</v>
      </c>
      <c r="X3254" t="b">
        <f t="shared" si="294"/>
        <v>1</v>
      </c>
      <c r="Y3254"/>
      <c r="Z3254"/>
      <c r="AA3254"/>
      <c r="AF3254"/>
      <c r="AG3254"/>
      <c r="AH3254"/>
      <c r="AJ3254"/>
      <c r="AK3254"/>
      <c r="AL3254" t="b">
        <f t="shared" si="295"/>
        <v>1</v>
      </c>
      <c r="AM3254" t="b">
        <f t="shared" si="296"/>
        <v>1</v>
      </c>
      <c r="AN3254"/>
      <c r="AO3254"/>
      <c r="AP3254"/>
      <c r="AQ3254"/>
    </row>
    <row r="3255" spans="23:43" x14ac:dyDescent="0.25">
      <c r="W3255" t="b">
        <f t="shared" si="293"/>
        <v>1</v>
      </c>
      <c r="X3255" t="b">
        <f t="shared" si="294"/>
        <v>1</v>
      </c>
      <c r="Y3255"/>
      <c r="Z3255"/>
      <c r="AA3255"/>
      <c r="AF3255"/>
      <c r="AG3255"/>
      <c r="AH3255"/>
      <c r="AJ3255"/>
      <c r="AK3255"/>
      <c r="AL3255" t="b">
        <f t="shared" si="295"/>
        <v>1</v>
      </c>
      <c r="AM3255" t="b">
        <f t="shared" si="296"/>
        <v>1</v>
      </c>
      <c r="AN3255"/>
      <c r="AO3255"/>
      <c r="AP3255"/>
      <c r="AQ3255"/>
    </row>
    <row r="3256" spans="23:43" x14ac:dyDescent="0.25">
      <c r="W3256" t="b">
        <f t="shared" si="293"/>
        <v>1</v>
      </c>
      <c r="X3256" t="b">
        <f t="shared" si="294"/>
        <v>1</v>
      </c>
      <c r="Y3256"/>
      <c r="Z3256"/>
      <c r="AA3256"/>
      <c r="AF3256"/>
      <c r="AG3256"/>
      <c r="AH3256"/>
      <c r="AJ3256"/>
      <c r="AK3256"/>
      <c r="AL3256" t="b">
        <f t="shared" si="295"/>
        <v>1</v>
      </c>
      <c r="AM3256" t="b">
        <f t="shared" si="296"/>
        <v>1</v>
      </c>
      <c r="AN3256"/>
      <c r="AO3256"/>
      <c r="AP3256"/>
      <c r="AQ3256"/>
    </row>
    <row r="3257" spans="23:43" x14ac:dyDescent="0.25">
      <c r="W3257" t="b">
        <f t="shared" si="293"/>
        <v>1</v>
      </c>
      <c r="X3257" t="b">
        <f t="shared" si="294"/>
        <v>1</v>
      </c>
      <c r="Y3257"/>
      <c r="Z3257"/>
      <c r="AA3257"/>
      <c r="AF3257"/>
      <c r="AG3257"/>
      <c r="AH3257"/>
      <c r="AJ3257"/>
      <c r="AK3257"/>
      <c r="AL3257" t="b">
        <f t="shared" si="295"/>
        <v>1</v>
      </c>
      <c r="AM3257" t="b">
        <f t="shared" si="296"/>
        <v>1</v>
      </c>
      <c r="AN3257"/>
      <c r="AO3257"/>
      <c r="AP3257"/>
      <c r="AQ3257"/>
    </row>
    <row r="3258" spans="23:43" x14ac:dyDescent="0.25">
      <c r="W3258" t="b">
        <f t="shared" si="293"/>
        <v>1</v>
      </c>
      <c r="X3258" t="b">
        <f t="shared" si="294"/>
        <v>1</v>
      </c>
      <c r="Y3258"/>
      <c r="Z3258"/>
      <c r="AA3258"/>
      <c r="AF3258"/>
      <c r="AG3258"/>
      <c r="AH3258"/>
      <c r="AJ3258"/>
      <c r="AK3258"/>
      <c r="AL3258" t="b">
        <f t="shared" si="295"/>
        <v>1</v>
      </c>
      <c r="AM3258" t="b">
        <f t="shared" si="296"/>
        <v>1</v>
      </c>
      <c r="AN3258"/>
      <c r="AO3258"/>
      <c r="AP3258"/>
      <c r="AQ3258"/>
    </row>
    <row r="3259" spans="23:43" x14ac:dyDescent="0.25">
      <c r="W3259" t="b">
        <f t="shared" si="293"/>
        <v>1</v>
      </c>
      <c r="X3259" t="b">
        <f t="shared" si="294"/>
        <v>1</v>
      </c>
      <c r="Y3259"/>
      <c r="Z3259"/>
      <c r="AA3259"/>
      <c r="AF3259"/>
      <c r="AG3259"/>
      <c r="AH3259"/>
      <c r="AJ3259"/>
      <c r="AK3259"/>
      <c r="AL3259" t="b">
        <f t="shared" si="295"/>
        <v>1</v>
      </c>
      <c r="AM3259" t="b">
        <f t="shared" si="296"/>
        <v>1</v>
      </c>
      <c r="AN3259"/>
      <c r="AO3259"/>
      <c r="AP3259"/>
      <c r="AQ3259"/>
    </row>
    <row r="3260" spans="23:43" x14ac:dyDescent="0.25">
      <c r="W3260" t="b">
        <f t="shared" si="293"/>
        <v>1</v>
      </c>
      <c r="X3260" t="b">
        <f t="shared" si="294"/>
        <v>1</v>
      </c>
      <c r="Y3260"/>
      <c r="Z3260"/>
      <c r="AA3260"/>
      <c r="AF3260"/>
      <c r="AG3260"/>
      <c r="AH3260"/>
      <c r="AJ3260"/>
      <c r="AK3260"/>
      <c r="AL3260" t="b">
        <f t="shared" si="295"/>
        <v>1</v>
      </c>
      <c r="AM3260" t="b">
        <f t="shared" si="296"/>
        <v>1</v>
      </c>
      <c r="AN3260"/>
      <c r="AO3260"/>
      <c r="AP3260"/>
      <c r="AQ3260"/>
    </row>
    <row r="3261" spans="23:43" x14ac:dyDescent="0.25">
      <c r="W3261" t="b">
        <f t="shared" si="293"/>
        <v>1</v>
      </c>
      <c r="X3261" t="b">
        <f t="shared" si="294"/>
        <v>1</v>
      </c>
      <c r="Y3261"/>
      <c r="Z3261"/>
      <c r="AA3261"/>
      <c r="AF3261"/>
      <c r="AG3261"/>
      <c r="AH3261"/>
      <c r="AJ3261"/>
      <c r="AK3261"/>
      <c r="AL3261" t="b">
        <f t="shared" si="295"/>
        <v>1</v>
      </c>
      <c r="AM3261" t="b">
        <f t="shared" si="296"/>
        <v>1</v>
      </c>
      <c r="AN3261"/>
      <c r="AO3261"/>
      <c r="AP3261"/>
      <c r="AQ3261"/>
    </row>
    <row r="3262" spans="23:43" x14ac:dyDescent="0.25">
      <c r="W3262" t="b">
        <f t="shared" si="293"/>
        <v>1</v>
      </c>
      <c r="X3262" t="b">
        <f t="shared" si="294"/>
        <v>1</v>
      </c>
      <c r="Y3262"/>
      <c r="Z3262"/>
      <c r="AA3262"/>
      <c r="AF3262"/>
      <c r="AG3262"/>
      <c r="AH3262"/>
      <c r="AJ3262"/>
      <c r="AK3262"/>
      <c r="AL3262" t="b">
        <f t="shared" si="295"/>
        <v>1</v>
      </c>
      <c r="AM3262" t="b">
        <f t="shared" si="296"/>
        <v>1</v>
      </c>
      <c r="AN3262"/>
      <c r="AO3262"/>
      <c r="AP3262"/>
      <c r="AQ3262"/>
    </row>
    <row r="3263" spans="23:43" x14ac:dyDescent="0.25">
      <c r="W3263" t="b">
        <f t="shared" si="293"/>
        <v>1</v>
      </c>
      <c r="X3263" t="b">
        <f t="shared" si="294"/>
        <v>1</v>
      </c>
      <c r="Y3263"/>
      <c r="Z3263"/>
      <c r="AA3263"/>
      <c r="AF3263"/>
      <c r="AG3263"/>
      <c r="AH3263"/>
      <c r="AJ3263"/>
      <c r="AK3263"/>
      <c r="AL3263" t="b">
        <f t="shared" si="295"/>
        <v>1</v>
      </c>
      <c r="AM3263" t="b">
        <f t="shared" si="296"/>
        <v>1</v>
      </c>
      <c r="AN3263"/>
      <c r="AO3263"/>
      <c r="AP3263"/>
      <c r="AQ3263"/>
    </row>
    <row r="3264" spans="23:43" x14ac:dyDescent="0.25">
      <c r="W3264" t="b">
        <f t="shared" si="293"/>
        <v>1</v>
      </c>
      <c r="X3264" t="b">
        <f t="shared" si="294"/>
        <v>1</v>
      </c>
      <c r="Y3264"/>
      <c r="Z3264"/>
      <c r="AA3264"/>
      <c r="AF3264"/>
      <c r="AG3264"/>
      <c r="AH3264"/>
      <c r="AJ3264"/>
      <c r="AK3264"/>
      <c r="AL3264" t="b">
        <f t="shared" si="295"/>
        <v>1</v>
      </c>
      <c r="AM3264" t="b">
        <f t="shared" si="296"/>
        <v>1</v>
      </c>
      <c r="AN3264"/>
      <c r="AO3264"/>
      <c r="AP3264"/>
      <c r="AQ3264"/>
    </row>
    <row r="3265" spans="23:43" x14ac:dyDescent="0.25">
      <c r="W3265" t="b">
        <f t="shared" si="293"/>
        <v>1</v>
      </c>
      <c r="X3265" t="b">
        <f t="shared" si="294"/>
        <v>1</v>
      </c>
      <c r="Y3265"/>
      <c r="Z3265"/>
      <c r="AA3265"/>
      <c r="AF3265"/>
      <c r="AG3265"/>
      <c r="AH3265"/>
      <c r="AJ3265"/>
      <c r="AK3265"/>
      <c r="AL3265" t="b">
        <f t="shared" si="295"/>
        <v>1</v>
      </c>
      <c r="AM3265" t="b">
        <f t="shared" si="296"/>
        <v>1</v>
      </c>
      <c r="AN3265"/>
      <c r="AO3265"/>
      <c r="AP3265"/>
      <c r="AQ3265"/>
    </row>
    <row r="3266" spans="23:43" x14ac:dyDescent="0.25">
      <c r="W3266" t="b">
        <f t="shared" si="293"/>
        <v>1</v>
      </c>
      <c r="X3266" t="b">
        <f t="shared" si="294"/>
        <v>1</v>
      </c>
      <c r="Y3266"/>
      <c r="Z3266"/>
      <c r="AA3266"/>
      <c r="AF3266"/>
      <c r="AG3266"/>
      <c r="AH3266"/>
      <c r="AJ3266"/>
      <c r="AK3266"/>
      <c r="AL3266" t="b">
        <f t="shared" si="295"/>
        <v>1</v>
      </c>
      <c r="AM3266" t="b">
        <f t="shared" si="296"/>
        <v>1</v>
      </c>
      <c r="AN3266"/>
      <c r="AO3266"/>
      <c r="AP3266"/>
      <c r="AQ3266"/>
    </row>
    <row r="3267" spans="23:43" x14ac:dyDescent="0.25">
      <c r="W3267" t="b">
        <f t="shared" si="293"/>
        <v>1</v>
      </c>
      <c r="X3267" t="b">
        <f t="shared" si="294"/>
        <v>1</v>
      </c>
      <c r="Y3267"/>
      <c r="Z3267"/>
      <c r="AA3267"/>
      <c r="AF3267"/>
      <c r="AG3267"/>
      <c r="AH3267"/>
      <c r="AJ3267"/>
      <c r="AK3267"/>
      <c r="AL3267" t="b">
        <f t="shared" si="295"/>
        <v>1</v>
      </c>
      <c r="AM3267" t="b">
        <f t="shared" si="296"/>
        <v>1</v>
      </c>
      <c r="AN3267"/>
      <c r="AO3267"/>
      <c r="AP3267"/>
      <c r="AQ3267"/>
    </row>
    <row r="3268" spans="23:43" x14ac:dyDescent="0.25">
      <c r="W3268" t="b">
        <f t="shared" si="293"/>
        <v>1</v>
      </c>
      <c r="X3268" t="b">
        <f t="shared" si="294"/>
        <v>1</v>
      </c>
      <c r="Y3268"/>
      <c r="Z3268"/>
      <c r="AA3268"/>
      <c r="AF3268"/>
      <c r="AG3268"/>
      <c r="AH3268"/>
      <c r="AJ3268"/>
      <c r="AK3268"/>
      <c r="AL3268" t="b">
        <f t="shared" si="295"/>
        <v>1</v>
      </c>
      <c r="AM3268" t="b">
        <f t="shared" si="296"/>
        <v>1</v>
      </c>
      <c r="AN3268"/>
      <c r="AO3268"/>
      <c r="AP3268"/>
      <c r="AQ3268"/>
    </row>
    <row r="3269" spans="23:43" x14ac:dyDescent="0.25">
      <c r="W3269" t="b">
        <f t="shared" si="293"/>
        <v>1</v>
      </c>
      <c r="X3269" t="b">
        <f t="shared" si="294"/>
        <v>1</v>
      </c>
      <c r="Y3269"/>
      <c r="Z3269"/>
      <c r="AA3269"/>
      <c r="AF3269"/>
      <c r="AG3269"/>
      <c r="AH3269"/>
      <c r="AJ3269"/>
      <c r="AK3269"/>
      <c r="AL3269" t="b">
        <f t="shared" si="295"/>
        <v>1</v>
      </c>
      <c r="AM3269" t="b">
        <f t="shared" si="296"/>
        <v>1</v>
      </c>
      <c r="AN3269"/>
      <c r="AO3269"/>
      <c r="AP3269"/>
      <c r="AQ3269"/>
    </row>
    <row r="3270" spans="23:43" x14ac:dyDescent="0.25">
      <c r="W3270" t="b">
        <f t="shared" si="293"/>
        <v>1</v>
      </c>
      <c r="X3270" t="b">
        <f t="shared" si="294"/>
        <v>1</v>
      </c>
      <c r="Y3270"/>
      <c r="Z3270"/>
      <c r="AA3270"/>
      <c r="AF3270"/>
      <c r="AG3270"/>
      <c r="AH3270"/>
      <c r="AJ3270"/>
      <c r="AK3270"/>
      <c r="AL3270" t="b">
        <f t="shared" si="295"/>
        <v>1</v>
      </c>
      <c r="AM3270" t="b">
        <f t="shared" si="296"/>
        <v>1</v>
      </c>
      <c r="AN3270"/>
      <c r="AO3270"/>
      <c r="AP3270"/>
      <c r="AQ3270"/>
    </row>
    <row r="3271" spans="23:43" x14ac:dyDescent="0.25">
      <c r="W3271" t="b">
        <f t="shared" si="293"/>
        <v>1</v>
      </c>
      <c r="X3271" t="b">
        <f t="shared" si="294"/>
        <v>1</v>
      </c>
      <c r="Y3271"/>
      <c r="Z3271"/>
      <c r="AA3271"/>
      <c r="AF3271"/>
      <c r="AG3271"/>
      <c r="AH3271"/>
      <c r="AJ3271"/>
      <c r="AK3271"/>
      <c r="AL3271" t="b">
        <f t="shared" si="295"/>
        <v>1</v>
      </c>
      <c r="AM3271" t="b">
        <f t="shared" si="296"/>
        <v>1</v>
      </c>
      <c r="AN3271"/>
      <c r="AO3271"/>
      <c r="AP3271"/>
      <c r="AQ3271"/>
    </row>
    <row r="3272" spans="23:43" x14ac:dyDescent="0.25">
      <c r="W3272" t="b">
        <f t="shared" si="293"/>
        <v>1</v>
      </c>
      <c r="X3272" t="b">
        <f t="shared" si="294"/>
        <v>1</v>
      </c>
      <c r="Y3272"/>
      <c r="Z3272"/>
      <c r="AA3272"/>
      <c r="AF3272"/>
      <c r="AG3272"/>
      <c r="AH3272"/>
      <c r="AJ3272"/>
      <c r="AK3272"/>
      <c r="AL3272" t="b">
        <f t="shared" si="295"/>
        <v>1</v>
      </c>
      <c r="AM3272" t="b">
        <f t="shared" si="296"/>
        <v>1</v>
      </c>
      <c r="AN3272"/>
      <c r="AO3272"/>
      <c r="AP3272"/>
      <c r="AQ3272"/>
    </row>
    <row r="3273" spans="23:43" x14ac:dyDescent="0.25">
      <c r="W3273" t="b">
        <f t="shared" si="293"/>
        <v>1</v>
      </c>
      <c r="X3273" t="b">
        <f t="shared" si="294"/>
        <v>1</v>
      </c>
      <c r="Y3273"/>
      <c r="Z3273"/>
      <c r="AA3273"/>
      <c r="AF3273"/>
      <c r="AG3273"/>
      <c r="AH3273"/>
      <c r="AJ3273"/>
      <c r="AK3273"/>
      <c r="AL3273" t="b">
        <f t="shared" si="295"/>
        <v>1</v>
      </c>
      <c r="AM3273" t="b">
        <f t="shared" si="296"/>
        <v>1</v>
      </c>
      <c r="AN3273"/>
      <c r="AO3273"/>
      <c r="AP3273"/>
      <c r="AQ3273"/>
    </row>
    <row r="3274" spans="23:43" x14ac:dyDescent="0.25">
      <c r="W3274" t="b">
        <f t="shared" si="293"/>
        <v>1</v>
      </c>
      <c r="X3274" t="b">
        <f t="shared" si="294"/>
        <v>1</v>
      </c>
      <c r="Y3274"/>
      <c r="Z3274"/>
      <c r="AA3274"/>
      <c r="AF3274"/>
      <c r="AG3274"/>
      <c r="AH3274"/>
      <c r="AJ3274"/>
      <c r="AK3274"/>
      <c r="AL3274" t="b">
        <f t="shared" si="295"/>
        <v>1</v>
      </c>
      <c r="AM3274" t="b">
        <f t="shared" si="296"/>
        <v>1</v>
      </c>
      <c r="AN3274"/>
      <c r="AO3274"/>
      <c r="AP3274"/>
      <c r="AQ3274"/>
    </row>
    <row r="3275" spans="23:43" x14ac:dyDescent="0.25">
      <c r="W3275" t="b">
        <f t="shared" si="293"/>
        <v>1</v>
      </c>
      <c r="X3275" t="b">
        <f t="shared" si="294"/>
        <v>1</v>
      </c>
      <c r="Y3275"/>
      <c r="Z3275"/>
      <c r="AA3275"/>
      <c r="AF3275"/>
      <c r="AG3275"/>
      <c r="AH3275"/>
      <c r="AJ3275"/>
      <c r="AK3275"/>
      <c r="AL3275" t="b">
        <f t="shared" si="295"/>
        <v>1</v>
      </c>
      <c r="AM3275" t="b">
        <f t="shared" si="296"/>
        <v>1</v>
      </c>
      <c r="AN3275"/>
      <c r="AO3275"/>
      <c r="AP3275"/>
      <c r="AQ3275"/>
    </row>
    <row r="3276" spans="23:43" x14ac:dyDescent="0.25">
      <c r="W3276" t="b">
        <f t="shared" ref="W3276:W3339" si="297">IF(AND(U3276&lt;&gt;"",U3276&lt;&gt;"Grand Total",U3276&lt;&gt;"(blank)"),GETPIVOTDATA("Facility CCN",$U$10,"Facility CCN",U3276)=1,TRUE)</f>
        <v>1</v>
      </c>
      <c r="X3276" t="b">
        <f t="shared" ref="X3276:X3339" si="298">IF(AND(U3276&lt;&gt;"",U3276&lt;&gt;"Grand Total",U3276&lt;&gt;"(blank)"),LEN(U3276)=6,TRUE)</f>
        <v>1</v>
      </c>
      <c r="Y3276"/>
      <c r="Z3276"/>
      <c r="AA3276"/>
      <c r="AF3276"/>
      <c r="AG3276"/>
      <c r="AH3276"/>
      <c r="AJ3276"/>
      <c r="AK3276"/>
      <c r="AL3276" t="b">
        <f t="shared" ref="AL3276:AL3339" si="299">IF(AND(AJ3276&lt;&gt;"",AJ3276&lt;&gt;"Grand Total",AJ3276&lt;&gt;"(blank)"),GETPIVOTDATA("Provider NPI",$AJ$10,"Provider NPI",AJ3276)=1,TRUE)</f>
        <v>1</v>
      </c>
      <c r="AM3276" t="b">
        <f t="shared" ref="AM3276:AM3339" si="300">IF(AND(AJ3276&lt;&gt;"",AJ3276&lt;&gt;"Grand Total",AJ3276&lt;&gt;"(blank)"),LEN(AJ3276)=10,TRUE)</f>
        <v>1</v>
      </c>
      <c r="AN3276"/>
      <c r="AO3276"/>
      <c r="AP3276"/>
      <c r="AQ3276"/>
    </row>
    <row r="3277" spans="23:43" x14ac:dyDescent="0.25">
      <c r="W3277" t="b">
        <f t="shared" si="297"/>
        <v>1</v>
      </c>
      <c r="X3277" t="b">
        <f t="shared" si="298"/>
        <v>1</v>
      </c>
      <c r="Y3277"/>
      <c r="Z3277"/>
      <c r="AA3277"/>
      <c r="AF3277"/>
      <c r="AG3277"/>
      <c r="AH3277"/>
      <c r="AJ3277"/>
      <c r="AK3277"/>
      <c r="AL3277" t="b">
        <f t="shared" si="299"/>
        <v>1</v>
      </c>
      <c r="AM3277" t="b">
        <f t="shared" si="300"/>
        <v>1</v>
      </c>
      <c r="AN3277"/>
      <c r="AO3277"/>
      <c r="AP3277"/>
      <c r="AQ3277"/>
    </row>
    <row r="3278" spans="23:43" x14ac:dyDescent="0.25">
      <c r="W3278" t="b">
        <f t="shared" si="297"/>
        <v>1</v>
      </c>
      <c r="X3278" t="b">
        <f t="shared" si="298"/>
        <v>1</v>
      </c>
      <c r="Y3278"/>
      <c r="Z3278"/>
      <c r="AA3278"/>
      <c r="AF3278"/>
      <c r="AG3278"/>
      <c r="AH3278"/>
      <c r="AJ3278"/>
      <c r="AK3278"/>
      <c r="AL3278" t="b">
        <f t="shared" si="299"/>
        <v>1</v>
      </c>
      <c r="AM3278" t="b">
        <f t="shared" si="300"/>
        <v>1</v>
      </c>
      <c r="AN3278"/>
      <c r="AO3278"/>
      <c r="AP3278"/>
      <c r="AQ3278"/>
    </row>
    <row r="3279" spans="23:43" x14ac:dyDescent="0.25">
      <c r="W3279" t="b">
        <f t="shared" si="297"/>
        <v>1</v>
      </c>
      <c r="X3279" t="b">
        <f t="shared" si="298"/>
        <v>1</v>
      </c>
      <c r="Y3279"/>
      <c r="Z3279"/>
      <c r="AA3279"/>
      <c r="AF3279"/>
      <c r="AG3279"/>
      <c r="AH3279"/>
      <c r="AJ3279"/>
      <c r="AK3279"/>
      <c r="AL3279" t="b">
        <f t="shared" si="299"/>
        <v>1</v>
      </c>
      <c r="AM3279" t="b">
        <f t="shared" si="300"/>
        <v>1</v>
      </c>
      <c r="AN3279"/>
      <c r="AO3279"/>
      <c r="AP3279"/>
      <c r="AQ3279"/>
    </row>
    <row r="3280" spans="23:43" x14ac:dyDescent="0.25">
      <c r="W3280" t="b">
        <f t="shared" si="297"/>
        <v>1</v>
      </c>
      <c r="X3280" t="b">
        <f t="shared" si="298"/>
        <v>1</v>
      </c>
      <c r="Y3280"/>
      <c r="Z3280"/>
      <c r="AA3280"/>
      <c r="AF3280"/>
      <c r="AG3280"/>
      <c r="AH3280"/>
      <c r="AJ3280"/>
      <c r="AK3280"/>
      <c r="AL3280" t="b">
        <f t="shared" si="299"/>
        <v>1</v>
      </c>
      <c r="AM3280" t="b">
        <f t="shared" si="300"/>
        <v>1</v>
      </c>
      <c r="AN3280"/>
      <c r="AO3280"/>
      <c r="AP3280"/>
      <c r="AQ3280"/>
    </row>
    <row r="3281" spans="23:43" x14ac:dyDescent="0.25">
      <c r="W3281" t="b">
        <f t="shared" si="297"/>
        <v>1</v>
      </c>
      <c r="X3281" t="b">
        <f t="shared" si="298"/>
        <v>1</v>
      </c>
      <c r="Y3281"/>
      <c r="Z3281"/>
      <c r="AA3281"/>
      <c r="AF3281"/>
      <c r="AG3281"/>
      <c r="AH3281"/>
      <c r="AJ3281"/>
      <c r="AK3281"/>
      <c r="AL3281" t="b">
        <f t="shared" si="299"/>
        <v>1</v>
      </c>
      <c r="AM3281" t="b">
        <f t="shared" si="300"/>
        <v>1</v>
      </c>
      <c r="AN3281"/>
      <c r="AO3281"/>
      <c r="AP3281"/>
      <c r="AQ3281"/>
    </row>
    <row r="3282" spans="23:43" x14ac:dyDescent="0.25">
      <c r="W3282" t="b">
        <f t="shared" si="297"/>
        <v>1</v>
      </c>
      <c r="X3282" t="b">
        <f t="shared" si="298"/>
        <v>1</v>
      </c>
      <c r="Y3282"/>
      <c r="Z3282"/>
      <c r="AA3282"/>
      <c r="AF3282"/>
      <c r="AG3282"/>
      <c r="AH3282"/>
      <c r="AJ3282"/>
      <c r="AK3282"/>
      <c r="AL3282" t="b">
        <f t="shared" si="299"/>
        <v>1</v>
      </c>
      <c r="AM3282" t="b">
        <f t="shared" si="300"/>
        <v>1</v>
      </c>
      <c r="AN3282"/>
      <c r="AO3282"/>
      <c r="AP3282"/>
      <c r="AQ3282"/>
    </row>
    <row r="3283" spans="23:43" x14ac:dyDescent="0.25">
      <c r="W3283" t="b">
        <f t="shared" si="297"/>
        <v>1</v>
      </c>
      <c r="X3283" t="b">
        <f t="shared" si="298"/>
        <v>1</v>
      </c>
      <c r="Y3283"/>
      <c r="Z3283"/>
      <c r="AA3283"/>
      <c r="AF3283"/>
      <c r="AG3283"/>
      <c r="AH3283"/>
      <c r="AJ3283"/>
      <c r="AK3283"/>
      <c r="AL3283" t="b">
        <f t="shared" si="299"/>
        <v>1</v>
      </c>
      <c r="AM3283" t="b">
        <f t="shared" si="300"/>
        <v>1</v>
      </c>
      <c r="AN3283"/>
      <c r="AO3283"/>
      <c r="AP3283"/>
      <c r="AQ3283"/>
    </row>
    <row r="3284" spans="23:43" x14ac:dyDescent="0.25">
      <c r="W3284" t="b">
        <f t="shared" si="297"/>
        <v>1</v>
      </c>
      <c r="X3284" t="b">
        <f t="shared" si="298"/>
        <v>1</v>
      </c>
      <c r="Y3284"/>
      <c r="Z3284"/>
      <c r="AA3284"/>
      <c r="AF3284"/>
      <c r="AG3284"/>
      <c r="AH3284"/>
      <c r="AJ3284"/>
      <c r="AK3284"/>
      <c r="AL3284" t="b">
        <f t="shared" si="299"/>
        <v>1</v>
      </c>
      <c r="AM3284" t="b">
        <f t="shared" si="300"/>
        <v>1</v>
      </c>
      <c r="AN3284"/>
      <c r="AO3284"/>
      <c r="AP3284"/>
      <c r="AQ3284"/>
    </row>
    <row r="3285" spans="23:43" x14ac:dyDescent="0.25">
      <c r="W3285" t="b">
        <f t="shared" si="297"/>
        <v>1</v>
      </c>
      <c r="X3285" t="b">
        <f t="shared" si="298"/>
        <v>1</v>
      </c>
      <c r="Y3285"/>
      <c r="Z3285"/>
      <c r="AA3285"/>
      <c r="AF3285"/>
      <c r="AG3285"/>
      <c r="AH3285"/>
      <c r="AJ3285"/>
      <c r="AK3285"/>
      <c r="AL3285" t="b">
        <f t="shared" si="299"/>
        <v>1</v>
      </c>
      <c r="AM3285" t="b">
        <f t="shared" si="300"/>
        <v>1</v>
      </c>
      <c r="AN3285"/>
      <c r="AO3285"/>
      <c r="AP3285"/>
      <c r="AQ3285"/>
    </row>
    <row r="3286" spans="23:43" x14ac:dyDescent="0.25">
      <c r="W3286" t="b">
        <f t="shared" si="297"/>
        <v>1</v>
      </c>
      <c r="X3286" t="b">
        <f t="shared" si="298"/>
        <v>1</v>
      </c>
      <c r="Y3286"/>
      <c r="Z3286"/>
      <c r="AA3286"/>
      <c r="AF3286"/>
      <c r="AG3286"/>
      <c r="AH3286"/>
      <c r="AJ3286"/>
      <c r="AK3286"/>
      <c r="AL3286" t="b">
        <f t="shared" si="299"/>
        <v>1</v>
      </c>
      <c r="AM3286" t="b">
        <f t="shared" si="300"/>
        <v>1</v>
      </c>
      <c r="AN3286"/>
      <c r="AO3286"/>
      <c r="AP3286"/>
      <c r="AQ3286"/>
    </row>
    <row r="3287" spans="23:43" x14ac:dyDescent="0.25">
      <c r="W3287" t="b">
        <f t="shared" si="297"/>
        <v>1</v>
      </c>
      <c r="X3287" t="b">
        <f t="shared" si="298"/>
        <v>1</v>
      </c>
      <c r="Y3287"/>
      <c r="Z3287"/>
      <c r="AA3287"/>
      <c r="AF3287"/>
      <c r="AG3287"/>
      <c r="AH3287"/>
      <c r="AJ3287"/>
      <c r="AK3287"/>
      <c r="AL3287" t="b">
        <f t="shared" si="299"/>
        <v>1</v>
      </c>
      <c r="AM3287" t="b">
        <f t="shared" si="300"/>
        <v>1</v>
      </c>
      <c r="AN3287"/>
      <c r="AO3287"/>
      <c r="AP3287"/>
      <c r="AQ3287"/>
    </row>
    <row r="3288" spans="23:43" x14ac:dyDescent="0.25">
      <c r="W3288" t="b">
        <f t="shared" si="297"/>
        <v>1</v>
      </c>
      <c r="X3288" t="b">
        <f t="shared" si="298"/>
        <v>1</v>
      </c>
      <c r="Y3288"/>
      <c r="Z3288"/>
      <c r="AA3288"/>
      <c r="AF3288"/>
      <c r="AG3288"/>
      <c r="AH3288"/>
      <c r="AJ3288"/>
      <c r="AK3288"/>
      <c r="AL3288" t="b">
        <f t="shared" si="299"/>
        <v>1</v>
      </c>
      <c r="AM3288" t="b">
        <f t="shared" si="300"/>
        <v>1</v>
      </c>
      <c r="AN3288"/>
      <c r="AO3288"/>
      <c r="AP3288"/>
      <c r="AQ3288"/>
    </row>
    <row r="3289" spans="23:43" x14ac:dyDescent="0.25">
      <c r="W3289" t="b">
        <f t="shared" si="297"/>
        <v>1</v>
      </c>
      <c r="X3289" t="b">
        <f t="shared" si="298"/>
        <v>1</v>
      </c>
      <c r="Y3289"/>
      <c r="Z3289"/>
      <c r="AA3289"/>
      <c r="AF3289"/>
      <c r="AG3289"/>
      <c r="AH3289"/>
      <c r="AJ3289"/>
      <c r="AK3289"/>
      <c r="AL3289" t="b">
        <f t="shared" si="299"/>
        <v>1</v>
      </c>
      <c r="AM3289" t="b">
        <f t="shared" si="300"/>
        <v>1</v>
      </c>
      <c r="AN3289"/>
      <c r="AO3289"/>
      <c r="AP3289"/>
      <c r="AQ3289"/>
    </row>
    <row r="3290" spans="23:43" x14ac:dyDescent="0.25">
      <c r="W3290" t="b">
        <f t="shared" si="297"/>
        <v>1</v>
      </c>
      <c r="X3290" t="b">
        <f t="shared" si="298"/>
        <v>1</v>
      </c>
      <c r="Y3290"/>
      <c r="Z3290"/>
      <c r="AA3290"/>
      <c r="AF3290"/>
      <c r="AG3290"/>
      <c r="AH3290"/>
      <c r="AJ3290"/>
      <c r="AK3290"/>
      <c r="AL3290" t="b">
        <f t="shared" si="299"/>
        <v>1</v>
      </c>
      <c r="AM3290" t="b">
        <f t="shared" si="300"/>
        <v>1</v>
      </c>
      <c r="AN3290"/>
      <c r="AO3290"/>
      <c r="AP3290"/>
      <c r="AQ3290"/>
    </row>
    <row r="3291" spans="23:43" x14ac:dyDescent="0.25">
      <c r="W3291" t="b">
        <f t="shared" si="297"/>
        <v>1</v>
      </c>
      <c r="X3291" t="b">
        <f t="shared" si="298"/>
        <v>1</v>
      </c>
      <c r="Y3291"/>
      <c r="Z3291"/>
      <c r="AA3291"/>
      <c r="AF3291"/>
      <c r="AG3291"/>
      <c r="AH3291"/>
      <c r="AJ3291"/>
      <c r="AK3291"/>
      <c r="AL3291" t="b">
        <f t="shared" si="299"/>
        <v>1</v>
      </c>
      <c r="AM3291" t="b">
        <f t="shared" si="300"/>
        <v>1</v>
      </c>
      <c r="AN3291"/>
      <c r="AO3291"/>
      <c r="AP3291"/>
      <c r="AQ3291"/>
    </row>
    <row r="3292" spans="23:43" x14ac:dyDescent="0.25">
      <c r="W3292" t="b">
        <f t="shared" si="297"/>
        <v>1</v>
      </c>
      <c r="X3292" t="b">
        <f t="shared" si="298"/>
        <v>1</v>
      </c>
      <c r="Y3292"/>
      <c r="Z3292"/>
      <c r="AA3292"/>
      <c r="AF3292"/>
      <c r="AG3292"/>
      <c r="AH3292"/>
      <c r="AJ3292"/>
      <c r="AK3292"/>
      <c r="AL3292" t="b">
        <f t="shared" si="299"/>
        <v>1</v>
      </c>
      <c r="AM3292" t="b">
        <f t="shared" si="300"/>
        <v>1</v>
      </c>
      <c r="AN3292"/>
      <c r="AO3292"/>
      <c r="AP3292"/>
      <c r="AQ3292"/>
    </row>
    <row r="3293" spans="23:43" x14ac:dyDescent="0.25">
      <c r="W3293" t="b">
        <f t="shared" si="297"/>
        <v>1</v>
      </c>
      <c r="X3293" t="b">
        <f t="shared" si="298"/>
        <v>1</v>
      </c>
      <c r="Y3293"/>
      <c r="Z3293"/>
      <c r="AA3293"/>
      <c r="AF3293"/>
      <c r="AG3293"/>
      <c r="AH3293"/>
      <c r="AJ3293"/>
      <c r="AK3293"/>
      <c r="AL3293" t="b">
        <f t="shared" si="299"/>
        <v>1</v>
      </c>
      <c r="AM3293" t="b">
        <f t="shared" si="300"/>
        <v>1</v>
      </c>
      <c r="AN3293"/>
      <c r="AO3293"/>
      <c r="AP3293"/>
      <c r="AQ3293"/>
    </row>
    <row r="3294" spans="23:43" x14ac:dyDescent="0.25">
      <c r="W3294" t="b">
        <f t="shared" si="297"/>
        <v>1</v>
      </c>
      <c r="X3294" t="b">
        <f t="shared" si="298"/>
        <v>1</v>
      </c>
      <c r="Y3294"/>
      <c r="Z3294"/>
      <c r="AA3294"/>
      <c r="AF3294"/>
      <c r="AG3294"/>
      <c r="AH3294"/>
      <c r="AJ3294"/>
      <c r="AK3294"/>
      <c r="AL3294" t="b">
        <f t="shared" si="299"/>
        <v>1</v>
      </c>
      <c r="AM3294" t="b">
        <f t="shared" si="300"/>
        <v>1</v>
      </c>
      <c r="AN3294"/>
      <c r="AO3294"/>
      <c r="AP3294"/>
      <c r="AQ3294"/>
    </row>
    <row r="3295" spans="23:43" x14ac:dyDescent="0.25">
      <c r="W3295" t="b">
        <f t="shared" si="297"/>
        <v>1</v>
      </c>
      <c r="X3295" t="b">
        <f t="shared" si="298"/>
        <v>1</v>
      </c>
      <c r="Y3295"/>
      <c r="Z3295"/>
      <c r="AA3295"/>
      <c r="AF3295"/>
      <c r="AG3295"/>
      <c r="AH3295"/>
      <c r="AJ3295"/>
      <c r="AK3295"/>
      <c r="AL3295" t="b">
        <f t="shared" si="299"/>
        <v>1</v>
      </c>
      <c r="AM3295" t="b">
        <f t="shared" si="300"/>
        <v>1</v>
      </c>
      <c r="AN3295"/>
      <c r="AO3295"/>
      <c r="AP3295"/>
      <c r="AQ3295"/>
    </row>
    <row r="3296" spans="23:43" x14ac:dyDescent="0.25">
      <c r="W3296" t="b">
        <f t="shared" si="297"/>
        <v>1</v>
      </c>
      <c r="X3296" t="b">
        <f t="shared" si="298"/>
        <v>1</v>
      </c>
      <c r="Y3296"/>
      <c r="Z3296"/>
      <c r="AA3296"/>
      <c r="AF3296"/>
      <c r="AG3296"/>
      <c r="AH3296"/>
      <c r="AJ3296"/>
      <c r="AK3296"/>
      <c r="AL3296" t="b">
        <f t="shared" si="299"/>
        <v>1</v>
      </c>
      <c r="AM3296" t="b">
        <f t="shared" si="300"/>
        <v>1</v>
      </c>
      <c r="AN3296"/>
      <c r="AO3296"/>
      <c r="AP3296"/>
      <c r="AQ3296"/>
    </row>
    <row r="3297" spans="23:43" x14ac:dyDescent="0.25">
      <c r="W3297" t="b">
        <f t="shared" si="297"/>
        <v>1</v>
      </c>
      <c r="X3297" t="b">
        <f t="shared" si="298"/>
        <v>1</v>
      </c>
      <c r="Y3297"/>
      <c r="Z3297"/>
      <c r="AA3297"/>
      <c r="AF3297"/>
      <c r="AG3297"/>
      <c r="AH3297"/>
      <c r="AJ3297"/>
      <c r="AK3297"/>
      <c r="AL3297" t="b">
        <f t="shared" si="299"/>
        <v>1</v>
      </c>
      <c r="AM3297" t="b">
        <f t="shared" si="300"/>
        <v>1</v>
      </c>
      <c r="AN3297"/>
      <c r="AO3297"/>
      <c r="AP3297"/>
      <c r="AQ3297"/>
    </row>
    <row r="3298" spans="23:43" x14ac:dyDescent="0.25">
      <c r="W3298" t="b">
        <f t="shared" si="297"/>
        <v>1</v>
      </c>
      <c r="X3298" t="b">
        <f t="shared" si="298"/>
        <v>1</v>
      </c>
      <c r="Y3298"/>
      <c r="Z3298"/>
      <c r="AA3298"/>
      <c r="AF3298"/>
      <c r="AG3298"/>
      <c r="AH3298"/>
      <c r="AJ3298"/>
      <c r="AK3298"/>
      <c r="AL3298" t="b">
        <f t="shared" si="299"/>
        <v>1</v>
      </c>
      <c r="AM3298" t="b">
        <f t="shared" si="300"/>
        <v>1</v>
      </c>
      <c r="AN3298"/>
      <c r="AO3298"/>
      <c r="AP3298"/>
      <c r="AQ3298"/>
    </row>
    <row r="3299" spans="23:43" x14ac:dyDescent="0.25">
      <c r="W3299" t="b">
        <f t="shared" si="297"/>
        <v>1</v>
      </c>
      <c r="X3299" t="b">
        <f t="shared" si="298"/>
        <v>1</v>
      </c>
      <c r="Y3299"/>
      <c r="Z3299"/>
      <c r="AA3299"/>
      <c r="AF3299"/>
      <c r="AG3299"/>
      <c r="AH3299"/>
      <c r="AJ3299"/>
      <c r="AK3299"/>
      <c r="AL3299" t="b">
        <f t="shared" si="299"/>
        <v>1</v>
      </c>
      <c r="AM3299" t="b">
        <f t="shared" si="300"/>
        <v>1</v>
      </c>
      <c r="AN3299"/>
      <c r="AO3299"/>
      <c r="AP3299"/>
      <c r="AQ3299"/>
    </row>
    <row r="3300" spans="23:43" x14ac:dyDescent="0.25">
      <c r="W3300" t="b">
        <f t="shared" si="297"/>
        <v>1</v>
      </c>
      <c r="X3300" t="b">
        <f t="shared" si="298"/>
        <v>1</v>
      </c>
      <c r="Y3300"/>
      <c r="Z3300"/>
      <c r="AA3300"/>
      <c r="AF3300"/>
      <c r="AG3300"/>
      <c r="AH3300"/>
      <c r="AJ3300"/>
      <c r="AK3300"/>
      <c r="AL3300" t="b">
        <f t="shared" si="299"/>
        <v>1</v>
      </c>
      <c r="AM3300" t="b">
        <f t="shared" si="300"/>
        <v>1</v>
      </c>
      <c r="AN3300"/>
      <c r="AO3300"/>
      <c r="AP3300"/>
      <c r="AQ3300"/>
    </row>
    <row r="3301" spans="23:43" x14ac:dyDescent="0.25">
      <c r="W3301" t="b">
        <f t="shared" si="297"/>
        <v>1</v>
      </c>
      <c r="X3301" t="b">
        <f t="shared" si="298"/>
        <v>1</v>
      </c>
      <c r="Y3301"/>
      <c r="Z3301"/>
      <c r="AA3301"/>
      <c r="AF3301"/>
      <c r="AG3301"/>
      <c r="AH3301"/>
      <c r="AJ3301"/>
      <c r="AK3301"/>
      <c r="AL3301" t="b">
        <f t="shared" si="299"/>
        <v>1</v>
      </c>
      <c r="AM3301" t="b">
        <f t="shared" si="300"/>
        <v>1</v>
      </c>
      <c r="AN3301"/>
      <c r="AO3301"/>
      <c r="AP3301"/>
      <c r="AQ3301"/>
    </row>
    <row r="3302" spans="23:43" x14ac:dyDescent="0.25">
      <c r="W3302" t="b">
        <f t="shared" si="297"/>
        <v>1</v>
      </c>
      <c r="X3302" t="b">
        <f t="shared" si="298"/>
        <v>1</v>
      </c>
      <c r="Y3302"/>
      <c r="Z3302"/>
      <c r="AA3302"/>
      <c r="AF3302"/>
      <c r="AG3302"/>
      <c r="AH3302"/>
      <c r="AJ3302"/>
      <c r="AK3302"/>
      <c r="AL3302" t="b">
        <f t="shared" si="299"/>
        <v>1</v>
      </c>
      <c r="AM3302" t="b">
        <f t="shared" si="300"/>
        <v>1</v>
      </c>
      <c r="AN3302"/>
      <c r="AO3302"/>
      <c r="AP3302"/>
      <c r="AQ3302"/>
    </row>
    <row r="3303" spans="23:43" x14ac:dyDescent="0.25">
      <c r="W3303" t="b">
        <f t="shared" si="297"/>
        <v>1</v>
      </c>
      <c r="X3303" t="b">
        <f t="shared" si="298"/>
        <v>1</v>
      </c>
      <c r="Y3303"/>
      <c r="Z3303"/>
      <c r="AA3303"/>
      <c r="AF3303"/>
      <c r="AG3303"/>
      <c r="AH3303"/>
      <c r="AJ3303"/>
      <c r="AK3303"/>
      <c r="AL3303" t="b">
        <f t="shared" si="299"/>
        <v>1</v>
      </c>
      <c r="AM3303" t="b">
        <f t="shared" si="300"/>
        <v>1</v>
      </c>
      <c r="AN3303"/>
      <c r="AO3303"/>
      <c r="AP3303"/>
      <c r="AQ3303"/>
    </row>
    <row r="3304" spans="23:43" x14ac:dyDescent="0.25">
      <c r="W3304" t="b">
        <f t="shared" si="297"/>
        <v>1</v>
      </c>
      <c r="X3304" t="b">
        <f t="shared" si="298"/>
        <v>1</v>
      </c>
      <c r="Y3304"/>
      <c r="Z3304"/>
      <c r="AA3304"/>
      <c r="AF3304"/>
      <c r="AG3304"/>
      <c r="AH3304"/>
      <c r="AJ3304"/>
      <c r="AK3304"/>
      <c r="AL3304" t="b">
        <f t="shared" si="299"/>
        <v>1</v>
      </c>
      <c r="AM3304" t="b">
        <f t="shared" si="300"/>
        <v>1</v>
      </c>
      <c r="AN3304"/>
      <c r="AO3304"/>
      <c r="AP3304"/>
      <c r="AQ3304"/>
    </row>
    <row r="3305" spans="23:43" x14ac:dyDescent="0.25">
      <c r="W3305" t="b">
        <f t="shared" si="297"/>
        <v>1</v>
      </c>
      <c r="X3305" t="b">
        <f t="shared" si="298"/>
        <v>1</v>
      </c>
      <c r="Y3305"/>
      <c r="Z3305"/>
      <c r="AA3305"/>
      <c r="AF3305"/>
      <c r="AG3305"/>
      <c r="AH3305"/>
      <c r="AJ3305"/>
      <c r="AK3305"/>
      <c r="AL3305" t="b">
        <f t="shared" si="299"/>
        <v>1</v>
      </c>
      <c r="AM3305" t="b">
        <f t="shared" si="300"/>
        <v>1</v>
      </c>
      <c r="AN3305"/>
      <c r="AO3305"/>
      <c r="AP3305"/>
      <c r="AQ3305"/>
    </row>
    <row r="3306" spans="23:43" x14ac:dyDescent="0.25">
      <c r="W3306" t="b">
        <f t="shared" si="297"/>
        <v>1</v>
      </c>
      <c r="X3306" t="b">
        <f t="shared" si="298"/>
        <v>1</v>
      </c>
      <c r="Y3306"/>
      <c r="Z3306"/>
      <c r="AA3306"/>
      <c r="AF3306"/>
      <c r="AG3306"/>
      <c r="AH3306"/>
      <c r="AJ3306"/>
      <c r="AK3306"/>
      <c r="AL3306" t="b">
        <f t="shared" si="299"/>
        <v>1</v>
      </c>
      <c r="AM3306" t="b">
        <f t="shared" si="300"/>
        <v>1</v>
      </c>
      <c r="AN3306"/>
      <c r="AO3306"/>
      <c r="AP3306"/>
      <c r="AQ3306"/>
    </row>
    <row r="3307" spans="23:43" x14ac:dyDescent="0.25">
      <c r="W3307" t="b">
        <f t="shared" si="297"/>
        <v>1</v>
      </c>
      <c r="X3307" t="b">
        <f t="shared" si="298"/>
        <v>1</v>
      </c>
      <c r="Y3307"/>
      <c r="Z3307"/>
      <c r="AA3307"/>
      <c r="AF3307"/>
      <c r="AG3307"/>
      <c r="AH3307"/>
      <c r="AJ3307"/>
      <c r="AK3307"/>
      <c r="AL3307" t="b">
        <f t="shared" si="299"/>
        <v>1</v>
      </c>
      <c r="AM3307" t="b">
        <f t="shared" si="300"/>
        <v>1</v>
      </c>
      <c r="AN3307"/>
      <c r="AO3307"/>
      <c r="AP3307"/>
      <c r="AQ3307"/>
    </row>
    <row r="3308" spans="23:43" x14ac:dyDescent="0.25">
      <c r="W3308" t="b">
        <f t="shared" si="297"/>
        <v>1</v>
      </c>
      <c r="X3308" t="b">
        <f t="shared" si="298"/>
        <v>1</v>
      </c>
      <c r="Y3308"/>
      <c r="Z3308"/>
      <c r="AA3308"/>
      <c r="AF3308"/>
      <c r="AG3308"/>
      <c r="AH3308"/>
      <c r="AJ3308"/>
      <c r="AK3308"/>
      <c r="AL3308" t="b">
        <f t="shared" si="299"/>
        <v>1</v>
      </c>
      <c r="AM3308" t="b">
        <f t="shared" si="300"/>
        <v>1</v>
      </c>
      <c r="AN3308"/>
      <c r="AO3308"/>
      <c r="AP3308"/>
      <c r="AQ3308"/>
    </row>
    <row r="3309" spans="23:43" x14ac:dyDescent="0.25">
      <c r="W3309" t="b">
        <f t="shared" si="297"/>
        <v>1</v>
      </c>
      <c r="X3309" t="b">
        <f t="shared" si="298"/>
        <v>1</v>
      </c>
      <c r="Y3309"/>
      <c r="Z3309"/>
      <c r="AA3309"/>
      <c r="AF3309"/>
      <c r="AG3309"/>
      <c r="AH3309"/>
      <c r="AJ3309"/>
      <c r="AK3309"/>
      <c r="AL3309" t="b">
        <f t="shared" si="299"/>
        <v>1</v>
      </c>
      <c r="AM3309" t="b">
        <f t="shared" si="300"/>
        <v>1</v>
      </c>
      <c r="AN3309"/>
      <c r="AO3309"/>
      <c r="AP3309"/>
      <c r="AQ3309"/>
    </row>
    <row r="3310" spans="23:43" x14ac:dyDescent="0.25">
      <c r="W3310" t="b">
        <f t="shared" si="297"/>
        <v>1</v>
      </c>
      <c r="X3310" t="b">
        <f t="shared" si="298"/>
        <v>1</v>
      </c>
      <c r="Y3310"/>
      <c r="Z3310"/>
      <c r="AA3310"/>
      <c r="AF3310"/>
      <c r="AG3310"/>
      <c r="AH3310"/>
      <c r="AJ3310"/>
      <c r="AK3310"/>
      <c r="AL3310" t="b">
        <f t="shared" si="299"/>
        <v>1</v>
      </c>
      <c r="AM3310" t="b">
        <f t="shared" si="300"/>
        <v>1</v>
      </c>
      <c r="AN3310"/>
      <c r="AO3310"/>
      <c r="AP3310"/>
      <c r="AQ3310"/>
    </row>
    <row r="3311" spans="23:43" x14ac:dyDescent="0.25">
      <c r="W3311" t="b">
        <f t="shared" si="297"/>
        <v>1</v>
      </c>
      <c r="X3311" t="b">
        <f t="shared" si="298"/>
        <v>1</v>
      </c>
      <c r="Y3311"/>
      <c r="Z3311"/>
      <c r="AA3311"/>
      <c r="AF3311"/>
      <c r="AG3311"/>
      <c r="AH3311"/>
      <c r="AJ3311"/>
      <c r="AK3311"/>
      <c r="AL3311" t="b">
        <f t="shared" si="299"/>
        <v>1</v>
      </c>
      <c r="AM3311" t="b">
        <f t="shared" si="300"/>
        <v>1</v>
      </c>
      <c r="AN3311"/>
      <c r="AO3311"/>
      <c r="AP3311"/>
      <c r="AQ3311"/>
    </row>
    <row r="3312" spans="23:43" x14ac:dyDescent="0.25">
      <c r="W3312" t="b">
        <f t="shared" si="297"/>
        <v>1</v>
      </c>
      <c r="X3312" t="b">
        <f t="shared" si="298"/>
        <v>1</v>
      </c>
      <c r="Y3312"/>
      <c r="Z3312"/>
      <c r="AA3312"/>
      <c r="AF3312"/>
      <c r="AG3312"/>
      <c r="AH3312"/>
      <c r="AJ3312"/>
      <c r="AK3312"/>
      <c r="AL3312" t="b">
        <f t="shared" si="299"/>
        <v>1</v>
      </c>
      <c r="AM3312" t="b">
        <f t="shared" si="300"/>
        <v>1</v>
      </c>
      <c r="AN3312"/>
      <c r="AO3312"/>
      <c r="AP3312"/>
      <c r="AQ3312"/>
    </row>
    <row r="3313" spans="23:43" x14ac:dyDescent="0.25">
      <c r="W3313" t="b">
        <f t="shared" si="297"/>
        <v>1</v>
      </c>
      <c r="X3313" t="b">
        <f t="shared" si="298"/>
        <v>1</v>
      </c>
      <c r="Y3313"/>
      <c r="Z3313"/>
      <c r="AA3313"/>
      <c r="AF3313"/>
      <c r="AG3313"/>
      <c r="AH3313"/>
      <c r="AJ3313"/>
      <c r="AK3313"/>
      <c r="AL3313" t="b">
        <f t="shared" si="299"/>
        <v>1</v>
      </c>
      <c r="AM3313" t="b">
        <f t="shared" si="300"/>
        <v>1</v>
      </c>
      <c r="AN3313"/>
      <c r="AO3313"/>
      <c r="AP3313"/>
      <c r="AQ3313"/>
    </row>
    <row r="3314" spans="23:43" x14ac:dyDescent="0.25">
      <c r="W3314" t="b">
        <f t="shared" si="297"/>
        <v>1</v>
      </c>
      <c r="X3314" t="b">
        <f t="shared" si="298"/>
        <v>1</v>
      </c>
      <c r="Y3314"/>
      <c r="Z3314"/>
      <c r="AA3314"/>
      <c r="AF3314"/>
      <c r="AG3314"/>
      <c r="AH3314"/>
      <c r="AJ3314"/>
      <c r="AK3314"/>
      <c r="AL3314" t="b">
        <f t="shared" si="299"/>
        <v>1</v>
      </c>
      <c r="AM3314" t="b">
        <f t="shared" si="300"/>
        <v>1</v>
      </c>
      <c r="AN3314"/>
      <c r="AO3314"/>
      <c r="AP3314"/>
      <c r="AQ3314"/>
    </row>
    <row r="3315" spans="23:43" x14ac:dyDescent="0.25">
      <c r="W3315" t="b">
        <f t="shared" si="297"/>
        <v>1</v>
      </c>
      <c r="X3315" t="b">
        <f t="shared" si="298"/>
        <v>1</v>
      </c>
      <c r="Y3315"/>
      <c r="Z3315"/>
      <c r="AA3315"/>
      <c r="AF3315"/>
      <c r="AG3315"/>
      <c r="AH3315"/>
      <c r="AJ3315"/>
      <c r="AK3315"/>
      <c r="AL3315" t="b">
        <f t="shared" si="299"/>
        <v>1</v>
      </c>
      <c r="AM3315" t="b">
        <f t="shared" si="300"/>
        <v>1</v>
      </c>
      <c r="AN3315"/>
      <c r="AO3315"/>
      <c r="AP3315"/>
      <c r="AQ3315"/>
    </row>
    <row r="3316" spans="23:43" x14ac:dyDescent="0.25">
      <c r="W3316" t="b">
        <f t="shared" si="297"/>
        <v>1</v>
      </c>
      <c r="X3316" t="b">
        <f t="shared" si="298"/>
        <v>1</v>
      </c>
      <c r="Y3316"/>
      <c r="Z3316"/>
      <c r="AA3316"/>
      <c r="AF3316"/>
      <c r="AG3316"/>
      <c r="AH3316"/>
      <c r="AJ3316"/>
      <c r="AK3316"/>
      <c r="AL3316" t="b">
        <f t="shared" si="299"/>
        <v>1</v>
      </c>
      <c r="AM3316" t="b">
        <f t="shared" si="300"/>
        <v>1</v>
      </c>
      <c r="AN3316"/>
      <c r="AO3316"/>
      <c r="AP3316"/>
      <c r="AQ3316"/>
    </row>
    <row r="3317" spans="23:43" x14ac:dyDescent="0.25">
      <c r="W3317" t="b">
        <f t="shared" si="297"/>
        <v>1</v>
      </c>
      <c r="X3317" t="b">
        <f t="shared" si="298"/>
        <v>1</v>
      </c>
      <c r="Y3317"/>
      <c r="Z3317"/>
      <c r="AA3317"/>
      <c r="AF3317"/>
      <c r="AG3317"/>
      <c r="AH3317"/>
      <c r="AJ3317"/>
      <c r="AK3317"/>
      <c r="AL3317" t="b">
        <f t="shared" si="299"/>
        <v>1</v>
      </c>
      <c r="AM3317" t="b">
        <f t="shared" si="300"/>
        <v>1</v>
      </c>
      <c r="AN3317"/>
      <c r="AO3317"/>
      <c r="AP3317"/>
      <c r="AQ3317"/>
    </row>
    <row r="3318" spans="23:43" x14ac:dyDescent="0.25">
      <c r="W3318" t="b">
        <f t="shared" si="297"/>
        <v>1</v>
      </c>
      <c r="X3318" t="b">
        <f t="shared" si="298"/>
        <v>1</v>
      </c>
      <c r="Y3318"/>
      <c r="Z3318"/>
      <c r="AA3318"/>
      <c r="AF3318"/>
      <c r="AG3318"/>
      <c r="AH3318"/>
      <c r="AJ3318"/>
      <c r="AK3318"/>
      <c r="AL3318" t="b">
        <f t="shared" si="299"/>
        <v>1</v>
      </c>
      <c r="AM3318" t="b">
        <f t="shared" si="300"/>
        <v>1</v>
      </c>
      <c r="AN3318"/>
      <c r="AO3318"/>
      <c r="AP3318"/>
      <c r="AQ3318"/>
    </row>
    <row r="3319" spans="23:43" x14ac:dyDescent="0.25">
      <c r="W3319" t="b">
        <f t="shared" si="297"/>
        <v>1</v>
      </c>
      <c r="X3319" t="b">
        <f t="shared" si="298"/>
        <v>1</v>
      </c>
      <c r="Y3319"/>
      <c r="Z3319"/>
      <c r="AA3319"/>
      <c r="AF3319"/>
      <c r="AG3319"/>
      <c r="AH3319"/>
      <c r="AJ3319"/>
      <c r="AK3319"/>
      <c r="AL3319" t="b">
        <f t="shared" si="299"/>
        <v>1</v>
      </c>
      <c r="AM3319" t="b">
        <f t="shared" si="300"/>
        <v>1</v>
      </c>
      <c r="AN3319"/>
      <c r="AO3319"/>
      <c r="AP3319"/>
      <c r="AQ3319"/>
    </row>
    <row r="3320" spans="23:43" x14ac:dyDescent="0.25">
      <c r="W3320" t="b">
        <f t="shared" si="297"/>
        <v>1</v>
      </c>
      <c r="X3320" t="b">
        <f t="shared" si="298"/>
        <v>1</v>
      </c>
      <c r="Y3320"/>
      <c r="Z3320"/>
      <c r="AA3320"/>
      <c r="AF3320"/>
      <c r="AG3320"/>
      <c r="AH3320"/>
      <c r="AJ3320"/>
      <c r="AK3320"/>
      <c r="AL3320" t="b">
        <f t="shared" si="299"/>
        <v>1</v>
      </c>
      <c r="AM3320" t="b">
        <f t="shared" si="300"/>
        <v>1</v>
      </c>
      <c r="AN3320"/>
      <c r="AO3320"/>
      <c r="AP3320"/>
      <c r="AQ3320"/>
    </row>
    <row r="3321" spans="23:43" x14ac:dyDescent="0.25">
      <c r="W3321" t="b">
        <f t="shared" si="297"/>
        <v>1</v>
      </c>
      <c r="X3321" t="b">
        <f t="shared" si="298"/>
        <v>1</v>
      </c>
      <c r="Y3321"/>
      <c r="Z3321"/>
      <c r="AA3321"/>
      <c r="AF3321"/>
      <c r="AG3321"/>
      <c r="AH3321"/>
      <c r="AJ3321"/>
      <c r="AK3321"/>
      <c r="AL3321" t="b">
        <f t="shared" si="299"/>
        <v>1</v>
      </c>
      <c r="AM3321" t="b">
        <f t="shared" si="300"/>
        <v>1</v>
      </c>
      <c r="AN3321"/>
      <c r="AO3321"/>
      <c r="AP3321"/>
      <c r="AQ3321"/>
    </row>
    <row r="3322" spans="23:43" x14ac:dyDescent="0.25">
      <c r="W3322" t="b">
        <f t="shared" si="297"/>
        <v>1</v>
      </c>
      <c r="X3322" t="b">
        <f t="shared" si="298"/>
        <v>1</v>
      </c>
      <c r="Y3322"/>
      <c r="Z3322"/>
      <c r="AA3322"/>
      <c r="AF3322"/>
      <c r="AG3322"/>
      <c r="AH3322"/>
      <c r="AJ3322"/>
      <c r="AK3322"/>
      <c r="AL3322" t="b">
        <f t="shared" si="299"/>
        <v>1</v>
      </c>
      <c r="AM3322" t="b">
        <f t="shared" si="300"/>
        <v>1</v>
      </c>
      <c r="AN3322"/>
      <c r="AO3322"/>
      <c r="AP3322"/>
      <c r="AQ3322"/>
    </row>
    <row r="3323" spans="23:43" x14ac:dyDescent="0.25">
      <c r="W3323" t="b">
        <f t="shared" si="297"/>
        <v>1</v>
      </c>
      <c r="X3323" t="b">
        <f t="shared" si="298"/>
        <v>1</v>
      </c>
      <c r="Y3323"/>
      <c r="Z3323"/>
      <c r="AA3323"/>
      <c r="AF3323"/>
      <c r="AG3323"/>
      <c r="AH3323"/>
      <c r="AJ3323"/>
      <c r="AK3323"/>
      <c r="AL3323" t="b">
        <f t="shared" si="299"/>
        <v>1</v>
      </c>
      <c r="AM3323" t="b">
        <f t="shared" si="300"/>
        <v>1</v>
      </c>
      <c r="AN3323"/>
      <c r="AO3323"/>
      <c r="AP3323"/>
      <c r="AQ3323"/>
    </row>
    <row r="3324" spans="23:43" x14ac:dyDescent="0.25">
      <c r="W3324" t="b">
        <f t="shared" si="297"/>
        <v>1</v>
      </c>
      <c r="X3324" t="b">
        <f t="shared" si="298"/>
        <v>1</v>
      </c>
      <c r="Y3324"/>
      <c r="Z3324"/>
      <c r="AA3324"/>
      <c r="AF3324"/>
      <c r="AG3324"/>
      <c r="AH3324"/>
      <c r="AJ3324"/>
      <c r="AK3324"/>
      <c r="AL3324" t="b">
        <f t="shared" si="299"/>
        <v>1</v>
      </c>
      <c r="AM3324" t="b">
        <f t="shared" si="300"/>
        <v>1</v>
      </c>
      <c r="AN3324"/>
      <c r="AO3324"/>
      <c r="AP3324"/>
      <c r="AQ3324"/>
    </row>
    <row r="3325" spans="23:43" x14ac:dyDescent="0.25">
      <c r="W3325" t="b">
        <f t="shared" si="297"/>
        <v>1</v>
      </c>
      <c r="X3325" t="b">
        <f t="shared" si="298"/>
        <v>1</v>
      </c>
      <c r="Y3325"/>
      <c r="Z3325"/>
      <c r="AA3325"/>
      <c r="AF3325"/>
      <c r="AG3325"/>
      <c r="AH3325"/>
      <c r="AJ3325"/>
      <c r="AK3325"/>
      <c r="AL3325" t="b">
        <f t="shared" si="299"/>
        <v>1</v>
      </c>
      <c r="AM3325" t="b">
        <f t="shared" si="300"/>
        <v>1</v>
      </c>
      <c r="AN3325"/>
      <c r="AO3325"/>
      <c r="AP3325"/>
      <c r="AQ3325"/>
    </row>
    <row r="3326" spans="23:43" x14ac:dyDescent="0.25">
      <c r="W3326" t="b">
        <f t="shared" si="297"/>
        <v>1</v>
      </c>
      <c r="X3326" t="b">
        <f t="shared" si="298"/>
        <v>1</v>
      </c>
      <c r="Y3326"/>
      <c r="Z3326"/>
      <c r="AA3326"/>
      <c r="AF3326"/>
      <c r="AG3326"/>
      <c r="AH3326"/>
      <c r="AJ3326"/>
      <c r="AK3326"/>
      <c r="AL3326" t="b">
        <f t="shared" si="299"/>
        <v>1</v>
      </c>
      <c r="AM3326" t="b">
        <f t="shared" si="300"/>
        <v>1</v>
      </c>
      <c r="AN3326"/>
      <c r="AO3326"/>
      <c r="AP3326"/>
      <c r="AQ3326"/>
    </row>
    <row r="3327" spans="23:43" x14ac:dyDescent="0.25">
      <c r="W3327" t="b">
        <f t="shared" si="297"/>
        <v>1</v>
      </c>
      <c r="X3327" t="b">
        <f t="shared" si="298"/>
        <v>1</v>
      </c>
      <c r="Y3327"/>
      <c r="Z3327"/>
      <c r="AA3327"/>
      <c r="AF3327"/>
      <c r="AG3327"/>
      <c r="AH3327"/>
      <c r="AJ3327"/>
      <c r="AK3327"/>
      <c r="AL3327" t="b">
        <f t="shared" si="299"/>
        <v>1</v>
      </c>
      <c r="AM3327" t="b">
        <f t="shared" si="300"/>
        <v>1</v>
      </c>
      <c r="AN3327"/>
      <c r="AO3327"/>
      <c r="AP3327"/>
      <c r="AQ3327"/>
    </row>
    <row r="3328" spans="23:43" x14ac:dyDescent="0.25">
      <c r="W3328" t="b">
        <f t="shared" si="297"/>
        <v>1</v>
      </c>
      <c r="X3328" t="b">
        <f t="shared" si="298"/>
        <v>1</v>
      </c>
      <c r="Y3328"/>
      <c r="Z3328"/>
      <c r="AA3328"/>
      <c r="AF3328"/>
      <c r="AG3328"/>
      <c r="AH3328"/>
      <c r="AJ3328"/>
      <c r="AK3328"/>
      <c r="AL3328" t="b">
        <f t="shared" si="299"/>
        <v>1</v>
      </c>
      <c r="AM3328" t="b">
        <f t="shared" si="300"/>
        <v>1</v>
      </c>
      <c r="AN3328"/>
      <c r="AO3328"/>
      <c r="AP3328"/>
      <c r="AQ3328"/>
    </row>
    <row r="3329" spans="23:43" x14ac:dyDescent="0.25">
      <c r="W3329" t="b">
        <f t="shared" si="297"/>
        <v>1</v>
      </c>
      <c r="X3329" t="b">
        <f t="shared" si="298"/>
        <v>1</v>
      </c>
      <c r="Y3329"/>
      <c r="Z3329"/>
      <c r="AA3329"/>
      <c r="AF3329"/>
      <c r="AG3329"/>
      <c r="AH3329"/>
      <c r="AJ3329"/>
      <c r="AK3329"/>
      <c r="AL3329" t="b">
        <f t="shared" si="299"/>
        <v>1</v>
      </c>
      <c r="AM3329" t="b">
        <f t="shared" si="300"/>
        <v>1</v>
      </c>
      <c r="AN3329"/>
      <c r="AO3329"/>
      <c r="AP3329"/>
      <c r="AQ3329"/>
    </row>
    <row r="3330" spans="23:43" x14ac:dyDescent="0.25">
      <c r="W3330" t="b">
        <f t="shared" si="297"/>
        <v>1</v>
      </c>
      <c r="X3330" t="b">
        <f t="shared" si="298"/>
        <v>1</v>
      </c>
      <c r="Y3330"/>
      <c r="Z3330"/>
      <c r="AA3330"/>
      <c r="AF3330"/>
      <c r="AG3330"/>
      <c r="AH3330"/>
      <c r="AJ3330"/>
      <c r="AK3330"/>
      <c r="AL3330" t="b">
        <f t="shared" si="299"/>
        <v>1</v>
      </c>
      <c r="AM3330" t="b">
        <f t="shared" si="300"/>
        <v>1</v>
      </c>
      <c r="AN3330"/>
      <c r="AO3330"/>
      <c r="AP3330"/>
      <c r="AQ3330"/>
    </row>
    <row r="3331" spans="23:43" x14ac:dyDescent="0.25">
      <c r="W3331" t="b">
        <f t="shared" si="297"/>
        <v>1</v>
      </c>
      <c r="X3331" t="b">
        <f t="shared" si="298"/>
        <v>1</v>
      </c>
      <c r="Y3331"/>
      <c r="Z3331"/>
      <c r="AA3331"/>
      <c r="AF3331"/>
      <c r="AG3331"/>
      <c r="AH3331"/>
      <c r="AJ3331"/>
      <c r="AK3331"/>
      <c r="AL3331" t="b">
        <f t="shared" si="299"/>
        <v>1</v>
      </c>
      <c r="AM3331" t="b">
        <f t="shared" si="300"/>
        <v>1</v>
      </c>
      <c r="AN3331"/>
      <c r="AO3331"/>
      <c r="AP3331"/>
      <c r="AQ3331"/>
    </row>
    <row r="3332" spans="23:43" x14ac:dyDescent="0.25">
      <c r="W3332" t="b">
        <f t="shared" si="297"/>
        <v>1</v>
      </c>
      <c r="X3332" t="b">
        <f t="shared" si="298"/>
        <v>1</v>
      </c>
      <c r="Y3332"/>
      <c r="Z3332"/>
      <c r="AA3332"/>
      <c r="AF3332"/>
      <c r="AG3332"/>
      <c r="AH3332"/>
      <c r="AJ3332"/>
      <c r="AK3332"/>
      <c r="AL3332" t="b">
        <f t="shared" si="299"/>
        <v>1</v>
      </c>
      <c r="AM3332" t="b">
        <f t="shared" si="300"/>
        <v>1</v>
      </c>
      <c r="AN3332"/>
      <c r="AO3332"/>
      <c r="AP3332"/>
      <c r="AQ3332"/>
    </row>
    <row r="3333" spans="23:43" x14ac:dyDescent="0.25">
      <c r="W3333" t="b">
        <f t="shared" si="297"/>
        <v>1</v>
      </c>
      <c r="X3333" t="b">
        <f t="shared" si="298"/>
        <v>1</v>
      </c>
      <c r="Y3333"/>
      <c r="Z3333"/>
      <c r="AA3333"/>
      <c r="AF3333"/>
      <c r="AG3333"/>
      <c r="AH3333"/>
      <c r="AJ3333"/>
      <c r="AK3333"/>
      <c r="AL3333" t="b">
        <f t="shared" si="299"/>
        <v>1</v>
      </c>
      <c r="AM3333" t="b">
        <f t="shared" si="300"/>
        <v>1</v>
      </c>
      <c r="AN3333"/>
      <c r="AO3333"/>
      <c r="AP3333"/>
      <c r="AQ3333"/>
    </row>
    <row r="3334" spans="23:43" x14ac:dyDescent="0.25">
      <c r="W3334" t="b">
        <f t="shared" si="297"/>
        <v>1</v>
      </c>
      <c r="X3334" t="b">
        <f t="shared" si="298"/>
        <v>1</v>
      </c>
      <c r="Y3334"/>
      <c r="Z3334"/>
      <c r="AA3334"/>
      <c r="AF3334"/>
      <c r="AG3334"/>
      <c r="AH3334"/>
      <c r="AJ3334"/>
      <c r="AK3334"/>
      <c r="AL3334" t="b">
        <f t="shared" si="299"/>
        <v>1</v>
      </c>
      <c r="AM3334" t="b">
        <f t="shared" si="300"/>
        <v>1</v>
      </c>
      <c r="AN3334"/>
      <c r="AO3334"/>
      <c r="AP3334"/>
      <c r="AQ3334"/>
    </row>
    <row r="3335" spans="23:43" x14ac:dyDescent="0.25">
      <c r="W3335" t="b">
        <f t="shared" si="297"/>
        <v>1</v>
      </c>
      <c r="X3335" t="b">
        <f t="shared" si="298"/>
        <v>1</v>
      </c>
      <c r="Y3335"/>
      <c r="Z3335"/>
      <c r="AA3335"/>
      <c r="AF3335"/>
      <c r="AG3335"/>
      <c r="AH3335"/>
      <c r="AJ3335"/>
      <c r="AK3335"/>
      <c r="AL3335" t="b">
        <f t="shared" si="299"/>
        <v>1</v>
      </c>
      <c r="AM3335" t="b">
        <f t="shared" si="300"/>
        <v>1</v>
      </c>
      <c r="AN3335"/>
      <c r="AO3335"/>
      <c r="AP3335"/>
      <c r="AQ3335"/>
    </row>
    <row r="3336" spans="23:43" x14ac:dyDescent="0.25">
      <c r="W3336" t="b">
        <f t="shared" si="297"/>
        <v>1</v>
      </c>
      <c r="X3336" t="b">
        <f t="shared" si="298"/>
        <v>1</v>
      </c>
      <c r="Y3336"/>
      <c r="Z3336"/>
      <c r="AA3336"/>
      <c r="AF3336"/>
      <c r="AG3336"/>
      <c r="AH3336"/>
      <c r="AJ3336"/>
      <c r="AK3336"/>
      <c r="AL3336" t="b">
        <f t="shared" si="299"/>
        <v>1</v>
      </c>
      <c r="AM3336" t="b">
        <f t="shared" si="300"/>
        <v>1</v>
      </c>
      <c r="AN3336"/>
      <c r="AO3336"/>
      <c r="AP3336"/>
      <c r="AQ3336"/>
    </row>
    <row r="3337" spans="23:43" x14ac:dyDescent="0.25">
      <c r="W3337" t="b">
        <f t="shared" si="297"/>
        <v>1</v>
      </c>
      <c r="X3337" t="b">
        <f t="shared" si="298"/>
        <v>1</v>
      </c>
      <c r="Y3337"/>
      <c r="Z3337"/>
      <c r="AA3337"/>
      <c r="AF3337"/>
      <c r="AG3337"/>
      <c r="AH3337"/>
      <c r="AJ3337"/>
      <c r="AK3337"/>
      <c r="AL3337" t="b">
        <f t="shared" si="299"/>
        <v>1</v>
      </c>
      <c r="AM3337" t="b">
        <f t="shared" si="300"/>
        <v>1</v>
      </c>
      <c r="AN3337"/>
      <c r="AO3337"/>
      <c r="AP3337"/>
      <c r="AQ3337"/>
    </row>
    <row r="3338" spans="23:43" x14ac:dyDescent="0.25">
      <c r="W3338" t="b">
        <f t="shared" si="297"/>
        <v>1</v>
      </c>
      <c r="X3338" t="b">
        <f t="shared" si="298"/>
        <v>1</v>
      </c>
      <c r="Y3338"/>
      <c r="Z3338"/>
      <c r="AA3338"/>
      <c r="AF3338"/>
      <c r="AG3338"/>
      <c r="AH3338"/>
      <c r="AJ3338"/>
      <c r="AK3338"/>
      <c r="AL3338" t="b">
        <f t="shared" si="299"/>
        <v>1</v>
      </c>
      <c r="AM3338" t="b">
        <f t="shared" si="300"/>
        <v>1</v>
      </c>
      <c r="AN3338"/>
      <c r="AO3338"/>
      <c r="AP3338"/>
      <c r="AQ3338"/>
    </row>
    <row r="3339" spans="23:43" x14ac:dyDescent="0.25">
      <c r="W3339" t="b">
        <f t="shared" si="297"/>
        <v>1</v>
      </c>
      <c r="X3339" t="b">
        <f t="shared" si="298"/>
        <v>1</v>
      </c>
      <c r="Y3339"/>
      <c r="Z3339"/>
      <c r="AA3339"/>
      <c r="AF3339"/>
      <c r="AG3339"/>
      <c r="AH3339"/>
      <c r="AJ3339"/>
      <c r="AK3339"/>
      <c r="AL3339" t="b">
        <f t="shared" si="299"/>
        <v>1</v>
      </c>
      <c r="AM3339" t="b">
        <f t="shared" si="300"/>
        <v>1</v>
      </c>
      <c r="AN3339"/>
      <c r="AO3339"/>
      <c r="AP3339"/>
      <c r="AQ3339"/>
    </row>
    <row r="3340" spans="23:43" x14ac:dyDescent="0.25">
      <c r="W3340" t="b">
        <f t="shared" ref="W3340:W3403" si="301">IF(AND(U3340&lt;&gt;"",U3340&lt;&gt;"Grand Total",U3340&lt;&gt;"(blank)"),GETPIVOTDATA("Facility CCN",$U$10,"Facility CCN",U3340)=1,TRUE)</f>
        <v>1</v>
      </c>
      <c r="X3340" t="b">
        <f t="shared" ref="X3340:X3403" si="302">IF(AND(U3340&lt;&gt;"",U3340&lt;&gt;"Grand Total",U3340&lt;&gt;"(blank)"),LEN(U3340)=6,TRUE)</f>
        <v>1</v>
      </c>
      <c r="Y3340"/>
      <c r="Z3340"/>
      <c r="AA3340"/>
      <c r="AF3340"/>
      <c r="AG3340"/>
      <c r="AH3340"/>
      <c r="AJ3340"/>
      <c r="AK3340"/>
      <c r="AL3340" t="b">
        <f t="shared" ref="AL3340:AL3403" si="303">IF(AND(AJ3340&lt;&gt;"",AJ3340&lt;&gt;"Grand Total",AJ3340&lt;&gt;"(blank)"),GETPIVOTDATA("Provider NPI",$AJ$10,"Provider NPI",AJ3340)=1,TRUE)</f>
        <v>1</v>
      </c>
      <c r="AM3340" t="b">
        <f t="shared" ref="AM3340:AM3403" si="304">IF(AND(AJ3340&lt;&gt;"",AJ3340&lt;&gt;"Grand Total",AJ3340&lt;&gt;"(blank)"),LEN(AJ3340)=10,TRUE)</f>
        <v>1</v>
      </c>
      <c r="AN3340"/>
      <c r="AO3340"/>
      <c r="AP3340"/>
      <c r="AQ3340"/>
    </row>
    <row r="3341" spans="23:43" x14ac:dyDescent="0.25">
      <c r="W3341" t="b">
        <f t="shared" si="301"/>
        <v>1</v>
      </c>
      <c r="X3341" t="b">
        <f t="shared" si="302"/>
        <v>1</v>
      </c>
      <c r="Y3341"/>
      <c r="Z3341"/>
      <c r="AA3341"/>
      <c r="AF3341"/>
      <c r="AG3341"/>
      <c r="AH3341"/>
      <c r="AJ3341"/>
      <c r="AK3341"/>
      <c r="AL3341" t="b">
        <f t="shared" si="303"/>
        <v>1</v>
      </c>
      <c r="AM3341" t="b">
        <f t="shared" si="304"/>
        <v>1</v>
      </c>
      <c r="AN3341"/>
      <c r="AO3341"/>
      <c r="AP3341"/>
      <c r="AQ3341"/>
    </row>
    <row r="3342" spans="23:43" x14ac:dyDescent="0.25">
      <c r="W3342" t="b">
        <f t="shared" si="301"/>
        <v>1</v>
      </c>
      <c r="X3342" t="b">
        <f t="shared" si="302"/>
        <v>1</v>
      </c>
      <c r="Y3342"/>
      <c r="Z3342"/>
      <c r="AA3342"/>
      <c r="AF3342"/>
      <c r="AG3342"/>
      <c r="AH3342"/>
      <c r="AJ3342"/>
      <c r="AK3342"/>
      <c r="AL3342" t="b">
        <f t="shared" si="303"/>
        <v>1</v>
      </c>
      <c r="AM3342" t="b">
        <f t="shared" si="304"/>
        <v>1</v>
      </c>
      <c r="AN3342"/>
      <c r="AO3342"/>
      <c r="AP3342"/>
      <c r="AQ3342"/>
    </row>
    <row r="3343" spans="23:43" x14ac:dyDescent="0.25">
      <c r="W3343" t="b">
        <f t="shared" si="301"/>
        <v>1</v>
      </c>
      <c r="X3343" t="b">
        <f t="shared" si="302"/>
        <v>1</v>
      </c>
      <c r="Y3343"/>
      <c r="Z3343"/>
      <c r="AA3343"/>
      <c r="AF3343"/>
      <c r="AG3343"/>
      <c r="AH3343"/>
      <c r="AJ3343"/>
      <c r="AK3343"/>
      <c r="AL3343" t="b">
        <f t="shared" si="303"/>
        <v>1</v>
      </c>
      <c r="AM3343" t="b">
        <f t="shared" si="304"/>
        <v>1</v>
      </c>
      <c r="AN3343"/>
      <c r="AO3343"/>
      <c r="AP3343"/>
      <c r="AQ3343"/>
    </row>
    <row r="3344" spans="23:43" x14ac:dyDescent="0.25">
      <c r="W3344" t="b">
        <f t="shared" si="301"/>
        <v>1</v>
      </c>
      <c r="X3344" t="b">
        <f t="shared" si="302"/>
        <v>1</v>
      </c>
      <c r="Y3344"/>
      <c r="Z3344"/>
      <c r="AA3344"/>
      <c r="AF3344"/>
      <c r="AG3344"/>
      <c r="AH3344"/>
      <c r="AJ3344"/>
      <c r="AK3344"/>
      <c r="AL3344" t="b">
        <f t="shared" si="303"/>
        <v>1</v>
      </c>
      <c r="AM3344" t="b">
        <f t="shared" si="304"/>
        <v>1</v>
      </c>
      <c r="AN3344"/>
      <c r="AO3344"/>
      <c r="AP3344"/>
      <c r="AQ3344"/>
    </row>
    <row r="3345" spans="23:43" x14ac:dyDescent="0.25">
      <c r="W3345" t="b">
        <f t="shared" si="301"/>
        <v>1</v>
      </c>
      <c r="X3345" t="b">
        <f t="shared" si="302"/>
        <v>1</v>
      </c>
      <c r="Y3345"/>
      <c r="Z3345"/>
      <c r="AA3345"/>
      <c r="AF3345"/>
      <c r="AG3345"/>
      <c r="AH3345"/>
      <c r="AJ3345"/>
      <c r="AK3345"/>
      <c r="AL3345" t="b">
        <f t="shared" si="303"/>
        <v>1</v>
      </c>
      <c r="AM3345" t="b">
        <f t="shared" si="304"/>
        <v>1</v>
      </c>
      <c r="AN3345"/>
      <c r="AO3345"/>
      <c r="AP3345"/>
      <c r="AQ3345"/>
    </row>
    <row r="3346" spans="23:43" x14ac:dyDescent="0.25">
      <c r="W3346" t="b">
        <f t="shared" si="301"/>
        <v>1</v>
      </c>
      <c r="X3346" t="b">
        <f t="shared" si="302"/>
        <v>1</v>
      </c>
      <c r="Y3346"/>
      <c r="Z3346"/>
      <c r="AA3346"/>
      <c r="AF3346"/>
      <c r="AG3346"/>
      <c r="AH3346"/>
      <c r="AJ3346"/>
      <c r="AK3346"/>
      <c r="AL3346" t="b">
        <f t="shared" si="303"/>
        <v>1</v>
      </c>
      <c r="AM3346" t="b">
        <f t="shared" si="304"/>
        <v>1</v>
      </c>
      <c r="AN3346"/>
      <c r="AO3346"/>
      <c r="AP3346"/>
      <c r="AQ3346"/>
    </row>
    <row r="3347" spans="23:43" x14ac:dyDescent="0.25">
      <c r="W3347" t="b">
        <f t="shared" si="301"/>
        <v>1</v>
      </c>
      <c r="X3347" t="b">
        <f t="shared" si="302"/>
        <v>1</v>
      </c>
      <c r="Y3347"/>
      <c r="Z3347"/>
      <c r="AA3347"/>
      <c r="AF3347"/>
      <c r="AG3347"/>
      <c r="AH3347"/>
      <c r="AJ3347"/>
      <c r="AK3347"/>
      <c r="AL3347" t="b">
        <f t="shared" si="303"/>
        <v>1</v>
      </c>
      <c r="AM3347" t="b">
        <f t="shared" si="304"/>
        <v>1</v>
      </c>
      <c r="AN3347"/>
      <c r="AO3347"/>
      <c r="AP3347"/>
      <c r="AQ3347"/>
    </row>
    <row r="3348" spans="23:43" x14ac:dyDescent="0.25">
      <c r="W3348" t="b">
        <f t="shared" si="301"/>
        <v>1</v>
      </c>
      <c r="X3348" t="b">
        <f t="shared" si="302"/>
        <v>1</v>
      </c>
      <c r="Y3348"/>
      <c r="Z3348"/>
      <c r="AA3348"/>
      <c r="AF3348"/>
      <c r="AG3348"/>
      <c r="AH3348"/>
      <c r="AJ3348"/>
      <c r="AK3348"/>
      <c r="AL3348" t="b">
        <f t="shared" si="303"/>
        <v>1</v>
      </c>
      <c r="AM3348" t="b">
        <f t="shared" si="304"/>
        <v>1</v>
      </c>
      <c r="AN3348"/>
      <c r="AO3348"/>
      <c r="AP3348"/>
      <c r="AQ3348"/>
    </row>
    <row r="3349" spans="23:43" x14ac:dyDescent="0.25">
      <c r="W3349" t="b">
        <f t="shared" si="301"/>
        <v>1</v>
      </c>
      <c r="X3349" t="b">
        <f t="shared" si="302"/>
        <v>1</v>
      </c>
      <c r="Y3349"/>
      <c r="Z3349"/>
      <c r="AA3349"/>
      <c r="AF3349"/>
      <c r="AG3349"/>
      <c r="AH3349"/>
      <c r="AJ3349"/>
      <c r="AK3349"/>
      <c r="AL3349" t="b">
        <f t="shared" si="303"/>
        <v>1</v>
      </c>
      <c r="AM3349" t="b">
        <f t="shared" si="304"/>
        <v>1</v>
      </c>
      <c r="AN3349"/>
      <c r="AO3349"/>
      <c r="AP3349"/>
      <c r="AQ3349"/>
    </row>
    <row r="3350" spans="23:43" x14ac:dyDescent="0.25">
      <c r="W3350" t="b">
        <f t="shared" si="301"/>
        <v>1</v>
      </c>
      <c r="X3350" t="b">
        <f t="shared" si="302"/>
        <v>1</v>
      </c>
      <c r="Y3350"/>
      <c r="Z3350"/>
      <c r="AA3350"/>
      <c r="AF3350"/>
      <c r="AG3350"/>
      <c r="AH3350"/>
      <c r="AJ3350"/>
      <c r="AK3350"/>
      <c r="AL3350" t="b">
        <f t="shared" si="303"/>
        <v>1</v>
      </c>
      <c r="AM3350" t="b">
        <f t="shared" si="304"/>
        <v>1</v>
      </c>
      <c r="AN3350"/>
      <c r="AO3350"/>
      <c r="AP3350"/>
      <c r="AQ3350"/>
    </row>
    <row r="3351" spans="23:43" x14ac:dyDescent="0.25">
      <c r="W3351" t="b">
        <f t="shared" si="301"/>
        <v>1</v>
      </c>
      <c r="X3351" t="b">
        <f t="shared" si="302"/>
        <v>1</v>
      </c>
      <c r="Y3351"/>
      <c r="Z3351"/>
      <c r="AA3351"/>
      <c r="AF3351"/>
      <c r="AG3351"/>
      <c r="AH3351"/>
      <c r="AJ3351"/>
      <c r="AK3351"/>
      <c r="AL3351" t="b">
        <f t="shared" si="303"/>
        <v>1</v>
      </c>
      <c r="AM3351" t="b">
        <f t="shared" si="304"/>
        <v>1</v>
      </c>
      <c r="AN3351"/>
      <c r="AO3351"/>
      <c r="AP3351"/>
      <c r="AQ3351"/>
    </row>
    <row r="3352" spans="23:43" x14ac:dyDescent="0.25">
      <c r="W3352" t="b">
        <f t="shared" si="301"/>
        <v>1</v>
      </c>
      <c r="X3352" t="b">
        <f t="shared" si="302"/>
        <v>1</v>
      </c>
      <c r="Y3352"/>
      <c r="Z3352"/>
      <c r="AA3352"/>
      <c r="AF3352"/>
      <c r="AG3352"/>
      <c r="AH3352"/>
      <c r="AJ3352"/>
      <c r="AK3352"/>
      <c r="AL3352" t="b">
        <f t="shared" si="303"/>
        <v>1</v>
      </c>
      <c r="AM3352" t="b">
        <f t="shared" si="304"/>
        <v>1</v>
      </c>
      <c r="AN3352"/>
      <c r="AO3352"/>
      <c r="AP3352"/>
      <c r="AQ3352"/>
    </row>
    <row r="3353" spans="23:43" x14ac:dyDescent="0.25">
      <c r="W3353" t="b">
        <f t="shared" si="301"/>
        <v>1</v>
      </c>
      <c r="X3353" t="b">
        <f t="shared" si="302"/>
        <v>1</v>
      </c>
      <c r="Y3353"/>
      <c r="Z3353"/>
      <c r="AA3353"/>
      <c r="AF3353"/>
      <c r="AG3353"/>
      <c r="AH3353"/>
      <c r="AJ3353"/>
      <c r="AK3353"/>
      <c r="AL3353" t="b">
        <f t="shared" si="303"/>
        <v>1</v>
      </c>
      <c r="AM3353" t="b">
        <f t="shared" si="304"/>
        <v>1</v>
      </c>
      <c r="AN3353"/>
      <c r="AO3353"/>
      <c r="AP3353"/>
      <c r="AQ3353"/>
    </row>
    <row r="3354" spans="23:43" x14ac:dyDescent="0.25">
      <c r="W3354" t="b">
        <f t="shared" si="301"/>
        <v>1</v>
      </c>
      <c r="X3354" t="b">
        <f t="shared" si="302"/>
        <v>1</v>
      </c>
      <c r="Y3354"/>
      <c r="Z3354"/>
      <c r="AA3354"/>
      <c r="AF3354"/>
      <c r="AG3354"/>
      <c r="AH3354"/>
      <c r="AJ3354"/>
      <c r="AK3354"/>
      <c r="AL3354" t="b">
        <f t="shared" si="303"/>
        <v>1</v>
      </c>
      <c r="AM3354" t="b">
        <f t="shared" si="304"/>
        <v>1</v>
      </c>
      <c r="AN3354"/>
      <c r="AO3354"/>
      <c r="AP3354"/>
      <c r="AQ3354"/>
    </row>
    <row r="3355" spans="23:43" x14ac:dyDescent="0.25">
      <c r="W3355" t="b">
        <f t="shared" si="301"/>
        <v>1</v>
      </c>
      <c r="X3355" t="b">
        <f t="shared" si="302"/>
        <v>1</v>
      </c>
      <c r="Y3355"/>
      <c r="Z3355"/>
      <c r="AA3355"/>
      <c r="AF3355"/>
      <c r="AG3355"/>
      <c r="AH3355"/>
      <c r="AJ3355"/>
      <c r="AK3355"/>
      <c r="AL3355" t="b">
        <f t="shared" si="303"/>
        <v>1</v>
      </c>
      <c r="AM3355" t="b">
        <f t="shared" si="304"/>
        <v>1</v>
      </c>
      <c r="AN3355"/>
      <c r="AO3355"/>
      <c r="AP3355"/>
      <c r="AQ3355"/>
    </row>
    <row r="3356" spans="23:43" x14ac:dyDescent="0.25">
      <c r="W3356" t="b">
        <f t="shared" si="301"/>
        <v>1</v>
      </c>
      <c r="X3356" t="b">
        <f t="shared" si="302"/>
        <v>1</v>
      </c>
      <c r="Y3356"/>
      <c r="Z3356"/>
      <c r="AA3356"/>
      <c r="AF3356"/>
      <c r="AG3356"/>
      <c r="AH3356"/>
      <c r="AJ3356"/>
      <c r="AK3356"/>
      <c r="AL3356" t="b">
        <f t="shared" si="303"/>
        <v>1</v>
      </c>
      <c r="AM3356" t="b">
        <f t="shared" si="304"/>
        <v>1</v>
      </c>
      <c r="AN3356"/>
      <c r="AO3356"/>
      <c r="AP3356"/>
      <c r="AQ3356"/>
    </row>
    <row r="3357" spans="23:43" x14ac:dyDescent="0.25">
      <c r="W3357" t="b">
        <f t="shared" si="301"/>
        <v>1</v>
      </c>
      <c r="X3357" t="b">
        <f t="shared" si="302"/>
        <v>1</v>
      </c>
      <c r="Y3357"/>
      <c r="Z3357"/>
      <c r="AA3357"/>
      <c r="AF3357"/>
      <c r="AG3357"/>
      <c r="AH3357"/>
      <c r="AJ3357"/>
      <c r="AK3357"/>
      <c r="AL3357" t="b">
        <f t="shared" si="303"/>
        <v>1</v>
      </c>
      <c r="AM3357" t="b">
        <f t="shared" si="304"/>
        <v>1</v>
      </c>
      <c r="AN3357"/>
      <c r="AO3357"/>
      <c r="AP3357"/>
      <c r="AQ3357"/>
    </row>
    <row r="3358" spans="23:43" x14ac:dyDescent="0.25">
      <c r="W3358" t="b">
        <f t="shared" si="301"/>
        <v>1</v>
      </c>
      <c r="X3358" t="b">
        <f t="shared" si="302"/>
        <v>1</v>
      </c>
      <c r="Y3358"/>
      <c r="Z3358"/>
      <c r="AA3358"/>
      <c r="AF3358"/>
      <c r="AG3358"/>
      <c r="AH3358"/>
      <c r="AJ3358"/>
      <c r="AK3358"/>
      <c r="AL3358" t="b">
        <f t="shared" si="303"/>
        <v>1</v>
      </c>
      <c r="AM3358" t="b">
        <f t="shared" si="304"/>
        <v>1</v>
      </c>
      <c r="AN3358"/>
      <c r="AO3358"/>
      <c r="AP3358"/>
      <c r="AQ3358"/>
    </row>
    <row r="3359" spans="23:43" x14ac:dyDescent="0.25">
      <c r="W3359" t="b">
        <f t="shared" si="301"/>
        <v>1</v>
      </c>
      <c r="X3359" t="b">
        <f t="shared" si="302"/>
        <v>1</v>
      </c>
      <c r="Y3359"/>
      <c r="Z3359"/>
      <c r="AA3359"/>
      <c r="AF3359"/>
      <c r="AG3359"/>
      <c r="AH3359"/>
      <c r="AJ3359"/>
      <c r="AK3359"/>
      <c r="AL3359" t="b">
        <f t="shared" si="303"/>
        <v>1</v>
      </c>
      <c r="AM3359" t="b">
        <f t="shared" si="304"/>
        <v>1</v>
      </c>
      <c r="AN3359"/>
      <c r="AO3359"/>
      <c r="AP3359"/>
      <c r="AQ3359"/>
    </row>
    <row r="3360" spans="23:43" x14ac:dyDescent="0.25">
      <c r="W3360" t="b">
        <f t="shared" si="301"/>
        <v>1</v>
      </c>
      <c r="X3360" t="b">
        <f t="shared" si="302"/>
        <v>1</v>
      </c>
      <c r="Y3360"/>
      <c r="Z3360"/>
      <c r="AA3360"/>
      <c r="AF3360"/>
      <c r="AG3360"/>
      <c r="AH3360"/>
      <c r="AJ3360"/>
      <c r="AK3360"/>
      <c r="AL3360" t="b">
        <f t="shared" si="303"/>
        <v>1</v>
      </c>
      <c r="AM3360" t="b">
        <f t="shared" si="304"/>
        <v>1</v>
      </c>
      <c r="AN3360"/>
      <c r="AO3360"/>
      <c r="AP3360"/>
      <c r="AQ3360"/>
    </row>
    <row r="3361" spans="23:43" x14ac:dyDescent="0.25">
      <c r="W3361" t="b">
        <f t="shared" si="301"/>
        <v>1</v>
      </c>
      <c r="X3361" t="b">
        <f t="shared" si="302"/>
        <v>1</v>
      </c>
      <c r="Y3361"/>
      <c r="Z3361"/>
      <c r="AA3361"/>
      <c r="AF3361"/>
      <c r="AG3361"/>
      <c r="AH3361"/>
      <c r="AJ3361"/>
      <c r="AK3361"/>
      <c r="AL3361" t="b">
        <f t="shared" si="303"/>
        <v>1</v>
      </c>
      <c r="AM3361" t="b">
        <f t="shared" si="304"/>
        <v>1</v>
      </c>
      <c r="AN3361"/>
      <c r="AO3361"/>
      <c r="AP3361"/>
      <c r="AQ3361"/>
    </row>
    <row r="3362" spans="23:43" x14ac:dyDescent="0.25">
      <c r="W3362" t="b">
        <f t="shared" si="301"/>
        <v>1</v>
      </c>
      <c r="X3362" t="b">
        <f t="shared" si="302"/>
        <v>1</v>
      </c>
      <c r="Y3362"/>
      <c r="Z3362"/>
      <c r="AA3362"/>
      <c r="AF3362"/>
      <c r="AG3362"/>
      <c r="AH3362"/>
      <c r="AJ3362"/>
      <c r="AK3362"/>
      <c r="AL3362" t="b">
        <f t="shared" si="303"/>
        <v>1</v>
      </c>
      <c r="AM3362" t="b">
        <f t="shared" si="304"/>
        <v>1</v>
      </c>
      <c r="AN3362"/>
      <c r="AO3362"/>
      <c r="AP3362"/>
      <c r="AQ3362"/>
    </row>
    <row r="3363" spans="23:43" x14ac:dyDescent="0.25">
      <c r="W3363" t="b">
        <f t="shared" si="301"/>
        <v>1</v>
      </c>
      <c r="X3363" t="b">
        <f t="shared" si="302"/>
        <v>1</v>
      </c>
      <c r="Y3363"/>
      <c r="Z3363"/>
      <c r="AA3363"/>
      <c r="AF3363"/>
      <c r="AG3363"/>
      <c r="AH3363"/>
      <c r="AJ3363"/>
      <c r="AK3363"/>
      <c r="AL3363" t="b">
        <f t="shared" si="303"/>
        <v>1</v>
      </c>
      <c r="AM3363" t="b">
        <f t="shared" si="304"/>
        <v>1</v>
      </c>
      <c r="AN3363"/>
      <c r="AO3363"/>
      <c r="AP3363"/>
      <c r="AQ3363"/>
    </row>
    <row r="3364" spans="23:43" x14ac:dyDescent="0.25">
      <c r="W3364" t="b">
        <f t="shared" si="301"/>
        <v>1</v>
      </c>
      <c r="X3364" t="b">
        <f t="shared" si="302"/>
        <v>1</v>
      </c>
      <c r="Y3364"/>
      <c r="Z3364"/>
      <c r="AA3364"/>
      <c r="AF3364"/>
      <c r="AG3364"/>
      <c r="AH3364"/>
      <c r="AJ3364"/>
      <c r="AK3364"/>
      <c r="AL3364" t="b">
        <f t="shared" si="303"/>
        <v>1</v>
      </c>
      <c r="AM3364" t="b">
        <f t="shared" si="304"/>
        <v>1</v>
      </c>
      <c r="AN3364"/>
      <c r="AO3364"/>
      <c r="AP3364"/>
      <c r="AQ3364"/>
    </row>
    <row r="3365" spans="23:43" x14ac:dyDescent="0.25">
      <c r="W3365" t="b">
        <f t="shared" si="301"/>
        <v>1</v>
      </c>
      <c r="X3365" t="b">
        <f t="shared" si="302"/>
        <v>1</v>
      </c>
      <c r="Y3365"/>
      <c r="Z3365"/>
      <c r="AA3365"/>
      <c r="AF3365"/>
      <c r="AG3365"/>
      <c r="AH3365"/>
      <c r="AJ3365"/>
      <c r="AK3365"/>
      <c r="AL3365" t="b">
        <f t="shared" si="303"/>
        <v>1</v>
      </c>
      <c r="AM3365" t="b">
        <f t="shared" si="304"/>
        <v>1</v>
      </c>
      <c r="AN3365"/>
      <c r="AO3365"/>
      <c r="AP3365"/>
      <c r="AQ3365"/>
    </row>
    <row r="3366" spans="23:43" x14ac:dyDescent="0.25">
      <c r="W3366" t="b">
        <f t="shared" si="301"/>
        <v>1</v>
      </c>
      <c r="X3366" t="b">
        <f t="shared" si="302"/>
        <v>1</v>
      </c>
      <c r="Y3366"/>
      <c r="Z3366"/>
      <c r="AA3366"/>
      <c r="AF3366"/>
      <c r="AG3366"/>
      <c r="AH3366"/>
      <c r="AJ3366"/>
      <c r="AK3366"/>
      <c r="AL3366" t="b">
        <f t="shared" si="303"/>
        <v>1</v>
      </c>
      <c r="AM3366" t="b">
        <f t="shared" si="304"/>
        <v>1</v>
      </c>
      <c r="AN3366"/>
      <c r="AO3366"/>
      <c r="AP3366"/>
      <c r="AQ3366"/>
    </row>
    <row r="3367" spans="23:43" x14ac:dyDescent="0.25">
      <c r="W3367" t="b">
        <f t="shared" si="301"/>
        <v>1</v>
      </c>
      <c r="X3367" t="b">
        <f t="shared" si="302"/>
        <v>1</v>
      </c>
      <c r="Y3367"/>
      <c r="Z3367"/>
      <c r="AA3367"/>
      <c r="AF3367"/>
      <c r="AG3367"/>
      <c r="AH3367"/>
      <c r="AJ3367"/>
      <c r="AK3367"/>
      <c r="AL3367" t="b">
        <f t="shared" si="303"/>
        <v>1</v>
      </c>
      <c r="AM3367" t="b">
        <f t="shared" si="304"/>
        <v>1</v>
      </c>
      <c r="AN3367"/>
      <c r="AO3367"/>
      <c r="AP3367"/>
      <c r="AQ3367"/>
    </row>
    <row r="3368" spans="23:43" x14ac:dyDescent="0.25">
      <c r="W3368" t="b">
        <f t="shared" si="301"/>
        <v>1</v>
      </c>
      <c r="X3368" t="b">
        <f t="shared" si="302"/>
        <v>1</v>
      </c>
      <c r="Y3368"/>
      <c r="Z3368"/>
      <c r="AA3368"/>
      <c r="AF3368"/>
      <c r="AG3368"/>
      <c r="AH3368"/>
      <c r="AJ3368"/>
      <c r="AK3368"/>
      <c r="AL3368" t="b">
        <f t="shared" si="303"/>
        <v>1</v>
      </c>
      <c r="AM3368" t="b">
        <f t="shared" si="304"/>
        <v>1</v>
      </c>
      <c r="AN3368"/>
      <c r="AO3368"/>
      <c r="AP3368"/>
      <c r="AQ3368"/>
    </row>
    <row r="3369" spans="23:43" x14ac:dyDescent="0.25">
      <c r="W3369" t="b">
        <f t="shared" si="301"/>
        <v>1</v>
      </c>
      <c r="X3369" t="b">
        <f t="shared" si="302"/>
        <v>1</v>
      </c>
      <c r="Y3369"/>
      <c r="Z3369"/>
      <c r="AA3369"/>
      <c r="AF3369"/>
      <c r="AG3369"/>
      <c r="AH3369"/>
      <c r="AJ3369"/>
      <c r="AK3369"/>
      <c r="AL3369" t="b">
        <f t="shared" si="303"/>
        <v>1</v>
      </c>
      <c r="AM3369" t="b">
        <f t="shared" si="304"/>
        <v>1</v>
      </c>
      <c r="AN3369"/>
      <c r="AO3369"/>
      <c r="AP3369"/>
      <c r="AQ3369"/>
    </row>
    <row r="3370" spans="23:43" x14ac:dyDescent="0.25">
      <c r="W3370" t="b">
        <f t="shared" si="301"/>
        <v>1</v>
      </c>
      <c r="X3370" t="b">
        <f t="shared" si="302"/>
        <v>1</v>
      </c>
      <c r="Y3370"/>
      <c r="Z3370"/>
      <c r="AA3370"/>
      <c r="AF3370"/>
      <c r="AG3370"/>
      <c r="AH3370"/>
      <c r="AJ3370"/>
      <c r="AK3370"/>
      <c r="AL3370" t="b">
        <f t="shared" si="303"/>
        <v>1</v>
      </c>
      <c r="AM3370" t="b">
        <f t="shared" si="304"/>
        <v>1</v>
      </c>
      <c r="AN3370"/>
      <c r="AO3370"/>
      <c r="AP3370"/>
      <c r="AQ3370"/>
    </row>
    <row r="3371" spans="23:43" x14ac:dyDescent="0.25">
      <c r="W3371" t="b">
        <f t="shared" si="301"/>
        <v>1</v>
      </c>
      <c r="X3371" t="b">
        <f t="shared" si="302"/>
        <v>1</v>
      </c>
      <c r="Y3371"/>
      <c r="Z3371"/>
      <c r="AA3371"/>
      <c r="AF3371"/>
      <c r="AG3371"/>
      <c r="AH3371"/>
      <c r="AJ3371"/>
      <c r="AK3371"/>
      <c r="AL3371" t="b">
        <f t="shared" si="303"/>
        <v>1</v>
      </c>
      <c r="AM3371" t="b">
        <f t="shared" si="304"/>
        <v>1</v>
      </c>
      <c r="AN3371"/>
      <c r="AO3371"/>
      <c r="AP3371"/>
      <c r="AQ3371"/>
    </row>
    <row r="3372" spans="23:43" x14ac:dyDescent="0.25">
      <c r="W3372" t="b">
        <f t="shared" si="301"/>
        <v>1</v>
      </c>
      <c r="X3372" t="b">
        <f t="shared" si="302"/>
        <v>1</v>
      </c>
      <c r="Y3372"/>
      <c r="Z3372"/>
      <c r="AA3372"/>
      <c r="AF3372"/>
      <c r="AG3372"/>
      <c r="AH3372"/>
      <c r="AJ3372"/>
      <c r="AK3372"/>
      <c r="AL3372" t="b">
        <f t="shared" si="303"/>
        <v>1</v>
      </c>
      <c r="AM3372" t="b">
        <f t="shared" si="304"/>
        <v>1</v>
      </c>
      <c r="AN3372"/>
      <c r="AO3372"/>
      <c r="AP3372"/>
      <c r="AQ3372"/>
    </row>
    <row r="3373" spans="23:43" x14ac:dyDescent="0.25">
      <c r="W3373" t="b">
        <f t="shared" si="301"/>
        <v>1</v>
      </c>
      <c r="X3373" t="b">
        <f t="shared" si="302"/>
        <v>1</v>
      </c>
      <c r="Y3373"/>
      <c r="Z3373"/>
      <c r="AA3373"/>
      <c r="AF3373"/>
      <c r="AG3373"/>
      <c r="AH3373"/>
      <c r="AJ3373"/>
      <c r="AK3373"/>
      <c r="AL3373" t="b">
        <f t="shared" si="303"/>
        <v>1</v>
      </c>
      <c r="AM3373" t="b">
        <f t="shared" si="304"/>
        <v>1</v>
      </c>
      <c r="AN3373"/>
      <c r="AO3373"/>
      <c r="AP3373"/>
      <c r="AQ3373"/>
    </row>
    <row r="3374" spans="23:43" x14ac:dyDescent="0.25">
      <c r="W3374" t="b">
        <f t="shared" si="301"/>
        <v>1</v>
      </c>
      <c r="X3374" t="b">
        <f t="shared" si="302"/>
        <v>1</v>
      </c>
      <c r="Y3374"/>
      <c r="Z3374"/>
      <c r="AA3374"/>
      <c r="AF3374"/>
      <c r="AG3374"/>
      <c r="AH3374"/>
      <c r="AJ3374"/>
      <c r="AK3374"/>
      <c r="AL3374" t="b">
        <f t="shared" si="303"/>
        <v>1</v>
      </c>
      <c r="AM3374" t="b">
        <f t="shared" si="304"/>
        <v>1</v>
      </c>
      <c r="AN3374"/>
      <c r="AO3374"/>
      <c r="AP3374"/>
      <c r="AQ3374"/>
    </row>
    <row r="3375" spans="23:43" x14ac:dyDescent="0.25">
      <c r="W3375" t="b">
        <f t="shared" si="301"/>
        <v>1</v>
      </c>
      <c r="X3375" t="b">
        <f t="shared" si="302"/>
        <v>1</v>
      </c>
      <c r="Y3375"/>
      <c r="Z3375"/>
      <c r="AA3375"/>
      <c r="AF3375"/>
      <c r="AG3375"/>
      <c r="AH3375"/>
      <c r="AJ3375"/>
      <c r="AK3375"/>
      <c r="AL3375" t="b">
        <f t="shared" si="303"/>
        <v>1</v>
      </c>
      <c r="AM3375" t="b">
        <f t="shared" si="304"/>
        <v>1</v>
      </c>
      <c r="AN3375"/>
      <c r="AO3375"/>
      <c r="AP3375"/>
      <c r="AQ3375"/>
    </row>
    <row r="3376" spans="23:43" x14ac:dyDescent="0.25">
      <c r="W3376" t="b">
        <f t="shared" si="301"/>
        <v>1</v>
      </c>
      <c r="X3376" t="b">
        <f t="shared" si="302"/>
        <v>1</v>
      </c>
      <c r="Y3376"/>
      <c r="Z3376"/>
      <c r="AA3376"/>
      <c r="AF3376"/>
      <c r="AG3376"/>
      <c r="AH3376"/>
      <c r="AJ3376"/>
      <c r="AK3376"/>
      <c r="AL3376" t="b">
        <f t="shared" si="303"/>
        <v>1</v>
      </c>
      <c r="AM3376" t="b">
        <f t="shared" si="304"/>
        <v>1</v>
      </c>
      <c r="AN3376"/>
      <c r="AO3376"/>
      <c r="AP3376"/>
      <c r="AQ3376"/>
    </row>
    <row r="3377" spans="23:43" x14ac:dyDescent="0.25">
      <c r="W3377" t="b">
        <f t="shared" si="301"/>
        <v>1</v>
      </c>
      <c r="X3377" t="b">
        <f t="shared" si="302"/>
        <v>1</v>
      </c>
      <c r="Y3377"/>
      <c r="Z3377"/>
      <c r="AA3377"/>
      <c r="AF3377"/>
      <c r="AG3377"/>
      <c r="AH3377"/>
      <c r="AJ3377"/>
      <c r="AK3377"/>
      <c r="AL3377" t="b">
        <f t="shared" si="303"/>
        <v>1</v>
      </c>
      <c r="AM3377" t="b">
        <f t="shared" si="304"/>
        <v>1</v>
      </c>
      <c r="AN3377"/>
      <c r="AO3377"/>
      <c r="AP3377"/>
      <c r="AQ3377"/>
    </row>
    <row r="3378" spans="23:43" x14ac:dyDescent="0.25">
      <c r="W3378" t="b">
        <f t="shared" si="301"/>
        <v>1</v>
      </c>
      <c r="X3378" t="b">
        <f t="shared" si="302"/>
        <v>1</v>
      </c>
      <c r="Y3378"/>
      <c r="Z3378"/>
      <c r="AA3378"/>
      <c r="AF3378"/>
      <c r="AG3378"/>
      <c r="AH3378"/>
      <c r="AJ3378"/>
      <c r="AK3378"/>
      <c r="AL3378" t="b">
        <f t="shared" si="303"/>
        <v>1</v>
      </c>
      <c r="AM3378" t="b">
        <f t="shared" si="304"/>
        <v>1</v>
      </c>
      <c r="AN3378"/>
      <c r="AO3378"/>
      <c r="AP3378"/>
      <c r="AQ3378"/>
    </row>
    <row r="3379" spans="23:43" x14ac:dyDescent="0.25">
      <c r="W3379" t="b">
        <f t="shared" si="301"/>
        <v>1</v>
      </c>
      <c r="X3379" t="b">
        <f t="shared" si="302"/>
        <v>1</v>
      </c>
      <c r="Y3379"/>
      <c r="Z3379"/>
      <c r="AA3379"/>
      <c r="AF3379"/>
      <c r="AG3379"/>
      <c r="AH3379"/>
      <c r="AJ3379"/>
      <c r="AK3379"/>
      <c r="AL3379" t="b">
        <f t="shared" si="303"/>
        <v>1</v>
      </c>
      <c r="AM3379" t="b">
        <f t="shared" si="304"/>
        <v>1</v>
      </c>
      <c r="AN3379"/>
      <c r="AO3379"/>
      <c r="AP3379"/>
      <c r="AQ3379"/>
    </row>
    <row r="3380" spans="23:43" x14ac:dyDescent="0.25">
      <c r="W3380" t="b">
        <f t="shared" si="301"/>
        <v>1</v>
      </c>
      <c r="X3380" t="b">
        <f t="shared" si="302"/>
        <v>1</v>
      </c>
      <c r="Y3380"/>
      <c r="Z3380"/>
      <c r="AA3380"/>
      <c r="AF3380"/>
      <c r="AG3380"/>
      <c r="AH3380"/>
      <c r="AJ3380"/>
      <c r="AK3380"/>
      <c r="AL3380" t="b">
        <f t="shared" si="303"/>
        <v>1</v>
      </c>
      <c r="AM3380" t="b">
        <f t="shared" si="304"/>
        <v>1</v>
      </c>
      <c r="AN3380"/>
      <c r="AO3380"/>
      <c r="AP3380"/>
      <c r="AQ3380"/>
    </row>
    <row r="3381" spans="23:43" x14ac:dyDescent="0.25">
      <c r="W3381" t="b">
        <f t="shared" si="301"/>
        <v>1</v>
      </c>
      <c r="X3381" t="b">
        <f t="shared" si="302"/>
        <v>1</v>
      </c>
      <c r="Y3381"/>
      <c r="Z3381"/>
      <c r="AA3381"/>
      <c r="AF3381"/>
      <c r="AG3381"/>
      <c r="AH3381"/>
      <c r="AJ3381"/>
      <c r="AK3381"/>
      <c r="AL3381" t="b">
        <f t="shared" si="303"/>
        <v>1</v>
      </c>
      <c r="AM3381" t="b">
        <f t="shared" si="304"/>
        <v>1</v>
      </c>
      <c r="AN3381"/>
      <c r="AO3381"/>
      <c r="AP3381"/>
      <c r="AQ3381"/>
    </row>
    <row r="3382" spans="23:43" x14ac:dyDescent="0.25">
      <c r="W3382" t="b">
        <f t="shared" si="301"/>
        <v>1</v>
      </c>
      <c r="X3382" t="b">
        <f t="shared" si="302"/>
        <v>1</v>
      </c>
      <c r="Y3382"/>
      <c r="Z3382"/>
      <c r="AA3382"/>
      <c r="AF3382"/>
      <c r="AG3382"/>
      <c r="AH3382"/>
      <c r="AJ3382"/>
      <c r="AK3382"/>
      <c r="AL3382" t="b">
        <f t="shared" si="303"/>
        <v>1</v>
      </c>
      <c r="AM3382" t="b">
        <f t="shared" si="304"/>
        <v>1</v>
      </c>
      <c r="AN3382"/>
      <c r="AO3382"/>
      <c r="AP3382"/>
      <c r="AQ3382"/>
    </row>
    <row r="3383" spans="23:43" x14ac:dyDescent="0.25">
      <c r="W3383" t="b">
        <f t="shared" si="301"/>
        <v>1</v>
      </c>
      <c r="X3383" t="b">
        <f t="shared" si="302"/>
        <v>1</v>
      </c>
      <c r="Y3383"/>
      <c r="Z3383"/>
      <c r="AA3383"/>
      <c r="AF3383"/>
      <c r="AG3383"/>
      <c r="AH3383"/>
      <c r="AJ3383"/>
      <c r="AK3383"/>
      <c r="AL3383" t="b">
        <f t="shared" si="303"/>
        <v>1</v>
      </c>
      <c r="AM3383" t="b">
        <f t="shared" si="304"/>
        <v>1</v>
      </c>
      <c r="AN3383"/>
      <c r="AO3383"/>
      <c r="AP3383"/>
      <c r="AQ3383"/>
    </row>
    <row r="3384" spans="23:43" x14ac:dyDescent="0.25">
      <c r="W3384" t="b">
        <f t="shared" si="301"/>
        <v>1</v>
      </c>
      <c r="X3384" t="b">
        <f t="shared" si="302"/>
        <v>1</v>
      </c>
      <c r="Y3384"/>
      <c r="Z3384"/>
      <c r="AA3384"/>
      <c r="AF3384"/>
      <c r="AG3384"/>
      <c r="AH3384"/>
      <c r="AJ3384"/>
      <c r="AK3384"/>
      <c r="AL3384" t="b">
        <f t="shared" si="303"/>
        <v>1</v>
      </c>
      <c r="AM3384" t="b">
        <f t="shared" si="304"/>
        <v>1</v>
      </c>
      <c r="AN3384"/>
      <c r="AO3384"/>
      <c r="AP3384"/>
      <c r="AQ3384"/>
    </row>
    <row r="3385" spans="23:43" x14ac:dyDescent="0.25">
      <c r="W3385" t="b">
        <f t="shared" si="301"/>
        <v>1</v>
      </c>
      <c r="X3385" t="b">
        <f t="shared" si="302"/>
        <v>1</v>
      </c>
      <c r="Y3385"/>
      <c r="Z3385"/>
      <c r="AA3385"/>
      <c r="AF3385"/>
      <c r="AG3385"/>
      <c r="AH3385"/>
      <c r="AJ3385"/>
      <c r="AK3385"/>
      <c r="AL3385" t="b">
        <f t="shared" si="303"/>
        <v>1</v>
      </c>
      <c r="AM3385" t="b">
        <f t="shared" si="304"/>
        <v>1</v>
      </c>
      <c r="AN3385"/>
      <c r="AO3385"/>
      <c r="AP3385"/>
      <c r="AQ3385"/>
    </row>
    <row r="3386" spans="23:43" x14ac:dyDescent="0.25">
      <c r="W3386" t="b">
        <f t="shared" si="301"/>
        <v>1</v>
      </c>
      <c r="X3386" t="b">
        <f t="shared" si="302"/>
        <v>1</v>
      </c>
      <c r="Y3386"/>
      <c r="Z3386"/>
      <c r="AA3386"/>
      <c r="AF3386"/>
      <c r="AG3386"/>
      <c r="AH3386"/>
      <c r="AJ3386"/>
      <c r="AK3386"/>
      <c r="AL3386" t="b">
        <f t="shared" si="303"/>
        <v>1</v>
      </c>
      <c r="AM3386" t="b">
        <f t="shared" si="304"/>
        <v>1</v>
      </c>
      <c r="AN3386"/>
      <c r="AO3386"/>
      <c r="AP3386"/>
      <c r="AQ3386"/>
    </row>
    <row r="3387" spans="23:43" x14ac:dyDescent="0.25">
      <c r="W3387" t="b">
        <f t="shared" si="301"/>
        <v>1</v>
      </c>
      <c r="X3387" t="b">
        <f t="shared" si="302"/>
        <v>1</v>
      </c>
      <c r="Y3387"/>
      <c r="Z3387"/>
      <c r="AA3387"/>
      <c r="AF3387"/>
      <c r="AG3387"/>
      <c r="AH3387"/>
      <c r="AJ3387"/>
      <c r="AK3387"/>
      <c r="AL3387" t="b">
        <f t="shared" si="303"/>
        <v>1</v>
      </c>
      <c r="AM3387" t="b">
        <f t="shared" si="304"/>
        <v>1</v>
      </c>
      <c r="AN3387"/>
      <c r="AO3387"/>
      <c r="AP3387"/>
      <c r="AQ3387"/>
    </row>
    <row r="3388" spans="23:43" x14ac:dyDescent="0.25">
      <c r="W3388" t="b">
        <f t="shared" si="301"/>
        <v>1</v>
      </c>
      <c r="X3388" t="b">
        <f t="shared" si="302"/>
        <v>1</v>
      </c>
      <c r="Y3388"/>
      <c r="Z3388"/>
      <c r="AA3388"/>
      <c r="AF3388"/>
      <c r="AG3388"/>
      <c r="AH3388"/>
      <c r="AJ3388"/>
      <c r="AK3388"/>
      <c r="AL3388" t="b">
        <f t="shared" si="303"/>
        <v>1</v>
      </c>
      <c r="AM3388" t="b">
        <f t="shared" si="304"/>
        <v>1</v>
      </c>
      <c r="AN3388"/>
      <c r="AO3388"/>
      <c r="AP3388"/>
      <c r="AQ3388"/>
    </row>
    <row r="3389" spans="23:43" x14ac:dyDescent="0.25">
      <c r="W3389" t="b">
        <f t="shared" si="301"/>
        <v>1</v>
      </c>
      <c r="X3389" t="b">
        <f t="shared" si="302"/>
        <v>1</v>
      </c>
      <c r="Y3389"/>
      <c r="Z3389"/>
      <c r="AA3389"/>
      <c r="AF3389"/>
      <c r="AG3389"/>
      <c r="AH3389"/>
      <c r="AJ3389"/>
      <c r="AK3389"/>
      <c r="AL3389" t="b">
        <f t="shared" si="303"/>
        <v>1</v>
      </c>
      <c r="AM3389" t="b">
        <f t="shared" si="304"/>
        <v>1</v>
      </c>
      <c r="AN3389"/>
      <c r="AO3389"/>
      <c r="AP3389"/>
      <c r="AQ3389"/>
    </row>
    <row r="3390" spans="23:43" x14ac:dyDescent="0.25">
      <c r="W3390" t="b">
        <f t="shared" si="301"/>
        <v>1</v>
      </c>
      <c r="X3390" t="b">
        <f t="shared" si="302"/>
        <v>1</v>
      </c>
      <c r="Y3390"/>
      <c r="Z3390"/>
      <c r="AA3390"/>
      <c r="AF3390"/>
      <c r="AG3390"/>
      <c r="AH3390"/>
      <c r="AJ3390"/>
      <c r="AK3390"/>
      <c r="AL3390" t="b">
        <f t="shared" si="303"/>
        <v>1</v>
      </c>
      <c r="AM3390" t="b">
        <f t="shared" si="304"/>
        <v>1</v>
      </c>
      <c r="AN3390"/>
      <c r="AO3390"/>
      <c r="AP3390"/>
      <c r="AQ3390"/>
    </row>
    <row r="3391" spans="23:43" x14ac:dyDescent="0.25">
      <c r="W3391" t="b">
        <f t="shared" si="301"/>
        <v>1</v>
      </c>
      <c r="X3391" t="b">
        <f t="shared" si="302"/>
        <v>1</v>
      </c>
      <c r="Y3391"/>
      <c r="Z3391"/>
      <c r="AA3391"/>
      <c r="AF3391"/>
      <c r="AG3391"/>
      <c r="AH3391"/>
      <c r="AJ3391"/>
      <c r="AK3391"/>
      <c r="AL3391" t="b">
        <f t="shared" si="303"/>
        <v>1</v>
      </c>
      <c r="AM3391" t="b">
        <f t="shared" si="304"/>
        <v>1</v>
      </c>
      <c r="AN3391"/>
      <c r="AO3391"/>
      <c r="AP3391"/>
      <c r="AQ3391"/>
    </row>
    <row r="3392" spans="23:43" x14ac:dyDescent="0.25">
      <c r="W3392" t="b">
        <f t="shared" si="301"/>
        <v>1</v>
      </c>
      <c r="X3392" t="b">
        <f t="shared" si="302"/>
        <v>1</v>
      </c>
      <c r="Y3392"/>
      <c r="Z3392"/>
      <c r="AA3392"/>
      <c r="AF3392"/>
      <c r="AG3392"/>
      <c r="AH3392"/>
      <c r="AJ3392"/>
      <c r="AK3392"/>
      <c r="AL3392" t="b">
        <f t="shared" si="303"/>
        <v>1</v>
      </c>
      <c r="AM3392" t="b">
        <f t="shared" si="304"/>
        <v>1</v>
      </c>
      <c r="AN3392"/>
      <c r="AO3392"/>
      <c r="AP3392"/>
      <c r="AQ3392"/>
    </row>
    <row r="3393" spans="23:43" x14ac:dyDescent="0.25">
      <c r="W3393" t="b">
        <f t="shared" si="301"/>
        <v>1</v>
      </c>
      <c r="X3393" t="b">
        <f t="shared" si="302"/>
        <v>1</v>
      </c>
      <c r="Y3393"/>
      <c r="Z3393"/>
      <c r="AA3393"/>
      <c r="AF3393"/>
      <c r="AG3393"/>
      <c r="AH3393"/>
      <c r="AJ3393"/>
      <c r="AK3393"/>
      <c r="AL3393" t="b">
        <f t="shared" si="303"/>
        <v>1</v>
      </c>
      <c r="AM3393" t="b">
        <f t="shared" si="304"/>
        <v>1</v>
      </c>
      <c r="AN3393"/>
      <c r="AO3393"/>
      <c r="AP3393"/>
      <c r="AQ3393"/>
    </row>
    <row r="3394" spans="23:43" x14ac:dyDescent="0.25">
      <c r="W3394" t="b">
        <f t="shared" si="301"/>
        <v>1</v>
      </c>
      <c r="X3394" t="b">
        <f t="shared" si="302"/>
        <v>1</v>
      </c>
      <c r="Y3394"/>
      <c r="Z3394"/>
      <c r="AA3394"/>
      <c r="AF3394"/>
      <c r="AG3394"/>
      <c r="AH3394"/>
      <c r="AJ3394"/>
      <c r="AK3394"/>
      <c r="AL3394" t="b">
        <f t="shared" si="303"/>
        <v>1</v>
      </c>
      <c r="AM3394" t="b">
        <f t="shared" si="304"/>
        <v>1</v>
      </c>
      <c r="AN3394"/>
      <c r="AO3394"/>
      <c r="AP3394"/>
      <c r="AQ3394"/>
    </row>
    <row r="3395" spans="23:43" x14ac:dyDescent="0.25">
      <c r="W3395" t="b">
        <f t="shared" si="301"/>
        <v>1</v>
      </c>
      <c r="X3395" t="b">
        <f t="shared" si="302"/>
        <v>1</v>
      </c>
      <c r="Y3395"/>
      <c r="Z3395"/>
      <c r="AA3395"/>
      <c r="AF3395"/>
      <c r="AG3395"/>
      <c r="AH3395"/>
      <c r="AJ3395"/>
      <c r="AK3395"/>
      <c r="AL3395" t="b">
        <f t="shared" si="303"/>
        <v>1</v>
      </c>
      <c r="AM3395" t="b">
        <f t="shared" si="304"/>
        <v>1</v>
      </c>
      <c r="AN3395"/>
      <c r="AO3395"/>
      <c r="AP3395"/>
      <c r="AQ3395"/>
    </row>
    <row r="3396" spans="23:43" x14ac:dyDescent="0.25">
      <c r="W3396" t="b">
        <f t="shared" si="301"/>
        <v>1</v>
      </c>
      <c r="X3396" t="b">
        <f t="shared" si="302"/>
        <v>1</v>
      </c>
      <c r="Y3396"/>
      <c r="Z3396"/>
      <c r="AA3396"/>
      <c r="AF3396"/>
      <c r="AG3396"/>
      <c r="AH3396"/>
      <c r="AJ3396"/>
      <c r="AK3396"/>
      <c r="AL3396" t="b">
        <f t="shared" si="303"/>
        <v>1</v>
      </c>
      <c r="AM3396" t="b">
        <f t="shared" si="304"/>
        <v>1</v>
      </c>
      <c r="AN3396"/>
      <c r="AO3396"/>
      <c r="AP3396"/>
      <c r="AQ3396"/>
    </row>
    <row r="3397" spans="23:43" x14ac:dyDescent="0.25">
      <c r="W3397" t="b">
        <f t="shared" si="301"/>
        <v>1</v>
      </c>
      <c r="X3397" t="b">
        <f t="shared" si="302"/>
        <v>1</v>
      </c>
      <c r="Y3397"/>
      <c r="Z3397"/>
      <c r="AA3397"/>
      <c r="AF3397"/>
      <c r="AG3397"/>
      <c r="AH3397"/>
      <c r="AJ3397"/>
      <c r="AK3397"/>
      <c r="AL3397" t="b">
        <f t="shared" si="303"/>
        <v>1</v>
      </c>
      <c r="AM3397" t="b">
        <f t="shared" si="304"/>
        <v>1</v>
      </c>
      <c r="AN3397"/>
      <c r="AO3397"/>
      <c r="AP3397"/>
      <c r="AQ3397"/>
    </row>
    <row r="3398" spans="23:43" x14ac:dyDescent="0.25">
      <c r="W3398" t="b">
        <f t="shared" si="301"/>
        <v>1</v>
      </c>
      <c r="X3398" t="b">
        <f t="shared" si="302"/>
        <v>1</v>
      </c>
      <c r="Y3398"/>
      <c r="Z3398"/>
      <c r="AA3398"/>
      <c r="AF3398"/>
      <c r="AG3398"/>
      <c r="AH3398"/>
      <c r="AJ3398"/>
      <c r="AK3398"/>
      <c r="AL3398" t="b">
        <f t="shared" si="303"/>
        <v>1</v>
      </c>
      <c r="AM3398" t="b">
        <f t="shared" si="304"/>
        <v>1</v>
      </c>
      <c r="AN3398"/>
      <c r="AO3398"/>
      <c r="AP3398"/>
      <c r="AQ3398"/>
    </row>
    <row r="3399" spans="23:43" x14ac:dyDescent="0.25">
      <c r="W3399" t="b">
        <f t="shared" si="301"/>
        <v>1</v>
      </c>
      <c r="X3399" t="b">
        <f t="shared" si="302"/>
        <v>1</v>
      </c>
      <c r="Y3399"/>
      <c r="Z3399"/>
      <c r="AA3399"/>
      <c r="AF3399"/>
      <c r="AG3399"/>
      <c r="AH3399"/>
      <c r="AJ3399"/>
      <c r="AK3399"/>
      <c r="AL3399" t="b">
        <f t="shared" si="303"/>
        <v>1</v>
      </c>
      <c r="AM3399" t="b">
        <f t="shared" si="304"/>
        <v>1</v>
      </c>
      <c r="AN3399"/>
      <c r="AO3399"/>
      <c r="AP3399"/>
      <c r="AQ3399"/>
    </row>
    <row r="3400" spans="23:43" x14ac:dyDescent="0.25">
      <c r="W3400" t="b">
        <f t="shared" si="301"/>
        <v>1</v>
      </c>
      <c r="X3400" t="b">
        <f t="shared" si="302"/>
        <v>1</v>
      </c>
      <c r="Y3400"/>
      <c r="Z3400"/>
      <c r="AA3400"/>
      <c r="AF3400"/>
      <c r="AG3400"/>
      <c r="AH3400"/>
      <c r="AJ3400"/>
      <c r="AK3400"/>
      <c r="AL3400" t="b">
        <f t="shared" si="303"/>
        <v>1</v>
      </c>
      <c r="AM3400" t="b">
        <f t="shared" si="304"/>
        <v>1</v>
      </c>
      <c r="AN3400"/>
      <c r="AO3400"/>
      <c r="AP3400"/>
      <c r="AQ3400"/>
    </row>
    <row r="3401" spans="23:43" x14ac:dyDescent="0.25">
      <c r="W3401" t="b">
        <f t="shared" si="301"/>
        <v>1</v>
      </c>
      <c r="X3401" t="b">
        <f t="shared" si="302"/>
        <v>1</v>
      </c>
      <c r="Y3401"/>
      <c r="Z3401"/>
      <c r="AA3401"/>
      <c r="AF3401"/>
      <c r="AG3401"/>
      <c r="AH3401"/>
      <c r="AJ3401"/>
      <c r="AK3401"/>
      <c r="AL3401" t="b">
        <f t="shared" si="303"/>
        <v>1</v>
      </c>
      <c r="AM3401" t="b">
        <f t="shared" si="304"/>
        <v>1</v>
      </c>
      <c r="AN3401"/>
      <c r="AO3401"/>
      <c r="AP3401"/>
      <c r="AQ3401"/>
    </row>
    <row r="3402" spans="23:43" x14ac:dyDescent="0.25">
      <c r="W3402" t="b">
        <f t="shared" si="301"/>
        <v>1</v>
      </c>
      <c r="X3402" t="b">
        <f t="shared" si="302"/>
        <v>1</v>
      </c>
      <c r="Y3402"/>
      <c r="Z3402"/>
      <c r="AA3402"/>
      <c r="AF3402"/>
      <c r="AG3402"/>
      <c r="AH3402"/>
      <c r="AJ3402"/>
      <c r="AK3402"/>
      <c r="AL3402" t="b">
        <f t="shared" si="303"/>
        <v>1</v>
      </c>
      <c r="AM3402" t="b">
        <f t="shared" si="304"/>
        <v>1</v>
      </c>
      <c r="AN3402"/>
      <c r="AO3402"/>
      <c r="AP3402"/>
      <c r="AQ3402"/>
    </row>
    <row r="3403" spans="23:43" x14ac:dyDescent="0.25">
      <c r="W3403" t="b">
        <f t="shared" si="301"/>
        <v>1</v>
      </c>
      <c r="X3403" t="b">
        <f t="shared" si="302"/>
        <v>1</v>
      </c>
      <c r="Y3403"/>
      <c r="Z3403"/>
      <c r="AA3403"/>
      <c r="AF3403"/>
      <c r="AG3403"/>
      <c r="AH3403"/>
      <c r="AJ3403"/>
      <c r="AK3403"/>
      <c r="AL3403" t="b">
        <f t="shared" si="303"/>
        <v>1</v>
      </c>
      <c r="AM3403" t="b">
        <f t="shared" si="304"/>
        <v>1</v>
      </c>
      <c r="AN3403"/>
      <c r="AO3403"/>
      <c r="AP3403"/>
      <c r="AQ3403"/>
    </row>
    <row r="3404" spans="23:43" x14ac:dyDescent="0.25">
      <c r="W3404" t="b">
        <f t="shared" ref="W3404:W3467" si="305">IF(AND(U3404&lt;&gt;"",U3404&lt;&gt;"Grand Total",U3404&lt;&gt;"(blank)"),GETPIVOTDATA("Facility CCN",$U$10,"Facility CCN",U3404)=1,TRUE)</f>
        <v>1</v>
      </c>
      <c r="X3404" t="b">
        <f t="shared" ref="X3404:X3467" si="306">IF(AND(U3404&lt;&gt;"",U3404&lt;&gt;"Grand Total",U3404&lt;&gt;"(blank)"),LEN(U3404)=6,TRUE)</f>
        <v>1</v>
      </c>
      <c r="Y3404"/>
      <c r="Z3404"/>
      <c r="AA3404"/>
      <c r="AF3404"/>
      <c r="AG3404"/>
      <c r="AH3404"/>
      <c r="AJ3404"/>
      <c r="AK3404"/>
      <c r="AL3404" t="b">
        <f t="shared" ref="AL3404:AL3467" si="307">IF(AND(AJ3404&lt;&gt;"",AJ3404&lt;&gt;"Grand Total",AJ3404&lt;&gt;"(blank)"),GETPIVOTDATA("Provider NPI",$AJ$10,"Provider NPI",AJ3404)=1,TRUE)</f>
        <v>1</v>
      </c>
      <c r="AM3404" t="b">
        <f t="shared" ref="AM3404:AM3467" si="308">IF(AND(AJ3404&lt;&gt;"",AJ3404&lt;&gt;"Grand Total",AJ3404&lt;&gt;"(blank)"),LEN(AJ3404)=10,TRUE)</f>
        <v>1</v>
      </c>
      <c r="AN3404"/>
      <c r="AO3404"/>
      <c r="AP3404"/>
      <c r="AQ3404"/>
    </row>
    <row r="3405" spans="23:43" x14ac:dyDescent="0.25">
      <c r="W3405" t="b">
        <f t="shared" si="305"/>
        <v>1</v>
      </c>
      <c r="X3405" t="b">
        <f t="shared" si="306"/>
        <v>1</v>
      </c>
      <c r="Y3405"/>
      <c r="Z3405"/>
      <c r="AA3405"/>
      <c r="AF3405"/>
      <c r="AG3405"/>
      <c r="AH3405"/>
      <c r="AJ3405"/>
      <c r="AK3405"/>
      <c r="AL3405" t="b">
        <f t="shared" si="307"/>
        <v>1</v>
      </c>
      <c r="AM3405" t="b">
        <f t="shared" si="308"/>
        <v>1</v>
      </c>
      <c r="AN3405"/>
      <c r="AO3405"/>
      <c r="AP3405"/>
      <c r="AQ3405"/>
    </row>
    <row r="3406" spans="23:43" x14ac:dyDescent="0.25">
      <c r="W3406" t="b">
        <f t="shared" si="305"/>
        <v>1</v>
      </c>
      <c r="X3406" t="b">
        <f t="shared" si="306"/>
        <v>1</v>
      </c>
      <c r="Y3406"/>
      <c r="Z3406"/>
      <c r="AA3406"/>
      <c r="AF3406"/>
      <c r="AG3406"/>
      <c r="AH3406"/>
      <c r="AJ3406"/>
      <c r="AK3406"/>
      <c r="AL3406" t="b">
        <f t="shared" si="307"/>
        <v>1</v>
      </c>
      <c r="AM3406" t="b">
        <f t="shared" si="308"/>
        <v>1</v>
      </c>
      <c r="AN3406"/>
      <c r="AO3406"/>
      <c r="AP3406"/>
      <c r="AQ3406"/>
    </row>
    <row r="3407" spans="23:43" x14ac:dyDescent="0.25">
      <c r="W3407" t="b">
        <f t="shared" si="305"/>
        <v>1</v>
      </c>
      <c r="X3407" t="b">
        <f t="shared" si="306"/>
        <v>1</v>
      </c>
      <c r="Y3407"/>
      <c r="Z3407"/>
      <c r="AA3407"/>
      <c r="AF3407"/>
      <c r="AG3407"/>
      <c r="AH3407"/>
      <c r="AJ3407"/>
      <c r="AK3407"/>
      <c r="AL3407" t="b">
        <f t="shared" si="307"/>
        <v>1</v>
      </c>
      <c r="AM3407" t="b">
        <f t="shared" si="308"/>
        <v>1</v>
      </c>
      <c r="AN3407"/>
      <c r="AO3407"/>
      <c r="AP3407"/>
      <c r="AQ3407"/>
    </row>
    <row r="3408" spans="23:43" x14ac:dyDescent="0.25">
      <c r="W3408" t="b">
        <f t="shared" si="305"/>
        <v>1</v>
      </c>
      <c r="X3408" t="b">
        <f t="shared" si="306"/>
        <v>1</v>
      </c>
      <c r="Y3408"/>
      <c r="Z3408"/>
      <c r="AA3408"/>
      <c r="AF3408"/>
      <c r="AG3408"/>
      <c r="AH3408"/>
      <c r="AJ3408"/>
      <c r="AK3408"/>
      <c r="AL3408" t="b">
        <f t="shared" si="307"/>
        <v>1</v>
      </c>
      <c r="AM3408" t="b">
        <f t="shared" si="308"/>
        <v>1</v>
      </c>
      <c r="AN3408"/>
      <c r="AO3408"/>
      <c r="AP3408"/>
      <c r="AQ3408"/>
    </row>
    <row r="3409" spans="23:43" x14ac:dyDescent="0.25">
      <c r="W3409" t="b">
        <f t="shared" si="305"/>
        <v>1</v>
      </c>
      <c r="X3409" t="b">
        <f t="shared" si="306"/>
        <v>1</v>
      </c>
      <c r="Y3409"/>
      <c r="Z3409"/>
      <c r="AA3409"/>
      <c r="AF3409"/>
      <c r="AG3409"/>
      <c r="AH3409"/>
      <c r="AJ3409"/>
      <c r="AK3409"/>
      <c r="AL3409" t="b">
        <f t="shared" si="307"/>
        <v>1</v>
      </c>
      <c r="AM3409" t="b">
        <f t="shared" si="308"/>
        <v>1</v>
      </c>
      <c r="AN3409"/>
      <c r="AO3409"/>
      <c r="AP3409"/>
      <c r="AQ3409"/>
    </row>
    <row r="3410" spans="23:43" x14ac:dyDescent="0.25">
      <c r="W3410" t="b">
        <f t="shared" si="305"/>
        <v>1</v>
      </c>
      <c r="X3410" t="b">
        <f t="shared" si="306"/>
        <v>1</v>
      </c>
      <c r="Y3410"/>
      <c r="Z3410"/>
      <c r="AA3410"/>
      <c r="AF3410"/>
      <c r="AG3410"/>
      <c r="AH3410"/>
      <c r="AJ3410"/>
      <c r="AK3410"/>
      <c r="AL3410" t="b">
        <f t="shared" si="307"/>
        <v>1</v>
      </c>
      <c r="AM3410" t="b">
        <f t="shared" si="308"/>
        <v>1</v>
      </c>
      <c r="AN3410"/>
      <c r="AO3410"/>
      <c r="AP3410"/>
      <c r="AQ3410"/>
    </row>
    <row r="3411" spans="23:43" x14ac:dyDescent="0.25">
      <c r="W3411" t="b">
        <f t="shared" si="305"/>
        <v>1</v>
      </c>
      <c r="X3411" t="b">
        <f t="shared" si="306"/>
        <v>1</v>
      </c>
      <c r="Y3411"/>
      <c r="Z3411"/>
      <c r="AA3411"/>
      <c r="AF3411"/>
      <c r="AG3411"/>
      <c r="AH3411"/>
      <c r="AJ3411"/>
      <c r="AK3411"/>
      <c r="AL3411" t="b">
        <f t="shared" si="307"/>
        <v>1</v>
      </c>
      <c r="AM3411" t="b">
        <f t="shared" si="308"/>
        <v>1</v>
      </c>
      <c r="AN3411"/>
      <c r="AO3411"/>
      <c r="AP3411"/>
      <c r="AQ3411"/>
    </row>
    <row r="3412" spans="23:43" x14ac:dyDescent="0.25">
      <c r="W3412" t="b">
        <f t="shared" si="305"/>
        <v>1</v>
      </c>
      <c r="X3412" t="b">
        <f t="shared" si="306"/>
        <v>1</v>
      </c>
      <c r="Y3412"/>
      <c r="Z3412"/>
      <c r="AA3412"/>
      <c r="AF3412"/>
      <c r="AG3412"/>
      <c r="AH3412"/>
      <c r="AJ3412"/>
      <c r="AK3412"/>
      <c r="AL3412" t="b">
        <f t="shared" si="307"/>
        <v>1</v>
      </c>
      <c r="AM3412" t="b">
        <f t="shared" si="308"/>
        <v>1</v>
      </c>
      <c r="AN3412"/>
      <c r="AO3412"/>
      <c r="AP3412"/>
      <c r="AQ3412"/>
    </row>
    <row r="3413" spans="23:43" x14ac:dyDescent="0.25">
      <c r="W3413" t="b">
        <f t="shared" si="305"/>
        <v>1</v>
      </c>
      <c r="X3413" t="b">
        <f t="shared" si="306"/>
        <v>1</v>
      </c>
      <c r="Y3413"/>
      <c r="Z3413"/>
      <c r="AA3413"/>
      <c r="AF3413"/>
      <c r="AG3413"/>
      <c r="AH3413"/>
      <c r="AJ3413"/>
      <c r="AK3413"/>
      <c r="AL3413" t="b">
        <f t="shared" si="307"/>
        <v>1</v>
      </c>
      <c r="AM3413" t="b">
        <f t="shared" si="308"/>
        <v>1</v>
      </c>
      <c r="AN3413"/>
      <c r="AO3413"/>
      <c r="AP3413"/>
      <c r="AQ3413"/>
    </row>
    <row r="3414" spans="23:43" x14ac:dyDescent="0.25">
      <c r="W3414" t="b">
        <f t="shared" si="305"/>
        <v>1</v>
      </c>
      <c r="X3414" t="b">
        <f t="shared" si="306"/>
        <v>1</v>
      </c>
      <c r="Y3414"/>
      <c r="Z3414"/>
      <c r="AA3414"/>
      <c r="AF3414"/>
      <c r="AG3414"/>
      <c r="AH3414"/>
      <c r="AJ3414"/>
      <c r="AK3414"/>
      <c r="AL3414" t="b">
        <f t="shared" si="307"/>
        <v>1</v>
      </c>
      <c r="AM3414" t="b">
        <f t="shared" si="308"/>
        <v>1</v>
      </c>
      <c r="AN3414"/>
      <c r="AO3414"/>
      <c r="AP3414"/>
      <c r="AQ3414"/>
    </row>
    <row r="3415" spans="23:43" x14ac:dyDescent="0.25">
      <c r="W3415" t="b">
        <f t="shared" si="305"/>
        <v>1</v>
      </c>
      <c r="X3415" t="b">
        <f t="shared" si="306"/>
        <v>1</v>
      </c>
      <c r="Y3415"/>
      <c r="Z3415"/>
      <c r="AA3415"/>
      <c r="AF3415"/>
      <c r="AG3415"/>
      <c r="AH3415"/>
      <c r="AJ3415"/>
      <c r="AK3415"/>
      <c r="AL3415" t="b">
        <f t="shared" si="307"/>
        <v>1</v>
      </c>
      <c r="AM3415" t="b">
        <f t="shared" si="308"/>
        <v>1</v>
      </c>
      <c r="AN3415"/>
      <c r="AO3415"/>
      <c r="AP3415"/>
      <c r="AQ3415"/>
    </row>
    <row r="3416" spans="23:43" x14ac:dyDescent="0.25">
      <c r="W3416" t="b">
        <f t="shared" si="305"/>
        <v>1</v>
      </c>
      <c r="X3416" t="b">
        <f t="shared" si="306"/>
        <v>1</v>
      </c>
      <c r="Y3416"/>
      <c r="Z3416"/>
      <c r="AA3416"/>
      <c r="AF3416"/>
      <c r="AG3416"/>
      <c r="AH3416"/>
      <c r="AJ3416"/>
      <c r="AK3416"/>
      <c r="AL3416" t="b">
        <f t="shared" si="307"/>
        <v>1</v>
      </c>
      <c r="AM3416" t="b">
        <f t="shared" si="308"/>
        <v>1</v>
      </c>
      <c r="AN3416"/>
      <c r="AO3416"/>
      <c r="AP3416"/>
      <c r="AQ3416"/>
    </row>
    <row r="3417" spans="23:43" x14ac:dyDescent="0.25">
      <c r="W3417" t="b">
        <f t="shared" si="305"/>
        <v>1</v>
      </c>
      <c r="X3417" t="b">
        <f t="shared" si="306"/>
        <v>1</v>
      </c>
      <c r="Y3417"/>
      <c r="Z3417"/>
      <c r="AA3417"/>
      <c r="AF3417"/>
      <c r="AG3417"/>
      <c r="AH3417"/>
      <c r="AJ3417"/>
      <c r="AK3417"/>
      <c r="AL3417" t="b">
        <f t="shared" si="307"/>
        <v>1</v>
      </c>
      <c r="AM3417" t="b">
        <f t="shared" si="308"/>
        <v>1</v>
      </c>
      <c r="AN3417"/>
      <c r="AO3417"/>
      <c r="AP3417"/>
      <c r="AQ3417"/>
    </row>
    <row r="3418" spans="23:43" x14ac:dyDescent="0.25">
      <c r="W3418" t="b">
        <f t="shared" si="305"/>
        <v>1</v>
      </c>
      <c r="X3418" t="b">
        <f t="shared" si="306"/>
        <v>1</v>
      </c>
      <c r="Y3418"/>
      <c r="Z3418"/>
      <c r="AA3418"/>
      <c r="AF3418"/>
      <c r="AG3418"/>
      <c r="AH3418"/>
      <c r="AJ3418"/>
      <c r="AK3418"/>
      <c r="AL3418" t="b">
        <f t="shared" si="307"/>
        <v>1</v>
      </c>
      <c r="AM3418" t="b">
        <f t="shared" si="308"/>
        <v>1</v>
      </c>
      <c r="AN3418"/>
      <c r="AO3418"/>
      <c r="AP3418"/>
      <c r="AQ3418"/>
    </row>
    <row r="3419" spans="23:43" x14ac:dyDescent="0.25">
      <c r="W3419" t="b">
        <f t="shared" si="305"/>
        <v>1</v>
      </c>
      <c r="X3419" t="b">
        <f t="shared" si="306"/>
        <v>1</v>
      </c>
      <c r="Y3419"/>
      <c r="Z3419"/>
      <c r="AA3419"/>
      <c r="AF3419"/>
      <c r="AG3419"/>
      <c r="AH3419"/>
      <c r="AJ3419"/>
      <c r="AK3419"/>
      <c r="AL3419" t="b">
        <f t="shared" si="307"/>
        <v>1</v>
      </c>
      <c r="AM3419" t="b">
        <f t="shared" si="308"/>
        <v>1</v>
      </c>
      <c r="AN3419"/>
      <c r="AO3419"/>
      <c r="AP3419"/>
      <c r="AQ3419"/>
    </row>
    <row r="3420" spans="23:43" x14ac:dyDescent="0.25">
      <c r="W3420" t="b">
        <f t="shared" si="305"/>
        <v>1</v>
      </c>
      <c r="X3420" t="b">
        <f t="shared" si="306"/>
        <v>1</v>
      </c>
      <c r="Y3420"/>
      <c r="Z3420"/>
      <c r="AA3420"/>
      <c r="AF3420"/>
      <c r="AG3420"/>
      <c r="AH3420"/>
      <c r="AJ3420"/>
      <c r="AK3420"/>
      <c r="AL3420" t="b">
        <f t="shared" si="307"/>
        <v>1</v>
      </c>
      <c r="AM3420" t="b">
        <f t="shared" si="308"/>
        <v>1</v>
      </c>
      <c r="AN3420"/>
      <c r="AO3420"/>
      <c r="AP3420"/>
      <c r="AQ3420"/>
    </row>
    <row r="3421" spans="23:43" x14ac:dyDescent="0.25">
      <c r="W3421" t="b">
        <f t="shared" si="305"/>
        <v>1</v>
      </c>
      <c r="X3421" t="b">
        <f t="shared" si="306"/>
        <v>1</v>
      </c>
      <c r="Y3421"/>
      <c r="Z3421"/>
      <c r="AA3421"/>
      <c r="AF3421"/>
      <c r="AG3421"/>
      <c r="AH3421"/>
      <c r="AJ3421"/>
      <c r="AK3421"/>
      <c r="AL3421" t="b">
        <f t="shared" si="307"/>
        <v>1</v>
      </c>
      <c r="AM3421" t="b">
        <f t="shared" si="308"/>
        <v>1</v>
      </c>
      <c r="AN3421"/>
      <c r="AO3421"/>
      <c r="AP3421"/>
      <c r="AQ3421"/>
    </row>
    <row r="3422" spans="23:43" x14ac:dyDescent="0.25">
      <c r="W3422" t="b">
        <f t="shared" si="305"/>
        <v>1</v>
      </c>
      <c r="X3422" t="b">
        <f t="shared" si="306"/>
        <v>1</v>
      </c>
      <c r="Y3422"/>
      <c r="Z3422"/>
      <c r="AA3422"/>
      <c r="AF3422"/>
      <c r="AG3422"/>
      <c r="AH3422"/>
      <c r="AJ3422"/>
      <c r="AK3422"/>
      <c r="AL3422" t="b">
        <f t="shared" si="307"/>
        <v>1</v>
      </c>
      <c r="AM3422" t="b">
        <f t="shared" si="308"/>
        <v>1</v>
      </c>
      <c r="AN3422"/>
      <c r="AO3422"/>
      <c r="AP3422"/>
      <c r="AQ3422"/>
    </row>
    <row r="3423" spans="23:43" x14ac:dyDescent="0.25">
      <c r="W3423" t="b">
        <f t="shared" si="305"/>
        <v>1</v>
      </c>
      <c r="X3423" t="b">
        <f t="shared" si="306"/>
        <v>1</v>
      </c>
      <c r="Y3423"/>
      <c r="Z3423"/>
      <c r="AA3423"/>
      <c r="AF3423"/>
      <c r="AG3423"/>
      <c r="AH3423"/>
      <c r="AJ3423"/>
      <c r="AK3423"/>
      <c r="AL3423" t="b">
        <f t="shared" si="307"/>
        <v>1</v>
      </c>
      <c r="AM3423" t="b">
        <f t="shared" si="308"/>
        <v>1</v>
      </c>
      <c r="AN3423"/>
      <c r="AO3423"/>
      <c r="AP3423"/>
      <c r="AQ3423"/>
    </row>
    <row r="3424" spans="23:43" x14ac:dyDescent="0.25">
      <c r="W3424" t="b">
        <f t="shared" si="305"/>
        <v>1</v>
      </c>
      <c r="X3424" t="b">
        <f t="shared" si="306"/>
        <v>1</v>
      </c>
      <c r="Y3424"/>
      <c r="Z3424"/>
      <c r="AA3424"/>
      <c r="AF3424"/>
      <c r="AG3424"/>
      <c r="AH3424"/>
      <c r="AJ3424"/>
      <c r="AK3424"/>
      <c r="AL3424" t="b">
        <f t="shared" si="307"/>
        <v>1</v>
      </c>
      <c r="AM3424" t="b">
        <f t="shared" si="308"/>
        <v>1</v>
      </c>
      <c r="AN3424"/>
      <c r="AO3424"/>
      <c r="AP3424"/>
      <c r="AQ3424"/>
    </row>
    <row r="3425" spans="23:43" x14ac:dyDescent="0.25">
      <c r="W3425" t="b">
        <f t="shared" si="305"/>
        <v>1</v>
      </c>
      <c r="X3425" t="b">
        <f t="shared" si="306"/>
        <v>1</v>
      </c>
      <c r="Y3425"/>
      <c r="Z3425"/>
      <c r="AA3425"/>
      <c r="AF3425"/>
      <c r="AG3425"/>
      <c r="AH3425"/>
      <c r="AJ3425"/>
      <c r="AK3425"/>
      <c r="AL3425" t="b">
        <f t="shared" si="307"/>
        <v>1</v>
      </c>
      <c r="AM3425" t="b">
        <f t="shared" si="308"/>
        <v>1</v>
      </c>
      <c r="AN3425"/>
      <c r="AO3425"/>
      <c r="AP3425"/>
      <c r="AQ3425"/>
    </row>
    <row r="3426" spans="23:43" x14ac:dyDescent="0.25">
      <c r="W3426" t="b">
        <f t="shared" si="305"/>
        <v>1</v>
      </c>
      <c r="X3426" t="b">
        <f t="shared" si="306"/>
        <v>1</v>
      </c>
      <c r="Y3426"/>
      <c r="Z3426"/>
      <c r="AA3426"/>
      <c r="AF3426"/>
      <c r="AG3426"/>
      <c r="AH3426"/>
      <c r="AJ3426"/>
      <c r="AK3426"/>
      <c r="AL3426" t="b">
        <f t="shared" si="307"/>
        <v>1</v>
      </c>
      <c r="AM3426" t="b">
        <f t="shared" si="308"/>
        <v>1</v>
      </c>
      <c r="AN3426"/>
      <c r="AO3426"/>
      <c r="AP3426"/>
      <c r="AQ3426"/>
    </row>
    <row r="3427" spans="23:43" x14ac:dyDescent="0.25">
      <c r="W3427" t="b">
        <f t="shared" si="305"/>
        <v>1</v>
      </c>
      <c r="X3427" t="b">
        <f t="shared" si="306"/>
        <v>1</v>
      </c>
      <c r="Y3427"/>
      <c r="Z3427"/>
      <c r="AA3427"/>
      <c r="AF3427"/>
      <c r="AG3427"/>
      <c r="AH3427"/>
      <c r="AJ3427"/>
      <c r="AK3427"/>
      <c r="AL3427" t="b">
        <f t="shared" si="307"/>
        <v>1</v>
      </c>
      <c r="AM3427" t="b">
        <f t="shared" si="308"/>
        <v>1</v>
      </c>
      <c r="AN3427"/>
      <c r="AO3427"/>
      <c r="AP3427"/>
      <c r="AQ3427"/>
    </row>
    <row r="3428" spans="23:43" x14ac:dyDescent="0.25">
      <c r="W3428" t="b">
        <f t="shared" si="305"/>
        <v>1</v>
      </c>
      <c r="X3428" t="b">
        <f t="shared" si="306"/>
        <v>1</v>
      </c>
      <c r="Y3428"/>
      <c r="Z3428"/>
      <c r="AA3428"/>
      <c r="AF3428"/>
      <c r="AG3428"/>
      <c r="AH3428"/>
      <c r="AJ3428"/>
      <c r="AK3428"/>
      <c r="AL3428" t="b">
        <f t="shared" si="307"/>
        <v>1</v>
      </c>
      <c r="AM3428" t="b">
        <f t="shared" si="308"/>
        <v>1</v>
      </c>
      <c r="AN3428"/>
      <c r="AO3428"/>
      <c r="AP3428"/>
      <c r="AQ3428"/>
    </row>
    <row r="3429" spans="23:43" x14ac:dyDescent="0.25">
      <c r="W3429" t="b">
        <f t="shared" si="305"/>
        <v>1</v>
      </c>
      <c r="X3429" t="b">
        <f t="shared" si="306"/>
        <v>1</v>
      </c>
      <c r="Y3429"/>
      <c r="Z3429"/>
      <c r="AA3429"/>
      <c r="AF3429"/>
      <c r="AG3429"/>
      <c r="AH3429"/>
      <c r="AJ3429"/>
      <c r="AK3429"/>
      <c r="AL3429" t="b">
        <f t="shared" si="307"/>
        <v>1</v>
      </c>
      <c r="AM3429" t="b">
        <f t="shared" si="308"/>
        <v>1</v>
      </c>
      <c r="AN3429"/>
      <c r="AO3429"/>
      <c r="AP3429"/>
      <c r="AQ3429"/>
    </row>
    <row r="3430" spans="23:43" x14ac:dyDescent="0.25">
      <c r="W3430" t="b">
        <f t="shared" si="305"/>
        <v>1</v>
      </c>
      <c r="X3430" t="b">
        <f t="shared" si="306"/>
        <v>1</v>
      </c>
      <c r="Y3430"/>
      <c r="Z3430"/>
      <c r="AA3430"/>
      <c r="AF3430"/>
      <c r="AG3430"/>
      <c r="AH3430"/>
      <c r="AJ3430"/>
      <c r="AK3430"/>
      <c r="AL3430" t="b">
        <f t="shared" si="307"/>
        <v>1</v>
      </c>
      <c r="AM3430" t="b">
        <f t="shared" si="308"/>
        <v>1</v>
      </c>
      <c r="AN3430"/>
      <c r="AO3430"/>
      <c r="AP3430"/>
      <c r="AQ3430"/>
    </row>
    <row r="3431" spans="23:43" x14ac:dyDescent="0.25">
      <c r="W3431" t="b">
        <f t="shared" si="305"/>
        <v>1</v>
      </c>
      <c r="X3431" t="b">
        <f t="shared" si="306"/>
        <v>1</v>
      </c>
      <c r="Y3431"/>
      <c r="Z3431"/>
      <c r="AA3431"/>
      <c r="AF3431"/>
      <c r="AG3431"/>
      <c r="AH3431"/>
      <c r="AJ3431"/>
      <c r="AK3431"/>
      <c r="AL3431" t="b">
        <f t="shared" si="307"/>
        <v>1</v>
      </c>
      <c r="AM3431" t="b">
        <f t="shared" si="308"/>
        <v>1</v>
      </c>
      <c r="AN3431"/>
      <c r="AO3431"/>
      <c r="AP3431"/>
      <c r="AQ3431"/>
    </row>
    <row r="3432" spans="23:43" x14ac:dyDescent="0.25">
      <c r="W3432" t="b">
        <f t="shared" si="305"/>
        <v>1</v>
      </c>
      <c r="X3432" t="b">
        <f t="shared" si="306"/>
        <v>1</v>
      </c>
      <c r="Y3432"/>
      <c r="Z3432"/>
      <c r="AA3432"/>
      <c r="AF3432"/>
      <c r="AG3432"/>
      <c r="AH3432"/>
      <c r="AJ3432"/>
      <c r="AK3432"/>
      <c r="AL3432" t="b">
        <f t="shared" si="307"/>
        <v>1</v>
      </c>
      <c r="AM3432" t="b">
        <f t="shared" si="308"/>
        <v>1</v>
      </c>
      <c r="AN3432"/>
      <c r="AO3432"/>
      <c r="AP3432"/>
      <c r="AQ3432"/>
    </row>
    <row r="3433" spans="23:43" x14ac:dyDescent="0.25">
      <c r="W3433" t="b">
        <f t="shared" si="305"/>
        <v>1</v>
      </c>
      <c r="X3433" t="b">
        <f t="shared" si="306"/>
        <v>1</v>
      </c>
      <c r="Y3433"/>
      <c r="Z3433"/>
      <c r="AA3433"/>
      <c r="AF3433"/>
      <c r="AG3433"/>
      <c r="AH3433"/>
      <c r="AJ3433"/>
      <c r="AK3433"/>
      <c r="AL3433" t="b">
        <f t="shared" si="307"/>
        <v>1</v>
      </c>
      <c r="AM3433" t="b">
        <f t="shared" si="308"/>
        <v>1</v>
      </c>
      <c r="AN3433"/>
      <c r="AO3433"/>
      <c r="AP3433"/>
      <c r="AQ3433"/>
    </row>
    <row r="3434" spans="23:43" x14ac:dyDescent="0.25">
      <c r="W3434" t="b">
        <f t="shared" si="305"/>
        <v>1</v>
      </c>
      <c r="X3434" t="b">
        <f t="shared" si="306"/>
        <v>1</v>
      </c>
      <c r="Y3434"/>
      <c r="Z3434"/>
      <c r="AA3434"/>
      <c r="AF3434"/>
      <c r="AG3434"/>
      <c r="AH3434"/>
      <c r="AJ3434"/>
      <c r="AK3434"/>
      <c r="AL3434" t="b">
        <f t="shared" si="307"/>
        <v>1</v>
      </c>
      <c r="AM3434" t="b">
        <f t="shared" si="308"/>
        <v>1</v>
      </c>
      <c r="AN3434"/>
      <c r="AO3434"/>
      <c r="AP3434"/>
      <c r="AQ3434"/>
    </row>
    <row r="3435" spans="23:43" x14ac:dyDescent="0.25">
      <c r="W3435" t="b">
        <f t="shared" si="305"/>
        <v>1</v>
      </c>
      <c r="X3435" t="b">
        <f t="shared" si="306"/>
        <v>1</v>
      </c>
      <c r="Y3435"/>
      <c r="Z3435"/>
      <c r="AA3435"/>
      <c r="AF3435"/>
      <c r="AG3435"/>
      <c r="AH3435"/>
      <c r="AJ3435"/>
      <c r="AK3435"/>
      <c r="AL3435" t="b">
        <f t="shared" si="307"/>
        <v>1</v>
      </c>
      <c r="AM3435" t="b">
        <f t="shared" si="308"/>
        <v>1</v>
      </c>
      <c r="AN3435"/>
      <c r="AO3435"/>
      <c r="AP3435"/>
      <c r="AQ3435"/>
    </row>
    <row r="3436" spans="23:43" x14ac:dyDescent="0.25">
      <c r="W3436" t="b">
        <f t="shared" si="305"/>
        <v>1</v>
      </c>
      <c r="X3436" t="b">
        <f t="shared" si="306"/>
        <v>1</v>
      </c>
      <c r="Y3436"/>
      <c r="Z3436"/>
      <c r="AA3436"/>
      <c r="AF3436"/>
      <c r="AG3436"/>
      <c r="AH3436"/>
      <c r="AJ3436"/>
      <c r="AK3436"/>
      <c r="AL3436" t="b">
        <f t="shared" si="307"/>
        <v>1</v>
      </c>
      <c r="AM3436" t="b">
        <f t="shared" si="308"/>
        <v>1</v>
      </c>
      <c r="AN3436"/>
      <c r="AO3436"/>
      <c r="AP3436"/>
      <c r="AQ3436"/>
    </row>
    <row r="3437" spans="23:43" x14ac:dyDescent="0.25">
      <c r="W3437" t="b">
        <f t="shared" si="305"/>
        <v>1</v>
      </c>
      <c r="X3437" t="b">
        <f t="shared" si="306"/>
        <v>1</v>
      </c>
      <c r="Y3437"/>
      <c r="Z3437"/>
      <c r="AA3437"/>
      <c r="AF3437"/>
      <c r="AG3437"/>
      <c r="AH3437"/>
      <c r="AJ3437"/>
      <c r="AK3437"/>
      <c r="AL3437" t="b">
        <f t="shared" si="307"/>
        <v>1</v>
      </c>
      <c r="AM3437" t="b">
        <f t="shared" si="308"/>
        <v>1</v>
      </c>
      <c r="AN3437"/>
      <c r="AO3437"/>
      <c r="AP3437"/>
      <c r="AQ3437"/>
    </row>
    <row r="3438" spans="23:43" x14ac:dyDescent="0.25">
      <c r="W3438" t="b">
        <f t="shared" si="305"/>
        <v>1</v>
      </c>
      <c r="X3438" t="b">
        <f t="shared" si="306"/>
        <v>1</v>
      </c>
      <c r="Y3438"/>
      <c r="Z3438"/>
      <c r="AA3438"/>
      <c r="AF3438"/>
      <c r="AG3438"/>
      <c r="AH3438"/>
      <c r="AJ3438"/>
      <c r="AK3438"/>
      <c r="AL3438" t="b">
        <f t="shared" si="307"/>
        <v>1</v>
      </c>
      <c r="AM3438" t="b">
        <f t="shared" si="308"/>
        <v>1</v>
      </c>
      <c r="AN3438"/>
      <c r="AO3438"/>
      <c r="AP3438"/>
      <c r="AQ3438"/>
    </row>
    <row r="3439" spans="23:43" x14ac:dyDescent="0.25">
      <c r="W3439" t="b">
        <f t="shared" si="305"/>
        <v>1</v>
      </c>
      <c r="X3439" t="b">
        <f t="shared" si="306"/>
        <v>1</v>
      </c>
      <c r="Y3439"/>
      <c r="Z3439"/>
      <c r="AA3439"/>
      <c r="AF3439"/>
      <c r="AG3439"/>
      <c r="AH3439"/>
      <c r="AJ3439"/>
      <c r="AK3439"/>
      <c r="AL3439" t="b">
        <f t="shared" si="307"/>
        <v>1</v>
      </c>
      <c r="AM3439" t="b">
        <f t="shared" si="308"/>
        <v>1</v>
      </c>
      <c r="AN3439"/>
      <c r="AO3439"/>
      <c r="AP3439"/>
      <c r="AQ3439"/>
    </row>
    <row r="3440" spans="23:43" x14ac:dyDescent="0.25">
      <c r="W3440" t="b">
        <f t="shared" si="305"/>
        <v>1</v>
      </c>
      <c r="X3440" t="b">
        <f t="shared" si="306"/>
        <v>1</v>
      </c>
      <c r="Y3440"/>
      <c r="Z3440"/>
      <c r="AA3440"/>
      <c r="AF3440"/>
      <c r="AG3440"/>
      <c r="AH3440"/>
      <c r="AJ3440"/>
      <c r="AK3440"/>
      <c r="AL3440" t="b">
        <f t="shared" si="307"/>
        <v>1</v>
      </c>
      <c r="AM3440" t="b">
        <f t="shared" si="308"/>
        <v>1</v>
      </c>
      <c r="AN3440"/>
      <c r="AO3440"/>
      <c r="AP3440"/>
      <c r="AQ3440"/>
    </row>
    <row r="3441" spans="23:43" x14ac:dyDescent="0.25">
      <c r="W3441" t="b">
        <f t="shared" si="305"/>
        <v>1</v>
      </c>
      <c r="X3441" t="b">
        <f t="shared" si="306"/>
        <v>1</v>
      </c>
      <c r="Y3441"/>
      <c r="Z3441"/>
      <c r="AA3441"/>
      <c r="AF3441"/>
      <c r="AG3441"/>
      <c r="AH3441"/>
      <c r="AJ3441"/>
      <c r="AK3441"/>
      <c r="AL3441" t="b">
        <f t="shared" si="307"/>
        <v>1</v>
      </c>
      <c r="AM3441" t="b">
        <f t="shared" si="308"/>
        <v>1</v>
      </c>
      <c r="AN3441"/>
      <c r="AO3441"/>
      <c r="AP3441"/>
      <c r="AQ3441"/>
    </row>
    <row r="3442" spans="23:43" x14ac:dyDescent="0.25">
      <c r="W3442" t="b">
        <f t="shared" si="305"/>
        <v>1</v>
      </c>
      <c r="X3442" t="b">
        <f t="shared" si="306"/>
        <v>1</v>
      </c>
      <c r="Y3442"/>
      <c r="Z3442"/>
      <c r="AA3442"/>
      <c r="AF3442"/>
      <c r="AG3442"/>
      <c r="AH3442"/>
      <c r="AJ3442"/>
      <c r="AK3442"/>
      <c r="AL3442" t="b">
        <f t="shared" si="307"/>
        <v>1</v>
      </c>
      <c r="AM3442" t="b">
        <f t="shared" si="308"/>
        <v>1</v>
      </c>
      <c r="AN3442"/>
      <c r="AO3442"/>
      <c r="AP3442"/>
      <c r="AQ3442"/>
    </row>
    <row r="3443" spans="23:43" x14ac:dyDescent="0.25">
      <c r="W3443" t="b">
        <f t="shared" si="305"/>
        <v>1</v>
      </c>
      <c r="X3443" t="b">
        <f t="shared" si="306"/>
        <v>1</v>
      </c>
      <c r="Y3443"/>
      <c r="Z3443"/>
      <c r="AA3443"/>
      <c r="AF3443"/>
      <c r="AG3443"/>
      <c r="AH3443"/>
      <c r="AJ3443"/>
      <c r="AK3443"/>
      <c r="AL3443" t="b">
        <f t="shared" si="307"/>
        <v>1</v>
      </c>
      <c r="AM3443" t="b">
        <f t="shared" si="308"/>
        <v>1</v>
      </c>
      <c r="AN3443"/>
      <c r="AO3443"/>
      <c r="AP3443"/>
      <c r="AQ3443"/>
    </row>
    <row r="3444" spans="23:43" x14ac:dyDescent="0.25">
      <c r="W3444" t="b">
        <f t="shared" si="305"/>
        <v>1</v>
      </c>
      <c r="X3444" t="b">
        <f t="shared" si="306"/>
        <v>1</v>
      </c>
      <c r="Y3444"/>
      <c r="Z3444"/>
      <c r="AA3444"/>
      <c r="AF3444"/>
      <c r="AG3444"/>
      <c r="AH3444"/>
      <c r="AJ3444"/>
      <c r="AK3444"/>
      <c r="AL3444" t="b">
        <f t="shared" si="307"/>
        <v>1</v>
      </c>
      <c r="AM3444" t="b">
        <f t="shared" si="308"/>
        <v>1</v>
      </c>
      <c r="AN3444"/>
      <c r="AO3444"/>
      <c r="AP3444"/>
      <c r="AQ3444"/>
    </row>
    <row r="3445" spans="23:43" x14ac:dyDescent="0.25">
      <c r="W3445" t="b">
        <f t="shared" si="305"/>
        <v>1</v>
      </c>
      <c r="X3445" t="b">
        <f t="shared" si="306"/>
        <v>1</v>
      </c>
      <c r="Y3445"/>
      <c r="Z3445"/>
      <c r="AA3445"/>
      <c r="AF3445"/>
      <c r="AG3445"/>
      <c r="AH3445"/>
      <c r="AJ3445"/>
      <c r="AK3445"/>
      <c r="AL3445" t="b">
        <f t="shared" si="307"/>
        <v>1</v>
      </c>
      <c r="AM3445" t="b">
        <f t="shared" si="308"/>
        <v>1</v>
      </c>
      <c r="AN3445"/>
      <c r="AO3445"/>
      <c r="AP3445"/>
      <c r="AQ3445"/>
    </row>
    <row r="3446" spans="23:43" x14ac:dyDescent="0.25">
      <c r="W3446" t="b">
        <f t="shared" si="305"/>
        <v>1</v>
      </c>
      <c r="X3446" t="b">
        <f t="shared" si="306"/>
        <v>1</v>
      </c>
      <c r="Y3446"/>
      <c r="Z3446"/>
      <c r="AA3446"/>
      <c r="AF3446"/>
      <c r="AG3446"/>
      <c r="AH3446"/>
      <c r="AJ3446"/>
      <c r="AK3446"/>
      <c r="AL3446" t="b">
        <f t="shared" si="307"/>
        <v>1</v>
      </c>
      <c r="AM3446" t="b">
        <f t="shared" si="308"/>
        <v>1</v>
      </c>
      <c r="AN3446"/>
      <c r="AO3446"/>
      <c r="AP3446"/>
      <c r="AQ3446"/>
    </row>
    <row r="3447" spans="23:43" x14ac:dyDescent="0.25">
      <c r="W3447" t="b">
        <f t="shared" si="305"/>
        <v>1</v>
      </c>
      <c r="X3447" t="b">
        <f t="shared" si="306"/>
        <v>1</v>
      </c>
      <c r="Y3447"/>
      <c r="Z3447"/>
      <c r="AA3447"/>
      <c r="AF3447"/>
      <c r="AG3447"/>
      <c r="AH3447"/>
      <c r="AJ3447"/>
      <c r="AK3447"/>
      <c r="AL3447" t="b">
        <f t="shared" si="307"/>
        <v>1</v>
      </c>
      <c r="AM3447" t="b">
        <f t="shared" si="308"/>
        <v>1</v>
      </c>
      <c r="AN3447"/>
      <c r="AO3447"/>
      <c r="AP3447"/>
      <c r="AQ3447"/>
    </row>
    <row r="3448" spans="23:43" x14ac:dyDescent="0.25">
      <c r="W3448" t="b">
        <f t="shared" si="305"/>
        <v>1</v>
      </c>
      <c r="X3448" t="b">
        <f t="shared" si="306"/>
        <v>1</v>
      </c>
      <c r="Y3448"/>
      <c r="Z3448"/>
      <c r="AA3448"/>
      <c r="AF3448"/>
      <c r="AG3448"/>
      <c r="AH3448"/>
      <c r="AJ3448"/>
      <c r="AK3448"/>
      <c r="AL3448" t="b">
        <f t="shared" si="307"/>
        <v>1</v>
      </c>
      <c r="AM3448" t="b">
        <f t="shared" si="308"/>
        <v>1</v>
      </c>
      <c r="AN3448"/>
      <c r="AO3448"/>
      <c r="AP3448"/>
      <c r="AQ3448"/>
    </row>
    <row r="3449" spans="23:43" x14ac:dyDescent="0.25">
      <c r="W3449" t="b">
        <f t="shared" si="305"/>
        <v>1</v>
      </c>
      <c r="X3449" t="b">
        <f t="shared" si="306"/>
        <v>1</v>
      </c>
      <c r="Y3449"/>
      <c r="Z3449"/>
      <c r="AA3449"/>
      <c r="AF3449"/>
      <c r="AG3449"/>
      <c r="AH3449"/>
      <c r="AJ3449"/>
      <c r="AK3449"/>
      <c r="AL3449" t="b">
        <f t="shared" si="307"/>
        <v>1</v>
      </c>
      <c r="AM3449" t="b">
        <f t="shared" si="308"/>
        <v>1</v>
      </c>
      <c r="AN3449"/>
      <c r="AO3449"/>
      <c r="AP3449"/>
      <c r="AQ3449"/>
    </row>
    <row r="3450" spans="23:43" x14ac:dyDescent="0.25">
      <c r="W3450" t="b">
        <f t="shared" si="305"/>
        <v>1</v>
      </c>
      <c r="X3450" t="b">
        <f t="shared" si="306"/>
        <v>1</v>
      </c>
      <c r="Y3450"/>
      <c r="Z3450"/>
      <c r="AA3450"/>
      <c r="AF3450"/>
      <c r="AG3450"/>
      <c r="AH3450"/>
      <c r="AJ3450"/>
      <c r="AK3450"/>
      <c r="AL3450" t="b">
        <f t="shared" si="307"/>
        <v>1</v>
      </c>
      <c r="AM3450" t="b">
        <f t="shared" si="308"/>
        <v>1</v>
      </c>
      <c r="AN3450"/>
      <c r="AO3450"/>
      <c r="AP3450"/>
      <c r="AQ3450"/>
    </row>
    <row r="3451" spans="23:43" x14ac:dyDescent="0.25">
      <c r="W3451" t="b">
        <f t="shared" si="305"/>
        <v>1</v>
      </c>
      <c r="X3451" t="b">
        <f t="shared" si="306"/>
        <v>1</v>
      </c>
      <c r="Y3451"/>
      <c r="Z3451"/>
      <c r="AA3451"/>
      <c r="AF3451"/>
      <c r="AG3451"/>
      <c r="AH3451"/>
      <c r="AJ3451"/>
      <c r="AK3451"/>
      <c r="AL3451" t="b">
        <f t="shared" si="307"/>
        <v>1</v>
      </c>
      <c r="AM3451" t="b">
        <f t="shared" si="308"/>
        <v>1</v>
      </c>
      <c r="AN3451"/>
      <c r="AO3451"/>
      <c r="AP3451"/>
      <c r="AQ3451"/>
    </row>
    <row r="3452" spans="23:43" x14ac:dyDescent="0.25">
      <c r="W3452" t="b">
        <f t="shared" si="305"/>
        <v>1</v>
      </c>
      <c r="X3452" t="b">
        <f t="shared" si="306"/>
        <v>1</v>
      </c>
      <c r="Y3452"/>
      <c r="Z3452"/>
      <c r="AA3452"/>
      <c r="AF3452"/>
      <c r="AG3452"/>
      <c r="AH3452"/>
      <c r="AJ3452"/>
      <c r="AK3452"/>
      <c r="AL3452" t="b">
        <f t="shared" si="307"/>
        <v>1</v>
      </c>
      <c r="AM3452" t="b">
        <f t="shared" si="308"/>
        <v>1</v>
      </c>
      <c r="AN3452"/>
      <c r="AO3452"/>
      <c r="AP3452"/>
      <c r="AQ3452"/>
    </row>
    <row r="3453" spans="23:43" x14ac:dyDescent="0.25">
      <c r="W3453" t="b">
        <f t="shared" si="305"/>
        <v>1</v>
      </c>
      <c r="X3453" t="b">
        <f t="shared" si="306"/>
        <v>1</v>
      </c>
      <c r="Y3453"/>
      <c r="Z3453"/>
      <c r="AA3453"/>
      <c r="AF3453"/>
      <c r="AG3453"/>
      <c r="AH3453"/>
      <c r="AJ3453"/>
      <c r="AK3453"/>
      <c r="AL3453" t="b">
        <f t="shared" si="307"/>
        <v>1</v>
      </c>
      <c r="AM3453" t="b">
        <f t="shared" si="308"/>
        <v>1</v>
      </c>
      <c r="AN3453"/>
      <c r="AO3453"/>
      <c r="AP3453"/>
      <c r="AQ3453"/>
    </row>
    <row r="3454" spans="23:43" x14ac:dyDescent="0.25">
      <c r="W3454" t="b">
        <f t="shared" si="305"/>
        <v>1</v>
      </c>
      <c r="X3454" t="b">
        <f t="shared" si="306"/>
        <v>1</v>
      </c>
      <c r="Y3454"/>
      <c r="Z3454"/>
      <c r="AA3454"/>
      <c r="AF3454"/>
      <c r="AG3454"/>
      <c r="AH3454"/>
      <c r="AJ3454"/>
      <c r="AK3454"/>
      <c r="AL3454" t="b">
        <f t="shared" si="307"/>
        <v>1</v>
      </c>
      <c r="AM3454" t="b">
        <f t="shared" si="308"/>
        <v>1</v>
      </c>
      <c r="AN3454"/>
      <c r="AO3454"/>
      <c r="AP3454"/>
      <c r="AQ3454"/>
    </row>
    <row r="3455" spans="23:43" x14ac:dyDescent="0.25">
      <c r="W3455" t="b">
        <f t="shared" si="305"/>
        <v>1</v>
      </c>
      <c r="X3455" t="b">
        <f t="shared" si="306"/>
        <v>1</v>
      </c>
      <c r="Y3455"/>
      <c r="Z3455"/>
      <c r="AA3455"/>
      <c r="AF3455"/>
      <c r="AG3455"/>
      <c r="AH3455"/>
      <c r="AJ3455"/>
      <c r="AK3455"/>
      <c r="AL3455" t="b">
        <f t="shared" si="307"/>
        <v>1</v>
      </c>
      <c r="AM3455" t="b">
        <f t="shared" si="308"/>
        <v>1</v>
      </c>
      <c r="AN3455"/>
      <c r="AO3455"/>
      <c r="AP3455"/>
      <c r="AQ3455"/>
    </row>
    <row r="3456" spans="23:43" x14ac:dyDescent="0.25">
      <c r="W3456" t="b">
        <f t="shared" si="305"/>
        <v>1</v>
      </c>
      <c r="X3456" t="b">
        <f t="shared" si="306"/>
        <v>1</v>
      </c>
      <c r="Y3456"/>
      <c r="Z3456"/>
      <c r="AA3456"/>
      <c r="AF3456"/>
      <c r="AG3456"/>
      <c r="AH3456"/>
      <c r="AJ3456"/>
      <c r="AK3456"/>
      <c r="AL3456" t="b">
        <f t="shared" si="307"/>
        <v>1</v>
      </c>
      <c r="AM3456" t="b">
        <f t="shared" si="308"/>
        <v>1</v>
      </c>
      <c r="AN3456"/>
      <c r="AO3456"/>
      <c r="AP3456"/>
      <c r="AQ3456"/>
    </row>
    <row r="3457" spans="23:43" x14ac:dyDescent="0.25">
      <c r="W3457" t="b">
        <f t="shared" si="305"/>
        <v>1</v>
      </c>
      <c r="X3457" t="b">
        <f t="shared" si="306"/>
        <v>1</v>
      </c>
      <c r="Y3457"/>
      <c r="Z3457"/>
      <c r="AA3457"/>
      <c r="AF3457"/>
      <c r="AG3457"/>
      <c r="AH3457"/>
      <c r="AJ3457"/>
      <c r="AK3457"/>
      <c r="AL3457" t="b">
        <f t="shared" si="307"/>
        <v>1</v>
      </c>
      <c r="AM3457" t="b">
        <f t="shared" si="308"/>
        <v>1</v>
      </c>
      <c r="AN3457"/>
      <c r="AO3457"/>
      <c r="AP3457"/>
      <c r="AQ3457"/>
    </row>
    <row r="3458" spans="23:43" x14ac:dyDescent="0.25">
      <c r="W3458" t="b">
        <f t="shared" si="305"/>
        <v>1</v>
      </c>
      <c r="X3458" t="b">
        <f t="shared" si="306"/>
        <v>1</v>
      </c>
      <c r="Y3458"/>
      <c r="Z3458"/>
      <c r="AA3458"/>
      <c r="AF3458"/>
      <c r="AG3458"/>
      <c r="AH3458"/>
      <c r="AJ3458"/>
      <c r="AK3458"/>
      <c r="AL3458" t="b">
        <f t="shared" si="307"/>
        <v>1</v>
      </c>
      <c r="AM3458" t="b">
        <f t="shared" si="308"/>
        <v>1</v>
      </c>
      <c r="AN3458"/>
      <c r="AO3458"/>
      <c r="AP3458"/>
      <c r="AQ3458"/>
    </row>
    <row r="3459" spans="23:43" x14ac:dyDescent="0.25">
      <c r="W3459" t="b">
        <f t="shared" si="305"/>
        <v>1</v>
      </c>
      <c r="X3459" t="b">
        <f t="shared" si="306"/>
        <v>1</v>
      </c>
      <c r="Y3459"/>
      <c r="Z3459"/>
      <c r="AA3459"/>
      <c r="AF3459"/>
      <c r="AG3459"/>
      <c r="AH3459"/>
      <c r="AJ3459"/>
      <c r="AK3459"/>
      <c r="AL3459" t="b">
        <f t="shared" si="307"/>
        <v>1</v>
      </c>
      <c r="AM3459" t="b">
        <f t="shared" si="308"/>
        <v>1</v>
      </c>
      <c r="AN3459"/>
      <c r="AO3459"/>
      <c r="AP3459"/>
      <c r="AQ3459"/>
    </row>
    <row r="3460" spans="23:43" x14ac:dyDescent="0.25">
      <c r="W3460" t="b">
        <f t="shared" si="305"/>
        <v>1</v>
      </c>
      <c r="X3460" t="b">
        <f t="shared" si="306"/>
        <v>1</v>
      </c>
      <c r="Y3460"/>
      <c r="Z3460"/>
      <c r="AA3460"/>
      <c r="AF3460"/>
      <c r="AG3460"/>
      <c r="AH3460"/>
      <c r="AJ3460"/>
      <c r="AK3460"/>
      <c r="AL3460" t="b">
        <f t="shared" si="307"/>
        <v>1</v>
      </c>
      <c r="AM3460" t="b">
        <f t="shared" si="308"/>
        <v>1</v>
      </c>
      <c r="AN3460"/>
      <c r="AO3460"/>
      <c r="AP3460"/>
      <c r="AQ3460"/>
    </row>
    <row r="3461" spans="23:43" x14ac:dyDescent="0.25">
      <c r="W3461" t="b">
        <f t="shared" si="305"/>
        <v>1</v>
      </c>
      <c r="X3461" t="b">
        <f t="shared" si="306"/>
        <v>1</v>
      </c>
      <c r="Y3461"/>
      <c r="Z3461"/>
      <c r="AA3461"/>
      <c r="AF3461"/>
      <c r="AG3461"/>
      <c r="AH3461"/>
      <c r="AJ3461"/>
      <c r="AK3461"/>
      <c r="AL3461" t="b">
        <f t="shared" si="307"/>
        <v>1</v>
      </c>
      <c r="AM3461" t="b">
        <f t="shared" si="308"/>
        <v>1</v>
      </c>
      <c r="AN3461"/>
      <c r="AO3461"/>
      <c r="AP3461"/>
      <c r="AQ3461"/>
    </row>
    <row r="3462" spans="23:43" x14ac:dyDescent="0.25">
      <c r="W3462" t="b">
        <f t="shared" si="305"/>
        <v>1</v>
      </c>
      <c r="X3462" t="b">
        <f t="shared" si="306"/>
        <v>1</v>
      </c>
      <c r="Y3462"/>
      <c r="Z3462"/>
      <c r="AA3462"/>
      <c r="AF3462"/>
      <c r="AG3462"/>
      <c r="AH3462"/>
      <c r="AJ3462"/>
      <c r="AK3462"/>
      <c r="AL3462" t="b">
        <f t="shared" si="307"/>
        <v>1</v>
      </c>
      <c r="AM3462" t="b">
        <f t="shared" si="308"/>
        <v>1</v>
      </c>
      <c r="AN3462"/>
      <c r="AO3462"/>
      <c r="AP3462"/>
      <c r="AQ3462"/>
    </row>
    <row r="3463" spans="23:43" x14ac:dyDescent="0.25">
      <c r="W3463" t="b">
        <f t="shared" si="305"/>
        <v>1</v>
      </c>
      <c r="X3463" t="b">
        <f t="shared" si="306"/>
        <v>1</v>
      </c>
      <c r="Y3463"/>
      <c r="Z3463"/>
      <c r="AA3463"/>
      <c r="AF3463"/>
      <c r="AG3463"/>
      <c r="AH3463"/>
      <c r="AJ3463"/>
      <c r="AK3463"/>
      <c r="AL3463" t="b">
        <f t="shared" si="307"/>
        <v>1</v>
      </c>
      <c r="AM3463" t="b">
        <f t="shared" si="308"/>
        <v>1</v>
      </c>
      <c r="AN3463"/>
      <c r="AO3463"/>
      <c r="AP3463"/>
      <c r="AQ3463"/>
    </row>
    <row r="3464" spans="23:43" x14ac:dyDescent="0.25">
      <c r="W3464" t="b">
        <f t="shared" si="305"/>
        <v>1</v>
      </c>
      <c r="X3464" t="b">
        <f t="shared" si="306"/>
        <v>1</v>
      </c>
      <c r="Y3464"/>
      <c r="Z3464"/>
      <c r="AA3464"/>
      <c r="AF3464"/>
      <c r="AG3464"/>
      <c r="AH3464"/>
      <c r="AJ3464"/>
      <c r="AK3464"/>
      <c r="AL3464" t="b">
        <f t="shared" si="307"/>
        <v>1</v>
      </c>
      <c r="AM3464" t="b">
        <f t="shared" si="308"/>
        <v>1</v>
      </c>
      <c r="AN3464"/>
      <c r="AO3464"/>
      <c r="AP3464"/>
      <c r="AQ3464"/>
    </row>
    <row r="3465" spans="23:43" x14ac:dyDescent="0.25">
      <c r="W3465" t="b">
        <f t="shared" si="305"/>
        <v>1</v>
      </c>
      <c r="X3465" t="b">
        <f t="shared" si="306"/>
        <v>1</v>
      </c>
      <c r="Y3465"/>
      <c r="Z3465"/>
      <c r="AA3465"/>
      <c r="AF3465"/>
      <c r="AG3465"/>
      <c r="AH3465"/>
      <c r="AJ3465"/>
      <c r="AK3465"/>
      <c r="AL3465" t="b">
        <f t="shared" si="307"/>
        <v>1</v>
      </c>
      <c r="AM3465" t="b">
        <f t="shared" si="308"/>
        <v>1</v>
      </c>
      <c r="AN3465"/>
      <c r="AO3465"/>
      <c r="AP3465"/>
      <c r="AQ3465"/>
    </row>
    <row r="3466" spans="23:43" x14ac:dyDescent="0.25">
      <c r="W3466" t="b">
        <f t="shared" si="305"/>
        <v>1</v>
      </c>
      <c r="X3466" t="b">
        <f t="shared" si="306"/>
        <v>1</v>
      </c>
      <c r="Y3466"/>
      <c r="Z3466"/>
      <c r="AA3466"/>
      <c r="AF3466"/>
      <c r="AG3466"/>
      <c r="AH3466"/>
      <c r="AJ3466"/>
      <c r="AK3466"/>
      <c r="AL3466" t="b">
        <f t="shared" si="307"/>
        <v>1</v>
      </c>
      <c r="AM3466" t="b">
        <f t="shared" si="308"/>
        <v>1</v>
      </c>
      <c r="AN3466"/>
      <c r="AO3466"/>
      <c r="AP3466"/>
      <c r="AQ3466"/>
    </row>
    <row r="3467" spans="23:43" x14ac:dyDescent="0.25">
      <c r="W3467" t="b">
        <f t="shared" si="305"/>
        <v>1</v>
      </c>
      <c r="X3467" t="b">
        <f t="shared" si="306"/>
        <v>1</v>
      </c>
      <c r="Y3467"/>
      <c r="Z3467"/>
      <c r="AA3467"/>
      <c r="AF3467"/>
      <c r="AG3467"/>
      <c r="AH3467"/>
      <c r="AJ3467"/>
      <c r="AK3467"/>
      <c r="AL3467" t="b">
        <f t="shared" si="307"/>
        <v>1</v>
      </c>
      <c r="AM3467" t="b">
        <f t="shared" si="308"/>
        <v>1</v>
      </c>
      <c r="AN3467"/>
      <c r="AO3467"/>
      <c r="AP3467"/>
      <c r="AQ3467"/>
    </row>
    <row r="3468" spans="23:43" x14ac:dyDescent="0.25">
      <c r="W3468" t="b">
        <f t="shared" ref="W3468:W3531" si="309">IF(AND(U3468&lt;&gt;"",U3468&lt;&gt;"Grand Total",U3468&lt;&gt;"(blank)"),GETPIVOTDATA("Facility CCN",$U$10,"Facility CCN",U3468)=1,TRUE)</f>
        <v>1</v>
      </c>
      <c r="X3468" t="b">
        <f t="shared" ref="X3468:X3531" si="310">IF(AND(U3468&lt;&gt;"",U3468&lt;&gt;"Grand Total",U3468&lt;&gt;"(blank)"),LEN(U3468)=6,TRUE)</f>
        <v>1</v>
      </c>
      <c r="Y3468"/>
      <c r="Z3468"/>
      <c r="AA3468"/>
      <c r="AF3468"/>
      <c r="AG3468"/>
      <c r="AH3468"/>
      <c r="AJ3468"/>
      <c r="AK3468"/>
      <c r="AL3468" t="b">
        <f t="shared" ref="AL3468:AL3531" si="311">IF(AND(AJ3468&lt;&gt;"",AJ3468&lt;&gt;"Grand Total",AJ3468&lt;&gt;"(blank)"),GETPIVOTDATA("Provider NPI",$AJ$10,"Provider NPI",AJ3468)=1,TRUE)</f>
        <v>1</v>
      </c>
      <c r="AM3468" t="b">
        <f t="shared" ref="AM3468:AM3531" si="312">IF(AND(AJ3468&lt;&gt;"",AJ3468&lt;&gt;"Grand Total",AJ3468&lt;&gt;"(blank)"),LEN(AJ3468)=10,TRUE)</f>
        <v>1</v>
      </c>
      <c r="AN3468"/>
      <c r="AO3468"/>
      <c r="AP3468"/>
      <c r="AQ3468"/>
    </row>
    <row r="3469" spans="23:43" x14ac:dyDescent="0.25">
      <c r="W3469" t="b">
        <f t="shared" si="309"/>
        <v>1</v>
      </c>
      <c r="X3469" t="b">
        <f t="shared" si="310"/>
        <v>1</v>
      </c>
      <c r="Y3469"/>
      <c r="Z3469"/>
      <c r="AA3469"/>
      <c r="AF3469"/>
      <c r="AG3469"/>
      <c r="AH3469"/>
      <c r="AJ3469"/>
      <c r="AK3469"/>
      <c r="AL3469" t="b">
        <f t="shared" si="311"/>
        <v>1</v>
      </c>
      <c r="AM3469" t="b">
        <f t="shared" si="312"/>
        <v>1</v>
      </c>
      <c r="AN3469"/>
      <c r="AO3469"/>
      <c r="AP3469"/>
      <c r="AQ3469"/>
    </row>
    <row r="3470" spans="23:43" x14ac:dyDescent="0.25">
      <c r="W3470" t="b">
        <f t="shared" si="309"/>
        <v>1</v>
      </c>
      <c r="X3470" t="b">
        <f t="shared" si="310"/>
        <v>1</v>
      </c>
      <c r="Y3470"/>
      <c r="Z3470"/>
      <c r="AA3470"/>
      <c r="AF3470"/>
      <c r="AG3470"/>
      <c r="AH3470"/>
      <c r="AJ3470"/>
      <c r="AK3470"/>
      <c r="AL3470" t="b">
        <f t="shared" si="311"/>
        <v>1</v>
      </c>
      <c r="AM3470" t="b">
        <f t="shared" si="312"/>
        <v>1</v>
      </c>
      <c r="AN3470"/>
      <c r="AO3470"/>
      <c r="AP3470"/>
      <c r="AQ3470"/>
    </row>
    <row r="3471" spans="23:43" x14ac:dyDescent="0.25">
      <c r="W3471" t="b">
        <f t="shared" si="309"/>
        <v>1</v>
      </c>
      <c r="X3471" t="b">
        <f t="shared" si="310"/>
        <v>1</v>
      </c>
      <c r="Y3471"/>
      <c r="Z3471"/>
      <c r="AA3471"/>
      <c r="AF3471"/>
      <c r="AG3471"/>
      <c r="AH3471"/>
      <c r="AJ3471"/>
      <c r="AK3471"/>
      <c r="AL3471" t="b">
        <f t="shared" si="311"/>
        <v>1</v>
      </c>
      <c r="AM3471" t="b">
        <f t="shared" si="312"/>
        <v>1</v>
      </c>
      <c r="AN3471"/>
      <c r="AO3471"/>
      <c r="AP3471"/>
      <c r="AQ3471"/>
    </row>
    <row r="3472" spans="23:43" x14ac:dyDescent="0.25">
      <c r="W3472" t="b">
        <f t="shared" si="309"/>
        <v>1</v>
      </c>
      <c r="X3472" t="b">
        <f t="shared" si="310"/>
        <v>1</v>
      </c>
      <c r="Y3472"/>
      <c r="Z3472"/>
      <c r="AA3472"/>
      <c r="AF3472"/>
      <c r="AG3472"/>
      <c r="AH3472"/>
      <c r="AJ3472"/>
      <c r="AK3472"/>
      <c r="AL3472" t="b">
        <f t="shared" si="311"/>
        <v>1</v>
      </c>
      <c r="AM3472" t="b">
        <f t="shared" si="312"/>
        <v>1</v>
      </c>
      <c r="AN3472"/>
      <c r="AO3472"/>
      <c r="AP3472"/>
      <c r="AQ3472"/>
    </row>
    <row r="3473" spans="23:43" x14ac:dyDescent="0.25">
      <c r="W3473" t="b">
        <f t="shared" si="309"/>
        <v>1</v>
      </c>
      <c r="X3473" t="b">
        <f t="shared" si="310"/>
        <v>1</v>
      </c>
      <c r="Y3473"/>
      <c r="Z3473"/>
      <c r="AA3473"/>
      <c r="AF3473"/>
      <c r="AG3473"/>
      <c r="AH3473"/>
      <c r="AJ3473"/>
      <c r="AK3473"/>
      <c r="AL3473" t="b">
        <f t="shared" si="311"/>
        <v>1</v>
      </c>
      <c r="AM3473" t="b">
        <f t="shared" si="312"/>
        <v>1</v>
      </c>
      <c r="AN3473"/>
      <c r="AO3473"/>
      <c r="AP3473"/>
      <c r="AQ3473"/>
    </row>
    <row r="3474" spans="23:43" x14ac:dyDescent="0.25">
      <c r="W3474" t="b">
        <f t="shared" si="309"/>
        <v>1</v>
      </c>
      <c r="X3474" t="b">
        <f t="shared" si="310"/>
        <v>1</v>
      </c>
      <c r="Y3474"/>
      <c r="Z3474"/>
      <c r="AA3474"/>
      <c r="AF3474"/>
      <c r="AG3474"/>
      <c r="AH3474"/>
      <c r="AJ3474"/>
      <c r="AK3474"/>
      <c r="AL3474" t="b">
        <f t="shared" si="311"/>
        <v>1</v>
      </c>
      <c r="AM3474" t="b">
        <f t="shared" si="312"/>
        <v>1</v>
      </c>
      <c r="AN3474"/>
      <c r="AO3474"/>
      <c r="AP3474"/>
      <c r="AQ3474"/>
    </row>
    <row r="3475" spans="23:43" x14ac:dyDescent="0.25">
      <c r="W3475" t="b">
        <f t="shared" si="309"/>
        <v>1</v>
      </c>
      <c r="X3475" t="b">
        <f t="shared" si="310"/>
        <v>1</v>
      </c>
      <c r="Y3475"/>
      <c r="Z3475"/>
      <c r="AA3475"/>
      <c r="AF3475"/>
      <c r="AG3475"/>
      <c r="AH3475"/>
      <c r="AJ3475"/>
      <c r="AK3475"/>
      <c r="AL3475" t="b">
        <f t="shared" si="311"/>
        <v>1</v>
      </c>
      <c r="AM3475" t="b">
        <f t="shared" si="312"/>
        <v>1</v>
      </c>
      <c r="AN3475"/>
      <c r="AO3475"/>
      <c r="AP3475"/>
      <c r="AQ3475"/>
    </row>
    <row r="3476" spans="23:43" x14ac:dyDescent="0.25">
      <c r="W3476" t="b">
        <f t="shared" si="309"/>
        <v>1</v>
      </c>
      <c r="X3476" t="b">
        <f t="shared" si="310"/>
        <v>1</v>
      </c>
      <c r="Y3476"/>
      <c r="Z3476"/>
      <c r="AA3476"/>
      <c r="AF3476"/>
      <c r="AG3476"/>
      <c r="AH3476"/>
      <c r="AJ3476"/>
      <c r="AK3476"/>
      <c r="AL3476" t="b">
        <f t="shared" si="311"/>
        <v>1</v>
      </c>
      <c r="AM3476" t="b">
        <f t="shared" si="312"/>
        <v>1</v>
      </c>
      <c r="AN3476"/>
      <c r="AO3476"/>
      <c r="AP3476"/>
      <c r="AQ3476"/>
    </row>
    <row r="3477" spans="23:43" x14ac:dyDescent="0.25">
      <c r="W3477" t="b">
        <f t="shared" si="309"/>
        <v>1</v>
      </c>
      <c r="X3477" t="b">
        <f t="shared" si="310"/>
        <v>1</v>
      </c>
      <c r="Y3477"/>
      <c r="Z3477"/>
      <c r="AA3477"/>
      <c r="AF3477"/>
      <c r="AG3477"/>
      <c r="AH3477"/>
      <c r="AJ3477"/>
      <c r="AK3477"/>
      <c r="AL3477" t="b">
        <f t="shared" si="311"/>
        <v>1</v>
      </c>
      <c r="AM3477" t="b">
        <f t="shared" si="312"/>
        <v>1</v>
      </c>
      <c r="AN3477"/>
      <c r="AO3477"/>
      <c r="AP3477"/>
      <c r="AQ3477"/>
    </row>
    <row r="3478" spans="23:43" x14ac:dyDescent="0.25">
      <c r="W3478" t="b">
        <f t="shared" si="309"/>
        <v>1</v>
      </c>
      <c r="X3478" t="b">
        <f t="shared" si="310"/>
        <v>1</v>
      </c>
      <c r="Y3478"/>
      <c r="Z3478"/>
      <c r="AA3478"/>
      <c r="AF3478"/>
      <c r="AG3478"/>
      <c r="AH3478"/>
      <c r="AJ3478"/>
      <c r="AK3478"/>
      <c r="AL3478" t="b">
        <f t="shared" si="311"/>
        <v>1</v>
      </c>
      <c r="AM3478" t="b">
        <f t="shared" si="312"/>
        <v>1</v>
      </c>
      <c r="AN3478"/>
      <c r="AO3478"/>
      <c r="AP3478"/>
      <c r="AQ3478"/>
    </row>
    <row r="3479" spans="23:43" x14ac:dyDescent="0.25">
      <c r="W3479" t="b">
        <f t="shared" si="309"/>
        <v>1</v>
      </c>
      <c r="X3479" t="b">
        <f t="shared" si="310"/>
        <v>1</v>
      </c>
      <c r="Y3479"/>
      <c r="Z3479"/>
      <c r="AA3479"/>
      <c r="AF3479"/>
      <c r="AG3479"/>
      <c r="AH3479"/>
      <c r="AJ3479"/>
      <c r="AK3479"/>
      <c r="AL3479" t="b">
        <f t="shared" si="311"/>
        <v>1</v>
      </c>
      <c r="AM3479" t="b">
        <f t="shared" si="312"/>
        <v>1</v>
      </c>
      <c r="AN3479"/>
      <c r="AO3479"/>
      <c r="AP3479"/>
      <c r="AQ3479"/>
    </row>
    <row r="3480" spans="23:43" x14ac:dyDescent="0.25">
      <c r="W3480" t="b">
        <f t="shared" si="309"/>
        <v>1</v>
      </c>
      <c r="X3480" t="b">
        <f t="shared" si="310"/>
        <v>1</v>
      </c>
      <c r="Y3480"/>
      <c r="Z3480"/>
      <c r="AA3480"/>
      <c r="AF3480"/>
      <c r="AG3480"/>
      <c r="AH3480"/>
      <c r="AJ3480"/>
      <c r="AK3480"/>
      <c r="AL3480" t="b">
        <f t="shared" si="311"/>
        <v>1</v>
      </c>
      <c r="AM3480" t="b">
        <f t="shared" si="312"/>
        <v>1</v>
      </c>
      <c r="AN3480"/>
      <c r="AO3480"/>
      <c r="AP3480"/>
      <c r="AQ3480"/>
    </row>
    <row r="3481" spans="23:43" x14ac:dyDescent="0.25">
      <c r="W3481" t="b">
        <f t="shared" si="309"/>
        <v>1</v>
      </c>
      <c r="X3481" t="b">
        <f t="shared" si="310"/>
        <v>1</v>
      </c>
      <c r="Y3481"/>
      <c r="Z3481"/>
      <c r="AA3481"/>
      <c r="AF3481"/>
      <c r="AG3481"/>
      <c r="AH3481"/>
      <c r="AJ3481"/>
      <c r="AK3481"/>
      <c r="AL3481" t="b">
        <f t="shared" si="311"/>
        <v>1</v>
      </c>
      <c r="AM3481" t="b">
        <f t="shared" si="312"/>
        <v>1</v>
      </c>
      <c r="AN3481"/>
      <c r="AO3481"/>
      <c r="AP3481"/>
      <c r="AQ3481"/>
    </row>
    <row r="3482" spans="23:43" x14ac:dyDescent="0.25">
      <c r="W3482" t="b">
        <f t="shared" si="309"/>
        <v>1</v>
      </c>
      <c r="X3482" t="b">
        <f t="shared" si="310"/>
        <v>1</v>
      </c>
      <c r="Y3482"/>
      <c r="Z3482"/>
      <c r="AA3482"/>
      <c r="AF3482"/>
      <c r="AG3482"/>
      <c r="AH3482"/>
      <c r="AJ3482"/>
      <c r="AK3482"/>
      <c r="AL3482" t="b">
        <f t="shared" si="311"/>
        <v>1</v>
      </c>
      <c r="AM3482" t="b">
        <f t="shared" si="312"/>
        <v>1</v>
      </c>
      <c r="AN3482"/>
      <c r="AO3482"/>
      <c r="AP3482"/>
      <c r="AQ3482"/>
    </row>
    <row r="3483" spans="23:43" x14ac:dyDescent="0.25">
      <c r="W3483" t="b">
        <f t="shared" si="309"/>
        <v>1</v>
      </c>
      <c r="X3483" t="b">
        <f t="shared" si="310"/>
        <v>1</v>
      </c>
      <c r="Y3483"/>
      <c r="Z3483"/>
      <c r="AA3483"/>
      <c r="AF3483"/>
      <c r="AG3483"/>
      <c r="AH3483"/>
      <c r="AJ3483"/>
      <c r="AK3483"/>
      <c r="AL3483" t="b">
        <f t="shared" si="311"/>
        <v>1</v>
      </c>
      <c r="AM3483" t="b">
        <f t="shared" si="312"/>
        <v>1</v>
      </c>
      <c r="AN3483"/>
      <c r="AO3483"/>
      <c r="AP3483"/>
      <c r="AQ3483"/>
    </row>
    <row r="3484" spans="23:43" x14ac:dyDescent="0.25">
      <c r="W3484" t="b">
        <f t="shared" si="309"/>
        <v>1</v>
      </c>
      <c r="X3484" t="b">
        <f t="shared" si="310"/>
        <v>1</v>
      </c>
      <c r="Y3484"/>
      <c r="Z3484"/>
      <c r="AA3484"/>
      <c r="AF3484"/>
      <c r="AG3484"/>
      <c r="AH3484"/>
      <c r="AJ3484"/>
      <c r="AK3484"/>
      <c r="AL3484" t="b">
        <f t="shared" si="311"/>
        <v>1</v>
      </c>
      <c r="AM3484" t="b">
        <f t="shared" si="312"/>
        <v>1</v>
      </c>
      <c r="AN3484"/>
      <c r="AO3484"/>
      <c r="AP3484"/>
      <c r="AQ3484"/>
    </row>
    <row r="3485" spans="23:43" x14ac:dyDescent="0.25">
      <c r="W3485" t="b">
        <f t="shared" si="309"/>
        <v>1</v>
      </c>
      <c r="X3485" t="b">
        <f t="shared" si="310"/>
        <v>1</v>
      </c>
      <c r="Y3485"/>
      <c r="Z3485"/>
      <c r="AA3485"/>
      <c r="AF3485"/>
      <c r="AG3485"/>
      <c r="AH3485"/>
      <c r="AJ3485"/>
      <c r="AK3485"/>
      <c r="AL3485" t="b">
        <f t="shared" si="311"/>
        <v>1</v>
      </c>
      <c r="AM3485" t="b">
        <f t="shared" si="312"/>
        <v>1</v>
      </c>
      <c r="AN3485"/>
      <c r="AO3485"/>
      <c r="AP3485"/>
      <c r="AQ3485"/>
    </row>
    <row r="3486" spans="23:43" x14ac:dyDescent="0.25">
      <c r="W3486" t="b">
        <f t="shared" si="309"/>
        <v>1</v>
      </c>
      <c r="X3486" t="b">
        <f t="shared" si="310"/>
        <v>1</v>
      </c>
      <c r="Y3486"/>
      <c r="Z3486"/>
      <c r="AA3486"/>
      <c r="AF3486"/>
      <c r="AG3486"/>
      <c r="AH3486"/>
      <c r="AJ3486"/>
      <c r="AK3486"/>
      <c r="AL3486" t="b">
        <f t="shared" si="311"/>
        <v>1</v>
      </c>
      <c r="AM3486" t="b">
        <f t="shared" si="312"/>
        <v>1</v>
      </c>
      <c r="AN3486"/>
      <c r="AO3486"/>
      <c r="AP3486"/>
      <c r="AQ3486"/>
    </row>
    <row r="3487" spans="23:43" x14ac:dyDescent="0.25">
      <c r="W3487" t="b">
        <f t="shared" si="309"/>
        <v>1</v>
      </c>
      <c r="X3487" t="b">
        <f t="shared" si="310"/>
        <v>1</v>
      </c>
      <c r="Y3487"/>
      <c r="Z3487"/>
      <c r="AA3487"/>
      <c r="AF3487"/>
      <c r="AG3487"/>
      <c r="AH3487"/>
      <c r="AJ3487"/>
      <c r="AK3487"/>
      <c r="AL3487" t="b">
        <f t="shared" si="311"/>
        <v>1</v>
      </c>
      <c r="AM3487" t="b">
        <f t="shared" si="312"/>
        <v>1</v>
      </c>
      <c r="AN3487"/>
      <c r="AO3487"/>
      <c r="AP3487"/>
      <c r="AQ3487"/>
    </row>
    <row r="3488" spans="23:43" x14ac:dyDescent="0.25">
      <c r="W3488" t="b">
        <f t="shared" si="309"/>
        <v>1</v>
      </c>
      <c r="X3488" t="b">
        <f t="shared" si="310"/>
        <v>1</v>
      </c>
      <c r="Y3488"/>
      <c r="Z3488"/>
      <c r="AA3488"/>
      <c r="AF3488"/>
      <c r="AG3488"/>
      <c r="AH3488"/>
      <c r="AJ3488"/>
      <c r="AK3488"/>
      <c r="AL3488" t="b">
        <f t="shared" si="311"/>
        <v>1</v>
      </c>
      <c r="AM3488" t="b">
        <f t="shared" si="312"/>
        <v>1</v>
      </c>
      <c r="AN3488"/>
      <c r="AO3488"/>
      <c r="AP3488"/>
      <c r="AQ3488"/>
    </row>
    <row r="3489" spans="23:43" x14ac:dyDescent="0.25">
      <c r="W3489" t="b">
        <f t="shared" si="309"/>
        <v>1</v>
      </c>
      <c r="X3489" t="b">
        <f t="shared" si="310"/>
        <v>1</v>
      </c>
      <c r="Y3489"/>
      <c r="Z3489"/>
      <c r="AA3489"/>
      <c r="AF3489"/>
      <c r="AG3489"/>
      <c r="AH3489"/>
      <c r="AJ3489"/>
      <c r="AK3489"/>
      <c r="AL3489" t="b">
        <f t="shared" si="311"/>
        <v>1</v>
      </c>
      <c r="AM3489" t="b">
        <f t="shared" si="312"/>
        <v>1</v>
      </c>
      <c r="AN3489"/>
      <c r="AO3489"/>
      <c r="AP3489"/>
      <c r="AQ3489"/>
    </row>
    <row r="3490" spans="23:43" x14ac:dyDescent="0.25">
      <c r="W3490" t="b">
        <f t="shared" si="309"/>
        <v>1</v>
      </c>
      <c r="X3490" t="b">
        <f t="shared" si="310"/>
        <v>1</v>
      </c>
      <c r="Y3490"/>
      <c r="Z3490"/>
      <c r="AA3490"/>
      <c r="AF3490"/>
      <c r="AG3490"/>
      <c r="AH3490"/>
      <c r="AJ3490"/>
      <c r="AK3490"/>
      <c r="AL3490" t="b">
        <f t="shared" si="311"/>
        <v>1</v>
      </c>
      <c r="AM3490" t="b">
        <f t="shared" si="312"/>
        <v>1</v>
      </c>
      <c r="AN3490"/>
      <c r="AO3490"/>
      <c r="AP3490"/>
      <c r="AQ3490"/>
    </row>
    <row r="3491" spans="23:43" x14ac:dyDescent="0.25">
      <c r="W3491" t="b">
        <f t="shared" si="309"/>
        <v>1</v>
      </c>
      <c r="X3491" t="b">
        <f t="shared" si="310"/>
        <v>1</v>
      </c>
      <c r="Y3491"/>
      <c r="Z3491"/>
      <c r="AA3491"/>
      <c r="AF3491"/>
      <c r="AG3491"/>
      <c r="AH3491"/>
      <c r="AJ3491"/>
      <c r="AK3491"/>
      <c r="AL3491" t="b">
        <f t="shared" si="311"/>
        <v>1</v>
      </c>
      <c r="AM3491" t="b">
        <f t="shared" si="312"/>
        <v>1</v>
      </c>
      <c r="AN3491"/>
      <c r="AO3491"/>
      <c r="AP3491"/>
      <c r="AQ3491"/>
    </row>
    <row r="3492" spans="23:43" x14ac:dyDescent="0.25">
      <c r="W3492" t="b">
        <f t="shared" si="309"/>
        <v>1</v>
      </c>
      <c r="X3492" t="b">
        <f t="shared" si="310"/>
        <v>1</v>
      </c>
      <c r="Y3492"/>
      <c r="Z3492"/>
      <c r="AA3492"/>
      <c r="AF3492"/>
      <c r="AG3492"/>
      <c r="AH3492"/>
      <c r="AJ3492"/>
      <c r="AK3492"/>
      <c r="AL3492" t="b">
        <f t="shared" si="311"/>
        <v>1</v>
      </c>
      <c r="AM3492" t="b">
        <f t="shared" si="312"/>
        <v>1</v>
      </c>
      <c r="AN3492"/>
      <c r="AO3492"/>
      <c r="AP3492"/>
      <c r="AQ3492"/>
    </row>
    <row r="3493" spans="23:43" x14ac:dyDescent="0.25">
      <c r="W3493" t="b">
        <f t="shared" si="309"/>
        <v>1</v>
      </c>
      <c r="X3493" t="b">
        <f t="shared" si="310"/>
        <v>1</v>
      </c>
      <c r="Y3493"/>
      <c r="Z3493"/>
      <c r="AA3493"/>
      <c r="AF3493"/>
      <c r="AG3493"/>
      <c r="AH3493"/>
      <c r="AJ3493"/>
      <c r="AK3493"/>
      <c r="AL3493" t="b">
        <f t="shared" si="311"/>
        <v>1</v>
      </c>
      <c r="AM3493" t="b">
        <f t="shared" si="312"/>
        <v>1</v>
      </c>
      <c r="AN3493"/>
      <c r="AO3493"/>
      <c r="AP3493"/>
      <c r="AQ3493"/>
    </row>
    <row r="3494" spans="23:43" x14ac:dyDescent="0.25">
      <c r="W3494" t="b">
        <f t="shared" si="309"/>
        <v>1</v>
      </c>
      <c r="X3494" t="b">
        <f t="shared" si="310"/>
        <v>1</v>
      </c>
      <c r="Y3494"/>
      <c r="Z3494"/>
      <c r="AA3494"/>
      <c r="AF3494"/>
      <c r="AG3494"/>
      <c r="AH3494"/>
      <c r="AJ3494"/>
      <c r="AK3494"/>
      <c r="AL3494" t="b">
        <f t="shared" si="311"/>
        <v>1</v>
      </c>
      <c r="AM3494" t="b">
        <f t="shared" si="312"/>
        <v>1</v>
      </c>
      <c r="AN3494"/>
      <c r="AO3494"/>
      <c r="AP3494"/>
      <c r="AQ3494"/>
    </row>
    <row r="3495" spans="23:43" x14ac:dyDescent="0.25">
      <c r="W3495" t="b">
        <f t="shared" si="309"/>
        <v>1</v>
      </c>
      <c r="X3495" t="b">
        <f t="shared" si="310"/>
        <v>1</v>
      </c>
      <c r="Y3495"/>
      <c r="Z3495"/>
      <c r="AA3495"/>
      <c r="AF3495"/>
      <c r="AG3495"/>
      <c r="AH3495"/>
      <c r="AJ3495"/>
      <c r="AK3495"/>
      <c r="AL3495" t="b">
        <f t="shared" si="311"/>
        <v>1</v>
      </c>
      <c r="AM3495" t="b">
        <f t="shared" si="312"/>
        <v>1</v>
      </c>
      <c r="AN3495"/>
      <c r="AO3495"/>
      <c r="AP3495"/>
      <c r="AQ3495"/>
    </row>
    <row r="3496" spans="23:43" x14ac:dyDescent="0.25">
      <c r="W3496" t="b">
        <f t="shared" si="309"/>
        <v>1</v>
      </c>
      <c r="X3496" t="b">
        <f t="shared" si="310"/>
        <v>1</v>
      </c>
      <c r="Y3496"/>
      <c r="Z3496"/>
      <c r="AA3496"/>
      <c r="AF3496"/>
      <c r="AG3496"/>
      <c r="AH3496"/>
      <c r="AJ3496"/>
      <c r="AK3496"/>
      <c r="AL3496" t="b">
        <f t="shared" si="311"/>
        <v>1</v>
      </c>
      <c r="AM3496" t="b">
        <f t="shared" si="312"/>
        <v>1</v>
      </c>
      <c r="AN3496"/>
      <c r="AO3496"/>
      <c r="AP3496"/>
      <c r="AQ3496"/>
    </row>
    <row r="3497" spans="23:43" x14ac:dyDescent="0.25">
      <c r="W3497" t="b">
        <f t="shared" si="309"/>
        <v>1</v>
      </c>
      <c r="X3497" t="b">
        <f t="shared" si="310"/>
        <v>1</v>
      </c>
      <c r="Y3497"/>
      <c r="Z3497"/>
      <c r="AA3497"/>
      <c r="AF3497"/>
      <c r="AG3497"/>
      <c r="AH3497"/>
      <c r="AJ3497"/>
      <c r="AK3497"/>
      <c r="AL3497" t="b">
        <f t="shared" si="311"/>
        <v>1</v>
      </c>
      <c r="AM3497" t="b">
        <f t="shared" si="312"/>
        <v>1</v>
      </c>
      <c r="AN3497"/>
      <c r="AO3497"/>
      <c r="AP3497"/>
      <c r="AQ3497"/>
    </row>
    <row r="3498" spans="23:43" x14ac:dyDescent="0.25">
      <c r="W3498" t="b">
        <f t="shared" si="309"/>
        <v>1</v>
      </c>
      <c r="X3498" t="b">
        <f t="shared" si="310"/>
        <v>1</v>
      </c>
      <c r="Y3498"/>
      <c r="Z3498"/>
      <c r="AA3498"/>
      <c r="AF3498"/>
      <c r="AG3498"/>
      <c r="AH3498"/>
      <c r="AJ3498"/>
      <c r="AK3498"/>
      <c r="AL3498" t="b">
        <f t="shared" si="311"/>
        <v>1</v>
      </c>
      <c r="AM3498" t="b">
        <f t="shared" si="312"/>
        <v>1</v>
      </c>
      <c r="AN3498"/>
      <c r="AO3498"/>
      <c r="AP3498"/>
      <c r="AQ3498"/>
    </row>
    <row r="3499" spans="23:43" x14ac:dyDescent="0.25">
      <c r="W3499" t="b">
        <f t="shared" si="309"/>
        <v>1</v>
      </c>
      <c r="X3499" t="b">
        <f t="shared" si="310"/>
        <v>1</v>
      </c>
      <c r="Y3499"/>
      <c r="Z3499"/>
      <c r="AA3499"/>
      <c r="AF3499"/>
      <c r="AG3499"/>
      <c r="AH3499"/>
      <c r="AJ3499"/>
      <c r="AK3499"/>
      <c r="AL3499" t="b">
        <f t="shared" si="311"/>
        <v>1</v>
      </c>
      <c r="AM3499" t="b">
        <f t="shared" si="312"/>
        <v>1</v>
      </c>
      <c r="AN3499"/>
      <c r="AO3499"/>
      <c r="AP3499"/>
      <c r="AQ3499"/>
    </row>
    <row r="3500" spans="23:43" x14ac:dyDescent="0.25">
      <c r="W3500" t="b">
        <f t="shared" si="309"/>
        <v>1</v>
      </c>
      <c r="X3500" t="b">
        <f t="shared" si="310"/>
        <v>1</v>
      </c>
      <c r="Y3500"/>
      <c r="Z3500"/>
      <c r="AA3500"/>
      <c r="AF3500"/>
      <c r="AG3500"/>
      <c r="AH3500"/>
      <c r="AJ3500"/>
      <c r="AK3500"/>
      <c r="AL3500" t="b">
        <f t="shared" si="311"/>
        <v>1</v>
      </c>
      <c r="AM3500" t="b">
        <f t="shared" si="312"/>
        <v>1</v>
      </c>
      <c r="AN3500"/>
      <c r="AO3500"/>
      <c r="AP3500"/>
      <c r="AQ3500"/>
    </row>
    <row r="3501" spans="23:43" x14ac:dyDescent="0.25">
      <c r="W3501" t="b">
        <f t="shared" si="309"/>
        <v>1</v>
      </c>
      <c r="X3501" t="b">
        <f t="shared" si="310"/>
        <v>1</v>
      </c>
      <c r="Y3501"/>
      <c r="Z3501"/>
      <c r="AA3501"/>
      <c r="AF3501"/>
      <c r="AG3501"/>
      <c r="AH3501"/>
      <c r="AJ3501"/>
      <c r="AK3501"/>
      <c r="AL3501" t="b">
        <f t="shared" si="311"/>
        <v>1</v>
      </c>
      <c r="AM3501" t="b">
        <f t="shared" si="312"/>
        <v>1</v>
      </c>
      <c r="AN3501"/>
      <c r="AO3501"/>
      <c r="AP3501"/>
      <c r="AQ3501"/>
    </row>
    <row r="3502" spans="23:43" x14ac:dyDescent="0.25">
      <c r="W3502" t="b">
        <f t="shared" si="309"/>
        <v>1</v>
      </c>
      <c r="X3502" t="b">
        <f t="shared" si="310"/>
        <v>1</v>
      </c>
      <c r="Y3502"/>
      <c r="Z3502"/>
      <c r="AA3502"/>
      <c r="AF3502"/>
      <c r="AG3502"/>
      <c r="AH3502"/>
      <c r="AJ3502"/>
      <c r="AK3502"/>
      <c r="AL3502" t="b">
        <f t="shared" si="311"/>
        <v>1</v>
      </c>
      <c r="AM3502" t="b">
        <f t="shared" si="312"/>
        <v>1</v>
      </c>
      <c r="AN3502"/>
      <c r="AO3502"/>
      <c r="AP3502"/>
      <c r="AQ3502"/>
    </row>
    <row r="3503" spans="23:43" x14ac:dyDescent="0.25">
      <c r="W3503" t="b">
        <f t="shared" si="309"/>
        <v>1</v>
      </c>
      <c r="X3503" t="b">
        <f t="shared" si="310"/>
        <v>1</v>
      </c>
      <c r="Y3503"/>
      <c r="Z3503"/>
      <c r="AA3503"/>
      <c r="AF3503"/>
      <c r="AG3503"/>
      <c r="AH3503"/>
      <c r="AJ3503"/>
      <c r="AK3503"/>
      <c r="AL3503" t="b">
        <f t="shared" si="311"/>
        <v>1</v>
      </c>
      <c r="AM3503" t="b">
        <f t="shared" si="312"/>
        <v>1</v>
      </c>
      <c r="AN3503"/>
      <c r="AO3503"/>
      <c r="AP3503"/>
      <c r="AQ3503"/>
    </row>
    <row r="3504" spans="23:43" x14ac:dyDescent="0.25">
      <c r="W3504" t="b">
        <f t="shared" si="309"/>
        <v>1</v>
      </c>
      <c r="X3504" t="b">
        <f t="shared" si="310"/>
        <v>1</v>
      </c>
      <c r="Y3504"/>
      <c r="Z3504"/>
      <c r="AA3504"/>
      <c r="AF3504"/>
      <c r="AG3504"/>
      <c r="AH3504"/>
      <c r="AJ3504"/>
      <c r="AK3504"/>
      <c r="AL3504" t="b">
        <f t="shared" si="311"/>
        <v>1</v>
      </c>
      <c r="AM3504" t="b">
        <f t="shared" si="312"/>
        <v>1</v>
      </c>
      <c r="AN3504"/>
      <c r="AO3504"/>
      <c r="AP3504"/>
      <c r="AQ3504"/>
    </row>
    <row r="3505" spans="23:43" x14ac:dyDescent="0.25">
      <c r="W3505" t="b">
        <f t="shared" si="309"/>
        <v>1</v>
      </c>
      <c r="X3505" t="b">
        <f t="shared" si="310"/>
        <v>1</v>
      </c>
      <c r="Y3505"/>
      <c r="Z3505"/>
      <c r="AA3505"/>
      <c r="AF3505"/>
      <c r="AG3505"/>
      <c r="AH3505"/>
      <c r="AJ3505"/>
      <c r="AK3505"/>
      <c r="AL3505" t="b">
        <f t="shared" si="311"/>
        <v>1</v>
      </c>
      <c r="AM3505" t="b">
        <f t="shared" si="312"/>
        <v>1</v>
      </c>
      <c r="AN3505"/>
      <c r="AO3505"/>
      <c r="AP3505"/>
      <c r="AQ3505"/>
    </row>
    <row r="3506" spans="23:43" x14ac:dyDescent="0.25">
      <c r="W3506" t="b">
        <f t="shared" si="309"/>
        <v>1</v>
      </c>
      <c r="X3506" t="b">
        <f t="shared" si="310"/>
        <v>1</v>
      </c>
      <c r="Y3506"/>
      <c r="Z3506"/>
      <c r="AA3506"/>
      <c r="AF3506"/>
      <c r="AG3506"/>
      <c r="AH3506"/>
      <c r="AJ3506"/>
      <c r="AK3506"/>
      <c r="AL3506" t="b">
        <f t="shared" si="311"/>
        <v>1</v>
      </c>
      <c r="AM3506" t="b">
        <f t="shared" si="312"/>
        <v>1</v>
      </c>
      <c r="AN3506"/>
      <c r="AO3506"/>
      <c r="AP3506"/>
      <c r="AQ3506"/>
    </row>
    <row r="3507" spans="23:43" x14ac:dyDescent="0.25">
      <c r="W3507" t="b">
        <f t="shared" si="309"/>
        <v>1</v>
      </c>
      <c r="X3507" t="b">
        <f t="shared" si="310"/>
        <v>1</v>
      </c>
      <c r="Y3507"/>
      <c r="Z3507"/>
      <c r="AA3507"/>
      <c r="AF3507"/>
      <c r="AG3507"/>
      <c r="AH3507"/>
      <c r="AJ3507"/>
      <c r="AK3507"/>
      <c r="AL3507" t="b">
        <f t="shared" si="311"/>
        <v>1</v>
      </c>
      <c r="AM3507" t="b">
        <f t="shared" si="312"/>
        <v>1</v>
      </c>
      <c r="AN3507"/>
      <c r="AO3507"/>
      <c r="AP3507"/>
      <c r="AQ3507"/>
    </row>
    <row r="3508" spans="23:43" x14ac:dyDescent="0.25">
      <c r="W3508" t="b">
        <f t="shared" si="309"/>
        <v>1</v>
      </c>
      <c r="X3508" t="b">
        <f t="shared" si="310"/>
        <v>1</v>
      </c>
      <c r="Y3508"/>
      <c r="Z3508"/>
      <c r="AA3508"/>
      <c r="AF3508"/>
      <c r="AG3508"/>
      <c r="AH3508"/>
      <c r="AJ3508"/>
      <c r="AK3508"/>
      <c r="AL3508" t="b">
        <f t="shared" si="311"/>
        <v>1</v>
      </c>
      <c r="AM3508" t="b">
        <f t="shared" si="312"/>
        <v>1</v>
      </c>
      <c r="AN3508"/>
      <c r="AO3508"/>
      <c r="AP3508"/>
      <c r="AQ3508"/>
    </row>
    <row r="3509" spans="23:43" x14ac:dyDescent="0.25">
      <c r="W3509" t="b">
        <f t="shared" si="309"/>
        <v>1</v>
      </c>
      <c r="X3509" t="b">
        <f t="shared" si="310"/>
        <v>1</v>
      </c>
      <c r="Y3509"/>
      <c r="Z3509"/>
      <c r="AA3509"/>
      <c r="AF3509"/>
      <c r="AG3509"/>
      <c r="AH3509"/>
      <c r="AJ3509"/>
      <c r="AK3509"/>
      <c r="AL3509" t="b">
        <f t="shared" si="311"/>
        <v>1</v>
      </c>
      <c r="AM3509" t="b">
        <f t="shared" si="312"/>
        <v>1</v>
      </c>
      <c r="AN3509"/>
      <c r="AO3509"/>
      <c r="AP3509"/>
      <c r="AQ3509"/>
    </row>
    <row r="3510" spans="23:43" x14ac:dyDescent="0.25">
      <c r="W3510" t="b">
        <f t="shared" si="309"/>
        <v>1</v>
      </c>
      <c r="X3510" t="b">
        <f t="shared" si="310"/>
        <v>1</v>
      </c>
      <c r="Y3510"/>
      <c r="Z3510"/>
      <c r="AA3510"/>
      <c r="AF3510"/>
      <c r="AG3510"/>
      <c r="AH3510"/>
      <c r="AJ3510"/>
      <c r="AK3510"/>
      <c r="AL3510" t="b">
        <f t="shared" si="311"/>
        <v>1</v>
      </c>
      <c r="AM3510" t="b">
        <f t="shared" si="312"/>
        <v>1</v>
      </c>
      <c r="AN3510"/>
      <c r="AO3510"/>
      <c r="AP3510"/>
      <c r="AQ3510"/>
    </row>
    <row r="3511" spans="23:43" x14ac:dyDescent="0.25">
      <c r="W3511" t="b">
        <f t="shared" si="309"/>
        <v>1</v>
      </c>
      <c r="X3511" t="b">
        <f t="shared" si="310"/>
        <v>1</v>
      </c>
      <c r="Y3511"/>
      <c r="Z3511"/>
      <c r="AA3511"/>
      <c r="AF3511"/>
      <c r="AG3511"/>
      <c r="AH3511"/>
      <c r="AJ3511"/>
      <c r="AK3511"/>
      <c r="AL3511" t="b">
        <f t="shared" si="311"/>
        <v>1</v>
      </c>
      <c r="AM3511" t="b">
        <f t="shared" si="312"/>
        <v>1</v>
      </c>
      <c r="AN3511"/>
      <c r="AO3511"/>
      <c r="AP3511"/>
      <c r="AQ3511"/>
    </row>
    <row r="3512" spans="23:43" x14ac:dyDescent="0.25">
      <c r="W3512" t="b">
        <f t="shared" si="309"/>
        <v>1</v>
      </c>
      <c r="X3512" t="b">
        <f t="shared" si="310"/>
        <v>1</v>
      </c>
      <c r="Y3512"/>
      <c r="Z3512"/>
      <c r="AA3512"/>
      <c r="AF3512"/>
      <c r="AG3512"/>
      <c r="AH3512"/>
      <c r="AJ3512"/>
      <c r="AK3512"/>
      <c r="AL3512" t="b">
        <f t="shared" si="311"/>
        <v>1</v>
      </c>
      <c r="AM3512" t="b">
        <f t="shared" si="312"/>
        <v>1</v>
      </c>
      <c r="AN3512"/>
      <c r="AO3512"/>
      <c r="AP3512"/>
      <c r="AQ3512"/>
    </row>
    <row r="3513" spans="23:43" x14ac:dyDescent="0.25">
      <c r="W3513" t="b">
        <f t="shared" si="309"/>
        <v>1</v>
      </c>
      <c r="X3513" t="b">
        <f t="shared" si="310"/>
        <v>1</v>
      </c>
      <c r="Y3513"/>
      <c r="Z3513"/>
      <c r="AA3513"/>
      <c r="AF3513"/>
      <c r="AG3513"/>
      <c r="AH3513"/>
      <c r="AJ3513"/>
      <c r="AK3513"/>
      <c r="AL3513" t="b">
        <f t="shared" si="311"/>
        <v>1</v>
      </c>
      <c r="AM3513" t="b">
        <f t="shared" si="312"/>
        <v>1</v>
      </c>
      <c r="AN3513"/>
      <c r="AO3513"/>
      <c r="AP3513"/>
      <c r="AQ3513"/>
    </row>
    <row r="3514" spans="23:43" x14ac:dyDescent="0.25">
      <c r="W3514" t="b">
        <f t="shared" si="309"/>
        <v>1</v>
      </c>
      <c r="X3514" t="b">
        <f t="shared" si="310"/>
        <v>1</v>
      </c>
      <c r="Y3514"/>
      <c r="Z3514"/>
      <c r="AA3514"/>
      <c r="AF3514"/>
      <c r="AG3514"/>
      <c r="AH3514"/>
      <c r="AJ3514"/>
      <c r="AK3514"/>
      <c r="AL3514" t="b">
        <f t="shared" si="311"/>
        <v>1</v>
      </c>
      <c r="AM3514" t="b">
        <f t="shared" si="312"/>
        <v>1</v>
      </c>
      <c r="AN3514"/>
      <c r="AO3514"/>
      <c r="AP3514"/>
      <c r="AQ3514"/>
    </row>
    <row r="3515" spans="23:43" x14ac:dyDescent="0.25">
      <c r="W3515" t="b">
        <f t="shared" si="309"/>
        <v>1</v>
      </c>
      <c r="X3515" t="b">
        <f t="shared" si="310"/>
        <v>1</v>
      </c>
      <c r="Y3515"/>
      <c r="Z3515"/>
      <c r="AA3515"/>
      <c r="AF3515"/>
      <c r="AG3515"/>
      <c r="AH3515"/>
      <c r="AJ3515"/>
      <c r="AK3515"/>
      <c r="AL3515" t="b">
        <f t="shared" si="311"/>
        <v>1</v>
      </c>
      <c r="AM3515" t="b">
        <f t="shared" si="312"/>
        <v>1</v>
      </c>
      <c r="AN3515"/>
      <c r="AO3515"/>
      <c r="AP3515"/>
      <c r="AQ3515"/>
    </row>
    <row r="3516" spans="23:43" x14ac:dyDescent="0.25">
      <c r="W3516" t="b">
        <f t="shared" si="309"/>
        <v>1</v>
      </c>
      <c r="X3516" t="b">
        <f t="shared" si="310"/>
        <v>1</v>
      </c>
      <c r="Y3516"/>
      <c r="Z3516"/>
      <c r="AA3516"/>
      <c r="AF3516"/>
      <c r="AG3516"/>
      <c r="AH3516"/>
      <c r="AJ3516"/>
      <c r="AK3516"/>
      <c r="AL3516" t="b">
        <f t="shared" si="311"/>
        <v>1</v>
      </c>
      <c r="AM3516" t="b">
        <f t="shared" si="312"/>
        <v>1</v>
      </c>
      <c r="AN3516"/>
      <c r="AO3516"/>
      <c r="AP3516"/>
      <c r="AQ3516"/>
    </row>
    <row r="3517" spans="23:43" x14ac:dyDescent="0.25">
      <c r="W3517" t="b">
        <f t="shared" si="309"/>
        <v>1</v>
      </c>
      <c r="X3517" t="b">
        <f t="shared" si="310"/>
        <v>1</v>
      </c>
      <c r="Y3517"/>
      <c r="Z3517"/>
      <c r="AA3517"/>
      <c r="AF3517"/>
      <c r="AG3517"/>
      <c r="AH3517"/>
      <c r="AJ3517"/>
      <c r="AK3517"/>
      <c r="AL3517" t="b">
        <f t="shared" si="311"/>
        <v>1</v>
      </c>
      <c r="AM3517" t="b">
        <f t="shared" si="312"/>
        <v>1</v>
      </c>
      <c r="AN3517"/>
      <c r="AO3517"/>
      <c r="AP3517"/>
      <c r="AQ3517"/>
    </row>
    <row r="3518" spans="23:43" x14ac:dyDescent="0.25">
      <c r="W3518" t="b">
        <f t="shared" si="309"/>
        <v>1</v>
      </c>
      <c r="X3518" t="b">
        <f t="shared" si="310"/>
        <v>1</v>
      </c>
      <c r="Y3518"/>
      <c r="Z3518"/>
      <c r="AA3518"/>
      <c r="AF3518"/>
      <c r="AG3518"/>
      <c r="AH3518"/>
      <c r="AJ3518"/>
      <c r="AK3518"/>
      <c r="AL3518" t="b">
        <f t="shared" si="311"/>
        <v>1</v>
      </c>
      <c r="AM3518" t="b">
        <f t="shared" si="312"/>
        <v>1</v>
      </c>
      <c r="AN3518"/>
      <c r="AO3518"/>
      <c r="AP3518"/>
      <c r="AQ3518"/>
    </row>
    <row r="3519" spans="23:43" x14ac:dyDescent="0.25">
      <c r="W3519" t="b">
        <f t="shared" si="309"/>
        <v>1</v>
      </c>
      <c r="X3519" t="b">
        <f t="shared" si="310"/>
        <v>1</v>
      </c>
      <c r="Y3519"/>
      <c r="Z3519"/>
      <c r="AA3519"/>
      <c r="AF3519"/>
      <c r="AG3519"/>
      <c r="AH3519"/>
      <c r="AJ3519"/>
      <c r="AK3519"/>
      <c r="AL3519" t="b">
        <f t="shared" si="311"/>
        <v>1</v>
      </c>
      <c r="AM3519" t="b">
        <f t="shared" si="312"/>
        <v>1</v>
      </c>
      <c r="AN3519"/>
      <c r="AO3519"/>
      <c r="AP3519"/>
      <c r="AQ3519"/>
    </row>
    <row r="3520" spans="23:43" x14ac:dyDescent="0.25">
      <c r="W3520" t="b">
        <f t="shared" si="309"/>
        <v>1</v>
      </c>
      <c r="X3520" t="b">
        <f t="shared" si="310"/>
        <v>1</v>
      </c>
      <c r="Y3520"/>
      <c r="Z3520"/>
      <c r="AA3520"/>
      <c r="AF3520"/>
      <c r="AG3520"/>
      <c r="AH3520"/>
      <c r="AJ3520"/>
      <c r="AK3520"/>
      <c r="AL3520" t="b">
        <f t="shared" si="311"/>
        <v>1</v>
      </c>
      <c r="AM3520" t="b">
        <f t="shared" si="312"/>
        <v>1</v>
      </c>
      <c r="AN3520"/>
      <c r="AO3520"/>
      <c r="AP3520"/>
      <c r="AQ3520"/>
    </row>
    <row r="3521" spans="23:43" x14ac:dyDescent="0.25">
      <c r="W3521" t="b">
        <f t="shared" si="309"/>
        <v>1</v>
      </c>
      <c r="X3521" t="b">
        <f t="shared" si="310"/>
        <v>1</v>
      </c>
      <c r="Y3521"/>
      <c r="Z3521"/>
      <c r="AA3521"/>
      <c r="AF3521"/>
      <c r="AG3521"/>
      <c r="AH3521"/>
      <c r="AJ3521"/>
      <c r="AK3521"/>
      <c r="AL3521" t="b">
        <f t="shared" si="311"/>
        <v>1</v>
      </c>
      <c r="AM3521" t="b">
        <f t="shared" si="312"/>
        <v>1</v>
      </c>
      <c r="AN3521"/>
      <c r="AO3521"/>
      <c r="AP3521"/>
      <c r="AQ3521"/>
    </row>
    <row r="3522" spans="23:43" x14ac:dyDescent="0.25">
      <c r="W3522" t="b">
        <f t="shared" si="309"/>
        <v>1</v>
      </c>
      <c r="X3522" t="b">
        <f t="shared" si="310"/>
        <v>1</v>
      </c>
      <c r="Y3522"/>
      <c r="Z3522"/>
      <c r="AA3522"/>
      <c r="AF3522"/>
      <c r="AG3522"/>
      <c r="AH3522"/>
      <c r="AJ3522"/>
      <c r="AK3522"/>
      <c r="AL3522" t="b">
        <f t="shared" si="311"/>
        <v>1</v>
      </c>
      <c r="AM3522" t="b">
        <f t="shared" si="312"/>
        <v>1</v>
      </c>
      <c r="AN3522"/>
      <c r="AO3522"/>
      <c r="AP3522"/>
      <c r="AQ3522"/>
    </row>
    <row r="3523" spans="23:43" x14ac:dyDescent="0.25">
      <c r="W3523" t="b">
        <f t="shared" si="309"/>
        <v>1</v>
      </c>
      <c r="X3523" t="b">
        <f t="shared" si="310"/>
        <v>1</v>
      </c>
      <c r="Y3523"/>
      <c r="Z3523"/>
      <c r="AA3523"/>
      <c r="AF3523"/>
      <c r="AG3523"/>
      <c r="AH3523"/>
      <c r="AJ3523"/>
      <c r="AK3523"/>
      <c r="AL3523" t="b">
        <f t="shared" si="311"/>
        <v>1</v>
      </c>
      <c r="AM3523" t="b">
        <f t="shared" si="312"/>
        <v>1</v>
      </c>
      <c r="AN3523"/>
      <c r="AO3523"/>
      <c r="AP3523"/>
      <c r="AQ3523"/>
    </row>
    <row r="3524" spans="23:43" x14ac:dyDescent="0.25">
      <c r="W3524" t="b">
        <f t="shared" si="309"/>
        <v>1</v>
      </c>
      <c r="X3524" t="b">
        <f t="shared" si="310"/>
        <v>1</v>
      </c>
      <c r="Y3524"/>
      <c r="Z3524"/>
      <c r="AA3524"/>
      <c r="AF3524"/>
      <c r="AG3524"/>
      <c r="AH3524"/>
      <c r="AJ3524"/>
      <c r="AK3524"/>
      <c r="AL3524" t="b">
        <f t="shared" si="311"/>
        <v>1</v>
      </c>
      <c r="AM3524" t="b">
        <f t="shared" si="312"/>
        <v>1</v>
      </c>
      <c r="AN3524"/>
      <c r="AO3524"/>
      <c r="AP3524"/>
      <c r="AQ3524"/>
    </row>
    <row r="3525" spans="23:43" x14ac:dyDescent="0.25">
      <c r="W3525" t="b">
        <f t="shared" si="309"/>
        <v>1</v>
      </c>
      <c r="X3525" t="b">
        <f t="shared" si="310"/>
        <v>1</v>
      </c>
      <c r="Y3525"/>
      <c r="Z3525"/>
      <c r="AA3525"/>
      <c r="AF3525"/>
      <c r="AG3525"/>
      <c r="AH3525"/>
      <c r="AJ3525"/>
      <c r="AK3525"/>
      <c r="AL3525" t="b">
        <f t="shared" si="311"/>
        <v>1</v>
      </c>
      <c r="AM3525" t="b">
        <f t="shared" si="312"/>
        <v>1</v>
      </c>
      <c r="AN3525"/>
      <c r="AO3525"/>
      <c r="AP3525"/>
      <c r="AQ3525"/>
    </row>
    <row r="3526" spans="23:43" x14ac:dyDescent="0.25">
      <c r="W3526" t="b">
        <f t="shared" si="309"/>
        <v>1</v>
      </c>
      <c r="X3526" t="b">
        <f t="shared" si="310"/>
        <v>1</v>
      </c>
      <c r="Y3526"/>
      <c r="Z3526"/>
      <c r="AA3526"/>
      <c r="AF3526"/>
      <c r="AG3526"/>
      <c r="AH3526"/>
      <c r="AJ3526"/>
      <c r="AK3526"/>
      <c r="AL3526" t="b">
        <f t="shared" si="311"/>
        <v>1</v>
      </c>
      <c r="AM3526" t="b">
        <f t="shared" si="312"/>
        <v>1</v>
      </c>
      <c r="AN3526"/>
      <c r="AO3526"/>
      <c r="AP3526"/>
      <c r="AQ3526"/>
    </row>
    <row r="3527" spans="23:43" x14ac:dyDescent="0.25">
      <c r="W3527" t="b">
        <f t="shared" si="309"/>
        <v>1</v>
      </c>
      <c r="X3527" t="b">
        <f t="shared" si="310"/>
        <v>1</v>
      </c>
      <c r="Y3527"/>
      <c r="Z3527"/>
      <c r="AA3527"/>
      <c r="AF3527"/>
      <c r="AG3527"/>
      <c r="AH3527"/>
      <c r="AJ3527"/>
      <c r="AK3527"/>
      <c r="AL3527" t="b">
        <f t="shared" si="311"/>
        <v>1</v>
      </c>
      <c r="AM3527" t="b">
        <f t="shared" si="312"/>
        <v>1</v>
      </c>
      <c r="AN3527"/>
      <c r="AO3527"/>
      <c r="AP3527"/>
      <c r="AQ3527"/>
    </row>
    <row r="3528" spans="23:43" x14ac:dyDescent="0.25">
      <c r="W3528" t="b">
        <f t="shared" si="309"/>
        <v>1</v>
      </c>
      <c r="X3528" t="b">
        <f t="shared" si="310"/>
        <v>1</v>
      </c>
      <c r="Y3528"/>
      <c r="Z3528"/>
      <c r="AA3528"/>
      <c r="AF3528"/>
      <c r="AG3528"/>
      <c r="AH3528"/>
      <c r="AJ3528"/>
      <c r="AK3528"/>
      <c r="AL3528" t="b">
        <f t="shared" si="311"/>
        <v>1</v>
      </c>
      <c r="AM3528" t="b">
        <f t="shared" si="312"/>
        <v>1</v>
      </c>
      <c r="AN3528"/>
      <c r="AO3528"/>
      <c r="AP3528"/>
      <c r="AQ3528"/>
    </row>
    <row r="3529" spans="23:43" x14ac:dyDescent="0.25">
      <c r="W3529" t="b">
        <f t="shared" si="309"/>
        <v>1</v>
      </c>
      <c r="X3529" t="b">
        <f t="shared" si="310"/>
        <v>1</v>
      </c>
      <c r="Y3529"/>
      <c r="Z3529"/>
      <c r="AA3529"/>
      <c r="AF3529"/>
      <c r="AG3529"/>
      <c r="AH3529"/>
      <c r="AJ3529"/>
      <c r="AK3529"/>
      <c r="AL3529" t="b">
        <f t="shared" si="311"/>
        <v>1</v>
      </c>
      <c r="AM3529" t="b">
        <f t="shared" si="312"/>
        <v>1</v>
      </c>
      <c r="AN3529"/>
      <c r="AO3529"/>
      <c r="AP3529"/>
      <c r="AQ3529"/>
    </row>
    <row r="3530" spans="23:43" x14ac:dyDescent="0.25">
      <c r="W3530" t="b">
        <f t="shared" si="309"/>
        <v>1</v>
      </c>
      <c r="X3530" t="b">
        <f t="shared" si="310"/>
        <v>1</v>
      </c>
      <c r="Y3530"/>
      <c r="Z3530"/>
      <c r="AA3530"/>
      <c r="AF3530"/>
      <c r="AG3530"/>
      <c r="AH3530"/>
      <c r="AJ3530"/>
      <c r="AK3530"/>
      <c r="AL3530" t="b">
        <f t="shared" si="311"/>
        <v>1</v>
      </c>
      <c r="AM3530" t="b">
        <f t="shared" si="312"/>
        <v>1</v>
      </c>
      <c r="AN3530"/>
      <c r="AO3530"/>
      <c r="AP3530"/>
      <c r="AQ3530"/>
    </row>
    <row r="3531" spans="23:43" x14ac:dyDescent="0.25">
      <c r="W3531" t="b">
        <f t="shared" si="309"/>
        <v>1</v>
      </c>
      <c r="X3531" t="b">
        <f t="shared" si="310"/>
        <v>1</v>
      </c>
      <c r="Y3531"/>
      <c r="Z3531"/>
      <c r="AA3531"/>
      <c r="AF3531"/>
      <c r="AG3531"/>
      <c r="AH3531"/>
      <c r="AJ3531"/>
      <c r="AK3531"/>
      <c r="AL3531" t="b">
        <f t="shared" si="311"/>
        <v>1</v>
      </c>
      <c r="AM3531" t="b">
        <f t="shared" si="312"/>
        <v>1</v>
      </c>
      <c r="AN3531"/>
      <c r="AO3531"/>
      <c r="AP3531"/>
      <c r="AQ3531"/>
    </row>
    <row r="3532" spans="23:43" x14ac:dyDescent="0.25">
      <c r="W3532" t="b">
        <f t="shared" ref="W3532:W3595" si="313">IF(AND(U3532&lt;&gt;"",U3532&lt;&gt;"Grand Total",U3532&lt;&gt;"(blank)"),GETPIVOTDATA("Facility CCN",$U$10,"Facility CCN",U3532)=1,TRUE)</f>
        <v>1</v>
      </c>
      <c r="X3532" t="b">
        <f t="shared" ref="X3532:X3595" si="314">IF(AND(U3532&lt;&gt;"",U3532&lt;&gt;"Grand Total",U3532&lt;&gt;"(blank)"),LEN(U3532)=6,TRUE)</f>
        <v>1</v>
      </c>
      <c r="Y3532"/>
      <c r="Z3532"/>
      <c r="AA3532"/>
      <c r="AF3532"/>
      <c r="AG3532"/>
      <c r="AH3532"/>
      <c r="AJ3532"/>
      <c r="AK3532"/>
      <c r="AL3532" t="b">
        <f t="shared" ref="AL3532:AL3595" si="315">IF(AND(AJ3532&lt;&gt;"",AJ3532&lt;&gt;"Grand Total",AJ3532&lt;&gt;"(blank)"),GETPIVOTDATA("Provider NPI",$AJ$10,"Provider NPI",AJ3532)=1,TRUE)</f>
        <v>1</v>
      </c>
      <c r="AM3532" t="b">
        <f t="shared" ref="AM3532:AM3595" si="316">IF(AND(AJ3532&lt;&gt;"",AJ3532&lt;&gt;"Grand Total",AJ3532&lt;&gt;"(blank)"),LEN(AJ3532)=10,TRUE)</f>
        <v>1</v>
      </c>
      <c r="AN3532"/>
      <c r="AO3532"/>
      <c r="AP3532"/>
      <c r="AQ3532"/>
    </row>
    <row r="3533" spans="23:43" x14ac:dyDescent="0.25">
      <c r="W3533" t="b">
        <f t="shared" si="313"/>
        <v>1</v>
      </c>
      <c r="X3533" t="b">
        <f t="shared" si="314"/>
        <v>1</v>
      </c>
      <c r="Y3533"/>
      <c r="Z3533"/>
      <c r="AA3533"/>
      <c r="AF3533"/>
      <c r="AG3533"/>
      <c r="AH3533"/>
      <c r="AJ3533"/>
      <c r="AK3533"/>
      <c r="AL3533" t="b">
        <f t="shared" si="315"/>
        <v>1</v>
      </c>
      <c r="AM3533" t="b">
        <f t="shared" si="316"/>
        <v>1</v>
      </c>
      <c r="AN3533"/>
      <c r="AO3533"/>
      <c r="AP3533"/>
      <c r="AQ3533"/>
    </row>
    <row r="3534" spans="23:43" x14ac:dyDescent="0.25">
      <c r="W3534" t="b">
        <f t="shared" si="313"/>
        <v>1</v>
      </c>
      <c r="X3534" t="b">
        <f t="shared" si="314"/>
        <v>1</v>
      </c>
      <c r="Y3534"/>
      <c r="Z3534"/>
      <c r="AA3534"/>
      <c r="AF3534"/>
      <c r="AG3534"/>
      <c r="AH3534"/>
      <c r="AJ3534"/>
      <c r="AK3534"/>
      <c r="AL3534" t="b">
        <f t="shared" si="315"/>
        <v>1</v>
      </c>
      <c r="AM3534" t="b">
        <f t="shared" si="316"/>
        <v>1</v>
      </c>
      <c r="AN3534"/>
      <c r="AO3534"/>
      <c r="AP3534"/>
      <c r="AQ3534"/>
    </row>
    <row r="3535" spans="23:43" x14ac:dyDescent="0.25">
      <c r="W3535" t="b">
        <f t="shared" si="313"/>
        <v>1</v>
      </c>
      <c r="X3535" t="b">
        <f t="shared" si="314"/>
        <v>1</v>
      </c>
      <c r="Y3535"/>
      <c r="Z3535"/>
      <c r="AA3535"/>
      <c r="AF3535"/>
      <c r="AG3535"/>
      <c r="AH3535"/>
      <c r="AJ3535"/>
      <c r="AK3535"/>
      <c r="AL3535" t="b">
        <f t="shared" si="315"/>
        <v>1</v>
      </c>
      <c r="AM3535" t="b">
        <f t="shared" si="316"/>
        <v>1</v>
      </c>
      <c r="AN3535"/>
      <c r="AO3535"/>
      <c r="AP3535"/>
      <c r="AQ3535"/>
    </row>
    <row r="3536" spans="23:43" x14ac:dyDescent="0.25">
      <c r="W3536" t="b">
        <f t="shared" si="313"/>
        <v>1</v>
      </c>
      <c r="X3536" t="b">
        <f t="shared" si="314"/>
        <v>1</v>
      </c>
      <c r="Y3536"/>
      <c r="Z3536"/>
      <c r="AA3536"/>
      <c r="AF3536"/>
      <c r="AG3536"/>
      <c r="AH3536"/>
      <c r="AJ3536"/>
      <c r="AK3536"/>
      <c r="AL3536" t="b">
        <f t="shared" si="315"/>
        <v>1</v>
      </c>
      <c r="AM3536" t="b">
        <f t="shared" si="316"/>
        <v>1</v>
      </c>
      <c r="AN3536"/>
      <c r="AO3536"/>
      <c r="AP3536"/>
      <c r="AQ3536"/>
    </row>
    <row r="3537" spans="23:43" x14ac:dyDescent="0.25">
      <c r="W3537" t="b">
        <f t="shared" si="313"/>
        <v>1</v>
      </c>
      <c r="X3537" t="b">
        <f t="shared" si="314"/>
        <v>1</v>
      </c>
      <c r="Y3537"/>
      <c r="Z3537"/>
      <c r="AA3537"/>
      <c r="AF3537"/>
      <c r="AG3537"/>
      <c r="AH3537"/>
      <c r="AJ3537"/>
      <c r="AK3537"/>
      <c r="AL3537" t="b">
        <f t="shared" si="315"/>
        <v>1</v>
      </c>
      <c r="AM3537" t="b">
        <f t="shared" si="316"/>
        <v>1</v>
      </c>
      <c r="AN3537"/>
      <c r="AO3537"/>
      <c r="AP3537"/>
      <c r="AQ3537"/>
    </row>
    <row r="3538" spans="23:43" x14ac:dyDescent="0.25">
      <c r="W3538" t="b">
        <f t="shared" si="313"/>
        <v>1</v>
      </c>
      <c r="X3538" t="b">
        <f t="shared" si="314"/>
        <v>1</v>
      </c>
      <c r="Y3538"/>
      <c r="Z3538"/>
      <c r="AA3538"/>
      <c r="AF3538"/>
      <c r="AG3538"/>
      <c r="AH3538"/>
      <c r="AJ3538"/>
      <c r="AK3538"/>
      <c r="AL3538" t="b">
        <f t="shared" si="315"/>
        <v>1</v>
      </c>
      <c r="AM3538" t="b">
        <f t="shared" si="316"/>
        <v>1</v>
      </c>
      <c r="AN3538"/>
      <c r="AO3538"/>
      <c r="AP3538"/>
      <c r="AQ3538"/>
    </row>
    <row r="3539" spans="23:43" x14ac:dyDescent="0.25">
      <c r="W3539" t="b">
        <f t="shared" si="313"/>
        <v>1</v>
      </c>
      <c r="X3539" t="b">
        <f t="shared" si="314"/>
        <v>1</v>
      </c>
      <c r="Y3539"/>
      <c r="Z3539"/>
      <c r="AA3539"/>
      <c r="AF3539"/>
      <c r="AG3539"/>
      <c r="AH3539"/>
      <c r="AJ3539"/>
      <c r="AK3539"/>
      <c r="AL3539" t="b">
        <f t="shared" si="315"/>
        <v>1</v>
      </c>
      <c r="AM3539" t="b">
        <f t="shared" si="316"/>
        <v>1</v>
      </c>
      <c r="AN3539"/>
      <c r="AO3539"/>
      <c r="AP3539"/>
      <c r="AQ3539"/>
    </row>
    <row r="3540" spans="23:43" x14ac:dyDescent="0.25">
      <c r="W3540" t="b">
        <f t="shared" si="313"/>
        <v>1</v>
      </c>
      <c r="X3540" t="b">
        <f t="shared" si="314"/>
        <v>1</v>
      </c>
      <c r="Y3540"/>
      <c r="Z3540"/>
      <c r="AA3540"/>
      <c r="AF3540"/>
      <c r="AG3540"/>
      <c r="AH3540"/>
      <c r="AJ3540"/>
      <c r="AK3540"/>
      <c r="AL3540" t="b">
        <f t="shared" si="315"/>
        <v>1</v>
      </c>
      <c r="AM3540" t="b">
        <f t="shared" si="316"/>
        <v>1</v>
      </c>
      <c r="AN3540"/>
      <c r="AO3540"/>
      <c r="AP3540"/>
      <c r="AQ3540"/>
    </row>
    <row r="3541" spans="23:43" x14ac:dyDescent="0.25">
      <c r="W3541" t="b">
        <f t="shared" si="313"/>
        <v>1</v>
      </c>
      <c r="X3541" t="b">
        <f t="shared" si="314"/>
        <v>1</v>
      </c>
      <c r="Y3541"/>
      <c r="Z3541"/>
      <c r="AA3541"/>
      <c r="AF3541"/>
      <c r="AG3541"/>
      <c r="AH3541"/>
      <c r="AJ3541"/>
      <c r="AK3541"/>
      <c r="AL3541" t="b">
        <f t="shared" si="315"/>
        <v>1</v>
      </c>
      <c r="AM3541" t="b">
        <f t="shared" si="316"/>
        <v>1</v>
      </c>
      <c r="AN3541"/>
      <c r="AO3541"/>
      <c r="AP3541"/>
      <c r="AQ3541"/>
    </row>
    <row r="3542" spans="23:43" x14ac:dyDescent="0.25">
      <c r="W3542" t="b">
        <f t="shared" si="313"/>
        <v>1</v>
      </c>
      <c r="X3542" t="b">
        <f t="shared" si="314"/>
        <v>1</v>
      </c>
      <c r="Y3542"/>
      <c r="Z3542"/>
      <c r="AA3542"/>
      <c r="AF3542"/>
      <c r="AG3542"/>
      <c r="AH3542"/>
      <c r="AJ3542"/>
      <c r="AK3542"/>
      <c r="AL3542" t="b">
        <f t="shared" si="315"/>
        <v>1</v>
      </c>
      <c r="AM3542" t="b">
        <f t="shared" si="316"/>
        <v>1</v>
      </c>
      <c r="AN3542"/>
      <c r="AO3542"/>
      <c r="AP3542"/>
      <c r="AQ3542"/>
    </row>
    <row r="3543" spans="23:43" x14ac:dyDescent="0.25">
      <c r="W3543" t="b">
        <f t="shared" si="313"/>
        <v>1</v>
      </c>
      <c r="X3543" t="b">
        <f t="shared" si="314"/>
        <v>1</v>
      </c>
      <c r="Y3543"/>
      <c r="Z3543"/>
      <c r="AA3543"/>
      <c r="AF3543"/>
      <c r="AG3543"/>
      <c r="AH3543"/>
      <c r="AJ3543"/>
      <c r="AK3543"/>
      <c r="AL3543" t="b">
        <f t="shared" si="315"/>
        <v>1</v>
      </c>
      <c r="AM3543" t="b">
        <f t="shared" si="316"/>
        <v>1</v>
      </c>
      <c r="AN3543"/>
      <c r="AO3543"/>
      <c r="AP3543"/>
      <c r="AQ3543"/>
    </row>
    <row r="3544" spans="23:43" x14ac:dyDescent="0.25">
      <c r="W3544" t="b">
        <f t="shared" si="313"/>
        <v>1</v>
      </c>
      <c r="X3544" t="b">
        <f t="shared" si="314"/>
        <v>1</v>
      </c>
      <c r="Y3544"/>
      <c r="Z3544"/>
      <c r="AA3544"/>
      <c r="AF3544"/>
      <c r="AG3544"/>
      <c r="AH3544"/>
      <c r="AJ3544"/>
      <c r="AK3544"/>
      <c r="AL3544" t="b">
        <f t="shared" si="315"/>
        <v>1</v>
      </c>
      <c r="AM3544" t="b">
        <f t="shared" si="316"/>
        <v>1</v>
      </c>
      <c r="AN3544"/>
      <c r="AO3544"/>
      <c r="AP3544"/>
      <c r="AQ3544"/>
    </row>
    <row r="3545" spans="23:43" x14ac:dyDescent="0.25">
      <c r="W3545" t="b">
        <f t="shared" si="313"/>
        <v>1</v>
      </c>
      <c r="X3545" t="b">
        <f t="shared" si="314"/>
        <v>1</v>
      </c>
      <c r="Y3545"/>
      <c r="Z3545"/>
      <c r="AA3545"/>
      <c r="AF3545"/>
      <c r="AG3545"/>
      <c r="AH3545"/>
      <c r="AJ3545"/>
      <c r="AK3545"/>
      <c r="AL3545" t="b">
        <f t="shared" si="315"/>
        <v>1</v>
      </c>
      <c r="AM3545" t="b">
        <f t="shared" si="316"/>
        <v>1</v>
      </c>
      <c r="AN3545"/>
      <c r="AO3545"/>
      <c r="AP3545"/>
      <c r="AQ3545"/>
    </row>
    <row r="3546" spans="23:43" x14ac:dyDescent="0.25">
      <c r="W3546" t="b">
        <f t="shared" si="313"/>
        <v>1</v>
      </c>
      <c r="X3546" t="b">
        <f t="shared" si="314"/>
        <v>1</v>
      </c>
      <c r="Y3546"/>
      <c r="Z3546"/>
      <c r="AA3546"/>
      <c r="AF3546"/>
      <c r="AG3546"/>
      <c r="AH3546"/>
      <c r="AJ3546"/>
      <c r="AK3546"/>
      <c r="AL3546" t="b">
        <f t="shared" si="315"/>
        <v>1</v>
      </c>
      <c r="AM3546" t="b">
        <f t="shared" si="316"/>
        <v>1</v>
      </c>
      <c r="AN3546"/>
      <c r="AO3546"/>
      <c r="AP3546"/>
      <c r="AQ3546"/>
    </row>
    <row r="3547" spans="23:43" x14ac:dyDescent="0.25">
      <c r="W3547" t="b">
        <f t="shared" si="313"/>
        <v>1</v>
      </c>
      <c r="X3547" t="b">
        <f t="shared" si="314"/>
        <v>1</v>
      </c>
      <c r="Y3547"/>
      <c r="Z3547"/>
      <c r="AA3547"/>
      <c r="AF3547"/>
      <c r="AG3547"/>
      <c r="AH3547"/>
      <c r="AJ3547"/>
      <c r="AK3547"/>
      <c r="AL3547" t="b">
        <f t="shared" si="315"/>
        <v>1</v>
      </c>
      <c r="AM3547" t="b">
        <f t="shared" si="316"/>
        <v>1</v>
      </c>
      <c r="AN3547"/>
      <c r="AO3547"/>
      <c r="AP3547"/>
      <c r="AQ3547"/>
    </row>
    <row r="3548" spans="23:43" x14ac:dyDescent="0.25">
      <c r="W3548" t="b">
        <f t="shared" si="313"/>
        <v>1</v>
      </c>
      <c r="X3548" t="b">
        <f t="shared" si="314"/>
        <v>1</v>
      </c>
      <c r="Y3548"/>
      <c r="Z3548"/>
      <c r="AA3548"/>
      <c r="AF3548"/>
      <c r="AG3548"/>
      <c r="AH3548"/>
      <c r="AJ3548"/>
      <c r="AK3548"/>
      <c r="AL3548" t="b">
        <f t="shared" si="315"/>
        <v>1</v>
      </c>
      <c r="AM3548" t="b">
        <f t="shared" si="316"/>
        <v>1</v>
      </c>
      <c r="AN3548"/>
      <c r="AO3548"/>
      <c r="AP3548"/>
      <c r="AQ3548"/>
    </row>
    <row r="3549" spans="23:43" x14ac:dyDescent="0.25">
      <c r="W3549" t="b">
        <f t="shared" si="313"/>
        <v>1</v>
      </c>
      <c r="X3549" t="b">
        <f t="shared" si="314"/>
        <v>1</v>
      </c>
      <c r="Y3549"/>
      <c r="Z3549"/>
      <c r="AA3549"/>
      <c r="AF3549"/>
      <c r="AG3549"/>
      <c r="AH3549"/>
      <c r="AJ3549"/>
      <c r="AK3549"/>
      <c r="AL3549" t="b">
        <f t="shared" si="315"/>
        <v>1</v>
      </c>
      <c r="AM3549" t="b">
        <f t="shared" si="316"/>
        <v>1</v>
      </c>
      <c r="AN3549"/>
      <c r="AO3549"/>
      <c r="AP3549"/>
      <c r="AQ3549"/>
    </row>
    <row r="3550" spans="23:43" x14ac:dyDescent="0.25">
      <c r="W3550" t="b">
        <f t="shared" si="313"/>
        <v>1</v>
      </c>
      <c r="X3550" t="b">
        <f t="shared" si="314"/>
        <v>1</v>
      </c>
      <c r="Y3550"/>
      <c r="Z3550"/>
      <c r="AA3550"/>
      <c r="AF3550"/>
      <c r="AG3550"/>
      <c r="AH3550"/>
      <c r="AJ3550"/>
      <c r="AK3550"/>
      <c r="AL3550" t="b">
        <f t="shared" si="315"/>
        <v>1</v>
      </c>
      <c r="AM3550" t="b">
        <f t="shared" si="316"/>
        <v>1</v>
      </c>
      <c r="AN3550"/>
      <c r="AO3550"/>
      <c r="AP3550"/>
      <c r="AQ3550"/>
    </row>
    <row r="3551" spans="23:43" x14ac:dyDescent="0.25">
      <c r="W3551" t="b">
        <f t="shared" si="313"/>
        <v>1</v>
      </c>
      <c r="X3551" t="b">
        <f t="shared" si="314"/>
        <v>1</v>
      </c>
      <c r="Y3551"/>
      <c r="Z3551"/>
      <c r="AA3551"/>
      <c r="AF3551"/>
      <c r="AG3551"/>
      <c r="AH3551"/>
      <c r="AJ3551"/>
      <c r="AK3551"/>
      <c r="AL3551" t="b">
        <f t="shared" si="315"/>
        <v>1</v>
      </c>
      <c r="AM3551" t="b">
        <f t="shared" si="316"/>
        <v>1</v>
      </c>
      <c r="AN3551"/>
      <c r="AO3551"/>
      <c r="AP3551"/>
      <c r="AQ3551"/>
    </row>
    <row r="3552" spans="23:43" x14ac:dyDescent="0.25">
      <c r="W3552" t="b">
        <f t="shared" si="313"/>
        <v>1</v>
      </c>
      <c r="X3552" t="b">
        <f t="shared" si="314"/>
        <v>1</v>
      </c>
      <c r="Y3552"/>
      <c r="Z3552"/>
      <c r="AA3552"/>
      <c r="AF3552"/>
      <c r="AG3552"/>
      <c r="AH3552"/>
      <c r="AJ3552"/>
      <c r="AK3552"/>
      <c r="AL3552" t="b">
        <f t="shared" si="315"/>
        <v>1</v>
      </c>
      <c r="AM3552" t="b">
        <f t="shared" si="316"/>
        <v>1</v>
      </c>
      <c r="AN3552"/>
      <c r="AO3552"/>
      <c r="AP3552"/>
      <c r="AQ3552"/>
    </row>
    <row r="3553" spans="23:43" x14ac:dyDescent="0.25">
      <c r="W3553" t="b">
        <f t="shared" si="313"/>
        <v>1</v>
      </c>
      <c r="X3553" t="b">
        <f t="shared" si="314"/>
        <v>1</v>
      </c>
      <c r="Y3553"/>
      <c r="Z3553"/>
      <c r="AA3553"/>
      <c r="AF3553"/>
      <c r="AG3553"/>
      <c r="AH3553"/>
      <c r="AJ3553"/>
      <c r="AK3553"/>
      <c r="AL3553" t="b">
        <f t="shared" si="315"/>
        <v>1</v>
      </c>
      <c r="AM3553" t="b">
        <f t="shared" si="316"/>
        <v>1</v>
      </c>
      <c r="AN3553"/>
      <c r="AO3553"/>
      <c r="AP3553"/>
      <c r="AQ3553"/>
    </row>
    <row r="3554" spans="23:43" x14ac:dyDescent="0.25">
      <c r="W3554" t="b">
        <f t="shared" si="313"/>
        <v>1</v>
      </c>
      <c r="X3554" t="b">
        <f t="shared" si="314"/>
        <v>1</v>
      </c>
      <c r="Y3554"/>
      <c r="Z3554"/>
      <c r="AA3554"/>
      <c r="AF3554"/>
      <c r="AG3554"/>
      <c r="AH3554"/>
      <c r="AJ3554"/>
      <c r="AK3554"/>
      <c r="AL3554" t="b">
        <f t="shared" si="315"/>
        <v>1</v>
      </c>
      <c r="AM3554" t="b">
        <f t="shared" si="316"/>
        <v>1</v>
      </c>
      <c r="AN3554"/>
      <c r="AO3554"/>
      <c r="AP3554"/>
      <c r="AQ3554"/>
    </row>
    <row r="3555" spans="23:43" x14ac:dyDescent="0.25">
      <c r="W3555" t="b">
        <f t="shared" si="313"/>
        <v>1</v>
      </c>
      <c r="X3555" t="b">
        <f t="shared" si="314"/>
        <v>1</v>
      </c>
      <c r="Y3555"/>
      <c r="Z3555"/>
      <c r="AA3555"/>
      <c r="AF3555"/>
      <c r="AG3555"/>
      <c r="AH3555"/>
      <c r="AJ3555"/>
      <c r="AK3555"/>
      <c r="AL3555" t="b">
        <f t="shared" si="315"/>
        <v>1</v>
      </c>
      <c r="AM3555" t="b">
        <f t="shared" si="316"/>
        <v>1</v>
      </c>
      <c r="AN3555"/>
      <c r="AO3555"/>
      <c r="AP3555"/>
      <c r="AQ3555"/>
    </row>
    <row r="3556" spans="23:43" x14ac:dyDescent="0.25">
      <c r="W3556" t="b">
        <f t="shared" si="313"/>
        <v>1</v>
      </c>
      <c r="X3556" t="b">
        <f t="shared" si="314"/>
        <v>1</v>
      </c>
      <c r="Y3556"/>
      <c r="Z3556"/>
      <c r="AA3556"/>
      <c r="AF3556"/>
      <c r="AG3556"/>
      <c r="AH3556"/>
      <c r="AJ3556"/>
      <c r="AK3556"/>
      <c r="AL3556" t="b">
        <f t="shared" si="315"/>
        <v>1</v>
      </c>
      <c r="AM3556" t="b">
        <f t="shared" si="316"/>
        <v>1</v>
      </c>
      <c r="AN3556"/>
      <c r="AO3556"/>
      <c r="AP3556"/>
      <c r="AQ3556"/>
    </row>
    <row r="3557" spans="23:43" x14ac:dyDescent="0.25">
      <c r="W3557" t="b">
        <f t="shared" si="313"/>
        <v>1</v>
      </c>
      <c r="X3557" t="b">
        <f t="shared" si="314"/>
        <v>1</v>
      </c>
      <c r="Y3557"/>
      <c r="Z3557"/>
      <c r="AA3557"/>
      <c r="AF3557"/>
      <c r="AG3557"/>
      <c r="AH3557"/>
      <c r="AJ3557"/>
      <c r="AK3557"/>
      <c r="AL3557" t="b">
        <f t="shared" si="315"/>
        <v>1</v>
      </c>
      <c r="AM3557" t="b">
        <f t="shared" si="316"/>
        <v>1</v>
      </c>
      <c r="AN3557"/>
      <c r="AO3557"/>
      <c r="AP3557"/>
      <c r="AQ3557"/>
    </row>
    <row r="3558" spans="23:43" x14ac:dyDescent="0.25">
      <c r="W3558" t="b">
        <f t="shared" si="313"/>
        <v>1</v>
      </c>
      <c r="X3558" t="b">
        <f t="shared" si="314"/>
        <v>1</v>
      </c>
      <c r="Y3558"/>
      <c r="Z3558"/>
      <c r="AA3558"/>
      <c r="AF3558"/>
      <c r="AG3558"/>
      <c r="AH3558"/>
      <c r="AJ3558"/>
      <c r="AK3558"/>
      <c r="AL3558" t="b">
        <f t="shared" si="315"/>
        <v>1</v>
      </c>
      <c r="AM3558" t="b">
        <f t="shared" si="316"/>
        <v>1</v>
      </c>
      <c r="AN3558"/>
      <c r="AO3558"/>
      <c r="AP3558"/>
      <c r="AQ3558"/>
    </row>
    <row r="3559" spans="23:43" x14ac:dyDescent="0.25">
      <c r="W3559" t="b">
        <f t="shared" si="313"/>
        <v>1</v>
      </c>
      <c r="X3559" t="b">
        <f t="shared" si="314"/>
        <v>1</v>
      </c>
      <c r="Y3559"/>
      <c r="Z3559"/>
      <c r="AA3559"/>
      <c r="AF3559"/>
      <c r="AG3559"/>
      <c r="AH3559"/>
      <c r="AJ3559"/>
      <c r="AK3559"/>
      <c r="AL3559" t="b">
        <f t="shared" si="315"/>
        <v>1</v>
      </c>
      <c r="AM3559" t="b">
        <f t="shared" si="316"/>
        <v>1</v>
      </c>
      <c r="AN3559"/>
      <c r="AO3559"/>
      <c r="AP3559"/>
      <c r="AQ3559"/>
    </row>
    <row r="3560" spans="23:43" x14ac:dyDescent="0.25">
      <c r="W3560" t="b">
        <f t="shared" si="313"/>
        <v>1</v>
      </c>
      <c r="X3560" t="b">
        <f t="shared" si="314"/>
        <v>1</v>
      </c>
      <c r="Y3560"/>
      <c r="Z3560"/>
      <c r="AA3560"/>
      <c r="AF3560"/>
      <c r="AG3560"/>
      <c r="AH3560"/>
      <c r="AJ3560"/>
      <c r="AK3560"/>
      <c r="AL3560" t="b">
        <f t="shared" si="315"/>
        <v>1</v>
      </c>
      <c r="AM3560" t="b">
        <f t="shared" si="316"/>
        <v>1</v>
      </c>
      <c r="AN3560"/>
      <c r="AO3560"/>
      <c r="AP3560"/>
      <c r="AQ3560"/>
    </row>
    <row r="3561" spans="23:43" x14ac:dyDescent="0.25">
      <c r="W3561" t="b">
        <f t="shared" si="313"/>
        <v>1</v>
      </c>
      <c r="X3561" t="b">
        <f t="shared" si="314"/>
        <v>1</v>
      </c>
      <c r="Y3561"/>
      <c r="Z3561"/>
      <c r="AA3561"/>
      <c r="AF3561"/>
      <c r="AG3561"/>
      <c r="AH3561"/>
      <c r="AJ3561"/>
      <c r="AK3561"/>
      <c r="AL3561" t="b">
        <f t="shared" si="315"/>
        <v>1</v>
      </c>
      <c r="AM3561" t="b">
        <f t="shared" si="316"/>
        <v>1</v>
      </c>
      <c r="AN3561"/>
      <c r="AO3561"/>
      <c r="AP3561"/>
      <c r="AQ3561"/>
    </row>
    <row r="3562" spans="23:43" x14ac:dyDescent="0.25">
      <c r="W3562" t="b">
        <f t="shared" si="313"/>
        <v>1</v>
      </c>
      <c r="X3562" t="b">
        <f t="shared" si="314"/>
        <v>1</v>
      </c>
      <c r="Y3562"/>
      <c r="Z3562"/>
      <c r="AA3562"/>
      <c r="AF3562"/>
      <c r="AG3562"/>
      <c r="AH3562"/>
      <c r="AJ3562"/>
      <c r="AK3562"/>
      <c r="AL3562" t="b">
        <f t="shared" si="315"/>
        <v>1</v>
      </c>
      <c r="AM3562" t="b">
        <f t="shared" si="316"/>
        <v>1</v>
      </c>
      <c r="AN3562"/>
      <c r="AO3562"/>
      <c r="AP3562"/>
      <c r="AQ3562"/>
    </row>
    <row r="3563" spans="23:43" x14ac:dyDescent="0.25">
      <c r="W3563" t="b">
        <f t="shared" si="313"/>
        <v>1</v>
      </c>
      <c r="X3563" t="b">
        <f t="shared" si="314"/>
        <v>1</v>
      </c>
      <c r="Y3563"/>
      <c r="Z3563"/>
      <c r="AA3563"/>
      <c r="AF3563"/>
      <c r="AG3563"/>
      <c r="AH3563"/>
      <c r="AJ3563"/>
      <c r="AK3563"/>
      <c r="AL3563" t="b">
        <f t="shared" si="315"/>
        <v>1</v>
      </c>
      <c r="AM3563" t="b">
        <f t="shared" si="316"/>
        <v>1</v>
      </c>
      <c r="AN3563"/>
      <c r="AO3563"/>
      <c r="AP3563"/>
      <c r="AQ3563"/>
    </row>
    <row r="3564" spans="23:43" x14ac:dyDescent="0.25">
      <c r="W3564" t="b">
        <f t="shared" si="313"/>
        <v>1</v>
      </c>
      <c r="X3564" t="b">
        <f t="shared" si="314"/>
        <v>1</v>
      </c>
      <c r="Y3564"/>
      <c r="Z3564"/>
      <c r="AA3564"/>
      <c r="AF3564"/>
      <c r="AG3564"/>
      <c r="AH3564"/>
      <c r="AJ3564"/>
      <c r="AK3564"/>
      <c r="AL3564" t="b">
        <f t="shared" si="315"/>
        <v>1</v>
      </c>
      <c r="AM3564" t="b">
        <f t="shared" si="316"/>
        <v>1</v>
      </c>
      <c r="AN3564"/>
      <c r="AO3564"/>
      <c r="AP3564"/>
      <c r="AQ3564"/>
    </row>
    <row r="3565" spans="23:43" x14ac:dyDescent="0.25">
      <c r="W3565" t="b">
        <f t="shared" si="313"/>
        <v>1</v>
      </c>
      <c r="X3565" t="b">
        <f t="shared" si="314"/>
        <v>1</v>
      </c>
      <c r="Y3565"/>
      <c r="Z3565"/>
      <c r="AA3565"/>
      <c r="AF3565"/>
      <c r="AG3565"/>
      <c r="AH3565"/>
      <c r="AJ3565"/>
      <c r="AK3565"/>
      <c r="AL3565" t="b">
        <f t="shared" si="315"/>
        <v>1</v>
      </c>
      <c r="AM3565" t="b">
        <f t="shared" si="316"/>
        <v>1</v>
      </c>
      <c r="AN3565"/>
      <c r="AO3565"/>
      <c r="AP3565"/>
      <c r="AQ3565"/>
    </row>
    <row r="3566" spans="23:43" x14ac:dyDescent="0.25">
      <c r="W3566" t="b">
        <f t="shared" si="313"/>
        <v>1</v>
      </c>
      <c r="X3566" t="b">
        <f t="shared" si="314"/>
        <v>1</v>
      </c>
      <c r="Y3566"/>
      <c r="Z3566"/>
      <c r="AA3566"/>
      <c r="AF3566"/>
      <c r="AG3566"/>
      <c r="AH3566"/>
      <c r="AJ3566"/>
      <c r="AK3566"/>
      <c r="AL3566" t="b">
        <f t="shared" si="315"/>
        <v>1</v>
      </c>
      <c r="AM3566" t="b">
        <f t="shared" si="316"/>
        <v>1</v>
      </c>
      <c r="AN3566"/>
      <c r="AO3566"/>
      <c r="AP3566"/>
      <c r="AQ3566"/>
    </row>
    <row r="3567" spans="23:43" x14ac:dyDescent="0.25">
      <c r="W3567" t="b">
        <f t="shared" si="313"/>
        <v>1</v>
      </c>
      <c r="X3567" t="b">
        <f t="shared" si="314"/>
        <v>1</v>
      </c>
      <c r="Y3567"/>
      <c r="Z3567"/>
      <c r="AA3567"/>
      <c r="AF3567"/>
      <c r="AG3567"/>
      <c r="AH3567"/>
      <c r="AJ3567"/>
      <c r="AK3567"/>
      <c r="AL3567" t="b">
        <f t="shared" si="315"/>
        <v>1</v>
      </c>
      <c r="AM3567" t="b">
        <f t="shared" si="316"/>
        <v>1</v>
      </c>
      <c r="AN3567"/>
      <c r="AO3567"/>
      <c r="AP3567"/>
      <c r="AQ3567"/>
    </row>
    <row r="3568" spans="23:43" x14ac:dyDescent="0.25">
      <c r="W3568" t="b">
        <f t="shared" si="313"/>
        <v>1</v>
      </c>
      <c r="X3568" t="b">
        <f t="shared" si="314"/>
        <v>1</v>
      </c>
      <c r="Y3568"/>
      <c r="Z3568"/>
      <c r="AA3568"/>
      <c r="AF3568"/>
      <c r="AG3568"/>
      <c r="AH3568"/>
      <c r="AJ3568"/>
      <c r="AK3568"/>
      <c r="AL3568" t="b">
        <f t="shared" si="315"/>
        <v>1</v>
      </c>
      <c r="AM3568" t="b">
        <f t="shared" si="316"/>
        <v>1</v>
      </c>
      <c r="AN3568"/>
      <c r="AO3568"/>
      <c r="AP3568"/>
      <c r="AQ3568"/>
    </row>
    <row r="3569" spans="23:43" x14ac:dyDescent="0.25">
      <c r="W3569" t="b">
        <f t="shared" si="313"/>
        <v>1</v>
      </c>
      <c r="X3569" t="b">
        <f t="shared" si="314"/>
        <v>1</v>
      </c>
      <c r="Y3569"/>
      <c r="Z3569"/>
      <c r="AA3569"/>
      <c r="AF3569"/>
      <c r="AG3569"/>
      <c r="AH3569"/>
      <c r="AJ3569"/>
      <c r="AK3569"/>
      <c r="AL3569" t="b">
        <f t="shared" si="315"/>
        <v>1</v>
      </c>
      <c r="AM3569" t="b">
        <f t="shared" si="316"/>
        <v>1</v>
      </c>
      <c r="AN3569"/>
      <c r="AO3569"/>
      <c r="AP3569"/>
      <c r="AQ3569"/>
    </row>
    <row r="3570" spans="23:43" x14ac:dyDescent="0.25">
      <c r="W3570" t="b">
        <f t="shared" si="313"/>
        <v>1</v>
      </c>
      <c r="X3570" t="b">
        <f t="shared" si="314"/>
        <v>1</v>
      </c>
      <c r="Y3570"/>
      <c r="Z3570"/>
      <c r="AA3570"/>
      <c r="AF3570"/>
      <c r="AG3570"/>
      <c r="AH3570"/>
      <c r="AJ3570"/>
      <c r="AK3570"/>
      <c r="AL3570" t="b">
        <f t="shared" si="315"/>
        <v>1</v>
      </c>
      <c r="AM3570" t="b">
        <f t="shared" si="316"/>
        <v>1</v>
      </c>
      <c r="AN3570"/>
      <c r="AO3570"/>
      <c r="AP3570"/>
      <c r="AQ3570"/>
    </row>
    <row r="3571" spans="23:43" x14ac:dyDescent="0.25">
      <c r="W3571" t="b">
        <f t="shared" si="313"/>
        <v>1</v>
      </c>
      <c r="X3571" t="b">
        <f t="shared" si="314"/>
        <v>1</v>
      </c>
      <c r="Y3571"/>
      <c r="Z3571"/>
      <c r="AA3571"/>
      <c r="AF3571"/>
      <c r="AG3571"/>
      <c r="AH3571"/>
      <c r="AJ3571"/>
      <c r="AK3571"/>
      <c r="AL3571" t="b">
        <f t="shared" si="315"/>
        <v>1</v>
      </c>
      <c r="AM3571" t="b">
        <f t="shared" si="316"/>
        <v>1</v>
      </c>
      <c r="AN3571"/>
      <c r="AO3571"/>
      <c r="AP3571"/>
      <c r="AQ3571"/>
    </row>
    <row r="3572" spans="23:43" x14ac:dyDescent="0.25">
      <c r="W3572" t="b">
        <f t="shared" si="313"/>
        <v>1</v>
      </c>
      <c r="X3572" t="b">
        <f t="shared" si="314"/>
        <v>1</v>
      </c>
      <c r="Y3572"/>
      <c r="Z3572"/>
      <c r="AA3572"/>
      <c r="AF3572"/>
      <c r="AG3572"/>
      <c r="AH3572"/>
      <c r="AJ3572"/>
      <c r="AK3572"/>
      <c r="AL3572" t="b">
        <f t="shared" si="315"/>
        <v>1</v>
      </c>
      <c r="AM3572" t="b">
        <f t="shared" si="316"/>
        <v>1</v>
      </c>
      <c r="AN3572"/>
      <c r="AO3572"/>
      <c r="AP3572"/>
      <c r="AQ3572"/>
    </row>
    <row r="3573" spans="23:43" x14ac:dyDescent="0.25">
      <c r="W3573" t="b">
        <f t="shared" si="313"/>
        <v>1</v>
      </c>
      <c r="X3573" t="b">
        <f t="shared" si="314"/>
        <v>1</v>
      </c>
      <c r="Y3573"/>
      <c r="Z3573"/>
      <c r="AA3573"/>
      <c r="AF3573"/>
      <c r="AG3573"/>
      <c r="AH3573"/>
      <c r="AJ3573"/>
      <c r="AK3573"/>
      <c r="AL3573" t="b">
        <f t="shared" si="315"/>
        <v>1</v>
      </c>
      <c r="AM3573" t="b">
        <f t="shared" si="316"/>
        <v>1</v>
      </c>
      <c r="AN3573"/>
      <c r="AO3573"/>
      <c r="AP3573"/>
      <c r="AQ3573"/>
    </row>
    <row r="3574" spans="23:43" x14ac:dyDescent="0.25">
      <c r="W3574" t="b">
        <f t="shared" si="313"/>
        <v>1</v>
      </c>
      <c r="X3574" t="b">
        <f t="shared" si="314"/>
        <v>1</v>
      </c>
      <c r="Y3574"/>
      <c r="Z3574"/>
      <c r="AA3574"/>
      <c r="AF3574"/>
      <c r="AG3574"/>
      <c r="AH3574"/>
      <c r="AJ3574"/>
      <c r="AK3574"/>
      <c r="AL3574" t="b">
        <f t="shared" si="315"/>
        <v>1</v>
      </c>
      <c r="AM3574" t="b">
        <f t="shared" si="316"/>
        <v>1</v>
      </c>
      <c r="AN3574"/>
      <c r="AO3574"/>
      <c r="AP3574"/>
      <c r="AQ3574"/>
    </row>
    <row r="3575" spans="23:43" x14ac:dyDescent="0.25">
      <c r="W3575" t="b">
        <f t="shared" si="313"/>
        <v>1</v>
      </c>
      <c r="X3575" t="b">
        <f t="shared" si="314"/>
        <v>1</v>
      </c>
      <c r="Y3575"/>
      <c r="Z3575"/>
      <c r="AA3575"/>
      <c r="AF3575"/>
      <c r="AG3575"/>
      <c r="AH3575"/>
      <c r="AJ3575"/>
      <c r="AK3575"/>
      <c r="AL3575" t="b">
        <f t="shared" si="315"/>
        <v>1</v>
      </c>
      <c r="AM3575" t="b">
        <f t="shared" si="316"/>
        <v>1</v>
      </c>
      <c r="AN3575"/>
      <c r="AO3575"/>
      <c r="AP3575"/>
      <c r="AQ3575"/>
    </row>
    <row r="3576" spans="23:43" x14ac:dyDescent="0.25">
      <c r="W3576" t="b">
        <f t="shared" si="313"/>
        <v>1</v>
      </c>
      <c r="X3576" t="b">
        <f t="shared" si="314"/>
        <v>1</v>
      </c>
      <c r="Y3576"/>
      <c r="Z3576"/>
      <c r="AA3576"/>
      <c r="AF3576"/>
      <c r="AG3576"/>
      <c r="AH3576"/>
      <c r="AJ3576"/>
      <c r="AK3576"/>
      <c r="AL3576" t="b">
        <f t="shared" si="315"/>
        <v>1</v>
      </c>
      <c r="AM3576" t="b">
        <f t="shared" si="316"/>
        <v>1</v>
      </c>
      <c r="AN3576"/>
      <c r="AO3576"/>
      <c r="AP3576"/>
      <c r="AQ3576"/>
    </row>
    <row r="3577" spans="23:43" x14ac:dyDescent="0.25">
      <c r="W3577" t="b">
        <f t="shared" si="313"/>
        <v>1</v>
      </c>
      <c r="X3577" t="b">
        <f t="shared" si="314"/>
        <v>1</v>
      </c>
      <c r="Y3577"/>
      <c r="Z3577"/>
      <c r="AA3577"/>
      <c r="AF3577"/>
      <c r="AG3577"/>
      <c r="AH3577"/>
      <c r="AJ3577"/>
      <c r="AK3577"/>
      <c r="AL3577" t="b">
        <f t="shared" si="315"/>
        <v>1</v>
      </c>
      <c r="AM3577" t="b">
        <f t="shared" si="316"/>
        <v>1</v>
      </c>
      <c r="AN3577"/>
      <c r="AO3577"/>
      <c r="AP3577"/>
      <c r="AQ3577"/>
    </row>
    <row r="3578" spans="23:43" x14ac:dyDescent="0.25">
      <c r="W3578" t="b">
        <f t="shared" si="313"/>
        <v>1</v>
      </c>
      <c r="X3578" t="b">
        <f t="shared" si="314"/>
        <v>1</v>
      </c>
      <c r="Y3578"/>
      <c r="Z3578"/>
      <c r="AA3578"/>
      <c r="AF3578"/>
      <c r="AG3578"/>
      <c r="AH3578"/>
      <c r="AJ3578"/>
      <c r="AK3578"/>
      <c r="AL3578" t="b">
        <f t="shared" si="315"/>
        <v>1</v>
      </c>
      <c r="AM3578" t="b">
        <f t="shared" si="316"/>
        <v>1</v>
      </c>
      <c r="AN3578"/>
      <c r="AO3578"/>
      <c r="AP3578"/>
      <c r="AQ3578"/>
    </row>
    <row r="3579" spans="23:43" x14ac:dyDescent="0.25">
      <c r="W3579" t="b">
        <f t="shared" si="313"/>
        <v>1</v>
      </c>
      <c r="X3579" t="b">
        <f t="shared" si="314"/>
        <v>1</v>
      </c>
      <c r="Y3579"/>
      <c r="Z3579"/>
      <c r="AA3579"/>
      <c r="AF3579"/>
      <c r="AG3579"/>
      <c r="AH3579"/>
      <c r="AJ3579"/>
      <c r="AK3579"/>
      <c r="AL3579" t="b">
        <f t="shared" si="315"/>
        <v>1</v>
      </c>
      <c r="AM3579" t="b">
        <f t="shared" si="316"/>
        <v>1</v>
      </c>
      <c r="AN3579"/>
      <c r="AO3579"/>
      <c r="AP3579"/>
      <c r="AQ3579"/>
    </row>
    <row r="3580" spans="23:43" x14ac:dyDescent="0.25">
      <c r="W3580" t="b">
        <f t="shared" si="313"/>
        <v>1</v>
      </c>
      <c r="X3580" t="b">
        <f t="shared" si="314"/>
        <v>1</v>
      </c>
      <c r="Y3580"/>
      <c r="Z3580"/>
      <c r="AA3580"/>
      <c r="AF3580"/>
      <c r="AG3580"/>
      <c r="AH3580"/>
      <c r="AJ3580"/>
      <c r="AK3580"/>
      <c r="AL3580" t="b">
        <f t="shared" si="315"/>
        <v>1</v>
      </c>
      <c r="AM3580" t="b">
        <f t="shared" si="316"/>
        <v>1</v>
      </c>
      <c r="AN3580"/>
      <c r="AO3580"/>
      <c r="AP3580"/>
      <c r="AQ3580"/>
    </row>
    <row r="3581" spans="23:43" x14ac:dyDescent="0.25">
      <c r="W3581" t="b">
        <f t="shared" si="313"/>
        <v>1</v>
      </c>
      <c r="X3581" t="b">
        <f t="shared" si="314"/>
        <v>1</v>
      </c>
      <c r="Y3581"/>
      <c r="Z3581"/>
      <c r="AA3581"/>
      <c r="AF3581"/>
      <c r="AG3581"/>
      <c r="AH3581"/>
      <c r="AJ3581"/>
      <c r="AK3581"/>
      <c r="AL3581" t="b">
        <f t="shared" si="315"/>
        <v>1</v>
      </c>
      <c r="AM3581" t="b">
        <f t="shared" si="316"/>
        <v>1</v>
      </c>
      <c r="AN3581"/>
      <c r="AO3581"/>
      <c r="AP3581"/>
      <c r="AQ3581"/>
    </row>
    <row r="3582" spans="23:43" x14ac:dyDescent="0.25">
      <c r="W3582" t="b">
        <f t="shared" si="313"/>
        <v>1</v>
      </c>
      <c r="X3582" t="b">
        <f t="shared" si="314"/>
        <v>1</v>
      </c>
      <c r="Y3582"/>
      <c r="Z3582"/>
      <c r="AA3582"/>
      <c r="AF3582"/>
      <c r="AG3582"/>
      <c r="AH3582"/>
      <c r="AJ3582"/>
      <c r="AK3582"/>
      <c r="AL3582" t="b">
        <f t="shared" si="315"/>
        <v>1</v>
      </c>
      <c r="AM3582" t="b">
        <f t="shared" si="316"/>
        <v>1</v>
      </c>
      <c r="AN3582"/>
      <c r="AO3582"/>
      <c r="AP3582"/>
      <c r="AQ3582"/>
    </row>
    <row r="3583" spans="23:43" x14ac:dyDescent="0.25">
      <c r="W3583" t="b">
        <f t="shared" si="313"/>
        <v>1</v>
      </c>
      <c r="X3583" t="b">
        <f t="shared" si="314"/>
        <v>1</v>
      </c>
      <c r="Y3583"/>
      <c r="Z3583"/>
      <c r="AA3583"/>
      <c r="AF3583"/>
      <c r="AG3583"/>
      <c r="AH3583"/>
      <c r="AJ3583"/>
      <c r="AK3583"/>
      <c r="AL3583" t="b">
        <f t="shared" si="315"/>
        <v>1</v>
      </c>
      <c r="AM3583" t="b">
        <f t="shared" si="316"/>
        <v>1</v>
      </c>
      <c r="AN3583"/>
      <c r="AO3583"/>
      <c r="AP3583"/>
      <c r="AQ3583"/>
    </row>
    <row r="3584" spans="23:43" x14ac:dyDescent="0.25">
      <c r="W3584" t="b">
        <f t="shared" si="313"/>
        <v>1</v>
      </c>
      <c r="X3584" t="b">
        <f t="shared" si="314"/>
        <v>1</v>
      </c>
      <c r="Y3584"/>
      <c r="Z3584"/>
      <c r="AA3584"/>
      <c r="AF3584"/>
      <c r="AG3584"/>
      <c r="AH3584"/>
      <c r="AJ3584"/>
      <c r="AK3584"/>
      <c r="AL3584" t="b">
        <f t="shared" si="315"/>
        <v>1</v>
      </c>
      <c r="AM3584" t="b">
        <f t="shared" si="316"/>
        <v>1</v>
      </c>
      <c r="AN3584"/>
      <c r="AO3584"/>
      <c r="AP3584"/>
      <c r="AQ3584"/>
    </row>
    <row r="3585" spans="23:43" x14ac:dyDescent="0.25">
      <c r="W3585" t="b">
        <f t="shared" si="313"/>
        <v>1</v>
      </c>
      <c r="X3585" t="b">
        <f t="shared" si="314"/>
        <v>1</v>
      </c>
      <c r="Y3585"/>
      <c r="Z3585"/>
      <c r="AA3585"/>
      <c r="AF3585"/>
      <c r="AG3585"/>
      <c r="AH3585"/>
      <c r="AJ3585"/>
      <c r="AK3585"/>
      <c r="AL3585" t="b">
        <f t="shared" si="315"/>
        <v>1</v>
      </c>
      <c r="AM3585" t="b">
        <f t="shared" si="316"/>
        <v>1</v>
      </c>
      <c r="AN3585"/>
      <c r="AO3585"/>
      <c r="AP3585"/>
      <c r="AQ3585"/>
    </row>
    <row r="3586" spans="23:43" x14ac:dyDescent="0.25">
      <c r="W3586" t="b">
        <f t="shared" si="313"/>
        <v>1</v>
      </c>
      <c r="X3586" t="b">
        <f t="shared" si="314"/>
        <v>1</v>
      </c>
      <c r="Y3586"/>
      <c r="Z3586"/>
      <c r="AA3586"/>
      <c r="AF3586"/>
      <c r="AG3586"/>
      <c r="AH3586"/>
      <c r="AJ3586"/>
      <c r="AK3586"/>
      <c r="AL3586" t="b">
        <f t="shared" si="315"/>
        <v>1</v>
      </c>
      <c r="AM3586" t="b">
        <f t="shared" si="316"/>
        <v>1</v>
      </c>
      <c r="AN3586"/>
      <c r="AO3586"/>
      <c r="AP3586"/>
      <c r="AQ3586"/>
    </row>
    <row r="3587" spans="23:43" x14ac:dyDescent="0.25">
      <c r="W3587" t="b">
        <f t="shared" si="313"/>
        <v>1</v>
      </c>
      <c r="X3587" t="b">
        <f t="shared" si="314"/>
        <v>1</v>
      </c>
      <c r="Y3587"/>
      <c r="Z3587"/>
      <c r="AA3587"/>
      <c r="AF3587"/>
      <c r="AG3587"/>
      <c r="AH3587"/>
      <c r="AJ3587"/>
      <c r="AK3587"/>
      <c r="AL3587" t="b">
        <f t="shared" si="315"/>
        <v>1</v>
      </c>
      <c r="AM3587" t="b">
        <f t="shared" si="316"/>
        <v>1</v>
      </c>
      <c r="AN3587"/>
      <c r="AO3587"/>
      <c r="AP3587"/>
      <c r="AQ3587"/>
    </row>
    <row r="3588" spans="23:43" x14ac:dyDescent="0.25">
      <c r="W3588" t="b">
        <f t="shared" si="313"/>
        <v>1</v>
      </c>
      <c r="X3588" t="b">
        <f t="shared" si="314"/>
        <v>1</v>
      </c>
      <c r="Y3588"/>
      <c r="Z3588"/>
      <c r="AA3588"/>
      <c r="AF3588"/>
      <c r="AG3588"/>
      <c r="AH3588"/>
      <c r="AJ3588"/>
      <c r="AK3588"/>
      <c r="AL3588" t="b">
        <f t="shared" si="315"/>
        <v>1</v>
      </c>
      <c r="AM3588" t="b">
        <f t="shared" si="316"/>
        <v>1</v>
      </c>
      <c r="AN3588"/>
      <c r="AO3588"/>
      <c r="AP3588"/>
      <c r="AQ3588"/>
    </row>
    <row r="3589" spans="23:43" x14ac:dyDescent="0.25">
      <c r="W3589" t="b">
        <f t="shared" si="313"/>
        <v>1</v>
      </c>
      <c r="X3589" t="b">
        <f t="shared" si="314"/>
        <v>1</v>
      </c>
      <c r="Y3589"/>
      <c r="Z3589"/>
      <c r="AA3589"/>
      <c r="AF3589"/>
      <c r="AG3589"/>
      <c r="AH3589"/>
      <c r="AJ3589"/>
      <c r="AK3589"/>
      <c r="AL3589" t="b">
        <f t="shared" si="315"/>
        <v>1</v>
      </c>
      <c r="AM3589" t="b">
        <f t="shared" si="316"/>
        <v>1</v>
      </c>
      <c r="AN3589"/>
      <c r="AO3589"/>
      <c r="AP3589"/>
      <c r="AQ3589"/>
    </row>
    <row r="3590" spans="23:43" x14ac:dyDescent="0.25">
      <c r="W3590" t="b">
        <f t="shared" si="313"/>
        <v>1</v>
      </c>
      <c r="X3590" t="b">
        <f t="shared" si="314"/>
        <v>1</v>
      </c>
      <c r="Y3590"/>
      <c r="Z3590"/>
      <c r="AA3590"/>
      <c r="AF3590"/>
      <c r="AG3590"/>
      <c r="AH3590"/>
      <c r="AJ3590"/>
      <c r="AK3590"/>
      <c r="AL3590" t="b">
        <f t="shared" si="315"/>
        <v>1</v>
      </c>
      <c r="AM3590" t="b">
        <f t="shared" si="316"/>
        <v>1</v>
      </c>
      <c r="AN3590"/>
      <c r="AO3590"/>
      <c r="AP3590"/>
      <c r="AQ3590"/>
    </row>
    <row r="3591" spans="23:43" x14ac:dyDescent="0.25">
      <c r="W3591" t="b">
        <f t="shared" si="313"/>
        <v>1</v>
      </c>
      <c r="X3591" t="b">
        <f t="shared" si="314"/>
        <v>1</v>
      </c>
      <c r="Y3591"/>
      <c r="Z3591"/>
      <c r="AA3591"/>
      <c r="AF3591"/>
      <c r="AG3591"/>
      <c r="AH3591"/>
      <c r="AJ3591"/>
      <c r="AK3591"/>
      <c r="AL3591" t="b">
        <f t="shared" si="315"/>
        <v>1</v>
      </c>
      <c r="AM3591" t="b">
        <f t="shared" si="316"/>
        <v>1</v>
      </c>
      <c r="AN3591"/>
      <c r="AO3591"/>
      <c r="AP3591"/>
      <c r="AQ3591"/>
    </row>
    <row r="3592" spans="23:43" x14ac:dyDescent="0.25">
      <c r="W3592" t="b">
        <f t="shared" si="313"/>
        <v>1</v>
      </c>
      <c r="X3592" t="b">
        <f t="shared" si="314"/>
        <v>1</v>
      </c>
      <c r="Y3592"/>
      <c r="Z3592"/>
      <c r="AA3592"/>
      <c r="AF3592"/>
      <c r="AG3592"/>
      <c r="AH3592"/>
      <c r="AJ3592"/>
      <c r="AK3592"/>
      <c r="AL3592" t="b">
        <f t="shared" si="315"/>
        <v>1</v>
      </c>
      <c r="AM3592" t="b">
        <f t="shared" si="316"/>
        <v>1</v>
      </c>
      <c r="AN3592"/>
      <c r="AO3592"/>
      <c r="AP3592"/>
      <c r="AQ3592"/>
    </row>
    <row r="3593" spans="23:43" x14ac:dyDescent="0.25">
      <c r="W3593" t="b">
        <f t="shared" si="313"/>
        <v>1</v>
      </c>
      <c r="X3593" t="b">
        <f t="shared" si="314"/>
        <v>1</v>
      </c>
      <c r="Y3593"/>
      <c r="Z3593"/>
      <c r="AA3593"/>
      <c r="AF3593"/>
      <c r="AG3593"/>
      <c r="AH3593"/>
      <c r="AJ3593"/>
      <c r="AK3593"/>
      <c r="AL3593" t="b">
        <f t="shared" si="315"/>
        <v>1</v>
      </c>
      <c r="AM3593" t="b">
        <f t="shared" si="316"/>
        <v>1</v>
      </c>
      <c r="AN3593"/>
      <c r="AO3593"/>
      <c r="AP3593"/>
      <c r="AQ3593"/>
    </row>
    <row r="3594" spans="23:43" x14ac:dyDescent="0.25">
      <c r="W3594" t="b">
        <f t="shared" si="313"/>
        <v>1</v>
      </c>
      <c r="X3594" t="b">
        <f t="shared" si="314"/>
        <v>1</v>
      </c>
      <c r="Y3594"/>
      <c r="Z3594"/>
      <c r="AA3594"/>
      <c r="AF3594"/>
      <c r="AG3594"/>
      <c r="AH3594"/>
      <c r="AJ3594"/>
      <c r="AK3594"/>
      <c r="AL3594" t="b">
        <f t="shared" si="315"/>
        <v>1</v>
      </c>
      <c r="AM3594" t="b">
        <f t="shared" si="316"/>
        <v>1</v>
      </c>
      <c r="AN3594"/>
      <c r="AO3594"/>
      <c r="AP3594"/>
      <c r="AQ3594"/>
    </row>
    <row r="3595" spans="23:43" x14ac:dyDescent="0.25">
      <c r="W3595" t="b">
        <f t="shared" si="313"/>
        <v>1</v>
      </c>
      <c r="X3595" t="b">
        <f t="shared" si="314"/>
        <v>1</v>
      </c>
      <c r="Y3595"/>
      <c r="Z3595"/>
      <c r="AA3595"/>
      <c r="AF3595"/>
      <c r="AG3595"/>
      <c r="AH3595"/>
      <c r="AJ3595"/>
      <c r="AK3595"/>
      <c r="AL3595" t="b">
        <f t="shared" si="315"/>
        <v>1</v>
      </c>
      <c r="AM3595" t="b">
        <f t="shared" si="316"/>
        <v>1</v>
      </c>
      <c r="AN3595"/>
      <c r="AO3595"/>
      <c r="AP3595"/>
      <c r="AQ3595"/>
    </row>
    <row r="3596" spans="23:43" x14ac:dyDescent="0.25">
      <c r="W3596" t="b">
        <f t="shared" ref="W3596:W3659" si="317">IF(AND(U3596&lt;&gt;"",U3596&lt;&gt;"Grand Total",U3596&lt;&gt;"(blank)"),GETPIVOTDATA("Facility CCN",$U$10,"Facility CCN",U3596)=1,TRUE)</f>
        <v>1</v>
      </c>
      <c r="X3596" t="b">
        <f t="shared" ref="X3596:X3659" si="318">IF(AND(U3596&lt;&gt;"",U3596&lt;&gt;"Grand Total",U3596&lt;&gt;"(blank)"),LEN(U3596)=6,TRUE)</f>
        <v>1</v>
      </c>
      <c r="Y3596"/>
      <c r="Z3596"/>
      <c r="AA3596"/>
      <c r="AF3596"/>
      <c r="AG3596"/>
      <c r="AH3596"/>
      <c r="AJ3596"/>
      <c r="AK3596"/>
      <c r="AL3596" t="b">
        <f t="shared" ref="AL3596:AL3659" si="319">IF(AND(AJ3596&lt;&gt;"",AJ3596&lt;&gt;"Grand Total",AJ3596&lt;&gt;"(blank)"),GETPIVOTDATA("Provider NPI",$AJ$10,"Provider NPI",AJ3596)=1,TRUE)</f>
        <v>1</v>
      </c>
      <c r="AM3596" t="b">
        <f t="shared" ref="AM3596:AM3659" si="320">IF(AND(AJ3596&lt;&gt;"",AJ3596&lt;&gt;"Grand Total",AJ3596&lt;&gt;"(blank)"),LEN(AJ3596)=10,TRUE)</f>
        <v>1</v>
      </c>
      <c r="AN3596"/>
      <c r="AO3596"/>
      <c r="AP3596"/>
      <c r="AQ3596"/>
    </row>
    <row r="3597" spans="23:43" x14ac:dyDescent="0.25">
      <c r="W3597" t="b">
        <f t="shared" si="317"/>
        <v>1</v>
      </c>
      <c r="X3597" t="b">
        <f t="shared" si="318"/>
        <v>1</v>
      </c>
      <c r="Y3597"/>
      <c r="Z3597"/>
      <c r="AA3597"/>
      <c r="AF3597"/>
      <c r="AG3597"/>
      <c r="AH3597"/>
      <c r="AJ3597"/>
      <c r="AK3597"/>
      <c r="AL3597" t="b">
        <f t="shared" si="319"/>
        <v>1</v>
      </c>
      <c r="AM3597" t="b">
        <f t="shared" si="320"/>
        <v>1</v>
      </c>
      <c r="AN3597"/>
      <c r="AO3597"/>
      <c r="AP3597"/>
      <c r="AQ3597"/>
    </row>
    <row r="3598" spans="23:43" x14ac:dyDescent="0.25">
      <c r="W3598" t="b">
        <f t="shared" si="317"/>
        <v>1</v>
      </c>
      <c r="X3598" t="b">
        <f t="shared" si="318"/>
        <v>1</v>
      </c>
      <c r="Y3598"/>
      <c r="Z3598"/>
      <c r="AA3598"/>
      <c r="AF3598"/>
      <c r="AG3598"/>
      <c r="AH3598"/>
      <c r="AJ3598"/>
      <c r="AK3598"/>
      <c r="AL3598" t="b">
        <f t="shared" si="319"/>
        <v>1</v>
      </c>
      <c r="AM3598" t="b">
        <f t="shared" si="320"/>
        <v>1</v>
      </c>
      <c r="AN3598"/>
      <c r="AO3598"/>
      <c r="AP3598"/>
      <c r="AQ3598"/>
    </row>
    <row r="3599" spans="23:43" x14ac:dyDescent="0.25">
      <c r="W3599" t="b">
        <f t="shared" si="317"/>
        <v>1</v>
      </c>
      <c r="X3599" t="b">
        <f t="shared" si="318"/>
        <v>1</v>
      </c>
      <c r="Y3599"/>
      <c r="Z3599"/>
      <c r="AA3599"/>
      <c r="AF3599"/>
      <c r="AG3599"/>
      <c r="AH3599"/>
      <c r="AJ3599"/>
      <c r="AK3599"/>
      <c r="AL3599" t="b">
        <f t="shared" si="319"/>
        <v>1</v>
      </c>
      <c r="AM3599" t="b">
        <f t="shared" si="320"/>
        <v>1</v>
      </c>
      <c r="AN3599"/>
      <c r="AO3599"/>
      <c r="AP3599"/>
      <c r="AQ3599"/>
    </row>
    <row r="3600" spans="23:43" x14ac:dyDescent="0.25">
      <c r="W3600" t="b">
        <f t="shared" si="317"/>
        <v>1</v>
      </c>
      <c r="X3600" t="b">
        <f t="shared" si="318"/>
        <v>1</v>
      </c>
      <c r="Y3600"/>
      <c r="Z3600"/>
      <c r="AA3600"/>
      <c r="AF3600"/>
      <c r="AG3600"/>
      <c r="AH3600"/>
      <c r="AJ3600"/>
      <c r="AK3600"/>
      <c r="AL3600" t="b">
        <f t="shared" si="319"/>
        <v>1</v>
      </c>
      <c r="AM3600" t="b">
        <f t="shared" si="320"/>
        <v>1</v>
      </c>
      <c r="AN3600"/>
      <c r="AO3600"/>
      <c r="AP3600"/>
      <c r="AQ3600"/>
    </row>
    <row r="3601" spans="23:43" x14ac:dyDescent="0.25">
      <c r="W3601" t="b">
        <f t="shared" si="317"/>
        <v>1</v>
      </c>
      <c r="X3601" t="b">
        <f t="shared" si="318"/>
        <v>1</v>
      </c>
      <c r="Y3601"/>
      <c r="Z3601"/>
      <c r="AA3601"/>
      <c r="AF3601"/>
      <c r="AG3601"/>
      <c r="AH3601"/>
      <c r="AJ3601"/>
      <c r="AK3601"/>
      <c r="AL3601" t="b">
        <f t="shared" si="319"/>
        <v>1</v>
      </c>
      <c r="AM3601" t="b">
        <f t="shared" si="320"/>
        <v>1</v>
      </c>
      <c r="AN3601"/>
      <c r="AO3601"/>
      <c r="AP3601"/>
      <c r="AQ3601"/>
    </row>
    <row r="3602" spans="23:43" x14ac:dyDescent="0.25">
      <c r="W3602" t="b">
        <f t="shared" si="317"/>
        <v>1</v>
      </c>
      <c r="X3602" t="b">
        <f t="shared" si="318"/>
        <v>1</v>
      </c>
      <c r="Y3602"/>
      <c r="Z3602"/>
      <c r="AA3602"/>
      <c r="AF3602"/>
      <c r="AG3602"/>
      <c r="AH3602"/>
      <c r="AJ3602"/>
      <c r="AK3602"/>
      <c r="AL3602" t="b">
        <f t="shared" si="319"/>
        <v>1</v>
      </c>
      <c r="AM3602" t="b">
        <f t="shared" si="320"/>
        <v>1</v>
      </c>
      <c r="AN3602"/>
      <c r="AO3602"/>
      <c r="AP3602"/>
      <c r="AQ3602"/>
    </row>
    <row r="3603" spans="23:43" x14ac:dyDescent="0.25">
      <c r="W3603" t="b">
        <f t="shared" si="317"/>
        <v>1</v>
      </c>
      <c r="X3603" t="b">
        <f t="shared" si="318"/>
        <v>1</v>
      </c>
      <c r="Y3603"/>
      <c r="Z3603"/>
      <c r="AA3603"/>
      <c r="AF3603"/>
      <c r="AG3603"/>
      <c r="AH3603"/>
      <c r="AJ3603"/>
      <c r="AK3603"/>
      <c r="AL3603" t="b">
        <f t="shared" si="319"/>
        <v>1</v>
      </c>
      <c r="AM3603" t="b">
        <f t="shared" si="320"/>
        <v>1</v>
      </c>
      <c r="AN3603"/>
      <c r="AO3603"/>
      <c r="AP3603"/>
      <c r="AQ3603"/>
    </row>
    <row r="3604" spans="23:43" x14ac:dyDescent="0.25">
      <c r="W3604" t="b">
        <f t="shared" si="317"/>
        <v>1</v>
      </c>
      <c r="X3604" t="b">
        <f t="shared" si="318"/>
        <v>1</v>
      </c>
      <c r="Y3604"/>
      <c r="Z3604"/>
      <c r="AA3604"/>
      <c r="AF3604"/>
      <c r="AG3604"/>
      <c r="AH3604"/>
      <c r="AJ3604"/>
      <c r="AK3604"/>
      <c r="AL3604" t="b">
        <f t="shared" si="319"/>
        <v>1</v>
      </c>
      <c r="AM3604" t="b">
        <f t="shared" si="320"/>
        <v>1</v>
      </c>
      <c r="AN3604"/>
      <c r="AO3604"/>
      <c r="AP3604"/>
      <c r="AQ3604"/>
    </row>
    <row r="3605" spans="23:43" x14ac:dyDescent="0.25">
      <c r="W3605" t="b">
        <f t="shared" si="317"/>
        <v>1</v>
      </c>
      <c r="X3605" t="b">
        <f t="shared" si="318"/>
        <v>1</v>
      </c>
      <c r="Y3605"/>
      <c r="Z3605"/>
      <c r="AA3605"/>
      <c r="AF3605"/>
      <c r="AG3605"/>
      <c r="AH3605"/>
      <c r="AJ3605"/>
      <c r="AK3605"/>
      <c r="AL3605" t="b">
        <f t="shared" si="319"/>
        <v>1</v>
      </c>
      <c r="AM3605" t="b">
        <f t="shared" si="320"/>
        <v>1</v>
      </c>
      <c r="AN3605"/>
      <c r="AO3605"/>
      <c r="AP3605"/>
      <c r="AQ3605"/>
    </row>
    <row r="3606" spans="23:43" x14ac:dyDescent="0.25">
      <c r="W3606" t="b">
        <f t="shared" si="317"/>
        <v>1</v>
      </c>
      <c r="X3606" t="b">
        <f t="shared" si="318"/>
        <v>1</v>
      </c>
      <c r="Y3606"/>
      <c r="Z3606"/>
      <c r="AA3606"/>
      <c r="AF3606"/>
      <c r="AG3606"/>
      <c r="AH3606"/>
      <c r="AJ3606"/>
      <c r="AK3606"/>
      <c r="AL3606" t="b">
        <f t="shared" si="319"/>
        <v>1</v>
      </c>
      <c r="AM3606" t="b">
        <f t="shared" si="320"/>
        <v>1</v>
      </c>
      <c r="AN3606"/>
      <c r="AO3606"/>
      <c r="AP3606"/>
      <c r="AQ3606"/>
    </row>
    <row r="3607" spans="23:43" x14ac:dyDescent="0.25">
      <c r="W3607" t="b">
        <f t="shared" si="317"/>
        <v>1</v>
      </c>
      <c r="X3607" t="b">
        <f t="shared" si="318"/>
        <v>1</v>
      </c>
      <c r="Y3607"/>
      <c r="Z3607"/>
      <c r="AA3607"/>
      <c r="AF3607"/>
      <c r="AG3607"/>
      <c r="AH3607"/>
      <c r="AJ3607"/>
      <c r="AK3607"/>
      <c r="AL3607" t="b">
        <f t="shared" si="319"/>
        <v>1</v>
      </c>
      <c r="AM3607" t="b">
        <f t="shared" si="320"/>
        <v>1</v>
      </c>
      <c r="AN3607"/>
      <c r="AO3607"/>
      <c r="AP3607"/>
      <c r="AQ3607"/>
    </row>
    <row r="3608" spans="23:43" x14ac:dyDescent="0.25">
      <c r="W3608" t="b">
        <f t="shared" si="317"/>
        <v>1</v>
      </c>
      <c r="X3608" t="b">
        <f t="shared" si="318"/>
        <v>1</v>
      </c>
      <c r="Y3608"/>
      <c r="Z3608"/>
      <c r="AA3608"/>
      <c r="AF3608"/>
      <c r="AG3608"/>
      <c r="AH3608"/>
      <c r="AJ3608"/>
      <c r="AK3608"/>
      <c r="AL3608" t="b">
        <f t="shared" si="319"/>
        <v>1</v>
      </c>
      <c r="AM3608" t="b">
        <f t="shared" si="320"/>
        <v>1</v>
      </c>
      <c r="AN3608"/>
      <c r="AO3608"/>
      <c r="AP3608"/>
      <c r="AQ3608"/>
    </row>
    <row r="3609" spans="23:43" x14ac:dyDescent="0.25">
      <c r="W3609" t="b">
        <f t="shared" si="317"/>
        <v>1</v>
      </c>
      <c r="X3609" t="b">
        <f t="shared" si="318"/>
        <v>1</v>
      </c>
      <c r="Y3609"/>
      <c r="Z3609"/>
      <c r="AA3609"/>
      <c r="AF3609"/>
      <c r="AG3609"/>
      <c r="AH3609"/>
      <c r="AJ3609"/>
      <c r="AK3609"/>
      <c r="AL3609" t="b">
        <f t="shared" si="319"/>
        <v>1</v>
      </c>
      <c r="AM3609" t="b">
        <f t="shared" si="320"/>
        <v>1</v>
      </c>
      <c r="AN3609"/>
      <c r="AO3609"/>
      <c r="AP3609"/>
      <c r="AQ3609"/>
    </row>
    <row r="3610" spans="23:43" x14ac:dyDescent="0.25">
      <c r="W3610" t="b">
        <f t="shared" si="317"/>
        <v>1</v>
      </c>
      <c r="X3610" t="b">
        <f t="shared" si="318"/>
        <v>1</v>
      </c>
      <c r="Y3610"/>
      <c r="Z3610"/>
      <c r="AA3610"/>
      <c r="AF3610"/>
      <c r="AG3610"/>
      <c r="AH3610"/>
      <c r="AJ3610"/>
      <c r="AK3610"/>
      <c r="AL3610" t="b">
        <f t="shared" si="319"/>
        <v>1</v>
      </c>
      <c r="AM3610" t="b">
        <f t="shared" si="320"/>
        <v>1</v>
      </c>
      <c r="AN3610"/>
      <c r="AO3610"/>
      <c r="AP3610"/>
      <c r="AQ3610"/>
    </row>
    <row r="3611" spans="23:43" x14ac:dyDescent="0.25">
      <c r="W3611" t="b">
        <f t="shared" si="317"/>
        <v>1</v>
      </c>
      <c r="X3611" t="b">
        <f t="shared" si="318"/>
        <v>1</v>
      </c>
      <c r="Y3611"/>
      <c r="Z3611"/>
      <c r="AA3611"/>
      <c r="AF3611"/>
      <c r="AG3611"/>
      <c r="AH3611"/>
      <c r="AJ3611"/>
      <c r="AK3611"/>
      <c r="AL3611" t="b">
        <f t="shared" si="319"/>
        <v>1</v>
      </c>
      <c r="AM3611" t="b">
        <f t="shared" si="320"/>
        <v>1</v>
      </c>
      <c r="AN3611"/>
      <c r="AO3611"/>
      <c r="AP3611"/>
      <c r="AQ3611"/>
    </row>
    <row r="3612" spans="23:43" x14ac:dyDescent="0.25">
      <c r="W3612" t="b">
        <f t="shared" si="317"/>
        <v>1</v>
      </c>
      <c r="X3612" t="b">
        <f t="shared" si="318"/>
        <v>1</v>
      </c>
      <c r="Y3612"/>
      <c r="Z3612"/>
      <c r="AA3612"/>
      <c r="AF3612"/>
      <c r="AG3612"/>
      <c r="AH3612"/>
      <c r="AJ3612"/>
      <c r="AK3612"/>
      <c r="AL3612" t="b">
        <f t="shared" si="319"/>
        <v>1</v>
      </c>
      <c r="AM3612" t="b">
        <f t="shared" si="320"/>
        <v>1</v>
      </c>
      <c r="AN3612"/>
      <c r="AO3612"/>
      <c r="AP3612"/>
      <c r="AQ3612"/>
    </row>
    <row r="3613" spans="23:43" x14ac:dyDescent="0.25">
      <c r="W3613" t="b">
        <f t="shared" si="317"/>
        <v>1</v>
      </c>
      <c r="X3613" t="b">
        <f t="shared" si="318"/>
        <v>1</v>
      </c>
      <c r="Y3613"/>
      <c r="Z3613"/>
      <c r="AA3613"/>
      <c r="AF3613"/>
      <c r="AG3613"/>
      <c r="AH3613"/>
      <c r="AJ3613"/>
      <c r="AK3613"/>
      <c r="AL3613" t="b">
        <f t="shared" si="319"/>
        <v>1</v>
      </c>
      <c r="AM3613" t="b">
        <f t="shared" si="320"/>
        <v>1</v>
      </c>
      <c r="AN3613"/>
      <c r="AO3613"/>
      <c r="AP3613"/>
      <c r="AQ3613"/>
    </row>
    <row r="3614" spans="23:43" x14ac:dyDescent="0.25">
      <c r="W3614" t="b">
        <f t="shared" si="317"/>
        <v>1</v>
      </c>
      <c r="X3614" t="b">
        <f t="shared" si="318"/>
        <v>1</v>
      </c>
      <c r="Y3614"/>
      <c r="Z3614"/>
      <c r="AA3614"/>
      <c r="AF3614"/>
      <c r="AG3614"/>
      <c r="AH3614"/>
      <c r="AJ3614"/>
      <c r="AK3614"/>
      <c r="AL3614" t="b">
        <f t="shared" si="319"/>
        <v>1</v>
      </c>
      <c r="AM3614" t="b">
        <f t="shared" si="320"/>
        <v>1</v>
      </c>
      <c r="AN3614"/>
      <c r="AO3614"/>
      <c r="AP3614"/>
      <c r="AQ3614"/>
    </row>
    <row r="3615" spans="23:43" x14ac:dyDescent="0.25">
      <c r="W3615" t="b">
        <f t="shared" si="317"/>
        <v>1</v>
      </c>
      <c r="X3615" t="b">
        <f t="shared" si="318"/>
        <v>1</v>
      </c>
      <c r="Y3615"/>
      <c r="Z3615"/>
      <c r="AA3615"/>
      <c r="AF3615"/>
      <c r="AG3615"/>
      <c r="AH3615"/>
      <c r="AJ3615"/>
      <c r="AK3615"/>
      <c r="AL3615" t="b">
        <f t="shared" si="319"/>
        <v>1</v>
      </c>
      <c r="AM3615" t="b">
        <f t="shared" si="320"/>
        <v>1</v>
      </c>
      <c r="AN3615"/>
      <c r="AO3615"/>
      <c r="AP3615"/>
      <c r="AQ3615"/>
    </row>
    <row r="3616" spans="23:43" x14ac:dyDescent="0.25">
      <c r="W3616" t="b">
        <f t="shared" si="317"/>
        <v>1</v>
      </c>
      <c r="X3616" t="b">
        <f t="shared" si="318"/>
        <v>1</v>
      </c>
      <c r="Y3616"/>
      <c r="Z3616"/>
      <c r="AA3616"/>
      <c r="AF3616"/>
      <c r="AG3616"/>
      <c r="AH3616"/>
      <c r="AJ3616"/>
      <c r="AK3616"/>
      <c r="AL3616" t="b">
        <f t="shared" si="319"/>
        <v>1</v>
      </c>
      <c r="AM3616" t="b">
        <f t="shared" si="320"/>
        <v>1</v>
      </c>
      <c r="AN3616"/>
      <c r="AO3616"/>
      <c r="AP3616"/>
      <c r="AQ3616"/>
    </row>
    <row r="3617" spans="23:43" x14ac:dyDescent="0.25">
      <c r="W3617" t="b">
        <f t="shared" si="317"/>
        <v>1</v>
      </c>
      <c r="X3617" t="b">
        <f t="shared" si="318"/>
        <v>1</v>
      </c>
      <c r="Y3617"/>
      <c r="Z3617"/>
      <c r="AA3617"/>
      <c r="AF3617"/>
      <c r="AG3617"/>
      <c r="AH3617"/>
      <c r="AJ3617"/>
      <c r="AK3617"/>
      <c r="AL3617" t="b">
        <f t="shared" si="319"/>
        <v>1</v>
      </c>
      <c r="AM3617" t="b">
        <f t="shared" si="320"/>
        <v>1</v>
      </c>
      <c r="AN3617"/>
      <c r="AO3617"/>
      <c r="AP3617"/>
      <c r="AQ3617"/>
    </row>
    <row r="3618" spans="23:43" x14ac:dyDescent="0.25">
      <c r="W3618" t="b">
        <f t="shared" si="317"/>
        <v>1</v>
      </c>
      <c r="X3618" t="b">
        <f t="shared" si="318"/>
        <v>1</v>
      </c>
      <c r="Y3618"/>
      <c r="Z3618"/>
      <c r="AA3618"/>
      <c r="AF3618"/>
      <c r="AG3618"/>
      <c r="AH3618"/>
      <c r="AJ3618"/>
      <c r="AK3618"/>
      <c r="AL3618" t="b">
        <f t="shared" si="319"/>
        <v>1</v>
      </c>
      <c r="AM3618" t="b">
        <f t="shared" si="320"/>
        <v>1</v>
      </c>
      <c r="AN3618"/>
      <c r="AO3618"/>
      <c r="AP3618"/>
      <c r="AQ3618"/>
    </row>
    <row r="3619" spans="23:43" x14ac:dyDescent="0.25">
      <c r="W3619" t="b">
        <f t="shared" si="317"/>
        <v>1</v>
      </c>
      <c r="X3619" t="b">
        <f t="shared" si="318"/>
        <v>1</v>
      </c>
      <c r="Y3619"/>
      <c r="Z3619"/>
      <c r="AA3619"/>
      <c r="AF3619"/>
      <c r="AG3619"/>
      <c r="AH3619"/>
      <c r="AJ3619"/>
      <c r="AK3619"/>
      <c r="AL3619" t="b">
        <f t="shared" si="319"/>
        <v>1</v>
      </c>
      <c r="AM3619" t="b">
        <f t="shared" si="320"/>
        <v>1</v>
      </c>
      <c r="AN3619"/>
      <c r="AO3619"/>
      <c r="AP3619"/>
      <c r="AQ3619"/>
    </row>
    <row r="3620" spans="23:43" x14ac:dyDescent="0.25">
      <c r="W3620" t="b">
        <f t="shared" si="317"/>
        <v>1</v>
      </c>
      <c r="X3620" t="b">
        <f t="shared" si="318"/>
        <v>1</v>
      </c>
      <c r="Y3620"/>
      <c r="Z3620"/>
      <c r="AA3620"/>
      <c r="AF3620"/>
      <c r="AG3620"/>
      <c r="AH3620"/>
      <c r="AJ3620"/>
      <c r="AK3620"/>
      <c r="AL3620" t="b">
        <f t="shared" si="319"/>
        <v>1</v>
      </c>
      <c r="AM3620" t="b">
        <f t="shared" si="320"/>
        <v>1</v>
      </c>
      <c r="AN3620"/>
      <c r="AO3620"/>
      <c r="AP3620"/>
      <c r="AQ3620"/>
    </row>
    <row r="3621" spans="23:43" x14ac:dyDescent="0.25">
      <c r="W3621" t="b">
        <f t="shared" si="317"/>
        <v>1</v>
      </c>
      <c r="X3621" t="b">
        <f t="shared" si="318"/>
        <v>1</v>
      </c>
      <c r="Y3621"/>
      <c r="Z3621"/>
      <c r="AA3621"/>
      <c r="AF3621"/>
      <c r="AG3621"/>
      <c r="AH3621"/>
      <c r="AJ3621"/>
      <c r="AK3621"/>
      <c r="AL3621" t="b">
        <f t="shared" si="319"/>
        <v>1</v>
      </c>
      <c r="AM3621" t="b">
        <f t="shared" si="320"/>
        <v>1</v>
      </c>
      <c r="AN3621"/>
      <c r="AO3621"/>
      <c r="AP3621"/>
      <c r="AQ3621"/>
    </row>
    <row r="3622" spans="23:43" x14ac:dyDescent="0.25">
      <c r="W3622" t="b">
        <f t="shared" si="317"/>
        <v>1</v>
      </c>
      <c r="X3622" t="b">
        <f t="shared" si="318"/>
        <v>1</v>
      </c>
      <c r="Y3622"/>
      <c r="Z3622"/>
      <c r="AA3622"/>
      <c r="AF3622"/>
      <c r="AG3622"/>
      <c r="AH3622"/>
      <c r="AJ3622"/>
      <c r="AK3622"/>
      <c r="AL3622" t="b">
        <f t="shared" si="319"/>
        <v>1</v>
      </c>
      <c r="AM3622" t="b">
        <f t="shared" si="320"/>
        <v>1</v>
      </c>
      <c r="AN3622"/>
      <c r="AO3622"/>
      <c r="AP3622"/>
      <c r="AQ3622"/>
    </row>
    <row r="3623" spans="23:43" x14ac:dyDescent="0.25">
      <c r="W3623" t="b">
        <f t="shared" si="317"/>
        <v>1</v>
      </c>
      <c r="X3623" t="b">
        <f t="shared" si="318"/>
        <v>1</v>
      </c>
      <c r="Y3623"/>
      <c r="Z3623"/>
      <c r="AA3623"/>
      <c r="AF3623"/>
      <c r="AG3623"/>
      <c r="AH3623"/>
      <c r="AJ3623"/>
      <c r="AK3623"/>
      <c r="AL3623" t="b">
        <f t="shared" si="319"/>
        <v>1</v>
      </c>
      <c r="AM3623" t="b">
        <f t="shared" si="320"/>
        <v>1</v>
      </c>
      <c r="AN3623"/>
      <c r="AO3623"/>
      <c r="AP3623"/>
      <c r="AQ3623"/>
    </row>
    <row r="3624" spans="23:43" x14ac:dyDescent="0.25">
      <c r="W3624" t="b">
        <f t="shared" si="317"/>
        <v>1</v>
      </c>
      <c r="X3624" t="b">
        <f t="shared" si="318"/>
        <v>1</v>
      </c>
      <c r="Y3624"/>
      <c r="Z3624"/>
      <c r="AA3624"/>
      <c r="AF3624"/>
      <c r="AG3624"/>
      <c r="AH3624"/>
      <c r="AJ3624"/>
      <c r="AK3624"/>
      <c r="AL3624" t="b">
        <f t="shared" si="319"/>
        <v>1</v>
      </c>
      <c r="AM3624" t="b">
        <f t="shared" si="320"/>
        <v>1</v>
      </c>
      <c r="AN3624"/>
      <c r="AO3624"/>
      <c r="AP3624"/>
      <c r="AQ3624"/>
    </row>
    <row r="3625" spans="23:43" x14ac:dyDescent="0.25">
      <c r="W3625" t="b">
        <f t="shared" si="317"/>
        <v>1</v>
      </c>
      <c r="X3625" t="b">
        <f t="shared" si="318"/>
        <v>1</v>
      </c>
      <c r="Y3625"/>
      <c r="Z3625"/>
      <c r="AA3625"/>
      <c r="AF3625"/>
      <c r="AG3625"/>
      <c r="AH3625"/>
      <c r="AJ3625"/>
      <c r="AK3625"/>
      <c r="AL3625" t="b">
        <f t="shared" si="319"/>
        <v>1</v>
      </c>
      <c r="AM3625" t="b">
        <f t="shared" si="320"/>
        <v>1</v>
      </c>
      <c r="AN3625"/>
      <c r="AO3625"/>
      <c r="AP3625"/>
      <c r="AQ3625"/>
    </row>
    <row r="3626" spans="23:43" x14ac:dyDescent="0.25">
      <c r="W3626" t="b">
        <f t="shared" si="317"/>
        <v>1</v>
      </c>
      <c r="X3626" t="b">
        <f t="shared" si="318"/>
        <v>1</v>
      </c>
      <c r="Y3626"/>
      <c r="Z3626"/>
      <c r="AA3626"/>
      <c r="AF3626"/>
      <c r="AG3626"/>
      <c r="AH3626"/>
      <c r="AJ3626"/>
      <c r="AK3626"/>
      <c r="AL3626" t="b">
        <f t="shared" si="319"/>
        <v>1</v>
      </c>
      <c r="AM3626" t="b">
        <f t="shared" si="320"/>
        <v>1</v>
      </c>
      <c r="AN3626"/>
      <c r="AO3626"/>
      <c r="AP3626"/>
      <c r="AQ3626"/>
    </row>
    <row r="3627" spans="23:43" x14ac:dyDescent="0.25">
      <c r="W3627" t="b">
        <f t="shared" si="317"/>
        <v>1</v>
      </c>
      <c r="X3627" t="b">
        <f t="shared" si="318"/>
        <v>1</v>
      </c>
      <c r="Y3627"/>
      <c r="Z3627"/>
      <c r="AA3627"/>
      <c r="AF3627"/>
      <c r="AG3627"/>
      <c r="AH3627"/>
      <c r="AJ3627"/>
      <c r="AK3627"/>
      <c r="AL3627" t="b">
        <f t="shared" si="319"/>
        <v>1</v>
      </c>
      <c r="AM3627" t="b">
        <f t="shared" si="320"/>
        <v>1</v>
      </c>
      <c r="AN3627"/>
      <c r="AO3627"/>
      <c r="AP3627"/>
      <c r="AQ3627"/>
    </row>
    <row r="3628" spans="23:43" x14ac:dyDescent="0.25">
      <c r="W3628" t="b">
        <f t="shared" si="317"/>
        <v>1</v>
      </c>
      <c r="X3628" t="b">
        <f t="shared" si="318"/>
        <v>1</v>
      </c>
      <c r="Y3628"/>
      <c r="Z3628"/>
      <c r="AA3628"/>
      <c r="AF3628"/>
      <c r="AG3628"/>
      <c r="AH3628"/>
      <c r="AJ3628"/>
      <c r="AK3628"/>
      <c r="AL3628" t="b">
        <f t="shared" si="319"/>
        <v>1</v>
      </c>
      <c r="AM3628" t="b">
        <f t="shared" si="320"/>
        <v>1</v>
      </c>
      <c r="AN3628"/>
      <c r="AO3628"/>
      <c r="AP3628"/>
      <c r="AQ3628"/>
    </row>
    <row r="3629" spans="23:43" x14ac:dyDescent="0.25">
      <c r="W3629" t="b">
        <f t="shared" si="317"/>
        <v>1</v>
      </c>
      <c r="X3629" t="b">
        <f t="shared" si="318"/>
        <v>1</v>
      </c>
      <c r="Y3629"/>
      <c r="Z3629"/>
      <c r="AA3629"/>
      <c r="AF3629"/>
      <c r="AG3629"/>
      <c r="AH3629"/>
      <c r="AJ3629"/>
      <c r="AK3629"/>
      <c r="AL3629" t="b">
        <f t="shared" si="319"/>
        <v>1</v>
      </c>
      <c r="AM3629" t="b">
        <f t="shared" si="320"/>
        <v>1</v>
      </c>
      <c r="AN3629"/>
      <c r="AO3629"/>
      <c r="AP3629"/>
      <c r="AQ3629"/>
    </row>
    <row r="3630" spans="23:43" x14ac:dyDescent="0.25">
      <c r="W3630" t="b">
        <f t="shared" si="317"/>
        <v>1</v>
      </c>
      <c r="X3630" t="b">
        <f t="shared" si="318"/>
        <v>1</v>
      </c>
      <c r="Y3630"/>
      <c r="Z3630"/>
      <c r="AA3630"/>
      <c r="AF3630"/>
      <c r="AG3630"/>
      <c r="AH3630"/>
      <c r="AJ3630"/>
      <c r="AK3630"/>
      <c r="AL3630" t="b">
        <f t="shared" si="319"/>
        <v>1</v>
      </c>
      <c r="AM3630" t="b">
        <f t="shared" si="320"/>
        <v>1</v>
      </c>
      <c r="AN3630"/>
      <c r="AO3630"/>
      <c r="AP3630"/>
      <c r="AQ3630"/>
    </row>
    <row r="3631" spans="23:43" x14ac:dyDescent="0.25">
      <c r="W3631" t="b">
        <f t="shared" si="317"/>
        <v>1</v>
      </c>
      <c r="X3631" t="b">
        <f t="shared" si="318"/>
        <v>1</v>
      </c>
      <c r="Y3631"/>
      <c r="Z3631"/>
      <c r="AA3631"/>
      <c r="AF3631"/>
      <c r="AG3631"/>
      <c r="AH3631"/>
      <c r="AJ3631"/>
      <c r="AK3631"/>
      <c r="AL3631" t="b">
        <f t="shared" si="319"/>
        <v>1</v>
      </c>
      <c r="AM3631" t="b">
        <f t="shared" si="320"/>
        <v>1</v>
      </c>
      <c r="AN3631"/>
      <c r="AO3631"/>
      <c r="AP3631"/>
      <c r="AQ3631"/>
    </row>
    <row r="3632" spans="23:43" x14ac:dyDescent="0.25">
      <c r="W3632" t="b">
        <f t="shared" si="317"/>
        <v>1</v>
      </c>
      <c r="X3632" t="b">
        <f t="shared" si="318"/>
        <v>1</v>
      </c>
      <c r="Y3632"/>
      <c r="Z3632"/>
      <c r="AA3632"/>
      <c r="AF3632"/>
      <c r="AG3632"/>
      <c r="AH3632"/>
      <c r="AJ3632"/>
      <c r="AK3632"/>
      <c r="AL3632" t="b">
        <f t="shared" si="319"/>
        <v>1</v>
      </c>
      <c r="AM3632" t="b">
        <f t="shared" si="320"/>
        <v>1</v>
      </c>
      <c r="AN3632"/>
      <c r="AO3632"/>
      <c r="AP3632"/>
      <c r="AQ3632"/>
    </row>
    <row r="3633" spans="23:43" x14ac:dyDescent="0.25">
      <c r="W3633" t="b">
        <f t="shared" si="317"/>
        <v>1</v>
      </c>
      <c r="X3633" t="b">
        <f t="shared" si="318"/>
        <v>1</v>
      </c>
      <c r="Y3633"/>
      <c r="Z3633"/>
      <c r="AA3633"/>
      <c r="AF3633"/>
      <c r="AG3633"/>
      <c r="AH3633"/>
      <c r="AJ3633"/>
      <c r="AK3633"/>
      <c r="AL3633" t="b">
        <f t="shared" si="319"/>
        <v>1</v>
      </c>
      <c r="AM3633" t="b">
        <f t="shared" si="320"/>
        <v>1</v>
      </c>
      <c r="AN3633"/>
      <c r="AO3633"/>
      <c r="AP3633"/>
      <c r="AQ3633"/>
    </row>
    <row r="3634" spans="23:43" x14ac:dyDescent="0.25">
      <c r="W3634" t="b">
        <f t="shared" si="317"/>
        <v>1</v>
      </c>
      <c r="X3634" t="b">
        <f t="shared" si="318"/>
        <v>1</v>
      </c>
      <c r="Y3634"/>
      <c r="Z3634"/>
      <c r="AA3634"/>
      <c r="AF3634"/>
      <c r="AG3634"/>
      <c r="AH3634"/>
      <c r="AJ3634"/>
      <c r="AK3634"/>
      <c r="AL3634" t="b">
        <f t="shared" si="319"/>
        <v>1</v>
      </c>
      <c r="AM3634" t="b">
        <f t="shared" si="320"/>
        <v>1</v>
      </c>
      <c r="AN3634"/>
      <c r="AO3634"/>
      <c r="AP3634"/>
      <c r="AQ3634"/>
    </row>
    <row r="3635" spans="23:43" x14ac:dyDescent="0.25">
      <c r="W3635" t="b">
        <f t="shared" si="317"/>
        <v>1</v>
      </c>
      <c r="X3635" t="b">
        <f t="shared" si="318"/>
        <v>1</v>
      </c>
      <c r="Y3635"/>
      <c r="Z3635"/>
      <c r="AA3635"/>
      <c r="AF3635"/>
      <c r="AG3635"/>
      <c r="AH3635"/>
      <c r="AJ3635"/>
      <c r="AK3635"/>
      <c r="AL3635" t="b">
        <f t="shared" si="319"/>
        <v>1</v>
      </c>
      <c r="AM3635" t="b">
        <f t="shared" si="320"/>
        <v>1</v>
      </c>
      <c r="AN3635"/>
      <c r="AO3635"/>
      <c r="AP3635"/>
      <c r="AQ3635"/>
    </row>
    <row r="3636" spans="23:43" x14ac:dyDescent="0.25">
      <c r="W3636" t="b">
        <f t="shared" si="317"/>
        <v>1</v>
      </c>
      <c r="X3636" t="b">
        <f t="shared" si="318"/>
        <v>1</v>
      </c>
      <c r="Y3636"/>
      <c r="Z3636"/>
      <c r="AA3636"/>
      <c r="AF3636"/>
      <c r="AG3636"/>
      <c r="AH3636"/>
      <c r="AJ3636"/>
      <c r="AK3636"/>
      <c r="AL3636" t="b">
        <f t="shared" si="319"/>
        <v>1</v>
      </c>
      <c r="AM3636" t="b">
        <f t="shared" si="320"/>
        <v>1</v>
      </c>
      <c r="AN3636"/>
      <c r="AO3636"/>
      <c r="AP3636"/>
      <c r="AQ3636"/>
    </row>
    <row r="3637" spans="23:43" x14ac:dyDescent="0.25">
      <c r="W3637" t="b">
        <f t="shared" si="317"/>
        <v>1</v>
      </c>
      <c r="X3637" t="b">
        <f t="shared" si="318"/>
        <v>1</v>
      </c>
      <c r="Y3637"/>
      <c r="Z3637"/>
      <c r="AA3637"/>
      <c r="AF3637"/>
      <c r="AG3637"/>
      <c r="AH3637"/>
      <c r="AJ3637"/>
      <c r="AK3637"/>
      <c r="AL3637" t="b">
        <f t="shared" si="319"/>
        <v>1</v>
      </c>
      <c r="AM3637" t="b">
        <f t="shared" si="320"/>
        <v>1</v>
      </c>
      <c r="AN3637"/>
      <c r="AO3637"/>
      <c r="AP3637"/>
      <c r="AQ3637"/>
    </row>
    <row r="3638" spans="23:43" x14ac:dyDescent="0.25">
      <c r="W3638" t="b">
        <f t="shared" si="317"/>
        <v>1</v>
      </c>
      <c r="X3638" t="b">
        <f t="shared" si="318"/>
        <v>1</v>
      </c>
      <c r="Y3638"/>
      <c r="Z3638"/>
      <c r="AA3638"/>
      <c r="AF3638"/>
      <c r="AG3638"/>
      <c r="AH3638"/>
      <c r="AJ3638"/>
      <c r="AK3638"/>
      <c r="AL3638" t="b">
        <f t="shared" si="319"/>
        <v>1</v>
      </c>
      <c r="AM3638" t="b">
        <f t="shared" si="320"/>
        <v>1</v>
      </c>
      <c r="AN3638"/>
      <c r="AO3638"/>
      <c r="AP3638"/>
      <c r="AQ3638"/>
    </row>
    <row r="3639" spans="23:43" x14ac:dyDescent="0.25">
      <c r="W3639" t="b">
        <f t="shared" si="317"/>
        <v>1</v>
      </c>
      <c r="X3639" t="b">
        <f t="shared" si="318"/>
        <v>1</v>
      </c>
      <c r="Y3639"/>
      <c r="Z3639"/>
      <c r="AA3639"/>
      <c r="AF3639"/>
      <c r="AG3639"/>
      <c r="AH3639"/>
      <c r="AJ3639"/>
      <c r="AK3639"/>
      <c r="AL3639" t="b">
        <f t="shared" si="319"/>
        <v>1</v>
      </c>
      <c r="AM3639" t="b">
        <f t="shared" si="320"/>
        <v>1</v>
      </c>
      <c r="AN3639"/>
      <c r="AO3639"/>
      <c r="AP3639"/>
      <c r="AQ3639"/>
    </row>
    <row r="3640" spans="23:43" x14ac:dyDescent="0.25">
      <c r="W3640" t="b">
        <f t="shared" si="317"/>
        <v>1</v>
      </c>
      <c r="X3640" t="b">
        <f t="shared" si="318"/>
        <v>1</v>
      </c>
      <c r="Y3640"/>
      <c r="Z3640"/>
      <c r="AA3640"/>
      <c r="AF3640"/>
      <c r="AG3640"/>
      <c r="AH3640"/>
      <c r="AJ3640"/>
      <c r="AK3640"/>
      <c r="AL3640" t="b">
        <f t="shared" si="319"/>
        <v>1</v>
      </c>
      <c r="AM3640" t="b">
        <f t="shared" si="320"/>
        <v>1</v>
      </c>
      <c r="AN3640"/>
      <c r="AO3640"/>
      <c r="AP3640"/>
      <c r="AQ3640"/>
    </row>
    <row r="3641" spans="23:43" x14ac:dyDescent="0.25">
      <c r="W3641" t="b">
        <f t="shared" si="317"/>
        <v>1</v>
      </c>
      <c r="X3641" t="b">
        <f t="shared" si="318"/>
        <v>1</v>
      </c>
      <c r="Y3641"/>
      <c r="Z3641"/>
      <c r="AA3641"/>
      <c r="AF3641"/>
      <c r="AG3641"/>
      <c r="AH3641"/>
      <c r="AJ3641"/>
      <c r="AK3641"/>
      <c r="AL3641" t="b">
        <f t="shared" si="319"/>
        <v>1</v>
      </c>
      <c r="AM3641" t="b">
        <f t="shared" si="320"/>
        <v>1</v>
      </c>
      <c r="AN3641"/>
      <c r="AO3641"/>
      <c r="AP3641"/>
      <c r="AQ3641"/>
    </row>
    <row r="3642" spans="23:43" x14ac:dyDescent="0.25">
      <c r="W3642" t="b">
        <f t="shared" si="317"/>
        <v>1</v>
      </c>
      <c r="X3642" t="b">
        <f t="shared" si="318"/>
        <v>1</v>
      </c>
      <c r="Y3642"/>
      <c r="Z3642"/>
      <c r="AA3642"/>
      <c r="AF3642"/>
      <c r="AG3642"/>
      <c r="AH3642"/>
      <c r="AJ3642"/>
      <c r="AK3642"/>
      <c r="AL3642" t="b">
        <f t="shared" si="319"/>
        <v>1</v>
      </c>
      <c r="AM3642" t="b">
        <f t="shared" si="320"/>
        <v>1</v>
      </c>
      <c r="AN3642"/>
      <c r="AO3642"/>
      <c r="AP3642"/>
      <c r="AQ3642"/>
    </row>
    <row r="3643" spans="23:43" x14ac:dyDescent="0.25">
      <c r="W3643" t="b">
        <f t="shared" si="317"/>
        <v>1</v>
      </c>
      <c r="X3643" t="b">
        <f t="shared" si="318"/>
        <v>1</v>
      </c>
      <c r="Y3643"/>
      <c r="Z3643"/>
      <c r="AA3643"/>
      <c r="AF3643"/>
      <c r="AG3643"/>
      <c r="AH3643"/>
      <c r="AJ3643"/>
      <c r="AK3643"/>
      <c r="AL3643" t="b">
        <f t="shared" si="319"/>
        <v>1</v>
      </c>
      <c r="AM3643" t="b">
        <f t="shared" si="320"/>
        <v>1</v>
      </c>
      <c r="AN3643"/>
      <c r="AO3643"/>
      <c r="AP3643"/>
      <c r="AQ3643"/>
    </row>
    <row r="3644" spans="23:43" x14ac:dyDescent="0.25">
      <c r="W3644" t="b">
        <f t="shared" si="317"/>
        <v>1</v>
      </c>
      <c r="X3644" t="b">
        <f t="shared" si="318"/>
        <v>1</v>
      </c>
      <c r="Y3644"/>
      <c r="Z3644"/>
      <c r="AA3644"/>
      <c r="AF3644"/>
      <c r="AG3644"/>
      <c r="AH3644"/>
      <c r="AJ3644"/>
      <c r="AK3644"/>
      <c r="AL3644" t="b">
        <f t="shared" si="319"/>
        <v>1</v>
      </c>
      <c r="AM3644" t="b">
        <f t="shared" si="320"/>
        <v>1</v>
      </c>
      <c r="AN3644"/>
      <c r="AO3644"/>
      <c r="AP3644"/>
      <c r="AQ3644"/>
    </row>
    <row r="3645" spans="23:43" x14ac:dyDescent="0.25">
      <c r="W3645" t="b">
        <f t="shared" si="317"/>
        <v>1</v>
      </c>
      <c r="X3645" t="b">
        <f t="shared" si="318"/>
        <v>1</v>
      </c>
      <c r="Y3645"/>
      <c r="Z3645"/>
      <c r="AA3645"/>
      <c r="AF3645"/>
      <c r="AG3645"/>
      <c r="AH3645"/>
      <c r="AJ3645"/>
      <c r="AK3645"/>
      <c r="AL3645" t="b">
        <f t="shared" si="319"/>
        <v>1</v>
      </c>
      <c r="AM3645" t="b">
        <f t="shared" si="320"/>
        <v>1</v>
      </c>
      <c r="AN3645"/>
      <c r="AO3645"/>
      <c r="AP3645"/>
      <c r="AQ3645"/>
    </row>
    <row r="3646" spans="23:43" x14ac:dyDescent="0.25">
      <c r="W3646" t="b">
        <f t="shared" si="317"/>
        <v>1</v>
      </c>
      <c r="X3646" t="b">
        <f t="shared" si="318"/>
        <v>1</v>
      </c>
      <c r="Y3646"/>
      <c r="Z3646"/>
      <c r="AA3646"/>
      <c r="AF3646"/>
      <c r="AG3646"/>
      <c r="AH3646"/>
      <c r="AJ3646"/>
      <c r="AK3646"/>
      <c r="AL3646" t="b">
        <f t="shared" si="319"/>
        <v>1</v>
      </c>
      <c r="AM3646" t="b">
        <f t="shared" si="320"/>
        <v>1</v>
      </c>
      <c r="AN3646"/>
      <c r="AO3646"/>
      <c r="AP3646"/>
      <c r="AQ3646"/>
    </row>
    <row r="3647" spans="23:43" x14ac:dyDescent="0.25">
      <c r="W3647" t="b">
        <f t="shared" si="317"/>
        <v>1</v>
      </c>
      <c r="X3647" t="b">
        <f t="shared" si="318"/>
        <v>1</v>
      </c>
      <c r="Y3647"/>
      <c r="Z3647"/>
      <c r="AA3647"/>
      <c r="AF3647"/>
      <c r="AG3647"/>
      <c r="AH3647"/>
      <c r="AJ3647"/>
      <c r="AK3647"/>
      <c r="AL3647" t="b">
        <f t="shared" si="319"/>
        <v>1</v>
      </c>
      <c r="AM3647" t="b">
        <f t="shared" si="320"/>
        <v>1</v>
      </c>
      <c r="AN3647"/>
      <c r="AO3647"/>
      <c r="AP3647"/>
      <c r="AQ3647"/>
    </row>
    <row r="3648" spans="23:43" x14ac:dyDescent="0.25">
      <c r="W3648" t="b">
        <f t="shared" si="317"/>
        <v>1</v>
      </c>
      <c r="X3648" t="b">
        <f t="shared" si="318"/>
        <v>1</v>
      </c>
      <c r="Y3648"/>
      <c r="Z3648"/>
      <c r="AA3648"/>
      <c r="AF3648"/>
      <c r="AG3648"/>
      <c r="AH3648"/>
      <c r="AJ3648"/>
      <c r="AK3648"/>
      <c r="AL3648" t="b">
        <f t="shared" si="319"/>
        <v>1</v>
      </c>
      <c r="AM3648" t="b">
        <f t="shared" si="320"/>
        <v>1</v>
      </c>
      <c r="AN3648"/>
      <c r="AO3648"/>
      <c r="AP3648"/>
      <c r="AQ3648"/>
    </row>
    <row r="3649" spans="23:43" x14ac:dyDescent="0.25">
      <c r="W3649" t="b">
        <f t="shared" si="317"/>
        <v>1</v>
      </c>
      <c r="X3649" t="b">
        <f t="shared" si="318"/>
        <v>1</v>
      </c>
      <c r="Y3649"/>
      <c r="Z3649"/>
      <c r="AA3649"/>
      <c r="AF3649"/>
      <c r="AG3649"/>
      <c r="AH3649"/>
      <c r="AJ3649"/>
      <c r="AK3649"/>
      <c r="AL3649" t="b">
        <f t="shared" si="319"/>
        <v>1</v>
      </c>
      <c r="AM3649" t="b">
        <f t="shared" si="320"/>
        <v>1</v>
      </c>
      <c r="AN3649"/>
      <c r="AO3649"/>
      <c r="AP3649"/>
      <c r="AQ3649"/>
    </row>
    <row r="3650" spans="23:43" x14ac:dyDescent="0.25">
      <c r="W3650" t="b">
        <f t="shared" si="317"/>
        <v>1</v>
      </c>
      <c r="X3650" t="b">
        <f t="shared" si="318"/>
        <v>1</v>
      </c>
      <c r="Y3650"/>
      <c r="Z3650"/>
      <c r="AA3650"/>
      <c r="AF3650"/>
      <c r="AG3650"/>
      <c r="AH3650"/>
      <c r="AJ3650"/>
      <c r="AK3650"/>
      <c r="AL3650" t="b">
        <f t="shared" si="319"/>
        <v>1</v>
      </c>
      <c r="AM3650" t="b">
        <f t="shared" si="320"/>
        <v>1</v>
      </c>
      <c r="AN3650"/>
      <c r="AO3650"/>
      <c r="AP3650"/>
      <c r="AQ3650"/>
    </row>
    <row r="3651" spans="23:43" x14ac:dyDescent="0.25">
      <c r="W3651" t="b">
        <f t="shared" si="317"/>
        <v>1</v>
      </c>
      <c r="X3651" t="b">
        <f t="shared" si="318"/>
        <v>1</v>
      </c>
      <c r="Y3651"/>
      <c r="Z3651"/>
      <c r="AA3651"/>
      <c r="AF3651"/>
      <c r="AG3651"/>
      <c r="AH3651"/>
      <c r="AJ3651"/>
      <c r="AK3651"/>
      <c r="AL3651" t="b">
        <f t="shared" si="319"/>
        <v>1</v>
      </c>
      <c r="AM3651" t="b">
        <f t="shared" si="320"/>
        <v>1</v>
      </c>
      <c r="AN3651"/>
      <c r="AO3651"/>
      <c r="AP3651"/>
      <c r="AQ3651"/>
    </row>
    <row r="3652" spans="23:43" x14ac:dyDescent="0.25">
      <c r="W3652" t="b">
        <f t="shared" si="317"/>
        <v>1</v>
      </c>
      <c r="X3652" t="b">
        <f t="shared" si="318"/>
        <v>1</v>
      </c>
      <c r="Y3652"/>
      <c r="Z3652"/>
      <c r="AA3652"/>
      <c r="AF3652"/>
      <c r="AG3652"/>
      <c r="AH3652"/>
      <c r="AJ3652"/>
      <c r="AK3652"/>
      <c r="AL3652" t="b">
        <f t="shared" si="319"/>
        <v>1</v>
      </c>
      <c r="AM3652" t="b">
        <f t="shared" si="320"/>
        <v>1</v>
      </c>
      <c r="AN3652"/>
      <c r="AO3652"/>
      <c r="AP3652"/>
      <c r="AQ3652"/>
    </row>
    <row r="3653" spans="23:43" x14ac:dyDescent="0.25">
      <c r="W3653" t="b">
        <f t="shared" si="317"/>
        <v>1</v>
      </c>
      <c r="X3653" t="b">
        <f t="shared" si="318"/>
        <v>1</v>
      </c>
      <c r="Y3653"/>
      <c r="Z3653"/>
      <c r="AA3653"/>
      <c r="AF3653"/>
      <c r="AG3653"/>
      <c r="AH3653"/>
      <c r="AJ3653"/>
      <c r="AK3653"/>
      <c r="AL3653" t="b">
        <f t="shared" si="319"/>
        <v>1</v>
      </c>
      <c r="AM3653" t="b">
        <f t="shared" si="320"/>
        <v>1</v>
      </c>
      <c r="AN3653"/>
      <c r="AO3653"/>
      <c r="AP3653"/>
      <c r="AQ3653"/>
    </row>
    <row r="3654" spans="23:43" x14ac:dyDescent="0.25">
      <c r="W3654" t="b">
        <f t="shared" si="317"/>
        <v>1</v>
      </c>
      <c r="X3654" t="b">
        <f t="shared" si="318"/>
        <v>1</v>
      </c>
      <c r="Y3654"/>
      <c r="Z3654"/>
      <c r="AA3654"/>
      <c r="AF3654"/>
      <c r="AG3654"/>
      <c r="AH3654"/>
      <c r="AJ3654"/>
      <c r="AK3654"/>
      <c r="AL3654" t="b">
        <f t="shared" si="319"/>
        <v>1</v>
      </c>
      <c r="AM3654" t="b">
        <f t="shared" si="320"/>
        <v>1</v>
      </c>
      <c r="AN3654"/>
      <c r="AO3654"/>
      <c r="AP3654"/>
      <c r="AQ3654"/>
    </row>
    <row r="3655" spans="23:43" x14ac:dyDescent="0.25">
      <c r="W3655" t="b">
        <f t="shared" si="317"/>
        <v>1</v>
      </c>
      <c r="X3655" t="b">
        <f t="shared" si="318"/>
        <v>1</v>
      </c>
      <c r="Y3655"/>
      <c r="Z3655"/>
      <c r="AA3655"/>
      <c r="AF3655"/>
      <c r="AG3655"/>
      <c r="AH3655"/>
      <c r="AJ3655"/>
      <c r="AK3655"/>
      <c r="AL3655" t="b">
        <f t="shared" si="319"/>
        <v>1</v>
      </c>
      <c r="AM3655" t="b">
        <f t="shared" si="320"/>
        <v>1</v>
      </c>
      <c r="AN3655"/>
      <c r="AO3655"/>
      <c r="AP3655"/>
      <c r="AQ3655"/>
    </row>
    <row r="3656" spans="23:43" x14ac:dyDescent="0.25">
      <c r="W3656" t="b">
        <f t="shared" si="317"/>
        <v>1</v>
      </c>
      <c r="X3656" t="b">
        <f t="shared" si="318"/>
        <v>1</v>
      </c>
      <c r="Y3656"/>
      <c r="Z3656"/>
      <c r="AA3656"/>
      <c r="AF3656"/>
      <c r="AG3656"/>
      <c r="AH3656"/>
      <c r="AJ3656"/>
      <c r="AK3656"/>
      <c r="AL3656" t="b">
        <f t="shared" si="319"/>
        <v>1</v>
      </c>
      <c r="AM3656" t="b">
        <f t="shared" si="320"/>
        <v>1</v>
      </c>
      <c r="AN3656"/>
      <c r="AO3656"/>
      <c r="AP3656"/>
      <c r="AQ3656"/>
    </row>
    <row r="3657" spans="23:43" x14ac:dyDescent="0.25">
      <c r="W3657" t="b">
        <f t="shared" si="317"/>
        <v>1</v>
      </c>
      <c r="X3657" t="b">
        <f t="shared" si="318"/>
        <v>1</v>
      </c>
      <c r="Y3657"/>
      <c r="Z3657"/>
      <c r="AA3657"/>
      <c r="AF3657"/>
      <c r="AG3657"/>
      <c r="AH3657"/>
      <c r="AJ3657"/>
      <c r="AK3657"/>
      <c r="AL3657" t="b">
        <f t="shared" si="319"/>
        <v>1</v>
      </c>
      <c r="AM3657" t="b">
        <f t="shared" si="320"/>
        <v>1</v>
      </c>
      <c r="AN3657"/>
      <c r="AO3657"/>
      <c r="AP3657"/>
      <c r="AQ3657"/>
    </row>
    <row r="3658" spans="23:43" x14ac:dyDescent="0.25">
      <c r="W3658" t="b">
        <f t="shared" si="317"/>
        <v>1</v>
      </c>
      <c r="X3658" t="b">
        <f t="shared" si="318"/>
        <v>1</v>
      </c>
      <c r="Y3658"/>
      <c r="Z3658"/>
      <c r="AA3658"/>
      <c r="AF3658"/>
      <c r="AG3658"/>
      <c r="AH3658"/>
      <c r="AJ3658"/>
      <c r="AK3658"/>
      <c r="AL3658" t="b">
        <f t="shared" si="319"/>
        <v>1</v>
      </c>
      <c r="AM3658" t="b">
        <f t="shared" si="320"/>
        <v>1</v>
      </c>
      <c r="AN3658"/>
      <c r="AO3658"/>
      <c r="AP3658"/>
      <c r="AQ3658"/>
    </row>
    <row r="3659" spans="23:43" x14ac:dyDescent="0.25">
      <c r="W3659" t="b">
        <f t="shared" si="317"/>
        <v>1</v>
      </c>
      <c r="X3659" t="b">
        <f t="shared" si="318"/>
        <v>1</v>
      </c>
      <c r="Y3659"/>
      <c r="Z3659"/>
      <c r="AA3659"/>
      <c r="AF3659"/>
      <c r="AG3659"/>
      <c r="AH3659"/>
      <c r="AJ3659"/>
      <c r="AK3659"/>
      <c r="AL3659" t="b">
        <f t="shared" si="319"/>
        <v>1</v>
      </c>
      <c r="AM3659" t="b">
        <f t="shared" si="320"/>
        <v>1</v>
      </c>
      <c r="AN3659"/>
      <c r="AO3659"/>
      <c r="AP3659"/>
      <c r="AQ3659"/>
    </row>
    <row r="3660" spans="23:43" x14ac:dyDescent="0.25">
      <c r="W3660" t="b">
        <f t="shared" ref="W3660:W3723" si="321">IF(AND(U3660&lt;&gt;"",U3660&lt;&gt;"Grand Total",U3660&lt;&gt;"(blank)"),GETPIVOTDATA("Facility CCN",$U$10,"Facility CCN",U3660)=1,TRUE)</f>
        <v>1</v>
      </c>
      <c r="X3660" t="b">
        <f t="shared" ref="X3660:X3723" si="322">IF(AND(U3660&lt;&gt;"",U3660&lt;&gt;"Grand Total",U3660&lt;&gt;"(blank)"),LEN(U3660)=6,TRUE)</f>
        <v>1</v>
      </c>
      <c r="Y3660"/>
      <c r="Z3660"/>
      <c r="AA3660"/>
      <c r="AF3660"/>
      <c r="AG3660"/>
      <c r="AH3660"/>
      <c r="AJ3660"/>
      <c r="AK3660"/>
      <c r="AL3660" t="b">
        <f t="shared" ref="AL3660:AL3723" si="323">IF(AND(AJ3660&lt;&gt;"",AJ3660&lt;&gt;"Grand Total",AJ3660&lt;&gt;"(blank)"),GETPIVOTDATA("Provider NPI",$AJ$10,"Provider NPI",AJ3660)=1,TRUE)</f>
        <v>1</v>
      </c>
      <c r="AM3660" t="b">
        <f t="shared" ref="AM3660:AM3723" si="324">IF(AND(AJ3660&lt;&gt;"",AJ3660&lt;&gt;"Grand Total",AJ3660&lt;&gt;"(blank)"),LEN(AJ3660)=10,TRUE)</f>
        <v>1</v>
      </c>
      <c r="AN3660"/>
      <c r="AO3660"/>
      <c r="AP3660"/>
      <c r="AQ3660"/>
    </row>
    <row r="3661" spans="23:43" x14ac:dyDescent="0.25">
      <c r="W3661" t="b">
        <f t="shared" si="321"/>
        <v>1</v>
      </c>
      <c r="X3661" t="b">
        <f t="shared" si="322"/>
        <v>1</v>
      </c>
      <c r="Y3661"/>
      <c r="Z3661"/>
      <c r="AA3661"/>
      <c r="AF3661"/>
      <c r="AG3661"/>
      <c r="AH3661"/>
      <c r="AJ3661"/>
      <c r="AK3661"/>
      <c r="AL3661" t="b">
        <f t="shared" si="323"/>
        <v>1</v>
      </c>
      <c r="AM3661" t="b">
        <f t="shared" si="324"/>
        <v>1</v>
      </c>
      <c r="AN3661"/>
      <c r="AO3661"/>
      <c r="AP3661"/>
      <c r="AQ3661"/>
    </row>
    <row r="3662" spans="23:43" x14ac:dyDescent="0.25">
      <c r="W3662" t="b">
        <f t="shared" si="321"/>
        <v>1</v>
      </c>
      <c r="X3662" t="b">
        <f t="shared" si="322"/>
        <v>1</v>
      </c>
      <c r="Y3662"/>
      <c r="Z3662"/>
      <c r="AA3662"/>
      <c r="AF3662"/>
      <c r="AG3662"/>
      <c r="AH3662"/>
      <c r="AJ3662"/>
      <c r="AK3662"/>
      <c r="AL3662" t="b">
        <f t="shared" si="323"/>
        <v>1</v>
      </c>
      <c r="AM3662" t="b">
        <f t="shared" si="324"/>
        <v>1</v>
      </c>
      <c r="AN3662"/>
      <c r="AO3662"/>
      <c r="AP3662"/>
      <c r="AQ3662"/>
    </row>
    <row r="3663" spans="23:43" x14ac:dyDescent="0.25">
      <c r="W3663" t="b">
        <f t="shared" si="321"/>
        <v>1</v>
      </c>
      <c r="X3663" t="b">
        <f t="shared" si="322"/>
        <v>1</v>
      </c>
      <c r="Y3663"/>
      <c r="Z3663"/>
      <c r="AA3663"/>
      <c r="AF3663"/>
      <c r="AG3663"/>
      <c r="AH3663"/>
      <c r="AJ3663"/>
      <c r="AK3663"/>
      <c r="AL3663" t="b">
        <f t="shared" si="323"/>
        <v>1</v>
      </c>
      <c r="AM3663" t="b">
        <f t="shared" si="324"/>
        <v>1</v>
      </c>
      <c r="AN3663"/>
      <c r="AO3663"/>
      <c r="AP3663"/>
      <c r="AQ3663"/>
    </row>
    <row r="3664" spans="23:43" x14ac:dyDescent="0.25">
      <c r="W3664" t="b">
        <f t="shared" si="321"/>
        <v>1</v>
      </c>
      <c r="X3664" t="b">
        <f t="shared" si="322"/>
        <v>1</v>
      </c>
      <c r="Y3664"/>
      <c r="Z3664"/>
      <c r="AA3664"/>
      <c r="AF3664"/>
      <c r="AG3664"/>
      <c r="AH3664"/>
      <c r="AJ3664"/>
      <c r="AK3664"/>
      <c r="AL3664" t="b">
        <f t="shared" si="323"/>
        <v>1</v>
      </c>
      <c r="AM3664" t="b">
        <f t="shared" si="324"/>
        <v>1</v>
      </c>
      <c r="AN3664"/>
      <c r="AO3664"/>
      <c r="AP3664"/>
      <c r="AQ3664"/>
    </row>
    <row r="3665" spans="23:43" x14ac:dyDescent="0.25">
      <c r="W3665" t="b">
        <f t="shared" si="321"/>
        <v>1</v>
      </c>
      <c r="X3665" t="b">
        <f t="shared" si="322"/>
        <v>1</v>
      </c>
      <c r="Y3665"/>
      <c r="Z3665"/>
      <c r="AA3665"/>
      <c r="AF3665"/>
      <c r="AG3665"/>
      <c r="AH3665"/>
      <c r="AJ3665"/>
      <c r="AK3665"/>
      <c r="AL3665" t="b">
        <f t="shared" si="323"/>
        <v>1</v>
      </c>
      <c r="AM3665" t="b">
        <f t="shared" si="324"/>
        <v>1</v>
      </c>
      <c r="AN3665"/>
      <c r="AO3665"/>
      <c r="AP3665"/>
      <c r="AQ3665"/>
    </row>
    <row r="3666" spans="23:43" x14ac:dyDescent="0.25">
      <c r="W3666" t="b">
        <f t="shared" si="321"/>
        <v>1</v>
      </c>
      <c r="X3666" t="b">
        <f t="shared" si="322"/>
        <v>1</v>
      </c>
      <c r="Y3666"/>
      <c r="Z3666"/>
      <c r="AA3666"/>
      <c r="AF3666"/>
      <c r="AG3666"/>
      <c r="AH3666"/>
      <c r="AJ3666"/>
      <c r="AK3666"/>
      <c r="AL3666" t="b">
        <f t="shared" si="323"/>
        <v>1</v>
      </c>
      <c r="AM3666" t="b">
        <f t="shared" si="324"/>
        <v>1</v>
      </c>
      <c r="AN3666"/>
      <c r="AO3666"/>
      <c r="AP3666"/>
      <c r="AQ3666"/>
    </row>
    <row r="3667" spans="23:43" x14ac:dyDescent="0.25">
      <c r="W3667" t="b">
        <f t="shared" si="321"/>
        <v>1</v>
      </c>
      <c r="X3667" t="b">
        <f t="shared" si="322"/>
        <v>1</v>
      </c>
      <c r="Y3667"/>
      <c r="Z3667"/>
      <c r="AA3667"/>
      <c r="AF3667"/>
      <c r="AG3667"/>
      <c r="AH3667"/>
      <c r="AJ3667"/>
      <c r="AK3667"/>
      <c r="AL3667" t="b">
        <f t="shared" si="323"/>
        <v>1</v>
      </c>
      <c r="AM3667" t="b">
        <f t="shared" si="324"/>
        <v>1</v>
      </c>
      <c r="AN3667"/>
      <c r="AO3667"/>
      <c r="AP3667"/>
      <c r="AQ3667"/>
    </row>
    <row r="3668" spans="23:43" x14ac:dyDescent="0.25">
      <c r="W3668" t="b">
        <f t="shared" si="321"/>
        <v>1</v>
      </c>
      <c r="X3668" t="b">
        <f t="shared" si="322"/>
        <v>1</v>
      </c>
      <c r="Y3668"/>
      <c r="Z3668"/>
      <c r="AA3668"/>
      <c r="AF3668"/>
      <c r="AG3668"/>
      <c r="AH3668"/>
      <c r="AJ3668"/>
      <c r="AK3668"/>
      <c r="AL3668" t="b">
        <f t="shared" si="323"/>
        <v>1</v>
      </c>
      <c r="AM3668" t="b">
        <f t="shared" si="324"/>
        <v>1</v>
      </c>
      <c r="AN3668"/>
      <c r="AO3668"/>
      <c r="AP3668"/>
      <c r="AQ3668"/>
    </row>
    <row r="3669" spans="23:43" x14ac:dyDescent="0.25">
      <c r="W3669" t="b">
        <f t="shared" si="321"/>
        <v>1</v>
      </c>
      <c r="X3669" t="b">
        <f t="shared" si="322"/>
        <v>1</v>
      </c>
      <c r="Y3669"/>
      <c r="Z3669"/>
      <c r="AA3669"/>
      <c r="AF3669"/>
      <c r="AG3669"/>
      <c r="AH3669"/>
      <c r="AJ3669"/>
      <c r="AK3669"/>
      <c r="AL3669" t="b">
        <f t="shared" si="323"/>
        <v>1</v>
      </c>
      <c r="AM3669" t="b">
        <f t="shared" si="324"/>
        <v>1</v>
      </c>
      <c r="AN3669"/>
      <c r="AO3669"/>
      <c r="AP3669"/>
      <c r="AQ3669"/>
    </row>
    <row r="3670" spans="23:43" x14ac:dyDescent="0.25">
      <c r="W3670" t="b">
        <f t="shared" si="321"/>
        <v>1</v>
      </c>
      <c r="X3670" t="b">
        <f t="shared" si="322"/>
        <v>1</v>
      </c>
      <c r="Y3670"/>
      <c r="Z3670"/>
      <c r="AA3670"/>
      <c r="AF3670"/>
      <c r="AG3670"/>
      <c r="AH3670"/>
      <c r="AJ3670"/>
      <c r="AK3670"/>
      <c r="AL3670" t="b">
        <f t="shared" si="323"/>
        <v>1</v>
      </c>
      <c r="AM3670" t="b">
        <f t="shared" si="324"/>
        <v>1</v>
      </c>
      <c r="AN3670"/>
      <c r="AO3670"/>
      <c r="AP3670"/>
      <c r="AQ3670"/>
    </row>
    <row r="3671" spans="23:43" x14ac:dyDescent="0.25">
      <c r="W3671" t="b">
        <f t="shared" si="321"/>
        <v>1</v>
      </c>
      <c r="X3671" t="b">
        <f t="shared" si="322"/>
        <v>1</v>
      </c>
      <c r="Y3671"/>
      <c r="Z3671"/>
      <c r="AA3671"/>
      <c r="AF3671"/>
      <c r="AG3671"/>
      <c r="AH3671"/>
      <c r="AJ3671"/>
      <c r="AK3671"/>
      <c r="AL3671" t="b">
        <f t="shared" si="323"/>
        <v>1</v>
      </c>
      <c r="AM3671" t="b">
        <f t="shared" si="324"/>
        <v>1</v>
      </c>
      <c r="AN3671"/>
      <c r="AO3671"/>
      <c r="AP3671"/>
      <c r="AQ3671"/>
    </row>
    <row r="3672" spans="23:43" x14ac:dyDescent="0.25">
      <c r="W3672" t="b">
        <f t="shared" si="321"/>
        <v>1</v>
      </c>
      <c r="X3672" t="b">
        <f t="shared" si="322"/>
        <v>1</v>
      </c>
      <c r="Y3672"/>
      <c r="Z3672"/>
      <c r="AA3672"/>
      <c r="AF3672"/>
      <c r="AG3672"/>
      <c r="AH3672"/>
      <c r="AJ3672"/>
      <c r="AK3672"/>
      <c r="AL3672" t="b">
        <f t="shared" si="323"/>
        <v>1</v>
      </c>
      <c r="AM3672" t="b">
        <f t="shared" si="324"/>
        <v>1</v>
      </c>
      <c r="AN3672"/>
      <c r="AO3672"/>
      <c r="AP3672"/>
      <c r="AQ3672"/>
    </row>
    <row r="3673" spans="23:43" x14ac:dyDescent="0.25">
      <c r="W3673" t="b">
        <f t="shared" si="321"/>
        <v>1</v>
      </c>
      <c r="X3673" t="b">
        <f t="shared" si="322"/>
        <v>1</v>
      </c>
      <c r="Y3673"/>
      <c r="Z3673"/>
      <c r="AA3673"/>
      <c r="AF3673"/>
      <c r="AG3673"/>
      <c r="AH3673"/>
      <c r="AJ3673"/>
      <c r="AK3673"/>
      <c r="AL3673" t="b">
        <f t="shared" si="323"/>
        <v>1</v>
      </c>
      <c r="AM3673" t="b">
        <f t="shared" si="324"/>
        <v>1</v>
      </c>
      <c r="AN3673"/>
      <c r="AO3673"/>
      <c r="AP3673"/>
      <c r="AQ3673"/>
    </row>
    <row r="3674" spans="23:43" x14ac:dyDescent="0.25">
      <c r="W3674" t="b">
        <f t="shared" si="321"/>
        <v>1</v>
      </c>
      <c r="X3674" t="b">
        <f t="shared" si="322"/>
        <v>1</v>
      </c>
      <c r="Y3674"/>
      <c r="Z3674"/>
      <c r="AA3674"/>
      <c r="AF3674"/>
      <c r="AG3674"/>
      <c r="AH3674"/>
      <c r="AJ3674"/>
      <c r="AK3674"/>
      <c r="AL3674" t="b">
        <f t="shared" si="323"/>
        <v>1</v>
      </c>
      <c r="AM3674" t="b">
        <f t="shared" si="324"/>
        <v>1</v>
      </c>
      <c r="AN3674"/>
      <c r="AO3674"/>
      <c r="AP3674"/>
      <c r="AQ3674"/>
    </row>
    <row r="3675" spans="23:43" x14ac:dyDescent="0.25">
      <c r="W3675" t="b">
        <f t="shared" si="321"/>
        <v>1</v>
      </c>
      <c r="X3675" t="b">
        <f t="shared" si="322"/>
        <v>1</v>
      </c>
      <c r="Y3675"/>
      <c r="Z3675"/>
      <c r="AA3675"/>
      <c r="AF3675"/>
      <c r="AG3675"/>
      <c r="AH3675"/>
      <c r="AJ3675"/>
      <c r="AK3675"/>
      <c r="AL3675" t="b">
        <f t="shared" si="323"/>
        <v>1</v>
      </c>
      <c r="AM3675" t="b">
        <f t="shared" si="324"/>
        <v>1</v>
      </c>
      <c r="AN3675"/>
      <c r="AO3675"/>
      <c r="AP3675"/>
      <c r="AQ3675"/>
    </row>
    <row r="3676" spans="23:43" x14ac:dyDescent="0.25">
      <c r="W3676" t="b">
        <f t="shared" si="321"/>
        <v>1</v>
      </c>
      <c r="X3676" t="b">
        <f t="shared" si="322"/>
        <v>1</v>
      </c>
      <c r="Y3676"/>
      <c r="Z3676"/>
      <c r="AA3676"/>
      <c r="AF3676"/>
      <c r="AG3676"/>
      <c r="AH3676"/>
      <c r="AJ3676"/>
      <c r="AK3676"/>
      <c r="AL3676" t="b">
        <f t="shared" si="323"/>
        <v>1</v>
      </c>
      <c r="AM3676" t="b">
        <f t="shared" si="324"/>
        <v>1</v>
      </c>
      <c r="AN3676"/>
      <c r="AO3676"/>
      <c r="AP3676"/>
      <c r="AQ3676"/>
    </row>
    <row r="3677" spans="23:43" x14ac:dyDescent="0.25">
      <c r="W3677" t="b">
        <f t="shared" si="321"/>
        <v>1</v>
      </c>
      <c r="X3677" t="b">
        <f t="shared" si="322"/>
        <v>1</v>
      </c>
      <c r="Y3677"/>
      <c r="Z3677"/>
      <c r="AA3677"/>
      <c r="AF3677"/>
      <c r="AG3677"/>
      <c r="AH3677"/>
      <c r="AJ3677"/>
      <c r="AK3677"/>
      <c r="AL3677" t="b">
        <f t="shared" si="323"/>
        <v>1</v>
      </c>
      <c r="AM3677" t="b">
        <f t="shared" si="324"/>
        <v>1</v>
      </c>
      <c r="AN3677"/>
      <c r="AO3677"/>
      <c r="AP3677"/>
      <c r="AQ3677"/>
    </row>
    <row r="3678" spans="23:43" x14ac:dyDescent="0.25">
      <c r="W3678" t="b">
        <f t="shared" si="321"/>
        <v>1</v>
      </c>
      <c r="X3678" t="b">
        <f t="shared" si="322"/>
        <v>1</v>
      </c>
      <c r="Y3678"/>
      <c r="Z3678"/>
      <c r="AA3678"/>
      <c r="AF3678"/>
      <c r="AG3678"/>
      <c r="AH3678"/>
      <c r="AJ3678"/>
      <c r="AK3678"/>
      <c r="AL3678" t="b">
        <f t="shared" si="323"/>
        <v>1</v>
      </c>
      <c r="AM3678" t="b">
        <f t="shared" si="324"/>
        <v>1</v>
      </c>
      <c r="AN3678"/>
      <c r="AO3678"/>
      <c r="AP3678"/>
      <c r="AQ3678"/>
    </row>
    <row r="3679" spans="23:43" x14ac:dyDescent="0.25">
      <c r="W3679" t="b">
        <f t="shared" si="321"/>
        <v>1</v>
      </c>
      <c r="X3679" t="b">
        <f t="shared" si="322"/>
        <v>1</v>
      </c>
      <c r="Y3679"/>
      <c r="Z3679"/>
      <c r="AA3679"/>
      <c r="AF3679"/>
      <c r="AG3679"/>
      <c r="AH3679"/>
      <c r="AJ3679"/>
      <c r="AK3679"/>
      <c r="AL3679" t="b">
        <f t="shared" si="323"/>
        <v>1</v>
      </c>
      <c r="AM3679" t="b">
        <f t="shared" si="324"/>
        <v>1</v>
      </c>
      <c r="AN3679"/>
      <c r="AO3679"/>
      <c r="AP3679"/>
      <c r="AQ3679"/>
    </row>
    <row r="3680" spans="23:43" x14ac:dyDescent="0.25">
      <c r="W3680" t="b">
        <f t="shared" si="321"/>
        <v>1</v>
      </c>
      <c r="X3680" t="b">
        <f t="shared" si="322"/>
        <v>1</v>
      </c>
      <c r="Y3680"/>
      <c r="Z3680"/>
      <c r="AA3680"/>
      <c r="AF3680"/>
      <c r="AG3680"/>
      <c r="AH3680"/>
      <c r="AJ3680"/>
      <c r="AK3680"/>
      <c r="AL3680" t="b">
        <f t="shared" si="323"/>
        <v>1</v>
      </c>
      <c r="AM3680" t="b">
        <f t="shared" si="324"/>
        <v>1</v>
      </c>
      <c r="AN3680"/>
      <c r="AO3680"/>
      <c r="AP3680"/>
      <c r="AQ3680"/>
    </row>
    <row r="3681" spans="23:43" x14ac:dyDescent="0.25">
      <c r="W3681" t="b">
        <f t="shared" si="321"/>
        <v>1</v>
      </c>
      <c r="X3681" t="b">
        <f t="shared" si="322"/>
        <v>1</v>
      </c>
      <c r="Y3681"/>
      <c r="Z3681"/>
      <c r="AA3681"/>
      <c r="AF3681"/>
      <c r="AG3681"/>
      <c r="AH3681"/>
      <c r="AJ3681"/>
      <c r="AK3681"/>
      <c r="AL3681" t="b">
        <f t="shared" si="323"/>
        <v>1</v>
      </c>
      <c r="AM3681" t="b">
        <f t="shared" si="324"/>
        <v>1</v>
      </c>
      <c r="AN3681"/>
      <c r="AO3681"/>
      <c r="AP3681"/>
      <c r="AQ3681"/>
    </row>
    <row r="3682" spans="23:43" x14ac:dyDescent="0.25">
      <c r="W3682" t="b">
        <f t="shared" si="321"/>
        <v>1</v>
      </c>
      <c r="X3682" t="b">
        <f t="shared" si="322"/>
        <v>1</v>
      </c>
      <c r="Y3682"/>
      <c r="Z3682"/>
      <c r="AA3682"/>
      <c r="AF3682"/>
      <c r="AG3682"/>
      <c r="AH3682"/>
      <c r="AJ3682"/>
      <c r="AK3682"/>
      <c r="AL3682" t="b">
        <f t="shared" si="323"/>
        <v>1</v>
      </c>
      <c r="AM3682" t="b">
        <f t="shared" si="324"/>
        <v>1</v>
      </c>
      <c r="AN3682"/>
      <c r="AO3682"/>
      <c r="AP3682"/>
      <c r="AQ3682"/>
    </row>
    <row r="3683" spans="23:43" x14ac:dyDescent="0.25">
      <c r="W3683" t="b">
        <f t="shared" si="321"/>
        <v>1</v>
      </c>
      <c r="X3683" t="b">
        <f t="shared" si="322"/>
        <v>1</v>
      </c>
      <c r="Y3683"/>
      <c r="Z3683"/>
      <c r="AA3683"/>
      <c r="AF3683"/>
      <c r="AG3683"/>
      <c r="AH3683"/>
      <c r="AJ3683"/>
      <c r="AK3683"/>
      <c r="AL3683" t="b">
        <f t="shared" si="323"/>
        <v>1</v>
      </c>
      <c r="AM3683" t="b">
        <f t="shared" si="324"/>
        <v>1</v>
      </c>
      <c r="AN3683"/>
      <c r="AO3683"/>
      <c r="AP3683"/>
      <c r="AQ3683"/>
    </row>
    <row r="3684" spans="23:43" x14ac:dyDescent="0.25">
      <c r="W3684" t="b">
        <f t="shared" si="321"/>
        <v>1</v>
      </c>
      <c r="X3684" t="b">
        <f t="shared" si="322"/>
        <v>1</v>
      </c>
      <c r="Y3684"/>
      <c r="Z3684"/>
      <c r="AA3684"/>
      <c r="AF3684"/>
      <c r="AG3684"/>
      <c r="AH3684"/>
      <c r="AJ3684"/>
      <c r="AK3684"/>
      <c r="AL3684" t="b">
        <f t="shared" si="323"/>
        <v>1</v>
      </c>
      <c r="AM3684" t="b">
        <f t="shared" si="324"/>
        <v>1</v>
      </c>
      <c r="AN3684"/>
      <c r="AO3684"/>
      <c r="AP3684"/>
      <c r="AQ3684"/>
    </row>
    <row r="3685" spans="23:43" x14ac:dyDescent="0.25">
      <c r="W3685" t="b">
        <f t="shared" si="321"/>
        <v>1</v>
      </c>
      <c r="X3685" t="b">
        <f t="shared" si="322"/>
        <v>1</v>
      </c>
      <c r="Y3685"/>
      <c r="Z3685"/>
      <c r="AA3685"/>
      <c r="AF3685"/>
      <c r="AG3685"/>
      <c r="AH3685"/>
      <c r="AJ3685"/>
      <c r="AK3685"/>
      <c r="AL3685" t="b">
        <f t="shared" si="323"/>
        <v>1</v>
      </c>
      <c r="AM3685" t="b">
        <f t="shared" si="324"/>
        <v>1</v>
      </c>
      <c r="AN3685"/>
      <c r="AO3685"/>
      <c r="AP3685"/>
      <c r="AQ3685"/>
    </row>
    <row r="3686" spans="23:43" x14ac:dyDescent="0.25">
      <c r="W3686" t="b">
        <f t="shared" si="321"/>
        <v>1</v>
      </c>
      <c r="X3686" t="b">
        <f t="shared" si="322"/>
        <v>1</v>
      </c>
      <c r="Y3686"/>
      <c r="Z3686"/>
      <c r="AA3686"/>
      <c r="AF3686"/>
      <c r="AG3686"/>
      <c r="AH3686"/>
      <c r="AJ3686"/>
      <c r="AK3686"/>
      <c r="AL3686" t="b">
        <f t="shared" si="323"/>
        <v>1</v>
      </c>
      <c r="AM3686" t="b">
        <f t="shared" si="324"/>
        <v>1</v>
      </c>
      <c r="AN3686"/>
      <c r="AO3686"/>
      <c r="AP3686"/>
      <c r="AQ3686"/>
    </row>
    <row r="3687" spans="23:43" x14ac:dyDescent="0.25">
      <c r="W3687" t="b">
        <f t="shared" si="321"/>
        <v>1</v>
      </c>
      <c r="X3687" t="b">
        <f t="shared" si="322"/>
        <v>1</v>
      </c>
      <c r="Y3687"/>
      <c r="Z3687"/>
      <c r="AA3687"/>
      <c r="AF3687"/>
      <c r="AG3687"/>
      <c r="AH3687"/>
      <c r="AJ3687"/>
      <c r="AK3687"/>
      <c r="AL3687" t="b">
        <f t="shared" si="323"/>
        <v>1</v>
      </c>
      <c r="AM3687" t="b">
        <f t="shared" si="324"/>
        <v>1</v>
      </c>
      <c r="AN3687"/>
      <c r="AO3687"/>
      <c r="AP3687"/>
      <c r="AQ3687"/>
    </row>
    <row r="3688" spans="23:43" x14ac:dyDescent="0.25">
      <c r="W3688" t="b">
        <f t="shared" si="321"/>
        <v>1</v>
      </c>
      <c r="X3688" t="b">
        <f t="shared" si="322"/>
        <v>1</v>
      </c>
      <c r="Y3688"/>
      <c r="Z3688"/>
      <c r="AA3688"/>
      <c r="AF3688"/>
      <c r="AG3688"/>
      <c r="AH3688"/>
      <c r="AJ3688"/>
      <c r="AK3688"/>
      <c r="AL3688" t="b">
        <f t="shared" si="323"/>
        <v>1</v>
      </c>
      <c r="AM3688" t="b">
        <f t="shared" si="324"/>
        <v>1</v>
      </c>
      <c r="AN3688"/>
      <c r="AO3688"/>
      <c r="AP3688"/>
      <c r="AQ3688"/>
    </row>
    <row r="3689" spans="23:43" x14ac:dyDescent="0.25">
      <c r="W3689" t="b">
        <f t="shared" si="321"/>
        <v>1</v>
      </c>
      <c r="X3689" t="b">
        <f t="shared" si="322"/>
        <v>1</v>
      </c>
      <c r="Y3689"/>
      <c r="Z3689"/>
      <c r="AA3689"/>
      <c r="AF3689"/>
      <c r="AG3689"/>
      <c r="AH3689"/>
      <c r="AJ3689"/>
      <c r="AK3689"/>
      <c r="AL3689" t="b">
        <f t="shared" si="323"/>
        <v>1</v>
      </c>
      <c r="AM3689" t="b">
        <f t="shared" si="324"/>
        <v>1</v>
      </c>
      <c r="AN3689"/>
      <c r="AO3689"/>
      <c r="AP3689"/>
      <c r="AQ3689"/>
    </row>
    <row r="3690" spans="23:43" x14ac:dyDescent="0.25">
      <c r="W3690" t="b">
        <f t="shared" si="321"/>
        <v>1</v>
      </c>
      <c r="X3690" t="b">
        <f t="shared" si="322"/>
        <v>1</v>
      </c>
      <c r="Y3690"/>
      <c r="Z3690"/>
      <c r="AA3690"/>
      <c r="AF3690"/>
      <c r="AG3690"/>
      <c r="AH3690"/>
      <c r="AJ3690"/>
      <c r="AK3690"/>
      <c r="AL3690" t="b">
        <f t="shared" si="323"/>
        <v>1</v>
      </c>
      <c r="AM3690" t="b">
        <f t="shared" si="324"/>
        <v>1</v>
      </c>
      <c r="AN3690"/>
      <c r="AO3690"/>
      <c r="AP3690"/>
      <c r="AQ3690"/>
    </row>
    <row r="3691" spans="23:43" x14ac:dyDescent="0.25">
      <c r="W3691" t="b">
        <f t="shared" si="321"/>
        <v>1</v>
      </c>
      <c r="X3691" t="b">
        <f t="shared" si="322"/>
        <v>1</v>
      </c>
      <c r="Y3691"/>
      <c r="Z3691"/>
      <c r="AA3691"/>
      <c r="AF3691"/>
      <c r="AG3691"/>
      <c r="AH3691"/>
      <c r="AJ3691"/>
      <c r="AK3691"/>
      <c r="AL3691" t="b">
        <f t="shared" si="323"/>
        <v>1</v>
      </c>
      <c r="AM3691" t="b">
        <f t="shared" si="324"/>
        <v>1</v>
      </c>
      <c r="AN3691"/>
      <c r="AO3691"/>
      <c r="AP3691"/>
      <c r="AQ3691"/>
    </row>
    <row r="3692" spans="23:43" x14ac:dyDescent="0.25">
      <c r="W3692" t="b">
        <f t="shared" si="321"/>
        <v>1</v>
      </c>
      <c r="X3692" t="b">
        <f t="shared" si="322"/>
        <v>1</v>
      </c>
      <c r="Y3692"/>
      <c r="Z3692"/>
      <c r="AA3692"/>
      <c r="AF3692"/>
      <c r="AG3692"/>
      <c r="AH3692"/>
      <c r="AJ3692"/>
      <c r="AK3692"/>
      <c r="AL3692" t="b">
        <f t="shared" si="323"/>
        <v>1</v>
      </c>
      <c r="AM3692" t="b">
        <f t="shared" si="324"/>
        <v>1</v>
      </c>
      <c r="AN3692"/>
      <c r="AO3692"/>
      <c r="AP3692"/>
      <c r="AQ3692"/>
    </row>
    <row r="3693" spans="23:43" x14ac:dyDescent="0.25">
      <c r="W3693" t="b">
        <f t="shared" si="321"/>
        <v>1</v>
      </c>
      <c r="X3693" t="b">
        <f t="shared" si="322"/>
        <v>1</v>
      </c>
      <c r="Y3693"/>
      <c r="Z3693"/>
      <c r="AA3693"/>
      <c r="AF3693"/>
      <c r="AG3693"/>
      <c r="AH3693"/>
      <c r="AJ3693"/>
      <c r="AK3693"/>
      <c r="AL3693" t="b">
        <f t="shared" si="323"/>
        <v>1</v>
      </c>
      <c r="AM3693" t="b">
        <f t="shared" si="324"/>
        <v>1</v>
      </c>
      <c r="AN3693"/>
      <c r="AO3693"/>
      <c r="AP3693"/>
      <c r="AQ3693"/>
    </row>
    <row r="3694" spans="23:43" x14ac:dyDescent="0.25">
      <c r="W3694" t="b">
        <f t="shared" si="321"/>
        <v>1</v>
      </c>
      <c r="X3694" t="b">
        <f t="shared" si="322"/>
        <v>1</v>
      </c>
      <c r="Y3694"/>
      <c r="Z3694"/>
      <c r="AA3694"/>
      <c r="AF3694"/>
      <c r="AG3694"/>
      <c r="AH3694"/>
      <c r="AJ3694"/>
      <c r="AK3694"/>
      <c r="AL3694" t="b">
        <f t="shared" si="323"/>
        <v>1</v>
      </c>
      <c r="AM3694" t="b">
        <f t="shared" si="324"/>
        <v>1</v>
      </c>
      <c r="AN3694"/>
      <c r="AO3694"/>
      <c r="AP3694"/>
      <c r="AQ3694"/>
    </row>
    <row r="3695" spans="23:43" x14ac:dyDescent="0.25">
      <c r="W3695" t="b">
        <f t="shared" si="321"/>
        <v>1</v>
      </c>
      <c r="X3695" t="b">
        <f t="shared" si="322"/>
        <v>1</v>
      </c>
      <c r="Y3695"/>
      <c r="Z3695"/>
      <c r="AA3695"/>
      <c r="AF3695"/>
      <c r="AG3695"/>
      <c r="AH3695"/>
      <c r="AJ3695"/>
      <c r="AK3695"/>
      <c r="AL3695" t="b">
        <f t="shared" si="323"/>
        <v>1</v>
      </c>
      <c r="AM3695" t="b">
        <f t="shared" si="324"/>
        <v>1</v>
      </c>
      <c r="AN3695"/>
      <c r="AO3695"/>
      <c r="AP3695"/>
      <c r="AQ3695"/>
    </row>
    <row r="3696" spans="23:43" x14ac:dyDescent="0.25">
      <c r="W3696" t="b">
        <f t="shared" si="321"/>
        <v>1</v>
      </c>
      <c r="X3696" t="b">
        <f t="shared" si="322"/>
        <v>1</v>
      </c>
      <c r="Y3696"/>
      <c r="Z3696"/>
      <c r="AA3696"/>
      <c r="AF3696"/>
      <c r="AG3696"/>
      <c r="AH3696"/>
      <c r="AJ3696"/>
      <c r="AK3696"/>
      <c r="AL3696" t="b">
        <f t="shared" si="323"/>
        <v>1</v>
      </c>
      <c r="AM3696" t="b">
        <f t="shared" si="324"/>
        <v>1</v>
      </c>
      <c r="AN3696"/>
      <c r="AO3696"/>
      <c r="AP3696"/>
      <c r="AQ3696"/>
    </row>
    <row r="3697" spans="23:43" x14ac:dyDescent="0.25">
      <c r="W3697" t="b">
        <f t="shared" si="321"/>
        <v>1</v>
      </c>
      <c r="X3697" t="b">
        <f t="shared" si="322"/>
        <v>1</v>
      </c>
      <c r="Y3697"/>
      <c r="Z3697"/>
      <c r="AA3697"/>
      <c r="AF3697"/>
      <c r="AG3697"/>
      <c r="AH3697"/>
      <c r="AJ3697"/>
      <c r="AK3697"/>
      <c r="AL3697" t="b">
        <f t="shared" si="323"/>
        <v>1</v>
      </c>
      <c r="AM3697" t="b">
        <f t="shared" si="324"/>
        <v>1</v>
      </c>
      <c r="AN3697"/>
      <c r="AO3697"/>
      <c r="AP3697"/>
      <c r="AQ3697"/>
    </row>
    <row r="3698" spans="23:43" x14ac:dyDescent="0.25">
      <c r="W3698" t="b">
        <f t="shared" si="321"/>
        <v>1</v>
      </c>
      <c r="X3698" t="b">
        <f t="shared" si="322"/>
        <v>1</v>
      </c>
      <c r="Y3698"/>
      <c r="Z3698"/>
      <c r="AA3698"/>
      <c r="AF3698"/>
      <c r="AG3698"/>
      <c r="AH3698"/>
      <c r="AJ3698"/>
      <c r="AK3698"/>
      <c r="AL3698" t="b">
        <f t="shared" si="323"/>
        <v>1</v>
      </c>
      <c r="AM3698" t="b">
        <f t="shared" si="324"/>
        <v>1</v>
      </c>
      <c r="AN3698"/>
      <c r="AO3698"/>
      <c r="AP3698"/>
      <c r="AQ3698"/>
    </row>
    <row r="3699" spans="23:43" x14ac:dyDescent="0.25">
      <c r="W3699" t="b">
        <f t="shared" si="321"/>
        <v>1</v>
      </c>
      <c r="X3699" t="b">
        <f t="shared" si="322"/>
        <v>1</v>
      </c>
      <c r="Y3699"/>
      <c r="Z3699"/>
      <c r="AA3699"/>
      <c r="AF3699"/>
      <c r="AG3699"/>
      <c r="AH3699"/>
      <c r="AJ3699"/>
      <c r="AK3699"/>
      <c r="AL3699" t="b">
        <f t="shared" si="323"/>
        <v>1</v>
      </c>
      <c r="AM3699" t="b">
        <f t="shared" si="324"/>
        <v>1</v>
      </c>
      <c r="AN3699"/>
      <c r="AO3699"/>
      <c r="AP3699"/>
      <c r="AQ3699"/>
    </row>
    <row r="3700" spans="23:43" x14ac:dyDescent="0.25">
      <c r="W3700" t="b">
        <f t="shared" si="321"/>
        <v>1</v>
      </c>
      <c r="X3700" t="b">
        <f t="shared" si="322"/>
        <v>1</v>
      </c>
      <c r="Y3700"/>
      <c r="Z3700"/>
      <c r="AA3700"/>
      <c r="AF3700"/>
      <c r="AG3700"/>
      <c r="AH3700"/>
      <c r="AJ3700"/>
      <c r="AK3700"/>
      <c r="AL3700" t="b">
        <f t="shared" si="323"/>
        <v>1</v>
      </c>
      <c r="AM3700" t="b">
        <f t="shared" si="324"/>
        <v>1</v>
      </c>
      <c r="AN3700"/>
      <c r="AO3700"/>
      <c r="AP3700"/>
      <c r="AQ3700"/>
    </row>
    <row r="3701" spans="23:43" x14ac:dyDescent="0.25">
      <c r="W3701" t="b">
        <f t="shared" si="321"/>
        <v>1</v>
      </c>
      <c r="X3701" t="b">
        <f t="shared" si="322"/>
        <v>1</v>
      </c>
      <c r="Y3701"/>
      <c r="Z3701"/>
      <c r="AA3701"/>
      <c r="AF3701"/>
      <c r="AG3701"/>
      <c r="AH3701"/>
      <c r="AJ3701"/>
      <c r="AK3701"/>
      <c r="AL3701" t="b">
        <f t="shared" si="323"/>
        <v>1</v>
      </c>
      <c r="AM3701" t="b">
        <f t="shared" si="324"/>
        <v>1</v>
      </c>
      <c r="AN3701"/>
      <c r="AO3701"/>
      <c r="AP3701"/>
      <c r="AQ3701"/>
    </row>
    <row r="3702" spans="23:43" x14ac:dyDescent="0.25">
      <c r="W3702" t="b">
        <f t="shared" si="321"/>
        <v>1</v>
      </c>
      <c r="X3702" t="b">
        <f t="shared" si="322"/>
        <v>1</v>
      </c>
      <c r="Y3702"/>
      <c r="Z3702"/>
      <c r="AA3702"/>
      <c r="AF3702"/>
      <c r="AG3702"/>
      <c r="AH3702"/>
      <c r="AJ3702"/>
      <c r="AK3702"/>
      <c r="AL3702" t="b">
        <f t="shared" si="323"/>
        <v>1</v>
      </c>
      <c r="AM3702" t="b">
        <f t="shared" si="324"/>
        <v>1</v>
      </c>
      <c r="AN3702"/>
      <c r="AO3702"/>
      <c r="AP3702"/>
      <c r="AQ3702"/>
    </row>
    <row r="3703" spans="23:43" x14ac:dyDescent="0.25">
      <c r="W3703" t="b">
        <f t="shared" si="321"/>
        <v>1</v>
      </c>
      <c r="X3703" t="b">
        <f t="shared" si="322"/>
        <v>1</v>
      </c>
      <c r="Y3703"/>
      <c r="Z3703"/>
      <c r="AA3703"/>
      <c r="AF3703"/>
      <c r="AG3703"/>
      <c r="AH3703"/>
      <c r="AJ3703"/>
      <c r="AK3703"/>
      <c r="AL3703" t="b">
        <f t="shared" si="323"/>
        <v>1</v>
      </c>
      <c r="AM3703" t="b">
        <f t="shared" si="324"/>
        <v>1</v>
      </c>
      <c r="AN3703"/>
      <c r="AO3703"/>
      <c r="AP3703"/>
      <c r="AQ3703"/>
    </row>
    <row r="3704" spans="23:43" x14ac:dyDescent="0.25">
      <c r="W3704" t="b">
        <f t="shared" si="321"/>
        <v>1</v>
      </c>
      <c r="X3704" t="b">
        <f t="shared" si="322"/>
        <v>1</v>
      </c>
      <c r="Y3704"/>
      <c r="Z3704"/>
      <c r="AA3704"/>
      <c r="AF3704"/>
      <c r="AG3704"/>
      <c r="AH3704"/>
      <c r="AJ3704"/>
      <c r="AK3704"/>
      <c r="AL3704" t="b">
        <f t="shared" si="323"/>
        <v>1</v>
      </c>
      <c r="AM3704" t="b">
        <f t="shared" si="324"/>
        <v>1</v>
      </c>
      <c r="AN3704"/>
      <c r="AO3704"/>
      <c r="AP3704"/>
      <c r="AQ3704"/>
    </row>
    <row r="3705" spans="23:43" x14ac:dyDescent="0.25">
      <c r="W3705" t="b">
        <f t="shared" si="321"/>
        <v>1</v>
      </c>
      <c r="X3705" t="b">
        <f t="shared" si="322"/>
        <v>1</v>
      </c>
      <c r="Y3705"/>
      <c r="Z3705"/>
      <c r="AA3705"/>
      <c r="AF3705"/>
      <c r="AG3705"/>
      <c r="AH3705"/>
      <c r="AJ3705"/>
      <c r="AK3705"/>
      <c r="AL3705" t="b">
        <f t="shared" si="323"/>
        <v>1</v>
      </c>
      <c r="AM3705" t="b">
        <f t="shared" si="324"/>
        <v>1</v>
      </c>
      <c r="AN3705"/>
      <c r="AO3705"/>
      <c r="AP3705"/>
      <c r="AQ3705"/>
    </row>
    <row r="3706" spans="23:43" x14ac:dyDescent="0.25">
      <c r="W3706" t="b">
        <f t="shared" si="321"/>
        <v>1</v>
      </c>
      <c r="X3706" t="b">
        <f t="shared" si="322"/>
        <v>1</v>
      </c>
      <c r="Y3706"/>
      <c r="Z3706"/>
      <c r="AA3706"/>
      <c r="AF3706"/>
      <c r="AG3706"/>
      <c r="AH3706"/>
      <c r="AJ3706"/>
      <c r="AK3706"/>
      <c r="AL3706" t="b">
        <f t="shared" si="323"/>
        <v>1</v>
      </c>
      <c r="AM3706" t="b">
        <f t="shared" si="324"/>
        <v>1</v>
      </c>
      <c r="AN3706"/>
      <c r="AO3706"/>
      <c r="AP3706"/>
      <c r="AQ3706"/>
    </row>
    <row r="3707" spans="23:43" x14ac:dyDescent="0.25">
      <c r="W3707" t="b">
        <f t="shared" si="321"/>
        <v>1</v>
      </c>
      <c r="X3707" t="b">
        <f t="shared" si="322"/>
        <v>1</v>
      </c>
      <c r="Y3707"/>
      <c r="Z3707"/>
      <c r="AA3707"/>
      <c r="AF3707"/>
      <c r="AG3707"/>
      <c r="AH3707"/>
      <c r="AJ3707"/>
      <c r="AK3707"/>
      <c r="AL3707" t="b">
        <f t="shared" si="323"/>
        <v>1</v>
      </c>
      <c r="AM3707" t="b">
        <f t="shared" si="324"/>
        <v>1</v>
      </c>
      <c r="AN3707"/>
      <c r="AO3707"/>
      <c r="AP3707"/>
      <c r="AQ3707"/>
    </row>
    <row r="3708" spans="23:43" x14ac:dyDescent="0.25">
      <c r="W3708" t="b">
        <f t="shared" si="321"/>
        <v>1</v>
      </c>
      <c r="X3708" t="b">
        <f t="shared" si="322"/>
        <v>1</v>
      </c>
      <c r="Y3708"/>
      <c r="Z3708"/>
      <c r="AA3708"/>
      <c r="AF3708"/>
      <c r="AG3708"/>
      <c r="AH3708"/>
      <c r="AJ3708"/>
      <c r="AK3708"/>
      <c r="AL3708" t="b">
        <f t="shared" si="323"/>
        <v>1</v>
      </c>
      <c r="AM3708" t="b">
        <f t="shared" si="324"/>
        <v>1</v>
      </c>
      <c r="AN3708"/>
      <c r="AO3708"/>
      <c r="AP3708"/>
      <c r="AQ3708"/>
    </row>
    <row r="3709" spans="23:43" x14ac:dyDescent="0.25">
      <c r="W3709" t="b">
        <f t="shared" si="321"/>
        <v>1</v>
      </c>
      <c r="X3709" t="b">
        <f t="shared" si="322"/>
        <v>1</v>
      </c>
      <c r="Y3709"/>
      <c r="Z3709"/>
      <c r="AA3709"/>
      <c r="AF3709"/>
      <c r="AG3709"/>
      <c r="AH3709"/>
      <c r="AJ3709"/>
      <c r="AK3709"/>
      <c r="AL3709" t="b">
        <f t="shared" si="323"/>
        <v>1</v>
      </c>
      <c r="AM3709" t="b">
        <f t="shared" si="324"/>
        <v>1</v>
      </c>
      <c r="AN3709"/>
      <c r="AO3709"/>
      <c r="AP3709"/>
      <c r="AQ3709"/>
    </row>
    <row r="3710" spans="23:43" x14ac:dyDescent="0.25">
      <c r="W3710" t="b">
        <f t="shared" si="321"/>
        <v>1</v>
      </c>
      <c r="X3710" t="b">
        <f t="shared" si="322"/>
        <v>1</v>
      </c>
      <c r="Y3710"/>
      <c r="Z3710"/>
      <c r="AA3710"/>
      <c r="AF3710"/>
      <c r="AG3710"/>
      <c r="AH3710"/>
      <c r="AJ3710"/>
      <c r="AK3710"/>
      <c r="AL3710" t="b">
        <f t="shared" si="323"/>
        <v>1</v>
      </c>
      <c r="AM3710" t="b">
        <f t="shared" si="324"/>
        <v>1</v>
      </c>
      <c r="AN3710"/>
      <c r="AO3710"/>
      <c r="AP3710"/>
      <c r="AQ3710"/>
    </row>
    <row r="3711" spans="23:43" x14ac:dyDescent="0.25">
      <c r="W3711" t="b">
        <f t="shared" si="321"/>
        <v>1</v>
      </c>
      <c r="X3711" t="b">
        <f t="shared" si="322"/>
        <v>1</v>
      </c>
      <c r="Y3711"/>
      <c r="Z3711"/>
      <c r="AA3711"/>
      <c r="AF3711"/>
      <c r="AG3711"/>
      <c r="AH3711"/>
      <c r="AJ3711"/>
      <c r="AK3711"/>
      <c r="AL3711" t="b">
        <f t="shared" si="323"/>
        <v>1</v>
      </c>
      <c r="AM3711" t="b">
        <f t="shared" si="324"/>
        <v>1</v>
      </c>
      <c r="AN3711"/>
      <c r="AO3711"/>
      <c r="AP3711"/>
      <c r="AQ3711"/>
    </row>
    <row r="3712" spans="23:43" x14ac:dyDescent="0.25">
      <c r="W3712" t="b">
        <f t="shared" si="321"/>
        <v>1</v>
      </c>
      <c r="X3712" t="b">
        <f t="shared" si="322"/>
        <v>1</v>
      </c>
      <c r="Y3712"/>
      <c r="Z3712"/>
      <c r="AA3712"/>
      <c r="AF3712"/>
      <c r="AG3712"/>
      <c r="AH3712"/>
      <c r="AJ3712"/>
      <c r="AK3712"/>
      <c r="AL3712" t="b">
        <f t="shared" si="323"/>
        <v>1</v>
      </c>
      <c r="AM3712" t="b">
        <f t="shared" si="324"/>
        <v>1</v>
      </c>
      <c r="AN3712"/>
      <c r="AO3712"/>
      <c r="AP3712"/>
      <c r="AQ3712"/>
    </row>
    <row r="3713" spans="23:43" x14ac:dyDescent="0.25">
      <c r="W3713" t="b">
        <f t="shared" si="321"/>
        <v>1</v>
      </c>
      <c r="X3713" t="b">
        <f t="shared" si="322"/>
        <v>1</v>
      </c>
      <c r="Y3713"/>
      <c r="Z3713"/>
      <c r="AA3713"/>
      <c r="AF3713"/>
      <c r="AG3713"/>
      <c r="AH3713"/>
      <c r="AJ3713"/>
      <c r="AK3713"/>
      <c r="AL3713" t="b">
        <f t="shared" si="323"/>
        <v>1</v>
      </c>
      <c r="AM3713" t="b">
        <f t="shared" si="324"/>
        <v>1</v>
      </c>
      <c r="AN3713"/>
      <c r="AO3713"/>
      <c r="AP3713"/>
      <c r="AQ3713"/>
    </row>
    <row r="3714" spans="23:43" x14ac:dyDescent="0.25">
      <c r="W3714" t="b">
        <f t="shared" si="321"/>
        <v>1</v>
      </c>
      <c r="X3714" t="b">
        <f t="shared" si="322"/>
        <v>1</v>
      </c>
      <c r="Y3714"/>
      <c r="Z3714"/>
      <c r="AA3714"/>
      <c r="AF3714"/>
      <c r="AG3714"/>
      <c r="AH3714"/>
      <c r="AJ3714"/>
      <c r="AK3714"/>
      <c r="AL3714" t="b">
        <f t="shared" si="323"/>
        <v>1</v>
      </c>
      <c r="AM3714" t="b">
        <f t="shared" si="324"/>
        <v>1</v>
      </c>
      <c r="AN3714"/>
      <c r="AO3714"/>
      <c r="AP3714"/>
      <c r="AQ3714"/>
    </row>
    <row r="3715" spans="23:43" x14ac:dyDescent="0.25">
      <c r="W3715" t="b">
        <f t="shared" si="321"/>
        <v>1</v>
      </c>
      <c r="X3715" t="b">
        <f t="shared" si="322"/>
        <v>1</v>
      </c>
      <c r="Y3715"/>
      <c r="Z3715"/>
      <c r="AA3715"/>
      <c r="AF3715"/>
      <c r="AG3715"/>
      <c r="AH3715"/>
      <c r="AJ3715"/>
      <c r="AK3715"/>
      <c r="AL3715" t="b">
        <f t="shared" si="323"/>
        <v>1</v>
      </c>
      <c r="AM3715" t="b">
        <f t="shared" si="324"/>
        <v>1</v>
      </c>
      <c r="AN3715"/>
      <c r="AO3715"/>
      <c r="AP3715"/>
      <c r="AQ3715"/>
    </row>
    <row r="3716" spans="23:43" x14ac:dyDescent="0.25">
      <c r="W3716" t="b">
        <f t="shared" si="321"/>
        <v>1</v>
      </c>
      <c r="X3716" t="b">
        <f t="shared" si="322"/>
        <v>1</v>
      </c>
      <c r="Y3716"/>
      <c r="Z3716"/>
      <c r="AA3716"/>
      <c r="AF3716"/>
      <c r="AG3716"/>
      <c r="AH3716"/>
      <c r="AJ3716"/>
      <c r="AK3716"/>
      <c r="AL3716" t="b">
        <f t="shared" si="323"/>
        <v>1</v>
      </c>
      <c r="AM3716" t="b">
        <f t="shared" si="324"/>
        <v>1</v>
      </c>
      <c r="AN3716"/>
      <c r="AO3716"/>
      <c r="AP3716"/>
      <c r="AQ3716"/>
    </row>
    <row r="3717" spans="23:43" x14ac:dyDescent="0.25">
      <c r="W3717" t="b">
        <f t="shared" si="321"/>
        <v>1</v>
      </c>
      <c r="X3717" t="b">
        <f t="shared" si="322"/>
        <v>1</v>
      </c>
      <c r="Y3717"/>
      <c r="Z3717"/>
      <c r="AA3717"/>
      <c r="AF3717"/>
      <c r="AG3717"/>
      <c r="AH3717"/>
      <c r="AJ3717"/>
      <c r="AK3717"/>
      <c r="AL3717" t="b">
        <f t="shared" si="323"/>
        <v>1</v>
      </c>
      <c r="AM3717" t="b">
        <f t="shared" si="324"/>
        <v>1</v>
      </c>
      <c r="AN3717"/>
      <c r="AO3717"/>
      <c r="AP3717"/>
      <c r="AQ3717"/>
    </row>
    <row r="3718" spans="23:43" x14ac:dyDescent="0.25">
      <c r="W3718" t="b">
        <f t="shared" si="321"/>
        <v>1</v>
      </c>
      <c r="X3718" t="b">
        <f t="shared" si="322"/>
        <v>1</v>
      </c>
      <c r="Y3718"/>
      <c r="Z3718"/>
      <c r="AA3718"/>
      <c r="AF3718"/>
      <c r="AG3718"/>
      <c r="AH3718"/>
      <c r="AJ3718"/>
      <c r="AK3718"/>
      <c r="AL3718" t="b">
        <f t="shared" si="323"/>
        <v>1</v>
      </c>
      <c r="AM3718" t="b">
        <f t="shared" si="324"/>
        <v>1</v>
      </c>
      <c r="AN3718"/>
      <c r="AO3718"/>
      <c r="AP3718"/>
      <c r="AQ3718"/>
    </row>
    <row r="3719" spans="23:43" x14ac:dyDescent="0.25">
      <c r="W3719" t="b">
        <f t="shared" si="321"/>
        <v>1</v>
      </c>
      <c r="X3719" t="b">
        <f t="shared" si="322"/>
        <v>1</v>
      </c>
      <c r="Y3719"/>
      <c r="Z3719"/>
      <c r="AA3719"/>
      <c r="AF3719"/>
      <c r="AG3719"/>
      <c r="AH3719"/>
      <c r="AJ3719"/>
      <c r="AK3719"/>
      <c r="AL3719" t="b">
        <f t="shared" si="323"/>
        <v>1</v>
      </c>
      <c r="AM3719" t="b">
        <f t="shared" si="324"/>
        <v>1</v>
      </c>
      <c r="AN3719"/>
      <c r="AO3719"/>
      <c r="AP3719"/>
      <c r="AQ3719"/>
    </row>
    <row r="3720" spans="23:43" x14ac:dyDescent="0.25">
      <c r="W3720" t="b">
        <f t="shared" si="321"/>
        <v>1</v>
      </c>
      <c r="X3720" t="b">
        <f t="shared" si="322"/>
        <v>1</v>
      </c>
      <c r="Y3720"/>
      <c r="Z3720"/>
      <c r="AA3720"/>
      <c r="AF3720"/>
      <c r="AG3720"/>
      <c r="AH3720"/>
      <c r="AJ3720"/>
      <c r="AK3720"/>
      <c r="AL3720" t="b">
        <f t="shared" si="323"/>
        <v>1</v>
      </c>
      <c r="AM3720" t="b">
        <f t="shared" si="324"/>
        <v>1</v>
      </c>
      <c r="AN3720"/>
      <c r="AO3720"/>
      <c r="AP3720"/>
      <c r="AQ3720"/>
    </row>
    <row r="3721" spans="23:43" x14ac:dyDescent="0.25">
      <c r="W3721" t="b">
        <f t="shared" si="321"/>
        <v>1</v>
      </c>
      <c r="X3721" t="b">
        <f t="shared" si="322"/>
        <v>1</v>
      </c>
      <c r="Y3721"/>
      <c r="Z3721"/>
      <c r="AA3721"/>
      <c r="AF3721"/>
      <c r="AG3721"/>
      <c r="AH3721"/>
      <c r="AJ3721"/>
      <c r="AK3721"/>
      <c r="AL3721" t="b">
        <f t="shared" si="323"/>
        <v>1</v>
      </c>
      <c r="AM3721" t="b">
        <f t="shared" si="324"/>
        <v>1</v>
      </c>
      <c r="AN3721"/>
      <c r="AO3721"/>
      <c r="AP3721"/>
      <c r="AQ3721"/>
    </row>
    <row r="3722" spans="23:43" x14ac:dyDescent="0.25">
      <c r="W3722" t="b">
        <f t="shared" si="321"/>
        <v>1</v>
      </c>
      <c r="X3722" t="b">
        <f t="shared" si="322"/>
        <v>1</v>
      </c>
      <c r="Y3722"/>
      <c r="Z3722"/>
      <c r="AA3722"/>
      <c r="AF3722"/>
      <c r="AG3722"/>
      <c r="AH3722"/>
      <c r="AJ3722"/>
      <c r="AK3722"/>
      <c r="AL3722" t="b">
        <f t="shared" si="323"/>
        <v>1</v>
      </c>
      <c r="AM3722" t="b">
        <f t="shared" si="324"/>
        <v>1</v>
      </c>
      <c r="AN3722"/>
      <c r="AO3722"/>
      <c r="AP3722"/>
      <c r="AQ3722"/>
    </row>
    <row r="3723" spans="23:43" x14ac:dyDescent="0.25">
      <c r="W3723" t="b">
        <f t="shared" si="321"/>
        <v>1</v>
      </c>
      <c r="X3723" t="b">
        <f t="shared" si="322"/>
        <v>1</v>
      </c>
      <c r="Y3723"/>
      <c r="Z3723"/>
      <c r="AA3723"/>
      <c r="AF3723"/>
      <c r="AG3723"/>
      <c r="AH3723"/>
      <c r="AJ3723"/>
      <c r="AK3723"/>
      <c r="AL3723" t="b">
        <f t="shared" si="323"/>
        <v>1</v>
      </c>
      <c r="AM3723" t="b">
        <f t="shared" si="324"/>
        <v>1</v>
      </c>
      <c r="AN3723"/>
      <c r="AO3723"/>
      <c r="AP3723"/>
      <c r="AQ3723"/>
    </row>
    <row r="3724" spans="23:43" x14ac:dyDescent="0.25">
      <c r="W3724" t="b">
        <f t="shared" ref="W3724:W3787" si="325">IF(AND(U3724&lt;&gt;"",U3724&lt;&gt;"Grand Total",U3724&lt;&gt;"(blank)"),GETPIVOTDATA("Facility CCN",$U$10,"Facility CCN",U3724)=1,TRUE)</f>
        <v>1</v>
      </c>
      <c r="X3724" t="b">
        <f t="shared" ref="X3724:X3787" si="326">IF(AND(U3724&lt;&gt;"",U3724&lt;&gt;"Grand Total",U3724&lt;&gt;"(blank)"),LEN(U3724)=6,TRUE)</f>
        <v>1</v>
      </c>
      <c r="Y3724"/>
      <c r="Z3724"/>
      <c r="AA3724"/>
      <c r="AF3724"/>
      <c r="AG3724"/>
      <c r="AH3724"/>
      <c r="AJ3724"/>
      <c r="AK3724"/>
      <c r="AL3724" t="b">
        <f t="shared" ref="AL3724:AL3787" si="327">IF(AND(AJ3724&lt;&gt;"",AJ3724&lt;&gt;"Grand Total",AJ3724&lt;&gt;"(blank)"),GETPIVOTDATA("Provider NPI",$AJ$10,"Provider NPI",AJ3724)=1,TRUE)</f>
        <v>1</v>
      </c>
      <c r="AM3724" t="b">
        <f t="shared" ref="AM3724:AM3787" si="328">IF(AND(AJ3724&lt;&gt;"",AJ3724&lt;&gt;"Grand Total",AJ3724&lt;&gt;"(blank)"),LEN(AJ3724)=10,TRUE)</f>
        <v>1</v>
      </c>
      <c r="AN3724"/>
      <c r="AO3724"/>
      <c r="AP3724"/>
      <c r="AQ3724"/>
    </row>
    <row r="3725" spans="23:43" x14ac:dyDescent="0.25">
      <c r="W3725" t="b">
        <f t="shared" si="325"/>
        <v>1</v>
      </c>
      <c r="X3725" t="b">
        <f t="shared" si="326"/>
        <v>1</v>
      </c>
      <c r="Y3725"/>
      <c r="Z3725"/>
      <c r="AA3725"/>
      <c r="AF3725"/>
      <c r="AG3725"/>
      <c r="AH3725"/>
      <c r="AJ3725"/>
      <c r="AK3725"/>
      <c r="AL3725" t="b">
        <f t="shared" si="327"/>
        <v>1</v>
      </c>
      <c r="AM3725" t="b">
        <f t="shared" si="328"/>
        <v>1</v>
      </c>
      <c r="AN3725"/>
      <c r="AO3725"/>
      <c r="AP3725"/>
      <c r="AQ3725"/>
    </row>
    <row r="3726" spans="23:43" x14ac:dyDescent="0.25">
      <c r="W3726" t="b">
        <f t="shared" si="325"/>
        <v>1</v>
      </c>
      <c r="X3726" t="b">
        <f t="shared" si="326"/>
        <v>1</v>
      </c>
      <c r="Y3726"/>
      <c r="Z3726"/>
      <c r="AA3726"/>
      <c r="AF3726"/>
      <c r="AG3726"/>
      <c r="AH3726"/>
      <c r="AJ3726"/>
      <c r="AK3726"/>
      <c r="AL3726" t="b">
        <f t="shared" si="327"/>
        <v>1</v>
      </c>
      <c r="AM3726" t="b">
        <f t="shared" si="328"/>
        <v>1</v>
      </c>
      <c r="AN3726"/>
      <c r="AO3726"/>
      <c r="AP3726"/>
      <c r="AQ3726"/>
    </row>
    <row r="3727" spans="23:43" x14ac:dyDescent="0.25">
      <c r="W3727" t="b">
        <f t="shared" si="325"/>
        <v>1</v>
      </c>
      <c r="X3727" t="b">
        <f t="shared" si="326"/>
        <v>1</v>
      </c>
      <c r="Y3727"/>
      <c r="Z3727"/>
      <c r="AA3727"/>
      <c r="AF3727"/>
      <c r="AG3727"/>
      <c r="AH3727"/>
      <c r="AJ3727"/>
      <c r="AK3727"/>
      <c r="AL3727" t="b">
        <f t="shared" si="327"/>
        <v>1</v>
      </c>
      <c r="AM3727" t="b">
        <f t="shared" si="328"/>
        <v>1</v>
      </c>
      <c r="AN3727"/>
      <c r="AO3727"/>
      <c r="AP3727"/>
      <c r="AQ3727"/>
    </row>
    <row r="3728" spans="23:43" x14ac:dyDescent="0.25">
      <c r="W3728" t="b">
        <f t="shared" si="325"/>
        <v>1</v>
      </c>
      <c r="X3728" t="b">
        <f t="shared" si="326"/>
        <v>1</v>
      </c>
      <c r="Y3728"/>
      <c r="Z3728"/>
      <c r="AA3728"/>
      <c r="AF3728"/>
      <c r="AG3728"/>
      <c r="AH3728"/>
      <c r="AJ3728"/>
      <c r="AK3728"/>
      <c r="AL3728" t="b">
        <f t="shared" si="327"/>
        <v>1</v>
      </c>
      <c r="AM3728" t="b">
        <f t="shared" si="328"/>
        <v>1</v>
      </c>
      <c r="AN3728"/>
      <c r="AO3728"/>
      <c r="AP3728"/>
      <c r="AQ3728"/>
    </row>
    <row r="3729" spans="23:43" x14ac:dyDescent="0.25">
      <c r="W3729" t="b">
        <f t="shared" si="325"/>
        <v>1</v>
      </c>
      <c r="X3729" t="b">
        <f t="shared" si="326"/>
        <v>1</v>
      </c>
      <c r="Y3729"/>
      <c r="Z3729"/>
      <c r="AA3729"/>
      <c r="AF3729"/>
      <c r="AG3729"/>
      <c r="AH3729"/>
      <c r="AJ3729"/>
      <c r="AK3729"/>
      <c r="AL3729" t="b">
        <f t="shared" si="327"/>
        <v>1</v>
      </c>
      <c r="AM3729" t="b">
        <f t="shared" si="328"/>
        <v>1</v>
      </c>
      <c r="AN3729"/>
      <c r="AO3729"/>
      <c r="AP3729"/>
      <c r="AQ3729"/>
    </row>
    <row r="3730" spans="23:43" x14ac:dyDescent="0.25">
      <c r="W3730" t="b">
        <f t="shared" si="325"/>
        <v>1</v>
      </c>
      <c r="X3730" t="b">
        <f t="shared" si="326"/>
        <v>1</v>
      </c>
      <c r="Y3730"/>
      <c r="Z3730"/>
      <c r="AA3730"/>
      <c r="AF3730"/>
      <c r="AG3730"/>
      <c r="AH3730"/>
      <c r="AJ3730"/>
      <c r="AK3730"/>
      <c r="AL3730" t="b">
        <f t="shared" si="327"/>
        <v>1</v>
      </c>
      <c r="AM3730" t="b">
        <f t="shared" si="328"/>
        <v>1</v>
      </c>
      <c r="AN3730"/>
      <c r="AO3730"/>
      <c r="AP3730"/>
      <c r="AQ3730"/>
    </row>
    <row r="3731" spans="23:43" x14ac:dyDescent="0.25">
      <c r="W3731" t="b">
        <f t="shared" si="325"/>
        <v>1</v>
      </c>
      <c r="X3731" t="b">
        <f t="shared" si="326"/>
        <v>1</v>
      </c>
      <c r="Y3731"/>
      <c r="Z3731"/>
      <c r="AA3731"/>
      <c r="AF3731"/>
      <c r="AG3731"/>
      <c r="AH3731"/>
      <c r="AJ3731"/>
      <c r="AK3731"/>
      <c r="AL3731" t="b">
        <f t="shared" si="327"/>
        <v>1</v>
      </c>
      <c r="AM3731" t="b">
        <f t="shared" si="328"/>
        <v>1</v>
      </c>
      <c r="AN3731"/>
      <c r="AO3731"/>
      <c r="AP3731"/>
      <c r="AQ3731"/>
    </row>
    <row r="3732" spans="23:43" x14ac:dyDescent="0.25">
      <c r="W3732" t="b">
        <f t="shared" si="325"/>
        <v>1</v>
      </c>
      <c r="X3732" t="b">
        <f t="shared" si="326"/>
        <v>1</v>
      </c>
      <c r="Y3732"/>
      <c r="Z3732"/>
      <c r="AA3732"/>
      <c r="AF3732"/>
      <c r="AG3732"/>
      <c r="AH3732"/>
      <c r="AJ3732"/>
      <c r="AK3732"/>
      <c r="AL3732" t="b">
        <f t="shared" si="327"/>
        <v>1</v>
      </c>
      <c r="AM3732" t="b">
        <f t="shared" si="328"/>
        <v>1</v>
      </c>
      <c r="AN3732"/>
      <c r="AO3732"/>
      <c r="AP3732"/>
      <c r="AQ3732"/>
    </row>
    <row r="3733" spans="23:43" x14ac:dyDescent="0.25">
      <c r="W3733" t="b">
        <f t="shared" si="325"/>
        <v>1</v>
      </c>
      <c r="X3733" t="b">
        <f t="shared" si="326"/>
        <v>1</v>
      </c>
      <c r="Y3733"/>
      <c r="Z3733"/>
      <c r="AA3733"/>
      <c r="AF3733"/>
      <c r="AG3733"/>
      <c r="AH3733"/>
      <c r="AJ3733"/>
      <c r="AK3733"/>
      <c r="AL3733" t="b">
        <f t="shared" si="327"/>
        <v>1</v>
      </c>
      <c r="AM3733" t="b">
        <f t="shared" si="328"/>
        <v>1</v>
      </c>
      <c r="AN3733"/>
      <c r="AO3733"/>
      <c r="AP3733"/>
      <c r="AQ3733"/>
    </row>
    <row r="3734" spans="23:43" x14ac:dyDescent="0.25">
      <c r="W3734" t="b">
        <f t="shared" si="325"/>
        <v>1</v>
      </c>
      <c r="X3734" t="b">
        <f t="shared" si="326"/>
        <v>1</v>
      </c>
      <c r="Y3734"/>
      <c r="Z3734"/>
      <c r="AA3734"/>
      <c r="AF3734"/>
      <c r="AG3734"/>
      <c r="AH3734"/>
      <c r="AJ3734"/>
      <c r="AK3734"/>
      <c r="AL3734" t="b">
        <f t="shared" si="327"/>
        <v>1</v>
      </c>
      <c r="AM3734" t="b">
        <f t="shared" si="328"/>
        <v>1</v>
      </c>
      <c r="AN3734"/>
      <c r="AO3734"/>
      <c r="AP3734"/>
      <c r="AQ3734"/>
    </row>
    <row r="3735" spans="23:43" x14ac:dyDescent="0.25">
      <c r="W3735" t="b">
        <f t="shared" si="325"/>
        <v>1</v>
      </c>
      <c r="X3735" t="b">
        <f t="shared" si="326"/>
        <v>1</v>
      </c>
      <c r="Y3735"/>
      <c r="Z3735"/>
      <c r="AA3735"/>
      <c r="AF3735"/>
      <c r="AG3735"/>
      <c r="AH3735"/>
      <c r="AJ3735"/>
      <c r="AK3735"/>
      <c r="AL3735" t="b">
        <f t="shared" si="327"/>
        <v>1</v>
      </c>
      <c r="AM3735" t="b">
        <f t="shared" si="328"/>
        <v>1</v>
      </c>
      <c r="AN3735"/>
      <c r="AO3735"/>
      <c r="AP3735"/>
      <c r="AQ3735"/>
    </row>
    <row r="3736" spans="23:43" x14ac:dyDescent="0.25">
      <c r="W3736" t="b">
        <f t="shared" si="325"/>
        <v>1</v>
      </c>
      <c r="X3736" t="b">
        <f t="shared" si="326"/>
        <v>1</v>
      </c>
      <c r="Y3736"/>
      <c r="Z3736"/>
      <c r="AA3736"/>
      <c r="AF3736"/>
      <c r="AG3736"/>
      <c r="AH3736"/>
      <c r="AJ3736"/>
      <c r="AK3736"/>
      <c r="AL3736" t="b">
        <f t="shared" si="327"/>
        <v>1</v>
      </c>
      <c r="AM3736" t="b">
        <f t="shared" si="328"/>
        <v>1</v>
      </c>
      <c r="AN3736"/>
      <c r="AO3736"/>
      <c r="AP3736"/>
      <c r="AQ3736"/>
    </row>
    <row r="3737" spans="23:43" x14ac:dyDescent="0.25">
      <c r="W3737" t="b">
        <f t="shared" si="325"/>
        <v>1</v>
      </c>
      <c r="X3737" t="b">
        <f t="shared" si="326"/>
        <v>1</v>
      </c>
      <c r="Y3737"/>
      <c r="Z3737"/>
      <c r="AA3737"/>
      <c r="AF3737"/>
      <c r="AG3737"/>
      <c r="AH3737"/>
      <c r="AJ3737"/>
      <c r="AK3737"/>
      <c r="AL3737" t="b">
        <f t="shared" si="327"/>
        <v>1</v>
      </c>
      <c r="AM3737" t="b">
        <f t="shared" si="328"/>
        <v>1</v>
      </c>
      <c r="AN3737"/>
      <c r="AO3737"/>
      <c r="AP3737"/>
      <c r="AQ3737"/>
    </row>
    <row r="3738" spans="23:43" x14ac:dyDescent="0.25">
      <c r="W3738" t="b">
        <f t="shared" si="325"/>
        <v>1</v>
      </c>
      <c r="X3738" t="b">
        <f t="shared" si="326"/>
        <v>1</v>
      </c>
      <c r="Y3738"/>
      <c r="Z3738"/>
      <c r="AA3738"/>
      <c r="AF3738"/>
      <c r="AG3738"/>
      <c r="AH3738"/>
      <c r="AJ3738"/>
      <c r="AK3738"/>
      <c r="AL3738" t="b">
        <f t="shared" si="327"/>
        <v>1</v>
      </c>
      <c r="AM3738" t="b">
        <f t="shared" si="328"/>
        <v>1</v>
      </c>
      <c r="AN3738"/>
      <c r="AO3738"/>
      <c r="AP3738"/>
      <c r="AQ3738"/>
    </row>
    <row r="3739" spans="23:43" x14ac:dyDescent="0.25">
      <c r="W3739" t="b">
        <f t="shared" si="325"/>
        <v>1</v>
      </c>
      <c r="X3739" t="b">
        <f t="shared" si="326"/>
        <v>1</v>
      </c>
      <c r="Y3739"/>
      <c r="Z3739"/>
      <c r="AA3739"/>
      <c r="AF3739"/>
      <c r="AG3739"/>
      <c r="AH3739"/>
      <c r="AJ3739"/>
      <c r="AK3739"/>
      <c r="AL3739" t="b">
        <f t="shared" si="327"/>
        <v>1</v>
      </c>
      <c r="AM3739" t="b">
        <f t="shared" si="328"/>
        <v>1</v>
      </c>
      <c r="AN3739"/>
      <c r="AO3739"/>
      <c r="AP3739"/>
      <c r="AQ3739"/>
    </row>
    <row r="3740" spans="23:43" x14ac:dyDescent="0.25">
      <c r="W3740" t="b">
        <f t="shared" si="325"/>
        <v>1</v>
      </c>
      <c r="X3740" t="b">
        <f t="shared" si="326"/>
        <v>1</v>
      </c>
      <c r="Y3740"/>
      <c r="Z3740"/>
      <c r="AA3740"/>
      <c r="AF3740"/>
      <c r="AG3740"/>
      <c r="AH3740"/>
      <c r="AJ3740"/>
      <c r="AK3740"/>
      <c r="AL3740" t="b">
        <f t="shared" si="327"/>
        <v>1</v>
      </c>
      <c r="AM3740" t="b">
        <f t="shared" si="328"/>
        <v>1</v>
      </c>
      <c r="AN3740"/>
      <c r="AO3740"/>
      <c r="AP3740"/>
      <c r="AQ3740"/>
    </row>
    <row r="3741" spans="23:43" x14ac:dyDescent="0.25">
      <c r="W3741" t="b">
        <f t="shared" si="325"/>
        <v>1</v>
      </c>
      <c r="X3741" t="b">
        <f t="shared" si="326"/>
        <v>1</v>
      </c>
      <c r="Y3741"/>
      <c r="Z3741"/>
      <c r="AA3741"/>
      <c r="AF3741"/>
      <c r="AG3741"/>
      <c r="AH3741"/>
      <c r="AJ3741"/>
      <c r="AK3741"/>
      <c r="AL3741" t="b">
        <f t="shared" si="327"/>
        <v>1</v>
      </c>
      <c r="AM3741" t="b">
        <f t="shared" si="328"/>
        <v>1</v>
      </c>
      <c r="AN3741"/>
      <c r="AO3741"/>
      <c r="AP3741"/>
      <c r="AQ3741"/>
    </row>
    <row r="3742" spans="23:43" x14ac:dyDescent="0.25">
      <c r="W3742" t="b">
        <f t="shared" si="325"/>
        <v>1</v>
      </c>
      <c r="X3742" t="b">
        <f t="shared" si="326"/>
        <v>1</v>
      </c>
      <c r="Y3742"/>
      <c r="Z3742"/>
      <c r="AA3742"/>
      <c r="AF3742"/>
      <c r="AG3742"/>
      <c r="AH3742"/>
      <c r="AJ3742"/>
      <c r="AK3742"/>
      <c r="AL3742" t="b">
        <f t="shared" si="327"/>
        <v>1</v>
      </c>
      <c r="AM3742" t="b">
        <f t="shared" si="328"/>
        <v>1</v>
      </c>
      <c r="AN3742"/>
      <c r="AO3742"/>
      <c r="AP3742"/>
      <c r="AQ3742"/>
    </row>
    <row r="3743" spans="23:43" x14ac:dyDescent="0.25">
      <c r="W3743" t="b">
        <f t="shared" si="325"/>
        <v>1</v>
      </c>
      <c r="X3743" t="b">
        <f t="shared" si="326"/>
        <v>1</v>
      </c>
      <c r="Y3743"/>
      <c r="Z3743"/>
      <c r="AA3743"/>
      <c r="AF3743"/>
      <c r="AG3743"/>
      <c r="AH3743"/>
      <c r="AJ3743"/>
      <c r="AK3743"/>
      <c r="AL3743" t="b">
        <f t="shared" si="327"/>
        <v>1</v>
      </c>
      <c r="AM3743" t="b">
        <f t="shared" si="328"/>
        <v>1</v>
      </c>
      <c r="AN3743"/>
      <c r="AO3743"/>
      <c r="AP3743"/>
      <c r="AQ3743"/>
    </row>
    <row r="3744" spans="23:43" x14ac:dyDescent="0.25">
      <c r="W3744" t="b">
        <f t="shared" si="325"/>
        <v>1</v>
      </c>
      <c r="X3744" t="b">
        <f t="shared" si="326"/>
        <v>1</v>
      </c>
      <c r="Y3744"/>
      <c r="Z3744"/>
      <c r="AA3744"/>
      <c r="AF3744"/>
      <c r="AG3744"/>
      <c r="AH3744"/>
      <c r="AJ3744"/>
      <c r="AK3744"/>
      <c r="AL3744" t="b">
        <f t="shared" si="327"/>
        <v>1</v>
      </c>
      <c r="AM3744" t="b">
        <f t="shared" si="328"/>
        <v>1</v>
      </c>
      <c r="AN3744"/>
      <c r="AO3744"/>
      <c r="AP3744"/>
      <c r="AQ3744"/>
    </row>
    <row r="3745" spans="23:43" x14ac:dyDescent="0.25">
      <c r="W3745" t="b">
        <f t="shared" si="325"/>
        <v>1</v>
      </c>
      <c r="X3745" t="b">
        <f t="shared" si="326"/>
        <v>1</v>
      </c>
      <c r="Y3745"/>
      <c r="Z3745"/>
      <c r="AA3745"/>
      <c r="AF3745"/>
      <c r="AG3745"/>
      <c r="AH3745"/>
      <c r="AJ3745"/>
      <c r="AK3745"/>
      <c r="AL3745" t="b">
        <f t="shared" si="327"/>
        <v>1</v>
      </c>
      <c r="AM3745" t="b">
        <f t="shared" si="328"/>
        <v>1</v>
      </c>
      <c r="AN3745"/>
      <c r="AO3745"/>
      <c r="AP3745"/>
      <c r="AQ3745"/>
    </row>
    <row r="3746" spans="23:43" x14ac:dyDescent="0.25">
      <c r="W3746" t="b">
        <f t="shared" si="325"/>
        <v>1</v>
      </c>
      <c r="X3746" t="b">
        <f t="shared" si="326"/>
        <v>1</v>
      </c>
      <c r="Y3746"/>
      <c r="Z3746"/>
      <c r="AA3746"/>
      <c r="AF3746"/>
      <c r="AG3746"/>
      <c r="AH3746"/>
      <c r="AJ3746"/>
      <c r="AK3746"/>
      <c r="AL3746" t="b">
        <f t="shared" si="327"/>
        <v>1</v>
      </c>
      <c r="AM3746" t="b">
        <f t="shared" si="328"/>
        <v>1</v>
      </c>
      <c r="AN3746"/>
      <c r="AO3746"/>
      <c r="AP3746"/>
      <c r="AQ3746"/>
    </row>
    <row r="3747" spans="23:43" x14ac:dyDescent="0.25">
      <c r="W3747" t="b">
        <f t="shared" si="325"/>
        <v>1</v>
      </c>
      <c r="X3747" t="b">
        <f t="shared" si="326"/>
        <v>1</v>
      </c>
      <c r="Y3747"/>
      <c r="Z3747"/>
      <c r="AA3747"/>
      <c r="AF3747"/>
      <c r="AG3747"/>
      <c r="AH3747"/>
      <c r="AJ3747"/>
      <c r="AK3747"/>
      <c r="AL3747" t="b">
        <f t="shared" si="327"/>
        <v>1</v>
      </c>
      <c r="AM3747" t="b">
        <f t="shared" si="328"/>
        <v>1</v>
      </c>
      <c r="AN3747"/>
      <c r="AO3747"/>
      <c r="AP3747"/>
      <c r="AQ3747"/>
    </row>
    <row r="3748" spans="23:43" x14ac:dyDescent="0.25">
      <c r="W3748" t="b">
        <f t="shared" si="325"/>
        <v>1</v>
      </c>
      <c r="X3748" t="b">
        <f t="shared" si="326"/>
        <v>1</v>
      </c>
      <c r="Y3748"/>
      <c r="Z3748"/>
      <c r="AA3748"/>
      <c r="AF3748"/>
      <c r="AG3748"/>
      <c r="AH3748"/>
      <c r="AJ3748"/>
      <c r="AK3748"/>
      <c r="AL3748" t="b">
        <f t="shared" si="327"/>
        <v>1</v>
      </c>
      <c r="AM3748" t="b">
        <f t="shared" si="328"/>
        <v>1</v>
      </c>
      <c r="AN3748"/>
      <c r="AO3748"/>
      <c r="AP3748"/>
      <c r="AQ3748"/>
    </row>
    <row r="3749" spans="23:43" x14ac:dyDescent="0.25">
      <c r="W3749" t="b">
        <f t="shared" si="325"/>
        <v>1</v>
      </c>
      <c r="X3749" t="b">
        <f t="shared" si="326"/>
        <v>1</v>
      </c>
      <c r="Y3749"/>
      <c r="Z3749"/>
      <c r="AA3749"/>
      <c r="AF3749"/>
      <c r="AG3749"/>
      <c r="AH3749"/>
      <c r="AJ3749"/>
      <c r="AK3749"/>
      <c r="AL3749" t="b">
        <f t="shared" si="327"/>
        <v>1</v>
      </c>
      <c r="AM3749" t="b">
        <f t="shared" si="328"/>
        <v>1</v>
      </c>
      <c r="AN3749"/>
      <c r="AO3749"/>
      <c r="AP3749"/>
      <c r="AQ3749"/>
    </row>
    <row r="3750" spans="23:43" x14ac:dyDescent="0.25">
      <c r="W3750" t="b">
        <f t="shared" si="325"/>
        <v>1</v>
      </c>
      <c r="X3750" t="b">
        <f t="shared" si="326"/>
        <v>1</v>
      </c>
      <c r="Y3750"/>
      <c r="Z3750"/>
      <c r="AA3750"/>
      <c r="AF3750"/>
      <c r="AG3750"/>
      <c r="AH3750"/>
      <c r="AJ3750"/>
      <c r="AK3750"/>
      <c r="AL3750" t="b">
        <f t="shared" si="327"/>
        <v>1</v>
      </c>
      <c r="AM3750" t="b">
        <f t="shared" si="328"/>
        <v>1</v>
      </c>
      <c r="AN3750"/>
      <c r="AO3750"/>
      <c r="AP3750"/>
      <c r="AQ3750"/>
    </row>
    <row r="3751" spans="23:43" x14ac:dyDescent="0.25">
      <c r="W3751" t="b">
        <f t="shared" si="325"/>
        <v>1</v>
      </c>
      <c r="X3751" t="b">
        <f t="shared" si="326"/>
        <v>1</v>
      </c>
      <c r="Y3751"/>
      <c r="Z3751"/>
      <c r="AA3751"/>
      <c r="AF3751"/>
      <c r="AG3751"/>
      <c r="AH3751"/>
      <c r="AJ3751"/>
      <c r="AK3751"/>
      <c r="AL3751" t="b">
        <f t="shared" si="327"/>
        <v>1</v>
      </c>
      <c r="AM3751" t="b">
        <f t="shared" si="328"/>
        <v>1</v>
      </c>
      <c r="AN3751"/>
      <c r="AO3751"/>
      <c r="AP3751"/>
      <c r="AQ3751"/>
    </row>
    <row r="3752" spans="23:43" x14ac:dyDescent="0.25">
      <c r="W3752" t="b">
        <f t="shared" si="325"/>
        <v>1</v>
      </c>
      <c r="X3752" t="b">
        <f t="shared" si="326"/>
        <v>1</v>
      </c>
      <c r="Y3752"/>
      <c r="Z3752"/>
      <c r="AA3752"/>
      <c r="AF3752"/>
      <c r="AG3752"/>
      <c r="AH3752"/>
      <c r="AJ3752"/>
      <c r="AK3752"/>
      <c r="AL3752" t="b">
        <f t="shared" si="327"/>
        <v>1</v>
      </c>
      <c r="AM3752" t="b">
        <f t="shared" si="328"/>
        <v>1</v>
      </c>
      <c r="AN3752"/>
      <c r="AO3752"/>
      <c r="AP3752"/>
      <c r="AQ3752"/>
    </row>
    <row r="3753" spans="23:43" x14ac:dyDescent="0.25">
      <c r="W3753" t="b">
        <f t="shared" si="325"/>
        <v>1</v>
      </c>
      <c r="X3753" t="b">
        <f t="shared" si="326"/>
        <v>1</v>
      </c>
      <c r="Y3753"/>
      <c r="Z3753"/>
      <c r="AA3753"/>
      <c r="AF3753"/>
      <c r="AG3753"/>
      <c r="AH3753"/>
      <c r="AJ3753"/>
      <c r="AK3753"/>
      <c r="AL3753" t="b">
        <f t="shared" si="327"/>
        <v>1</v>
      </c>
      <c r="AM3753" t="b">
        <f t="shared" si="328"/>
        <v>1</v>
      </c>
      <c r="AN3753"/>
      <c r="AO3753"/>
      <c r="AP3753"/>
      <c r="AQ3753"/>
    </row>
    <row r="3754" spans="23:43" x14ac:dyDescent="0.25">
      <c r="W3754" t="b">
        <f t="shared" si="325"/>
        <v>1</v>
      </c>
      <c r="X3754" t="b">
        <f t="shared" si="326"/>
        <v>1</v>
      </c>
      <c r="Y3754"/>
      <c r="Z3754"/>
      <c r="AA3754"/>
      <c r="AF3754"/>
      <c r="AG3754"/>
      <c r="AH3754"/>
      <c r="AJ3754"/>
      <c r="AK3754"/>
      <c r="AL3754" t="b">
        <f t="shared" si="327"/>
        <v>1</v>
      </c>
      <c r="AM3754" t="b">
        <f t="shared" si="328"/>
        <v>1</v>
      </c>
      <c r="AN3754"/>
      <c r="AO3754"/>
      <c r="AP3754"/>
      <c r="AQ3754"/>
    </row>
    <row r="3755" spans="23:43" x14ac:dyDescent="0.25">
      <c r="W3755" t="b">
        <f t="shared" si="325"/>
        <v>1</v>
      </c>
      <c r="X3755" t="b">
        <f t="shared" si="326"/>
        <v>1</v>
      </c>
      <c r="Y3755"/>
      <c r="Z3755"/>
      <c r="AA3755"/>
      <c r="AF3755"/>
      <c r="AG3755"/>
      <c r="AH3755"/>
      <c r="AJ3755"/>
      <c r="AK3755"/>
      <c r="AL3755" t="b">
        <f t="shared" si="327"/>
        <v>1</v>
      </c>
      <c r="AM3755" t="b">
        <f t="shared" si="328"/>
        <v>1</v>
      </c>
      <c r="AN3755"/>
      <c r="AO3755"/>
      <c r="AP3755"/>
      <c r="AQ3755"/>
    </row>
    <row r="3756" spans="23:43" x14ac:dyDescent="0.25">
      <c r="W3756" t="b">
        <f t="shared" si="325"/>
        <v>1</v>
      </c>
      <c r="X3756" t="b">
        <f t="shared" si="326"/>
        <v>1</v>
      </c>
      <c r="Y3756"/>
      <c r="Z3756"/>
      <c r="AA3756"/>
      <c r="AF3756"/>
      <c r="AG3756"/>
      <c r="AH3756"/>
      <c r="AJ3756"/>
      <c r="AK3756"/>
      <c r="AL3756" t="b">
        <f t="shared" si="327"/>
        <v>1</v>
      </c>
      <c r="AM3756" t="b">
        <f t="shared" si="328"/>
        <v>1</v>
      </c>
      <c r="AN3756"/>
      <c r="AO3756"/>
      <c r="AP3756"/>
      <c r="AQ3756"/>
    </row>
    <row r="3757" spans="23:43" x14ac:dyDescent="0.25">
      <c r="W3757" t="b">
        <f t="shared" si="325"/>
        <v>1</v>
      </c>
      <c r="X3757" t="b">
        <f t="shared" si="326"/>
        <v>1</v>
      </c>
      <c r="Y3757"/>
      <c r="Z3757"/>
      <c r="AA3757"/>
      <c r="AF3757"/>
      <c r="AG3757"/>
      <c r="AH3757"/>
      <c r="AJ3757"/>
      <c r="AK3757"/>
      <c r="AL3757" t="b">
        <f t="shared" si="327"/>
        <v>1</v>
      </c>
      <c r="AM3757" t="b">
        <f t="shared" si="328"/>
        <v>1</v>
      </c>
      <c r="AN3757"/>
      <c r="AO3757"/>
      <c r="AP3757"/>
      <c r="AQ3757"/>
    </row>
    <row r="3758" spans="23:43" x14ac:dyDescent="0.25">
      <c r="W3758" t="b">
        <f t="shared" si="325"/>
        <v>1</v>
      </c>
      <c r="X3758" t="b">
        <f t="shared" si="326"/>
        <v>1</v>
      </c>
      <c r="Y3758"/>
      <c r="Z3758"/>
      <c r="AA3758"/>
      <c r="AF3758"/>
      <c r="AG3758"/>
      <c r="AH3758"/>
      <c r="AJ3758"/>
      <c r="AK3758"/>
      <c r="AL3758" t="b">
        <f t="shared" si="327"/>
        <v>1</v>
      </c>
      <c r="AM3758" t="b">
        <f t="shared" si="328"/>
        <v>1</v>
      </c>
      <c r="AN3758"/>
      <c r="AO3758"/>
      <c r="AP3758"/>
      <c r="AQ3758"/>
    </row>
    <row r="3759" spans="23:43" x14ac:dyDescent="0.25">
      <c r="W3759" t="b">
        <f t="shared" si="325"/>
        <v>1</v>
      </c>
      <c r="X3759" t="b">
        <f t="shared" si="326"/>
        <v>1</v>
      </c>
      <c r="Y3759"/>
      <c r="Z3759"/>
      <c r="AA3759"/>
      <c r="AF3759"/>
      <c r="AG3759"/>
      <c r="AH3759"/>
      <c r="AJ3759"/>
      <c r="AK3759"/>
      <c r="AL3759" t="b">
        <f t="shared" si="327"/>
        <v>1</v>
      </c>
      <c r="AM3759" t="b">
        <f t="shared" si="328"/>
        <v>1</v>
      </c>
      <c r="AN3759"/>
      <c r="AO3759"/>
      <c r="AP3759"/>
      <c r="AQ3759"/>
    </row>
    <row r="3760" spans="23:43" x14ac:dyDescent="0.25">
      <c r="W3760" t="b">
        <f t="shared" si="325"/>
        <v>1</v>
      </c>
      <c r="X3760" t="b">
        <f t="shared" si="326"/>
        <v>1</v>
      </c>
      <c r="Y3760"/>
      <c r="Z3760"/>
      <c r="AA3760"/>
      <c r="AF3760"/>
      <c r="AG3760"/>
      <c r="AH3760"/>
      <c r="AJ3760"/>
      <c r="AK3760"/>
      <c r="AL3760" t="b">
        <f t="shared" si="327"/>
        <v>1</v>
      </c>
      <c r="AM3760" t="b">
        <f t="shared" si="328"/>
        <v>1</v>
      </c>
      <c r="AN3760"/>
      <c r="AO3760"/>
      <c r="AP3760"/>
      <c r="AQ3760"/>
    </row>
    <row r="3761" spans="23:43" x14ac:dyDescent="0.25">
      <c r="W3761" t="b">
        <f t="shared" si="325"/>
        <v>1</v>
      </c>
      <c r="X3761" t="b">
        <f t="shared" si="326"/>
        <v>1</v>
      </c>
      <c r="Y3761"/>
      <c r="Z3761"/>
      <c r="AA3761"/>
      <c r="AF3761"/>
      <c r="AG3761"/>
      <c r="AH3761"/>
      <c r="AJ3761"/>
      <c r="AK3761"/>
      <c r="AL3761" t="b">
        <f t="shared" si="327"/>
        <v>1</v>
      </c>
      <c r="AM3761" t="b">
        <f t="shared" si="328"/>
        <v>1</v>
      </c>
      <c r="AN3761"/>
      <c r="AO3761"/>
      <c r="AP3761"/>
      <c r="AQ3761"/>
    </row>
    <row r="3762" spans="23:43" x14ac:dyDescent="0.25">
      <c r="W3762" t="b">
        <f t="shared" si="325"/>
        <v>1</v>
      </c>
      <c r="X3762" t="b">
        <f t="shared" si="326"/>
        <v>1</v>
      </c>
      <c r="Y3762"/>
      <c r="Z3762"/>
      <c r="AA3762"/>
      <c r="AF3762"/>
      <c r="AG3762"/>
      <c r="AH3762"/>
      <c r="AJ3762"/>
      <c r="AK3762"/>
      <c r="AL3762" t="b">
        <f t="shared" si="327"/>
        <v>1</v>
      </c>
      <c r="AM3762" t="b">
        <f t="shared" si="328"/>
        <v>1</v>
      </c>
      <c r="AN3762"/>
      <c r="AO3762"/>
      <c r="AP3762"/>
      <c r="AQ3762"/>
    </row>
    <row r="3763" spans="23:43" x14ac:dyDescent="0.25">
      <c r="W3763" t="b">
        <f t="shared" si="325"/>
        <v>1</v>
      </c>
      <c r="X3763" t="b">
        <f t="shared" si="326"/>
        <v>1</v>
      </c>
      <c r="Y3763"/>
      <c r="Z3763"/>
      <c r="AA3763"/>
      <c r="AF3763"/>
      <c r="AG3763"/>
      <c r="AH3763"/>
      <c r="AJ3763"/>
      <c r="AK3763"/>
      <c r="AL3763" t="b">
        <f t="shared" si="327"/>
        <v>1</v>
      </c>
      <c r="AM3763" t="b">
        <f t="shared" si="328"/>
        <v>1</v>
      </c>
      <c r="AN3763"/>
      <c r="AO3763"/>
      <c r="AP3763"/>
      <c r="AQ3763"/>
    </row>
    <row r="3764" spans="23:43" x14ac:dyDescent="0.25">
      <c r="W3764" t="b">
        <f t="shared" si="325"/>
        <v>1</v>
      </c>
      <c r="X3764" t="b">
        <f t="shared" si="326"/>
        <v>1</v>
      </c>
      <c r="Y3764"/>
      <c r="Z3764"/>
      <c r="AA3764"/>
      <c r="AF3764"/>
      <c r="AG3764"/>
      <c r="AH3764"/>
      <c r="AJ3764"/>
      <c r="AK3764"/>
      <c r="AL3764" t="b">
        <f t="shared" si="327"/>
        <v>1</v>
      </c>
      <c r="AM3764" t="b">
        <f t="shared" si="328"/>
        <v>1</v>
      </c>
      <c r="AN3764"/>
      <c r="AO3764"/>
      <c r="AP3764"/>
      <c r="AQ3764"/>
    </row>
    <row r="3765" spans="23:43" x14ac:dyDescent="0.25">
      <c r="W3765" t="b">
        <f t="shared" si="325"/>
        <v>1</v>
      </c>
      <c r="X3765" t="b">
        <f t="shared" si="326"/>
        <v>1</v>
      </c>
      <c r="Y3765"/>
      <c r="Z3765"/>
      <c r="AA3765"/>
      <c r="AF3765"/>
      <c r="AG3765"/>
      <c r="AH3765"/>
      <c r="AJ3765"/>
      <c r="AK3765"/>
      <c r="AL3765" t="b">
        <f t="shared" si="327"/>
        <v>1</v>
      </c>
      <c r="AM3765" t="b">
        <f t="shared" si="328"/>
        <v>1</v>
      </c>
      <c r="AN3765"/>
      <c r="AO3765"/>
      <c r="AP3765"/>
      <c r="AQ3765"/>
    </row>
    <row r="3766" spans="23:43" x14ac:dyDescent="0.25">
      <c r="W3766" t="b">
        <f t="shared" si="325"/>
        <v>1</v>
      </c>
      <c r="X3766" t="b">
        <f t="shared" si="326"/>
        <v>1</v>
      </c>
      <c r="Y3766"/>
      <c r="Z3766"/>
      <c r="AA3766"/>
      <c r="AF3766"/>
      <c r="AG3766"/>
      <c r="AH3766"/>
      <c r="AJ3766"/>
      <c r="AK3766"/>
      <c r="AL3766" t="b">
        <f t="shared" si="327"/>
        <v>1</v>
      </c>
      <c r="AM3766" t="b">
        <f t="shared" si="328"/>
        <v>1</v>
      </c>
      <c r="AN3766"/>
      <c r="AO3766"/>
      <c r="AP3766"/>
      <c r="AQ3766"/>
    </row>
    <row r="3767" spans="23:43" x14ac:dyDescent="0.25">
      <c r="W3767" t="b">
        <f t="shared" si="325"/>
        <v>1</v>
      </c>
      <c r="X3767" t="b">
        <f t="shared" si="326"/>
        <v>1</v>
      </c>
      <c r="Y3767"/>
      <c r="Z3767"/>
      <c r="AA3767"/>
      <c r="AF3767"/>
      <c r="AG3767"/>
      <c r="AH3767"/>
      <c r="AJ3767"/>
      <c r="AK3767"/>
      <c r="AL3767" t="b">
        <f t="shared" si="327"/>
        <v>1</v>
      </c>
      <c r="AM3767" t="b">
        <f t="shared" si="328"/>
        <v>1</v>
      </c>
      <c r="AN3767"/>
      <c r="AO3767"/>
      <c r="AP3767"/>
      <c r="AQ3767"/>
    </row>
    <row r="3768" spans="23:43" x14ac:dyDescent="0.25">
      <c r="W3768" t="b">
        <f t="shared" si="325"/>
        <v>1</v>
      </c>
      <c r="X3768" t="b">
        <f t="shared" si="326"/>
        <v>1</v>
      </c>
      <c r="Y3768"/>
      <c r="Z3768"/>
      <c r="AA3768"/>
      <c r="AF3768"/>
      <c r="AG3768"/>
      <c r="AH3768"/>
      <c r="AJ3768"/>
      <c r="AK3768"/>
      <c r="AL3768" t="b">
        <f t="shared" si="327"/>
        <v>1</v>
      </c>
      <c r="AM3768" t="b">
        <f t="shared" si="328"/>
        <v>1</v>
      </c>
      <c r="AN3768"/>
      <c r="AO3768"/>
      <c r="AP3768"/>
      <c r="AQ3768"/>
    </row>
    <row r="3769" spans="23:43" x14ac:dyDescent="0.25">
      <c r="W3769" t="b">
        <f t="shared" si="325"/>
        <v>1</v>
      </c>
      <c r="X3769" t="b">
        <f t="shared" si="326"/>
        <v>1</v>
      </c>
      <c r="Y3769"/>
      <c r="Z3769"/>
      <c r="AA3769"/>
      <c r="AF3769"/>
      <c r="AG3769"/>
      <c r="AH3769"/>
      <c r="AJ3769"/>
      <c r="AK3769"/>
      <c r="AL3769" t="b">
        <f t="shared" si="327"/>
        <v>1</v>
      </c>
      <c r="AM3769" t="b">
        <f t="shared" si="328"/>
        <v>1</v>
      </c>
      <c r="AN3769"/>
      <c r="AO3769"/>
      <c r="AP3769"/>
      <c r="AQ3769"/>
    </row>
    <row r="3770" spans="23:43" x14ac:dyDescent="0.25">
      <c r="W3770" t="b">
        <f t="shared" si="325"/>
        <v>1</v>
      </c>
      <c r="X3770" t="b">
        <f t="shared" si="326"/>
        <v>1</v>
      </c>
      <c r="Y3770"/>
      <c r="Z3770"/>
      <c r="AA3770"/>
      <c r="AF3770"/>
      <c r="AG3770"/>
      <c r="AH3770"/>
      <c r="AJ3770"/>
      <c r="AK3770"/>
      <c r="AL3770" t="b">
        <f t="shared" si="327"/>
        <v>1</v>
      </c>
      <c r="AM3770" t="b">
        <f t="shared" si="328"/>
        <v>1</v>
      </c>
      <c r="AN3770"/>
      <c r="AO3770"/>
      <c r="AP3770"/>
      <c r="AQ3770"/>
    </row>
    <row r="3771" spans="23:43" x14ac:dyDescent="0.25">
      <c r="W3771" t="b">
        <f t="shared" si="325"/>
        <v>1</v>
      </c>
      <c r="X3771" t="b">
        <f t="shared" si="326"/>
        <v>1</v>
      </c>
      <c r="Y3771"/>
      <c r="Z3771"/>
      <c r="AA3771"/>
      <c r="AF3771"/>
      <c r="AG3771"/>
      <c r="AH3771"/>
      <c r="AJ3771"/>
      <c r="AK3771"/>
      <c r="AL3771" t="b">
        <f t="shared" si="327"/>
        <v>1</v>
      </c>
      <c r="AM3771" t="b">
        <f t="shared" si="328"/>
        <v>1</v>
      </c>
      <c r="AN3771"/>
      <c r="AO3771"/>
      <c r="AP3771"/>
      <c r="AQ3771"/>
    </row>
    <row r="3772" spans="23:43" x14ac:dyDescent="0.25">
      <c r="W3772" t="b">
        <f t="shared" si="325"/>
        <v>1</v>
      </c>
      <c r="X3772" t="b">
        <f t="shared" si="326"/>
        <v>1</v>
      </c>
      <c r="Y3772"/>
      <c r="Z3772"/>
      <c r="AA3772"/>
      <c r="AF3772"/>
      <c r="AG3772"/>
      <c r="AH3772"/>
      <c r="AJ3772"/>
      <c r="AK3772"/>
      <c r="AL3772" t="b">
        <f t="shared" si="327"/>
        <v>1</v>
      </c>
      <c r="AM3772" t="b">
        <f t="shared" si="328"/>
        <v>1</v>
      </c>
      <c r="AN3772"/>
      <c r="AO3772"/>
      <c r="AP3772"/>
      <c r="AQ3772"/>
    </row>
    <row r="3773" spans="23:43" x14ac:dyDescent="0.25">
      <c r="W3773" t="b">
        <f t="shared" si="325"/>
        <v>1</v>
      </c>
      <c r="X3773" t="b">
        <f t="shared" si="326"/>
        <v>1</v>
      </c>
      <c r="Y3773"/>
      <c r="Z3773"/>
      <c r="AA3773"/>
      <c r="AF3773"/>
      <c r="AG3773"/>
      <c r="AH3773"/>
      <c r="AJ3773"/>
      <c r="AK3773"/>
      <c r="AL3773" t="b">
        <f t="shared" si="327"/>
        <v>1</v>
      </c>
      <c r="AM3773" t="b">
        <f t="shared" si="328"/>
        <v>1</v>
      </c>
      <c r="AN3773"/>
      <c r="AO3773"/>
      <c r="AP3773"/>
      <c r="AQ3773"/>
    </row>
    <row r="3774" spans="23:43" x14ac:dyDescent="0.25">
      <c r="W3774" t="b">
        <f t="shared" si="325"/>
        <v>1</v>
      </c>
      <c r="X3774" t="b">
        <f t="shared" si="326"/>
        <v>1</v>
      </c>
      <c r="Y3774"/>
      <c r="Z3774"/>
      <c r="AA3774"/>
      <c r="AF3774"/>
      <c r="AG3774"/>
      <c r="AH3774"/>
      <c r="AJ3774"/>
      <c r="AK3774"/>
      <c r="AL3774" t="b">
        <f t="shared" si="327"/>
        <v>1</v>
      </c>
      <c r="AM3774" t="b">
        <f t="shared" si="328"/>
        <v>1</v>
      </c>
      <c r="AN3774"/>
      <c r="AO3774"/>
      <c r="AP3774"/>
      <c r="AQ3774"/>
    </row>
    <row r="3775" spans="23:43" x14ac:dyDescent="0.25">
      <c r="W3775" t="b">
        <f t="shared" si="325"/>
        <v>1</v>
      </c>
      <c r="X3775" t="b">
        <f t="shared" si="326"/>
        <v>1</v>
      </c>
      <c r="Y3775"/>
      <c r="Z3775"/>
      <c r="AA3775"/>
      <c r="AF3775"/>
      <c r="AG3775"/>
      <c r="AH3775"/>
      <c r="AJ3775"/>
      <c r="AK3775"/>
      <c r="AL3775" t="b">
        <f t="shared" si="327"/>
        <v>1</v>
      </c>
      <c r="AM3775" t="b">
        <f t="shared" si="328"/>
        <v>1</v>
      </c>
      <c r="AN3775"/>
      <c r="AO3775"/>
      <c r="AP3775"/>
      <c r="AQ3775"/>
    </row>
    <row r="3776" spans="23:43" x14ac:dyDescent="0.25">
      <c r="W3776" t="b">
        <f t="shared" si="325"/>
        <v>1</v>
      </c>
      <c r="X3776" t="b">
        <f t="shared" si="326"/>
        <v>1</v>
      </c>
      <c r="Y3776"/>
      <c r="Z3776"/>
      <c r="AA3776"/>
      <c r="AF3776"/>
      <c r="AG3776"/>
      <c r="AH3776"/>
      <c r="AJ3776"/>
      <c r="AK3776"/>
      <c r="AL3776" t="b">
        <f t="shared" si="327"/>
        <v>1</v>
      </c>
      <c r="AM3776" t="b">
        <f t="shared" si="328"/>
        <v>1</v>
      </c>
      <c r="AN3776"/>
      <c r="AO3776"/>
      <c r="AP3776"/>
      <c r="AQ3776"/>
    </row>
    <row r="3777" spans="23:43" x14ac:dyDescent="0.25">
      <c r="W3777" t="b">
        <f t="shared" si="325"/>
        <v>1</v>
      </c>
      <c r="X3777" t="b">
        <f t="shared" si="326"/>
        <v>1</v>
      </c>
      <c r="Y3777"/>
      <c r="Z3777"/>
      <c r="AA3777"/>
      <c r="AF3777"/>
      <c r="AG3777"/>
      <c r="AH3777"/>
      <c r="AJ3777"/>
      <c r="AK3777"/>
      <c r="AL3777" t="b">
        <f t="shared" si="327"/>
        <v>1</v>
      </c>
      <c r="AM3777" t="b">
        <f t="shared" si="328"/>
        <v>1</v>
      </c>
      <c r="AN3777"/>
      <c r="AO3777"/>
      <c r="AP3777"/>
      <c r="AQ3777"/>
    </row>
    <row r="3778" spans="23:43" x14ac:dyDescent="0.25">
      <c r="W3778" t="b">
        <f t="shared" si="325"/>
        <v>1</v>
      </c>
      <c r="X3778" t="b">
        <f t="shared" si="326"/>
        <v>1</v>
      </c>
      <c r="Y3778"/>
      <c r="Z3778"/>
      <c r="AA3778"/>
      <c r="AF3778"/>
      <c r="AG3778"/>
      <c r="AH3778"/>
      <c r="AJ3778"/>
      <c r="AK3778"/>
      <c r="AL3778" t="b">
        <f t="shared" si="327"/>
        <v>1</v>
      </c>
      <c r="AM3778" t="b">
        <f t="shared" si="328"/>
        <v>1</v>
      </c>
      <c r="AN3778"/>
      <c r="AO3778"/>
      <c r="AP3778"/>
      <c r="AQ3778"/>
    </row>
    <row r="3779" spans="23:43" x14ac:dyDescent="0.25">
      <c r="W3779" t="b">
        <f t="shared" si="325"/>
        <v>1</v>
      </c>
      <c r="X3779" t="b">
        <f t="shared" si="326"/>
        <v>1</v>
      </c>
      <c r="Y3779"/>
      <c r="Z3779"/>
      <c r="AA3779"/>
      <c r="AF3779"/>
      <c r="AG3779"/>
      <c r="AH3779"/>
      <c r="AJ3779"/>
      <c r="AK3779"/>
      <c r="AL3779" t="b">
        <f t="shared" si="327"/>
        <v>1</v>
      </c>
      <c r="AM3779" t="b">
        <f t="shared" si="328"/>
        <v>1</v>
      </c>
      <c r="AN3779"/>
      <c r="AO3779"/>
      <c r="AP3779"/>
      <c r="AQ3779"/>
    </row>
    <row r="3780" spans="23:43" x14ac:dyDescent="0.25">
      <c r="W3780" t="b">
        <f t="shared" si="325"/>
        <v>1</v>
      </c>
      <c r="X3780" t="b">
        <f t="shared" si="326"/>
        <v>1</v>
      </c>
      <c r="Y3780"/>
      <c r="Z3780"/>
      <c r="AA3780"/>
      <c r="AF3780"/>
      <c r="AG3780"/>
      <c r="AH3780"/>
      <c r="AJ3780"/>
      <c r="AK3780"/>
      <c r="AL3780" t="b">
        <f t="shared" si="327"/>
        <v>1</v>
      </c>
      <c r="AM3780" t="b">
        <f t="shared" si="328"/>
        <v>1</v>
      </c>
      <c r="AN3780"/>
      <c r="AO3780"/>
      <c r="AP3780"/>
      <c r="AQ3780"/>
    </row>
    <row r="3781" spans="23:43" x14ac:dyDescent="0.25">
      <c r="W3781" t="b">
        <f t="shared" si="325"/>
        <v>1</v>
      </c>
      <c r="X3781" t="b">
        <f t="shared" si="326"/>
        <v>1</v>
      </c>
      <c r="Y3781"/>
      <c r="Z3781"/>
      <c r="AA3781"/>
      <c r="AF3781"/>
      <c r="AG3781"/>
      <c r="AH3781"/>
      <c r="AJ3781"/>
      <c r="AK3781"/>
      <c r="AL3781" t="b">
        <f t="shared" si="327"/>
        <v>1</v>
      </c>
      <c r="AM3781" t="b">
        <f t="shared" si="328"/>
        <v>1</v>
      </c>
      <c r="AN3781"/>
      <c r="AO3781"/>
      <c r="AP3781"/>
      <c r="AQ3781"/>
    </row>
    <row r="3782" spans="23:43" x14ac:dyDescent="0.25">
      <c r="W3782" t="b">
        <f t="shared" si="325"/>
        <v>1</v>
      </c>
      <c r="X3782" t="b">
        <f t="shared" si="326"/>
        <v>1</v>
      </c>
      <c r="Y3782"/>
      <c r="Z3782"/>
      <c r="AA3782"/>
      <c r="AF3782"/>
      <c r="AG3782"/>
      <c r="AH3782"/>
      <c r="AJ3782"/>
      <c r="AK3782"/>
      <c r="AL3782" t="b">
        <f t="shared" si="327"/>
        <v>1</v>
      </c>
      <c r="AM3782" t="b">
        <f t="shared" si="328"/>
        <v>1</v>
      </c>
      <c r="AN3782"/>
      <c r="AO3782"/>
      <c r="AP3782"/>
      <c r="AQ3782"/>
    </row>
    <row r="3783" spans="23:43" x14ac:dyDescent="0.25">
      <c r="W3783" t="b">
        <f t="shared" si="325"/>
        <v>1</v>
      </c>
      <c r="X3783" t="b">
        <f t="shared" si="326"/>
        <v>1</v>
      </c>
      <c r="Y3783"/>
      <c r="Z3783"/>
      <c r="AA3783"/>
      <c r="AF3783"/>
      <c r="AG3783"/>
      <c r="AH3783"/>
      <c r="AJ3783"/>
      <c r="AK3783"/>
      <c r="AL3783" t="b">
        <f t="shared" si="327"/>
        <v>1</v>
      </c>
      <c r="AM3783" t="b">
        <f t="shared" si="328"/>
        <v>1</v>
      </c>
      <c r="AN3783"/>
      <c r="AO3783"/>
      <c r="AP3783"/>
      <c r="AQ3783"/>
    </row>
    <row r="3784" spans="23:43" x14ac:dyDescent="0.25">
      <c r="W3784" t="b">
        <f t="shared" si="325"/>
        <v>1</v>
      </c>
      <c r="X3784" t="b">
        <f t="shared" si="326"/>
        <v>1</v>
      </c>
      <c r="Y3784"/>
      <c r="Z3784"/>
      <c r="AA3784"/>
      <c r="AF3784"/>
      <c r="AG3784"/>
      <c r="AH3784"/>
      <c r="AJ3784"/>
      <c r="AK3784"/>
      <c r="AL3784" t="b">
        <f t="shared" si="327"/>
        <v>1</v>
      </c>
      <c r="AM3784" t="b">
        <f t="shared" si="328"/>
        <v>1</v>
      </c>
      <c r="AN3784"/>
      <c r="AO3784"/>
      <c r="AP3784"/>
      <c r="AQ3784"/>
    </row>
    <row r="3785" spans="23:43" x14ac:dyDescent="0.25">
      <c r="W3785" t="b">
        <f t="shared" si="325"/>
        <v>1</v>
      </c>
      <c r="X3785" t="b">
        <f t="shared" si="326"/>
        <v>1</v>
      </c>
      <c r="Y3785"/>
      <c r="Z3785"/>
      <c r="AA3785"/>
      <c r="AF3785"/>
      <c r="AG3785"/>
      <c r="AH3785"/>
      <c r="AJ3785"/>
      <c r="AK3785"/>
      <c r="AL3785" t="b">
        <f t="shared" si="327"/>
        <v>1</v>
      </c>
      <c r="AM3785" t="b">
        <f t="shared" si="328"/>
        <v>1</v>
      </c>
      <c r="AN3785"/>
      <c r="AO3785"/>
      <c r="AP3785"/>
      <c r="AQ3785"/>
    </row>
    <row r="3786" spans="23:43" x14ac:dyDescent="0.25">
      <c r="W3786" t="b">
        <f t="shared" si="325"/>
        <v>1</v>
      </c>
      <c r="X3786" t="b">
        <f t="shared" si="326"/>
        <v>1</v>
      </c>
      <c r="Y3786"/>
      <c r="Z3786"/>
      <c r="AA3786"/>
      <c r="AF3786"/>
      <c r="AG3786"/>
      <c r="AH3786"/>
      <c r="AJ3786"/>
      <c r="AK3786"/>
      <c r="AL3786" t="b">
        <f t="shared" si="327"/>
        <v>1</v>
      </c>
      <c r="AM3786" t="b">
        <f t="shared" si="328"/>
        <v>1</v>
      </c>
      <c r="AN3786"/>
      <c r="AO3786"/>
      <c r="AP3786"/>
      <c r="AQ3786"/>
    </row>
    <row r="3787" spans="23:43" x14ac:dyDescent="0.25">
      <c r="W3787" t="b">
        <f t="shared" si="325"/>
        <v>1</v>
      </c>
      <c r="X3787" t="b">
        <f t="shared" si="326"/>
        <v>1</v>
      </c>
      <c r="Y3787"/>
      <c r="Z3787"/>
      <c r="AA3787"/>
      <c r="AF3787"/>
      <c r="AG3787"/>
      <c r="AH3787"/>
      <c r="AJ3787"/>
      <c r="AK3787"/>
      <c r="AL3787" t="b">
        <f t="shared" si="327"/>
        <v>1</v>
      </c>
      <c r="AM3787" t="b">
        <f t="shared" si="328"/>
        <v>1</v>
      </c>
      <c r="AN3787"/>
      <c r="AO3787"/>
      <c r="AP3787"/>
      <c r="AQ3787"/>
    </row>
    <row r="3788" spans="23:43" x14ac:dyDescent="0.25">
      <c r="W3788" t="b">
        <f t="shared" ref="W3788:W3851" si="329">IF(AND(U3788&lt;&gt;"",U3788&lt;&gt;"Grand Total",U3788&lt;&gt;"(blank)"),GETPIVOTDATA("Facility CCN",$U$10,"Facility CCN",U3788)=1,TRUE)</f>
        <v>1</v>
      </c>
      <c r="X3788" t="b">
        <f t="shared" ref="X3788:X3851" si="330">IF(AND(U3788&lt;&gt;"",U3788&lt;&gt;"Grand Total",U3788&lt;&gt;"(blank)"),LEN(U3788)=6,TRUE)</f>
        <v>1</v>
      </c>
      <c r="Y3788"/>
      <c r="Z3788"/>
      <c r="AA3788"/>
      <c r="AF3788"/>
      <c r="AG3788"/>
      <c r="AH3788"/>
      <c r="AJ3788"/>
      <c r="AK3788"/>
      <c r="AL3788" t="b">
        <f t="shared" ref="AL3788:AL3851" si="331">IF(AND(AJ3788&lt;&gt;"",AJ3788&lt;&gt;"Grand Total",AJ3788&lt;&gt;"(blank)"),GETPIVOTDATA("Provider NPI",$AJ$10,"Provider NPI",AJ3788)=1,TRUE)</f>
        <v>1</v>
      </c>
      <c r="AM3788" t="b">
        <f t="shared" ref="AM3788:AM3851" si="332">IF(AND(AJ3788&lt;&gt;"",AJ3788&lt;&gt;"Grand Total",AJ3788&lt;&gt;"(blank)"),LEN(AJ3788)=10,TRUE)</f>
        <v>1</v>
      </c>
      <c r="AN3788"/>
      <c r="AO3788"/>
      <c r="AP3788"/>
      <c r="AQ3788"/>
    </row>
    <row r="3789" spans="23:43" x14ac:dyDescent="0.25">
      <c r="W3789" t="b">
        <f t="shared" si="329"/>
        <v>1</v>
      </c>
      <c r="X3789" t="b">
        <f t="shared" si="330"/>
        <v>1</v>
      </c>
      <c r="Y3789"/>
      <c r="Z3789"/>
      <c r="AA3789"/>
      <c r="AF3789"/>
      <c r="AG3789"/>
      <c r="AH3789"/>
      <c r="AJ3789"/>
      <c r="AK3789"/>
      <c r="AL3789" t="b">
        <f t="shared" si="331"/>
        <v>1</v>
      </c>
      <c r="AM3789" t="b">
        <f t="shared" si="332"/>
        <v>1</v>
      </c>
      <c r="AN3789"/>
      <c r="AO3789"/>
      <c r="AP3789"/>
      <c r="AQ3789"/>
    </row>
    <row r="3790" spans="23:43" x14ac:dyDescent="0.25">
      <c r="W3790" t="b">
        <f t="shared" si="329"/>
        <v>1</v>
      </c>
      <c r="X3790" t="b">
        <f t="shared" si="330"/>
        <v>1</v>
      </c>
      <c r="Y3790"/>
      <c r="Z3790"/>
      <c r="AA3790"/>
      <c r="AF3790"/>
      <c r="AG3790"/>
      <c r="AH3790"/>
      <c r="AJ3790"/>
      <c r="AK3790"/>
      <c r="AL3790" t="b">
        <f t="shared" si="331"/>
        <v>1</v>
      </c>
      <c r="AM3790" t="b">
        <f t="shared" si="332"/>
        <v>1</v>
      </c>
      <c r="AN3790"/>
      <c r="AO3790"/>
      <c r="AP3790"/>
      <c r="AQ3790"/>
    </row>
    <row r="3791" spans="23:43" x14ac:dyDescent="0.25">
      <c r="W3791" t="b">
        <f t="shared" si="329"/>
        <v>1</v>
      </c>
      <c r="X3791" t="b">
        <f t="shared" si="330"/>
        <v>1</v>
      </c>
      <c r="Y3791"/>
      <c r="Z3791"/>
      <c r="AA3791"/>
      <c r="AF3791"/>
      <c r="AG3791"/>
      <c r="AH3791"/>
      <c r="AJ3791"/>
      <c r="AK3791"/>
      <c r="AL3791" t="b">
        <f t="shared" si="331"/>
        <v>1</v>
      </c>
      <c r="AM3791" t="b">
        <f t="shared" si="332"/>
        <v>1</v>
      </c>
      <c r="AN3791"/>
      <c r="AO3791"/>
      <c r="AP3791"/>
      <c r="AQ3791"/>
    </row>
    <row r="3792" spans="23:43" x14ac:dyDescent="0.25">
      <c r="W3792" t="b">
        <f t="shared" si="329"/>
        <v>1</v>
      </c>
      <c r="X3792" t="b">
        <f t="shared" si="330"/>
        <v>1</v>
      </c>
      <c r="Y3792"/>
      <c r="Z3792"/>
      <c r="AA3792"/>
      <c r="AF3792"/>
      <c r="AG3792"/>
      <c r="AH3792"/>
      <c r="AJ3792"/>
      <c r="AK3792"/>
      <c r="AL3792" t="b">
        <f t="shared" si="331"/>
        <v>1</v>
      </c>
      <c r="AM3792" t="b">
        <f t="shared" si="332"/>
        <v>1</v>
      </c>
      <c r="AN3792"/>
      <c r="AO3792"/>
      <c r="AP3792"/>
      <c r="AQ3792"/>
    </row>
    <row r="3793" spans="23:43" x14ac:dyDescent="0.25">
      <c r="W3793" t="b">
        <f t="shared" si="329"/>
        <v>1</v>
      </c>
      <c r="X3793" t="b">
        <f t="shared" si="330"/>
        <v>1</v>
      </c>
      <c r="Y3793"/>
      <c r="Z3793"/>
      <c r="AA3793"/>
      <c r="AF3793"/>
      <c r="AG3793"/>
      <c r="AH3793"/>
      <c r="AJ3793"/>
      <c r="AK3793"/>
      <c r="AL3793" t="b">
        <f t="shared" si="331"/>
        <v>1</v>
      </c>
      <c r="AM3793" t="b">
        <f t="shared" si="332"/>
        <v>1</v>
      </c>
      <c r="AN3793"/>
      <c r="AO3793"/>
      <c r="AP3793"/>
      <c r="AQ3793"/>
    </row>
    <row r="3794" spans="23:43" x14ac:dyDescent="0.25">
      <c r="W3794" t="b">
        <f t="shared" si="329"/>
        <v>1</v>
      </c>
      <c r="X3794" t="b">
        <f t="shared" si="330"/>
        <v>1</v>
      </c>
      <c r="Y3794"/>
      <c r="Z3794"/>
      <c r="AA3794"/>
      <c r="AF3794"/>
      <c r="AG3794"/>
      <c r="AH3794"/>
      <c r="AJ3794"/>
      <c r="AK3794"/>
      <c r="AL3794" t="b">
        <f t="shared" si="331"/>
        <v>1</v>
      </c>
      <c r="AM3794" t="b">
        <f t="shared" si="332"/>
        <v>1</v>
      </c>
      <c r="AN3794"/>
      <c r="AO3794"/>
      <c r="AP3794"/>
      <c r="AQ3794"/>
    </row>
    <row r="3795" spans="23:43" x14ac:dyDescent="0.25">
      <c r="W3795" t="b">
        <f t="shared" si="329"/>
        <v>1</v>
      </c>
      <c r="X3795" t="b">
        <f t="shared" si="330"/>
        <v>1</v>
      </c>
      <c r="Y3795"/>
      <c r="Z3795"/>
      <c r="AA3795"/>
      <c r="AF3795"/>
      <c r="AG3795"/>
      <c r="AH3795"/>
      <c r="AJ3795"/>
      <c r="AK3795"/>
      <c r="AL3795" t="b">
        <f t="shared" si="331"/>
        <v>1</v>
      </c>
      <c r="AM3795" t="b">
        <f t="shared" si="332"/>
        <v>1</v>
      </c>
      <c r="AN3795"/>
      <c r="AO3795"/>
      <c r="AP3795"/>
      <c r="AQ3795"/>
    </row>
    <row r="3796" spans="23:43" x14ac:dyDescent="0.25">
      <c r="W3796" t="b">
        <f t="shared" si="329"/>
        <v>1</v>
      </c>
      <c r="X3796" t="b">
        <f t="shared" si="330"/>
        <v>1</v>
      </c>
      <c r="Y3796"/>
      <c r="Z3796"/>
      <c r="AA3796"/>
      <c r="AF3796"/>
      <c r="AG3796"/>
      <c r="AH3796"/>
      <c r="AJ3796"/>
      <c r="AK3796"/>
      <c r="AL3796" t="b">
        <f t="shared" si="331"/>
        <v>1</v>
      </c>
      <c r="AM3796" t="b">
        <f t="shared" si="332"/>
        <v>1</v>
      </c>
      <c r="AN3796"/>
      <c r="AO3796"/>
      <c r="AP3796"/>
      <c r="AQ3796"/>
    </row>
    <row r="3797" spans="23:43" x14ac:dyDescent="0.25">
      <c r="W3797" t="b">
        <f t="shared" si="329"/>
        <v>1</v>
      </c>
      <c r="X3797" t="b">
        <f t="shared" si="330"/>
        <v>1</v>
      </c>
      <c r="Y3797"/>
      <c r="Z3797"/>
      <c r="AA3797"/>
      <c r="AF3797"/>
      <c r="AG3797"/>
      <c r="AH3797"/>
      <c r="AJ3797"/>
      <c r="AK3797"/>
      <c r="AL3797" t="b">
        <f t="shared" si="331"/>
        <v>1</v>
      </c>
      <c r="AM3797" t="b">
        <f t="shared" si="332"/>
        <v>1</v>
      </c>
      <c r="AN3797"/>
      <c r="AO3797"/>
      <c r="AP3797"/>
      <c r="AQ3797"/>
    </row>
    <row r="3798" spans="23:43" x14ac:dyDescent="0.25">
      <c r="W3798" t="b">
        <f t="shared" si="329"/>
        <v>1</v>
      </c>
      <c r="X3798" t="b">
        <f t="shared" si="330"/>
        <v>1</v>
      </c>
      <c r="Y3798"/>
      <c r="Z3798"/>
      <c r="AA3798"/>
      <c r="AF3798"/>
      <c r="AG3798"/>
      <c r="AH3798"/>
      <c r="AJ3798"/>
      <c r="AK3798"/>
      <c r="AL3798" t="b">
        <f t="shared" si="331"/>
        <v>1</v>
      </c>
      <c r="AM3798" t="b">
        <f t="shared" si="332"/>
        <v>1</v>
      </c>
      <c r="AN3798"/>
      <c r="AO3798"/>
      <c r="AP3798"/>
      <c r="AQ3798"/>
    </row>
    <row r="3799" spans="23:43" x14ac:dyDescent="0.25">
      <c r="W3799" t="b">
        <f t="shared" si="329"/>
        <v>1</v>
      </c>
      <c r="X3799" t="b">
        <f t="shared" si="330"/>
        <v>1</v>
      </c>
      <c r="Y3799"/>
      <c r="Z3799"/>
      <c r="AA3799"/>
      <c r="AF3799"/>
      <c r="AG3799"/>
      <c r="AH3799"/>
      <c r="AJ3799"/>
      <c r="AK3799"/>
      <c r="AL3799" t="b">
        <f t="shared" si="331"/>
        <v>1</v>
      </c>
      <c r="AM3799" t="b">
        <f t="shared" si="332"/>
        <v>1</v>
      </c>
      <c r="AN3799"/>
      <c r="AO3799"/>
      <c r="AP3799"/>
      <c r="AQ3799"/>
    </row>
    <row r="3800" spans="23:43" x14ac:dyDescent="0.25">
      <c r="W3800" t="b">
        <f t="shared" si="329"/>
        <v>1</v>
      </c>
      <c r="X3800" t="b">
        <f t="shared" si="330"/>
        <v>1</v>
      </c>
      <c r="Y3800"/>
      <c r="Z3800"/>
      <c r="AA3800"/>
      <c r="AF3800"/>
      <c r="AG3800"/>
      <c r="AH3800"/>
      <c r="AJ3800"/>
      <c r="AK3800"/>
      <c r="AL3800" t="b">
        <f t="shared" si="331"/>
        <v>1</v>
      </c>
      <c r="AM3800" t="b">
        <f t="shared" si="332"/>
        <v>1</v>
      </c>
      <c r="AN3800"/>
      <c r="AO3800"/>
      <c r="AP3800"/>
      <c r="AQ3800"/>
    </row>
    <row r="3801" spans="23:43" x14ac:dyDescent="0.25">
      <c r="W3801" t="b">
        <f t="shared" si="329"/>
        <v>1</v>
      </c>
      <c r="X3801" t="b">
        <f t="shared" si="330"/>
        <v>1</v>
      </c>
      <c r="Y3801"/>
      <c r="Z3801"/>
      <c r="AA3801"/>
      <c r="AF3801"/>
      <c r="AG3801"/>
      <c r="AH3801"/>
      <c r="AJ3801"/>
      <c r="AK3801"/>
      <c r="AL3801" t="b">
        <f t="shared" si="331"/>
        <v>1</v>
      </c>
      <c r="AM3801" t="b">
        <f t="shared" si="332"/>
        <v>1</v>
      </c>
      <c r="AN3801"/>
      <c r="AO3801"/>
      <c r="AP3801"/>
      <c r="AQ3801"/>
    </row>
    <row r="3802" spans="23:43" x14ac:dyDescent="0.25">
      <c r="W3802" t="b">
        <f t="shared" si="329"/>
        <v>1</v>
      </c>
      <c r="X3802" t="b">
        <f t="shared" si="330"/>
        <v>1</v>
      </c>
      <c r="Y3802"/>
      <c r="Z3802"/>
      <c r="AA3802"/>
      <c r="AF3802"/>
      <c r="AG3802"/>
      <c r="AH3802"/>
      <c r="AJ3802"/>
      <c r="AK3802"/>
      <c r="AL3802" t="b">
        <f t="shared" si="331"/>
        <v>1</v>
      </c>
      <c r="AM3802" t="b">
        <f t="shared" si="332"/>
        <v>1</v>
      </c>
      <c r="AN3802"/>
      <c r="AO3802"/>
      <c r="AP3802"/>
      <c r="AQ3802"/>
    </row>
    <row r="3803" spans="23:43" x14ac:dyDescent="0.25">
      <c r="W3803" t="b">
        <f t="shared" si="329"/>
        <v>1</v>
      </c>
      <c r="X3803" t="b">
        <f t="shared" si="330"/>
        <v>1</v>
      </c>
      <c r="Y3803"/>
      <c r="Z3803"/>
      <c r="AA3803"/>
      <c r="AF3803"/>
      <c r="AG3803"/>
      <c r="AH3803"/>
      <c r="AJ3803"/>
      <c r="AK3803"/>
      <c r="AL3803" t="b">
        <f t="shared" si="331"/>
        <v>1</v>
      </c>
      <c r="AM3803" t="b">
        <f t="shared" si="332"/>
        <v>1</v>
      </c>
      <c r="AN3803"/>
      <c r="AO3803"/>
      <c r="AP3803"/>
      <c r="AQ3803"/>
    </row>
    <row r="3804" spans="23:43" x14ac:dyDescent="0.25">
      <c r="W3804" t="b">
        <f t="shared" si="329"/>
        <v>1</v>
      </c>
      <c r="X3804" t="b">
        <f t="shared" si="330"/>
        <v>1</v>
      </c>
      <c r="Y3804"/>
      <c r="Z3804"/>
      <c r="AA3804"/>
      <c r="AF3804"/>
      <c r="AG3804"/>
      <c r="AH3804"/>
      <c r="AJ3804"/>
      <c r="AK3804"/>
      <c r="AL3804" t="b">
        <f t="shared" si="331"/>
        <v>1</v>
      </c>
      <c r="AM3804" t="b">
        <f t="shared" si="332"/>
        <v>1</v>
      </c>
      <c r="AN3804"/>
      <c r="AO3804"/>
      <c r="AP3804"/>
      <c r="AQ3804"/>
    </row>
    <row r="3805" spans="23:43" x14ac:dyDescent="0.25">
      <c r="W3805" t="b">
        <f t="shared" si="329"/>
        <v>1</v>
      </c>
      <c r="X3805" t="b">
        <f t="shared" si="330"/>
        <v>1</v>
      </c>
      <c r="Y3805"/>
      <c r="Z3805"/>
      <c r="AA3805"/>
      <c r="AF3805"/>
      <c r="AG3805"/>
      <c r="AH3805"/>
      <c r="AJ3805"/>
      <c r="AK3805"/>
      <c r="AL3805" t="b">
        <f t="shared" si="331"/>
        <v>1</v>
      </c>
      <c r="AM3805" t="b">
        <f t="shared" si="332"/>
        <v>1</v>
      </c>
      <c r="AN3805"/>
      <c r="AO3805"/>
      <c r="AP3805"/>
      <c r="AQ3805"/>
    </row>
    <row r="3806" spans="23:43" x14ac:dyDescent="0.25">
      <c r="W3806" t="b">
        <f t="shared" si="329"/>
        <v>1</v>
      </c>
      <c r="X3806" t="b">
        <f t="shared" si="330"/>
        <v>1</v>
      </c>
      <c r="Y3806"/>
      <c r="Z3806"/>
      <c r="AA3806"/>
      <c r="AF3806"/>
      <c r="AG3806"/>
      <c r="AH3806"/>
      <c r="AJ3806"/>
      <c r="AK3806"/>
      <c r="AL3806" t="b">
        <f t="shared" si="331"/>
        <v>1</v>
      </c>
      <c r="AM3806" t="b">
        <f t="shared" si="332"/>
        <v>1</v>
      </c>
      <c r="AN3806"/>
      <c r="AO3806"/>
      <c r="AP3806"/>
      <c r="AQ3806"/>
    </row>
    <row r="3807" spans="23:43" x14ac:dyDescent="0.25">
      <c r="W3807" t="b">
        <f t="shared" si="329"/>
        <v>1</v>
      </c>
      <c r="X3807" t="b">
        <f t="shared" si="330"/>
        <v>1</v>
      </c>
      <c r="Y3807"/>
      <c r="Z3807"/>
      <c r="AA3807"/>
      <c r="AF3807"/>
      <c r="AG3807"/>
      <c r="AH3807"/>
      <c r="AJ3807"/>
      <c r="AK3807"/>
      <c r="AL3807" t="b">
        <f t="shared" si="331"/>
        <v>1</v>
      </c>
      <c r="AM3807" t="b">
        <f t="shared" si="332"/>
        <v>1</v>
      </c>
      <c r="AN3807"/>
      <c r="AO3807"/>
      <c r="AP3807"/>
      <c r="AQ3807"/>
    </row>
    <row r="3808" spans="23:43" x14ac:dyDescent="0.25">
      <c r="W3808" t="b">
        <f t="shared" si="329"/>
        <v>1</v>
      </c>
      <c r="X3808" t="b">
        <f t="shared" si="330"/>
        <v>1</v>
      </c>
      <c r="Y3808"/>
      <c r="Z3808"/>
      <c r="AA3808"/>
      <c r="AF3808"/>
      <c r="AG3808"/>
      <c r="AH3808"/>
      <c r="AJ3808"/>
      <c r="AK3808"/>
      <c r="AL3808" t="b">
        <f t="shared" si="331"/>
        <v>1</v>
      </c>
      <c r="AM3808" t="b">
        <f t="shared" si="332"/>
        <v>1</v>
      </c>
      <c r="AN3808"/>
      <c r="AO3808"/>
      <c r="AP3808"/>
      <c r="AQ3808"/>
    </row>
    <row r="3809" spans="23:43" x14ac:dyDescent="0.25">
      <c r="W3809" t="b">
        <f t="shared" si="329"/>
        <v>1</v>
      </c>
      <c r="X3809" t="b">
        <f t="shared" si="330"/>
        <v>1</v>
      </c>
      <c r="Y3809"/>
      <c r="Z3809"/>
      <c r="AA3809"/>
      <c r="AF3809"/>
      <c r="AG3809"/>
      <c r="AH3809"/>
      <c r="AJ3809"/>
      <c r="AK3809"/>
      <c r="AL3809" t="b">
        <f t="shared" si="331"/>
        <v>1</v>
      </c>
      <c r="AM3809" t="b">
        <f t="shared" si="332"/>
        <v>1</v>
      </c>
      <c r="AN3809"/>
      <c r="AO3809"/>
      <c r="AP3809"/>
      <c r="AQ3809"/>
    </row>
    <row r="3810" spans="23:43" x14ac:dyDescent="0.25">
      <c r="W3810" t="b">
        <f t="shared" si="329"/>
        <v>1</v>
      </c>
      <c r="X3810" t="b">
        <f t="shared" si="330"/>
        <v>1</v>
      </c>
      <c r="Y3810"/>
      <c r="Z3810"/>
      <c r="AA3810"/>
      <c r="AF3810"/>
      <c r="AG3810"/>
      <c r="AH3810"/>
      <c r="AJ3810"/>
      <c r="AK3810"/>
      <c r="AL3810" t="b">
        <f t="shared" si="331"/>
        <v>1</v>
      </c>
      <c r="AM3810" t="b">
        <f t="shared" si="332"/>
        <v>1</v>
      </c>
      <c r="AN3810"/>
      <c r="AO3810"/>
      <c r="AP3810"/>
      <c r="AQ3810"/>
    </row>
    <row r="3811" spans="23:43" x14ac:dyDescent="0.25">
      <c r="W3811" t="b">
        <f t="shared" si="329"/>
        <v>1</v>
      </c>
      <c r="X3811" t="b">
        <f t="shared" si="330"/>
        <v>1</v>
      </c>
      <c r="Y3811"/>
      <c r="Z3811"/>
      <c r="AA3811"/>
      <c r="AF3811"/>
      <c r="AG3811"/>
      <c r="AH3811"/>
      <c r="AJ3811"/>
      <c r="AK3811"/>
      <c r="AL3811" t="b">
        <f t="shared" si="331"/>
        <v>1</v>
      </c>
      <c r="AM3811" t="b">
        <f t="shared" si="332"/>
        <v>1</v>
      </c>
      <c r="AN3811"/>
      <c r="AO3811"/>
      <c r="AP3811"/>
      <c r="AQ3811"/>
    </row>
    <row r="3812" spans="23:43" x14ac:dyDescent="0.25">
      <c r="W3812" t="b">
        <f t="shared" si="329"/>
        <v>1</v>
      </c>
      <c r="X3812" t="b">
        <f t="shared" si="330"/>
        <v>1</v>
      </c>
      <c r="Y3812"/>
      <c r="Z3812"/>
      <c r="AA3812"/>
      <c r="AF3812"/>
      <c r="AG3812"/>
      <c r="AH3812"/>
      <c r="AJ3812"/>
      <c r="AK3812"/>
      <c r="AL3812" t="b">
        <f t="shared" si="331"/>
        <v>1</v>
      </c>
      <c r="AM3812" t="b">
        <f t="shared" si="332"/>
        <v>1</v>
      </c>
      <c r="AN3812"/>
      <c r="AO3812"/>
      <c r="AP3812"/>
      <c r="AQ3812"/>
    </row>
    <row r="3813" spans="23:43" x14ac:dyDescent="0.25">
      <c r="W3813" t="b">
        <f t="shared" si="329"/>
        <v>1</v>
      </c>
      <c r="X3813" t="b">
        <f t="shared" si="330"/>
        <v>1</v>
      </c>
      <c r="Y3813"/>
      <c r="Z3813"/>
      <c r="AA3813"/>
      <c r="AF3813"/>
      <c r="AG3813"/>
      <c r="AH3813"/>
      <c r="AJ3813"/>
      <c r="AK3813"/>
      <c r="AL3813" t="b">
        <f t="shared" si="331"/>
        <v>1</v>
      </c>
      <c r="AM3813" t="b">
        <f t="shared" si="332"/>
        <v>1</v>
      </c>
      <c r="AN3813"/>
      <c r="AO3813"/>
      <c r="AP3813"/>
      <c r="AQ3813"/>
    </row>
    <row r="3814" spans="23:43" x14ac:dyDescent="0.25">
      <c r="W3814" t="b">
        <f t="shared" si="329"/>
        <v>1</v>
      </c>
      <c r="X3814" t="b">
        <f t="shared" si="330"/>
        <v>1</v>
      </c>
      <c r="Y3814"/>
      <c r="Z3814"/>
      <c r="AA3814"/>
      <c r="AF3814"/>
      <c r="AG3814"/>
      <c r="AH3814"/>
      <c r="AJ3814"/>
      <c r="AK3814"/>
      <c r="AL3814" t="b">
        <f t="shared" si="331"/>
        <v>1</v>
      </c>
      <c r="AM3814" t="b">
        <f t="shared" si="332"/>
        <v>1</v>
      </c>
      <c r="AN3814"/>
      <c r="AO3814"/>
      <c r="AP3814"/>
      <c r="AQ3814"/>
    </row>
    <row r="3815" spans="23:43" x14ac:dyDescent="0.25">
      <c r="W3815" t="b">
        <f t="shared" si="329"/>
        <v>1</v>
      </c>
      <c r="X3815" t="b">
        <f t="shared" si="330"/>
        <v>1</v>
      </c>
      <c r="Y3815"/>
      <c r="Z3815"/>
      <c r="AA3815"/>
      <c r="AF3815"/>
      <c r="AG3815"/>
      <c r="AH3815"/>
      <c r="AJ3815"/>
      <c r="AK3815"/>
      <c r="AL3815" t="b">
        <f t="shared" si="331"/>
        <v>1</v>
      </c>
      <c r="AM3815" t="b">
        <f t="shared" si="332"/>
        <v>1</v>
      </c>
      <c r="AN3815"/>
      <c r="AO3815"/>
      <c r="AP3815"/>
      <c r="AQ3815"/>
    </row>
    <row r="3816" spans="23:43" x14ac:dyDescent="0.25">
      <c r="W3816" t="b">
        <f t="shared" si="329"/>
        <v>1</v>
      </c>
      <c r="X3816" t="b">
        <f t="shared" si="330"/>
        <v>1</v>
      </c>
      <c r="Y3816"/>
      <c r="Z3816"/>
      <c r="AA3816"/>
      <c r="AF3816"/>
      <c r="AG3816"/>
      <c r="AH3816"/>
      <c r="AJ3816"/>
      <c r="AK3816"/>
      <c r="AL3816" t="b">
        <f t="shared" si="331"/>
        <v>1</v>
      </c>
      <c r="AM3816" t="b">
        <f t="shared" si="332"/>
        <v>1</v>
      </c>
      <c r="AN3816"/>
      <c r="AO3816"/>
      <c r="AP3816"/>
      <c r="AQ3816"/>
    </row>
    <row r="3817" spans="23:43" x14ac:dyDescent="0.25">
      <c r="W3817" t="b">
        <f t="shared" si="329"/>
        <v>1</v>
      </c>
      <c r="X3817" t="b">
        <f t="shared" si="330"/>
        <v>1</v>
      </c>
      <c r="Y3817"/>
      <c r="Z3817"/>
      <c r="AA3817"/>
      <c r="AF3817"/>
      <c r="AG3817"/>
      <c r="AH3817"/>
      <c r="AJ3817"/>
      <c r="AK3817"/>
      <c r="AL3817" t="b">
        <f t="shared" si="331"/>
        <v>1</v>
      </c>
      <c r="AM3817" t="b">
        <f t="shared" si="332"/>
        <v>1</v>
      </c>
      <c r="AN3817"/>
      <c r="AO3817"/>
      <c r="AP3817"/>
      <c r="AQ3817"/>
    </row>
    <row r="3818" spans="23:43" x14ac:dyDescent="0.25">
      <c r="W3818" t="b">
        <f t="shared" si="329"/>
        <v>1</v>
      </c>
      <c r="X3818" t="b">
        <f t="shared" si="330"/>
        <v>1</v>
      </c>
      <c r="Y3818"/>
      <c r="Z3818"/>
      <c r="AA3818"/>
      <c r="AF3818"/>
      <c r="AG3818"/>
      <c r="AH3818"/>
      <c r="AJ3818"/>
      <c r="AK3818"/>
      <c r="AL3818" t="b">
        <f t="shared" si="331"/>
        <v>1</v>
      </c>
      <c r="AM3818" t="b">
        <f t="shared" si="332"/>
        <v>1</v>
      </c>
      <c r="AN3818"/>
      <c r="AO3818"/>
      <c r="AP3818"/>
      <c r="AQ3818"/>
    </row>
    <row r="3819" spans="23:43" x14ac:dyDescent="0.25">
      <c r="W3819" t="b">
        <f t="shared" si="329"/>
        <v>1</v>
      </c>
      <c r="X3819" t="b">
        <f t="shared" si="330"/>
        <v>1</v>
      </c>
      <c r="Y3819"/>
      <c r="Z3819"/>
      <c r="AA3819"/>
      <c r="AF3819"/>
      <c r="AG3819"/>
      <c r="AH3819"/>
      <c r="AJ3819"/>
      <c r="AK3819"/>
      <c r="AL3819" t="b">
        <f t="shared" si="331"/>
        <v>1</v>
      </c>
      <c r="AM3819" t="b">
        <f t="shared" si="332"/>
        <v>1</v>
      </c>
      <c r="AN3819"/>
      <c r="AO3819"/>
      <c r="AP3819"/>
      <c r="AQ3819"/>
    </row>
    <row r="3820" spans="23:43" x14ac:dyDescent="0.25">
      <c r="W3820" t="b">
        <f t="shared" si="329"/>
        <v>1</v>
      </c>
      <c r="X3820" t="b">
        <f t="shared" si="330"/>
        <v>1</v>
      </c>
      <c r="Y3820"/>
      <c r="Z3820"/>
      <c r="AA3820"/>
      <c r="AF3820"/>
      <c r="AG3820"/>
      <c r="AH3820"/>
      <c r="AJ3820"/>
      <c r="AK3820"/>
      <c r="AL3820" t="b">
        <f t="shared" si="331"/>
        <v>1</v>
      </c>
      <c r="AM3820" t="b">
        <f t="shared" si="332"/>
        <v>1</v>
      </c>
      <c r="AN3820"/>
      <c r="AO3820"/>
      <c r="AP3820"/>
      <c r="AQ3820"/>
    </row>
    <row r="3821" spans="23:43" x14ac:dyDescent="0.25">
      <c r="W3821" t="b">
        <f t="shared" si="329"/>
        <v>1</v>
      </c>
      <c r="X3821" t="b">
        <f t="shared" si="330"/>
        <v>1</v>
      </c>
      <c r="Y3821"/>
      <c r="Z3821"/>
      <c r="AA3821"/>
      <c r="AF3821"/>
      <c r="AG3821"/>
      <c r="AH3821"/>
      <c r="AJ3821"/>
      <c r="AK3821"/>
      <c r="AL3821" t="b">
        <f t="shared" si="331"/>
        <v>1</v>
      </c>
      <c r="AM3821" t="b">
        <f t="shared" si="332"/>
        <v>1</v>
      </c>
      <c r="AN3821"/>
      <c r="AO3821"/>
      <c r="AP3821"/>
      <c r="AQ3821"/>
    </row>
    <row r="3822" spans="23:43" x14ac:dyDescent="0.25">
      <c r="W3822" t="b">
        <f t="shared" si="329"/>
        <v>1</v>
      </c>
      <c r="X3822" t="b">
        <f t="shared" si="330"/>
        <v>1</v>
      </c>
      <c r="Y3822"/>
      <c r="Z3822"/>
      <c r="AA3822"/>
      <c r="AF3822"/>
      <c r="AG3822"/>
      <c r="AH3822"/>
      <c r="AJ3822"/>
      <c r="AK3822"/>
      <c r="AL3822" t="b">
        <f t="shared" si="331"/>
        <v>1</v>
      </c>
      <c r="AM3822" t="b">
        <f t="shared" si="332"/>
        <v>1</v>
      </c>
      <c r="AN3822"/>
      <c r="AO3822"/>
      <c r="AP3822"/>
      <c r="AQ3822"/>
    </row>
    <row r="3823" spans="23:43" x14ac:dyDescent="0.25">
      <c r="W3823" t="b">
        <f t="shared" si="329"/>
        <v>1</v>
      </c>
      <c r="X3823" t="b">
        <f t="shared" si="330"/>
        <v>1</v>
      </c>
      <c r="Y3823"/>
      <c r="Z3823"/>
      <c r="AA3823"/>
      <c r="AF3823"/>
      <c r="AG3823"/>
      <c r="AH3823"/>
      <c r="AJ3823"/>
      <c r="AK3823"/>
      <c r="AL3823" t="b">
        <f t="shared" si="331"/>
        <v>1</v>
      </c>
      <c r="AM3823" t="b">
        <f t="shared" si="332"/>
        <v>1</v>
      </c>
      <c r="AN3823"/>
      <c r="AO3823"/>
      <c r="AP3823"/>
      <c r="AQ3823"/>
    </row>
    <row r="3824" spans="23:43" x14ac:dyDescent="0.25">
      <c r="W3824" t="b">
        <f t="shared" si="329"/>
        <v>1</v>
      </c>
      <c r="X3824" t="b">
        <f t="shared" si="330"/>
        <v>1</v>
      </c>
      <c r="Y3824"/>
      <c r="Z3824"/>
      <c r="AA3824"/>
      <c r="AF3824"/>
      <c r="AG3824"/>
      <c r="AH3824"/>
      <c r="AJ3824"/>
      <c r="AK3824"/>
      <c r="AL3824" t="b">
        <f t="shared" si="331"/>
        <v>1</v>
      </c>
      <c r="AM3824" t="b">
        <f t="shared" si="332"/>
        <v>1</v>
      </c>
      <c r="AN3824"/>
      <c r="AO3824"/>
      <c r="AP3824"/>
      <c r="AQ3824"/>
    </row>
    <row r="3825" spans="23:43" x14ac:dyDescent="0.25">
      <c r="W3825" t="b">
        <f t="shared" si="329"/>
        <v>1</v>
      </c>
      <c r="X3825" t="b">
        <f t="shared" si="330"/>
        <v>1</v>
      </c>
      <c r="Y3825"/>
      <c r="Z3825"/>
      <c r="AA3825"/>
      <c r="AF3825"/>
      <c r="AG3825"/>
      <c r="AH3825"/>
      <c r="AJ3825"/>
      <c r="AK3825"/>
      <c r="AL3825" t="b">
        <f t="shared" si="331"/>
        <v>1</v>
      </c>
      <c r="AM3825" t="b">
        <f t="shared" si="332"/>
        <v>1</v>
      </c>
      <c r="AN3825"/>
      <c r="AO3825"/>
      <c r="AP3825"/>
      <c r="AQ3825"/>
    </row>
    <row r="3826" spans="23:43" x14ac:dyDescent="0.25">
      <c r="W3826" t="b">
        <f t="shared" si="329"/>
        <v>1</v>
      </c>
      <c r="X3826" t="b">
        <f t="shared" si="330"/>
        <v>1</v>
      </c>
      <c r="Y3826"/>
      <c r="Z3826"/>
      <c r="AA3826"/>
      <c r="AF3826"/>
      <c r="AG3826"/>
      <c r="AH3826"/>
      <c r="AJ3826"/>
      <c r="AK3826"/>
      <c r="AL3826" t="b">
        <f t="shared" si="331"/>
        <v>1</v>
      </c>
      <c r="AM3826" t="b">
        <f t="shared" si="332"/>
        <v>1</v>
      </c>
      <c r="AN3826"/>
      <c r="AO3826"/>
      <c r="AP3826"/>
      <c r="AQ3826"/>
    </row>
    <row r="3827" spans="23:43" x14ac:dyDescent="0.25">
      <c r="W3827" t="b">
        <f t="shared" si="329"/>
        <v>1</v>
      </c>
      <c r="X3827" t="b">
        <f t="shared" si="330"/>
        <v>1</v>
      </c>
      <c r="Y3827"/>
      <c r="Z3827"/>
      <c r="AA3827"/>
      <c r="AF3827"/>
      <c r="AG3827"/>
      <c r="AH3827"/>
      <c r="AJ3827"/>
      <c r="AK3827"/>
      <c r="AL3827" t="b">
        <f t="shared" si="331"/>
        <v>1</v>
      </c>
      <c r="AM3827" t="b">
        <f t="shared" si="332"/>
        <v>1</v>
      </c>
      <c r="AN3827"/>
      <c r="AO3827"/>
      <c r="AP3827"/>
      <c r="AQ3827"/>
    </row>
    <row r="3828" spans="23:43" x14ac:dyDescent="0.25">
      <c r="W3828" t="b">
        <f t="shared" si="329"/>
        <v>1</v>
      </c>
      <c r="X3828" t="b">
        <f t="shared" si="330"/>
        <v>1</v>
      </c>
      <c r="Y3828"/>
      <c r="Z3828"/>
      <c r="AA3828"/>
      <c r="AF3828"/>
      <c r="AG3828"/>
      <c r="AH3828"/>
      <c r="AJ3828"/>
      <c r="AK3828"/>
      <c r="AL3828" t="b">
        <f t="shared" si="331"/>
        <v>1</v>
      </c>
      <c r="AM3828" t="b">
        <f t="shared" si="332"/>
        <v>1</v>
      </c>
      <c r="AN3828"/>
      <c r="AO3828"/>
      <c r="AP3828"/>
      <c r="AQ3828"/>
    </row>
    <row r="3829" spans="23:43" x14ac:dyDescent="0.25">
      <c r="W3829" t="b">
        <f t="shared" si="329"/>
        <v>1</v>
      </c>
      <c r="X3829" t="b">
        <f t="shared" si="330"/>
        <v>1</v>
      </c>
      <c r="Y3829"/>
      <c r="Z3829"/>
      <c r="AA3829"/>
      <c r="AF3829"/>
      <c r="AG3829"/>
      <c r="AH3829"/>
      <c r="AJ3829"/>
      <c r="AK3829"/>
      <c r="AL3829" t="b">
        <f t="shared" si="331"/>
        <v>1</v>
      </c>
      <c r="AM3829" t="b">
        <f t="shared" si="332"/>
        <v>1</v>
      </c>
      <c r="AN3829"/>
      <c r="AO3829"/>
      <c r="AP3829"/>
      <c r="AQ3829"/>
    </row>
    <row r="3830" spans="23:43" x14ac:dyDescent="0.25">
      <c r="W3830" t="b">
        <f t="shared" si="329"/>
        <v>1</v>
      </c>
      <c r="X3830" t="b">
        <f t="shared" si="330"/>
        <v>1</v>
      </c>
      <c r="Y3830"/>
      <c r="Z3830"/>
      <c r="AA3830"/>
      <c r="AF3830"/>
      <c r="AG3830"/>
      <c r="AH3830"/>
      <c r="AJ3830"/>
      <c r="AK3830"/>
      <c r="AL3830" t="b">
        <f t="shared" si="331"/>
        <v>1</v>
      </c>
      <c r="AM3830" t="b">
        <f t="shared" si="332"/>
        <v>1</v>
      </c>
      <c r="AN3830"/>
      <c r="AO3830"/>
      <c r="AP3830"/>
      <c r="AQ3830"/>
    </row>
    <row r="3831" spans="23:43" x14ac:dyDescent="0.25">
      <c r="W3831" t="b">
        <f t="shared" si="329"/>
        <v>1</v>
      </c>
      <c r="X3831" t="b">
        <f t="shared" si="330"/>
        <v>1</v>
      </c>
      <c r="Y3831"/>
      <c r="Z3831"/>
      <c r="AA3831"/>
      <c r="AF3831"/>
      <c r="AG3831"/>
      <c r="AH3831"/>
      <c r="AJ3831"/>
      <c r="AK3831"/>
      <c r="AL3831" t="b">
        <f t="shared" si="331"/>
        <v>1</v>
      </c>
      <c r="AM3831" t="b">
        <f t="shared" si="332"/>
        <v>1</v>
      </c>
      <c r="AN3831"/>
      <c r="AO3831"/>
      <c r="AP3831"/>
      <c r="AQ3831"/>
    </row>
    <row r="3832" spans="23:43" x14ac:dyDescent="0.25">
      <c r="W3832" t="b">
        <f t="shared" si="329"/>
        <v>1</v>
      </c>
      <c r="X3832" t="b">
        <f t="shared" si="330"/>
        <v>1</v>
      </c>
      <c r="Y3832"/>
      <c r="Z3832"/>
      <c r="AA3832"/>
      <c r="AF3832"/>
      <c r="AG3832"/>
      <c r="AH3832"/>
      <c r="AJ3832"/>
      <c r="AK3832"/>
      <c r="AL3832" t="b">
        <f t="shared" si="331"/>
        <v>1</v>
      </c>
      <c r="AM3832" t="b">
        <f t="shared" si="332"/>
        <v>1</v>
      </c>
      <c r="AN3832"/>
      <c r="AO3832"/>
      <c r="AP3832"/>
      <c r="AQ3832"/>
    </row>
    <row r="3833" spans="23:43" x14ac:dyDescent="0.25">
      <c r="W3833" t="b">
        <f t="shared" si="329"/>
        <v>1</v>
      </c>
      <c r="X3833" t="b">
        <f t="shared" si="330"/>
        <v>1</v>
      </c>
      <c r="Y3833"/>
      <c r="Z3833"/>
      <c r="AA3833"/>
      <c r="AF3833"/>
      <c r="AG3833"/>
      <c r="AH3833"/>
      <c r="AJ3833"/>
      <c r="AK3833"/>
      <c r="AL3833" t="b">
        <f t="shared" si="331"/>
        <v>1</v>
      </c>
      <c r="AM3833" t="b">
        <f t="shared" si="332"/>
        <v>1</v>
      </c>
      <c r="AN3833"/>
      <c r="AO3833"/>
      <c r="AP3833"/>
      <c r="AQ3833"/>
    </row>
    <row r="3834" spans="23:43" x14ac:dyDescent="0.25">
      <c r="W3834" t="b">
        <f t="shared" si="329"/>
        <v>1</v>
      </c>
      <c r="X3834" t="b">
        <f t="shared" si="330"/>
        <v>1</v>
      </c>
      <c r="Y3834"/>
      <c r="Z3834"/>
      <c r="AA3834"/>
      <c r="AF3834"/>
      <c r="AG3834"/>
      <c r="AH3834"/>
      <c r="AJ3834"/>
      <c r="AK3834"/>
      <c r="AL3834" t="b">
        <f t="shared" si="331"/>
        <v>1</v>
      </c>
      <c r="AM3834" t="b">
        <f t="shared" si="332"/>
        <v>1</v>
      </c>
      <c r="AN3834"/>
      <c r="AO3834"/>
      <c r="AP3834"/>
      <c r="AQ3834"/>
    </row>
    <row r="3835" spans="23:43" x14ac:dyDescent="0.25">
      <c r="W3835" t="b">
        <f t="shared" si="329"/>
        <v>1</v>
      </c>
      <c r="X3835" t="b">
        <f t="shared" si="330"/>
        <v>1</v>
      </c>
      <c r="Y3835"/>
      <c r="Z3835"/>
      <c r="AA3835"/>
      <c r="AF3835"/>
      <c r="AG3835"/>
      <c r="AH3835"/>
      <c r="AJ3835"/>
      <c r="AK3835"/>
      <c r="AL3835" t="b">
        <f t="shared" si="331"/>
        <v>1</v>
      </c>
      <c r="AM3835" t="b">
        <f t="shared" si="332"/>
        <v>1</v>
      </c>
      <c r="AN3835"/>
      <c r="AO3835"/>
      <c r="AP3835"/>
      <c r="AQ3835"/>
    </row>
    <row r="3836" spans="23:43" x14ac:dyDescent="0.25">
      <c r="W3836" t="b">
        <f t="shared" si="329"/>
        <v>1</v>
      </c>
      <c r="X3836" t="b">
        <f t="shared" si="330"/>
        <v>1</v>
      </c>
      <c r="Y3836"/>
      <c r="Z3836"/>
      <c r="AA3836"/>
      <c r="AF3836"/>
      <c r="AG3836"/>
      <c r="AH3836"/>
      <c r="AJ3836"/>
      <c r="AK3836"/>
      <c r="AL3836" t="b">
        <f t="shared" si="331"/>
        <v>1</v>
      </c>
      <c r="AM3836" t="b">
        <f t="shared" si="332"/>
        <v>1</v>
      </c>
      <c r="AN3836"/>
      <c r="AO3836"/>
      <c r="AP3836"/>
      <c r="AQ3836"/>
    </row>
    <row r="3837" spans="23:43" x14ac:dyDescent="0.25">
      <c r="W3837" t="b">
        <f t="shared" si="329"/>
        <v>1</v>
      </c>
      <c r="X3837" t="b">
        <f t="shared" si="330"/>
        <v>1</v>
      </c>
      <c r="Y3837"/>
      <c r="Z3837"/>
      <c r="AA3837"/>
      <c r="AF3837"/>
      <c r="AG3837"/>
      <c r="AH3837"/>
      <c r="AJ3837"/>
      <c r="AK3837"/>
      <c r="AL3837" t="b">
        <f t="shared" si="331"/>
        <v>1</v>
      </c>
      <c r="AM3837" t="b">
        <f t="shared" si="332"/>
        <v>1</v>
      </c>
      <c r="AN3837"/>
      <c r="AO3837"/>
      <c r="AP3837"/>
      <c r="AQ3837"/>
    </row>
    <row r="3838" spans="23:43" x14ac:dyDescent="0.25">
      <c r="W3838" t="b">
        <f t="shared" si="329"/>
        <v>1</v>
      </c>
      <c r="X3838" t="b">
        <f t="shared" si="330"/>
        <v>1</v>
      </c>
      <c r="Y3838"/>
      <c r="Z3838"/>
      <c r="AA3838"/>
      <c r="AF3838"/>
      <c r="AG3838"/>
      <c r="AH3838"/>
      <c r="AJ3838"/>
      <c r="AK3838"/>
      <c r="AL3838" t="b">
        <f t="shared" si="331"/>
        <v>1</v>
      </c>
      <c r="AM3838" t="b">
        <f t="shared" si="332"/>
        <v>1</v>
      </c>
      <c r="AN3838"/>
      <c r="AO3838"/>
      <c r="AP3838"/>
      <c r="AQ3838"/>
    </row>
    <row r="3839" spans="23:43" x14ac:dyDescent="0.25">
      <c r="W3839" t="b">
        <f t="shared" si="329"/>
        <v>1</v>
      </c>
      <c r="X3839" t="b">
        <f t="shared" si="330"/>
        <v>1</v>
      </c>
      <c r="Y3839"/>
      <c r="Z3839"/>
      <c r="AA3839"/>
      <c r="AF3839"/>
      <c r="AG3839"/>
      <c r="AH3839"/>
      <c r="AJ3839"/>
      <c r="AK3839"/>
      <c r="AL3839" t="b">
        <f t="shared" si="331"/>
        <v>1</v>
      </c>
      <c r="AM3839" t="b">
        <f t="shared" si="332"/>
        <v>1</v>
      </c>
      <c r="AN3839"/>
      <c r="AO3839"/>
      <c r="AP3839"/>
      <c r="AQ3839"/>
    </row>
    <row r="3840" spans="23:43" x14ac:dyDescent="0.25">
      <c r="W3840" t="b">
        <f t="shared" si="329"/>
        <v>1</v>
      </c>
      <c r="X3840" t="b">
        <f t="shared" si="330"/>
        <v>1</v>
      </c>
      <c r="Y3840"/>
      <c r="Z3840"/>
      <c r="AA3840"/>
      <c r="AF3840"/>
      <c r="AG3840"/>
      <c r="AH3840"/>
      <c r="AJ3840"/>
      <c r="AK3840"/>
      <c r="AL3840" t="b">
        <f t="shared" si="331"/>
        <v>1</v>
      </c>
      <c r="AM3840" t="b">
        <f t="shared" si="332"/>
        <v>1</v>
      </c>
      <c r="AN3840"/>
      <c r="AO3840"/>
      <c r="AP3840"/>
      <c r="AQ3840"/>
    </row>
    <row r="3841" spans="23:43" x14ac:dyDescent="0.25">
      <c r="W3841" t="b">
        <f t="shared" si="329"/>
        <v>1</v>
      </c>
      <c r="X3841" t="b">
        <f t="shared" si="330"/>
        <v>1</v>
      </c>
      <c r="Y3841"/>
      <c r="Z3841"/>
      <c r="AA3841"/>
      <c r="AF3841"/>
      <c r="AG3841"/>
      <c r="AH3841"/>
      <c r="AJ3841"/>
      <c r="AK3841"/>
      <c r="AL3841" t="b">
        <f t="shared" si="331"/>
        <v>1</v>
      </c>
      <c r="AM3841" t="b">
        <f t="shared" si="332"/>
        <v>1</v>
      </c>
      <c r="AN3841"/>
      <c r="AO3841"/>
      <c r="AP3841"/>
      <c r="AQ3841"/>
    </row>
    <row r="3842" spans="23:43" x14ac:dyDescent="0.25">
      <c r="W3842" t="b">
        <f t="shared" si="329"/>
        <v>1</v>
      </c>
      <c r="X3842" t="b">
        <f t="shared" si="330"/>
        <v>1</v>
      </c>
      <c r="Y3842"/>
      <c r="Z3842"/>
      <c r="AA3842"/>
      <c r="AF3842"/>
      <c r="AG3842"/>
      <c r="AH3842"/>
      <c r="AJ3842"/>
      <c r="AK3842"/>
      <c r="AL3842" t="b">
        <f t="shared" si="331"/>
        <v>1</v>
      </c>
      <c r="AM3842" t="b">
        <f t="shared" si="332"/>
        <v>1</v>
      </c>
      <c r="AN3842"/>
      <c r="AO3842"/>
      <c r="AP3842"/>
      <c r="AQ3842"/>
    </row>
    <row r="3843" spans="23:43" x14ac:dyDescent="0.25">
      <c r="W3843" t="b">
        <f t="shared" si="329"/>
        <v>1</v>
      </c>
      <c r="X3843" t="b">
        <f t="shared" si="330"/>
        <v>1</v>
      </c>
      <c r="Y3843"/>
      <c r="Z3843"/>
      <c r="AA3843"/>
      <c r="AF3843"/>
      <c r="AG3843"/>
      <c r="AH3843"/>
      <c r="AJ3843"/>
      <c r="AK3843"/>
      <c r="AL3843" t="b">
        <f t="shared" si="331"/>
        <v>1</v>
      </c>
      <c r="AM3843" t="b">
        <f t="shared" si="332"/>
        <v>1</v>
      </c>
      <c r="AN3843"/>
      <c r="AO3843"/>
      <c r="AP3843"/>
      <c r="AQ3843"/>
    </row>
    <row r="3844" spans="23:43" x14ac:dyDescent="0.25">
      <c r="W3844" t="b">
        <f t="shared" si="329"/>
        <v>1</v>
      </c>
      <c r="X3844" t="b">
        <f t="shared" si="330"/>
        <v>1</v>
      </c>
      <c r="Y3844"/>
      <c r="Z3844"/>
      <c r="AA3844"/>
      <c r="AF3844"/>
      <c r="AG3844"/>
      <c r="AH3844"/>
      <c r="AJ3844"/>
      <c r="AK3844"/>
      <c r="AL3844" t="b">
        <f t="shared" si="331"/>
        <v>1</v>
      </c>
      <c r="AM3844" t="b">
        <f t="shared" si="332"/>
        <v>1</v>
      </c>
      <c r="AN3844"/>
      <c r="AO3844"/>
      <c r="AP3844"/>
      <c r="AQ3844"/>
    </row>
    <row r="3845" spans="23:43" x14ac:dyDescent="0.25">
      <c r="W3845" t="b">
        <f t="shared" si="329"/>
        <v>1</v>
      </c>
      <c r="X3845" t="b">
        <f t="shared" si="330"/>
        <v>1</v>
      </c>
      <c r="Y3845"/>
      <c r="Z3845"/>
      <c r="AA3845"/>
      <c r="AF3845"/>
      <c r="AG3845"/>
      <c r="AH3845"/>
      <c r="AJ3845"/>
      <c r="AK3845"/>
      <c r="AL3845" t="b">
        <f t="shared" si="331"/>
        <v>1</v>
      </c>
      <c r="AM3845" t="b">
        <f t="shared" si="332"/>
        <v>1</v>
      </c>
      <c r="AN3845"/>
      <c r="AO3845"/>
      <c r="AP3845"/>
      <c r="AQ3845"/>
    </row>
    <row r="3846" spans="23:43" x14ac:dyDescent="0.25">
      <c r="W3846" t="b">
        <f t="shared" si="329"/>
        <v>1</v>
      </c>
      <c r="X3846" t="b">
        <f t="shared" si="330"/>
        <v>1</v>
      </c>
      <c r="Y3846"/>
      <c r="Z3846"/>
      <c r="AA3846"/>
      <c r="AF3846"/>
      <c r="AG3846"/>
      <c r="AH3846"/>
      <c r="AJ3846"/>
      <c r="AK3846"/>
      <c r="AL3846" t="b">
        <f t="shared" si="331"/>
        <v>1</v>
      </c>
      <c r="AM3846" t="b">
        <f t="shared" si="332"/>
        <v>1</v>
      </c>
      <c r="AN3846"/>
      <c r="AO3846"/>
      <c r="AP3846"/>
      <c r="AQ3846"/>
    </row>
    <row r="3847" spans="23:43" x14ac:dyDescent="0.25">
      <c r="W3847" t="b">
        <f t="shared" si="329"/>
        <v>1</v>
      </c>
      <c r="X3847" t="b">
        <f t="shared" si="330"/>
        <v>1</v>
      </c>
      <c r="Y3847"/>
      <c r="Z3847"/>
      <c r="AA3847"/>
      <c r="AF3847"/>
      <c r="AG3847"/>
      <c r="AH3847"/>
      <c r="AJ3847"/>
      <c r="AK3847"/>
      <c r="AL3847" t="b">
        <f t="shared" si="331"/>
        <v>1</v>
      </c>
      <c r="AM3847" t="b">
        <f t="shared" si="332"/>
        <v>1</v>
      </c>
      <c r="AN3847"/>
      <c r="AO3847"/>
      <c r="AP3847"/>
      <c r="AQ3847"/>
    </row>
    <row r="3848" spans="23:43" x14ac:dyDescent="0.25">
      <c r="W3848" t="b">
        <f t="shared" si="329"/>
        <v>1</v>
      </c>
      <c r="X3848" t="b">
        <f t="shared" si="330"/>
        <v>1</v>
      </c>
      <c r="Y3848"/>
      <c r="Z3848"/>
      <c r="AA3848"/>
      <c r="AF3848"/>
      <c r="AG3848"/>
      <c r="AH3848"/>
      <c r="AJ3848"/>
      <c r="AK3848"/>
      <c r="AL3848" t="b">
        <f t="shared" si="331"/>
        <v>1</v>
      </c>
      <c r="AM3848" t="b">
        <f t="shared" si="332"/>
        <v>1</v>
      </c>
      <c r="AN3848"/>
      <c r="AO3848"/>
      <c r="AP3848"/>
      <c r="AQ3848"/>
    </row>
    <row r="3849" spans="23:43" x14ac:dyDescent="0.25">
      <c r="W3849" t="b">
        <f t="shared" si="329"/>
        <v>1</v>
      </c>
      <c r="X3849" t="b">
        <f t="shared" si="330"/>
        <v>1</v>
      </c>
      <c r="Y3849"/>
      <c r="Z3849"/>
      <c r="AA3849"/>
      <c r="AF3849"/>
      <c r="AG3849"/>
      <c r="AH3849"/>
      <c r="AJ3849"/>
      <c r="AK3849"/>
      <c r="AL3849" t="b">
        <f t="shared" si="331"/>
        <v>1</v>
      </c>
      <c r="AM3849" t="b">
        <f t="shared" si="332"/>
        <v>1</v>
      </c>
      <c r="AN3849"/>
      <c r="AO3849"/>
      <c r="AP3849"/>
      <c r="AQ3849"/>
    </row>
    <row r="3850" spans="23:43" x14ac:dyDescent="0.25">
      <c r="W3850" t="b">
        <f t="shared" si="329"/>
        <v>1</v>
      </c>
      <c r="X3850" t="b">
        <f t="shared" si="330"/>
        <v>1</v>
      </c>
      <c r="Y3850"/>
      <c r="Z3850"/>
      <c r="AA3850"/>
      <c r="AF3850"/>
      <c r="AG3850"/>
      <c r="AH3850"/>
      <c r="AJ3850"/>
      <c r="AK3850"/>
      <c r="AL3850" t="b">
        <f t="shared" si="331"/>
        <v>1</v>
      </c>
      <c r="AM3850" t="b">
        <f t="shared" si="332"/>
        <v>1</v>
      </c>
      <c r="AN3850"/>
      <c r="AO3850"/>
      <c r="AP3850"/>
      <c r="AQ3850"/>
    </row>
    <row r="3851" spans="23:43" x14ac:dyDescent="0.25">
      <c r="W3851" t="b">
        <f t="shared" si="329"/>
        <v>1</v>
      </c>
      <c r="X3851" t="b">
        <f t="shared" si="330"/>
        <v>1</v>
      </c>
      <c r="Y3851"/>
      <c r="Z3851"/>
      <c r="AA3851"/>
      <c r="AF3851"/>
      <c r="AG3851"/>
      <c r="AH3851"/>
      <c r="AJ3851"/>
      <c r="AK3851"/>
      <c r="AL3851" t="b">
        <f t="shared" si="331"/>
        <v>1</v>
      </c>
      <c r="AM3851" t="b">
        <f t="shared" si="332"/>
        <v>1</v>
      </c>
      <c r="AN3851"/>
      <c r="AO3851"/>
      <c r="AP3851"/>
      <c r="AQ3851"/>
    </row>
    <row r="3852" spans="23:43" x14ac:dyDescent="0.25">
      <c r="W3852" t="b">
        <f t="shared" ref="W3852:W3915" si="333">IF(AND(U3852&lt;&gt;"",U3852&lt;&gt;"Grand Total",U3852&lt;&gt;"(blank)"),GETPIVOTDATA("Facility CCN",$U$10,"Facility CCN",U3852)=1,TRUE)</f>
        <v>1</v>
      </c>
      <c r="X3852" t="b">
        <f t="shared" ref="X3852:X3915" si="334">IF(AND(U3852&lt;&gt;"",U3852&lt;&gt;"Grand Total",U3852&lt;&gt;"(blank)"),LEN(U3852)=6,TRUE)</f>
        <v>1</v>
      </c>
      <c r="Y3852"/>
      <c r="Z3852"/>
      <c r="AA3852"/>
      <c r="AF3852"/>
      <c r="AG3852"/>
      <c r="AH3852"/>
      <c r="AJ3852"/>
      <c r="AK3852"/>
      <c r="AL3852" t="b">
        <f t="shared" ref="AL3852:AL3915" si="335">IF(AND(AJ3852&lt;&gt;"",AJ3852&lt;&gt;"Grand Total",AJ3852&lt;&gt;"(blank)"),GETPIVOTDATA("Provider NPI",$AJ$10,"Provider NPI",AJ3852)=1,TRUE)</f>
        <v>1</v>
      </c>
      <c r="AM3852" t="b">
        <f t="shared" ref="AM3852:AM3915" si="336">IF(AND(AJ3852&lt;&gt;"",AJ3852&lt;&gt;"Grand Total",AJ3852&lt;&gt;"(blank)"),LEN(AJ3852)=10,TRUE)</f>
        <v>1</v>
      </c>
      <c r="AN3852"/>
      <c r="AO3852"/>
      <c r="AP3852"/>
      <c r="AQ3852"/>
    </row>
    <row r="3853" spans="23:43" x14ac:dyDescent="0.25">
      <c r="W3853" t="b">
        <f t="shared" si="333"/>
        <v>1</v>
      </c>
      <c r="X3853" t="b">
        <f t="shared" si="334"/>
        <v>1</v>
      </c>
      <c r="Y3853"/>
      <c r="Z3853"/>
      <c r="AA3853"/>
      <c r="AF3853"/>
      <c r="AG3853"/>
      <c r="AH3853"/>
      <c r="AJ3853"/>
      <c r="AK3853"/>
      <c r="AL3853" t="b">
        <f t="shared" si="335"/>
        <v>1</v>
      </c>
      <c r="AM3853" t="b">
        <f t="shared" si="336"/>
        <v>1</v>
      </c>
      <c r="AN3853"/>
      <c r="AO3853"/>
      <c r="AP3853"/>
      <c r="AQ3853"/>
    </row>
    <row r="3854" spans="23:43" x14ac:dyDescent="0.25">
      <c r="W3854" t="b">
        <f t="shared" si="333"/>
        <v>1</v>
      </c>
      <c r="X3854" t="b">
        <f t="shared" si="334"/>
        <v>1</v>
      </c>
      <c r="Y3854"/>
      <c r="Z3854"/>
      <c r="AA3854"/>
      <c r="AF3854"/>
      <c r="AG3854"/>
      <c r="AH3854"/>
      <c r="AJ3854"/>
      <c r="AK3854"/>
      <c r="AL3854" t="b">
        <f t="shared" si="335"/>
        <v>1</v>
      </c>
      <c r="AM3854" t="b">
        <f t="shared" si="336"/>
        <v>1</v>
      </c>
      <c r="AN3854"/>
      <c r="AO3854"/>
      <c r="AP3854"/>
      <c r="AQ3854"/>
    </row>
    <row r="3855" spans="23:43" x14ac:dyDescent="0.25">
      <c r="W3855" t="b">
        <f t="shared" si="333"/>
        <v>1</v>
      </c>
      <c r="X3855" t="b">
        <f t="shared" si="334"/>
        <v>1</v>
      </c>
      <c r="Y3855"/>
      <c r="Z3855"/>
      <c r="AA3855"/>
      <c r="AF3855"/>
      <c r="AG3855"/>
      <c r="AH3855"/>
      <c r="AJ3855"/>
      <c r="AK3855"/>
      <c r="AL3855" t="b">
        <f t="shared" si="335"/>
        <v>1</v>
      </c>
      <c r="AM3855" t="b">
        <f t="shared" si="336"/>
        <v>1</v>
      </c>
      <c r="AN3855"/>
      <c r="AO3855"/>
      <c r="AP3855"/>
      <c r="AQ3855"/>
    </row>
    <row r="3856" spans="23:43" x14ac:dyDescent="0.25">
      <c r="W3856" t="b">
        <f t="shared" si="333"/>
        <v>1</v>
      </c>
      <c r="X3856" t="b">
        <f t="shared" si="334"/>
        <v>1</v>
      </c>
      <c r="Y3856"/>
      <c r="Z3856"/>
      <c r="AA3856"/>
      <c r="AF3856"/>
      <c r="AG3856"/>
      <c r="AH3856"/>
      <c r="AJ3856"/>
      <c r="AK3856"/>
      <c r="AL3856" t="b">
        <f t="shared" si="335"/>
        <v>1</v>
      </c>
      <c r="AM3856" t="b">
        <f t="shared" si="336"/>
        <v>1</v>
      </c>
      <c r="AN3856"/>
      <c r="AO3856"/>
      <c r="AP3856"/>
      <c r="AQ3856"/>
    </row>
    <row r="3857" spans="23:43" x14ac:dyDescent="0.25">
      <c r="W3857" t="b">
        <f t="shared" si="333"/>
        <v>1</v>
      </c>
      <c r="X3857" t="b">
        <f t="shared" si="334"/>
        <v>1</v>
      </c>
      <c r="Y3857"/>
      <c r="Z3857"/>
      <c r="AA3857"/>
      <c r="AF3857"/>
      <c r="AG3857"/>
      <c r="AH3857"/>
      <c r="AJ3857"/>
      <c r="AK3857"/>
      <c r="AL3857" t="b">
        <f t="shared" si="335"/>
        <v>1</v>
      </c>
      <c r="AM3857" t="b">
        <f t="shared" si="336"/>
        <v>1</v>
      </c>
      <c r="AN3857"/>
      <c r="AO3857"/>
      <c r="AP3857"/>
      <c r="AQ3857"/>
    </row>
    <row r="3858" spans="23:43" x14ac:dyDescent="0.25">
      <c r="W3858" t="b">
        <f t="shared" si="333"/>
        <v>1</v>
      </c>
      <c r="X3858" t="b">
        <f t="shared" si="334"/>
        <v>1</v>
      </c>
      <c r="Y3858"/>
      <c r="Z3858"/>
      <c r="AA3858"/>
      <c r="AF3858"/>
      <c r="AG3858"/>
      <c r="AH3858"/>
      <c r="AJ3858"/>
      <c r="AK3858"/>
      <c r="AL3858" t="b">
        <f t="shared" si="335"/>
        <v>1</v>
      </c>
      <c r="AM3858" t="b">
        <f t="shared" si="336"/>
        <v>1</v>
      </c>
      <c r="AN3858"/>
      <c r="AO3858"/>
      <c r="AP3858"/>
      <c r="AQ3858"/>
    </row>
    <row r="3859" spans="23:43" x14ac:dyDescent="0.25">
      <c r="W3859" t="b">
        <f t="shared" si="333"/>
        <v>1</v>
      </c>
      <c r="X3859" t="b">
        <f t="shared" si="334"/>
        <v>1</v>
      </c>
      <c r="Y3859"/>
      <c r="Z3859"/>
      <c r="AA3859"/>
      <c r="AF3859"/>
      <c r="AG3859"/>
      <c r="AH3859"/>
      <c r="AJ3859"/>
      <c r="AK3859"/>
      <c r="AL3859" t="b">
        <f t="shared" si="335"/>
        <v>1</v>
      </c>
      <c r="AM3859" t="b">
        <f t="shared" si="336"/>
        <v>1</v>
      </c>
      <c r="AN3859"/>
      <c r="AO3859"/>
      <c r="AP3859"/>
      <c r="AQ3859"/>
    </row>
    <row r="3860" spans="23:43" x14ac:dyDescent="0.25">
      <c r="W3860" t="b">
        <f t="shared" si="333"/>
        <v>1</v>
      </c>
      <c r="X3860" t="b">
        <f t="shared" si="334"/>
        <v>1</v>
      </c>
      <c r="Y3860"/>
      <c r="Z3860"/>
      <c r="AA3860"/>
      <c r="AF3860"/>
      <c r="AG3860"/>
      <c r="AH3860"/>
      <c r="AJ3860"/>
      <c r="AK3860"/>
      <c r="AL3860" t="b">
        <f t="shared" si="335"/>
        <v>1</v>
      </c>
      <c r="AM3860" t="b">
        <f t="shared" si="336"/>
        <v>1</v>
      </c>
      <c r="AN3860"/>
      <c r="AO3860"/>
      <c r="AP3860"/>
      <c r="AQ3860"/>
    </row>
    <row r="3861" spans="23:43" x14ac:dyDescent="0.25">
      <c r="W3861" t="b">
        <f t="shared" si="333"/>
        <v>1</v>
      </c>
      <c r="X3861" t="b">
        <f t="shared" si="334"/>
        <v>1</v>
      </c>
      <c r="Y3861"/>
      <c r="Z3861"/>
      <c r="AA3861"/>
      <c r="AF3861"/>
      <c r="AG3861"/>
      <c r="AH3861"/>
      <c r="AJ3861"/>
      <c r="AK3861"/>
      <c r="AL3861" t="b">
        <f t="shared" si="335"/>
        <v>1</v>
      </c>
      <c r="AM3861" t="b">
        <f t="shared" si="336"/>
        <v>1</v>
      </c>
      <c r="AN3861"/>
      <c r="AO3861"/>
      <c r="AP3861"/>
      <c r="AQ3861"/>
    </row>
    <row r="3862" spans="23:43" x14ac:dyDescent="0.25">
      <c r="W3862" t="b">
        <f t="shared" si="333"/>
        <v>1</v>
      </c>
      <c r="X3862" t="b">
        <f t="shared" si="334"/>
        <v>1</v>
      </c>
      <c r="Y3862"/>
      <c r="Z3862"/>
      <c r="AA3862"/>
      <c r="AF3862"/>
      <c r="AG3862"/>
      <c r="AH3862"/>
      <c r="AJ3862"/>
      <c r="AK3862"/>
      <c r="AL3862" t="b">
        <f t="shared" si="335"/>
        <v>1</v>
      </c>
      <c r="AM3862" t="b">
        <f t="shared" si="336"/>
        <v>1</v>
      </c>
      <c r="AN3862"/>
      <c r="AO3862"/>
      <c r="AP3862"/>
      <c r="AQ3862"/>
    </row>
    <row r="3863" spans="23:43" x14ac:dyDescent="0.25">
      <c r="W3863" t="b">
        <f t="shared" si="333"/>
        <v>1</v>
      </c>
      <c r="X3863" t="b">
        <f t="shared" si="334"/>
        <v>1</v>
      </c>
      <c r="Y3863"/>
      <c r="Z3863"/>
      <c r="AA3863"/>
      <c r="AF3863"/>
      <c r="AG3863"/>
      <c r="AH3863"/>
      <c r="AJ3863"/>
      <c r="AK3863"/>
      <c r="AL3863" t="b">
        <f t="shared" si="335"/>
        <v>1</v>
      </c>
      <c r="AM3863" t="b">
        <f t="shared" si="336"/>
        <v>1</v>
      </c>
      <c r="AN3863"/>
      <c r="AO3863"/>
      <c r="AP3863"/>
      <c r="AQ3863"/>
    </row>
    <row r="3864" spans="23:43" x14ac:dyDescent="0.25">
      <c r="W3864" t="b">
        <f t="shared" si="333"/>
        <v>1</v>
      </c>
      <c r="X3864" t="b">
        <f t="shared" si="334"/>
        <v>1</v>
      </c>
      <c r="Y3864"/>
      <c r="Z3864"/>
      <c r="AA3864"/>
      <c r="AF3864"/>
      <c r="AG3864"/>
      <c r="AH3864"/>
      <c r="AJ3864"/>
      <c r="AK3864"/>
      <c r="AL3864" t="b">
        <f t="shared" si="335"/>
        <v>1</v>
      </c>
      <c r="AM3864" t="b">
        <f t="shared" si="336"/>
        <v>1</v>
      </c>
      <c r="AN3864"/>
      <c r="AO3864"/>
      <c r="AP3864"/>
      <c r="AQ3864"/>
    </row>
    <row r="3865" spans="23:43" x14ac:dyDescent="0.25">
      <c r="W3865" t="b">
        <f t="shared" si="333"/>
        <v>1</v>
      </c>
      <c r="X3865" t="b">
        <f t="shared" si="334"/>
        <v>1</v>
      </c>
      <c r="Y3865"/>
      <c r="Z3865"/>
      <c r="AA3865"/>
      <c r="AF3865"/>
      <c r="AG3865"/>
      <c r="AH3865"/>
      <c r="AJ3865"/>
      <c r="AK3865"/>
      <c r="AL3865" t="b">
        <f t="shared" si="335"/>
        <v>1</v>
      </c>
      <c r="AM3865" t="b">
        <f t="shared" si="336"/>
        <v>1</v>
      </c>
      <c r="AN3865"/>
      <c r="AO3865"/>
      <c r="AP3865"/>
      <c r="AQ3865"/>
    </row>
    <row r="3866" spans="23:43" x14ac:dyDescent="0.25">
      <c r="W3866" t="b">
        <f t="shared" si="333"/>
        <v>1</v>
      </c>
      <c r="X3866" t="b">
        <f t="shared" si="334"/>
        <v>1</v>
      </c>
      <c r="Y3866"/>
      <c r="Z3866"/>
      <c r="AA3866"/>
      <c r="AF3866"/>
      <c r="AG3866"/>
      <c r="AH3866"/>
      <c r="AJ3866"/>
      <c r="AK3866"/>
      <c r="AL3866" t="b">
        <f t="shared" si="335"/>
        <v>1</v>
      </c>
      <c r="AM3866" t="b">
        <f t="shared" si="336"/>
        <v>1</v>
      </c>
      <c r="AN3866"/>
      <c r="AO3866"/>
      <c r="AP3866"/>
      <c r="AQ3866"/>
    </row>
    <row r="3867" spans="23:43" x14ac:dyDescent="0.25">
      <c r="W3867" t="b">
        <f t="shared" si="333"/>
        <v>1</v>
      </c>
      <c r="X3867" t="b">
        <f t="shared" si="334"/>
        <v>1</v>
      </c>
      <c r="Y3867"/>
      <c r="Z3867"/>
      <c r="AA3867"/>
      <c r="AF3867"/>
      <c r="AG3867"/>
      <c r="AH3867"/>
      <c r="AJ3867"/>
      <c r="AK3867"/>
      <c r="AL3867" t="b">
        <f t="shared" si="335"/>
        <v>1</v>
      </c>
      <c r="AM3867" t="b">
        <f t="shared" si="336"/>
        <v>1</v>
      </c>
      <c r="AN3867"/>
      <c r="AO3867"/>
      <c r="AP3867"/>
      <c r="AQ3867"/>
    </row>
    <row r="3868" spans="23:43" x14ac:dyDescent="0.25">
      <c r="W3868" t="b">
        <f t="shared" si="333"/>
        <v>1</v>
      </c>
      <c r="X3868" t="b">
        <f t="shared" si="334"/>
        <v>1</v>
      </c>
      <c r="Y3868"/>
      <c r="Z3868"/>
      <c r="AA3868"/>
      <c r="AF3868"/>
      <c r="AG3868"/>
      <c r="AH3868"/>
      <c r="AJ3868"/>
      <c r="AK3868"/>
      <c r="AL3868" t="b">
        <f t="shared" si="335"/>
        <v>1</v>
      </c>
      <c r="AM3868" t="b">
        <f t="shared" si="336"/>
        <v>1</v>
      </c>
      <c r="AN3868"/>
      <c r="AO3868"/>
      <c r="AP3868"/>
      <c r="AQ3868"/>
    </row>
    <row r="3869" spans="23:43" x14ac:dyDescent="0.25">
      <c r="W3869" t="b">
        <f t="shared" si="333"/>
        <v>1</v>
      </c>
      <c r="X3869" t="b">
        <f t="shared" si="334"/>
        <v>1</v>
      </c>
      <c r="Y3869"/>
      <c r="Z3869"/>
      <c r="AA3869"/>
      <c r="AF3869"/>
      <c r="AG3869"/>
      <c r="AH3869"/>
      <c r="AJ3869"/>
      <c r="AK3869"/>
      <c r="AL3869" t="b">
        <f t="shared" si="335"/>
        <v>1</v>
      </c>
      <c r="AM3869" t="b">
        <f t="shared" si="336"/>
        <v>1</v>
      </c>
      <c r="AN3869"/>
      <c r="AO3869"/>
      <c r="AP3869"/>
      <c r="AQ3869"/>
    </row>
    <row r="3870" spans="23:43" x14ac:dyDescent="0.25">
      <c r="W3870" t="b">
        <f t="shared" si="333"/>
        <v>1</v>
      </c>
      <c r="X3870" t="b">
        <f t="shared" si="334"/>
        <v>1</v>
      </c>
      <c r="Y3870"/>
      <c r="Z3870"/>
      <c r="AA3870"/>
      <c r="AF3870"/>
      <c r="AG3870"/>
      <c r="AH3870"/>
      <c r="AJ3870"/>
      <c r="AK3870"/>
      <c r="AL3870" t="b">
        <f t="shared" si="335"/>
        <v>1</v>
      </c>
      <c r="AM3870" t="b">
        <f t="shared" si="336"/>
        <v>1</v>
      </c>
      <c r="AN3870"/>
      <c r="AO3870"/>
      <c r="AP3870"/>
      <c r="AQ3870"/>
    </row>
    <row r="3871" spans="23:43" x14ac:dyDescent="0.25">
      <c r="W3871" t="b">
        <f t="shared" si="333"/>
        <v>1</v>
      </c>
      <c r="X3871" t="b">
        <f t="shared" si="334"/>
        <v>1</v>
      </c>
      <c r="Y3871"/>
      <c r="Z3871"/>
      <c r="AA3871"/>
      <c r="AF3871"/>
      <c r="AG3871"/>
      <c r="AH3871"/>
      <c r="AJ3871"/>
      <c r="AK3871"/>
      <c r="AL3871" t="b">
        <f t="shared" si="335"/>
        <v>1</v>
      </c>
      <c r="AM3871" t="b">
        <f t="shared" si="336"/>
        <v>1</v>
      </c>
      <c r="AN3871"/>
      <c r="AO3871"/>
      <c r="AP3871"/>
      <c r="AQ3871"/>
    </row>
    <row r="3872" spans="23:43" x14ac:dyDescent="0.25">
      <c r="W3872" t="b">
        <f t="shared" si="333"/>
        <v>1</v>
      </c>
      <c r="X3872" t="b">
        <f t="shared" si="334"/>
        <v>1</v>
      </c>
      <c r="Y3872"/>
      <c r="Z3872"/>
      <c r="AA3872"/>
      <c r="AF3872"/>
      <c r="AG3872"/>
      <c r="AH3872"/>
      <c r="AJ3872"/>
      <c r="AK3872"/>
      <c r="AL3872" t="b">
        <f t="shared" si="335"/>
        <v>1</v>
      </c>
      <c r="AM3872" t="b">
        <f t="shared" si="336"/>
        <v>1</v>
      </c>
      <c r="AN3872"/>
      <c r="AO3872"/>
      <c r="AP3872"/>
      <c r="AQ3872"/>
    </row>
    <row r="3873" spans="23:43" x14ac:dyDescent="0.25">
      <c r="W3873" t="b">
        <f t="shared" si="333"/>
        <v>1</v>
      </c>
      <c r="X3873" t="b">
        <f t="shared" si="334"/>
        <v>1</v>
      </c>
      <c r="Y3873"/>
      <c r="Z3873"/>
      <c r="AA3873"/>
      <c r="AF3873"/>
      <c r="AG3873"/>
      <c r="AH3873"/>
      <c r="AJ3873"/>
      <c r="AK3873"/>
      <c r="AL3873" t="b">
        <f t="shared" si="335"/>
        <v>1</v>
      </c>
      <c r="AM3873" t="b">
        <f t="shared" si="336"/>
        <v>1</v>
      </c>
      <c r="AN3873"/>
      <c r="AO3873"/>
      <c r="AP3873"/>
      <c r="AQ3873"/>
    </row>
    <row r="3874" spans="23:43" x14ac:dyDescent="0.25">
      <c r="W3874" t="b">
        <f t="shared" si="333"/>
        <v>1</v>
      </c>
      <c r="X3874" t="b">
        <f t="shared" si="334"/>
        <v>1</v>
      </c>
      <c r="Y3874"/>
      <c r="Z3874"/>
      <c r="AA3874"/>
      <c r="AF3874"/>
      <c r="AG3874"/>
      <c r="AH3874"/>
      <c r="AJ3874"/>
      <c r="AK3874"/>
      <c r="AL3874" t="b">
        <f t="shared" si="335"/>
        <v>1</v>
      </c>
      <c r="AM3874" t="b">
        <f t="shared" si="336"/>
        <v>1</v>
      </c>
      <c r="AN3874"/>
      <c r="AO3874"/>
      <c r="AP3874"/>
      <c r="AQ3874"/>
    </row>
    <row r="3875" spans="23:43" x14ac:dyDescent="0.25">
      <c r="W3875" t="b">
        <f t="shared" si="333"/>
        <v>1</v>
      </c>
      <c r="X3875" t="b">
        <f t="shared" si="334"/>
        <v>1</v>
      </c>
      <c r="Y3875"/>
      <c r="Z3875"/>
      <c r="AA3875"/>
      <c r="AF3875"/>
      <c r="AG3875"/>
      <c r="AH3875"/>
      <c r="AJ3875"/>
      <c r="AK3875"/>
      <c r="AL3875" t="b">
        <f t="shared" si="335"/>
        <v>1</v>
      </c>
      <c r="AM3875" t="b">
        <f t="shared" si="336"/>
        <v>1</v>
      </c>
      <c r="AN3875"/>
      <c r="AO3875"/>
      <c r="AP3875"/>
      <c r="AQ3875"/>
    </row>
    <row r="3876" spans="23:43" x14ac:dyDescent="0.25">
      <c r="W3876" t="b">
        <f t="shared" si="333"/>
        <v>1</v>
      </c>
      <c r="X3876" t="b">
        <f t="shared" si="334"/>
        <v>1</v>
      </c>
      <c r="Y3876"/>
      <c r="Z3876"/>
      <c r="AA3876"/>
      <c r="AF3876"/>
      <c r="AG3876"/>
      <c r="AH3876"/>
      <c r="AJ3876"/>
      <c r="AK3876"/>
      <c r="AL3876" t="b">
        <f t="shared" si="335"/>
        <v>1</v>
      </c>
      <c r="AM3876" t="b">
        <f t="shared" si="336"/>
        <v>1</v>
      </c>
      <c r="AN3876"/>
      <c r="AO3876"/>
      <c r="AP3876"/>
      <c r="AQ3876"/>
    </row>
    <row r="3877" spans="23:43" x14ac:dyDescent="0.25">
      <c r="W3877" t="b">
        <f t="shared" si="333"/>
        <v>1</v>
      </c>
      <c r="X3877" t="b">
        <f t="shared" si="334"/>
        <v>1</v>
      </c>
      <c r="Y3877"/>
      <c r="Z3877"/>
      <c r="AA3877"/>
      <c r="AF3877"/>
      <c r="AG3877"/>
      <c r="AH3877"/>
      <c r="AJ3877"/>
      <c r="AK3877"/>
      <c r="AL3877" t="b">
        <f t="shared" si="335"/>
        <v>1</v>
      </c>
      <c r="AM3877" t="b">
        <f t="shared" si="336"/>
        <v>1</v>
      </c>
      <c r="AN3877"/>
      <c r="AO3877"/>
      <c r="AP3877"/>
      <c r="AQ3877"/>
    </row>
    <row r="3878" spans="23:43" x14ac:dyDescent="0.25">
      <c r="W3878" t="b">
        <f t="shared" si="333"/>
        <v>1</v>
      </c>
      <c r="X3878" t="b">
        <f t="shared" si="334"/>
        <v>1</v>
      </c>
      <c r="Y3878"/>
      <c r="Z3878"/>
      <c r="AA3878"/>
      <c r="AF3878"/>
      <c r="AG3878"/>
      <c r="AH3878"/>
      <c r="AJ3878"/>
      <c r="AK3878"/>
      <c r="AL3878" t="b">
        <f t="shared" si="335"/>
        <v>1</v>
      </c>
      <c r="AM3878" t="b">
        <f t="shared" si="336"/>
        <v>1</v>
      </c>
      <c r="AN3878"/>
      <c r="AO3878"/>
      <c r="AP3878"/>
      <c r="AQ3878"/>
    </row>
    <row r="3879" spans="23:43" x14ac:dyDescent="0.25">
      <c r="W3879" t="b">
        <f t="shared" si="333"/>
        <v>1</v>
      </c>
      <c r="X3879" t="b">
        <f t="shared" si="334"/>
        <v>1</v>
      </c>
      <c r="Y3879"/>
      <c r="Z3879"/>
      <c r="AA3879"/>
      <c r="AF3879"/>
      <c r="AG3879"/>
      <c r="AH3879"/>
      <c r="AJ3879"/>
      <c r="AK3879"/>
      <c r="AL3879" t="b">
        <f t="shared" si="335"/>
        <v>1</v>
      </c>
      <c r="AM3879" t="b">
        <f t="shared" si="336"/>
        <v>1</v>
      </c>
      <c r="AN3879"/>
      <c r="AO3879"/>
      <c r="AP3879"/>
      <c r="AQ3879"/>
    </row>
    <row r="3880" spans="23:43" x14ac:dyDescent="0.25">
      <c r="W3880" t="b">
        <f t="shared" si="333"/>
        <v>1</v>
      </c>
      <c r="X3880" t="b">
        <f t="shared" si="334"/>
        <v>1</v>
      </c>
      <c r="Y3880"/>
      <c r="Z3880"/>
      <c r="AA3880"/>
      <c r="AF3880"/>
      <c r="AG3880"/>
      <c r="AH3880"/>
      <c r="AJ3880"/>
      <c r="AK3880"/>
      <c r="AL3880" t="b">
        <f t="shared" si="335"/>
        <v>1</v>
      </c>
      <c r="AM3880" t="b">
        <f t="shared" si="336"/>
        <v>1</v>
      </c>
      <c r="AN3880"/>
      <c r="AO3880"/>
      <c r="AP3880"/>
      <c r="AQ3880"/>
    </row>
    <row r="3881" spans="23:43" x14ac:dyDescent="0.25">
      <c r="W3881" t="b">
        <f t="shared" si="333"/>
        <v>1</v>
      </c>
      <c r="X3881" t="b">
        <f t="shared" si="334"/>
        <v>1</v>
      </c>
      <c r="Y3881"/>
      <c r="Z3881"/>
      <c r="AA3881"/>
      <c r="AF3881"/>
      <c r="AG3881"/>
      <c r="AH3881"/>
      <c r="AJ3881"/>
      <c r="AK3881"/>
      <c r="AL3881" t="b">
        <f t="shared" si="335"/>
        <v>1</v>
      </c>
      <c r="AM3881" t="b">
        <f t="shared" si="336"/>
        <v>1</v>
      </c>
      <c r="AN3881"/>
      <c r="AO3881"/>
      <c r="AP3881"/>
      <c r="AQ3881"/>
    </row>
    <row r="3882" spans="23:43" x14ac:dyDescent="0.25">
      <c r="W3882" t="b">
        <f t="shared" si="333"/>
        <v>1</v>
      </c>
      <c r="X3882" t="b">
        <f t="shared" si="334"/>
        <v>1</v>
      </c>
      <c r="Y3882"/>
      <c r="Z3882"/>
      <c r="AA3882"/>
      <c r="AF3882"/>
      <c r="AG3882"/>
      <c r="AH3882"/>
      <c r="AJ3882"/>
      <c r="AK3882"/>
      <c r="AL3882" t="b">
        <f t="shared" si="335"/>
        <v>1</v>
      </c>
      <c r="AM3882" t="b">
        <f t="shared" si="336"/>
        <v>1</v>
      </c>
      <c r="AN3882"/>
      <c r="AO3882"/>
      <c r="AP3882"/>
      <c r="AQ3882"/>
    </row>
    <row r="3883" spans="23:43" x14ac:dyDescent="0.25">
      <c r="W3883" t="b">
        <f t="shared" si="333"/>
        <v>1</v>
      </c>
      <c r="X3883" t="b">
        <f t="shared" si="334"/>
        <v>1</v>
      </c>
      <c r="Y3883"/>
      <c r="Z3883"/>
      <c r="AA3883"/>
      <c r="AF3883"/>
      <c r="AG3883"/>
      <c r="AH3883"/>
      <c r="AJ3883"/>
      <c r="AK3883"/>
      <c r="AL3883" t="b">
        <f t="shared" si="335"/>
        <v>1</v>
      </c>
      <c r="AM3883" t="b">
        <f t="shared" si="336"/>
        <v>1</v>
      </c>
      <c r="AN3883"/>
      <c r="AO3883"/>
      <c r="AP3883"/>
      <c r="AQ3883"/>
    </row>
    <row r="3884" spans="23:43" x14ac:dyDescent="0.25">
      <c r="W3884" t="b">
        <f t="shared" si="333"/>
        <v>1</v>
      </c>
      <c r="X3884" t="b">
        <f t="shared" si="334"/>
        <v>1</v>
      </c>
      <c r="Y3884"/>
      <c r="Z3884"/>
      <c r="AA3884"/>
      <c r="AF3884"/>
      <c r="AG3884"/>
      <c r="AH3884"/>
      <c r="AJ3884"/>
      <c r="AK3884"/>
      <c r="AL3884" t="b">
        <f t="shared" si="335"/>
        <v>1</v>
      </c>
      <c r="AM3884" t="b">
        <f t="shared" si="336"/>
        <v>1</v>
      </c>
      <c r="AN3884"/>
      <c r="AO3884"/>
      <c r="AP3884"/>
      <c r="AQ3884"/>
    </row>
    <row r="3885" spans="23:43" x14ac:dyDescent="0.25">
      <c r="W3885" t="b">
        <f t="shared" si="333"/>
        <v>1</v>
      </c>
      <c r="X3885" t="b">
        <f t="shared" si="334"/>
        <v>1</v>
      </c>
      <c r="Y3885"/>
      <c r="Z3885"/>
      <c r="AA3885"/>
      <c r="AF3885"/>
      <c r="AG3885"/>
      <c r="AH3885"/>
      <c r="AJ3885"/>
      <c r="AK3885"/>
      <c r="AL3885" t="b">
        <f t="shared" si="335"/>
        <v>1</v>
      </c>
      <c r="AM3885" t="b">
        <f t="shared" si="336"/>
        <v>1</v>
      </c>
      <c r="AN3885"/>
      <c r="AO3885"/>
      <c r="AP3885"/>
      <c r="AQ3885"/>
    </row>
    <row r="3886" spans="23:43" x14ac:dyDescent="0.25">
      <c r="W3886" t="b">
        <f t="shared" si="333"/>
        <v>1</v>
      </c>
      <c r="X3886" t="b">
        <f t="shared" si="334"/>
        <v>1</v>
      </c>
      <c r="Y3886"/>
      <c r="Z3886"/>
      <c r="AA3886"/>
      <c r="AF3886"/>
      <c r="AG3886"/>
      <c r="AH3886"/>
      <c r="AJ3886"/>
      <c r="AK3886"/>
      <c r="AL3886" t="b">
        <f t="shared" si="335"/>
        <v>1</v>
      </c>
      <c r="AM3886" t="b">
        <f t="shared" si="336"/>
        <v>1</v>
      </c>
      <c r="AN3886"/>
      <c r="AO3886"/>
      <c r="AP3886"/>
      <c r="AQ3886"/>
    </row>
    <row r="3887" spans="23:43" x14ac:dyDescent="0.25">
      <c r="W3887" t="b">
        <f t="shared" si="333"/>
        <v>1</v>
      </c>
      <c r="X3887" t="b">
        <f t="shared" si="334"/>
        <v>1</v>
      </c>
      <c r="Y3887"/>
      <c r="Z3887"/>
      <c r="AA3887"/>
      <c r="AF3887"/>
      <c r="AG3887"/>
      <c r="AH3887"/>
      <c r="AJ3887"/>
      <c r="AK3887"/>
      <c r="AL3887" t="b">
        <f t="shared" si="335"/>
        <v>1</v>
      </c>
      <c r="AM3887" t="b">
        <f t="shared" si="336"/>
        <v>1</v>
      </c>
      <c r="AN3887"/>
      <c r="AO3887"/>
      <c r="AP3887"/>
      <c r="AQ3887"/>
    </row>
    <row r="3888" spans="23:43" x14ac:dyDescent="0.25">
      <c r="W3888" t="b">
        <f t="shared" si="333"/>
        <v>1</v>
      </c>
      <c r="X3888" t="b">
        <f t="shared" si="334"/>
        <v>1</v>
      </c>
      <c r="Y3888"/>
      <c r="Z3888"/>
      <c r="AA3888"/>
      <c r="AF3888"/>
      <c r="AG3888"/>
      <c r="AH3888"/>
      <c r="AJ3888"/>
      <c r="AK3888"/>
      <c r="AL3888" t="b">
        <f t="shared" si="335"/>
        <v>1</v>
      </c>
      <c r="AM3888" t="b">
        <f t="shared" si="336"/>
        <v>1</v>
      </c>
      <c r="AN3888"/>
      <c r="AO3888"/>
      <c r="AP3888"/>
      <c r="AQ3888"/>
    </row>
    <row r="3889" spans="23:43" x14ac:dyDescent="0.25">
      <c r="W3889" t="b">
        <f t="shared" si="333"/>
        <v>1</v>
      </c>
      <c r="X3889" t="b">
        <f t="shared" si="334"/>
        <v>1</v>
      </c>
      <c r="Y3889"/>
      <c r="Z3889"/>
      <c r="AA3889"/>
      <c r="AF3889"/>
      <c r="AG3889"/>
      <c r="AH3889"/>
      <c r="AJ3889"/>
      <c r="AK3889"/>
      <c r="AL3889" t="b">
        <f t="shared" si="335"/>
        <v>1</v>
      </c>
      <c r="AM3889" t="b">
        <f t="shared" si="336"/>
        <v>1</v>
      </c>
      <c r="AN3889"/>
      <c r="AO3889"/>
      <c r="AP3889"/>
      <c r="AQ3889"/>
    </row>
    <row r="3890" spans="23:43" x14ac:dyDescent="0.25">
      <c r="W3890" t="b">
        <f t="shared" si="333"/>
        <v>1</v>
      </c>
      <c r="X3890" t="b">
        <f t="shared" si="334"/>
        <v>1</v>
      </c>
      <c r="Y3890"/>
      <c r="Z3890"/>
      <c r="AA3890"/>
      <c r="AF3890"/>
      <c r="AG3890"/>
      <c r="AH3890"/>
      <c r="AJ3890"/>
      <c r="AK3890"/>
      <c r="AL3890" t="b">
        <f t="shared" si="335"/>
        <v>1</v>
      </c>
      <c r="AM3890" t="b">
        <f t="shared" si="336"/>
        <v>1</v>
      </c>
      <c r="AN3890"/>
      <c r="AO3890"/>
      <c r="AP3890"/>
      <c r="AQ3890"/>
    </row>
    <row r="3891" spans="23:43" x14ac:dyDescent="0.25">
      <c r="W3891" t="b">
        <f t="shared" si="333"/>
        <v>1</v>
      </c>
      <c r="X3891" t="b">
        <f t="shared" si="334"/>
        <v>1</v>
      </c>
      <c r="Y3891"/>
      <c r="Z3891"/>
      <c r="AA3891"/>
      <c r="AF3891"/>
      <c r="AG3891"/>
      <c r="AH3891"/>
      <c r="AJ3891"/>
      <c r="AK3891"/>
      <c r="AL3891" t="b">
        <f t="shared" si="335"/>
        <v>1</v>
      </c>
      <c r="AM3891" t="b">
        <f t="shared" si="336"/>
        <v>1</v>
      </c>
      <c r="AN3891"/>
      <c r="AO3891"/>
      <c r="AP3891"/>
      <c r="AQ3891"/>
    </row>
    <row r="3892" spans="23:43" x14ac:dyDescent="0.25">
      <c r="W3892" t="b">
        <f t="shared" si="333"/>
        <v>1</v>
      </c>
      <c r="X3892" t="b">
        <f t="shared" si="334"/>
        <v>1</v>
      </c>
      <c r="Y3892"/>
      <c r="Z3892"/>
      <c r="AA3892"/>
      <c r="AF3892"/>
      <c r="AG3892"/>
      <c r="AH3892"/>
      <c r="AJ3892"/>
      <c r="AK3892"/>
      <c r="AL3892" t="b">
        <f t="shared" si="335"/>
        <v>1</v>
      </c>
      <c r="AM3892" t="b">
        <f t="shared" si="336"/>
        <v>1</v>
      </c>
      <c r="AN3892"/>
      <c r="AO3892"/>
      <c r="AP3892"/>
      <c r="AQ3892"/>
    </row>
    <row r="3893" spans="23:43" x14ac:dyDescent="0.25">
      <c r="W3893" t="b">
        <f t="shared" si="333"/>
        <v>1</v>
      </c>
      <c r="X3893" t="b">
        <f t="shared" si="334"/>
        <v>1</v>
      </c>
      <c r="Y3893"/>
      <c r="Z3893"/>
      <c r="AA3893"/>
      <c r="AF3893"/>
      <c r="AG3893"/>
      <c r="AH3893"/>
      <c r="AJ3893"/>
      <c r="AK3893"/>
      <c r="AL3893" t="b">
        <f t="shared" si="335"/>
        <v>1</v>
      </c>
      <c r="AM3893" t="b">
        <f t="shared" si="336"/>
        <v>1</v>
      </c>
      <c r="AN3893"/>
      <c r="AO3893"/>
      <c r="AP3893"/>
      <c r="AQ3893"/>
    </row>
    <row r="3894" spans="23:43" x14ac:dyDescent="0.25">
      <c r="W3894" t="b">
        <f t="shared" si="333"/>
        <v>1</v>
      </c>
      <c r="X3894" t="b">
        <f t="shared" si="334"/>
        <v>1</v>
      </c>
      <c r="Y3894"/>
      <c r="Z3894"/>
      <c r="AA3894"/>
      <c r="AF3894"/>
      <c r="AG3894"/>
      <c r="AH3894"/>
      <c r="AJ3894"/>
      <c r="AK3894"/>
      <c r="AL3894" t="b">
        <f t="shared" si="335"/>
        <v>1</v>
      </c>
      <c r="AM3894" t="b">
        <f t="shared" si="336"/>
        <v>1</v>
      </c>
      <c r="AN3894"/>
      <c r="AO3894"/>
      <c r="AP3894"/>
      <c r="AQ3894"/>
    </row>
    <row r="3895" spans="23:43" x14ac:dyDescent="0.25">
      <c r="W3895" t="b">
        <f t="shared" si="333"/>
        <v>1</v>
      </c>
      <c r="X3895" t="b">
        <f t="shared" si="334"/>
        <v>1</v>
      </c>
      <c r="Y3895"/>
      <c r="Z3895"/>
      <c r="AA3895"/>
      <c r="AF3895"/>
      <c r="AG3895"/>
      <c r="AH3895"/>
      <c r="AJ3895"/>
      <c r="AK3895"/>
      <c r="AL3895" t="b">
        <f t="shared" si="335"/>
        <v>1</v>
      </c>
      <c r="AM3895" t="b">
        <f t="shared" si="336"/>
        <v>1</v>
      </c>
      <c r="AN3895"/>
      <c r="AO3895"/>
      <c r="AP3895"/>
      <c r="AQ3895"/>
    </row>
    <row r="3896" spans="23:43" x14ac:dyDescent="0.25">
      <c r="W3896" t="b">
        <f t="shared" si="333"/>
        <v>1</v>
      </c>
      <c r="X3896" t="b">
        <f t="shared" si="334"/>
        <v>1</v>
      </c>
      <c r="Y3896"/>
      <c r="Z3896"/>
      <c r="AA3896"/>
      <c r="AF3896"/>
      <c r="AG3896"/>
      <c r="AH3896"/>
      <c r="AJ3896"/>
      <c r="AK3896"/>
      <c r="AL3896" t="b">
        <f t="shared" si="335"/>
        <v>1</v>
      </c>
      <c r="AM3896" t="b">
        <f t="shared" si="336"/>
        <v>1</v>
      </c>
      <c r="AN3896"/>
      <c r="AO3896"/>
      <c r="AP3896"/>
      <c r="AQ3896"/>
    </row>
    <row r="3897" spans="23:43" x14ac:dyDescent="0.25">
      <c r="W3897" t="b">
        <f t="shared" si="333"/>
        <v>1</v>
      </c>
      <c r="X3897" t="b">
        <f t="shared" si="334"/>
        <v>1</v>
      </c>
      <c r="Y3897"/>
      <c r="Z3897"/>
      <c r="AA3897"/>
      <c r="AF3897"/>
      <c r="AG3897"/>
      <c r="AH3897"/>
      <c r="AJ3897"/>
      <c r="AK3897"/>
      <c r="AL3897" t="b">
        <f t="shared" si="335"/>
        <v>1</v>
      </c>
      <c r="AM3897" t="b">
        <f t="shared" si="336"/>
        <v>1</v>
      </c>
      <c r="AN3897"/>
      <c r="AO3897"/>
      <c r="AP3897"/>
      <c r="AQ3897"/>
    </row>
    <row r="3898" spans="23:43" x14ac:dyDescent="0.25">
      <c r="W3898" t="b">
        <f t="shared" si="333"/>
        <v>1</v>
      </c>
      <c r="X3898" t="b">
        <f t="shared" si="334"/>
        <v>1</v>
      </c>
      <c r="Y3898"/>
      <c r="Z3898"/>
      <c r="AA3898"/>
      <c r="AF3898"/>
      <c r="AG3898"/>
      <c r="AH3898"/>
      <c r="AJ3898"/>
      <c r="AK3898"/>
      <c r="AL3898" t="b">
        <f t="shared" si="335"/>
        <v>1</v>
      </c>
      <c r="AM3898" t="b">
        <f t="shared" si="336"/>
        <v>1</v>
      </c>
      <c r="AN3898"/>
      <c r="AO3898"/>
      <c r="AP3898"/>
      <c r="AQ3898"/>
    </row>
    <row r="3899" spans="23:43" x14ac:dyDescent="0.25">
      <c r="W3899" t="b">
        <f t="shared" si="333"/>
        <v>1</v>
      </c>
      <c r="X3899" t="b">
        <f t="shared" si="334"/>
        <v>1</v>
      </c>
      <c r="Y3899"/>
      <c r="Z3899"/>
      <c r="AA3899"/>
      <c r="AF3899"/>
      <c r="AG3899"/>
      <c r="AH3899"/>
      <c r="AJ3899"/>
      <c r="AK3899"/>
      <c r="AL3899" t="b">
        <f t="shared" si="335"/>
        <v>1</v>
      </c>
      <c r="AM3899" t="b">
        <f t="shared" si="336"/>
        <v>1</v>
      </c>
      <c r="AN3899"/>
      <c r="AO3899"/>
      <c r="AP3899"/>
      <c r="AQ3899"/>
    </row>
    <row r="3900" spans="23:43" x14ac:dyDescent="0.25">
      <c r="W3900" t="b">
        <f t="shared" si="333"/>
        <v>1</v>
      </c>
      <c r="X3900" t="b">
        <f t="shared" si="334"/>
        <v>1</v>
      </c>
      <c r="Y3900"/>
      <c r="Z3900"/>
      <c r="AA3900"/>
      <c r="AF3900"/>
      <c r="AG3900"/>
      <c r="AH3900"/>
      <c r="AJ3900"/>
      <c r="AK3900"/>
      <c r="AL3900" t="b">
        <f t="shared" si="335"/>
        <v>1</v>
      </c>
      <c r="AM3900" t="b">
        <f t="shared" si="336"/>
        <v>1</v>
      </c>
      <c r="AN3900"/>
      <c r="AO3900"/>
      <c r="AP3900"/>
      <c r="AQ3900"/>
    </row>
    <row r="3901" spans="23:43" x14ac:dyDescent="0.25">
      <c r="W3901" t="b">
        <f t="shared" si="333"/>
        <v>1</v>
      </c>
      <c r="X3901" t="b">
        <f t="shared" si="334"/>
        <v>1</v>
      </c>
      <c r="Y3901"/>
      <c r="Z3901"/>
      <c r="AA3901"/>
      <c r="AF3901"/>
      <c r="AG3901"/>
      <c r="AH3901"/>
      <c r="AJ3901"/>
      <c r="AK3901"/>
      <c r="AL3901" t="b">
        <f t="shared" si="335"/>
        <v>1</v>
      </c>
      <c r="AM3901" t="b">
        <f t="shared" si="336"/>
        <v>1</v>
      </c>
      <c r="AN3901"/>
      <c r="AO3901"/>
      <c r="AP3901"/>
      <c r="AQ3901"/>
    </row>
    <row r="3902" spans="23:43" x14ac:dyDescent="0.25">
      <c r="W3902" t="b">
        <f t="shared" si="333"/>
        <v>1</v>
      </c>
      <c r="X3902" t="b">
        <f t="shared" si="334"/>
        <v>1</v>
      </c>
      <c r="Y3902"/>
      <c r="Z3902"/>
      <c r="AA3902"/>
      <c r="AF3902"/>
      <c r="AG3902"/>
      <c r="AH3902"/>
      <c r="AJ3902"/>
      <c r="AK3902"/>
      <c r="AL3902" t="b">
        <f t="shared" si="335"/>
        <v>1</v>
      </c>
      <c r="AM3902" t="b">
        <f t="shared" si="336"/>
        <v>1</v>
      </c>
      <c r="AN3902"/>
      <c r="AO3902"/>
      <c r="AP3902"/>
      <c r="AQ3902"/>
    </row>
    <row r="3903" spans="23:43" x14ac:dyDescent="0.25">
      <c r="W3903" t="b">
        <f t="shared" si="333"/>
        <v>1</v>
      </c>
      <c r="X3903" t="b">
        <f t="shared" si="334"/>
        <v>1</v>
      </c>
      <c r="Y3903"/>
      <c r="Z3903"/>
      <c r="AA3903"/>
      <c r="AF3903"/>
      <c r="AG3903"/>
      <c r="AH3903"/>
      <c r="AJ3903"/>
      <c r="AK3903"/>
      <c r="AL3903" t="b">
        <f t="shared" si="335"/>
        <v>1</v>
      </c>
      <c r="AM3903" t="b">
        <f t="shared" si="336"/>
        <v>1</v>
      </c>
      <c r="AN3903"/>
      <c r="AO3903"/>
      <c r="AP3903"/>
      <c r="AQ3903"/>
    </row>
    <row r="3904" spans="23:43" x14ac:dyDescent="0.25">
      <c r="W3904" t="b">
        <f t="shared" si="333"/>
        <v>1</v>
      </c>
      <c r="X3904" t="b">
        <f t="shared" si="334"/>
        <v>1</v>
      </c>
      <c r="Y3904"/>
      <c r="Z3904"/>
      <c r="AA3904"/>
      <c r="AF3904"/>
      <c r="AG3904"/>
      <c r="AH3904"/>
      <c r="AJ3904"/>
      <c r="AK3904"/>
      <c r="AL3904" t="b">
        <f t="shared" si="335"/>
        <v>1</v>
      </c>
      <c r="AM3904" t="b">
        <f t="shared" si="336"/>
        <v>1</v>
      </c>
      <c r="AN3904"/>
      <c r="AO3904"/>
      <c r="AP3904"/>
      <c r="AQ3904"/>
    </row>
    <row r="3905" spans="23:43" x14ac:dyDescent="0.25">
      <c r="W3905" t="b">
        <f t="shared" si="333"/>
        <v>1</v>
      </c>
      <c r="X3905" t="b">
        <f t="shared" si="334"/>
        <v>1</v>
      </c>
      <c r="Y3905"/>
      <c r="Z3905"/>
      <c r="AA3905"/>
      <c r="AF3905"/>
      <c r="AG3905"/>
      <c r="AH3905"/>
      <c r="AJ3905"/>
      <c r="AK3905"/>
      <c r="AL3905" t="b">
        <f t="shared" si="335"/>
        <v>1</v>
      </c>
      <c r="AM3905" t="b">
        <f t="shared" si="336"/>
        <v>1</v>
      </c>
      <c r="AN3905"/>
      <c r="AO3905"/>
      <c r="AP3905"/>
      <c r="AQ3905"/>
    </row>
    <row r="3906" spans="23:43" x14ac:dyDescent="0.25">
      <c r="W3906" t="b">
        <f t="shared" si="333"/>
        <v>1</v>
      </c>
      <c r="X3906" t="b">
        <f t="shared" si="334"/>
        <v>1</v>
      </c>
      <c r="Y3906"/>
      <c r="Z3906"/>
      <c r="AA3906"/>
      <c r="AF3906"/>
      <c r="AG3906"/>
      <c r="AH3906"/>
      <c r="AJ3906"/>
      <c r="AK3906"/>
      <c r="AL3906" t="b">
        <f t="shared" si="335"/>
        <v>1</v>
      </c>
      <c r="AM3906" t="b">
        <f t="shared" si="336"/>
        <v>1</v>
      </c>
      <c r="AN3906"/>
      <c r="AO3906"/>
      <c r="AP3906"/>
      <c r="AQ3906"/>
    </row>
    <row r="3907" spans="23:43" x14ac:dyDescent="0.25">
      <c r="W3907" t="b">
        <f t="shared" si="333"/>
        <v>1</v>
      </c>
      <c r="X3907" t="b">
        <f t="shared" si="334"/>
        <v>1</v>
      </c>
      <c r="Y3907"/>
      <c r="Z3907"/>
      <c r="AA3907"/>
      <c r="AF3907"/>
      <c r="AG3907"/>
      <c r="AH3907"/>
      <c r="AJ3907"/>
      <c r="AK3907"/>
      <c r="AL3907" t="b">
        <f t="shared" si="335"/>
        <v>1</v>
      </c>
      <c r="AM3907" t="b">
        <f t="shared" si="336"/>
        <v>1</v>
      </c>
      <c r="AN3907"/>
      <c r="AO3907"/>
      <c r="AP3907"/>
      <c r="AQ3907"/>
    </row>
    <row r="3908" spans="23:43" x14ac:dyDescent="0.25">
      <c r="W3908" t="b">
        <f t="shared" si="333"/>
        <v>1</v>
      </c>
      <c r="X3908" t="b">
        <f t="shared" si="334"/>
        <v>1</v>
      </c>
      <c r="Y3908"/>
      <c r="Z3908"/>
      <c r="AA3908"/>
      <c r="AF3908"/>
      <c r="AG3908"/>
      <c r="AH3908"/>
      <c r="AJ3908"/>
      <c r="AK3908"/>
      <c r="AL3908" t="b">
        <f t="shared" si="335"/>
        <v>1</v>
      </c>
      <c r="AM3908" t="b">
        <f t="shared" si="336"/>
        <v>1</v>
      </c>
      <c r="AN3908"/>
      <c r="AO3908"/>
      <c r="AP3908"/>
      <c r="AQ3908"/>
    </row>
    <row r="3909" spans="23:43" x14ac:dyDescent="0.25">
      <c r="W3909" t="b">
        <f t="shared" si="333"/>
        <v>1</v>
      </c>
      <c r="X3909" t="b">
        <f t="shared" si="334"/>
        <v>1</v>
      </c>
      <c r="Y3909"/>
      <c r="Z3909"/>
      <c r="AA3909"/>
      <c r="AF3909"/>
      <c r="AG3909"/>
      <c r="AH3909"/>
      <c r="AJ3909"/>
      <c r="AK3909"/>
      <c r="AL3909" t="b">
        <f t="shared" si="335"/>
        <v>1</v>
      </c>
      <c r="AM3909" t="b">
        <f t="shared" si="336"/>
        <v>1</v>
      </c>
      <c r="AN3909"/>
      <c r="AO3909"/>
      <c r="AP3909"/>
      <c r="AQ3909"/>
    </row>
    <row r="3910" spans="23:43" x14ac:dyDescent="0.25">
      <c r="W3910" t="b">
        <f t="shared" si="333"/>
        <v>1</v>
      </c>
      <c r="X3910" t="b">
        <f t="shared" si="334"/>
        <v>1</v>
      </c>
      <c r="Y3910"/>
      <c r="Z3910"/>
      <c r="AA3910"/>
      <c r="AF3910"/>
      <c r="AG3910"/>
      <c r="AH3910"/>
      <c r="AJ3910"/>
      <c r="AK3910"/>
      <c r="AL3910" t="b">
        <f t="shared" si="335"/>
        <v>1</v>
      </c>
      <c r="AM3910" t="b">
        <f t="shared" si="336"/>
        <v>1</v>
      </c>
      <c r="AN3910"/>
      <c r="AO3910"/>
      <c r="AP3910"/>
      <c r="AQ3910"/>
    </row>
    <row r="3911" spans="23:43" x14ac:dyDescent="0.25">
      <c r="W3911" t="b">
        <f t="shared" si="333"/>
        <v>1</v>
      </c>
      <c r="X3911" t="b">
        <f t="shared" si="334"/>
        <v>1</v>
      </c>
      <c r="Y3911"/>
      <c r="Z3911"/>
      <c r="AA3911"/>
      <c r="AF3911"/>
      <c r="AG3911"/>
      <c r="AH3911"/>
      <c r="AJ3911"/>
      <c r="AK3911"/>
      <c r="AL3911" t="b">
        <f t="shared" si="335"/>
        <v>1</v>
      </c>
      <c r="AM3911" t="b">
        <f t="shared" si="336"/>
        <v>1</v>
      </c>
      <c r="AN3911"/>
      <c r="AO3911"/>
      <c r="AP3911"/>
      <c r="AQ3911"/>
    </row>
    <row r="3912" spans="23:43" x14ac:dyDescent="0.25">
      <c r="W3912" t="b">
        <f t="shared" si="333"/>
        <v>1</v>
      </c>
      <c r="X3912" t="b">
        <f t="shared" si="334"/>
        <v>1</v>
      </c>
      <c r="Y3912"/>
      <c r="Z3912"/>
      <c r="AA3912"/>
      <c r="AF3912"/>
      <c r="AG3912"/>
      <c r="AH3912"/>
      <c r="AJ3912"/>
      <c r="AK3912"/>
      <c r="AL3912" t="b">
        <f t="shared" si="335"/>
        <v>1</v>
      </c>
      <c r="AM3912" t="b">
        <f t="shared" si="336"/>
        <v>1</v>
      </c>
      <c r="AN3912"/>
      <c r="AO3912"/>
      <c r="AP3912"/>
      <c r="AQ3912"/>
    </row>
    <row r="3913" spans="23:43" x14ac:dyDescent="0.25">
      <c r="W3913" t="b">
        <f t="shared" si="333"/>
        <v>1</v>
      </c>
      <c r="X3913" t="b">
        <f t="shared" si="334"/>
        <v>1</v>
      </c>
      <c r="Y3913"/>
      <c r="Z3913"/>
      <c r="AA3913"/>
      <c r="AF3913"/>
      <c r="AG3913"/>
      <c r="AH3913"/>
      <c r="AJ3913"/>
      <c r="AK3913"/>
      <c r="AL3913" t="b">
        <f t="shared" si="335"/>
        <v>1</v>
      </c>
      <c r="AM3913" t="b">
        <f t="shared" si="336"/>
        <v>1</v>
      </c>
      <c r="AN3913"/>
      <c r="AO3913"/>
      <c r="AP3913"/>
      <c r="AQ3913"/>
    </row>
    <row r="3914" spans="23:43" x14ac:dyDescent="0.25">
      <c r="W3914" t="b">
        <f t="shared" si="333"/>
        <v>1</v>
      </c>
      <c r="X3914" t="b">
        <f t="shared" si="334"/>
        <v>1</v>
      </c>
      <c r="Y3914"/>
      <c r="Z3914"/>
      <c r="AA3914"/>
      <c r="AF3914"/>
      <c r="AG3914"/>
      <c r="AH3914"/>
      <c r="AJ3914"/>
      <c r="AK3914"/>
      <c r="AL3914" t="b">
        <f t="shared" si="335"/>
        <v>1</v>
      </c>
      <c r="AM3914" t="b">
        <f t="shared" si="336"/>
        <v>1</v>
      </c>
      <c r="AN3914"/>
      <c r="AO3914"/>
      <c r="AP3914"/>
      <c r="AQ3914"/>
    </row>
    <row r="3915" spans="23:43" x14ac:dyDescent="0.25">
      <c r="W3915" t="b">
        <f t="shared" si="333"/>
        <v>1</v>
      </c>
      <c r="X3915" t="b">
        <f t="shared" si="334"/>
        <v>1</v>
      </c>
      <c r="Y3915"/>
      <c r="Z3915"/>
      <c r="AA3915"/>
      <c r="AF3915"/>
      <c r="AG3915"/>
      <c r="AH3915"/>
      <c r="AJ3915"/>
      <c r="AK3915"/>
      <c r="AL3915" t="b">
        <f t="shared" si="335"/>
        <v>1</v>
      </c>
      <c r="AM3915" t="b">
        <f t="shared" si="336"/>
        <v>1</v>
      </c>
      <c r="AN3915"/>
      <c r="AO3915"/>
      <c r="AP3915"/>
      <c r="AQ3915"/>
    </row>
    <row r="3916" spans="23:43" x14ac:dyDescent="0.25">
      <c r="W3916" t="b">
        <f t="shared" ref="W3916:W3979" si="337">IF(AND(U3916&lt;&gt;"",U3916&lt;&gt;"Grand Total",U3916&lt;&gt;"(blank)"),GETPIVOTDATA("Facility CCN",$U$10,"Facility CCN",U3916)=1,TRUE)</f>
        <v>1</v>
      </c>
      <c r="X3916" t="b">
        <f t="shared" ref="X3916:X3979" si="338">IF(AND(U3916&lt;&gt;"",U3916&lt;&gt;"Grand Total",U3916&lt;&gt;"(blank)"),LEN(U3916)=6,TRUE)</f>
        <v>1</v>
      </c>
      <c r="Y3916"/>
      <c r="Z3916"/>
      <c r="AA3916"/>
      <c r="AF3916"/>
      <c r="AG3916"/>
      <c r="AH3916"/>
      <c r="AJ3916"/>
      <c r="AK3916"/>
      <c r="AL3916" t="b">
        <f t="shared" ref="AL3916:AL3979" si="339">IF(AND(AJ3916&lt;&gt;"",AJ3916&lt;&gt;"Grand Total",AJ3916&lt;&gt;"(blank)"),GETPIVOTDATA("Provider NPI",$AJ$10,"Provider NPI",AJ3916)=1,TRUE)</f>
        <v>1</v>
      </c>
      <c r="AM3916" t="b">
        <f t="shared" ref="AM3916:AM3979" si="340">IF(AND(AJ3916&lt;&gt;"",AJ3916&lt;&gt;"Grand Total",AJ3916&lt;&gt;"(blank)"),LEN(AJ3916)=10,TRUE)</f>
        <v>1</v>
      </c>
      <c r="AN3916"/>
      <c r="AO3916"/>
      <c r="AP3916"/>
      <c r="AQ3916"/>
    </row>
    <row r="3917" spans="23:43" x14ac:dyDescent="0.25">
      <c r="W3917" t="b">
        <f t="shared" si="337"/>
        <v>1</v>
      </c>
      <c r="X3917" t="b">
        <f t="shared" si="338"/>
        <v>1</v>
      </c>
      <c r="Y3917"/>
      <c r="Z3917"/>
      <c r="AA3917"/>
      <c r="AF3917"/>
      <c r="AG3917"/>
      <c r="AH3917"/>
      <c r="AJ3917"/>
      <c r="AK3917"/>
      <c r="AL3917" t="b">
        <f t="shared" si="339"/>
        <v>1</v>
      </c>
      <c r="AM3917" t="b">
        <f t="shared" si="340"/>
        <v>1</v>
      </c>
      <c r="AN3917"/>
      <c r="AO3917"/>
      <c r="AP3917"/>
      <c r="AQ3917"/>
    </row>
    <row r="3918" spans="23:43" x14ac:dyDescent="0.25">
      <c r="W3918" t="b">
        <f t="shared" si="337"/>
        <v>1</v>
      </c>
      <c r="X3918" t="b">
        <f t="shared" si="338"/>
        <v>1</v>
      </c>
      <c r="Y3918"/>
      <c r="Z3918"/>
      <c r="AA3918"/>
      <c r="AF3918"/>
      <c r="AG3918"/>
      <c r="AH3918"/>
      <c r="AJ3918"/>
      <c r="AK3918"/>
      <c r="AL3918" t="b">
        <f t="shared" si="339"/>
        <v>1</v>
      </c>
      <c r="AM3918" t="b">
        <f t="shared" si="340"/>
        <v>1</v>
      </c>
      <c r="AN3918"/>
      <c r="AO3918"/>
      <c r="AP3918"/>
      <c r="AQ3918"/>
    </row>
    <row r="3919" spans="23:43" x14ac:dyDescent="0.25">
      <c r="W3919" t="b">
        <f t="shared" si="337"/>
        <v>1</v>
      </c>
      <c r="X3919" t="b">
        <f t="shared" si="338"/>
        <v>1</v>
      </c>
      <c r="Y3919"/>
      <c r="Z3919"/>
      <c r="AA3919"/>
      <c r="AF3919"/>
      <c r="AG3919"/>
      <c r="AH3919"/>
      <c r="AJ3919"/>
      <c r="AK3919"/>
      <c r="AL3919" t="b">
        <f t="shared" si="339"/>
        <v>1</v>
      </c>
      <c r="AM3919" t="b">
        <f t="shared" si="340"/>
        <v>1</v>
      </c>
      <c r="AN3919"/>
      <c r="AO3919"/>
      <c r="AP3919"/>
      <c r="AQ3919"/>
    </row>
    <row r="3920" spans="23:43" x14ac:dyDescent="0.25">
      <c r="W3920" t="b">
        <f t="shared" si="337"/>
        <v>1</v>
      </c>
      <c r="X3920" t="b">
        <f t="shared" si="338"/>
        <v>1</v>
      </c>
      <c r="Y3920"/>
      <c r="Z3920"/>
      <c r="AA3920"/>
      <c r="AF3920"/>
      <c r="AG3920"/>
      <c r="AH3920"/>
      <c r="AJ3920"/>
      <c r="AK3920"/>
      <c r="AL3920" t="b">
        <f t="shared" si="339"/>
        <v>1</v>
      </c>
      <c r="AM3920" t="b">
        <f t="shared" si="340"/>
        <v>1</v>
      </c>
      <c r="AN3920"/>
      <c r="AO3920"/>
      <c r="AP3920"/>
      <c r="AQ3920"/>
    </row>
    <row r="3921" spans="23:43" x14ac:dyDescent="0.25">
      <c r="W3921" t="b">
        <f t="shared" si="337"/>
        <v>1</v>
      </c>
      <c r="X3921" t="b">
        <f t="shared" si="338"/>
        <v>1</v>
      </c>
      <c r="Y3921"/>
      <c r="Z3921"/>
      <c r="AA3921"/>
      <c r="AF3921"/>
      <c r="AG3921"/>
      <c r="AH3921"/>
      <c r="AJ3921"/>
      <c r="AK3921"/>
      <c r="AL3921" t="b">
        <f t="shared" si="339"/>
        <v>1</v>
      </c>
      <c r="AM3921" t="b">
        <f t="shared" si="340"/>
        <v>1</v>
      </c>
      <c r="AN3921"/>
      <c r="AO3921"/>
      <c r="AP3921"/>
      <c r="AQ3921"/>
    </row>
    <row r="3922" spans="23:43" x14ac:dyDescent="0.25">
      <c r="W3922" t="b">
        <f t="shared" si="337"/>
        <v>1</v>
      </c>
      <c r="X3922" t="b">
        <f t="shared" si="338"/>
        <v>1</v>
      </c>
      <c r="Y3922"/>
      <c r="Z3922"/>
      <c r="AA3922"/>
      <c r="AF3922"/>
      <c r="AG3922"/>
      <c r="AH3922"/>
      <c r="AJ3922"/>
      <c r="AK3922"/>
      <c r="AL3922" t="b">
        <f t="shared" si="339"/>
        <v>1</v>
      </c>
      <c r="AM3922" t="b">
        <f t="shared" si="340"/>
        <v>1</v>
      </c>
      <c r="AN3922"/>
      <c r="AO3922"/>
      <c r="AP3922"/>
      <c r="AQ3922"/>
    </row>
    <row r="3923" spans="23:43" x14ac:dyDescent="0.25">
      <c r="W3923" t="b">
        <f t="shared" si="337"/>
        <v>1</v>
      </c>
      <c r="X3923" t="b">
        <f t="shared" si="338"/>
        <v>1</v>
      </c>
      <c r="Y3923"/>
      <c r="Z3923"/>
      <c r="AA3923"/>
      <c r="AF3923"/>
      <c r="AG3923"/>
      <c r="AH3923"/>
      <c r="AJ3923"/>
      <c r="AK3923"/>
      <c r="AL3923" t="b">
        <f t="shared" si="339"/>
        <v>1</v>
      </c>
      <c r="AM3923" t="b">
        <f t="shared" si="340"/>
        <v>1</v>
      </c>
      <c r="AN3923"/>
      <c r="AO3923"/>
      <c r="AP3923"/>
      <c r="AQ3923"/>
    </row>
    <row r="3924" spans="23:43" x14ac:dyDescent="0.25">
      <c r="W3924" t="b">
        <f t="shared" si="337"/>
        <v>1</v>
      </c>
      <c r="X3924" t="b">
        <f t="shared" si="338"/>
        <v>1</v>
      </c>
      <c r="Y3924"/>
      <c r="Z3924"/>
      <c r="AA3924"/>
      <c r="AF3924"/>
      <c r="AG3924"/>
      <c r="AH3924"/>
      <c r="AJ3924"/>
      <c r="AK3924"/>
      <c r="AL3924" t="b">
        <f t="shared" si="339"/>
        <v>1</v>
      </c>
      <c r="AM3924" t="b">
        <f t="shared" si="340"/>
        <v>1</v>
      </c>
      <c r="AN3924"/>
      <c r="AO3924"/>
      <c r="AP3924"/>
      <c r="AQ3924"/>
    </row>
    <row r="3925" spans="23:43" x14ac:dyDescent="0.25">
      <c r="W3925" t="b">
        <f t="shared" si="337"/>
        <v>1</v>
      </c>
      <c r="X3925" t="b">
        <f t="shared" si="338"/>
        <v>1</v>
      </c>
      <c r="Y3925"/>
      <c r="Z3925"/>
      <c r="AA3925"/>
      <c r="AF3925"/>
      <c r="AG3925"/>
      <c r="AH3925"/>
      <c r="AJ3925"/>
      <c r="AK3925"/>
      <c r="AL3925" t="b">
        <f t="shared" si="339"/>
        <v>1</v>
      </c>
      <c r="AM3925" t="b">
        <f t="shared" si="340"/>
        <v>1</v>
      </c>
      <c r="AN3925"/>
      <c r="AO3925"/>
      <c r="AP3925"/>
      <c r="AQ3925"/>
    </row>
    <row r="3926" spans="23:43" x14ac:dyDescent="0.25">
      <c r="W3926" t="b">
        <f t="shared" si="337"/>
        <v>1</v>
      </c>
      <c r="X3926" t="b">
        <f t="shared" si="338"/>
        <v>1</v>
      </c>
      <c r="Y3926"/>
      <c r="Z3926"/>
      <c r="AA3926"/>
      <c r="AF3926"/>
      <c r="AG3926"/>
      <c r="AH3926"/>
      <c r="AJ3926"/>
      <c r="AK3926"/>
      <c r="AL3926" t="b">
        <f t="shared" si="339"/>
        <v>1</v>
      </c>
      <c r="AM3926" t="b">
        <f t="shared" si="340"/>
        <v>1</v>
      </c>
      <c r="AN3926"/>
      <c r="AO3926"/>
      <c r="AP3926"/>
      <c r="AQ3926"/>
    </row>
    <row r="3927" spans="23:43" x14ac:dyDescent="0.25">
      <c r="W3927" t="b">
        <f t="shared" si="337"/>
        <v>1</v>
      </c>
      <c r="X3927" t="b">
        <f t="shared" si="338"/>
        <v>1</v>
      </c>
      <c r="Y3927"/>
      <c r="Z3927"/>
      <c r="AA3927"/>
      <c r="AF3927"/>
      <c r="AG3927"/>
      <c r="AH3927"/>
      <c r="AJ3927"/>
      <c r="AK3927"/>
      <c r="AL3927" t="b">
        <f t="shared" si="339"/>
        <v>1</v>
      </c>
      <c r="AM3927" t="b">
        <f t="shared" si="340"/>
        <v>1</v>
      </c>
      <c r="AN3927"/>
      <c r="AO3927"/>
      <c r="AP3927"/>
      <c r="AQ3927"/>
    </row>
    <row r="3928" spans="23:43" x14ac:dyDescent="0.25">
      <c r="W3928" t="b">
        <f t="shared" si="337"/>
        <v>1</v>
      </c>
      <c r="X3928" t="b">
        <f t="shared" si="338"/>
        <v>1</v>
      </c>
      <c r="Y3928"/>
      <c r="Z3928"/>
      <c r="AA3928"/>
      <c r="AF3928"/>
      <c r="AG3928"/>
      <c r="AH3928"/>
      <c r="AJ3928"/>
      <c r="AK3928"/>
      <c r="AL3928" t="b">
        <f t="shared" si="339"/>
        <v>1</v>
      </c>
      <c r="AM3928" t="b">
        <f t="shared" si="340"/>
        <v>1</v>
      </c>
      <c r="AN3928"/>
      <c r="AO3928"/>
      <c r="AP3928"/>
      <c r="AQ3928"/>
    </row>
    <row r="3929" spans="23:43" x14ac:dyDescent="0.25">
      <c r="W3929" t="b">
        <f t="shared" si="337"/>
        <v>1</v>
      </c>
      <c r="X3929" t="b">
        <f t="shared" si="338"/>
        <v>1</v>
      </c>
      <c r="Y3929"/>
      <c r="Z3929"/>
      <c r="AA3929"/>
      <c r="AF3929"/>
      <c r="AG3929"/>
      <c r="AH3929"/>
      <c r="AJ3929"/>
      <c r="AK3929"/>
      <c r="AL3929" t="b">
        <f t="shared" si="339"/>
        <v>1</v>
      </c>
      <c r="AM3929" t="b">
        <f t="shared" si="340"/>
        <v>1</v>
      </c>
      <c r="AN3929"/>
      <c r="AO3929"/>
      <c r="AP3929"/>
      <c r="AQ3929"/>
    </row>
    <row r="3930" spans="23:43" x14ac:dyDescent="0.25">
      <c r="W3930" t="b">
        <f t="shared" si="337"/>
        <v>1</v>
      </c>
      <c r="X3930" t="b">
        <f t="shared" si="338"/>
        <v>1</v>
      </c>
      <c r="Y3930"/>
      <c r="Z3930"/>
      <c r="AA3930"/>
      <c r="AF3930"/>
      <c r="AG3930"/>
      <c r="AH3930"/>
      <c r="AJ3930"/>
      <c r="AK3930"/>
      <c r="AL3930" t="b">
        <f t="shared" si="339"/>
        <v>1</v>
      </c>
      <c r="AM3930" t="b">
        <f t="shared" si="340"/>
        <v>1</v>
      </c>
      <c r="AN3930"/>
      <c r="AO3930"/>
      <c r="AP3930"/>
      <c r="AQ3930"/>
    </row>
    <row r="3931" spans="23:43" x14ac:dyDescent="0.25">
      <c r="W3931" t="b">
        <f t="shared" si="337"/>
        <v>1</v>
      </c>
      <c r="X3931" t="b">
        <f t="shared" si="338"/>
        <v>1</v>
      </c>
      <c r="Y3931"/>
      <c r="Z3931"/>
      <c r="AA3931"/>
      <c r="AF3931"/>
      <c r="AG3931"/>
      <c r="AH3931"/>
      <c r="AJ3931"/>
      <c r="AK3931"/>
      <c r="AL3931" t="b">
        <f t="shared" si="339"/>
        <v>1</v>
      </c>
      <c r="AM3931" t="b">
        <f t="shared" si="340"/>
        <v>1</v>
      </c>
      <c r="AN3931"/>
      <c r="AO3931"/>
      <c r="AP3931"/>
      <c r="AQ3931"/>
    </row>
    <row r="3932" spans="23:43" x14ac:dyDescent="0.25">
      <c r="W3932" t="b">
        <f t="shared" si="337"/>
        <v>1</v>
      </c>
      <c r="X3932" t="b">
        <f t="shared" si="338"/>
        <v>1</v>
      </c>
      <c r="Y3932"/>
      <c r="Z3932"/>
      <c r="AA3932"/>
      <c r="AF3932"/>
      <c r="AG3932"/>
      <c r="AH3932"/>
      <c r="AJ3932"/>
      <c r="AK3932"/>
      <c r="AL3932" t="b">
        <f t="shared" si="339"/>
        <v>1</v>
      </c>
      <c r="AM3932" t="b">
        <f t="shared" si="340"/>
        <v>1</v>
      </c>
      <c r="AN3932"/>
      <c r="AO3932"/>
      <c r="AP3932"/>
      <c r="AQ3932"/>
    </row>
    <row r="3933" spans="23:43" x14ac:dyDescent="0.25">
      <c r="W3933" t="b">
        <f t="shared" si="337"/>
        <v>1</v>
      </c>
      <c r="X3933" t="b">
        <f t="shared" si="338"/>
        <v>1</v>
      </c>
      <c r="Y3933"/>
      <c r="Z3933"/>
      <c r="AA3933"/>
      <c r="AF3933"/>
      <c r="AG3933"/>
      <c r="AH3933"/>
      <c r="AJ3933"/>
      <c r="AK3933"/>
      <c r="AL3933" t="b">
        <f t="shared" si="339"/>
        <v>1</v>
      </c>
      <c r="AM3933" t="b">
        <f t="shared" si="340"/>
        <v>1</v>
      </c>
      <c r="AN3933"/>
      <c r="AO3933"/>
      <c r="AP3933"/>
      <c r="AQ3933"/>
    </row>
    <row r="3934" spans="23:43" x14ac:dyDescent="0.25">
      <c r="W3934" t="b">
        <f t="shared" si="337"/>
        <v>1</v>
      </c>
      <c r="X3934" t="b">
        <f t="shared" si="338"/>
        <v>1</v>
      </c>
      <c r="Y3934"/>
      <c r="Z3934"/>
      <c r="AA3934"/>
      <c r="AF3934"/>
      <c r="AG3934"/>
      <c r="AH3934"/>
      <c r="AJ3934"/>
      <c r="AK3934"/>
      <c r="AL3934" t="b">
        <f t="shared" si="339"/>
        <v>1</v>
      </c>
      <c r="AM3934" t="b">
        <f t="shared" si="340"/>
        <v>1</v>
      </c>
      <c r="AN3934"/>
      <c r="AO3934"/>
      <c r="AP3934"/>
      <c r="AQ3934"/>
    </row>
    <row r="3935" spans="23:43" x14ac:dyDescent="0.25">
      <c r="W3935" t="b">
        <f t="shared" si="337"/>
        <v>1</v>
      </c>
      <c r="X3935" t="b">
        <f t="shared" si="338"/>
        <v>1</v>
      </c>
      <c r="Y3935"/>
      <c r="Z3935"/>
      <c r="AA3935"/>
      <c r="AF3935"/>
      <c r="AG3935"/>
      <c r="AH3935"/>
      <c r="AJ3935"/>
      <c r="AK3935"/>
      <c r="AL3935" t="b">
        <f t="shared" si="339"/>
        <v>1</v>
      </c>
      <c r="AM3935" t="b">
        <f t="shared" si="340"/>
        <v>1</v>
      </c>
      <c r="AN3935"/>
      <c r="AO3935"/>
      <c r="AP3935"/>
      <c r="AQ3935"/>
    </row>
    <row r="3936" spans="23:43" x14ac:dyDescent="0.25">
      <c r="W3936" t="b">
        <f t="shared" si="337"/>
        <v>1</v>
      </c>
      <c r="X3936" t="b">
        <f t="shared" si="338"/>
        <v>1</v>
      </c>
      <c r="Y3936"/>
      <c r="Z3936"/>
      <c r="AA3936"/>
      <c r="AF3936"/>
      <c r="AG3936"/>
      <c r="AH3936"/>
      <c r="AJ3936"/>
      <c r="AK3936"/>
      <c r="AL3936" t="b">
        <f t="shared" si="339"/>
        <v>1</v>
      </c>
      <c r="AM3936" t="b">
        <f t="shared" si="340"/>
        <v>1</v>
      </c>
      <c r="AN3936"/>
      <c r="AO3936"/>
      <c r="AP3936"/>
      <c r="AQ3936"/>
    </row>
    <row r="3937" spans="23:43" x14ac:dyDescent="0.25">
      <c r="W3937" t="b">
        <f t="shared" si="337"/>
        <v>1</v>
      </c>
      <c r="X3937" t="b">
        <f t="shared" si="338"/>
        <v>1</v>
      </c>
      <c r="Y3937"/>
      <c r="Z3937"/>
      <c r="AA3937"/>
      <c r="AF3937"/>
      <c r="AG3937"/>
      <c r="AH3937"/>
      <c r="AJ3937"/>
      <c r="AK3937"/>
      <c r="AL3937" t="b">
        <f t="shared" si="339"/>
        <v>1</v>
      </c>
      <c r="AM3937" t="b">
        <f t="shared" si="340"/>
        <v>1</v>
      </c>
      <c r="AN3937"/>
      <c r="AO3937"/>
      <c r="AP3937"/>
      <c r="AQ3937"/>
    </row>
    <row r="3938" spans="23:43" x14ac:dyDescent="0.25">
      <c r="W3938" t="b">
        <f t="shared" si="337"/>
        <v>1</v>
      </c>
      <c r="X3938" t="b">
        <f t="shared" si="338"/>
        <v>1</v>
      </c>
      <c r="Y3938"/>
      <c r="Z3938"/>
      <c r="AA3938"/>
      <c r="AF3938"/>
      <c r="AG3938"/>
      <c r="AH3938"/>
      <c r="AJ3938"/>
      <c r="AK3938"/>
      <c r="AL3938" t="b">
        <f t="shared" si="339"/>
        <v>1</v>
      </c>
      <c r="AM3938" t="b">
        <f t="shared" si="340"/>
        <v>1</v>
      </c>
      <c r="AN3938"/>
      <c r="AO3938"/>
      <c r="AP3938"/>
      <c r="AQ3938"/>
    </row>
    <row r="3939" spans="23:43" x14ac:dyDescent="0.25">
      <c r="W3939" t="b">
        <f t="shared" si="337"/>
        <v>1</v>
      </c>
      <c r="X3939" t="b">
        <f t="shared" si="338"/>
        <v>1</v>
      </c>
      <c r="Y3939"/>
      <c r="Z3939"/>
      <c r="AA3939"/>
      <c r="AF3939"/>
      <c r="AG3939"/>
      <c r="AH3939"/>
      <c r="AJ3939"/>
      <c r="AK3939"/>
      <c r="AL3939" t="b">
        <f t="shared" si="339"/>
        <v>1</v>
      </c>
      <c r="AM3939" t="b">
        <f t="shared" si="340"/>
        <v>1</v>
      </c>
      <c r="AN3939"/>
      <c r="AO3939"/>
      <c r="AP3939"/>
      <c r="AQ3939"/>
    </row>
    <row r="3940" spans="23:43" x14ac:dyDescent="0.25">
      <c r="W3940" t="b">
        <f t="shared" si="337"/>
        <v>1</v>
      </c>
      <c r="X3940" t="b">
        <f t="shared" si="338"/>
        <v>1</v>
      </c>
      <c r="Y3940"/>
      <c r="Z3940"/>
      <c r="AA3940"/>
      <c r="AF3940"/>
      <c r="AG3940"/>
      <c r="AH3940"/>
      <c r="AJ3940"/>
      <c r="AK3940"/>
      <c r="AL3940" t="b">
        <f t="shared" si="339"/>
        <v>1</v>
      </c>
      <c r="AM3940" t="b">
        <f t="shared" si="340"/>
        <v>1</v>
      </c>
      <c r="AN3940"/>
      <c r="AO3940"/>
      <c r="AP3940"/>
      <c r="AQ3940"/>
    </row>
    <row r="3941" spans="23:43" x14ac:dyDescent="0.25">
      <c r="W3941" t="b">
        <f t="shared" si="337"/>
        <v>1</v>
      </c>
      <c r="X3941" t="b">
        <f t="shared" si="338"/>
        <v>1</v>
      </c>
      <c r="Y3941"/>
      <c r="Z3941"/>
      <c r="AA3941"/>
      <c r="AF3941"/>
      <c r="AG3941"/>
      <c r="AH3941"/>
      <c r="AJ3941"/>
      <c r="AK3941"/>
      <c r="AL3941" t="b">
        <f t="shared" si="339"/>
        <v>1</v>
      </c>
      <c r="AM3941" t="b">
        <f t="shared" si="340"/>
        <v>1</v>
      </c>
      <c r="AN3941"/>
      <c r="AO3941"/>
      <c r="AP3941"/>
      <c r="AQ3941"/>
    </row>
    <row r="3942" spans="23:43" x14ac:dyDescent="0.25">
      <c r="W3942" t="b">
        <f t="shared" si="337"/>
        <v>1</v>
      </c>
      <c r="X3942" t="b">
        <f t="shared" si="338"/>
        <v>1</v>
      </c>
      <c r="Y3942"/>
      <c r="Z3942"/>
      <c r="AA3942"/>
      <c r="AF3942"/>
      <c r="AG3942"/>
      <c r="AH3942"/>
      <c r="AJ3942"/>
      <c r="AK3942"/>
      <c r="AL3942" t="b">
        <f t="shared" si="339"/>
        <v>1</v>
      </c>
      <c r="AM3942" t="b">
        <f t="shared" si="340"/>
        <v>1</v>
      </c>
      <c r="AN3942"/>
      <c r="AO3942"/>
      <c r="AP3942"/>
      <c r="AQ3942"/>
    </row>
    <row r="3943" spans="23:43" x14ac:dyDescent="0.25">
      <c r="W3943" t="b">
        <f t="shared" si="337"/>
        <v>1</v>
      </c>
      <c r="X3943" t="b">
        <f t="shared" si="338"/>
        <v>1</v>
      </c>
      <c r="Y3943"/>
      <c r="Z3943"/>
      <c r="AA3943"/>
      <c r="AF3943"/>
      <c r="AG3943"/>
      <c r="AH3943"/>
      <c r="AJ3943"/>
      <c r="AK3943"/>
      <c r="AL3943" t="b">
        <f t="shared" si="339"/>
        <v>1</v>
      </c>
      <c r="AM3943" t="b">
        <f t="shared" si="340"/>
        <v>1</v>
      </c>
      <c r="AN3943"/>
      <c r="AO3943"/>
      <c r="AP3943"/>
      <c r="AQ3943"/>
    </row>
    <row r="3944" spans="23:43" x14ac:dyDescent="0.25">
      <c r="W3944" t="b">
        <f t="shared" si="337"/>
        <v>1</v>
      </c>
      <c r="X3944" t="b">
        <f t="shared" si="338"/>
        <v>1</v>
      </c>
      <c r="Y3944"/>
      <c r="Z3944"/>
      <c r="AA3944"/>
      <c r="AF3944"/>
      <c r="AG3944"/>
      <c r="AH3944"/>
      <c r="AJ3944"/>
      <c r="AK3944"/>
      <c r="AL3944" t="b">
        <f t="shared" si="339"/>
        <v>1</v>
      </c>
      <c r="AM3944" t="b">
        <f t="shared" si="340"/>
        <v>1</v>
      </c>
      <c r="AN3944"/>
      <c r="AO3944"/>
      <c r="AP3944"/>
      <c r="AQ3944"/>
    </row>
    <row r="3945" spans="23:43" x14ac:dyDescent="0.25">
      <c r="W3945" t="b">
        <f t="shared" si="337"/>
        <v>1</v>
      </c>
      <c r="X3945" t="b">
        <f t="shared" si="338"/>
        <v>1</v>
      </c>
      <c r="Y3945"/>
      <c r="Z3945"/>
      <c r="AA3945"/>
      <c r="AF3945"/>
      <c r="AG3945"/>
      <c r="AH3945"/>
      <c r="AJ3945"/>
      <c r="AK3945"/>
      <c r="AL3945" t="b">
        <f t="shared" si="339"/>
        <v>1</v>
      </c>
      <c r="AM3945" t="b">
        <f t="shared" si="340"/>
        <v>1</v>
      </c>
      <c r="AN3945"/>
      <c r="AO3945"/>
      <c r="AP3945"/>
      <c r="AQ3945"/>
    </row>
    <row r="3946" spans="23:43" x14ac:dyDescent="0.25">
      <c r="W3946" t="b">
        <f t="shared" si="337"/>
        <v>1</v>
      </c>
      <c r="X3946" t="b">
        <f t="shared" si="338"/>
        <v>1</v>
      </c>
      <c r="Y3946"/>
      <c r="Z3946"/>
      <c r="AA3946"/>
      <c r="AF3946"/>
      <c r="AG3946"/>
      <c r="AH3946"/>
      <c r="AJ3946"/>
      <c r="AK3946"/>
      <c r="AL3946" t="b">
        <f t="shared" si="339"/>
        <v>1</v>
      </c>
      <c r="AM3946" t="b">
        <f t="shared" si="340"/>
        <v>1</v>
      </c>
      <c r="AN3946"/>
      <c r="AO3946"/>
      <c r="AP3946"/>
      <c r="AQ3946"/>
    </row>
    <row r="3947" spans="23:43" x14ac:dyDescent="0.25">
      <c r="W3947" t="b">
        <f t="shared" si="337"/>
        <v>1</v>
      </c>
      <c r="X3947" t="b">
        <f t="shared" si="338"/>
        <v>1</v>
      </c>
      <c r="Y3947"/>
      <c r="Z3947"/>
      <c r="AA3947"/>
      <c r="AF3947"/>
      <c r="AG3947"/>
      <c r="AH3947"/>
      <c r="AJ3947"/>
      <c r="AK3947"/>
      <c r="AL3947" t="b">
        <f t="shared" si="339"/>
        <v>1</v>
      </c>
      <c r="AM3947" t="b">
        <f t="shared" si="340"/>
        <v>1</v>
      </c>
      <c r="AN3947"/>
      <c r="AO3947"/>
      <c r="AP3947"/>
      <c r="AQ3947"/>
    </row>
    <row r="3948" spans="23:43" x14ac:dyDescent="0.25">
      <c r="W3948" t="b">
        <f t="shared" si="337"/>
        <v>1</v>
      </c>
      <c r="X3948" t="b">
        <f t="shared" si="338"/>
        <v>1</v>
      </c>
      <c r="Y3948"/>
      <c r="Z3948"/>
      <c r="AA3948"/>
      <c r="AF3948"/>
      <c r="AG3948"/>
      <c r="AH3948"/>
      <c r="AJ3948"/>
      <c r="AK3948"/>
      <c r="AL3948" t="b">
        <f t="shared" si="339"/>
        <v>1</v>
      </c>
      <c r="AM3948" t="b">
        <f t="shared" si="340"/>
        <v>1</v>
      </c>
      <c r="AN3948"/>
      <c r="AO3948"/>
      <c r="AP3948"/>
      <c r="AQ3948"/>
    </row>
    <row r="3949" spans="23:43" x14ac:dyDescent="0.25">
      <c r="W3949" t="b">
        <f t="shared" si="337"/>
        <v>1</v>
      </c>
      <c r="X3949" t="b">
        <f t="shared" si="338"/>
        <v>1</v>
      </c>
      <c r="Y3949"/>
      <c r="Z3949"/>
      <c r="AA3949"/>
      <c r="AF3949"/>
      <c r="AG3949"/>
      <c r="AH3949"/>
      <c r="AJ3949"/>
      <c r="AK3949"/>
      <c r="AL3949" t="b">
        <f t="shared" si="339"/>
        <v>1</v>
      </c>
      <c r="AM3949" t="b">
        <f t="shared" si="340"/>
        <v>1</v>
      </c>
      <c r="AN3949"/>
      <c r="AO3949"/>
      <c r="AP3949"/>
      <c r="AQ3949"/>
    </row>
    <row r="3950" spans="23:43" x14ac:dyDescent="0.25">
      <c r="W3950" t="b">
        <f t="shared" si="337"/>
        <v>1</v>
      </c>
      <c r="X3950" t="b">
        <f t="shared" si="338"/>
        <v>1</v>
      </c>
      <c r="Y3950"/>
      <c r="Z3950"/>
      <c r="AA3950"/>
      <c r="AF3950"/>
      <c r="AG3950"/>
      <c r="AH3950"/>
      <c r="AJ3950"/>
      <c r="AK3950"/>
      <c r="AL3950" t="b">
        <f t="shared" si="339"/>
        <v>1</v>
      </c>
      <c r="AM3950" t="b">
        <f t="shared" si="340"/>
        <v>1</v>
      </c>
      <c r="AN3950"/>
      <c r="AO3950"/>
      <c r="AP3950"/>
      <c r="AQ3950"/>
    </row>
    <row r="3951" spans="23:43" x14ac:dyDescent="0.25">
      <c r="W3951" t="b">
        <f t="shared" si="337"/>
        <v>1</v>
      </c>
      <c r="X3951" t="b">
        <f t="shared" si="338"/>
        <v>1</v>
      </c>
      <c r="Y3951"/>
      <c r="Z3951"/>
      <c r="AA3951"/>
      <c r="AF3951"/>
      <c r="AG3951"/>
      <c r="AH3951"/>
      <c r="AJ3951"/>
      <c r="AK3951"/>
      <c r="AL3951" t="b">
        <f t="shared" si="339"/>
        <v>1</v>
      </c>
      <c r="AM3951" t="b">
        <f t="shared" si="340"/>
        <v>1</v>
      </c>
      <c r="AN3951"/>
      <c r="AO3951"/>
      <c r="AP3951"/>
      <c r="AQ3951"/>
    </row>
    <row r="3952" spans="23:43" x14ac:dyDescent="0.25">
      <c r="W3952" t="b">
        <f t="shared" si="337"/>
        <v>1</v>
      </c>
      <c r="X3952" t="b">
        <f t="shared" si="338"/>
        <v>1</v>
      </c>
      <c r="Y3952"/>
      <c r="Z3952"/>
      <c r="AA3952"/>
      <c r="AF3952"/>
      <c r="AG3952"/>
      <c r="AH3952"/>
      <c r="AJ3952"/>
      <c r="AK3952"/>
      <c r="AL3952" t="b">
        <f t="shared" si="339"/>
        <v>1</v>
      </c>
      <c r="AM3952" t="b">
        <f t="shared" si="340"/>
        <v>1</v>
      </c>
      <c r="AN3952"/>
      <c r="AO3952"/>
      <c r="AP3952"/>
      <c r="AQ3952"/>
    </row>
    <row r="3953" spans="23:43" x14ac:dyDescent="0.25">
      <c r="W3953" t="b">
        <f t="shared" si="337"/>
        <v>1</v>
      </c>
      <c r="X3953" t="b">
        <f t="shared" si="338"/>
        <v>1</v>
      </c>
      <c r="Y3953"/>
      <c r="Z3953"/>
      <c r="AA3953"/>
      <c r="AF3953"/>
      <c r="AG3953"/>
      <c r="AH3953"/>
      <c r="AJ3953"/>
      <c r="AK3953"/>
      <c r="AL3953" t="b">
        <f t="shared" si="339"/>
        <v>1</v>
      </c>
      <c r="AM3953" t="b">
        <f t="shared" si="340"/>
        <v>1</v>
      </c>
      <c r="AN3953"/>
      <c r="AO3953"/>
      <c r="AP3953"/>
      <c r="AQ3953"/>
    </row>
    <row r="3954" spans="23:43" x14ac:dyDescent="0.25">
      <c r="W3954" t="b">
        <f t="shared" si="337"/>
        <v>1</v>
      </c>
      <c r="X3954" t="b">
        <f t="shared" si="338"/>
        <v>1</v>
      </c>
      <c r="Y3954"/>
      <c r="Z3954"/>
      <c r="AA3954"/>
      <c r="AF3954"/>
      <c r="AG3954"/>
      <c r="AH3954"/>
      <c r="AJ3954"/>
      <c r="AK3954"/>
      <c r="AL3954" t="b">
        <f t="shared" si="339"/>
        <v>1</v>
      </c>
      <c r="AM3954" t="b">
        <f t="shared" si="340"/>
        <v>1</v>
      </c>
      <c r="AN3954"/>
      <c r="AO3954"/>
      <c r="AP3954"/>
      <c r="AQ3954"/>
    </row>
    <row r="3955" spans="23:43" x14ac:dyDescent="0.25">
      <c r="W3955" t="b">
        <f t="shared" si="337"/>
        <v>1</v>
      </c>
      <c r="X3955" t="b">
        <f t="shared" si="338"/>
        <v>1</v>
      </c>
      <c r="Y3955"/>
      <c r="Z3955"/>
      <c r="AA3955"/>
      <c r="AF3955"/>
      <c r="AG3955"/>
      <c r="AH3955"/>
      <c r="AJ3955"/>
      <c r="AK3955"/>
      <c r="AL3955" t="b">
        <f t="shared" si="339"/>
        <v>1</v>
      </c>
      <c r="AM3955" t="b">
        <f t="shared" si="340"/>
        <v>1</v>
      </c>
      <c r="AN3955"/>
      <c r="AO3955"/>
      <c r="AP3955"/>
      <c r="AQ3955"/>
    </row>
    <row r="3956" spans="23:43" x14ac:dyDescent="0.25">
      <c r="W3956" t="b">
        <f t="shared" si="337"/>
        <v>1</v>
      </c>
      <c r="X3956" t="b">
        <f t="shared" si="338"/>
        <v>1</v>
      </c>
      <c r="Y3956"/>
      <c r="Z3956"/>
      <c r="AA3956"/>
      <c r="AF3956"/>
      <c r="AG3956"/>
      <c r="AH3956"/>
      <c r="AJ3956"/>
      <c r="AK3956"/>
      <c r="AL3956" t="b">
        <f t="shared" si="339"/>
        <v>1</v>
      </c>
      <c r="AM3956" t="b">
        <f t="shared" si="340"/>
        <v>1</v>
      </c>
      <c r="AN3956"/>
      <c r="AO3956"/>
      <c r="AP3956"/>
      <c r="AQ3956"/>
    </row>
    <row r="3957" spans="23:43" x14ac:dyDescent="0.25">
      <c r="W3957" t="b">
        <f t="shared" si="337"/>
        <v>1</v>
      </c>
      <c r="X3957" t="b">
        <f t="shared" si="338"/>
        <v>1</v>
      </c>
      <c r="Y3957"/>
      <c r="Z3957"/>
      <c r="AA3957"/>
      <c r="AF3957"/>
      <c r="AG3957"/>
      <c r="AH3957"/>
      <c r="AJ3957"/>
      <c r="AK3957"/>
      <c r="AL3957" t="b">
        <f t="shared" si="339"/>
        <v>1</v>
      </c>
      <c r="AM3957" t="b">
        <f t="shared" si="340"/>
        <v>1</v>
      </c>
      <c r="AN3957"/>
      <c r="AO3957"/>
      <c r="AP3957"/>
      <c r="AQ3957"/>
    </row>
    <row r="3958" spans="23:43" x14ac:dyDescent="0.25">
      <c r="W3958" t="b">
        <f t="shared" si="337"/>
        <v>1</v>
      </c>
      <c r="X3958" t="b">
        <f t="shared" si="338"/>
        <v>1</v>
      </c>
      <c r="Y3958"/>
      <c r="Z3958"/>
      <c r="AA3958"/>
      <c r="AF3958"/>
      <c r="AG3958"/>
      <c r="AH3958"/>
      <c r="AJ3958"/>
      <c r="AK3958"/>
      <c r="AL3958" t="b">
        <f t="shared" si="339"/>
        <v>1</v>
      </c>
      <c r="AM3958" t="b">
        <f t="shared" si="340"/>
        <v>1</v>
      </c>
      <c r="AN3958"/>
      <c r="AO3958"/>
      <c r="AP3958"/>
      <c r="AQ3958"/>
    </row>
    <row r="3959" spans="23:43" x14ac:dyDescent="0.25">
      <c r="W3959" t="b">
        <f t="shared" si="337"/>
        <v>1</v>
      </c>
      <c r="X3959" t="b">
        <f t="shared" si="338"/>
        <v>1</v>
      </c>
      <c r="Y3959"/>
      <c r="Z3959"/>
      <c r="AA3959"/>
      <c r="AF3959"/>
      <c r="AG3959"/>
      <c r="AH3959"/>
      <c r="AJ3959"/>
      <c r="AK3959"/>
      <c r="AL3959" t="b">
        <f t="shared" si="339"/>
        <v>1</v>
      </c>
      <c r="AM3959" t="b">
        <f t="shared" si="340"/>
        <v>1</v>
      </c>
      <c r="AN3959"/>
      <c r="AO3959"/>
      <c r="AP3959"/>
      <c r="AQ3959"/>
    </row>
    <row r="3960" spans="23:43" x14ac:dyDescent="0.25">
      <c r="W3960" t="b">
        <f t="shared" si="337"/>
        <v>1</v>
      </c>
      <c r="X3960" t="b">
        <f t="shared" si="338"/>
        <v>1</v>
      </c>
      <c r="Y3960"/>
      <c r="Z3960"/>
      <c r="AA3960"/>
      <c r="AF3960"/>
      <c r="AG3960"/>
      <c r="AH3960"/>
      <c r="AJ3960"/>
      <c r="AK3960"/>
      <c r="AL3960" t="b">
        <f t="shared" si="339"/>
        <v>1</v>
      </c>
      <c r="AM3960" t="b">
        <f t="shared" si="340"/>
        <v>1</v>
      </c>
      <c r="AN3960"/>
      <c r="AO3960"/>
      <c r="AP3960"/>
      <c r="AQ3960"/>
    </row>
    <row r="3961" spans="23:43" x14ac:dyDescent="0.25">
      <c r="W3961" t="b">
        <f t="shared" si="337"/>
        <v>1</v>
      </c>
      <c r="X3961" t="b">
        <f t="shared" si="338"/>
        <v>1</v>
      </c>
      <c r="Y3961"/>
      <c r="Z3961"/>
      <c r="AA3961"/>
      <c r="AF3961"/>
      <c r="AG3961"/>
      <c r="AH3961"/>
      <c r="AJ3961"/>
      <c r="AK3961"/>
      <c r="AL3961" t="b">
        <f t="shared" si="339"/>
        <v>1</v>
      </c>
      <c r="AM3961" t="b">
        <f t="shared" si="340"/>
        <v>1</v>
      </c>
      <c r="AN3961"/>
      <c r="AO3961"/>
      <c r="AP3961"/>
      <c r="AQ3961"/>
    </row>
    <row r="3962" spans="23:43" x14ac:dyDescent="0.25">
      <c r="W3962" t="b">
        <f t="shared" si="337"/>
        <v>1</v>
      </c>
      <c r="X3962" t="b">
        <f t="shared" si="338"/>
        <v>1</v>
      </c>
      <c r="Y3962"/>
      <c r="Z3962"/>
      <c r="AA3962"/>
      <c r="AF3962"/>
      <c r="AG3962"/>
      <c r="AH3962"/>
      <c r="AJ3962"/>
      <c r="AK3962"/>
      <c r="AL3962" t="b">
        <f t="shared" si="339"/>
        <v>1</v>
      </c>
      <c r="AM3962" t="b">
        <f t="shared" si="340"/>
        <v>1</v>
      </c>
      <c r="AN3962"/>
      <c r="AO3962"/>
      <c r="AP3962"/>
      <c r="AQ3962"/>
    </row>
    <row r="3963" spans="23:43" x14ac:dyDescent="0.25">
      <c r="W3963" t="b">
        <f t="shared" si="337"/>
        <v>1</v>
      </c>
      <c r="X3963" t="b">
        <f t="shared" si="338"/>
        <v>1</v>
      </c>
      <c r="Y3963"/>
      <c r="Z3963"/>
      <c r="AA3963"/>
      <c r="AF3963"/>
      <c r="AG3963"/>
      <c r="AH3963"/>
      <c r="AJ3963"/>
      <c r="AK3963"/>
      <c r="AL3963" t="b">
        <f t="shared" si="339"/>
        <v>1</v>
      </c>
      <c r="AM3963" t="b">
        <f t="shared" si="340"/>
        <v>1</v>
      </c>
      <c r="AN3963"/>
      <c r="AO3963"/>
      <c r="AP3963"/>
      <c r="AQ3963"/>
    </row>
    <row r="3964" spans="23:43" x14ac:dyDescent="0.25">
      <c r="W3964" t="b">
        <f t="shared" si="337"/>
        <v>1</v>
      </c>
      <c r="X3964" t="b">
        <f t="shared" si="338"/>
        <v>1</v>
      </c>
      <c r="Y3964"/>
      <c r="Z3964"/>
      <c r="AA3964"/>
      <c r="AF3964"/>
      <c r="AG3964"/>
      <c r="AH3964"/>
      <c r="AJ3964"/>
      <c r="AK3964"/>
      <c r="AL3964" t="b">
        <f t="shared" si="339"/>
        <v>1</v>
      </c>
      <c r="AM3964" t="b">
        <f t="shared" si="340"/>
        <v>1</v>
      </c>
      <c r="AN3964"/>
      <c r="AO3964"/>
      <c r="AP3964"/>
      <c r="AQ3964"/>
    </row>
    <row r="3965" spans="23:43" x14ac:dyDescent="0.25">
      <c r="W3965" t="b">
        <f t="shared" si="337"/>
        <v>1</v>
      </c>
      <c r="X3965" t="b">
        <f t="shared" si="338"/>
        <v>1</v>
      </c>
      <c r="Y3965"/>
      <c r="Z3965"/>
      <c r="AA3965"/>
      <c r="AF3965"/>
      <c r="AG3965"/>
      <c r="AH3965"/>
      <c r="AJ3965"/>
      <c r="AK3965"/>
      <c r="AL3965" t="b">
        <f t="shared" si="339"/>
        <v>1</v>
      </c>
      <c r="AM3965" t="b">
        <f t="shared" si="340"/>
        <v>1</v>
      </c>
      <c r="AN3965"/>
      <c r="AO3965"/>
      <c r="AP3965"/>
      <c r="AQ3965"/>
    </row>
    <row r="3966" spans="23:43" x14ac:dyDescent="0.25">
      <c r="W3966" t="b">
        <f t="shared" si="337"/>
        <v>1</v>
      </c>
      <c r="X3966" t="b">
        <f t="shared" si="338"/>
        <v>1</v>
      </c>
      <c r="Y3966"/>
      <c r="Z3966"/>
      <c r="AA3966"/>
      <c r="AF3966"/>
      <c r="AG3966"/>
      <c r="AH3966"/>
      <c r="AJ3966"/>
      <c r="AK3966"/>
      <c r="AL3966" t="b">
        <f t="shared" si="339"/>
        <v>1</v>
      </c>
      <c r="AM3966" t="b">
        <f t="shared" si="340"/>
        <v>1</v>
      </c>
      <c r="AN3966"/>
      <c r="AO3966"/>
      <c r="AP3966"/>
      <c r="AQ3966"/>
    </row>
    <row r="3967" spans="23:43" x14ac:dyDescent="0.25">
      <c r="W3967" t="b">
        <f t="shared" si="337"/>
        <v>1</v>
      </c>
      <c r="X3967" t="b">
        <f t="shared" si="338"/>
        <v>1</v>
      </c>
      <c r="Y3967"/>
      <c r="Z3967"/>
      <c r="AA3967"/>
      <c r="AF3967"/>
      <c r="AG3967"/>
      <c r="AH3967"/>
      <c r="AJ3967"/>
      <c r="AK3967"/>
      <c r="AL3967" t="b">
        <f t="shared" si="339"/>
        <v>1</v>
      </c>
      <c r="AM3967" t="b">
        <f t="shared" si="340"/>
        <v>1</v>
      </c>
      <c r="AN3967"/>
      <c r="AO3967"/>
      <c r="AP3967"/>
      <c r="AQ3967"/>
    </row>
    <row r="3968" spans="23:43" x14ac:dyDescent="0.25">
      <c r="W3968" t="b">
        <f t="shared" si="337"/>
        <v>1</v>
      </c>
      <c r="X3968" t="b">
        <f t="shared" si="338"/>
        <v>1</v>
      </c>
      <c r="Y3968"/>
      <c r="Z3968"/>
      <c r="AA3968"/>
      <c r="AF3968"/>
      <c r="AG3968"/>
      <c r="AH3968"/>
      <c r="AJ3968"/>
      <c r="AK3968"/>
      <c r="AL3968" t="b">
        <f t="shared" si="339"/>
        <v>1</v>
      </c>
      <c r="AM3968" t="b">
        <f t="shared" si="340"/>
        <v>1</v>
      </c>
      <c r="AN3968"/>
      <c r="AO3968"/>
      <c r="AP3968"/>
      <c r="AQ3968"/>
    </row>
    <row r="3969" spans="23:43" x14ac:dyDescent="0.25">
      <c r="W3969" t="b">
        <f t="shared" si="337"/>
        <v>1</v>
      </c>
      <c r="X3969" t="b">
        <f t="shared" si="338"/>
        <v>1</v>
      </c>
      <c r="Y3969"/>
      <c r="Z3969"/>
      <c r="AA3969"/>
      <c r="AF3969"/>
      <c r="AG3969"/>
      <c r="AH3969"/>
      <c r="AJ3969"/>
      <c r="AK3969"/>
      <c r="AL3969" t="b">
        <f t="shared" si="339"/>
        <v>1</v>
      </c>
      <c r="AM3969" t="b">
        <f t="shared" si="340"/>
        <v>1</v>
      </c>
      <c r="AN3969"/>
      <c r="AO3969"/>
      <c r="AP3969"/>
      <c r="AQ3969"/>
    </row>
    <row r="3970" spans="23:43" x14ac:dyDescent="0.25">
      <c r="W3970" t="b">
        <f t="shared" si="337"/>
        <v>1</v>
      </c>
      <c r="X3970" t="b">
        <f t="shared" si="338"/>
        <v>1</v>
      </c>
      <c r="Y3970"/>
      <c r="Z3970"/>
      <c r="AA3970"/>
      <c r="AF3970"/>
      <c r="AG3970"/>
      <c r="AH3970"/>
      <c r="AJ3970"/>
      <c r="AK3970"/>
      <c r="AL3970" t="b">
        <f t="shared" si="339"/>
        <v>1</v>
      </c>
      <c r="AM3970" t="b">
        <f t="shared" si="340"/>
        <v>1</v>
      </c>
      <c r="AN3970"/>
      <c r="AO3970"/>
      <c r="AP3970"/>
      <c r="AQ3970"/>
    </row>
    <row r="3971" spans="23:43" x14ac:dyDescent="0.25">
      <c r="W3971" t="b">
        <f t="shared" si="337"/>
        <v>1</v>
      </c>
      <c r="X3971" t="b">
        <f t="shared" si="338"/>
        <v>1</v>
      </c>
      <c r="Y3971"/>
      <c r="Z3971"/>
      <c r="AA3971"/>
      <c r="AF3971"/>
      <c r="AG3971"/>
      <c r="AH3971"/>
      <c r="AJ3971"/>
      <c r="AK3971"/>
      <c r="AL3971" t="b">
        <f t="shared" si="339"/>
        <v>1</v>
      </c>
      <c r="AM3971" t="b">
        <f t="shared" si="340"/>
        <v>1</v>
      </c>
      <c r="AN3971"/>
      <c r="AO3971"/>
      <c r="AP3971"/>
      <c r="AQ3971"/>
    </row>
    <row r="3972" spans="23:43" x14ac:dyDescent="0.25">
      <c r="W3972" t="b">
        <f t="shared" si="337"/>
        <v>1</v>
      </c>
      <c r="X3972" t="b">
        <f t="shared" si="338"/>
        <v>1</v>
      </c>
      <c r="Y3972"/>
      <c r="Z3972"/>
      <c r="AA3972"/>
      <c r="AF3972"/>
      <c r="AG3972"/>
      <c r="AH3972"/>
      <c r="AJ3972"/>
      <c r="AK3972"/>
      <c r="AL3972" t="b">
        <f t="shared" si="339"/>
        <v>1</v>
      </c>
      <c r="AM3972" t="b">
        <f t="shared" si="340"/>
        <v>1</v>
      </c>
      <c r="AN3972"/>
      <c r="AO3972"/>
      <c r="AP3972"/>
      <c r="AQ3972"/>
    </row>
    <row r="3973" spans="23:43" x14ac:dyDescent="0.25">
      <c r="W3973" t="b">
        <f t="shared" si="337"/>
        <v>1</v>
      </c>
      <c r="X3973" t="b">
        <f t="shared" si="338"/>
        <v>1</v>
      </c>
      <c r="Y3973"/>
      <c r="Z3973"/>
      <c r="AA3973"/>
      <c r="AF3973"/>
      <c r="AG3973"/>
      <c r="AH3973"/>
      <c r="AJ3973"/>
      <c r="AK3973"/>
      <c r="AL3973" t="b">
        <f t="shared" si="339"/>
        <v>1</v>
      </c>
      <c r="AM3973" t="b">
        <f t="shared" si="340"/>
        <v>1</v>
      </c>
      <c r="AN3973"/>
      <c r="AO3973"/>
      <c r="AP3973"/>
      <c r="AQ3973"/>
    </row>
    <row r="3974" spans="23:43" x14ac:dyDescent="0.25">
      <c r="W3974" t="b">
        <f t="shared" si="337"/>
        <v>1</v>
      </c>
      <c r="X3974" t="b">
        <f t="shared" si="338"/>
        <v>1</v>
      </c>
      <c r="Y3974"/>
      <c r="Z3974"/>
      <c r="AA3974"/>
      <c r="AF3974"/>
      <c r="AG3974"/>
      <c r="AH3974"/>
      <c r="AJ3974"/>
      <c r="AK3974"/>
      <c r="AL3974" t="b">
        <f t="shared" si="339"/>
        <v>1</v>
      </c>
      <c r="AM3974" t="b">
        <f t="shared" si="340"/>
        <v>1</v>
      </c>
      <c r="AN3974"/>
      <c r="AO3974"/>
      <c r="AP3974"/>
      <c r="AQ3974"/>
    </row>
    <row r="3975" spans="23:43" x14ac:dyDescent="0.25">
      <c r="W3975" t="b">
        <f t="shared" si="337"/>
        <v>1</v>
      </c>
      <c r="X3975" t="b">
        <f t="shared" si="338"/>
        <v>1</v>
      </c>
      <c r="Y3975"/>
      <c r="Z3975"/>
      <c r="AA3975"/>
      <c r="AF3975"/>
      <c r="AG3975"/>
      <c r="AH3975"/>
      <c r="AJ3975"/>
      <c r="AK3975"/>
      <c r="AL3975" t="b">
        <f t="shared" si="339"/>
        <v>1</v>
      </c>
      <c r="AM3975" t="b">
        <f t="shared" si="340"/>
        <v>1</v>
      </c>
      <c r="AN3975"/>
      <c r="AO3975"/>
      <c r="AP3975"/>
      <c r="AQ3975"/>
    </row>
    <row r="3976" spans="23:43" x14ac:dyDescent="0.25">
      <c r="W3976" t="b">
        <f t="shared" si="337"/>
        <v>1</v>
      </c>
      <c r="X3976" t="b">
        <f t="shared" si="338"/>
        <v>1</v>
      </c>
      <c r="Y3976"/>
      <c r="Z3976"/>
      <c r="AA3976"/>
      <c r="AF3976"/>
      <c r="AG3976"/>
      <c r="AH3976"/>
      <c r="AJ3976"/>
      <c r="AK3976"/>
      <c r="AL3976" t="b">
        <f t="shared" si="339"/>
        <v>1</v>
      </c>
      <c r="AM3976" t="b">
        <f t="shared" si="340"/>
        <v>1</v>
      </c>
      <c r="AN3976"/>
      <c r="AO3976"/>
      <c r="AP3976"/>
      <c r="AQ3976"/>
    </row>
    <row r="3977" spans="23:43" x14ac:dyDescent="0.25">
      <c r="W3977" t="b">
        <f t="shared" si="337"/>
        <v>1</v>
      </c>
      <c r="X3977" t="b">
        <f t="shared" si="338"/>
        <v>1</v>
      </c>
      <c r="Y3977"/>
      <c r="Z3977"/>
      <c r="AA3977"/>
      <c r="AF3977"/>
      <c r="AG3977"/>
      <c r="AH3977"/>
      <c r="AJ3977"/>
      <c r="AK3977"/>
      <c r="AL3977" t="b">
        <f t="shared" si="339"/>
        <v>1</v>
      </c>
      <c r="AM3977" t="b">
        <f t="shared" si="340"/>
        <v>1</v>
      </c>
      <c r="AN3977"/>
      <c r="AO3977"/>
      <c r="AP3977"/>
      <c r="AQ3977"/>
    </row>
    <row r="3978" spans="23:43" x14ac:dyDescent="0.25">
      <c r="W3978" t="b">
        <f t="shared" si="337"/>
        <v>1</v>
      </c>
      <c r="X3978" t="b">
        <f t="shared" si="338"/>
        <v>1</v>
      </c>
      <c r="Y3978"/>
      <c r="Z3978"/>
      <c r="AA3978"/>
      <c r="AF3978"/>
      <c r="AG3978"/>
      <c r="AH3978"/>
      <c r="AJ3978"/>
      <c r="AK3978"/>
      <c r="AL3978" t="b">
        <f t="shared" si="339"/>
        <v>1</v>
      </c>
      <c r="AM3978" t="b">
        <f t="shared" si="340"/>
        <v>1</v>
      </c>
      <c r="AN3978"/>
      <c r="AO3978"/>
      <c r="AP3978"/>
      <c r="AQ3978"/>
    </row>
    <row r="3979" spans="23:43" x14ac:dyDescent="0.25">
      <c r="W3979" t="b">
        <f t="shared" si="337"/>
        <v>1</v>
      </c>
      <c r="X3979" t="b">
        <f t="shared" si="338"/>
        <v>1</v>
      </c>
      <c r="Y3979"/>
      <c r="Z3979"/>
      <c r="AA3979"/>
      <c r="AF3979"/>
      <c r="AG3979"/>
      <c r="AH3979"/>
      <c r="AJ3979"/>
      <c r="AK3979"/>
      <c r="AL3979" t="b">
        <f t="shared" si="339"/>
        <v>1</v>
      </c>
      <c r="AM3979" t="b">
        <f t="shared" si="340"/>
        <v>1</v>
      </c>
      <c r="AN3979"/>
      <c r="AO3979"/>
      <c r="AP3979"/>
      <c r="AQ3979"/>
    </row>
    <row r="3980" spans="23:43" x14ac:dyDescent="0.25">
      <c r="W3980" t="b">
        <f t="shared" ref="W3980:W4043" si="341">IF(AND(U3980&lt;&gt;"",U3980&lt;&gt;"Grand Total",U3980&lt;&gt;"(blank)"),GETPIVOTDATA("Facility CCN",$U$10,"Facility CCN",U3980)=1,TRUE)</f>
        <v>1</v>
      </c>
      <c r="X3980" t="b">
        <f t="shared" ref="X3980:X4043" si="342">IF(AND(U3980&lt;&gt;"",U3980&lt;&gt;"Grand Total",U3980&lt;&gt;"(blank)"),LEN(U3980)=6,TRUE)</f>
        <v>1</v>
      </c>
      <c r="Y3980"/>
      <c r="Z3980"/>
      <c r="AA3980"/>
      <c r="AF3980"/>
      <c r="AG3980"/>
      <c r="AH3980"/>
      <c r="AJ3980"/>
      <c r="AK3980"/>
      <c r="AL3980" t="b">
        <f t="shared" ref="AL3980:AL4043" si="343">IF(AND(AJ3980&lt;&gt;"",AJ3980&lt;&gt;"Grand Total",AJ3980&lt;&gt;"(blank)"),GETPIVOTDATA("Provider NPI",$AJ$10,"Provider NPI",AJ3980)=1,TRUE)</f>
        <v>1</v>
      </c>
      <c r="AM3980" t="b">
        <f t="shared" ref="AM3980:AM4043" si="344">IF(AND(AJ3980&lt;&gt;"",AJ3980&lt;&gt;"Grand Total",AJ3980&lt;&gt;"(blank)"),LEN(AJ3980)=10,TRUE)</f>
        <v>1</v>
      </c>
      <c r="AN3980"/>
      <c r="AO3980"/>
      <c r="AP3980"/>
      <c r="AQ3980"/>
    </row>
    <row r="3981" spans="23:43" x14ac:dyDescent="0.25">
      <c r="W3981" t="b">
        <f t="shared" si="341"/>
        <v>1</v>
      </c>
      <c r="X3981" t="b">
        <f t="shared" si="342"/>
        <v>1</v>
      </c>
      <c r="Y3981"/>
      <c r="Z3981"/>
      <c r="AA3981"/>
      <c r="AF3981"/>
      <c r="AG3981"/>
      <c r="AH3981"/>
      <c r="AJ3981"/>
      <c r="AK3981"/>
      <c r="AL3981" t="b">
        <f t="shared" si="343"/>
        <v>1</v>
      </c>
      <c r="AM3981" t="b">
        <f t="shared" si="344"/>
        <v>1</v>
      </c>
      <c r="AN3981"/>
      <c r="AO3981"/>
      <c r="AP3981"/>
      <c r="AQ3981"/>
    </row>
    <row r="3982" spans="23:43" x14ac:dyDescent="0.25">
      <c r="W3982" t="b">
        <f t="shared" si="341"/>
        <v>1</v>
      </c>
      <c r="X3982" t="b">
        <f t="shared" si="342"/>
        <v>1</v>
      </c>
      <c r="Y3982"/>
      <c r="Z3982"/>
      <c r="AA3982"/>
      <c r="AF3982"/>
      <c r="AG3982"/>
      <c r="AH3982"/>
      <c r="AJ3982"/>
      <c r="AK3982"/>
      <c r="AL3982" t="b">
        <f t="shared" si="343"/>
        <v>1</v>
      </c>
      <c r="AM3982" t="b">
        <f t="shared" si="344"/>
        <v>1</v>
      </c>
      <c r="AN3982"/>
      <c r="AO3982"/>
      <c r="AP3982"/>
      <c r="AQ3982"/>
    </row>
    <row r="3983" spans="23:43" x14ac:dyDescent="0.25">
      <c r="W3983" t="b">
        <f t="shared" si="341"/>
        <v>1</v>
      </c>
      <c r="X3983" t="b">
        <f t="shared" si="342"/>
        <v>1</v>
      </c>
      <c r="Y3983"/>
      <c r="Z3983"/>
      <c r="AA3983"/>
      <c r="AF3983"/>
      <c r="AG3983"/>
      <c r="AH3983"/>
      <c r="AJ3983"/>
      <c r="AK3983"/>
      <c r="AL3983" t="b">
        <f t="shared" si="343"/>
        <v>1</v>
      </c>
      <c r="AM3983" t="b">
        <f t="shared" si="344"/>
        <v>1</v>
      </c>
      <c r="AN3983"/>
      <c r="AO3983"/>
      <c r="AP3983"/>
      <c r="AQ3983"/>
    </row>
    <row r="3984" spans="23:43" x14ac:dyDescent="0.25">
      <c r="W3984" t="b">
        <f t="shared" si="341"/>
        <v>1</v>
      </c>
      <c r="X3984" t="b">
        <f t="shared" si="342"/>
        <v>1</v>
      </c>
      <c r="Y3984"/>
      <c r="Z3984"/>
      <c r="AA3984"/>
      <c r="AF3984"/>
      <c r="AG3984"/>
      <c r="AH3984"/>
      <c r="AJ3984"/>
      <c r="AK3984"/>
      <c r="AL3984" t="b">
        <f t="shared" si="343"/>
        <v>1</v>
      </c>
      <c r="AM3984" t="b">
        <f t="shared" si="344"/>
        <v>1</v>
      </c>
      <c r="AN3984"/>
      <c r="AO3984"/>
      <c r="AP3984"/>
      <c r="AQ3984"/>
    </row>
    <row r="3985" spans="23:43" x14ac:dyDescent="0.25">
      <c r="W3985" t="b">
        <f t="shared" si="341"/>
        <v>1</v>
      </c>
      <c r="X3985" t="b">
        <f t="shared" si="342"/>
        <v>1</v>
      </c>
      <c r="Y3985"/>
      <c r="Z3985"/>
      <c r="AA3985"/>
      <c r="AF3985"/>
      <c r="AG3985"/>
      <c r="AH3985"/>
      <c r="AJ3985"/>
      <c r="AK3985"/>
      <c r="AL3985" t="b">
        <f t="shared" si="343"/>
        <v>1</v>
      </c>
      <c r="AM3985" t="b">
        <f t="shared" si="344"/>
        <v>1</v>
      </c>
      <c r="AN3985"/>
      <c r="AO3985"/>
      <c r="AP3985"/>
      <c r="AQ3985"/>
    </row>
    <row r="3986" spans="23:43" x14ac:dyDescent="0.25">
      <c r="W3986" t="b">
        <f t="shared" si="341"/>
        <v>1</v>
      </c>
      <c r="X3986" t="b">
        <f t="shared" si="342"/>
        <v>1</v>
      </c>
      <c r="Y3986"/>
      <c r="Z3986"/>
      <c r="AA3986"/>
      <c r="AF3986"/>
      <c r="AG3986"/>
      <c r="AH3986"/>
      <c r="AJ3986"/>
      <c r="AK3986"/>
      <c r="AL3986" t="b">
        <f t="shared" si="343"/>
        <v>1</v>
      </c>
      <c r="AM3986" t="b">
        <f t="shared" si="344"/>
        <v>1</v>
      </c>
      <c r="AN3986"/>
      <c r="AO3986"/>
      <c r="AP3986"/>
      <c r="AQ3986"/>
    </row>
    <row r="3987" spans="23:43" x14ac:dyDescent="0.25">
      <c r="W3987" t="b">
        <f t="shared" si="341"/>
        <v>1</v>
      </c>
      <c r="X3987" t="b">
        <f t="shared" si="342"/>
        <v>1</v>
      </c>
      <c r="Y3987"/>
      <c r="Z3987"/>
      <c r="AA3987"/>
      <c r="AF3987"/>
      <c r="AG3987"/>
      <c r="AH3987"/>
      <c r="AJ3987"/>
      <c r="AK3987"/>
      <c r="AL3987" t="b">
        <f t="shared" si="343"/>
        <v>1</v>
      </c>
      <c r="AM3987" t="b">
        <f t="shared" si="344"/>
        <v>1</v>
      </c>
      <c r="AN3987"/>
      <c r="AO3987"/>
      <c r="AP3987"/>
      <c r="AQ3987"/>
    </row>
    <row r="3988" spans="23:43" x14ac:dyDescent="0.25">
      <c r="W3988" t="b">
        <f t="shared" si="341"/>
        <v>1</v>
      </c>
      <c r="X3988" t="b">
        <f t="shared" si="342"/>
        <v>1</v>
      </c>
      <c r="Y3988"/>
      <c r="Z3988"/>
      <c r="AA3988"/>
      <c r="AF3988"/>
      <c r="AG3988"/>
      <c r="AH3988"/>
      <c r="AJ3988"/>
      <c r="AK3988"/>
      <c r="AL3988" t="b">
        <f t="shared" si="343"/>
        <v>1</v>
      </c>
      <c r="AM3988" t="b">
        <f t="shared" si="344"/>
        <v>1</v>
      </c>
      <c r="AN3988"/>
      <c r="AO3988"/>
      <c r="AP3988"/>
      <c r="AQ3988"/>
    </row>
    <row r="3989" spans="23:43" x14ac:dyDescent="0.25">
      <c r="W3989" t="b">
        <f t="shared" si="341"/>
        <v>1</v>
      </c>
      <c r="X3989" t="b">
        <f t="shared" si="342"/>
        <v>1</v>
      </c>
      <c r="Y3989"/>
      <c r="Z3989"/>
      <c r="AA3989"/>
      <c r="AF3989"/>
      <c r="AG3989"/>
      <c r="AH3989"/>
      <c r="AJ3989"/>
      <c r="AK3989"/>
      <c r="AL3989" t="b">
        <f t="shared" si="343"/>
        <v>1</v>
      </c>
      <c r="AM3989" t="b">
        <f t="shared" si="344"/>
        <v>1</v>
      </c>
      <c r="AN3989"/>
      <c r="AO3989"/>
      <c r="AP3989"/>
      <c r="AQ3989"/>
    </row>
    <row r="3990" spans="23:43" x14ac:dyDescent="0.25">
      <c r="W3990" t="b">
        <f t="shared" si="341"/>
        <v>1</v>
      </c>
      <c r="X3990" t="b">
        <f t="shared" si="342"/>
        <v>1</v>
      </c>
      <c r="Y3990"/>
      <c r="Z3990"/>
      <c r="AA3990"/>
      <c r="AF3990"/>
      <c r="AG3990"/>
      <c r="AH3990"/>
      <c r="AJ3990"/>
      <c r="AK3990"/>
      <c r="AL3990" t="b">
        <f t="shared" si="343"/>
        <v>1</v>
      </c>
      <c r="AM3990" t="b">
        <f t="shared" si="344"/>
        <v>1</v>
      </c>
      <c r="AN3990"/>
      <c r="AO3990"/>
      <c r="AP3990"/>
      <c r="AQ3990"/>
    </row>
    <row r="3991" spans="23:43" x14ac:dyDescent="0.25">
      <c r="W3991" t="b">
        <f t="shared" si="341"/>
        <v>1</v>
      </c>
      <c r="X3991" t="b">
        <f t="shared" si="342"/>
        <v>1</v>
      </c>
      <c r="Y3991"/>
      <c r="Z3991"/>
      <c r="AA3991"/>
      <c r="AF3991"/>
      <c r="AG3991"/>
      <c r="AH3991"/>
      <c r="AJ3991"/>
      <c r="AK3991"/>
      <c r="AL3991" t="b">
        <f t="shared" si="343"/>
        <v>1</v>
      </c>
      <c r="AM3991" t="b">
        <f t="shared" si="344"/>
        <v>1</v>
      </c>
      <c r="AN3991"/>
      <c r="AO3991"/>
      <c r="AP3991"/>
      <c r="AQ3991"/>
    </row>
    <row r="3992" spans="23:43" x14ac:dyDescent="0.25">
      <c r="W3992" t="b">
        <f t="shared" si="341"/>
        <v>1</v>
      </c>
      <c r="X3992" t="b">
        <f t="shared" si="342"/>
        <v>1</v>
      </c>
      <c r="Y3992"/>
      <c r="Z3992"/>
      <c r="AA3992"/>
      <c r="AF3992"/>
      <c r="AG3992"/>
      <c r="AH3992"/>
      <c r="AJ3992"/>
      <c r="AK3992"/>
      <c r="AL3992" t="b">
        <f t="shared" si="343"/>
        <v>1</v>
      </c>
      <c r="AM3992" t="b">
        <f t="shared" si="344"/>
        <v>1</v>
      </c>
      <c r="AN3992"/>
      <c r="AO3992"/>
      <c r="AP3992"/>
      <c r="AQ3992"/>
    </row>
    <row r="3993" spans="23:43" x14ac:dyDescent="0.25">
      <c r="W3993" t="b">
        <f t="shared" si="341"/>
        <v>1</v>
      </c>
      <c r="X3993" t="b">
        <f t="shared" si="342"/>
        <v>1</v>
      </c>
      <c r="Y3993"/>
      <c r="Z3993"/>
      <c r="AA3993"/>
      <c r="AF3993"/>
      <c r="AG3993"/>
      <c r="AH3993"/>
      <c r="AJ3993"/>
      <c r="AK3993"/>
      <c r="AL3993" t="b">
        <f t="shared" si="343"/>
        <v>1</v>
      </c>
      <c r="AM3993" t="b">
        <f t="shared" si="344"/>
        <v>1</v>
      </c>
      <c r="AN3993"/>
      <c r="AO3993"/>
      <c r="AP3993"/>
      <c r="AQ3993"/>
    </row>
    <row r="3994" spans="23:43" x14ac:dyDescent="0.25">
      <c r="W3994" t="b">
        <f t="shared" si="341"/>
        <v>1</v>
      </c>
      <c r="X3994" t="b">
        <f t="shared" si="342"/>
        <v>1</v>
      </c>
      <c r="Y3994"/>
      <c r="Z3994"/>
      <c r="AA3994"/>
      <c r="AF3994"/>
      <c r="AG3994"/>
      <c r="AH3994"/>
      <c r="AJ3994"/>
      <c r="AK3994"/>
      <c r="AL3994" t="b">
        <f t="shared" si="343"/>
        <v>1</v>
      </c>
      <c r="AM3994" t="b">
        <f t="shared" si="344"/>
        <v>1</v>
      </c>
      <c r="AN3994"/>
      <c r="AO3994"/>
      <c r="AP3994"/>
      <c r="AQ3994"/>
    </row>
    <row r="3995" spans="23:43" x14ac:dyDescent="0.25">
      <c r="W3995" t="b">
        <f t="shared" si="341"/>
        <v>1</v>
      </c>
      <c r="X3995" t="b">
        <f t="shared" si="342"/>
        <v>1</v>
      </c>
      <c r="Y3995"/>
      <c r="Z3995"/>
      <c r="AA3995"/>
      <c r="AF3995"/>
      <c r="AG3995"/>
      <c r="AH3995"/>
      <c r="AJ3995"/>
      <c r="AK3995"/>
      <c r="AL3995" t="b">
        <f t="shared" si="343"/>
        <v>1</v>
      </c>
      <c r="AM3995" t="b">
        <f t="shared" si="344"/>
        <v>1</v>
      </c>
      <c r="AN3995"/>
      <c r="AO3995"/>
      <c r="AP3995"/>
      <c r="AQ3995"/>
    </row>
    <row r="3996" spans="23:43" x14ac:dyDescent="0.25">
      <c r="W3996" t="b">
        <f t="shared" si="341"/>
        <v>1</v>
      </c>
      <c r="X3996" t="b">
        <f t="shared" si="342"/>
        <v>1</v>
      </c>
      <c r="Y3996"/>
      <c r="Z3996"/>
      <c r="AA3996"/>
      <c r="AF3996"/>
      <c r="AG3996"/>
      <c r="AH3996"/>
      <c r="AJ3996"/>
      <c r="AK3996"/>
      <c r="AL3996" t="b">
        <f t="shared" si="343"/>
        <v>1</v>
      </c>
      <c r="AM3996" t="b">
        <f t="shared" si="344"/>
        <v>1</v>
      </c>
      <c r="AN3996"/>
      <c r="AO3996"/>
      <c r="AP3996"/>
      <c r="AQ3996"/>
    </row>
    <row r="3997" spans="23:43" x14ac:dyDescent="0.25">
      <c r="W3997" t="b">
        <f t="shared" si="341"/>
        <v>1</v>
      </c>
      <c r="X3997" t="b">
        <f t="shared" si="342"/>
        <v>1</v>
      </c>
      <c r="Y3997"/>
      <c r="Z3997"/>
      <c r="AA3997"/>
      <c r="AF3997"/>
      <c r="AG3997"/>
      <c r="AH3997"/>
      <c r="AJ3997"/>
      <c r="AK3997"/>
      <c r="AL3997" t="b">
        <f t="shared" si="343"/>
        <v>1</v>
      </c>
      <c r="AM3997" t="b">
        <f t="shared" si="344"/>
        <v>1</v>
      </c>
      <c r="AN3997"/>
      <c r="AO3997"/>
      <c r="AP3997"/>
      <c r="AQ3997"/>
    </row>
    <row r="3998" spans="23:43" x14ac:dyDescent="0.25">
      <c r="W3998" t="b">
        <f t="shared" si="341"/>
        <v>1</v>
      </c>
      <c r="X3998" t="b">
        <f t="shared" si="342"/>
        <v>1</v>
      </c>
      <c r="Y3998"/>
      <c r="Z3998"/>
      <c r="AA3998"/>
      <c r="AF3998"/>
      <c r="AG3998"/>
      <c r="AH3998"/>
      <c r="AJ3998"/>
      <c r="AK3998"/>
      <c r="AL3998" t="b">
        <f t="shared" si="343"/>
        <v>1</v>
      </c>
      <c r="AM3998" t="b">
        <f t="shared" si="344"/>
        <v>1</v>
      </c>
      <c r="AN3998"/>
      <c r="AO3998"/>
      <c r="AP3998"/>
      <c r="AQ3998"/>
    </row>
    <row r="3999" spans="23:43" x14ac:dyDescent="0.25">
      <c r="W3999" t="b">
        <f t="shared" si="341"/>
        <v>1</v>
      </c>
      <c r="X3999" t="b">
        <f t="shared" si="342"/>
        <v>1</v>
      </c>
      <c r="Y3999"/>
      <c r="Z3999"/>
      <c r="AA3999"/>
      <c r="AF3999"/>
      <c r="AG3999"/>
      <c r="AH3999"/>
      <c r="AJ3999"/>
      <c r="AK3999"/>
      <c r="AL3999" t="b">
        <f t="shared" si="343"/>
        <v>1</v>
      </c>
      <c r="AM3999" t="b">
        <f t="shared" si="344"/>
        <v>1</v>
      </c>
      <c r="AN3999"/>
      <c r="AO3999"/>
      <c r="AP3999"/>
      <c r="AQ3999"/>
    </row>
    <row r="4000" spans="23:43" x14ac:dyDescent="0.25">
      <c r="W4000" t="b">
        <f t="shared" si="341"/>
        <v>1</v>
      </c>
      <c r="X4000" t="b">
        <f t="shared" si="342"/>
        <v>1</v>
      </c>
      <c r="Y4000"/>
      <c r="Z4000"/>
      <c r="AA4000"/>
      <c r="AF4000"/>
      <c r="AG4000"/>
      <c r="AH4000"/>
      <c r="AJ4000"/>
      <c r="AK4000"/>
      <c r="AL4000" t="b">
        <f t="shared" si="343"/>
        <v>1</v>
      </c>
      <c r="AM4000" t="b">
        <f t="shared" si="344"/>
        <v>1</v>
      </c>
      <c r="AN4000"/>
      <c r="AO4000"/>
      <c r="AP4000"/>
      <c r="AQ4000"/>
    </row>
    <row r="4001" spans="23:43" x14ac:dyDescent="0.25">
      <c r="W4001" t="b">
        <f t="shared" si="341"/>
        <v>1</v>
      </c>
      <c r="X4001" t="b">
        <f t="shared" si="342"/>
        <v>1</v>
      </c>
      <c r="Y4001"/>
      <c r="Z4001"/>
      <c r="AA4001"/>
      <c r="AF4001"/>
      <c r="AG4001"/>
      <c r="AH4001"/>
      <c r="AJ4001"/>
      <c r="AK4001"/>
      <c r="AL4001" t="b">
        <f t="shared" si="343"/>
        <v>1</v>
      </c>
      <c r="AM4001" t="b">
        <f t="shared" si="344"/>
        <v>1</v>
      </c>
      <c r="AN4001"/>
      <c r="AO4001"/>
      <c r="AP4001"/>
      <c r="AQ4001"/>
    </row>
    <row r="4002" spans="23:43" x14ac:dyDescent="0.25">
      <c r="W4002" t="b">
        <f t="shared" si="341"/>
        <v>1</v>
      </c>
      <c r="X4002" t="b">
        <f t="shared" si="342"/>
        <v>1</v>
      </c>
      <c r="Y4002"/>
      <c r="Z4002"/>
      <c r="AA4002"/>
      <c r="AF4002"/>
      <c r="AG4002"/>
      <c r="AH4002"/>
      <c r="AJ4002"/>
      <c r="AK4002"/>
      <c r="AL4002" t="b">
        <f t="shared" si="343"/>
        <v>1</v>
      </c>
      <c r="AM4002" t="b">
        <f t="shared" si="344"/>
        <v>1</v>
      </c>
      <c r="AN4002"/>
      <c r="AO4002"/>
      <c r="AP4002"/>
      <c r="AQ4002"/>
    </row>
    <row r="4003" spans="23:43" x14ac:dyDescent="0.25">
      <c r="W4003" t="b">
        <f t="shared" si="341"/>
        <v>1</v>
      </c>
      <c r="X4003" t="b">
        <f t="shared" si="342"/>
        <v>1</v>
      </c>
      <c r="Y4003"/>
      <c r="Z4003"/>
      <c r="AA4003"/>
      <c r="AF4003"/>
      <c r="AG4003"/>
      <c r="AH4003"/>
      <c r="AJ4003"/>
      <c r="AK4003"/>
      <c r="AL4003" t="b">
        <f t="shared" si="343"/>
        <v>1</v>
      </c>
      <c r="AM4003" t="b">
        <f t="shared" si="344"/>
        <v>1</v>
      </c>
      <c r="AN4003"/>
      <c r="AO4003"/>
      <c r="AP4003"/>
      <c r="AQ4003"/>
    </row>
    <row r="4004" spans="23:43" x14ac:dyDescent="0.25">
      <c r="W4004" t="b">
        <f t="shared" si="341"/>
        <v>1</v>
      </c>
      <c r="X4004" t="b">
        <f t="shared" si="342"/>
        <v>1</v>
      </c>
      <c r="Y4004"/>
      <c r="Z4004"/>
      <c r="AA4004"/>
      <c r="AF4004"/>
      <c r="AG4004"/>
      <c r="AH4004"/>
      <c r="AJ4004"/>
      <c r="AK4004"/>
      <c r="AL4004" t="b">
        <f t="shared" si="343"/>
        <v>1</v>
      </c>
      <c r="AM4004" t="b">
        <f t="shared" si="344"/>
        <v>1</v>
      </c>
      <c r="AN4004"/>
      <c r="AO4004"/>
      <c r="AP4004"/>
      <c r="AQ4004"/>
    </row>
    <row r="4005" spans="23:43" x14ac:dyDescent="0.25">
      <c r="W4005" t="b">
        <f t="shared" si="341"/>
        <v>1</v>
      </c>
      <c r="X4005" t="b">
        <f t="shared" si="342"/>
        <v>1</v>
      </c>
      <c r="Y4005"/>
      <c r="Z4005"/>
      <c r="AA4005"/>
      <c r="AF4005"/>
      <c r="AG4005"/>
      <c r="AH4005"/>
      <c r="AJ4005"/>
      <c r="AK4005"/>
      <c r="AL4005" t="b">
        <f t="shared" si="343"/>
        <v>1</v>
      </c>
      <c r="AM4005" t="b">
        <f t="shared" si="344"/>
        <v>1</v>
      </c>
      <c r="AN4005"/>
      <c r="AO4005"/>
      <c r="AP4005"/>
      <c r="AQ4005"/>
    </row>
    <row r="4006" spans="23:43" x14ac:dyDescent="0.25">
      <c r="W4006" t="b">
        <f t="shared" si="341"/>
        <v>1</v>
      </c>
      <c r="X4006" t="b">
        <f t="shared" si="342"/>
        <v>1</v>
      </c>
      <c r="Y4006"/>
      <c r="Z4006"/>
      <c r="AA4006"/>
      <c r="AF4006"/>
      <c r="AG4006"/>
      <c r="AH4006"/>
      <c r="AJ4006"/>
      <c r="AK4006"/>
      <c r="AL4006" t="b">
        <f t="shared" si="343"/>
        <v>1</v>
      </c>
      <c r="AM4006" t="b">
        <f t="shared" si="344"/>
        <v>1</v>
      </c>
      <c r="AN4006"/>
      <c r="AO4006"/>
      <c r="AP4006"/>
      <c r="AQ4006"/>
    </row>
    <row r="4007" spans="23:43" x14ac:dyDescent="0.25">
      <c r="W4007" t="b">
        <f t="shared" si="341"/>
        <v>1</v>
      </c>
      <c r="X4007" t="b">
        <f t="shared" si="342"/>
        <v>1</v>
      </c>
      <c r="Y4007"/>
      <c r="Z4007"/>
      <c r="AA4007"/>
      <c r="AF4007"/>
      <c r="AG4007"/>
      <c r="AH4007"/>
      <c r="AJ4007"/>
      <c r="AK4007"/>
      <c r="AL4007" t="b">
        <f t="shared" si="343"/>
        <v>1</v>
      </c>
      <c r="AM4007" t="b">
        <f t="shared" si="344"/>
        <v>1</v>
      </c>
      <c r="AN4007"/>
      <c r="AO4007"/>
      <c r="AP4007"/>
      <c r="AQ4007"/>
    </row>
    <row r="4008" spans="23:43" x14ac:dyDescent="0.25">
      <c r="W4008" t="b">
        <f t="shared" si="341"/>
        <v>1</v>
      </c>
      <c r="X4008" t="b">
        <f t="shared" si="342"/>
        <v>1</v>
      </c>
      <c r="Y4008"/>
      <c r="Z4008"/>
      <c r="AA4008"/>
      <c r="AF4008"/>
      <c r="AG4008"/>
      <c r="AH4008"/>
      <c r="AJ4008"/>
      <c r="AK4008"/>
      <c r="AL4008" t="b">
        <f t="shared" si="343"/>
        <v>1</v>
      </c>
      <c r="AM4008" t="b">
        <f t="shared" si="344"/>
        <v>1</v>
      </c>
      <c r="AN4008"/>
      <c r="AO4008"/>
      <c r="AP4008"/>
      <c r="AQ4008"/>
    </row>
    <row r="4009" spans="23:43" x14ac:dyDescent="0.25">
      <c r="W4009" t="b">
        <f t="shared" si="341"/>
        <v>1</v>
      </c>
      <c r="X4009" t="b">
        <f t="shared" si="342"/>
        <v>1</v>
      </c>
      <c r="Y4009"/>
      <c r="Z4009"/>
      <c r="AA4009"/>
      <c r="AF4009"/>
      <c r="AG4009"/>
      <c r="AH4009"/>
      <c r="AJ4009"/>
      <c r="AK4009"/>
      <c r="AL4009" t="b">
        <f t="shared" si="343"/>
        <v>1</v>
      </c>
      <c r="AM4009" t="b">
        <f t="shared" si="344"/>
        <v>1</v>
      </c>
      <c r="AN4009"/>
      <c r="AO4009"/>
      <c r="AP4009"/>
      <c r="AQ4009"/>
    </row>
    <row r="4010" spans="23:43" x14ac:dyDescent="0.25">
      <c r="W4010" t="b">
        <f t="shared" si="341"/>
        <v>1</v>
      </c>
      <c r="X4010" t="b">
        <f t="shared" si="342"/>
        <v>1</v>
      </c>
      <c r="Y4010"/>
      <c r="Z4010"/>
      <c r="AA4010"/>
      <c r="AF4010"/>
      <c r="AG4010"/>
      <c r="AH4010"/>
      <c r="AJ4010"/>
      <c r="AK4010"/>
      <c r="AL4010" t="b">
        <f t="shared" si="343"/>
        <v>1</v>
      </c>
      <c r="AM4010" t="b">
        <f t="shared" si="344"/>
        <v>1</v>
      </c>
      <c r="AN4010"/>
      <c r="AO4010"/>
      <c r="AP4010"/>
      <c r="AQ4010"/>
    </row>
    <row r="4011" spans="23:43" x14ac:dyDescent="0.25">
      <c r="W4011" t="b">
        <f t="shared" si="341"/>
        <v>1</v>
      </c>
      <c r="X4011" t="b">
        <f t="shared" si="342"/>
        <v>1</v>
      </c>
      <c r="Y4011"/>
      <c r="Z4011"/>
      <c r="AA4011"/>
      <c r="AF4011"/>
      <c r="AG4011"/>
      <c r="AH4011"/>
      <c r="AJ4011"/>
      <c r="AK4011"/>
      <c r="AL4011" t="b">
        <f t="shared" si="343"/>
        <v>1</v>
      </c>
      <c r="AM4011" t="b">
        <f t="shared" si="344"/>
        <v>1</v>
      </c>
      <c r="AN4011"/>
      <c r="AO4011"/>
      <c r="AP4011"/>
      <c r="AQ4011"/>
    </row>
    <row r="4012" spans="23:43" x14ac:dyDescent="0.25">
      <c r="W4012" t="b">
        <f t="shared" si="341"/>
        <v>1</v>
      </c>
      <c r="X4012" t="b">
        <f t="shared" si="342"/>
        <v>1</v>
      </c>
      <c r="Y4012"/>
      <c r="Z4012"/>
      <c r="AA4012"/>
      <c r="AF4012"/>
      <c r="AG4012"/>
      <c r="AH4012"/>
      <c r="AJ4012"/>
      <c r="AK4012"/>
      <c r="AL4012" t="b">
        <f t="shared" si="343"/>
        <v>1</v>
      </c>
      <c r="AM4012" t="b">
        <f t="shared" si="344"/>
        <v>1</v>
      </c>
      <c r="AN4012"/>
      <c r="AO4012"/>
      <c r="AP4012"/>
      <c r="AQ4012"/>
    </row>
    <row r="4013" spans="23:43" x14ac:dyDescent="0.25">
      <c r="W4013" t="b">
        <f t="shared" si="341"/>
        <v>1</v>
      </c>
      <c r="X4013" t="b">
        <f t="shared" si="342"/>
        <v>1</v>
      </c>
      <c r="Y4013"/>
      <c r="Z4013"/>
      <c r="AA4013"/>
      <c r="AF4013"/>
      <c r="AG4013"/>
      <c r="AH4013"/>
      <c r="AJ4013"/>
      <c r="AK4013"/>
      <c r="AL4013" t="b">
        <f t="shared" si="343"/>
        <v>1</v>
      </c>
      <c r="AM4013" t="b">
        <f t="shared" si="344"/>
        <v>1</v>
      </c>
      <c r="AN4013"/>
      <c r="AO4013"/>
      <c r="AP4013"/>
      <c r="AQ4013"/>
    </row>
    <row r="4014" spans="23:43" x14ac:dyDescent="0.25">
      <c r="W4014" t="b">
        <f t="shared" si="341"/>
        <v>1</v>
      </c>
      <c r="X4014" t="b">
        <f t="shared" si="342"/>
        <v>1</v>
      </c>
      <c r="Y4014"/>
      <c r="Z4014"/>
      <c r="AA4014"/>
      <c r="AF4014"/>
      <c r="AG4014"/>
      <c r="AH4014"/>
      <c r="AJ4014"/>
      <c r="AK4014"/>
      <c r="AL4014" t="b">
        <f t="shared" si="343"/>
        <v>1</v>
      </c>
      <c r="AM4014" t="b">
        <f t="shared" si="344"/>
        <v>1</v>
      </c>
      <c r="AN4014"/>
      <c r="AO4014"/>
      <c r="AP4014"/>
      <c r="AQ4014"/>
    </row>
    <row r="4015" spans="23:43" x14ac:dyDescent="0.25">
      <c r="W4015" t="b">
        <f t="shared" si="341"/>
        <v>1</v>
      </c>
      <c r="X4015" t="b">
        <f t="shared" si="342"/>
        <v>1</v>
      </c>
      <c r="Y4015"/>
      <c r="Z4015"/>
      <c r="AA4015"/>
      <c r="AF4015"/>
      <c r="AG4015"/>
      <c r="AH4015"/>
      <c r="AJ4015"/>
      <c r="AK4015"/>
      <c r="AL4015" t="b">
        <f t="shared" si="343"/>
        <v>1</v>
      </c>
      <c r="AM4015" t="b">
        <f t="shared" si="344"/>
        <v>1</v>
      </c>
      <c r="AN4015"/>
      <c r="AO4015"/>
      <c r="AP4015"/>
      <c r="AQ4015"/>
    </row>
    <row r="4016" spans="23:43" x14ac:dyDescent="0.25">
      <c r="W4016" t="b">
        <f t="shared" si="341"/>
        <v>1</v>
      </c>
      <c r="X4016" t="b">
        <f t="shared" si="342"/>
        <v>1</v>
      </c>
      <c r="Y4016"/>
      <c r="Z4016"/>
      <c r="AA4016"/>
      <c r="AF4016"/>
      <c r="AG4016"/>
      <c r="AH4016"/>
      <c r="AJ4016"/>
      <c r="AK4016"/>
      <c r="AL4016" t="b">
        <f t="shared" si="343"/>
        <v>1</v>
      </c>
      <c r="AM4016" t="b">
        <f t="shared" si="344"/>
        <v>1</v>
      </c>
      <c r="AN4016"/>
      <c r="AO4016"/>
      <c r="AP4016"/>
      <c r="AQ4016"/>
    </row>
    <row r="4017" spans="23:43" x14ac:dyDescent="0.25">
      <c r="W4017" t="b">
        <f t="shared" si="341"/>
        <v>1</v>
      </c>
      <c r="X4017" t="b">
        <f t="shared" si="342"/>
        <v>1</v>
      </c>
      <c r="Y4017"/>
      <c r="Z4017"/>
      <c r="AA4017"/>
      <c r="AF4017"/>
      <c r="AG4017"/>
      <c r="AH4017"/>
      <c r="AJ4017"/>
      <c r="AK4017"/>
      <c r="AL4017" t="b">
        <f t="shared" si="343"/>
        <v>1</v>
      </c>
      <c r="AM4017" t="b">
        <f t="shared" si="344"/>
        <v>1</v>
      </c>
      <c r="AN4017"/>
      <c r="AO4017"/>
      <c r="AP4017"/>
      <c r="AQ4017"/>
    </row>
    <row r="4018" spans="23:43" x14ac:dyDescent="0.25">
      <c r="W4018" t="b">
        <f t="shared" si="341"/>
        <v>1</v>
      </c>
      <c r="X4018" t="b">
        <f t="shared" si="342"/>
        <v>1</v>
      </c>
      <c r="Y4018"/>
      <c r="Z4018"/>
      <c r="AA4018"/>
      <c r="AF4018"/>
      <c r="AG4018"/>
      <c r="AH4018"/>
      <c r="AJ4018"/>
      <c r="AK4018"/>
      <c r="AL4018" t="b">
        <f t="shared" si="343"/>
        <v>1</v>
      </c>
      <c r="AM4018" t="b">
        <f t="shared" si="344"/>
        <v>1</v>
      </c>
      <c r="AN4018"/>
      <c r="AO4018"/>
      <c r="AP4018"/>
      <c r="AQ4018"/>
    </row>
    <row r="4019" spans="23:43" x14ac:dyDescent="0.25">
      <c r="W4019" t="b">
        <f t="shared" si="341"/>
        <v>1</v>
      </c>
      <c r="X4019" t="b">
        <f t="shared" si="342"/>
        <v>1</v>
      </c>
      <c r="Y4019"/>
      <c r="Z4019"/>
      <c r="AA4019"/>
      <c r="AF4019"/>
      <c r="AG4019"/>
      <c r="AH4019"/>
      <c r="AJ4019"/>
      <c r="AK4019"/>
      <c r="AL4019" t="b">
        <f t="shared" si="343"/>
        <v>1</v>
      </c>
      <c r="AM4019" t="b">
        <f t="shared" si="344"/>
        <v>1</v>
      </c>
      <c r="AN4019"/>
      <c r="AO4019"/>
      <c r="AP4019"/>
      <c r="AQ4019"/>
    </row>
    <row r="4020" spans="23:43" x14ac:dyDescent="0.25">
      <c r="W4020" t="b">
        <f t="shared" si="341"/>
        <v>1</v>
      </c>
      <c r="X4020" t="b">
        <f t="shared" si="342"/>
        <v>1</v>
      </c>
      <c r="Y4020"/>
      <c r="Z4020"/>
      <c r="AA4020"/>
      <c r="AF4020"/>
      <c r="AG4020"/>
      <c r="AH4020"/>
      <c r="AJ4020"/>
      <c r="AK4020"/>
      <c r="AL4020" t="b">
        <f t="shared" si="343"/>
        <v>1</v>
      </c>
      <c r="AM4020" t="b">
        <f t="shared" si="344"/>
        <v>1</v>
      </c>
      <c r="AN4020"/>
      <c r="AO4020"/>
      <c r="AP4020"/>
      <c r="AQ4020"/>
    </row>
    <row r="4021" spans="23:43" x14ac:dyDescent="0.25">
      <c r="W4021" t="b">
        <f t="shared" si="341"/>
        <v>1</v>
      </c>
      <c r="X4021" t="b">
        <f t="shared" si="342"/>
        <v>1</v>
      </c>
      <c r="Y4021"/>
      <c r="Z4021"/>
      <c r="AA4021"/>
      <c r="AF4021"/>
      <c r="AG4021"/>
      <c r="AH4021"/>
      <c r="AJ4021"/>
      <c r="AK4021"/>
      <c r="AL4021" t="b">
        <f t="shared" si="343"/>
        <v>1</v>
      </c>
      <c r="AM4021" t="b">
        <f t="shared" si="344"/>
        <v>1</v>
      </c>
      <c r="AN4021"/>
      <c r="AO4021"/>
      <c r="AP4021"/>
      <c r="AQ4021"/>
    </row>
    <row r="4022" spans="23:43" x14ac:dyDescent="0.25">
      <c r="W4022" t="b">
        <f t="shared" si="341"/>
        <v>1</v>
      </c>
      <c r="X4022" t="b">
        <f t="shared" si="342"/>
        <v>1</v>
      </c>
      <c r="Y4022"/>
      <c r="Z4022"/>
      <c r="AA4022"/>
      <c r="AF4022"/>
      <c r="AG4022"/>
      <c r="AH4022"/>
      <c r="AJ4022"/>
      <c r="AK4022"/>
      <c r="AL4022" t="b">
        <f t="shared" si="343"/>
        <v>1</v>
      </c>
      <c r="AM4022" t="b">
        <f t="shared" si="344"/>
        <v>1</v>
      </c>
      <c r="AN4022"/>
      <c r="AO4022"/>
      <c r="AP4022"/>
      <c r="AQ4022"/>
    </row>
    <row r="4023" spans="23:43" x14ac:dyDescent="0.25">
      <c r="W4023" t="b">
        <f t="shared" si="341"/>
        <v>1</v>
      </c>
      <c r="X4023" t="b">
        <f t="shared" si="342"/>
        <v>1</v>
      </c>
      <c r="Y4023"/>
      <c r="Z4023"/>
      <c r="AA4023"/>
      <c r="AF4023"/>
      <c r="AG4023"/>
      <c r="AH4023"/>
      <c r="AJ4023"/>
      <c r="AK4023"/>
      <c r="AL4023" t="b">
        <f t="shared" si="343"/>
        <v>1</v>
      </c>
      <c r="AM4023" t="b">
        <f t="shared" si="344"/>
        <v>1</v>
      </c>
      <c r="AN4023"/>
      <c r="AO4023"/>
      <c r="AP4023"/>
      <c r="AQ4023"/>
    </row>
    <row r="4024" spans="23:43" x14ac:dyDescent="0.25">
      <c r="W4024" t="b">
        <f t="shared" si="341"/>
        <v>1</v>
      </c>
      <c r="X4024" t="b">
        <f t="shared" si="342"/>
        <v>1</v>
      </c>
      <c r="Y4024"/>
      <c r="Z4024"/>
      <c r="AA4024"/>
      <c r="AF4024"/>
      <c r="AG4024"/>
      <c r="AH4024"/>
      <c r="AJ4024"/>
      <c r="AK4024"/>
      <c r="AL4024" t="b">
        <f t="shared" si="343"/>
        <v>1</v>
      </c>
      <c r="AM4024" t="b">
        <f t="shared" si="344"/>
        <v>1</v>
      </c>
      <c r="AN4024"/>
      <c r="AO4024"/>
      <c r="AP4024"/>
      <c r="AQ4024"/>
    </row>
    <row r="4025" spans="23:43" x14ac:dyDescent="0.25">
      <c r="W4025" t="b">
        <f t="shared" si="341"/>
        <v>1</v>
      </c>
      <c r="X4025" t="b">
        <f t="shared" si="342"/>
        <v>1</v>
      </c>
      <c r="Y4025"/>
      <c r="Z4025"/>
      <c r="AA4025"/>
      <c r="AF4025"/>
      <c r="AG4025"/>
      <c r="AH4025"/>
      <c r="AJ4025"/>
      <c r="AK4025"/>
      <c r="AL4025" t="b">
        <f t="shared" si="343"/>
        <v>1</v>
      </c>
      <c r="AM4025" t="b">
        <f t="shared" si="344"/>
        <v>1</v>
      </c>
      <c r="AN4025"/>
      <c r="AO4025"/>
      <c r="AP4025"/>
      <c r="AQ4025"/>
    </row>
    <row r="4026" spans="23:43" x14ac:dyDescent="0.25">
      <c r="W4026" t="b">
        <f t="shared" si="341"/>
        <v>1</v>
      </c>
      <c r="X4026" t="b">
        <f t="shared" si="342"/>
        <v>1</v>
      </c>
      <c r="Y4026"/>
      <c r="Z4026"/>
      <c r="AA4026"/>
      <c r="AF4026"/>
      <c r="AG4026"/>
      <c r="AH4026"/>
      <c r="AJ4026"/>
      <c r="AK4026"/>
      <c r="AL4026" t="b">
        <f t="shared" si="343"/>
        <v>1</v>
      </c>
      <c r="AM4026" t="b">
        <f t="shared" si="344"/>
        <v>1</v>
      </c>
      <c r="AN4026"/>
      <c r="AO4026"/>
      <c r="AP4026"/>
      <c r="AQ4026"/>
    </row>
    <row r="4027" spans="23:43" x14ac:dyDescent="0.25">
      <c r="W4027" t="b">
        <f t="shared" si="341"/>
        <v>1</v>
      </c>
      <c r="X4027" t="b">
        <f t="shared" si="342"/>
        <v>1</v>
      </c>
      <c r="Y4027"/>
      <c r="Z4027"/>
      <c r="AA4027"/>
      <c r="AF4027"/>
      <c r="AG4027"/>
      <c r="AH4027"/>
      <c r="AJ4027"/>
      <c r="AK4027"/>
      <c r="AL4027" t="b">
        <f t="shared" si="343"/>
        <v>1</v>
      </c>
      <c r="AM4027" t="b">
        <f t="shared" si="344"/>
        <v>1</v>
      </c>
      <c r="AN4027"/>
      <c r="AO4027"/>
      <c r="AP4027"/>
      <c r="AQ4027"/>
    </row>
    <row r="4028" spans="23:43" x14ac:dyDescent="0.25">
      <c r="W4028" t="b">
        <f t="shared" si="341"/>
        <v>1</v>
      </c>
      <c r="X4028" t="b">
        <f t="shared" si="342"/>
        <v>1</v>
      </c>
      <c r="Y4028"/>
      <c r="Z4028"/>
      <c r="AA4028"/>
      <c r="AF4028"/>
      <c r="AG4028"/>
      <c r="AH4028"/>
      <c r="AJ4028"/>
      <c r="AK4028"/>
      <c r="AL4028" t="b">
        <f t="shared" si="343"/>
        <v>1</v>
      </c>
      <c r="AM4028" t="b">
        <f t="shared" si="344"/>
        <v>1</v>
      </c>
      <c r="AN4028"/>
      <c r="AO4028"/>
      <c r="AP4028"/>
      <c r="AQ4028"/>
    </row>
    <row r="4029" spans="23:43" x14ac:dyDescent="0.25">
      <c r="W4029" t="b">
        <f t="shared" si="341"/>
        <v>1</v>
      </c>
      <c r="X4029" t="b">
        <f t="shared" si="342"/>
        <v>1</v>
      </c>
      <c r="Y4029"/>
      <c r="Z4029"/>
      <c r="AA4029"/>
      <c r="AF4029"/>
      <c r="AG4029"/>
      <c r="AH4029"/>
      <c r="AJ4029"/>
      <c r="AK4029"/>
      <c r="AL4029" t="b">
        <f t="shared" si="343"/>
        <v>1</v>
      </c>
      <c r="AM4029" t="b">
        <f t="shared" si="344"/>
        <v>1</v>
      </c>
      <c r="AN4029"/>
      <c r="AO4029"/>
      <c r="AP4029"/>
      <c r="AQ4029"/>
    </row>
    <row r="4030" spans="23:43" x14ac:dyDescent="0.25">
      <c r="W4030" t="b">
        <f t="shared" si="341"/>
        <v>1</v>
      </c>
      <c r="X4030" t="b">
        <f t="shared" si="342"/>
        <v>1</v>
      </c>
      <c r="Y4030"/>
      <c r="Z4030"/>
      <c r="AA4030"/>
      <c r="AF4030"/>
      <c r="AG4030"/>
      <c r="AH4030"/>
      <c r="AJ4030"/>
      <c r="AK4030"/>
      <c r="AL4030" t="b">
        <f t="shared" si="343"/>
        <v>1</v>
      </c>
      <c r="AM4030" t="b">
        <f t="shared" si="344"/>
        <v>1</v>
      </c>
      <c r="AN4030"/>
      <c r="AO4030"/>
      <c r="AP4030"/>
      <c r="AQ4030"/>
    </row>
    <row r="4031" spans="23:43" x14ac:dyDescent="0.25">
      <c r="W4031" t="b">
        <f t="shared" si="341"/>
        <v>1</v>
      </c>
      <c r="X4031" t="b">
        <f t="shared" si="342"/>
        <v>1</v>
      </c>
      <c r="Y4031"/>
      <c r="Z4031"/>
      <c r="AA4031"/>
      <c r="AF4031"/>
      <c r="AG4031"/>
      <c r="AH4031"/>
      <c r="AJ4031"/>
      <c r="AK4031"/>
      <c r="AL4031" t="b">
        <f t="shared" si="343"/>
        <v>1</v>
      </c>
      <c r="AM4031" t="b">
        <f t="shared" si="344"/>
        <v>1</v>
      </c>
      <c r="AN4031"/>
      <c r="AO4031"/>
      <c r="AP4031"/>
      <c r="AQ4031"/>
    </row>
    <row r="4032" spans="23:43" x14ac:dyDescent="0.25">
      <c r="W4032" t="b">
        <f t="shared" si="341"/>
        <v>1</v>
      </c>
      <c r="X4032" t="b">
        <f t="shared" si="342"/>
        <v>1</v>
      </c>
      <c r="Y4032"/>
      <c r="Z4032"/>
      <c r="AA4032"/>
      <c r="AF4032"/>
      <c r="AG4032"/>
      <c r="AH4032"/>
      <c r="AJ4032"/>
      <c r="AK4032"/>
      <c r="AL4032" t="b">
        <f t="shared" si="343"/>
        <v>1</v>
      </c>
      <c r="AM4032" t="b">
        <f t="shared" si="344"/>
        <v>1</v>
      </c>
      <c r="AN4032"/>
      <c r="AO4032"/>
      <c r="AP4032"/>
      <c r="AQ4032"/>
    </row>
    <row r="4033" spans="23:43" x14ac:dyDescent="0.25">
      <c r="W4033" t="b">
        <f t="shared" si="341"/>
        <v>1</v>
      </c>
      <c r="X4033" t="b">
        <f t="shared" si="342"/>
        <v>1</v>
      </c>
      <c r="Y4033"/>
      <c r="Z4033"/>
      <c r="AA4033"/>
      <c r="AF4033"/>
      <c r="AG4033"/>
      <c r="AH4033"/>
      <c r="AJ4033"/>
      <c r="AK4033"/>
      <c r="AL4033" t="b">
        <f t="shared" si="343"/>
        <v>1</v>
      </c>
      <c r="AM4033" t="b">
        <f t="shared" si="344"/>
        <v>1</v>
      </c>
      <c r="AN4033"/>
      <c r="AO4033"/>
      <c r="AP4033"/>
      <c r="AQ4033"/>
    </row>
    <row r="4034" spans="23:43" x14ac:dyDescent="0.25">
      <c r="W4034" t="b">
        <f t="shared" si="341"/>
        <v>1</v>
      </c>
      <c r="X4034" t="b">
        <f t="shared" si="342"/>
        <v>1</v>
      </c>
      <c r="Y4034"/>
      <c r="Z4034"/>
      <c r="AA4034"/>
      <c r="AF4034"/>
      <c r="AG4034"/>
      <c r="AH4034"/>
      <c r="AJ4034"/>
      <c r="AK4034"/>
      <c r="AL4034" t="b">
        <f t="shared" si="343"/>
        <v>1</v>
      </c>
      <c r="AM4034" t="b">
        <f t="shared" si="344"/>
        <v>1</v>
      </c>
      <c r="AN4034"/>
      <c r="AO4034"/>
      <c r="AP4034"/>
      <c r="AQ4034"/>
    </row>
    <row r="4035" spans="23:43" x14ac:dyDescent="0.25">
      <c r="W4035" t="b">
        <f t="shared" si="341"/>
        <v>1</v>
      </c>
      <c r="X4035" t="b">
        <f t="shared" si="342"/>
        <v>1</v>
      </c>
      <c r="Y4035"/>
      <c r="Z4035"/>
      <c r="AA4035"/>
      <c r="AF4035"/>
      <c r="AG4035"/>
      <c r="AH4035"/>
      <c r="AJ4035"/>
      <c r="AK4035"/>
      <c r="AL4035" t="b">
        <f t="shared" si="343"/>
        <v>1</v>
      </c>
      <c r="AM4035" t="b">
        <f t="shared" si="344"/>
        <v>1</v>
      </c>
      <c r="AN4035"/>
      <c r="AO4035"/>
      <c r="AP4035"/>
      <c r="AQ4035"/>
    </row>
    <row r="4036" spans="23:43" x14ac:dyDescent="0.25">
      <c r="W4036" t="b">
        <f t="shared" si="341"/>
        <v>1</v>
      </c>
      <c r="X4036" t="b">
        <f t="shared" si="342"/>
        <v>1</v>
      </c>
      <c r="Y4036"/>
      <c r="Z4036"/>
      <c r="AA4036"/>
      <c r="AF4036"/>
      <c r="AG4036"/>
      <c r="AH4036"/>
      <c r="AJ4036"/>
      <c r="AK4036"/>
      <c r="AL4036" t="b">
        <f t="shared" si="343"/>
        <v>1</v>
      </c>
      <c r="AM4036" t="b">
        <f t="shared" si="344"/>
        <v>1</v>
      </c>
      <c r="AN4036"/>
      <c r="AO4036"/>
      <c r="AP4036"/>
      <c r="AQ4036"/>
    </row>
    <row r="4037" spans="23:43" x14ac:dyDescent="0.25">
      <c r="W4037" t="b">
        <f t="shared" si="341"/>
        <v>1</v>
      </c>
      <c r="X4037" t="b">
        <f t="shared" si="342"/>
        <v>1</v>
      </c>
      <c r="Y4037"/>
      <c r="Z4037"/>
      <c r="AA4037"/>
      <c r="AF4037"/>
      <c r="AG4037"/>
      <c r="AH4037"/>
      <c r="AJ4037"/>
      <c r="AK4037"/>
      <c r="AL4037" t="b">
        <f t="shared" si="343"/>
        <v>1</v>
      </c>
      <c r="AM4037" t="b">
        <f t="shared" si="344"/>
        <v>1</v>
      </c>
      <c r="AN4037"/>
      <c r="AO4037"/>
      <c r="AP4037"/>
      <c r="AQ4037"/>
    </row>
    <row r="4038" spans="23:43" x14ac:dyDescent="0.25">
      <c r="W4038" t="b">
        <f t="shared" si="341"/>
        <v>1</v>
      </c>
      <c r="X4038" t="b">
        <f t="shared" si="342"/>
        <v>1</v>
      </c>
      <c r="Y4038"/>
      <c r="Z4038"/>
      <c r="AA4038"/>
      <c r="AF4038"/>
      <c r="AG4038"/>
      <c r="AH4038"/>
      <c r="AJ4038"/>
      <c r="AK4038"/>
      <c r="AL4038" t="b">
        <f t="shared" si="343"/>
        <v>1</v>
      </c>
      <c r="AM4038" t="b">
        <f t="shared" si="344"/>
        <v>1</v>
      </c>
      <c r="AN4038"/>
      <c r="AO4038"/>
      <c r="AP4038"/>
      <c r="AQ4038"/>
    </row>
    <row r="4039" spans="23:43" x14ac:dyDescent="0.25">
      <c r="W4039" t="b">
        <f t="shared" si="341"/>
        <v>1</v>
      </c>
      <c r="X4039" t="b">
        <f t="shared" si="342"/>
        <v>1</v>
      </c>
      <c r="Y4039"/>
      <c r="Z4039"/>
      <c r="AA4039"/>
      <c r="AF4039"/>
      <c r="AG4039"/>
      <c r="AH4039"/>
      <c r="AJ4039"/>
      <c r="AK4039"/>
      <c r="AL4039" t="b">
        <f t="shared" si="343"/>
        <v>1</v>
      </c>
      <c r="AM4039" t="b">
        <f t="shared" si="344"/>
        <v>1</v>
      </c>
      <c r="AN4039"/>
      <c r="AO4039"/>
      <c r="AP4039"/>
      <c r="AQ4039"/>
    </row>
    <row r="4040" spans="23:43" x14ac:dyDescent="0.25">
      <c r="W4040" t="b">
        <f t="shared" si="341"/>
        <v>1</v>
      </c>
      <c r="X4040" t="b">
        <f t="shared" si="342"/>
        <v>1</v>
      </c>
      <c r="Y4040"/>
      <c r="Z4040"/>
      <c r="AA4040"/>
      <c r="AF4040"/>
      <c r="AG4040"/>
      <c r="AH4040"/>
      <c r="AJ4040"/>
      <c r="AK4040"/>
      <c r="AL4040" t="b">
        <f t="shared" si="343"/>
        <v>1</v>
      </c>
      <c r="AM4040" t="b">
        <f t="shared" si="344"/>
        <v>1</v>
      </c>
      <c r="AN4040"/>
      <c r="AO4040"/>
      <c r="AP4040"/>
      <c r="AQ4040"/>
    </row>
    <row r="4041" spans="23:43" x14ac:dyDescent="0.25">
      <c r="W4041" t="b">
        <f t="shared" si="341"/>
        <v>1</v>
      </c>
      <c r="X4041" t="b">
        <f t="shared" si="342"/>
        <v>1</v>
      </c>
      <c r="Y4041"/>
      <c r="Z4041"/>
      <c r="AA4041"/>
      <c r="AF4041"/>
      <c r="AG4041"/>
      <c r="AH4041"/>
      <c r="AJ4041"/>
      <c r="AK4041"/>
      <c r="AL4041" t="b">
        <f t="shared" si="343"/>
        <v>1</v>
      </c>
      <c r="AM4041" t="b">
        <f t="shared" si="344"/>
        <v>1</v>
      </c>
      <c r="AN4041"/>
      <c r="AO4041"/>
      <c r="AP4041"/>
      <c r="AQ4041"/>
    </row>
    <row r="4042" spans="23:43" x14ac:dyDescent="0.25">
      <c r="W4042" t="b">
        <f t="shared" si="341"/>
        <v>1</v>
      </c>
      <c r="X4042" t="b">
        <f t="shared" si="342"/>
        <v>1</v>
      </c>
      <c r="Y4042"/>
      <c r="Z4042"/>
      <c r="AA4042"/>
      <c r="AF4042"/>
      <c r="AG4042"/>
      <c r="AH4042"/>
      <c r="AJ4042"/>
      <c r="AK4042"/>
      <c r="AL4042" t="b">
        <f t="shared" si="343"/>
        <v>1</v>
      </c>
      <c r="AM4042" t="b">
        <f t="shared" si="344"/>
        <v>1</v>
      </c>
      <c r="AN4042"/>
      <c r="AO4042"/>
      <c r="AP4042"/>
      <c r="AQ4042"/>
    </row>
    <row r="4043" spans="23:43" x14ac:dyDescent="0.25">
      <c r="W4043" t="b">
        <f t="shared" si="341"/>
        <v>1</v>
      </c>
      <c r="X4043" t="b">
        <f t="shared" si="342"/>
        <v>1</v>
      </c>
      <c r="Y4043"/>
      <c r="Z4043"/>
      <c r="AA4043"/>
      <c r="AF4043"/>
      <c r="AG4043"/>
      <c r="AH4043"/>
      <c r="AJ4043"/>
      <c r="AK4043"/>
      <c r="AL4043" t="b">
        <f t="shared" si="343"/>
        <v>1</v>
      </c>
      <c r="AM4043" t="b">
        <f t="shared" si="344"/>
        <v>1</v>
      </c>
      <c r="AN4043"/>
      <c r="AO4043"/>
      <c r="AP4043"/>
      <c r="AQ4043"/>
    </row>
    <row r="4044" spans="23:43" x14ac:dyDescent="0.25">
      <c r="W4044" t="b">
        <f t="shared" ref="W4044:W4107" si="345">IF(AND(U4044&lt;&gt;"",U4044&lt;&gt;"Grand Total",U4044&lt;&gt;"(blank)"),GETPIVOTDATA("Facility CCN",$U$10,"Facility CCN",U4044)=1,TRUE)</f>
        <v>1</v>
      </c>
      <c r="X4044" t="b">
        <f t="shared" ref="X4044:X4107" si="346">IF(AND(U4044&lt;&gt;"",U4044&lt;&gt;"Grand Total",U4044&lt;&gt;"(blank)"),LEN(U4044)=6,TRUE)</f>
        <v>1</v>
      </c>
      <c r="Y4044"/>
      <c r="Z4044"/>
      <c r="AA4044"/>
      <c r="AF4044"/>
      <c r="AG4044"/>
      <c r="AH4044"/>
      <c r="AJ4044"/>
      <c r="AK4044"/>
      <c r="AL4044" t="b">
        <f t="shared" ref="AL4044:AL4107" si="347">IF(AND(AJ4044&lt;&gt;"",AJ4044&lt;&gt;"Grand Total",AJ4044&lt;&gt;"(blank)"),GETPIVOTDATA("Provider NPI",$AJ$10,"Provider NPI",AJ4044)=1,TRUE)</f>
        <v>1</v>
      </c>
      <c r="AM4044" t="b">
        <f t="shared" ref="AM4044:AM4107" si="348">IF(AND(AJ4044&lt;&gt;"",AJ4044&lt;&gt;"Grand Total",AJ4044&lt;&gt;"(blank)"),LEN(AJ4044)=10,TRUE)</f>
        <v>1</v>
      </c>
      <c r="AN4044"/>
      <c r="AO4044"/>
      <c r="AP4044"/>
      <c r="AQ4044"/>
    </row>
    <row r="4045" spans="23:43" x14ac:dyDescent="0.25">
      <c r="W4045" t="b">
        <f t="shared" si="345"/>
        <v>1</v>
      </c>
      <c r="X4045" t="b">
        <f t="shared" si="346"/>
        <v>1</v>
      </c>
      <c r="Y4045"/>
      <c r="Z4045"/>
      <c r="AA4045"/>
      <c r="AF4045"/>
      <c r="AG4045"/>
      <c r="AH4045"/>
      <c r="AJ4045"/>
      <c r="AK4045"/>
      <c r="AL4045" t="b">
        <f t="shared" si="347"/>
        <v>1</v>
      </c>
      <c r="AM4045" t="b">
        <f t="shared" si="348"/>
        <v>1</v>
      </c>
      <c r="AN4045"/>
      <c r="AO4045"/>
      <c r="AP4045"/>
      <c r="AQ4045"/>
    </row>
    <row r="4046" spans="23:43" x14ac:dyDescent="0.25">
      <c r="W4046" t="b">
        <f t="shared" si="345"/>
        <v>1</v>
      </c>
      <c r="X4046" t="b">
        <f t="shared" si="346"/>
        <v>1</v>
      </c>
      <c r="Y4046"/>
      <c r="Z4046"/>
      <c r="AA4046"/>
      <c r="AF4046"/>
      <c r="AG4046"/>
      <c r="AH4046"/>
      <c r="AJ4046"/>
      <c r="AK4046"/>
      <c r="AL4046" t="b">
        <f t="shared" si="347"/>
        <v>1</v>
      </c>
      <c r="AM4046" t="b">
        <f t="shared" si="348"/>
        <v>1</v>
      </c>
      <c r="AN4046"/>
      <c r="AO4046"/>
      <c r="AP4046"/>
      <c r="AQ4046"/>
    </row>
    <row r="4047" spans="23:43" x14ac:dyDescent="0.25">
      <c r="W4047" t="b">
        <f t="shared" si="345"/>
        <v>1</v>
      </c>
      <c r="X4047" t="b">
        <f t="shared" si="346"/>
        <v>1</v>
      </c>
      <c r="Y4047"/>
      <c r="Z4047"/>
      <c r="AA4047"/>
      <c r="AF4047"/>
      <c r="AG4047"/>
      <c r="AH4047"/>
      <c r="AJ4047"/>
      <c r="AK4047"/>
      <c r="AL4047" t="b">
        <f t="shared" si="347"/>
        <v>1</v>
      </c>
      <c r="AM4047" t="b">
        <f t="shared" si="348"/>
        <v>1</v>
      </c>
      <c r="AN4047"/>
      <c r="AO4047"/>
      <c r="AP4047"/>
      <c r="AQ4047"/>
    </row>
    <row r="4048" spans="23:43" x14ac:dyDescent="0.25">
      <c r="W4048" t="b">
        <f t="shared" si="345"/>
        <v>1</v>
      </c>
      <c r="X4048" t="b">
        <f t="shared" si="346"/>
        <v>1</v>
      </c>
      <c r="Y4048"/>
      <c r="Z4048"/>
      <c r="AA4048"/>
      <c r="AF4048"/>
      <c r="AG4048"/>
      <c r="AH4048"/>
      <c r="AJ4048"/>
      <c r="AK4048"/>
      <c r="AL4048" t="b">
        <f t="shared" si="347"/>
        <v>1</v>
      </c>
      <c r="AM4048" t="b">
        <f t="shared" si="348"/>
        <v>1</v>
      </c>
      <c r="AN4048"/>
      <c r="AO4048"/>
      <c r="AP4048"/>
      <c r="AQ4048"/>
    </row>
    <row r="4049" spans="23:43" x14ac:dyDescent="0.25">
      <c r="W4049" t="b">
        <f t="shared" si="345"/>
        <v>1</v>
      </c>
      <c r="X4049" t="b">
        <f t="shared" si="346"/>
        <v>1</v>
      </c>
      <c r="Y4049"/>
      <c r="Z4049"/>
      <c r="AA4049"/>
      <c r="AF4049"/>
      <c r="AG4049"/>
      <c r="AH4049"/>
      <c r="AJ4049"/>
      <c r="AK4049"/>
      <c r="AL4049" t="b">
        <f t="shared" si="347"/>
        <v>1</v>
      </c>
      <c r="AM4049" t="b">
        <f t="shared" si="348"/>
        <v>1</v>
      </c>
      <c r="AN4049"/>
      <c r="AO4049"/>
      <c r="AP4049"/>
      <c r="AQ4049"/>
    </row>
    <row r="4050" spans="23:43" x14ac:dyDescent="0.25">
      <c r="W4050" t="b">
        <f t="shared" si="345"/>
        <v>1</v>
      </c>
      <c r="X4050" t="b">
        <f t="shared" si="346"/>
        <v>1</v>
      </c>
      <c r="Y4050"/>
      <c r="Z4050"/>
      <c r="AA4050"/>
      <c r="AF4050"/>
      <c r="AG4050"/>
      <c r="AH4050"/>
      <c r="AJ4050"/>
      <c r="AK4050"/>
      <c r="AL4050" t="b">
        <f t="shared" si="347"/>
        <v>1</v>
      </c>
      <c r="AM4050" t="b">
        <f t="shared" si="348"/>
        <v>1</v>
      </c>
      <c r="AN4050"/>
      <c r="AO4050"/>
      <c r="AP4050"/>
      <c r="AQ4050"/>
    </row>
    <row r="4051" spans="23:43" x14ac:dyDescent="0.25">
      <c r="W4051" t="b">
        <f t="shared" si="345"/>
        <v>1</v>
      </c>
      <c r="X4051" t="b">
        <f t="shared" si="346"/>
        <v>1</v>
      </c>
      <c r="Y4051"/>
      <c r="Z4051"/>
      <c r="AA4051"/>
      <c r="AF4051"/>
      <c r="AG4051"/>
      <c r="AH4051"/>
      <c r="AJ4051"/>
      <c r="AK4051"/>
      <c r="AL4051" t="b">
        <f t="shared" si="347"/>
        <v>1</v>
      </c>
      <c r="AM4051" t="b">
        <f t="shared" si="348"/>
        <v>1</v>
      </c>
      <c r="AN4051"/>
      <c r="AO4051"/>
      <c r="AP4051"/>
      <c r="AQ4051"/>
    </row>
    <row r="4052" spans="23:43" x14ac:dyDescent="0.25">
      <c r="W4052" t="b">
        <f t="shared" si="345"/>
        <v>1</v>
      </c>
      <c r="X4052" t="b">
        <f t="shared" si="346"/>
        <v>1</v>
      </c>
      <c r="Y4052"/>
      <c r="Z4052"/>
      <c r="AA4052"/>
      <c r="AF4052"/>
      <c r="AG4052"/>
      <c r="AH4052"/>
      <c r="AJ4052"/>
      <c r="AK4052"/>
      <c r="AL4052" t="b">
        <f t="shared" si="347"/>
        <v>1</v>
      </c>
      <c r="AM4052" t="b">
        <f t="shared" si="348"/>
        <v>1</v>
      </c>
      <c r="AN4052"/>
      <c r="AO4052"/>
      <c r="AP4052"/>
      <c r="AQ4052"/>
    </row>
    <row r="4053" spans="23:43" x14ac:dyDescent="0.25">
      <c r="W4053" t="b">
        <f t="shared" si="345"/>
        <v>1</v>
      </c>
      <c r="X4053" t="b">
        <f t="shared" si="346"/>
        <v>1</v>
      </c>
      <c r="Y4053"/>
      <c r="Z4053"/>
      <c r="AA4053"/>
      <c r="AF4053"/>
      <c r="AG4053"/>
      <c r="AH4053"/>
      <c r="AJ4053"/>
      <c r="AK4053"/>
      <c r="AL4053" t="b">
        <f t="shared" si="347"/>
        <v>1</v>
      </c>
      <c r="AM4053" t="b">
        <f t="shared" si="348"/>
        <v>1</v>
      </c>
      <c r="AN4053"/>
      <c r="AO4053"/>
      <c r="AP4053"/>
      <c r="AQ4053"/>
    </row>
    <row r="4054" spans="23:43" x14ac:dyDescent="0.25">
      <c r="W4054" t="b">
        <f t="shared" si="345"/>
        <v>1</v>
      </c>
      <c r="X4054" t="b">
        <f t="shared" si="346"/>
        <v>1</v>
      </c>
      <c r="Y4054"/>
      <c r="Z4054"/>
      <c r="AA4054"/>
      <c r="AF4054"/>
      <c r="AG4054"/>
      <c r="AH4054"/>
      <c r="AJ4054"/>
      <c r="AK4054"/>
      <c r="AL4054" t="b">
        <f t="shared" si="347"/>
        <v>1</v>
      </c>
      <c r="AM4054" t="b">
        <f t="shared" si="348"/>
        <v>1</v>
      </c>
      <c r="AN4054"/>
      <c r="AO4054"/>
      <c r="AP4054"/>
      <c r="AQ4054"/>
    </row>
    <row r="4055" spans="23:43" x14ac:dyDescent="0.25">
      <c r="W4055" t="b">
        <f t="shared" si="345"/>
        <v>1</v>
      </c>
      <c r="X4055" t="b">
        <f t="shared" si="346"/>
        <v>1</v>
      </c>
      <c r="Y4055"/>
      <c r="Z4055"/>
      <c r="AA4055"/>
      <c r="AF4055"/>
      <c r="AG4055"/>
      <c r="AH4055"/>
      <c r="AJ4055"/>
      <c r="AK4055"/>
      <c r="AL4055" t="b">
        <f t="shared" si="347"/>
        <v>1</v>
      </c>
      <c r="AM4055" t="b">
        <f t="shared" si="348"/>
        <v>1</v>
      </c>
      <c r="AN4055"/>
      <c r="AO4055"/>
      <c r="AP4055"/>
      <c r="AQ4055"/>
    </row>
    <row r="4056" spans="23:43" x14ac:dyDescent="0.25">
      <c r="W4056" t="b">
        <f t="shared" si="345"/>
        <v>1</v>
      </c>
      <c r="X4056" t="b">
        <f t="shared" si="346"/>
        <v>1</v>
      </c>
      <c r="Y4056"/>
      <c r="Z4056"/>
      <c r="AA4056"/>
      <c r="AF4056"/>
      <c r="AG4056"/>
      <c r="AH4056"/>
      <c r="AJ4056"/>
      <c r="AK4056"/>
      <c r="AL4056" t="b">
        <f t="shared" si="347"/>
        <v>1</v>
      </c>
      <c r="AM4056" t="b">
        <f t="shared" si="348"/>
        <v>1</v>
      </c>
      <c r="AN4056"/>
      <c r="AO4056"/>
      <c r="AP4056"/>
      <c r="AQ4056"/>
    </row>
    <row r="4057" spans="23:43" x14ac:dyDescent="0.25">
      <c r="W4057" t="b">
        <f t="shared" si="345"/>
        <v>1</v>
      </c>
      <c r="X4057" t="b">
        <f t="shared" si="346"/>
        <v>1</v>
      </c>
      <c r="Y4057"/>
      <c r="Z4057"/>
      <c r="AA4057"/>
      <c r="AF4057"/>
      <c r="AG4057"/>
      <c r="AH4057"/>
      <c r="AJ4057"/>
      <c r="AK4057"/>
      <c r="AL4057" t="b">
        <f t="shared" si="347"/>
        <v>1</v>
      </c>
      <c r="AM4057" t="b">
        <f t="shared" si="348"/>
        <v>1</v>
      </c>
      <c r="AN4057"/>
      <c r="AO4057"/>
      <c r="AP4057"/>
      <c r="AQ4057"/>
    </row>
    <row r="4058" spans="23:43" x14ac:dyDescent="0.25">
      <c r="W4058" t="b">
        <f t="shared" si="345"/>
        <v>1</v>
      </c>
      <c r="X4058" t="b">
        <f t="shared" si="346"/>
        <v>1</v>
      </c>
      <c r="Y4058"/>
      <c r="Z4058"/>
      <c r="AA4058"/>
      <c r="AF4058"/>
      <c r="AG4058"/>
      <c r="AH4058"/>
      <c r="AJ4058"/>
      <c r="AK4058"/>
      <c r="AL4058" t="b">
        <f t="shared" si="347"/>
        <v>1</v>
      </c>
      <c r="AM4058" t="b">
        <f t="shared" si="348"/>
        <v>1</v>
      </c>
      <c r="AN4058"/>
      <c r="AO4058"/>
      <c r="AP4058"/>
      <c r="AQ4058"/>
    </row>
    <row r="4059" spans="23:43" x14ac:dyDescent="0.25">
      <c r="W4059" t="b">
        <f t="shared" si="345"/>
        <v>1</v>
      </c>
      <c r="X4059" t="b">
        <f t="shared" si="346"/>
        <v>1</v>
      </c>
      <c r="Y4059"/>
      <c r="Z4059"/>
      <c r="AA4059"/>
      <c r="AF4059"/>
      <c r="AG4059"/>
      <c r="AH4059"/>
      <c r="AJ4059"/>
      <c r="AK4059"/>
      <c r="AL4059" t="b">
        <f t="shared" si="347"/>
        <v>1</v>
      </c>
      <c r="AM4059" t="b">
        <f t="shared" si="348"/>
        <v>1</v>
      </c>
      <c r="AN4059"/>
      <c r="AO4059"/>
      <c r="AP4059"/>
      <c r="AQ4059"/>
    </row>
    <row r="4060" spans="23:43" x14ac:dyDescent="0.25">
      <c r="W4060" t="b">
        <f t="shared" si="345"/>
        <v>1</v>
      </c>
      <c r="X4060" t="b">
        <f t="shared" si="346"/>
        <v>1</v>
      </c>
      <c r="Y4060"/>
      <c r="Z4060"/>
      <c r="AA4060"/>
      <c r="AF4060"/>
      <c r="AG4060"/>
      <c r="AH4060"/>
      <c r="AJ4060"/>
      <c r="AK4060"/>
      <c r="AL4060" t="b">
        <f t="shared" si="347"/>
        <v>1</v>
      </c>
      <c r="AM4060" t="b">
        <f t="shared" si="348"/>
        <v>1</v>
      </c>
      <c r="AN4060"/>
      <c r="AO4060"/>
      <c r="AP4060"/>
      <c r="AQ4060"/>
    </row>
    <row r="4061" spans="23:43" x14ac:dyDescent="0.25">
      <c r="W4061" t="b">
        <f t="shared" si="345"/>
        <v>1</v>
      </c>
      <c r="X4061" t="b">
        <f t="shared" si="346"/>
        <v>1</v>
      </c>
      <c r="Y4061"/>
      <c r="Z4061"/>
      <c r="AA4061"/>
      <c r="AF4061"/>
      <c r="AG4061"/>
      <c r="AH4061"/>
      <c r="AJ4061"/>
      <c r="AK4061"/>
      <c r="AL4061" t="b">
        <f t="shared" si="347"/>
        <v>1</v>
      </c>
      <c r="AM4061" t="b">
        <f t="shared" si="348"/>
        <v>1</v>
      </c>
      <c r="AN4061"/>
      <c r="AO4061"/>
      <c r="AP4061"/>
      <c r="AQ4061"/>
    </row>
    <row r="4062" spans="23:43" x14ac:dyDescent="0.25">
      <c r="W4062" t="b">
        <f t="shared" si="345"/>
        <v>1</v>
      </c>
      <c r="X4062" t="b">
        <f t="shared" si="346"/>
        <v>1</v>
      </c>
      <c r="Y4062"/>
      <c r="Z4062"/>
      <c r="AA4062"/>
      <c r="AF4062"/>
      <c r="AG4062"/>
      <c r="AH4062"/>
      <c r="AJ4062"/>
      <c r="AK4062"/>
      <c r="AL4062" t="b">
        <f t="shared" si="347"/>
        <v>1</v>
      </c>
      <c r="AM4062" t="b">
        <f t="shared" si="348"/>
        <v>1</v>
      </c>
      <c r="AN4062"/>
      <c r="AO4062"/>
      <c r="AP4062"/>
      <c r="AQ4062"/>
    </row>
    <row r="4063" spans="23:43" x14ac:dyDescent="0.25">
      <c r="W4063" t="b">
        <f t="shared" si="345"/>
        <v>1</v>
      </c>
      <c r="X4063" t="b">
        <f t="shared" si="346"/>
        <v>1</v>
      </c>
      <c r="Y4063"/>
      <c r="Z4063"/>
      <c r="AA4063"/>
      <c r="AF4063"/>
      <c r="AG4063"/>
      <c r="AH4063"/>
      <c r="AJ4063"/>
      <c r="AK4063"/>
      <c r="AL4063" t="b">
        <f t="shared" si="347"/>
        <v>1</v>
      </c>
      <c r="AM4063" t="b">
        <f t="shared" si="348"/>
        <v>1</v>
      </c>
      <c r="AN4063"/>
      <c r="AO4063"/>
      <c r="AP4063"/>
      <c r="AQ4063"/>
    </row>
    <row r="4064" spans="23:43" x14ac:dyDescent="0.25">
      <c r="W4064" t="b">
        <f t="shared" si="345"/>
        <v>1</v>
      </c>
      <c r="X4064" t="b">
        <f t="shared" si="346"/>
        <v>1</v>
      </c>
      <c r="Y4064"/>
      <c r="Z4064"/>
      <c r="AA4064"/>
      <c r="AF4064"/>
      <c r="AG4064"/>
      <c r="AH4064"/>
      <c r="AJ4064"/>
      <c r="AK4064"/>
      <c r="AL4064" t="b">
        <f t="shared" si="347"/>
        <v>1</v>
      </c>
      <c r="AM4064" t="b">
        <f t="shared" si="348"/>
        <v>1</v>
      </c>
      <c r="AN4064"/>
      <c r="AO4064"/>
      <c r="AP4064"/>
      <c r="AQ4064"/>
    </row>
    <row r="4065" spans="23:43" x14ac:dyDescent="0.25">
      <c r="W4065" t="b">
        <f t="shared" si="345"/>
        <v>1</v>
      </c>
      <c r="X4065" t="b">
        <f t="shared" si="346"/>
        <v>1</v>
      </c>
      <c r="Y4065"/>
      <c r="Z4065"/>
      <c r="AA4065"/>
      <c r="AF4065"/>
      <c r="AG4065"/>
      <c r="AH4065"/>
      <c r="AJ4065"/>
      <c r="AK4065"/>
      <c r="AL4065" t="b">
        <f t="shared" si="347"/>
        <v>1</v>
      </c>
      <c r="AM4065" t="b">
        <f t="shared" si="348"/>
        <v>1</v>
      </c>
      <c r="AN4065"/>
      <c r="AO4065"/>
      <c r="AP4065"/>
      <c r="AQ4065"/>
    </row>
    <row r="4066" spans="23:43" x14ac:dyDescent="0.25">
      <c r="W4066" t="b">
        <f t="shared" si="345"/>
        <v>1</v>
      </c>
      <c r="X4066" t="b">
        <f t="shared" si="346"/>
        <v>1</v>
      </c>
      <c r="Y4066"/>
      <c r="Z4066"/>
      <c r="AA4066"/>
      <c r="AF4066"/>
      <c r="AG4066"/>
      <c r="AH4066"/>
      <c r="AJ4066"/>
      <c r="AK4066"/>
      <c r="AL4066" t="b">
        <f t="shared" si="347"/>
        <v>1</v>
      </c>
      <c r="AM4066" t="b">
        <f t="shared" si="348"/>
        <v>1</v>
      </c>
      <c r="AN4066"/>
      <c r="AO4066"/>
      <c r="AP4066"/>
      <c r="AQ4066"/>
    </row>
    <row r="4067" spans="23:43" x14ac:dyDescent="0.25">
      <c r="W4067" t="b">
        <f t="shared" si="345"/>
        <v>1</v>
      </c>
      <c r="X4067" t="b">
        <f t="shared" si="346"/>
        <v>1</v>
      </c>
      <c r="Y4067"/>
      <c r="Z4067"/>
      <c r="AA4067"/>
      <c r="AF4067"/>
      <c r="AG4067"/>
      <c r="AH4067"/>
      <c r="AJ4067"/>
      <c r="AK4067"/>
      <c r="AL4067" t="b">
        <f t="shared" si="347"/>
        <v>1</v>
      </c>
      <c r="AM4067" t="b">
        <f t="shared" si="348"/>
        <v>1</v>
      </c>
      <c r="AN4067"/>
      <c r="AO4067"/>
      <c r="AP4067"/>
      <c r="AQ4067"/>
    </row>
    <row r="4068" spans="23:43" x14ac:dyDescent="0.25">
      <c r="W4068" t="b">
        <f t="shared" si="345"/>
        <v>1</v>
      </c>
      <c r="X4068" t="b">
        <f t="shared" si="346"/>
        <v>1</v>
      </c>
      <c r="Y4068"/>
      <c r="Z4068"/>
      <c r="AA4068"/>
      <c r="AF4068"/>
      <c r="AG4068"/>
      <c r="AH4068"/>
      <c r="AJ4068"/>
      <c r="AK4068"/>
      <c r="AL4068" t="b">
        <f t="shared" si="347"/>
        <v>1</v>
      </c>
      <c r="AM4068" t="b">
        <f t="shared" si="348"/>
        <v>1</v>
      </c>
      <c r="AN4068"/>
      <c r="AO4068"/>
      <c r="AP4068"/>
      <c r="AQ4068"/>
    </row>
    <row r="4069" spans="23:43" x14ac:dyDescent="0.25">
      <c r="W4069" t="b">
        <f t="shared" si="345"/>
        <v>1</v>
      </c>
      <c r="X4069" t="b">
        <f t="shared" si="346"/>
        <v>1</v>
      </c>
      <c r="Y4069"/>
      <c r="Z4069"/>
      <c r="AA4069"/>
      <c r="AF4069"/>
      <c r="AG4069"/>
      <c r="AH4069"/>
      <c r="AJ4069"/>
      <c r="AK4069"/>
      <c r="AL4069" t="b">
        <f t="shared" si="347"/>
        <v>1</v>
      </c>
      <c r="AM4069" t="b">
        <f t="shared" si="348"/>
        <v>1</v>
      </c>
      <c r="AN4069"/>
      <c r="AO4069"/>
      <c r="AP4069"/>
      <c r="AQ4069"/>
    </row>
    <row r="4070" spans="23:43" x14ac:dyDescent="0.25">
      <c r="W4070" t="b">
        <f t="shared" si="345"/>
        <v>1</v>
      </c>
      <c r="X4070" t="b">
        <f t="shared" si="346"/>
        <v>1</v>
      </c>
      <c r="Y4070"/>
      <c r="Z4070"/>
      <c r="AA4070"/>
      <c r="AF4070"/>
      <c r="AG4070"/>
      <c r="AH4070"/>
      <c r="AJ4070"/>
      <c r="AK4070"/>
      <c r="AL4070" t="b">
        <f t="shared" si="347"/>
        <v>1</v>
      </c>
      <c r="AM4070" t="b">
        <f t="shared" si="348"/>
        <v>1</v>
      </c>
      <c r="AN4070"/>
      <c r="AO4070"/>
      <c r="AP4070"/>
      <c r="AQ4070"/>
    </row>
    <row r="4071" spans="23:43" x14ac:dyDescent="0.25">
      <c r="W4071" t="b">
        <f t="shared" si="345"/>
        <v>1</v>
      </c>
      <c r="X4071" t="b">
        <f t="shared" si="346"/>
        <v>1</v>
      </c>
      <c r="Y4071"/>
      <c r="Z4071"/>
      <c r="AA4071"/>
      <c r="AF4071"/>
      <c r="AG4071"/>
      <c r="AH4071"/>
      <c r="AJ4071"/>
      <c r="AK4071"/>
      <c r="AL4071" t="b">
        <f t="shared" si="347"/>
        <v>1</v>
      </c>
      <c r="AM4071" t="b">
        <f t="shared" si="348"/>
        <v>1</v>
      </c>
      <c r="AN4071"/>
      <c r="AO4071"/>
      <c r="AP4071"/>
      <c r="AQ4071"/>
    </row>
    <row r="4072" spans="23:43" x14ac:dyDescent="0.25">
      <c r="W4072" t="b">
        <f t="shared" si="345"/>
        <v>1</v>
      </c>
      <c r="X4072" t="b">
        <f t="shared" si="346"/>
        <v>1</v>
      </c>
      <c r="Y4072"/>
      <c r="Z4072"/>
      <c r="AA4072"/>
      <c r="AF4072"/>
      <c r="AG4072"/>
      <c r="AH4072"/>
      <c r="AJ4072"/>
      <c r="AK4072"/>
      <c r="AL4072" t="b">
        <f t="shared" si="347"/>
        <v>1</v>
      </c>
      <c r="AM4072" t="b">
        <f t="shared" si="348"/>
        <v>1</v>
      </c>
      <c r="AN4072"/>
      <c r="AO4072"/>
      <c r="AP4072"/>
      <c r="AQ4072"/>
    </row>
    <row r="4073" spans="23:43" x14ac:dyDescent="0.25">
      <c r="W4073" t="b">
        <f t="shared" si="345"/>
        <v>1</v>
      </c>
      <c r="X4073" t="b">
        <f t="shared" si="346"/>
        <v>1</v>
      </c>
      <c r="Y4073"/>
      <c r="Z4073"/>
      <c r="AA4073"/>
      <c r="AF4073"/>
      <c r="AG4073"/>
      <c r="AH4073"/>
      <c r="AJ4073"/>
      <c r="AK4073"/>
      <c r="AL4073" t="b">
        <f t="shared" si="347"/>
        <v>1</v>
      </c>
      <c r="AM4073" t="b">
        <f t="shared" si="348"/>
        <v>1</v>
      </c>
      <c r="AN4073"/>
      <c r="AO4073"/>
      <c r="AP4073"/>
      <c r="AQ4073"/>
    </row>
    <row r="4074" spans="23:43" x14ac:dyDescent="0.25">
      <c r="W4074" t="b">
        <f t="shared" si="345"/>
        <v>1</v>
      </c>
      <c r="X4074" t="b">
        <f t="shared" si="346"/>
        <v>1</v>
      </c>
      <c r="Y4074"/>
      <c r="Z4074"/>
      <c r="AA4074"/>
      <c r="AF4074"/>
      <c r="AG4074"/>
      <c r="AH4074"/>
      <c r="AJ4074"/>
      <c r="AK4074"/>
      <c r="AL4074" t="b">
        <f t="shared" si="347"/>
        <v>1</v>
      </c>
      <c r="AM4074" t="b">
        <f t="shared" si="348"/>
        <v>1</v>
      </c>
      <c r="AN4074"/>
      <c r="AO4074"/>
      <c r="AP4074"/>
      <c r="AQ4074"/>
    </row>
    <row r="4075" spans="23:43" x14ac:dyDescent="0.25">
      <c r="W4075" t="b">
        <f t="shared" si="345"/>
        <v>1</v>
      </c>
      <c r="X4075" t="b">
        <f t="shared" si="346"/>
        <v>1</v>
      </c>
      <c r="Y4075"/>
      <c r="Z4075"/>
      <c r="AA4075"/>
      <c r="AF4075"/>
      <c r="AG4075"/>
      <c r="AH4075"/>
      <c r="AJ4075"/>
      <c r="AK4075"/>
      <c r="AL4075" t="b">
        <f t="shared" si="347"/>
        <v>1</v>
      </c>
      <c r="AM4075" t="b">
        <f t="shared" si="348"/>
        <v>1</v>
      </c>
      <c r="AN4075"/>
      <c r="AO4075"/>
      <c r="AP4075"/>
      <c r="AQ4075"/>
    </row>
    <row r="4076" spans="23:43" x14ac:dyDescent="0.25">
      <c r="W4076" t="b">
        <f t="shared" si="345"/>
        <v>1</v>
      </c>
      <c r="X4076" t="b">
        <f t="shared" si="346"/>
        <v>1</v>
      </c>
      <c r="Y4076"/>
      <c r="Z4076"/>
      <c r="AA4076"/>
      <c r="AF4076"/>
      <c r="AG4076"/>
      <c r="AH4076"/>
      <c r="AJ4076"/>
      <c r="AK4076"/>
      <c r="AL4076" t="b">
        <f t="shared" si="347"/>
        <v>1</v>
      </c>
      <c r="AM4076" t="b">
        <f t="shared" si="348"/>
        <v>1</v>
      </c>
      <c r="AN4076"/>
      <c r="AO4076"/>
      <c r="AP4076"/>
      <c r="AQ4076"/>
    </row>
    <row r="4077" spans="23:43" x14ac:dyDescent="0.25">
      <c r="W4077" t="b">
        <f t="shared" si="345"/>
        <v>1</v>
      </c>
      <c r="X4077" t="b">
        <f t="shared" si="346"/>
        <v>1</v>
      </c>
      <c r="Y4077"/>
      <c r="Z4077"/>
      <c r="AA4077"/>
      <c r="AF4077"/>
      <c r="AG4077"/>
      <c r="AH4077"/>
      <c r="AJ4077"/>
      <c r="AK4077"/>
      <c r="AL4077" t="b">
        <f t="shared" si="347"/>
        <v>1</v>
      </c>
      <c r="AM4077" t="b">
        <f t="shared" si="348"/>
        <v>1</v>
      </c>
      <c r="AN4077"/>
      <c r="AO4077"/>
      <c r="AP4077"/>
      <c r="AQ4077"/>
    </row>
    <row r="4078" spans="23:43" x14ac:dyDescent="0.25">
      <c r="W4078" t="b">
        <f t="shared" si="345"/>
        <v>1</v>
      </c>
      <c r="X4078" t="b">
        <f t="shared" si="346"/>
        <v>1</v>
      </c>
      <c r="Y4078"/>
      <c r="Z4078"/>
      <c r="AA4078"/>
      <c r="AF4078"/>
      <c r="AG4078"/>
      <c r="AH4078"/>
      <c r="AJ4078"/>
      <c r="AK4078"/>
      <c r="AL4078" t="b">
        <f t="shared" si="347"/>
        <v>1</v>
      </c>
      <c r="AM4078" t="b">
        <f t="shared" si="348"/>
        <v>1</v>
      </c>
      <c r="AN4078"/>
      <c r="AO4078"/>
      <c r="AP4078"/>
      <c r="AQ4078"/>
    </row>
    <row r="4079" spans="23:43" x14ac:dyDescent="0.25">
      <c r="W4079" t="b">
        <f t="shared" si="345"/>
        <v>1</v>
      </c>
      <c r="X4079" t="b">
        <f t="shared" si="346"/>
        <v>1</v>
      </c>
      <c r="Y4079"/>
      <c r="Z4079"/>
      <c r="AA4079"/>
      <c r="AF4079"/>
      <c r="AG4079"/>
      <c r="AH4079"/>
      <c r="AJ4079"/>
      <c r="AK4079"/>
      <c r="AL4079" t="b">
        <f t="shared" si="347"/>
        <v>1</v>
      </c>
      <c r="AM4079" t="b">
        <f t="shared" si="348"/>
        <v>1</v>
      </c>
      <c r="AN4079"/>
      <c r="AO4079"/>
      <c r="AP4079"/>
      <c r="AQ4079"/>
    </row>
    <row r="4080" spans="23:43" x14ac:dyDescent="0.25">
      <c r="W4080" t="b">
        <f t="shared" si="345"/>
        <v>1</v>
      </c>
      <c r="X4080" t="b">
        <f t="shared" si="346"/>
        <v>1</v>
      </c>
      <c r="Y4080"/>
      <c r="Z4080"/>
      <c r="AA4080"/>
      <c r="AF4080"/>
      <c r="AG4080"/>
      <c r="AH4080"/>
      <c r="AJ4080"/>
      <c r="AK4080"/>
      <c r="AL4080" t="b">
        <f t="shared" si="347"/>
        <v>1</v>
      </c>
      <c r="AM4080" t="b">
        <f t="shared" si="348"/>
        <v>1</v>
      </c>
      <c r="AN4080"/>
      <c r="AO4080"/>
      <c r="AP4080"/>
      <c r="AQ4080"/>
    </row>
    <row r="4081" spans="23:43" x14ac:dyDescent="0.25">
      <c r="W4081" t="b">
        <f t="shared" si="345"/>
        <v>1</v>
      </c>
      <c r="X4081" t="b">
        <f t="shared" si="346"/>
        <v>1</v>
      </c>
      <c r="Y4081"/>
      <c r="Z4081"/>
      <c r="AA4081"/>
      <c r="AF4081"/>
      <c r="AG4081"/>
      <c r="AH4081"/>
      <c r="AJ4081"/>
      <c r="AK4081"/>
      <c r="AL4081" t="b">
        <f t="shared" si="347"/>
        <v>1</v>
      </c>
      <c r="AM4081" t="b">
        <f t="shared" si="348"/>
        <v>1</v>
      </c>
      <c r="AN4081"/>
      <c r="AO4081"/>
      <c r="AP4081"/>
      <c r="AQ4081"/>
    </row>
    <row r="4082" spans="23:43" x14ac:dyDescent="0.25">
      <c r="W4082" t="b">
        <f t="shared" si="345"/>
        <v>1</v>
      </c>
      <c r="X4082" t="b">
        <f t="shared" si="346"/>
        <v>1</v>
      </c>
      <c r="Y4082"/>
      <c r="Z4082"/>
      <c r="AA4082"/>
      <c r="AF4082"/>
      <c r="AG4082"/>
      <c r="AH4082"/>
      <c r="AJ4082"/>
      <c r="AK4082"/>
      <c r="AL4082" t="b">
        <f t="shared" si="347"/>
        <v>1</v>
      </c>
      <c r="AM4082" t="b">
        <f t="shared" si="348"/>
        <v>1</v>
      </c>
      <c r="AN4082"/>
      <c r="AO4082"/>
      <c r="AP4082"/>
      <c r="AQ4082"/>
    </row>
    <row r="4083" spans="23:43" x14ac:dyDescent="0.25">
      <c r="W4083" t="b">
        <f t="shared" si="345"/>
        <v>1</v>
      </c>
      <c r="X4083" t="b">
        <f t="shared" si="346"/>
        <v>1</v>
      </c>
      <c r="Y4083"/>
      <c r="Z4083"/>
      <c r="AA4083"/>
      <c r="AF4083"/>
      <c r="AG4083"/>
      <c r="AH4083"/>
      <c r="AJ4083"/>
      <c r="AK4083"/>
      <c r="AL4083" t="b">
        <f t="shared" si="347"/>
        <v>1</v>
      </c>
      <c r="AM4083" t="b">
        <f t="shared" si="348"/>
        <v>1</v>
      </c>
      <c r="AN4083"/>
      <c r="AO4083"/>
      <c r="AP4083"/>
      <c r="AQ4083"/>
    </row>
    <row r="4084" spans="23:43" x14ac:dyDescent="0.25">
      <c r="W4084" t="b">
        <f t="shared" si="345"/>
        <v>1</v>
      </c>
      <c r="X4084" t="b">
        <f t="shared" si="346"/>
        <v>1</v>
      </c>
      <c r="Y4084"/>
      <c r="Z4084"/>
      <c r="AA4084"/>
      <c r="AF4084"/>
      <c r="AG4084"/>
      <c r="AH4084"/>
      <c r="AJ4084"/>
      <c r="AK4084"/>
      <c r="AL4084" t="b">
        <f t="shared" si="347"/>
        <v>1</v>
      </c>
      <c r="AM4084" t="b">
        <f t="shared" si="348"/>
        <v>1</v>
      </c>
      <c r="AN4084"/>
      <c r="AO4084"/>
      <c r="AP4084"/>
      <c r="AQ4084"/>
    </row>
    <row r="4085" spans="23:43" x14ac:dyDescent="0.25">
      <c r="W4085" t="b">
        <f t="shared" si="345"/>
        <v>1</v>
      </c>
      <c r="X4085" t="b">
        <f t="shared" si="346"/>
        <v>1</v>
      </c>
      <c r="Y4085"/>
      <c r="Z4085"/>
      <c r="AA4085"/>
      <c r="AF4085"/>
      <c r="AG4085"/>
      <c r="AH4085"/>
      <c r="AJ4085"/>
      <c r="AK4085"/>
      <c r="AL4085" t="b">
        <f t="shared" si="347"/>
        <v>1</v>
      </c>
      <c r="AM4085" t="b">
        <f t="shared" si="348"/>
        <v>1</v>
      </c>
      <c r="AN4085"/>
      <c r="AO4085"/>
      <c r="AP4085"/>
      <c r="AQ4085"/>
    </row>
    <row r="4086" spans="23:43" x14ac:dyDescent="0.25">
      <c r="W4086" t="b">
        <f t="shared" si="345"/>
        <v>1</v>
      </c>
      <c r="X4086" t="b">
        <f t="shared" si="346"/>
        <v>1</v>
      </c>
      <c r="Y4086"/>
      <c r="Z4086"/>
      <c r="AA4086"/>
      <c r="AF4086"/>
      <c r="AG4086"/>
      <c r="AH4086"/>
      <c r="AJ4086"/>
      <c r="AK4086"/>
      <c r="AL4086" t="b">
        <f t="shared" si="347"/>
        <v>1</v>
      </c>
      <c r="AM4086" t="b">
        <f t="shared" si="348"/>
        <v>1</v>
      </c>
      <c r="AN4086"/>
      <c r="AO4086"/>
      <c r="AP4086"/>
      <c r="AQ4086"/>
    </row>
    <row r="4087" spans="23:43" x14ac:dyDescent="0.25">
      <c r="W4087" t="b">
        <f t="shared" si="345"/>
        <v>1</v>
      </c>
      <c r="X4087" t="b">
        <f t="shared" si="346"/>
        <v>1</v>
      </c>
      <c r="Y4087"/>
      <c r="Z4087"/>
      <c r="AA4087"/>
      <c r="AF4087"/>
      <c r="AG4087"/>
      <c r="AH4087"/>
      <c r="AJ4087"/>
      <c r="AK4087"/>
      <c r="AL4087" t="b">
        <f t="shared" si="347"/>
        <v>1</v>
      </c>
      <c r="AM4087" t="b">
        <f t="shared" si="348"/>
        <v>1</v>
      </c>
      <c r="AN4087"/>
      <c r="AO4087"/>
      <c r="AP4087"/>
      <c r="AQ4087"/>
    </row>
    <row r="4088" spans="23:43" x14ac:dyDescent="0.25">
      <c r="W4088" t="b">
        <f t="shared" si="345"/>
        <v>1</v>
      </c>
      <c r="X4088" t="b">
        <f t="shared" si="346"/>
        <v>1</v>
      </c>
      <c r="Y4088"/>
      <c r="Z4088"/>
      <c r="AA4088"/>
      <c r="AF4088"/>
      <c r="AG4088"/>
      <c r="AH4088"/>
      <c r="AJ4088"/>
      <c r="AK4088"/>
      <c r="AL4088" t="b">
        <f t="shared" si="347"/>
        <v>1</v>
      </c>
      <c r="AM4088" t="b">
        <f t="shared" si="348"/>
        <v>1</v>
      </c>
      <c r="AN4088"/>
      <c r="AO4088"/>
      <c r="AP4088"/>
      <c r="AQ4088"/>
    </row>
    <row r="4089" spans="23:43" x14ac:dyDescent="0.25">
      <c r="W4089" t="b">
        <f t="shared" si="345"/>
        <v>1</v>
      </c>
      <c r="X4089" t="b">
        <f t="shared" si="346"/>
        <v>1</v>
      </c>
      <c r="Y4089"/>
      <c r="Z4089"/>
      <c r="AA4089"/>
      <c r="AF4089"/>
      <c r="AG4089"/>
      <c r="AH4089"/>
      <c r="AJ4089"/>
      <c r="AK4089"/>
      <c r="AL4089" t="b">
        <f t="shared" si="347"/>
        <v>1</v>
      </c>
      <c r="AM4089" t="b">
        <f t="shared" si="348"/>
        <v>1</v>
      </c>
      <c r="AN4089"/>
      <c r="AO4089"/>
      <c r="AP4089"/>
      <c r="AQ4089"/>
    </row>
    <row r="4090" spans="23:43" x14ac:dyDescent="0.25">
      <c r="W4090" t="b">
        <f t="shared" si="345"/>
        <v>1</v>
      </c>
      <c r="X4090" t="b">
        <f t="shared" si="346"/>
        <v>1</v>
      </c>
      <c r="Y4090"/>
      <c r="Z4090"/>
      <c r="AA4090"/>
      <c r="AF4090"/>
      <c r="AG4090"/>
      <c r="AH4090"/>
      <c r="AJ4090"/>
      <c r="AK4090"/>
      <c r="AL4090" t="b">
        <f t="shared" si="347"/>
        <v>1</v>
      </c>
      <c r="AM4090" t="b">
        <f t="shared" si="348"/>
        <v>1</v>
      </c>
      <c r="AN4090"/>
      <c r="AO4090"/>
      <c r="AP4090"/>
      <c r="AQ4090"/>
    </row>
    <row r="4091" spans="23:43" x14ac:dyDescent="0.25">
      <c r="W4091" t="b">
        <f t="shared" si="345"/>
        <v>1</v>
      </c>
      <c r="X4091" t="b">
        <f t="shared" si="346"/>
        <v>1</v>
      </c>
      <c r="Y4091"/>
      <c r="Z4091"/>
      <c r="AA4091"/>
      <c r="AF4091"/>
      <c r="AG4091"/>
      <c r="AH4091"/>
      <c r="AJ4091"/>
      <c r="AK4091"/>
      <c r="AL4091" t="b">
        <f t="shared" si="347"/>
        <v>1</v>
      </c>
      <c r="AM4091" t="b">
        <f t="shared" si="348"/>
        <v>1</v>
      </c>
      <c r="AN4091"/>
      <c r="AO4091"/>
      <c r="AP4091"/>
      <c r="AQ4091"/>
    </row>
    <row r="4092" spans="23:43" x14ac:dyDescent="0.25">
      <c r="W4092" t="b">
        <f t="shared" si="345"/>
        <v>1</v>
      </c>
      <c r="X4092" t="b">
        <f t="shared" si="346"/>
        <v>1</v>
      </c>
      <c r="Y4092"/>
      <c r="Z4092"/>
      <c r="AA4092"/>
      <c r="AF4092"/>
      <c r="AG4092"/>
      <c r="AH4092"/>
      <c r="AJ4092"/>
      <c r="AK4092"/>
      <c r="AL4092" t="b">
        <f t="shared" si="347"/>
        <v>1</v>
      </c>
      <c r="AM4092" t="b">
        <f t="shared" si="348"/>
        <v>1</v>
      </c>
      <c r="AN4092"/>
      <c r="AO4092"/>
      <c r="AP4092"/>
      <c r="AQ4092"/>
    </row>
    <row r="4093" spans="23:43" x14ac:dyDescent="0.25">
      <c r="W4093" t="b">
        <f t="shared" si="345"/>
        <v>1</v>
      </c>
      <c r="X4093" t="b">
        <f t="shared" si="346"/>
        <v>1</v>
      </c>
      <c r="Y4093"/>
      <c r="Z4093"/>
      <c r="AA4093"/>
      <c r="AF4093"/>
      <c r="AG4093"/>
      <c r="AH4093"/>
      <c r="AJ4093"/>
      <c r="AK4093"/>
      <c r="AL4093" t="b">
        <f t="shared" si="347"/>
        <v>1</v>
      </c>
      <c r="AM4093" t="b">
        <f t="shared" si="348"/>
        <v>1</v>
      </c>
      <c r="AN4093"/>
      <c r="AO4093"/>
      <c r="AP4093"/>
      <c r="AQ4093"/>
    </row>
    <row r="4094" spans="23:43" x14ac:dyDescent="0.25">
      <c r="W4094" t="b">
        <f t="shared" si="345"/>
        <v>1</v>
      </c>
      <c r="X4094" t="b">
        <f t="shared" si="346"/>
        <v>1</v>
      </c>
      <c r="Y4094"/>
      <c r="Z4094"/>
      <c r="AA4094"/>
      <c r="AF4094"/>
      <c r="AG4094"/>
      <c r="AH4094"/>
      <c r="AJ4094"/>
      <c r="AK4094"/>
      <c r="AL4094" t="b">
        <f t="shared" si="347"/>
        <v>1</v>
      </c>
      <c r="AM4094" t="b">
        <f t="shared" si="348"/>
        <v>1</v>
      </c>
      <c r="AN4094"/>
      <c r="AO4094"/>
      <c r="AP4094"/>
      <c r="AQ4094"/>
    </row>
    <row r="4095" spans="23:43" x14ac:dyDescent="0.25">
      <c r="W4095" t="b">
        <f t="shared" si="345"/>
        <v>1</v>
      </c>
      <c r="X4095" t="b">
        <f t="shared" si="346"/>
        <v>1</v>
      </c>
      <c r="Y4095"/>
      <c r="Z4095"/>
      <c r="AA4095"/>
      <c r="AF4095"/>
      <c r="AG4095"/>
      <c r="AH4095"/>
      <c r="AJ4095"/>
      <c r="AK4095"/>
      <c r="AL4095" t="b">
        <f t="shared" si="347"/>
        <v>1</v>
      </c>
      <c r="AM4095" t="b">
        <f t="shared" si="348"/>
        <v>1</v>
      </c>
      <c r="AN4095"/>
      <c r="AO4095"/>
      <c r="AP4095"/>
      <c r="AQ4095"/>
    </row>
    <row r="4096" spans="23:43" x14ac:dyDescent="0.25">
      <c r="W4096" t="b">
        <f t="shared" si="345"/>
        <v>1</v>
      </c>
      <c r="X4096" t="b">
        <f t="shared" si="346"/>
        <v>1</v>
      </c>
      <c r="Y4096"/>
      <c r="Z4096"/>
      <c r="AA4096"/>
      <c r="AF4096"/>
      <c r="AG4096"/>
      <c r="AH4096"/>
      <c r="AJ4096"/>
      <c r="AK4096"/>
      <c r="AL4096" t="b">
        <f t="shared" si="347"/>
        <v>1</v>
      </c>
      <c r="AM4096" t="b">
        <f t="shared" si="348"/>
        <v>1</v>
      </c>
      <c r="AN4096"/>
      <c r="AO4096"/>
      <c r="AP4096"/>
      <c r="AQ4096"/>
    </row>
    <row r="4097" spans="23:43" x14ac:dyDescent="0.25">
      <c r="W4097" t="b">
        <f t="shared" si="345"/>
        <v>1</v>
      </c>
      <c r="X4097" t="b">
        <f t="shared" si="346"/>
        <v>1</v>
      </c>
      <c r="Y4097"/>
      <c r="Z4097"/>
      <c r="AA4097"/>
      <c r="AF4097"/>
      <c r="AG4097"/>
      <c r="AH4097"/>
      <c r="AJ4097"/>
      <c r="AK4097"/>
      <c r="AL4097" t="b">
        <f t="shared" si="347"/>
        <v>1</v>
      </c>
      <c r="AM4097" t="b">
        <f t="shared" si="348"/>
        <v>1</v>
      </c>
      <c r="AN4097"/>
      <c r="AO4097"/>
      <c r="AP4097"/>
      <c r="AQ4097"/>
    </row>
    <row r="4098" spans="23:43" x14ac:dyDescent="0.25">
      <c r="W4098" t="b">
        <f t="shared" si="345"/>
        <v>1</v>
      </c>
      <c r="X4098" t="b">
        <f t="shared" si="346"/>
        <v>1</v>
      </c>
      <c r="Y4098"/>
      <c r="Z4098"/>
      <c r="AA4098"/>
      <c r="AF4098"/>
      <c r="AG4098"/>
      <c r="AH4098"/>
      <c r="AJ4098"/>
      <c r="AK4098"/>
      <c r="AL4098" t="b">
        <f t="shared" si="347"/>
        <v>1</v>
      </c>
      <c r="AM4098" t="b">
        <f t="shared" si="348"/>
        <v>1</v>
      </c>
      <c r="AN4098"/>
      <c r="AO4098"/>
      <c r="AP4098"/>
      <c r="AQ4098"/>
    </row>
    <row r="4099" spans="23:43" x14ac:dyDescent="0.25">
      <c r="W4099" t="b">
        <f t="shared" si="345"/>
        <v>1</v>
      </c>
      <c r="X4099" t="b">
        <f t="shared" si="346"/>
        <v>1</v>
      </c>
      <c r="Y4099"/>
      <c r="Z4099"/>
      <c r="AA4099"/>
      <c r="AF4099"/>
      <c r="AG4099"/>
      <c r="AH4099"/>
      <c r="AJ4099"/>
      <c r="AK4099"/>
      <c r="AL4099" t="b">
        <f t="shared" si="347"/>
        <v>1</v>
      </c>
      <c r="AM4099" t="b">
        <f t="shared" si="348"/>
        <v>1</v>
      </c>
      <c r="AN4099"/>
      <c r="AO4099"/>
      <c r="AP4099"/>
      <c r="AQ4099"/>
    </row>
    <row r="4100" spans="23:43" x14ac:dyDescent="0.25">
      <c r="W4100" t="b">
        <f t="shared" si="345"/>
        <v>1</v>
      </c>
      <c r="X4100" t="b">
        <f t="shared" si="346"/>
        <v>1</v>
      </c>
      <c r="Y4100"/>
      <c r="Z4100"/>
      <c r="AA4100"/>
      <c r="AF4100"/>
      <c r="AG4100"/>
      <c r="AH4100"/>
      <c r="AJ4100"/>
      <c r="AK4100"/>
      <c r="AL4100" t="b">
        <f t="shared" si="347"/>
        <v>1</v>
      </c>
      <c r="AM4100" t="b">
        <f t="shared" si="348"/>
        <v>1</v>
      </c>
      <c r="AN4100"/>
      <c r="AO4100"/>
      <c r="AP4100"/>
      <c r="AQ4100"/>
    </row>
    <row r="4101" spans="23:43" x14ac:dyDescent="0.25">
      <c r="W4101" t="b">
        <f t="shared" si="345"/>
        <v>1</v>
      </c>
      <c r="X4101" t="b">
        <f t="shared" si="346"/>
        <v>1</v>
      </c>
      <c r="Y4101"/>
      <c r="Z4101"/>
      <c r="AA4101"/>
      <c r="AF4101"/>
      <c r="AG4101"/>
      <c r="AH4101"/>
      <c r="AJ4101"/>
      <c r="AK4101"/>
      <c r="AL4101" t="b">
        <f t="shared" si="347"/>
        <v>1</v>
      </c>
      <c r="AM4101" t="b">
        <f t="shared" si="348"/>
        <v>1</v>
      </c>
      <c r="AN4101"/>
      <c r="AO4101"/>
      <c r="AP4101"/>
      <c r="AQ4101"/>
    </row>
    <row r="4102" spans="23:43" x14ac:dyDescent="0.25">
      <c r="W4102" t="b">
        <f t="shared" si="345"/>
        <v>1</v>
      </c>
      <c r="X4102" t="b">
        <f t="shared" si="346"/>
        <v>1</v>
      </c>
      <c r="Y4102"/>
      <c r="Z4102"/>
      <c r="AA4102"/>
      <c r="AF4102"/>
      <c r="AG4102"/>
      <c r="AH4102"/>
      <c r="AJ4102"/>
      <c r="AK4102"/>
      <c r="AL4102" t="b">
        <f t="shared" si="347"/>
        <v>1</v>
      </c>
      <c r="AM4102" t="b">
        <f t="shared" si="348"/>
        <v>1</v>
      </c>
      <c r="AN4102"/>
      <c r="AO4102"/>
      <c r="AP4102"/>
      <c r="AQ4102"/>
    </row>
    <row r="4103" spans="23:43" x14ac:dyDescent="0.25">
      <c r="W4103" t="b">
        <f t="shared" si="345"/>
        <v>1</v>
      </c>
      <c r="X4103" t="b">
        <f t="shared" si="346"/>
        <v>1</v>
      </c>
      <c r="Y4103"/>
      <c r="Z4103"/>
      <c r="AA4103"/>
      <c r="AF4103"/>
      <c r="AG4103"/>
      <c r="AH4103"/>
      <c r="AJ4103"/>
      <c r="AK4103"/>
      <c r="AL4103" t="b">
        <f t="shared" si="347"/>
        <v>1</v>
      </c>
      <c r="AM4103" t="b">
        <f t="shared" si="348"/>
        <v>1</v>
      </c>
      <c r="AN4103"/>
      <c r="AO4103"/>
      <c r="AP4103"/>
      <c r="AQ4103"/>
    </row>
    <row r="4104" spans="23:43" x14ac:dyDescent="0.25">
      <c r="W4104" t="b">
        <f t="shared" si="345"/>
        <v>1</v>
      </c>
      <c r="X4104" t="b">
        <f t="shared" si="346"/>
        <v>1</v>
      </c>
      <c r="Y4104"/>
      <c r="Z4104"/>
      <c r="AA4104"/>
      <c r="AF4104"/>
      <c r="AG4104"/>
      <c r="AH4104"/>
      <c r="AJ4104"/>
      <c r="AK4104"/>
      <c r="AL4104" t="b">
        <f t="shared" si="347"/>
        <v>1</v>
      </c>
      <c r="AM4104" t="b">
        <f t="shared" si="348"/>
        <v>1</v>
      </c>
      <c r="AN4104"/>
      <c r="AO4104"/>
      <c r="AP4104"/>
      <c r="AQ4104"/>
    </row>
    <row r="4105" spans="23:43" x14ac:dyDescent="0.25">
      <c r="W4105" t="b">
        <f t="shared" si="345"/>
        <v>1</v>
      </c>
      <c r="X4105" t="b">
        <f t="shared" si="346"/>
        <v>1</v>
      </c>
      <c r="Y4105"/>
      <c r="Z4105"/>
      <c r="AA4105"/>
      <c r="AF4105"/>
      <c r="AG4105"/>
      <c r="AH4105"/>
      <c r="AJ4105"/>
      <c r="AK4105"/>
      <c r="AL4105" t="b">
        <f t="shared" si="347"/>
        <v>1</v>
      </c>
      <c r="AM4105" t="b">
        <f t="shared" si="348"/>
        <v>1</v>
      </c>
      <c r="AN4105"/>
      <c r="AO4105"/>
      <c r="AP4105"/>
      <c r="AQ4105"/>
    </row>
    <row r="4106" spans="23:43" x14ac:dyDescent="0.25">
      <c r="W4106" t="b">
        <f t="shared" si="345"/>
        <v>1</v>
      </c>
      <c r="X4106" t="b">
        <f t="shared" si="346"/>
        <v>1</v>
      </c>
      <c r="Y4106"/>
      <c r="Z4106"/>
      <c r="AA4106"/>
      <c r="AF4106"/>
      <c r="AG4106"/>
      <c r="AH4106"/>
      <c r="AJ4106"/>
      <c r="AK4106"/>
      <c r="AL4106" t="b">
        <f t="shared" si="347"/>
        <v>1</v>
      </c>
      <c r="AM4106" t="b">
        <f t="shared" si="348"/>
        <v>1</v>
      </c>
      <c r="AN4106"/>
      <c r="AO4106"/>
      <c r="AP4106"/>
      <c r="AQ4106"/>
    </row>
    <row r="4107" spans="23:43" x14ac:dyDescent="0.25">
      <c r="W4107" t="b">
        <f t="shared" si="345"/>
        <v>1</v>
      </c>
      <c r="X4107" t="b">
        <f t="shared" si="346"/>
        <v>1</v>
      </c>
      <c r="Y4107"/>
      <c r="Z4107"/>
      <c r="AA4107"/>
      <c r="AF4107"/>
      <c r="AG4107"/>
      <c r="AH4107"/>
      <c r="AJ4107"/>
      <c r="AK4107"/>
      <c r="AL4107" t="b">
        <f t="shared" si="347"/>
        <v>1</v>
      </c>
      <c r="AM4107" t="b">
        <f t="shared" si="348"/>
        <v>1</v>
      </c>
      <c r="AN4107"/>
      <c r="AO4107"/>
      <c r="AP4107"/>
      <c r="AQ4107"/>
    </row>
    <row r="4108" spans="23:43" x14ac:dyDescent="0.25">
      <c r="W4108" t="b">
        <f t="shared" ref="W4108:W4171" si="349">IF(AND(U4108&lt;&gt;"",U4108&lt;&gt;"Grand Total",U4108&lt;&gt;"(blank)"),GETPIVOTDATA("Facility CCN",$U$10,"Facility CCN",U4108)=1,TRUE)</f>
        <v>1</v>
      </c>
      <c r="X4108" t="b">
        <f t="shared" ref="X4108:X4171" si="350">IF(AND(U4108&lt;&gt;"",U4108&lt;&gt;"Grand Total",U4108&lt;&gt;"(blank)"),LEN(U4108)=6,TRUE)</f>
        <v>1</v>
      </c>
      <c r="Y4108"/>
      <c r="Z4108"/>
      <c r="AA4108"/>
      <c r="AF4108"/>
      <c r="AG4108"/>
      <c r="AH4108"/>
      <c r="AJ4108"/>
      <c r="AK4108"/>
      <c r="AL4108" t="b">
        <f t="shared" ref="AL4108:AL4171" si="351">IF(AND(AJ4108&lt;&gt;"",AJ4108&lt;&gt;"Grand Total",AJ4108&lt;&gt;"(blank)"),GETPIVOTDATA("Provider NPI",$AJ$10,"Provider NPI",AJ4108)=1,TRUE)</f>
        <v>1</v>
      </c>
      <c r="AM4108" t="b">
        <f t="shared" ref="AM4108:AM4171" si="352">IF(AND(AJ4108&lt;&gt;"",AJ4108&lt;&gt;"Grand Total",AJ4108&lt;&gt;"(blank)"),LEN(AJ4108)=10,TRUE)</f>
        <v>1</v>
      </c>
      <c r="AN4108"/>
      <c r="AO4108"/>
      <c r="AP4108"/>
      <c r="AQ4108"/>
    </row>
    <row r="4109" spans="23:43" x14ac:dyDescent="0.25">
      <c r="W4109" t="b">
        <f t="shared" si="349"/>
        <v>1</v>
      </c>
      <c r="X4109" t="b">
        <f t="shared" si="350"/>
        <v>1</v>
      </c>
      <c r="Y4109"/>
      <c r="Z4109"/>
      <c r="AA4109"/>
      <c r="AF4109"/>
      <c r="AG4109"/>
      <c r="AH4109"/>
      <c r="AJ4109"/>
      <c r="AK4109"/>
      <c r="AL4109" t="b">
        <f t="shared" si="351"/>
        <v>1</v>
      </c>
      <c r="AM4109" t="b">
        <f t="shared" si="352"/>
        <v>1</v>
      </c>
      <c r="AN4109"/>
      <c r="AO4109"/>
      <c r="AP4109"/>
      <c r="AQ4109"/>
    </row>
    <row r="4110" spans="23:43" x14ac:dyDescent="0.25">
      <c r="W4110" t="b">
        <f t="shared" si="349"/>
        <v>1</v>
      </c>
      <c r="X4110" t="b">
        <f t="shared" si="350"/>
        <v>1</v>
      </c>
      <c r="Y4110"/>
      <c r="Z4110"/>
      <c r="AA4110"/>
      <c r="AF4110"/>
      <c r="AG4110"/>
      <c r="AH4110"/>
      <c r="AJ4110"/>
      <c r="AK4110"/>
      <c r="AL4110" t="b">
        <f t="shared" si="351"/>
        <v>1</v>
      </c>
      <c r="AM4110" t="b">
        <f t="shared" si="352"/>
        <v>1</v>
      </c>
      <c r="AN4110"/>
      <c r="AO4110"/>
      <c r="AP4110"/>
      <c r="AQ4110"/>
    </row>
    <row r="4111" spans="23:43" x14ac:dyDescent="0.25">
      <c r="W4111" t="b">
        <f t="shared" si="349"/>
        <v>1</v>
      </c>
      <c r="X4111" t="b">
        <f t="shared" si="350"/>
        <v>1</v>
      </c>
      <c r="Y4111"/>
      <c r="Z4111"/>
      <c r="AA4111"/>
      <c r="AF4111"/>
      <c r="AG4111"/>
      <c r="AH4111"/>
      <c r="AJ4111"/>
      <c r="AK4111"/>
      <c r="AL4111" t="b">
        <f t="shared" si="351"/>
        <v>1</v>
      </c>
      <c r="AM4111" t="b">
        <f t="shared" si="352"/>
        <v>1</v>
      </c>
      <c r="AN4111"/>
      <c r="AO4111"/>
      <c r="AP4111"/>
      <c r="AQ4111"/>
    </row>
    <row r="4112" spans="23:43" x14ac:dyDescent="0.25">
      <c r="W4112" t="b">
        <f t="shared" si="349"/>
        <v>1</v>
      </c>
      <c r="X4112" t="b">
        <f t="shared" si="350"/>
        <v>1</v>
      </c>
      <c r="Y4112"/>
      <c r="Z4112"/>
      <c r="AA4112"/>
      <c r="AF4112"/>
      <c r="AG4112"/>
      <c r="AH4112"/>
      <c r="AJ4112"/>
      <c r="AK4112"/>
      <c r="AL4112" t="b">
        <f t="shared" si="351"/>
        <v>1</v>
      </c>
      <c r="AM4112" t="b">
        <f t="shared" si="352"/>
        <v>1</v>
      </c>
      <c r="AN4112"/>
      <c r="AO4112"/>
      <c r="AP4112"/>
      <c r="AQ4112"/>
    </row>
    <row r="4113" spans="23:43" x14ac:dyDescent="0.25">
      <c r="W4113" t="b">
        <f t="shared" si="349"/>
        <v>1</v>
      </c>
      <c r="X4113" t="b">
        <f t="shared" si="350"/>
        <v>1</v>
      </c>
      <c r="Y4113"/>
      <c r="Z4113"/>
      <c r="AA4113"/>
      <c r="AF4113"/>
      <c r="AG4113"/>
      <c r="AH4113"/>
      <c r="AJ4113"/>
      <c r="AK4113"/>
      <c r="AL4113" t="b">
        <f t="shared" si="351"/>
        <v>1</v>
      </c>
      <c r="AM4113" t="b">
        <f t="shared" si="352"/>
        <v>1</v>
      </c>
      <c r="AN4113"/>
      <c r="AO4113"/>
      <c r="AP4113"/>
      <c r="AQ4113"/>
    </row>
    <row r="4114" spans="23:43" x14ac:dyDescent="0.25">
      <c r="W4114" t="b">
        <f t="shared" si="349"/>
        <v>1</v>
      </c>
      <c r="X4114" t="b">
        <f t="shared" si="350"/>
        <v>1</v>
      </c>
      <c r="Y4114"/>
      <c r="Z4114"/>
      <c r="AA4114"/>
      <c r="AF4114"/>
      <c r="AG4114"/>
      <c r="AH4114"/>
      <c r="AJ4114"/>
      <c r="AK4114"/>
      <c r="AL4114" t="b">
        <f t="shared" si="351"/>
        <v>1</v>
      </c>
      <c r="AM4114" t="b">
        <f t="shared" si="352"/>
        <v>1</v>
      </c>
      <c r="AN4114"/>
      <c r="AO4114"/>
      <c r="AP4114"/>
      <c r="AQ4114"/>
    </row>
    <row r="4115" spans="23:43" x14ac:dyDescent="0.25">
      <c r="W4115" t="b">
        <f t="shared" si="349"/>
        <v>1</v>
      </c>
      <c r="X4115" t="b">
        <f t="shared" si="350"/>
        <v>1</v>
      </c>
      <c r="Y4115"/>
      <c r="Z4115"/>
      <c r="AA4115"/>
      <c r="AF4115"/>
      <c r="AG4115"/>
      <c r="AH4115"/>
      <c r="AJ4115"/>
      <c r="AK4115"/>
      <c r="AL4115" t="b">
        <f t="shared" si="351"/>
        <v>1</v>
      </c>
      <c r="AM4115" t="b">
        <f t="shared" si="352"/>
        <v>1</v>
      </c>
      <c r="AN4115"/>
      <c r="AO4115"/>
      <c r="AP4115"/>
      <c r="AQ4115"/>
    </row>
    <row r="4116" spans="23:43" x14ac:dyDescent="0.25">
      <c r="W4116" t="b">
        <f t="shared" si="349"/>
        <v>1</v>
      </c>
      <c r="X4116" t="b">
        <f t="shared" si="350"/>
        <v>1</v>
      </c>
      <c r="Y4116"/>
      <c r="Z4116"/>
      <c r="AA4116"/>
      <c r="AF4116"/>
      <c r="AG4116"/>
      <c r="AH4116"/>
      <c r="AJ4116"/>
      <c r="AK4116"/>
      <c r="AL4116" t="b">
        <f t="shared" si="351"/>
        <v>1</v>
      </c>
      <c r="AM4116" t="b">
        <f t="shared" si="352"/>
        <v>1</v>
      </c>
      <c r="AN4116"/>
      <c r="AO4116"/>
      <c r="AP4116"/>
      <c r="AQ4116"/>
    </row>
    <row r="4117" spans="23:43" x14ac:dyDescent="0.25">
      <c r="W4117" t="b">
        <f t="shared" si="349"/>
        <v>1</v>
      </c>
      <c r="X4117" t="b">
        <f t="shared" si="350"/>
        <v>1</v>
      </c>
      <c r="Y4117"/>
      <c r="Z4117"/>
      <c r="AA4117"/>
      <c r="AF4117"/>
      <c r="AG4117"/>
      <c r="AH4117"/>
      <c r="AJ4117"/>
      <c r="AK4117"/>
      <c r="AL4117" t="b">
        <f t="shared" si="351"/>
        <v>1</v>
      </c>
      <c r="AM4117" t="b">
        <f t="shared" si="352"/>
        <v>1</v>
      </c>
      <c r="AN4117"/>
      <c r="AO4117"/>
      <c r="AP4117"/>
      <c r="AQ4117"/>
    </row>
    <row r="4118" spans="23:43" x14ac:dyDescent="0.25">
      <c r="W4118" t="b">
        <f t="shared" si="349"/>
        <v>1</v>
      </c>
      <c r="X4118" t="b">
        <f t="shared" si="350"/>
        <v>1</v>
      </c>
      <c r="Y4118"/>
      <c r="Z4118"/>
      <c r="AA4118"/>
      <c r="AF4118"/>
      <c r="AG4118"/>
      <c r="AH4118"/>
      <c r="AJ4118"/>
      <c r="AK4118"/>
      <c r="AL4118" t="b">
        <f t="shared" si="351"/>
        <v>1</v>
      </c>
      <c r="AM4118" t="b">
        <f t="shared" si="352"/>
        <v>1</v>
      </c>
      <c r="AN4118"/>
      <c r="AO4118"/>
      <c r="AP4118"/>
      <c r="AQ4118"/>
    </row>
    <row r="4119" spans="23:43" x14ac:dyDescent="0.25">
      <c r="W4119" t="b">
        <f t="shared" si="349"/>
        <v>1</v>
      </c>
      <c r="X4119" t="b">
        <f t="shared" si="350"/>
        <v>1</v>
      </c>
      <c r="Y4119"/>
      <c r="Z4119"/>
      <c r="AA4119"/>
      <c r="AF4119"/>
      <c r="AG4119"/>
      <c r="AH4119"/>
      <c r="AJ4119"/>
      <c r="AK4119"/>
      <c r="AL4119" t="b">
        <f t="shared" si="351"/>
        <v>1</v>
      </c>
      <c r="AM4119" t="b">
        <f t="shared" si="352"/>
        <v>1</v>
      </c>
      <c r="AN4119"/>
      <c r="AO4119"/>
      <c r="AP4119"/>
      <c r="AQ4119"/>
    </row>
    <row r="4120" spans="23:43" x14ac:dyDescent="0.25">
      <c r="W4120" t="b">
        <f t="shared" si="349"/>
        <v>1</v>
      </c>
      <c r="X4120" t="b">
        <f t="shared" si="350"/>
        <v>1</v>
      </c>
      <c r="Y4120"/>
      <c r="Z4120"/>
      <c r="AA4120"/>
      <c r="AF4120"/>
      <c r="AG4120"/>
      <c r="AH4120"/>
      <c r="AJ4120"/>
      <c r="AK4120"/>
      <c r="AL4120" t="b">
        <f t="shared" si="351"/>
        <v>1</v>
      </c>
      <c r="AM4120" t="b">
        <f t="shared" si="352"/>
        <v>1</v>
      </c>
      <c r="AN4120"/>
      <c r="AO4120"/>
      <c r="AP4120"/>
      <c r="AQ4120"/>
    </row>
    <row r="4121" spans="23:43" x14ac:dyDescent="0.25">
      <c r="W4121" t="b">
        <f t="shared" si="349"/>
        <v>1</v>
      </c>
      <c r="X4121" t="b">
        <f t="shared" si="350"/>
        <v>1</v>
      </c>
      <c r="Y4121"/>
      <c r="Z4121"/>
      <c r="AA4121"/>
      <c r="AF4121"/>
      <c r="AG4121"/>
      <c r="AH4121"/>
      <c r="AJ4121"/>
      <c r="AK4121"/>
      <c r="AL4121" t="b">
        <f t="shared" si="351"/>
        <v>1</v>
      </c>
      <c r="AM4121" t="b">
        <f t="shared" si="352"/>
        <v>1</v>
      </c>
      <c r="AN4121"/>
      <c r="AO4121"/>
      <c r="AP4121"/>
      <c r="AQ4121"/>
    </row>
    <row r="4122" spans="23:43" x14ac:dyDescent="0.25">
      <c r="W4122" t="b">
        <f t="shared" si="349"/>
        <v>1</v>
      </c>
      <c r="X4122" t="b">
        <f t="shared" si="350"/>
        <v>1</v>
      </c>
      <c r="Y4122"/>
      <c r="Z4122"/>
      <c r="AA4122"/>
      <c r="AF4122"/>
      <c r="AG4122"/>
      <c r="AH4122"/>
      <c r="AJ4122"/>
      <c r="AK4122"/>
      <c r="AL4122" t="b">
        <f t="shared" si="351"/>
        <v>1</v>
      </c>
      <c r="AM4122" t="b">
        <f t="shared" si="352"/>
        <v>1</v>
      </c>
      <c r="AN4122"/>
      <c r="AO4122"/>
      <c r="AP4122"/>
      <c r="AQ4122"/>
    </row>
    <row r="4123" spans="23:43" x14ac:dyDescent="0.25">
      <c r="W4123" t="b">
        <f t="shared" si="349"/>
        <v>1</v>
      </c>
      <c r="X4123" t="b">
        <f t="shared" si="350"/>
        <v>1</v>
      </c>
      <c r="Y4123"/>
      <c r="Z4123"/>
      <c r="AA4123"/>
      <c r="AF4123"/>
      <c r="AG4123"/>
      <c r="AH4123"/>
      <c r="AJ4123"/>
      <c r="AK4123"/>
      <c r="AL4123" t="b">
        <f t="shared" si="351"/>
        <v>1</v>
      </c>
      <c r="AM4123" t="b">
        <f t="shared" si="352"/>
        <v>1</v>
      </c>
      <c r="AN4123"/>
      <c r="AO4123"/>
      <c r="AP4123"/>
      <c r="AQ4123"/>
    </row>
    <row r="4124" spans="23:43" x14ac:dyDescent="0.25">
      <c r="W4124" t="b">
        <f t="shared" si="349"/>
        <v>1</v>
      </c>
      <c r="X4124" t="b">
        <f t="shared" si="350"/>
        <v>1</v>
      </c>
      <c r="Y4124"/>
      <c r="Z4124"/>
      <c r="AA4124"/>
      <c r="AF4124"/>
      <c r="AG4124"/>
      <c r="AH4124"/>
      <c r="AJ4124"/>
      <c r="AK4124"/>
      <c r="AL4124" t="b">
        <f t="shared" si="351"/>
        <v>1</v>
      </c>
      <c r="AM4124" t="b">
        <f t="shared" si="352"/>
        <v>1</v>
      </c>
      <c r="AN4124"/>
      <c r="AO4124"/>
      <c r="AP4124"/>
      <c r="AQ4124"/>
    </row>
    <row r="4125" spans="23:43" x14ac:dyDescent="0.25">
      <c r="W4125" t="b">
        <f t="shared" si="349"/>
        <v>1</v>
      </c>
      <c r="X4125" t="b">
        <f t="shared" si="350"/>
        <v>1</v>
      </c>
      <c r="Y4125"/>
      <c r="Z4125"/>
      <c r="AA4125"/>
      <c r="AF4125"/>
      <c r="AG4125"/>
      <c r="AH4125"/>
      <c r="AJ4125"/>
      <c r="AK4125"/>
      <c r="AL4125" t="b">
        <f t="shared" si="351"/>
        <v>1</v>
      </c>
      <c r="AM4125" t="b">
        <f t="shared" si="352"/>
        <v>1</v>
      </c>
      <c r="AN4125"/>
      <c r="AO4125"/>
      <c r="AP4125"/>
      <c r="AQ4125"/>
    </row>
    <row r="4126" spans="23:43" x14ac:dyDescent="0.25">
      <c r="W4126" t="b">
        <f t="shared" si="349"/>
        <v>1</v>
      </c>
      <c r="X4126" t="b">
        <f t="shared" si="350"/>
        <v>1</v>
      </c>
      <c r="Y4126"/>
      <c r="Z4126"/>
      <c r="AA4126"/>
      <c r="AF4126"/>
      <c r="AG4126"/>
      <c r="AH4126"/>
      <c r="AJ4126"/>
      <c r="AK4126"/>
      <c r="AL4126" t="b">
        <f t="shared" si="351"/>
        <v>1</v>
      </c>
      <c r="AM4126" t="b">
        <f t="shared" si="352"/>
        <v>1</v>
      </c>
      <c r="AN4126"/>
      <c r="AO4126"/>
      <c r="AP4126"/>
      <c r="AQ4126"/>
    </row>
    <row r="4127" spans="23:43" x14ac:dyDescent="0.25">
      <c r="W4127" t="b">
        <f t="shared" si="349"/>
        <v>1</v>
      </c>
      <c r="X4127" t="b">
        <f t="shared" si="350"/>
        <v>1</v>
      </c>
      <c r="Y4127"/>
      <c r="Z4127"/>
      <c r="AA4127"/>
      <c r="AF4127"/>
      <c r="AG4127"/>
      <c r="AH4127"/>
      <c r="AJ4127"/>
      <c r="AK4127"/>
      <c r="AL4127" t="b">
        <f t="shared" si="351"/>
        <v>1</v>
      </c>
      <c r="AM4127" t="b">
        <f t="shared" si="352"/>
        <v>1</v>
      </c>
      <c r="AN4127"/>
      <c r="AO4127"/>
      <c r="AP4127"/>
      <c r="AQ4127"/>
    </row>
    <row r="4128" spans="23:43" x14ac:dyDescent="0.25">
      <c r="W4128" t="b">
        <f t="shared" si="349"/>
        <v>1</v>
      </c>
      <c r="X4128" t="b">
        <f t="shared" si="350"/>
        <v>1</v>
      </c>
      <c r="Y4128"/>
      <c r="Z4128"/>
      <c r="AA4128"/>
      <c r="AF4128"/>
      <c r="AG4128"/>
      <c r="AH4128"/>
      <c r="AJ4128"/>
      <c r="AK4128"/>
      <c r="AL4128" t="b">
        <f t="shared" si="351"/>
        <v>1</v>
      </c>
      <c r="AM4128" t="b">
        <f t="shared" si="352"/>
        <v>1</v>
      </c>
      <c r="AN4128"/>
      <c r="AO4128"/>
      <c r="AP4128"/>
      <c r="AQ4128"/>
    </row>
    <row r="4129" spans="23:43" x14ac:dyDescent="0.25">
      <c r="W4129" t="b">
        <f t="shared" si="349"/>
        <v>1</v>
      </c>
      <c r="X4129" t="b">
        <f t="shared" si="350"/>
        <v>1</v>
      </c>
      <c r="Y4129"/>
      <c r="Z4129"/>
      <c r="AA4129"/>
      <c r="AF4129"/>
      <c r="AG4129"/>
      <c r="AH4129"/>
      <c r="AJ4129"/>
      <c r="AK4129"/>
      <c r="AL4129" t="b">
        <f t="shared" si="351"/>
        <v>1</v>
      </c>
      <c r="AM4129" t="b">
        <f t="shared" si="352"/>
        <v>1</v>
      </c>
      <c r="AN4129"/>
      <c r="AO4129"/>
      <c r="AP4129"/>
      <c r="AQ4129"/>
    </row>
    <row r="4130" spans="23:43" x14ac:dyDescent="0.25">
      <c r="W4130" t="b">
        <f t="shared" si="349"/>
        <v>1</v>
      </c>
      <c r="X4130" t="b">
        <f t="shared" si="350"/>
        <v>1</v>
      </c>
      <c r="Y4130"/>
      <c r="Z4130"/>
      <c r="AA4130"/>
      <c r="AF4130"/>
      <c r="AG4130"/>
      <c r="AH4130"/>
      <c r="AJ4130"/>
      <c r="AK4130"/>
      <c r="AL4130" t="b">
        <f t="shared" si="351"/>
        <v>1</v>
      </c>
      <c r="AM4130" t="b">
        <f t="shared" si="352"/>
        <v>1</v>
      </c>
      <c r="AN4130"/>
      <c r="AO4130"/>
      <c r="AP4130"/>
      <c r="AQ4130"/>
    </row>
    <row r="4131" spans="23:43" x14ac:dyDescent="0.25">
      <c r="W4131" t="b">
        <f t="shared" si="349"/>
        <v>1</v>
      </c>
      <c r="X4131" t="b">
        <f t="shared" si="350"/>
        <v>1</v>
      </c>
      <c r="Y4131"/>
      <c r="Z4131"/>
      <c r="AA4131"/>
      <c r="AF4131"/>
      <c r="AG4131"/>
      <c r="AH4131"/>
      <c r="AJ4131"/>
      <c r="AK4131"/>
      <c r="AL4131" t="b">
        <f t="shared" si="351"/>
        <v>1</v>
      </c>
      <c r="AM4131" t="b">
        <f t="shared" si="352"/>
        <v>1</v>
      </c>
      <c r="AN4131"/>
      <c r="AO4131"/>
      <c r="AP4131"/>
      <c r="AQ4131"/>
    </row>
    <row r="4132" spans="23:43" x14ac:dyDescent="0.25">
      <c r="W4132" t="b">
        <f t="shared" si="349"/>
        <v>1</v>
      </c>
      <c r="X4132" t="b">
        <f t="shared" si="350"/>
        <v>1</v>
      </c>
      <c r="Y4132"/>
      <c r="Z4132"/>
      <c r="AA4132"/>
      <c r="AF4132"/>
      <c r="AG4132"/>
      <c r="AH4132"/>
      <c r="AJ4132"/>
      <c r="AK4132"/>
      <c r="AL4132" t="b">
        <f t="shared" si="351"/>
        <v>1</v>
      </c>
      <c r="AM4132" t="b">
        <f t="shared" si="352"/>
        <v>1</v>
      </c>
      <c r="AN4132"/>
      <c r="AO4132"/>
      <c r="AP4132"/>
      <c r="AQ4132"/>
    </row>
    <row r="4133" spans="23:43" x14ac:dyDescent="0.25">
      <c r="W4133" t="b">
        <f t="shared" si="349"/>
        <v>1</v>
      </c>
      <c r="X4133" t="b">
        <f t="shared" si="350"/>
        <v>1</v>
      </c>
      <c r="Y4133"/>
      <c r="Z4133"/>
      <c r="AA4133"/>
      <c r="AF4133"/>
      <c r="AG4133"/>
      <c r="AH4133"/>
      <c r="AJ4133"/>
      <c r="AK4133"/>
      <c r="AL4133" t="b">
        <f t="shared" si="351"/>
        <v>1</v>
      </c>
      <c r="AM4133" t="b">
        <f t="shared" si="352"/>
        <v>1</v>
      </c>
      <c r="AN4133"/>
      <c r="AO4133"/>
      <c r="AP4133"/>
      <c r="AQ4133"/>
    </row>
    <row r="4134" spans="23:43" x14ac:dyDescent="0.25">
      <c r="W4134" t="b">
        <f t="shared" si="349"/>
        <v>1</v>
      </c>
      <c r="X4134" t="b">
        <f t="shared" si="350"/>
        <v>1</v>
      </c>
      <c r="Y4134"/>
      <c r="Z4134"/>
      <c r="AA4134"/>
      <c r="AF4134"/>
      <c r="AG4134"/>
      <c r="AH4134"/>
      <c r="AJ4134"/>
      <c r="AK4134"/>
      <c r="AL4134" t="b">
        <f t="shared" si="351"/>
        <v>1</v>
      </c>
      <c r="AM4134" t="b">
        <f t="shared" si="352"/>
        <v>1</v>
      </c>
      <c r="AN4134"/>
      <c r="AO4134"/>
      <c r="AP4134"/>
      <c r="AQ4134"/>
    </row>
    <row r="4135" spans="23:43" x14ac:dyDescent="0.25">
      <c r="W4135" t="b">
        <f t="shared" si="349"/>
        <v>1</v>
      </c>
      <c r="X4135" t="b">
        <f t="shared" si="350"/>
        <v>1</v>
      </c>
      <c r="Y4135"/>
      <c r="Z4135"/>
      <c r="AA4135"/>
      <c r="AF4135"/>
      <c r="AG4135"/>
      <c r="AH4135"/>
      <c r="AJ4135"/>
      <c r="AK4135"/>
      <c r="AL4135" t="b">
        <f t="shared" si="351"/>
        <v>1</v>
      </c>
      <c r="AM4135" t="b">
        <f t="shared" si="352"/>
        <v>1</v>
      </c>
      <c r="AN4135"/>
      <c r="AO4135"/>
      <c r="AP4135"/>
      <c r="AQ4135"/>
    </row>
    <row r="4136" spans="23:43" x14ac:dyDescent="0.25">
      <c r="W4136" t="b">
        <f t="shared" si="349"/>
        <v>1</v>
      </c>
      <c r="X4136" t="b">
        <f t="shared" si="350"/>
        <v>1</v>
      </c>
      <c r="Y4136"/>
      <c r="Z4136"/>
      <c r="AA4136"/>
      <c r="AF4136"/>
      <c r="AG4136"/>
      <c r="AH4136"/>
      <c r="AJ4136"/>
      <c r="AK4136"/>
      <c r="AL4136" t="b">
        <f t="shared" si="351"/>
        <v>1</v>
      </c>
      <c r="AM4136" t="b">
        <f t="shared" si="352"/>
        <v>1</v>
      </c>
      <c r="AN4136"/>
      <c r="AO4136"/>
      <c r="AP4136"/>
      <c r="AQ4136"/>
    </row>
    <row r="4137" spans="23:43" x14ac:dyDescent="0.25">
      <c r="W4137" t="b">
        <f t="shared" si="349"/>
        <v>1</v>
      </c>
      <c r="X4137" t="b">
        <f t="shared" si="350"/>
        <v>1</v>
      </c>
      <c r="Y4137"/>
      <c r="Z4137"/>
      <c r="AA4137"/>
      <c r="AF4137"/>
      <c r="AG4137"/>
      <c r="AH4137"/>
      <c r="AJ4137"/>
      <c r="AK4137"/>
      <c r="AL4137" t="b">
        <f t="shared" si="351"/>
        <v>1</v>
      </c>
      <c r="AM4137" t="b">
        <f t="shared" si="352"/>
        <v>1</v>
      </c>
      <c r="AN4137"/>
      <c r="AO4137"/>
      <c r="AP4137"/>
      <c r="AQ4137"/>
    </row>
    <row r="4138" spans="23:43" x14ac:dyDescent="0.25">
      <c r="W4138" t="b">
        <f t="shared" si="349"/>
        <v>1</v>
      </c>
      <c r="X4138" t="b">
        <f t="shared" si="350"/>
        <v>1</v>
      </c>
      <c r="Y4138"/>
      <c r="Z4138"/>
      <c r="AA4138"/>
      <c r="AF4138"/>
      <c r="AG4138"/>
      <c r="AH4138"/>
      <c r="AJ4138"/>
      <c r="AK4138"/>
      <c r="AL4138" t="b">
        <f t="shared" si="351"/>
        <v>1</v>
      </c>
      <c r="AM4138" t="b">
        <f t="shared" si="352"/>
        <v>1</v>
      </c>
      <c r="AN4138"/>
      <c r="AO4138"/>
      <c r="AP4138"/>
      <c r="AQ4138"/>
    </row>
    <row r="4139" spans="23:43" x14ac:dyDescent="0.25">
      <c r="W4139" t="b">
        <f t="shared" si="349"/>
        <v>1</v>
      </c>
      <c r="X4139" t="b">
        <f t="shared" si="350"/>
        <v>1</v>
      </c>
      <c r="Y4139"/>
      <c r="Z4139"/>
      <c r="AA4139"/>
      <c r="AF4139"/>
      <c r="AG4139"/>
      <c r="AH4139"/>
      <c r="AJ4139"/>
      <c r="AK4139"/>
      <c r="AL4139" t="b">
        <f t="shared" si="351"/>
        <v>1</v>
      </c>
      <c r="AM4139" t="b">
        <f t="shared" si="352"/>
        <v>1</v>
      </c>
      <c r="AN4139"/>
      <c r="AO4139"/>
      <c r="AP4139"/>
      <c r="AQ4139"/>
    </row>
    <row r="4140" spans="23:43" x14ac:dyDescent="0.25">
      <c r="W4140" t="b">
        <f t="shared" si="349"/>
        <v>1</v>
      </c>
      <c r="X4140" t="b">
        <f t="shared" si="350"/>
        <v>1</v>
      </c>
      <c r="Y4140"/>
      <c r="Z4140"/>
      <c r="AA4140"/>
      <c r="AF4140"/>
      <c r="AG4140"/>
      <c r="AH4140"/>
      <c r="AJ4140"/>
      <c r="AK4140"/>
      <c r="AL4140" t="b">
        <f t="shared" si="351"/>
        <v>1</v>
      </c>
      <c r="AM4140" t="b">
        <f t="shared" si="352"/>
        <v>1</v>
      </c>
      <c r="AN4140"/>
      <c r="AO4140"/>
      <c r="AP4140"/>
      <c r="AQ4140"/>
    </row>
    <row r="4141" spans="23:43" x14ac:dyDescent="0.25">
      <c r="W4141" t="b">
        <f t="shared" si="349"/>
        <v>1</v>
      </c>
      <c r="X4141" t="b">
        <f t="shared" si="350"/>
        <v>1</v>
      </c>
      <c r="Y4141"/>
      <c r="Z4141"/>
      <c r="AA4141"/>
      <c r="AF4141"/>
      <c r="AG4141"/>
      <c r="AH4141"/>
      <c r="AJ4141"/>
      <c r="AK4141"/>
      <c r="AL4141" t="b">
        <f t="shared" si="351"/>
        <v>1</v>
      </c>
      <c r="AM4141" t="b">
        <f t="shared" si="352"/>
        <v>1</v>
      </c>
      <c r="AN4141"/>
      <c r="AO4141"/>
      <c r="AP4141"/>
      <c r="AQ4141"/>
    </row>
    <row r="4142" spans="23:43" x14ac:dyDescent="0.25">
      <c r="W4142" t="b">
        <f t="shared" si="349"/>
        <v>1</v>
      </c>
      <c r="X4142" t="b">
        <f t="shared" si="350"/>
        <v>1</v>
      </c>
      <c r="Y4142"/>
      <c r="Z4142"/>
      <c r="AA4142"/>
      <c r="AF4142"/>
      <c r="AG4142"/>
      <c r="AH4142"/>
      <c r="AJ4142"/>
      <c r="AK4142"/>
      <c r="AL4142" t="b">
        <f t="shared" si="351"/>
        <v>1</v>
      </c>
      <c r="AM4142" t="b">
        <f t="shared" si="352"/>
        <v>1</v>
      </c>
      <c r="AN4142"/>
      <c r="AO4142"/>
      <c r="AP4142"/>
      <c r="AQ4142"/>
    </row>
    <row r="4143" spans="23:43" x14ac:dyDescent="0.25">
      <c r="W4143" t="b">
        <f t="shared" si="349"/>
        <v>1</v>
      </c>
      <c r="X4143" t="b">
        <f t="shared" si="350"/>
        <v>1</v>
      </c>
      <c r="Y4143"/>
      <c r="Z4143"/>
      <c r="AA4143"/>
      <c r="AF4143"/>
      <c r="AG4143"/>
      <c r="AH4143"/>
      <c r="AJ4143"/>
      <c r="AK4143"/>
      <c r="AL4143" t="b">
        <f t="shared" si="351"/>
        <v>1</v>
      </c>
      <c r="AM4143" t="b">
        <f t="shared" si="352"/>
        <v>1</v>
      </c>
      <c r="AN4143"/>
      <c r="AO4143"/>
      <c r="AP4143"/>
      <c r="AQ4143"/>
    </row>
    <row r="4144" spans="23:43" x14ac:dyDescent="0.25">
      <c r="W4144" t="b">
        <f t="shared" si="349"/>
        <v>1</v>
      </c>
      <c r="X4144" t="b">
        <f t="shared" si="350"/>
        <v>1</v>
      </c>
      <c r="Y4144"/>
      <c r="Z4144"/>
      <c r="AA4144"/>
      <c r="AF4144"/>
      <c r="AG4144"/>
      <c r="AH4144"/>
      <c r="AJ4144"/>
      <c r="AK4144"/>
      <c r="AL4144" t="b">
        <f t="shared" si="351"/>
        <v>1</v>
      </c>
      <c r="AM4144" t="b">
        <f t="shared" si="352"/>
        <v>1</v>
      </c>
      <c r="AN4144"/>
      <c r="AO4144"/>
      <c r="AP4144"/>
      <c r="AQ4144"/>
    </row>
    <row r="4145" spans="23:43" x14ac:dyDescent="0.25">
      <c r="W4145" t="b">
        <f t="shared" si="349"/>
        <v>1</v>
      </c>
      <c r="X4145" t="b">
        <f t="shared" si="350"/>
        <v>1</v>
      </c>
      <c r="Y4145"/>
      <c r="Z4145"/>
      <c r="AA4145"/>
      <c r="AF4145"/>
      <c r="AG4145"/>
      <c r="AH4145"/>
      <c r="AJ4145"/>
      <c r="AK4145"/>
      <c r="AL4145" t="b">
        <f t="shared" si="351"/>
        <v>1</v>
      </c>
      <c r="AM4145" t="b">
        <f t="shared" si="352"/>
        <v>1</v>
      </c>
      <c r="AN4145"/>
      <c r="AO4145"/>
      <c r="AP4145"/>
      <c r="AQ4145"/>
    </row>
    <row r="4146" spans="23:43" x14ac:dyDescent="0.25">
      <c r="W4146" t="b">
        <f t="shared" si="349"/>
        <v>1</v>
      </c>
      <c r="X4146" t="b">
        <f t="shared" si="350"/>
        <v>1</v>
      </c>
      <c r="Y4146"/>
      <c r="Z4146"/>
      <c r="AA4146"/>
      <c r="AF4146"/>
      <c r="AG4146"/>
      <c r="AH4146"/>
      <c r="AJ4146"/>
      <c r="AK4146"/>
      <c r="AL4146" t="b">
        <f t="shared" si="351"/>
        <v>1</v>
      </c>
      <c r="AM4146" t="b">
        <f t="shared" si="352"/>
        <v>1</v>
      </c>
      <c r="AN4146"/>
      <c r="AO4146"/>
      <c r="AP4146"/>
      <c r="AQ4146"/>
    </row>
    <row r="4147" spans="23:43" x14ac:dyDescent="0.25">
      <c r="W4147" t="b">
        <f t="shared" si="349"/>
        <v>1</v>
      </c>
      <c r="X4147" t="b">
        <f t="shared" si="350"/>
        <v>1</v>
      </c>
      <c r="Y4147"/>
      <c r="Z4147"/>
      <c r="AA4147"/>
      <c r="AF4147"/>
      <c r="AG4147"/>
      <c r="AH4147"/>
      <c r="AJ4147"/>
      <c r="AK4147"/>
      <c r="AL4147" t="b">
        <f t="shared" si="351"/>
        <v>1</v>
      </c>
      <c r="AM4147" t="b">
        <f t="shared" si="352"/>
        <v>1</v>
      </c>
      <c r="AN4147"/>
      <c r="AO4147"/>
      <c r="AP4147"/>
      <c r="AQ4147"/>
    </row>
    <row r="4148" spans="23:43" x14ac:dyDescent="0.25">
      <c r="W4148" t="b">
        <f t="shared" si="349"/>
        <v>1</v>
      </c>
      <c r="X4148" t="b">
        <f t="shared" si="350"/>
        <v>1</v>
      </c>
      <c r="Y4148"/>
      <c r="Z4148"/>
      <c r="AA4148"/>
      <c r="AF4148"/>
      <c r="AG4148"/>
      <c r="AH4148"/>
      <c r="AJ4148"/>
      <c r="AK4148"/>
      <c r="AL4148" t="b">
        <f t="shared" si="351"/>
        <v>1</v>
      </c>
      <c r="AM4148" t="b">
        <f t="shared" si="352"/>
        <v>1</v>
      </c>
      <c r="AN4148"/>
      <c r="AO4148"/>
      <c r="AP4148"/>
      <c r="AQ4148"/>
    </row>
    <row r="4149" spans="23:43" x14ac:dyDescent="0.25">
      <c r="W4149" t="b">
        <f t="shared" si="349"/>
        <v>1</v>
      </c>
      <c r="X4149" t="b">
        <f t="shared" si="350"/>
        <v>1</v>
      </c>
      <c r="Y4149"/>
      <c r="Z4149"/>
      <c r="AA4149"/>
      <c r="AF4149"/>
      <c r="AG4149"/>
      <c r="AH4149"/>
      <c r="AJ4149"/>
      <c r="AK4149"/>
      <c r="AL4149" t="b">
        <f t="shared" si="351"/>
        <v>1</v>
      </c>
      <c r="AM4149" t="b">
        <f t="shared" si="352"/>
        <v>1</v>
      </c>
      <c r="AN4149"/>
      <c r="AO4149"/>
      <c r="AP4149"/>
      <c r="AQ4149"/>
    </row>
    <row r="4150" spans="23:43" x14ac:dyDescent="0.25">
      <c r="W4150" t="b">
        <f t="shared" si="349"/>
        <v>1</v>
      </c>
      <c r="X4150" t="b">
        <f t="shared" si="350"/>
        <v>1</v>
      </c>
      <c r="Y4150"/>
      <c r="Z4150"/>
      <c r="AA4150"/>
      <c r="AF4150"/>
      <c r="AG4150"/>
      <c r="AH4150"/>
      <c r="AJ4150"/>
      <c r="AK4150"/>
      <c r="AL4150" t="b">
        <f t="shared" si="351"/>
        <v>1</v>
      </c>
      <c r="AM4150" t="b">
        <f t="shared" si="352"/>
        <v>1</v>
      </c>
      <c r="AN4150"/>
      <c r="AO4150"/>
      <c r="AP4150"/>
      <c r="AQ4150"/>
    </row>
    <row r="4151" spans="23:43" x14ac:dyDescent="0.25">
      <c r="W4151" t="b">
        <f t="shared" si="349"/>
        <v>1</v>
      </c>
      <c r="X4151" t="b">
        <f t="shared" si="350"/>
        <v>1</v>
      </c>
      <c r="Y4151"/>
      <c r="Z4151"/>
      <c r="AA4151"/>
      <c r="AF4151"/>
      <c r="AG4151"/>
      <c r="AH4151"/>
      <c r="AJ4151"/>
      <c r="AK4151"/>
      <c r="AL4151" t="b">
        <f t="shared" si="351"/>
        <v>1</v>
      </c>
      <c r="AM4151" t="b">
        <f t="shared" si="352"/>
        <v>1</v>
      </c>
      <c r="AN4151"/>
      <c r="AO4151"/>
      <c r="AP4151"/>
      <c r="AQ4151"/>
    </row>
    <row r="4152" spans="23:43" x14ac:dyDescent="0.25">
      <c r="W4152" t="b">
        <f t="shared" si="349"/>
        <v>1</v>
      </c>
      <c r="X4152" t="b">
        <f t="shared" si="350"/>
        <v>1</v>
      </c>
      <c r="Y4152"/>
      <c r="Z4152"/>
      <c r="AA4152"/>
      <c r="AF4152"/>
      <c r="AG4152"/>
      <c r="AH4152"/>
      <c r="AJ4152"/>
      <c r="AK4152"/>
      <c r="AL4152" t="b">
        <f t="shared" si="351"/>
        <v>1</v>
      </c>
      <c r="AM4152" t="b">
        <f t="shared" si="352"/>
        <v>1</v>
      </c>
      <c r="AN4152"/>
      <c r="AO4152"/>
      <c r="AP4152"/>
      <c r="AQ4152"/>
    </row>
    <row r="4153" spans="23:43" x14ac:dyDescent="0.25">
      <c r="W4153" t="b">
        <f t="shared" si="349"/>
        <v>1</v>
      </c>
      <c r="X4153" t="b">
        <f t="shared" si="350"/>
        <v>1</v>
      </c>
      <c r="Y4153"/>
      <c r="Z4153"/>
      <c r="AA4153"/>
      <c r="AF4153"/>
      <c r="AG4153"/>
      <c r="AH4153"/>
      <c r="AJ4153"/>
      <c r="AK4153"/>
      <c r="AL4153" t="b">
        <f t="shared" si="351"/>
        <v>1</v>
      </c>
      <c r="AM4153" t="b">
        <f t="shared" si="352"/>
        <v>1</v>
      </c>
      <c r="AN4153"/>
      <c r="AO4153"/>
      <c r="AP4153"/>
      <c r="AQ4153"/>
    </row>
    <row r="4154" spans="23:43" x14ac:dyDescent="0.25">
      <c r="W4154" t="b">
        <f t="shared" si="349"/>
        <v>1</v>
      </c>
      <c r="X4154" t="b">
        <f t="shared" si="350"/>
        <v>1</v>
      </c>
      <c r="Y4154"/>
      <c r="Z4154"/>
      <c r="AA4154"/>
      <c r="AF4154"/>
      <c r="AG4154"/>
      <c r="AH4154"/>
      <c r="AJ4154"/>
      <c r="AK4154"/>
      <c r="AL4154" t="b">
        <f t="shared" si="351"/>
        <v>1</v>
      </c>
      <c r="AM4154" t="b">
        <f t="shared" si="352"/>
        <v>1</v>
      </c>
      <c r="AN4154"/>
      <c r="AO4154"/>
      <c r="AP4154"/>
      <c r="AQ4154"/>
    </row>
    <row r="4155" spans="23:43" x14ac:dyDescent="0.25">
      <c r="W4155" t="b">
        <f t="shared" si="349"/>
        <v>1</v>
      </c>
      <c r="X4155" t="b">
        <f t="shared" si="350"/>
        <v>1</v>
      </c>
      <c r="Y4155"/>
      <c r="Z4155"/>
      <c r="AA4155"/>
      <c r="AF4155"/>
      <c r="AG4155"/>
      <c r="AH4155"/>
      <c r="AJ4155"/>
      <c r="AK4155"/>
      <c r="AL4155" t="b">
        <f t="shared" si="351"/>
        <v>1</v>
      </c>
      <c r="AM4155" t="b">
        <f t="shared" si="352"/>
        <v>1</v>
      </c>
      <c r="AN4155"/>
      <c r="AO4155"/>
      <c r="AP4155"/>
      <c r="AQ4155"/>
    </row>
    <row r="4156" spans="23:43" x14ac:dyDescent="0.25">
      <c r="W4156" t="b">
        <f t="shared" si="349"/>
        <v>1</v>
      </c>
      <c r="X4156" t="b">
        <f t="shared" si="350"/>
        <v>1</v>
      </c>
      <c r="Y4156"/>
      <c r="Z4156"/>
      <c r="AA4156"/>
      <c r="AF4156"/>
      <c r="AG4156"/>
      <c r="AH4156"/>
      <c r="AJ4156"/>
      <c r="AK4156"/>
      <c r="AL4156" t="b">
        <f t="shared" si="351"/>
        <v>1</v>
      </c>
      <c r="AM4156" t="b">
        <f t="shared" si="352"/>
        <v>1</v>
      </c>
      <c r="AN4156"/>
      <c r="AO4156"/>
      <c r="AP4156"/>
      <c r="AQ4156"/>
    </row>
    <row r="4157" spans="23:43" x14ac:dyDescent="0.25">
      <c r="W4157" t="b">
        <f t="shared" si="349"/>
        <v>1</v>
      </c>
      <c r="X4157" t="b">
        <f t="shared" si="350"/>
        <v>1</v>
      </c>
      <c r="Y4157"/>
      <c r="Z4157"/>
      <c r="AA4157"/>
      <c r="AF4157"/>
      <c r="AG4157"/>
      <c r="AH4157"/>
      <c r="AJ4157"/>
      <c r="AK4157"/>
      <c r="AL4157" t="b">
        <f t="shared" si="351"/>
        <v>1</v>
      </c>
      <c r="AM4157" t="b">
        <f t="shared" si="352"/>
        <v>1</v>
      </c>
      <c r="AN4157"/>
      <c r="AO4157"/>
      <c r="AP4157"/>
      <c r="AQ4157"/>
    </row>
    <row r="4158" spans="23:43" x14ac:dyDescent="0.25">
      <c r="W4158" t="b">
        <f t="shared" si="349"/>
        <v>1</v>
      </c>
      <c r="X4158" t="b">
        <f t="shared" si="350"/>
        <v>1</v>
      </c>
      <c r="Y4158"/>
      <c r="Z4158"/>
      <c r="AA4158"/>
      <c r="AF4158"/>
      <c r="AG4158"/>
      <c r="AH4158"/>
      <c r="AJ4158"/>
      <c r="AK4158"/>
      <c r="AL4158" t="b">
        <f t="shared" si="351"/>
        <v>1</v>
      </c>
      <c r="AM4158" t="b">
        <f t="shared" si="352"/>
        <v>1</v>
      </c>
      <c r="AN4158"/>
      <c r="AO4158"/>
      <c r="AP4158"/>
      <c r="AQ4158"/>
    </row>
    <row r="4159" spans="23:43" x14ac:dyDescent="0.25">
      <c r="W4159" t="b">
        <f t="shared" si="349"/>
        <v>1</v>
      </c>
      <c r="X4159" t="b">
        <f t="shared" si="350"/>
        <v>1</v>
      </c>
      <c r="Y4159"/>
      <c r="Z4159"/>
      <c r="AA4159"/>
      <c r="AF4159"/>
      <c r="AG4159"/>
      <c r="AH4159"/>
      <c r="AJ4159"/>
      <c r="AK4159"/>
      <c r="AL4159" t="b">
        <f t="shared" si="351"/>
        <v>1</v>
      </c>
      <c r="AM4159" t="b">
        <f t="shared" si="352"/>
        <v>1</v>
      </c>
      <c r="AN4159"/>
      <c r="AO4159"/>
      <c r="AP4159"/>
      <c r="AQ4159"/>
    </row>
    <row r="4160" spans="23:43" x14ac:dyDescent="0.25">
      <c r="W4160" t="b">
        <f t="shared" si="349"/>
        <v>1</v>
      </c>
      <c r="X4160" t="b">
        <f t="shared" si="350"/>
        <v>1</v>
      </c>
      <c r="Y4160"/>
      <c r="Z4160"/>
      <c r="AA4160"/>
      <c r="AF4160"/>
      <c r="AG4160"/>
      <c r="AH4160"/>
      <c r="AJ4160"/>
      <c r="AK4160"/>
      <c r="AL4160" t="b">
        <f t="shared" si="351"/>
        <v>1</v>
      </c>
      <c r="AM4160" t="b">
        <f t="shared" si="352"/>
        <v>1</v>
      </c>
      <c r="AN4160"/>
      <c r="AO4160"/>
      <c r="AP4160"/>
      <c r="AQ4160"/>
    </row>
    <row r="4161" spans="23:43" x14ac:dyDescent="0.25">
      <c r="W4161" t="b">
        <f t="shared" si="349"/>
        <v>1</v>
      </c>
      <c r="X4161" t="b">
        <f t="shared" si="350"/>
        <v>1</v>
      </c>
      <c r="Y4161"/>
      <c r="Z4161"/>
      <c r="AA4161"/>
      <c r="AF4161"/>
      <c r="AG4161"/>
      <c r="AH4161"/>
      <c r="AJ4161"/>
      <c r="AK4161"/>
      <c r="AL4161" t="b">
        <f t="shared" si="351"/>
        <v>1</v>
      </c>
      <c r="AM4161" t="b">
        <f t="shared" si="352"/>
        <v>1</v>
      </c>
      <c r="AN4161"/>
      <c r="AO4161"/>
      <c r="AP4161"/>
      <c r="AQ4161"/>
    </row>
    <row r="4162" spans="23:43" x14ac:dyDescent="0.25">
      <c r="W4162" t="b">
        <f t="shared" si="349"/>
        <v>1</v>
      </c>
      <c r="X4162" t="b">
        <f t="shared" si="350"/>
        <v>1</v>
      </c>
      <c r="Y4162"/>
      <c r="Z4162"/>
      <c r="AA4162"/>
      <c r="AF4162"/>
      <c r="AG4162"/>
      <c r="AH4162"/>
      <c r="AJ4162"/>
      <c r="AK4162"/>
      <c r="AL4162" t="b">
        <f t="shared" si="351"/>
        <v>1</v>
      </c>
      <c r="AM4162" t="b">
        <f t="shared" si="352"/>
        <v>1</v>
      </c>
      <c r="AN4162"/>
      <c r="AO4162"/>
      <c r="AP4162"/>
      <c r="AQ4162"/>
    </row>
    <row r="4163" spans="23:43" x14ac:dyDescent="0.25">
      <c r="W4163" t="b">
        <f t="shared" si="349"/>
        <v>1</v>
      </c>
      <c r="X4163" t="b">
        <f t="shared" si="350"/>
        <v>1</v>
      </c>
      <c r="Y4163"/>
      <c r="Z4163"/>
      <c r="AA4163"/>
      <c r="AF4163"/>
      <c r="AG4163"/>
      <c r="AH4163"/>
      <c r="AJ4163"/>
      <c r="AK4163"/>
      <c r="AL4163" t="b">
        <f t="shared" si="351"/>
        <v>1</v>
      </c>
      <c r="AM4163" t="b">
        <f t="shared" si="352"/>
        <v>1</v>
      </c>
      <c r="AN4163"/>
      <c r="AO4163"/>
      <c r="AP4163"/>
      <c r="AQ4163"/>
    </row>
    <row r="4164" spans="23:43" x14ac:dyDescent="0.25">
      <c r="W4164" t="b">
        <f t="shared" si="349"/>
        <v>1</v>
      </c>
      <c r="X4164" t="b">
        <f t="shared" si="350"/>
        <v>1</v>
      </c>
      <c r="Y4164"/>
      <c r="Z4164"/>
      <c r="AA4164"/>
      <c r="AF4164"/>
      <c r="AG4164"/>
      <c r="AH4164"/>
      <c r="AJ4164"/>
      <c r="AK4164"/>
      <c r="AL4164" t="b">
        <f t="shared" si="351"/>
        <v>1</v>
      </c>
      <c r="AM4164" t="b">
        <f t="shared" si="352"/>
        <v>1</v>
      </c>
      <c r="AN4164"/>
      <c r="AO4164"/>
      <c r="AP4164"/>
      <c r="AQ4164"/>
    </row>
    <row r="4165" spans="23:43" x14ac:dyDescent="0.25">
      <c r="W4165" t="b">
        <f t="shared" si="349"/>
        <v>1</v>
      </c>
      <c r="X4165" t="b">
        <f t="shared" si="350"/>
        <v>1</v>
      </c>
      <c r="Y4165"/>
      <c r="Z4165"/>
      <c r="AA4165"/>
      <c r="AF4165"/>
      <c r="AG4165"/>
      <c r="AH4165"/>
      <c r="AJ4165"/>
      <c r="AK4165"/>
      <c r="AL4165" t="b">
        <f t="shared" si="351"/>
        <v>1</v>
      </c>
      <c r="AM4165" t="b">
        <f t="shared" si="352"/>
        <v>1</v>
      </c>
      <c r="AN4165"/>
      <c r="AO4165"/>
      <c r="AP4165"/>
      <c r="AQ4165"/>
    </row>
    <row r="4166" spans="23:43" x14ac:dyDescent="0.25">
      <c r="W4166" t="b">
        <f t="shared" si="349"/>
        <v>1</v>
      </c>
      <c r="X4166" t="b">
        <f t="shared" si="350"/>
        <v>1</v>
      </c>
      <c r="Y4166"/>
      <c r="Z4166"/>
      <c r="AA4166"/>
      <c r="AF4166"/>
      <c r="AG4166"/>
      <c r="AH4166"/>
      <c r="AJ4166"/>
      <c r="AK4166"/>
      <c r="AL4166" t="b">
        <f t="shared" si="351"/>
        <v>1</v>
      </c>
      <c r="AM4166" t="b">
        <f t="shared" si="352"/>
        <v>1</v>
      </c>
      <c r="AN4166"/>
      <c r="AO4166"/>
      <c r="AP4166"/>
      <c r="AQ4166"/>
    </row>
    <row r="4167" spans="23:43" x14ac:dyDescent="0.25">
      <c r="W4167" t="b">
        <f t="shared" si="349"/>
        <v>1</v>
      </c>
      <c r="X4167" t="b">
        <f t="shared" si="350"/>
        <v>1</v>
      </c>
      <c r="Y4167"/>
      <c r="Z4167"/>
      <c r="AA4167"/>
      <c r="AF4167"/>
      <c r="AG4167"/>
      <c r="AH4167"/>
      <c r="AJ4167"/>
      <c r="AK4167"/>
      <c r="AL4167" t="b">
        <f t="shared" si="351"/>
        <v>1</v>
      </c>
      <c r="AM4167" t="b">
        <f t="shared" si="352"/>
        <v>1</v>
      </c>
      <c r="AN4167"/>
      <c r="AO4167"/>
      <c r="AP4167"/>
      <c r="AQ4167"/>
    </row>
    <row r="4168" spans="23:43" x14ac:dyDescent="0.25">
      <c r="W4168" t="b">
        <f t="shared" si="349"/>
        <v>1</v>
      </c>
      <c r="X4168" t="b">
        <f t="shared" si="350"/>
        <v>1</v>
      </c>
      <c r="Y4168"/>
      <c r="Z4168"/>
      <c r="AA4168"/>
      <c r="AF4168"/>
      <c r="AG4168"/>
      <c r="AH4168"/>
      <c r="AJ4168"/>
      <c r="AK4168"/>
      <c r="AL4168" t="b">
        <f t="shared" si="351"/>
        <v>1</v>
      </c>
      <c r="AM4168" t="b">
        <f t="shared" si="352"/>
        <v>1</v>
      </c>
      <c r="AN4168"/>
      <c r="AO4168"/>
      <c r="AP4168"/>
      <c r="AQ4168"/>
    </row>
    <row r="4169" spans="23:43" x14ac:dyDescent="0.25">
      <c r="W4169" t="b">
        <f t="shared" si="349"/>
        <v>1</v>
      </c>
      <c r="X4169" t="b">
        <f t="shared" si="350"/>
        <v>1</v>
      </c>
      <c r="Y4169"/>
      <c r="Z4169"/>
      <c r="AA4169"/>
      <c r="AF4169"/>
      <c r="AG4169"/>
      <c r="AH4169"/>
      <c r="AJ4169"/>
      <c r="AK4169"/>
      <c r="AL4169" t="b">
        <f t="shared" si="351"/>
        <v>1</v>
      </c>
      <c r="AM4169" t="b">
        <f t="shared" si="352"/>
        <v>1</v>
      </c>
      <c r="AN4169"/>
      <c r="AO4169"/>
      <c r="AP4169"/>
      <c r="AQ4169"/>
    </row>
    <row r="4170" spans="23:43" x14ac:dyDescent="0.25">
      <c r="W4170" t="b">
        <f t="shared" si="349"/>
        <v>1</v>
      </c>
      <c r="X4170" t="b">
        <f t="shared" si="350"/>
        <v>1</v>
      </c>
      <c r="Y4170"/>
      <c r="Z4170"/>
      <c r="AA4170"/>
      <c r="AF4170"/>
      <c r="AG4170"/>
      <c r="AH4170"/>
      <c r="AJ4170"/>
      <c r="AK4170"/>
      <c r="AL4170" t="b">
        <f t="shared" si="351"/>
        <v>1</v>
      </c>
      <c r="AM4170" t="b">
        <f t="shared" si="352"/>
        <v>1</v>
      </c>
      <c r="AN4170"/>
      <c r="AO4170"/>
      <c r="AP4170"/>
      <c r="AQ4170"/>
    </row>
    <row r="4171" spans="23:43" x14ac:dyDescent="0.25">
      <c r="W4171" t="b">
        <f t="shared" si="349"/>
        <v>1</v>
      </c>
      <c r="X4171" t="b">
        <f t="shared" si="350"/>
        <v>1</v>
      </c>
      <c r="Y4171"/>
      <c r="Z4171"/>
      <c r="AA4171"/>
      <c r="AF4171"/>
      <c r="AG4171"/>
      <c r="AH4171"/>
      <c r="AJ4171"/>
      <c r="AK4171"/>
      <c r="AL4171" t="b">
        <f t="shared" si="351"/>
        <v>1</v>
      </c>
      <c r="AM4171" t="b">
        <f t="shared" si="352"/>
        <v>1</v>
      </c>
      <c r="AN4171"/>
      <c r="AO4171"/>
      <c r="AP4171"/>
      <c r="AQ4171"/>
    </row>
    <row r="4172" spans="23:43" x14ac:dyDescent="0.25">
      <c r="W4172" t="b">
        <f t="shared" ref="W4172:W4235" si="353">IF(AND(U4172&lt;&gt;"",U4172&lt;&gt;"Grand Total",U4172&lt;&gt;"(blank)"),GETPIVOTDATA("Facility CCN",$U$10,"Facility CCN",U4172)=1,TRUE)</f>
        <v>1</v>
      </c>
      <c r="X4172" t="b">
        <f t="shared" ref="X4172:X4235" si="354">IF(AND(U4172&lt;&gt;"",U4172&lt;&gt;"Grand Total",U4172&lt;&gt;"(blank)"),LEN(U4172)=6,TRUE)</f>
        <v>1</v>
      </c>
      <c r="Y4172"/>
      <c r="Z4172"/>
      <c r="AA4172"/>
      <c r="AF4172"/>
      <c r="AG4172"/>
      <c r="AH4172"/>
      <c r="AJ4172"/>
      <c r="AK4172"/>
      <c r="AL4172" t="b">
        <f t="shared" ref="AL4172:AL4235" si="355">IF(AND(AJ4172&lt;&gt;"",AJ4172&lt;&gt;"Grand Total",AJ4172&lt;&gt;"(blank)"),GETPIVOTDATA("Provider NPI",$AJ$10,"Provider NPI",AJ4172)=1,TRUE)</f>
        <v>1</v>
      </c>
      <c r="AM4172" t="b">
        <f t="shared" ref="AM4172:AM4235" si="356">IF(AND(AJ4172&lt;&gt;"",AJ4172&lt;&gt;"Grand Total",AJ4172&lt;&gt;"(blank)"),LEN(AJ4172)=10,TRUE)</f>
        <v>1</v>
      </c>
      <c r="AN4172"/>
      <c r="AO4172"/>
      <c r="AP4172"/>
      <c r="AQ4172"/>
    </row>
    <row r="4173" spans="23:43" x14ac:dyDescent="0.25">
      <c r="W4173" t="b">
        <f t="shared" si="353"/>
        <v>1</v>
      </c>
      <c r="X4173" t="b">
        <f t="shared" si="354"/>
        <v>1</v>
      </c>
      <c r="Y4173"/>
      <c r="Z4173"/>
      <c r="AA4173"/>
      <c r="AF4173"/>
      <c r="AG4173"/>
      <c r="AH4173"/>
      <c r="AJ4173"/>
      <c r="AK4173"/>
      <c r="AL4173" t="b">
        <f t="shared" si="355"/>
        <v>1</v>
      </c>
      <c r="AM4173" t="b">
        <f t="shared" si="356"/>
        <v>1</v>
      </c>
      <c r="AN4173"/>
      <c r="AO4173"/>
      <c r="AP4173"/>
      <c r="AQ4173"/>
    </row>
    <row r="4174" spans="23:43" x14ac:dyDescent="0.25">
      <c r="W4174" t="b">
        <f t="shared" si="353"/>
        <v>1</v>
      </c>
      <c r="X4174" t="b">
        <f t="shared" si="354"/>
        <v>1</v>
      </c>
      <c r="Y4174"/>
      <c r="Z4174"/>
      <c r="AA4174"/>
      <c r="AF4174"/>
      <c r="AG4174"/>
      <c r="AH4174"/>
      <c r="AJ4174"/>
      <c r="AK4174"/>
      <c r="AL4174" t="b">
        <f t="shared" si="355"/>
        <v>1</v>
      </c>
      <c r="AM4174" t="b">
        <f t="shared" si="356"/>
        <v>1</v>
      </c>
      <c r="AN4174"/>
      <c r="AO4174"/>
      <c r="AP4174"/>
      <c r="AQ4174"/>
    </row>
    <row r="4175" spans="23:43" x14ac:dyDescent="0.25">
      <c r="W4175" t="b">
        <f t="shared" si="353"/>
        <v>1</v>
      </c>
      <c r="X4175" t="b">
        <f t="shared" si="354"/>
        <v>1</v>
      </c>
      <c r="Y4175"/>
      <c r="Z4175"/>
      <c r="AA4175"/>
      <c r="AF4175"/>
      <c r="AG4175"/>
      <c r="AH4175"/>
      <c r="AJ4175"/>
      <c r="AK4175"/>
      <c r="AL4175" t="b">
        <f t="shared" si="355"/>
        <v>1</v>
      </c>
      <c r="AM4175" t="b">
        <f t="shared" si="356"/>
        <v>1</v>
      </c>
      <c r="AN4175"/>
      <c r="AO4175"/>
      <c r="AP4175"/>
      <c r="AQ4175"/>
    </row>
    <row r="4176" spans="23:43" x14ac:dyDescent="0.25">
      <c r="W4176" t="b">
        <f t="shared" si="353"/>
        <v>1</v>
      </c>
      <c r="X4176" t="b">
        <f t="shared" si="354"/>
        <v>1</v>
      </c>
      <c r="Y4176"/>
      <c r="Z4176"/>
      <c r="AA4176"/>
      <c r="AF4176"/>
      <c r="AG4176"/>
      <c r="AH4176"/>
      <c r="AJ4176"/>
      <c r="AK4176"/>
      <c r="AL4176" t="b">
        <f t="shared" si="355"/>
        <v>1</v>
      </c>
      <c r="AM4176" t="b">
        <f t="shared" si="356"/>
        <v>1</v>
      </c>
      <c r="AN4176"/>
      <c r="AO4176"/>
      <c r="AP4176"/>
      <c r="AQ4176"/>
    </row>
    <row r="4177" spans="23:43" x14ac:dyDescent="0.25">
      <c r="W4177" t="b">
        <f t="shared" si="353"/>
        <v>1</v>
      </c>
      <c r="X4177" t="b">
        <f t="shared" si="354"/>
        <v>1</v>
      </c>
      <c r="Y4177"/>
      <c r="Z4177"/>
      <c r="AA4177"/>
      <c r="AF4177"/>
      <c r="AG4177"/>
      <c r="AH4177"/>
      <c r="AJ4177"/>
      <c r="AK4177"/>
      <c r="AL4177" t="b">
        <f t="shared" si="355"/>
        <v>1</v>
      </c>
      <c r="AM4177" t="b">
        <f t="shared" si="356"/>
        <v>1</v>
      </c>
      <c r="AN4177"/>
      <c r="AO4177"/>
      <c r="AP4177"/>
      <c r="AQ4177"/>
    </row>
    <row r="4178" spans="23:43" x14ac:dyDescent="0.25">
      <c r="W4178" t="b">
        <f t="shared" si="353"/>
        <v>1</v>
      </c>
      <c r="X4178" t="b">
        <f t="shared" si="354"/>
        <v>1</v>
      </c>
      <c r="Y4178"/>
      <c r="Z4178"/>
      <c r="AA4178"/>
      <c r="AF4178"/>
      <c r="AG4178"/>
      <c r="AH4178"/>
      <c r="AJ4178"/>
      <c r="AK4178"/>
      <c r="AL4178" t="b">
        <f t="shared" si="355"/>
        <v>1</v>
      </c>
      <c r="AM4178" t="b">
        <f t="shared" si="356"/>
        <v>1</v>
      </c>
      <c r="AN4178"/>
      <c r="AO4178"/>
      <c r="AP4178"/>
      <c r="AQ4178"/>
    </row>
    <row r="4179" spans="23:43" x14ac:dyDescent="0.25">
      <c r="W4179" t="b">
        <f t="shared" si="353"/>
        <v>1</v>
      </c>
      <c r="X4179" t="b">
        <f t="shared" si="354"/>
        <v>1</v>
      </c>
      <c r="Y4179"/>
      <c r="Z4179"/>
      <c r="AA4179"/>
      <c r="AF4179"/>
      <c r="AG4179"/>
      <c r="AH4179"/>
      <c r="AJ4179"/>
      <c r="AK4179"/>
      <c r="AL4179" t="b">
        <f t="shared" si="355"/>
        <v>1</v>
      </c>
      <c r="AM4179" t="b">
        <f t="shared" si="356"/>
        <v>1</v>
      </c>
      <c r="AN4179"/>
      <c r="AO4179"/>
      <c r="AP4179"/>
      <c r="AQ4179"/>
    </row>
    <row r="4180" spans="23:43" x14ac:dyDescent="0.25">
      <c r="W4180" t="b">
        <f t="shared" si="353"/>
        <v>1</v>
      </c>
      <c r="X4180" t="b">
        <f t="shared" si="354"/>
        <v>1</v>
      </c>
      <c r="Y4180"/>
      <c r="Z4180"/>
      <c r="AA4180"/>
      <c r="AF4180"/>
      <c r="AG4180"/>
      <c r="AH4180"/>
      <c r="AJ4180"/>
      <c r="AK4180"/>
      <c r="AL4180" t="b">
        <f t="shared" si="355"/>
        <v>1</v>
      </c>
      <c r="AM4180" t="b">
        <f t="shared" si="356"/>
        <v>1</v>
      </c>
      <c r="AN4180"/>
      <c r="AO4180"/>
      <c r="AP4180"/>
      <c r="AQ4180"/>
    </row>
    <row r="4181" spans="23:43" x14ac:dyDescent="0.25">
      <c r="W4181" t="b">
        <f t="shared" si="353"/>
        <v>1</v>
      </c>
      <c r="X4181" t="b">
        <f t="shared" si="354"/>
        <v>1</v>
      </c>
      <c r="Y4181"/>
      <c r="Z4181"/>
      <c r="AA4181"/>
      <c r="AF4181"/>
      <c r="AG4181"/>
      <c r="AH4181"/>
      <c r="AJ4181"/>
      <c r="AK4181"/>
      <c r="AL4181" t="b">
        <f t="shared" si="355"/>
        <v>1</v>
      </c>
      <c r="AM4181" t="b">
        <f t="shared" si="356"/>
        <v>1</v>
      </c>
      <c r="AN4181"/>
      <c r="AO4181"/>
      <c r="AP4181"/>
      <c r="AQ4181"/>
    </row>
    <row r="4182" spans="23:43" x14ac:dyDescent="0.25">
      <c r="W4182" t="b">
        <f t="shared" si="353"/>
        <v>1</v>
      </c>
      <c r="X4182" t="b">
        <f t="shared" si="354"/>
        <v>1</v>
      </c>
      <c r="Y4182"/>
      <c r="Z4182"/>
      <c r="AA4182"/>
      <c r="AF4182"/>
      <c r="AG4182"/>
      <c r="AH4182"/>
      <c r="AJ4182"/>
      <c r="AK4182"/>
      <c r="AL4182" t="b">
        <f t="shared" si="355"/>
        <v>1</v>
      </c>
      <c r="AM4182" t="b">
        <f t="shared" si="356"/>
        <v>1</v>
      </c>
      <c r="AN4182"/>
      <c r="AO4182"/>
      <c r="AP4182"/>
      <c r="AQ4182"/>
    </row>
    <row r="4183" spans="23:43" x14ac:dyDescent="0.25">
      <c r="W4183" t="b">
        <f t="shared" si="353"/>
        <v>1</v>
      </c>
      <c r="X4183" t="b">
        <f t="shared" si="354"/>
        <v>1</v>
      </c>
      <c r="Y4183"/>
      <c r="Z4183"/>
      <c r="AA4183"/>
      <c r="AF4183"/>
      <c r="AG4183"/>
      <c r="AH4183"/>
      <c r="AJ4183"/>
      <c r="AK4183"/>
      <c r="AL4183" t="b">
        <f t="shared" si="355"/>
        <v>1</v>
      </c>
      <c r="AM4183" t="b">
        <f t="shared" si="356"/>
        <v>1</v>
      </c>
      <c r="AN4183"/>
      <c r="AO4183"/>
      <c r="AP4183"/>
      <c r="AQ4183"/>
    </row>
    <row r="4184" spans="23:43" x14ac:dyDescent="0.25">
      <c r="W4184" t="b">
        <f t="shared" si="353"/>
        <v>1</v>
      </c>
      <c r="X4184" t="b">
        <f t="shared" si="354"/>
        <v>1</v>
      </c>
      <c r="Y4184"/>
      <c r="Z4184"/>
      <c r="AA4184"/>
      <c r="AF4184"/>
      <c r="AG4184"/>
      <c r="AH4184"/>
      <c r="AJ4184"/>
      <c r="AK4184"/>
      <c r="AL4184" t="b">
        <f t="shared" si="355"/>
        <v>1</v>
      </c>
      <c r="AM4184" t="b">
        <f t="shared" si="356"/>
        <v>1</v>
      </c>
      <c r="AN4184"/>
      <c r="AO4184"/>
      <c r="AP4184"/>
      <c r="AQ4184"/>
    </row>
    <row r="4185" spans="23:43" x14ac:dyDescent="0.25">
      <c r="W4185" t="b">
        <f t="shared" si="353"/>
        <v>1</v>
      </c>
      <c r="X4185" t="b">
        <f t="shared" si="354"/>
        <v>1</v>
      </c>
      <c r="Y4185"/>
      <c r="Z4185"/>
      <c r="AA4185"/>
      <c r="AF4185"/>
      <c r="AG4185"/>
      <c r="AH4185"/>
      <c r="AJ4185"/>
      <c r="AK4185"/>
      <c r="AL4185" t="b">
        <f t="shared" si="355"/>
        <v>1</v>
      </c>
      <c r="AM4185" t="b">
        <f t="shared" si="356"/>
        <v>1</v>
      </c>
      <c r="AN4185"/>
      <c r="AO4185"/>
      <c r="AP4185"/>
      <c r="AQ4185"/>
    </row>
    <row r="4186" spans="23:43" x14ac:dyDescent="0.25">
      <c r="W4186" t="b">
        <f t="shared" si="353"/>
        <v>1</v>
      </c>
      <c r="X4186" t="b">
        <f t="shared" si="354"/>
        <v>1</v>
      </c>
      <c r="Y4186"/>
      <c r="Z4186"/>
      <c r="AA4186"/>
      <c r="AF4186"/>
      <c r="AG4186"/>
      <c r="AH4186"/>
      <c r="AJ4186"/>
      <c r="AK4186"/>
      <c r="AL4186" t="b">
        <f t="shared" si="355"/>
        <v>1</v>
      </c>
      <c r="AM4186" t="b">
        <f t="shared" si="356"/>
        <v>1</v>
      </c>
      <c r="AN4186"/>
      <c r="AO4186"/>
      <c r="AP4186"/>
      <c r="AQ4186"/>
    </row>
    <row r="4187" spans="23:43" x14ac:dyDescent="0.25">
      <c r="W4187" t="b">
        <f t="shared" si="353"/>
        <v>1</v>
      </c>
      <c r="X4187" t="b">
        <f t="shared" si="354"/>
        <v>1</v>
      </c>
      <c r="Y4187"/>
      <c r="Z4187"/>
      <c r="AA4187"/>
      <c r="AF4187"/>
      <c r="AG4187"/>
      <c r="AH4187"/>
      <c r="AJ4187"/>
      <c r="AK4187"/>
      <c r="AL4187" t="b">
        <f t="shared" si="355"/>
        <v>1</v>
      </c>
      <c r="AM4187" t="b">
        <f t="shared" si="356"/>
        <v>1</v>
      </c>
      <c r="AN4187"/>
      <c r="AO4187"/>
      <c r="AP4187"/>
      <c r="AQ4187"/>
    </row>
    <row r="4188" spans="23:43" x14ac:dyDescent="0.25">
      <c r="W4188" t="b">
        <f t="shared" si="353"/>
        <v>1</v>
      </c>
      <c r="X4188" t="b">
        <f t="shared" si="354"/>
        <v>1</v>
      </c>
      <c r="Y4188"/>
      <c r="Z4188"/>
      <c r="AA4188"/>
      <c r="AF4188"/>
      <c r="AG4188"/>
      <c r="AH4188"/>
      <c r="AJ4188"/>
      <c r="AK4188"/>
      <c r="AL4188" t="b">
        <f t="shared" si="355"/>
        <v>1</v>
      </c>
      <c r="AM4188" t="b">
        <f t="shared" si="356"/>
        <v>1</v>
      </c>
      <c r="AN4188"/>
      <c r="AO4188"/>
      <c r="AP4188"/>
      <c r="AQ4188"/>
    </row>
    <row r="4189" spans="23:43" x14ac:dyDescent="0.25">
      <c r="W4189" t="b">
        <f t="shared" si="353"/>
        <v>1</v>
      </c>
      <c r="X4189" t="b">
        <f t="shared" si="354"/>
        <v>1</v>
      </c>
      <c r="Y4189"/>
      <c r="Z4189"/>
      <c r="AA4189"/>
      <c r="AF4189"/>
      <c r="AG4189"/>
      <c r="AH4189"/>
      <c r="AJ4189"/>
      <c r="AK4189"/>
      <c r="AL4189" t="b">
        <f t="shared" si="355"/>
        <v>1</v>
      </c>
      <c r="AM4189" t="b">
        <f t="shared" si="356"/>
        <v>1</v>
      </c>
      <c r="AN4189"/>
      <c r="AO4189"/>
      <c r="AP4189"/>
      <c r="AQ4189"/>
    </row>
    <row r="4190" spans="23:43" x14ac:dyDescent="0.25">
      <c r="W4190" t="b">
        <f t="shared" si="353"/>
        <v>1</v>
      </c>
      <c r="X4190" t="b">
        <f t="shared" si="354"/>
        <v>1</v>
      </c>
      <c r="Y4190"/>
      <c r="Z4190"/>
      <c r="AA4190"/>
      <c r="AF4190"/>
      <c r="AG4190"/>
      <c r="AH4190"/>
      <c r="AJ4190"/>
      <c r="AK4190"/>
      <c r="AL4190" t="b">
        <f t="shared" si="355"/>
        <v>1</v>
      </c>
      <c r="AM4190" t="b">
        <f t="shared" si="356"/>
        <v>1</v>
      </c>
      <c r="AN4190"/>
      <c r="AO4190"/>
      <c r="AP4190"/>
      <c r="AQ4190"/>
    </row>
    <row r="4191" spans="23:43" x14ac:dyDescent="0.25">
      <c r="W4191" t="b">
        <f t="shared" si="353"/>
        <v>1</v>
      </c>
      <c r="X4191" t="b">
        <f t="shared" si="354"/>
        <v>1</v>
      </c>
      <c r="Y4191"/>
      <c r="Z4191"/>
      <c r="AA4191"/>
      <c r="AF4191"/>
      <c r="AG4191"/>
      <c r="AH4191"/>
      <c r="AJ4191"/>
      <c r="AK4191"/>
      <c r="AL4191" t="b">
        <f t="shared" si="355"/>
        <v>1</v>
      </c>
      <c r="AM4191" t="b">
        <f t="shared" si="356"/>
        <v>1</v>
      </c>
      <c r="AN4191"/>
      <c r="AO4191"/>
      <c r="AP4191"/>
      <c r="AQ4191"/>
    </row>
    <row r="4192" spans="23:43" x14ac:dyDescent="0.25">
      <c r="W4192" t="b">
        <f t="shared" si="353"/>
        <v>1</v>
      </c>
      <c r="X4192" t="b">
        <f t="shared" si="354"/>
        <v>1</v>
      </c>
      <c r="Y4192"/>
      <c r="Z4192"/>
      <c r="AA4192"/>
      <c r="AF4192"/>
      <c r="AG4192"/>
      <c r="AH4192"/>
      <c r="AJ4192"/>
      <c r="AK4192"/>
      <c r="AL4192" t="b">
        <f t="shared" si="355"/>
        <v>1</v>
      </c>
      <c r="AM4192" t="b">
        <f t="shared" si="356"/>
        <v>1</v>
      </c>
      <c r="AN4192"/>
      <c r="AO4192"/>
      <c r="AP4192"/>
      <c r="AQ4192"/>
    </row>
    <row r="4193" spans="23:43" x14ac:dyDescent="0.25">
      <c r="W4193" t="b">
        <f t="shared" si="353"/>
        <v>1</v>
      </c>
      <c r="X4193" t="b">
        <f t="shared" si="354"/>
        <v>1</v>
      </c>
      <c r="Y4193"/>
      <c r="Z4193"/>
      <c r="AA4193"/>
      <c r="AF4193"/>
      <c r="AG4193"/>
      <c r="AH4193"/>
      <c r="AJ4193"/>
      <c r="AK4193"/>
      <c r="AL4193" t="b">
        <f t="shared" si="355"/>
        <v>1</v>
      </c>
      <c r="AM4193" t="b">
        <f t="shared" si="356"/>
        <v>1</v>
      </c>
      <c r="AN4193"/>
      <c r="AO4193"/>
      <c r="AP4193"/>
      <c r="AQ4193"/>
    </row>
    <row r="4194" spans="23:43" x14ac:dyDescent="0.25">
      <c r="W4194" t="b">
        <f t="shared" si="353"/>
        <v>1</v>
      </c>
      <c r="X4194" t="b">
        <f t="shared" si="354"/>
        <v>1</v>
      </c>
      <c r="Y4194"/>
      <c r="Z4194"/>
      <c r="AA4194"/>
      <c r="AF4194"/>
      <c r="AG4194"/>
      <c r="AH4194"/>
      <c r="AJ4194"/>
      <c r="AK4194"/>
      <c r="AL4194" t="b">
        <f t="shared" si="355"/>
        <v>1</v>
      </c>
      <c r="AM4194" t="b">
        <f t="shared" si="356"/>
        <v>1</v>
      </c>
      <c r="AN4194"/>
      <c r="AO4194"/>
      <c r="AP4194"/>
      <c r="AQ4194"/>
    </row>
    <row r="4195" spans="23:43" x14ac:dyDescent="0.25">
      <c r="W4195" t="b">
        <f t="shared" si="353"/>
        <v>1</v>
      </c>
      <c r="X4195" t="b">
        <f t="shared" si="354"/>
        <v>1</v>
      </c>
      <c r="Y4195"/>
      <c r="Z4195"/>
      <c r="AA4195"/>
      <c r="AF4195"/>
      <c r="AG4195"/>
      <c r="AH4195"/>
      <c r="AJ4195"/>
      <c r="AK4195"/>
      <c r="AL4195" t="b">
        <f t="shared" si="355"/>
        <v>1</v>
      </c>
      <c r="AM4195" t="b">
        <f t="shared" si="356"/>
        <v>1</v>
      </c>
      <c r="AN4195"/>
      <c r="AO4195"/>
      <c r="AP4195"/>
      <c r="AQ4195"/>
    </row>
    <row r="4196" spans="23:43" x14ac:dyDescent="0.25">
      <c r="W4196" t="b">
        <f t="shared" si="353"/>
        <v>1</v>
      </c>
      <c r="X4196" t="b">
        <f t="shared" si="354"/>
        <v>1</v>
      </c>
      <c r="Y4196"/>
      <c r="Z4196"/>
      <c r="AA4196"/>
      <c r="AF4196"/>
      <c r="AG4196"/>
      <c r="AH4196"/>
      <c r="AJ4196"/>
      <c r="AK4196"/>
      <c r="AL4196" t="b">
        <f t="shared" si="355"/>
        <v>1</v>
      </c>
      <c r="AM4196" t="b">
        <f t="shared" si="356"/>
        <v>1</v>
      </c>
      <c r="AN4196"/>
      <c r="AO4196"/>
      <c r="AP4196"/>
      <c r="AQ4196"/>
    </row>
    <row r="4197" spans="23:43" x14ac:dyDescent="0.25">
      <c r="W4197" t="b">
        <f t="shared" si="353"/>
        <v>1</v>
      </c>
      <c r="X4197" t="b">
        <f t="shared" si="354"/>
        <v>1</v>
      </c>
      <c r="Y4197"/>
      <c r="Z4197"/>
      <c r="AA4197"/>
      <c r="AF4197"/>
      <c r="AG4197"/>
      <c r="AH4197"/>
      <c r="AJ4197"/>
      <c r="AK4197"/>
      <c r="AL4197" t="b">
        <f t="shared" si="355"/>
        <v>1</v>
      </c>
      <c r="AM4197" t="b">
        <f t="shared" si="356"/>
        <v>1</v>
      </c>
      <c r="AN4197"/>
      <c r="AO4197"/>
      <c r="AP4197"/>
      <c r="AQ4197"/>
    </row>
    <row r="4198" spans="23:43" x14ac:dyDescent="0.25">
      <c r="W4198" t="b">
        <f t="shared" si="353"/>
        <v>1</v>
      </c>
      <c r="X4198" t="b">
        <f t="shared" si="354"/>
        <v>1</v>
      </c>
      <c r="Y4198"/>
      <c r="Z4198"/>
      <c r="AA4198"/>
      <c r="AF4198"/>
      <c r="AG4198"/>
      <c r="AH4198"/>
      <c r="AJ4198"/>
      <c r="AK4198"/>
      <c r="AL4198" t="b">
        <f t="shared" si="355"/>
        <v>1</v>
      </c>
      <c r="AM4198" t="b">
        <f t="shared" si="356"/>
        <v>1</v>
      </c>
      <c r="AN4198"/>
      <c r="AO4198"/>
      <c r="AP4198"/>
      <c r="AQ4198"/>
    </row>
    <row r="4199" spans="23:43" x14ac:dyDescent="0.25">
      <c r="W4199" t="b">
        <f t="shared" si="353"/>
        <v>1</v>
      </c>
      <c r="X4199" t="b">
        <f t="shared" si="354"/>
        <v>1</v>
      </c>
      <c r="Y4199"/>
      <c r="Z4199"/>
      <c r="AA4199"/>
      <c r="AF4199"/>
      <c r="AG4199"/>
      <c r="AH4199"/>
      <c r="AJ4199"/>
      <c r="AK4199"/>
      <c r="AL4199" t="b">
        <f t="shared" si="355"/>
        <v>1</v>
      </c>
      <c r="AM4199" t="b">
        <f t="shared" si="356"/>
        <v>1</v>
      </c>
      <c r="AN4199"/>
      <c r="AO4199"/>
      <c r="AP4199"/>
      <c r="AQ4199"/>
    </row>
    <row r="4200" spans="23:43" x14ac:dyDescent="0.25">
      <c r="W4200" t="b">
        <f t="shared" si="353"/>
        <v>1</v>
      </c>
      <c r="X4200" t="b">
        <f t="shared" si="354"/>
        <v>1</v>
      </c>
      <c r="Y4200"/>
      <c r="Z4200"/>
      <c r="AA4200"/>
      <c r="AF4200"/>
      <c r="AG4200"/>
      <c r="AH4200"/>
      <c r="AJ4200"/>
      <c r="AK4200"/>
      <c r="AL4200" t="b">
        <f t="shared" si="355"/>
        <v>1</v>
      </c>
      <c r="AM4200" t="b">
        <f t="shared" si="356"/>
        <v>1</v>
      </c>
      <c r="AN4200"/>
      <c r="AO4200"/>
      <c r="AP4200"/>
      <c r="AQ4200"/>
    </row>
    <row r="4201" spans="23:43" x14ac:dyDescent="0.25">
      <c r="W4201" t="b">
        <f t="shared" si="353"/>
        <v>1</v>
      </c>
      <c r="X4201" t="b">
        <f t="shared" si="354"/>
        <v>1</v>
      </c>
      <c r="Y4201"/>
      <c r="Z4201"/>
      <c r="AA4201"/>
      <c r="AF4201"/>
      <c r="AG4201"/>
      <c r="AH4201"/>
      <c r="AJ4201"/>
      <c r="AK4201"/>
      <c r="AL4201" t="b">
        <f t="shared" si="355"/>
        <v>1</v>
      </c>
      <c r="AM4201" t="b">
        <f t="shared" si="356"/>
        <v>1</v>
      </c>
      <c r="AN4201"/>
      <c r="AO4201"/>
      <c r="AP4201"/>
      <c r="AQ4201"/>
    </row>
    <row r="4202" spans="23:43" x14ac:dyDescent="0.25">
      <c r="W4202" t="b">
        <f t="shared" si="353"/>
        <v>1</v>
      </c>
      <c r="X4202" t="b">
        <f t="shared" si="354"/>
        <v>1</v>
      </c>
      <c r="Y4202"/>
      <c r="Z4202"/>
      <c r="AA4202"/>
      <c r="AF4202"/>
      <c r="AG4202"/>
      <c r="AH4202"/>
      <c r="AJ4202"/>
      <c r="AK4202"/>
      <c r="AL4202" t="b">
        <f t="shared" si="355"/>
        <v>1</v>
      </c>
      <c r="AM4202" t="b">
        <f t="shared" si="356"/>
        <v>1</v>
      </c>
      <c r="AN4202"/>
      <c r="AO4202"/>
      <c r="AP4202"/>
      <c r="AQ4202"/>
    </row>
    <row r="4203" spans="23:43" x14ac:dyDescent="0.25">
      <c r="W4203" t="b">
        <f t="shared" si="353"/>
        <v>1</v>
      </c>
      <c r="X4203" t="b">
        <f t="shared" si="354"/>
        <v>1</v>
      </c>
      <c r="Y4203"/>
      <c r="Z4203"/>
      <c r="AA4203"/>
      <c r="AF4203"/>
      <c r="AG4203"/>
      <c r="AH4203"/>
      <c r="AJ4203"/>
      <c r="AK4203"/>
      <c r="AL4203" t="b">
        <f t="shared" si="355"/>
        <v>1</v>
      </c>
      <c r="AM4203" t="b">
        <f t="shared" si="356"/>
        <v>1</v>
      </c>
      <c r="AN4203"/>
      <c r="AO4203"/>
      <c r="AP4203"/>
      <c r="AQ4203"/>
    </row>
    <row r="4204" spans="23:43" x14ac:dyDescent="0.25">
      <c r="W4204" t="b">
        <f t="shared" si="353"/>
        <v>1</v>
      </c>
      <c r="X4204" t="b">
        <f t="shared" si="354"/>
        <v>1</v>
      </c>
      <c r="Y4204"/>
      <c r="Z4204"/>
      <c r="AA4204"/>
      <c r="AF4204"/>
      <c r="AG4204"/>
      <c r="AH4204"/>
      <c r="AJ4204"/>
      <c r="AK4204"/>
      <c r="AL4204" t="b">
        <f t="shared" si="355"/>
        <v>1</v>
      </c>
      <c r="AM4204" t="b">
        <f t="shared" si="356"/>
        <v>1</v>
      </c>
      <c r="AN4204"/>
      <c r="AO4204"/>
      <c r="AP4204"/>
      <c r="AQ4204"/>
    </row>
    <row r="4205" spans="23:43" x14ac:dyDescent="0.25">
      <c r="W4205" t="b">
        <f t="shared" si="353"/>
        <v>1</v>
      </c>
      <c r="X4205" t="b">
        <f t="shared" si="354"/>
        <v>1</v>
      </c>
      <c r="Y4205"/>
      <c r="Z4205"/>
      <c r="AA4205"/>
      <c r="AF4205"/>
      <c r="AG4205"/>
      <c r="AH4205"/>
      <c r="AJ4205"/>
      <c r="AK4205"/>
      <c r="AL4205" t="b">
        <f t="shared" si="355"/>
        <v>1</v>
      </c>
      <c r="AM4205" t="b">
        <f t="shared" si="356"/>
        <v>1</v>
      </c>
      <c r="AN4205"/>
      <c r="AO4205"/>
      <c r="AP4205"/>
      <c r="AQ4205"/>
    </row>
    <row r="4206" spans="23:43" x14ac:dyDescent="0.25">
      <c r="W4206" t="b">
        <f t="shared" si="353"/>
        <v>1</v>
      </c>
      <c r="X4206" t="b">
        <f t="shared" si="354"/>
        <v>1</v>
      </c>
      <c r="Y4206"/>
      <c r="Z4206"/>
      <c r="AA4206"/>
      <c r="AF4206"/>
      <c r="AG4206"/>
      <c r="AH4206"/>
      <c r="AJ4206"/>
      <c r="AK4206"/>
      <c r="AL4206" t="b">
        <f t="shared" si="355"/>
        <v>1</v>
      </c>
      <c r="AM4206" t="b">
        <f t="shared" si="356"/>
        <v>1</v>
      </c>
      <c r="AN4206"/>
      <c r="AO4206"/>
      <c r="AP4206"/>
      <c r="AQ4206"/>
    </row>
    <row r="4207" spans="23:43" x14ac:dyDescent="0.25">
      <c r="W4207" t="b">
        <f t="shared" si="353"/>
        <v>1</v>
      </c>
      <c r="X4207" t="b">
        <f t="shared" si="354"/>
        <v>1</v>
      </c>
      <c r="Y4207"/>
      <c r="Z4207"/>
      <c r="AA4207"/>
      <c r="AF4207"/>
      <c r="AG4207"/>
      <c r="AH4207"/>
      <c r="AJ4207"/>
      <c r="AK4207"/>
      <c r="AL4207" t="b">
        <f t="shared" si="355"/>
        <v>1</v>
      </c>
      <c r="AM4207" t="b">
        <f t="shared" si="356"/>
        <v>1</v>
      </c>
      <c r="AN4207"/>
      <c r="AO4207"/>
      <c r="AP4207"/>
      <c r="AQ4207"/>
    </row>
    <row r="4208" spans="23:43" x14ac:dyDescent="0.25">
      <c r="W4208" t="b">
        <f t="shared" si="353"/>
        <v>1</v>
      </c>
      <c r="X4208" t="b">
        <f t="shared" si="354"/>
        <v>1</v>
      </c>
      <c r="Y4208"/>
      <c r="Z4208"/>
      <c r="AA4208"/>
      <c r="AF4208"/>
      <c r="AG4208"/>
      <c r="AH4208"/>
      <c r="AJ4208"/>
      <c r="AK4208"/>
      <c r="AL4208" t="b">
        <f t="shared" si="355"/>
        <v>1</v>
      </c>
      <c r="AM4208" t="b">
        <f t="shared" si="356"/>
        <v>1</v>
      </c>
      <c r="AN4208"/>
      <c r="AO4208"/>
      <c r="AP4208"/>
      <c r="AQ4208"/>
    </row>
    <row r="4209" spans="23:43" x14ac:dyDescent="0.25">
      <c r="W4209" t="b">
        <f t="shared" si="353"/>
        <v>1</v>
      </c>
      <c r="X4209" t="b">
        <f t="shared" si="354"/>
        <v>1</v>
      </c>
      <c r="Y4209"/>
      <c r="Z4209"/>
      <c r="AA4209"/>
      <c r="AF4209"/>
      <c r="AG4209"/>
      <c r="AH4209"/>
      <c r="AJ4209"/>
      <c r="AK4209"/>
      <c r="AL4209" t="b">
        <f t="shared" si="355"/>
        <v>1</v>
      </c>
      <c r="AM4209" t="b">
        <f t="shared" si="356"/>
        <v>1</v>
      </c>
      <c r="AN4209"/>
      <c r="AO4209"/>
      <c r="AP4209"/>
      <c r="AQ4209"/>
    </row>
    <row r="4210" spans="23:43" x14ac:dyDescent="0.25">
      <c r="W4210" t="b">
        <f t="shared" si="353"/>
        <v>1</v>
      </c>
      <c r="X4210" t="b">
        <f t="shared" si="354"/>
        <v>1</v>
      </c>
      <c r="Y4210"/>
      <c r="Z4210"/>
      <c r="AA4210"/>
      <c r="AF4210"/>
      <c r="AG4210"/>
      <c r="AH4210"/>
      <c r="AJ4210"/>
      <c r="AK4210"/>
      <c r="AL4210" t="b">
        <f t="shared" si="355"/>
        <v>1</v>
      </c>
      <c r="AM4210" t="b">
        <f t="shared" si="356"/>
        <v>1</v>
      </c>
      <c r="AN4210"/>
      <c r="AO4210"/>
      <c r="AP4210"/>
      <c r="AQ4210"/>
    </row>
    <row r="4211" spans="23:43" x14ac:dyDescent="0.25">
      <c r="W4211" t="b">
        <f t="shared" si="353"/>
        <v>1</v>
      </c>
      <c r="X4211" t="b">
        <f t="shared" si="354"/>
        <v>1</v>
      </c>
      <c r="Y4211"/>
      <c r="Z4211"/>
      <c r="AA4211"/>
      <c r="AF4211"/>
      <c r="AG4211"/>
      <c r="AH4211"/>
      <c r="AJ4211"/>
      <c r="AK4211"/>
      <c r="AL4211" t="b">
        <f t="shared" si="355"/>
        <v>1</v>
      </c>
      <c r="AM4211" t="b">
        <f t="shared" si="356"/>
        <v>1</v>
      </c>
      <c r="AN4211"/>
      <c r="AO4211"/>
      <c r="AP4211"/>
      <c r="AQ4211"/>
    </row>
    <row r="4212" spans="23:43" x14ac:dyDescent="0.25">
      <c r="W4212" t="b">
        <f t="shared" si="353"/>
        <v>1</v>
      </c>
      <c r="X4212" t="b">
        <f t="shared" si="354"/>
        <v>1</v>
      </c>
      <c r="Y4212"/>
      <c r="Z4212"/>
      <c r="AA4212"/>
      <c r="AF4212"/>
      <c r="AG4212"/>
      <c r="AH4212"/>
      <c r="AJ4212"/>
      <c r="AK4212"/>
      <c r="AL4212" t="b">
        <f t="shared" si="355"/>
        <v>1</v>
      </c>
      <c r="AM4212" t="b">
        <f t="shared" si="356"/>
        <v>1</v>
      </c>
      <c r="AN4212"/>
      <c r="AO4212"/>
      <c r="AP4212"/>
      <c r="AQ4212"/>
    </row>
    <row r="4213" spans="23:43" x14ac:dyDescent="0.25">
      <c r="W4213" t="b">
        <f t="shared" si="353"/>
        <v>1</v>
      </c>
      <c r="X4213" t="b">
        <f t="shared" si="354"/>
        <v>1</v>
      </c>
      <c r="Y4213"/>
      <c r="Z4213"/>
      <c r="AA4213"/>
      <c r="AF4213"/>
      <c r="AG4213"/>
      <c r="AH4213"/>
      <c r="AJ4213"/>
      <c r="AK4213"/>
      <c r="AL4213" t="b">
        <f t="shared" si="355"/>
        <v>1</v>
      </c>
      <c r="AM4213" t="b">
        <f t="shared" si="356"/>
        <v>1</v>
      </c>
      <c r="AN4213"/>
      <c r="AO4213"/>
      <c r="AP4213"/>
      <c r="AQ4213"/>
    </row>
    <row r="4214" spans="23:43" x14ac:dyDescent="0.25">
      <c r="W4214" t="b">
        <f t="shared" si="353"/>
        <v>1</v>
      </c>
      <c r="X4214" t="b">
        <f t="shared" si="354"/>
        <v>1</v>
      </c>
      <c r="Y4214"/>
      <c r="Z4214"/>
      <c r="AA4214"/>
      <c r="AF4214"/>
      <c r="AG4214"/>
      <c r="AH4214"/>
      <c r="AJ4214"/>
      <c r="AK4214"/>
      <c r="AL4214" t="b">
        <f t="shared" si="355"/>
        <v>1</v>
      </c>
      <c r="AM4214" t="b">
        <f t="shared" si="356"/>
        <v>1</v>
      </c>
      <c r="AN4214"/>
      <c r="AO4214"/>
      <c r="AP4214"/>
      <c r="AQ4214"/>
    </row>
    <row r="4215" spans="23:43" x14ac:dyDescent="0.25">
      <c r="W4215" t="b">
        <f t="shared" si="353"/>
        <v>1</v>
      </c>
      <c r="X4215" t="b">
        <f t="shared" si="354"/>
        <v>1</v>
      </c>
      <c r="Y4215"/>
      <c r="Z4215"/>
      <c r="AA4215"/>
      <c r="AF4215"/>
      <c r="AG4215"/>
      <c r="AH4215"/>
      <c r="AJ4215"/>
      <c r="AK4215"/>
      <c r="AL4215" t="b">
        <f t="shared" si="355"/>
        <v>1</v>
      </c>
      <c r="AM4215" t="b">
        <f t="shared" si="356"/>
        <v>1</v>
      </c>
      <c r="AN4215"/>
      <c r="AO4215"/>
      <c r="AP4215"/>
      <c r="AQ4215"/>
    </row>
    <row r="4216" spans="23:43" x14ac:dyDescent="0.25">
      <c r="W4216" t="b">
        <f t="shared" si="353"/>
        <v>1</v>
      </c>
      <c r="X4216" t="b">
        <f t="shared" si="354"/>
        <v>1</v>
      </c>
      <c r="Y4216"/>
      <c r="Z4216"/>
      <c r="AA4216"/>
      <c r="AF4216"/>
      <c r="AG4216"/>
      <c r="AH4216"/>
      <c r="AJ4216"/>
      <c r="AK4216"/>
      <c r="AL4216" t="b">
        <f t="shared" si="355"/>
        <v>1</v>
      </c>
      <c r="AM4216" t="b">
        <f t="shared" si="356"/>
        <v>1</v>
      </c>
      <c r="AN4216"/>
      <c r="AO4216"/>
      <c r="AP4216"/>
      <c r="AQ4216"/>
    </row>
    <row r="4217" spans="23:43" x14ac:dyDescent="0.25">
      <c r="W4217" t="b">
        <f t="shared" si="353"/>
        <v>1</v>
      </c>
      <c r="X4217" t="b">
        <f t="shared" si="354"/>
        <v>1</v>
      </c>
      <c r="Y4217"/>
      <c r="Z4217"/>
      <c r="AA4217"/>
      <c r="AF4217"/>
      <c r="AG4217"/>
      <c r="AH4217"/>
      <c r="AJ4217"/>
      <c r="AK4217"/>
      <c r="AL4217" t="b">
        <f t="shared" si="355"/>
        <v>1</v>
      </c>
      <c r="AM4217" t="b">
        <f t="shared" si="356"/>
        <v>1</v>
      </c>
      <c r="AN4217"/>
      <c r="AO4217"/>
      <c r="AP4217"/>
      <c r="AQ4217"/>
    </row>
    <row r="4218" spans="23:43" x14ac:dyDescent="0.25">
      <c r="W4218" t="b">
        <f t="shared" si="353"/>
        <v>1</v>
      </c>
      <c r="X4218" t="b">
        <f t="shared" si="354"/>
        <v>1</v>
      </c>
      <c r="Y4218"/>
      <c r="Z4218"/>
      <c r="AA4218"/>
      <c r="AF4218"/>
      <c r="AG4218"/>
      <c r="AH4218"/>
      <c r="AJ4218"/>
      <c r="AK4218"/>
      <c r="AL4218" t="b">
        <f t="shared" si="355"/>
        <v>1</v>
      </c>
      <c r="AM4218" t="b">
        <f t="shared" si="356"/>
        <v>1</v>
      </c>
      <c r="AN4218"/>
      <c r="AO4218"/>
      <c r="AP4218"/>
      <c r="AQ4218"/>
    </row>
    <row r="4219" spans="23:43" x14ac:dyDescent="0.25">
      <c r="W4219" t="b">
        <f t="shared" si="353"/>
        <v>1</v>
      </c>
      <c r="X4219" t="b">
        <f t="shared" si="354"/>
        <v>1</v>
      </c>
      <c r="Y4219"/>
      <c r="Z4219"/>
      <c r="AA4219"/>
      <c r="AF4219"/>
      <c r="AG4219"/>
      <c r="AH4219"/>
      <c r="AJ4219"/>
      <c r="AK4219"/>
      <c r="AL4219" t="b">
        <f t="shared" si="355"/>
        <v>1</v>
      </c>
      <c r="AM4219" t="b">
        <f t="shared" si="356"/>
        <v>1</v>
      </c>
      <c r="AN4219"/>
      <c r="AO4219"/>
      <c r="AP4219"/>
      <c r="AQ4219"/>
    </row>
    <row r="4220" spans="23:43" x14ac:dyDescent="0.25">
      <c r="W4220" t="b">
        <f t="shared" si="353"/>
        <v>1</v>
      </c>
      <c r="X4220" t="b">
        <f t="shared" si="354"/>
        <v>1</v>
      </c>
      <c r="Y4220"/>
      <c r="Z4220"/>
      <c r="AA4220"/>
      <c r="AF4220"/>
      <c r="AG4220"/>
      <c r="AH4220"/>
      <c r="AJ4220"/>
      <c r="AK4220"/>
      <c r="AL4220" t="b">
        <f t="shared" si="355"/>
        <v>1</v>
      </c>
      <c r="AM4220" t="b">
        <f t="shared" si="356"/>
        <v>1</v>
      </c>
      <c r="AN4220"/>
      <c r="AO4220"/>
      <c r="AP4220"/>
      <c r="AQ4220"/>
    </row>
    <row r="4221" spans="23:43" x14ac:dyDescent="0.25">
      <c r="W4221" t="b">
        <f t="shared" si="353"/>
        <v>1</v>
      </c>
      <c r="X4221" t="b">
        <f t="shared" si="354"/>
        <v>1</v>
      </c>
      <c r="Y4221"/>
      <c r="Z4221"/>
      <c r="AA4221"/>
      <c r="AF4221"/>
      <c r="AG4221"/>
      <c r="AH4221"/>
      <c r="AJ4221"/>
      <c r="AK4221"/>
      <c r="AL4221" t="b">
        <f t="shared" si="355"/>
        <v>1</v>
      </c>
      <c r="AM4221" t="b">
        <f t="shared" si="356"/>
        <v>1</v>
      </c>
      <c r="AN4221"/>
      <c r="AO4221"/>
      <c r="AP4221"/>
      <c r="AQ4221"/>
    </row>
    <row r="4222" spans="23:43" x14ac:dyDescent="0.25">
      <c r="W4222" t="b">
        <f t="shared" si="353"/>
        <v>1</v>
      </c>
      <c r="X4222" t="b">
        <f t="shared" si="354"/>
        <v>1</v>
      </c>
      <c r="Y4222"/>
      <c r="Z4222"/>
      <c r="AA4222"/>
      <c r="AF4222"/>
      <c r="AG4222"/>
      <c r="AH4222"/>
      <c r="AJ4222"/>
      <c r="AK4222"/>
      <c r="AL4222" t="b">
        <f t="shared" si="355"/>
        <v>1</v>
      </c>
      <c r="AM4222" t="b">
        <f t="shared" si="356"/>
        <v>1</v>
      </c>
      <c r="AN4222"/>
      <c r="AO4222"/>
      <c r="AP4222"/>
      <c r="AQ4222"/>
    </row>
    <row r="4223" spans="23:43" x14ac:dyDescent="0.25">
      <c r="W4223" t="b">
        <f t="shared" si="353"/>
        <v>1</v>
      </c>
      <c r="X4223" t="b">
        <f t="shared" si="354"/>
        <v>1</v>
      </c>
      <c r="Y4223"/>
      <c r="Z4223"/>
      <c r="AA4223"/>
      <c r="AF4223"/>
      <c r="AG4223"/>
      <c r="AH4223"/>
      <c r="AJ4223"/>
      <c r="AK4223"/>
      <c r="AL4223" t="b">
        <f t="shared" si="355"/>
        <v>1</v>
      </c>
      <c r="AM4223" t="b">
        <f t="shared" si="356"/>
        <v>1</v>
      </c>
      <c r="AN4223"/>
      <c r="AO4223"/>
      <c r="AP4223"/>
      <c r="AQ4223"/>
    </row>
    <row r="4224" spans="23:43" x14ac:dyDescent="0.25">
      <c r="W4224" t="b">
        <f t="shared" si="353"/>
        <v>1</v>
      </c>
      <c r="X4224" t="b">
        <f t="shared" si="354"/>
        <v>1</v>
      </c>
      <c r="Y4224"/>
      <c r="Z4224"/>
      <c r="AA4224"/>
      <c r="AF4224"/>
      <c r="AG4224"/>
      <c r="AH4224"/>
      <c r="AJ4224"/>
      <c r="AK4224"/>
      <c r="AL4224" t="b">
        <f t="shared" si="355"/>
        <v>1</v>
      </c>
      <c r="AM4224" t="b">
        <f t="shared" si="356"/>
        <v>1</v>
      </c>
      <c r="AN4224"/>
      <c r="AO4224"/>
      <c r="AP4224"/>
      <c r="AQ4224"/>
    </row>
    <row r="4225" spans="23:43" x14ac:dyDescent="0.25">
      <c r="W4225" t="b">
        <f t="shared" si="353"/>
        <v>1</v>
      </c>
      <c r="X4225" t="b">
        <f t="shared" si="354"/>
        <v>1</v>
      </c>
      <c r="Y4225"/>
      <c r="Z4225"/>
      <c r="AA4225"/>
      <c r="AF4225"/>
      <c r="AG4225"/>
      <c r="AH4225"/>
      <c r="AJ4225"/>
      <c r="AK4225"/>
      <c r="AL4225" t="b">
        <f t="shared" si="355"/>
        <v>1</v>
      </c>
      <c r="AM4225" t="b">
        <f t="shared" si="356"/>
        <v>1</v>
      </c>
      <c r="AN4225"/>
      <c r="AO4225"/>
      <c r="AP4225"/>
      <c r="AQ4225"/>
    </row>
    <row r="4226" spans="23:43" x14ac:dyDescent="0.25">
      <c r="W4226" t="b">
        <f t="shared" si="353"/>
        <v>1</v>
      </c>
      <c r="X4226" t="b">
        <f t="shared" si="354"/>
        <v>1</v>
      </c>
      <c r="Y4226"/>
      <c r="Z4226"/>
      <c r="AA4226"/>
      <c r="AF4226"/>
      <c r="AG4226"/>
      <c r="AH4226"/>
      <c r="AJ4226"/>
      <c r="AK4226"/>
      <c r="AL4226" t="b">
        <f t="shared" si="355"/>
        <v>1</v>
      </c>
      <c r="AM4226" t="b">
        <f t="shared" si="356"/>
        <v>1</v>
      </c>
      <c r="AN4226"/>
      <c r="AO4226"/>
      <c r="AP4226"/>
      <c r="AQ4226"/>
    </row>
    <row r="4227" spans="23:43" x14ac:dyDescent="0.25">
      <c r="W4227" t="b">
        <f t="shared" si="353"/>
        <v>1</v>
      </c>
      <c r="X4227" t="b">
        <f t="shared" si="354"/>
        <v>1</v>
      </c>
      <c r="Y4227"/>
      <c r="Z4227"/>
      <c r="AA4227"/>
      <c r="AF4227"/>
      <c r="AG4227"/>
      <c r="AH4227"/>
      <c r="AJ4227"/>
      <c r="AK4227"/>
      <c r="AL4227" t="b">
        <f t="shared" si="355"/>
        <v>1</v>
      </c>
      <c r="AM4227" t="b">
        <f t="shared" si="356"/>
        <v>1</v>
      </c>
      <c r="AN4227"/>
      <c r="AO4227"/>
      <c r="AP4227"/>
      <c r="AQ4227"/>
    </row>
    <row r="4228" spans="23:43" x14ac:dyDescent="0.25">
      <c r="W4228" t="b">
        <f t="shared" si="353"/>
        <v>1</v>
      </c>
      <c r="X4228" t="b">
        <f t="shared" si="354"/>
        <v>1</v>
      </c>
      <c r="Y4228"/>
      <c r="Z4228"/>
      <c r="AA4228"/>
      <c r="AF4228"/>
      <c r="AG4228"/>
      <c r="AH4228"/>
      <c r="AJ4228"/>
      <c r="AK4228"/>
      <c r="AL4228" t="b">
        <f t="shared" si="355"/>
        <v>1</v>
      </c>
      <c r="AM4228" t="b">
        <f t="shared" si="356"/>
        <v>1</v>
      </c>
      <c r="AN4228"/>
      <c r="AO4228"/>
      <c r="AP4228"/>
      <c r="AQ4228"/>
    </row>
    <row r="4229" spans="23:43" x14ac:dyDescent="0.25">
      <c r="W4229" t="b">
        <f t="shared" si="353"/>
        <v>1</v>
      </c>
      <c r="X4229" t="b">
        <f t="shared" si="354"/>
        <v>1</v>
      </c>
      <c r="Y4229"/>
      <c r="Z4229"/>
      <c r="AA4229"/>
      <c r="AF4229"/>
      <c r="AG4229"/>
      <c r="AH4229"/>
      <c r="AJ4229"/>
      <c r="AK4229"/>
      <c r="AL4229" t="b">
        <f t="shared" si="355"/>
        <v>1</v>
      </c>
      <c r="AM4229" t="b">
        <f t="shared" si="356"/>
        <v>1</v>
      </c>
      <c r="AN4229"/>
      <c r="AO4229"/>
      <c r="AP4229"/>
      <c r="AQ4229"/>
    </row>
    <row r="4230" spans="23:43" x14ac:dyDescent="0.25">
      <c r="W4230" t="b">
        <f t="shared" si="353"/>
        <v>1</v>
      </c>
      <c r="X4230" t="b">
        <f t="shared" si="354"/>
        <v>1</v>
      </c>
      <c r="Y4230"/>
      <c r="Z4230"/>
      <c r="AA4230"/>
      <c r="AF4230"/>
      <c r="AG4230"/>
      <c r="AH4230"/>
      <c r="AJ4230"/>
      <c r="AK4230"/>
      <c r="AL4230" t="b">
        <f t="shared" si="355"/>
        <v>1</v>
      </c>
      <c r="AM4230" t="b">
        <f t="shared" si="356"/>
        <v>1</v>
      </c>
      <c r="AN4230"/>
      <c r="AO4230"/>
      <c r="AP4230"/>
      <c r="AQ4230"/>
    </row>
    <row r="4231" spans="23:43" x14ac:dyDescent="0.25">
      <c r="W4231" t="b">
        <f t="shared" si="353"/>
        <v>1</v>
      </c>
      <c r="X4231" t="b">
        <f t="shared" si="354"/>
        <v>1</v>
      </c>
      <c r="Y4231"/>
      <c r="Z4231"/>
      <c r="AA4231"/>
      <c r="AF4231"/>
      <c r="AG4231"/>
      <c r="AH4231"/>
      <c r="AJ4231"/>
      <c r="AK4231"/>
      <c r="AL4231" t="b">
        <f t="shared" si="355"/>
        <v>1</v>
      </c>
      <c r="AM4231" t="b">
        <f t="shared" si="356"/>
        <v>1</v>
      </c>
      <c r="AN4231"/>
      <c r="AO4231"/>
      <c r="AP4231"/>
      <c r="AQ4231"/>
    </row>
    <row r="4232" spans="23:43" x14ac:dyDescent="0.25">
      <c r="W4232" t="b">
        <f t="shared" si="353"/>
        <v>1</v>
      </c>
      <c r="X4232" t="b">
        <f t="shared" si="354"/>
        <v>1</v>
      </c>
      <c r="Y4232"/>
      <c r="Z4232"/>
      <c r="AA4232"/>
      <c r="AF4232"/>
      <c r="AG4232"/>
      <c r="AH4232"/>
      <c r="AJ4232"/>
      <c r="AK4232"/>
      <c r="AL4232" t="b">
        <f t="shared" si="355"/>
        <v>1</v>
      </c>
      <c r="AM4232" t="b">
        <f t="shared" si="356"/>
        <v>1</v>
      </c>
      <c r="AN4232"/>
      <c r="AO4232"/>
      <c r="AP4232"/>
      <c r="AQ4232"/>
    </row>
    <row r="4233" spans="23:43" x14ac:dyDescent="0.25">
      <c r="W4233" t="b">
        <f t="shared" si="353"/>
        <v>1</v>
      </c>
      <c r="X4233" t="b">
        <f t="shared" si="354"/>
        <v>1</v>
      </c>
      <c r="Y4233"/>
      <c r="Z4233"/>
      <c r="AA4233"/>
      <c r="AF4233"/>
      <c r="AG4233"/>
      <c r="AH4233"/>
      <c r="AJ4233"/>
      <c r="AK4233"/>
      <c r="AL4233" t="b">
        <f t="shared" si="355"/>
        <v>1</v>
      </c>
      <c r="AM4233" t="b">
        <f t="shared" si="356"/>
        <v>1</v>
      </c>
      <c r="AN4233"/>
      <c r="AO4233"/>
      <c r="AP4233"/>
      <c r="AQ4233"/>
    </row>
    <row r="4234" spans="23:43" x14ac:dyDescent="0.25">
      <c r="W4234" t="b">
        <f t="shared" si="353"/>
        <v>1</v>
      </c>
      <c r="X4234" t="b">
        <f t="shared" si="354"/>
        <v>1</v>
      </c>
      <c r="Y4234"/>
      <c r="Z4234"/>
      <c r="AA4234"/>
      <c r="AF4234"/>
      <c r="AG4234"/>
      <c r="AH4234"/>
      <c r="AJ4234"/>
      <c r="AK4234"/>
      <c r="AL4234" t="b">
        <f t="shared" si="355"/>
        <v>1</v>
      </c>
      <c r="AM4234" t="b">
        <f t="shared" si="356"/>
        <v>1</v>
      </c>
      <c r="AN4234"/>
      <c r="AO4234"/>
      <c r="AP4234"/>
      <c r="AQ4234"/>
    </row>
    <row r="4235" spans="23:43" x14ac:dyDescent="0.25">
      <c r="W4235" t="b">
        <f t="shared" si="353"/>
        <v>1</v>
      </c>
      <c r="X4235" t="b">
        <f t="shared" si="354"/>
        <v>1</v>
      </c>
      <c r="Y4235"/>
      <c r="Z4235"/>
      <c r="AA4235"/>
      <c r="AF4235"/>
      <c r="AG4235"/>
      <c r="AH4235"/>
      <c r="AJ4235"/>
      <c r="AK4235"/>
      <c r="AL4235" t="b">
        <f t="shared" si="355"/>
        <v>1</v>
      </c>
      <c r="AM4235" t="b">
        <f t="shared" si="356"/>
        <v>1</v>
      </c>
      <c r="AN4235"/>
      <c r="AO4235"/>
      <c r="AP4235"/>
      <c r="AQ4235"/>
    </row>
    <row r="4236" spans="23:43" x14ac:dyDescent="0.25">
      <c r="W4236" t="b">
        <f t="shared" ref="W4236:W4299" si="357">IF(AND(U4236&lt;&gt;"",U4236&lt;&gt;"Grand Total",U4236&lt;&gt;"(blank)"),GETPIVOTDATA("Facility CCN",$U$10,"Facility CCN",U4236)=1,TRUE)</f>
        <v>1</v>
      </c>
      <c r="X4236" t="b">
        <f t="shared" ref="X4236:X4299" si="358">IF(AND(U4236&lt;&gt;"",U4236&lt;&gt;"Grand Total",U4236&lt;&gt;"(blank)"),LEN(U4236)=6,TRUE)</f>
        <v>1</v>
      </c>
      <c r="Y4236"/>
      <c r="Z4236"/>
      <c r="AA4236"/>
      <c r="AF4236"/>
      <c r="AG4236"/>
      <c r="AH4236"/>
      <c r="AJ4236"/>
      <c r="AK4236"/>
      <c r="AL4236" t="b">
        <f t="shared" ref="AL4236:AL4299" si="359">IF(AND(AJ4236&lt;&gt;"",AJ4236&lt;&gt;"Grand Total",AJ4236&lt;&gt;"(blank)"),GETPIVOTDATA("Provider NPI",$AJ$10,"Provider NPI",AJ4236)=1,TRUE)</f>
        <v>1</v>
      </c>
      <c r="AM4236" t="b">
        <f t="shared" ref="AM4236:AM4299" si="360">IF(AND(AJ4236&lt;&gt;"",AJ4236&lt;&gt;"Grand Total",AJ4236&lt;&gt;"(blank)"),LEN(AJ4236)=10,TRUE)</f>
        <v>1</v>
      </c>
      <c r="AN4236"/>
      <c r="AO4236"/>
      <c r="AP4236"/>
      <c r="AQ4236"/>
    </row>
    <row r="4237" spans="23:43" x14ac:dyDescent="0.25">
      <c r="W4237" t="b">
        <f t="shared" si="357"/>
        <v>1</v>
      </c>
      <c r="X4237" t="b">
        <f t="shared" si="358"/>
        <v>1</v>
      </c>
      <c r="Y4237"/>
      <c r="Z4237"/>
      <c r="AA4237"/>
      <c r="AF4237"/>
      <c r="AG4237"/>
      <c r="AH4237"/>
      <c r="AJ4237"/>
      <c r="AK4237"/>
      <c r="AL4237" t="b">
        <f t="shared" si="359"/>
        <v>1</v>
      </c>
      <c r="AM4237" t="b">
        <f t="shared" si="360"/>
        <v>1</v>
      </c>
      <c r="AN4237"/>
      <c r="AO4237"/>
      <c r="AP4237"/>
      <c r="AQ4237"/>
    </row>
    <row r="4238" spans="23:43" x14ac:dyDescent="0.25">
      <c r="W4238" t="b">
        <f t="shared" si="357"/>
        <v>1</v>
      </c>
      <c r="X4238" t="b">
        <f t="shared" si="358"/>
        <v>1</v>
      </c>
      <c r="Y4238"/>
      <c r="Z4238"/>
      <c r="AA4238"/>
      <c r="AF4238"/>
      <c r="AG4238"/>
      <c r="AH4238"/>
      <c r="AJ4238"/>
      <c r="AK4238"/>
      <c r="AL4238" t="b">
        <f t="shared" si="359"/>
        <v>1</v>
      </c>
      <c r="AM4238" t="b">
        <f t="shared" si="360"/>
        <v>1</v>
      </c>
      <c r="AN4238"/>
      <c r="AO4238"/>
      <c r="AP4238"/>
      <c r="AQ4238"/>
    </row>
    <row r="4239" spans="23:43" x14ac:dyDescent="0.25">
      <c r="W4239" t="b">
        <f t="shared" si="357"/>
        <v>1</v>
      </c>
      <c r="X4239" t="b">
        <f t="shared" si="358"/>
        <v>1</v>
      </c>
      <c r="Y4239"/>
      <c r="Z4239"/>
      <c r="AA4239"/>
      <c r="AF4239"/>
      <c r="AG4239"/>
      <c r="AH4239"/>
      <c r="AJ4239"/>
      <c r="AK4239"/>
      <c r="AL4239" t="b">
        <f t="shared" si="359"/>
        <v>1</v>
      </c>
      <c r="AM4239" t="b">
        <f t="shared" si="360"/>
        <v>1</v>
      </c>
      <c r="AN4239"/>
      <c r="AO4239"/>
      <c r="AP4239"/>
      <c r="AQ4239"/>
    </row>
    <row r="4240" spans="23:43" x14ac:dyDescent="0.25">
      <c r="W4240" t="b">
        <f t="shared" si="357"/>
        <v>1</v>
      </c>
      <c r="X4240" t="b">
        <f t="shared" si="358"/>
        <v>1</v>
      </c>
      <c r="Y4240"/>
      <c r="Z4240"/>
      <c r="AA4240"/>
      <c r="AF4240"/>
      <c r="AG4240"/>
      <c r="AH4240"/>
      <c r="AJ4240"/>
      <c r="AK4240"/>
      <c r="AL4240" t="b">
        <f t="shared" si="359"/>
        <v>1</v>
      </c>
      <c r="AM4240" t="b">
        <f t="shared" si="360"/>
        <v>1</v>
      </c>
      <c r="AN4240"/>
      <c r="AO4240"/>
      <c r="AP4240"/>
      <c r="AQ4240"/>
    </row>
    <row r="4241" spans="23:43" x14ac:dyDescent="0.25">
      <c r="W4241" t="b">
        <f t="shared" si="357"/>
        <v>1</v>
      </c>
      <c r="X4241" t="b">
        <f t="shared" si="358"/>
        <v>1</v>
      </c>
      <c r="Y4241"/>
      <c r="Z4241"/>
      <c r="AA4241"/>
      <c r="AF4241"/>
      <c r="AG4241"/>
      <c r="AH4241"/>
      <c r="AJ4241"/>
      <c r="AK4241"/>
      <c r="AL4241" t="b">
        <f t="shared" si="359"/>
        <v>1</v>
      </c>
      <c r="AM4241" t="b">
        <f t="shared" si="360"/>
        <v>1</v>
      </c>
      <c r="AN4241"/>
      <c r="AO4241"/>
      <c r="AP4241"/>
      <c r="AQ4241"/>
    </row>
    <row r="4242" spans="23:43" x14ac:dyDescent="0.25">
      <c r="W4242" t="b">
        <f t="shared" si="357"/>
        <v>1</v>
      </c>
      <c r="X4242" t="b">
        <f t="shared" si="358"/>
        <v>1</v>
      </c>
      <c r="Y4242"/>
      <c r="Z4242"/>
      <c r="AA4242"/>
      <c r="AF4242"/>
      <c r="AG4242"/>
      <c r="AH4242"/>
      <c r="AJ4242"/>
      <c r="AK4242"/>
      <c r="AL4242" t="b">
        <f t="shared" si="359"/>
        <v>1</v>
      </c>
      <c r="AM4242" t="b">
        <f t="shared" si="360"/>
        <v>1</v>
      </c>
      <c r="AN4242"/>
      <c r="AO4242"/>
      <c r="AP4242"/>
      <c r="AQ4242"/>
    </row>
    <row r="4243" spans="23:43" x14ac:dyDescent="0.25">
      <c r="W4243" t="b">
        <f t="shared" si="357"/>
        <v>1</v>
      </c>
      <c r="X4243" t="b">
        <f t="shared" si="358"/>
        <v>1</v>
      </c>
      <c r="Y4243"/>
      <c r="Z4243"/>
      <c r="AA4243"/>
      <c r="AF4243"/>
      <c r="AG4243"/>
      <c r="AH4243"/>
      <c r="AJ4243"/>
      <c r="AK4243"/>
      <c r="AL4243" t="b">
        <f t="shared" si="359"/>
        <v>1</v>
      </c>
      <c r="AM4243" t="b">
        <f t="shared" si="360"/>
        <v>1</v>
      </c>
      <c r="AN4243"/>
      <c r="AO4243"/>
      <c r="AP4243"/>
      <c r="AQ4243"/>
    </row>
    <row r="4244" spans="23:43" x14ac:dyDescent="0.25">
      <c r="W4244" t="b">
        <f t="shared" si="357"/>
        <v>1</v>
      </c>
      <c r="X4244" t="b">
        <f t="shared" si="358"/>
        <v>1</v>
      </c>
      <c r="Y4244"/>
      <c r="Z4244"/>
      <c r="AA4244"/>
      <c r="AF4244"/>
      <c r="AG4244"/>
      <c r="AH4244"/>
      <c r="AJ4244"/>
      <c r="AK4244"/>
      <c r="AL4244" t="b">
        <f t="shared" si="359"/>
        <v>1</v>
      </c>
      <c r="AM4244" t="b">
        <f t="shared" si="360"/>
        <v>1</v>
      </c>
      <c r="AN4244"/>
      <c r="AO4244"/>
      <c r="AP4244"/>
      <c r="AQ4244"/>
    </row>
    <row r="4245" spans="23:43" x14ac:dyDescent="0.25">
      <c r="W4245" t="b">
        <f t="shared" si="357"/>
        <v>1</v>
      </c>
      <c r="X4245" t="b">
        <f t="shared" si="358"/>
        <v>1</v>
      </c>
      <c r="Y4245"/>
      <c r="Z4245"/>
      <c r="AA4245"/>
      <c r="AF4245"/>
      <c r="AG4245"/>
      <c r="AH4245"/>
      <c r="AJ4245"/>
      <c r="AK4245"/>
      <c r="AL4245" t="b">
        <f t="shared" si="359"/>
        <v>1</v>
      </c>
      <c r="AM4245" t="b">
        <f t="shared" si="360"/>
        <v>1</v>
      </c>
      <c r="AN4245"/>
      <c r="AO4245"/>
      <c r="AP4245"/>
      <c r="AQ4245"/>
    </row>
    <row r="4246" spans="23:43" x14ac:dyDescent="0.25">
      <c r="W4246" t="b">
        <f t="shared" si="357"/>
        <v>1</v>
      </c>
      <c r="X4246" t="b">
        <f t="shared" si="358"/>
        <v>1</v>
      </c>
      <c r="Y4246"/>
      <c r="Z4246"/>
      <c r="AA4246"/>
      <c r="AF4246"/>
      <c r="AG4246"/>
      <c r="AH4246"/>
      <c r="AJ4246"/>
      <c r="AK4246"/>
      <c r="AL4246" t="b">
        <f t="shared" si="359"/>
        <v>1</v>
      </c>
      <c r="AM4246" t="b">
        <f t="shared" si="360"/>
        <v>1</v>
      </c>
      <c r="AN4246"/>
      <c r="AO4246"/>
      <c r="AP4246"/>
      <c r="AQ4246"/>
    </row>
    <row r="4247" spans="23:43" x14ac:dyDescent="0.25">
      <c r="W4247" t="b">
        <f t="shared" si="357"/>
        <v>1</v>
      </c>
      <c r="X4247" t="b">
        <f t="shared" si="358"/>
        <v>1</v>
      </c>
      <c r="Y4247"/>
      <c r="Z4247"/>
      <c r="AA4247"/>
      <c r="AF4247"/>
      <c r="AG4247"/>
      <c r="AH4247"/>
      <c r="AJ4247"/>
      <c r="AK4247"/>
      <c r="AL4247" t="b">
        <f t="shared" si="359"/>
        <v>1</v>
      </c>
      <c r="AM4247" t="b">
        <f t="shared" si="360"/>
        <v>1</v>
      </c>
      <c r="AN4247"/>
      <c r="AO4247"/>
      <c r="AP4247"/>
      <c r="AQ4247"/>
    </row>
    <row r="4248" spans="23:43" x14ac:dyDescent="0.25">
      <c r="W4248" t="b">
        <f t="shared" si="357"/>
        <v>1</v>
      </c>
      <c r="X4248" t="b">
        <f t="shared" si="358"/>
        <v>1</v>
      </c>
      <c r="Y4248"/>
      <c r="Z4248"/>
      <c r="AA4248"/>
      <c r="AF4248"/>
      <c r="AG4248"/>
      <c r="AH4248"/>
      <c r="AJ4248"/>
      <c r="AK4248"/>
      <c r="AL4248" t="b">
        <f t="shared" si="359"/>
        <v>1</v>
      </c>
      <c r="AM4248" t="b">
        <f t="shared" si="360"/>
        <v>1</v>
      </c>
      <c r="AN4248"/>
      <c r="AO4248"/>
      <c r="AP4248"/>
      <c r="AQ4248"/>
    </row>
    <row r="4249" spans="23:43" x14ac:dyDescent="0.25">
      <c r="W4249" t="b">
        <f t="shared" si="357"/>
        <v>1</v>
      </c>
      <c r="X4249" t="b">
        <f t="shared" si="358"/>
        <v>1</v>
      </c>
      <c r="Y4249"/>
      <c r="Z4249"/>
      <c r="AA4249"/>
      <c r="AF4249"/>
      <c r="AG4249"/>
      <c r="AH4249"/>
      <c r="AJ4249"/>
      <c r="AK4249"/>
      <c r="AL4249" t="b">
        <f t="shared" si="359"/>
        <v>1</v>
      </c>
      <c r="AM4249" t="b">
        <f t="shared" si="360"/>
        <v>1</v>
      </c>
      <c r="AN4249"/>
      <c r="AO4249"/>
      <c r="AP4249"/>
      <c r="AQ4249"/>
    </row>
    <row r="4250" spans="23:43" x14ac:dyDescent="0.25">
      <c r="W4250" t="b">
        <f t="shared" si="357"/>
        <v>1</v>
      </c>
      <c r="X4250" t="b">
        <f t="shared" si="358"/>
        <v>1</v>
      </c>
      <c r="Y4250"/>
      <c r="Z4250"/>
      <c r="AA4250"/>
      <c r="AF4250"/>
      <c r="AG4250"/>
      <c r="AH4250"/>
      <c r="AJ4250"/>
      <c r="AK4250"/>
      <c r="AL4250" t="b">
        <f t="shared" si="359"/>
        <v>1</v>
      </c>
      <c r="AM4250" t="b">
        <f t="shared" si="360"/>
        <v>1</v>
      </c>
      <c r="AN4250"/>
      <c r="AO4250"/>
      <c r="AP4250"/>
      <c r="AQ4250"/>
    </row>
    <row r="4251" spans="23:43" x14ac:dyDescent="0.25">
      <c r="W4251" t="b">
        <f t="shared" si="357"/>
        <v>1</v>
      </c>
      <c r="X4251" t="b">
        <f t="shared" si="358"/>
        <v>1</v>
      </c>
      <c r="Y4251"/>
      <c r="Z4251"/>
      <c r="AA4251"/>
      <c r="AF4251"/>
      <c r="AG4251"/>
      <c r="AH4251"/>
      <c r="AJ4251"/>
      <c r="AK4251"/>
      <c r="AL4251" t="b">
        <f t="shared" si="359"/>
        <v>1</v>
      </c>
      <c r="AM4251" t="b">
        <f t="shared" si="360"/>
        <v>1</v>
      </c>
      <c r="AN4251"/>
      <c r="AO4251"/>
      <c r="AP4251"/>
      <c r="AQ4251"/>
    </row>
    <row r="4252" spans="23:43" x14ac:dyDescent="0.25">
      <c r="W4252" t="b">
        <f t="shared" si="357"/>
        <v>1</v>
      </c>
      <c r="X4252" t="b">
        <f t="shared" si="358"/>
        <v>1</v>
      </c>
      <c r="Y4252"/>
      <c r="Z4252"/>
      <c r="AA4252"/>
      <c r="AF4252"/>
      <c r="AG4252"/>
      <c r="AH4252"/>
      <c r="AJ4252"/>
      <c r="AK4252"/>
      <c r="AL4252" t="b">
        <f t="shared" si="359"/>
        <v>1</v>
      </c>
      <c r="AM4252" t="b">
        <f t="shared" si="360"/>
        <v>1</v>
      </c>
      <c r="AN4252"/>
      <c r="AO4252"/>
      <c r="AP4252"/>
      <c r="AQ4252"/>
    </row>
    <row r="4253" spans="23:43" x14ac:dyDescent="0.25">
      <c r="W4253" t="b">
        <f t="shared" si="357"/>
        <v>1</v>
      </c>
      <c r="X4253" t="b">
        <f t="shared" si="358"/>
        <v>1</v>
      </c>
      <c r="Y4253"/>
      <c r="Z4253"/>
      <c r="AA4253"/>
      <c r="AF4253"/>
      <c r="AG4253"/>
      <c r="AH4253"/>
      <c r="AJ4253"/>
      <c r="AK4253"/>
      <c r="AL4253" t="b">
        <f t="shared" si="359"/>
        <v>1</v>
      </c>
      <c r="AM4253" t="b">
        <f t="shared" si="360"/>
        <v>1</v>
      </c>
      <c r="AN4253"/>
      <c r="AO4253"/>
      <c r="AP4253"/>
      <c r="AQ4253"/>
    </row>
    <row r="4254" spans="23:43" x14ac:dyDescent="0.25">
      <c r="W4254" t="b">
        <f t="shared" si="357"/>
        <v>1</v>
      </c>
      <c r="X4254" t="b">
        <f t="shared" si="358"/>
        <v>1</v>
      </c>
      <c r="Y4254"/>
      <c r="Z4254"/>
      <c r="AA4254"/>
      <c r="AF4254"/>
      <c r="AG4254"/>
      <c r="AH4254"/>
      <c r="AJ4254"/>
      <c r="AK4254"/>
      <c r="AL4254" t="b">
        <f t="shared" si="359"/>
        <v>1</v>
      </c>
      <c r="AM4254" t="b">
        <f t="shared" si="360"/>
        <v>1</v>
      </c>
      <c r="AN4254"/>
      <c r="AO4254"/>
      <c r="AP4254"/>
      <c r="AQ4254"/>
    </row>
    <row r="4255" spans="23:43" x14ac:dyDescent="0.25">
      <c r="W4255" t="b">
        <f t="shared" si="357"/>
        <v>1</v>
      </c>
      <c r="X4255" t="b">
        <f t="shared" si="358"/>
        <v>1</v>
      </c>
      <c r="Y4255"/>
      <c r="Z4255"/>
      <c r="AA4255"/>
      <c r="AF4255"/>
      <c r="AG4255"/>
      <c r="AH4255"/>
      <c r="AJ4255"/>
      <c r="AK4255"/>
      <c r="AL4255" t="b">
        <f t="shared" si="359"/>
        <v>1</v>
      </c>
      <c r="AM4255" t="b">
        <f t="shared" si="360"/>
        <v>1</v>
      </c>
      <c r="AN4255"/>
      <c r="AO4255"/>
      <c r="AP4255"/>
      <c r="AQ4255"/>
    </row>
    <row r="4256" spans="23:43" x14ac:dyDescent="0.25">
      <c r="W4256" t="b">
        <f t="shared" si="357"/>
        <v>1</v>
      </c>
      <c r="X4256" t="b">
        <f t="shared" si="358"/>
        <v>1</v>
      </c>
      <c r="Y4256"/>
      <c r="Z4256"/>
      <c r="AA4256"/>
      <c r="AF4256"/>
      <c r="AG4256"/>
      <c r="AH4256"/>
      <c r="AJ4256"/>
      <c r="AK4256"/>
      <c r="AL4256" t="b">
        <f t="shared" si="359"/>
        <v>1</v>
      </c>
      <c r="AM4256" t="b">
        <f t="shared" si="360"/>
        <v>1</v>
      </c>
      <c r="AN4256"/>
      <c r="AO4256"/>
      <c r="AP4256"/>
      <c r="AQ4256"/>
    </row>
    <row r="4257" spans="23:43" x14ac:dyDescent="0.25">
      <c r="W4257" t="b">
        <f t="shared" si="357"/>
        <v>1</v>
      </c>
      <c r="X4257" t="b">
        <f t="shared" si="358"/>
        <v>1</v>
      </c>
      <c r="Y4257"/>
      <c r="Z4257"/>
      <c r="AA4257"/>
      <c r="AF4257"/>
      <c r="AG4257"/>
      <c r="AH4257"/>
      <c r="AJ4257"/>
      <c r="AK4257"/>
      <c r="AL4257" t="b">
        <f t="shared" si="359"/>
        <v>1</v>
      </c>
      <c r="AM4257" t="b">
        <f t="shared" si="360"/>
        <v>1</v>
      </c>
      <c r="AN4257"/>
      <c r="AO4257"/>
      <c r="AP4257"/>
      <c r="AQ4257"/>
    </row>
    <row r="4258" spans="23:43" x14ac:dyDescent="0.25">
      <c r="W4258" t="b">
        <f t="shared" si="357"/>
        <v>1</v>
      </c>
      <c r="X4258" t="b">
        <f t="shared" si="358"/>
        <v>1</v>
      </c>
      <c r="Y4258"/>
      <c r="Z4258"/>
      <c r="AA4258"/>
      <c r="AF4258"/>
      <c r="AG4258"/>
      <c r="AH4258"/>
      <c r="AJ4258"/>
      <c r="AK4258"/>
      <c r="AL4258" t="b">
        <f t="shared" si="359"/>
        <v>1</v>
      </c>
      <c r="AM4258" t="b">
        <f t="shared" si="360"/>
        <v>1</v>
      </c>
      <c r="AN4258"/>
      <c r="AO4258"/>
      <c r="AP4258"/>
      <c r="AQ4258"/>
    </row>
    <row r="4259" spans="23:43" x14ac:dyDescent="0.25">
      <c r="W4259" t="b">
        <f t="shared" si="357"/>
        <v>1</v>
      </c>
      <c r="X4259" t="b">
        <f t="shared" si="358"/>
        <v>1</v>
      </c>
      <c r="Y4259"/>
      <c r="Z4259"/>
      <c r="AA4259"/>
      <c r="AF4259"/>
      <c r="AG4259"/>
      <c r="AH4259"/>
      <c r="AJ4259"/>
      <c r="AK4259"/>
      <c r="AL4259" t="b">
        <f t="shared" si="359"/>
        <v>1</v>
      </c>
      <c r="AM4259" t="b">
        <f t="shared" si="360"/>
        <v>1</v>
      </c>
      <c r="AN4259"/>
      <c r="AO4259"/>
      <c r="AP4259"/>
      <c r="AQ4259"/>
    </row>
    <row r="4260" spans="23:43" x14ac:dyDescent="0.25">
      <c r="W4260" t="b">
        <f t="shared" si="357"/>
        <v>1</v>
      </c>
      <c r="X4260" t="b">
        <f t="shared" si="358"/>
        <v>1</v>
      </c>
      <c r="Y4260"/>
      <c r="Z4260"/>
      <c r="AA4260"/>
      <c r="AF4260"/>
      <c r="AG4260"/>
      <c r="AH4260"/>
      <c r="AJ4260"/>
      <c r="AK4260"/>
      <c r="AL4260" t="b">
        <f t="shared" si="359"/>
        <v>1</v>
      </c>
      <c r="AM4260" t="b">
        <f t="shared" si="360"/>
        <v>1</v>
      </c>
      <c r="AN4260"/>
      <c r="AO4260"/>
      <c r="AP4260"/>
      <c r="AQ4260"/>
    </row>
    <row r="4261" spans="23:43" x14ac:dyDescent="0.25">
      <c r="W4261" t="b">
        <f t="shared" si="357"/>
        <v>1</v>
      </c>
      <c r="X4261" t="b">
        <f t="shared" si="358"/>
        <v>1</v>
      </c>
      <c r="Y4261"/>
      <c r="Z4261"/>
      <c r="AA4261"/>
      <c r="AF4261"/>
      <c r="AG4261"/>
      <c r="AH4261"/>
      <c r="AJ4261"/>
      <c r="AK4261"/>
      <c r="AL4261" t="b">
        <f t="shared" si="359"/>
        <v>1</v>
      </c>
      <c r="AM4261" t="b">
        <f t="shared" si="360"/>
        <v>1</v>
      </c>
      <c r="AN4261"/>
      <c r="AO4261"/>
      <c r="AP4261"/>
      <c r="AQ4261"/>
    </row>
    <row r="4262" spans="23:43" x14ac:dyDescent="0.25">
      <c r="W4262" t="b">
        <f t="shared" si="357"/>
        <v>1</v>
      </c>
      <c r="X4262" t="b">
        <f t="shared" si="358"/>
        <v>1</v>
      </c>
      <c r="Y4262"/>
      <c r="Z4262"/>
      <c r="AA4262"/>
      <c r="AF4262"/>
      <c r="AG4262"/>
      <c r="AH4262"/>
      <c r="AJ4262"/>
      <c r="AK4262"/>
      <c r="AL4262" t="b">
        <f t="shared" si="359"/>
        <v>1</v>
      </c>
      <c r="AM4262" t="b">
        <f t="shared" si="360"/>
        <v>1</v>
      </c>
      <c r="AN4262"/>
      <c r="AO4262"/>
      <c r="AP4262"/>
      <c r="AQ4262"/>
    </row>
    <row r="4263" spans="23:43" x14ac:dyDescent="0.25">
      <c r="W4263" t="b">
        <f t="shared" si="357"/>
        <v>1</v>
      </c>
      <c r="X4263" t="b">
        <f t="shared" si="358"/>
        <v>1</v>
      </c>
      <c r="Y4263"/>
      <c r="Z4263"/>
      <c r="AA4263"/>
      <c r="AF4263"/>
      <c r="AG4263"/>
      <c r="AH4263"/>
      <c r="AJ4263"/>
      <c r="AK4263"/>
      <c r="AL4263" t="b">
        <f t="shared" si="359"/>
        <v>1</v>
      </c>
      <c r="AM4263" t="b">
        <f t="shared" si="360"/>
        <v>1</v>
      </c>
      <c r="AN4263"/>
      <c r="AO4263"/>
      <c r="AP4263"/>
      <c r="AQ4263"/>
    </row>
    <row r="4264" spans="23:43" x14ac:dyDescent="0.25">
      <c r="W4264" t="b">
        <f t="shared" si="357"/>
        <v>1</v>
      </c>
      <c r="X4264" t="b">
        <f t="shared" si="358"/>
        <v>1</v>
      </c>
      <c r="Y4264"/>
      <c r="Z4264"/>
      <c r="AA4264"/>
      <c r="AF4264"/>
      <c r="AG4264"/>
      <c r="AH4264"/>
      <c r="AJ4264"/>
      <c r="AK4264"/>
      <c r="AL4264" t="b">
        <f t="shared" si="359"/>
        <v>1</v>
      </c>
      <c r="AM4264" t="b">
        <f t="shared" si="360"/>
        <v>1</v>
      </c>
      <c r="AN4264"/>
      <c r="AO4264"/>
      <c r="AP4264"/>
      <c r="AQ4264"/>
    </row>
    <row r="4265" spans="23:43" x14ac:dyDescent="0.25">
      <c r="W4265" t="b">
        <f t="shared" si="357"/>
        <v>1</v>
      </c>
      <c r="X4265" t="b">
        <f t="shared" si="358"/>
        <v>1</v>
      </c>
      <c r="Y4265"/>
      <c r="Z4265"/>
      <c r="AA4265"/>
      <c r="AF4265"/>
      <c r="AG4265"/>
      <c r="AH4265"/>
      <c r="AJ4265"/>
      <c r="AK4265"/>
      <c r="AL4265" t="b">
        <f t="shared" si="359"/>
        <v>1</v>
      </c>
      <c r="AM4265" t="b">
        <f t="shared" si="360"/>
        <v>1</v>
      </c>
      <c r="AN4265"/>
      <c r="AO4265"/>
      <c r="AP4265"/>
      <c r="AQ4265"/>
    </row>
    <row r="4266" spans="23:43" x14ac:dyDescent="0.25">
      <c r="W4266" t="b">
        <f t="shared" si="357"/>
        <v>1</v>
      </c>
      <c r="X4266" t="b">
        <f t="shared" si="358"/>
        <v>1</v>
      </c>
      <c r="Y4266"/>
      <c r="Z4266"/>
      <c r="AA4266"/>
      <c r="AF4266"/>
      <c r="AG4266"/>
      <c r="AH4266"/>
      <c r="AJ4266"/>
      <c r="AK4266"/>
      <c r="AL4266" t="b">
        <f t="shared" si="359"/>
        <v>1</v>
      </c>
      <c r="AM4266" t="b">
        <f t="shared" si="360"/>
        <v>1</v>
      </c>
      <c r="AN4266"/>
      <c r="AO4266"/>
      <c r="AP4266"/>
      <c r="AQ4266"/>
    </row>
    <row r="4267" spans="23:43" x14ac:dyDescent="0.25">
      <c r="W4267" t="b">
        <f t="shared" si="357"/>
        <v>1</v>
      </c>
      <c r="X4267" t="b">
        <f t="shared" si="358"/>
        <v>1</v>
      </c>
      <c r="Y4267"/>
      <c r="Z4267"/>
      <c r="AA4267"/>
      <c r="AF4267"/>
      <c r="AG4267"/>
      <c r="AH4267"/>
      <c r="AJ4267"/>
      <c r="AK4267"/>
      <c r="AL4267" t="b">
        <f t="shared" si="359"/>
        <v>1</v>
      </c>
      <c r="AM4267" t="b">
        <f t="shared" si="360"/>
        <v>1</v>
      </c>
      <c r="AN4267"/>
      <c r="AO4267"/>
      <c r="AP4267"/>
      <c r="AQ4267"/>
    </row>
    <row r="4268" spans="23:43" x14ac:dyDescent="0.25">
      <c r="W4268" t="b">
        <f t="shared" si="357"/>
        <v>1</v>
      </c>
      <c r="X4268" t="b">
        <f t="shared" si="358"/>
        <v>1</v>
      </c>
      <c r="Y4268"/>
      <c r="Z4268"/>
      <c r="AA4268"/>
      <c r="AF4268"/>
      <c r="AG4268"/>
      <c r="AH4268"/>
      <c r="AJ4268"/>
      <c r="AK4268"/>
      <c r="AL4268" t="b">
        <f t="shared" si="359"/>
        <v>1</v>
      </c>
      <c r="AM4268" t="b">
        <f t="shared" si="360"/>
        <v>1</v>
      </c>
      <c r="AN4268"/>
      <c r="AO4268"/>
      <c r="AP4268"/>
      <c r="AQ4268"/>
    </row>
    <row r="4269" spans="23:43" x14ac:dyDescent="0.25">
      <c r="W4269" t="b">
        <f t="shared" si="357"/>
        <v>1</v>
      </c>
      <c r="X4269" t="b">
        <f t="shared" si="358"/>
        <v>1</v>
      </c>
      <c r="Y4269"/>
      <c r="Z4269"/>
      <c r="AA4269"/>
      <c r="AF4269"/>
      <c r="AG4269"/>
      <c r="AH4269"/>
      <c r="AJ4269"/>
      <c r="AK4269"/>
      <c r="AL4269" t="b">
        <f t="shared" si="359"/>
        <v>1</v>
      </c>
      <c r="AM4269" t="b">
        <f t="shared" si="360"/>
        <v>1</v>
      </c>
      <c r="AN4269"/>
      <c r="AO4269"/>
      <c r="AP4269"/>
      <c r="AQ4269"/>
    </row>
    <row r="4270" spans="23:43" x14ac:dyDescent="0.25">
      <c r="W4270" t="b">
        <f t="shared" si="357"/>
        <v>1</v>
      </c>
      <c r="X4270" t="b">
        <f t="shared" si="358"/>
        <v>1</v>
      </c>
      <c r="Y4270"/>
      <c r="Z4270"/>
      <c r="AA4270"/>
      <c r="AF4270"/>
      <c r="AG4270"/>
      <c r="AH4270"/>
      <c r="AJ4270"/>
      <c r="AK4270"/>
      <c r="AL4270" t="b">
        <f t="shared" si="359"/>
        <v>1</v>
      </c>
      <c r="AM4270" t="b">
        <f t="shared" si="360"/>
        <v>1</v>
      </c>
      <c r="AN4270"/>
      <c r="AO4270"/>
      <c r="AP4270"/>
      <c r="AQ4270"/>
    </row>
    <row r="4271" spans="23:43" x14ac:dyDescent="0.25">
      <c r="W4271" t="b">
        <f t="shared" si="357"/>
        <v>1</v>
      </c>
      <c r="X4271" t="b">
        <f t="shared" si="358"/>
        <v>1</v>
      </c>
      <c r="Y4271"/>
      <c r="Z4271"/>
      <c r="AA4271"/>
      <c r="AF4271"/>
      <c r="AG4271"/>
      <c r="AH4271"/>
      <c r="AJ4271"/>
      <c r="AK4271"/>
      <c r="AL4271" t="b">
        <f t="shared" si="359"/>
        <v>1</v>
      </c>
      <c r="AM4271" t="b">
        <f t="shared" si="360"/>
        <v>1</v>
      </c>
      <c r="AN4271"/>
      <c r="AO4271"/>
      <c r="AP4271"/>
      <c r="AQ4271"/>
    </row>
    <row r="4272" spans="23:43" x14ac:dyDescent="0.25">
      <c r="W4272" t="b">
        <f t="shared" si="357"/>
        <v>1</v>
      </c>
      <c r="X4272" t="b">
        <f t="shared" si="358"/>
        <v>1</v>
      </c>
      <c r="Y4272"/>
      <c r="Z4272"/>
      <c r="AA4272"/>
      <c r="AF4272"/>
      <c r="AG4272"/>
      <c r="AH4272"/>
      <c r="AJ4272"/>
      <c r="AK4272"/>
      <c r="AL4272" t="b">
        <f t="shared" si="359"/>
        <v>1</v>
      </c>
      <c r="AM4272" t="b">
        <f t="shared" si="360"/>
        <v>1</v>
      </c>
      <c r="AN4272"/>
      <c r="AO4272"/>
      <c r="AP4272"/>
      <c r="AQ4272"/>
    </row>
    <row r="4273" spans="23:43" x14ac:dyDescent="0.25">
      <c r="W4273" t="b">
        <f t="shared" si="357"/>
        <v>1</v>
      </c>
      <c r="X4273" t="b">
        <f t="shared" si="358"/>
        <v>1</v>
      </c>
      <c r="Y4273"/>
      <c r="Z4273"/>
      <c r="AA4273"/>
      <c r="AF4273"/>
      <c r="AG4273"/>
      <c r="AH4273"/>
      <c r="AJ4273"/>
      <c r="AK4273"/>
      <c r="AL4273" t="b">
        <f t="shared" si="359"/>
        <v>1</v>
      </c>
      <c r="AM4273" t="b">
        <f t="shared" si="360"/>
        <v>1</v>
      </c>
      <c r="AN4273"/>
      <c r="AO4273"/>
      <c r="AP4273"/>
      <c r="AQ4273"/>
    </row>
    <row r="4274" spans="23:43" x14ac:dyDescent="0.25">
      <c r="W4274" t="b">
        <f t="shared" si="357"/>
        <v>1</v>
      </c>
      <c r="X4274" t="b">
        <f t="shared" si="358"/>
        <v>1</v>
      </c>
      <c r="Y4274"/>
      <c r="Z4274"/>
      <c r="AA4274"/>
      <c r="AF4274"/>
      <c r="AG4274"/>
      <c r="AH4274"/>
      <c r="AJ4274"/>
      <c r="AK4274"/>
      <c r="AL4274" t="b">
        <f t="shared" si="359"/>
        <v>1</v>
      </c>
      <c r="AM4274" t="b">
        <f t="shared" si="360"/>
        <v>1</v>
      </c>
      <c r="AN4274"/>
      <c r="AO4274"/>
      <c r="AP4274"/>
      <c r="AQ4274"/>
    </row>
    <row r="4275" spans="23:43" x14ac:dyDescent="0.25">
      <c r="W4275" t="b">
        <f t="shared" si="357"/>
        <v>1</v>
      </c>
      <c r="X4275" t="b">
        <f t="shared" si="358"/>
        <v>1</v>
      </c>
      <c r="Y4275"/>
      <c r="Z4275"/>
      <c r="AA4275"/>
      <c r="AF4275"/>
      <c r="AG4275"/>
      <c r="AH4275"/>
      <c r="AJ4275"/>
      <c r="AK4275"/>
      <c r="AL4275" t="b">
        <f t="shared" si="359"/>
        <v>1</v>
      </c>
      <c r="AM4275" t="b">
        <f t="shared" si="360"/>
        <v>1</v>
      </c>
      <c r="AN4275"/>
      <c r="AO4275"/>
      <c r="AP4275"/>
      <c r="AQ4275"/>
    </row>
    <row r="4276" spans="23:43" x14ac:dyDescent="0.25">
      <c r="W4276" t="b">
        <f t="shared" si="357"/>
        <v>1</v>
      </c>
      <c r="X4276" t="b">
        <f t="shared" si="358"/>
        <v>1</v>
      </c>
      <c r="Y4276"/>
      <c r="Z4276"/>
      <c r="AA4276"/>
      <c r="AF4276"/>
      <c r="AG4276"/>
      <c r="AH4276"/>
      <c r="AJ4276"/>
      <c r="AK4276"/>
      <c r="AL4276" t="b">
        <f t="shared" si="359"/>
        <v>1</v>
      </c>
      <c r="AM4276" t="b">
        <f t="shared" si="360"/>
        <v>1</v>
      </c>
      <c r="AN4276"/>
      <c r="AO4276"/>
      <c r="AP4276"/>
      <c r="AQ4276"/>
    </row>
    <row r="4277" spans="23:43" x14ac:dyDescent="0.25">
      <c r="W4277" t="b">
        <f t="shared" si="357"/>
        <v>1</v>
      </c>
      <c r="X4277" t="b">
        <f t="shared" si="358"/>
        <v>1</v>
      </c>
      <c r="Y4277"/>
      <c r="Z4277"/>
      <c r="AA4277"/>
      <c r="AF4277"/>
      <c r="AG4277"/>
      <c r="AH4277"/>
      <c r="AJ4277"/>
      <c r="AK4277"/>
      <c r="AL4277" t="b">
        <f t="shared" si="359"/>
        <v>1</v>
      </c>
      <c r="AM4277" t="b">
        <f t="shared" si="360"/>
        <v>1</v>
      </c>
      <c r="AN4277"/>
      <c r="AO4277"/>
      <c r="AP4277"/>
      <c r="AQ4277"/>
    </row>
    <row r="4278" spans="23:43" x14ac:dyDescent="0.25">
      <c r="W4278" t="b">
        <f t="shared" si="357"/>
        <v>1</v>
      </c>
      <c r="X4278" t="b">
        <f t="shared" si="358"/>
        <v>1</v>
      </c>
      <c r="Y4278"/>
      <c r="Z4278"/>
      <c r="AA4278"/>
      <c r="AF4278"/>
      <c r="AG4278"/>
      <c r="AH4278"/>
      <c r="AJ4278"/>
      <c r="AK4278"/>
      <c r="AL4278" t="b">
        <f t="shared" si="359"/>
        <v>1</v>
      </c>
      <c r="AM4278" t="b">
        <f t="shared" si="360"/>
        <v>1</v>
      </c>
      <c r="AN4278"/>
      <c r="AO4278"/>
      <c r="AP4278"/>
      <c r="AQ4278"/>
    </row>
    <row r="4279" spans="23:43" x14ac:dyDescent="0.25">
      <c r="W4279" t="b">
        <f t="shared" si="357"/>
        <v>1</v>
      </c>
      <c r="X4279" t="b">
        <f t="shared" si="358"/>
        <v>1</v>
      </c>
      <c r="Y4279"/>
      <c r="Z4279"/>
      <c r="AA4279"/>
      <c r="AF4279"/>
      <c r="AG4279"/>
      <c r="AH4279"/>
      <c r="AJ4279"/>
      <c r="AK4279"/>
      <c r="AL4279" t="b">
        <f t="shared" si="359"/>
        <v>1</v>
      </c>
      <c r="AM4279" t="b">
        <f t="shared" si="360"/>
        <v>1</v>
      </c>
      <c r="AN4279"/>
      <c r="AO4279"/>
      <c r="AP4279"/>
      <c r="AQ4279"/>
    </row>
    <row r="4280" spans="23:43" x14ac:dyDescent="0.25">
      <c r="W4280" t="b">
        <f t="shared" si="357"/>
        <v>1</v>
      </c>
      <c r="X4280" t="b">
        <f t="shared" si="358"/>
        <v>1</v>
      </c>
      <c r="Y4280"/>
      <c r="Z4280"/>
      <c r="AA4280"/>
      <c r="AF4280"/>
      <c r="AG4280"/>
      <c r="AH4280"/>
      <c r="AJ4280"/>
      <c r="AK4280"/>
      <c r="AL4280" t="b">
        <f t="shared" si="359"/>
        <v>1</v>
      </c>
      <c r="AM4280" t="b">
        <f t="shared" si="360"/>
        <v>1</v>
      </c>
      <c r="AN4280"/>
      <c r="AO4280"/>
      <c r="AP4280"/>
      <c r="AQ4280"/>
    </row>
    <row r="4281" spans="23:43" x14ac:dyDescent="0.25">
      <c r="W4281" t="b">
        <f t="shared" si="357"/>
        <v>1</v>
      </c>
      <c r="X4281" t="b">
        <f t="shared" si="358"/>
        <v>1</v>
      </c>
      <c r="Y4281"/>
      <c r="Z4281"/>
      <c r="AA4281"/>
      <c r="AF4281"/>
      <c r="AG4281"/>
      <c r="AH4281"/>
      <c r="AJ4281"/>
      <c r="AK4281"/>
      <c r="AL4281" t="b">
        <f t="shared" si="359"/>
        <v>1</v>
      </c>
      <c r="AM4281" t="b">
        <f t="shared" si="360"/>
        <v>1</v>
      </c>
      <c r="AN4281"/>
      <c r="AO4281"/>
      <c r="AP4281"/>
      <c r="AQ4281"/>
    </row>
    <row r="4282" spans="23:43" x14ac:dyDescent="0.25">
      <c r="W4282" t="b">
        <f t="shared" si="357"/>
        <v>1</v>
      </c>
      <c r="X4282" t="b">
        <f t="shared" si="358"/>
        <v>1</v>
      </c>
      <c r="Y4282"/>
      <c r="Z4282"/>
      <c r="AA4282"/>
      <c r="AF4282"/>
      <c r="AG4282"/>
      <c r="AH4282"/>
      <c r="AJ4282"/>
      <c r="AK4282"/>
      <c r="AL4282" t="b">
        <f t="shared" si="359"/>
        <v>1</v>
      </c>
      <c r="AM4282" t="b">
        <f t="shared" si="360"/>
        <v>1</v>
      </c>
      <c r="AN4282"/>
      <c r="AO4282"/>
      <c r="AP4282"/>
      <c r="AQ4282"/>
    </row>
    <row r="4283" spans="23:43" x14ac:dyDescent="0.25">
      <c r="W4283" t="b">
        <f t="shared" si="357"/>
        <v>1</v>
      </c>
      <c r="X4283" t="b">
        <f t="shared" si="358"/>
        <v>1</v>
      </c>
      <c r="Y4283"/>
      <c r="Z4283"/>
      <c r="AA4283"/>
      <c r="AF4283"/>
      <c r="AG4283"/>
      <c r="AH4283"/>
      <c r="AJ4283"/>
      <c r="AK4283"/>
      <c r="AL4283" t="b">
        <f t="shared" si="359"/>
        <v>1</v>
      </c>
      <c r="AM4283" t="b">
        <f t="shared" si="360"/>
        <v>1</v>
      </c>
      <c r="AN4283"/>
      <c r="AO4283"/>
      <c r="AP4283"/>
      <c r="AQ4283"/>
    </row>
    <row r="4284" spans="23:43" x14ac:dyDescent="0.25">
      <c r="W4284" t="b">
        <f t="shared" si="357"/>
        <v>1</v>
      </c>
      <c r="X4284" t="b">
        <f t="shared" si="358"/>
        <v>1</v>
      </c>
      <c r="Y4284"/>
      <c r="Z4284"/>
      <c r="AA4284"/>
      <c r="AF4284"/>
      <c r="AG4284"/>
      <c r="AH4284"/>
      <c r="AJ4284"/>
      <c r="AK4284"/>
      <c r="AL4284" t="b">
        <f t="shared" si="359"/>
        <v>1</v>
      </c>
      <c r="AM4284" t="b">
        <f t="shared" si="360"/>
        <v>1</v>
      </c>
      <c r="AN4284"/>
      <c r="AO4284"/>
      <c r="AP4284"/>
      <c r="AQ4284"/>
    </row>
    <row r="4285" spans="23:43" x14ac:dyDescent="0.25">
      <c r="W4285" t="b">
        <f t="shared" si="357"/>
        <v>1</v>
      </c>
      <c r="X4285" t="b">
        <f t="shared" si="358"/>
        <v>1</v>
      </c>
      <c r="Y4285"/>
      <c r="Z4285"/>
      <c r="AA4285"/>
      <c r="AF4285"/>
      <c r="AG4285"/>
      <c r="AH4285"/>
      <c r="AJ4285"/>
      <c r="AK4285"/>
      <c r="AL4285" t="b">
        <f t="shared" si="359"/>
        <v>1</v>
      </c>
      <c r="AM4285" t="b">
        <f t="shared" si="360"/>
        <v>1</v>
      </c>
      <c r="AN4285"/>
      <c r="AO4285"/>
      <c r="AP4285"/>
      <c r="AQ4285"/>
    </row>
    <row r="4286" spans="23:43" x14ac:dyDescent="0.25">
      <c r="W4286" t="b">
        <f t="shared" si="357"/>
        <v>1</v>
      </c>
      <c r="X4286" t="b">
        <f t="shared" si="358"/>
        <v>1</v>
      </c>
      <c r="Y4286"/>
      <c r="Z4286"/>
      <c r="AA4286"/>
      <c r="AF4286"/>
      <c r="AG4286"/>
      <c r="AH4286"/>
      <c r="AJ4286"/>
      <c r="AK4286"/>
      <c r="AL4286" t="b">
        <f t="shared" si="359"/>
        <v>1</v>
      </c>
      <c r="AM4286" t="b">
        <f t="shared" si="360"/>
        <v>1</v>
      </c>
      <c r="AN4286"/>
      <c r="AO4286"/>
      <c r="AP4286"/>
      <c r="AQ4286"/>
    </row>
    <row r="4287" spans="23:43" x14ac:dyDescent="0.25">
      <c r="W4287" t="b">
        <f t="shared" si="357"/>
        <v>1</v>
      </c>
      <c r="X4287" t="b">
        <f t="shared" si="358"/>
        <v>1</v>
      </c>
      <c r="Y4287"/>
      <c r="Z4287"/>
      <c r="AA4287"/>
      <c r="AF4287"/>
      <c r="AG4287"/>
      <c r="AH4287"/>
      <c r="AJ4287"/>
      <c r="AK4287"/>
      <c r="AL4287" t="b">
        <f t="shared" si="359"/>
        <v>1</v>
      </c>
      <c r="AM4287" t="b">
        <f t="shared" si="360"/>
        <v>1</v>
      </c>
      <c r="AN4287"/>
      <c r="AO4287"/>
      <c r="AP4287"/>
      <c r="AQ4287"/>
    </row>
    <row r="4288" spans="23:43" x14ac:dyDescent="0.25">
      <c r="W4288" t="b">
        <f t="shared" si="357"/>
        <v>1</v>
      </c>
      <c r="X4288" t="b">
        <f t="shared" si="358"/>
        <v>1</v>
      </c>
      <c r="Y4288"/>
      <c r="Z4288"/>
      <c r="AA4288"/>
      <c r="AF4288"/>
      <c r="AG4288"/>
      <c r="AH4288"/>
      <c r="AJ4288"/>
      <c r="AK4288"/>
      <c r="AL4288" t="b">
        <f t="shared" si="359"/>
        <v>1</v>
      </c>
      <c r="AM4288" t="b">
        <f t="shared" si="360"/>
        <v>1</v>
      </c>
      <c r="AN4288"/>
      <c r="AO4288"/>
      <c r="AP4288"/>
      <c r="AQ4288"/>
    </row>
    <row r="4289" spans="23:43" x14ac:dyDescent="0.25">
      <c r="W4289" t="b">
        <f t="shared" si="357"/>
        <v>1</v>
      </c>
      <c r="X4289" t="b">
        <f t="shared" si="358"/>
        <v>1</v>
      </c>
      <c r="Y4289"/>
      <c r="Z4289"/>
      <c r="AA4289"/>
      <c r="AF4289"/>
      <c r="AG4289"/>
      <c r="AH4289"/>
      <c r="AJ4289"/>
      <c r="AK4289"/>
      <c r="AL4289" t="b">
        <f t="shared" si="359"/>
        <v>1</v>
      </c>
      <c r="AM4289" t="b">
        <f t="shared" si="360"/>
        <v>1</v>
      </c>
      <c r="AN4289"/>
      <c r="AO4289"/>
      <c r="AP4289"/>
      <c r="AQ4289"/>
    </row>
    <row r="4290" spans="23:43" x14ac:dyDescent="0.25">
      <c r="W4290" t="b">
        <f t="shared" si="357"/>
        <v>1</v>
      </c>
      <c r="X4290" t="b">
        <f t="shared" si="358"/>
        <v>1</v>
      </c>
      <c r="Y4290"/>
      <c r="Z4290"/>
      <c r="AA4290"/>
      <c r="AF4290"/>
      <c r="AG4290"/>
      <c r="AH4290"/>
      <c r="AJ4290"/>
      <c r="AK4290"/>
      <c r="AL4290" t="b">
        <f t="shared" si="359"/>
        <v>1</v>
      </c>
      <c r="AM4290" t="b">
        <f t="shared" si="360"/>
        <v>1</v>
      </c>
      <c r="AN4290"/>
      <c r="AO4290"/>
      <c r="AP4290"/>
      <c r="AQ4290"/>
    </row>
    <row r="4291" spans="23:43" x14ac:dyDescent="0.25">
      <c r="W4291" t="b">
        <f t="shared" si="357"/>
        <v>1</v>
      </c>
      <c r="X4291" t="b">
        <f t="shared" si="358"/>
        <v>1</v>
      </c>
      <c r="Y4291"/>
      <c r="Z4291"/>
      <c r="AA4291"/>
      <c r="AF4291"/>
      <c r="AG4291"/>
      <c r="AH4291"/>
      <c r="AJ4291"/>
      <c r="AK4291"/>
      <c r="AL4291" t="b">
        <f t="shared" si="359"/>
        <v>1</v>
      </c>
      <c r="AM4291" t="b">
        <f t="shared" si="360"/>
        <v>1</v>
      </c>
      <c r="AN4291"/>
      <c r="AO4291"/>
      <c r="AP4291"/>
      <c r="AQ4291"/>
    </row>
    <row r="4292" spans="23:43" x14ac:dyDescent="0.25">
      <c r="W4292" t="b">
        <f t="shared" si="357"/>
        <v>1</v>
      </c>
      <c r="X4292" t="b">
        <f t="shared" si="358"/>
        <v>1</v>
      </c>
      <c r="Y4292"/>
      <c r="Z4292"/>
      <c r="AA4292"/>
      <c r="AF4292"/>
      <c r="AG4292"/>
      <c r="AH4292"/>
      <c r="AJ4292"/>
      <c r="AK4292"/>
      <c r="AL4292" t="b">
        <f t="shared" si="359"/>
        <v>1</v>
      </c>
      <c r="AM4292" t="b">
        <f t="shared" si="360"/>
        <v>1</v>
      </c>
      <c r="AN4292"/>
      <c r="AO4292"/>
      <c r="AP4292"/>
      <c r="AQ4292"/>
    </row>
    <row r="4293" spans="23:43" x14ac:dyDescent="0.25">
      <c r="W4293" t="b">
        <f t="shared" si="357"/>
        <v>1</v>
      </c>
      <c r="X4293" t="b">
        <f t="shared" si="358"/>
        <v>1</v>
      </c>
      <c r="Y4293"/>
      <c r="Z4293"/>
      <c r="AA4293"/>
      <c r="AF4293"/>
      <c r="AG4293"/>
      <c r="AH4293"/>
      <c r="AJ4293"/>
      <c r="AK4293"/>
      <c r="AL4293" t="b">
        <f t="shared" si="359"/>
        <v>1</v>
      </c>
      <c r="AM4293" t="b">
        <f t="shared" si="360"/>
        <v>1</v>
      </c>
      <c r="AN4293"/>
      <c r="AO4293"/>
      <c r="AP4293"/>
      <c r="AQ4293"/>
    </row>
    <row r="4294" spans="23:43" x14ac:dyDescent="0.25">
      <c r="W4294" t="b">
        <f t="shared" si="357"/>
        <v>1</v>
      </c>
      <c r="X4294" t="b">
        <f t="shared" si="358"/>
        <v>1</v>
      </c>
      <c r="Y4294"/>
      <c r="Z4294"/>
      <c r="AA4294"/>
      <c r="AF4294"/>
      <c r="AG4294"/>
      <c r="AH4294"/>
      <c r="AJ4294"/>
      <c r="AK4294"/>
      <c r="AL4294" t="b">
        <f t="shared" si="359"/>
        <v>1</v>
      </c>
      <c r="AM4294" t="b">
        <f t="shared" si="360"/>
        <v>1</v>
      </c>
      <c r="AN4294"/>
      <c r="AO4294"/>
      <c r="AP4294"/>
      <c r="AQ4294"/>
    </row>
    <row r="4295" spans="23:43" x14ac:dyDescent="0.25">
      <c r="W4295" t="b">
        <f t="shared" si="357"/>
        <v>1</v>
      </c>
      <c r="X4295" t="b">
        <f t="shared" si="358"/>
        <v>1</v>
      </c>
      <c r="Y4295"/>
      <c r="Z4295"/>
      <c r="AA4295"/>
      <c r="AF4295"/>
      <c r="AG4295"/>
      <c r="AH4295"/>
      <c r="AJ4295"/>
      <c r="AK4295"/>
      <c r="AL4295" t="b">
        <f t="shared" si="359"/>
        <v>1</v>
      </c>
      <c r="AM4295" t="b">
        <f t="shared" si="360"/>
        <v>1</v>
      </c>
      <c r="AN4295"/>
      <c r="AO4295"/>
      <c r="AP4295"/>
      <c r="AQ4295"/>
    </row>
    <row r="4296" spans="23:43" x14ac:dyDescent="0.25">
      <c r="W4296" t="b">
        <f t="shared" si="357"/>
        <v>1</v>
      </c>
      <c r="X4296" t="b">
        <f t="shared" si="358"/>
        <v>1</v>
      </c>
      <c r="Y4296"/>
      <c r="Z4296"/>
      <c r="AA4296"/>
      <c r="AF4296"/>
      <c r="AG4296"/>
      <c r="AH4296"/>
      <c r="AJ4296"/>
      <c r="AK4296"/>
      <c r="AL4296" t="b">
        <f t="shared" si="359"/>
        <v>1</v>
      </c>
      <c r="AM4296" t="b">
        <f t="shared" si="360"/>
        <v>1</v>
      </c>
      <c r="AN4296"/>
      <c r="AO4296"/>
      <c r="AP4296"/>
      <c r="AQ4296"/>
    </row>
    <row r="4297" spans="23:43" x14ac:dyDescent="0.25">
      <c r="W4297" t="b">
        <f t="shared" si="357"/>
        <v>1</v>
      </c>
      <c r="X4297" t="b">
        <f t="shared" si="358"/>
        <v>1</v>
      </c>
      <c r="Y4297"/>
      <c r="Z4297"/>
      <c r="AA4297"/>
      <c r="AF4297"/>
      <c r="AG4297"/>
      <c r="AH4297"/>
      <c r="AJ4297"/>
      <c r="AK4297"/>
      <c r="AL4297" t="b">
        <f t="shared" si="359"/>
        <v>1</v>
      </c>
      <c r="AM4297" t="b">
        <f t="shared" si="360"/>
        <v>1</v>
      </c>
      <c r="AN4297"/>
      <c r="AO4297"/>
      <c r="AP4297"/>
      <c r="AQ4297"/>
    </row>
    <row r="4298" spans="23:43" x14ac:dyDescent="0.25">
      <c r="W4298" t="b">
        <f t="shared" si="357"/>
        <v>1</v>
      </c>
      <c r="X4298" t="b">
        <f t="shared" si="358"/>
        <v>1</v>
      </c>
      <c r="Y4298"/>
      <c r="Z4298"/>
      <c r="AA4298"/>
      <c r="AF4298"/>
      <c r="AG4298"/>
      <c r="AH4298"/>
      <c r="AJ4298"/>
      <c r="AK4298"/>
      <c r="AL4298" t="b">
        <f t="shared" si="359"/>
        <v>1</v>
      </c>
      <c r="AM4298" t="b">
        <f t="shared" si="360"/>
        <v>1</v>
      </c>
      <c r="AN4298"/>
      <c r="AO4298"/>
      <c r="AP4298"/>
      <c r="AQ4298"/>
    </row>
    <row r="4299" spans="23:43" x14ac:dyDescent="0.25">
      <c r="W4299" t="b">
        <f t="shared" si="357"/>
        <v>1</v>
      </c>
      <c r="X4299" t="b">
        <f t="shared" si="358"/>
        <v>1</v>
      </c>
      <c r="Y4299"/>
      <c r="Z4299"/>
      <c r="AA4299"/>
      <c r="AF4299"/>
      <c r="AG4299"/>
      <c r="AH4299"/>
      <c r="AJ4299"/>
      <c r="AK4299"/>
      <c r="AL4299" t="b">
        <f t="shared" si="359"/>
        <v>1</v>
      </c>
      <c r="AM4299" t="b">
        <f t="shared" si="360"/>
        <v>1</v>
      </c>
      <c r="AN4299"/>
      <c r="AO4299"/>
      <c r="AP4299"/>
      <c r="AQ4299"/>
    </row>
    <row r="4300" spans="23:43" x14ac:dyDescent="0.25">
      <c r="W4300" t="b">
        <f t="shared" ref="W4300:W4363" si="361">IF(AND(U4300&lt;&gt;"",U4300&lt;&gt;"Grand Total",U4300&lt;&gt;"(blank)"),GETPIVOTDATA("Facility CCN",$U$10,"Facility CCN",U4300)=1,TRUE)</f>
        <v>1</v>
      </c>
      <c r="X4300" t="b">
        <f t="shared" ref="X4300:X4363" si="362">IF(AND(U4300&lt;&gt;"",U4300&lt;&gt;"Grand Total",U4300&lt;&gt;"(blank)"),LEN(U4300)=6,TRUE)</f>
        <v>1</v>
      </c>
      <c r="Y4300"/>
      <c r="Z4300"/>
      <c r="AA4300"/>
      <c r="AF4300"/>
      <c r="AG4300"/>
      <c r="AH4300"/>
      <c r="AJ4300"/>
      <c r="AK4300"/>
      <c r="AL4300" t="b">
        <f t="shared" ref="AL4300:AL4363" si="363">IF(AND(AJ4300&lt;&gt;"",AJ4300&lt;&gt;"Grand Total",AJ4300&lt;&gt;"(blank)"),GETPIVOTDATA("Provider NPI",$AJ$10,"Provider NPI",AJ4300)=1,TRUE)</f>
        <v>1</v>
      </c>
      <c r="AM4300" t="b">
        <f t="shared" ref="AM4300:AM4363" si="364">IF(AND(AJ4300&lt;&gt;"",AJ4300&lt;&gt;"Grand Total",AJ4300&lt;&gt;"(blank)"),LEN(AJ4300)=10,TRUE)</f>
        <v>1</v>
      </c>
      <c r="AN4300"/>
      <c r="AO4300"/>
      <c r="AP4300"/>
      <c r="AQ4300"/>
    </row>
    <row r="4301" spans="23:43" x14ac:dyDescent="0.25">
      <c r="W4301" t="b">
        <f t="shared" si="361"/>
        <v>1</v>
      </c>
      <c r="X4301" t="b">
        <f t="shared" si="362"/>
        <v>1</v>
      </c>
      <c r="Y4301"/>
      <c r="Z4301"/>
      <c r="AA4301"/>
      <c r="AF4301"/>
      <c r="AG4301"/>
      <c r="AH4301"/>
      <c r="AJ4301"/>
      <c r="AK4301"/>
      <c r="AL4301" t="b">
        <f t="shared" si="363"/>
        <v>1</v>
      </c>
      <c r="AM4301" t="b">
        <f t="shared" si="364"/>
        <v>1</v>
      </c>
      <c r="AN4301"/>
      <c r="AO4301"/>
      <c r="AP4301"/>
      <c r="AQ4301"/>
    </row>
    <row r="4302" spans="23:43" x14ac:dyDescent="0.25">
      <c r="W4302" t="b">
        <f t="shared" si="361"/>
        <v>1</v>
      </c>
      <c r="X4302" t="b">
        <f t="shared" si="362"/>
        <v>1</v>
      </c>
      <c r="Y4302"/>
      <c r="Z4302"/>
      <c r="AA4302"/>
      <c r="AF4302"/>
      <c r="AG4302"/>
      <c r="AH4302"/>
      <c r="AJ4302"/>
      <c r="AK4302"/>
      <c r="AL4302" t="b">
        <f t="shared" si="363"/>
        <v>1</v>
      </c>
      <c r="AM4302" t="b">
        <f t="shared" si="364"/>
        <v>1</v>
      </c>
      <c r="AN4302"/>
      <c r="AO4302"/>
      <c r="AP4302"/>
      <c r="AQ4302"/>
    </row>
    <row r="4303" spans="23:43" x14ac:dyDescent="0.25">
      <c r="W4303" t="b">
        <f t="shared" si="361"/>
        <v>1</v>
      </c>
      <c r="X4303" t="b">
        <f t="shared" si="362"/>
        <v>1</v>
      </c>
      <c r="Y4303"/>
      <c r="Z4303"/>
      <c r="AA4303"/>
      <c r="AF4303"/>
      <c r="AG4303"/>
      <c r="AH4303"/>
      <c r="AJ4303"/>
      <c r="AK4303"/>
      <c r="AL4303" t="b">
        <f t="shared" si="363"/>
        <v>1</v>
      </c>
      <c r="AM4303" t="b">
        <f t="shared" si="364"/>
        <v>1</v>
      </c>
      <c r="AN4303"/>
      <c r="AO4303"/>
      <c r="AP4303"/>
      <c r="AQ4303"/>
    </row>
    <row r="4304" spans="23:43" x14ac:dyDescent="0.25">
      <c r="W4304" t="b">
        <f t="shared" si="361"/>
        <v>1</v>
      </c>
      <c r="X4304" t="b">
        <f t="shared" si="362"/>
        <v>1</v>
      </c>
      <c r="Y4304"/>
      <c r="Z4304"/>
      <c r="AA4304"/>
      <c r="AF4304"/>
      <c r="AG4304"/>
      <c r="AH4304"/>
      <c r="AJ4304"/>
      <c r="AK4304"/>
      <c r="AL4304" t="b">
        <f t="shared" si="363"/>
        <v>1</v>
      </c>
      <c r="AM4304" t="b">
        <f t="shared" si="364"/>
        <v>1</v>
      </c>
      <c r="AN4304"/>
      <c r="AO4304"/>
      <c r="AP4304"/>
      <c r="AQ4304"/>
    </row>
    <row r="4305" spans="23:43" x14ac:dyDescent="0.25">
      <c r="W4305" t="b">
        <f t="shared" si="361"/>
        <v>1</v>
      </c>
      <c r="X4305" t="b">
        <f t="shared" si="362"/>
        <v>1</v>
      </c>
      <c r="Y4305"/>
      <c r="Z4305"/>
      <c r="AA4305"/>
      <c r="AF4305"/>
      <c r="AG4305"/>
      <c r="AH4305"/>
      <c r="AJ4305"/>
      <c r="AK4305"/>
      <c r="AL4305" t="b">
        <f t="shared" si="363"/>
        <v>1</v>
      </c>
      <c r="AM4305" t="b">
        <f t="shared" si="364"/>
        <v>1</v>
      </c>
      <c r="AN4305"/>
      <c r="AO4305"/>
      <c r="AP4305"/>
      <c r="AQ4305"/>
    </row>
    <row r="4306" spans="23:43" x14ac:dyDescent="0.25">
      <c r="W4306" t="b">
        <f t="shared" si="361"/>
        <v>1</v>
      </c>
      <c r="X4306" t="b">
        <f t="shared" si="362"/>
        <v>1</v>
      </c>
      <c r="Y4306"/>
      <c r="Z4306"/>
      <c r="AA4306"/>
      <c r="AF4306"/>
      <c r="AG4306"/>
      <c r="AH4306"/>
      <c r="AJ4306"/>
      <c r="AK4306"/>
      <c r="AL4306" t="b">
        <f t="shared" si="363"/>
        <v>1</v>
      </c>
      <c r="AM4306" t="b">
        <f t="shared" si="364"/>
        <v>1</v>
      </c>
      <c r="AN4306"/>
      <c r="AO4306"/>
      <c r="AP4306"/>
      <c r="AQ4306"/>
    </row>
    <row r="4307" spans="23:43" x14ac:dyDescent="0.25">
      <c r="W4307" t="b">
        <f t="shared" si="361"/>
        <v>1</v>
      </c>
      <c r="X4307" t="b">
        <f t="shared" si="362"/>
        <v>1</v>
      </c>
      <c r="Y4307"/>
      <c r="Z4307"/>
      <c r="AA4307"/>
      <c r="AF4307"/>
      <c r="AG4307"/>
      <c r="AH4307"/>
      <c r="AJ4307"/>
      <c r="AK4307"/>
      <c r="AL4307" t="b">
        <f t="shared" si="363"/>
        <v>1</v>
      </c>
      <c r="AM4307" t="b">
        <f t="shared" si="364"/>
        <v>1</v>
      </c>
      <c r="AN4307"/>
      <c r="AO4307"/>
      <c r="AP4307"/>
      <c r="AQ4307"/>
    </row>
    <row r="4308" spans="23:43" x14ac:dyDescent="0.25">
      <c r="W4308" t="b">
        <f t="shared" si="361"/>
        <v>1</v>
      </c>
      <c r="X4308" t="b">
        <f t="shared" si="362"/>
        <v>1</v>
      </c>
      <c r="Y4308"/>
      <c r="Z4308"/>
      <c r="AA4308"/>
      <c r="AF4308"/>
      <c r="AG4308"/>
      <c r="AH4308"/>
      <c r="AJ4308"/>
      <c r="AK4308"/>
      <c r="AL4308" t="b">
        <f t="shared" si="363"/>
        <v>1</v>
      </c>
      <c r="AM4308" t="b">
        <f t="shared" si="364"/>
        <v>1</v>
      </c>
      <c r="AN4308"/>
      <c r="AO4308"/>
      <c r="AP4308"/>
      <c r="AQ4308"/>
    </row>
    <row r="4309" spans="23:43" x14ac:dyDescent="0.25">
      <c r="W4309" t="b">
        <f t="shared" si="361"/>
        <v>1</v>
      </c>
      <c r="X4309" t="b">
        <f t="shared" si="362"/>
        <v>1</v>
      </c>
      <c r="Y4309"/>
      <c r="Z4309"/>
      <c r="AA4309"/>
      <c r="AF4309"/>
      <c r="AG4309"/>
      <c r="AH4309"/>
      <c r="AJ4309"/>
      <c r="AK4309"/>
      <c r="AL4309" t="b">
        <f t="shared" si="363"/>
        <v>1</v>
      </c>
      <c r="AM4309" t="b">
        <f t="shared" si="364"/>
        <v>1</v>
      </c>
      <c r="AN4309"/>
      <c r="AO4309"/>
      <c r="AP4309"/>
      <c r="AQ4309"/>
    </row>
    <row r="4310" spans="23:43" x14ac:dyDescent="0.25">
      <c r="W4310" t="b">
        <f t="shared" si="361"/>
        <v>1</v>
      </c>
      <c r="X4310" t="b">
        <f t="shared" si="362"/>
        <v>1</v>
      </c>
      <c r="Y4310"/>
      <c r="Z4310"/>
      <c r="AA4310"/>
      <c r="AF4310"/>
      <c r="AG4310"/>
      <c r="AH4310"/>
      <c r="AJ4310"/>
      <c r="AK4310"/>
      <c r="AL4310" t="b">
        <f t="shared" si="363"/>
        <v>1</v>
      </c>
      <c r="AM4310" t="b">
        <f t="shared" si="364"/>
        <v>1</v>
      </c>
      <c r="AN4310"/>
      <c r="AO4310"/>
      <c r="AP4310"/>
      <c r="AQ4310"/>
    </row>
    <row r="4311" spans="23:43" x14ac:dyDescent="0.25">
      <c r="W4311" t="b">
        <f t="shared" si="361"/>
        <v>1</v>
      </c>
      <c r="X4311" t="b">
        <f t="shared" si="362"/>
        <v>1</v>
      </c>
      <c r="Y4311"/>
      <c r="Z4311"/>
      <c r="AA4311"/>
      <c r="AF4311"/>
      <c r="AG4311"/>
      <c r="AH4311"/>
      <c r="AJ4311"/>
      <c r="AK4311"/>
      <c r="AL4311" t="b">
        <f t="shared" si="363"/>
        <v>1</v>
      </c>
      <c r="AM4311" t="b">
        <f t="shared" si="364"/>
        <v>1</v>
      </c>
      <c r="AN4311"/>
      <c r="AO4311"/>
      <c r="AP4311"/>
      <c r="AQ4311"/>
    </row>
    <row r="4312" spans="23:43" x14ac:dyDescent="0.25">
      <c r="W4312" t="b">
        <f t="shared" si="361"/>
        <v>1</v>
      </c>
      <c r="X4312" t="b">
        <f t="shared" si="362"/>
        <v>1</v>
      </c>
      <c r="Y4312"/>
      <c r="Z4312"/>
      <c r="AA4312"/>
      <c r="AF4312"/>
      <c r="AG4312"/>
      <c r="AH4312"/>
      <c r="AJ4312"/>
      <c r="AK4312"/>
      <c r="AL4312" t="b">
        <f t="shared" si="363"/>
        <v>1</v>
      </c>
      <c r="AM4312" t="b">
        <f t="shared" si="364"/>
        <v>1</v>
      </c>
      <c r="AN4312"/>
      <c r="AO4312"/>
      <c r="AP4312"/>
      <c r="AQ4312"/>
    </row>
    <row r="4313" spans="23:43" x14ac:dyDescent="0.25">
      <c r="W4313" t="b">
        <f t="shared" si="361"/>
        <v>1</v>
      </c>
      <c r="X4313" t="b">
        <f t="shared" si="362"/>
        <v>1</v>
      </c>
      <c r="Y4313"/>
      <c r="Z4313"/>
      <c r="AA4313"/>
      <c r="AF4313"/>
      <c r="AG4313"/>
      <c r="AH4313"/>
      <c r="AJ4313"/>
      <c r="AK4313"/>
      <c r="AL4313" t="b">
        <f t="shared" si="363"/>
        <v>1</v>
      </c>
      <c r="AM4313" t="b">
        <f t="shared" si="364"/>
        <v>1</v>
      </c>
      <c r="AN4313"/>
      <c r="AO4313"/>
      <c r="AP4313"/>
      <c r="AQ4313"/>
    </row>
    <row r="4314" spans="23:43" x14ac:dyDescent="0.25">
      <c r="W4314" t="b">
        <f t="shared" si="361"/>
        <v>1</v>
      </c>
      <c r="X4314" t="b">
        <f t="shared" si="362"/>
        <v>1</v>
      </c>
      <c r="Y4314"/>
      <c r="Z4314"/>
      <c r="AA4314"/>
      <c r="AF4314"/>
      <c r="AG4314"/>
      <c r="AH4314"/>
      <c r="AJ4314"/>
      <c r="AK4314"/>
      <c r="AL4314" t="b">
        <f t="shared" si="363"/>
        <v>1</v>
      </c>
      <c r="AM4314" t="b">
        <f t="shared" si="364"/>
        <v>1</v>
      </c>
      <c r="AN4314"/>
      <c r="AO4314"/>
      <c r="AP4314"/>
      <c r="AQ4314"/>
    </row>
    <row r="4315" spans="23:43" x14ac:dyDescent="0.25">
      <c r="W4315" t="b">
        <f t="shared" si="361"/>
        <v>1</v>
      </c>
      <c r="X4315" t="b">
        <f t="shared" si="362"/>
        <v>1</v>
      </c>
      <c r="Y4315"/>
      <c r="Z4315"/>
      <c r="AA4315"/>
      <c r="AF4315"/>
      <c r="AG4315"/>
      <c r="AH4315"/>
      <c r="AJ4315"/>
      <c r="AK4315"/>
      <c r="AL4315" t="b">
        <f t="shared" si="363"/>
        <v>1</v>
      </c>
      <c r="AM4315" t="b">
        <f t="shared" si="364"/>
        <v>1</v>
      </c>
      <c r="AN4315"/>
      <c r="AO4315"/>
      <c r="AP4315"/>
      <c r="AQ4315"/>
    </row>
    <row r="4316" spans="23:43" x14ac:dyDescent="0.25">
      <c r="W4316" t="b">
        <f t="shared" si="361"/>
        <v>1</v>
      </c>
      <c r="X4316" t="b">
        <f t="shared" si="362"/>
        <v>1</v>
      </c>
      <c r="Y4316"/>
      <c r="Z4316"/>
      <c r="AA4316"/>
      <c r="AF4316"/>
      <c r="AG4316"/>
      <c r="AH4316"/>
      <c r="AJ4316"/>
      <c r="AK4316"/>
      <c r="AL4316" t="b">
        <f t="shared" si="363"/>
        <v>1</v>
      </c>
      <c r="AM4316" t="b">
        <f t="shared" si="364"/>
        <v>1</v>
      </c>
      <c r="AN4316"/>
      <c r="AO4316"/>
      <c r="AP4316"/>
      <c r="AQ4316"/>
    </row>
    <row r="4317" spans="23:43" x14ac:dyDescent="0.25">
      <c r="W4317" t="b">
        <f t="shared" si="361"/>
        <v>1</v>
      </c>
      <c r="X4317" t="b">
        <f t="shared" si="362"/>
        <v>1</v>
      </c>
      <c r="Y4317"/>
      <c r="Z4317"/>
      <c r="AA4317"/>
      <c r="AF4317"/>
      <c r="AG4317"/>
      <c r="AH4317"/>
      <c r="AJ4317"/>
      <c r="AK4317"/>
      <c r="AL4317" t="b">
        <f t="shared" si="363"/>
        <v>1</v>
      </c>
      <c r="AM4317" t="b">
        <f t="shared" si="364"/>
        <v>1</v>
      </c>
      <c r="AN4317"/>
      <c r="AO4317"/>
      <c r="AP4317"/>
      <c r="AQ4317"/>
    </row>
    <row r="4318" spans="23:43" x14ac:dyDescent="0.25">
      <c r="W4318" t="b">
        <f t="shared" si="361"/>
        <v>1</v>
      </c>
      <c r="X4318" t="b">
        <f t="shared" si="362"/>
        <v>1</v>
      </c>
      <c r="Y4318"/>
      <c r="Z4318"/>
      <c r="AA4318"/>
      <c r="AF4318"/>
      <c r="AG4318"/>
      <c r="AH4318"/>
      <c r="AJ4318"/>
      <c r="AK4318"/>
      <c r="AL4318" t="b">
        <f t="shared" si="363"/>
        <v>1</v>
      </c>
      <c r="AM4318" t="b">
        <f t="shared" si="364"/>
        <v>1</v>
      </c>
      <c r="AN4318"/>
      <c r="AO4318"/>
      <c r="AP4318"/>
      <c r="AQ4318"/>
    </row>
    <row r="4319" spans="23:43" x14ac:dyDescent="0.25">
      <c r="W4319" t="b">
        <f t="shared" si="361"/>
        <v>1</v>
      </c>
      <c r="X4319" t="b">
        <f t="shared" si="362"/>
        <v>1</v>
      </c>
      <c r="Y4319"/>
      <c r="Z4319"/>
      <c r="AA4319"/>
      <c r="AF4319"/>
      <c r="AG4319"/>
      <c r="AH4319"/>
      <c r="AJ4319"/>
      <c r="AK4319"/>
      <c r="AL4319" t="b">
        <f t="shared" si="363"/>
        <v>1</v>
      </c>
      <c r="AM4319" t="b">
        <f t="shared" si="364"/>
        <v>1</v>
      </c>
      <c r="AN4319"/>
      <c r="AO4319"/>
      <c r="AP4319"/>
      <c r="AQ4319"/>
    </row>
    <row r="4320" spans="23:43" x14ac:dyDescent="0.25">
      <c r="W4320" t="b">
        <f t="shared" si="361"/>
        <v>1</v>
      </c>
      <c r="X4320" t="b">
        <f t="shared" si="362"/>
        <v>1</v>
      </c>
      <c r="Y4320"/>
      <c r="Z4320"/>
      <c r="AA4320"/>
      <c r="AF4320"/>
      <c r="AG4320"/>
      <c r="AH4320"/>
      <c r="AJ4320"/>
      <c r="AK4320"/>
      <c r="AL4320" t="b">
        <f t="shared" si="363"/>
        <v>1</v>
      </c>
      <c r="AM4320" t="b">
        <f t="shared" si="364"/>
        <v>1</v>
      </c>
      <c r="AN4320"/>
      <c r="AO4320"/>
      <c r="AP4320"/>
      <c r="AQ4320"/>
    </row>
    <row r="4321" spans="23:43" x14ac:dyDescent="0.25">
      <c r="W4321" t="b">
        <f t="shared" si="361"/>
        <v>1</v>
      </c>
      <c r="X4321" t="b">
        <f t="shared" si="362"/>
        <v>1</v>
      </c>
      <c r="Y4321"/>
      <c r="Z4321"/>
      <c r="AA4321"/>
      <c r="AF4321"/>
      <c r="AG4321"/>
      <c r="AH4321"/>
      <c r="AJ4321"/>
      <c r="AK4321"/>
      <c r="AL4321" t="b">
        <f t="shared" si="363"/>
        <v>1</v>
      </c>
      <c r="AM4321" t="b">
        <f t="shared" si="364"/>
        <v>1</v>
      </c>
      <c r="AN4321"/>
      <c r="AO4321"/>
      <c r="AP4321"/>
      <c r="AQ4321"/>
    </row>
    <row r="4322" spans="23:43" x14ac:dyDescent="0.25">
      <c r="W4322" t="b">
        <f t="shared" si="361"/>
        <v>1</v>
      </c>
      <c r="X4322" t="b">
        <f t="shared" si="362"/>
        <v>1</v>
      </c>
      <c r="Y4322"/>
      <c r="Z4322"/>
      <c r="AA4322"/>
      <c r="AF4322"/>
      <c r="AG4322"/>
      <c r="AH4322"/>
      <c r="AJ4322"/>
      <c r="AK4322"/>
      <c r="AL4322" t="b">
        <f t="shared" si="363"/>
        <v>1</v>
      </c>
      <c r="AM4322" t="b">
        <f t="shared" si="364"/>
        <v>1</v>
      </c>
      <c r="AN4322"/>
      <c r="AO4322"/>
      <c r="AP4322"/>
      <c r="AQ4322"/>
    </row>
    <row r="4323" spans="23:43" x14ac:dyDescent="0.25">
      <c r="W4323" t="b">
        <f t="shared" si="361"/>
        <v>1</v>
      </c>
      <c r="X4323" t="b">
        <f t="shared" si="362"/>
        <v>1</v>
      </c>
      <c r="Y4323"/>
      <c r="Z4323"/>
      <c r="AA4323"/>
      <c r="AF4323"/>
      <c r="AG4323"/>
      <c r="AH4323"/>
      <c r="AJ4323"/>
      <c r="AK4323"/>
      <c r="AL4323" t="b">
        <f t="shared" si="363"/>
        <v>1</v>
      </c>
      <c r="AM4323" t="b">
        <f t="shared" si="364"/>
        <v>1</v>
      </c>
      <c r="AN4323"/>
      <c r="AO4323"/>
      <c r="AP4323"/>
      <c r="AQ4323"/>
    </row>
    <row r="4324" spans="23:43" x14ac:dyDescent="0.25">
      <c r="W4324" t="b">
        <f t="shared" si="361"/>
        <v>1</v>
      </c>
      <c r="X4324" t="b">
        <f t="shared" si="362"/>
        <v>1</v>
      </c>
      <c r="Y4324"/>
      <c r="Z4324"/>
      <c r="AA4324"/>
      <c r="AF4324"/>
      <c r="AG4324"/>
      <c r="AH4324"/>
      <c r="AJ4324"/>
      <c r="AK4324"/>
      <c r="AL4324" t="b">
        <f t="shared" si="363"/>
        <v>1</v>
      </c>
      <c r="AM4324" t="b">
        <f t="shared" si="364"/>
        <v>1</v>
      </c>
      <c r="AN4324"/>
      <c r="AO4324"/>
      <c r="AP4324"/>
      <c r="AQ4324"/>
    </row>
    <row r="4325" spans="23:43" x14ac:dyDescent="0.25">
      <c r="W4325" t="b">
        <f t="shared" si="361"/>
        <v>1</v>
      </c>
      <c r="X4325" t="b">
        <f t="shared" si="362"/>
        <v>1</v>
      </c>
      <c r="Y4325"/>
      <c r="Z4325"/>
      <c r="AA4325"/>
      <c r="AF4325"/>
      <c r="AG4325"/>
      <c r="AH4325"/>
      <c r="AJ4325"/>
      <c r="AK4325"/>
      <c r="AL4325" t="b">
        <f t="shared" si="363"/>
        <v>1</v>
      </c>
      <c r="AM4325" t="b">
        <f t="shared" si="364"/>
        <v>1</v>
      </c>
      <c r="AN4325"/>
      <c r="AO4325"/>
      <c r="AP4325"/>
      <c r="AQ4325"/>
    </row>
    <row r="4326" spans="23:43" x14ac:dyDescent="0.25">
      <c r="W4326" t="b">
        <f t="shared" si="361"/>
        <v>1</v>
      </c>
      <c r="X4326" t="b">
        <f t="shared" si="362"/>
        <v>1</v>
      </c>
      <c r="Y4326"/>
      <c r="Z4326"/>
      <c r="AA4326"/>
      <c r="AF4326"/>
      <c r="AG4326"/>
      <c r="AH4326"/>
      <c r="AJ4326"/>
      <c r="AK4326"/>
      <c r="AL4326" t="b">
        <f t="shared" si="363"/>
        <v>1</v>
      </c>
      <c r="AM4326" t="b">
        <f t="shared" si="364"/>
        <v>1</v>
      </c>
      <c r="AN4326"/>
      <c r="AO4326"/>
      <c r="AP4326"/>
      <c r="AQ4326"/>
    </row>
    <row r="4327" spans="23:43" x14ac:dyDescent="0.25">
      <c r="W4327" t="b">
        <f t="shared" si="361"/>
        <v>1</v>
      </c>
      <c r="X4327" t="b">
        <f t="shared" si="362"/>
        <v>1</v>
      </c>
      <c r="Y4327"/>
      <c r="Z4327"/>
      <c r="AA4327"/>
      <c r="AF4327"/>
      <c r="AG4327"/>
      <c r="AH4327"/>
      <c r="AJ4327"/>
      <c r="AK4327"/>
      <c r="AL4327" t="b">
        <f t="shared" si="363"/>
        <v>1</v>
      </c>
      <c r="AM4327" t="b">
        <f t="shared" si="364"/>
        <v>1</v>
      </c>
      <c r="AN4327"/>
      <c r="AO4327"/>
      <c r="AP4327"/>
      <c r="AQ4327"/>
    </row>
    <row r="4328" spans="23:43" x14ac:dyDescent="0.25">
      <c r="W4328" t="b">
        <f t="shared" si="361"/>
        <v>1</v>
      </c>
      <c r="X4328" t="b">
        <f t="shared" si="362"/>
        <v>1</v>
      </c>
      <c r="Y4328"/>
      <c r="Z4328"/>
      <c r="AA4328"/>
      <c r="AF4328"/>
      <c r="AG4328"/>
      <c r="AH4328"/>
      <c r="AJ4328"/>
      <c r="AK4328"/>
      <c r="AL4328" t="b">
        <f t="shared" si="363"/>
        <v>1</v>
      </c>
      <c r="AM4328" t="b">
        <f t="shared" si="364"/>
        <v>1</v>
      </c>
      <c r="AN4328"/>
      <c r="AO4328"/>
      <c r="AP4328"/>
      <c r="AQ4328"/>
    </row>
    <row r="4329" spans="23:43" x14ac:dyDescent="0.25">
      <c r="W4329" t="b">
        <f t="shared" si="361"/>
        <v>1</v>
      </c>
      <c r="X4329" t="b">
        <f t="shared" si="362"/>
        <v>1</v>
      </c>
      <c r="Y4329"/>
      <c r="Z4329"/>
      <c r="AA4329"/>
      <c r="AF4329"/>
      <c r="AG4329"/>
      <c r="AH4329"/>
      <c r="AJ4329"/>
      <c r="AK4329"/>
      <c r="AL4329" t="b">
        <f t="shared" si="363"/>
        <v>1</v>
      </c>
      <c r="AM4329" t="b">
        <f t="shared" si="364"/>
        <v>1</v>
      </c>
      <c r="AN4329"/>
      <c r="AO4329"/>
      <c r="AP4329"/>
      <c r="AQ4329"/>
    </row>
    <row r="4330" spans="23:43" x14ac:dyDescent="0.25">
      <c r="W4330" t="b">
        <f t="shared" si="361"/>
        <v>1</v>
      </c>
      <c r="X4330" t="b">
        <f t="shared" si="362"/>
        <v>1</v>
      </c>
      <c r="Y4330"/>
      <c r="Z4330"/>
      <c r="AA4330"/>
      <c r="AF4330"/>
      <c r="AG4330"/>
      <c r="AH4330"/>
      <c r="AJ4330"/>
      <c r="AK4330"/>
      <c r="AL4330" t="b">
        <f t="shared" si="363"/>
        <v>1</v>
      </c>
      <c r="AM4330" t="b">
        <f t="shared" si="364"/>
        <v>1</v>
      </c>
      <c r="AN4330"/>
      <c r="AO4330"/>
      <c r="AP4330"/>
      <c r="AQ4330"/>
    </row>
    <row r="4331" spans="23:43" x14ac:dyDescent="0.25">
      <c r="W4331" t="b">
        <f t="shared" si="361"/>
        <v>1</v>
      </c>
      <c r="X4331" t="b">
        <f t="shared" si="362"/>
        <v>1</v>
      </c>
      <c r="Y4331"/>
      <c r="Z4331"/>
      <c r="AA4331"/>
      <c r="AF4331"/>
      <c r="AG4331"/>
      <c r="AH4331"/>
      <c r="AJ4331"/>
      <c r="AK4331"/>
      <c r="AL4331" t="b">
        <f t="shared" si="363"/>
        <v>1</v>
      </c>
      <c r="AM4331" t="b">
        <f t="shared" si="364"/>
        <v>1</v>
      </c>
      <c r="AN4331"/>
      <c r="AO4331"/>
      <c r="AP4331"/>
      <c r="AQ4331"/>
    </row>
    <row r="4332" spans="23:43" x14ac:dyDescent="0.25">
      <c r="W4332" t="b">
        <f t="shared" si="361"/>
        <v>1</v>
      </c>
      <c r="X4332" t="b">
        <f t="shared" si="362"/>
        <v>1</v>
      </c>
      <c r="Y4332"/>
      <c r="Z4332"/>
      <c r="AA4332"/>
      <c r="AF4332"/>
      <c r="AG4332"/>
      <c r="AH4332"/>
      <c r="AJ4332"/>
      <c r="AK4332"/>
      <c r="AL4332" t="b">
        <f t="shared" si="363"/>
        <v>1</v>
      </c>
      <c r="AM4332" t="b">
        <f t="shared" si="364"/>
        <v>1</v>
      </c>
      <c r="AN4332"/>
      <c r="AO4332"/>
      <c r="AP4332"/>
      <c r="AQ4332"/>
    </row>
    <row r="4333" spans="23:43" x14ac:dyDescent="0.25">
      <c r="W4333" t="b">
        <f t="shared" si="361"/>
        <v>1</v>
      </c>
      <c r="X4333" t="b">
        <f t="shared" si="362"/>
        <v>1</v>
      </c>
      <c r="Y4333"/>
      <c r="Z4333"/>
      <c r="AA4333"/>
      <c r="AF4333"/>
      <c r="AG4333"/>
      <c r="AH4333"/>
      <c r="AJ4333"/>
      <c r="AK4333"/>
      <c r="AL4333" t="b">
        <f t="shared" si="363"/>
        <v>1</v>
      </c>
      <c r="AM4333" t="b">
        <f t="shared" si="364"/>
        <v>1</v>
      </c>
      <c r="AN4333"/>
      <c r="AO4333"/>
      <c r="AP4333"/>
      <c r="AQ4333"/>
    </row>
    <row r="4334" spans="23:43" x14ac:dyDescent="0.25">
      <c r="W4334" t="b">
        <f t="shared" si="361"/>
        <v>1</v>
      </c>
      <c r="X4334" t="b">
        <f t="shared" si="362"/>
        <v>1</v>
      </c>
      <c r="Y4334"/>
      <c r="Z4334"/>
      <c r="AA4334"/>
      <c r="AF4334"/>
      <c r="AG4334"/>
      <c r="AH4334"/>
      <c r="AJ4334"/>
      <c r="AK4334"/>
      <c r="AL4334" t="b">
        <f t="shared" si="363"/>
        <v>1</v>
      </c>
      <c r="AM4334" t="b">
        <f t="shared" si="364"/>
        <v>1</v>
      </c>
      <c r="AN4334"/>
      <c r="AO4334"/>
      <c r="AP4334"/>
      <c r="AQ4334"/>
    </row>
    <row r="4335" spans="23:43" x14ac:dyDescent="0.25">
      <c r="W4335" t="b">
        <f t="shared" si="361"/>
        <v>1</v>
      </c>
      <c r="X4335" t="b">
        <f t="shared" si="362"/>
        <v>1</v>
      </c>
      <c r="Y4335"/>
      <c r="Z4335"/>
      <c r="AA4335"/>
      <c r="AF4335"/>
      <c r="AG4335"/>
      <c r="AH4335"/>
      <c r="AJ4335"/>
      <c r="AK4335"/>
      <c r="AL4335" t="b">
        <f t="shared" si="363"/>
        <v>1</v>
      </c>
      <c r="AM4335" t="b">
        <f t="shared" si="364"/>
        <v>1</v>
      </c>
      <c r="AN4335"/>
      <c r="AO4335"/>
      <c r="AP4335"/>
      <c r="AQ4335"/>
    </row>
    <row r="4336" spans="23:43" x14ac:dyDescent="0.25">
      <c r="W4336" t="b">
        <f t="shared" si="361"/>
        <v>1</v>
      </c>
      <c r="X4336" t="b">
        <f t="shared" si="362"/>
        <v>1</v>
      </c>
      <c r="Y4336"/>
      <c r="Z4336"/>
      <c r="AA4336"/>
      <c r="AF4336"/>
      <c r="AG4336"/>
      <c r="AH4336"/>
      <c r="AJ4336"/>
      <c r="AK4336"/>
      <c r="AL4336" t="b">
        <f t="shared" si="363"/>
        <v>1</v>
      </c>
      <c r="AM4336" t="b">
        <f t="shared" si="364"/>
        <v>1</v>
      </c>
      <c r="AN4336"/>
      <c r="AO4336"/>
      <c r="AP4336"/>
      <c r="AQ4336"/>
    </row>
    <row r="4337" spans="23:43" x14ac:dyDescent="0.25">
      <c r="W4337" t="b">
        <f t="shared" si="361"/>
        <v>1</v>
      </c>
      <c r="X4337" t="b">
        <f t="shared" si="362"/>
        <v>1</v>
      </c>
      <c r="Y4337"/>
      <c r="Z4337"/>
      <c r="AA4337"/>
      <c r="AF4337"/>
      <c r="AG4337"/>
      <c r="AH4337"/>
      <c r="AJ4337"/>
      <c r="AK4337"/>
      <c r="AL4337" t="b">
        <f t="shared" si="363"/>
        <v>1</v>
      </c>
      <c r="AM4337" t="b">
        <f t="shared" si="364"/>
        <v>1</v>
      </c>
      <c r="AN4337"/>
      <c r="AO4337"/>
      <c r="AP4337"/>
      <c r="AQ4337"/>
    </row>
    <row r="4338" spans="23:43" x14ac:dyDescent="0.25">
      <c r="W4338" t="b">
        <f t="shared" si="361"/>
        <v>1</v>
      </c>
      <c r="X4338" t="b">
        <f t="shared" si="362"/>
        <v>1</v>
      </c>
      <c r="Y4338"/>
      <c r="Z4338"/>
      <c r="AA4338"/>
      <c r="AF4338"/>
      <c r="AG4338"/>
      <c r="AH4338"/>
      <c r="AJ4338"/>
      <c r="AK4338"/>
      <c r="AL4338" t="b">
        <f t="shared" si="363"/>
        <v>1</v>
      </c>
      <c r="AM4338" t="b">
        <f t="shared" si="364"/>
        <v>1</v>
      </c>
      <c r="AN4338"/>
      <c r="AO4338"/>
      <c r="AP4338"/>
      <c r="AQ4338"/>
    </row>
    <row r="4339" spans="23:43" x14ac:dyDescent="0.25">
      <c r="W4339" t="b">
        <f t="shared" si="361"/>
        <v>1</v>
      </c>
      <c r="X4339" t="b">
        <f t="shared" si="362"/>
        <v>1</v>
      </c>
      <c r="Y4339"/>
      <c r="Z4339"/>
      <c r="AA4339"/>
      <c r="AF4339"/>
      <c r="AG4339"/>
      <c r="AH4339"/>
      <c r="AJ4339"/>
      <c r="AK4339"/>
      <c r="AL4339" t="b">
        <f t="shared" si="363"/>
        <v>1</v>
      </c>
      <c r="AM4339" t="b">
        <f t="shared" si="364"/>
        <v>1</v>
      </c>
      <c r="AN4339"/>
      <c r="AO4339"/>
      <c r="AP4339"/>
      <c r="AQ4339"/>
    </row>
    <row r="4340" spans="23:43" x14ac:dyDescent="0.25">
      <c r="W4340" t="b">
        <f t="shared" si="361"/>
        <v>1</v>
      </c>
      <c r="X4340" t="b">
        <f t="shared" si="362"/>
        <v>1</v>
      </c>
      <c r="Y4340"/>
      <c r="Z4340"/>
      <c r="AA4340"/>
      <c r="AF4340"/>
      <c r="AG4340"/>
      <c r="AH4340"/>
      <c r="AJ4340"/>
      <c r="AK4340"/>
      <c r="AL4340" t="b">
        <f t="shared" si="363"/>
        <v>1</v>
      </c>
      <c r="AM4340" t="b">
        <f t="shared" si="364"/>
        <v>1</v>
      </c>
      <c r="AN4340"/>
      <c r="AO4340"/>
      <c r="AP4340"/>
      <c r="AQ4340"/>
    </row>
    <row r="4341" spans="23:43" x14ac:dyDescent="0.25">
      <c r="W4341" t="b">
        <f t="shared" si="361"/>
        <v>1</v>
      </c>
      <c r="X4341" t="b">
        <f t="shared" si="362"/>
        <v>1</v>
      </c>
      <c r="Y4341"/>
      <c r="Z4341"/>
      <c r="AA4341"/>
      <c r="AF4341"/>
      <c r="AG4341"/>
      <c r="AH4341"/>
      <c r="AJ4341"/>
      <c r="AK4341"/>
      <c r="AL4341" t="b">
        <f t="shared" si="363"/>
        <v>1</v>
      </c>
      <c r="AM4341" t="b">
        <f t="shared" si="364"/>
        <v>1</v>
      </c>
      <c r="AN4341"/>
      <c r="AO4341"/>
      <c r="AP4341"/>
      <c r="AQ4341"/>
    </row>
    <row r="4342" spans="23:43" x14ac:dyDescent="0.25">
      <c r="W4342" t="b">
        <f t="shared" si="361"/>
        <v>1</v>
      </c>
      <c r="X4342" t="b">
        <f t="shared" si="362"/>
        <v>1</v>
      </c>
      <c r="Y4342"/>
      <c r="Z4342"/>
      <c r="AA4342"/>
      <c r="AF4342"/>
      <c r="AG4342"/>
      <c r="AH4342"/>
      <c r="AJ4342"/>
      <c r="AK4342"/>
      <c r="AL4342" t="b">
        <f t="shared" si="363"/>
        <v>1</v>
      </c>
      <c r="AM4342" t="b">
        <f t="shared" si="364"/>
        <v>1</v>
      </c>
      <c r="AN4342"/>
      <c r="AO4342"/>
      <c r="AP4342"/>
      <c r="AQ4342"/>
    </row>
    <row r="4343" spans="23:43" x14ac:dyDescent="0.25">
      <c r="W4343" t="b">
        <f t="shared" si="361"/>
        <v>1</v>
      </c>
      <c r="X4343" t="b">
        <f t="shared" si="362"/>
        <v>1</v>
      </c>
      <c r="Y4343"/>
      <c r="Z4343"/>
      <c r="AA4343"/>
      <c r="AF4343"/>
      <c r="AG4343"/>
      <c r="AH4343"/>
      <c r="AJ4343"/>
      <c r="AK4343"/>
      <c r="AL4343" t="b">
        <f t="shared" si="363"/>
        <v>1</v>
      </c>
      <c r="AM4343" t="b">
        <f t="shared" si="364"/>
        <v>1</v>
      </c>
      <c r="AN4343"/>
      <c r="AO4343"/>
      <c r="AP4343"/>
      <c r="AQ4343"/>
    </row>
    <row r="4344" spans="23:43" x14ac:dyDescent="0.25">
      <c r="W4344" t="b">
        <f t="shared" si="361"/>
        <v>1</v>
      </c>
      <c r="X4344" t="b">
        <f t="shared" si="362"/>
        <v>1</v>
      </c>
      <c r="Y4344"/>
      <c r="Z4344"/>
      <c r="AA4344"/>
      <c r="AF4344"/>
      <c r="AG4344"/>
      <c r="AH4344"/>
      <c r="AJ4344"/>
      <c r="AK4344"/>
      <c r="AL4344" t="b">
        <f t="shared" si="363"/>
        <v>1</v>
      </c>
      <c r="AM4344" t="b">
        <f t="shared" si="364"/>
        <v>1</v>
      </c>
      <c r="AN4344"/>
      <c r="AO4344"/>
      <c r="AP4344"/>
      <c r="AQ4344"/>
    </row>
    <row r="4345" spans="23:43" x14ac:dyDescent="0.25">
      <c r="W4345" t="b">
        <f t="shared" si="361"/>
        <v>1</v>
      </c>
      <c r="X4345" t="b">
        <f t="shared" si="362"/>
        <v>1</v>
      </c>
      <c r="Y4345"/>
      <c r="Z4345"/>
      <c r="AA4345"/>
      <c r="AF4345"/>
      <c r="AG4345"/>
      <c r="AH4345"/>
      <c r="AJ4345"/>
      <c r="AK4345"/>
      <c r="AL4345" t="b">
        <f t="shared" si="363"/>
        <v>1</v>
      </c>
      <c r="AM4345" t="b">
        <f t="shared" si="364"/>
        <v>1</v>
      </c>
      <c r="AN4345"/>
      <c r="AO4345"/>
      <c r="AP4345"/>
      <c r="AQ4345"/>
    </row>
    <row r="4346" spans="23:43" x14ac:dyDescent="0.25">
      <c r="W4346" t="b">
        <f t="shared" si="361"/>
        <v>1</v>
      </c>
      <c r="X4346" t="b">
        <f t="shared" si="362"/>
        <v>1</v>
      </c>
      <c r="Y4346"/>
      <c r="Z4346"/>
      <c r="AA4346"/>
      <c r="AF4346"/>
      <c r="AG4346"/>
      <c r="AH4346"/>
      <c r="AJ4346"/>
      <c r="AK4346"/>
      <c r="AL4346" t="b">
        <f t="shared" si="363"/>
        <v>1</v>
      </c>
      <c r="AM4346" t="b">
        <f t="shared" si="364"/>
        <v>1</v>
      </c>
      <c r="AN4346"/>
      <c r="AO4346"/>
      <c r="AP4346"/>
      <c r="AQ4346"/>
    </row>
    <row r="4347" spans="23:43" x14ac:dyDescent="0.25">
      <c r="W4347" t="b">
        <f t="shared" si="361"/>
        <v>1</v>
      </c>
      <c r="X4347" t="b">
        <f t="shared" si="362"/>
        <v>1</v>
      </c>
      <c r="Y4347"/>
      <c r="Z4347"/>
      <c r="AA4347"/>
      <c r="AF4347"/>
      <c r="AG4347"/>
      <c r="AH4347"/>
      <c r="AJ4347"/>
      <c r="AK4347"/>
      <c r="AL4347" t="b">
        <f t="shared" si="363"/>
        <v>1</v>
      </c>
      <c r="AM4347" t="b">
        <f t="shared" si="364"/>
        <v>1</v>
      </c>
      <c r="AN4347"/>
      <c r="AO4347"/>
      <c r="AP4347"/>
      <c r="AQ4347"/>
    </row>
    <row r="4348" spans="23:43" x14ac:dyDescent="0.25">
      <c r="W4348" t="b">
        <f t="shared" si="361"/>
        <v>1</v>
      </c>
      <c r="X4348" t="b">
        <f t="shared" si="362"/>
        <v>1</v>
      </c>
      <c r="Y4348"/>
      <c r="Z4348"/>
      <c r="AA4348"/>
      <c r="AF4348"/>
      <c r="AG4348"/>
      <c r="AH4348"/>
      <c r="AJ4348"/>
      <c r="AK4348"/>
      <c r="AL4348" t="b">
        <f t="shared" si="363"/>
        <v>1</v>
      </c>
      <c r="AM4348" t="b">
        <f t="shared" si="364"/>
        <v>1</v>
      </c>
      <c r="AN4348"/>
      <c r="AO4348"/>
      <c r="AP4348"/>
      <c r="AQ4348"/>
    </row>
    <row r="4349" spans="23:43" x14ac:dyDescent="0.25">
      <c r="W4349" t="b">
        <f t="shared" si="361"/>
        <v>1</v>
      </c>
      <c r="X4349" t="b">
        <f t="shared" si="362"/>
        <v>1</v>
      </c>
      <c r="Y4349"/>
      <c r="Z4349"/>
      <c r="AA4349"/>
      <c r="AF4349"/>
      <c r="AG4349"/>
      <c r="AH4349"/>
      <c r="AJ4349"/>
      <c r="AK4349"/>
      <c r="AL4349" t="b">
        <f t="shared" si="363"/>
        <v>1</v>
      </c>
      <c r="AM4349" t="b">
        <f t="shared" si="364"/>
        <v>1</v>
      </c>
      <c r="AN4349"/>
      <c r="AO4349"/>
      <c r="AP4349"/>
      <c r="AQ4349"/>
    </row>
    <row r="4350" spans="23:43" x14ac:dyDescent="0.25">
      <c r="W4350" t="b">
        <f t="shared" si="361"/>
        <v>1</v>
      </c>
      <c r="X4350" t="b">
        <f t="shared" si="362"/>
        <v>1</v>
      </c>
      <c r="Y4350"/>
      <c r="Z4350"/>
      <c r="AA4350"/>
      <c r="AF4350"/>
      <c r="AG4350"/>
      <c r="AH4350"/>
      <c r="AJ4350"/>
      <c r="AK4350"/>
      <c r="AL4350" t="b">
        <f t="shared" si="363"/>
        <v>1</v>
      </c>
      <c r="AM4350" t="b">
        <f t="shared" si="364"/>
        <v>1</v>
      </c>
      <c r="AN4350"/>
      <c r="AO4350"/>
      <c r="AP4350"/>
      <c r="AQ4350"/>
    </row>
    <row r="4351" spans="23:43" x14ac:dyDescent="0.25">
      <c r="W4351" t="b">
        <f t="shared" si="361"/>
        <v>1</v>
      </c>
      <c r="X4351" t="b">
        <f t="shared" si="362"/>
        <v>1</v>
      </c>
      <c r="Y4351"/>
      <c r="Z4351"/>
      <c r="AA4351"/>
      <c r="AF4351"/>
      <c r="AG4351"/>
      <c r="AH4351"/>
      <c r="AJ4351"/>
      <c r="AK4351"/>
      <c r="AL4351" t="b">
        <f t="shared" si="363"/>
        <v>1</v>
      </c>
      <c r="AM4351" t="b">
        <f t="shared" si="364"/>
        <v>1</v>
      </c>
      <c r="AN4351"/>
      <c r="AO4351"/>
      <c r="AP4351"/>
      <c r="AQ4351"/>
    </row>
    <row r="4352" spans="23:43" x14ac:dyDescent="0.25">
      <c r="W4352" t="b">
        <f t="shared" si="361"/>
        <v>1</v>
      </c>
      <c r="X4352" t="b">
        <f t="shared" si="362"/>
        <v>1</v>
      </c>
      <c r="Y4352"/>
      <c r="Z4352"/>
      <c r="AA4352"/>
      <c r="AF4352"/>
      <c r="AG4352"/>
      <c r="AH4352"/>
      <c r="AJ4352"/>
      <c r="AK4352"/>
      <c r="AL4352" t="b">
        <f t="shared" si="363"/>
        <v>1</v>
      </c>
      <c r="AM4352" t="b">
        <f t="shared" si="364"/>
        <v>1</v>
      </c>
      <c r="AN4352"/>
      <c r="AO4352"/>
      <c r="AP4352"/>
      <c r="AQ4352"/>
    </row>
    <row r="4353" spans="23:43" x14ac:dyDescent="0.25">
      <c r="W4353" t="b">
        <f t="shared" si="361"/>
        <v>1</v>
      </c>
      <c r="X4353" t="b">
        <f t="shared" si="362"/>
        <v>1</v>
      </c>
      <c r="Y4353"/>
      <c r="Z4353"/>
      <c r="AA4353"/>
      <c r="AF4353"/>
      <c r="AG4353"/>
      <c r="AH4353"/>
      <c r="AJ4353"/>
      <c r="AK4353"/>
      <c r="AL4353" t="b">
        <f t="shared" si="363"/>
        <v>1</v>
      </c>
      <c r="AM4353" t="b">
        <f t="shared" si="364"/>
        <v>1</v>
      </c>
      <c r="AN4353"/>
      <c r="AO4353"/>
      <c r="AP4353"/>
      <c r="AQ4353"/>
    </row>
    <row r="4354" spans="23:43" x14ac:dyDescent="0.25">
      <c r="W4354" t="b">
        <f t="shared" si="361"/>
        <v>1</v>
      </c>
      <c r="X4354" t="b">
        <f t="shared" si="362"/>
        <v>1</v>
      </c>
      <c r="Y4354"/>
      <c r="Z4354"/>
      <c r="AA4354"/>
      <c r="AF4354"/>
      <c r="AG4354"/>
      <c r="AH4354"/>
      <c r="AJ4354"/>
      <c r="AK4354"/>
      <c r="AL4354" t="b">
        <f t="shared" si="363"/>
        <v>1</v>
      </c>
      <c r="AM4354" t="b">
        <f t="shared" si="364"/>
        <v>1</v>
      </c>
      <c r="AN4354"/>
      <c r="AO4354"/>
      <c r="AP4354"/>
      <c r="AQ4354"/>
    </row>
    <row r="4355" spans="23:43" x14ac:dyDescent="0.25">
      <c r="W4355" t="b">
        <f t="shared" si="361"/>
        <v>1</v>
      </c>
      <c r="X4355" t="b">
        <f t="shared" si="362"/>
        <v>1</v>
      </c>
      <c r="Y4355"/>
      <c r="Z4355"/>
      <c r="AA4355"/>
      <c r="AF4355"/>
      <c r="AG4355"/>
      <c r="AH4355"/>
      <c r="AJ4355"/>
      <c r="AK4355"/>
      <c r="AL4355" t="b">
        <f t="shared" si="363"/>
        <v>1</v>
      </c>
      <c r="AM4355" t="b">
        <f t="shared" si="364"/>
        <v>1</v>
      </c>
      <c r="AN4355"/>
      <c r="AO4355"/>
      <c r="AP4355"/>
      <c r="AQ4355"/>
    </row>
    <row r="4356" spans="23:43" x14ac:dyDescent="0.25">
      <c r="W4356" t="b">
        <f t="shared" si="361"/>
        <v>1</v>
      </c>
      <c r="X4356" t="b">
        <f t="shared" si="362"/>
        <v>1</v>
      </c>
      <c r="Y4356"/>
      <c r="Z4356"/>
      <c r="AA4356"/>
      <c r="AF4356"/>
      <c r="AG4356"/>
      <c r="AH4356"/>
      <c r="AJ4356"/>
      <c r="AK4356"/>
      <c r="AL4356" t="b">
        <f t="shared" si="363"/>
        <v>1</v>
      </c>
      <c r="AM4356" t="b">
        <f t="shared" si="364"/>
        <v>1</v>
      </c>
      <c r="AN4356"/>
      <c r="AO4356"/>
      <c r="AP4356"/>
      <c r="AQ4356"/>
    </row>
    <row r="4357" spans="23:43" x14ac:dyDescent="0.25">
      <c r="W4357" t="b">
        <f t="shared" si="361"/>
        <v>1</v>
      </c>
      <c r="X4357" t="b">
        <f t="shared" si="362"/>
        <v>1</v>
      </c>
      <c r="Y4357"/>
      <c r="Z4357"/>
      <c r="AA4357"/>
      <c r="AF4357"/>
      <c r="AG4357"/>
      <c r="AH4357"/>
      <c r="AJ4357"/>
      <c r="AK4357"/>
      <c r="AL4357" t="b">
        <f t="shared" si="363"/>
        <v>1</v>
      </c>
      <c r="AM4357" t="b">
        <f t="shared" si="364"/>
        <v>1</v>
      </c>
      <c r="AN4357"/>
      <c r="AO4357"/>
      <c r="AP4357"/>
      <c r="AQ4357"/>
    </row>
    <row r="4358" spans="23:43" x14ac:dyDescent="0.25">
      <c r="W4358" t="b">
        <f t="shared" si="361"/>
        <v>1</v>
      </c>
      <c r="X4358" t="b">
        <f t="shared" si="362"/>
        <v>1</v>
      </c>
      <c r="Y4358"/>
      <c r="Z4358"/>
      <c r="AA4358"/>
      <c r="AF4358"/>
      <c r="AG4358"/>
      <c r="AH4358"/>
      <c r="AJ4358"/>
      <c r="AK4358"/>
      <c r="AL4358" t="b">
        <f t="shared" si="363"/>
        <v>1</v>
      </c>
      <c r="AM4358" t="b">
        <f t="shared" si="364"/>
        <v>1</v>
      </c>
      <c r="AN4358"/>
      <c r="AO4358"/>
      <c r="AP4358"/>
      <c r="AQ4358"/>
    </row>
    <row r="4359" spans="23:43" x14ac:dyDescent="0.25">
      <c r="W4359" t="b">
        <f t="shared" si="361"/>
        <v>1</v>
      </c>
      <c r="X4359" t="b">
        <f t="shared" si="362"/>
        <v>1</v>
      </c>
      <c r="Y4359"/>
      <c r="Z4359"/>
      <c r="AA4359"/>
      <c r="AF4359"/>
      <c r="AG4359"/>
      <c r="AH4359"/>
      <c r="AJ4359"/>
      <c r="AK4359"/>
      <c r="AL4359" t="b">
        <f t="shared" si="363"/>
        <v>1</v>
      </c>
      <c r="AM4359" t="b">
        <f t="shared" si="364"/>
        <v>1</v>
      </c>
      <c r="AN4359"/>
      <c r="AO4359"/>
      <c r="AP4359"/>
      <c r="AQ4359"/>
    </row>
    <row r="4360" spans="23:43" x14ac:dyDescent="0.25">
      <c r="W4360" t="b">
        <f t="shared" si="361"/>
        <v>1</v>
      </c>
      <c r="X4360" t="b">
        <f t="shared" si="362"/>
        <v>1</v>
      </c>
      <c r="Y4360"/>
      <c r="Z4360"/>
      <c r="AA4360"/>
      <c r="AF4360"/>
      <c r="AG4360"/>
      <c r="AH4360"/>
      <c r="AJ4360"/>
      <c r="AK4360"/>
      <c r="AL4360" t="b">
        <f t="shared" si="363"/>
        <v>1</v>
      </c>
      <c r="AM4360" t="b">
        <f t="shared" si="364"/>
        <v>1</v>
      </c>
      <c r="AN4360"/>
      <c r="AO4360"/>
      <c r="AP4360"/>
      <c r="AQ4360"/>
    </row>
    <row r="4361" spans="23:43" x14ac:dyDescent="0.25">
      <c r="W4361" t="b">
        <f t="shared" si="361"/>
        <v>1</v>
      </c>
      <c r="X4361" t="b">
        <f t="shared" si="362"/>
        <v>1</v>
      </c>
      <c r="Y4361"/>
      <c r="Z4361"/>
      <c r="AA4361"/>
      <c r="AF4361"/>
      <c r="AG4361"/>
      <c r="AH4361"/>
      <c r="AJ4361"/>
      <c r="AK4361"/>
      <c r="AL4361" t="b">
        <f t="shared" si="363"/>
        <v>1</v>
      </c>
      <c r="AM4361" t="b">
        <f t="shared" si="364"/>
        <v>1</v>
      </c>
      <c r="AN4361"/>
      <c r="AO4361"/>
      <c r="AP4361"/>
      <c r="AQ4361"/>
    </row>
    <row r="4362" spans="23:43" x14ac:dyDescent="0.25">
      <c r="W4362" t="b">
        <f t="shared" si="361"/>
        <v>1</v>
      </c>
      <c r="X4362" t="b">
        <f t="shared" si="362"/>
        <v>1</v>
      </c>
      <c r="Y4362"/>
      <c r="Z4362"/>
      <c r="AA4362"/>
      <c r="AF4362"/>
      <c r="AG4362"/>
      <c r="AH4362"/>
      <c r="AJ4362"/>
      <c r="AK4362"/>
      <c r="AL4362" t="b">
        <f t="shared" si="363"/>
        <v>1</v>
      </c>
      <c r="AM4362" t="b">
        <f t="shared" si="364"/>
        <v>1</v>
      </c>
      <c r="AN4362"/>
      <c r="AO4362"/>
      <c r="AP4362"/>
      <c r="AQ4362"/>
    </row>
    <row r="4363" spans="23:43" x14ac:dyDescent="0.25">
      <c r="W4363" t="b">
        <f t="shared" si="361"/>
        <v>1</v>
      </c>
      <c r="X4363" t="b">
        <f t="shared" si="362"/>
        <v>1</v>
      </c>
      <c r="Y4363"/>
      <c r="Z4363"/>
      <c r="AA4363"/>
      <c r="AF4363"/>
      <c r="AG4363"/>
      <c r="AH4363"/>
      <c r="AJ4363"/>
      <c r="AK4363"/>
      <c r="AL4363" t="b">
        <f t="shared" si="363"/>
        <v>1</v>
      </c>
      <c r="AM4363" t="b">
        <f t="shared" si="364"/>
        <v>1</v>
      </c>
      <c r="AN4363"/>
      <c r="AO4363"/>
      <c r="AP4363"/>
      <c r="AQ4363"/>
    </row>
    <row r="4364" spans="23:43" x14ac:dyDescent="0.25">
      <c r="W4364" t="b">
        <f t="shared" ref="W4364:W4427" si="365">IF(AND(U4364&lt;&gt;"",U4364&lt;&gt;"Grand Total",U4364&lt;&gt;"(blank)"),GETPIVOTDATA("Facility CCN",$U$10,"Facility CCN",U4364)=1,TRUE)</f>
        <v>1</v>
      </c>
      <c r="X4364" t="b">
        <f t="shared" ref="X4364:X4427" si="366">IF(AND(U4364&lt;&gt;"",U4364&lt;&gt;"Grand Total",U4364&lt;&gt;"(blank)"),LEN(U4364)=6,TRUE)</f>
        <v>1</v>
      </c>
      <c r="Y4364"/>
      <c r="Z4364"/>
      <c r="AA4364"/>
      <c r="AF4364"/>
      <c r="AG4364"/>
      <c r="AH4364"/>
      <c r="AJ4364"/>
      <c r="AK4364"/>
      <c r="AL4364" t="b">
        <f t="shared" ref="AL4364:AL4427" si="367">IF(AND(AJ4364&lt;&gt;"",AJ4364&lt;&gt;"Grand Total",AJ4364&lt;&gt;"(blank)"),GETPIVOTDATA("Provider NPI",$AJ$10,"Provider NPI",AJ4364)=1,TRUE)</f>
        <v>1</v>
      </c>
      <c r="AM4364" t="b">
        <f t="shared" ref="AM4364:AM4427" si="368">IF(AND(AJ4364&lt;&gt;"",AJ4364&lt;&gt;"Grand Total",AJ4364&lt;&gt;"(blank)"),LEN(AJ4364)=10,TRUE)</f>
        <v>1</v>
      </c>
      <c r="AN4364"/>
      <c r="AO4364"/>
      <c r="AP4364"/>
      <c r="AQ4364"/>
    </row>
    <row r="4365" spans="23:43" x14ac:dyDescent="0.25">
      <c r="W4365" t="b">
        <f t="shared" si="365"/>
        <v>1</v>
      </c>
      <c r="X4365" t="b">
        <f t="shared" si="366"/>
        <v>1</v>
      </c>
      <c r="Y4365"/>
      <c r="Z4365"/>
      <c r="AA4365"/>
      <c r="AF4365"/>
      <c r="AG4365"/>
      <c r="AH4365"/>
      <c r="AJ4365"/>
      <c r="AK4365"/>
      <c r="AL4365" t="b">
        <f t="shared" si="367"/>
        <v>1</v>
      </c>
      <c r="AM4365" t="b">
        <f t="shared" si="368"/>
        <v>1</v>
      </c>
      <c r="AN4365"/>
      <c r="AO4365"/>
      <c r="AP4365"/>
      <c r="AQ4365"/>
    </row>
    <row r="4366" spans="23:43" x14ac:dyDescent="0.25">
      <c r="W4366" t="b">
        <f t="shared" si="365"/>
        <v>1</v>
      </c>
      <c r="X4366" t="b">
        <f t="shared" si="366"/>
        <v>1</v>
      </c>
      <c r="Y4366"/>
      <c r="Z4366"/>
      <c r="AA4366"/>
      <c r="AF4366"/>
      <c r="AG4366"/>
      <c r="AH4366"/>
      <c r="AJ4366"/>
      <c r="AK4366"/>
      <c r="AL4366" t="b">
        <f t="shared" si="367"/>
        <v>1</v>
      </c>
      <c r="AM4366" t="b">
        <f t="shared" si="368"/>
        <v>1</v>
      </c>
      <c r="AN4366"/>
      <c r="AO4366"/>
      <c r="AP4366"/>
      <c r="AQ4366"/>
    </row>
    <row r="4367" spans="23:43" x14ac:dyDescent="0.25">
      <c r="W4367" t="b">
        <f t="shared" si="365"/>
        <v>1</v>
      </c>
      <c r="X4367" t="b">
        <f t="shared" si="366"/>
        <v>1</v>
      </c>
      <c r="Y4367"/>
      <c r="Z4367"/>
      <c r="AA4367"/>
      <c r="AF4367"/>
      <c r="AG4367"/>
      <c r="AH4367"/>
      <c r="AJ4367"/>
      <c r="AK4367"/>
      <c r="AL4367" t="b">
        <f t="shared" si="367"/>
        <v>1</v>
      </c>
      <c r="AM4367" t="b">
        <f t="shared" si="368"/>
        <v>1</v>
      </c>
      <c r="AN4367"/>
      <c r="AO4367"/>
      <c r="AP4367"/>
      <c r="AQ4367"/>
    </row>
    <row r="4368" spans="23:43" x14ac:dyDescent="0.25">
      <c r="W4368" t="b">
        <f t="shared" si="365"/>
        <v>1</v>
      </c>
      <c r="X4368" t="b">
        <f t="shared" si="366"/>
        <v>1</v>
      </c>
      <c r="Y4368"/>
      <c r="Z4368"/>
      <c r="AA4368"/>
      <c r="AF4368"/>
      <c r="AG4368"/>
      <c r="AH4368"/>
      <c r="AJ4368"/>
      <c r="AK4368"/>
      <c r="AL4368" t="b">
        <f t="shared" si="367"/>
        <v>1</v>
      </c>
      <c r="AM4368" t="b">
        <f t="shared" si="368"/>
        <v>1</v>
      </c>
      <c r="AN4368"/>
      <c r="AO4368"/>
      <c r="AP4368"/>
      <c r="AQ4368"/>
    </row>
    <row r="4369" spans="23:43" x14ac:dyDescent="0.25">
      <c r="W4369" t="b">
        <f t="shared" si="365"/>
        <v>1</v>
      </c>
      <c r="X4369" t="b">
        <f t="shared" si="366"/>
        <v>1</v>
      </c>
      <c r="Y4369"/>
      <c r="Z4369"/>
      <c r="AA4369"/>
      <c r="AF4369"/>
      <c r="AG4369"/>
      <c r="AH4369"/>
      <c r="AJ4369"/>
      <c r="AK4369"/>
      <c r="AL4369" t="b">
        <f t="shared" si="367"/>
        <v>1</v>
      </c>
      <c r="AM4369" t="b">
        <f t="shared" si="368"/>
        <v>1</v>
      </c>
      <c r="AN4369"/>
      <c r="AO4369"/>
      <c r="AP4369"/>
      <c r="AQ4369"/>
    </row>
    <row r="4370" spans="23:43" x14ac:dyDescent="0.25">
      <c r="W4370" t="b">
        <f t="shared" si="365"/>
        <v>1</v>
      </c>
      <c r="X4370" t="b">
        <f t="shared" si="366"/>
        <v>1</v>
      </c>
      <c r="Y4370"/>
      <c r="Z4370"/>
      <c r="AA4370"/>
      <c r="AF4370"/>
      <c r="AG4370"/>
      <c r="AH4370"/>
      <c r="AJ4370"/>
      <c r="AK4370"/>
      <c r="AL4370" t="b">
        <f t="shared" si="367"/>
        <v>1</v>
      </c>
      <c r="AM4370" t="b">
        <f t="shared" si="368"/>
        <v>1</v>
      </c>
      <c r="AN4370"/>
      <c r="AO4370"/>
      <c r="AP4370"/>
      <c r="AQ4370"/>
    </row>
    <row r="4371" spans="23:43" x14ac:dyDescent="0.25">
      <c r="W4371" t="b">
        <f t="shared" si="365"/>
        <v>1</v>
      </c>
      <c r="X4371" t="b">
        <f t="shared" si="366"/>
        <v>1</v>
      </c>
      <c r="Y4371"/>
      <c r="Z4371"/>
      <c r="AA4371"/>
      <c r="AF4371"/>
      <c r="AG4371"/>
      <c r="AH4371"/>
      <c r="AJ4371"/>
      <c r="AK4371"/>
      <c r="AL4371" t="b">
        <f t="shared" si="367"/>
        <v>1</v>
      </c>
      <c r="AM4371" t="b">
        <f t="shared" si="368"/>
        <v>1</v>
      </c>
      <c r="AN4371"/>
      <c r="AO4371"/>
      <c r="AP4371"/>
      <c r="AQ4371"/>
    </row>
    <row r="4372" spans="23:43" x14ac:dyDescent="0.25">
      <c r="W4372" t="b">
        <f t="shared" si="365"/>
        <v>1</v>
      </c>
      <c r="X4372" t="b">
        <f t="shared" si="366"/>
        <v>1</v>
      </c>
      <c r="Y4372"/>
      <c r="Z4372"/>
      <c r="AA4372"/>
      <c r="AF4372"/>
      <c r="AG4372"/>
      <c r="AH4372"/>
      <c r="AJ4372"/>
      <c r="AK4372"/>
      <c r="AL4372" t="b">
        <f t="shared" si="367"/>
        <v>1</v>
      </c>
      <c r="AM4372" t="b">
        <f t="shared" si="368"/>
        <v>1</v>
      </c>
      <c r="AN4372"/>
      <c r="AO4372"/>
      <c r="AP4372"/>
      <c r="AQ4372"/>
    </row>
    <row r="4373" spans="23:43" x14ac:dyDescent="0.25">
      <c r="W4373" t="b">
        <f t="shared" si="365"/>
        <v>1</v>
      </c>
      <c r="X4373" t="b">
        <f t="shared" si="366"/>
        <v>1</v>
      </c>
      <c r="Y4373"/>
      <c r="Z4373"/>
      <c r="AA4373"/>
      <c r="AF4373"/>
      <c r="AG4373"/>
      <c r="AH4373"/>
      <c r="AJ4373"/>
      <c r="AK4373"/>
      <c r="AL4373" t="b">
        <f t="shared" si="367"/>
        <v>1</v>
      </c>
      <c r="AM4373" t="b">
        <f t="shared" si="368"/>
        <v>1</v>
      </c>
      <c r="AN4373"/>
      <c r="AO4373"/>
      <c r="AP4373"/>
      <c r="AQ4373"/>
    </row>
    <row r="4374" spans="23:43" x14ac:dyDescent="0.25">
      <c r="W4374" t="b">
        <f t="shared" si="365"/>
        <v>1</v>
      </c>
      <c r="X4374" t="b">
        <f t="shared" si="366"/>
        <v>1</v>
      </c>
      <c r="Y4374"/>
      <c r="Z4374"/>
      <c r="AA4374"/>
      <c r="AF4374"/>
      <c r="AG4374"/>
      <c r="AH4374"/>
      <c r="AJ4374"/>
      <c r="AK4374"/>
      <c r="AL4374" t="b">
        <f t="shared" si="367"/>
        <v>1</v>
      </c>
      <c r="AM4374" t="b">
        <f t="shared" si="368"/>
        <v>1</v>
      </c>
      <c r="AN4374"/>
      <c r="AO4374"/>
      <c r="AP4374"/>
      <c r="AQ4374"/>
    </row>
    <row r="4375" spans="23:43" x14ac:dyDescent="0.25">
      <c r="W4375" t="b">
        <f t="shared" si="365"/>
        <v>1</v>
      </c>
      <c r="X4375" t="b">
        <f t="shared" si="366"/>
        <v>1</v>
      </c>
      <c r="Y4375"/>
      <c r="Z4375"/>
      <c r="AA4375"/>
      <c r="AF4375"/>
      <c r="AG4375"/>
      <c r="AH4375"/>
      <c r="AJ4375"/>
      <c r="AK4375"/>
      <c r="AL4375" t="b">
        <f t="shared" si="367"/>
        <v>1</v>
      </c>
      <c r="AM4375" t="b">
        <f t="shared" si="368"/>
        <v>1</v>
      </c>
      <c r="AN4375"/>
      <c r="AO4375"/>
      <c r="AP4375"/>
      <c r="AQ4375"/>
    </row>
    <row r="4376" spans="23:43" x14ac:dyDescent="0.25">
      <c r="W4376" t="b">
        <f t="shared" si="365"/>
        <v>1</v>
      </c>
      <c r="X4376" t="b">
        <f t="shared" si="366"/>
        <v>1</v>
      </c>
      <c r="Y4376"/>
      <c r="Z4376"/>
      <c r="AA4376"/>
      <c r="AF4376"/>
      <c r="AG4376"/>
      <c r="AH4376"/>
      <c r="AJ4376"/>
      <c r="AK4376"/>
      <c r="AL4376" t="b">
        <f t="shared" si="367"/>
        <v>1</v>
      </c>
      <c r="AM4376" t="b">
        <f t="shared" si="368"/>
        <v>1</v>
      </c>
      <c r="AN4376"/>
      <c r="AO4376"/>
      <c r="AP4376"/>
      <c r="AQ4376"/>
    </row>
    <row r="4377" spans="23:43" x14ac:dyDescent="0.25">
      <c r="W4377" t="b">
        <f t="shared" si="365"/>
        <v>1</v>
      </c>
      <c r="X4377" t="b">
        <f t="shared" si="366"/>
        <v>1</v>
      </c>
      <c r="Y4377"/>
      <c r="Z4377"/>
      <c r="AA4377"/>
      <c r="AF4377"/>
      <c r="AG4377"/>
      <c r="AH4377"/>
      <c r="AJ4377"/>
      <c r="AK4377"/>
      <c r="AL4377" t="b">
        <f t="shared" si="367"/>
        <v>1</v>
      </c>
      <c r="AM4377" t="b">
        <f t="shared" si="368"/>
        <v>1</v>
      </c>
      <c r="AN4377"/>
      <c r="AO4377"/>
      <c r="AP4377"/>
      <c r="AQ4377"/>
    </row>
    <row r="4378" spans="23:43" x14ac:dyDescent="0.25">
      <c r="W4378" t="b">
        <f t="shared" si="365"/>
        <v>1</v>
      </c>
      <c r="X4378" t="b">
        <f t="shared" si="366"/>
        <v>1</v>
      </c>
      <c r="Y4378"/>
      <c r="Z4378"/>
      <c r="AA4378"/>
      <c r="AF4378"/>
      <c r="AG4378"/>
      <c r="AH4378"/>
      <c r="AJ4378"/>
      <c r="AK4378"/>
      <c r="AL4378" t="b">
        <f t="shared" si="367"/>
        <v>1</v>
      </c>
      <c r="AM4378" t="b">
        <f t="shared" si="368"/>
        <v>1</v>
      </c>
      <c r="AN4378"/>
      <c r="AO4378"/>
      <c r="AP4378"/>
      <c r="AQ4378"/>
    </row>
    <row r="4379" spans="23:43" x14ac:dyDescent="0.25">
      <c r="W4379" t="b">
        <f t="shared" si="365"/>
        <v>1</v>
      </c>
      <c r="X4379" t="b">
        <f t="shared" si="366"/>
        <v>1</v>
      </c>
      <c r="Y4379"/>
      <c r="Z4379"/>
      <c r="AA4379"/>
      <c r="AF4379"/>
      <c r="AG4379"/>
      <c r="AH4379"/>
      <c r="AJ4379"/>
      <c r="AK4379"/>
      <c r="AL4379" t="b">
        <f t="shared" si="367"/>
        <v>1</v>
      </c>
      <c r="AM4379" t="b">
        <f t="shared" si="368"/>
        <v>1</v>
      </c>
      <c r="AN4379"/>
      <c r="AO4379"/>
      <c r="AP4379"/>
      <c r="AQ4379"/>
    </row>
    <row r="4380" spans="23:43" x14ac:dyDescent="0.25">
      <c r="W4380" t="b">
        <f t="shared" si="365"/>
        <v>1</v>
      </c>
      <c r="X4380" t="b">
        <f t="shared" si="366"/>
        <v>1</v>
      </c>
      <c r="Y4380"/>
      <c r="Z4380"/>
      <c r="AA4380"/>
      <c r="AF4380"/>
      <c r="AG4380"/>
      <c r="AH4380"/>
      <c r="AJ4380"/>
      <c r="AK4380"/>
      <c r="AL4380" t="b">
        <f t="shared" si="367"/>
        <v>1</v>
      </c>
      <c r="AM4380" t="b">
        <f t="shared" si="368"/>
        <v>1</v>
      </c>
      <c r="AN4380"/>
      <c r="AO4380"/>
      <c r="AP4380"/>
      <c r="AQ4380"/>
    </row>
    <row r="4381" spans="23:43" x14ac:dyDescent="0.25">
      <c r="W4381" t="b">
        <f t="shared" si="365"/>
        <v>1</v>
      </c>
      <c r="X4381" t="b">
        <f t="shared" si="366"/>
        <v>1</v>
      </c>
      <c r="Y4381"/>
      <c r="Z4381"/>
      <c r="AA4381"/>
      <c r="AF4381"/>
      <c r="AG4381"/>
      <c r="AH4381"/>
      <c r="AJ4381"/>
      <c r="AK4381"/>
      <c r="AL4381" t="b">
        <f t="shared" si="367"/>
        <v>1</v>
      </c>
      <c r="AM4381" t="b">
        <f t="shared" si="368"/>
        <v>1</v>
      </c>
      <c r="AN4381"/>
      <c r="AO4381"/>
      <c r="AP4381"/>
      <c r="AQ4381"/>
    </row>
    <row r="4382" spans="23:43" x14ac:dyDescent="0.25">
      <c r="W4382" t="b">
        <f t="shared" si="365"/>
        <v>1</v>
      </c>
      <c r="X4382" t="b">
        <f t="shared" si="366"/>
        <v>1</v>
      </c>
      <c r="Y4382"/>
      <c r="Z4382"/>
      <c r="AA4382"/>
      <c r="AF4382"/>
      <c r="AG4382"/>
      <c r="AH4382"/>
      <c r="AJ4382"/>
      <c r="AK4382"/>
      <c r="AL4382" t="b">
        <f t="shared" si="367"/>
        <v>1</v>
      </c>
      <c r="AM4382" t="b">
        <f t="shared" si="368"/>
        <v>1</v>
      </c>
      <c r="AN4382"/>
      <c r="AO4382"/>
      <c r="AP4382"/>
      <c r="AQ4382"/>
    </row>
    <row r="4383" spans="23:43" x14ac:dyDescent="0.25">
      <c r="W4383" t="b">
        <f t="shared" si="365"/>
        <v>1</v>
      </c>
      <c r="X4383" t="b">
        <f t="shared" si="366"/>
        <v>1</v>
      </c>
      <c r="Y4383"/>
      <c r="Z4383"/>
      <c r="AA4383"/>
      <c r="AF4383"/>
      <c r="AG4383"/>
      <c r="AH4383"/>
      <c r="AJ4383"/>
      <c r="AK4383"/>
      <c r="AL4383" t="b">
        <f t="shared" si="367"/>
        <v>1</v>
      </c>
      <c r="AM4383" t="b">
        <f t="shared" si="368"/>
        <v>1</v>
      </c>
      <c r="AN4383"/>
      <c r="AO4383"/>
      <c r="AP4383"/>
      <c r="AQ4383"/>
    </row>
    <row r="4384" spans="23:43" x14ac:dyDescent="0.25">
      <c r="W4384" t="b">
        <f t="shared" si="365"/>
        <v>1</v>
      </c>
      <c r="X4384" t="b">
        <f t="shared" si="366"/>
        <v>1</v>
      </c>
      <c r="Y4384"/>
      <c r="Z4384"/>
      <c r="AA4384"/>
      <c r="AF4384"/>
      <c r="AG4384"/>
      <c r="AH4384"/>
      <c r="AJ4384"/>
      <c r="AK4384"/>
      <c r="AL4384" t="b">
        <f t="shared" si="367"/>
        <v>1</v>
      </c>
      <c r="AM4384" t="b">
        <f t="shared" si="368"/>
        <v>1</v>
      </c>
      <c r="AN4384"/>
      <c r="AO4384"/>
      <c r="AP4384"/>
      <c r="AQ4384"/>
    </row>
    <row r="4385" spans="23:43" x14ac:dyDescent="0.25">
      <c r="W4385" t="b">
        <f t="shared" si="365"/>
        <v>1</v>
      </c>
      <c r="X4385" t="b">
        <f t="shared" si="366"/>
        <v>1</v>
      </c>
      <c r="Y4385"/>
      <c r="Z4385"/>
      <c r="AA4385"/>
      <c r="AF4385"/>
      <c r="AG4385"/>
      <c r="AH4385"/>
      <c r="AJ4385"/>
      <c r="AK4385"/>
      <c r="AL4385" t="b">
        <f t="shared" si="367"/>
        <v>1</v>
      </c>
      <c r="AM4385" t="b">
        <f t="shared" si="368"/>
        <v>1</v>
      </c>
      <c r="AN4385"/>
      <c r="AO4385"/>
      <c r="AP4385"/>
      <c r="AQ4385"/>
    </row>
    <row r="4386" spans="23:43" x14ac:dyDescent="0.25">
      <c r="W4386" t="b">
        <f t="shared" si="365"/>
        <v>1</v>
      </c>
      <c r="X4386" t="b">
        <f t="shared" si="366"/>
        <v>1</v>
      </c>
      <c r="Y4386"/>
      <c r="Z4386"/>
      <c r="AA4386"/>
      <c r="AF4386"/>
      <c r="AG4386"/>
      <c r="AH4386"/>
      <c r="AJ4386"/>
      <c r="AK4386"/>
      <c r="AL4386" t="b">
        <f t="shared" si="367"/>
        <v>1</v>
      </c>
      <c r="AM4386" t="b">
        <f t="shared" si="368"/>
        <v>1</v>
      </c>
      <c r="AN4386"/>
      <c r="AO4386"/>
      <c r="AP4386"/>
      <c r="AQ4386"/>
    </row>
    <row r="4387" spans="23:43" x14ac:dyDescent="0.25">
      <c r="W4387" t="b">
        <f t="shared" si="365"/>
        <v>1</v>
      </c>
      <c r="X4387" t="b">
        <f t="shared" si="366"/>
        <v>1</v>
      </c>
      <c r="Y4387"/>
      <c r="Z4387"/>
      <c r="AA4387"/>
      <c r="AF4387"/>
      <c r="AG4387"/>
      <c r="AH4387"/>
      <c r="AJ4387"/>
      <c r="AK4387"/>
      <c r="AL4387" t="b">
        <f t="shared" si="367"/>
        <v>1</v>
      </c>
      <c r="AM4387" t="b">
        <f t="shared" si="368"/>
        <v>1</v>
      </c>
      <c r="AN4387"/>
      <c r="AO4387"/>
      <c r="AP4387"/>
      <c r="AQ4387"/>
    </row>
    <row r="4388" spans="23:43" x14ac:dyDescent="0.25">
      <c r="W4388" t="b">
        <f t="shared" si="365"/>
        <v>1</v>
      </c>
      <c r="X4388" t="b">
        <f t="shared" si="366"/>
        <v>1</v>
      </c>
      <c r="Y4388"/>
      <c r="Z4388"/>
      <c r="AA4388"/>
      <c r="AF4388"/>
      <c r="AG4388"/>
      <c r="AH4388"/>
      <c r="AJ4388"/>
      <c r="AK4388"/>
      <c r="AL4388" t="b">
        <f t="shared" si="367"/>
        <v>1</v>
      </c>
      <c r="AM4388" t="b">
        <f t="shared" si="368"/>
        <v>1</v>
      </c>
      <c r="AN4388"/>
      <c r="AO4388"/>
      <c r="AP4388"/>
      <c r="AQ4388"/>
    </row>
    <row r="4389" spans="23:43" x14ac:dyDescent="0.25">
      <c r="W4389" t="b">
        <f t="shared" si="365"/>
        <v>1</v>
      </c>
      <c r="X4389" t="b">
        <f t="shared" si="366"/>
        <v>1</v>
      </c>
      <c r="Y4389"/>
      <c r="Z4389"/>
      <c r="AA4389"/>
      <c r="AF4389"/>
      <c r="AG4389"/>
      <c r="AH4389"/>
      <c r="AJ4389"/>
      <c r="AK4389"/>
      <c r="AL4389" t="b">
        <f t="shared" si="367"/>
        <v>1</v>
      </c>
      <c r="AM4389" t="b">
        <f t="shared" si="368"/>
        <v>1</v>
      </c>
      <c r="AN4389"/>
      <c r="AO4389"/>
      <c r="AP4389"/>
      <c r="AQ4389"/>
    </row>
    <row r="4390" spans="23:43" x14ac:dyDescent="0.25">
      <c r="W4390" t="b">
        <f t="shared" si="365"/>
        <v>1</v>
      </c>
      <c r="X4390" t="b">
        <f t="shared" si="366"/>
        <v>1</v>
      </c>
      <c r="Y4390"/>
      <c r="Z4390"/>
      <c r="AA4390"/>
      <c r="AF4390"/>
      <c r="AG4390"/>
      <c r="AH4390"/>
      <c r="AJ4390"/>
      <c r="AK4390"/>
      <c r="AL4390" t="b">
        <f t="shared" si="367"/>
        <v>1</v>
      </c>
      <c r="AM4390" t="b">
        <f t="shared" si="368"/>
        <v>1</v>
      </c>
      <c r="AN4390"/>
      <c r="AO4390"/>
      <c r="AP4390"/>
      <c r="AQ4390"/>
    </row>
    <row r="4391" spans="23:43" x14ac:dyDescent="0.25">
      <c r="W4391" t="b">
        <f t="shared" si="365"/>
        <v>1</v>
      </c>
      <c r="X4391" t="b">
        <f t="shared" si="366"/>
        <v>1</v>
      </c>
      <c r="Y4391"/>
      <c r="Z4391"/>
      <c r="AA4391"/>
      <c r="AF4391"/>
      <c r="AG4391"/>
      <c r="AH4391"/>
      <c r="AJ4391"/>
      <c r="AK4391"/>
      <c r="AL4391" t="b">
        <f t="shared" si="367"/>
        <v>1</v>
      </c>
      <c r="AM4391" t="b">
        <f t="shared" si="368"/>
        <v>1</v>
      </c>
      <c r="AN4391"/>
      <c r="AO4391"/>
      <c r="AP4391"/>
      <c r="AQ4391"/>
    </row>
    <row r="4392" spans="23:43" x14ac:dyDescent="0.25">
      <c r="W4392" t="b">
        <f t="shared" si="365"/>
        <v>1</v>
      </c>
      <c r="X4392" t="b">
        <f t="shared" si="366"/>
        <v>1</v>
      </c>
      <c r="Y4392"/>
      <c r="Z4392"/>
      <c r="AA4392"/>
      <c r="AF4392"/>
      <c r="AG4392"/>
      <c r="AH4392"/>
      <c r="AJ4392"/>
      <c r="AK4392"/>
      <c r="AL4392" t="b">
        <f t="shared" si="367"/>
        <v>1</v>
      </c>
      <c r="AM4392" t="b">
        <f t="shared" si="368"/>
        <v>1</v>
      </c>
      <c r="AN4392"/>
      <c r="AO4392"/>
      <c r="AP4392"/>
      <c r="AQ4392"/>
    </row>
    <row r="4393" spans="23:43" x14ac:dyDescent="0.25">
      <c r="W4393" t="b">
        <f t="shared" si="365"/>
        <v>1</v>
      </c>
      <c r="X4393" t="b">
        <f t="shared" si="366"/>
        <v>1</v>
      </c>
      <c r="Y4393"/>
      <c r="Z4393"/>
      <c r="AA4393"/>
      <c r="AF4393"/>
      <c r="AG4393"/>
      <c r="AH4393"/>
      <c r="AJ4393"/>
      <c r="AK4393"/>
      <c r="AL4393" t="b">
        <f t="shared" si="367"/>
        <v>1</v>
      </c>
      <c r="AM4393" t="b">
        <f t="shared" si="368"/>
        <v>1</v>
      </c>
      <c r="AN4393"/>
      <c r="AO4393"/>
      <c r="AP4393"/>
      <c r="AQ4393"/>
    </row>
    <row r="4394" spans="23:43" x14ac:dyDescent="0.25">
      <c r="W4394" t="b">
        <f t="shared" si="365"/>
        <v>1</v>
      </c>
      <c r="X4394" t="b">
        <f t="shared" si="366"/>
        <v>1</v>
      </c>
      <c r="Y4394"/>
      <c r="Z4394"/>
      <c r="AA4394"/>
      <c r="AF4394"/>
      <c r="AG4394"/>
      <c r="AH4394"/>
      <c r="AJ4394"/>
      <c r="AK4394"/>
      <c r="AL4394" t="b">
        <f t="shared" si="367"/>
        <v>1</v>
      </c>
      <c r="AM4394" t="b">
        <f t="shared" si="368"/>
        <v>1</v>
      </c>
      <c r="AN4394"/>
      <c r="AO4394"/>
      <c r="AP4394"/>
      <c r="AQ4394"/>
    </row>
    <row r="4395" spans="23:43" x14ac:dyDescent="0.25">
      <c r="W4395" t="b">
        <f t="shared" si="365"/>
        <v>1</v>
      </c>
      <c r="X4395" t="b">
        <f t="shared" si="366"/>
        <v>1</v>
      </c>
      <c r="Y4395"/>
      <c r="Z4395"/>
      <c r="AA4395"/>
      <c r="AF4395"/>
      <c r="AG4395"/>
      <c r="AH4395"/>
      <c r="AJ4395"/>
      <c r="AK4395"/>
      <c r="AL4395" t="b">
        <f t="shared" si="367"/>
        <v>1</v>
      </c>
      <c r="AM4395" t="b">
        <f t="shared" si="368"/>
        <v>1</v>
      </c>
      <c r="AN4395"/>
      <c r="AO4395"/>
      <c r="AP4395"/>
      <c r="AQ4395"/>
    </row>
    <row r="4396" spans="23:43" x14ac:dyDescent="0.25">
      <c r="W4396" t="b">
        <f t="shared" si="365"/>
        <v>1</v>
      </c>
      <c r="X4396" t="b">
        <f t="shared" si="366"/>
        <v>1</v>
      </c>
      <c r="Y4396"/>
      <c r="Z4396"/>
      <c r="AA4396"/>
      <c r="AF4396"/>
      <c r="AG4396"/>
      <c r="AH4396"/>
      <c r="AJ4396"/>
      <c r="AK4396"/>
      <c r="AL4396" t="b">
        <f t="shared" si="367"/>
        <v>1</v>
      </c>
      <c r="AM4396" t="b">
        <f t="shared" si="368"/>
        <v>1</v>
      </c>
      <c r="AN4396"/>
      <c r="AO4396"/>
      <c r="AP4396"/>
      <c r="AQ4396"/>
    </row>
    <row r="4397" spans="23:43" x14ac:dyDescent="0.25">
      <c r="W4397" t="b">
        <f t="shared" si="365"/>
        <v>1</v>
      </c>
      <c r="X4397" t="b">
        <f t="shared" si="366"/>
        <v>1</v>
      </c>
      <c r="Y4397"/>
      <c r="Z4397"/>
      <c r="AA4397"/>
      <c r="AF4397"/>
      <c r="AG4397"/>
      <c r="AH4397"/>
      <c r="AJ4397"/>
      <c r="AK4397"/>
      <c r="AL4397" t="b">
        <f t="shared" si="367"/>
        <v>1</v>
      </c>
      <c r="AM4397" t="b">
        <f t="shared" si="368"/>
        <v>1</v>
      </c>
      <c r="AN4397"/>
      <c r="AO4397"/>
      <c r="AP4397"/>
      <c r="AQ4397"/>
    </row>
    <row r="4398" spans="23:43" x14ac:dyDescent="0.25">
      <c r="W4398" t="b">
        <f t="shared" si="365"/>
        <v>1</v>
      </c>
      <c r="X4398" t="b">
        <f t="shared" si="366"/>
        <v>1</v>
      </c>
      <c r="Y4398"/>
      <c r="Z4398"/>
      <c r="AA4398"/>
      <c r="AF4398"/>
      <c r="AG4398"/>
      <c r="AH4398"/>
      <c r="AJ4398"/>
      <c r="AK4398"/>
      <c r="AL4398" t="b">
        <f t="shared" si="367"/>
        <v>1</v>
      </c>
      <c r="AM4398" t="b">
        <f t="shared" si="368"/>
        <v>1</v>
      </c>
      <c r="AN4398"/>
      <c r="AO4398"/>
      <c r="AP4398"/>
      <c r="AQ4398"/>
    </row>
    <row r="4399" spans="23:43" x14ac:dyDescent="0.25">
      <c r="W4399" t="b">
        <f t="shared" si="365"/>
        <v>1</v>
      </c>
      <c r="X4399" t="b">
        <f t="shared" si="366"/>
        <v>1</v>
      </c>
      <c r="Y4399"/>
      <c r="Z4399"/>
      <c r="AA4399"/>
      <c r="AF4399"/>
      <c r="AG4399"/>
      <c r="AH4399"/>
      <c r="AJ4399"/>
      <c r="AK4399"/>
      <c r="AL4399" t="b">
        <f t="shared" si="367"/>
        <v>1</v>
      </c>
      <c r="AM4399" t="b">
        <f t="shared" si="368"/>
        <v>1</v>
      </c>
      <c r="AN4399"/>
      <c r="AO4399"/>
      <c r="AP4399"/>
      <c r="AQ4399"/>
    </row>
    <row r="4400" spans="23:43" x14ac:dyDescent="0.25">
      <c r="W4400" t="b">
        <f t="shared" si="365"/>
        <v>1</v>
      </c>
      <c r="X4400" t="b">
        <f t="shared" si="366"/>
        <v>1</v>
      </c>
      <c r="Y4400"/>
      <c r="Z4400"/>
      <c r="AA4400"/>
      <c r="AF4400"/>
      <c r="AG4400"/>
      <c r="AH4400"/>
      <c r="AJ4400"/>
      <c r="AK4400"/>
      <c r="AL4400" t="b">
        <f t="shared" si="367"/>
        <v>1</v>
      </c>
      <c r="AM4400" t="b">
        <f t="shared" si="368"/>
        <v>1</v>
      </c>
      <c r="AN4400"/>
      <c r="AO4400"/>
      <c r="AP4400"/>
      <c r="AQ4400"/>
    </row>
    <row r="4401" spans="23:43" x14ac:dyDescent="0.25">
      <c r="W4401" t="b">
        <f t="shared" si="365"/>
        <v>1</v>
      </c>
      <c r="X4401" t="b">
        <f t="shared" si="366"/>
        <v>1</v>
      </c>
      <c r="Y4401"/>
      <c r="Z4401"/>
      <c r="AA4401"/>
      <c r="AF4401"/>
      <c r="AG4401"/>
      <c r="AH4401"/>
      <c r="AJ4401"/>
      <c r="AK4401"/>
      <c r="AL4401" t="b">
        <f t="shared" si="367"/>
        <v>1</v>
      </c>
      <c r="AM4401" t="b">
        <f t="shared" si="368"/>
        <v>1</v>
      </c>
      <c r="AN4401"/>
      <c r="AO4401"/>
      <c r="AP4401"/>
      <c r="AQ4401"/>
    </row>
    <row r="4402" spans="23:43" x14ac:dyDescent="0.25">
      <c r="W4402" t="b">
        <f t="shared" si="365"/>
        <v>1</v>
      </c>
      <c r="X4402" t="b">
        <f t="shared" si="366"/>
        <v>1</v>
      </c>
      <c r="Y4402"/>
      <c r="Z4402"/>
      <c r="AA4402"/>
      <c r="AF4402"/>
      <c r="AG4402"/>
      <c r="AH4402"/>
      <c r="AJ4402"/>
      <c r="AK4402"/>
      <c r="AL4402" t="b">
        <f t="shared" si="367"/>
        <v>1</v>
      </c>
      <c r="AM4402" t="b">
        <f t="shared" si="368"/>
        <v>1</v>
      </c>
      <c r="AN4402"/>
      <c r="AO4402"/>
      <c r="AP4402"/>
      <c r="AQ4402"/>
    </row>
    <row r="4403" spans="23:43" x14ac:dyDescent="0.25">
      <c r="W4403" t="b">
        <f t="shared" si="365"/>
        <v>1</v>
      </c>
      <c r="X4403" t="b">
        <f t="shared" si="366"/>
        <v>1</v>
      </c>
      <c r="Y4403"/>
      <c r="Z4403"/>
      <c r="AA4403"/>
      <c r="AF4403"/>
      <c r="AG4403"/>
      <c r="AH4403"/>
      <c r="AJ4403"/>
      <c r="AK4403"/>
      <c r="AL4403" t="b">
        <f t="shared" si="367"/>
        <v>1</v>
      </c>
      <c r="AM4403" t="b">
        <f t="shared" si="368"/>
        <v>1</v>
      </c>
      <c r="AN4403"/>
      <c r="AO4403"/>
      <c r="AP4403"/>
      <c r="AQ4403"/>
    </row>
    <row r="4404" spans="23:43" x14ac:dyDescent="0.25">
      <c r="W4404" t="b">
        <f t="shared" si="365"/>
        <v>1</v>
      </c>
      <c r="X4404" t="b">
        <f t="shared" si="366"/>
        <v>1</v>
      </c>
      <c r="Y4404"/>
      <c r="Z4404"/>
      <c r="AA4404"/>
      <c r="AF4404"/>
      <c r="AG4404"/>
      <c r="AH4404"/>
      <c r="AJ4404"/>
      <c r="AK4404"/>
      <c r="AL4404" t="b">
        <f t="shared" si="367"/>
        <v>1</v>
      </c>
      <c r="AM4404" t="b">
        <f t="shared" si="368"/>
        <v>1</v>
      </c>
      <c r="AN4404"/>
      <c r="AO4404"/>
      <c r="AP4404"/>
      <c r="AQ4404"/>
    </row>
    <row r="4405" spans="23:43" x14ac:dyDescent="0.25">
      <c r="W4405" t="b">
        <f t="shared" si="365"/>
        <v>1</v>
      </c>
      <c r="X4405" t="b">
        <f t="shared" si="366"/>
        <v>1</v>
      </c>
      <c r="Y4405"/>
      <c r="Z4405"/>
      <c r="AA4405"/>
      <c r="AF4405"/>
      <c r="AG4405"/>
      <c r="AH4405"/>
      <c r="AJ4405"/>
      <c r="AK4405"/>
      <c r="AL4405" t="b">
        <f t="shared" si="367"/>
        <v>1</v>
      </c>
      <c r="AM4405" t="b">
        <f t="shared" si="368"/>
        <v>1</v>
      </c>
      <c r="AN4405"/>
      <c r="AO4405"/>
      <c r="AP4405"/>
      <c r="AQ4405"/>
    </row>
    <row r="4406" spans="23:43" x14ac:dyDescent="0.25">
      <c r="W4406" t="b">
        <f t="shared" si="365"/>
        <v>1</v>
      </c>
      <c r="X4406" t="b">
        <f t="shared" si="366"/>
        <v>1</v>
      </c>
      <c r="Y4406"/>
      <c r="Z4406"/>
      <c r="AA4406"/>
      <c r="AF4406"/>
      <c r="AG4406"/>
      <c r="AH4406"/>
      <c r="AJ4406"/>
      <c r="AK4406"/>
      <c r="AL4406" t="b">
        <f t="shared" si="367"/>
        <v>1</v>
      </c>
      <c r="AM4406" t="b">
        <f t="shared" si="368"/>
        <v>1</v>
      </c>
      <c r="AN4406"/>
      <c r="AO4406"/>
      <c r="AP4406"/>
      <c r="AQ4406"/>
    </row>
    <row r="4407" spans="23:43" x14ac:dyDescent="0.25">
      <c r="W4407" t="b">
        <f t="shared" si="365"/>
        <v>1</v>
      </c>
      <c r="X4407" t="b">
        <f t="shared" si="366"/>
        <v>1</v>
      </c>
      <c r="Y4407"/>
      <c r="Z4407"/>
      <c r="AA4407"/>
      <c r="AF4407"/>
      <c r="AG4407"/>
      <c r="AH4407"/>
      <c r="AJ4407"/>
      <c r="AK4407"/>
      <c r="AL4407" t="b">
        <f t="shared" si="367"/>
        <v>1</v>
      </c>
      <c r="AM4407" t="b">
        <f t="shared" si="368"/>
        <v>1</v>
      </c>
      <c r="AN4407"/>
      <c r="AO4407"/>
      <c r="AP4407"/>
      <c r="AQ4407"/>
    </row>
    <row r="4408" spans="23:43" x14ac:dyDescent="0.25">
      <c r="W4408" t="b">
        <f t="shared" si="365"/>
        <v>1</v>
      </c>
      <c r="X4408" t="b">
        <f t="shared" si="366"/>
        <v>1</v>
      </c>
      <c r="Y4408"/>
      <c r="Z4408"/>
      <c r="AA4408"/>
      <c r="AF4408"/>
      <c r="AG4408"/>
      <c r="AH4408"/>
      <c r="AJ4408"/>
      <c r="AK4408"/>
      <c r="AL4408" t="b">
        <f t="shared" si="367"/>
        <v>1</v>
      </c>
      <c r="AM4408" t="b">
        <f t="shared" si="368"/>
        <v>1</v>
      </c>
      <c r="AN4408"/>
      <c r="AO4408"/>
      <c r="AP4408"/>
      <c r="AQ4408"/>
    </row>
    <row r="4409" spans="23:43" x14ac:dyDescent="0.25">
      <c r="W4409" t="b">
        <f t="shared" si="365"/>
        <v>1</v>
      </c>
      <c r="X4409" t="b">
        <f t="shared" si="366"/>
        <v>1</v>
      </c>
      <c r="Y4409"/>
      <c r="Z4409"/>
      <c r="AA4409"/>
      <c r="AF4409"/>
      <c r="AG4409"/>
      <c r="AH4409"/>
      <c r="AJ4409"/>
      <c r="AK4409"/>
      <c r="AL4409" t="b">
        <f t="shared" si="367"/>
        <v>1</v>
      </c>
      <c r="AM4409" t="b">
        <f t="shared" si="368"/>
        <v>1</v>
      </c>
      <c r="AN4409"/>
      <c r="AO4409"/>
      <c r="AP4409"/>
      <c r="AQ4409"/>
    </row>
    <row r="4410" spans="23:43" x14ac:dyDescent="0.25">
      <c r="W4410" t="b">
        <f t="shared" si="365"/>
        <v>1</v>
      </c>
      <c r="X4410" t="b">
        <f t="shared" si="366"/>
        <v>1</v>
      </c>
      <c r="Y4410"/>
      <c r="Z4410"/>
      <c r="AA4410"/>
      <c r="AF4410"/>
      <c r="AG4410"/>
      <c r="AH4410"/>
      <c r="AJ4410"/>
      <c r="AK4410"/>
      <c r="AL4410" t="b">
        <f t="shared" si="367"/>
        <v>1</v>
      </c>
      <c r="AM4410" t="b">
        <f t="shared" si="368"/>
        <v>1</v>
      </c>
      <c r="AN4410"/>
      <c r="AO4410"/>
      <c r="AP4410"/>
      <c r="AQ4410"/>
    </row>
    <row r="4411" spans="23:43" x14ac:dyDescent="0.25">
      <c r="W4411" t="b">
        <f t="shared" si="365"/>
        <v>1</v>
      </c>
      <c r="X4411" t="b">
        <f t="shared" si="366"/>
        <v>1</v>
      </c>
      <c r="Y4411"/>
      <c r="Z4411"/>
      <c r="AA4411"/>
      <c r="AF4411"/>
      <c r="AG4411"/>
      <c r="AH4411"/>
      <c r="AJ4411"/>
      <c r="AK4411"/>
      <c r="AL4411" t="b">
        <f t="shared" si="367"/>
        <v>1</v>
      </c>
      <c r="AM4411" t="b">
        <f t="shared" si="368"/>
        <v>1</v>
      </c>
      <c r="AN4411"/>
      <c r="AO4411"/>
      <c r="AP4411"/>
      <c r="AQ4411"/>
    </row>
    <row r="4412" spans="23:43" x14ac:dyDescent="0.25">
      <c r="W4412" t="b">
        <f t="shared" si="365"/>
        <v>1</v>
      </c>
      <c r="X4412" t="b">
        <f t="shared" si="366"/>
        <v>1</v>
      </c>
      <c r="Y4412"/>
      <c r="Z4412"/>
      <c r="AA4412"/>
      <c r="AF4412"/>
      <c r="AG4412"/>
      <c r="AH4412"/>
      <c r="AJ4412"/>
      <c r="AK4412"/>
      <c r="AL4412" t="b">
        <f t="shared" si="367"/>
        <v>1</v>
      </c>
      <c r="AM4412" t="b">
        <f t="shared" si="368"/>
        <v>1</v>
      </c>
      <c r="AN4412"/>
      <c r="AO4412"/>
      <c r="AP4412"/>
      <c r="AQ4412"/>
    </row>
    <row r="4413" spans="23:43" x14ac:dyDescent="0.25">
      <c r="W4413" t="b">
        <f t="shared" si="365"/>
        <v>1</v>
      </c>
      <c r="X4413" t="b">
        <f t="shared" si="366"/>
        <v>1</v>
      </c>
      <c r="Y4413"/>
      <c r="Z4413"/>
      <c r="AA4413"/>
      <c r="AF4413"/>
      <c r="AG4413"/>
      <c r="AH4413"/>
      <c r="AJ4413"/>
      <c r="AK4413"/>
      <c r="AL4413" t="b">
        <f t="shared" si="367"/>
        <v>1</v>
      </c>
      <c r="AM4413" t="b">
        <f t="shared" si="368"/>
        <v>1</v>
      </c>
      <c r="AN4413"/>
      <c r="AO4413"/>
      <c r="AP4413"/>
      <c r="AQ4413"/>
    </row>
    <row r="4414" spans="23:43" x14ac:dyDescent="0.25">
      <c r="W4414" t="b">
        <f t="shared" si="365"/>
        <v>1</v>
      </c>
      <c r="X4414" t="b">
        <f t="shared" si="366"/>
        <v>1</v>
      </c>
      <c r="Y4414"/>
      <c r="Z4414"/>
      <c r="AA4414"/>
      <c r="AF4414"/>
      <c r="AG4414"/>
      <c r="AH4414"/>
      <c r="AJ4414"/>
      <c r="AK4414"/>
      <c r="AL4414" t="b">
        <f t="shared" si="367"/>
        <v>1</v>
      </c>
      <c r="AM4414" t="b">
        <f t="shared" si="368"/>
        <v>1</v>
      </c>
      <c r="AN4414"/>
      <c r="AO4414"/>
      <c r="AP4414"/>
      <c r="AQ4414"/>
    </row>
    <row r="4415" spans="23:43" x14ac:dyDescent="0.25">
      <c r="W4415" t="b">
        <f t="shared" si="365"/>
        <v>1</v>
      </c>
      <c r="X4415" t="b">
        <f t="shared" si="366"/>
        <v>1</v>
      </c>
      <c r="Y4415"/>
      <c r="Z4415"/>
      <c r="AA4415"/>
      <c r="AF4415"/>
      <c r="AG4415"/>
      <c r="AH4415"/>
      <c r="AJ4415"/>
      <c r="AK4415"/>
      <c r="AL4415" t="b">
        <f t="shared" si="367"/>
        <v>1</v>
      </c>
      <c r="AM4415" t="b">
        <f t="shared" si="368"/>
        <v>1</v>
      </c>
      <c r="AN4415"/>
      <c r="AO4415"/>
      <c r="AP4415"/>
      <c r="AQ4415"/>
    </row>
    <row r="4416" spans="23:43" x14ac:dyDescent="0.25">
      <c r="W4416" t="b">
        <f t="shared" si="365"/>
        <v>1</v>
      </c>
      <c r="X4416" t="b">
        <f t="shared" si="366"/>
        <v>1</v>
      </c>
      <c r="Y4416"/>
      <c r="Z4416"/>
      <c r="AA4416"/>
      <c r="AF4416"/>
      <c r="AG4416"/>
      <c r="AH4416"/>
      <c r="AJ4416"/>
      <c r="AK4416"/>
      <c r="AL4416" t="b">
        <f t="shared" si="367"/>
        <v>1</v>
      </c>
      <c r="AM4416" t="b">
        <f t="shared" si="368"/>
        <v>1</v>
      </c>
      <c r="AN4416"/>
      <c r="AO4416"/>
      <c r="AP4416"/>
      <c r="AQ4416"/>
    </row>
    <row r="4417" spans="23:43" x14ac:dyDescent="0.25">
      <c r="W4417" t="b">
        <f t="shared" si="365"/>
        <v>1</v>
      </c>
      <c r="X4417" t="b">
        <f t="shared" si="366"/>
        <v>1</v>
      </c>
      <c r="Y4417"/>
      <c r="Z4417"/>
      <c r="AA4417"/>
      <c r="AF4417"/>
      <c r="AG4417"/>
      <c r="AH4417"/>
      <c r="AJ4417"/>
      <c r="AK4417"/>
      <c r="AL4417" t="b">
        <f t="shared" si="367"/>
        <v>1</v>
      </c>
      <c r="AM4417" t="b">
        <f t="shared" si="368"/>
        <v>1</v>
      </c>
      <c r="AN4417"/>
      <c r="AO4417"/>
      <c r="AP4417"/>
      <c r="AQ4417"/>
    </row>
    <row r="4418" spans="23:43" x14ac:dyDescent="0.25">
      <c r="W4418" t="b">
        <f t="shared" si="365"/>
        <v>1</v>
      </c>
      <c r="X4418" t="b">
        <f t="shared" si="366"/>
        <v>1</v>
      </c>
      <c r="Y4418"/>
      <c r="Z4418"/>
      <c r="AA4418"/>
      <c r="AF4418"/>
      <c r="AG4418"/>
      <c r="AH4418"/>
      <c r="AJ4418"/>
      <c r="AK4418"/>
      <c r="AL4418" t="b">
        <f t="shared" si="367"/>
        <v>1</v>
      </c>
      <c r="AM4418" t="b">
        <f t="shared" si="368"/>
        <v>1</v>
      </c>
      <c r="AN4418"/>
      <c r="AO4418"/>
      <c r="AP4418"/>
      <c r="AQ4418"/>
    </row>
    <row r="4419" spans="23:43" x14ac:dyDescent="0.25">
      <c r="W4419" t="b">
        <f t="shared" si="365"/>
        <v>1</v>
      </c>
      <c r="X4419" t="b">
        <f t="shared" si="366"/>
        <v>1</v>
      </c>
      <c r="Y4419"/>
      <c r="Z4419"/>
      <c r="AA4419"/>
      <c r="AF4419"/>
      <c r="AG4419"/>
      <c r="AH4419"/>
      <c r="AJ4419"/>
      <c r="AK4419"/>
      <c r="AL4419" t="b">
        <f t="shared" si="367"/>
        <v>1</v>
      </c>
      <c r="AM4419" t="b">
        <f t="shared" si="368"/>
        <v>1</v>
      </c>
      <c r="AN4419"/>
      <c r="AO4419"/>
      <c r="AP4419"/>
      <c r="AQ4419"/>
    </row>
    <row r="4420" spans="23:43" x14ac:dyDescent="0.25">
      <c r="W4420" t="b">
        <f t="shared" si="365"/>
        <v>1</v>
      </c>
      <c r="X4420" t="b">
        <f t="shared" si="366"/>
        <v>1</v>
      </c>
      <c r="Y4420"/>
      <c r="Z4420"/>
      <c r="AA4420"/>
      <c r="AF4420"/>
      <c r="AG4420"/>
      <c r="AH4420"/>
      <c r="AJ4420"/>
      <c r="AK4420"/>
      <c r="AL4420" t="b">
        <f t="shared" si="367"/>
        <v>1</v>
      </c>
      <c r="AM4420" t="b">
        <f t="shared" si="368"/>
        <v>1</v>
      </c>
      <c r="AN4420"/>
      <c r="AO4420"/>
      <c r="AP4420"/>
      <c r="AQ4420"/>
    </row>
    <row r="4421" spans="23:43" x14ac:dyDescent="0.25">
      <c r="W4421" t="b">
        <f t="shared" si="365"/>
        <v>1</v>
      </c>
      <c r="X4421" t="b">
        <f t="shared" si="366"/>
        <v>1</v>
      </c>
      <c r="Y4421"/>
      <c r="Z4421"/>
      <c r="AA4421"/>
      <c r="AF4421"/>
      <c r="AG4421"/>
      <c r="AH4421"/>
      <c r="AJ4421"/>
      <c r="AK4421"/>
      <c r="AL4421" t="b">
        <f t="shared" si="367"/>
        <v>1</v>
      </c>
      <c r="AM4421" t="b">
        <f t="shared" si="368"/>
        <v>1</v>
      </c>
      <c r="AN4421"/>
      <c r="AO4421"/>
      <c r="AP4421"/>
      <c r="AQ4421"/>
    </row>
    <row r="4422" spans="23:43" x14ac:dyDescent="0.25">
      <c r="W4422" t="b">
        <f t="shared" si="365"/>
        <v>1</v>
      </c>
      <c r="X4422" t="b">
        <f t="shared" si="366"/>
        <v>1</v>
      </c>
      <c r="Y4422"/>
      <c r="Z4422"/>
      <c r="AA4422"/>
      <c r="AF4422"/>
      <c r="AG4422"/>
      <c r="AH4422"/>
      <c r="AJ4422"/>
      <c r="AK4422"/>
      <c r="AL4422" t="b">
        <f t="shared" si="367"/>
        <v>1</v>
      </c>
      <c r="AM4422" t="b">
        <f t="shared" si="368"/>
        <v>1</v>
      </c>
      <c r="AN4422"/>
      <c r="AO4422"/>
      <c r="AP4422"/>
      <c r="AQ4422"/>
    </row>
    <row r="4423" spans="23:43" x14ac:dyDescent="0.25">
      <c r="W4423" t="b">
        <f t="shared" si="365"/>
        <v>1</v>
      </c>
      <c r="X4423" t="b">
        <f t="shared" si="366"/>
        <v>1</v>
      </c>
      <c r="Y4423"/>
      <c r="Z4423"/>
      <c r="AA4423"/>
      <c r="AF4423"/>
      <c r="AG4423"/>
      <c r="AH4423"/>
      <c r="AJ4423"/>
      <c r="AK4423"/>
      <c r="AL4423" t="b">
        <f t="shared" si="367"/>
        <v>1</v>
      </c>
      <c r="AM4423" t="b">
        <f t="shared" si="368"/>
        <v>1</v>
      </c>
      <c r="AN4423"/>
      <c r="AO4423"/>
      <c r="AP4423"/>
      <c r="AQ4423"/>
    </row>
    <row r="4424" spans="23:43" x14ac:dyDescent="0.25">
      <c r="W4424" t="b">
        <f t="shared" si="365"/>
        <v>1</v>
      </c>
      <c r="X4424" t="b">
        <f t="shared" si="366"/>
        <v>1</v>
      </c>
      <c r="Y4424"/>
      <c r="Z4424"/>
      <c r="AA4424"/>
      <c r="AF4424"/>
      <c r="AG4424"/>
      <c r="AH4424"/>
      <c r="AJ4424"/>
      <c r="AK4424"/>
      <c r="AL4424" t="b">
        <f t="shared" si="367"/>
        <v>1</v>
      </c>
      <c r="AM4424" t="b">
        <f t="shared" si="368"/>
        <v>1</v>
      </c>
      <c r="AN4424"/>
      <c r="AO4424"/>
      <c r="AP4424"/>
      <c r="AQ4424"/>
    </row>
    <row r="4425" spans="23:43" x14ac:dyDescent="0.25">
      <c r="W4425" t="b">
        <f t="shared" si="365"/>
        <v>1</v>
      </c>
      <c r="X4425" t="b">
        <f t="shared" si="366"/>
        <v>1</v>
      </c>
      <c r="Y4425"/>
      <c r="Z4425"/>
      <c r="AA4425"/>
      <c r="AF4425"/>
      <c r="AG4425"/>
      <c r="AH4425"/>
      <c r="AJ4425"/>
      <c r="AK4425"/>
      <c r="AL4425" t="b">
        <f t="shared" si="367"/>
        <v>1</v>
      </c>
      <c r="AM4425" t="b">
        <f t="shared" si="368"/>
        <v>1</v>
      </c>
      <c r="AN4425"/>
      <c r="AO4425"/>
      <c r="AP4425"/>
      <c r="AQ4425"/>
    </row>
    <row r="4426" spans="23:43" x14ac:dyDescent="0.25">
      <c r="W4426" t="b">
        <f t="shared" si="365"/>
        <v>1</v>
      </c>
      <c r="X4426" t="b">
        <f t="shared" si="366"/>
        <v>1</v>
      </c>
      <c r="Y4426"/>
      <c r="Z4426"/>
      <c r="AA4426"/>
      <c r="AF4426"/>
      <c r="AG4426"/>
      <c r="AH4426"/>
      <c r="AJ4426"/>
      <c r="AK4426"/>
      <c r="AL4426" t="b">
        <f t="shared" si="367"/>
        <v>1</v>
      </c>
      <c r="AM4426" t="b">
        <f t="shared" si="368"/>
        <v>1</v>
      </c>
      <c r="AN4426"/>
      <c r="AO4426"/>
      <c r="AP4426"/>
      <c r="AQ4426"/>
    </row>
    <row r="4427" spans="23:43" x14ac:dyDescent="0.25">
      <c r="W4427" t="b">
        <f t="shared" si="365"/>
        <v>1</v>
      </c>
      <c r="X4427" t="b">
        <f t="shared" si="366"/>
        <v>1</v>
      </c>
      <c r="Y4427"/>
      <c r="Z4427"/>
      <c r="AA4427"/>
      <c r="AF4427"/>
      <c r="AG4427"/>
      <c r="AH4427"/>
      <c r="AJ4427"/>
      <c r="AK4427"/>
      <c r="AL4427" t="b">
        <f t="shared" si="367"/>
        <v>1</v>
      </c>
      <c r="AM4427" t="b">
        <f t="shared" si="368"/>
        <v>1</v>
      </c>
      <c r="AN4427"/>
      <c r="AO4427"/>
      <c r="AP4427"/>
      <c r="AQ4427"/>
    </row>
    <row r="4428" spans="23:43" x14ac:dyDescent="0.25">
      <c r="W4428" t="b">
        <f t="shared" ref="W4428:W4491" si="369">IF(AND(U4428&lt;&gt;"",U4428&lt;&gt;"Grand Total",U4428&lt;&gt;"(blank)"),GETPIVOTDATA("Facility CCN",$U$10,"Facility CCN",U4428)=1,TRUE)</f>
        <v>1</v>
      </c>
      <c r="X4428" t="b">
        <f t="shared" ref="X4428:X4491" si="370">IF(AND(U4428&lt;&gt;"",U4428&lt;&gt;"Grand Total",U4428&lt;&gt;"(blank)"),LEN(U4428)=6,TRUE)</f>
        <v>1</v>
      </c>
      <c r="Y4428"/>
      <c r="Z4428"/>
      <c r="AA4428"/>
      <c r="AF4428"/>
      <c r="AG4428"/>
      <c r="AH4428"/>
      <c r="AJ4428"/>
      <c r="AK4428"/>
      <c r="AL4428" t="b">
        <f t="shared" ref="AL4428:AL4491" si="371">IF(AND(AJ4428&lt;&gt;"",AJ4428&lt;&gt;"Grand Total",AJ4428&lt;&gt;"(blank)"),GETPIVOTDATA("Provider NPI",$AJ$10,"Provider NPI",AJ4428)=1,TRUE)</f>
        <v>1</v>
      </c>
      <c r="AM4428" t="b">
        <f t="shared" ref="AM4428:AM4491" si="372">IF(AND(AJ4428&lt;&gt;"",AJ4428&lt;&gt;"Grand Total",AJ4428&lt;&gt;"(blank)"),LEN(AJ4428)=10,TRUE)</f>
        <v>1</v>
      </c>
      <c r="AN4428"/>
      <c r="AO4428"/>
      <c r="AP4428"/>
      <c r="AQ4428"/>
    </row>
    <row r="4429" spans="23:43" x14ac:dyDescent="0.25">
      <c r="W4429" t="b">
        <f t="shared" si="369"/>
        <v>1</v>
      </c>
      <c r="X4429" t="b">
        <f t="shared" si="370"/>
        <v>1</v>
      </c>
      <c r="Y4429"/>
      <c r="Z4429"/>
      <c r="AA4429"/>
      <c r="AF4429"/>
      <c r="AG4429"/>
      <c r="AH4429"/>
      <c r="AJ4429"/>
      <c r="AK4429"/>
      <c r="AL4429" t="b">
        <f t="shared" si="371"/>
        <v>1</v>
      </c>
      <c r="AM4429" t="b">
        <f t="shared" si="372"/>
        <v>1</v>
      </c>
      <c r="AN4429"/>
      <c r="AO4429"/>
      <c r="AP4429"/>
      <c r="AQ4429"/>
    </row>
    <row r="4430" spans="23:43" x14ac:dyDescent="0.25">
      <c r="W4430" t="b">
        <f t="shared" si="369"/>
        <v>1</v>
      </c>
      <c r="X4430" t="b">
        <f t="shared" si="370"/>
        <v>1</v>
      </c>
      <c r="Y4430"/>
      <c r="Z4430"/>
      <c r="AA4430"/>
      <c r="AF4430"/>
      <c r="AG4430"/>
      <c r="AH4430"/>
      <c r="AJ4430"/>
      <c r="AK4430"/>
      <c r="AL4430" t="b">
        <f t="shared" si="371"/>
        <v>1</v>
      </c>
      <c r="AM4430" t="b">
        <f t="shared" si="372"/>
        <v>1</v>
      </c>
      <c r="AN4430"/>
      <c r="AO4430"/>
      <c r="AP4430"/>
      <c r="AQ4430"/>
    </row>
    <row r="4431" spans="23:43" x14ac:dyDescent="0.25">
      <c r="W4431" t="b">
        <f t="shared" si="369"/>
        <v>1</v>
      </c>
      <c r="X4431" t="b">
        <f t="shared" si="370"/>
        <v>1</v>
      </c>
      <c r="Y4431"/>
      <c r="Z4431"/>
      <c r="AA4431"/>
      <c r="AF4431"/>
      <c r="AG4431"/>
      <c r="AH4431"/>
      <c r="AJ4431"/>
      <c r="AK4431"/>
      <c r="AL4431" t="b">
        <f t="shared" si="371"/>
        <v>1</v>
      </c>
      <c r="AM4431" t="b">
        <f t="shared" si="372"/>
        <v>1</v>
      </c>
      <c r="AN4431"/>
      <c r="AO4431"/>
      <c r="AP4431"/>
      <c r="AQ4431"/>
    </row>
    <row r="4432" spans="23:43" x14ac:dyDescent="0.25">
      <c r="W4432" t="b">
        <f t="shared" si="369"/>
        <v>1</v>
      </c>
      <c r="X4432" t="b">
        <f t="shared" si="370"/>
        <v>1</v>
      </c>
      <c r="Y4432"/>
      <c r="Z4432"/>
      <c r="AA4432"/>
      <c r="AF4432"/>
      <c r="AG4432"/>
      <c r="AH4432"/>
      <c r="AJ4432"/>
      <c r="AK4432"/>
      <c r="AL4432" t="b">
        <f t="shared" si="371"/>
        <v>1</v>
      </c>
      <c r="AM4432" t="b">
        <f t="shared" si="372"/>
        <v>1</v>
      </c>
      <c r="AN4432"/>
      <c r="AO4432"/>
      <c r="AP4432"/>
      <c r="AQ4432"/>
    </row>
    <row r="4433" spans="23:43" x14ac:dyDescent="0.25">
      <c r="W4433" t="b">
        <f t="shared" si="369"/>
        <v>1</v>
      </c>
      <c r="X4433" t="b">
        <f t="shared" si="370"/>
        <v>1</v>
      </c>
      <c r="Y4433"/>
      <c r="Z4433"/>
      <c r="AA4433"/>
      <c r="AF4433"/>
      <c r="AG4433"/>
      <c r="AH4433"/>
      <c r="AJ4433"/>
      <c r="AK4433"/>
      <c r="AL4433" t="b">
        <f t="shared" si="371"/>
        <v>1</v>
      </c>
      <c r="AM4433" t="b">
        <f t="shared" si="372"/>
        <v>1</v>
      </c>
      <c r="AN4433"/>
      <c r="AO4433"/>
      <c r="AP4433"/>
      <c r="AQ4433"/>
    </row>
    <row r="4434" spans="23:43" x14ac:dyDescent="0.25">
      <c r="W4434" t="b">
        <f t="shared" si="369"/>
        <v>1</v>
      </c>
      <c r="X4434" t="b">
        <f t="shared" si="370"/>
        <v>1</v>
      </c>
      <c r="Y4434"/>
      <c r="Z4434"/>
      <c r="AA4434"/>
      <c r="AF4434"/>
      <c r="AG4434"/>
      <c r="AH4434"/>
      <c r="AJ4434"/>
      <c r="AK4434"/>
      <c r="AL4434" t="b">
        <f t="shared" si="371"/>
        <v>1</v>
      </c>
      <c r="AM4434" t="b">
        <f t="shared" si="372"/>
        <v>1</v>
      </c>
      <c r="AN4434"/>
      <c r="AO4434"/>
      <c r="AP4434"/>
      <c r="AQ4434"/>
    </row>
    <row r="4435" spans="23:43" x14ac:dyDescent="0.25">
      <c r="W4435" t="b">
        <f t="shared" si="369"/>
        <v>1</v>
      </c>
      <c r="X4435" t="b">
        <f t="shared" si="370"/>
        <v>1</v>
      </c>
      <c r="Y4435"/>
      <c r="Z4435"/>
      <c r="AA4435"/>
      <c r="AF4435"/>
      <c r="AG4435"/>
      <c r="AH4435"/>
      <c r="AJ4435"/>
      <c r="AK4435"/>
      <c r="AL4435" t="b">
        <f t="shared" si="371"/>
        <v>1</v>
      </c>
      <c r="AM4435" t="b">
        <f t="shared" si="372"/>
        <v>1</v>
      </c>
      <c r="AN4435"/>
      <c r="AO4435"/>
      <c r="AP4435"/>
      <c r="AQ4435"/>
    </row>
    <row r="4436" spans="23:43" x14ac:dyDescent="0.25">
      <c r="W4436" t="b">
        <f t="shared" si="369"/>
        <v>1</v>
      </c>
      <c r="X4436" t="b">
        <f t="shared" si="370"/>
        <v>1</v>
      </c>
      <c r="Y4436"/>
      <c r="Z4436"/>
      <c r="AA4436"/>
      <c r="AF4436"/>
      <c r="AG4436"/>
      <c r="AH4436"/>
      <c r="AJ4436"/>
      <c r="AK4436"/>
      <c r="AL4436" t="b">
        <f t="shared" si="371"/>
        <v>1</v>
      </c>
      <c r="AM4436" t="b">
        <f t="shared" si="372"/>
        <v>1</v>
      </c>
      <c r="AN4436"/>
      <c r="AO4436"/>
      <c r="AP4436"/>
      <c r="AQ4436"/>
    </row>
    <row r="4437" spans="23:43" x14ac:dyDescent="0.25">
      <c r="W4437" t="b">
        <f t="shared" si="369"/>
        <v>1</v>
      </c>
      <c r="X4437" t="b">
        <f t="shared" si="370"/>
        <v>1</v>
      </c>
      <c r="Y4437"/>
      <c r="Z4437"/>
      <c r="AA4437"/>
      <c r="AF4437"/>
      <c r="AG4437"/>
      <c r="AH4437"/>
      <c r="AJ4437"/>
      <c r="AK4437"/>
      <c r="AL4437" t="b">
        <f t="shared" si="371"/>
        <v>1</v>
      </c>
      <c r="AM4437" t="b">
        <f t="shared" si="372"/>
        <v>1</v>
      </c>
      <c r="AN4437"/>
      <c r="AO4437"/>
      <c r="AP4437"/>
      <c r="AQ4437"/>
    </row>
    <row r="4438" spans="23:43" x14ac:dyDescent="0.25">
      <c r="W4438" t="b">
        <f t="shared" si="369"/>
        <v>1</v>
      </c>
      <c r="X4438" t="b">
        <f t="shared" si="370"/>
        <v>1</v>
      </c>
      <c r="Y4438"/>
      <c r="Z4438"/>
      <c r="AA4438"/>
      <c r="AF4438"/>
      <c r="AG4438"/>
      <c r="AH4438"/>
      <c r="AJ4438"/>
      <c r="AK4438"/>
      <c r="AL4438" t="b">
        <f t="shared" si="371"/>
        <v>1</v>
      </c>
      <c r="AM4438" t="b">
        <f t="shared" si="372"/>
        <v>1</v>
      </c>
      <c r="AN4438"/>
      <c r="AO4438"/>
      <c r="AP4438"/>
      <c r="AQ4438"/>
    </row>
    <row r="4439" spans="23:43" x14ac:dyDescent="0.25">
      <c r="W4439" t="b">
        <f t="shared" si="369"/>
        <v>1</v>
      </c>
      <c r="X4439" t="b">
        <f t="shared" si="370"/>
        <v>1</v>
      </c>
      <c r="Y4439"/>
      <c r="Z4439"/>
      <c r="AA4439"/>
      <c r="AF4439"/>
      <c r="AG4439"/>
      <c r="AH4439"/>
      <c r="AJ4439"/>
      <c r="AK4439"/>
      <c r="AL4439" t="b">
        <f t="shared" si="371"/>
        <v>1</v>
      </c>
      <c r="AM4439" t="b">
        <f t="shared" si="372"/>
        <v>1</v>
      </c>
      <c r="AN4439"/>
      <c r="AO4439"/>
      <c r="AP4439"/>
      <c r="AQ4439"/>
    </row>
    <row r="4440" spans="23:43" x14ac:dyDescent="0.25">
      <c r="W4440" t="b">
        <f t="shared" si="369"/>
        <v>1</v>
      </c>
      <c r="X4440" t="b">
        <f t="shared" si="370"/>
        <v>1</v>
      </c>
      <c r="Y4440"/>
      <c r="Z4440"/>
      <c r="AA4440"/>
      <c r="AF4440"/>
      <c r="AG4440"/>
      <c r="AH4440"/>
      <c r="AJ4440"/>
      <c r="AK4440"/>
      <c r="AL4440" t="b">
        <f t="shared" si="371"/>
        <v>1</v>
      </c>
      <c r="AM4440" t="b">
        <f t="shared" si="372"/>
        <v>1</v>
      </c>
      <c r="AN4440"/>
      <c r="AO4440"/>
      <c r="AP4440"/>
      <c r="AQ4440"/>
    </row>
    <row r="4441" spans="23:43" x14ac:dyDescent="0.25">
      <c r="W4441" t="b">
        <f t="shared" si="369"/>
        <v>1</v>
      </c>
      <c r="X4441" t="b">
        <f t="shared" si="370"/>
        <v>1</v>
      </c>
      <c r="Y4441"/>
      <c r="Z4441"/>
      <c r="AA4441"/>
      <c r="AF4441"/>
      <c r="AG4441"/>
      <c r="AH4441"/>
      <c r="AJ4441"/>
      <c r="AK4441"/>
      <c r="AL4441" t="b">
        <f t="shared" si="371"/>
        <v>1</v>
      </c>
      <c r="AM4441" t="b">
        <f t="shared" si="372"/>
        <v>1</v>
      </c>
      <c r="AN4441"/>
      <c r="AO4441"/>
      <c r="AP4441"/>
      <c r="AQ4441"/>
    </row>
    <row r="4442" spans="23:43" x14ac:dyDescent="0.25">
      <c r="W4442" t="b">
        <f t="shared" si="369"/>
        <v>1</v>
      </c>
      <c r="X4442" t="b">
        <f t="shared" si="370"/>
        <v>1</v>
      </c>
      <c r="Y4442"/>
      <c r="Z4442"/>
      <c r="AA4442"/>
      <c r="AF4442"/>
      <c r="AG4442"/>
      <c r="AH4442"/>
      <c r="AJ4442"/>
      <c r="AK4442"/>
      <c r="AL4442" t="b">
        <f t="shared" si="371"/>
        <v>1</v>
      </c>
      <c r="AM4442" t="b">
        <f t="shared" si="372"/>
        <v>1</v>
      </c>
      <c r="AN4442"/>
      <c r="AO4442"/>
      <c r="AP4442"/>
      <c r="AQ4442"/>
    </row>
    <row r="4443" spans="23:43" x14ac:dyDescent="0.25">
      <c r="W4443" t="b">
        <f t="shared" si="369"/>
        <v>1</v>
      </c>
      <c r="X4443" t="b">
        <f t="shared" si="370"/>
        <v>1</v>
      </c>
      <c r="Y4443"/>
      <c r="Z4443"/>
      <c r="AA4443"/>
      <c r="AF4443"/>
      <c r="AG4443"/>
      <c r="AH4443"/>
      <c r="AJ4443"/>
      <c r="AK4443"/>
      <c r="AL4443" t="b">
        <f t="shared" si="371"/>
        <v>1</v>
      </c>
      <c r="AM4443" t="b">
        <f t="shared" si="372"/>
        <v>1</v>
      </c>
      <c r="AN4443"/>
      <c r="AO4443"/>
      <c r="AP4443"/>
      <c r="AQ4443"/>
    </row>
    <row r="4444" spans="23:43" x14ac:dyDescent="0.25">
      <c r="W4444" t="b">
        <f t="shared" si="369"/>
        <v>1</v>
      </c>
      <c r="X4444" t="b">
        <f t="shared" si="370"/>
        <v>1</v>
      </c>
      <c r="Y4444"/>
      <c r="Z4444"/>
      <c r="AA4444"/>
      <c r="AF4444"/>
      <c r="AG4444"/>
      <c r="AH4444"/>
      <c r="AJ4444"/>
      <c r="AK4444"/>
      <c r="AL4444" t="b">
        <f t="shared" si="371"/>
        <v>1</v>
      </c>
      <c r="AM4444" t="b">
        <f t="shared" si="372"/>
        <v>1</v>
      </c>
      <c r="AN4444"/>
      <c r="AO4444"/>
      <c r="AP4444"/>
      <c r="AQ4444"/>
    </row>
    <row r="4445" spans="23:43" x14ac:dyDescent="0.25">
      <c r="W4445" t="b">
        <f t="shared" si="369"/>
        <v>1</v>
      </c>
      <c r="X4445" t="b">
        <f t="shared" si="370"/>
        <v>1</v>
      </c>
      <c r="Y4445"/>
      <c r="Z4445"/>
      <c r="AA4445"/>
      <c r="AF4445"/>
      <c r="AG4445"/>
      <c r="AH4445"/>
      <c r="AJ4445"/>
      <c r="AK4445"/>
      <c r="AL4445" t="b">
        <f t="shared" si="371"/>
        <v>1</v>
      </c>
      <c r="AM4445" t="b">
        <f t="shared" si="372"/>
        <v>1</v>
      </c>
      <c r="AN4445"/>
      <c r="AO4445"/>
      <c r="AP4445"/>
      <c r="AQ4445"/>
    </row>
    <row r="4446" spans="23:43" x14ac:dyDescent="0.25">
      <c r="W4446" t="b">
        <f t="shared" si="369"/>
        <v>1</v>
      </c>
      <c r="X4446" t="b">
        <f t="shared" si="370"/>
        <v>1</v>
      </c>
      <c r="Y4446"/>
      <c r="Z4446"/>
      <c r="AA4446"/>
      <c r="AF4446"/>
      <c r="AG4446"/>
      <c r="AH4446"/>
      <c r="AJ4446"/>
      <c r="AK4446"/>
      <c r="AL4446" t="b">
        <f t="shared" si="371"/>
        <v>1</v>
      </c>
      <c r="AM4446" t="b">
        <f t="shared" si="372"/>
        <v>1</v>
      </c>
      <c r="AN4446"/>
      <c r="AO4446"/>
      <c r="AP4446"/>
      <c r="AQ4446"/>
    </row>
    <row r="4447" spans="23:43" x14ac:dyDescent="0.25">
      <c r="W4447" t="b">
        <f t="shared" si="369"/>
        <v>1</v>
      </c>
      <c r="X4447" t="b">
        <f t="shared" si="370"/>
        <v>1</v>
      </c>
      <c r="Y4447"/>
      <c r="Z4447"/>
      <c r="AA4447"/>
      <c r="AF4447"/>
      <c r="AG4447"/>
      <c r="AH4447"/>
      <c r="AJ4447"/>
      <c r="AK4447"/>
      <c r="AL4447" t="b">
        <f t="shared" si="371"/>
        <v>1</v>
      </c>
      <c r="AM4447" t="b">
        <f t="shared" si="372"/>
        <v>1</v>
      </c>
      <c r="AN4447"/>
      <c r="AO4447"/>
      <c r="AP4447"/>
      <c r="AQ4447"/>
    </row>
    <row r="4448" spans="23:43" x14ac:dyDescent="0.25">
      <c r="W4448" t="b">
        <f t="shared" si="369"/>
        <v>1</v>
      </c>
      <c r="X4448" t="b">
        <f t="shared" si="370"/>
        <v>1</v>
      </c>
      <c r="Y4448"/>
      <c r="Z4448"/>
      <c r="AA4448"/>
      <c r="AF4448"/>
      <c r="AG4448"/>
      <c r="AH4448"/>
      <c r="AJ4448"/>
      <c r="AK4448"/>
      <c r="AL4448" t="b">
        <f t="shared" si="371"/>
        <v>1</v>
      </c>
      <c r="AM4448" t="b">
        <f t="shared" si="372"/>
        <v>1</v>
      </c>
      <c r="AN4448"/>
      <c r="AO4448"/>
      <c r="AP4448"/>
      <c r="AQ4448"/>
    </row>
    <row r="4449" spans="23:43" x14ac:dyDescent="0.25">
      <c r="W4449" t="b">
        <f t="shared" si="369"/>
        <v>1</v>
      </c>
      <c r="X4449" t="b">
        <f t="shared" si="370"/>
        <v>1</v>
      </c>
      <c r="Y4449"/>
      <c r="Z4449"/>
      <c r="AA4449"/>
      <c r="AF4449"/>
      <c r="AG4449"/>
      <c r="AH4449"/>
      <c r="AJ4449"/>
      <c r="AK4449"/>
      <c r="AL4449" t="b">
        <f t="shared" si="371"/>
        <v>1</v>
      </c>
      <c r="AM4449" t="b">
        <f t="shared" si="372"/>
        <v>1</v>
      </c>
      <c r="AN4449"/>
      <c r="AO4449"/>
      <c r="AP4449"/>
      <c r="AQ4449"/>
    </row>
    <row r="4450" spans="23:43" x14ac:dyDescent="0.25">
      <c r="W4450" t="b">
        <f t="shared" si="369"/>
        <v>1</v>
      </c>
      <c r="X4450" t="b">
        <f t="shared" si="370"/>
        <v>1</v>
      </c>
      <c r="Y4450"/>
      <c r="Z4450"/>
      <c r="AA4450"/>
      <c r="AF4450"/>
      <c r="AG4450"/>
      <c r="AH4450"/>
      <c r="AJ4450"/>
      <c r="AK4450"/>
      <c r="AL4450" t="b">
        <f t="shared" si="371"/>
        <v>1</v>
      </c>
      <c r="AM4450" t="b">
        <f t="shared" si="372"/>
        <v>1</v>
      </c>
      <c r="AN4450"/>
      <c r="AO4450"/>
      <c r="AP4450"/>
      <c r="AQ4450"/>
    </row>
    <row r="4451" spans="23:43" x14ac:dyDescent="0.25">
      <c r="W4451" t="b">
        <f t="shared" si="369"/>
        <v>1</v>
      </c>
      <c r="X4451" t="b">
        <f t="shared" si="370"/>
        <v>1</v>
      </c>
      <c r="Y4451"/>
      <c r="Z4451"/>
      <c r="AA4451"/>
      <c r="AF4451"/>
      <c r="AG4451"/>
      <c r="AH4451"/>
      <c r="AJ4451"/>
      <c r="AK4451"/>
      <c r="AL4451" t="b">
        <f t="shared" si="371"/>
        <v>1</v>
      </c>
      <c r="AM4451" t="b">
        <f t="shared" si="372"/>
        <v>1</v>
      </c>
      <c r="AN4451"/>
      <c r="AO4451"/>
      <c r="AP4451"/>
      <c r="AQ4451"/>
    </row>
    <row r="4452" spans="23:43" x14ac:dyDescent="0.25">
      <c r="W4452" t="b">
        <f t="shared" si="369"/>
        <v>1</v>
      </c>
      <c r="X4452" t="b">
        <f t="shared" si="370"/>
        <v>1</v>
      </c>
      <c r="Y4452"/>
      <c r="Z4452"/>
      <c r="AA4452"/>
      <c r="AF4452"/>
      <c r="AG4452"/>
      <c r="AH4452"/>
      <c r="AJ4452"/>
      <c r="AK4452"/>
      <c r="AL4452" t="b">
        <f t="shared" si="371"/>
        <v>1</v>
      </c>
      <c r="AM4452" t="b">
        <f t="shared" si="372"/>
        <v>1</v>
      </c>
      <c r="AN4452"/>
      <c r="AO4452"/>
      <c r="AP4452"/>
      <c r="AQ4452"/>
    </row>
    <row r="4453" spans="23:43" x14ac:dyDescent="0.25">
      <c r="W4453" t="b">
        <f t="shared" si="369"/>
        <v>1</v>
      </c>
      <c r="X4453" t="b">
        <f t="shared" si="370"/>
        <v>1</v>
      </c>
      <c r="Y4453"/>
      <c r="Z4453"/>
      <c r="AA4453"/>
      <c r="AF4453"/>
      <c r="AG4453"/>
      <c r="AH4453"/>
      <c r="AJ4453"/>
      <c r="AK4453"/>
      <c r="AL4453" t="b">
        <f t="shared" si="371"/>
        <v>1</v>
      </c>
      <c r="AM4453" t="b">
        <f t="shared" si="372"/>
        <v>1</v>
      </c>
      <c r="AN4453"/>
      <c r="AO4453"/>
      <c r="AP4453"/>
      <c r="AQ4453"/>
    </row>
    <row r="4454" spans="23:43" x14ac:dyDescent="0.25">
      <c r="W4454" t="b">
        <f t="shared" si="369"/>
        <v>1</v>
      </c>
      <c r="X4454" t="b">
        <f t="shared" si="370"/>
        <v>1</v>
      </c>
      <c r="Y4454"/>
      <c r="Z4454"/>
      <c r="AA4454"/>
      <c r="AF4454"/>
      <c r="AG4454"/>
      <c r="AH4454"/>
      <c r="AJ4454"/>
      <c r="AK4454"/>
      <c r="AL4454" t="b">
        <f t="shared" si="371"/>
        <v>1</v>
      </c>
      <c r="AM4454" t="b">
        <f t="shared" si="372"/>
        <v>1</v>
      </c>
      <c r="AN4454"/>
      <c r="AO4454"/>
      <c r="AP4454"/>
      <c r="AQ4454"/>
    </row>
    <row r="4455" spans="23:43" x14ac:dyDescent="0.25">
      <c r="W4455" t="b">
        <f t="shared" si="369"/>
        <v>1</v>
      </c>
      <c r="X4455" t="b">
        <f t="shared" si="370"/>
        <v>1</v>
      </c>
      <c r="Y4455"/>
      <c r="Z4455"/>
      <c r="AA4455"/>
      <c r="AF4455"/>
      <c r="AG4455"/>
      <c r="AH4455"/>
      <c r="AJ4455"/>
      <c r="AK4455"/>
      <c r="AL4455" t="b">
        <f t="shared" si="371"/>
        <v>1</v>
      </c>
      <c r="AM4455" t="b">
        <f t="shared" si="372"/>
        <v>1</v>
      </c>
      <c r="AN4455"/>
      <c r="AO4455"/>
      <c r="AP4455"/>
      <c r="AQ4455"/>
    </row>
    <row r="4456" spans="23:43" x14ac:dyDescent="0.25">
      <c r="W4456" t="b">
        <f t="shared" si="369"/>
        <v>1</v>
      </c>
      <c r="X4456" t="b">
        <f t="shared" si="370"/>
        <v>1</v>
      </c>
      <c r="Y4456"/>
      <c r="Z4456"/>
      <c r="AA4456"/>
      <c r="AF4456"/>
      <c r="AG4456"/>
      <c r="AH4456"/>
      <c r="AJ4456"/>
      <c r="AK4456"/>
      <c r="AL4456" t="b">
        <f t="shared" si="371"/>
        <v>1</v>
      </c>
      <c r="AM4456" t="b">
        <f t="shared" si="372"/>
        <v>1</v>
      </c>
      <c r="AN4456"/>
      <c r="AO4456"/>
      <c r="AP4456"/>
      <c r="AQ4456"/>
    </row>
    <row r="4457" spans="23:43" x14ac:dyDescent="0.25">
      <c r="W4457" t="b">
        <f t="shared" si="369"/>
        <v>1</v>
      </c>
      <c r="X4457" t="b">
        <f t="shared" si="370"/>
        <v>1</v>
      </c>
      <c r="Y4457"/>
      <c r="Z4457"/>
      <c r="AA4457"/>
      <c r="AF4457"/>
      <c r="AG4457"/>
      <c r="AH4457"/>
      <c r="AJ4457"/>
      <c r="AK4457"/>
      <c r="AL4457" t="b">
        <f t="shared" si="371"/>
        <v>1</v>
      </c>
      <c r="AM4457" t="b">
        <f t="shared" si="372"/>
        <v>1</v>
      </c>
      <c r="AN4457"/>
      <c r="AO4457"/>
      <c r="AP4457"/>
      <c r="AQ4457"/>
    </row>
    <row r="4458" spans="23:43" x14ac:dyDescent="0.25">
      <c r="W4458" t="b">
        <f t="shared" si="369"/>
        <v>1</v>
      </c>
      <c r="X4458" t="b">
        <f t="shared" si="370"/>
        <v>1</v>
      </c>
      <c r="Y4458"/>
      <c r="Z4458"/>
      <c r="AA4458"/>
      <c r="AF4458"/>
      <c r="AG4458"/>
      <c r="AH4458"/>
      <c r="AJ4458"/>
      <c r="AK4458"/>
      <c r="AL4458" t="b">
        <f t="shared" si="371"/>
        <v>1</v>
      </c>
      <c r="AM4458" t="b">
        <f t="shared" si="372"/>
        <v>1</v>
      </c>
      <c r="AN4458"/>
      <c r="AO4458"/>
      <c r="AP4458"/>
      <c r="AQ4458"/>
    </row>
    <row r="4459" spans="23:43" x14ac:dyDescent="0.25">
      <c r="W4459" t="b">
        <f t="shared" si="369"/>
        <v>1</v>
      </c>
      <c r="X4459" t="b">
        <f t="shared" si="370"/>
        <v>1</v>
      </c>
      <c r="Y4459"/>
      <c r="Z4459"/>
      <c r="AA4459"/>
      <c r="AF4459"/>
      <c r="AG4459"/>
      <c r="AH4459"/>
      <c r="AJ4459"/>
      <c r="AK4459"/>
      <c r="AL4459" t="b">
        <f t="shared" si="371"/>
        <v>1</v>
      </c>
      <c r="AM4459" t="b">
        <f t="shared" si="372"/>
        <v>1</v>
      </c>
      <c r="AN4459"/>
      <c r="AO4459"/>
      <c r="AP4459"/>
      <c r="AQ4459"/>
    </row>
    <row r="4460" spans="23:43" x14ac:dyDescent="0.25">
      <c r="W4460" t="b">
        <f t="shared" si="369"/>
        <v>1</v>
      </c>
      <c r="X4460" t="b">
        <f t="shared" si="370"/>
        <v>1</v>
      </c>
      <c r="Y4460"/>
      <c r="Z4460"/>
      <c r="AA4460"/>
      <c r="AF4460"/>
      <c r="AG4460"/>
      <c r="AH4460"/>
      <c r="AJ4460"/>
      <c r="AK4460"/>
      <c r="AL4460" t="b">
        <f t="shared" si="371"/>
        <v>1</v>
      </c>
      <c r="AM4460" t="b">
        <f t="shared" si="372"/>
        <v>1</v>
      </c>
      <c r="AN4460"/>
      <c r="AO4460"/>
      <c r="AP4460"/>
      <c r="AQ4460"/>
    </row>
    <row r="4461" spans="23:43" x14ac:dyDescent="0.25">
      <c r="W4461" t="b">
        <f t="shared" si="369"/>
        <v>1</v>
      </c>
      <c r="X4461" t="b">
        <f t="shared" si="370"/>
        <v>1</v>
      </c>
      <c r="Y4461"/>
      <c r="Z4461"/>
      <c r="AA4461"/>
      <c r="AF4461"/>
      <c r="AG4461"/>
      <c r="AH4461"/>
      <c r="AJ4461"/>
      <c r="AK4461"/>
      <c r="AL4461" t="b">
        <f t="shared" si="371"/>
        <v>1</v>
      </c>
      <c r="AM4461" t="b">
        <f t="shared" si="372"/>
        <v>1</v>
      </c>
      <c r="AN4461"/>
      <c r="AO4461"/>
      <c r="AP4461"/>
      <c r="AQ4461"/>
    </row>
    <row r="4462" spans="23:43" x14ac:dyDescent="0.25">
      <c r="W4462" t="b">
        <f t="shared" si="369"/>
        <v>1</v>
      </c>
      <c r="X4462" t="b">
        <f t="shared" si="370"/>
        <v>1</v>
      </c>
      <c r="Y4462"/>
      <c r="Z4462"/>
      <c r="AA4462"/>
      <c r="AF4462"/>
      <c r="AG4462"/>
      <c r="AH4462"/>
      <c r="AJ4462"/>
      <c r="AK4462"/>
      <c r="AL4462" t="b">
        <f t="shared" si="371"/>
        <v>1</v>
      </c>
      <c r="AM4462" t="b">
        <f t="shared" si="372"/>
        <v>1</v>
      </c>
      <c r="AN4462"/>
      <c r="AO4462"/>
      <c r="AP4462"/>
      <c r="AQ4462"/>
    </row>
    <row r="4463" spans="23:43" x14ac:dyDescent="0.25">
      <c r="W4463" t="b">
        <f t="shared" si="369"/>
        <v>1</v>
      </c>
      <c r="X4463" t="b">
        <f t="shared" si="370"/>
        <v>1</v>
      </c>
      <c r="Y4463"/>
      <c r="Z4463"/>
      <c r="AA4463"/>
      <c r="AF4463"/>
      <c r="AG4463"/>
      <c r="AH4463"/>
      <c r="AJ4463"/>
      <c r="AK4463"/>
      <c r="AL4463" t="b">
        <f t="shared" si="371"/>
        <v>1</v>
      </c>
      <c r="AM4463" t="b">
        <f t="shared" si="372"/>
        <v>1</v>
      </c>
      <c r="AN4463"/>
      <c r="AO4463"/>
      <c r="AP4463"/>
      <c r="AQ4463"/>
    </row>
    <row r="4464" spans="23:43" x14ac:dyDescent="0.25">
      <c r="W4464" t="b">
        <f t="shared" si="369"/>
        <v>1</v>
      </c>
      <c r="X4464" t="b">
        <f t="shared" si="370"/>
        <v>1</v>
      </c>
      <c r="Y4464"/>
      <c r="Z4464"/>
      <c r="AA4464"/>
      <c r="AF4464"/>
      <c r="AG4464"/>
      <c r="AH4464"/>
      <c r="AJ4464"/>
      <c r="AK4464"/>
      <c r="AL4464" t="b">
        <f t="shared" si="371"/>
        <v>1</v>
      </c>
      <c r="AM4464" t="b">
        <f t="shared" si="372"/>
        <v>1</v>
      </c>
      <c r="AN4464"/>
      <c r="AO4464"/>
      <c r="AP4464"/>
      <c r="AQ4464"/>
    </row>
    <row r="4465" spans="23:43" x14ac:dyDescent="0.25">
      <c r="W4465" t="b">
        <f t="shared" si="369"/>
        <v>1</v>
      </c>
      <c r="X4465" t="b">
        <f t="shared" si="370"/>
        <v>1</v>
      </c>
      <c r="Y4465"/>
      <c r="Z4465"/>
      <c r="AA4465"/>
      <c r="AF4465"/>
      <c r="AG4465"/>
      <c r="AH4465"/>
      <c r="AJ4465"/>
      <c r="AK4465"/>
      <c r="AL4465" t="b">
        <f t="shared" si="371"/>
        <v>1</v>
      </c>
      <c r="AM4465" t="b">
        <f t="shared" si="372"/>
        <v>1</v>
      </c>
      <c r="AN4465"/>
      <c r="AO4465"/>
      <c r="AP4465"/>
      <c r="AQ4465"/>
    </row>
    <row r="4466" spans="23:43" x14ac:dyDescent="0.25">
      <c r="W4466" t="b">
        <f t="shared" si="369"/>
        <v>1</v>
      </c>
      <c r="X4466" t="b">
        <f t="shared" si="370"/>
        <v>1</v>
      </c>
      <c r="Y4466"/>
      <c r="Z4466"/>
      <c r="AA4466"/>
      <c r="AF4466"/>
      <c r="AG4466"/>
      <c r="AH4466"/>
      <c r="AJ4466"/>
      <c r="AK4466"/>
      <c r="AL4466" t="b">
        <f t="shared" si="371"/>
        <v>1</v>
      </c>
      <c r="AM4466" t="b">
        <f t="shared" si="372"/>
        <v>1</v>
      </c>
      <c r="AN4466"/>
      <c r="AO4466"/>
      <c r="AP4466"/>
      <c r="AQ4466"/>
    </row>
    <row r="4467" spans="23:43" x14ac:dyDescent="0.25">
      <c r="W4467" t="b">
        <f t="shared" si="369"/>
        <v>1</v>
      </c>
      <c r="X4467" t="b">
        <f t="shared" si="370"/>
        <v>1</v>
      </c>
      <c r="Y4467"/>
      <c r="Z4467"/>
      <c r="AA4467"/>
      <c r="AF4467"/>
      <c r="AG4467"/>
      <c r="AH4467"/>
      <c r="AJ4467"/>
      <c r="AK4467"/>
      <c r="AL4467" t="b">
        <f t="shared" si="371"/>
        <v>1</v>
      </c>
      <c r="AM4467" t="b">
        <f t="shared" si="372"/>
        <v>1</v>
      </c>
      <c r="AN4467"/>
      <c r="AO4467"/>
      <c r="AP4467"/>
      <c r="AQ4467"/>
    </row>
    <row r="4468" spans="23:43" x14ac:dyDescent="0.25">
      <c r="W4468" t="b">
        <f t="shared" si="369"/>
        <v>1</v>
      </c>
      <c r="X4468" t="b">
        <f t="shared" si="370"/>
        <v>1</v>
      </c>
      <c r="Y4468"/>
      <c r="Z4468"/>
      <c r="AA4468"/>
      <c r="AF4468"/>
      <c r="AG4468"/>
      <c r="AH4468"/>
      <c r="AJ4468"/>
      <c r="AK4468"/>
      <c r="AL4468" t="b">
        <f t="shared" si="371"/>
        <v>1</v>
      </c>
      <c r="AM4468" t="b">
        <f t="shared" si="372"/>
        <v>1</v>
      </c>
      <c r="AN4468"/>
      <c r="AO4468"/>
      <c r="AP4468"/>
      <c r="AQ4468"/>
    </row>
    <row r="4469" spans="23:43" x14ac:dyDescent="0.25">
      <c r="W4469" t="b">
        <f t="shared" si="369"/>
        <v>1</v>
      </c>
      <c r="X4469" t="b">
        <f t="shared" si="370"/>
        <v>1</v>
      </c>
      <c r="Y4469"/>
      <c r="Z4469"/>
      <c r="AA4469"/>
      <c r="AF4469"/>
      <c r="AG4469"/>
      <c r="AH4469"/>
      <c r="AJ4469"/>
      <c r="AK4469"/>
      <c r="AL4469" t="b">
        <f t="shared" si="371"/>
        <v>1</v>
      </c>
      <c r="AM4469" t="b">
        <f t="shared" si="372"/>
        <v>1</v>
      </c>
      <c r="AN4469"/>
      <c r="AO4469"/>
      <c r="AP4469"/>
      <c r="AQ4469"/>
    </row>
    <row r="4470" spans="23:43" x14ac:dyDescent="0.25">
      <c r="W4470" t="b">
        <f t="shared" si="369"/>
        <v>1</v>
      </c>
      <c r="X4470" t="b">
        <f t="shared" si="370"/>
        <v>1</v>
      </c>
      <c r="Y4470"/>
      <c r="Z4470"/>
      <c r="AA4470"/>
      <c r="AF4470"/>
      <c r="AG4470"/>
      <c r="AH4470"/>
      <c r="AJ4470"/>
      <c r="AK4470"/>
      <c r="AL4470" t="b">
        <f t="shared" si="371"/>
        <v>1</v>
      </c>
      <c r="AM4470" t="b">
        <f t="shared" si="372"/>
        <v>1</v>
      </c>
      <c r="AN4470"/>
      <c r="AO4470"/>
      <c r="AP4470"/>
      <c r="AQ4470"/>
    </row>
    <row r="4471" spans="23:43" x14ac:dyDescent="0.25">
      <c r="W4471" t="b">
        <f t="shared" si="369"/>
        <v>1</v>
      </c>
      <c r="X4471" t="b">
        <f t="shared" si="370"/>
        <v>1</v>
      </c>
      <c r="Y4471"/>
      <c r="Z4471"/>
      <c r="AA4471"/>
      <c r="AF4471"/>
      <c r="AG4471"/>
      <c r="AH4471"/>
      <c r="AJ4471"/>
      <c r="AK4471"/>
      <c r="AL4471" t="b">
        <f t="shared" si="371"/>
        <v>1</v>
      </c>
      <c r="AM4471" t="b">
        <f t="shared" si="372"/>
        <v>1</v>
      </c>
      <c r="AN4471"/>
      <c r="AO4471"/>
      <c r="AP4471"/>
      <c r="AQ4471"/>
    </row>
    <row r="4472" spans="23:43" x14ac:dyDescent="0.25">
      <c r="W4472" t="b">
        <f t="shared" si="369"/>
        <v>1</v>
      </c>
      <c r="X4472" t="b">
        <f t="shared" si="370"/>
        <v>1</v>
      </c>
      <c r="Y4472"/>
      <c r="Z4472"/>
      <c r="AA4472"/>
      <c r="AF4472"/>
      <c r="AG4472"/>
      <c r="AH4472"/>
      <c r="AJ4472"/>
      <c r="AK4472"/>
      <c r="AL4472" t="b">
        <f t="shared" si="371"/>
        <v>1</v>
      </c>
      <c r="AM4472" t="b">
        <f t="shared" si="372"/>
        <v>1</v>
      </c>
      <c r="AN4472"/>
      <c r="AO4472"/>
      <c r="AP4472"/>
      <c r="AQ4472"/>
    </row>
    <row r="4473" spans="23:43" x14ac:dyDescent="0.25">
      <c r="W4473" t="b">
        <f t="shared" si="369"/>
        <v>1</v>
      </c>
      <c r="X4473" t="b">
        <f t="shared" si="370"/>
        <v>1</v>
      </c>
      <c r="Y4473"/>
      <c r="Z4473"/>
      <c r="AA4473"/>
      <c r="AF4473"/>
      <c r="AG4473"/>
      <c r="AH4473"/>
      <c r="AJ4473"/>
      <c r="AK4473"/>
      <c r="AL4473" t="b">
        <f t="shared" si="371"/>
        <v>1</v>
      </c>
      <c r="AM4473" t="b">
        <f t="shared" si="372"/>
        <v>1</v>
      </c>
      <c r="AN4473"/>
      <c r="AO4473"/>
      <c r="AP4473"/>
      <c r="AQ4473"/>
    </row>
    <row r="4474" spans="23:43" x14ac:dyDescent="0.25">
      <c r="W4474" t="b">
        <f t="shared" si="369"/>
        <v>1</v>
      </c>
      <c r="X4474" t="b">
        <f t="shared" si="370"/>
        <v>1</v>
      </c>
      <c r="Y4474"/>
      <c r="Z4474"/>
      <c r="AA4474"/>
      <c r="AF4474"/>
      <c r="AG4474"/>
      <c r="AH4474"/>
      <c r="AJ4474"/>
      <c r="AK4474"/>
      <c r="AL4474" t="b">
        <f t="shared" si="371"/>
        <v>1</v>
      </c>
      <c r="AM4474" t="b">
        <f t="shared" si="372"/>
        <v>1</v>
      </c>
      <c r="AN4474"/>
      <c r="AO4474"/>
      <c r="AP4474"/>
      <c r="AQ4474"/>
    </row>
    <row r="4475" spans="23:43" x14ac:dyDescent="0.25">
      <c r="W4475" t="b">
        <f t="shared" si="369"/>
        <v>1</v>
      </c>
      <c r="X4475" t="b">
        <f t="shared" si="370"/>
        <v>1</v>
      </c>
      <c r="Y4475"/>
      <c r="Z4475"/>
      <c r="AA4475"/>
      <c r="AF4475"/>
      <c r="AG4475"/>
      <c r="AH4475"/>
      <c r="AJ4475"/>
      <c r="AK4475"/>
      <c r="AL4475" t="b">
        <f t="shared" si="371"/>
        <v>1</v>
      </c>
      <c r="AM4475" t="b">
        <f t="shared" si="372"/>
        <v>1</v>
      </c>
      <c r="AN4475"/>
      <c r="AO4475"/>
      <c r="AP4475"/>
      <c r="AQ4475"/>
    </row>
    <row r="4476" spans="23:43" x14ac:dyDescent="0.25">
      <c r="W4476" t="b">
        <f t="shared" si="369"/>
        <v>1</v>
      </c>
      <c r="X4476" t="b">
        <f t="shared" si="370"/>
        <v>1</v>
      </c>
      <c r="Y4476"/>
      <c r="Z4476"/>
      <c r="AA4476"/>
      <c r="AF4476"/>
      <c r="AG4476"/>
      <c r="AH4476"/>
      <c r="AJ4476"/>
      <c r="AK4476"/>
      <c r="AL4476" t="b">
        <f t="shared" si="371"/>
        <v>1</v>
      </c>
      <c r="AM4476" t="b">
        <f t="shared" si="372"/>
        <v>1</v>
      </c>
      <c r="AN4476"/>
      <c r="AO4476"/>
      <c r="AP4476"/>
      <c r="AQ4476"/>
    </row>
    <row r="4477" spans="23:43" x14ac:dyDescent="0.25">
      <c r="W4477" t="b">
        <f t="shared" si="369"/>
        <v>1</v>
      </c>
      <c r="X4477" t="b">
        <f t="shared" si="370"/>
        <v>1</v>
      </c>
      <c r="Y4477"/>
      <c r="Z4477"/>
      <c r="AA4477"/>
      <c r="AF4477"/>
      <c r="AG4477"/>
      <c r="AH4477"/>
      <c r="AJ4477"/>
      <c r="AK4477"/>
      <c r="AL4477" t="b">
        <f t="shared" si="371"/>
        <v>1</v>
      </c>
      <c r="AM4477" t="b">
        <f t="shared" si="372"/>
        <v>1</v>
      </c>
      <c r="AN4477"/>
      <c r="AO4477"/>
      <c r="AP4477"/>
      <c r="AQ4477"/>
    </row>
    <row r="4478" spans="23:43" x14ac:dyDescent="0.25">
      <c r="W4478" t="b">
        <f t="shared" si="369"/>
        <v>1</v>
      </c>
      <c r="X4478" t="b">
        <f t="shared" si="370"/>
        <v>1</v>
      </c>
      <c r="Y4478"/>
      <c r="Z4478"/>
      <c r="AA4478"/>
      <c r="AF4478"/>
      <c r="AG4478"/>
      <c r="AH4478"/>
      <c r="AJ4478"/>
      <c r="AK4478"/>
      <c r="AL4478" t="b">
        <f t="shared" si="371"/>
        <v>1</v>
      </c>
      <c r="AM4478" t="b">
        <f t="shared" si="372"/>
        <v>1</v>
      </c>
      <c r="AN4478"/>
      <c r="AO4478"/>
      <c r="AP4478"/>
      <c r="AQ4478"/>
    </row>
    <row r="4479" spans="23:43" x14ac:dyDescent="0.25">
      <c r="W4479" t="b">
        <f t="shared" si="369"/>
        <v>1</v>
      </c>
      <c r="X4479" t="b">
        <f t="shared" si="370"/>
        <v>1</v>
      </c>
      <c r="Y4479"/>
      <c r="Z4479"/>
      <c r="AA4479"/>
      <c r="AF4479"/>
      <c r="AG4479"/>
      <c r="AH4479"/>
      <c r="AJ4479"/>
      <c r="AK4479"/>
      <c r="AL4479" t="b">
        <f t="shared" si="371"/>
        <v>1</v>
      </c>
      <c r="AM4479" t="b">
        <f t="shared" si="372"/>
        <v>1</v>
      </c>
      <c r="AN4479"/>
      <c r="AO4479"/>
      <c r="AP4479"/>
      <c r="AQ4479"/>
    </row>
    <row r="4480" spans="23:43" x14ac:dyDescent="0.25">
      <c r="W4480" t="b">
        <f t="shared" si="369"/>
        <v>1</v>
      </c>
      <c r="X4480" t="b">
        <f t="shared" si="370"/>
        <v>1</v>
      </c>
      <c r="Y4480"/>
      <c r="Z4480"/>
      <c r="AA4480"/>
      <c r="AF4480"/>
      <c r="AG4480"/>
      <c r="AH4480"/>
      <c r="AJ4480"/>
      <c r="AK4480"/>
      <c r="AL4480" t="b">
        <f t="shared" si="371"/>
        <v>1</v>
      </c>
      <c r="AM4480" t="b">
        <f t="shared" si="372"/>
        <v>1</v>
      </c>
      <c r="AN4480"/>
      <c r="AO4480"/>
      <c r="AP4480"/>
      <c r="AQ4480"/>
    </row>
    <row r="4481" spans="23:43" x14ac:dyDescent="0.25">
      <c r="W4481" t="b">
        <f t="shared" si="369"/>
        <v>1</v>
      </c>
      <c r="X4481" t="b">
        <f t="shared" si="370"/>
        <v>1</v>
      </c>
      <c r="Y4481"/>
      <c r="Z4481"/>
      <c r="AA4481"/>
      <c r="AF4481"/>
      <c r="AG4481"/>
      <c r="AH4481"/>
      <c r="AJ4481"/>
      <c r="AK4481"/>
      <c r="AL4481" t="b">
        <f t="shared" si="371"/>
        <v>1</v>
      </c>
      <c r="AM4481" t="b">
        <f t="shared" si="372"/>
        <v>1</v>
      </c>
      <c r="AN4481"/>
      <c r="AO4481"/>
      <c r="AP4481"/>
      <c r="AQ4481"/>
    </row>
    <row r="4482" spans="23:43" x14ac:dyDescent="0.25">
      <c r="W4482" t="b">
        <f t="shared" si="369"/>
        <v>1</v>
      </c>
      <c r="X4482" t="b">
        <f t="shared" si="370"/>
        <v>1</v>
      </c>
      <c r="Y4482"/>
      <c r="Z4482"/>
      <c r="AA4482"/>
      <c r="AF4482"/>
      <c r="AG4482"/>
      <c r="AH4482"/>
      <c r="AJ4482"/>
      <c r="AK4482"/>
      <c r="AL4482" t="b">
        <f t="shared" si="371"/>
        <v>1</v>
      </c>
      <c r="AM4482" t="b">
        <f t="shared" si="372"/>
        <v>1</v>
      </c>
      <c r="AN4482"/>
      <c r="AO4482"/>
      <c r="AP4482"/>
      <c r="AQ4482"/>
    </row>
    <row r="4483" spans="23:43" x14ac:dyDescent="0.25">
      <c r="W4483" t="b">
        <f t="shared" si="369"/>
        <v>1</v>
      </c>
      <c r="X4483" t="b">
        <f t="shared" si="370"/>
        <v>1</v>
      </c>
      <c r="Y4483"/>
      <c r="Z4483"/>
      <c r="AA4483"/>
      <c r="AF4483"/>
      <c r="AG4483"/>
      <c r="AH4483"/>
      <c r="AJ4483"/>
      <c r="AK4483"/>
      <c r="AL4483" t="b">
        <f t="shared" si="371"/>
        <v>1</v>
      </c>
      <c r="AM4483" t="b">
        <f t="shared" si="372"/>
        <v>1</v>
      </c>
      <c r="AN4483"/>
      <c r="AO4483"/>
      <c r="AP4483"/>
      <c r="AQ4483"/>
    </row>
    <row r="4484" spans="23:43" x14ac:dyDescent="0.25">
      <c r="W4484" t="b">
        <f t="shared" si="369"/>
        <v>1</v>
      </c>
      <c r="X4484" t="b">
        <f t="shared" si="370"/>
        <v>1</v>
      </c>
      <c r="Y4484"/>
      <c r="Z4484"/>
      <c r="AA4484"/>
      <c r="AF4484"/>
      <c r="AG4484"/>
      <c r="AH4484"/>
      <c r="AJ4484"/>
      <c r="AK4484"/>
      <c r="AL4484" t="b">
        <f t="shared" si="371"/>
        <v>1</v>
      </c>
      <c r="AM4484" t="b">
        <f t="shared" si="372"/>
        <v>1</v>
      </c>
      <c r="AN4484"/>
      <c r="AO4484"/>
      <c r="AP4484"/>
      <c r="AQ4484"/>
    </row>
    <row r="4485" spans="23:43" x14ac:dyDescent="0.25">
      <c r="W4485" t="b">
        <f t="shared" si="369"/>
        <v>1</v>
      </c>
      <c r="X4485" t="b">
        <f t="shared" si="370"/>
        <v>1</v>
      </c>
      <c r="Y4485"/>
      <c r="Z4485"/>
      <c r="AA4485"/>
      <c r="AF4485"/>
      <c r="AG4485"/>
      <c r="AH4485"/>
      <c r="AJ4485"/>
      <c r="AK4485"/>
      <c r="AL4485" t="b">
        <f t="shared" si="371"/>
        <v>1</v>
      </c>
      <c r="AM4485" t="b">
        <f t="shared" si="372"/>
        <v>1</v>
      </c>
      <c r="AN4485"/>
      <c r="AO4485"/>
      <c r="AP4485"/>
      <c r="AQ4485"/>
    </row>
    <row r="4486" spans="23:43" x14ac:dyDescent="0.25">
      <c r="W4486" t="b">
        <f t="shared" si="369"/>
        <v>1</v>
      </c>
      <c r="X4486" t="b">
        <f t="shared" si="370"/>
        <v>1</v>
      </c>
      <c r="Y4486"/>
      <c r="Z4486"/>
      <c r="AA4486"/>
      <c r="AF4486"/>
      <c r="AG4486"/>
      <c r="AH4486"/>
      <c r="AJ4486"/>
      <c r="AK4486"/>
      <c r="AL4486" t="b">
        <f t="shared" si="371"/>
        <v>1</v>
      </c>
      <c r="AM4486" t="b">
        <f t="shared" si="372"/>
        <v>1</v>
      </c>
      <c r="AN4486"/>
      <c r="AO4486"/>
      <c r="AP4486"/>
      <c r="AQ4486"/>
    </row>
    <row r="4487" spans="23:43" x14ac:dyDescent="0.25">
      <c r="W4487" t="b">
        <f t="shared" si="369"/>
        <v>1</v>
      </c>
      <c r="X4487" t="b">
        <f t="shared" si="370"/>
        <v>1</v>
      </c>
      <c r="Y4487"/>
      <c r="Z4487"/>
      <c r="AA4487"/>
      <c r="AF4487"/>
      <c r="AG4487"/>
      <c r="AH4487"/>
      <c r="AJ4487"/>
      <c r="AK4487"/>
      <c r="AL4487" t="b">
        <f t="shared" si="371"/>
        <v>1</v>
      </c>
      <c r="AM4487" t="b">
        <f t="shared" si="372"/>
        <v>1</v>
      </c>
      <c r="AN4487"/>
      <c r="AO4487"/>
      <c r="AP4487"/>
      <c r="AQ4487"/>
    </row>
    <row r="4488" spans="23:43" x14ac:dyDescent="0.25">
      <c r="W4488" t="b">
        <f t="shared" si="369"/>
        <v>1</v>
      </c>
      <c r="X4488" t="b">
        <f t="shared" si="370"/>
        <v>1</v>
      </c>
      <c r="Y4488"/>
      <c r="Z4488"/>
      <c r="AA4488"/>
      <c r="AF4488"/>
      <c r="AG4488"/>
      <c r="AH4488"/>
      <c r="AJ4488"/>
      <c r="AK4488"/>
      <c r="AL4488" t="b">
        <f t="shared" si="371"/>
        <v>1</v>
      </c>
      <c r="AM4488" t="b">
        <f t="shared" si="372"/>
        <v>1</v>
      </c>
      <c r="AN4488"/>
      <c r="AO4488"/>
      <c r="AP4488"/>
      <c r="AQ4488"/>
    </row>
    <row r="4489" spans="23:43" x14ac:dyDescent="0.25">
      <c r="W4489" t="b">
        <f t="shared" si="369"/>
        <v>1</v>
      </c>
      <c r="X4489" t="b">
        <f t="shared" si="370"/>
        <v>1</v>
      </c>
      <c r="Y4489"/>
      <c r="Z4489"/>
      <c r="AA4489"/>
      <c r="AF4489"/>
      <c r="AG4489"/>
      <c r="AH4489"/>
      <c r="AJ4489"/>
      <c r="AK4489"/>
      <c r="AL4489" t="b">
        <f t="shared" si="371"/>
        <v>1</v>
      </c>
      <c r="AM4489" t="b">
        <f t="shared" si="372"/>
        <v>1</v>
      </c>
      <c r="AN4489"/>
      <c r="AO4489"/>
      <c r="AP4489"/>
      <c r="AQ4489"/>
    </row>
    <row r="4490" spans="23:43" x14ac:dyDescent="0.25">
      <c r="W4490" t="b">
        <f t="shared" si="369"/>
        <v>1</v>
      </c>
      <c r="X4490" t="b">
        <f t="shared" si="370"/>
        <v>1</v>
      </c>
      <c r="Y4490"/>
      <c r="Z4490"/>
      <c r="AA4490"/>
      <c r="AF4490"/>
      <c r="AG4490"/>
      <c r="AH4490"/>
      <c r="AJ4490"/>
      <c r="AK4490"/>
      <c r="AL4490" t="b">
        <f t="shared" si="371"/>
        <v>1</v>
      </c>
      <c r="AM4490" t="b">
        <f t="shared" si="372"/>
        <v>1</v>
      </c>
      <c r="AN4490"/>
      <c r="AO4490"/>
      <c r="AP4490"/>
      <c r="AQ4490"/>
    </row>
    <row r="4491" spans="23:43" x14ac:dyDescent="0.25">
      <c r="W4491" t="b">
        <f t="shared" si="369"/>
        <v>1</v>
      </c>
      <c r="X4491" t="b">
        <f t="shared" si="370"/>
        <v>1</v>
      </c>
      <c r="Y4491"/>
      <c r="Z4491"/>
      <c r="AA4491"/>
      <c r="AF4491"/>
      <c r="AG4491"/>
      <c r="AH4491"/>
      <c r="AJ4491"/>
      <c r="AK4491"/>
      <c r="AL4491" t="b">
        <f t="shared" si="371"/>
        <v>1</v>
      </c>
      <c r="AM4491" t="b">
        <f t="shared" si="372"/>
        <v>1</v>
      </c>
      <c r="AN4491"/>
      <c r="AO4491"/>
      <c r="AP4491"/>
      <c r="AQ4491"/>
    </row>
    <row r="4492" spans="23:43" x14ac:dyDescent="0.25">
      <c r="W4492" t="b">
        <f t="shared" ref="W4492:W4555" si="373">IF(AND(U4492&lt;&gt;"",U4492&lt;&gt;"Grand Total",U4492&lt;&gt;"(blank)"),GETPIVOTDATA("Facility CCN",$U$10,"Facility CCN",U4492)=1,TRUE)</f>
        <v>1</v>
      </c>
      <c r="X4492" t="b">
        <f t="shared" ref="X4492:X4555" si="374">IF(AND(U4492&lt;&gt;"",U4492&lt;&gt;"Grand Total",U4492&lt;&gt;"(blank)"),LEN(U4492)=6,TRUE)</f>
        <v>1</v>
      </c>
      <c r="Y4492"/>
      <c r="Z4492"/>
      <c r="AA4492"/>
      <c r="AF4492"/>
      <c r="AG4492"/>
      <c r="AH4492"/>
      <c r="AJ4492"/>
      <c r="AK4492"/>
      <c r="AL4492" t="b">
        <f t="shared" ref="AL4492:AL4555" si="375">IF(AND(AJ4492&lt;&gt;"",AJ4492&lt;&gt;"Grand Total",AJ4492&lt;&gt;"(blank)"),GETPIVOTDATA("Provider NPI",$AJ$10,"Provider NPI",AJ4492)=1,TRUE)</f>
        <v>1</v>
      </c>
      <c r="AM4492" t="b">
        <f t="shared" ref="AM4492:AM4555" si="376">IF(AND(AJ4492&lt;&gt;"",AJ4492&lt;&gt;"Grand Total",AJ4492&lt;&gt;"(blank)"),LEN(AJ4492)=10,TRUE)</f>
        <v>1</v>
      </c>
      <c r="AN4492"/>
      <c r="AO4492"/>
      <c r="AP4492"/>
      <c r="AQ4492"/>
    </row>
    <row r="4493" spans="23:43" x14ac:dyDescent="0.25">
      <c r="W4493" t="b">
        <f t="shared" si="373"/>
        <v>1</v>
      </c>
      <c r="X4493" t="b">
        <f t="shared" si="374"/>
        <v>1</v>
      </c>
      <c r="Y4493"/>
      <c r="Z4493"/>
      <c r="AA4493"/>
      <c r="AF4493"/>
      <c r="AG4493"/>
      <c r="AH4493"/>
      <c r="AJ4493"/>
      <c r="AK4493"/>
      <c r="AL4493" t="b">
        <f t="shared" si="375"/>
        <v>1</v>
      </c>
      <c r="AM4493" t="b">
        <f t="shared" si="376"/>
        <v>1</v>
      </c>
      <c r="AN4493"/>
      <c r="AO4493"/>
      <c r="AP4493"/>
      <c r="AQ4493"/>
    </row>
    <row r="4494" spans="23:43" x14ac:dyDescent="0.25">
      <c r="W4494" t="b">
        <f t="shared" si="373"/>
        <v>1</v>
      </c>
      <c r="X4494" t="b">
        <f t="shared" si="374"/>
        <v>1</v>
      </c>
      <c r="Y4494"/>
      <c r="Z4494"/>
      <c r="AA4494"/>
      <c r="AF4494"/>
      <c r="AG4494"/>
      <c r="AH4494"/>
      <c r="AJ4494"/>
      <c r="AK4494"/>
      <c r="AL4494" t="b">
        <f t="shared" si="375"/>
        <v>1</v>
      </c>
      <c r="AM4494" t="b">
        <f t="shared" si="376"/>
        <v>1</v>
      </c>
      <c r="AN4494"/>
      <c r="AO4494"/>
      <c r="AP4494"/>
      <c r="AQ4494"/>
    </row>
    <row r="4495" spans="23:43" x14ac:dyDescent="0.25">
      <c r="W4495" t="b">
        <f t="shared" si="373"/>
        <v>1</v>
      </c>
      <c r="X4495" t="b">
        <f t="shared" si="374"/>
        <v>1</v>
      </c>
      <c r="Y4495"/>
      <c r="Z4495"/>
      <c r="AA4495"/>
      <c r="AF4495"/>
      <c r="AG4495"/>
      <c r="AH4495"/>
      <c r="AJ4495"/>
      <c r="AK4495"/>
      <c r="AL4495" t="b">
        <f t="shared" si="375"/>
        <v>1</v>
      </c>
      <c r="AM4495" t="b">
        <f t="shared" si="376"/>
        <v>1</v>
      </c>
      <c r="AN4495"/>
      <c r="AO4495"/>
      <c r="AP4495"/>
      <c r="AQ4495"/>
    </row>
    <row r="4496" spans="23:43" x14ac:dyDescent="0.25">
      <c r="W4496" t="b">
        <f t="shared" si="373"/>
        <v>1</v>
      </c>
      <c r="X4496" t="b">
        <f t="shared" si="374"/>
        <v>1</v>
      </c>
      <c r="Y4496"/>
      <c r="Z4496"/>
      <c r="AA4496"/>
      <c r="AF4496"/>
      <c r="AG4496"/>
      <c r="AH4496"/>
      <c r="AJ4496"/>
      <c r="AK4496"/>
      <c r="AL4496" t="b">
        <f t="shared" si="375"/>
        <v>1</v>
      </c>
      <c r="AM4496" t="b">
        <f t="shared" si="376"/>
        <v>1</v>
      </c>
      <c r="AN4496"/>
      <c r="AO4496"/>
      <c r="AP4496"/>
      <c r="AQ4496"/>
    </row>
    <row r="4497" spans="23:43" x14ac:dyDescent="0.25">
      <c r="W4497" t="b">
        <f t="shared" si="373"/>
        <v>1</v>
      </c>
      <c r="X4497" t="b">
        <f t="shared" si="374"/>
        <v>1</v>
      </c>
      <c r="Y4497"/>
      <c r="Z4497"/>
      <c r="AA4497"/>
      <c r="AF4497"/>
      <c r="AG4497"/>
      <c r="AH4497"/>
      <c r="AJ4497"/>
      <c r="AK4497"/>
      <c r="AL4497" t="b">
        <f t="shared" si="375"/>
        <v>1</v>
      </c>
      <c r="AM4497" t="b">
        <f t="shared" si="376"/>
        <v>1</v>
      </c>
      <c r="AN4497"/>
      <c r="AO4497"/>
      <c r="AP4497"/>
      <c r="AQ4497"/>
    </row>
    <row r="4498" spans="23:43" x14ac:dyDescent="0.25">
      <c r="W4498" t="b">
        <f t="shared" si="373"/>
        <v>1</v>
      </c>
      <c r="X4498" t="b">
        <f t="shared" si="374"/>
        <v>1</v>
      </c>
      <c r="Y4498"/>
      <c r="Z4498"/>
      <c r="AA4498"/>
      <c r="AF4498"/>
      <c r="AG4498"/>
      <c r="AH4498"/>
      <c r="AJ4498"/>
      <c r="AK4498"/>
      <c r="AL4498" t="b">
        <f t="shared" si="375"/>
        <v>1</v>
      </c>
      <c r="AM4498" t="b">
        <f t="shared" si="376"/>
        <v>1</v>
      </c>
      <c r="AN4498"/>
      <c r="AO4498"/>
      <c r="AP4498"/>
      <c r="AQ4498"/>
    </row>
    <row r="4499" spans="23:43" x14ac:dyDescent="0.25">
      <c r="W4499" t="b">
        <f t="shared" si="373"/>
        <v>1</v>
      </c>
      <c r="X4499" t="b">
        <f t="shared" si="374"/>
        <v>1</v>
      </c>
      <c r="Y4499"/>
      <c r="Z4499"/>
      <c r="AA4499"/>
      <c r="AF4499"/>
      <c r="AG4499"/>
      <c r="AH4499"/>
      <c r="AJ4499"/>
      <c r="AK4499"/>
      <c r="AL4499" t="b">
        <f t="shared" si="375"/>
        <v>1</v>
      </c>
      <c r="AM4499" t="b">
        <f t="shared" si="376"/>
        <v>1</v>
      </c>
      <c r="AN4499"/>
      <c r="AO4499"/>
      <c r="AP4499"/>
      <c r="AQ4499"/>
    </row>
    <row r="4500" spans="23:43" x14ac:dyDescent="0.25">
      <c r="W4500" t="b">
        <f t="shared" si="373"/>
        <v>1</v>
      </c>
      <c r="X4500" t="b">
        <f t="shared" si="374"/>
        <v>1</v>
      </c>
      <c r="Y4500"/>
      <c r="Z4500"/>
      <c r="AA4500"/>
      <c r="AF4500"/>
      <c r="AG4500"/>
      <c r="AH4500"/>
      <c r="AJ4500"/>
      <c r="AK4500"/>
      <c r="AL4500" t="b">
        <f t="shared" si="375"/>
        <v>1</v>
      </c>
      <c r="AM4500" t="b">
        <f t="shared" si="376"/>
        <v>1</v>
      </c>
      <c r="AN4500"/>
      <c r="AO4500"/>
      <c r="AP4500"/>
      <c r="AQ4500"/>
    </row>
    <row r="4501" spans="23:43" x14ac:dyDescent="0.25">
      <c r="W4501" t="b">
        <f t="shared" si="373"/>
        <v>1</v>
      </c>
      <c r="X4501" t="b">
        <f t="shared" si="374"/>
        <v>1</v>
      </c>
      <c r="Y4501"/>
      <c r="Z4501"/>
      <c r="AA4501"/>
      <c r="AF4501"/>
      <c r="AG4501"/>
      <c r="AH4501"/>
      <c r="AJ4501"/>
      <c r="AK4501"/>
      <c r="AL4501" t="b">
        <f t="shared" si="375"/>
        <v>1</v>
      </c>
      <c r="AM4501" t="b">
        <f t="shared" si="376"/>
        <v>1</v>
      </c>
      <c r="AN4501"/>
      <c r="AO4501"/>
      <c r="AP4501"/>
      <c r="AQ4501"/>
    </row>
    <row r="4502" spans="23:43" x14ac:dyDescent="0.25">
      <c r="W4502" t="b">
        <f t="shared" si="373"/>
        <v>1</v>
      </c>
      <c r="X4502" t="b">
        <f t="shared" si="374"/>
        <v>1</v>
      </c>
      <c r="Y4502"/>
      <c r="Z4502"/>
      <c r="AA4502"/>
      <c r="AF4502"/>
      <c r="AG4502"/>
      <c r="AH4502"/>
      <c r="AJ4502"/>
      <c r="AK4502"/>
      <c r="AL4502" t="b">
        <f t="shared" si="375"/>
        <v>1</v>
      </c>
      <c r="AM4502" t="b">
        <f t="shared" si="376"/>
        <v>1</v>
      </c>
      <c r="AN4502"/>
      <c r="AO4502"/>
      <c r="AP4502"/>
      <c r="AQ4502"/>
    </row>
    <row r="4503" spans="23:43" x14ac:dyDescent="0.25">
      <c r="W4503" t="b">
        <f t="shared" si="373"/>
        <v>1</v>
      </c>
      <c r="X4503" t="b">
        <f t="shared" si="374"/>
        <v>1</v>
      </c>
      <c r="Y4503"/>
      <c r="Z4503"/>
      <c r="AA4503"/>
      <c r="AF4503"/>
      <c r="AG4503"/>
      <c r="AH4503"/>
      <c r="AJ4503"/>
      <c r="AK4503"/>
      <c r="AL4503" t="b">
        <f t="shared" si="375"/>
        <v>1</v>
      </c>
      <c r="AM4503" t="b">
        <f t="shared" si="376"/>
        <v>1</v>
      </c>
      <c r="AN4503"/>
      <c r="AO4503"/>
      <c r="AP4503"/>
      <c r="AQ4503"/>
    </row>
    <row r="4504" spans="23:43" x14ac:dyDescent="0.25">
      <c r="W4504" t="b">
        <f t="shared" si="373"/>
        <v>1</v>
      </c>
      <c r="X4504" t="b">
        <f t="shared" si="374"/>
        <v>1</v>
      </c>
      <c r="Y4504"/>
      <c r="Z4504"/>
      <c r="AA4504"/>
      <c r="AF4504"/>
      <c r="AG4504"/>
      <c r="AH4504"/>
      <c r="AJ4504"/>
      <c r="AK4504"/>
      <c r="AL4504" t="b">
        <f t="shared" si="375"/>
        <v>1</v>
      </c>
      <c r="AM4504" t="b">
        <f t="shared" si="376"/>
        <v>1</v>
      </c>
      <c r="AN4504"/>
      <c r="AO4504"/>
      <c r="AP4504"/>
      <c r="AQ4504"/>
    </row>
    <row r="4505" spans="23:43" x14ac:dyDescent="0.25">
      <c r="W4505" t="b">
        <f t="shared" si="373"/>
        <v>1</v>
      </c>
      <c r="X4505" t="b">
        <f t="shared" si="374"/>
        <v>1</v>
      </c>
      <c r="Y4505"/>
      <c r="Z4505"/>
      <c r="AA4505"/>
      <c r="AF4505"/>
      <c r="AG4505"/>
      <c r="AH4505"/>
      <c r="AJ4505"/>
      <c r="AK4505"/>
      <c r="AL4505" t="b">
        <f t="shared" si="375"/>
        <v>1</v>
      </c>
      <c r="AM4505" t="b">
        <f t="shared" si="376"/>
        <v>1</v>
      </c>
      <c r="AN4505"/>
      <c r="AO4505"/>
      <c r="AP4505"/>
      <c r="AQ4505"/>
    </row>
    <row r="4506" spans="23:43" x14ac:dyDescent="0.25">
      <c r="W4506" t="b">
        <f t="shared" si="373"/>
        <v>1</v>
      </c>
      <c r="X4506" t="b">
        <f t="shared" si="374"/>
        <v>1</v>
      </c>
      <c r="Y4506"/>
      <c r="Z4506"/>
      <c r="AA4506"/>
      <c r="AF4506"/>
      <c r="AG4506"/>
      <c r="AH4506"/>
      <c r="AJ4506"/>
      <c r="AK4506"/>
      <c r="AL4506" t="b">
        <f t="shared" si="375"/>
        <v>1</v>
      </c>
      <c r="AM4506" t="b">
        <f t="shared" si="376"/>
        <v>1</v>
      </c>
      <c r="AN4506"/>
      <c r="AO4506"/>
      <c r="AP4506"/>
      <c r="AQ4506"/>
    </row>
    <row r="4507" spans="23:43" x14ac:dyDescent="0.25">
      <c r="W4507" t="b">
        <f t="shared" si="373"/>
        <v>1</v>
      </c>
      <c r="X4507" t="b">
        <f t="shared" si="374"/>
        <v>1</v>
      </c>
      <c r="Y4507"/>
      <c r="Z4507"/>
      <c r="AA4507"/>
      <c r="AF4507"/>
      <c r="AG4507"/>
      <c r="AH4507"/>
      <c r="AJ4507"/>
      <c r="AK4507"/>
      <c r="AL4507" t="b">
        <f t="shared" si="375"/>
        <v>1</v>
      </c>
      <c r="AM4507" t="b">
        <f t="shared" si="376"/>
        <v>1</v>
      </c>
      <c r="AN4507"/>
      <c r="AO4507"/>
      <c r="AP4507"/>
      <c r="AQ4507"/>
    </row>
    <row r="4508" spans="23:43" x14ac:dyDescent="0.25">
      <c r="W4508" t="b">
        <f t="shared" si="373"/>
        <v>1</v>
      </c>
      <c r="X4508" t="b">
        <f t="shared" si="374"/>
        <v>1</v>
      </c>
      <c r="Y4508"/>
      <c r="Z4508"/>
      <c r="AA4508"/>
      <c r="AF4508"/>
      <c r="AG4508"/>
      <c r="AH4508"/>
      <c r="AJ4508"/>
      <c r="AK4508"/>
      <c r="AL4508" t="b">
        <f t="shared" si="375"/>
        <v>1</v>
      </c>
      <c r="AM4508" t="b">
        <f t="shared" si="376"/>
        <v>1</v>
      </c>
      <c r="AN4508"/>
      <c r="AO4508"/>
      <c r="AP4508"/>
      <c r="AQ4508"/>
    </row>
    <row r="4509" spans="23:43" x14ac:dyDescent="0.25">
      <c r="W4509" t="b">
        <f t="shared" si="373"/>
        <v>1</v>
      </c>
      <c r="X4509" t="b">
        <f t="shared" si="374"/>
        <v>1</v>
      </c>
      <c r="Y4509"/>
      <c r="Z4509"/>
      <c r="AA4509"/>
      <c r="AF4509"/>
      <c r="AG4509"/>
      <c r="AH4509"/>
      <c r="AJ4509"/>
      <c r="AK4509"/>
      <c r="AL4509" t="b">
        <f t="shared" si="375"/>
        <v>1</v>
      </c>
      <c r="AM4509" t="b">
        <f t="shared" si="376"/>
        <v>1</v>
      </c>
      <c r="AN4509"/>
      <c r="AO4509"/>
      <c r="AP4509"/>
      <c r="AQ4509"/>
    </row>
    <row r="4510" spans="23:43" x14ac:dyDescent="0.25">
      <c r="W4510" t="b">
        <f t="shared" si="373"/>
        <v>1</v>
      </c>
      <c r="X4510" t="b">
        <f t="shared" si="374"/>
        <v>1</v>
      </c>
      <c r="Y4510"/>
      <c r="Z4510"/>
      <c r="AA4510"/>
      <c r="AF4510"/>
      <c r="AG4510"/>
      <c r="AH4510"/>
      <c r="AJ4510"/>
      <c r="AK4510"/>
      <c r="AL4510" t="b">
        <f t="shared" si="375"/>
        <v>1</v>
      </c>
      <c r="AM4510" t="b">
        <f t="shared" si="376"/>
        <v>1</v>
      </c>
      <c r="AN4510"/>
      <c r="AO4510"/>
      <c r="AP4510"/>
      <c r="AQ4510"/>
    </row>
    <row r="4511" spans="23:43" x14ac:dyDescent="0.25">
      <c r="W4511" t="b">
        <f t="shared" si="373"/>
        <v>1</v>
      </c>
      <c r="X4511" t="b">
        <f t="shared" si="374"/>
        <v>1</v>
      </c>
      <c r="Y4511"/>
      <c r="Z4511"/>
      <c r="AA4511"/>
      <c r="AF4511"/>
      <c r="AG4511"/>
      <c r="AH4511"/>
      <c r="AJ4511"/>
      <c r="AK4511"/>
      <c r="AL4511" t="b">
        <f t="shared" si="375"/>
        <v>1</v>
      </c>
      <c r="AM4511" t="b">
        <f t="shared" si="376"/>
        <v>1</v>
      </c>
      <c r="AN4511"/>
      <c r="AO4511"/>
      <c r="AP4511"/>
      <c r="AQ4511"/>
    </row>
    <row r="4512" spans="23:43" x14ac:dyDescent="0.25">
      <c r="W4512" t="b">
        <f t="shared" si="373"/>
        <v>1</v>
      </c>
      <c r="X4512" t="b">
        <f t="shared" si="374"/>
        <v>1</v>
      </c>
      <c r="Y4512"/>
      <c r="Z4512"/>
      <c r="AA4512"/>
      <c r="AF4512"/>
      <c r="AG4512"/>
      <c r="AH4512"/>
      <c r="AJ4512"/>
      <c r="AK4512"/>
      <c r="AL4512" t="b">
        <f t="shared" si="375"/>
        <v>1</v>
      </c>
      <c r="AM4512" t="b">
        <f t="shared" si="376"/>
        <v>1</v>
      </c>
      <c r="AN4512"/>
      <c r="AO4512"/>
      <c r="AP4512"/>
      <c r="AQ4512"/>
    </row>
    <row r="4513" spans="23:43" x14ac:dyDescent="0.25">
      <c r="W4513" t="b">
        <f t="shared" si="373"/>
        <v>1</v>
      </c>
      <c r="X4513" t="b">
        <f t="shared" si="374"/>
        <v>1</v>
      </c>
      <c r="Y4513"/>
      <c r="Z4513"/>
      <c r="AA4513"/>
      <c r="AF4513"/>
      <c r="AG4513"/>
      <c r="AH4513"/>
      <c r="AJ4513"/>
      <c r="AK4513"/>
      <c r="AL4513" t="b">
        <f t="shared" si="375"/>
        <v>1</v>
      </c>
      <c r="AM4513" t="b">
        <f t="shared" si="376"/>
        <v>1</v>
      </c>
      <c r="AN4513"/>
      <c r="AO4513"/>
      <c r="AP4513"/>
      <c r="AQ4513"/>
    </row>
    <row r="4514" spans="23:43" x14ac:dyDescent="0.25">
      <c r="W4514" t="b">
        <f t="shared" si="373"/>
        <v>1</v>
      </c>
      <c r="X4514" t="b">
        <f t="shared" si="374"/>
        <v>1</v>
      </c>
      <c r="Y4514"/>
      <c r="Z4514"/>
      <c r="AA4514"/>
      <c r="AF4514"/>
      <c r="AG4514"/>
      <c r="AH4514"/>
      <c r="AJ4514"/>
      <c r="AK4514"/>
      <c r="AL4514" t="b">
        <f t="shared" si="375"/>
        <v>1</v>
      </c>
      <c r="AM4514" t="b">
        <f t="shared" si="376"/>
        <v>1</v>
      </c>
      <c r="AN4514"/>
      <c r="AO4514"/>
      <c r="AP4514"/>
      <c r="AQ4514"/>
    </row>
    <row r="4515" spans="23:43" x14ac:dyDescent="0.25">
      <c r="W4515" t="b">
        <f t="shared" si="373"/>
        <v>1</v>
      </c>
      <c r="X4515" t="b">
        <f t="shared" si="374"/>
        <v>1</v>
      </c>
      <c r="Y4515"/>
      <c r="Z4515"/>
      <c r="AA4515"/>
      <c r="AF4515"/>
      <c r="AG4515"/>
      <c r="AH4515"/>
      <c r="AJ4515"/>
      <c r="AK4515"/>
      <c r="AL4515" t="b">
        <f t="shared" si="375"/>
        <v>1</v>
      </c>
      <c r="AM4515" t="b">
        <f t="shared" si="376"/>
        <v>1</v>
      </c>
      <c r="AN4515"/>
      <c r="AO4515"/>
      <c r="AP4515"/>
      <c r="AQ4515"/>
    </row>
    <row r="4516" spans="23:43" x14ac:dyDescent="0.25">
      <c r="W4516" t="b">
        <f t="shared" si="373"/>
        <v>1</v>
      </c>
      <c r="X4516" t="b">
        <f t="shared" si="374"/>
        <v>1</v>
      </c>
      <c r="Y4516"/>
      <c r="Z4516"/>
      <c r="AA4516"/>
      <c r="AF4516"/>
      <c r="AG4516"/>
      <c r="AH4516"/>
      <c r="AJ4516"/>
      <c r="AK4516"/>
      <c r="AL4516" t="b">
        <f t="shared" si="375"/>
        <v>1</v>
      </c>
      <c r="AM4516" t="b">
        <f t="shared" si="376"/>
        <v>1</v>
      </c>
      <c r="AN4516"/>
      <c r="AO4516"/>
      <c r="AP4516"/>
      <c r="AQ4516"/>
    </row>
    <row r="4517" spans="23:43" x14ac:dyDescent="0.25">
      <c r="W4517" t="b">
        <f t="shared" si="373"/>
        <v>1</v>
      </c>
      <c r="X4517" t="b">
        <f t="shared" si="374"/>
        <v>1</v>
      </c>
      <c r="Y4517"/>
      <c r="Z4517"/>
      <c r="AA4517"/>
      <c r="AF4517"/>
      <c r="AG4517"/>
      <c r="AH4517"/>
      <c r="AJ4517"/>
      <c r="AK4517"/>
      <c r="AL4517" t="b">
        <f t="shared" si="375"/>
        <v>1</v>
      </c>
      <c r="AM4517" t="b">
        <f t="shared" si="376"/>
        <v>1</v>
      </c>
      <c r="AN4517"/>
      <c r="AO4517"/>
      <c r="AP4517"/>
      <c r="AQ4517"/>
    </row>
    <row r="4518" spans="23:43" x14ac:dyDescent="0.25">
      <c r="W4518" t="b">
        <f t="shared" si="373"/>
        <v>1</v>
      </c>
      <c r="X4518" t="b">
        <f t="shared" si="374"/>
        <v>1</v>
      </c>
      <c r="Y4518"/>
      <c r="Z4518"/>
      <c r="AA4518"/>
      <c r="AF4518"/>
      <c r="AG4518"/>
      <c r="AH4518"/>
      <c r="AJ4518"/>
      <c r="AK4518"/>
      <c r="AL4518" t="b">
        <f t="shared" si="375"/>
        <v>1</v>
      </c>
      <c r="AM4518" t="b">
        <f t="shared" si="376"/>
        <v>1</v>
      </c>
      <c r="AN4518"/>
      <c r="AO4518"/>
      <c r="AP4518"/>
      <c r="AQ4518"/>
    </row>
    <row r="4519" spans="23:43" x14ac:dyDescent="0.25">
      <c r="W4519" t="b">
        <f t="shared" si="373"/>
        <v>1</v>
      </c>
      <c r="X4519" t="b">
        <f t="shared" si="374"/>
        <v>1</v>
      </c>
      <c r="Y4519"/>
      <c r="Z4519"/>
      <c r="AA4519"/>
      <c r="AF4519"/>
      <c r="AG4519"/>
      <c r="AH4519"/>
      <c r="AJ4519"/>
      <c r="AK4519"/>
      <c r="AL4519" t="b">
        <f t="shared" si="375"/>
        <v>1</v>
      </c>
      <c r="AM4519" t="b">
        <f t="shared" si="376"/>
        <v>1</v>
      </c>
      <c r="AN4519"/>
      <c r="AO4519"/>
      <c r="AP4519"/>
      <c r="AQ4519"/>
    </row>
    <row r="4520" spans="23:43" x14ac:dyDescent="0.25">
      <c r="W4520" t="b">
        <f t="shared" si="373"/>
        <v>1</v>
      </c>
      <c r="X4520" t="b">
        <f t="shared" si="374"/>
        <v>1</v>
      </c>
      <c r="Y4520"/>
      <c r="Z4520"/>
      <c r="AA4520"/>
      <c r="AF4520"/>
      <c r="AG4520"/>
      <c r="AH4520"/>
      <c r="AJ4520"/>
      <c r="AK4520"/>
      <c r="AL4520" t="b">
        <f t="shared" si="375"/>
        <v>1</v>
      </c>
      <c r="AM4520" t="b">
        <f t="shared" si="376"/>
        <v>1</v>
      </c>
      <c r="AN4520"/>
      <c r="AO4520"/>
      <c r="AP4520"/>
      <c r="AQ4520"/>
    </row>
    <row r="4521" spans="23:43" x14ac:dyDescent="0.25">
      <c r="W4521" t="b">
        <f t="shared" si="373"/>
        <v>1</v>
      </c>
      <c r="X4521" t="b">
        <f t="shared" si="374"/>
        <v>1</v>
      </c>
      <c r="Y4521"/>
      <c r="Z4521"/>
      <c r="AA4521"/>
      <c r="AF4521"/>
      <c r="AG4521"/>
      <c r="AH4521"/>
      <c r="AJ4521"/>
      <c r="AK4521"/>
      <c r="AL4521" t="b">
        <f t="shared" si="375"/>
        <v>1</v>
      </c>
      <c r="AM4521" t="b">
        <f t="shared" si="376"/>
        <v>1</v>
      </c>
      <c r="AN4521"/>
      <c r="AO4521"/>
      <c r="AP4521"/>
      <c r="AQ4521"/>
    </row>
    <row r="4522" spans="23:43" x14ac:dyDescent="0.25">
      <c r="W4522" t="b">
        <f t="shared" si="373"/>
        <v>1</v>
      </c>
      <c r="X4522" t="b">
        <f t="shared" si="374"/>
        <v>1</v>
      </c>
      <c r="Y4522"/>
      <c r="Z4522"/>
      <c r="AA4522"/>
      <c r="AF4522"/>
      <c r="AG4522"/>
      <c r="AH4522"/>
      <c r="AJ4522"/>
      <c r="AK4522"/>
      <c r="AL4522" t="b">
        <f t="shared" si="375"/>
        <v>1</v>
      </c>
      <c r="AM4522" t="b">
        <f t="shared" si="376"/>
        <v>1</v>
      </c>
      <c r="AN4522"/>
      <c r="AO4522"/>
      <c r="AP4522"/>
      <c r="AQ4522"/>
    </row>
    <row r="4523" spans="23:43" x14ac:dyDescent="0.25">
      <c r="W4523" t="b">
        <f t="shared" si="373"/>
        <v>1</v>
      </c>
      <c r="X4523" t="b">
        <f t="shared" si="374"/>
        <v>1</v>
      </c>
      <c r="Y4523"/>
      <c r="Z4523"/>
      <c r="AA4523"/>
      <c r="AF4523"/>
      <c r="AG4523"/>
      <c r="AH4523"/>
      <c r="AJ4523"/>
      <c r="AK4523"/>
      <c r="AL4523" t="b">
        <f t="shared" si="375"/>
        <v>1</v>
      </c>
      <c r="AM4523" t="b">
        <f t="shared" si="376"/>
        <v>1</v>
      </c>
      <c r="AN4523"/>
      <c r="AO4523"/>
      <c r="AP4523"/>
      <c r="AQ4523"/>
    </row>
    <row r="4524" spans="23:43" x14ac:dyDescent="0.25">
      <c r="W4524" t="b">
        <f t="shared" si="373"/>
        <v>1</v>
      </c>
      <c r="X4524" t="b">
        <f t="shared" si="374"/>
        <v>1</v>
      </c>
      <c r="Y4524"/>
      <c r="Z4524"/>
      <c r="AA4524"/>
      <c r="AF4524"/>
      <c r="AG4524"/>
      <c r="AH4524"/>
      <c r="AJ4524"/>
      <c r="AK4524"/>
      <c r="AL4524" t="b">
        <f t="shared" si="375"/>
        <v>1</v>
      </c>
      <c r="AM4524" t="b">
        <f t="shared" si="376"/>
        <v>1</v>
      </c>
      <c r="AN4524"/>
      <c r="AO4524"/>
      <c r="AP4524"/>
      <c r="AQ4524"/>
    </row>
    <row r="4525" spans="23:43" x14ac:dyDescent="0.25">
      <c r="W4525" t="b">
        <f t="shared" si="373"/>
        <v>1</v>
      </c>
      <c r="X4525" t="b">
        <f t="shared" si="374"/>
        <v>1</v>
      </c>
      <c r="Y4525"/>
      <c r="Z4525"/>
      <c r="AA4525"/>
      <c r="AF4525"/>
      <c r="AG4525"/>
      <c r="AH4525"/>
      <c r="AJ4525"/>
      <c r="AK4525"/>
      <c r="AL4525" t="b">
        <f t="shared" si="375"/>
        <v>1</v>
      </c>
      <c r="AM4525" t="b">
        <f t="shared" si="376"/>
        <v>1</v>
      </c>
      <c r="AN4525"/>
      <c r="AO4525"/>
      <c r="AP4525"/>
      <c r="AQ4525"/>
    </row>
    <row r="4526" spans="23:43" x14ac:dyDescent="0.25">
      <c r="W4526" t="b">
        <f t="shared" si="373"/>
        <v>1</v>
      </c>
      <c r="X4526" t="b">
        <f t="shared" si="374"/>
        <v>1</v>
      </c>
      <c r="Y4526"/>
      <c r="Z4526"/>
      <c r="AA4526"/>
      <c r="AF4526"/>
      <c r="AG4526"/>
      <c r="AH4526"/>
      <c r="AJ4526"/>
      <c r="AK4526"/>
      <c r="AL4526" t="b">
        <f t="shared" si="375"/>
        <v>1</v>
      </c>
      <c r="AM4526" t="b">
        <f t="shared" si="376"/>
        <v>1</v>
      </c>
      <c r="AN4526"/>
      <c r="AO4526"/>
      <c r="AP4526"/>
      <c r="AQ4526"/>
    </row>
    <row r="4527" spans="23:43" x14ac:dyDescent="0.25">
      <c r="W4527" t="b">
        <f t="shared" si="373"/>
        <v>1</v>
      </c>
      <c r="X4527" t="b">
        <f t="shared" si="374"/>
        <v>1</v>
      </c>
      <c r="Y4527"/>
      <c r="Z4527"/>
      <c r="AA4527"/>
      <c r="AF4527"/>
      <c r="AG4527"/>
      <c r="AH4527"/>
      <c r="AJ4527"/>
      <c r="AK4527"/>
      <c r="AL4527" t="b">
        <f t="shared" si="375"/>
        <v>1</v>
      </c>
      <c r="AM4527" t="b">
        <f t="shared" si="376"/>
        <v>1</v>
      </c>
      <c r="AN4527"/>
      <c r="AO4527"/>
      <c r="AP4527"/>
      <c r="AQ4527"/>
    </row>
    <row r="4528" spans="23:43" x14ac:dyDescent="0.25">
      <c r="W4528" t="b">
        <f t="shared" si="373"/>
        <v>1</v>
      </c>
      <c r="X4528" t="b">
        <f t="shared" si="374"/>
        <v>1</v>
      </c>
      <c r="Y4528"/>
      <c r="Z4528"/>
      <c r="AA4528"/>
      <c r="AF4528"/>
      <c r="AG4528"/>
      <c r="AH4528"/>
      <c r="AJ4528"/>
      <c r="AK4528"/>
      <c r="AL4528" t="b">
        <f t="shared" si="375"/>
        <v>1</v>
      </c>
      <c r="AM4528" t="b">
        <f t="shared" si="376"/>
        <v>1</v>
      </c>
      <c r="AN4528"/>
      <c r="AO4528"/>
      <c r="AP4528"/>
      <c r="AQ4528"/>
    </row>
    <row r="4529" spans="23:43" x14ac:dyDescent="0.25">
      <c r="W4529" t="b">
        <f t="shared" si="373"/>
        <v>1</v>
      </c>
      <c r="X4529" t="b">
        <f t="shared" si="374"/>
        <v>1</v>
      </c>
      <c r="Y4529"/>
      <c r="Z4529"/>
      <c r="AA4529"/>
      <c r="AF4529"/>
      <c r="AG4529"/>
      <c r="AH4529"/>
      <c r="AJ4529"/>
      <c r="AK4529"/>
      <c r="AL4529" t="b">
        <f t="shared" si="375"/>
        <v>1</v>
      </c>
      <c r="AM4529" t="b">
        <f t="shared" si="376"/>
        <v>1</v>
      </c>
      <c r="AN4529"/>
      <c r="AO4529"/>
      <c r="AP4529"/>
      <c r="AQ4529"/>
    </row>
    <row r="4530" spans="23:43" x14ac:dyDescent="0.25">
      <c r="W4530" t="b">
        <f t="shared" si="373"/>
        <v>1</v>
      </c>
      <c r="X4530" t="b">
        <f t="shared" si="374"/>
        <v>1</v>
      </c>
      <c r="Y4530"/>
      <c r="Z4530"/>
      <c r="AA4530"/>
      <c r="AF4530"/>
      <c r="AG4530"/>
      <c r="AH4530"/>
      <c r="AJ4530"/>
      <c r="AK4530"/>
      <c r="AL4530" t="b">
        <f t="shared" si="375"/>
        <v>1</v>
      </c>
      <c r="AM4530" t="b">
        <f t="shared" si="376"/>
        <v>1</v>
      </c>
      <c r="AN4530"/>
      <c r="AO4530"/>
      <c r="AP4530"/>
      <c r="AQ4530"/>
    </row>
    <row r="4531" spans="23:43" x14ac:dyDescent="0.25">
      <c r="W4531" t="b">
        <f t="shared" si="373"/>
        <v>1</v>
      </c>
      <c r="X4531" t="b">
        <f t="shared" si="374"/>
        <v>1</v>
      </c>
      <c r="Y4531"/>
      <c r="Z4531"/>
      <c r="AA4531"/>
      <c r="AF4531"/>
      <c r="AG4531"/>
      <c r="AH4531"/>
      <c r="AJ4531"/>
      <c r="AK4531"/>
      <c r="AL4531" t="b">
        <f t="shared" si="375"/>
        <v>1</v>
      </c>
      <c r="AM4531" t="b">
        <f t="shared" si="376"/>
        <v>1</v>
      </c>
      <c r="AN4531"/>
      <c r="AO4531"/>
      <c r="AP4531"/>
      <c r="AQ4531"/>
    </row>
    <row r="4532" spans="23:43" x14ac:dyDescent="0.25">
      <c r="W4532" t="b">
        <f t="shared" si="373"/>
        <v>1</v>
      </c>
      <c r="X4532" t="b">
        <f t="shared" si="374"/>
        <v>1</v>
      </c>
      <c r="Y4532"/>
      <c r="Z4532"/>
      <c r="AA4532"/>
      <c r="AF4532"/>
      <c r="AG4532"/>
      <c r="AH4532"/>
      <c r="AJ4532"/>
      <c r="AK4532"/>
      <c r="AL4532" t="b">
        <f t="shared" si="375"/>
        <v>1</v>
      </c>
      <c r="AM4532" t="b">
        <f t="shared" si="376"/>
        <v>1</v>
      </c>
      <c r="AN4532"/>
      <c r="AO4532"/>
      <c r="AP4532"/>
      <c r="AQ4532"/>
    </row>
    <row r="4533" spans="23:43" x14ac:dyDescent="0.25">
      <c r="W4533" t="b">
        <f t="shared" si="373"/>
        <v>1</v>
      </c>
      <c r="X4533" t="b">
        <f t="shared" si="374"/>
        <v>1</v>
      </c>
      <c r="Y4533"/>
      <c r="Z4533"/>
      <c r="AA4533"/>
      <c r="AF4533"/>
      <c r="AG4533"/>
      <c r="AH4533"/>
      <c r="AJ4533"/>
      <c r="AK4533"/>
      <c r="AL4533" t="b">
        <f t="shared" si="375"/>
        <v>1</v>
      </c>
      <c r="AM4533" t="b">
        <f t="shared" si="376"/>
        <v>1</v>
      </c>
      <c r="AN4533"/>
      <c r="AO4533"/>
      <c r="AP4533"/>
      <c r="AQ4533"/>
    </row>
    <row r="4534" spans="23:43" x14ac:dyDescent="0.25">
      <c r="W4534" t="b">
        <f t="shared" si="373"/>
        <v>1</v>
      </c>
      <c r="X4534" t="b">
        <f t="shared" si="374"/>
        <v>1</v>
      </c>
      <c r="Y4534"/>
      <c r="Z4534"/>
      <c r="AA4534"/>
      <c r="AF4534"/>
      <c r="AG4534"/>
      <c r="AH4534"/>
      <c r="AJ4534"/>
      <c r="AK4534"/>
      <c r="AL4534" t="b">
        <f t="shared" si="375"/>
        <v>1</v>
      </c>
      <c r="AM4534" t="b">
        <f t="shared" si="376"/>
        <v>1</v>
      </c>
      <c r="AN4534"/>
      <c r="AO4534"/>
      <c r="AP4534"/>
      <c r="AQ4534"/>
    </row>
    <row r="4535" spans="23:43" x14ac:dyDescent="0.25">
      <c r="W4535" t="b">
        <f t="shared" si="373"/>
        <v>1</v>
      </c>
      <c r="X4535" t="b">
        <f t="shared" si="374"/>
        <v>1</v>
      </c>
      <c r="Y4535"/>
      <c r="Z4535"/>
      <c r="AA4535"/>
      <c r="AF4535"/>
      <c r="AG4535"/>
      <c r="AH4535"/>
      <c r="AJ4535"/>
      <c r="AK4535"/>
      <c r="AL4535" t="b">
        <f t="shared" si="375"/>
        <v>1</v>
      </c>
      <c r="AM4535" t="b">
        <f t="shared" si="376"/>
        <v>1</v>
      </c>
      <c r="AN4535"/>
      <c r="AO4535"/>
      <c r="AP4535"/>
      <c r="AQ4535"/>
    </row>
    <row r="4536" spans="23:43" x14ac:dyDescent="0.25">
      <c r="W4536" t="b">
        <f t="shared" si="373"/>
        <v>1</v>
      </c>
      <c r="X4536" t="b">
        <f t="shared" si="374"/>
        <v>1</v>
      </c>
      <c r="Y4536"/>
      <c r="Z4536"/>
      <c r="AA4536"/>
      <c r="AF4536"/>
      <c r="AG4536"/>
      <c r="AH4536"/>
      <c r="AJ4536"/>
      <c r="AK4536"/>
      <c r="AL4536" t="b">
        <f t="shared" si="375"/>
        <v>1</v>
      </c>
      <c r="AM4536" t="b">
        <f t="shared" si="376"/>
        <v>1</v>
      </c>
      <c r="AN4536"/>
      <c r="AO4536"/>
      <c r="AP4536"/>
      <c r="AQ4536"/>
    </row>
    <row r="4537" spans="23:43" x14ac:dyDescent="0.25">
      <c r="W4537" t="b">
        <f t="shared" si="373"/>
        <v>1</v>
      </c>
      <c r="X4537" t="b">
        <f t="shared" si="374"/>
        <v>1</v>
      </c>
      <c r="Y4537"/>
      <c r="Z4537"/>
      <c r="AA4537"/>
      <c r="AF4537"/>
      <c r="AG4537"/>
      <c r="AH4537"/>
      <c r="AJ4537"/>
      <c r="AK4537"/>
      <c r="AL4537" t="b">
        <f t="shared" si="375"/>
        <v>1</v>
      </c>
      <c r="AM4537" t="b">
        <f t="shared" si="376"/>
        <v>1</v>
      </c>
      <c r="AN4537"/>
      <c r="AO4537"/>
      <c r="AP4537"/>
      <c r="AQ4537"/>
    </row>
    <row r="4538" spans="23:43" x14ac:dyDescent="0.25">
      <c r="W4538" t="b">
        <f t="shared" si="373"/>
        <v>1</v>
      </c>
      <c r="X4538" t="b">
        <f t="shared" si="374"/>
        <v>1</v>
      </c>
      <c r="Y4538"/>
      <c r="Z4538"/>
      <c r="AA4538"/>
      <c r="AF4538"/>
      <c r="AG4538"/>
      <c r="AH4538"/>
      <c r="AJ4538"/>
      <c r="AK4538"/>
      <c r="AL4538" t="b">
        <f t="shared" si="375"/>
        <v>1</v>
      </c>
      <c r="AM4538" t="b">
        <f t="shared" si="376"/>
        <v>1</v>
      </c>
      <c r="AN4538"/>
      <c r="AO4538"/>
      <c r="AP4538"/>
      <c r="AQ4538"/>
    </row>
    <row r="4539" spans="23:43" x14ac:dyDescent="0.25">
      <c r="W4539" t="b">
        <f t="shared" si="373"/>
        <v>1</v>
      </c>
      <c r="X4539" t="b">
        <f t="shared" si="374"/>
        <v>1</v>
      </c>
      <c r="Y4539"/>
      <c r="Z4539"/>
      <c r="AA4539"/>
      <c r="AF4539"/>
      <c r="AG4539"/>
      <c r="AH4539"/>
      <c r="AJ4539"/>
      <c r="AK4539"/>
      <c r="AL4539" t="b">
        <f t="shared" si="375"/>
        <v>1</v>
      </c>
      <c r="AM4539" t="b">
        <f t="shared" si="376"/>
        <v>1</v>
      </c>
      <c r="AN4539"/>
      <c r="AO4539"/>
      <c r="AP4539"/>
      <c r="AQ4539"/>
    </row>
    <row r="4540" spans="23:43" x14ac:dyDescent="0.25">
      <c r="W4540" t="b">
        <f t="shared" si="373"/>
        <v>1</v>
      </c>
      <c r="X4540" t="b">
        <f t="shared" si="374"/>
        <v>1</v>
      </c>
      <c r="Y4540"/>
      <c r="Z4540"/>
      <c r="AA4540"/>
      <c r="AF4540"/>
      <c r="AG4540"/>
      <c r="AH4540"/>
      <c r="AJ4540"/>
      <c r="AK4540"/>
      <c r="AL4540" t="b">
        <f t="shared" si="375"/>
        <v>1</v>
      </c>
      <c r="AM4540" t="b">
        <f t="shared" si="376"/>
        <v>1</v>
      </c>
      <c r="AN4540"/>
      <c r="AO4540"/>
      <c r="AP4540"/>
      <c r="AQ4540"/>
    </row>
    <row r="4541" spans="23:43" x14ac:dyDescent="0.25">
      <c r="W4541" t="b">
        <f t="shared" si="373"/>
        <v>1</v>
      </c>
      <c r="X4541" t="b">
        <f t="shared" si="374"/>
        <v>1</v>
      </c>
      <c r="Y4541"/>
      <c r="Z4541"/>
      <c r="AA4541"/>
      <c r="AF4541"/>
      <c r="AG4541"/>
      <c r="AH4541"/>
      <c r="AJ4541"/>
      <c r="AK4541"/>
      <c r="AL4541" t="b">
        <f t="shared" si="375"/>
        <v>1</v>
      </c>
      <c r="AM4541" t="b">
        <f t="shared" si="376"/>
        <v>1</v>
      </c>
      <c r="AN4541"/>
      <c r="AO4541"/>
      <c r="AP4541"/>
      <c r="AQ4541"/>
    </row>
    <row r="4542" spans="23:43" x14ac:dyDescent="0.25">
      <c r="W4542" t="b">
        <f t="shared" si="373"/>
        <v>1</v>
      </c>
      <c r="X4542" t="b">
        <f t="shared" si="374"/>
        <v>1</v>
      </c>
      <c r="Y4542"/>
      <c r="Z4542"/>
      <c r="AA4542"/>
      <c r="AF4542"/>
      <c r="AG4542"/>
      <c r="AH4542"/>
      <c r="AJ4542"/>
      <c r="AK4542"/>
      <c r="AL4542" t="b">
        <f t="shared" si="375"/>
        <v>1</v>
      </c>
      <c r="AM4542" t="b">
        <f t="shared" si="376"/>
        <v>1</v>
      </c>
      <c r="AN4542"/>
      <c r="AO4542"/>
      <c r="AP4542"/>
      <c r="AQ4542"/>
    </row>
    <row r="4543" spans="23:43" x14ac:dyDescent="0.25">
      <c r="W4543" t="b">
        <f t="shared" si="373"/>
        <v>1</v>
      </c>
      <c r="X4543" t="b">
        <f t="shared" si="374"/>
        <v>1</v>
      </c>
      <c r="Y4543"/>
      <c r="Z4543"/>
      <c r="AA4543"/>
      <c r="AF4543"/>
      <c r="AG4543"/>
      <c r="AH4543"/>
      <c r="AJ4543"/>
      <c r="AK4543"/>
      <c r="AL4543" t="b">
        <f t="shared" si="375"/>
        <v>1</v>
      </c>
      <c r="AM4543" t="b">
        <f t="shared" si="376"/>
        <v>1</v>
      </c>
      <c r="AN4543"/>
      <c r="AO4543"/>
      <c r="AP4543"/>
      <c r="AQ4543"/>
    </row>
    <row r="4544" spans="23:43" x14ac:dyDescent="0.25">
      <c r="W4544" t="b">
        <f t="shared" si="373"/>
        <v>1</v>
      </c>
      <c r="X4544" t="b">
        <f t="shared" si="374"/>
        <v>1</v>
      </c>
      <c r="Y4544"/>
      <c r="Z4544"/>
      <c r="AA4544"/>
      <c r="AF4544"/>
      <c r="AG4544"/>
      <c r="AH4544"/>
      <c r="AJ4544"/>
      <c r="AK4544"/>
      <c r="AL4544" t="b">
        <f t="shared" si="375"/>
        <v>1</v>
      </c>
      <c r="AM4544" t="b">
        <f t="shared" si="376"/>
        <v>1</v>
      </c>
      <c r="AN4544"/>
      <c r="AO4544"/>
      <c r="AP4544"/>
      <c r="AQ4544"/>
    </row>
    <row r="4545" spans="23:43" x14ac:dyDescent="0.25">
      <c r="W4545" t="b">
        <f t="shared" si="373"/>
        <v>1</v>
      </c>
      <c r="X4545" t="b">
        <f t="shared" si="374"/>
        <v>1</v>
      </c>
      <c r="Y4545"/>
      <c r="Z4545"/>
      <c r="AA4545"/>
      <c r="AF4545"/>
      <c r="AG4545"/>
      <c r="AH4545"/>
      <c r="AJ4545"/>
      <c r="AK4545"/>
      <c r="AL4545" t="b">
        <f t="shared" si="375"/>
        <v>1</v>
      </c>
      <c r="AM4545" t="b">
        <f t="shared" si="376"/>
        <v>1</v>
      </c>
      <c r="AN4545"/>
      <c r="AO4545"/>
      <c r="AP4545"/>
      <c r="AQ4545"/>
    </row>
    <row r="4546" spans="23:43" x14ac:dyDescent="0.25">
      <c r="W4546" t="b">
        <f t="shared" si="373"/>
        <v>1</v>
      </c>
      <c r="X4546" t="b">
        <f t="shared" si="374"/>
        <v>1</v>
      </c>
      <c r="Y4546"/>
      <c r="Z4546"/>
      <c r="AA4546"/>
      <c r="AF4546"/>
      <c r="AG4546"/>
      <c r="AH4546"/>
      <c r="AJ4546"/>
      <c r="AK4546"/>
      <c r="AL4546" t="b">
        <f t="shared" si="375"/>
        <v>1</v>
      </c>
      <c r="AM4546" t="b">
        <f t="shared" si="376"/>
        <v>1</v>
      </c>
      <c r="AN4546"/>
      <c r="AO4546"/>
      <c r="AP4546"/>
      <c r="AQ4546"/>
    </row>
    <row r="4547" spans="23:43" x14ac:dyDescent="0.25">
      <c r="W4547" t="b">
        <f t="shared" si="373"/>
        <v>1</v>
      </c>
      <c r="X4547" t="b">
        <f t="shared" si="374"/>
        <v>1</v>
      </c>
      <c r="Y4547"/>
      <c r="Z4547"/>
      <c r="AA4547"/>
      <c r="AF4547"/>
      <c r="AG4547"/>
      <c r="AH4547"/>
      <c r="AJ4547"/>
      <c r="AK4547"/>
      <c r="AL4547" t="b">
        <f t="shared" si="375"/>
        <v>1</v>
      </c>
      <c r="AM4547" t="b">
        <f t="shared" si="376"/>
        <v>1</v>
      </c>
      <c r="AN4547"/>
      <c r="AO4547"/>
      <c r="AP4547"/>
      <c r="AQ4547"/>
    </row>
    <row r="4548" spans="23:43" x14ac:dyDescent="0.25">
      <c r="W4548" t="b">
        <f t="shared" si="373"/>
        <v>1</v>
      </c>
      <c r="X4548" t="b">
        <f t="shared" si="374"/>
        <v>1</v>
      </c>
      <c r="Y4548"/>
      <c r="Z4548"/>
      <c r="AA4548"/>
      <c r="AF4548"/>
      <c r="AG4548"/>
      <c r="AH4548"/>
      <c r="AJ4548"/>
      <c r="AK4548"/>
      <c r="AL4548" t="b">
        <f t="shared" si="375"/>
        <v>1</v>
      </c>
      <c r="AM4548" t="b">
        <f t="shared" si="376"/>
        <v>1</v>
      </c>
      <c r="AN4548"/>
      <c r="AO4548"/>
      <c r="AP4548"/>
      <c r="AQ4548"/>
    </row>
    <row r="4549" spans="23:43" x14ac:dyDescent="0.25">
      <c r="W4549" t="b">
        <f t="shared" si="373"/>
        <v>1</v>
      </c>
      <c r="X4549" t="b">
        <f t="shared" si="374"/>
        <v>1</v>
      </c>
      <c r="Y4549"/>
      <c r="Z4549"/>
      <c r="AA4549"/>
      <c r="AF4549"/>
      <c r="AG4549"/>
      <c r="AH4549"/>
      <c r="AJ4549"/>
      <c r="AK4549"/>
      <c r="AL4549" t="b">
        <f t="shared" si="375"/>
        <v>1</v>
      </c>
      <c r="AM4549" t="b">
        <f t="shared" si="376"/>
        <v>1</v>
      </c>
      <c r="AN4549"/>
      <c r="AO4549"/>
      <c r="AP4549"/>
      <c r="AQ4549"/>
    </row>
    <row r="4550" spans="23:43" x14ac:dyDescent="0.25">
      <c r="W4550" t="b">
        <f t="shared" si="373"/>
        <v>1</v>
      </c>
      <c r="X4550" t="b">
        <f t="shared" si="374"/>
        <v>1</v>
      </c>
      <c r="Y4550"/>
      <c r="Z4550"/>
      <c r="AA4550"/>
      <c r="AF4550"/>
      <c r="AG4550"/>
      <c r="AH4550"/>
      <c r="AJ4550"/>
      <c r="AK4550"/>
      <c r="AL4550" t="b">
        <f t="shared" si="375"/>
        <v>1</v>
      </c>
      <c r="AM4550" t="b">
        <f t="shared" si="376"/>
        <v>1</v>
      </c>
      <c r="AN4550"/>
      <c r="AO4550"/>
      <c r="AP4550"/>
      <c r="AQ4550"/>
    </row>
    <row r="4551" spans="23:43" x14ac:dyDescent="0.25">
      <c r="W4551" t="b">
        <f t="shared" si="373"/>
        <v>1</v>
      </c>
      <c r="X4551" t="b">
        <f t="shared" si="374"/>
        <v>1</v>
      </c>
      <c r="Y4551"/>
      <c r="Z4551"/>
      <c r="AA4551"/>
      <c r="AF4551"/>
      <c r="AG4551"/>
      <c r="AH4551"/>
      <c r="AJ4551"/>
      <c r="AK4551"/>
      <c r="AL4551" t="b">
        <f t="shared" si="375"/>
        <v>1</v>
      </c>
      <c r="AM4551" t="b">
        <f t="shared" si="376"/>
        <v>1</v>
      </c>
      <c r="AN4551"/>
      <c r="AO4551"/>
      <c r="AP4551"/>
      <c r="AQ4551"/>
    </row>
    <row r="4552" spans="23:43" x14ac:dyDescent="0.25">
      <c r="W4552" t="b">
        <f t="shared" si="373"/>
        <v>1</v>
      </c>
      <c r="X4552" t="b">
        <f t="shared" si="374"/>
        <v>1</v>
      </c>
      <c r="Y4552"/>
      <c r="Z4552"/>
      <c r="AA4552"/>
      <c r="AF4552"/>
      <c r="AG4552"/>
      <c r="AH4552"/>
      <c r="AJ4552"/>
      <c r="AK4552"/>
      <c r="AL4552" t="b">
        <f t="shared" si="375"/>
        <v>1</v>
      </c>
      <c r="AM4552" t="b">
        <f t="shared" si="376"/>
        <v>1</v>
      </c>
      <c r="AN4552"/>
      <c r="AO4552"/>
      <c r="AP4552"/>
      <c r="AQ4552"/>
    </row>
    <row r="4553" spans="23:43" x14ac:dyDescent="0.25">
      <c r="W4553" t="b">
        <f t="shared" si="373"/>
        <v>1</v>
      </c>
      <c r="X4553" t="b">
        <f t="shared" si="374"/>
        <v>1</v>
      </c>
      <c r="Y4553"/>
      <c r="Z4553"/>
      <c r="AA4553"/>
      <c r="AF4553"/>
      <c r="AG4553"/>
      <c r="AH4553"/>
      <c r="AJ4553"/>
      <c r="AK4553"/>
      <c r="AL4553" t="b">
        <f t="shared" si="375"/>
        <v>1</v>
      </c>
      <c r="AM4553" t="b">
        <f t="shared" si="376"/>
        <v>1</v>
      </c>
      <c r="AN4553"/>
      <c r="AO4553"/>
      <c r="AP4553"/>
      <c r="AQ4553"/>
    </row>
    <row r="4554" spans="23:43" x14ac:dyDescent="0.25">
      <c r="W4554" t="b">
        <f t="shared" si="373"/>
        <v>1</v>
      </c>
      <c r="X4554" t="b">
        <f t="shared" si="374"/>
        <v>1</v>
      </c>
      <c r="Y4554"/>
      <c r="Z4554"/>
      <c r="AA4554"/>
      <c r="AF4554"/>
      <c r="AG4554"/>
      <c r="AH4554"/>
      <c r="AJ4554"/>
      <c r="AK4554"/>
      <c r="AL4554" t="b">
        <f t="shared" si="375"/>
        <v>1</v>
      </c>
      <c r="AM4554" t="b">
        <f t="shared" si="376"/>
        <v>1</v>
      </c>
      <c r="AN4554"/>
      <c r="AO4554"/>
      <c r="AP4554"/>
      <c r="AQ4554"/>
    </row>
    <row r="4555" spans="23:43" x14ac:dyDescent="0.25">
      <c r="W4555" t="b">
        <f t="shared" si="373"/>
        <v>1</v>
      </c>
      <c r="X4555" t="b">
        <f t="shared" si="374"/>
        <v>1</v>
      </c>
      <c r="Y4555"/>
      <c r="Z4555"/>
      <c r="AA4555"/>
      <c r="AF4555"/>
      <c r="AG4555"/>
      <c r="AH4555"/>
      <c r="AJ4555"/>
      <c r="AK4555"/>
      <c r="AL4555" t="b">
        <f t="shared" si="375"/>
        <v>1</v>
      </c>
      <c r="AM4555" t="b">
        <f t="shared" si="376"/>
        <v>1</v>
      </c>
      <c r="AN4555"/>
      <c r="AO4555"/>
      <c r="AP4555"/>
      <c r="AQ4555"/>
    </row>
    <row r="4556" spans="23:43" x14ac:dyDescent="0.25">
      <c r="W4556" t="b">
        <f t="shared" ref="W4556:W4619" si="377">IF(AND(U4556&lt;&gt;"",U4556&lt;&gt;"Grand Total",U4556&lt;&gt;"(blank)"),GETPIVOTDATA("Facility CCN",$U$10,"Facility CCN",U4556)=1,TRUE)</f>
        <v>1</v>
      </c>
      <c r="X4556" t="b">
        <f t="shared" ref="X4556:X4619" si="378">IF(AND(U4556&lt;&gt;"",U4556&lt;&gt;"Grand Total",U4556&lt;&gt;"(blank)"),LEN(U4556)=6,TRUE)</f>
        <v>1</v>
      </c>
      <c r="Y4556"/>
      <c r="Z4556"/>
      <c r="AA4556"/>
      <c r="AF4556"/>
      <c r="AG4556"/>
      <c r="AH4556"/>
      <c r="AJ4556"/>
      <c r="AK4556"/>
      <c r="AL4556" t="b">
        <f t="shared" ref="AL4556:AL4619" si="379">IF(AND(AJ4556&lt;&gt;"",AJ4556&lt;&gt;"Grand Total",AJ4556&lt;&gt;"(blank)"),GETPIVOTDATA("Provider NPI",$AJ$10,"Provider NPI",AJ4556)=1,TRUE)</f>
        <v>1</v>
      </c>
      <c r="AM4556" t="b">
        <f t="shared" ref="AM4556:AM4619" si="380">IF(AND(AJ4556&lt;&gt;"",AJ4556&lt;&gt;"Grand Total",AJ4556&lt;&gt;"(blank)"),LEN(AJ4556)=10,TRUE)</f>
        <v>1</v>
      </c>
      <c r="AN4556"/>
      <c r="AO4556"/>
      <c r="AP4556"/>
      <c r="AQ4556"/>
    </row>
    <row r="4557" spans="23:43" x14ac:dyDescent="0.25">
      <c r="W4557" t="b">
        <f t="shared" si="377"/>
        <v>1</v>
      </c>
      <c r="X4557" t="b">
        <f t="shared" si="378"/>
        <v>1</v>
      </c>
      <c r="Y4557"/>
      <c r="Z4557"/>
      <c r="AA4557"/>
      <c r="AF4557"/>
      <c r="AG4557"/>
      <c r="AH4557"/>
      <c r="AJ4557"/>
      <c r="AK4557"/>
      <c r="AL4557" t="b">
        <f t="shared" si="379"/>
        <v>1</v>
      </c>
      <c r="AM4557" t="b">
        <f t="shared" si="380"/>
        <v>1</v>
      </c>
      <c r="AN4557"/>
      <c r="AO4557"/>
      <c r="AP4557"/>
      <c r="AQ4557"/>
    </row>
    <row r="4558" spans="23:43" x14ac:dyDescent="0.25">
      <c r="W4558" t="b">
        <f t="shared" si="377"/>
        <v>1</v>
      </c>
      <c r="X4558" t="b">
        <f t="shared" si="378"/>
        <v>1</v>
      </c>
      <c r="Y4558"/>
      <c r="Z4558"/>
      <c r="AA4558"/>
      <c r="AF4558"/>
      <c r="AG4558"/>
      <c r="AH4558"/>
      <c r="AJ4558"/>
      <c r="AK4558"/>
      <c r="AL4558" t="b">
        <f t="shared" si="379"/>
        <v>1</v>
      </c>
      <c r="AM4558" t="b">
        <f t="shared" si="380"/>
        <v>1</v>
      </c>
      <c r="AN4558"/>
      <c r="AO4558"/>
      <c r="AP4558"/>
      <c r="AQ4558"/>
    </row>
    <row r="4559" spans="23:43" x14ac:dyDescent="0.25">
      <c r="W4559" t="b">
        <f t="shared" si="377"/>
        <v>1</v>
      </c>
      <c r="X4559" t="b">
        <f t="shared" si="378"/>
        <v>1</v>
      </c>
      <c r="Y4559"/>
      <c r="Z4559"/>
      <c r="AA4559"/>
      <c r="AF4559"/>
      <c r="AG4559"/>
      <c r="AH4559"/>
      <c r="AJ4559"/>
      <c r="AK4559"/>
      <c r="AL4559" t="b">
        <f t="shared" si="379"/>
        <v>1</v>
      </c>
      <c r="AM4559" t="b">
        <f t="shared" si="380"/>
        <v>1</v>
      </c>
      <c r="AN4559"/>
      <c r="AO4559"/>
      <c r="AP4559"/>
      <c r="AQ4559"/>
    </row>
    <row r="4560" spans="23:43" x14ac:dyDescent="0.25">
      <c r="W4560" t="b">
        <f t="shared" si="377"/>
        <v>1</v>
      </c>
      <c r="X4560" t="b">
        <f t="shared" si="378"/>
        <v>1</v>
      </c>
      <c r="Y4560"/>
      <c r="Z4560"/>
      <c r="AA4560"/>
      <c r="AF4560"/>
      <c r="AG4560"/>
      <c r="AH4560"/>
      <c r="AJ4560"/>
      <c r="AK4560"/>
      <c r="AL4560" t="b">
        <f t="shared" si="379"/>
        <v>1</v>
      </c>
      <c r="AM4560" t="b">
        <f t="shared" si="380"/>
        <v>1</v>
      </c>
      <c r="AN4560"/>
      <c r="AO4560"/>
      <c r="AP4560"/>
      <c r="AQ4560"/>
    </row>
    <row r="4561" spans="23:43" x14ac:dyDescent="0.25">
      <c r="W4561" t="b">
        <f t="shared" si="377"/>
        <v>1</v>
      </c>
      <c r="X4561" t="b">
        <f t="shared" si="378"/>
        <v>1</v>
      </c>
      <c r="Y4561"/>
      <c r="Z4561"/>
      <c r="AA4561"/>
      <c r="AF4561"/>
      <c r="AG4561"/>
      <c r="AH4561"/>
      <c r="AJ4561"/>
      <c r="AK4561"/>
      <c r="AL4561" t="b">
        <f t="shared" si="379"/>
        <v>1</v>
      </c>
      <c r="AM4561" t="b">
        <f t="shared" si="380"/>
        <v>1</v>
      </c>
      <c r="AN4561"/>
      <c r="AO4561"/>
      <c r="AP4561"/>
      <c r="AQ4561"/>
    </row>
    <row r="4562" spans="23:43" x14ac:dyDescent="0.25">
      <c r="W4562" t="b">
        <f t="shared" si="377"/>
        <v>1</v>
      </c>
      <c r="X4562" t="b">
        <f t="shared" si="378"/>
        <v>1</v>
      </c>
      <c r="Y4562"/>
      <c r="Z4562"/>
      <c r="AA4562"/>
      <c r="AF4562"/>
      <c r="AG4562"/>
      <c r="AH4562"/>
      <c r="AJ4562"/>
      <c r="AK4562"/>
      <c r="AL4562" t="b">
        <f t="shared" si="379"/>
        <v>1</v>
      </c>
      <c r="AM4562" t="b">
        <f t="shared" si="380"/>
        <v>1</v>
      </c>
      <c r="AN4562"/>
      <c r="AO4562"/>
      <c r="AP4562"/>
      <c r="AQ4562"/>
    </row>
    <row r="4563" spans="23:43" x14ac:dyDescent="0.25">
      <c r="W4563" t="b">
        <f t="shared" si="377"/>
        <v>1</v>
      </c>
      <c r="X4563" t="b">
        <f t="shared" si="378"/>
        <v>1</v>
      </c>
      <c r="Y4563"/>
      <c r="Z4563"/>
      <c r="AA4563"/>
      <c r="AF4563"/>
      <c r="AG4563"/>
      <c r="AH4563"/>
      <c r="AJ4563"/>
      <c r="AK4563"/>
      <c r="AL4563" t="b">
        <f t="shared" si="379"/>
        <v>1</v>
      </c>
      <c r="AM4563" t="b">
        <f t="shared" si="380"/>
        <v>1</v>
      </c>
      <c r="AN4563"/>
      <c r="AO4563"/>
      <c r="AP4563"/>
      <c r="AQ4563"/>
    </row>
    <row r="4564" spans="23:43" x14ac:dyDescent="0.25">
      <c r="W4564" t="b">
        <f t="shared" si="377"/>
        <v>1</v>
      </c>
      <c r="X4564" t="b">
        <f t="shared" si="378"/>
        <v>1</v>
      </c>
      <c r="Y4564"/>
      <c r="Z4564"/>
      <c r="AA4564"/>
      <c r="AF4564"/>
      <c r="AG4564"/>
      <c r="AH4564"/>
      <c r="AJ4564"/>
      <c r="AK4564"/>
      <c r="AL4564" t="b">
        <f t="shared" si="379"/>
        <v>1</v>
      </c>
      <c r="AM4564" t="b">
        <f t="shared" si="380"/>
        <v>1</v>
      </c>
      <c r="AN4564"/>
      <c r="AO4564"/>
      <c r="AP4564"/>
      <c r="AQ4564"/>
    </row>
    <row r="4565" spans="23:43" x14ac:dyDescent="0.25">
      <c r="W4565" t="b">
        <f t="shared" si="377"/>
        <v>1</v>
      </c>
      <c r="X4565" t="b">
        <f t="shared" si="378"/>
        <v>1</v>
      </c>
      <c r="Y4565"/>
      <c r="Z4565"/>
      <c r="AA4565"/>
      <c r="AF4565"/>
      <c r="AG4565"/>
      <c r="AH4565"/>
      <c r="AJ4565"/>
      <c r="AK4565"/>
      <c r="AL4565" t="b">
        <f t="shared" si="379"/>
        <v>1</v>
      </c>
      <c r="AM4565" t="b">
        <f t="shared" si="380"/>
        <v>1</v>
      </c>
      <c r="AN4565"/>
      <c r="AO4565"/>
      <c r="AP4565"/>
      <c r="AQ4565"/>
    </row>
    <row r="4566" spans="23:43" x14ac:dyDescent="0.25">
      <c r="W4566" t="b">
        <f t="shared" si="377"/>
        <v>1</v>
      </c>
      <c r="X4566" t="b">
        <f t="shared" si="378"/>
        <v>1</v>
      </c>
      <c r="Y4566"/>
      <c r="Z4566"/>
      <c r="AA4566"/>
      <c r="AF4566"/>
      <c r="AG4566"/>
      <c r="AH4566"/>
      <c r="AJ4566"/>
      <c r="AK4566"/>
      <c r="AL4566" t="b">
        <f t="shared" si="379"/>
        <v>1</v>
      </c>
      <c r="AM4566" t="b">
        <f t="shared" si="380"/>
        <v>1</v>
      </c>
      <c r="AN4566"/>
      <c r="AO4566"/>
      <c r="AP4566"/>
      <c r="AQ4566"/>
    </row>
    <row r="4567" spans="23:43" x14ac:dyDescent="0.25">
      <c r="W4567" t="b">
        <f t="shared" si="377"/>
        <v>1</v>
      </c>
      <c r="X4567" t="b">
        <f t="shared" si="378"/>
        <v>1</v>
      </c>
      <c r="Y4567"/>
      <c r="Z4567"/>
      <c r="AA4567"/>
      <c r="AF4567"/>
      <c r="AG4567"/>
      <c r="AH4567"/>
      <c r="AJ4567"/>
      <c r="AK4567"/>
      <c r="AL4567" t="b">
        <f t="shared" si="379"/>
        <v>1</v>
      </c>
      <c r="AM4567" t="b">
        <f t="shared" si="380"/>
        <v>1</v>
      </c>
      <c r="AN4567"/>
      <c r="AO4567"/>
      <c r="AP4567"/>
      <c r="AQ4567"/>
    </row>
    <row r="4568" spans="23:43" x14ac:dyDescent="0.25">
      <c r="W4568" t="b">
        <f t="shared" si="377"/>
        <v>1</v>
      </c>
      <c r="X4568" t="b">
        <f t="shared" si="378"/>
        <v>1</v>
      </c>
      <c r="Y4568"/>
      <c r="Z4568"/>
      <c r="AA4568"/>
      <c r="AF4568"/>
      <c r="AG4568"/>
      <c r="AH4568"/>
      <c r="AJ4568"/>
      <c r="AK4568"/>
      <c r="AL4568" t="b">
        <f t="shared" si="379"/>
        <v>1</v>
      </c>
      <c r="AM4568" t="b">
        <f t="shared" si="380"/>
        <v>1</v>
      </c>
      <c r="AN4568"/>
      <c r="AO4568"/>
      <c r="AP4568"/>
      <c r="AQ4568"/>
    </row>
    <row r="4569" spans="23:43" x14ac:dyDescent="0.25">
      <c r="W4569" t="b">
        <f t="shared" si="377"/>
        <v>1</v>
      </c>
      <c r="X4569" t="b">
        <f t="shared" si="378"/>
        <v>1</v>
      </c>
      <c r="Y4569"/>
      <c r="Z4569"/>
      <c r="AA4569"/>
      <c r="AF4569"/>
      <c r="AG4569"/>
      <c r="AH4569"/>
      <c r="AJ4569"/>
      <c r="AK4569"/>
      <c r="AL4569" t="b">
        <f t="shared" si="379"/>
        <v>1</v>
      </c>
      <c r="AM4569" t="b">
        <f t="shared" si="380"/>
        <v>1</v>
      </c>
      <c r="AN4569"/>
      <c r="AO4569"/>
      <c r="AP4569"/>
      <c r="AQ4569"/>
    </row>
    <row r="4570" spans="23:43" x14ac:dyDescent="0.25">
      <c r="W4570" t="b">
        <f t="shared" si="377"/>
        <v>1</v>
      </c>
      <c r="X4570" t="b">
        <f t="shared" si="378"/>
        <v>1</v>
      </c>
      <c r="Y4570"/>
      <c r="Z4570"/>
      <c r="AA4570"/>
      <c r="AF4570"/>
      <c r="AG4570"/>
      <c r="AH4570"/>
      <c r="AJ4570"/>
      <c r="AK4570"/>
      <c r="AL4570" t="b">
        <f t="shared" si="379"/>
        <v>1</v>
      </c>
      <c r="AM4570" t="b">
        <f t="shared" si="380"/>
        <v>1</v>
      </c>
      <c r="AN4570"/>
      <c r="AO4570"/>
      <c r="AP4570"/>
      <c r="AQ4570"/>
    </row>
    <row r="4571" spans="23:43" x14ac:dyDescent="0.25">
      <c r="W4571" t="b">
        <f t="shared" si="377"/>
        <v>1</v>
      </c>
      <c r="X4571" t="b">
        <f t="shared" si="378"/>
        <v>1</v>
      </c>
      <c r="Y4571"/>
      <c r="Z4571"/>
      <c r="AA4571"/>
      <c r="AF4571"/>
      <c r="AG4571"/>
      <c r="AH4571"/>
      <c r="AJ4571"/>
      <c r="AK4571"/>
      <c r="AL4571" t="b">
        <f t="shared" si="379"/>
        <v>1</v>
      </c>
      <c r="AM4571" t="b">
        <f t="shared" si="380"/>
        <v>1</v>
      </c>
      <c r="AN4571"/>
      <c r="AO4571"/>
      <c r="AP4571"/>
      <c r="AQ4571"/>
    </row>
    <row r="4572" spans="23:43" x14ac:dyDescent="0.25">
      <c r="W4572" t="b">
        <f t="shared" si="377"/>
        <v>1</v>
      </c>
      <c r="X4572" t="b">
        <f t="shared" si="378"/>
        <v>1</v>
      </c>
      <c r="Y4572"/>
      <c r="Z4572"/>
      <c r="AA4572"/>
      <c r="AF4572"/>
      <c r="AG4572"/>
      <c r="AH4572"/>
      <c r="AJ4572"/>
      <c r="AK4572"/>
      <c r="AL4572" t="b">
        <f t="shared" si="379"/>
        <v>1</v>
      </c>
      <c r="AM4572" t="b">
        <f t="shared" si="380"/>
        <v>1</v>
      </c>
      <c r="AN4572"/>
      <c r="AO4572"/>
      <c r="AP4572"/>
      <c r="AQ4572"/>
    </row>
    <row r="4573" spans="23:43" x14ac:dyDescent="0.25">
      <c r="W4573" t="b">
        <f t="shared" si="377"/>
        <v>1</v>
      </c>
      <c r="X4573" t="b">
        <f t="shared" si="378"/>
        <v>1</v>
      </c>
      <c r="Y4573"/>
      <c r="Z4573"/>
      <c r="AA4573"/>
      <c r="AF4573"/>
      <c r="AG4573"/>
      <c r="AH4573"/>
      <c r="AJ4573"/>
      <c r="AK4573"/>
      <c r="AL4573" t="b">
        <f t="shared" si="379"/>
        <v>1</v>
      </c>
      <c r="AM4573" t="b">
        <f t="shared" si="380"/>
        <v>1</v>
      </c>
      <c r="AN4573"/>
      <c r="AO4573"/>
      <c r="AP4573"/>
      <c r="AQ4573"/>
    </row>
    <row r="4574" spans="23:43" x14ac:dyDescent="0.25">
      <c r="W4574" t="b">
        <f t="shared" si="377"/>
        <v>1</v>
      </c>
      <c r="X4574" t="b">
        <f t="shared" si="378"/>
        <v>1</v>
      </c>
      <c r="Y4574"/>
      <c r="Z4574"/>
      <c r="AA4574"/>
      <c r="AF4574"/>
      <c r="AG4574"/>
      <c r="AH4574"/>
      <c r="AJ4574"/>
      <c r="AK4574"/>
      <c r="AL4574" t="b">
        <f t="shared" si="379"/>
        <v>1</v>
      </c>
      <c r="AM4574" t="b">
        <f t="shared" si="380"/>
        <v>1</v>
      </c>
      <c r="AN4574"/>
      <c r="AO4574"/>
      <c r="AP4574"/>
      <c r="AQ4574"/>
    </row>
    <row r="4575" spans="23:43" x14ac:dyDescent="0.25">
      <c r="W4575" t="b">
        <f t="shared" si="377"/>
        <v>1</v>
      </c>
      <c r="X4575" t="b">
        <f t="shared" si="378"/>
        <v>1</v>
      </c>
      <c r="Y4575"/>
      <c r="Z4575"/>
      <c r="AA4575"/>
      <c r="AF4575"/>
      <c r="AG4575"/>
      <c r="AH4575"/>
      <c r="AJ4575"/>
      <c r="AK4575"/>
      <c r="AL4575" t="b">
        <f t="shared" si="379"/>
        <v>1</v>
      </c>
      <c r="AM4575" t="b">
        <f t="shared" si="380"/>
        <v>1</v>
      </c>
      <c r="AN4575"/>
      <c r="AO4575"/>
      <c r="AP4575"/>
      <c r="AQ4575"/>
    </row>
    <row r="4576" spans="23:43" x14ac:dyDescent="0.25">
      <c r="W4576" t="b">
        <f t="shared" si="377"/>
        <v>1</v>
      </c>
      <c r="X4576" t="b">
        <f t="shared" si="378"/>
        <v>1</v>
      </c>
      <c r="Y4576"/>
      <c r="Z4576"/>
      <c r="AA4576"/>
      <c r="AF4576"/>
      <c r="AG4576"/>
      <c r="AH4576"/>
      <c r="AJ4576"/>
      <c r="AK4576"/>
      <c r="AL4576" t="b">
        <f t="shared" si="379"/>
        <v>1</v>
      </c>
      <c r="AM4576" t="b">
        <f t="shared" si="380"/>
        <v>1</v>
      </c>
      <c r="AN4576"/>
      <c r="AO4576"/>
      <c r="AP4576"/>
      <c r="AQ4576"/>
    </row>
    <row r="4577" spans="23:43" x14ac:dyDescent="0.25">
      <c r="W4577" t="b">
        <f t="shared" si="377"/>
        <v>1</v>
      </c>
      <c r="X4577" t="b">
        <f t="shared" si="378"/>
        <v>1</v>
      </c>
      <c r="Y4577"/>
      <c r="Z4577"/>
      <c r="AA4577"/>
      <c r="AF4577"/>
      <c r="AG4577"/>
      <c r="AH4577"/>
      <c r="AJ4577"/>
      <c r="AK4577"/>
      <c r="AL4577" t="b">
        <f t="shared" si="379"/>
        <v>1</v>
      </c>
      <c r="AM4577" t="b">
        <f t="shared" si="380"/>
        <v>1</v>
      </c>
      <c r="AN4577"/>
      <c r="AO4577"/>
      <c r="AP4577"/>
      <c r="AQ4577"/>
    </row>
    <row r="4578" spans="23:43" x14ac:dyDescent="0.25">
      <c r="W4578" t="b">
        <f t="shared" si="377"/>
        <v>1</v>
      </c>
      <c r="X4578" t="b">
        <f t="shared" si="378"/>
        <v>1</v>
      </c>
      <c r="Y4578"/>
      <c r="Z4578"/>
      <c r="AA4578"/>
      <c r="AF4578"/>
      <c r="AG4578"/>
      <c r="AH4578"/>
      <c r="AJ4578"/>
      <c r="AK4578"/>
      <c r="AL4578" t="b">
        <f t="shared" si="379"/>
        <v>1</v>
      </c>
      <c r="AM4578" t="b">
        <f t="shared" si="380"/>
        <v>1</v>
      </c>
      <c r="AN4578"/>
      <c r="AO4578"/>
      <c r="AP4578"/>
      <c r="AQ4578"/>
    </row>
    <row r="4579" spans="23:43" x14ac:dyDescent="0.25">
      <c r="W4579" t="b">
        <f t="shared" si="377"/>
        <v>1</v>
      </c>
      <c r="X4579" t="b">
        <f t="shared" si="378"/>
        <v>1</v>
      </c>
      <c r="Y4579"/>
      <c r="Z4579"/>
      <c r="AA4579"/>
      <c r="AF4579"/>
      <c r="AG4579"/>
      <c r="AH4579"/>
      <c r="AJ4579"/>
      <c r="AK4579"/>
      <c r="AL4579" t="b">
        <f t="shared" si="379"/>
        <v>1</v>
      </c>
      <c r="AM4579" t="b">
        <f t="shared" si="380"/>
        <v>1</v>
      </c>
      <c r="AN4579"/>
      <c r="AO4579"/>
      <c r="AP4579"/>
      <c r="AQ4579"/>
    </row>
    <row r="4580" spans="23:43" x14ac:dyDescent="0.25">
      <c r="W4580" t="b">
        <f t="shared" si="377"/>
        <v>1</v>
      </c>
      <c r="X4580" t="b">
        <f t="shared" si="378"/>
        <v>1</v>
      </c>
      <c r="Y4580"/>
      <c r="Z4580"/>
      <c r="AA4580"/>
      <c r="AF4580"/>
      <c r="AG4580"/>
      <c r="AH4580"/>
      <c r="AJ4580"/>
      <c r="AK4580"/>
      <c r="AL4580" t="b">
        <f t="shared" si="379"/>
        <v>1</v>
      </c>
      <c r="AM4580" t="b">
        <f t="shared" si="380"/>
        <v>1</v>
      </c>
      <c r="AN4580"/>
      <c r="AO4580"/>
      <c r="AP4580"/>
      <c r="AQ4580"/>
    </row>
    <row r="4581" spans="23:43" x14ac:dyDescent="0.25">
      <c r="W4581" t="b">
        <f t="shared" si="377"/>
        <v>1</v>
      </c>
      <c r="X4581" t="b">
        <f t="shared" si="378"/>
        <v>1</v>
      </c>
      <c r="Y4581"/>
      <c r="Z4581"/>
      <c r="AA4581"/>
      <c r="AF4581"/>
      <c r="AG4581"/>
      <c r="AH4581"/>
      <c r="AJ4581"/>
      <c r="AK4581"/>
      <c r="AL4581" t="b">
        <f t="shared" si="379"/>
        <v>1</v>
      </c>
      <c r="AM4581" t="b">
        <f t="shared" si="380"/>
        <v>1</v>
      </c>
      <c r="AN4581"/>
      <c r="AO4581"/>
      <c r="AP4581"/>
      <c r="AQ4581"/>
    </row>
    <row r="4582" spans="23:43" x14ac:dyDescent="0.25">
      <c r="W4582" t="b">
        <f t="shared" si="377"/>
        <v>1</v>
      </c>
      <c r="X4582" t="b">
        <f t="shared" si="378"/>
        <v>1</v>
      </c>
      <c r="Y4582"/>
      <c r="Z4582"/>
      <c r="AA4582"/>
      <c r="AF4582"/>
      <c r="AG4582"/>
      <c r="AH4582"/>
      <c r="AJ4582"/>
      <c r="AK4582"/>
      <c r="AL4582" t="b">
        <f t="shared" si="379"/>
        <v>1</v>
      </c>
      <c r="AM4582" t="b">
        <f t="shared" si="380"/>
        <v>1</v>
      </c>
      <c r="AN4582"/>
      <c r="AO4582"/>
      <c r="AP4582"/>
      <c r="AQ4582"/>
    </row>
    <row r="4583" spans="23:43" x14ac:dyDescent="0.25">
      <c r="W4583" t="b">
        <f t="shared" si="377"/>
        <v>1</v>
      </c>
      <c r="X4583" t="b">
        <f t="shared" si="378"/>
        <v>1</v>
      </c>
      <c r="Y4583"/>
      <c r="Z4583"/>
      <c r="AA4583"/>
      <c r="AF4583"/>
      <c r="AG4583"/>
      <c r="AH4583"/>
      <c r="AJ4583"/>
      <c r="AK4583"/>
      <c r="AL4583" t="b">
        <f t="shared" si="379"/>
        <v>1</v>
      </c>
      <c r="AM4583" t="b">
        <f t="shared" si="380"/>
        <v>1</v>
      </c>
      <c r="AN4583"/>
      <c r="AO4583"/>
      <c r="AP4583"/>
      <c r="AQ4583"/>
    </row>
    <row r="4584" spans="23:43" x14ac:dyDescent="0.25">
      <c r="W4584" t="b">
        <f t="shared" si="377"/>
        <v>1</v>
      </c>
      <c r="X4584" t="b">
        <f t="shared" si="378"/>
        <v>1</v>
      </c>
      <c r="Y4584"/>
      <c r="Z4584"/>
      <c r="AA4584"/>
      <c r="AF4584"/>
      <c r="AG4584"/>
      <c r="AH4584"/>
      <c r="AJ4584"/>
      <c r="AK4584"/>
      <c r="AL4584" t="b">
        <f t="shared" si="379"/>
        <v>1</v>
      </c>
      <c r="AM4584" t="b">
        <f t="shared" si="380"/>
        <v>1</v>
      </c>
      <c r="AN4584"/>
      <c r="AO4584"/>
      <c r="AP4584"/>
      <c r="AQ4584"/>
    </row>
    <row r="4585" spans="23:43" x14ac:dyDescent="0.25">
      <c r="W4585" t="b">
        <f t="shared" si="377"/>
        <v>1</v>
      </c>
      <c r="X4585" t="b">
        <f t="shared" si="378"/>
        <v>1</v>
      </c>
      <c r="Y4585"/>
      <c r="Z4585"/>
      <c r="AA4585"/>
      <c r="AF4585"/>
      <c r="AG4585"/>
      <c r="AH4585"/>
      <c r="AJ4585"/>
      <c r="AK4585"/>
      <c r="AL4585" t="b">
        <f t="shared" si="379"/>
        <v>1</v>
      </c>
      <c r="AM4585" t="b">
        <f t="shared" si="380"/>
        <v>1</v>
      </c>
      <c r="AN4585"/>
      <c r="AO4585"/>
      <c r="AP4585"/>
      <c r="AQ4585"/>
    </row>
    <row r="4586" spans="23:43" x14ac:dyDescent="0.25">
      <c r="W4586" t="b">
        <f t="shared" si="377"/>
        <v>1</v>
      </c>
      <c r="X4586" t="b">
        <f t="shared" si="378"/>
        <v>1</v>
      </c>
      <c r="Y4586"/>
      <c r="Z4586"/>
      <c r="AA4586"/>
      <c r="AF4586"/>
      <c r="AG4586"/>
      <c r="AH4586"/>
      <c r="AJ4586"/>
      <c r="AK4586"/>
      <c r="AL4586" t="b">
        <f t="shared" si="379"/>
        <v>1</v>
      </c>
      <c r="AM4586" t="b">
        <f t="shared" si="380"/>
        <v>1</v>
      </c>
      <c r="AN4586"/>
      <c r="AO4586"/>
      <c r="AP4586"/>
      <c r="AQ4586"/>
    </row>
    <row r="4587" spans="23:43" x14ac:dyDescent="0.25">
      <c r="W4587" t="b">
        <f t="shared" si="377"/>
        <v>1</v>
      </c>
      <c r="X4587" t="b">
        <f t="shared" si="378"/>
        <v>1</v>
      </c>
      <c r="Y4587"/>
      <c r="Z4587"/>
      <c r="AA4587"/>
      <c r="AF4587"/>
      <c r="AG4587"/>
      <c r="AH4587"/>
      <c r="AJ4587"/>
      <c r="AK4587"/>
      <c r="AL4587" t="b">
        <f t="shared" si="379"/>
        <v>1</v>
      </c>
      <c r="AM4587" t="b">
        <f t="shared" si="380"/>
        <v>1</v>
      </c>
      <c r="AN4587"/>
      <c r="AO4587"/>
      <c r="AP4587"/>
      <c r="AQ4587"/>
    </row>
    <row r="4588" spans="23:43" x14ac:dyDescent="0.25">
      <c r="W4588" t="b">
        <f t="shared" si="377"/>
        <v>1</v>
      </c>
      <c r="X4588" t="b">
        <f t="shared" si="378"/>
        <v>1</v>
      </c>
      <c r="Y4588"/>
      <c r="Z4588"/>
      <c r="AA4588"/>
      <c r="AF4588"/>
      <c r="AG4588"/>
      <c r="AH4588"/>
      <c r="AJ4588"/>
      <c r="AK4588"/>
      <c r="AL4588" t="b">
        <f t="shared" si="379"/>
        <v>1</v>
      </c>
      <c r="AM4588" t="b">
        <f t="shared" si="380"/>
        <v>1</v>
      </c>
      <c r="AN4588"/>
      <c r="AO4588"/>
      <c r="AP4588"/>
      <c r="AQ4588"/>
    </row>
    <row r="4589" spans="23:43" x14ac:dyDescent="0.25">
      <c r="W4589" t="b">
        <f t="shared" si="377"/>
        <v>1</v>
      </c>
      <c r="X4589" t="b">
        <f t="shared" si="378"/>
        <v>1</v>
      </c>
      <c r="Y4589"/>
      <c r="Z4589"/>
      <c r="AA4589"/>
      <c r="AF4589"/>
      <c r="AG4589"/>
      <c r="AH4589"/>
      <c r="AJ4589"/>
      <c r="AK4589"/>
      <c r="AL4589" t="b">
        <f t="shared" si="379"/>
        <v>1</v>
      </c>
      <c r="AM4589" t="b">
        <f t="shared" si="380"/>
        <v>1</v>
      </c>
      <c r="AN4589"/>
      <c r="AO4589"/>
      <c r="AP4589"/>
      <c r="AQ4589"/>
    </row>
    <row r="4590" spans="23:43" x14ac:dyDescent="0.25">
      <c r="W4590" t="b">
        <f t="shared" si="377"/>
        <v>1</v>
      </c>
      <c r="X4590" t="b">
        <f t="shared" si="378"/>
        <v>1</v>
      </c>
      <c r="Y4590"/>
      <c r="Z4590"/>
      <c r="AA4590"/>
      <c r="AF4590"/>
      <c r="AG4590"/>
      <c r="AH4590"/>
      <c r="AJ4590"/>
      <c r="AK4590"/>
      <c r="AL4590" t="b">
        <f t="shared" si="379"/>
        <v>1</v>
      </c>
      <c r="AM4590" t="b">
        <f t="shared" si="380"/>
        <v>1</v>
      </c>
      <c r="AN4590"/>
      <c r="AO4590"/>
      <c r="AP4590"/>
      <c r="AQ4590"/>
    </row>
    <row r="4591" spans="23:43" x14ac:dyDescent="0.25">
      <c r="W4591" t="b">
        <f t="shared" si="377"/>
        <v>1</v>
      </c>
      <c r="X4591" t="b">
        <f t="shared" si="378"/>
        <v>1</v>
      </c>
      <c r="Y4591"/>
      <c r="Z4591"/>
      <c r="AA4591"/>
      <c r="AF4591"/>
      <c r="AG4591"/>
      <c r="AH4591"/>
      <c r="AJ4591"/>
      <c r="AK4591"/>
      <c r="AL4591" t="b">
        <f t="shared" si="379"/>
        <v>1</v>
      </c>
      <c r="AM4591" t="b">
        <f t="shared" si="380"/>
        <v>1</v>
      </c>
      <c r="AN4591"/>
      <c r="AO4591"/>
      <c r="AP4591"/>
      <c r="AQ4591"/>
    </row>
    <row r="4592" spans="23:43" x14ac:dyDescent="0.25">
      <c r="W4592" t="b">
        <f t="shared" si="377"/>
        <v>1</v>
      </c>
      <c r="X4592" t="b">
        <f t="shared" si="378"/>
        <v>1</v>
      </c>
      <c r="Y4592"/>
      <c r="Z4592"/>
      <c r="AA4592"/>
      <c r="AF4592"/>
      <c r="AG4592"/>
      <c r="AH4592"/>
      <c r="AJ4592"/>
      <c r="AK4592"/>
      <c r="AL4592" t="b">
        <f t="shared" si="379"/>
        <v>1</v>
      </c>
      <c r="AM4592" t="b">
        <f t="shared" si="380"/>
        <v>1</v>
      </c>
      <c r="AN4592"/>
      <c r="AO4592"/>
      <c r="AP4592"/>
      <c r="AQ4592"/>
    </row>
    <row r="4593" spans="23:43" x14ac:dyDescent="0.25">
      <c r="W4593" t="b">
        <f t="shared" si="377"/>
        <v>1</v>
      </c>
      <c r="X4593" t="b">
        <f t="shared" si="378"/>
        <v>1</v>
      </c>
      <c r="Y4593"/>
      <c r="Z4593"/>
      <c r="AA4593"/>
      <c r="AF4593"/>
      <c r="AG4593"/>
      <c r="AH4593"/>
      <c r="AJ4593"/>
      <c r="AK4593"/>
      <c r="AL4593" t="b">
        <f t="shared" si="379"/>
        <v>1</v>
      </c>
      <c r="AM4593" t="b">
        <f t="shared" si="380"/>
        <v>1</v>
      </c>
      <c r="AN4593"/>
      <c r="AO4593"/>
      <c r="AP4593"/>
      <c r="AQ4593"/>
    </row>
    <row r="4594" spans="23:43" x14ac:dyDescent="0.25">
      <c r="W4594" t="b">
        <f t="shared" si="377"/>
        <v>1</v>
      </c>
      <c r="X4594" t="b">
        <f t="shared" si="378"/>
        <v>1</v>
      </c>
      <c r="Y4594"/>
      <c r="Z4594"/>
      <c r="AA4594"/>
      <c r="AF4594"/>
      <c r="AG4594"/>
      <c r="AH4594"/>
      <c r="AJ4594"/>
      <c r="AK4594"/>
      <c r="AL4594" t="b">
        <f t="shared" si="379"/>
        <v>1</v>
      </c>
      <c r="AM4594" t="b">
        <f t="shared" si="380"/>
        <v>1</v>
      </c>
      <c r="AN4594"/>
      <c r="AO4594"/>
      <c r="AP4594"/>
      <c r="AQ4594"/>
    </row>
    <row r="4595" spans="23:43" x14ac:dyDescent="0.25">
      <c r="W4595" t="b">
        <f t="shared" si="377"/>
        <v>1</v>
      </c>
      <c r="X4595" t="b">
        <f t="shared" si="378"/>
        <v>1</v>
      </c>
      <c r="Y4595"/>
      <c r="Z4595"/>
      <c r="AA4595"/>
      <c r="AF4595"/>
      <c r="AG4595"/>
      <c r="AH4595"/>
      <c r="AJ4595"/>
      <c r="AK4595"/>
      <c r="AL4595" t="b">
        <f t="shared" si="379"/>
        <v>1</v>
      </c>
      <c r="AM4595" t="b">
        <f t="shared" si="380"/>
        <v>1</v>
      </c>
      <c r="AN4595"/>
      <c r="AO4595"/>
      <c r="AP4595"/>
      <c r="AQ4595"/>
    </row>
    <row r="4596" spans="23:43" x14ac:dyDescent="0.25">
      <c r="W4596" t="b">
        <f t="shared" si="377"/>
        <v>1</v>
      </c>
      <c r="X4596" t="b">
        <f t="shared" si="378"/>
        <v>1</v>
      </c>
      <c r="Y4596"/>
      <c r="Z4596"/>
      <c r="AA4596"/>
      <c r="AF4596"/>
      <c r="AG4596"/>
      <c r="AH4596"/>
      <c r="AJ4596"/>
      <c r="AK4596"/>
      <c r="AL4596" t="b">
        <f t="shared" si="379"/>
        <v>1</v>
      </c>
      <c r="AM4596" t="b">
        <f t="shared" si="380"/>
        <v>1</v>
      </c>
      <c r="AN4596"/>
      <c r="AO4596"/>
      <c r="AP4596"/>
      <c r="AQ4596"/>
    </row>
    <row r="4597" spans="23:43" x14ac:dyDescent="0.25">
      <c r="W4597" t="b">
        <f t="shared" si="377"/>
        <v>1</v>
      </c>
      <c r="X4597" t="b">
        <f t="shared" si="378"/>
        <v>1</v>
      </c>
      <c r="Y4597"/>
      <c r="Z4597"/>
      <c r="AA4597"/>
      <c r="AF4597"/>
      <c r="AG4597"/>
      <c r="AH4597"/>
      <c r="AJ4597"/>
      <c r="AK4597"/>
      <c r="AL4597" t="b">
        <f t="shared" si="379"/>
        <v>1</v>
      </c>
      <c r="AM4597" t="b">
        <f t="shared" si="380"/>
        <v>1</v>
      </c>
      <c r="AN4597"/>
      <c r="AO4597"/>
      <c r="AP4597"/>
      <c r="AQ4597"/>
    </row>
    <row r="4598" spans="23:43" x14ac:dyDescent="0.25">
      <c r="W4598" t="b">
        <f t="shared" si="377"/>
        <v>1</v>
      </c>
      <c r="X4598" t="b">
        <f t="shared" si="378"/>
        <v>1</v>
      </c>
      <c r="Y4598"/>
      <c r="Z4598"/>
      <c r="AA4598"/>
      <c r="AF4598"/>
      <c r="AG4598"/>
      <c r="AH4598"/>
      <c r="AJ4598"/>
      <c r="AK4598"/>
      <c r="AL4598" t="b">
        <f t="shared" si="379"/>
        <v>1</v>
      </c>
      <c r="AM4598" t="b">
        <f t="shared" si="380"/>
        <v>1</v>
      </c>
      <c r="AN4598"/>
      <c r="AO4598"/>
      <c r="AP4598"/>
      <c r="AQ4598"/>
    </row>
    <row r="4599" spans="23:43" x14ac:dyDescent="0.25">
      <c r="W4599" t="b">
        <f t="shared" si="377"/>
        <v>1</v>
      </c>
      <c r="X4599" t="b">
        <f t="shared" si="378"/>
        <v>1</v>
      </c>
      <c r="Y4599"/>
      <c r="Z4599"/>
      <c r="AA4599"/>
      <c r="AF4599"/>
      <c r="AG4599"/>
      <c r="AH4599"/>
      <c r="AJ4599"/>
      <c r="AK4599"/>
      <c r="AL4599" t="b">
        <f t="shared" si="379"/>
        <v>1</v>
      </c>
      <c r="AM4599" t="b">
        <f t="shared" si="380"/>
        <v>1</v>
      </c>
      <c r="AN4599"/>
      <c r="AO4599"/>
      <c r="AP4599"/>
      <c r="AQ4599"/>
    </row>
    <row r="4600" spans="23:43" x14ac:dyDescent="0.25">
      <c r="W4600" t="b">
        <f t="shared" si="377"/>
        <v>1</v>
      </c>
      <c r="X4600" t="b">
        <f t="shared" si="378"/>
        <v>1</v>
      </c>
      <c r="Y4600"/>
      <c r="Z4600"/>
      <c r="AA4600"/>
      <c r="AF4600"/>
      <c r="AG4600"/>
      <c r="AH4600"/>
      <c r="AJ4600"/>
      <c r="AK4600"/>
      <c r="AL4600" t="b">
        <f t="shared" si="379"/>
        <v>1</v>
      </c>
      <c r="AM4600" t="b">
        <f t="shared" si="380"/>
        <v>1</v>
      </c>
      <c r="AN4600"/>
      <c r="AO4600"/>
      <c r="AP4600"/>
      <c r="AQ4600"/>
    </row>
    <row r="4601" spans="23:43" x14ac:dyDescent="0.25">
      <c r="W4601" t="b">
        <f t="shared" si="377"/>
        <v>1</v>
      </c>
      <c r="X4601" t="b">
        <f t="shared" si="378"/>
        <v>1</v>
      </c>
      <c r="Y4601"/>
      <c r="Z4601"/>
      <c r="AA4601"/>
      <c r="AF4601"/>
      <c r="AG4601"/>
      <c r="AH4601"/>
      <c r="AJ4601"/>
      <c r="AK4601"/>
      <c r="AL4601" t="b">
        <f t="shared" si="379"/>
        <v>1</v>
      </c>
      <c r="AM4601" t="b">
        <f t="shared" si="380"/>
        <v>1</v>
      </c>
      <c r="AN4601"/>
      <c r="AO4601"/>
      <c r="AP4601"/>
      <c r="AQ4601"/>
    </row>
    <row r="4602" spans="23:43" x14ac:dyDescent="0.25">
      <c r="W4602" t="b">
        <f t="shared" si="377"/>
        <v>1</v>
      </c>
      <c r="X4602" t="b">
        <f t="shared" si="378"/>
        <v>1</v>
      </c>
      <c r="Y4602"/>
      <c r="Z4602"/>
      <c r="AA4602"/>
      <c r="AF4602"/>
      <c r="AG4602"/>
      <c r="AH4602"/>
      <c r="AJ4602"/>
      <c r="AK4602"/>
      <c r="AL4602" t="b">
        <f t="shared" si="379"/>
        <v>1</v>
      </c>
      <c r="AM4602" t="b">
        <f t="shared" si="380"/>
        <v>1</v>
      </c>
      <c r="AN4602"/>
      <c r="AO4602"/>
      <c r="AP4602"/>
      <c r="AQ4602"/>
    </row>
    <row r="4603" spans="23:43" x14ac:dyDescent="0.25">
      <c r="W4603" t="b">
        <f t="shared" si="377"/>
        <v>1</v>
      </c>
      <c r="X4603" t="b">
        <f t="shared" si="378"/>
        <v>1</v>
      </c>
      <c r="Y4603"/>
      <c r="Z4603"/>
      <c r="AA4603"/>
      <c r="AF4603"/>
      <c r="AG4603"/>
      <c r="AH4603"/>
      <c r="AJ4603"/>
      <c r="AK4603"/>
      <c r="AL4603" t="b">
        <f t="shared" si="379"/>
        <v>1</v>
      </c>
      <c r="AM4603" t="b">
        <f t="shared" si="380"/>
        <v>1</v>
      </c>
      <c r="AN4603"/>
      <c r="AO4603"/>
      <c r="AP4603"/>
      <c r="AQ4603"/>
    </row>
    <row r="4604" spans="23:43" x14ac:dyDescent="0.25">
      <c r="W4604" t="b">
        <f t="shared" si="377"/>
        <v>1</v>
      </c>
      <c r="X4604" t="b">
        <f t="shared" si="378"/>
        <v>1</v>
      </c>
      <c r="Y4604"/>
      <c r="Z4604"/>
      <c r="AA4604"/>
      <c r="AF4604"/>
      <c r="AG4604"/>
      <c r="AH4604"/>
      <c r="AJ4604"/>
      <c r="AK4604"/>
      <c r="AL4604" t="b">
        <f t="shared" si="379"/>
        <v>1</v>
      </c>
      <c r="AM4604" t="b">
        <f t="shared" si="380"/>
        <v>1</v>
      </c>
      <c r="AN4604"/>
      <c r="AO4604"/>
      <c r="AP4604"/>
      <c r="AQ4604"/>
    </row>
    <row r="4605" spans="23:43" x14ac:dyDescent="0.25">
      <c r="W4605" t="b">
        <f t="shared" si="377"/>
        <v>1</v>
      </c>
      <c r="X4605" t="b">
        <f t="shared" si="378"/>
        <v>1</v>
      </c>
      <c r="Y4605"/>
      <c r="Z4605"/>
      <c r="AA4605"/>
      <c r="AF4605"/>
      <c r="AG4605"/>
      <c r="AH4605"/>
      <c r="AJ4605"/>
      <c r="AK4605"/>
      <c r="AL4605" t="b">
        <f t="shared" si="379"/>
        <v>1</v>
      </c>
      <c r="AM4605" t="b">
        <f t="shared" si="380"/>
        <v>1</v>
      </c>
      <c r="AN4605"/>
      <c r="AO4605"/>
      <c r="AP4605"/>
      <c r="AQ4605"/>
    </row>
    <row r="4606" spans="23:43" x14ac:dyDescent="0.25">
      <c r="W4606" t="b">
        <f t="shared" si="377"/>
        <v>1</v>
      </c>
      <c r="X4606" t="b">
        <f t="shared" si="378"/>
        <v>1</v>
      </c>
      <c r="Y4606"/>
      <c r="Z4606"/>
      <c r="AA4606"/>
      <c r="AF4606"/>
      <c r="AG4606"/>
      <c r="AH4606"/>
      <c r="AJ4606"/>
      <c r="AK4606"/>
      <c r="AL4606" t="b">
        <f t="shared" si="379"/>
        <v>1</v>
      </c>
      <c r="AM4606" t="b">
        <f t="shared" si="380"/>
        <v>1</v>
      </c>
      <c r="AN4606"/>
      <c r="AO4606"/>
      <c r="AP4606"/>
      <c r="AQ4606"/>
    </row>
    <row r="4607" spans="23:43" x14ac:dyDescent="0.25">
      <c r="W4607" t="b">
        <f t="shared" si="377"/>
        <v>1</v>
      </c>
      <c r="X4607" t="b">
        <f t="shared" si="378"/>
        <v>1</v>
      </c>
      <c r="Y4607"/>
      <c r="Z4607"/>
      <c r="AA4607"/>
      <c r="AF4607"/>
      <c r="AG4607"/>
      <c r="AH4607"/>
      <c r="AJ4607"/>
      <c r="AK4607"/>
      <c r="AL4607" t="b">
        <f t="shared" si="379"/>
        <v>1</v>
      </c>
      <c r="AM4607" t="b">
        <f t="shared" si="380"/>
        <v>1</v>
      </c>
      <c r="AN4607"/>
      <c r="AO4607"/>
      <c r="AP4607"/>
      <c r="AQ4607"/>
    </row>
    <row r="4608" spans="23:43" x14ac:dyDescent="0.25">
      <c r="W4608" t="b">
        <f t="shared" si="377"/>
        <v>1</v>
      </c>
      <c r="X4608" t="b">
        <f t="shared" si="378"/>
        <v>1</v>
      </c>
      <c r="Y4608"/>
      <c r="Z4608"/>
      <c r="AA4608"/>
      <c r="AF4608"/>
      <c r="AG4608"/>
      <c r="AH4608"/>
      <c r="AJ4608"/>
      <c r="AK4608"/>
      <c r="AL4608" t="b">
        <f t="shared" si="379"/>
        <v>1</v>
      </c>
      <c r="AM4608" t="b">
        <f t="shared" si="380"/>
        <v>1</v>
      </c>
      <c r="AN4608"/>
      <c r="AO4608"/>
      <c r="AP4608"/>
      <c r="AQ4608"/>
    </row>
    <row r="4609" spans="23:43" x14ac:dyDescent="0.25">
      <c r="W4609" t="b">
        <f t="shared" si="377"/>
        <v>1</v>
      </c>
      <c r="X4609" t="b">
        <f t="shared" si="378"/>
        <v>1</v>
      </c>
      <c r="Y4609"/>
      <c r="Z4609"/>
      <c r="AA4609"/>
      <c r="AF4609"/>
      <c r="AG4609"/>
      <c r="AH4609"/>
      <c r="AJ4609"/>
      <c r="AK4609"/>
      <c r="AL4609" t="b">
        <f t="shared" si="379"/>
        <v>1</v>
      </c>
      <c r="AM4609" t="b">
        <f t="shared" si="380"/>
        <v>1</v>
      </c>
      <c r="AN4609"/>
      <c r="AO4609"/>
      <c r="AP4609"/>
      <c r="AQ4609"/>
    </row>
    <row r="4610" spans="23:43" x14ac:dyDescent="0.25">
      <c r="W4610" t="b">
        <f t="shared" si="377"/>
        <v>1</v>
      </c>
      <c r="X4610" t="b">
        <f t="shared" si="378"/>
        <v>1</v>
      </c>
      <c r="Y4610"/>
      <c r="Z4610"/>
      <c r="AA4610"/>
      <c r="AF4610"/>
      <c r="AG4610"/>
      <c r="AH4610"/>
      <c r="AJ4610"/>
      <c r="AK4610"/>
      <c r="AL4610" t="b">
        <f t="shared" si="379"/>
        <v>1</v>
      </c>
      <c r="AM4610" t="b">
        <f t="shared" si="380"/>
        <v>1</v>
      </c>
      <c r="AN4610"/>
      <c r="AO4610"/>
      <c r="AP4610"/>
      <c r="AQ4610"/>
    </row>
    <row r="4611" spans="23:43" x14ac:dyDescent="0.25">
      <c r="W4611" t="b">
        <f t="shared" si="377"/>
        <v>1</v>
      </c>
      <c r="X4611" t="b">
        <f t="shared" si="378"/>
        <v>1</v>
      </c>
      <c r="Y4611"/>
      <c r="Z4611"/>
      <c r="AA4611"/>
      <c r="AF4611"/>
      <c r="AG4611"/>
      <c r="AH4611"/>
      <c r="AJ4611"/>
      <c r="AK4611"/>
      <c r="AL4611" t="b">
        <f t="shared" si="379"/>
        <v>1</v>
      </c>
      <c r="AM4611" t="b">
        <f t="shared" si="380"/>
        <v>1</v>
      </c>
      <c r="AN4611"/>
      <c r="AO4611"/>
      <c r="AP4611"/>
      <c r="AQ4611"/>
    </row>
    <row r="4612" spans="23:43" x14ac:dyDescent="0.25">
      <c r="W4612" t="b">
        <f t="shared" si="377"/>
        <v>1</v>
      </c>
      <c r="X4612" t="b">
        <f t="shared" si="378"/>
        <v>1</v>
      </c>
      <c r="Y4612"/>
      <c r="Z4612"/>
      <c r="AA4612"/>
      <c r="AF4612"/>
      <c r="AG4612"/>
      <c r="AH4612"/>
      <c r="AJ4612"/>
      <c r="AK4612"/>
      <c r="AL4612" t="b">
        <f t="shared" si="379"/>
        <v>1</v>
      </c>
      <c r="AM4612" t="b">
        <f t="shared" si="380"/>
        <v>1</v>
      </c>
      <c r="AN4612"/>
      <c r="AO4612"/>
      <c r="AP4612"/>
      <c r="AQ4612"/>
    </row>
    <row r="4613" spans="23:43" x14ac:dyDescent="0.25">
      <c r="W4613" t="b">
        <f t="shared" si="377"/>
        <v>1</v>
      </c>
      <c r="X4613" t="b">
        <f t="shared" si="378"/>
        <v>1</v>
      </c>
      <c r="Y4613"/>
      <c r="Z4613"/>
      <c r="AA4613"/>
      <c r="AF4613"/>
      <c r="AG4613"/>
      <c r="AH4613"/>
      <c r="AJ4613"/>
      <c r="AK4613"/>
      <c r="AL4613" t="b">
        <f t="shared" si="379"/>
        <v>1</v>
      </c>
      <c r="AM4613" t="b">
        <f t="shared" si="380"/>
        <v>1</v>
      </c>
      <c r="AN4613"/>
      <c r="AO4613"/>
      <c r="AP4613"/>
      <c r="AQ4613"/>
    </row>
    <row r="4614" spans="23:43" x14ac:dyDescent="0.25">
      <c r="W4614" t="b">
        <f t="shared" si="377"/>
        <v>1</v>
      </c>
      <c r="X4614" t="b">
        <f t="shared" si="378"/>
        <v>1</v>
      </c>
      <c r="Y4614"/>
      <c r="Z4614"/>
      <c r="AA4614"/>
      <c r="AF4614"/>
      <c r="AG4614"/>
      <c r="AH4614"/>
      <c r="AJ4614"/>
      <c r="AK4614"/>
      <c r="AL4614" t="b">
        <f t="shared" si="379"/>
        <v>1</v>
      </c>
      <c r="AM4614" t="b">
        <f t="shared" si="380"/>
        <v>1</v>
      </c>
      <c r="AN4614"/>
      <c r="AO4614"/>
      <c r="AP4614"/>
      <c r="AQ4614"/>
    </row>
    <row r="4615" spans="23:43" x14ac:dyDescent="0.25">
      <c r="W4615" t="b">
        <f t="shared" si="377"/>
        <v>1</v>
      </c>
      <c r="X4615" t="b">
        <f t="shared" si="378"/>
        <v>1</v>
      </c>
      <c r="Y4615"/>
      <c r="Z4615"/>
      <c r="AA4615"/>
      <c r="AF4615"/>
      <c r="AG4615"/>
      <c r="AH4615"/>
      <c r="AJ4615"/>
      <c r="AK4615"/>
      <c r="AL4615" t="b">
        <f t="shared" si="379"/>
        <v>1</v>
      </c>
      <c r="AM4615" t="b">
        <f t="shared" si="380"/>
        <v>1</v>
      </c>
      <c r="AN4615"/>
      <c r="AO4615"/>
      <c r="AP4615"/>
      <c r="AQ4615"/>
    </row>
    <row r="4616" spans="23:43" x14ac:dyDescent="0.25">
      <c r="W4616" t="b">
        <f t="shared" si="377"/>
        <v>1</v>
      </c>
      <c r="X4616" t="b">
        <f t="shared" si="378"/>
        <v>1</v>
      </c>
      <c r="Y4616"/>
      <c r="Z4616"/>
      <c r="AA4616"/>
      <c r="AF4616"/>
      <c r="AG4616"/>
      <c r="AH4616"/>
      <c r="AJ4616"/>
      <c r="AK4616"/>
      <c r="AL4616" t="b">
        <f t="shared" si="379"/>
        <v>1</v>
      </c>
      <c r="AM4616" t="b">
        <f t="shared" si="380"/>
        <v>1</v>
      </c>
      <c r="AN4616"/>
      <c r="AO4616"/>
      <c r="AP4616"/>
      <c r="AQ4616"/>
    </row>
    <row r="4617" spans="23:43" x14ac:dyDescent="0.25">
      <c r="W4617" t="b">
        <f t="shared" si="377"/>
        <v>1</v>
      </c>
      <c r="X4617" t="b">
        <f t="shared" si="378"/>
        <v>1</v>
      </c>
      <c r="Y4617"/>
      <c r="Z4617"/>
      <c r="AA4617"/>
      <c r="AF4617"/>
      <c r="AG4617"/>
      <c r="AH4617"/>
      <c r="AJ4617"/>
      <c r="AK4617"/>
      <c r="AL4617" t="b">
        <f t="shared" si="379"/>
        <v>1</v>
      </c>
      <c r="AM4617" t="b">
        <f t="shared" si="380"/>
        <v>1</v>
      </c>
      <c r="AN4617"/>
      <c r="AO4617"/>
      <c r="AP4617"/>
      <c r="AQ4617"/>
    </row>
    <row r="4618" spans="23:43" x14ac:dyDescent="0.25">
      <c r="W4618" t="b">
        <f t="shared" si="377"/>
        <v>1</v>
      </c>
      <c r="X4618" t="b">
        <f t="shared" si="378"/>
        <v>1</v>
      </c>
      <c r="Y4618"/>
      <c r="Z4618"/>
      <c r="AA4618"/>
      <c r="AF4618"/>
      <c r="AG4618"/>
      <c r="AH4618"/>
      <c r="AJ4618"/>
      <c r="AK4618"/>
      <c r="AL4618" t="b">
        <f t="shared" si="379"/>
        <v>1</v>
      </c>
      <c r="AM4618" t="b">
        <f t="shared" si="380"/>
        <v>1</v>
      </c>
      <c r="AN4618"/>
      <c r="AO4618"/>
      <c r="AP4618"/>
      <c r="AQ4618"/>
    </row>
    <row r="4619" spans="23:43" x14ac:dyDescent="0.25">
      <c r="W4619" t="b">
        <f t="shared" si="377"/>
        <v>1</v>
      </c>
      <c r="X4619" t="b">
        <f t="shared" si="378"/>
        <v>1</v>
      </c>
      <c r="Y4619"/>
      <c r="Z4619"/>
      <c r="AA4619"/>
      <c r="AF4619"/>
      <c r="AG4619"/>
      <c r="AH4619"/>
      <c r="AJ4619"/>
      <c r="AK4619"/>
      <c r="AL4619" t="b">
        <f t="shared" si="379"/>
        <v>1</v>
      </c>
      <c r="AM4619" t="b">
        <f t="shared" si="380"/>
        <v>1</v>
      </c>
      <c r="AN4619"/>
      <c r="AO4619"/>
      <c r="AP4619"/>
      <c r="AQ4619"/>
    </row>
    <row r="4620" spans="23:43" x14ac:dyDescent="0.25">
      <c r="W4620" t="b">
        <f t="shared" ref="W4620:W4683" si="381">IF(AND(U4620&lt;&gt;"",U4620&lt;&gt;"Grand Total",U4620&lt;&gt;"(blank)"),GETPIVOTDATA("Facility CCN",$U$10,"Facility CCN",U4620)=1,TRUE)</f>
        <v>1</v>
      </c>
      <c r="X4620" t="b">
        <f t="shared" ref="X4620:X4683" si="382">IF(AND(U4620&lt;&gt;"",U4620&lt;&gt;"Grand Total",U4620&lt;&gt;"(blank)"),LEN(U4620)=6,TRUE)</f>
        <v>1</v>
      </c>
      <c r="Y4620"/>
      <c r="Z4620"/>
      <c r="AA4620"/>
      <c r="AF4620"/>
      <c r="AG4620"/>
      <c r="AH4620"/>
      <c r="AJ4620"/>
      <c r="AK4620"/>
      <c r="AL4620" t="b">
        <f t="shared" ref="AL4620:AL4683" si="383">IF(AND(AJ4620&lt;&gt;"",AJ4620&lt;&gt;"Grand Total",AJ4620&lt;&gt;"(blank)"),GETPIVOTDATA("Provider NPI",$AJ$10,"Provider NPI",AJ4620)=1,TRUE)</f>
        <v>1</v>
      </c>
      <c r="AM4620" t="b">
        <f t="shared" ref="AM4620:AM4683" si="384">IF(AND(AJ4620&lt;&gt;"",AJ4620&lt;&gt;"Grand Total",AJ4620&lt;&gt;"(blank)"),LEN(AJ4620)=10,TRUE)</f>
        <v>1</v>
      </c>
      <c r="AN4620"/>
      <c r="AO4620"/>
      <c r="AP4620"/>
      <c r="AQ4620"/>
    </row>
    <row r="4621" spans="23:43" x14ac:dyDescent="0.25">
      <c r="W4621" t="b">
        <f t="shared" si="381"/>
        <v>1</v>
      </c>
      <c r="X4621" t="b">
        <f t="shared" si="382"/>
        <v>1</v>
      </c>
      <c r="Y4621"/>
      <c r="Z4621"/>
      <c r="AA4621"/>
      <c r="AF4621"/>
      <c r="AG4621"/>
      <c r="AH4621"/>
      <c r="AJ4621"/>
      <c r="AK4621"/>
      <c r="AL4621" t="b">
        <f t="shared" si="383"/>
        <v>1</v>
      </c>
      <c r="AM4621" t="b">
        <f t="shared" si="384"/>
        <v>1</v>
      </c>
      <c r="AN4621"/>
      <c r="AO4621"/>
      <c r="AP4621"/>
      <c r="AQ4621"/>
    </row>
    <row r="4622" spans="23:43" x14ac:dyDescent="0.25">
      <c r="W4622" t="b">
        <f t="shared" si="381"/>
        <v>1</v>
      </c>
      <c r="X4622" t="b">
        <f t="shared" si="382"/>
        <v>1</v>
      </c>
      <c r="Y4622"/>
      <c r="Z4622"/>
      <c r="AA4622"/>
      <c r="AF4622"/>
      <c r="AG4622"/>
      <c r="AH4622"/>
      <c r="AJ4622"/>
      <c r="AK4622"/>
      <c r="AL4622" t="b">
        <f t="shared" si="383"/>
        <v>1</v>
      </c>
      <c r="AM4622" t="b">
        <f t="shared" si="384"/>
        <v>1</v>
      </c>
      <c r="AN4622"/>
      <c r="AO4622"/>
      <c r="AP4622"/>
      <c r="AQ4622"/>
    </row>
    <row r="4623" spans="23:43" x14ac:dyDescent="0.25">
      <c r="W4623" t="b">
        <f t="shared" si="381"/>
        <v>1</v>
      </c>
      <c r="X4623" t="b">
        <f t="shared" si="382"/>
        <v>1</v>
      </c>
      <c r="Y4623"/>
      <c r="Z4623"/>
      <c r="AA4623"/>
      <c r="AF4623"/>
      <c r="AG4623"/>
      <c r="AH4623"/>
      <c r="AJ4623"/>
      <c r="AK4623"/>
      <c r="AL4623" t="b">
        <f t="shared" si="383"/>
        <v>1</v>
      </c>
      <c r="AM4623" t="b">
        <f t="shared" si="384"/>
        <v>1</v>
      </c>
      <c r="AN4623"/>
      <c r="AO4623"/>
      <c r="AP4623"/>
      <c r="AQ4623"/>
    </row>
    <row r="4624" spans="23:43" x14ac:dyDescent="0.25">
      <c r="W4624" t="b">
        <f t="shared" si="381"/>
        <v>1</v>
      </c>
      <c r="X4624" t="b">
        <f t="shared" si="382"/>
        <v>1</v>
      </c>
      <c r="Y4624"/>
      <c r="Z4624"/>
      <c r="AA4624"/>
      <c r="AF4624"/>
      <c r="AG4624"/>
      <c r="AH4624"/>
      <c r="AJ4624"/>
      <c r="AK4624"/>
      <c r="AL4624" t="b">
        <f t="shared" si="383"/>
        <v>1</v>
      </c>
      <c r="AM4624" t="b">
        <f t="shared" si="384"/>
        <v>1</v>
      </c>
      <c r="AN4624"/>
      <c r="AO4624"/>
      <c r="AP4624"/>
      <c r="AQ4624"/>
    </row>
    <row r="4625" spans="23:43" x14ac:dyDescent="0.25">
      <c r="W4625" t="b">
        <f t="shared" si="381"/>
        <v>1</v>
      </c>
      <c r="X4625" t="b">
        <f t="shared" si="382"/>
        <v>1</v>
      </c>
      <c r="Y4625"/>
      <c r="Z4625"/>
      <c r="AA4625"/>
      <c r="AF4625"/>
      <c r="AG4625"/>
      <c r="AH4625"/>
      <c r="AJ4625"/>
      <c r="AK4625"/>
      <c r="AL4625" t="b">
        <f t="shared" si="383"/>
        <v>1</v>
      </c>
      <c r="AM4625" t="b">
        <f t="shared" si="384"/>
        <v>1</v>
      </c>
      <c r="AN4625"/>
      <c r="AO4625"/>
      <c r="AP4625"/>
      <c r="AQ4625"/>
    </row>
    <row r="4626" spans="23:43" x14ac:dyDescent="0.25">
      <c r="W4626" t="b">
        <f t="shared" si="381"/>
        <v>1</v>
      </c>
      <c r="X4626" t="b">
        <f t="shared" si="382"/>
        <v>1</v>
      </c>
      <c r="Y4626"/>
      <c r="Z4626"/>
      <c r="AA4626"/>
      <c r="AF4626"/>
      <c r="AG4626"/>
      <c r="AH4626"/>
      <c r="AJ4626"/>
      <c r="AK4626"/>
      <c r="AL4626" t="b">
        <f t="shared" si="383"/>
        <v>1</v>
      </c>
      <c r="AM4626" t="b">
        <f t="shared" si="384"/>
        <v>1</v>
      </c>
      <c r="AN4626"/>
      <c r="AO4626"/>
      <c r="AP4626"/>
      <c r="AQ4626"/>
    </row>
    <row r="4627" spans="23:43" x14ac:dyDescent="0.25">
      <c r="W4627" t="b">
        <f t="shared" si="381"/>
        <v>1</v>
      </c>
      <c r="X4627" t="b">
        <f t="shared" si="382"/>
        <v>1</v>
      </c>
      <c r="Y4627"/>
      <c r="Z4627"/>
      <c r="AA4627"/>
      <c r="AF4627"/>
      <c r="AG4627"/>
      <c r="AH4627"/>
      <c r="AJ4627"/>
      <c r="AK4627"/>
      <c r="AL4627" t="b">
        <f t="shared" si="383"/>
        <v>1</v>
      </c>
      <c r="AM4627" t="b">
        <f t="shared" si="384"/>
        <v>1</v>
      </c>
      <c r="AN4627"/>
      <c r="AO4627"/>
      <c r="AP4627"/>
      <c r="AQ4627"/>
    </row>
    <row r="4628" spans="23:43" x14ac:dyDescent="0.25">
      <c r="W4628" t="b">
        <f t="shared" si="381"/>
        <v>1</v>
      </c>
      <c r="X4628" t="b">
        <f t="shared" si="382"/>
        <v>1</v>
      </c>
      <c r="Y4628"/>
      <c r="Z4628"/>
      <c r="AA4628"/>
      <c r="AF4628"/>
      <c r="AG4628"/>
      <c r="AH4628"/>
      <c r="AJ4628"/>
      <c r="AK4628"/>
      <c r="AL4628" t="b">
        <f t="shared" si="383"/>
        <v>1</v>
      </c>
      <c r="AM4628" t="b">
        <f t="shared" si="384"/>
        <v>1</v>
      </c>
      <c r="AN4628"/>
      <c r="AO4628"/>
      <c r="AP4628"/>
      <c r="AQ4628"/>
    </row>
    <row r="4629" spans="23:43" x14ac:dyDescent="0.25">
      <c r="W4629" t="b">
        <f t="shared" si="381"/>
        <v>1</v>
      </c>
      <c r="X4629" t="b">
        <f t="shared" si="382"/>
        <v>1</v>
      </c>
      <c r="Y4629"/>
      <c r="Z4629"/>
      <c r="AA4629"/>
      <c r="AF4629"/>
      <c r="AG4629"/>
      <c r="AH4629"/>
      <c r="AJ4629"/>
      <c r="AK4629"/>
      <c r="AL4629" t="b">
        <f t="shared" si="383"/>
        <v>1</v>
      </c>
      <c r="AM4629" t="b">
        <f t="shared" si="384"/>
        <v>1</v>
      </c>
      <c r="AN4629"/>
      <c r="AO4629"/>
      <c r="AP4629"/>
      <c r="AQ4629"/>
    </row>
    <row r="4630" spans="23:43" x14ac:dyDescent="0.25">
      <c r="W4630" t="b">
        <f t="shared" si="381"/>
        <v>1</v>
      </c>
      <c r="X4630" t="b">
        <f t="shared" si="382"/>
        <v>1</v>
      </c>
      <c r="Y4630"/>
      <c r="Z4630"/>
      <c r="AA4630"/>
      <c r="AF4630"/>
      <c r="AG4630"/>
      <c r="AH4630"/>
      <c r="AJ4630"/>
      <c r="AK4630"/>
      <c r="AL4630" t="b">
        <f t="shared" si="383"/>
        <v>1</v>
      </c>
      <c r="AM4630" t="b">
        <f t="shared" si="384"/>
        <v>1</v>
      </c>
      <c r="AN4630"/>
      <c r="AO4630"/>
      <c r="AP4630"/>
      <c r="AQ4630"/>
    </row>
    <row r="4631" spans="23:43" x14ac:dyDescent="0.25">
      <c r="W4631" t="b">
        <f t="shared" si="381"/>
        <v>1</v>
      </c>
      <c r="X4631" t="b">
        <f t="shared" si="382"/>
        <v>1</v>
      </c>
      <c r="Y4631"/>
      <c r="Z4631"/>
      <c r="AA4631"/>
      <c r="AF4631"/>
      <c r="AG4631"/>
      <c r="AH4631"/>
      <c r="AJ4631"/>
      <c r="AK4631"/>
      <c r="AL4631" t="b">
        <f t="shared" si="383"/>
        <v>1</v>
      </c>
      <c r="AM4631" t="b">
        <f t="shared" si="384"/>
        <v>1</v>
      </c>
      <c r="AN4631"/>
      <c r="AO4631"/>
      <c r="AP4631"/>
      <c r="AQ4631"/>
    </row>
    <row r="4632" spans="23:43" x14ac:dyDescent="0.25">
      <c r="W4632" t="b">
        <f t="shared" si="381"/>
        <v>1</v>
      </c>
      <c r="X4632" t="b">
        <f t="shared" si="382"/>
        <v>1</v>
      </c>
      <c r="Y4632"/>
      <c r="Z4632"/>
      <c r="AA4632"/>
      <c r="AF4632"/>
      <c r="AG4632"/>
      <c r="AH4632"/>
      <c r="AJ4632"/>
      <c r="AK4632"/>
      <c r="AL4632" t="b">
        <f t="shared" si="383"/>
        <v>1</v>
      </c>
      <c r="AM4632" t="b">
        <f t="shared" si="384"/>
        <v>1</v>
      </c>
      <c r="AN4632"/>
      <c r="AO4632"/>
      <c r="AP4632"/>
      <c r="AQ4632"/>
    </row>
    <row r="4633" spans="23:43" x14ac:dyDescent="0.25">
      <c r="W4633" t="b">
        <f t="shared" si="381"/>
        <v>1</v>
      </c>
      <c r="X4633" t="b">
        <f t="shared" si="382"/>
        <v>1</v>
      </c>
      <c r="Y4633"/>
      <c r="Z4633"/>
      <c r="AA4633"/>
      <c r="AF4633"/>
      <c r="AG4633"/>
      <c r="AH4633"/>
      <c r="AJ4633"/>
      <c r="AK4633"/>
      <c r="AL4633" t="b">
        <f t="shared" si="383"/>
        <v>1</v>
      </c>
      <c r="AM4633" t="b">
        <f t="shared" si="384"/>
        <v>1</v>
      </c>
      <c r="AN4633"/>
      <c r="AO4633"/>
      <c r="AP4633"/>
      <c r="AQ4633"/>
    </row>
    <row r="4634" spans="23:43" x14ac:dyDescent="0.25">
      <c r="W4634" t="b">
        <f t="shared" si="381"/>
        <v>1</v>
      </c>
      <c r="X4634" t="b">
        <f t="shared" si="382"/>
        <v>1</v>
      </c>
      <c r="Y4634"/>
      <c r="Z4634"/>
      <c r="AA4634"/>
      <c r="AF4634"/>
      <c r="AG4634"/>
      <c r="AH4634"/>
      <c r="AJ4634"/>
      <c r="AK4634"/>
      <c r="AL4634" t="b">
        <f t="shared" si="383"/>
        <v>1</v>
      </c>
      <c r="AM4634" t="b">
        <f t="shared" si="384"/>
        <v>1</v>
      </c>
      <c r="AN4634"/>
      <c r="AO4634"/>
      <c r="AP4634"/>
      <c r="AQ4634"/>
    </row>
    <row r="4635" spans="23:43" x14ac:dyDescent="0.25">
      <c r="W4635" t="b">
        <f t="shared" si="381"/>
        <v>1</v>
      </c>
      <c r="X4635" t="b">
        <f t="shared" si="382"/>
        <v>1</v>
      </c>
      <c r="Y4635"/>
      <c r="Z4635"/>
      <c r="AA4635"/>
      <c r="AF4635"/>
      <c r="AG4635"/>
      <c r="AH4635"/>
      <c r="AJ4635"/>
      <c r="AK4635"/>
      <c r="AL4635" t="b">
        <f t="shared" si="383"/>
        <v>1</v>
      </c>
      <c r="AM4635" t="b">
        <f t="shared" si="384"/>
        <v>1</v>
      </c>
      <c r="AN4635"/>
      <c r="AO4635"/>
      <c r="AP4635"/>
      <c r="AQ4635"/>
    </row>
    <row r="4636" spans="23:43" x14ac:dyDescent="0.25">
      <c r="W4636" t="b">
        <f t="shared" si="381"/>
        <v>1</v>
      </c>
      <c r="X4636" t="b">
        <f t="shared" si="382"/>
        <v>1</v>
      </c>
      <c r="Y4636"/>
      <c r="Z4636"/>
      <c r="AA4636"/>
      <c r="AF4636"/>
      <c r="AG4636"/>
      <c r="AH4636"/>
      <c r="AJ4636"/>
      <c r="AK4636"/>
      <c r="AL4636" t="b">
        <f t="shared" si="383"/>
        <v>1</v>
      </c>
      <c r="AM4636" t="b">
        <f t="shared" si="384"/>
        <v>1</v>
      </c>
      <c r="AN4636"/>
      <c r="AO4636"/>
      <c r="AP4636"/>
      <c r="AQ4636"/>
    </row>
    <row r="4637" spans="23:43" x14ac:dyDescent="0.25">
      <c r="W4637" t="b">
        <f t="shared" si="381"/>
        <v>1</v>
      </c>
      <c r="X4637" t="b">
        <f t="shared" si="382"/>
        <v>1</v>
      </c>
      <c r="Y4637"/>
      <c r="Z4637"/>
      <c r="AA4637"/>
      <c r="AF4637"/>
      <c r="AG4637"/>
      <c r="AH4637"/>
      <c r="AJ4637"/>
      <c r="AK4637"/>
      <c r="AL4637" t="b">
        <f t="shared" si="383"/>
        <v>1</v>
      </c>
      <c r="AM4637" t="b">
        <f t="shared" si="384"/>
        <v>1</v>
      </c>
      <c r="AN4637"/>
      <c r="AO4637"/>
      <c r="AP4637"/>
      <c r="AQ4637"/>
    </row>
    <row r="4638" spans="23:43" x14ac:dyDescent="0.25">
      <c r="W4638" t="b">
        <f t="shared" si="381"/>
        <v>1</v>
      </c>
      <c r="X4638" t="b">
        <f t="shared" si="382"/>
        <v>1</v>
      </c>
      <c r="Y4638"/>
      <c r="Z4638"/>
      <c r="AA4638"/>
      <c r="AF4638"/>
      <c r="AG4638"/>
      <c r="AH4638"/>
      <c r="AJ4638"/>
      <c r="AK4638"/>
      <c r="AL4638" t="b">
        <f t="shared" si="383"/>
        <v>1</v>
      </c>
      <c r="AM4638" t="b">
        <f t="shared" si="384"/>
        <v>1</v>
      </c>
      <c r="AN4638"/>
      <c r="AO4638"/>
      <c r="AP4638"/>
      <c r="AQ4638"/>
    </row>
    <row r="4639" spans="23:43" x14ac:dyDescent="0.25">
      <c r="W4639" t="b">
        <f t="shared" si="381"/>
        <v>1</v>
      </c>
      <c r="X4639" t="b">
        <f t="shared" si="382"/>
        <v>1</v>
      </c>
      <c r="Y4639"/>
      <c r="Z4639"/>
      <c r="AA4639"/>
      <c r="AF4639"/>
      <c r="AG4639"/>
      <c r="AH4639"/>
      <c r="AJ4639"/>
      <c r="AK4639"/>
      <c r="AL4639" t="b">
        <f t="shared" si="383"/>
        <v>1</v>
      </c>
      <c r="AM4639" t="b">
        <f t="shared" si="384"/>
        <v>1</v>
      </c>
      <c r="AN4639"/>
      <c r="AO4639"/>
      <c r="AP4639"/>
      <c r="AQ4639"/>
    </row>
    <row r="4640" spans="23:43" x14ac:dyDescent="0.25">
      <c r="W4640" t="b">
        <f t="shared" si="381"/>
        <v>1</v>
      </c>
      <c r="X4640" t="b">
        <f t="shared" si="382"/>
        <v>1</v>
      </c>
      <c r="Y4640"/>
      <c r="Z4640"/>
      <c r="AA4640"/>
      <c r="AF4640"/>
      <c r="AG4640"/>
      <c r="AH4640"/>
      <c r="AJ4640"/>
      <c r="AK4640"/>
      <c r="AL4640" t="b">
        <f t="shared" si="383"/>
        <v>1</v>
      </c>
      <c r="AM4640" t="b">
        <f t="shared" si="384"/>
        <v>1</v>
      </c>
      <c r="AN4640"/>
      <c r="AO4640"/>
      <c r="AP4640"/>
      <c r="AQ4640"/>
    </row>
    <row r="4641" spans="23:43" x14ac:dyDescent="0.25">
      <c r="W4641" t="b">
        <f t="shared" si="381"/>
        <v>1</v>
      </c>
      <c r="X4641" t="b">
        <f t="shared" si="382"/>
        <v>1</v>
      </c>
      <c r="Y4641"/>
      <c r="Z4641"/>
      <c r="AA4641"/>
      <c r="AF4641"/>
      <c r="AG4641"/>
      <c r="AH4641"/>
      <c r="AJ4641"/>
      <c r="AK4641"/>
      <c r="AL4641" t="b">
        <f t="shared" si="383"/>
        <v>1</v>
      </c>
      <c r="AM4641" t="b">
        <f t="shared" si="384"/>
        <v>1</v>
      </c>
      <c r="AN4641"/>
      <c r="AO4641"/>
      <c r="AP4641"/>
      <c r="AQ4641"/>
    </row>
    <row r="4642" spans="23:43" x14ac:dyDescent="0.25">
      <c r="W4642" t="b">
        <f t="shared" si="381"/>
        <v>1</v>
      </c>
      <c r="X4642" t="b">
        <f t="shared" si="382"/>
        <v>1</v>
      </c>
      <c r="Y4642"/>
      <c r="Z4642"/>
      <c r="AA4642"/>
      <c r="AF4642"/>
      <c r="AG4642"/>
      <c r="AH4642"/>
      <c r="AJ4642"/>
      <c r="AK4642"/>
      <c r="AL4642" t="b">
        <f t="shared" si="383"/>
        <v>1</v>
      </c>
      <c r="AM4642" t="b">
        <f t="shared" si="384"/>
        <v>1</v>
      </c>
      <c r="AN4642"/>
      <c r="AO4642"/>
      <c r="AP4642"/>
      <c r="AQ4642"/>
    </row>
    <row r="4643" spans="23:43" x14ac:dyDescent="0.25">
      <c r="W4643" t="b">
        <f t="shared" si="381"/>
        <v>1</v>
      </c>
      <c r="X4643" t="b">
        <f t="shared" si="382"/>
        <v>1</v>
      </c>
      <c r="Y4643"/>
      <c r="Z4643"/>
      <c r="AA4643"/>
      <c r="AF4643"/>
      <c r="AG4643"/>
      <c r="AH4643"/>
      <c r="AJ4643"/>
      <c r="AK4643"/>
      <c r="AL4643" t="b">
        <f t="shared" si="383"/>
        <v>1</v>
      </c>
      <c r="AM4643" t="b">
        <f t="shared" si="384"/>
        <v>1</v>
      </c>
      <c r="AN4643"/>
      <c r="AO4643"/>
      <c r="AP4643"/>
      <c r="AQ4643"/>
    </row>
    <row r="4644" spans="23:43" x14ac:dyDescent="0.25">
      <c r="W4644" t="b">
        <f t="shared" si="381"/>
        <v>1</v>
      </c>
      <c r="X4644" t="b">
        <f t="shared" si="382"/>
        <v>1</v>
      </c>
      <c r="Y4644"/>
      <c r="Z4644"/>
      <c r="AA4644"/>
      <c r="AF4644"/>
      <c r="AG4644"/>
      <c r="AH4644"/>
      <c r="AJ4644"/>
      <c r="AK4644"/>
      <c r="AL4644" t="b">
        <f t="shared" si="383"/>
        <v>1</v>
      </c>
      <c r="AM4644" t="b">
        <f t="shared" si="384"/>
        <v>1</v>
      </c>
      <c r="AN4644"/>
      <c r="AO4644"/>
      <c r="AP4644"/>
      <c r="AQ4644"/>
    </row>
    <row r="4645" spans="23:43" x14ac:dyDescent="0.25">
      <c r="W4645" t="b">
        <f t="shared" si="381"/>
        <v>1</v>
      </c>
      <c r="X4645" t="b">
        <f t="shared" si="382"/>
        <v>1</v>
      </c>
      <c r="Y4645"/>
      <c r="Z4645"/>
      <c r="AA4645"/>
      <c r="AF4645"/>
      <c r="AG4645"/>
      <c r="AH4645"/>
      <c r="AJ4645"/>
      <c r="AK4645"/>
      <c r="AL4645" t="b">
        <f t="shared" si="383"/>
        <v>1</v>
      </c>
      <c r="AM4645" t="b">
        <f t="shared" si="384"/>
        <v>1</v>
      </c>
      <c r="AN4645"/>
      <c r="AO4645"/>
      <c r="AP4645"/>
      <c r="AQ4645"/>
    </row>
    <row r="4646" spans="23:43" x14ac:dyDescent="0.25">
      <c r="W4646" t="b">
        <f t="shared" si="381"/>
        <v>1</v>
      </c>
      <c r="X4646" t="b">
        <f t="shared" si="382"/>
        <v>1</v>
      </c>
      <c r="Y4646"/>
      <c r="Z4646"/>
      <c r="AA4646"/>
      <c r="AF4646"/>
      <c r="AG4646"/>
      <c r="AH4646"/>
      <c r="AJ4646"/>
      <c r="AK4646"/>
      <c r="AL4646" t="b">
        <f t="shared" si="383"/>
        <v>1</v>
      </c>
      <c r="AM4646" t="b">
        <f t="shared" si="384"/>
        <v>1</v>
      </c>
      <c r="AN4646"/>
      <c r="AO4646"/>
      <c r="AP4646"/>
      <c r="AQ4646"/>
    </row>
    <row r="4647" spans="23:43" x14ac:dyDescent="0.25">
      <c r="W4647" t="b">
        <f t="shared" si="381"/>
        <v>1</v>
      </c>
      <c r="X4647" t="b">
        <f t="shared" si="382"/>
        <v>1</v>
      </c>
      <c r="Y4647"/>
      <c r="Z4647"/>
      <c r="AA4647"/>
      <c r="AF4647"/>
      <c r="AG4647"/>
      <c r="AH4647"/>
      <c r="AJ4647"/>
      <c r="AK4647"/>
      <c r="AL4647" t="b">
        <f t="shared" si="383"/>
        <v>1</v>
      </c>
      <c r="AM4647" t="b">
        <f t="shared" si="384"/>
        <v>1</v>
      </c>
      <c r="AN4647"/>
      <c r="AO4647"/>
      <c r="AP4647"/>
      <c r="AQ4647"/>
    </row>
    <row r="4648" spans="23:43" x14ac:dyDescent="0.25">
      <c r="W4648" t="b">
        <f t="shared" si="381"/>
        <v>1</v>
      </c>
      <c r="X4648" t="b">
        <f t="shared" si="382"/>
        <v>1</v>
      </c>
      <c r="Y4648"/>
      <c r="Z4648"/>
      <c r="AA4648"/>
      <c r="AF4648"/>
      <c r="AG4648"/>
      <c r="AH4648"/>
      <c r="AJ4648"/>
      <c r="AK4648"/>
      <c r="AL4648" t="b">
        <f t="shared" si="383"/>
        <v>1</v>
      </c>
      <c r="AM4648" t="b">
        <f t="shared" si="384"/>
        <v>1</v>
      </c>
      <c r="AN4648"/>
      <c r="AO4648"/>
      <c r="AP4648"/>
      <c r="AQ4648"/>
    </row>
    <row r="4649" spans="23:43" x14ac:dyDescent="0.25">
      <c r="W4649" t="b">
        <f t="shared" si="381"/>
        <v>1</v>
      </c>
      <c r="X4649" t="b">
        <f t="shared" si="382"/>
        <v>1</v>
      </c>
      <c r="Y4649"/>
      <c r="Z4649"/>
      <c r="AA4649"/>
      <c r="AF4649"/>
      <c r="AG4649"/>
      <c r="AH4649"/>
      <c r="AJ4649"/>
      <c r="AK4649"/>
      <c r="AL4649" t="b">
        <f t="shared" si="383"/>
        <v>1</v>
      </c>
      <c r="AM4649" t="b">
        <f t="shared" si="384"/>
        <v>1</v>
      </c>
      <c r="AN4649"/>
      <c r="AO4649"/>
      <c r="AP4649"/>
      <c r="AQ4649"/>
    </row>
    <row r="4650" spans="23:43" x14ac:dyDescent="0.25">
      <c r="W4650" t="b">
        <f t="shared" si="381"/>
        <v>1</v>
      </c>
      <c r="X4650" t="b">
        <f t="shared" si="382"/>
        <v>1</v>
      </c>
      <c r="Y4650"/>
      <c r="Z4650"/>
      <c r="AA4650"/>
      <c r="AF4650"/>
      <c r="AG4650"/>
      <c r="AH4650"/>
      <c r="AJ4650"/>
      <c r="AK4650"/>
      <c r="AL4650" t="b">
        <f t="shared" si="383"/>
        <v>1</v>
      </c>
      <c r="AM4650" t="b">
        <f t="shared" si="384"/>
        <v>1</v>
      </c>
      <c r="AN4650"/>
      <c r="AO4650"/>
      <c r="AP4650"/>
      <c r="AQ4650"/>
    </row>
    <row r="4651" spans="23:43" x14ac:dyDescent="0.25">
      <c r="W4651" t="b">
        <f t="shared" si="381"/>
        <v>1</v>
      </c>
      <c r="X4651" t="b">
        <f t="shared" si="382"/>
        <v>1</v>
      </c>
      <c r="Y4651"/>
      <c r="Z4651"/>
      <c r="AA4651"/>
      <c r="AF4651"/>
      <c r="AG4651"/>
      <c r="AH4651"/>
      <c r="AJ4651"/>
      <c r="AK4651"/>
      <c r="AL4651" t="b">
        <f t="shared" si="383"/>
        <v>1</v>
      </c>
      <c r="AM4651" t="b">
        <f t="shared" si="384"/>
        <v>1</v>
      </c>
      <c r="AN4651"/>
      <c r="AO4651"/>
      <c r="AP4651"/>
      <c r="AQ4651"/>
    </row>
    <row r="4652" spans="23:43" x14ac:dyDescent="0.25">
      <c r="W4652" t="b">
        <f t="shared" si="381"/>
        <v>1</v>
      </c>
      <c r="X4652" t="b">
        <f t="shared" si="382"/>
        <v>1</v>
      </c>
      <c r="Y4652"/>
      <c r="Z4652"/>
      <c r="AA4652"/>
      <c r="AF4652"/>
      <c r="AG4652"/>
      <c r="AH4652"/>
      <c r="AJ4652"/>
      <c r="AK4652"/>
      <c r="AL4652" t="b">
        <f t="shared" si="383"/>
        <v>1</v>
      </c>
      <c r="AM4652" t="b">
        <f t="shared" si="384"/>
        <v>1</v>
      </c>
      <c r="AN4652"/>
      <c r="AO4652"/>
      <c r="AP4652"/>
      <c r="AQ4652"/>
    </row>
    <row r="4653" spans="23:43" x14ac:dyDescent="0.25">
      <c r="W4653" t="b">
        <f t="shared" si="381"/>
        <v>1</v>
      </c>
      <c r="X4653" t="b">
        <f t="shared" si="382"/>
        <v>1</v>
      </c>
      <c r="Y4653"/>
      <c r="Z4653"/>
      <c r="AA4653"/>
      <c r="AF4653"/>
      <c r="AG4653"/>
      <c r="AH4653"/>
      <c r="AJ4653"/>
      <c r="AK4653"/>
      <c r="AL4653" t="b">
        <f t="shared" si="383"/>
        <v>1</v>
      </c>
      <c r="AM4653" t="b">
        <f t="shared" si="384"/>
        <v>1</v>
      </c>
      <c r="AN4653"/>
      <c r="AO4653"/>
      <c r="AP4653"/>
      <c r="AQ4653"/>
    </row>
    <row r="4654" spans="23:43" x14ac:dyDescent="0.25">
      <c r="W4654" t="b">
        <f t="shared" si="381"/>
        <v>1</v>
      </c>
      <c r="X4654" t="b">
        <f t="shared" si="382"/>
        <v>1</v>
      </c>
      <c r="Y4654"/>
      <c r="Z4654"/>
      <c r="AA4654"/>
      <c r="AF4654"/>
      <c r="AG4654"/>
      <c r="AH4654"/>
      <c r="AJ4654"/>
      <c r="AK4654"/>
      <c r="AL4654" t="b">
        <f t="shared" si="383"/>
        <v>1</v>
      </c>
      <c r="AM4654" t="b">
        <f t="shared" si="384"/>
        <v>1</v>
      </c>
      <c r="AN4654"/>
      <c r="AO4654"/>
      <c r="AP4654"/>
      <c r="AQ4654"/>
    </row>
    <row r="4655" spans="23:43" x14ac:dyDescent="0.25">
      <c r="W4655" t="b">
        <f t="shared" si="381"/>
        <v>1</v>
      </c>
      <c r="X4655" t="b">
        <f t="shared" si="382"/>
        <v>1</v>
      </c>
      <c r="Y4655"/>
      <c r="Z4655"/>
      <c r="AA4655"/>
      <c r="AF4655"/>
      <c r="AG4655"/>
      <c r="AH4655"/>
      <c r="AJ4655"/>
      <c r="AK4655"/>
      <c r="AL4655" t="b">
        <f t="shared" si="383"/>
        <v>1</v>
      </c>
      <c r="AM4655" t="b">
        <f t="shared" si="384"/>
        <v>1</v>
      </c>
      <c r="AN4655"/>
      <c r="AO4655"/>
      <c r="AP4655"/>
      <c r="AQ4655"/>
    </row>
    <row r="4656" spans="23:43" x14ac:dyDescent="0.25">
      <c r="W4656" t="b">
        <f t="shared" si="381"/>
        <v>1</v>
      </c>
      <c r="X4656" t="b">
        <f t="shared" si="382"/>
        <v>1</v>
      </c>
      <c r="Y4656"/>
      <c r="Z4656"/>
      <c r="AA4656"/>
      <c r="AF4656"/>
      <c r="AG4656"/>
      <c r="AH4656"/>
      <c r="AJ4656"/>
      <c r="AK4656"/>
      <c r="AL4656" t="b">
        <f t="shared" si="383"/>
        <v>1</v>
      </c>
      <c r="AM4656" t="b">
        <f t="shared" si="384"/>
        <v>1</v>
      </c>
      <c r="AN4656"/>
      <c r="AO4656"/>
      <c r="AP4656"/>
      <c r="AQ4656"/>
    </row>
    <row r="4657" spans="23:43" x14ac:dyDescent="0.25">
      <c r="W4657" t="b">
        <f t="shared" si="381"/>
        <v>1</v>
      </c>
      <c r="X4657" t="b">
        <f t="shared" si="382"/>
        <v>1</v>
      </c>
      <c r="Y4657"/>
      <c r="Z4657"/>
      <c r="AA4657"/>
      <c r="AF4657"/>
      <c r="AG4657"/>
      <c r="AH4657"/>
      <c r="AJ4657"/>
      <c r="AK4657"/>
      <c r="AL4657" t="b">
        <f t="shared" si="383"/>
        <v>1</v>
      </c>
      <c r="AM4657" t="b">
        <f t="shared" si="384"/>
        <v>1</v>
      </c>
      <c r="AN4657"/>
      <c r="AO4657"/>
      <c r="AP4657"/>
      <c r="AQ4657"/>
    </row>
    <row r="4658" spans="23:43" x14ac:dyDescent="0.25">
      <c r="W4658" t="b">
        <f t="shared" si="381"/>
        <v>1</v>
      </c>
      <c r="X4658" t="b">
        <f t="shared" si="382"/>
        <v>1</v>
      </c>
      <c r="Y4658"/>
      <c r="Z4658"/>
      <c r="AA4658"/>
      <c r="AF4658"/>
      <c r="AG4658"/>
      <c r="AH4658"/>
      <c r="AJ4658"/>
      <c r="AK4658"/>
      <c r="AL4658" t="b">
        <f t="shared" si="383"/>
        <v>1</v>
      </c>
      <c r="AM4658" t="b">
        <f t="shared" si="384"/>
        <v>1</v>
      </c>
      <c r="AN4658"/>
      <c r="AO4658"/>
      <c r="AP4658"/>
      <c r="AQ4658"/>
    </row>
    <row r="4659" spans="23:43" x14ac:dyDescent="0.25">
      <c r="W4659" t="b">
        <f t="shared" si="381"/>
        <v>1</v>
      </c>
      <c r="X4659" t="b">
        <f t="shared" si="382"/>
        <v>1</v>
      </c>
      <c r="Y4659"/>
      <c r="Z4659"/>
      <c r="AA4659"/>
      <c r="AF4659"/>
      <c r="AG4659"/>
      <c r="AH4659"/>
      <c r="AJ4659"/>
      <c r="AK4659"/>
      <c r="AL4659" t="b">
        <f t="shared" si="383"/>
        <v>1</v>
      </c>
      <c r="AM4659" t="b">
        <f t="shared" si="384"/>
        <v>1</v>
      </c>
      <c r="AN4659"/>
      <c r="AO4659"/>
      <c r="AP4659"/>
      <c r="AQ4659"/>
    </row>
    <row r="4660" spans="23:43" x14ac:dyDescent="0.25">
      <c r="W4660" t="b">
        <f t="shared" si="381"/>
        <v>1</v>
      </c>
      <c r="X4660" t="b">
        <f t="shared" si="382"/>
        <v>1</v>
      </c>
      <c r="Y4660"/>
      <c r="Z4660"/>
      <c r="AA4660"/>
      <c r="AF4660"/>
      <c r="AG4660"/>
      <c r="AH4660"/>
      <c r="AJ4660"/>
      <c r="AK4660"/>
      <c r="AL4660" t="b">
        <f t="shared" si="383"/>
        <v>1</v>
      </c>
      <c r="AM4660" t="b">
        <f t="shared" si="384"/>
        <v>1</v>
      </c>
      <c r="AN4660"/>
      <c r="AO4660"/>
      <c r="AP4660"/>
      <c r="AQ4660"/>
    </row>
    <row r="4661" spans="23:43" x14ac:dyDescent="0.25">
      <c r="W4661" t="b">
        <f t="shared" si="381"/>
        <v>1</v>
      </c>
      <c r="X4661" t="b">
        <f t="shared" si="382"/>
        <v>1</v>
      </c>
      <c r="Y4661"/>
      <c r="Z4661"/>
      <c r="AA4661"/>
      <c r="AF4661"/>
      <c r="AG4661"/>
      <c r="AH4661"/>
      <c r="AJ4661"/>
      <c r="AK4661"/>
      <c r="AL4661" t="b">
        <f t="shared" si="383"/>
        <v>1</v>
      </c>
      <c r="AM4661" t="b">
        <f t="shared" si="384"/>
        <v>1</v>
      </c>
      <c r="AN4661"/>
      <c r="AO4661"/>
      <c r="AP4661"/>
      <c r="AQ4661"/>
    </row>
    <row r="4662" spans="23:43" x14ac:dyDescent="0.25">
      <c r="W4662" t="b">
        <f t="shared" si="381"/>
        <v>1</v>
      </c>
      <c r="X4662" t="b">
        <f t="shared" si="382"/>
        <v>1</v>
      </c>
      <c r="Y4662"/>
      <c r="Z4662"/>
      <c r="AA4662"/>
      <c r="AF4662"/>
      <c r="AG4662"/>
      <c r="AH4662"/>
      <c r="AJ4662"/>
      <c r="AK4662"/>
      <c r="AL4662" t="b">
        <f t="shared" si="383"/>
        <v>1</v>
      </c>
      <c r="AM4662" t="b">
        <f t="shared" si="384"/>
        <v>1</v>
      </c>
      <c r="AN4662"/>
      <c r="AO4662"/>
      <c r="AP4662"/>
      <c r="AQ4662"/>
    </row>
    <row r="4663" spans="23:43" x14ac:dyDescent="0.25">
      <c r="W4663" t="b">
        <f t="shared" si="381"/>
        <v>1</v>
      </c>
      <c r="X4663" t="b">
        <f t="shared" si="382"/>
        <v>1</v>
      </c>
      <c r="Y4663"/>
      <c r="Z4663"/>
      <c r="AA4663"/>
      <c r="AF4663"/>
      <c r="AG4663"/>
      <c r="AH4663"/>
      <c r="AJ4663"/>
      <c r="AK4663"/>
      <c r="AL4663" t="b">
        <f t="shared" si="383"/>
        <v>1</v>
      </c>
      <c r="AM4663" t="b">
        <f t="shared" si="384"/>
        <v>1</v>
      </c>
      <c r="AN4663"/>
      <c r="AO4663"/>
      <c r="AP4663"/>
      <c r="AQ4663"/>
    </row>
    <row r="4664" spans="23:43" x14ac:dyDescent="0.25">
      <c r="W4664" t="b">
        <f t="shared" si="381"/>
        <v>1</v>
      </c>
      <c r="X4664" t="b">
        <f t="shared" si="382"/>
        <v>1</v>
      </c>
      <c r="Y4664"/>
      <c r="Z4664"/>
      <c r="AA4664"/>
      <c r="AF4664"/>
      <c r="AG4664"/>
      <c r="AH4664"/>
      <c r="AJ4664"/>
      <c r="AK4664"/>
      <c r="AL4664" t="b">
        <f t="shared" si="383"/>
        <v>1</v>
      </c>
      <c r="AM4664" t="b">
        <f t="shared" si="384"/>
        <v>1</v>
      </c>
      <c r="AN4664"/>
      <c r="AO4664"/>
      <c r="AP4664"/>
      <c r="AQ4664"/>
    </row>
    <row r="4665" spans="23:43" x14ac:dyDescent="0.25">
      <c r="W4665" t="b">
        <f t="shared" si="381"/>
        <v>1</v>
      </c>
      <c r="X4665" t="b">
        <f t="shared" si="382"/>
        <v>1</v>
      </c>
      <c r="Y4665"/>
      <c r="Z4665"/>
      <c r="AA4665"/>
      <c r="AF4665"/>
      <c r="AG4665"/>
      <c r="AH4665"/>
      <c r="AJ4665"/>
      <c r="AK4665"/>
      <c r="AL4665" t="b">
        <f t="shared" si="383"/>
        <v>1</v>
      </c>
      <c r="AM4665" t="b">
        <f t="shared" si="384"/>
        <v>1</v>
      </c>
      <c r="AN4665"/>
      <c r="AO4665"/>
      <c r="AP4665"/>
      <c r="AQ4665"/>
    </row>
    <row r="4666" spans="23:43" x14ac:dyDescent="0.25">
      <c r="W4666" t="b">
        <f t="shared" si="381"/>
        <v>1</v>
      </c>
      <c r="X4666" t="b">
        <f t="shared" si="382"/>
        <v>1</v>
      </c>
      <c r="Y4666"/>
      <c r="Z4666"/>
      <c r="AA4666"/>
      <c r="AF4666"/>
      <c r="AG4666"/>
      <c r="AH4666"/>
      <c r="AJ4666"/>
      <c r="AK4666"/>
      <c r="AL4666" t="b">
        <f t="shared" si="383"/>
        <v>1</v>
      </c>
      <c r="AM4666" t="b">
        <f t="shared" si="384"/>
        <v>1</v>
      </c>
      <c r="AN4666"/>
      <c r="AO4666"/>
      <c r="AP4666"/>
      <c r="AQ4666"/>
    </row>
    <row r="4667" spans="23:43" x14ac:dyDescent="0.25">
      <c r="W4667" t="b">
        <f t="shared" si="381"/>
        <v>1</v>
      </c>
      <c r="X4667" t="b">
        <f t="shared" si="382"/>
        <v>1</v>
      </c>
      <c r="Y4667"/>
      <c r="Z4667"/>
      <c r="AA4667"/>
      <c r="AF4667"/>
      <c r="AG4667"/>
      <c r="AH4667"/>
      <c r="AJ4667"/>
      <c r="AK4667"/>
      <c r="AL4667" t="b">
        <f t="shared" si="383"/>
        <v>1</v>
      </c>
      <c r="AM4667" t="b">
        <f t="shared" si="384"/>
        <v>1</v>
      </c>
      <c r="AN4667"/>
      <c r="AO4667"/>
      <c r="AP4667"/>
      <c r="AQ4667"/>
    </row>
    <row r="4668" spans="23:43" x14ac:dyDescent="0.25">
      <c r="W4668" t="b">
        <f t="shared" si="381"/>
        <v>1</v>
      </c>
      <c r="X4668" t="b">
        <f t="shared" si="382"/>
        <v>1</v>
      </c>
      <c r="Y4668"/>
      <c r="Z4668"/>
      <c r="AA4668"/>
      <c r="AF4668"/>
      <c r="AG4668"/>
      <c r="AH4668"/>
      <c r="AJ4668"/>
      <c r="AK4668"/>
      <c r="AL4668" t="b">
        <f t="shared" si="383"/>
        <v>1</v>
      </c>
      <c r="AM4668" t="b">
        <f t="shared" si="384"/>
        <v>1</v>
      </c>
      <c r="AN4668"/>
      <c r="AO4668"/>
      <c r="AP4668"/>
      <c r="AQ4668"/>
    </row>
    <row r="4669" spans="23:43" x14ac:dyDescent="0.25">
      <c r="W4669" t="b">
        <f t="shared" si="381"/>
        <v>1</v>
      </c>
      <c r="X4669" t="b">
        <f t="shared" si="382"/>
        <v>1</v>
      </c>
      <c r="Y4669"/>
      <c r="Z4669"/>
      <c r="AA4669"/>
      <c r="AF4669"/>
      <c r="AG4669"/>
      <c r="AH4669"/>
      <c r="AJ4669"/>
      <c r="AK4669"/>
      <c r="AL4669" t="b">
        <f t="shared" si="383"/>
        <v>1</v>
      </c>
      <c r="AM4669" t="b">
        <f t="shared" si="384"/>
        <v>1</v>
      </c>
      <c r="AN4669"/>
      <c r="AO4669"/>
      <c r="AP4669"/>
      <c r="AQ4669"/>
    </row>
    <row r="4670" spans="23:43" x14ac:dyDescent="0.25">
      <c r="W4670" t="b">
        <f t="shared" si="381"/>
        <v>1</v>
      </c>
      <c r="X4670" t="b">
        <f t="shared" si="382"/>
        <v>1</v>
      </c>
      <c r="Y4670"/>
      <c r="Z4670"/>
      <c r="AA4670"/>
      <c r="AF4670"/>
      <c r="AG4670"/>
      <c r="AH4670"/>
      <c r="AJ4670"/>
      <c r="AK4670"/>
      <c r="AL4670" t="b">
        <f t="shared" si="383"/>
        <v>1</v>
      </c>
      <c r="AM4670" t="b">
        <f t="shared" si="384"/>
        <v>1</v>
      </c>
      <c r="AN4670"/>
      <c r="AO4670"/>
      <c r="AP4670"/>
      <c r="AQ4670"/>
    </row>
    <row r="4671" spans="23:43" x14ac:dyDescent="0.25">
      <c r="W4671" t="b">
        <f t="shared" si="381"/>
        <v>1</v>
      </c>
      <c r="X4671" t="b">
        <f t="shared" si="382"/>
        <v>1</v>
      </c>
      <c r="Y4671"/>
      <c r="Z4671"/>
      <c r="AA4671"/>
      <c r="AF4671"/>
      <c r="AG4671"/>
      <c r="AH4671"/>
      <c r="AJ4671"/>
      <c r="AK4671"/>
      <c r="AL4671" t="b">
        <f t="shared" si="383"/>
        <v>1</v>
      </c>
      <c r="AM4671" t="b">
        <f t="shared" si="384"/>
        <v>1</v>
      </c>
      <c r="AN4671"/>
      <c r="AO4671"/>
      <c r="AP4671"/>
      <c r="AQ4671"/>
    </row>
    <row r="4672" spans="23:43" x14ac:dyDescent="0.25">
      <c r="W4672" t="b">
        <f t="shared" si="381"/>
        <v>1</v>
      </c>
      <c r="X4672" t="b">
        <f t="shared" si="382"/>
        <v>1</v>
      </c>
      <c r="Y4672"/>
      <c r="Z4672"/>
      <c r="AA4672"/>
      <c r="AF4672"/>
      <c r="AG4672"/>
      <c r="AH4672"/>
      <c r="AJ4672"/>
      <c r="AK4672"/>
      <c r="AL4672" t="b">
        <f t="shared" si="383"/>
        <v>1</v>
      </c>
      <c r="AM4672" t="b">
        <f t="shared" si="384"/>
        <v>1</v>
      </c>
      <c r="AN4672"/>
      <c r="AO4672"/>
      <c r="AP4672"/>
      <c r="AQ4672"/>
    </row>
    <row r="4673" spans="23:43" x14ac:dyDescent="0.25">
      <c r="W4673" t="b">
        <f t="shared" si="381"/>
        <v>1</v>
      </c>
      <c r="X4673" t="b">
        <f t="shared" si="382"/>
        <v>1</v>
      </c>
      <c r="Y4673"/>
      <c r="Z4673"/>
      <c r="AA4673"/>
      <c r="AF4673"/>
      <c r="AG4673"/>
      <c r="AH4673"/>
      <c r="AJ4673"/>
      <c r="AK4673"/>
      <c r="AL4673" t="b">
        <f t="shared" si="383"/>
        <v>1</v>
      </c>
      <c r="AM4673" t="b">
        <f t="shared" si="384"/>
        <v>1</v>
      </c>
      <c r="AN4673"/>
      <c r="AO4673"/>
      <c r="AP4673"/>
      <c r="AQ4673"/>
    </row>
    <row r="4674" spans="23:43" x14ac:dyDescent="0.25">
      <c r="W4674" t="b">
        <f t="shared" si="381"/>
        <v>1</v>
      </c>
      <c r="X4674" t="b">
        <f t="shared" si="382"/>
        <v>1</v>
      </c>
      <c r="Y4674"/>
      <c r="Z4674"/>
      <c r="AA4674"/>
      <c r="AF4674"/>
      <c r="AG4674"/>
      <c r="AH4674"/>
      <c r="AJ4674"/>
      <c r="AK4674"/>
      <c r="AL4674" t="b">
        <f t="shared" si="383"/>
        <v>1</v>
      </c>
      <c r="AM4674" t="b">
        <f t="shared" si="384"/>
        <v>1</v>
      </c>
      <c r="AN4674"/>
      <c r="AO4674"/>
      <c r="AP4674"/>
      <c r="AQ4674"/>
    </row>
    <row r="4675" spans="23:43" x14ac:dyDescent="0.25">
      <c r="W4675" t="b">
        <f t="shared" si="381"/>
        <v>1</v>
      </c>
      <c r="X4675" t="b">
        <f t="shared" si="382"/>
        <v>1</v>
      </c>
      <c r="Y4675"/>
      <c r="Z4675"/>
      <c r="AA4675"/>
      <c r="AF4675"/>
      <c r="AG4675"/>
      <c r="AH4675"/>
      <c r="AJ4675"/>
      <c r="AK4675"/>
      <c r="AL4675" t="b">
        <f t="shared" si="383"/>
        <v>1</v>
      </c>
      <c r="AM4675" t="b">
        <f t="shared" si="384"/>
        <v>1</v>
      </c>
      <c r="AN4675"/>
      <c r="AO4675"/>
      <c r="AP4675"/>
      <c r="AQ4675"/>
    </row>
    <row r="4676" spans="23:43" x14ac:dyDescent="0.25">
      <c r="W4676" t="b">
        <f t="shared" si="381"/>
        <v>1</v>
      </c>
      <c r="X4676" t="b">
        <f t="shared" si="382"/>
        <v>1</v>
      </c>
      <c r="Y4676"/>
      <c r="Z4676"/>
      <c r="AA4676"/>
      <c r="AF4676"/>
      <c r="AG4676"/>
      <c r="AH4676"/>
      <c r="AJ4676"/>
      <c r="AK4676"/>
      <c r="AL4676" t="b">
        <f t="shared" si="383"/>
        <v>1</v>
      </c>
      <c r="AM4676" t="b">
        <f t="shared" si="384"/>
        <v>1</v>
      </c>
      <c r="AN4676"/>
      <c r="AO4676"/>
      <c r="AP4676"/>
      <c r="AQ4676"/>
    </row>
    <row r="4677" spans="23:43" x14ac:dyDescent="0.25">
      <c r="W4677" t="b">
        <f t="shared" si="381"/>
        <v>1</v>
      </c>
      <c r="X4677" t="b">
        <f t="shared" si="382"/>
        <v>1</v>
      </c>
      <c r="Y4677"/>
      <c r="Z4677"/>
      <c r="AA4677"/>
      <c r="AF4677"/>
      <c r="AG4677"/>
      <c r="AH4677"/>
      <c r="AJ4677"/>
      <c r="AK4677"/>
      <c r="AL4677" t="b">
        <f t="shared" si="383"/>
        <v>1</v>
      </c>
      <c r="AM4677" t="b">
        <f t="shared" si="384"/>
        <v>1</v>
      </c>
      <c r="AN4677"/>
      <c r="AO4677"/>
      <c r="AP4677"/>
      <c r="AQ4677"/>
    </row>
    <row r="4678" spans="23:43" x14ac:dyDescent="0.25">
      <c r="W4678" t="b">
        <f t="shared" si="381"/>
        <v>1</v>
      </c>
      <c r="X4678" t="b">
        <f t="shared" si="382"/>
        <v>1</v>
      </c>
      <c r="Y4678"/>
      <c r="Z4678"/>
      <c r="AA4678"/>
      <c r="AF4678"/>
      <c r="AG4678"/>
      <c r="AH4678"/>
      <c r="AJ4678"/>
      <c r="AK4678"/>
      <c r="AL4678" t="b">
        <f t="shared" si="383"/>
        <v>1</v>
      </c>
      <c r="AM4678" t="b">
        <f t="shared" si="384"/>
        <v>1</v>
      </c>
      <c r="AN4678"/>
      <c r="AO4678"/>
      <c r="AP4678"/>
      <c r="AQ4678"/>
    </row>
    <row r="4679" spans="23:43" x14ac:dyDescent="0.25">
      <c r="W4679" t="b">
        <f t="shared" si="381"/>
        <v>1</v>
      </c>
      <c r="X4679" t="b">
        <f t="shared" si="382"/>
        <v>1</v>
      </c>
      <c r="Y4679"/>
      <c r="Z4679"/>
      <c r="AA4679"/>
      <c r="AF4679"/>
      <c r="AG4679"/>
      <c r="AH4679"/>
      <c r="AJ4679"/>
      <c r="AK4679"/>
      <c r="AL4679" t="b">
        <f t="shared" si="383"/>
        <v>1</v>
      </c>
      <c r="AM4679" t="b">
        <f t="shared" si="384"/>
        <v>1</v>
      </c>
      <c r="AN4679"/>
      <c r="AO4679"/>
      <c r="AP4679"/>
      <c r="AQ4679"/>
    </row>
    <row r="4680" spans="23:43" x14ac:dyDescent="0.25">
      <c r="W4680" t="b">
        <f t="shared" si="381"/>
        <v>1</v>
      </c>
      <c r="X4680" t="b">
        <f t="shared" si="382"/>
        <v>1</v>
      </c>
      <c r="Y4680"/>
      <c r="Z4680"/>
      <c r="AA4680"/>
      <c r="AF4680"/>
      <c r="AG4680"/>
      <c r="AH4680"/>
      <c r="AJ4680"/>
      <c r="AK4680"/>
      <c r="AL4680" t="b">
        <f t="shared" si="383"/>
        <v>1</v>
      </c>
      <c r="AM4680" t="b">
        <f t="shared" si="384"/>
        <v>1</v>
      </c>
      <c r="AN4680"/>
      <c r="AO4680"/>
      <c r="AP4680"/>
      <c r="AQ4680"/>
    </row>
    <row r="4681" spans="23:43" x14ac:dyDescent="0.25">
      <c r="W4681" t="b">
        <f t="shared" si="381"/>
        <v>1</v>
      </c>
      <c r="X4681" t="b">
        <f t="shared" si="382"/>
        <v>1</v>
      </c>
      <c r="Y4681"/>
      <c r="Z4681"/>
      <c r="AA4681"/>
      <c r="AF4681"/>
      <c r="AG4681"/>
      <c r="AH4681"/>
      <c r="AJ4681"/>
      <c r="AK4681"/>
      <c r="AL4681" t="b">
        <f t="shared" si="383"/>
        <v>1</v>
      </c>
      <c r="AM4681" t="b">
        <f t="shared" si="384"/>
        <v>1</v>
      </c>
      <c r="AN4681"/>
      <c r="AO4681"/>
      <c r="AP4681"/>
      <c r="AQ4681"/>
    </row>
    <row r="4682" spans="23:43" x14ac:dyDescent="0.25">
      <c r="W4682" t="b">
        <f t="shared" si="381"/>
        <v>1</v>
      </c>
      <c r="X4682" t="b">
        <f t="shared" si="382"/>
        <v>1</v>
      </c>
      <c r="Y4682"/>
      <c r="Z4682"/>
      <c r="AA4682"/>
      <c r="AF4682"/>
      <c r="AG4682"/>
      <c r="AH4682"/>
      <c r="AJ4682"/>
      <c r="AK4682"/>
      <c r="AL4682" t="b">
        <f t="shared" si="383"/>
        <v>1</v>
      </c>
      <c r="AM4682" t="b">
        <f t="shared" si="384"/>
        <v>1</v>
      </c>
      <c r="AN4682"/>
      <c r="AO4682"/>
      <c r="AP4682"/>
      <c r="AQ4682"/>
    </row>
    <row r="4683" spans="23:43" x14ac:dyDescent="0.25">
      <c r="W4683" t="b">
        <f t="shared" si="381"/>
        <v>1</v>
      </c>
      <c r="X4683" t="b">
        <f t="shared" si="382"/>
        <v>1</v>
      </c>
      <c r="Y4683"/>
      <c r="Z4683"/>
      <c r="AA4683"/>
      <c r="AF4683"/>
      <c r="AG4683"/>
      <c r="AH4683"/>
      <c r="AJ4683"/>
      <c r="AK4683"/>
      <c r="AL4683" t="b">
        <f t="shared" si="383"/>
        <v>1</v>
      </c>
      <c r="AM4683" t="b">
        <f t="shared" si="384"/>
        <v>1</v>
      </c>
      <c r="AN4683"/>
      <c r="AO4683"/>
      <c r="AP4683"/>
      <c r="AQ4683"/>
    </row>
    <row r="4684" spans="23:43" x14ac:dyDescent="0.25">
      <c r="W4684" t="b">
        <f t="shared" ref="W4684:W4747" si="385">IF(AND(U4684&lt;&gt;"",U4684&lt;&gt;"Grand Total",U4684&lt;&gt;"(blank)"),GETPIVOTDATA("Facility CCN",$U$10,"Facility CCN",U4684)=1,TRUE)</f>
        <v>1</v>
      </c>
      <c r="X4684" t="b">
        <f t="shared" ref="X4684:X4747" si="386">IF(AND(U4684&lt;&gt;"",U4684&lt;&gt;"Grand Total",U4684&lt;&gt;"(blank)"),LEN(U4684)=6,TRUE)</f>
        <v>1</v>
      </c>
      <c r="Y4684"/>
      <c r="Z4684"/>
      <c r="AA4684"/>
      <c r="AF4684"/>
      <c r="AG4684"/>
      <c r="AH4684"/>
      <c r="AJ4684"/>
      <c r="AK4684"/>
      <c r="AL4684" t="b">
        <f t="shared" ref="AL4684:AL4747" si="387">IF(AND(AJ4684&lt;&gt;"",AJ4684&lt;&gt;"Grand Total",AJ4684&lt;&gt;"(blank)"),GETPIVOTDATA("Provider NPI",$AJ$10,"Provider NPI",AJ4684)=1,TRUE)</f>
        <v>1</v>
      </c>
      <c r="AM4684" t="b">
        <f t="shared" ref="AM4684:AM4747" si="388">IF(AND(AJ4684&lt;&gt;"",AJ4684&lt;&gt;"Grand Total",AJ4684&lt;&gt;"(blank)"),LEN(AJ4684)=10,TRUE)</f>
        <v>1</v>
      </c>
      <c r="AN4684"/>
      <c r="AO4684"/>
      <c r="AP4684"/>
      <c r="AQ4684"/>
    </row>
    <row r="4685" spans="23:43" x14ac:dyDescent="0.25">
      <c r="W4685" t="b">
        <f t="shared" si="385"/>
        <v>1</v>
      </c>
      <c r="X4685" t="b">
        <f t="shared" si="386"/>
        <v>1</v>
      </c>
      <c r="Y4685"/>
      <c r="Z4685"/>
      <c r="AA4685"/>
      <c r="AF4685"/>
      <c r="AG4685"/>
      <c r="AH4685"/>
      <c r="AJ4685"/>
      <c r="AK4685"/>
      <c r="AL4685" t="b">
        <f t="shared" si="387"/>
        <v>1</v>
      </c>
      <c r="AM4685" t="b">
        <f t="shared" si="388"/>
        <v>1</v>
      </c>
      <c r="AN4685"/>
      <c r="AO4685"/>
      <c r="AP4685"/>
      <c r="AQ4685"/>
    </row>
    <row r="4686" spans="23:43" x14ac:dyDescent="0.25">
      <c r="W4686" t="b">
        <f t="shared" si="385"/>
        <v>1</v>
      </c>
      <c r="X4686" t="b">
        <f t="shared" si="386"/>
        <v>1</v>
      </c>
      <c r="Y4686"/>
      <c r="Z4686"/>
      <c r="AA4686"/>
      <c r="AF4686"/>
      <c r="AG4686"/>
      <c r="AH4686"/>
      <c r="AJ4686"/>
      <c r="AK4686"/>
      <c r="AL4686" t="b">
        <f t="shared" si="387"/>
        <v>1</v>
      </c>
      <c r="AM4686" t="b">
        <f t="shared" si="388"/>
        <v>1</v>
      </c>
      <c r="AN4686"/>
      <c r="AO4686"/>
      <c r="AP4686"/>
      <c r="AQ4686"/>
    </row>
    <row r="4687" spans="23:43" x14ac:dyDescent="0.25">
      <c r="W4687" t="b">
        <f t="shared" si="385"/>
        <v>1</v>
      </c>
      <c r="X4687" t="b">
        <f t="shared" si="386"/>
        <v>1</v>
      </c>
      <c r="Y4687"/>
      <c r="Z4687"/>
      <c r="AA4687"/>
      <c r="AF4687"/>
      <c r="AG4687"/>
      <c r="AH4687"/>
      <c r="AJ4687"/>
      <c r="AK4687"/>
      <c r="AL4687" t="b">
        <f t="shared" si="387"/>
        <v>1</v>
      </c>
      <c r="AM4687" t="b">
        <f t="shared" si="388"/>
        <v>1</v>
      </c>
      <c r="AN4687"/>
      <c r="AO4687"/>
      <c r="AP4687"/>
      <c r="AQ4687"/>
    </row>
    <row r="4688" spans="23:43" x14ac:dyDescent="0.25">
      <c r="W4688" t="b">
        <f t="shared" si="385"/>
        <v>1</v>
      </c>
      <c r="X4688" t="b">
        <f t="shared" si="386"/>
        <v>1</v>
      </c>
      <c r="Y4688"/>
      <c r="Z4688"/>
      <c r="AA4688"/>
      <c r="AF4688"/>
      <c r="AG4688"/>
      <c r="AH4688"/>
      <c r="AJ4688"/>
      <c r="AK4688"/>
      <c r="AL4688" t="b">
        <f t="shared" si="387"/>
        <v>1</v>
      </c>
      <c r="AM4688" t="b">
        <f t="shared" si="388"/>
        <v>1</v>
      </c>
      <c r="AN4688"/>
      <c r="AO4688"/>
      <c r="AP4688"/>
      <c r="AQ4688"/>
    </row>
    <row r="4689" spans="23:43" x14ac:dyDescent="0.25">
      <c r="W4689" t="b">
        <f t="shared" si="385"/>
        <v>1</v>
      </c>
      <c r="X4689" t="b">
        <f t="shared" si="386"/>
        <v>1</v>
      </c>
      <c r="Y4689"/>
      <c r="Z4689"/>
      <c r="AA4689"/>
      <c r="AF4689"/>
      <c r="AG4689"/>
      <c r="AH4689"/>
      <c r="AJ4689"/>
      <c r="AK4689"/>
      <c r="AL4689" t="b">
        <f t="shared" si="387"/>
        <v>1</v>
      </c>
      <c r="AM4689" t="b">
        <f t="shared" si="388"/>
        <v>1</v>
      </c>
      <c r="AN4689"/>
      <c r="AO4689"/>
      <c r="AP4689"/>
      <c r="AQ4689"/>
    </row>
    <row r="4690" spans="23:43" x14ac:dyDescent="0.25">
      <c r="W4690" t="b">
        <f t="shared" si="385"/>
        <v>1</v>
      </c>
      <c r="X4690" t="b">
        <f t="shared" si="386"/>
        <v>1</v>
      </c>
      <c r="Y4690"/>
      <c r="Z4690"/>
      <c r="AA4690"/>
      <c r="AF4690"/>
      <c r="AG4690"/>
      <c r="AH4690"/>
      <c r="AJ4690"/>
      <c r="AK4690"/>
      <c r="AL4690" t="b">
        <f t="shared" si="387"/>
        <v>1</v>
      </c>
      <c r="AM4690" t="b">
        <f t="shared" si="388"/>
        <v>1</v>
      </c>
      <c r="AN4690"/>
      <c r="AO4690"/>
      <c r="AP4690"/>
      <c r="AQ4690"/>
    </row>
    <row r="4691" spans="23:43" x14ac:dyDescent="0.25">
      <c r="W4691" t="b">
        <f t="shared" si="385"/>
        <v>1</v>
      </c>
      <c r="X4691" t="b">
        <f t="shared" si="386"/>
        <v>1</v>
      </c>
      <c r="Y4691"/>
      <c r="Z4691"/>
      <c r="AA4691"/>
      <c r="AF4691"/>
      <c r="AG4691"/>
      <c r="AH4691"/>
      <c r="AJ4691"/>
      <c r="AK4691"/>
      <c r="AL4691" t="b">
        <f t="shared" si="387"/>
        <v>1</v>
      </c>
      <c r="AM4691" t="b">
        <f t="shared" si="388"/>
        <v>1</v>
      </c>
      <c r="AN4691"/>
      <c r="AO4691"/>
      <c r="AP4691"/>
      <c r="AQ4691"/>
    </row>
    <row r="4692" spans="23:43" x14ac:dyDescent="0.25">
      <c r="W4692" t="b">
        <f t="shared" si="385"/>
        <v>1</v>
      </c>
      <c r="X4692" t="b">
        <f t="shared" si="386"/>
        <v>1</v>
      </c>
      <c r="Y4692"/>
      <c r="Z4692"/>
      <c r="AA4692"/>
      <c r="AF4692"/>
      <c r="AG4692"/>
      <c r="AH4692"/>
      <c r="AJ4692"/>
      <c r="AK4692"/>
      <c r="AL4692" t="b">
        <f t="shared" si="387"/>
        <v>1</v>
      </c>
      <c r="AM4692" t="b">
        <f t="shared" si="388"/>
        <v>1</v>
      </c>
      <c r="AN4692"/>
      <c r="AO4692"/>
      <c r="AP4692"/>
      <c r="AQ4692"/>
    </row>
    <row r="4693" spans="23:43" x14ac:dyDescent="0.25">
      <c r="W4693" t="b">
        <f t="shared" si="385"/>
        <v>1</v>
      </c>
      <c r="X4693" t="b">
        <f t="shared" si="386"/>
        <v>1</v>
      </c>
      <c r="Y4693"/>
      <c r="Z4693"/>
      <c r="AA4693"/>
      <c r="AF4693"/>
      <c r="AG4693"/>
      <c r="AH4693"/>
      <c r="AJ4693"/>
      <c r="AK4693"/>
      <c r="AL4693" t="b">
        <f t="shared" si="387"/>
        <v>1</v>
      </c>
      <c r="AM4693" t="b">
        <f t="shared" si="388"/>
        <v>1</v>
      </c>
      <c r="AN4693"/>
      <c r="AO4693"/>
      <c r="AP4693"/>
      <c r="AQ4693"/>
    </row>
    <row r="4694" spans="23:43" x14ac:dyDescent="0.25">
      <c r="W4694" t="b">
        <f t="shared" si="385"/>
        <v>1</v>
      </c>
      <c r="X4694" t="b">
        <f t="shared" si="386"/>
        <v>1</v>
      </c>
      <c r="Y4694"/>
      <c r="Z4694"/>
      <c r="AA4694"/>
      <c r="AF4694"/>
      <c r="AG4694"/>
      <c r="AH4694"/>
      <c r="AJ4694"/>
      <c r="AK4694"/>
      <c r="AL4694" t="b">
        <f t="shared" si="387"/>
        <v>1</v>
      </c>
      <c r="AM4694" t="b">
        <f t="shared" si="388"/>
        <v>1</v>
      </c>
      <c r="AN4694"/>
      <c r="AO4694"/>
      <c r="AP4694"/>
      <c r="AQ4694"/>
    </row>
    <row r="4695" spans="23:43" x14ac:dyDescent="0.25">
      <c r="W4695" t="b">
        <f t="shared" si="385"/>
        <v>1</v>
      </c>
      <c r="X4695" t="b">
        <f t="shared" si="386"/>
        <v>1</v>
      </c>
      <c r="Y4695"/>
      <c r="Z4695"/>
      <c r="AA4695"/>
      <c r="AF4695"/>
      <c r="AG4695"/>
      <c r="AH4695"/>
      <c r="AJ4695"/>
      <c r="AK4695"/>
      <c r="AL4695" t="b">
        <f t="shared" si="387"/>
        <v>1</v>
      </c>
      <c r="AM4695" t="b">
        <f t="shared" si="388"/>
        <v>1</v>
      </c>
      <c r="AN4695"/>
      <c r="AO4695"/>
      <c r="AP4695"/>
      <c r="AQ4695"/>
    </row>
    <row r="4696" spans="23:43" x14ac:dyDescent="0.25">
      <c r="W4696" t="b">
        <f t="shared" si="385"/>
        <v>1</v>
      </c>
      <c r="X4696" t="b">
        <f t="shared" si="386"/>
        <v>1</v>
      </c>
      <c r="Y4696"/>
      <c r="Z4696"/>
      <c r="AA4696"/>
      <c r="AF4696"/>
      <c r="AG4696"/>
      <c r="AH4696"/>
      <c r="AJ4696"/>
      <c r="AK4696"/>
      <c r="AL4696" t="b">
        <f t="shared" si="387"/>
        <v>1</v>
      </c>
      <c r="AM4696" t="b">
        <f t="shared" si="388"/>
        <v>1</v>
      </c>
      <c r="AN4696"/>
      <c r="AO4696"/>
      <c r="AP4696"/>
      <c r="AQ4696"/>
    </row>
    <row r="4697" spans="23:43" x14ac:dyDescent="0.25">
      <c r="W4697" t="b">
        <f t="shared" si="385"/>
        <v>1</v>
      </c>
      <c r="X4697" t="b">
        <f t="shared" si="386"/>
        <v>1</v>
      </c>
      <c r="Y4697"/>
      <c r="Z4697"/>
      <c r="AA4697"/>
      <c r="AF4697"/>
      <c r="AG4697"/>
      <c r="AH4697"/>
      <c r="AJ4697"/>
      <c r="AK4697"/>
      <c r="AL4697" t="b">
        <f t="shared" si="387"/>
        <v>1</v>
      </c>
      <c r="AM4697" t="b">
        <f t="shared" si="388"/>
        <v>1</v>
      </c>
      <c r="AN4697"/>
      <c r="AO4697"/>
      <c r="AP4697"/>
      <c r="AQ4697"/>
    </row>
    <row r="4698" spans="23:43" x14ac:dyDescent="0.25">
      <c r="W4698" t="b">
        <f t="shared" si="385"/>
        <v>1</v>
      </c>
      <c r="X4698" t="b">
        <f t="shared" si="386"/>
        <v>1</v>
      </c>
      <c r="Y4698"/>
      <c r="Z4698"/>
      <c r="AA4698"/>
      <c r="AF4698"/>
      <c r="AG4698"/>
      <c r="AH4698"/>
      <c r="AJ4698"/>
      <c r="AK4698"/>
      <c r="AL4698" t="b">
        <f t="shared" si="387"/>
        <v>1</v>
      </c>
      <c r="AM4698" t="b">
        <f t="shared" si="388"/>
        <v>1</v>
      </c>
      <c r="AN4698"/>
      <c r="AO4698"/>
      <c r="AP4698"/>
      <c r="AQ4698"/>
    </row>
    <row r="4699" spans="23:43" x14ac:dyDescent="0.25">
      <c r="W4699" t="b">
        <f t="shared" si="385"/>
        <v>1</v>
      </c>
      <c r="X4699" t="b">
        <f t="shared" si="386"/>
        <v>1</v>
      </c>
      <c r="Y4699"/>
      <c r="Z4699"/>
      <c r="AA4699"/>
      <c r="AF4699"/>
      <c r="AG4699"/>
      <c r="AH4699"/>
      <c r="AJ4699"/>
      <c r="AK4699"/>
      <c r="AL4699" t="b">
        <f t="shared" si="387"/>
        <v>1</v>
      </c>
      <c r="AM4699" t="b">
        <f t="shared" si="388"/>
        <v>1</v>
      </c>
      <c r="AN4699"/>
      <c r="AO4699"/>
      <c r="AP4699"/>
      <c r="AQ4699"/>
    </row>
    <row r="4700" spans="23:43" x14ac:dyDescent="0.25">
      <c r="W4700" t="b">
        <f t="shared" si="385"/>
        <v>1</v>
      </c>
      <c r="X4700" t="b">
        <f t="shared" si="386"/>
        <v>1</v>
      </c>
      <c r="Y4700"/>
      <c r="Z4700"/>
      <c r="AA4700"/>
      <c r="AF4700"/>
      <c r="AG4700"/>
      <c r="AH4700"/>
      <c r="AJ4700"/>
      <c r="AK4700"/>
      <c r="AL4700" t="b">
        <f t="shared" si="387"/>
        <v>1</v>
      </c>
      <c r="AM4700" t="b">
        <f t="shared" si="388"/>
        <v>1</v>
      </c>
      <c r="AN4700"/>
      <c r="AO4700"/>
      <c r="AP4700"/>
      <c r="AQ4700"/>
    </row>
    <row r="4701" spans="23:43" x14ac:dyDescent="0.25">
      <c r="W4701" t="b">
        <f t="shared" si="385"/>
        <v>1</v>
      </c>
      <c r="X4701" t="b">
        <f t="shared" si="386"/>
        <v>1</v>
      </c>
      <c r="Y4701"/>
      <c r="Z4701"/>
      <c r="AA4701"/>
      <c r="AF4701"/>
      <c r="AG4701"/>
      <c r="AH4701"/>
      <c r="AJ4701"/>
      <c r="AK4701"/>
      <c r="AL4701" t="b">
        <f t="shared" si="387"/>
        <v>1</v>
      </c>
      <c r="AM4701" t="b">
        <f t="shared" si="388"/>
        <v>1</v>
      </c>
      <c r="AN4701"/>
      <c r="AO4701"/>
      <c r="AP4701"/>
      <c r="AQ4701"/>
    </row>
    <row r="4702" spans="23:43" x14ac:dyDescent="0.25">
      <c r="W4702" t="b">
        <f t="shared" si="385"/>
        <v>1</v>
      </c>
      <c r="X4702" t="b">
        <f t="shared" si="386"/>
        <v>1</v>
      </c>
      <c r="Y4702"/>
      <c r="Z4702"/>
      <c r="AA4702"/>
      <c r="AF4702"/>
      <c r="AG4702"/>
      <c r="AH4702"/>
      <c r="AJ4702"/>
      <c r="AK4702"/>
      <c r="AL4702" t="b">
        <f t="shared" si="387"/>
        <v>1</v>
      </c>
      <c r="AM4702" t="b">
        <f t="shared" si="388"/>
        <v>1</v>
      </c>
      <c r="AN4702"/>
      <c r="AO4702"/>
      <c r="AP4702"/>
      <c r="AQ4702"/>
    </row>
    <row r="4703" spans="23:43" x14ac:dyDescent="0.25">
      <c r="W4703" t="b">
        <f t="shared" si="385"/>
        <v>1</v>
      </c>
      <c r="X4703" t="b">
        <f t="shared" si="386"/>
        <v>1</v>
      </c>
      <c r="Y4703"/>
      <c r="Z4703"/>
      <c r="AA4703"/>
      <c r="AF4703"/>
      <c r="AG4703"/>
      <c r="AH4703"/>
      <c r="AJ4703"/>
      <c r="AK4703"/>
      <c r="AL4703" t="b">
        <f t="shared" si="387"/>
        <v>1</v>
      </c>
      <c r="AM4703" t="b">
        <f t="shared" si="388"/>
        <v>1</v>
      </c>
      <c r="AN4703"/>
      <c r="AO4703"/>
      <c r="AP4703"/>
      <c r="AQ4703"/>
    </row>
    <row r="4704" spans="23:43" x14ac:dyDescent="0.25">
      <c r="W4704" t="b">
        <f t="shared" si="385"/>
        <v>1</v>
      </c>
      <c r="X4704" t="b">
        <f t="shared" si="386"/>
        <v>1</v>
      </c>
      <c r="Y4704"/>
      <c r="Z4704"/>
      <c r="AA4704"/>
      <c r="AF4704"/>
      <c r="AG4704"/>
      <c r="AH4704"/>
      <c r="AJ4704"/>
      <c r="AK4704"/>
      <c r="AL4704" t="b">
        <f t="shared" si="387"/>
        <v>1</v>
      </c>
      <c r="AM4704" t="b">
        <f t="shared" si="388"/>
        <v>1</v>
      </c>
      <c r="AN4704"/>
      <c r="AO4704"/>
      <c r="AP4704"/>
      <c r="AQ4704"/>
    </row>
    <row r="4705" spans="23:43" x14ac:dyDescent="0.25">
      <c r="W4705" t="b">
        <f t="shared" si="385"/>
        <v>1</v>
      </c>
      <c r="X4705" t="b">
        <f t="shared" si="386"/>
        <v>1</v>
      </c>
      <c r="Y4705"/>
      <c r="Z4705"/>
      <c r="AA4705"/>
      <c r="AF4705"/>
      <c r="AG4705"/>
      <c r="AH4705"/>
      <c r="AJ4705"/>
      <c r="AK4705"/>
      <c r="AL4705" t="b">
        <f t="shared" si="387"/>
        <v>1</v>
      </c>
      <c r="AM4705" t="b">
        <f t="shared" si="388"/>
        <v>1</v>
      </c>
      <c r="AN4705"/>
      <c r="AO4705"/>
      <c r="AP4705"/>
      <c r="AQ4705"/>
    </row>
    <row r="4706" spans="23:43" x14ac:dyDescent="0.25">
      <c r="W4706" t="b">
        <f t="shared" si="385"/>
        <v>1</v>
      </c>
      <c r="X4706" t="b">
        <f t="shared" si="386"/>
        <v>1</v>
      </c>
      <c r="Y4706"/>
      <c r="Z4706"/>
      <c r="AA4706"/>
      <c r="AF4706"/>
      <c r="AG4706"/>
      <c r="AH4706"/>
      <c r="AJ4706"/>
      <c r="AK4706"/>
      <c r="AL4706" t="b">
        <f t="shared" si="387"/>
        <v>1</v>
      </c>
      <c r="AM4706" t="b">
        <f t="shared" si="388"/>
        <v>1</v>
      </c>
      <c r="AN4706"/>
      <c r="AO4706"/>
      <c r="AP4706"/>
      <c r="AQ4706"/>
    </row>
    <row r="4707" spans="23:43" x14ac:dyDescent="0.25">
      <c r="W4707" t="b">
        <f t="shared" si="385"/>
        <v>1</v>
      </c>
      <c r="X4707" t="b">
        <f t="shared" si="386"/>
        <v>1</v>
      </c>
      <c r="Y4707"/>
      <c r="Z4707"/>
      <c r="AA4707"/>
      <c r="AF4707"/>
      <c r="AG4707"/>
      <c r="AH4707"/>
      <c r="AJ4707"/>
      <c r="AK4707"/>
      <c r="AL4707" t="b">
        <f t="shared" si="387"/>
        <v>1</v>
      </c>
      <c r="AM4707" t="b">
        <f t="shared" si="388"/>
        <v>1</v>
      </c>
      <c r="AN4707"/>
      <c r="AO4707"/>
      <c r="AP4707"/>
      <c r="AQ4707"/>
    </row>
    <row r="4708" spans="23:43" x14ac:dyDescent="0.25">
      <c r="W4708" t="b">
        <f t="shared" si="385"/>
        <v>1</v>
      </c>
      <c r="X4708" t="b">
        <f t="shared" si="386"/>
        <v>1</v>
      </c>
      <c r="Y4708"/>
      <c r="Z4708"/>
      <c r="AA4708"/>
      <c r="AF4708"/>
      <c r="AG4708"/>
      <c r="AH4708"/>
      <c r="AJ4708"/>
      <c r="AK4708"/>
      <c r="AL4708" t="b">
        <f t="shared" si="387"/>
        <v>1</v>
      </c>
      <c r="AM4708" t="b">
        <f t="shared" si="388"/>
        <v>1</v>
      </c>
      <c r="AN4708"/>
      <c r="AO4708"/>
      <c r="AP4708"/>
      <c r="AQ4708"/>
    </row>
    <row r="4709" spans="23:43" x14ac:dyDescent="0.25">
      <c r="W4709" t="b">
        <f t="shared" si="385"/>
        <v>1</v>
      </c>
      <c r="X4709" t="b">
        <f t="shared" si="386"/>
        <v>1</v>
      </c>
      <c r="Y4709"/>
      <c r="Z4709"/>
      <c r="AA4709"/>
      <c r="AF4709"/>
      <c r="AG4709"/>
      <c r="AH4709"/>
      <c r="AJ4709"/>
      <c r="AK4709"/>
      <c r="AL4709" t="b">
        <f t="shared" si="387"/>
        <v>1</v>
      </c>
      <c r="AM4709" t="b">
        <f t="shared" si="388"/>
        <v>1</v>
      </c>
      <c r="AN4709"/>
      <c r="AO4709"/>
      <c r="AP4709"/>
      <c r="AQ4709"/>
    </row>
    <row r="4710" spans="23:43" x14ac:dyDescent="0.25">
      <c r="W4710" t="b">
        <f t="shared" si="385"/>
        <v>1</v>
      </c>
      <c r="X4710" t="b">
        <f t="shared" si="386"/>
        <v>1</v>
      </c>
      <c r="Y4710"/>
      <c r="Z4710"/>
      <c r="AA4710"/>
      <c r="AF4710"/>
      <c r="AG4710"/>
      <c r="AH4710"/>
      <c r="AJ4710"/>
      <c r="AK4710"/>
      <c r="AL4710" t="b">
        <f t="shared" si="387"/>
        <v>1</v>
      </c>
      <c r="AM4710" t="b">
        <f t="shared" si="388"/>
        <v>1</v>
      </c>
      <c r="AN4710"/>
      <c r="AO4710"/>
      <c r="AP4710"/>
      <c r="AQ4710"/>
    </row>
    <row r="4711" spans="23:43" x14ac:dyDescent="0.25">
      <c r="W4711" t="b">
        <f t="shared" si="385"/>
        <v>1</v>
      </c>
      <c r="X4711" t="b">
        <f t="shared" si="386"/>
        <v>1</v>
      </c>
      <c r="Y4711"/>
      <c r="Z4711"/>
      <c r="AA4711"/>
      <c r="AF4711"/>
      <c r="AG4711"/>
      <c r="AH4711"/>
      <c r="AJ4711"/>
      <c r="AK4711"/>
      <c r="AL4711" t="b">
        <f t="shared" si="387"/>
        <v>1</v>
      </c>
      <c r="AM4711" t="b">
        <f t="shared" si="388"/>
        <v>1</v>
      </c>
      <c r="AN4711"/>
      <c r="AO4711"/>
      <c r="AP4711"/>
      <c r="AQ4711"/>
    </row>
    <row r="4712" spans="23:43" x14ac:dyDescent="0.25">
      <c r="W4712" t="b">
        <f t="shared" si="385"/>
        <v>1</v>
      </c>
      <c r="X4712" t="b">
        <f t="shared" si="386"/>
        <v>1</v>
      </c>
      <c r="Y4712"/>
      <c r="Z4712"/>
      <c r="AA4712"/>
      <c r="AF4712"/>
      <c r="AG4712"/>
      <c r="AH4712"/>
      <c r="AJ4712"/>
      <c r="AK4712"/>
      <c r="AL4712" t="b">
        <f t="shared" si="387"/>
        <v>1</v>
      </c>
      <c r="AM4712" t="b">
        <f t="shared" si="388"/>
        <v>1</v>
      </c>
      <c r="AN4712"/>
      <c r="AO4712"/>
      <c r="AP4712"/>
      <c r="AQ4712"/>
    </row>
    <row r="4713" spans="23:43" x14ac:dyDescent="0.25">
      <c r="W4713" t="b">
        <f t="shared" si="385"/>
        <v>1</v>
      </c>
      <c r="X4713" t="b">
        <f t="shared" si="386"/>
        <v>1</v>
      </c>
      <c r="Y4713"/>
      <c r="Z4713"/>
      <c r="AA4713"/>
      <c r="AF4713"/>
      <c r="AG4713"/>
      <c r="AH4713"/>
      <c r="AJ4713"/>
      <c r="AK4713"/>
      <c r="AL4713" t="b">
        <f t="shared" si="387"/>
        <v>1</v>
      </c>
      <c r="AM4713" t="b">
        <f t="shared" si="388"/>
        <v>1</v>
      </c>
      <c r="AN4713"/>
      <c r="AO4713"/>
      <c r="AP4713"/>
      <c r="AQ4713"/>
    </row>
    <row r="4714" spans="23:43" x14ac:dyDescent="0.25">
      <c r="W4714" t="b">
        <f t="shared" si="385"/>
        <v>1</v>
      </c>
      <c r="X4714" t="b">
        <f t="shared" si="386"/>
        <v>1</v>
      </c>
      <c r="Y4714"/>
      <c r="Z4714"/>
      <c r="AA4714"/>
      <c r="AF4714"/>
      <c r="AG4714"/>
      <c r="AH4714"/>
      <c r="AJ4714"/>
      <c r="AK4714"/>
      <c r="AL4714" t="b">
        <f t="shared" si="387"/>
        <v>1</v>
      </c>
      <c r="AM4714" t="b">
        <f t="shared" si="388"/>
        <v>1</v>
      </c>
      <c r="AN4714"/>
      <c r="AO4714"/>
      <c r="AP4714"/>
      <c r="AQ4714"/>
    </row>
    <row r="4715" spans="23:43" x14ac:dyDescent="0.25">
      <c r="W4715" t="b">
        <f t="shared" si="385"/>
        <v>1</v>
      </c>
      <c r="X4715" t="b">
        <f t="shared" si="386"/>
        <v>1</v>
      </c>
      <c r="Y4715"/>
      <c r="Z4715"/>
      <c r="AA4715"/>
      <c r="AF4715"/>
      <c r="AG4715"/>
      <c r="AH4715"/>
      <c r="AJ4715"/>
      <c r="AK4715"/>
      <c r="AL4715" t="b">
        <f t="shared" si="387"/>
        <v>1</v>
      </c>
      <c r="AM4715" t="b">
        <f t="shared" si="388"/>
        <v>1</v>
      </c>
      <c r="AN4715"/>
      <c r="AO4715"/>
      <c r="AP4715"/>
      <c r="AQ4715"/>
    </row>
    <row r="4716" spans="23:43" x14ac:dyDescent="0.25">
      <c r="W4716" t="b">
        <f t="shared" si="385"/>
        <v>1</v>
      </c>
      <c r="X4716" t="b">
        <f t="shared" si="386"/>
        <v>1</v>
      </c>
      <c r="Y4716"/>
      <c r="Z4716"/>
      <c r="AA4716"/>
      <c r="AF4716"/>
      <c r="AG4716"/>
      <c r="AH4716"/>
      <c r="AJ4716"/>
      <c r="AK4716"/>
      <c r="AL4716" t="b">
        <f t="shared" si="387"/>
        <v>1</v>
      </c>
      <c r="AM4716" t="b">
        <f t="shared" si="388"/>
        <v>1</v>
      </c>
      <c r="AN4716"/>
      <c r="AO4716"/>
      <c r="AP4716"/>
      <c r="AQ4716"/>
    </row>
    <row r="4717" spans="23:43" x14ac:dyDescent="0.25">
      <c r="W4717" t="b">
        <f t="shared" si="385"/>
        <v>1</v>
      </c>
      <c r="X4717" t="b">
        <f t="shared" si="386"/>
        <v>1</v>
      </c>
      <c r="Y4717"/>
      <c r="Z4717"/>
      <c r="AA4717"/>
      <c r="AF4717"/>
      <c r="AG4717"/>
      <c r="AH4717"/>
      <c r="AJ4717"/>
      <c r="AK4717"/>
      <c r="AL4717" t="b">
        <f t="shared" si="387"/>
        <v>1</v>
      </c>
      <c r="AM4717" t="b">
        <f t="shared" si="388"/>
        <v>1</v>
      </c>
      <c r="AN4717"/>
      <c r="AO4717"/>
      <c r="AP4717"/>
      <c r="AQ4717"/>
    </row>
    <row r="4718" spans="23:43" x14ac:dyDescent="0.25">
      <c r="W4718" t="b">
        <f t="shared" si="385"/>
        <v>1</v>
      </c>
      <c r="X4718" t="b">
        <f t="shared" si="386"/>
        <v>1</v>
      </c>
      <c r="Y4718"/>
      <c r="Z4718"/>
      <c r="AA4718"/>
      <c r="AF4718"/>
      <c r="AG4718"/>
      <c r="AH4718"/>
      <c r="AJ4718"/>
      <c r="AK4718"/>
      <c r="AL4718" t="b">
        <f t="shared" si="387"/>
        <v>1</v>
      </c>
      <c r="AM4718" t="b">
        <f t="shared" si="388"/>
        <v>1</v>
      </c>
      <c r="AN4718"/>
      <c r="AO4718"/>
      <c r="AP4718"/>
      <c r="AQ4718"/>
    </row>
    <row r="4719" spans="23:43" x14ac:dyDescent="0.25">
      <c r="W4719" t="b">
        <f t="shared" si="385"/>
        <v>1</v>
      </c>
      <c r="X4719" t="b">
        <f t="shared" si="386"/>
        <v>1</v>
      </c>
      <c r="Y4719"/>
      <c r="Z4719"/>
      <c r="AA4719"/>
      <c r="AF4719"/>
      <c r="AG4719"/>
      <c r="AH4719"/>
      <c r="AJ4719"/>
      <c r="AK4719"/>
      <c r="AL4719" t="b">
        <f t="shared" si="387"/>
        <v>1</v>
      </c>
      <c r="AM4719" t="b">
        <f t="shared" si="388"/>
        <v>1</v>
      </c>
      <c r="AN4719"/>
      <c r="AO4719"/>
      <c r="AP4719"/>
      <c r="AQ4719"/>
    </row>
    <row r="4720" spans="23:43" x14ac:dyDescent="0.25">
      <c r="W4720" t="b">
        <f t="shared" si="385"/>
        <v>1</v>
      </c>
      <c r="X4720" t="b">
        <f t="shared" si="386"/>
        <v>1</v>
      </c>
      <c r="Y4720"/>
      <c r="Z4720"/>
      <c r="AA4720"/>
      <c r="AF4720"/>
      <c r="AG4720"/>
      <c r="AH4720"/>
      <c r="AJ4720"/>
      <c r="AK4720"/>
      <c r="AL4720" t="b">
        <f t="shared" si="387"/>
        <v>1</v>
      </c>
      <c r="AM4720" t="b">
        <f t="shared" si="388"/>
        <v>1</v>
      </c>
      <c r="AN4720"/>
      <c r="AO4720"/>
      <c r="AP4720"/>
      <c r="AQ4720"/>
    </row>
    <row r="4721" spans="23:43" x14ac:dyDescent="0.25">
      <c r="W4721" t="b">
        <f t="shared" si="385"/>
        <v>1</v>
      </c>
      <c r="X4721" t="b">
        <f t="shared" si="386"/>
        <v>1</v>
      </c>
      <c r="Y4721"/>
      <c r="Z4721"/>
      <c r="AA4721"/>
      <c r="AF4721"/>
      <c r="AG4721"/>
      <c r="AH4721"/>
      <c r="AJ4721"/>
      <c r="AK4721"/>
      <c r="AL4721" t="b">
        <f t="shared" si="387"/>
        <v>1</v>
      </c>
      <c r="AM4721" t="b">
        <f t="shared" si="388"/>
        <v>1</v>
      </c>
      <c r="AN4721"/>
      <c r="AO4721"/>
      <c r="AP4721"/>
      <c r="AQ4721"/>
    </row>
    <row r="4722" spans="23:43" x14ac:dyDescent="0.25">
      <c r="W4722" t="b">
        <f t="shared" si="385"/>
        <v>1</v>
      </c>
      <c r="X4722" t="b">
        <f t="shared" si="386"/>
        <v>1</v>
      </c>
      <c r="Y4722"/>
      <c r="Z4722"/>
      <c r="AA4722"/>
      <c r="AF4722"/>
      <c r="AG4722"/>
      <c r="AH4722"/>
      <c r="AJ4722"/>
      <c r="AK4722"/>
      <c r="AL4722" t="b">
        <f t="shared" si="387"/>
        <v>1</v>
      </c>
      <c r="AM4722" t="b">
        <f t="shared" si="388"/>
        <v>1</v>
      </c>
      <c r="AN4722"/>
      <c r="AO4722"/>
      <c r="AP4722"/>
      <c r="AQ4722"/>
    </row>
    <row r="4723" spans="23:43" x14ac:dyDescent="0.25">
      <c r="W4723" t="b">
        <f t="shared" si="385"/>
        <v>1</v>
      </c>
      <c r="X4723" t="b">
        <f t="shared" si="386"/>
        <v>1</v>
      </c>
      <c r="Y4723"/>
      <c r="Z4723"/>
      <c r="AA4723"/>
      <c r="AF4723"/>
      <c r="AG4723"/>
      <c r="AH4723"/>
      <c r="AJ4723"/>
      <c r="AK4723"/>
      <c r="AL4723" t="b">
        <f t="shared" si="387"/>
        <v>1</v>
      </c>
      <c r="AM4723" t="b">
        <f t="shared" si="388"/>
        <v>1</v>
      </c>
      <c r="AN4723"/>
      <c r="AO4723"/>
      <c r="AP4723"/>
      <c r="AQ4723"/>
    </row>
    <row r="4724" spans="23:43" x14ac:dyDescent="0.25">
      <c r="W4724" t="b">
        <f t="shared" si="385"/>
        <v>1</v>
      </c>
      <c r="X4724" t="b">
        <f t="shared" si="386"/>
        <v>1</v>
      </c>
      <c r="Y4724"/>
      <c r="Z4724"/>
      <c r="AA4724"/>
      <c r="AF4724"/>
      <c r="AG4724"/>
      <c r="AH4724"/>
      <c r="AJ4724"/>
      <c r="AK4724"/>
      <c r="AL4724" t="b">
        <f t="shared" si="387"/>
        <v>1</v>
      </c>
      <c r="AM4724" t="b">
        <f t="shared" si="388"/>
        <v>1</v>
      </c>
      <c r="AN4724"/>
      <c r="AO4724"/>
      <c r="AP4724"/>
      <c r="AQ4724"/>
    </row>
    <row r="4725" spans="23:43" x14ac:dyDescent="0.25">
      <c r="W4725" t="b">
        <f t="shared" si="385"/>
        <v>1</v>
      </c>
      <c r="X4725" t="b">
        <f t="shared" si="386"/>
        <v>1</v>
      </c>
      <c r="Y4725"/>
      <c r="Z4725"/>
      <c r="AA4725"/>
      <c r="AF4725"/>
      <c r="AG4725"/>
      <c r="AH4725"/>
      <c r="AJ4725"/>
      <c r="AK4725"/>
      <c r="AL4725" t="b">
        <f t="shared" si="387"/>
        <v>1</v>
      </c>
      <c r="AM4725" t="b">
        <f t="shared" si="388"/>
        <v>1</v>
      </c>
      <c r="AN4725"/>
      <c r="AO4725"/>
      <c r="AP4725"/>
      <c r="AQ4725"/>
    </row>
    <row r="4726" spans="23:43" x14ac:dyDescent="0.25">
      <c r="W4726" t="b">
        <f t="shared" si="385"/>
        <v>1</v>
      </c>
      <c r="X4726" t="b">
        <f t="shared" si="386"/>
        <v>1</v>
      </c>
      <c r="Y4726"/>
      <c r="Z4726"/>
      <c r="AA4726"/>
      <c r="AF4726"/>
      <c r="AG4726"/>
      <c r="AH4726"/>
      <c r="AJ4726"/>
      <c r="AK4726"/>
      <c r="AL4726" t="b">
        <f t="shared" si="387"/>
        <v>1</v>
      </c>
      <c r="AM4726" t="b">
        <f t="shared" si="388"/>
        <v>1</v>
      </c>
      <c r="AN4726"/>
      <c r="AO4726"/>
      <c r="AP4726"/>
      <c r="AQ4726"/>
    </row>
    <row r="4727" spans="23:43" x14ac:dyDescent="0.25">
      <c r="W4727" t="b">
        <f t="shared" si="385"/>
        <v>1</v>
      </c>
      <c r="X4727" t="b">
        <f t="shared" si="386"/>
        <v>1</v>
      </c>
      <c r="Y4727"/>
      <c r="Z4727"/>
      <c r="AA4727"/>
      <c r="AF4727"/>
      <c r="AG4727"/>
      <c r="AH4727"/>
      <c r="AJ4727"/>
      <c r="AK4727"/>
      <c r="AL4727" t="b">
        <f t="shared" si="387"/>
        <v>1</v>
      </c>
      <c r="AM4727" t="b">
        <f t="shared" si="388"/>
        <v>1</v>
      </c>
      <c r="AN4727"/>
      <c r="AO4727"/>
      <c r="AP4727"/>
      <c r="AQ4727"/>
    </row>
    <row r="4728" spans="23:43" x14ac:dyDescent="0.25">
      <c r="W4728" t="b">
        <f t="shared" si="385"/>
        <v>1</v>
      </c>
      <c r="X4728" t="b">
        <f t="shared" si="386"/>
        <v>1</v>
      </c>
      <c r="Y4728"/>
      <c r="Z4728"/>
      <c r="AA4728"/>
      <c r="AF4728"/>
      <c r="AG4728"/>
      <c r="AH4728"/>
      <c r="AJ4728"/>
      <c r="AK4728"/>
      <c r="AL4728" t="b">
        <f t="shared" si="387"/>
        <v>1</v>
      </c>
      <c r="AM4728" t="b">
        <f t="shared" si="388"/>
        <v>1</v>
      </c>
      <c r="AN4728"/>
      <c r="AO4728"/>
      <c r="AP4728"/>
      <c r="AQ4728"/>
    </row>
    <row r="4729" spans="23:43" x14ac:dyDescent="0.25">
      <c r="W4729" t="b">
        <f t="shared" si="385"/>
        <v>1</v>
      </c>
      <c r="X4729" t="b">
        <f t="shared" si="386"/>
        <v>1</v>
      </c>
      <c r="Y4729"/>
      <c r="Z4729"/>
      <c r="AA4729"/>
      <c r="AF4729"/>
      <c r="AG4729"/>
      <c r="AH4729"/>
      <c r="AJ4729"/>
      <c r="AK4729"/>
      <c r="AL4729" t="b">
        <f t="shared" si="387"/>
        <v>1</v>
      </c>
      <c r="AM4729" t="b">
        <f t="shared" si="388"/>
        <v>1</v>
      </c>
      <c r="AN4729"/>
      <c r="AO4729"/>
      <c r="AP4729"/>
      <c r="AQ4729"/>
    </row>
    <row r="4730" spans="23:43" x14ac:dyDescent="0.25">
      <c r="W4730" t="b">
        <f t="shared" si="385"/>
        <v>1</v>
      </c>
      <c r="X4730" t="b">
        <f t="shared" si="386"/>
        <v>1</v>
      </c>
      <c r="Y4730"/>
      <c r="Z4730"/>
      <c r="AA4730"/>
      <c r="AF4730"/>
      <c r="AG4730"/>
      <c r="AH4730"/>
      <c r="AJ4730"/>
      <c r="AK4730"/>
      <c r="AL4730" t="b">
        <f t="shared" si="387"/>
        <v>1</v>
      </c>
      <c r="AM4730" t="b">
        <f t="shared" si="388"/>
        <v>1</v>
      </c>
      <c r="AN4730"/>
      <c r="AO4730"/>
      <c r="AP4730"/>
      <c r="AQ4730"/>
    </row>
    <row r="4731" spans="23:43" x14ac:dyDescent="0.25">
      <c r="W4731" t="b">
        <f t="shared" si="385"/>
        <v>1</v>
      </c>
      <c r="X4731" t="b">
        <f t="shared" si="386"/>
        <v>1</v>
      </c>
      <c r="Y4731"/>
      <c r="Z4731"/>
      <c r="AA4731"/>
      <c r="AF4731"/>
      <c r="AG4731"/>
      <c r="AH4731"/>
      <c r="AJ4731"/>
      <c r="AK4731"/>
      <c r="AL4731" t="b">
        <f t="shared" si="387"/>
        <v>1</v>
      </c>
      <c r="AM4731" t="b">
        <f t="shared" si="388"/>
        <v>1</v>
      </c>
      <c r="AN4731"/>
      <c r="AO4731"/>
      <c r="AP4731"/>
      <c r="AQ4731"/>
    </row>
    <row r="4732" spans="23:43" x14ac:dyDescent="0.25">
      <c r="W4732" t="b">
        <f t="shared" si="385"/>
        <v>1</v>
      </c>
      <c r="X4732" t="b">
        <f t="shared" si="386"/>
        <v>1</v>
      </c>
      <c r="Y4732"/>
      <c r="Z4732"/>
      <c r="AA4732"/>
      <c r="AF4732"/>
      <c r="AG4732"/>
      <c r="AH4732"/>
      <c r="AJ4732"/>
      <c r="AK4732"/>
      <c r="AL4732" t="b">
        <f t="shared" si="387"/>
        <v>1</v>
      </c>
      <c r="AM4732" t="b">
        <f t="shared" si="388"/>
        <v>1</v>
      </c>
      <c r="AN4732"/>
      <c r="AO4732"/>
      <c r="AP4732"/>
      <c r="AQ4732"/>
    </row>
    <row r="4733" spans="23:43" x14ac:dyDescent="0.25">
      <c r="W4733" t="b">
        <f t="shared" si="385"/>
        <v>1</v>
      </c>
      <c r="X4733" t="b">
        <f t="shared" si="386"/>
        <v>1</v>
      </c>
      <c r="Y4733"/>
      <c r="Z4733"/>
      <c r="AA4733"/>
      <c r="AF4733"/>
      <c r="AG4733"/>
      <c r="AH4733"/>
      <c r="AJ4733"/>
      <c r="AK4733"/>
      <c r="AL4733" t="b">
        <f t="shared" si="387"/>
        <v>1</v>
      </c>
      <c r="AM4733" t="b">
        <f t="shared" si="388"/>
        <v>1</v>
      </c>
      <c r="AN4733"/>
      <c r="AO4733"/>
      <c r="AP4733"/>
      <c r="AQ4733"/>
    </row>
    <row r="4734" spans="23:43" x14ac:dyDescent="0.25">
      <c r="W4734" t="b">
        <f t="shared" si="385"/>
        <v>1</v>
      </c>
      <c r="X4734" t="b">
        <f t="shared" si="386"/>
        <v>1</v>
      </c>
      <c r="Y4734"/>
      <c r="Z4734"/>
      <c r="AA4734"/>
      <c r="AF4734"/>
      <c r="AG4734"/>
      <c r="AH4734"/>
      <c r="AJ4734"/>
      <c r="AK4734"/>
      <c r="AL4734" t="b">
        <f t="shared" si="387"/>
        <v>1</v>
      </c>
      <c r="AM4734" t="b">
        <f t="shared" si="388"/>
        <v>1</v>
      </c>
      <c r="AN4734"/>
      <c r="AO4734"/>
      <c r="AP4734"/>
      <c r="AQ4734"/>
    </row>
    <row r="4735" spans="23:43" x14ac:dyDescent="0.25">
      <c r="W4735" t="b">
        <f t="shared" si="385"/>
        <v>1</v>
      </c>
      <c r="X4735" t="b">
        <f t="shared" si="386"/>
        <v>1</v>
      </c>
      <c r="Y4735"/>
      <c r="Z4735"/>
      <c r="AA4735"/>
      <c r="AF4735"/>
      <c r="AG4735"/>
      <c r="AH4735"/>
      <c r="AJ4735"/>
      <c r="AK4735"/>
      <c r="AL4735" t="b">
        <f t="shared" si="387"/>
        <v>1</v>
      </c>
      <c r="AM4735" t="b">
        <f t="shared" si="388"/>
        <v>1</v>
      </c>
      <c r="AN4735"/>
      <c r="AO4735"/>
      <c r="AP4735"/>
      <c r="AQ4735"/>
    </row>
    <row r="4736" spans="23:43" x14ac:dyDescent="0.25">
      <c r="W4736" t="b">
        <f t="shared" si="385"/>
        <v>1</v>
      </c>
      <c r="X4736" t="b">
        <f t="shared" si="386"/>
        <v>1</v>
      </c>
      <c r="Y4736"/>
      <c r="Z4736"/>
      <c r="AA4736"/>
      <c r="AF4736"/>
      <c r="AG4736"/>
      <c r="AH4736"/>
      <c r="AJ4736"/>
      <c r="AK4736"/>
      <c r="AL4736" t="b">
        <f t="shared" si="387"/>
        <v>1</v>
      </c>
      <c r="AM4736" t="b">
        <f t="shared" si="388"/>
        <v>1</v>
      </c>
      <c r="AN4736"/>
      <c r="AO4736"/>
      <c r="AP4736"/>
      <c r="AQ4736"/>
    </row>
    <row r="4737" spans="23:43" x14ac:dyDescent="0.25">
      <c r="W4737" t="b">
        <f t="shared" si="385"/>
        <v>1</v>
      </c>
      <c r="X4737" t="b">
        <f t="shared" si="386"/>
        <v>1</v>
      </c>
      <c r="Y4737"/>
      <c r="Z4737"/>
      <c r="AA4737"/>
      <c r="AF4737"/>
      <c r="AG4737"/>
      <c r="AH4737"/>
      <c r="AJ4737"/>
      <c r="AK4737"/>
      <c r="AL4737" t="b">
        <f t="shared" si="387"/>
        <v>1</v>
      </c>
      <c r="AM4737" t="b">
        <f t="shared" si="388"/>
        <v>1</v>
      </c>
      <c r="AN4737"/>
      <c r="AO4737"/>
      <c r="AP4737"/>
      <c r="AQ4737"/>
    </row>
    <row r="4738" spans="23:43" x14ac:dyDescent="0.25">
      <c r="W4738" t="b">
        <f t="shared" si="385"/>
        <v>1</v>
      </c>
      <c r="X4738" t="b">
        <f t="shared" si="386"/>
        <v>1</v>
      </c>
      <c r="Y4738"/>
      <c r="Z4738"/>
      <c r="AA4738"/>
      <c r="AF4738"/>
      <c r="AG4738"/>
      <c r="AH4738"/>
      <c r="AJ4738"/>
      <c r="AK4738"/>
      <c r="AL4738" t="b">
        <f t="shared" si="387"/>
        <v>1</v>
      </c>
      <c r="AM4738" t="b">
        <f t="shared" si="388"/>
        <v>1</v>
      </c>
      <c r="AN4738"/>
      <c r="AO4738"/>
      <c r="AP4738"/>
      <c r="AQ4738"/>
    </row>
    <row r="4739" spans="23:43" x14ac:dyDescent="0.25">
      <c r="W4739" t="b">
        <f t="shared" si="385"/>
        <v>1</v>
      </c>
      <c r="X4739" t="b">
        <f t="shared" si="386"/>
        <v>1</v>
      </c>
      <c r="Y4739"/>
      <c r="Z4739"/>
      <c r="AA4739"/>
      <c r="AF4739"/>
      <c r="AG4739"/>
      <c r="AH4739"/>
      <c r="AJ4739"/>
      <c r="AK4739"/>
      <c r="AL4739" t="b">
        <f t="shared" si="387"/>
        <v>1</v>
      </c>
      <c r="AM4739" t="b">
        <f t="shared" si="388"/>
        <v>1</v>
      </c>
      <c r="AN4739"/>
      <c r="AO4739"/>
      <c r="AP4739"/>
      <c r="AQ4739"/>
    </row>
    <row r="4740" spans="23:43" x14ac:dyDescent="0.25">
      <c r="W4740" t="b">
        <f t="shared" si="385"/>
        <v>1</v>
      </c>
      <c r="X4740" t="b">
        <f t="shared" si="386"/>
        <v>1</v>
      </c>
      <c r="Y4740"/>
      <c r="Z4740"/>
      <c r="AA4740"/>
      <c r="AF4740"/>
      <c r="AG4740"/>
      <c r="AH4740"/>
      <c r="AJ4740"/>
      <c r="AK4740"/>
      <c r="AL4740" t="b">
        <f t="shared" si="387"/>
        <v>1</v>
      </c>
      <c r="AM4740" t="b">
        <f t="shared" si="388"/>
        <v>1</v>
      </c>
      <c r="AN4740"/>
      <c r="AO4740"/>
      <c r="AP4740"/>
      <c r="AQ4740"/>
    </row>
    <row r="4741" spans="23:43" x14ac:dyDescent="0.25">
      <c r="W4741" t="b">
        <f t="shared" si="385"/>
        <v>1</v>
      </c>
      <c r="X4741" t="b">
        <f t="shared" si="386"/>
        <v>1</v>
      </c>
      <c r="Y4741"/>
      <c r="Z4741"/>
      <c r="AA4741"/>
      <c r="AF4741"/>
      <c r="AG4741"/>
      <c r="AH4741"/>
      <c r="AJ4741"/>
      <c r="AK4741"/>
      <c r="AL4741" t="b">
        <f t="shared" si="387"/>
        <v>1</v>
      </c>
      <c r="AM4741" t="b">
        <f t="shared" si="388"/>
        <v>1</v>
      </c>
      <c r="AN4741"/>
      <c r="AO4741"/>
      <c r="AP4741"/>
      <c r="AQ4741"/>
    </row>
    <row r="4742" spans="23:43" x14ac:dyDescent="0.25">
      <c r="W4742" t="b">
        <f t="shared" si="385"/>
        <v>1</v>
      </c>
      <c r="X4742" t="b">
        <f t="shared" si="386"/>
        <v>1</v>
      </c>
      <c r="Y4742"/>
      <c r="Z4742"/>
      <c r="AA4742"/>
      <c r="AF4742"/>
      <c r="AG4742"/>
      <c r="AH4742"/>
      <c r="AJ4742"/>
      <c r="AK4742"/>
      <c r="AL4742" t="b">
        <f t="shared" si="387"/>
        <v>1</v>
      </c>
      <c r="AM4742" t="b">
        <f t="shared" si="388"/>
        <v>1</v>
      </c>
      <c r="AN4742"/>
      <c r="AO4742"/>
      <c r="AP4742"/>
      <c r="AQ4742"/>
    </row>
    <row r="4743" spans="23:43" x14ac:dyDescent="0.25">
      <c r="W4743" t="b">
        <f t="shared" si="385"/>
        <v>1</v>
      </c>
      <c r="X4743" t="b">
        <f t="shared" si="386"/>
        <v>1</v>
      </c>
      <c r="Y4743"/>
      <c r="Z4743"/>
      <c r="AA4743"/>
      <c r="AF4743"/>
      <c r="AG4743"/>
      <c r="AH4743"/>
      <c r="AJ4743"/>
      <c r="AK4743"/>
      <c r="AL4743" t="b">
        <f t="shared" si="387"/>
        <v>1</v>
      </c>
      <c r="AM4743" t="b">
        <f t="shared" si="388"/>
        <v>1</v>
      </c>
      <c r="AN4743"/>
      <c r="AO4743"/>
      <c r="AP4743"/>
      <c r="AQ4743"/>
    </row>
    <row r="4744" spans="23:43" x14ac:dyDescent="0.25">
      <c r="W4744" t="b">
        <f t="shared" si="385"/>
        <v>1</v>
      </c>
      <c r="X4744" t="b">
        <f t="shared" si="386"/>
        <v>1</v>
      </c>
      <c r="Y4744"/>
      <c r="Z4744"/>
      <c r="AA4744"/>
      <c r="AF4744"/>
      <c r="AG4744"/>
      <c r="AH4744"/>
      <c r="AJ4744"/>
      <c r="AK4744"/>
      <c r="AL4744" t="b">
        <f t="shared" si="387"/>
        <v>1</v>
      </c>
      <c r="AM4744" t="b">
        <f t="shared" si="388"/>
        <v>1</v>
      </c>
      <c r="AN4744"/>
      <c r="AO4744"/>
      <c r="AP4744"/>
      <c r="AQ4744"/>
    </row>
    <row r="4745" spans="23:43" x14ac:dyDescent="0.25">
      <c r="W4745" t="b">
        <f t="shared" si="385"/>
        <v>1</v>
      </c>
      <c r="X4745" t="b">
        <f t="shared" si="386"/>
        <v>1</v>
      </c>
      <c r="Y4745"/>
      <c r="Z4745"/>
      <c r="AA4745"/>
      <c r="AF4745"/>
      <c r="AG4745"/>
      <c r="AH4745"/>
      <c r="AJ4745"/>
      <c r="AK4745"/>
      <c r="AL4745" t="b">
        <f t="shared" si="387"/>
        <v>1</v>
      </c>
      <c r="AM4745" t="b">
        <f t="shared" si="388"/>
        <v>1</v>
      </c>
      <c r="AN4745"/>
      <c r="AO4745"/>
      <c r="AP4745"/>
      <c r="AQ4745"/>
    </row>
    <row r="4746" spans="23:43" x14ac:dyDescent="0.25">
      <c r="W4746" t="b">
        <f t="shared" si="385"/>
        <v>1</v>
      </c>
      <c r="X4746" t="b">
        <f t="shared" si="386"/>
        <v>1</v>
      </c>
      <c r="Y4746"/>
      <c r="Z4746"/>
      <c r="AA4746"/>
      <c r="AF4746"/>
      <c r="AG4746"/>
      <c r="AH4746"/>
      <c r="AJ4746"/>
      <c r="AK4746"/>
      <c r="AL4746" t="b">
        <f t="shared" si="387"/>
        <v>1</v>
      </c>
      <c r="AM4746" t="b">
        <f t="shared" si="388"/>
        <v>1</v>
      </c>
      <c r="AN4746"/>
      <c r="AO4746"/>
      <c r="AP4746"/>
      <c r="AQ4746"/>
    </row>
    <row r="4747" spans="23:43" x14ac:dyDescent="0.25">
      <c r="W4747" t="b">
        <f t="shared" si="385"/>
        <v>1</v>
      </c>
      <c r="X4747" t="b">
        <f t="shared" si="386"/>
        <v>1</v>
      </c>
      <c r="Y4747"/>
      <c r="Z4747"/>
      <c r="AA4747"/>
      <c r="AF4747"/>
      <c r="AG4747"/>
      <c r="AH4747"/>
      <c r="AJ4747"/>
      <c r="AK4747"/>
      <c r="AL4747" t="b">
        <f t="shared" si="387"/>
        <v>1</v>
      </c>
      <c r="AM4747" t="b">
        <f t="shared" si="388"/>
        <v>1</v>
      </c>
      <c r="AN4747"/>
      <c r="AO4747"/>
      <c r="AP4747"/>
      <c r="AQ4747"/>
    </row>
    <row r="4748" spans="23:43" x14ac:dyDescent="0.25">
      <c r="W4748" t="b">
        <f t="shared" ref="W4748:W4811" si="389">IF(AND(U4748&lt;&gt;"",U4748&lt;&gt;"Grand Total",U4748&lt;&gt;"(blank)"),GETPIVOTDATA("Facility CCN",$U$10,"Facility CCN",U4748)=1,TRUE)</f>
        <v>1</v>
      </c>
      <c r="X4748" t="b">
        <f t="shared" ref="X4748:X4811" si="390">IF(AND(U4748&lt;&gt;"",U4748&lt;&gt;"Grand Total",U4748&lt;&gt;"(blank)"),LEN(U4748)=6,TRUE)</f>
        <v>1</v>
      </c>
      <c r="Y4748"/>
      <c r="Z4748"/>
      <c r="AA4748"/>
      <c r="AF4748"/>
      <c r="AG4748"/>
      <c r="AH4748"/>
      <c r="AJ4748"/>
      <c r="AK4748"/>
      <c r="AL4748" t="b">
        <f t="shared" ref="AL4748:AL4811" si="391">IF(AND(AJ4748&lt;&gt;"",AJ4748&lt;&gt;"Grand Total",AJ4748&lt;&gt;"(blank)"),GETPIVOTDATA("Provider NPI",$AJ$10,"Provider NPI",AJ4748)=1,TRUE)</f>
        <v>1</v>
      </c>
      <c r="AM4748" t="b">
        <f t="shared" ref="AM4748:AM4811" si="392">IF(AND(AJ4748&lt;&gt;"",AJ4748&lt;&gt;"Grand Total",AJ4748&lt;&gt;"(blank)"),LEN(AJ4748)=10,TRUE)</f>
        <v>1</v>
      </c>
      <c r="AN4748"/>
      <c r="AO4748"/>
      <c r="AP4748"/>
      <c r="AQ4748"/>
    </row>
    <row r="4749" spans="23:43" x14ac:dyDescent="0.25">
      <c r="W4749" t="b">
        <f t="shared" si="389"/>
        <v>1</v>
      </c>
      <c r="X4749" t="b">
        <f t="shared" si="390"/>
        <v>1</v>
      </c>
      <c r="Y4749"/>
      <c r="Z4749"/>
      <c r="AA4749"/>
      <c r="AF4749"/>
      <c r="AG4749"/>
      <c r="AH4749"/>
      <c r="AJ4749"/>
      <c r="AK4749"/>
      <c r="AL4749" t="b">
        <f t="shared" si="391"/>
        <v>1</v>
      </c>
      <c r="AM4749" t="b">
        <f t="shared" si="392"/>
        <v>1</v>
      </c>
      <c r="AN4749"/>
      <c r="AO4749"/>
      <c r="AP4749"/>
      <c r="AQ4749"/>
    </row>
    <row r="4750" spans="23:43" x14ac:dyDescent="0.25">
      <c r="W4750" t="b">
        <f t="shared" si="389"/>
        <v>1</v>
      </c>
      <c r="X4750" t="b">
        <f t="shared" si="390"/>
        <v>1</v>
      </c>
      <c r="Y4750"/>
      <c r="Z4750"/>
      <c r="AA4750"/>
      <c r="AF4750"/>
      <c r="AG4750"/>
      <c r="AH4750"/>
      <c r="AJ4750"/>
      <c r="AK4750"/>
      <c r="AL4750" t="b">
        <f t="shared" si="391"/>
        <v>1</v>
      </c>
      <c r="AM4750" t="b">
        <f t="shared" si="392"/>
        <v>1</v>
      </c>
      <c r="AN4750"/>
      <c r="AO4750"/>
      <c r="AP4750"/>
      <c r="AQ4750"/>
    </row>
    <row r="4751" spans="23:43" x14ac:dyDescent="0.25">
      <c r="W4751" t="b">
        <f t="shared" si="389"/>
        <v>1</v>
      </c>
      <c r="X4751" t="b">
        <f t="shared" si="390"/>
        <v>1</v>
      </c>
      <c r="Y4751"/>
      <c r="Z4751"/>
      <c r="AA4751"/>
      <c r="AF4751"/>
      <c r="AG4751"/>
      <c r="AH4751"/>
      <c r="AJ4751"/>
      <c r="AK4751"/>
      <c r="AL4751" t="b">
        <f t="shared" si="391"/>
        <v>1</v>
      </c>
      <c r="AM4751" t="b">
        <f t="shared" si="392"/>
        <v>1</v>
      </c>
      <c r="AN4751"/>
      <c r="AO4751"/>
      <c r="AP4751"/>
      <c r="AQ4751"/>
    </row>
    <row r="4752" spans="23:43" x14ac:dyDescent="0.25">
      <c r="W4752" t="b">
        <f t="shared" si="389"/>
        <v>1</v>
      </c>
      <c r="X4752" t="b">
        <f t="shared" si="390"/>
        <v>1</v>
      </c>
      <c r="Y4752"/>
      <c r="Z4752"/>
      <c r="AA4752"/>
      <c r="AF4752"/>
      <c r="AG4752"/>
      <c r="AH4752"/>
      <c r="AJ4752"/>
      <c r="AK4752"/>
      <c r="AL4752" t="b">
        <f t="shared" si="391"/>
        <v>1</v>
      </c>
      <c r="AM4752" t="b">
        <f t="shared" si="392"/>
        <v>1</v>
      </c>
      <c r="AN4752"/>
      <c r="AO4752"/>
      <c r="AP4752"/>
      <c r="AQ4752"/>
    </row>
    <row r="4753" spans="23:43" x14ac:dyDescent="0.25">
      <c r="W4753" t="b">
        <f t="shared" si="389"/>
        <v>1</v>
      </c>
      <c r="X4753" t="b">
        <f t="shared" si="390"/>
        <v>1</v>
      </c>
      <c r="Y4753"/>
      <c r="Z4753"/>
      <c r="AA4753"/>
      <c r="AF4753"/>
      <c r="AG4753"/>
      <c r="AH4753"/>
      <c r="AJ4753"/>
      <c r="AK4753"/>
      <c r="AL4753" t="b">
        <f t="shared" si="391"/>
        <v>1</v>
      </c>
      <c r="AM4753" t="b">
        <f t="shared" si="392"/>
        <v>1</v>
      </c>
      <c r="AN4753"/>
      <c r="AO4753"/>
      <c r="AP4753"/>
      <c r="AQ4753"/>
    </row>
    <row r="4754" spans="23:43" x14ac:dyDescent="0.25">
      <c r="W4754" t="b">
        <f t="shared" si="389"/>
        <v>1</v>
      </c>
      <c r="X4754" t="b">
        <f t="shared" si="390"/>
        <v>1</v>
      </c>
      <c r="Y4754"/>
      <c r="Z4754"/>
      <c r="AA4754"/>
      <c r="AF4754"/>
      <c r="AG4754"/>
      <c r="AH4754"/>
      <c r="AJ4754"/>
      <c r="AK4754"/>
      <c r="AL4754" t="b">
        <f t="shared" si="391"/>
        <v>1</v>
      </c>
      <c r="AM4754" t="b">
        <f t="shared" si="392"/>
        <v>1</v>
      </c>
      <c r="AN4754"/>
      <c r="AO4754"/>
      <c r="AP4754"/>
      <c r="AQ4754"/>
    </row>
    <row r="4755" spans="23:43" x14ac:dyDescent="0.25">
      <c r="W4755" t="b">
        <f t="shared" si="389"/>
        <v>1</v>
      </c>
      <c r="X4755" t="b">
        <f t="shared" si="390"/>
        <v>1</v>
      </c>
      <c r="Y4755"/>
      <c r="Z4755"/>
      <c r="AA4755"/>
      <c r="AF4755"/>
      <c r="AG4755"/>
      <c r="AH4755"/>
      <c r="AJ4755"/>
      <c r="AK4755"/>
      <c r="AL4755" t="b">
        <f t="shared" si="391"/>
        <v>1</v>
      </c>
      <c r="AM4755" t="b">
        <f t="shared" si="392"/>
        <v>1</v>
      </c>
      <c r="AN4755"/>
      <c r="AO4755"/>
      <c r="AP4755"/>
      <c r="AQ4755"/>
    </row>
    <row r="4756" spans="23:43" x14ac:dyDescent="0.25">
      <c r="W4756" t="b">
        <f t="shared" si="389"/>
        <v>1</v>
      </c>
      <c r="X4756" t="b">
        <f t="shared" si="390"/>
        <v>1</v>
      </c>
      <c r="Y4756"/>
      <c r="Z4756"/>
      <c r="AA4756"/>
      <c r="AF4756"/>
      <c r="AG4756"/>
      <c r="AH4756"/>
      <c r="AJ4756"/>
      <c r="AK4756"/>
      <c r="AL4756" t="b">
        <f t="shared" si="391"/>
        <v>1</v>
      </c>
      <c r="AM4756" t="b">
        <f t="shared" si="392"/>
        <v>1</v>
      </c>
      <c r="AN4756"/>
      <c r="AO4756"/>
      <c r="AP4756"/>
      <c r="AQ4756"/>
    </row>
    <row r="4757" spans="23:43" x14ac:dyDescent="0.25">
      <c r="W4757" t="b">
        <f t="shared" si="389"/>
        <v>1</v>
      </c>
      <c r="X4757" t="b">
        <f t="shared" si="390"/>
        <v>1</v>
      </c>
      <c r="Y4757"/>
      <c r="Z4757"/>
      <c r="AA4757"/>
      <c r="AF4757"/>
      <c r="AG4757"/>
      <c r="AH4757"/>
      <c r="AJ4757"/>
      <c r="AK4757"/>
      <c r="AL4757" t="b">
        <f t="shared" si="391"/>
        <v>1</v>
      </c>
      <c r="AM4757" t="b">
        <f t="shared" si="392"/>
        <v>1</v>
      </c>
      <c r="AN4757"/>
      <c r="AO4757"/>
      <c r="AP4757"/>
      <c r="AQ4757"/>
    </row>
    <row r="4758" spans="23:43" x14ac:dyDescent="0.25">
      <c r="W4758" t="b">
        <f t="shared" si="389"/>
        <v>1</v>
      </c>
      <c r="X4758" t="b">
        <f t="shared" si="390"/>
        <v>1</v>
      </c>
      <c r="Y4758"/>
      <c r="Z4758"/>
      <c r="AA4758"/>
      <c r="AF4758"/>
      <c r="AG4758"/>
      <c r="AH4758"/>
      <c r="AJ4758"/>
      <c r="AK4758"/>
      <c r="AL4758" t="b">
        <f t="shared" si="391"/>
        <v>1</v>
      </c>
      <c r="AM4758" t="b">
        <f t="shared" si="392"/>
        <v>1</v>
      </c>
      <c r="AN4758"/>
      <c r="AO4758"/>
      <c r="AP4758"/>
      <c r="AQ4758"/>
    </row>
    <row r="4759" spans="23:43" x14ac:dyDescent="0.25">
      <c r="W4759" t="b">
        <f t="shared" si="389"/>
        <v>1</v>
      </c>
      <c r="X4759" t="b">
        <f t="shared" si="390"/>
        <v>1</v>
      </c>
      <c r="Y4759"/>
      <c r="Z4759"/>
      <c r="AA4759"/>
      <c r="AF4759"/>
      <c r="AG4759"/>
      <c r="AH4759"/>
      <c r="AJ4759"/>
      <c r="AK4759"/>
      <c r="AL4759" t="b">
        <f t="shared" si="391"/>
        <v>1</v>
      </c>
      <c r="AM4759" t="b">
        <f t="shared" si="392"/>
        <v>1</v>
      </c>
      <c r="AN4759"/>
      <c r="AO4759"/>
      <c r="AP4759"/>
      <c r="AQ4759"/>
    </row>
    <row r="4760" spans="23:43" x14ac:dyDescent="0.25">
      <c r="W4760" t="b">
        <f t="shared" si="389"/>
        <v>1</v>
      </c>
      <c r="X4760" t="b">
        <f t="shared" si="390"/>
        <v>1</v>
      </c>
      <c r="Y4760"/>
      <c r="Z4760"/>
      <c r="AA4760"/>
      <c r="AF4760"/>
      <c r="AG4760"/>
      <c r="AH4760"/>
      <c r="AJ4760"/>
      <c r="AK4760"/>
      <c r="AL4760" t="b">
        <f t="shared" si="391"/>
        <v>1</v>
      </c>
      <c r="AM4760" t="b">
        <f t="shared" si="392"/>
        <v>1</v>
      </c>
      <c r="AN4760"/>
      <c r="AO4760"/>
      <c r="AP4760"/>
      <c r="AQ4760"/>
    </row>
    <row r="4761" spans="23:43" x14ac:dyDescent="0.25">
      <c r="W4761" t="b">
        <f t="shared" si="389"/>
        <v>1</v>
      </c>
      <c r="X4761" t="b">
        <f t="shared" si="390"/>
        <v>1</v>
      </c>
      <c r="Y4761"/>
      <c r="Z4761"/>
      <c r="AA4761"/>
      <c r="AF4761"/>
      <c r="AG4761"/>
      <c r="AH4761"/>
      <c r="AJ4761"/>
      <c r="AK4761"/>
      <c r="AL4761" t="b">
        <f t="shared" si="391"/>
        <v>1</v>
      </c>
      <c r="AM4761" t="b">
        <f t="shared" si="392"/>
        <v>1</v>
      </c>
      <c r="AN4761"/>
      <c r="AO4761"/>
      <c r="AP4761"/>
      <c r="AQ4761"/>
    </row>
    <row r="4762" spans="23:43" x14ac:dyDescent="0.25">
      <c r="W4762" t="b">
        <f t="shared" si="389"/>
        <v>1</v>
      </c>
      <c r="X4762" t="b">
        <f t="shared" si="390"/>
        <v>1</v>
      </c>
      <c r="Y4762"/>
      <c r="Z4762"/>
      <c r="AA4762"/>
      <c r="AF4762"/>
      <c r="AG4762"/>
      <c r="AH4762"/>
      <c r="AJ4762"/>
      <c r="AK4762"/>
      <c r="AL4762" t="b">
        <f t="shared" si="391"/>
        <v>1</v>
      </c>
      <c r="AM4762" t="b">
        <f t="shared" si="392"/>
        <v>1</v>
      </c>
      <c r="AN4762"/>
      <c r="AO4762"/>
      <c r="AP4762"/>
      <c r="AQ4762"/>
    </row>
    <row r="4763" spans="23:43" x14ac:dyDescent="0.25">
      <c r="W4763" t="b">
        <f t="shared" si="389"/>
        <v>1</v>
      </c>
      <c r="X4763" t="b">
        <f t="shared" si="390"/>
        <v>1</v>
      </c>
      <c r="Y4763"/>
      <c r="Z4763"/>
      <c r="AA4763"/>
      <c r="AF4763"/>
      <c r="AG4763"/>
      <c r="AH4763"/>
      <c r="AJ4763"/>
      <c r="AK4763"/>
      <c r="AL4763" t="b">
        <f t="shared" si="391"/>
        <v>1</v>
      </c>
      <c r="AM4763" t="b">
        <f t="shared" si="392"/>
        <v>1</v>
      </c>
      <c r="AN4763"/>
      <c r="AO4763"/>
      <c r="AP4763"/>
      <c r="AQ4763"/>
    </row>
    <row r="4764" spans="23:43" x14ac:dyDescent="0.25">
      <c r="W4764" t="b">
        <f t="shared" si="389"/>
        <v>1</v>
      </c>
      <c r="X4764" t="b">
        <f t="shared" si="390"/>
        <v>1</v>
      </c>
      <c r="Y4764"/>
      <c r="Z4764"/>
      <c r="AA4764"/>
      <c r="AF4764"/>
      <c r="AG4764"/>
      <c r="AH4764"/>
      <c r="AJ4764"/>
      <c r="AK4764"/>
      <c r="AL4764" t="b">
        <f t="shared" si="391"/>
        <v>1</v>
      </c>
      <c r="AM4764" t="b">
        <f t="shared" si="392"/>
        <v>1</v>
      </c>
      <c r="AN4764"/>
      <c r="AO4764"/>
      <c r="AP4764"/>
      <c r="AQ4764"/>
    </row>
    <row r="4765" spans="23:43" x14ac:dyDescent="0.25">
      <c r="W4765" t="b">
        <f t="shared" si="389"/>
        <v>1</v>
      </c>
      <c r="X4765" t="b">
        <f t="shared" si="390"/>
        <v>1</v>
      </c>
      <c r="Y4765"/>
      <c r="Z4765"/>
      <c r="AA4765"/>
      <c r="AF4765"/>
      <c r="AG4765"/>
      <c r="AH4765"/>
      <c r="AJ4765"/>
      <c r="AK4765"/>
      <c r="AL4765" t="b">
        <f t="shared" si="391"/>
        <v>1</v>
      </c>
      <c r="AM4765" t="b">
        <f t="shared" si="392"/>
        <v>1</v>
      </c>
      <c r="AN4765"/>
      <c r="AO4765"/>
      <c r="AP4765"/>
      <c r="AQ4765"/>
    </row>
    <row r="4766" spans="23:43" x14ac:dyDescent="0.25">
      <c r="W4766" t="b">
        <f t="shared" si="389"/>
        <v>1</v>
      </c>
      <c r="X4766" t="b">
        <f t="shared" si="390"/>
        <v>1</v>
      </c>
      <c r="Y4766"/>
      <c r="Z4766"/>
      <c r="AA4766"/>
      <c r="AF4766"/>
      <c r="AG4766"/>
      <c r="AH4766"/>
      <c r="AJ4766"/>
      <c r="AK4766"/>
      <c r="AL4766" t="b">
        <f t="shared" si="391"/>
        <v>1</v>
      </c>
      <c r="AM4766" t="b">
        <f t="shared" si="392"/>
        <v>1</v>
      </c>
      <c r="AN4766"/>
      <c r="AO4766"/>
      <c r="AP4766"/>
      <c r="AQ4766"/>
    </row>
    <row r="4767" spans="23:43" x14ac:dyDescent="0.25">
      <c r="W4767" t="b">
        <f t="shared" si="389"/>
        <v>1</v>
      </c>
      <c r="X4767" t="b">
        <f t="shared" si="390"/>
        <v>1</v>
      </c>
      <c r="Y4767"/>
      <c r="Z4767"/>
      <c r="AA4767"/>
      <c r="AF4767"/>
      <c r="AG4767"/>
      <c r="AH4767"/>
      <c r="AJ4767"/>
      <c r="AK4767"/>
      <c r="AL4767" t="b">
        <f t="shared" si="391"/>
        <v>1</v>
      </c>
      <c r="AM4767" t="b">
        <f t="shared" si="392"/>
        <v>1</v>
      </c>
      <c r="AN4767"/>
      <c r="AO4767"/>
      <c r="AP4767"/>
      <c r="AQ4767"/>
    </row>
    <row r="4768" spans="23:43" x14ac:dyDescent="0.25">
      <c r="W4768" t="b">
        <f t="shared" si="389"/>
        <v>1</v>
      </c>
      <c r="X4768" t="b">
        <f t="shared" si="390"/>
        <v>1</v>
      </c>
      <c r="Y4768"/>
      <c r="Z4768"/>
      <c r="AA4768"/>
      <c r="AF4768"/>
      <c r="AG4768"/>
      <c r="AH4768"/>
      <c r="AJ4768"/>
      <c r="AK4768"/>
      <c r="AL4768" t="b">
        <f t="shared" si="391"/>
        <v>1</v>
      </c>
      <c r="AM4768" t="b">
        <f t="shared" si="392"/>
        <v>1</v>
      </c>
      <c r="AN4768"/>
      <c r="AO4768"/>
      <c r="AP4768"/>
      <c r="AQ4768"/>
    </row>
    <row r="4769" spans="23:43" x14ac:dyDescent="0.25">
      <c r="W4769" t="b">
        <f t="shared" si="389"/>
        <v>1</v>
      </c>
      <c r="X4769" t="b">
        <f t="shared" si="390"/>
        <v>1</v>
      </c>
      <c r="Y4769"/>
      <c r="Z4769"/>
      <c r="AA4769"/>
      <c r="AF4769"/>
      <c r="AG4769"/>
      <c r="AH4769"/>
      <c r="AJ4769"/>
      <c r="AK4769"/>
      <c r="AL4769" t="b">
        <f t="shared" si="391"/>
        <v>1</v>
      </c>
      <c r="AM4769" t="b">
        <f t="shared" si="392"/>
        <v>1</v>
      </c>
      <c r="AN4769"/>
      <c r="AO4769"/>
      <c r="AP4769"/>
      <c r="AQ4769"/>
    </row>
    <row r="4770" spans="23:43" x14ac:dyDescent="0.25">
      <c r="W4770" t="b">
        <f t="shared" si="389"/>
        <v>1</v>
      </c>
      <c r="X4770" t="b">
        <f t="shared" si="390"/>
        <v>1</v>
      </c>
      <c r="Y4770"/>
      <c r="Z4770"/>
      <c r="AA4770"/>
      <c r="AF4770"/>
      <c r="AG4770"/>
      <c r="AH4770"/>
      <c r="AJ4770"/>
      <c r="AK4770"/>
      <c r="AL4770" t="b">
        <f t="shared" si="391"/>
        <v>1</v>
      </c>
      <c r="AM4770" t="b">
        <f t="shared" si="392"/>
        <v>1</v>
      </c>
      <c r="AN4770"/>
      <c r="AO4770"/>
      <c r="AP4770"/>
      <c r="AQ4770"/>
    </row>
    <row r="4771" spans="23:43" x14ac:dyDescent="0.25">
      <c r="W4771" t="b">
        <f t="shared" si="389"/>
        <v>1</v>
      </c>
      <c r="X4771" t="b">
        <f t="shared" si="390"/>
        <v>1</v>
      </c>
      <c r="Y4771"/>
      <c r="Z4771"/>
      <c r="AA4771"/>
      <c r="AF4771"/>
      <c r="AG4771"/>
      <c r="AH4771"/>
      <c r="AJ4771"/>
      <c r="AK4771"/>
      <c r="AL4771" t="b">
        <f t="shared" si="391"/>
        <v>1</v>
      </c>
      <c r="AM4771" t="b">
        <f t="shared" si="392"/>
        <v>1</v>
      </c>
      <c r="AN4771"/>
      <c r="AO4771"/>
      <c r="AP4771"/>
      <c r="AQ4771"/>
    </row>
    <row r="4772" spans="23:43" x14ac:dyDescent="0.25">
      <c r="W4772" t="b">
        <f t="shared" si="389"/>
        <v>1</v>
      </c>
      <c r="X4772" t="b">
        <f t="shared" si="390"/>
        <v>1</v>
      </c>
      <c r="Y4772"/>
      <c r="Z4772"/>
      <c r="AA4772"/>
      <c r="AF4772"/>
      <c r="AG4772"/>
      <c r="AH4772"/>
      <c r="AJ4772"/>
      <c r="AK4772"/>
      <c r="AL4772" t="b">
        <f t="shared" si="391"/>
        <v>1</v>
      </c>
      <c r="AM4772" t="b">
        <f t="shared" si="392"/>
        <v>1</v>
      </c>
      <c r="AN4772"/>
      <c r="AO4772"/>
      <c r="AP4772"/>
      <c r="AQ4772"/>
    </row>
    <row r="4773" spans="23:43" x14ac:dyDescent="0.25">
      <c r="W4773" t="b">
        <f t="shared" si="389"/>
        <v>1</v>
      </c>
      <c r="X4773" t="b">
        <f t="shared" si="390"/>
        <v>1</v>
      </c>
      <c r="Y4773"/>
      <c r="Z4773"/>
      <c r="AA4773"/>
      <c r="AF4773"/>
      <c r="AG4773"/>
      <c r="AH4773"/>
      <c r="AJ4773"/>
      <c r="AK4773"/>
      <c r="AL4773" t="b">
        <f t="shared" si="391"/>
        <v>1</v>
      </c>
      <c r="AM4773" t="b">
        <f t="shared" si="392"/>
        <v>1</v>
      </c>
      <c r="AN4773"/>
      <c r="AO4773"/>
      <c r="AP4773"/>
      <c r="AQ4773"/>
    </row>
    <row r="4774" spans="23:43" x14ac:dyDescent="0.25">
      <c r="W4774" t="b">
        <f t="shared" si="389"/>
        <v>1</v>
      </c>
      <c r="X4774" t="b">
        <f t="shared" si="390"/>
        <v>1</v>
      </c>
      <c r="Y4774"/>
      <c r="Z4774"/>
      <c r="AA4774"/>
      <c r="AF4774"/>
      <c r="AG4774"/>
      <c r="AH4774"/>
      <c r="AJ4774"/>
      <c r="AK4774"/>
      <c r="AL4774" t="b">
        <f t="shared" si="391"/>
        <v>1</v>
      </c>
      <c r="AM4774" t="b">
        <f t="shared" si="392"/>
        <v>1</v>
      </c>
      <c r="AN4774"/>
      <c r="AO4774"/>
      <c r="AP4774"/>
      <c r="AQ4774"/>
    </row>
    <row r="4775" spans="23:43" x14ac:dyDescent="0.25">
      <c r="W4775" t="b">
        <f t="shared" si="389"/>
        <v>1</v>
      </c>
      <c r="X4775" t="b">
        <f t="shared" si="390"/>
        <v>1</v>
      </c>
      <c r="Y4775"/>
      <c r="Z4775"/>
      <c r="AA4775"/>
      <c r="AF4775"/>
      <c r="AG4775"/>
      <c r="AH4775"/>
      <c r="AJ4775"/>
      <c r="AK4775"/>
      <c r="AL4775" t="b">
        <f t="shared" si="391"/>
        <v>1</v>
      </c>
      <c r="AM4775" t="b">
        <f t="shared" si="392"/>
        <v>1</v>
      </c>
      <c r="AN4775"/>
      <c r="AO4775"/>
      <c r="AP4775"/>
      <c r="AQ4775"/>
    </row>
    <row r="4776" spans="23:43" x14ac:dyDescent="0.25">
      <c r="W4776" t="b">
        <f t="shared" si="389"/>
        <v>1</v>
      </c>
      <c r="X4776" t="b">
        <f t="shared" si="390"/>
        <v>1</v>
      </c>
      <c r="Y4776"/>
      <c r="Z4776"/>
      <c r="AA4776"/>
      <c r="AF4776"/>
      <c r="AG4776"/>
      <c r="AH4776"/>
      <c r="AJ4776"/>
      <c r="AK4776"/>
      <c r="AL4776" t="b">
        <f t="shared" si="391"/>
        <v>1</v>
      </c>
      <c r="AM4776" t="b">
        <f t="shared" si="392"/>
        <v>1</v>
      </c>
      <c r="AN4776"/>
      <c r="AO4776"/>
      <c r="AP4776"/>
      <c r="AQ4776"/>
    </row>
    <row r="4777" spans="23:43" x14ac:dyDescent="0.25">
      <c r="W4777" t="b">
        <f t="shared" si="389"/>
        <v>1</v>
      </c>
      <c r="X4777" t="b">
        <f t="shared" si="390"/>
        <v>1</v>
      </c>
      <c r="Y4777"/>
      <c r="Z4777"/>
      <c r="AA4777"/>
      <c r="AF4777"/>
      <c r="AG4777"/>
      <c r="AH4777"/>
      <c r="AJ4777"/>
      <c r="AK4777"/>
      <c r="AL4777" t="b">
        <f t="shared" si="391"/>
        <v>1</v>
      </c>
      <c r="AM4777" t="b">
        <f t="shared" si="392"/>
        <v>1</v>
      </c>
      <c r="AN4777"/>
      <c r="AO4777"/>
      <c r="AP4777"/>
      <c r="AQ4777"/>
    </row>
    <row r="4778" spans="23:43" x14ac:dyDescent="0.25">
      <c r="W4778" t="b">
        <f t="shared" si="389"/>
        <v>1</v>
      </c>
      <c r="X4778" t="b">
        <f t="shared" si="390"/>
        <v>1</v>
      </c>
      <c r="Y4778"/>
      <c r="Z4778"/>
      <c r="AA4778"/>
      <c r="AF4778"/>
      <c r="AG4778"/>
      <c r="AH4778"/>
      <c r="AJ4778"/>
      <c r="AK4778"/>
      <c r="AL4778" t="b">
        <f t="shared" si="391"/>
        <v>1</v>
      </c>
      <c r="AM4778" t="b">
        <f t="shared" si="392"/>
        <v>1</v>
      </c>
      <c r="AN4778"/>
      <c r="AO4778"/>
      <c r="AP4778"/>
      <c r="AQ4778"/>
    </row>
    <row r="4779" spans="23:43" x14ac:dyDescent="0.25">
      <c r="W4779" t="b">
        <f t="shared" si="389"/>
        <v>1</v>
      </c>
      <c r="X4779" t="b">
        <f t="shared" si="390"/>
        <v>1</v>
      </c>
      <c r="Y4779"/>
      <c r="Z4779"/>
      <c r="AA4779"/>
      <c r="AF4779"/>
      <c r="AG4779"/>
      <c r="AH4779"/>
      <c r="AJ4779"/>
      <c r="AK4779"/>
      <c r="AL4779" t="b">
        <f t="shared" si="391"/>
        <v>1</v>
      </c>
      <c r="AM4779" t="b">
        <f t="shared" si="392"/>
        <v>1</v>
      </c>
      <c r="AN4779"/>
      <c r="AO4779"/>
      <c r="AP4779"/>
      <c r="AQ4779"/>
    </row>
    <row r="4780" spans="23:43" x14ac:dyDescent="0.25">
      <c r="W4780" t="b">
        <f t="shared" si="389"/>
        <v>1</v>
      </c>
      <c r="X4780" t="b">
        <f t="shared" si="390"/>
        <v>1</v>
      </c>
      <c r="Y4780"/>
      <c r="Z4780"/>
      <c r="AA4780"/>
      <c r="AF4780"/>
      <c r="AG4780"/>
      <c r="AH4780"/>
      <c r="AJ4780"/>
      <c r="AK4780"/>
      <c r="AL4780" t="b">
        <f t="shared" si="391"/>
        <v>1</v>
      </c>
      <c r="AM4780" t="b">
        <f t="shared" si="392"/>
        <v>1</v>
      </c>
      <c r="AN4780"/>
      <c r="AO4780"/>
      <c r="AP4780"/>
      <c r="AQ4780"/>
    </row>
    <row r="4781" spans="23:43" x14ac:dyDescent="0.25">
      <c r="W4781" t="b">
        <f t="shared" si="389"/>
        <v>1</v>
      </c>
      <c r="X4781" t="b">
        <f t="shared" si="390"/>
        <v>1</v>
      </c>
      <c r="Y4781"/>
      <c r="Z4781"/>
      <c r="AA4781"/>
      <c r="AF4781"/>
      <c r="AG4781"/>
      <c r="AH4781"/>
      <c r="AJ4781"/>
      <c r="AK4781"/>
      <c r="AL4781" t="b">
        <f t="shared" si="391"/>
        <v>1</v>
      </c>
      <c r="AM4781" t="b">
        <f t="shared" si="392"/>
        <v>1</v>
      </c>
      <c r="AN4781"/>
      <c r="AO4781"/>
      <c r="AP4781"/>
      <c r="AQ4781"/>
    </row>
    <row r="4782" spans="23:43" x14ac:dyDescent="0.25">
      <c r="W4782" t="b">
        <f t="shared" si="389"/>
        <v>1</v>
      </c>
      <c r="X4782" t="b">
        <f t="shared" si="390"/>
        <v>1</v>
      </c>
      <c r="Y4782"/>
      <c r="Z4782"/>
      <c r="AA4782"/>
      <c r="AF4782"/>
      <c r="AG4782"/>
      <c r="AH4782"/>
      <c r="AJ4782"/>
      <c r="AK4782"/>
      <c r="AL4782" t="b">
        <f t="shared" si="391"/>
        <v>1</v>
      </c>
      <c r="AM4782" t="b">
        <f t="shared" si="392"/>
        <v>1</v>
      </c>
      <c r="AN4782"/>
      <c r="AO4782"/>
      <c r="AP4782"/>
      <c r="AQ4782"/>
    </row>
    <row r="4783" spans="23:43" x14ac:dyDescent="0.25">
      <c r="W4783" t="b">
        <f t="shared" si="389"/>
        <v>1</v>
      </c>
      <c r="X4783" t="b">
        <f t="shared" si="390"/>
        <v>1</v>
      </c>
      <c r="Y4783"/>
      <c r="Z4783"/>
      <c r="AA4783"/>
      <c r="AF4783"/>
      <c r="AG4783"/>
      <c r="AH4783"/>
      <c r="AJ4783"/>
      <c r="AK4783"/>
      <c r="AL4783" t="b">
        <f t="shared" si="391"/>
        <v>1</v>
      </c>
      <c r="AM4783" t="b">
        <f t="shared" si="392"/>
        <v>1</v>
      </c>
      <c r="AN4783"/>
      <c r="AO4783"/>
      <c r="AP4783"/>
      <c r="AQ4783"/>
    </row>
    <row r="4784" spans="23:43" x14ac:dyDescent="0.25">
      <c r="W4784" t="b">
        <f t="shared" si="389"/>
        <v>1</v>
      </c>
      <c r="X4784" t="b">
        <f t="shared" si="390"/>
        <v>1</v>
      </c>
      <c r="Y4784"/>
      <c r="Z4784"/>
      <c r="AA4784"/>
      <c r="AF4784"/>
      <c r="AG4784"/>
      <c r="AH4784"/>
      <c r="AJ4784"/>
      <c r="AK4784"/>
      <c r="AL4784" t="b">
        <f t="shared" si="391"/>
        <v>1</v>
      </c>
      <c r="AM4784" t="b">
        <f t="shared" si="392"/>
        <v>1</v>
      </c>
      <c r="AN4784"/>
      <c r="AO4784"/>
      <c r="AP4784"/>
      <c r="AQ4784"/>
    </row>
    <row r="4785" spans="23:43" x14ac:dyDescent="0.25">
      <c r="W4785" t="b">
        <f t="shared" si="389"/>
        <v>1</v>
      </c>
      <c r="X4785" t="b">
        <f t="shared" si="390"/>
        <v>1</v>
      </c>
      <c r="Y4785"/>
      <c r="Z4785"/>
      <c r="AA4785"/>
      <c r="AF4785"/>
      <c r="AG4785"/>
      <c r="AH4785"/>
      <c r="AJ4785"/>
      <c r="AK4785"/>
      <c r="AL4785" t="b">
        <f t="shared" si="391"/>
        <v>1</v>
      </c>
      <c r="AM4785" t="b">
        <f t="shared" si="392"/>
        <v>1</v>
      </c>
      <c r="AN4785"/>
      <c r="AO4785"/>
      <c r="AP4785"/>
      <c r="AQ4785"/>
    </row>
    <row r="4786" spans="23:43" x14ac:dyDescent="0.25">
      <c r="W4786" t="b">
        <f t="shared" si="389"/>
        <v>1</v>
      </c>
      <c r="X4786" t="b">
        <f t="shared" si="390"/>
        <v>1</v>
      </c>
      <c r="Y4786"/>
      <c r="Z4786"/>
      <c r="AA4786"/>
      <c r="AF4786"/>
      <c r="AG4786"/>
      <c r="AH4786"/>
      <c r="AJ4786"/>
      <c r="AK4786"/>
      <c r="AL4786" t="b">
        <f t="shared" si="391"/>
        <v>1</v>
      </c>
      <c r="AM4786" t="b">
        <f t="shared" si="392"/>
        <v>1</v>
      </c>
      <c r="AN4786"/>
      <c r="AO4786"/>
      <c r="AP4786"/>
      <c r="AQ4786"/>
    </row>
    <row r="4787" spans="23:43" x14ac:dyDescent="0.25">
      <c r="W4787" t="b">
        <f t="shared" si="389"/>
        <v>1</v>
      </c>
      <c r="X4787" t="b">
        <f t="shared" si="390"/>
        <v>1</v>
      </c>
      <c r="Y4787"/>
      <c r="Z4787"/>
      <c r="AA4787"/>
      <c r="AF4787"/>
      <c r="AG4787"/>
      <c r="AH4787"/>
      <c r="AJ4787"/>
      <c r="AK4787"/>
      <c r="AL4787" t="b">
        <f t="shared" si="391"/>
        <v>1</v>
      </c>
      <c r="AM4787" t="b">
        <f t="shared" si="392"/>
        <v>1</v>
      </c>
      <c r="AN4787"/>
      <c r="AO4787"/>
      <c r="AP4787"/>
      <c r="AQ4787"/>
    </row>
    <row r="4788" spans="23:43" x14ac:dyDescent="0.25">
      <c r="W4788" t="b">
        <f t="shared" si="389"/>
        <v>1</v>
      </c>
      <c r="X4788" t="b">
        <f t="shared" si="390"/>
        <v>1</v>
      </c>
      <c r="Y4788"/>
      <c r="Z4788"/>
      <c r="AA4788"/>
      <c r="AF4788"/>
      <c r="AG4788"/>
      <c r="AH4788"/>
      <c r="AJ4788"/>
      <c r="AK4788"/>
      <c r="AL4788" t="b">
        <f t="shared" si="391"/>
        <v>1</v>
      </c>
      <c r="AM4788" t="b">
        <f t="shared" si="392"/>
        <v>1</v>
      </c>
      <c r="AN4788"/>
      <c r="AO4788"/>
      <c r="AP4788"/>
      <c r="AQ4788"/>
    </row>
    <row r="4789" spans="23:43" x14ac:dyDescent="0.25">
      <c r="W4789" t="b">
        <f t="shared" si="389"/>
        <v>1</v>
      </c>
      <c r="X4789" t="b">
        <f t="shared" si="390"/>
        <v>1</v>
      </c>
      <c r="Y4789"/>
      <c r="Z4789"/>
      <c r="AA4789"/>
      <c r="AF4789"/>
      <c r="AG4789"/>
      <c r="AH4789"/>
      <c r="AJ4789"/>
      <c r="AK4789"/>
      <c r="AL4789" t="b">
        <f t="shared" si="391"/>
        <v>1</v>
      </c>
      <c r="AM4789" t="b">
        <f t="shared" si="392"/>
        <v>1</v>
      </c>
      <c r="AN4789"/>
      <c r="AO4789"/>
      <c r="AP4789"/>
      <c r="AQ4789"/>
    </row>
    <row r="4790" spans="23:43" x14ac:dyDescent="0.25">
      <c r="W4790" t="b">
        <f t="shared" si="389"/>
        <v>1</v>
      </c>
      <c r="X4790" t="b">
        <f t="shared" si="390"/>
        <v>1</v>
      </c>
      <c r="Y4790"/>
      <c r="Z4790"/>
      <c r="AA4790"/>
      <c r="AF4790"/>
      <c r="AG4790"/>
      <c r="AH4790"/>
      <c r="AJ4790"/>
      <c r="AK4790"/>
      <c r="AL4790" t="b">
        <f t="shared" si="391"/>
        <v>1</v>
      </c>
      <c r="AM4790" t="b">
        <f t="shared" si="392"/>
        <v>1</v>
      </c>
      <c r="AN4790"/>
      <c r="AO4790"/>
      <c r="AP4790"/>
      <c r="AQ4790"/>
    </row>
    <row r="4791" spans="23:43" x14ac:dyDescent="0.25">
      <c r="W4791" t="b">
        <f t="shared" si="389"/>
        <v>1</v>
      </c>
      <c r="X4791" t="b">
        <f t="shared" si="390"/>
        <v>1</v>
      </c>
      <c r="Y4791"/>
      <c r="Z4791"/>
      <c r="AA4791"/>
      <c r="AF4791"/>
      <c r="AG4791"/>
      <c r="AH4791"/>
      <c r="AJ4791"/>
      <c r="AK4791"/>
      <c r="AL4791" t="b">
        <f t="shared" si="391"/>
        <v>1</v>
      </c>
      <c r="AM4791" t="b">
        <f t="shared" si="392"/>
        <v>1</v>
      </c>
      <c r="AN4791"/>
      <c r="AO4791"/>
      <c r="AP4791"/>
      <c r="AQ4791"/>
    </row>
    <row r="4792" spans="23:43" x14ac:dyDescent="0.25">
      <c r="W4792" t="b">
        <f t="shared" si="389"/>
        <v>1</v>
      </c>
      <c r="X4792" t="b">
        <f t="shared" si="390"/>
        <v>1</v>
      </c>
      <c r="Y4792"/>
      <c r="Z4792"/>
      <c r="AA4792"/>
      <c r="AF4792"/>
      <c r="AG4792"/>
      <c r="AH4792"/>
      <c r="AJ4792"/>
      <c r="AK4792"/>
      <c r="AL4792" t="b">
        <f t="shared" si="391"/>
        <v>1</v>
      </c>
      <c r="AM4792" t="b">
        <f t="shared" si="392"/>
        <v>1</v>
      </c>
      <c r="AN4792"/>
      <c r="AO4792"/>
      <c r="AP4792"/>
      <c r="AQ4792"/>
    </row>
    <row r="4793" spans="23:43" x14ac:dyDescent="0.25">
      <c r="W4793" t="b">
        <f t="shared" si="389"/>
        <v>1</v>
      </c>
      <c r="X4793" t="b">
        <f t="shared" si="390"/>
        <v>1</v>
      </c>
      <c r="Y4793"/>
      <c r="Z4793"/>
      <c r="AA4793"/>
      <c r="AF4793"/>
      <c r="AG4793"/>
      <c r="AH4793"/>
      <c r="AJ4793"/>
      <c r="AK4793"/>
      <c r="AL4793" t="b">
        <f t="shared" si="391"/>
        <v>1</v>
      </c>
      <c r="AM4793" t="b">
        <f t="shared" si="392"/>
        <v>1</v>
      </c>
      <c r="AN4793"/>
      <c r="AO4793"/>
      <c r="AP4793"/>
      <c r="AQ4793"/>
    </row>
    <row r="4794" spans="23:43" x14ac:dyDescent="0.25">
      <c r="W4794" t="b">
        <f t="shared" si="389"/>
        <v>1</v>
      </c>
      <c r="X4794" t="b">
        <f t="shared" si="390"/>
        <v>1</v>
      </c>
      <c r="Y4794"/>
      <c r="Z4794"/>
      <c r="AA4794"/>
      <c r="AF4794"/>
      <c r="AG4794"/>
      <c r="AH4794"/>
      <c r="AJ4794"/>
      <c r="AK4794"/>
      <c r="AL4794" t="b">
        <f t="shared" si="391"/>
        <v>1</v>
      </c>
      <c r="AM4794" t="b">
        <f t="shared" si="392"/>
        <v>1</v>
      </c>
      <c r="AN4794"/>
      <c r="AO4794"/>
      <c r="AP4794"/>
      <c r="AQ4794"/>
    </row>
    <row r="4795" spans="23:43" x14ac:dyDescent="0.25">
      <c r="W4795" t="b">
        <f t="shared" si="389"/>
        <v>1</v>
      </c>
      <c r="X4795" t="b">
        <f t="shared" si="390"/>
        <v>1</v>
      </c>
      <c r="Y4795"/>
      <c r="Z4795"/>
      <c r="AA4795"/>
      <c r="AF4795"/>
      <c r="AG4795"/>
      <c r="AH4795"/>
      <c r="AJ4795"/>
      <c r="AK4795"/>
      <c r="AL4795" t="b">
        <f t="shared" si="391"/>
        <v>1</v>
      </c>
      <c r="AM4795" t="b">
        <f t="shared" si="392"/>
        <v>1</v>
      </c>
      <c r="AN4795"/>
      <c r="AO4795"/>
      <c r="AP4795"/>
      <c r="AQ4795"/>
    </row>
    <row r="4796" spans="23:43" x14ac:dyDescent="0.25">
      <c r="W4796" t="b">
        <f t="shared" si="389"/>
        <v>1</v>
      </c>
      <c r="X4796" t="b">
        <f t="shared" si="390"/>
        <v>1</v>
      </c>
      <c r="Y4796"/>
      <c r="Z4796"/>
      <c r="AA4796"/>
      <c r="AF4796"/>
      <c r="AG4796"/>
      <c r="AH4796"/>
      <c r="AJ4796"/>
      <c r="AK4796"/>
      <c r="AL4796" t="b">
        <f t="shared" si="391"/>
        <v>1</v>
      </c>
      <c r="AM4796" t="b">
        <f t="shared" si="392"/>
        <v>1</v>
      </c>
      <c r="AN4796"/>
      <c r="AO4796"/>
      <c r="AP4796"/>
      <c r="AQ4796"/>
    </row>
    <row r="4797" spans="23:43" x14ac:dyDescent="0.25">
      <c r="W4797" t="b">
        <f t="shared" si="389"/>
        <v>1</v>
      </c>
      <c r="X4797" t="b">
        <f t="shared" si="390"/>
        <v>1</v>
      </c>
      <c r="Y4797"/>
      <c r="Z4797"/>
      <c r="AA4797"/>
      <c r="AF4797"/>
      <c r="AG4797"/>
      <c r="AH4797"/>
      <c r="AJ4797"/>
      <c r="AK4797"/>
      <c r="AL4797" t="b">
        <f t="shared" si="391"/>
        <v>1</v>
      </c>
      <c r="AM4797" t="b">
        <f t="shared" si="392"/>
        <v>1</v>
      </c>
      <c r="AN4797"/>
      <c r="AO4797"/>
      <c r="AP4797"/>
      <c r="AQ4797"/>
    </row>
    <row r="4798" spans="23:43" x14ac:dyDescent="0.25">
      <c r="W4798" t="b">
        <f t="shared" si="389"/>
        <v>1</v>
      </c>
      <c r="X4798" t="b">
        <f t="shared" si="390"/>
        <v>1</v>
      </c>
      <c r="Y4798"/>
      <c r="Z4798"/>
      <c r="AA4798"/>
      <c r="AF4798"/>
      <c r="AG4798"/>
      <c r="AH4798"/>
      <c r="AJ4798"/>
      <c r="AK4798"/>
      <c r="AL4798" t="b">
        <f t="shared" si="391"/>
        <v>1</v>
      </c>
      <c r="AM4798" t="b">
        <f t="shared" si="392"/>
        <v>1</v>
      </c>
      <c r="AN4798"/>
      <c r="AO4798"/>
      <c r="AP4798"/>
      <c r="AQ4798"/>
    </row>
    <row r="4799" spans="23:43" x14ac:dyDescent="0.25">
      <c r="W4799" t="b">
        <f t="shared" si="389"/>
        <v>1</v>
      </c>
      <c r="X4799" t="b">
        <f t="shared" si="390"/>
        <v>1</v>
      </c>
      <c r="Y4799"/>
      <c r="Z4799"/>
      <c r="AA4799"/>
      <c r="AF4799"/>
      <c r="AG4799"/>
      <c r="AH4799"/>
      <c r="AJ4799"/>
      <c r="AK4799"/>
      <c r="AL4799" t="b">
        <f t="shared" si="391"/>
        <v>1</v>
      </c>
      <c r="AM4799" t="b">
        <f t="shared" si="392"/>
        <v>1</v>
      </c>
      <c r="AN4799"/>
      <c r="AO4799"/>
      <c r="AP4799"/>
      <c r="AQ4799"/>
    </row>
    <row r="4800" spans="23:43" x14ac:dyDescent="0.25">
      <c r="W4800" t="b">
        <f t="shared" si="389"/>
        <v>1</v>
      </c>
      <c r="X4800" t="b">
        <f t="shared" si="390"/>
        <v>1</v>
      </c>
      <c r="Y4800"/>
      <c r="Z4800"/>
      <c r="AA4800"/>
      <c r="AF4800"/>
      <c r="AG4800"/>
      <c r="AH4800"/>
      <c r="AJ4800"/>
      <c r="AK4800"/>
      <c r="AL4800" t="b">
        <f t="shared" si="391"/>
        <v>1</v>
      </c>
      <c r="AM4800" t="b">
        <f t="shared" si="392"/>
        <v>1</v>
      </c>
      <c r="AN4800"/>
      <c r="AO4800"/>
      <c r="AP4800"/>
      <c r="AQ4800"/>
    </row>
    <row r="4801" spans="23:43" x14ac:dyDescent="0.25">
      <c r="W4801" t="b">
        <f t="shared" si="389"/>
        <v>1</v>
      </c>
      <c r="X4801" t="b">
        <f t="shared" si="390"/>
        <v>1</v>
      </c>
      <c r="Y4801"/>
      <c r="Z4801"/>
      <c r="AA4801"/>
      <c r="AF4801"/>
      <c r="AG4801"/>
      <c r="AH4801"/>
      <c r="AJ4801"/>
      <c r="AK4801"/>
      <c r="AL4801" t="b">
        <f t="shared" si="391"/>
        <v>1</v>
      </c>
      <c r="AM4801" t="b">
        <f t="shared" si="392"/>
        <v>1</v>
      </c>
      <c r="AN4801"/>
      <c r="AO4801"/>
      <c r="AP4801"/>
      <c r="AQ4801"/>
    </row>
    <row r="4802" spans="23:43" x14ac:dyDescent="0.25">
      <c r="W4802" t="b">
        <f t="shared" si="389"/>
        <v>1</v>
      </c>
      <c r="X4802" t="b">
        <f t="shared" si="390"/>
        <v>1</v>
      </c>
      <c r="Y4802"/>
      <c r="Z4802"/>
      <c r="AA4802"/>
      <c r="AF4802"/>
      <c r="AG4802"/>
      <c r="AH4802"/>
      <c r="AJ4802"/>
      <c r="AK4802"/>
      <c r="AL4802" t="b">
        <f t="shared" si="391"/>
        <v>1</v>
      </c>
      <c r="AM4802" t="b">
        <f t="shared" si="392"/>
        <v>1</v>
      </c>
      <c r="AN4802"/>
      <c r="AO4802"/>
      <c r="AP4802"/>
      <c r="AQ4802"/>
    </row>
    <row r="4803" spans="23:43" x14ac:dyDescent="0.25">
      <c r="W4803" t="b">
        <f t="shared" si="389"/>
        <v>1</v>
      </c>
      <c r="X4803" t="b">
        <f t="shared" si="390"/>
        <v>1</v>
      </c>
      <c r="Y4803"/>
      <c r="Z4803"/>
      <c r="AA4803"/>
      <c r="AF4803"/>
      <c r="AG4803"/>
      <c r="AH4803"/>
      <c r="AJ4803"/>
      <c r="AK4803"/>
      <c r="AL4803" t="b">
        <f t="shared" si="391"/>
        <v>1</v>
      </c>
      <c r="AM4803" t="b">
        <f t="shared" si="392"/>
        <v>1</v>
      </c>
      <c r="AN4803"/>
      <c r="AO4803"/>
      <c r="AP4803"/>
      <c r="AQ4803"/>
    </row>
    <row r="4804" spans="23:43" x14ac:dyDescent="0.25">
      <c r="W4804" t="b">
        <f t="shared" si="389"/>
        <v>1</v>
      </c>
      <c r="X4804" t="b">
        <f t="shared" si="390"/>
        <v>1</v>
      </c>
      <c r="Y4804"/>
      <c r="Z4804"/>
      <c r="AA4804"/>
      <c r="AF4804"/>
      <c r="AG4804"/>
      <c r="AH4804"/>
      <c r="AJ4804"/>
      <c r="AK4804"/>
      <c r="AL4804" t="b">
        <f t="shared" si="391"/>
        <v>1</v>
      </c>
      <c r="AM4804" t="b">
        <f t="shared" si="392"/>
        <v>1</v>
      </c>
      <c r="AN4804"/>
      <c r="AO4804"/>
      <c r="AP4804"/>
      <c r="AQ4804"/>
    </row>
    <row r="4805" spans="23:43" x14ac:dyDescent="0.25">
      <c r="W4805" t="b">
        <f t="shared" si="389"/>
        <v>1</v>
      </c>
      <c r="X4805" t="b">
        <f t="shared" si="390"/>
        <v>1</v>
      </c>
      <c r="Y4805"/>
      <c r="Z4805"/>
      <c r="AA4805"/>
      <c r="AF4805"/>
      <c r="AG4805"/>
      <c r="AH4805"/>
      <c r="AJ4805"/>
      <c r="AK4805"/>
      <c r="AL4805" t="b">
        <f t="shared" si="391"/>
        <v>1</v>
      </c>
      <c r="AM4805" t="b">
        <f t="shared" si="392"/>
        <v>1</v>
      </c>
      <c r="AN4805"/>
      <c r="AO4805"/>
      <c r="AP4805"/>
      <c r="AQ4805"/>
    </row>
    <row r="4806" spans="23:43" x14ac:dyDescent="0.25">
      <c r="W4806" t="b">
        <f t="shared" si="389"/>
        <v>1</v>
      </c>
      <c r="X4806" t="b">
        <f t="shared" si="390"/>
        <v>1</v>
      </c>
      <c r="Y4806"/>
      <c r="Z4806"/>
      <c r="AA4806"/>
      <c r="AF4806"/>
      <c r="AG4806"/>
      <c r="AH4806"/>
      <c r="AJ4806"/>
      <c r="AK4806"/>
      <c r="AL4806" t="b">
        <f t="shared" si="391"/>
        <v>1</v>
      </c>
      <c r="AM4806" t="b">
        <f t="shared" si="392"/>
        <v>1</v>
      </c>
      <c r="AN4806"/>
      <c r="AO4806"/>
      <c r="AP4806"/>
      <c r="AQ4806"/>
    </row>
    <row r="4807" spans="23:43" x14ac:dyDescent="0.25">
      <c r="W4807" t="b">
        <f t="shared" si="389"/>
        <v>1</v>
      </c>
      <c r="X4807" t="b">
        <f t="shared" si="390"/>
        <v>1</v>
      </c>
      <c r="Y4807"/>
      <c r="Z4807"/>
      <c r="AA4807"/>
      <c r="AF4807"/>
      <c r="AG4807"/>
      <c r="AH4807"/>
      <c r="AJ4807"/>
      <c r="AK4807"/>
      <c r="AL4807" t="b">
        <f t="shared" si="391"/>
        <v>1</v>
      </c>
      <c r="AM4807" t="b">
        <f t="shared" si="392"/>
        <v>1</v>
      </c>
      <c r="AN4807"/>
      <c r="AO4807"/>
      <c r="AP4807"/>
      <c r="AQ4807"/>
    </row>
    <row r="4808" spans="23:43" x14ac:dyDescent="0.25">
      <c r="W4808" t="b">
        <f t="shared" si="389"/>
        <v>1</v>
      </c>
      <c r="X4808" t="b">
        <f t="shared" si="390"/>
        <v>1</v>
      </c>
      <c r="Y4808"/>
      <c r="Z4808"/>
      <c r="AA4808"/>
      <c r="AF4808"/>
      <c r="AG4808"/>
      <c r="AH4808"/>
      <c r="AJ4808"/>
      <c r="AK4808"/>
      <c r="AL4808" t="b">
        <f t="shared" si="391"/>
        <v>1</v>
      </c>
      <c r="AM4808" t="b">
        <f t="shared" si="392"/>
        <v>1</v>
      </c>
      <c r="AN4808"/>
      <c r="AO4808"/>
      <c r="AP4808"/>
      <c r="AQ4808"/>
    </row>
    <row r="4809" spans="23:43" x14ac:dyDescent="0.25">
      <c r="W4809" t="b">
        <f t="shared" si="389"/>
        <v>1</v>
      </c>
      <c r="X4809" t="b">
        <f t="shared" si="390"/>
        <v>1</v>
      </c>
      <c r="Y4809"/>
      <c r="Z4809"/>
      <c r="AA4809"/>
      <c r="AF4809"/>
      <c r="AG4809"/>
      <c r="AH4809"/>
      <c r="AJ4809"/>
      <c r="AK4809"/>
      <c r="AL4809" t="b">
        <f t="shared" si="391"/>
        <v>1</v>
      </c>
      <c r="AM4809" t="b">
        <f t="shared" si="392"/>
        <v>1</v>
      </c>
      <c r="AN4809"/>
      <c r="AO4809"/>
      <c r="AP4809"/>
      <c r="AQ4809"/>
    </row>
    <row r="4810" spans="23:43" x14ac:dyDescent="0.25">
      <c r="W4810" t="b">
        <f t="shared" si="389"/>
        <v>1</v>
      </c>
      <c r="X4810" t="b">
        <f t="shared" si="390"/>
        <v>1</v>
      </c>
      <c r="Y4810"/>
      <c r="Z4810"/>
      <c r="AA4810"/>
      <c r="AF4810"/>
      <c r="AG4810"/>
      <c r="AH4810"/>
      <c r="AJ4810"/>
      <c r="AK4810"/>
      <c r="AL4810" t="b">
        <f t="shared" si="391"/>
        <v>1</v>
      </c>
      <c r="AM4810" t="b">
        <f t="shared" si="392"/>
        <v>1</v>
      </c>
      <c r="AN4810"/>
      <c r="AO4810"/>
      <c r="AP4810"/>
      <c r="AQ4810"/>
    </row>
    <row r="4811" spans="23:43" x14ac:dyDescent="0.25">
      <c r="W4811" t="b">
        <f t="shared" si="389"/>
        <v>1</v>
      </c>
      <c r="X4811" t="b">
        <f t="shared" si="390"/>
        <v>1</v>
      </c>
      <c r="Y4811"/>
      <c r="Z4811"/>
      <c r="AA4811"/>
      <c r="AF4811"/>
      <c r="AG4811"/>
      <c r="AH4811"/>
      <c r="AJ4811"/>
      <c r="AK4811"/>
      <c r="AL4811" t="b">
        <f t="shared" si="391"/>
        <v>1</v>
      </c>
      <c r="AM4811" t="b">
        <f t="shared" si="392"/>
        <v>1</v>
      </c>
      <c r="AN4811"/>
      <c r="AO4811"/>
      <c r="AP4811"/>
      <c r="AQ4811"/>
    </row>
    <row r="4812" spans="23:43" x14ac:dyDescent="0.25">
      <c r="W4812" t="b">
        <f t="shared" ref="W4812:W4875" si="393">IF(AND(U4812&lt;&gt;"",U4812&lt;&gt;"Grand Total",U4812&lt;&gt;"(blank)"),GETPIVOTDATA("Facility CCN",$U$10,"Facility CCN",U4812)=1,TRUE)</f>
        <v>1</v>
      </c>
      <c r="X4812" t="b">
        <f t="shared" ref="X4812:X4875" si="394">IF(AND(U4812&lt;&gt;"",U4812&lt;&gt;"Grand Total",U4812&lt;&gt;"(blank)"),LEN(U4812)=6,TRUE)</f>
        <v>1</v>
      </c>
      <c r="Y4812"/>
      <c r="Z4812"/>
      <c r="AA4812"/>
      <c r="AF4812"/>
      <c r="AG4812"/>
      <c r="AH4812"/>
      <c r="AJ4812"/>
      <c r="AK4812"/>
      <c r="AL4812" t="b">
        <f t="shared" ref="AL4812:AL4875" si="395">IF(AND(AJ4812&lt;&gt;"",AJ4812&lt;&gt;"Grand Total",AJ4812&lt;&gt;"(blank)"),GETPIVOTDATA("Provider NPI",$AJ$10,"Provider NPI",AJ4812)=1,TRUE)</f>
        <v>1</v>
      </c>
      <c r="AM4812" t="b">
        <f t="shared" ref="AM4812:AM4875" si="396">IF(AND(AJ4812&lt;&gt;"",AJ4812&lt;&gt;"Grand Total",AJ4812&lt;&gt;"(blank)"),LEN(AJ4812)=10,TRUE)</f>
        <v>1</v>
      </c>
      <c r="AN4812"/>
      <c r="AO4812"/>
      <c r="AP4812"/>
      <c r="AQ4812"/>
    </row>
    <row r="4813" spans="23:43" x14ac:dyDescent="0.25">
      <c r="W4813" t="b">
        <f t="shared" si="393"/>
        <v>1</v>
      </c>
      <c r="X4813" t="b">
        <f t="shared" si="394"/>
        <v>1</v>
      </c>
      <c r="Y4813"/>
      <c r="Z4813"/>
      <c r="AA4813"/>
      <c r="AF4813"/>
      <c r="AG4813"/>
      <c r="AH4813"/>
      <c r="AJ4813"/>
      <c r="AK4813"/>
      <c r="AL4813" t="b">
        <f t="shared" si="395"/>
        <v>1</v>
      </c>
      <c r="AM4813" t="b">
        <f t="shared" si="396"/>
        <v>1</v>
      </c>
      <c r="AN4813"/>
      <c r="AO4813"/>
      <c r="AP4813"/>
      <c r="AQ4813"/>
    </row>
    <row r="4814" spans="23:43" x14ac:dyDescent="0.25">
      <c r="W4814" t="b">
        <f t="shared" si="393"/>
        <v>1</v>
      </c>
      <c r="X4814" t="b">
        <f t="shared" si="394"/>
        <v>1</v>
      </c>
      <c r="Y4814"/>
      <c r="Z4814"/>
      <c r="AA4814"/>
      <c r="AF4814"/>
      <c r="AG4814"/>
      <c r="AH4814"/>
      <c r="AJ4814"/>
      <c r="AK4814"/>
      <c r="AL4814" t="b">
        <f t="shared" si="395"/>
        <v>1</v>
      </c>
      <c r="AM4814" t="b">
        <f t="shared" si="396"/>
        <v>1</v>
      </c>
      <c r="AN4814"/>
      <c r="AO4814"/>
      <c r="AP4814"/>
      <c r="AQ4814"/>
    </row>
    <row r="4815" spans="23:43" x14ac:dyDescent="0.25">
      <c r="W4815" t="b">
        <f t="shared" si="393"/>
        <v>1</v>
      </c>
      <c r="X4815" t="b">
        <f t="shared" si="394"/>
        <v>1</v>
      </c>
      <c r="Y4815"/>
      <c r="Z4815"/>
      <c r="AA4815"/>
      <c r="AF4815"/>
      <c r="AG4815"/>
      <c r="AH4815"/>
      <c r="AJ4815"/>
      <c r="AK4815"/>
      <c r="AL4815" t="b">
        <f t="shared" si="395"/>
        <v>1</v>
      </c>
      <c r="AM4815" t="b">
        <f t="shared" si="396"/>
        <v>1</v>
      </c>
      <c r="AN4815"/>
      <c r="AO4815"/>
      <c r="AP4815"/>
      <c r="AQ4815"/>
    </row>
    <row r="4816" spans="23:43" x14ac:dyDescent="0.25">
      <c r="W4816" t="b">
        <f t="shared" si="393"/>
        <v>1</v>
      </c>
      <c r="X4816" t="b">
        <f t="shared" si="394"/>
        <v>1</v>
      </c>
      <c r="Y4816"/>
      <c r="Z4816"/>
      <c r="AA4816"/>
      <c r="AF4816"/>
      <c r="AG4816"/>
      <c r="AH4816"/>
      <c r="AJ4816"/>
      <c r="AK4816"/>
      <c r="AL4816" t="b">
        <f t="shared" si="395"/>
        <v>1</v>
      </c>
      <c r="AM4816" t="b">
        <f t="shared" si="396"/>
        <v>1</v>
      </c>
      <c r="AN4816"/>
      <c r="AO4816"/>
      <c r="AP4816"/>
      <c r="AQ4816"/>
    </row>
    <row r="4817" spans="23:43" x14ac:dyDescent="0.25">
      <c r="W4817" t="b">
        <f t="shared" si="393"/>
        <v>1</v>
      </c>
      <c r="X4817" t="b">
        <f t="shared" si="394"/>
        <v>1</v>
      </c>
      <c r="Y4817"/>
      <c r="Z4817"/>
      <c r="AA4817"/>
      <c r="AF4817"/>
      <c r="AG4817"/>
      <c r="AH4817"/>
      <c r="AJ4817"/>
      <c r="AK4817"/>
      <c r="AL4817" t="b">
        <f t="shared" si="395"/>
        <v>1</v>
      </c>
      <c r="AM4817" t="b">
        <f t="shared" si="396"/>
        <v>1</v>
      </c>
      <c r="AN4817"/>
      <c r="AO4817"/>
      <c r="AP4817"/>
      <c r="AQ4817"/>
    </row>
    <row r="4818" spans="23:43" x14ac:dyDescent="0.25">
      <c r="W4818" t="b">
        <f t="shared" si="393"/>
        <v>1</v>
      </c>
      <c r="X4818" t="b">
        <f t="shared" si="394"/>
        <v>1</v>
      </c>
      <c r="Y4818"/>
      <c r="Z4818"/>
      <c r="AA4818"/>
      <c r="AF4818"/>
      <c r="AG4818"/>
      <c r="AH4818"/>
      <c r="AJ4818"/>
      <c r="AK4818"/>
      <c r="AL4818" t="b">
        <f t="shared" si="395"/>
        <v>1</v>
      </c>
      <c r="AM4818" t="b">
        <f t="shared" si="396"/>
        <v>1</v>
      </c>
      <c r="AN4818"/>
      <c r="AO4818"/>
      <c r="AP4818"/>
      <c r="AQ4818"/>
    </row>
    <row r="4819" spans="23:43" x14ac:dyDescent="0.25">
      <c r="W4819" t="b">
        <f t="shared" si="393"/>
        <v>1</v>
      </c>
      <c r="X4819" t="b">
        <f t="shared" si="394"/>
        <v>1</v>
      </c>
      <c r="Y4819"/>
      <c r="Z4819"/>
      <c r="AA4819"/>
      <c r="AF4819"/>
      <c r="AG4819"/>
      <c r="AH4819"/>
      <c r="AJ4819"/>
      <c r="AK4819"/>
      <c r="AL4819" t="b">
        <f t="shared" si="395"/>
        <v>1</v>
      </c>
      <c r="AM4819" t="b">
        <f t="shared" si="396"/>
        <v>1</v>
      </c>
      <c r="AN4819"/>
      <c r="AO4819"/>
      <c r="AP4819"/>
      <c r="AQ4819"/>
    </row>
    <row r="4820" spans="23:43" x14ac:dyDescent="0.25">
      <c r="W4820" t="b">
        <f t="shared" si="393"/>
        <v>1</v>
      </c>
      <c r="X4820" t="b">
        <f t="shared" si="394"/>
        <v>1</v>
      </c>
      <c r="Y4820"/>
      <c r="Z4820"/>
      <c r="AA4820"/>
      <c r="AF4820"/>
      <c r="AG4820"/>
      <c r="AH4820"/>
      <c r="AJ4820"/>
      <c r="AK4820"/>
      <c r="AL4820" t="b">
        <f t="shared" si="395"/>
        <v>1</v>
      </c>
      <c r="AM4820" t="b">
        <f t="shared" si="396"/>
        <v>1</v>
      </c>
      <c r="AN4820"/>
      <c r="AO4820"/>
      <c r="AP4820"/>
      <c r="AQ4820"/>
    </row>
    <row r="4821" spans="23:43" x14ac:dyDescent="0.25">
      <c r="W4821" t="b">
        <f t="shared" si="393"/>
        <v>1</v>
      </c>
      <c r="X4821" t="b">
        <f t="shared" si="394"/>
        <v>1</v>
      </c>
      <c r="Y4821"/>
      <c r="Z4821"/>
      <c r="AA4821"/>
      <c r="AF4821"/>
      <c r="AG4821"/>
      <c r="AH4821"/>
      <c r="AJ4821"/>
      <c r="AK4821"/>
      <c r="AL4821" t="b">
        <f t="shared" si="395"/>
        <v>1</v>
      </c>
      <c r="AM4821" t="b">
        <f t="shared" si="396"/>
        <v>1</v>
      </c>
      <c r="AN4821"/>
      <c r="AO4821"/>
      <c r="AP4821"/>
      <c r="AQ4821"/>
    </row>
    <row r="4822" spans="23:43" x14ac:dyDescent="0.25">
      <c r="W4822" t="b">
        <f t="shared" si="393"/>
        <v>1</v>
      </c>
      <c r="X4822" t="b">
        <f t="shared" si="394"/>
        <v>1</v>
      </c>
      <c r="Y4822"/>
      <c r="Z4822"/>
      <c r="AA4822"/>
      <c r="AF4822"/>
      <c r="AG4822"/>
      <c r="AH4822"/>
      <c r="AJ4822"/>
      <c r="AK4822"/>
      <c r="AL4822" t="b">
        <f t="shared" si="395"/>
        <v>1</v>
      </c>
      <c r="AM4822" t="b">
        <f t="shared" si="396"/>
        <v>1</v>
      </c>
      <c r="AN4822"/>
      <c r="AO4822"/>
      <c r="AP4822"/>
      <c r="AQ4822"/>
    </row>
    <row r="4823" spans="23:43" x14ac:dyDescent="0.25">
      <c r="W4823" t="b">
        <f t="shared" si="393"/>
        <v>1</v>
      </c>
      <c r="X4823" t="b">
        <f t="shared" si="394"/>
        <v>1</v>
      </c>
      <c r="Y4823"/>
      <c r="Z4823"/>
      <c r="AA4823"/>
      <c r="AF4823"/>
      <c r="AG4823"/>
      <c r="AH4823"/>
      <c r="AJ4823"/>
      <c r="AK4823"/>
      <c r="AL4823" t="b">
        <f t="shared" si="395"/>
        <v>1</v>
      </c>
      <c r="AM4823" t="b">
        <f t="shared" si="396"/>
        <v>1</v>
      </c>
      <c r="AN4823"/>
      <c r="AO4823"/>
      <c r="AP4823"/>
      <c r="AQ4823"/>
    </row>
    <row r="4824" spans="23:43" x14ac:dyDescent="0.25">
      <c r="W4824" t="b">
        <f t="shared" si="393"/>
        <v>1</v>
      </c>
      <c r="X4824" t="b">
        <f t="shared" si="394"/>
        <v>1</v>
      </c>
      <c r="Y4824"/>
      <c r="Z4824"/>
      <c r="AA4824"/>
      <c r="AF4824"/>
      <c r="AG4824"/>
      <c r="AH4824"/>
      <c r="AJ4824"/>
      <c r="AK4824"/>
      <c r="AL4824" t="b">
        <f t="shared" si="395"/>
        <v>1</v>
      </c>
      <c r="AM4824" t="b">
        <f t="shared" si="396"/>
        <v>1</v>
      </c>
      <c r="AN4824"/>
      <c r="AO4824"/>
      <c r="AP4824"/>
      <c r="AQ4824"/>
    </row>
    <row r="4825" spans="23:43" x14ac:dyDescent="0.25">
      <c r="W4825" t="b">
        <f t="shared" si="393"/>
        <v>1</v>
      </c>
      <c r="X4825" t="b">
        <f t="shared" si="394"/>
        <v>1</v>
      </c>
      <c r="Y4825"/>
      <c r="Z4825"/>
      <c r="AA4825"/>
      <c r="AF4825"/>
      <c r="AG4825"/>
      <c r="AH4825"/>
      <c r="AJ4825"/>
      <c r="AK4825"/>
      <c r="AL4825" t="b">
        <f t="shared" si="395"/>
        <v>1</v>
      </c>
      <c r="AM4825" t="b">
        <f t="shared" si="396"/>
        <v>1</v>
      </c>
      <c r="AN4825"/>
      <c r="AO4825"/>
      <c r="AP4825"/>
      <c r="AQ4825"/>
    </row>
    <row r="4826" spans="23:43" x14ac:dyDescent="0.25">
      <c r="W4826" t="b">
        <f t="shared" si="393"/>
        <v>1</v>
      </c>
      <c r="X4826" t="b">
        <f t="shared" si="394"/>
        <v>1</v>
      </c>
      <c r="Y4826"/>
      <c r="Z4826"/>
      <c r="AA4826"/>
      <c r="AF4826"/>
      <c r="AG4826"/>
      <c r="AH4826"/>
      <c r="AJ4826"/>
      <c r="AK4826"/>
      <c r="AL4826" t="b">
        <f t="shared" si="395"/>
        <v>1</v>
      </c>
      <c r="AM4826" t="b">
        <f t="shared" si="396"/>
        <v>1</v>
      </c>
      <c r="AN4826"/>
      <c r="AO4826"/>
      <c r="AP4826"/>
      <c r="AQ4826"/>
    </row>
    <row r="4827" spans="23:43" x14ac:dyDescent="0.25">
      <c r="W4827" t="b">
        <f t="shared" si="393"/>
        <v>1</v>
      </c>
      <c r="X4827" t="b">
        <f t="shared" si="394"/>
        <v>1</v>
      </c>
      <c r="Y4827"/>
      <c r="Z4827"/>
      <c r="AA4827"/>
      <c r="AF4827"/>
      <c r="AG4827"/>
      <c r="AH4827"/>
      <c r="AJ4827"/>
      <c r="AK4827"/>
      <c r="AL4827" t="b">
        <f t="shared" si="395"/>
        <v>1</v>
      </c>
      <c r="AM4827" t="b">
        <f t="shared" si="396"/>
        <v>1</v>
      </c>
      <c r="AN4827"/>
      <c r="AO4827"/>
      <c r="AP4827"/>
      <c r="AQ4827"/>
    </row>
    <row r="4828" spans="23:43" x14ac:dyDescent="0.25">
      <c r="W4828" t="b">
        <f t="shared" si="393"/>
        <v>1</v>
      </c>
      <c r="X4828" t="b">
        <f t="shared" si="394"/>
        <v>1</v>
      </c>
      <c r="Y4828"/>
      <c r="Z4828"/>
      <c r="AA4828"/>
      <c r="AF4828"/>
      <c r="AG4828"/>
      <c r="AH4828"/>
      <c r="AJ4828"/>
      <c r="AK4828"/>
      <c r="AL4828" t="b">
        <f t="shared" si="395"/>
        <v>1</v>
      </c>
      <c r="AM4828" t="b">
        <f t="shared" si="396"/>
        <v>1</v>
      </c>
      <c r="AN4828"/>
      <c r="AO4828"/>
      <c r="AP4828"/>
      <c r="AQ4828"/>
    </row>
    <row r="4829" spans="23:43" x14ac:dyDescent="0.25">
      <c r="W4829" t="b">
        <f t="shared" si="393"/>
        <v>1</v>
      </c>
      <c r="X4829" t="b">
        <f t="shared" si="394"/>
        <v>1</v>
      </c>
      <c r="Y4829"/>
      <c r="Z4829"/>
      <c r="AA4829"/>
      <c r="AF4829"/>
      <c r="AG4829"/>
      <c r="AH4829"/>
      <c r="AJ4829"/>
      <c r="AK4829"/>
      <c r="AL4829" t="b">
        <f t="shared" si="395"/>
        <v>1</v>
      </c>
      <c r="AM4829" t="b">
        <f t="shared" si="396"/>
        <v>1</v>
      </c>
      <c r="AN4829"/>
      <c r="AO4829"/>
      <c r="AP4829"/>
      <c r="AQ4829"/>
    </row>
    <row r="4830" spans="23:43" x14ac:dyDescent="0.25">
      <c r="W4830" t="b">
        <f t="shared" si="393"/>
        <v>1</v>
      </c>
      <c r="X4830" t="b">
        <f t="shared" si="394"/>
        <v>1</v>
      </c>
      <c r="Y4830"/>
      <c r="Z4830"/>
      <c r="AA4830"/>
      <c r="AF4830"/>
      <c r="AG4830"/>
      <c r="AH4830"/>
      <c r="AJ4830"/>
      <c r="AK4830"/>
      <c r="AL4830" t="b">
        <f t="shared" si="395"/>
        <v>1</v>
      </c>
      <c r="AM4830" t="b">
        <f t="shared" si="396"/>
        <v>1</v>
      </c>
      <c r="AN4830"/>
      <c r="AO4830"/>
      <c r="AP4830"/>
      <c r="AQ4830"/>
    </row>
    <row r="4831" spans="23:43" x14ac:dyDescent="0.25">
      <c r="W4831" t="b">
        <f t="shared" si="393"/>
        <v>1</v>
      </c>
      <c r="X4831" t="b">
        <f t="shared" si="394"/>
        <v>1</v>
      </c>
      <c r="Y4831"/>
      <c r="Z4831"/>
      <c r="AA4831"/>
      <c r="AF4831"/>
      <c r="AG4831"/>
      <c r="AH4831"/>
      <c r="AJ4831"/>
      <c r="AK4831"/>
      <c r="AL4831" t="b">
        <f t="shared" si="395"/>
        <v>1</v>
      </c>
      <c r="AM4831" t="b">
        <f t="shared" si="396"/>
        <v>1</v>
      </c>
      <c r="AN4831"/>
      <c r="AO4831"/>
      <c r="AP4831"/>
      <c r="AQ4831"/>
    </row>
    <row r="4832" spans="23:43" x14ac:dyDescent="0.25">
      <c r="W4832" t="b">
        <f t="shared" si="393"/>
        <v>1</v>
      </c>
      <c r="X4832" t="b">
        <f t="shared" si="394"/>
        <v>1</v>
      </c>
      <c r="Y4832"/>
      <c r="Z4832"/>
      <c r="AA4832"/>
      <c r="AF4832"/>
      <c r="AG4832"/>
      <c r="AH4832"/>
      <c r="AJ4832"/>
      <c r="AK4832"/>
      <c r="AL4832" t="b">
        <f t="shared" si="395"/>
        <v>1</v>
      </c>
      <c r="AM4832" t="b">
        <f t="shared" si="396"/>
        <v>1</v>
      </c>
      <c r="AN4832"/>
      <c r="AO4832"/>
      <c r="AP4832"/>
      <c r="AQ4832"/>
    </row>
    <row r="4833" spans="23:43" x14ac:dyDescent="0.25">
      <c r="W4833" t="b">
        <f t="shared" si="393"/>
        <v>1</v>
      </c>
      <c r="X4833" t="b">
        <f t="shared" si="394"/>
        <v>1</v>
      </c>
      <c r="Y4833"/>
      <c r="Z4833"/>
      <c r="AA4833"/>
      <c r="AF4833"/>
      <c r="AG4833"/>
      <c r="AH4833"/>
      <c r="AJ4833"/>
      <c r="AK4833"/>
      <c r="AL4833" t="b">
        <f t="shared" si="395"/>
        <v>1</v>
      </c>
      <c r="AM4833" t="b">
        <f t="shared" si="396"/>
        <v>1</v>
      </c>
      <c r="AN4833"/>
      <c r="AO4833"/>
      <c r="AP4833"/>
      <c r="AQ4833"/>
    </row>
    <row r="4834" spans="23:43" x14ac:dyDescent="0.25">
      <c r="W4834" t="b">
        <f t="shared" si="393"/>
        <v>1</v>
      </c>
      <c r="X4834" t="b">
        <f t="shared" si="394"/>
        <v>1</v>
      </c>
      <c r="Y4834"/>
      <c r="Z4834"/>
      <c r="AA4834"/>
      <c r="AF4834"/>
      <c r="AG4834"/>
      <c r="AH4834"/>
      <c r="AJ4834"/>
      <c r="AK4834"/>
      <c r="AL4834" t="b">
        <f t="shared" si="395"/>
        <v>1</v>
      </c>
      <c r="AM4834" t="b">
        <f t="shared" si="396"/>
        <v>1</v>
      </c>
      <c r="AN4834"/>
      <c r="AO4834"/>
      <c r="AP4834"/>
      <c r="AQ4834"/>
    </row>
    <row r="4835" spans="23:43" x14ac:dyDescent="0.25">
      <c r="W4835" t="b">
        <f t="shared" si="393"/>
        <v>1</v>
      </c>
      <c r="X4835" t="b">
        <f t="shared" si="394"/>
        <v>1</v>
      </c>
      <c r="Y4835"/>
      <c r="Z4835"/>
      <c r="AA4835"/>
      <c r="AF4835"/>
      <c r="AG4835"/>
      <c r="AH4835"/>
      <c r="AJ4835"/>
      <c r="AK4835"/>
      <c r="AL4835" t="b">
        <f t="shared" si="395"/>
        <v>1</v>
      </c>
      <c r="AM4835" t="b">
        <f t="shared" si="396"/>
        <v>1</v>
      </c>
      <c r="AN4835"/>
      <c r="AO4835"/>
      <c r="AP4835"/>
      <c r="AQ4835"/>
    </row>
    <row r="4836" spans="23:43" x14ac:dyDescent="0.25">
      <c r="W4836" t="b">
        <f t="shared" si="393"/>
        <v>1</v>
      </c>
      <c r="X4836" t="b">
        <f t="shared" si="394"/>
        <v>1</v>
      </c>
      <c r="Y4836"/>
      <c r="Z4836"/>
      <c r="AA4836"/>
      <c r="AF4836"/>
      <c r="AG4836"/>
      <c r="AH4836"/>
      <c r="AJ4836"/>
      <c r="AK4836"/>
      <c r="AL4836" t="b">
        <f t="shared" si="395"/>
        <v>1</v>
      </c>
      <c r="AM4836" t="b">
        <f t="shared" si="396"/>
        <v>1</v>
      </c>
      <c r="AN4836"/>
      <c r="AO4836"/>
      <c r="AP4836"/>
      <c r="AQ4836"/>
    </row>
    <row r="4837" spans="23:43" x14ac:dyDescent="0.25">
      <c r="W4837" t="b">
        <f t="shared" si="393"/>
        <v>1</v>
      </c>
      <c r="X4837" t="b">
        <f t="shared" si="394"/>
        <v>1</v>
      </c>
      <c r="Y4837"/>
      <c r="Z4837"/>
      <c r="AA4837"/>
      <c r="AF4837"/>
      <c r="AG4837"/>
      <c r="AH4837"/>
      <c r="AJ4837"/>
      <c r="AK4837"/>
      <c r="AL4837" t="b">
        <f t="shared" si="395"/>
        <v>1</v>
      </c>
      <c r="AM4837" t="b">
        <f t="shared" si="396"/>
        <v>1</v>
      </c>
      <c r="AN4837"/>
      <c r="AO4837"/>
      <c r="AP4837"/>
      <c r="AQ4837"/>
    </row>
    <row r="4838" spans="23:43" x14ac:dyDescent="0.25">
      <c r="W4838" t="b">
        <f t="shared" si="393"/>
        <v>1</v>
      </c>
      <c r="X4838" t="b">
        <f t="shared" si="394"/>
        <v>1</v>
      </c>
      <c r="Y4838"/>
      <c r="Z4838"/>
      <c r="AA4838"/>
      <c r="AF4838"/>
      <c r="AG4838"/>
      <c r="AH4838"/>
      <c r="AJ4838"/>
      <c r="AK4838"/>
      <c r="AL4838" t="b">
        <f t="shared" si="395"/>
        <v>1</v>
      </c>
      <c r="AM4838" t="b">
        <f t="shared" si="396"/>
        <v>1</v>
      </c>
      <c r="AN4838"/>
      <c r="AO4838"/>
      <c r="AP4838"/>
      <c r="AQ4838"/>
    </row>
    <row r="4839" spans="23:43" x14ac:dyDescent="0.25">
      <c r="W4839" t="b">
        <f t="shared" si="393"/>
        <v>1</v>
      </c>
      <c r="X4839" t="b">
        <f t="shared" si="394"/>
        <v>1</v>
      </c>
      <c r="Y4839"/>
      <c r="Z4839"/>
      <c r="AA4839"/>
      <c r="AF4839"/>
      <c r="AG4839"/>
      <c r="AH4839"/>
      <c r="AJ4839"/>
      <c r="AK4839"/>
      <c r="AL4839" t="b">
        <f t="shared" si="395"/>
        <v>1</v>
      </c>
      <c r="AM4839" t="b">
        <f t="shared" si="396"/>
        <v>1</v>
      </c>
      <c r="AN4839"/>
      <c r="AO4839"/>
      <c r="AP4839"/>
      <c r="AQ4839"/>
    </row>
    <row r="4840" spans="23:43" x14ac:dyDescent="0.25">
      <c r="W4840" t="b">
        <f t="shared" si="393"/>
        <v>1</v>
      </c>
      <c r="X4840" t="b">
        <f t="shared" si="394"/>
        <v>1</v>
      </c>
      <c r="Y4840"/>
      <c r="Z4840"/>
      <c r="AA4840"/>
      <c r="AF4840"/>
      <c r="AG4840"/>
      <c r="AH4840"/>
      <c r="AJ4840"/>
      <c r="AK4840"/>
      <c r="AL4840" t="b">
        <f t="shared" si="395"/>
        <v>1</v>
      </c>
      <c r="AM4840" t="b">
        <f t="shared" si="396"/>
        <v>1</v>
      </c>
      <c r="AN4840"/>
      <c r="AO4840"/>
      <c r="AP4840"/>
      <c r="AQ4840"/>
    </row>
    <row r="4841" spans="23:43" x14ac:dyDescent="0.25">
      <c r="W4841" t="b">
        <f t="shared" si="393"/>
        <v>1</v>
      </c>
      <c r="X4841" t="b">
        <f t="shared" si="394"/>
        <v>1</v>
      </c>
      <c r="Y4841"/>
      <c r="Z4841"/>
      <c r="AA4841"/>
      <c r="AF4841"/>
      <c r="AG4841"/>
      <c r="AH4841"/>
      <c r="AJ4841"/>
      <c r="AK4841"/>
      <c r="AL4841" t="b">
        <f t="shared" si="395"/>
        <v>1</v>
      </c>
      <c r="AM4841" t="b">
        <f t="shared" si="396"/>
        <v>1</v>
      </c>
      <c r="AN4841"/>
      <c r="AO4841"/>
      <c r="AP4841"/>
      <c r="AQ4841"/>
    </row>
    <row r="4842" spans="23:43" x14ac:dyDescent="0.25">
      <c r="W4842" t="b">
        <f t="shared" si="393"/>
        <v>1</v>
      </c>
      <c r="X4842" t="b">
        <f t="shared" si="394"/>
        <v>1</v>
      </c>
      <c r="Y4842"/>
      <c r="Z4842"/>
      <c r="AA4842"/>
      <c r="AF4842"/>
      <c r="AG4842"/>
      <c r="AH4842"/>
      <c r="AJ4842"/>
      <c r="AK4842"/>
      <c r="AL4842" t="b">
        <f t="shared" si="395"/>
        <v>1</v>
      </c>
      <c r="AM4842" t="b">
        <f t="shared" si="396"/>
        <v>1</v>
      </c>
      <c r="AN4842"/>
      <c r="AO4842"/>
      <c r="AP4842"/>
      <c r="AQ4842"/>
    </row>
    <row r="4843" spans="23:43" x14ac:dyDescent="0.25">
      <c r="W4843" t="b">
        <f t="shared" si="393"/>
        <v>1</v>
      </c>
      <c r="X4843" t="b">
        <f t="shared" si="394"/>
        <v>1</v>
      </c>
      <c r="Y4843"/>
      <c r="Z4843"/>
      <c r="AA4843"/>
      <c r="AF4843"/>
      <c r="AG4843"/>
      <c r="AH4843"/>
      <c r="AJ4843"/>
      <c r="AK4843"/>
      <c r="AL4843" t="b">
        <f t="shared" si="395"/>
        <v>1</v>
      </c>
      <c r="AM4843" t="b">
        <f t="shared" si="396"/>
        <v>1</v>
      </c>
      <c r="AN4843"/>
      <c r="AO4843"/>
      <c r="AP4843"/>
      <c r="AQ4843"/>
    </row>
    <row r="4844" spans="23:43" x14ac:dyDescent="0.25">
      <c r="W4844" t="b">
        <f t="shared" si="393"/>
        <v>1</v>
      </c>
      <c r="X4844" t="b">
        <f t="shared" si="394"/>
        <v>1</v>
      </c>
      <c r="Y4844"/>
      <c r="Z4844"/>
      <c r="AA4844"/>
      <c r="AF4844"/>
      <c r="AG4844"/>
      <c r="AH4844"/>
      <c r="AJ4844"/>
      <c r="AK4844"/>
      <c r="AL4844" t="b">
        <f t="shared" si="395"/>
        <v>1</v>
      </c>
      <c r="AM4844" t="b">
        <f t="shared" si="396"/>
        <v>1</v>
      </c>
      <c r="AN4844"/>
      <c r="AO4844"/>
      <c r="AP4844"/>
      <c r="AQ4844"/>
    </row>
    <row r="4845" spans="23:43" x14ac:dyDescent="0.25">
      <c r="W4845" t="b">
        <f t="shared" si="393"/>
        <v>1</v>
      </c>
      <c r="X4845" t="b">
        <f t="shared" si="394"/>
        <v>1</v>
      </c>
      <c r="Y4845"/>
      <c r="Z4845"/>
      <c r="AA4845"/>
      <c r="AF4845"/>
      <c r="AG4845"/>
      <c r="AH4845"/>
      <c r="AJ4845"/>
      <c r="AK4845"/>
      <c r="AL4845" t="b">
        <f t="shared" si="395"/>
        <v>1</v>
      </c>
      <c r="AM4845" t="b">
        <f t="shared" si="396"/>
        <v>1</v>
      </c>
      <c r="AN4845"/>
      <c r="AO4845"/>
      <c r="AP4845"/>
      <c r="AQ4845"/>
    </row>
    <row r="4846" spans="23:43" x14ac:dyDescent="0.25">
      <c r="W4846" t="b">
        <f t="shared" si="393"/>
        <v>1</v>
      </c>
      <c r="X4846" t="b">
        <f t="shared" si="394"/>
        <v>1</v>
      </c>
      <c r="Y4846"/>
      <c r="Z4846"/>
      <c r="AA4846"/>
      <c r="AF4846"/>
      <c r="AG4846"/>
      <c r="AH4846"/>
      <c r="AJ4846"/>
      <c r="AK4846"/>
      <c r="AL4846" t="b">
        <f t="shared" si="395"/>
        <v>1</v>
      </c>
      <c r="AM4846" t="b">
        <f t="shared" si="396"/>
        <v>1</v>
      </c>
      <c r="AN4846"/>
      <c r="AO4846"/>
      <c r="AP4846"/>
      <c r="AQ4846"/>
    </row>
    <row r="4847" spans="23:43" x14ac:dyDescent="0.25">
      <c r="W4847" t="b">
        <f t="shared" si="393"/>
        <v>1</v>
      </c>
      <c r="X4847" t="b">
        <f t="shared" si="394"/>
        <v>1</v>
      </c>
      <c r="Y4847"/>
      <c r="Z4847"/>
      <c r="AA4847"/>
      <c r="AF4847"/>
      <c r="AG4847"/>
      <c r="AH4847"/>
      <c r="AJ4847"/>
      <c r="AK4847"/>
      <c r="AL4847" t="b">
        <f t="shared" si="395"/>
        <v>1</v>
      </c>
      <c r="AM4847" t="b">
        <f t="shared" si="396"/>
        <v>1</v>
      </c>
      <c r="AN4847"/>
      <c r="AO4847"/>
      <c r="AP4847"/>
      <c r="AQ4847"/>
    </row>
    <row r="4848" spans="23:43" x14ac:dyDescent="0.25">
      <c r="W4848" t="b">
        <f t="shared" si="393"/>
        <v>1</v>
      </c>
      <c r="X4848" t="b">
        <f t="shared" si="394"/>
        <v>1</v>
      </c>
      <c r="Y4848"/>
      <c r="Z4848"/>
      <c r="AA4848"/>
      <c r="AF4848"/>
      <c r="AG4848"/>
      <c r="AH4848"/>
      <c r="AJ4848"/>
      <c r="AK4848"/>
      <c r="AL4848" t="b">
        <f t="shared" si="395"/>
        <v>1</v>
      </c>
      <c r="AM4848" t="b">
        <f t="shared" si="396"/>
        <v>1</v>
      </c>
      <c r="AN4848"/>
      <c r="AO4848"/>
      <c r="AP4848"/>
      <c r="AQ4848"/>
    </row>
    <row r="4849" spans="23:43" x14ac:dyDescent="0.25">
      <c r="W4849" t="b">
        <f t="shared" si="393"/>
        <v>1</v>
      </c>
      <c r="X4849" t="b">
        <f t="shared" si="394"/>
        <v>1</v>
      </c>
      <c r="Y4849"/>
      <c r="Z4849"/>
      <c r="AA4849"/>
      <c r="AF4849"/>
      <c r="AG4849"/>
      <c r="AH4849"/>
      <c r="AJ4849"/>
      <c r="AK4849"/>
      <c r="AL4849" t="b">
        <f t="shared" si="395"/>
        <v>1</v>
      </c>
      <c r="AM4849" t="b">
        <f t="shared" si="396"/>
        <v>1</v>
      </c>
      <c r="AN4849"/>
      <c r="AO4849"/>
      <c r="AP4849"/>
      <c r="AQ4849"/>
    </row>
    <row r="4850" spans="23:43" x14ac:dyDescent="0.25">
      <c r="W4850" t="b">
        <f t="shared" si="393"/>
        <v>1</v>
      </c>
      <c r="X4850" t="b">
        <f t="shared" si="394"/>
        <v>1</v>
      </c>
      <c r="Y4850"/>
      <c r="Z4850"/>
      <c r="AA4850"/>
      <c r="AF4850"/>
      <c r="AG4850"/>
      <c r="AH4850"/>
      <c r="AJ4850"/>
      <c r="AK4850"/>
      <c r="AL4850" t="b">
        <f t="shared" si="395"/>
        <v>1</v>
      </c>
      <c r="AM4850" t="b">
        <f t="shared" si="396"/>
        <v>1</v>
      </c>
      <c r="AN4850"/>
      <c r="AO4850"/>
      <c r="AP4850"/>
      <c r="AQ4850"/>
    </row>
    <row r="4851" spans="23:43" x14ac:dyDescent="0.25">
      <c r="W4851" t="b">
        <f t="shared" si="393"/>
        <v>1</v>
      </c>
      <c r="X4851" t="b">
        <f t="shared" si="394"/>
        <v>1</v>
      </c>
      <c r="Y4851"/>
      <c r="Z4851"/>
      <c r="AA4851"/>
      <c r="AF4851"/>
      <c r="AG4851"/>
      <c r="AH4851"/>
      <c r="AJ4851"/>
      <c r="AK4851"/>
      <c r="AL4851" t="b">
        <f t="shared" si="395"/>
        <v>1</v>
      </c>
      <c r="AM4851" t="b">
        <f t="shared" si="396"/>
        <v>1</v>
      </c>
      <c r="AN4851"/>
      <c r="AO4851"/>
      <c r="AP4851"/>
      <c r="AQ4851"/>
    </row>
    <row r="4852" spans="23:43" x14ac:dyDescent="0.25">
      <c r="W4852" t="b">
        <f t="shared" si="393"/>
        <v>1</v>
      </c>
      <c r="X4852" t="b">
        <f t="shared" si="394"/>
        <v>1</v>
      </c>
      <c r="Y4852"/>
      <c r="Z4852"/>
      <c r="AA4852"/>
      <c r="AF4852"/>
      <c r="AG4852"/>
      <c r="AH4852"/>
      <c r="AJ4852"/>
      <c r="AK4852"/>
      <c r="AL4852" t="b">
        <f t="shared" si="395"/>
        <v>1</v>
      </c>
      <c r="AM4852" t="b">
        <f t="shared" si="396"/>
        <v>1</v>
      </c>
      <c r="AN4852"/>
      <c r="AO4852"/>
      <c r="AP4852"/>
      <c r="AQ4852"/>
    </row>
    <row r="4853" spans="23:43" x14ac:dyDescent="0.25">
      <c r="W4853" t="b">
        <f t="shared" si="393"/>
        <v>1</v>
      </c>
      <c r="X4853" t="b">
        <f t="shared" si="394"/>
        <v>1</v>
      </c>
      <c r="Y4853"/>
      <c r="Z4853"/>
      <c r="AA4853"/>
      <c r="AF4853"/>
      <c r="AG4853"/>
      <c r="AH4853"/>
      <c r="AJ4853"/>
      <c r="AK4853"/>
      <c r="AL4853" t="b">
        <f t="shared" si="395"/>
        <v>1</v>
      </c>
      <c r="AM4853" t="b">
        <f t="shared" si="396"/>
        <v>1</v>
      </c>
      <c r="AN4853"/>
      <c r="AO4853"/>
      <c r="AP4853"/>
      <c r="AQ4853"/>
    </row>
    <row r="4854" spans="23:43" x14ac:dyDescent="0.25">
      <c r="W4854" t="b">
        <f t="shared" si="393"/>
        <v>1</v>
      </c>
      <c r="X4854" t="b">
        <f t="shared" si="394"/>
        <v>1</v>
      </c>
      <c r="Y4854"/>
      <c r="Z4854"/>
      <c r="AA4854"/>
      <c r="AF4854"/>
      <c r="AG4854"/>
      <c r="AH4854"/>
      <c r="AJ4854"/>
      <c r="AK4854"/>
      <c r="AL4854" t="b">
        <f t="shared" si="395"/>
        <v>1</v>
      </c>
      <c r="AM4854" t="b">
        <f t="shared" si="396"/>
        <v>1</v>
      </c>
      <c r="AN4854"/>
      <c r="AO4854"/>
      <c r="AP4854"/>
      <c r="AQ4854"/>
    </row>
    <row r="4855" spans="23:43" x14ac:dyDescent="0.25">
      <c r="W4855" t="b">
        <f t="shared" si="393"/>
        <v>1</v>
      </c>
      <c r="X4855" t="b">
        <f t="shared" si="394"/>
        <v>1</v>
      </c>
      <c r="Y4855"/>
      <c r="Z4855"/>
      <c r="AA4855"/>
      <c r="AF4855"/>
      <c r="AG4855"/>
      <c r="AH4855"/>
      <c r="AJ4855"/>
      <c r="AK4855"/>
      <c r="AL4855" t="b">
        <f t="shared" si="395"/>
        <v>1</v>
      </c>
      <c r="AM4855" t="b">
        <f t="shared" si="396"/>
        <v>1</v>
      </c>
      <c r="AN4855"/>
      <c r="AO4855"/>
      <c r="AP4855"/>
      <c r="AQ4855"/>
    </row>
    <row r="4856" spans="23:43" x14ac:dyDescent="0.25">
      <c r="W4856" t="b">
        <f t="shared" si="393"/>
        <v>1</v>
      </c>
      <c r="X4856" t="b">
        <f t="shared" si="394"/>
        <v>1</v>
      </c>
      <c r="Y4856"/>
      <c r="Z4856"/>
      <c r="AA4856"/>
      <c r="AF4856"/>
      <c r="AG4856"/>
      <c r="AH4856"/>
      <c r="AJ4856"/>
      <c r="AK4856"/>
      <c r="AL4856" t="b">
        <f t="shared" si="395"/>
        <v>1</v>
      </c>
      <c r="AM4856" t="b">
        <f t="shared" si="396"/>
        <v>1</v>
      </c>
      <c r="AN4856"/>
      <c r="AO4856"/>
      <c r="AP4856"/>
      <c r="AQ4856"/>
    </row>
    <row r="4857" spans="23:43" x14ac:dyDescent="0.25">
      <c r="W4857" t="b">
        <f t="shared" si="393"/>
        <v>1</v>
      </c>
      <c r="X4857" t="b">
        <f t="shared" si="394"/>
        <v>1</v>
      </c>
      <c r="Y4857"/>
      <c r="Z4857"/>
      <c r="AA4857"/>
      <c r="AF4857"/>
      <c r="AG4857"/>
      <c r="AH4857"/>
      <c r="AJ4857"/>
      <c r="AK4857"/>
      <c r="AL4857" t="b">
        <f t="shared" si="395"/>
        <v>1</v>
      </c>
      <c r="AM4857" t="b">
        <f t="shared" si="396"/>
        <v>1</v>
      </c>
      <c r="AN4857"/>
      <c r="AO4857"/>
      <c r="AP4857"/>
      <c r="AQ4857"/>
    </row>
    <row r="4858" spans="23:43" x14ac:dyDescent="0.25">
      <c r="W4858" t="b">
        <f t="shared" si="393"/>
        <v>1</v>
      </c>
      <c r="X4858" t="b">
        <f t="shared" si="394"/>
        <v>1</v>
      </c>
      <c r="Y4858"/>
      <c r="Z4858"/>
      <c r="AA4858"/>
      <c r="AF4858"/>
      <c r="AG4858"/>
      <c r="AH4858"/>
      <c r="AJ4858"/>
      <c r="AK4858"/>
      <c r="AL4858" t="b">
        <f t="shared" si="395"/>
        <v>1</v>
      </c>
      <c r="AM4858" t="b">
        <f t="shared" si="396"/>
        <v>1</v>
      </c>
      <c r="AN4858"/>
      <c r="AO4858"/>
      <c r="AP4858"/>
      <c r="AQ4858"/>
    </row>
    <row r="4859" spans="23:43" x14ac:dyDescent="0.25">
      <c r="W4859" t="b">
        <f t="shared" si="393"/>
        <v>1</v>
      </c>
      <c r="X4859" t="b">
        <f t="shared" si="394"/>
        <v>1</v>
      </c>
      <c r="Y4859"/>
      <c r="Z4859"/>
      <c r="AA4859"/>
      <c r="AF4859"/>
      <c r="AG4859"/>
      <c r="AH4859"/>
      <c r="AJ4859"/>
      <c r="AK4859"/>
      <c r="AL4859" t="b">
        <f t="shared" si="395"/>
        <v>1</v>
      </c>
      <c r="AM4859" t="b">
        <f t="shared" si="396"/>
        <v>1</v>
      </c>
      <c r="AN4859"/>
      <c r="AO4859"/>
      <c r="AP4859"/>
      <c r="AQ4859"/>
    </row>
    <row r="4860" spans="23:43" x14ac:dyDescent="0.25">
      <c r="W4860" t="b">
        <f t="shared" si="393"/>
        <v>1</v>
      </c>
      <c r="X4860" t="b">
        <f t="shared" si="394"/>
        <v>1</v>
      </c>
      <c r="Y4860"/>
      <c r="Z4860"/>
      <c r="AA4860"/>
      <c r="AF4860"/>
      <c r="AG4860"/>
      <c r="AH4860"/>
      <c r="AJ4860"/>
      <c r="AK4860"/>
      <c r="AL4860" t="b">
        <f t="shared" si="395"/>
        <v>1</v>
      </c>
      <c r="AM4860" t="b">
        <f t="shared" si="396"/>
        <v>1</v>
      </c>
      <c r="AN4860"/>
      <c r="AO4860"/>
      <c r="AP4860"/>
      <c r="AQ4860"/>
    </row>
    <row r="4861" spans="23:43" x14ac:dyDescent="0.25">
      <c r="W4861" t="b">
        <f t="shared" si="393"/>
        <v>1</v>
      </c>
      <c r="X4861" t="b">
        <f t="shared" si="394"/>
        <v>1</v>
      </c>
      <c r="Y4861"/>
      <c r="Z4861"/>
      <c r="AA4861"/>
      <c r="AF4861"/>
      <c r="AG4861"/>
      <c r="AH4861"/>
      <c r="AJ4861"/>
      <c r="AK4861"/>
      <c r="AL4861" t="b">
        <f t="shared" si="395"/>
        <v>1</v>
      </c>
      <c r="AM4861" t="b">
        <f t="shared" si="396"/>
        <v>1</v>
      </c>
      <c r="AN4861"/>
      <c r="AO4861"/>
      <c r="AP4861"/>
      <c r="AQ4861"/>
    </row>
    <row r="4862" spans="23:43" x14ac:dyDescent="0.25">
      <c r="W4862" t="b">
        <f t="shared" si="393"/>
        <v>1</v>
      </c>
      <c r="X4862" t="b">
        <f t="shared" si="394"/>
        <v>1</v>
      </c>
      <c r="Y4862"/>
      <c r="Z4862"/>
      <c r="AA4862"/>
      <c r="AF4862"/>
      <c r="AG4862"/>
      <c r="AH4862"/>
      <c r="AJ4862"/>
      <c r="AK4862"/>
      <c r="AL4862" t="b">
        <f t="shared" si="395"/>
        <v>1</v>
      </c>
      <c r="AM4862" t="b">
        <f t="shared" si="396"/>
        <v>1</v>
      </c>
      <c r="AN4862"/>
      <c r="AO4862"/>
      <c r="AP4862"/>
      <c r="AQ4862"/>
    </row>
    <row r="4863" spans="23:43" x14ac:dyDescent="0.25">
      <c r="W4863" t="b">
        <f t="shared" si="393"/>
        <v>1</v>
      </c>
      <c r="X4863" t="b">
        <f t="shared" si="394"/>
        <v>1</v>
      </c>
      <c r="Y4863"/>
      <c r="Z4863"/>
      <c r="AA4863"/>
      <c r="AF4863"/>
      <c r="AG4863"/>
      <c r="AH4863"/>
      <c r="AJ4863"/>
      <c r="AK4863"/>
      <c r="AL4863" t="b">
        <f t="shared" si="395"/>
        <v>1</v>
      </c>
      <c r="AM4863" t="b">
        <f t="shared" si="396"/>
        <v>1</v>
      </c>
      <c r="AN4863"/>
      <c r="AO4863"/>
      <c r="AP4863"/>
      <c r="AQ4863"/>
    </row>
    <row r="4864" spans="23:43" x14ac:dyDescent="0.25">
      <c r="W4864" t="b">
        <f t="shared" si="393"/>
        <v>1</v>
      </c>
      <c r="X4864" t="b">
        <f t="shared" si="394"/>
        <v>1</v>
      </c>
      <c r="Y4864"/>
      <c r="Z4864"/>
      <c r="AA4864"/>
      <c r="AF4864"/>
      <c r="AG4864"/>
      <c r="AH4864"/>
      <c r="AJ4864"/>
      <c r="AK4864"/>
      <c r="AL4864" t="b">
        <f t="shared" si="395"/>
        <v>1</v>
      </c>
      <c r="AM4864" t="b">
        <f t="shared" si="396"/>
        <v>1</v>
      </c>
      <c r="AN4864"/>
      <c r="AO4864"/>
      <c r="AP4864"/>
      <c r="AQ4864"/>
    </row>
    <row r="4865" spans="23:43" x14ac:dyDescent="0.25">
      <c r="W4865" t="b">
        <f t="shared" si="393"/>
        <v>1</v>
      </c>
      <c r="X4865" t="b">
        <f t="shared" si="394"/>
        <v>1</v>
      </c>
      <c r="Y4865"/>
      <c r="Z4865"/>
      <c r="AA4865"/>
      <c r="AF4865"/>
      <c r="AG4865"/>
      <c r="AH4865"/>
      <c r="AJ4865"/>
      <c r="AK4865"/>
      <c r="AL4865" t="b">
        <f t="shared" si="395"/>
        <v>1</v>
      </c>
      <c r="AM4865" t="b">
        <f t="shared" si="396"/>
        <v>1</v>
      </c>
      <c r="AN4865"/>
      <c r="AO4865"/>
      <c r="AP4865"/>
      <c r="AQ4865"/>
    </row>
    <row r="4866" spans="23:43" x14ac:dyDescent="0.25">
      <c r="W4866" t="b">
        <f t="shared" si="393"/>
        <v>1</v>
      </c>
      <c r="X4866" t="b">
        <f t="shared" si="394"/>
        <v>1</v>
      </c>
      <c r="Y4866"/>
      <c r="Z4866"/>
      <c r="AA4866"/>
      <c r="AF4866"/>
      <c r="AG4866"/>
      <c r="AH4866"/>
      <c r="AJ4866"/>
      <c r="AK4866"/>
      <c r="AL4866" t="b">
        <f t="shared" si="395"/>
        <v>1</v>
      </c>
      <c r="AM4866" t="b">
        <f t="shared" si="396"/>
        <v>1</v>
      </c>
      <c r="AN4866"/>
      <c r="AO4866"/>
      <c r="AP4866"/>
      <c r="AQ4866"/>
    </row>
    <row r="4867" spans="23:43" x14ac:dyDescent="0.25">
      <c r="W4867" t="b">
        <f t="shared" si="393"/>
        <v>1</v>
      </c>
      <c r="X4867" t="b">
        <f t="shared" si="394"/>
        <v>1</v>
      </c>
      <c r="Y4867"/>
      <c r="Z4867"/>
      <c r="AA4867"/>
      <c r="AF4867"/>
      <c r="AG4867"/>
      <c r="AH4867"/>
      <c r="AJ4867"/>
      <c r="AK4867"/>
      <c r="AL4867" t="b">
        <f t="shared" si="395"/>
        <v>1</v>
      </c>
      <c r="AM4867" t="b">
        <f t="shared" si="396"/>
        <v>1</v>
      </c>
      <c r="AN4867"/>
      <c r="AO4867"/>
      <c r="AP4867"/>
      <c r="AQ4867"/>
    </row>
    <row r="4868" spans="23:43" x14ac:dyDescent="0.25">
      <c r="W4868" t="b">
        <f t="shared" si="393"/>
        <v>1</v>
      </c>
      <c r="X4868" t="b">
        <f t="shared" si="394"/>
        <v>1</v>
      </c>
      <c r="Y4868"/>
      <c r="Z4868"/>
      <c r="AA4868"/>
      <c r="AF4868"/>
      <c r="AG4868"/>
      <c r="AH4868"/>
      <c r="AJ4868"/>
      <c r="AK4868"/>
      <c r="AL4868" t="b">
        <f t="shared" si="395"/>
        <v>1</v>
      </c>
      <c r="AM4868" t="b">
        <f t="shared" si="396"/>
        <v>1</v>
      </c>
      <c r="AN4868"/>
      <c r="AO4868"/>
      <c r="AP4868"/>
      <c r="AQ4868"/>
    </row>
    <row r="4869" spans="23:43" x14ac:dyDescent="0.25">
      <c r="W4869" t="b">
        <f t="shared" si="393"/>
        <v>1</v>
      </c>
      <c r="X4869" t="b">
        <f t="shared" si="394"/>
        <v>1</v>
      </c>
      <c r="Y4869"/>
      <c r="Z4869"/>
      <c r="AA4869"/>
      <c r="AF4869"/>
      <c r="AG4869"/>
      <c r="AH4869"/>
      <c r="AJ4869"/>
      <c r="AK4869"/>
      <c r="AL4869" t="b">
        <f t="shared" si="395"/>
        <v>1</v>
      </c>
      <c r="AM4869" t="b">
        <f t="shared" si="396"/>
        <v>1</v>
      </c>
      <c r="AN4869"/>
      <c r="AO4869"/>
      <c r="AP4869"/>
      <c r="AQ4869"/>
    </row>
    <row r="4870" spans="23:43" x14ac:dyDescent="0.25">
      <c r="W4870" t="b">
        <f t="shared" si="393"/>
        <v>1</v>
      </c>
      <c r="X4870" t="b">
        <f t="shared" si="394"/>
        <v>1</v>
      </c>
      <c r="Y4870"/>
      <c r="Z4870"/>
      <c r="AA4870"/>
      <c r="AF4870"/>
      <c r="AG4870"/>
      <c r="AH4870"/>
      <c r="AJ4870"/>
      <c r="AK4870"/>
      <c r="AL4870" t="b">
        <f t="shared" si="395"/>
        <v>1</v>
      </c>
      <c r="AM4870" t="b">
        <f t="shared" si="396"/>
        <v>1</v>
      </c>
      <c r="AN4870"/>
      <c r="AO4870"/>
      <c r="AP4870"/>
      <c r="AQ4870"/>
    </row>
    <row r="4871" spans="23:43" x14ac:dyDescent="0.25">
      <c r="W4871" t="b">
        <f t="shared" si="393"/>
        <v>1</v>
      </c>
      <c r="X4871" t="b">
        <f t="shared" si="394"/>
        <v>1</v>
      </c>
      <c r="Y4871"/>
      <c r="Z4871"/>
      <c r="AA4871"/>
      <c r="AF4871"/>
      <c r="AG4871"/>
      <c r="AH4871"/>
      <c r="AJ4871"/>
      <c r="AK4871"/>
      <c r="AL4871" t="b">
        <f t="shared" si="395"/>
        <v>1</v>
      </c>
      <c r="AM4871" t="b">
        <f t="shared" si="396"/>
        <v>1</v>
      </c>
      <c r="AN4871"/>
      <c r="AO4871"/>
      <c r="AP4871"/>
      <c r="AQ4871"/>
    </row>
    <row r="4872" spans="23:43" x14ac:dyDescent="0.25">
      <c r="W4872" t="b">
        <f t="shared" si="393"/>
        <v>1</v>
      </c>
      <c r="X4872" t="b">
        <f t="shared" si="394"/>
        <v>1</v>
      </c>
      <c r="Y4872"/>
      <c r="Z4872"/>
      <c r="AA4872"/>
      <c r="AF4872"/>
      <c r="AG4872"/>
      <c r="AH4872"/>
      <c r="AJ4872"/>
      <c r="AK4872"/>
      <c r="AL4872" t="b">
        <f t="shared" si="395"/>
        <v>1</v>
      </c>
      <c r="AM4872" t="b">
        <f t="shared" si="396"/>
        <v>1</v>
      </c>
      <c r="AN4872"/>
      <c r="AO4872"/>
      <c r="AP4872"/>
      <c r="AQ4872"/>
    </row>
    <row r="4873" spans="23:43" x14ac:dyDescent="0.25">
      <c r="W4873" t="b">
        <f t="shared" si="393"/>
        <v>1</v>
      </c>
      <c r="X4873" t="b">
        <f t="shared" si="394"/>
        <v>1</v>
      </c>
      <c r="Y4873"/>
      <c r="Z4873"/>
      <c r="AA4873"/>
      <c r="AF4873"/>
      <c r="AG4873"/>
      <c r="AH4873"/>
      <c r="AJ4873"/>
      <c r="AK4873"/>
      <c r="AL4873" t="b">
        <f t="shared" si="395"/>
        <v>1</v>
      </c>
      <c r="AM4873" t="b">
        <f t="shared" si="396"/>
        <v>1</v>
      </c>
      <c r="AN4873"/>
      <c r="AO4873"/>
      <c r="AP4873"/>
      <c r="AQ4873"/>
    </row>
    <row r="4874" spans="23:43" x14ac:dyDescent="0.25">
      <c r="W4874" t="b">
        <f t="shared" si="393"/>
        <v>1</v>
      </c>
      <c r="X4874" t="b">
        <f t="shared" si="394"/>
        <v>1</v>
      </c>
      <c r="Y4874"/>
      <c r="Z4874"/>
      <c r="AA4874"/>
      <c r="AF4874"/>
      <c r="AG4874"/>
      <c r="AH4874"/>
      <c r="AJ4874"/>
      <c r="AK4874"/>
      <c r="AL4874" t="b">
        <f t="shared" si="395"/>
        <v>1</v>
      </c>
      <c r="AM4874" t="b">
        <f t="shared" si="396"/>
        <v>1</v>
      </c>
      <c r="AN4874"/>
      <c r="AO4874"/>
      <c r="AP4874"/>
      <c r="AQ4874"/>
    </row>
    <row r="4875" spans="23:43" x14ac:dyDescent="0.25">
      <c r="W4875" t="b">
        <f t="shared" si="393"/>
        <v>1</v>
      </c>
      <c r="X4875" t="b">
        <f t="shared" si="394"/>
        <v>1</v>
      </c>
      <c r="Y4875"/>
      <c r="Z4875"/>
      <c r="AA4875"/>
      <c r="AF4875"/>
      <c r="AG4875"/>
      <c r="AH4875"/>
      <c r="AJ4875"/>
      <c r="AK4875"/>
      <c r="AL4875" t="b">
        <f t="shared" si="395"/>
        <v>1</v>
      </c>
      <c r="AM4875" t="b">
        <f t="shared" si="396"/>
        <v>1</v>
      </c>
      <c r="AN4875"/>
      <c r="AO4875"/>
      <c r="AP4875"/>
      <c r="AQ4875"/>
    </row>
    <row r="4876" spans="23:43" x14ac:dyDescent="0.25">
      <c r="W4876" t="b">
        <f t="shared" ref="W4876:W4939" si="397">IF(AND(U4876&lt;&gt;"",U4876&lt;&gt;"Grand Total",U4876&lt;&gt;"(blank)"),GETPIVOTDATA("Facility CCN",$U$10,"Facility CCN",U4876)=1,TRUE)</f>
        <v>1</v>
      </c>
      <c r="X4876" t="b">
        <f t="shared" ref="X4876:X4939" si="398">IF(AND(U4876&lt;&gt;"",U4876&lt;&gt;"Grand Total",U4876&lt;&gt;"(blank)"),LEN(U4876)=6,TRUE)</f>
        <v>1</v>
      </c>
      <c r="Y4876"/>
      <c r="Z4876"/>
      <c r="AA4876"/>
      <c r="AF4876"/>
      <c r="AG4876"/>
      <c r="AH4876"/>
      <c r="AJ4876"/>
      <c r="AK4876"/>
      <c r="AL4876" t="b">
        <f t="shared" ref="AL4876:AL4939" si="399">IF(AND(AJ4876&lt;&gt;"",AJ4876&lt;&gt;"Grand Total",AJ4876&lt;&gt;"(blank)"),GETPIVOTDATA("Provider NPI",$AJ$10,"Provider NPI",AJ4876)=1,TRUE)</f>
        <v>1</v>
      </c>
      <c r="AM4876" t="b">
        <f t="shared" ref="AM4876:AM4939" si="400">IF(AND(AJ4876&lt;&gt;"",AJ4876&lt;&gt;"Grand Total",AJ4876&lt;&gt;"(blank)"),LEN(AJ4876)=10,TRUE)</f>
        <v>1</v>
      </c>
      <c r="AN4876"/>
      <c r="AO4876"/>
      <c r="AP4876"/>
      <c r="AQ4876"/>
    </row>
    <row r="4877" spans="23:43" x14ac:dyDescent="0.25">
      <c r="W4877" t="b">
        <f t="shared" si="397"/>
        <v>1</v>
      </c>
      <c r="X4877" t="b">
        <f t="shared" si="398"/>
        <v>1</v>
      </c>
      <c r="Y4877"/>
      <c r="Z4877"/>
      <c r="AA4877"/>
      <c r="AF4877"/>
      <c r="AG4877"/>
      <c r="AH4877"/>
      <c r="AJ4877"/>
      <c r="AK4877"/>
      <c r="AL4877" t="b">
        <f t="shared" si="399"/>
        <v>1</v>
      </c>
      <c r="AM4877" t="b">
        <f t="shared" si="400"/>
        <v>1</v>
      </c>
      <c r="AN4877"/>
      <c r="AO4877"/>
      <c r="AP4877"/>
      <c r="AQ4877"/>
    </row>
    <row r="4878" spans="23:43" x14ac:dyDescent="0.25">
      <c r="W4878" t="b">
        <f t="shared" si="397"/>
        <v>1</v>
      </c>
      <c r="X4878" t="b">
        <f t="shared" si="398"/>
        <v>1</v>
      </c>
      <c r="Y4878"/>
      <c r="Z4878"/>
      <c r="AA4878"/>
      <c r="AF4878"/>
      <c r="AG4878"/>
      <c r="AH4878"/>
      <c r="AJ4878"/>
      <c r="AK4878"/>
      <c r="AL4878" t="b">
        <f t="shared" si="399"/>
        <v>1</v>
      </c>
      <c r="AM4878" t="b">
        <f t="shared" si="400"/>
        <v>1</v>
      </c>
      <c r="AN4878"/>
      <c r="AO4878"/>
      <c r="AP4878"/>
      <c r="AQ4878"/>
    </row>
    <row r="4879" spans="23:43" x14ac:dyDescent="0.25">
      <c r="W4879" t="b">
        <f t="shared" si="397"/>
        <v>1</v>
      </c>
      <c r="X4879" t="b">
        <f t="shared" si="398"/>
        <v>1</v>
      </c>
      <c r="Y4879"/>
      <c r="Z4879"/>
      <c r="AA4879"/>
      <c r="AF4879"/>
      <c r="AG4879"/>
      <c r="AH4879"/>
      <c r="AJ4879"/>
      <c r="AK4879"/>
      <c r="AL4879" t="b">
        <f t="shared" si="399"/>
        <v>1</v>
      </c>
      <c r="AM4879" t="b">
        <f t="shared" si="400"/>
        <v>1</v>
      </c>
      <c r="AN4879"/>
      <c r="AO4879"/>
      <c r="AP4879"/>
      <c r="AQ4879"/>
    </row>
    <row r="4880" spans="23:43" x14ac:dyDescent="0.25">
      <c r="W4880" t="b">
        <f t="shared" si="397"/>
        <v>1</v>
      </c>
      <c r="X4880" t="b">
        <f t="shared" si="398"/>
        <v>1</v>
      </c>
      <c r="Y4880"/>
      <c r="Z4880"/>
      <c r="AA4880"/>
      <c r="AF4880"/>
      <c r="AG4880"/>
      <c r="AH4880"/>
      <c r="AJ4880"/>
      <c r="AK4880"/>
      <c r="AL4880" t="b">
        <f t="shared" si="399"/>
        <v>1</v>
      </c>
      <c r="AM4880" t="b">
        <f t="shared" si="400"/>
        <v>1</v>
      </c>
      <c r="AN4880"/>
      <c r="AO4880"/>
      <c r="AP4880"/>
      <c r="AQ4880"/>
    </row>
    <row r="4881" spans="23:43" x14ac:dyDescent="0.25">
      <c r="W4881" t="b">
        <f t="shared" si="397"/>
        <v>1</v>
      </c>
      <c r="X4881" t="b">
        <f t="shared" si="398"/>
        <v>1</v>
      </c>
      <c r="Y4881"/>
      <c r="Z4881"/>
      <c r="AA4881"/>
      <c r="AF4881"/>
      <c r="AG4881"/>
      <c r="AH4881"/>
      <c r="AJ4881"/>
      <c r="AK4881"/>
      <c r="AL4881" t="b">
        <f t="shared" si="399"/>
        <v>1</v>
      </c>
      <c r="AM4881" t="b">
        <f t="shared" si="400"/>
        <v>1</v>
      </c>
      <c r="AN4881"/>
      <c r="AO4881"/>
      <c r="AP4881"/>
      <c r="AQ4881"/>
    </row>
    <row r="4882" spans="23:43" x14ac:dyDescent="0.25">
      <c r="W4882" t="b">
        <f t="shared" si="397"/>
        <v>1</v>
      </c>
      <c r="X4882" t="b">
        <f t="shared" si="398"/>
        <v>1</v>
      </c>
      <c r="Y4882"/>
      <c r="Z4882"/>
      <c r="AA4882"/>
      <c r="AF4882"/>
      <c r="AG4882"/>
      <c r="AH4882"/>
      <c r="AJ4882"/>
      <c r="AK4882"/>
      <c r="AL4882" t="b">
        <f t="shared" si="399"/>
        <v>1</v>
      </c>
      <c r="AM4882" t="b">
        <f t="shared" si="400"/>
        <v>1</v>
      </c>
      <c r="AN4882"/>
      <c r="AO4882"/>
      <c r="AP4882"/>
      <c r="AQ4882"/>
    </row>
    <row r="4883" spans="23:43" x14ac:dyDescent="0.25">
      <c r="W4883" t="b">
        <f t="shared" si="397"/>
        <v>1</v>
      </c>
      <c r="X4883" t="b">
        <f t="shared" si="398"/>
        <v>1</v>
      </c>
      <c r="Y4883"/>
      <c r="Z4883"/>
      <c r="AA4883"/>
      <c r="AF4883"/>
      <c r="AG4883"/>
      <c r="AH4883"/>
      <c r="AJ4883"/>
      <c r="AK4883"/>
      <c r="AL4883" t="b">
        <f t="shared" si="399"/>
        <v>1</v>
      </c>
      <c r="AM4883" t="b">
        <f t="shared" si="400"/>
        <v>1</v>
      </c>
      <c r="AN4883"/>
      <c r="AO4883"/>
      <c r="AP4883"/>
      <c r="AQ4883"/>
    </row>
    <row r="4884" spans="23:43" x14ac:dyDescent="0.25">
      <c r="W4884" t="b">
        <f t="shared" si="397"/>
        <v>1</v>
      </c>
      <c r="X4884" t="b">
        <f t="shared" si="398"/>
        <v>1</v>
      </c>
      <c r="Y4884"/>
      <c r="Z4884"/>
      <c r="AA4884"/>
      <c r="AF4884"/>
      <c r="AG4884"/>
      <c r="AH4884"/>
      <c r="AJ4884"/>
      <c r="AK4884"/>
      <c r="AL4884" t="b">
        <f t="shared" si="399"/>
        <v>1</v>
      </c>
      <c r="AM4884" t="b">
        <f t="shared" si="400"/>
        <v>1</v>
      </c>
      <c r="AN4884"/>
      <c r="AO4884"/>
      <c r="AP4884"/>
      <c r="AQ4884"/>
    </row>
    <row r="4885" spans="23:43" x14ac:dyDescent="0.25">
      <c r="W4885" t="b">
        <f t="shared" si="397"/>
        <v>1</v>
      </c>
      <c r="X4885" t="b">
        <f t="shared" si="398"/>
        <v>1</v>
      </c>
      <c r="Y4885"/>
      <c r="Z4885"/>
      <c r="AA4885"/>
      <c r="AF4885"/>
      <c r="AG4885"/>
      <c r="AH4885"/>
      <c r="AJ4885"/>
      <c r="AK4885"/>
      <c r="AL4885" t="b">
        <f t="shared" si="399"/>
        <v>1</v>
      </c>
      <c r="AM4885" t="b">
        <f t="shared" si="400"/>
        <v>1</v>
      </c>
      <c r="AN4885"/>
      <c r="AO4885"/>
      <c r="AP4885"/>
      <c r="AQ4885"/>
    </row>
    <row r="4886" spans="23:43" x14ac:dyDescent="0.25">
      <c r="W4886" t="b">
        <f t="shared" si="397"/>
        <v>1</v>
      </c>
      <c r="X4886" t="b">
        <f t="shared" si="398"/>
        <v>1</v>
      </c>
      <c r="Y4886"/>
      <c r="Z4886"/>
      <c r="AA4886"/>
      <c r="AF4886"/>
      <c r="AG4886"/>
      <c r="AH4886"/>
      <c r="AJ4886"/>
      <c r="AK4886"/>
      <c r="AL4886" t="b">
        <f t="shared" si="399"/>
        <v>1</v>
      </c>
      <c r="AM4886" t="b">
        <f t="shared" si="400"/>
        <v>1</v>
      </c>
      <c r="AN4886"/>
      <c r="AO4886"/>
      <c r="AP4886"/>
      <c r="AQ4886"/>
    </row>
    <row r="4887" spans="23:43" x14ac:dyDescent="0.25">
      <c r="W4887" t="b">
        <f t="shared" si="397"/>
        <v>1</v>
      </c>
      <c r="X4887" t="b">
        <f t="shared" si="398"/>
        <v>1</v>
      </c>
      <c r="Y4887"/>
      <c r="Z4887"/>
      <c r="AA4887"/>
      <c r="AF4887"/>
      <c r="AG4887"/>
      <c r="AH4887"/>
      <c r="AJ4887"/>
      <c r="AK4887"/>
      <c r="AL4887" t="b">
        <f t="shared" si="399"/>
        <v>1</v>
      </c>
      <c r="AM4887" t="b">
        <f t="shared" si="400"/>
        <v>1</v>
      </c>
      <c r="AN4887"/>
      <c r="AO4887"/>
      <c r="AP4887"/>
      <c r="AQ4887"/>
    </row>
    <row r="4888" spans="23:43" x14ac:dyDescent="0.25">
      <c r="W4888" t="b">
        <f t="shared" si="397"/>
        <v>1</v>
      </c>
      <c r="X4888" t="b">
        <f t="shared" si="398"/>
        <v>1</v>
      </c>
      <c r="Y4888"/>
      <c r="Z4888"/>
      <c r="AA4888"/>
      <c r="AF4888"/>
      <c r="AG4888"/>
      <c r="AH4888"/>
      <c r="AJ4888"/>
      <c r="AK4888"/>
      <c r="AL4888" t="b">
        <f t="shared" si="399"/>
        <v>1</v>
      </c>
      <c r="AM4888" t="b">
        <f t="shared" si="400"/>
        <v>1</v>
      </c>
      <c r="AN4888"/>
      <c r="AO4888"/>
      <c r="AP4888"/>
      <c r="AQ4888"/>
    </row>
    <row r="4889" spans="23:43" x14ac:dyDescent="0.25">
      <c r="W4889" t="b">
        <f t="shared" si="397"/>
        <v>1</v>
      </c>
      <c r="X4889" t="b">
        <f t="shared" si="398"/>
        <v>1</v>
      </c>
      <c r="Y4889"/>
      <c r="Z4889"/>
      <c r="AA4889"/>
      <c r="AF4889"/>
      <c r="AG4889"/>
      <c r="AH4889"/>
      <c r="AJ4889"/>
      <c r="AK4889"/>
      <c r="AL4889" t="b">
        <f t="shared" si="399"/>
        <v>1</v>
      </c>
      <c r="AM4889" t="b">
        <f t="shared" si="400"/>
        <v>1</v>
      </c>
      <c r="AN4889"/>
      <c r="AO4889"/>
      <c r="AP4889"/>
      <c r="AQ4889"/>
    </row>
    <row r="4890" spans="23:43" x14ac:dyDescent="0.25">
      <c r="W4890" t="b">
        <f t="shared" si="397"/>
        <v>1</v>
      </c>
      <c r="X4890" t="b">
        <f t="shared" si="398"/>
        <v>1</v>
      </c>
      <c r="Y4890"/>
      <c r="Z4890"/>
      <c r="AA4890"/>
      <c r="AF4890"/>
      <c r="AG4890"/>
      <c r="AH4890"/>
      <c r="AJ4890"/>
      <c r="AK4890"/>
      <c r="AL4890" t="b">
        <f t="shared" si="399"/>
        <v>1</v>
      </c>
      <c r="AM4890" t="b">
        <f t="shared" si="400"/>
        <v>1</v>
      </c>
      <c r="AN4890"/>
      <c r="AO4890"/>
      <c r="AP4890"/>
      <c r="AQ4890"/>
    </row>
    <row r="4891" spans="23:43" x14ac:dyDescent="0.25">
      <c r="W4891" t="b">
        <f t="shared" si="397"/>
        <v>1</v>
      </c>
      <c r="X4891" t="b">
        <f t="shared" si="398"/>
        <v>1</v>
      </c>
      <c r="Y4891"/>
      <c r="Z4891"/>
      <c r="AA4891"/>
      <c r="AF4891"/>
      <c r="AG4891"/>
      <c r="AH4891"/>
      <c r="AJ4891"/>
      <c r="AK4891"/>
      <c r="AL4891" t="b">
        <f t="shared" si="399"/>
        <v>1</v>
      </c>
      <c r="AM4891" t="b">
        <f t="shared" si="400"/>
        <v>1</v>
      </c>
      <c r="AN4891"/>
      <c r="AO4891"/>
      <c r="AP4891"/>
      <c r="AQ4891"/>
    </row>
    <row r="4892" spans="23:43" x14ac:dyDescent="0.25">
      <c r="W4892" t="b">
        <f t="shared" si="397"/>
        <v>1</v>
      </c>
      <c r="X4892" t="b">
        <f t="shared" si="398"/>
        <v>1</v>
      </c>
      <c r="Y4892"/>
      <c r="Z4892"/>
      <c r="AA4892"/>
      <c r="AF4892"/>
      <c r="AG4892"/>
      <c r="AH4892"/>
      <c r="AJ4892"/>
      <c r="AK4892"/>
      <c r="AL4892" t="b">
        <f t="shared" si="399"/>
        <v>1</v>
      </c>
      <c r="AM4892" t="b">
        <f t="shared" si="400"/>
        <v>1</v>
      </c>
      <c r="AN4892"/>
      <c r="AO4892"/>
      <c r="AP4892"/>
      <c r="AQ4892"/>
    </row>
    <row r="4893" spans="23:43" x14ac:dyDescent="0.25">
      <c r="W4893" t="b">
        <f t="shared" si="397"/>
        <v>1</v>
      </c>
      <c r="X4893" t="b">
        <f t="shared" si="398"/>
        <v>1</v>
      </c>
      <c r="Y4893"/>
      <c r="Z4893"/>
      <c r="AA4893"/>
      <c r="AF4893"/>
      <c r="AG4893"/>
      <c r="AH4893"/>
      <c r="AJ4893"/>
      <c r="AK4893"/>
      <c r="AL4893" t="b">
        <f t="shared" si="399"/>
        <v>1</v>
      </c>
      <c r="AM4893" t="b">
        <f t="shared" si="400"/>
        <v>1</v>
      </c>
      <c r="AN4893"/>
      <c r="AO4893"/>
      <c r="AP4893"/>
      <c r="AQ4893"/>
    </row>
    <row r="4894" spans="23:43" x14ac:dyDescent="0.25">
      <c r="W4894" t="b">
        <f t="shared" si="397"/>
        <v>1</v>
      </c>
      <c r="X4894" t="b">
        <f t="shared" si="398"/>
        <v>1</v>
      </c>
      <c r="Y4894"/>
      <c r="Z4894"/>
      <c r="AA4894"/>
      <c r="AF4894"/>
      <c r="AG4894"/>
      <c r="AH4894"/>
      <c r="AJ4894"/>
      <c r="AK4894"/>
      <c r="AL4894" t="b">
        <f t="shared" si="399"/>
        <v>1</v>
      </c>
      <c r="AM4894" t="b">
        <f t="shared" si="400"/>
        <v>1</v>
      </c>
      <c r="AN4894"/>
      <c r="AO4894"/>
      <c r="AP4894"/>
      <c r="AQ4894"/>
    </row>
    <row r="4895" spans="23:43" x14ac:dyDescent="0.25">
      <c r="W4895" t="b">
        <f t="shared" si="397"/>
        <v>1</v>
      </c>
      <c r="X4895" t="b">
        <f t="shared" si="398"/>
        <v>1</v>
      </c>
      <c r="Y4895"/>
      <c r="Z4895"/>
      <c r="AA4895"/>
      <c r="AF4895"/>
      <c r="AG4895"/>
      <c r="AH4895"/>
      <c r="AJ4895"/>
      <c r="AK4895"/>
      <c r="AL4895" t="b">
        <f t="shared" si="399"/>
        <v>1</v>
      </c>
      <c r="AM4895" t="b">
        <f t="shared" si="400"/>
        <v>1</v>
      </c>
      <c r="AN4895"/>
      <c r="AO4895"/>
      <c r="AP4895"/>
      <c r="AQ4895"/>
    </row>
    <row r="4896" spans="23:43" x14ac:dyDescent="0.25">
      <c r="W4896" t="b">
        <f t="shared" si="397"/>
        <v>1</v>
      </c>
      <c r="X4896" t="b">
        <f t="shared" si="398"/>
        <v>1</v>
      </c>
      <c r="Y4896"/>
      <c r="Z4896"/>
      <c r="AA4896"/>
      <c r="AF4896"/>
      <c r="AG4896"/>
      <c r="AH4896"/>
      <c r="AJ4896"/>
      <c r="AK4896"/>
      <c r="AL4896" t="b">
        <f t="shared" si="399"/>
        <v>1</v>
      </c>
      <c r="AM4896" t="b">
        <f t="shared" si="400"/>
        <v>1</v>
      </c>
      <c r="AN4896"/>
      <c r="AO4896"/>
      <c r="AP4896"/>
      <c r="AQ4896"/>
    </row>
    <row r="4897" spans="23:43" x14ac:dyDescent="0.25">
      <c r="W4897" t="b">
        <f t="shared" si="397"/>
        <v>1</v>
      </c>
      <c r="X4897" t="b">
        <f t="shared" si="398"/>
        <v>1</v>
      </c>
      <c r="Y4897"/>
      <c r="Z4897"/>
      <c r="AA4897"/>
      <c r="AF4897"/>
      <c r="AG4897"/>
      <c r="AH4897"/>
      <c r="AJ4897"/>
      <c r="AK4897"/>
      <c r="AL4897" t="b">
        <f t="shared" si="399"/>
        <v>1</v>
      </c>
      <c r="AM4897" t="b">
        <f t="shared" si="400"/>
        <v>1</v>
      </c>
      <c r="AN4897"/>
      <c r="AO4897"/>
      <c r="AP4897"/>
      <c r="AQ4897"/>
    </row>
    <row r="4898" spans="23:43" x14ac:dyDescent="0.25">
      <c r="W4898" t="b">
        <f t="shared" si="397"/>
        <v>1</v>
      </c>
      <c r="X4898" t="b">
        <f t="shared" si="398"/>
        <v>1</v>
      </c>
      <c r="Y4898"/>
      <c r="Z4898"/>
      <c r="AA4898"/>
      <c r="AF4898"/>
      <c r="AG4898"/>
      <c r="AH4898"/>
      <c r="AJ4898"/>
      <c r="AK4898"/>
      <c r="AL4898" t="b">
        <f t="shared" si="399"/>
        <v>1</v>
      </c>
      <c r="AM4898" t="b">
        <f t="shared" si="400"/>
        <v>1</v>
      </c>
      <c r="AN4898"/>
      <c r="AO4898"/>
      <c r="AP4898"/>
      <c r="AQ4898"/>
    </row>
    <row r="4899" spans="23:43" x14ac:dyDescent="0.25">
      <c r="W4899" t="b">
        <f t="shared" si="397"/>
        <v>1</v>
      </c>
      <c r="X4899" t="b">
        <f t="shared" si="398"/>
        <v>1</v>
      </c>
      <c r="Y4899"/>
      <c r="Z4899"/>
      <c r="AA4899"/>
      <c r="AF4899"/>
      <c r="AG4899"/>
      <c r="AH4899"/>
      <c r="AJ4899"/>
      <c r="AK4899"/>
      <c r="AL4899" t="b">
        <f t="shared" si="399"/>
        <v>1</v>
      </c>
      <c r="AM4899" t="b">
        <f t="shared" si="400"/>
        <v>1</v>
      </c>
      <c r="AN4899"/>
      <c r="AO4899"/>
      <c r="AP4899"/>
      <c r="AQ4899"/>
    </row>
    <row r="4900" spans="23:43" x14ac:dyDescent="0.25">
      <c r="W4900" t="b">
        <f t="shared" si="397"/>
        <v>1</v>
      </c>
      <c r="X4900" t="b">
        <f t="shared" si="398"/>
        <v>1</v>
      </c>
      <c r="Y4900"/>
      <c r="Z4900"/>
      <c r="AA4900"/>
      <c r="AF4900"/>
      <c r="AG4900"/>
      <c r="AH4900"/>
      <c r="AJ4900"/>
      <c r="AK4900"/>
      <c r="AL4900" t="b">
        <f t="shared" si="399"/>
        <v>1</v>
      </c>
      <c r="AM4900" t="b">
        <f t="shared" si="400"/>
        <v>1</v>
      </c>
      <c r="AN4900"/>
      <c r="AO4900"/>
      <c r="AP4900"/>
      <c r="AQ4900"/>
    </row>
    <row r="4901" spans="23:43" x14ac:dyDescent="0.25">
      <c r="W4901" t="b">
        <f t="shared" si="397"/>
        <v>1</v>
      </c>
      <c r="X4901" t="b">
        <f t="shared" si="398"/>
        <v>1</v>
      </c>
      <c r="Y4901"/>
      <c r="Z4901"/>
      <c r="AA4901"/>
      <c r="AF4901"/>
      <c r="AG4901"/>
      <c r="AH4901"/>
      <c r="AJ4901"/>
      <c r="AK4901"/>
      <c r="AL4901" t="b">
        <f t="shared" si="399"/>
        <v>1</v>
      </c>
      <c r="AM4901" t="b">
        <f t="shared" si="400"/>
        <v>1</v>
      </c>
      <c r="AN4901"/>
      <c r="AO4901"/>
      <c r="AP4901"/>
      <c r="AQ4901"/>
    </row>
    <row r="4902" spans="23:43" x14ac:dyDescent="0.25">
      <c r="W4902" t="b">
        <f t="shared" si="397"/>
        <v>1</v>
      </c>
      <c r="X4902" t="b">
        <f t="shared" si="398"/>
        <v>1</v>
      </c>
      <c r="Y4902"/>
      <c r="Z4902"/>
      <c r="AA4902"/>
      <c r="AF4902"/>
      <c r="AG4902"/>
      <c r="AH4902"/>
      <c r="AJ4902"/>
      <c r="AK4902"/>
      <c r="AL4902" t="b">
        <f t="shared" si="399"/>
        <v>1</v>
      </c>
      <c r="AM4902" t="b">
        <f t="shared" si="400"/>
        <v>1</v>
      </c>
      <c r="AN4902"/>
      <c r="AO4902"/>
      <c r="AP4902"/>
      <c r="AQ4902"/>
    </row>
    <row r="4903" spans="23:43" x14ac:dyDescent="0.25">
      <c r="W4903" t="b">
        <f t="shared" si="397"/>
        <v>1</v>
      </c>
      <c r="X4903" t="b">
        <f t="shared" si="398"/>
        <v>1</v>
      </c>
      <c r="Y4903"/>
      <c r="Z4903"/>
      <c r="AA4903"/>
      <c r="AF4903"/>
      <c r="AG4903"/>
      <c r="AH4903"/>
      <c r="AJ4903"/>
      <c r="AK4903"/>
      <c r="AL4903" t="b">
        <f t="shared" si="399"/>
        <v>1</v>
      </c>
      <c r="AM4903" t="b">
        <f t="shared" si="400"/>
        <v>1</v>
      </c>
      <c r="AN4903"/>
      <c r="AO4903"/>
      <c r="AP4903"/>
      <c r="AQ4903"/>
    </row>
    <row r="4904" spans="23:43" x14ac:dyDescent="0.25">
      <c r="W4904" t="b">
        <f t="shared" si="397"/>
        <v>1</v>
      </c>
      <c r="X4904" t="b">
        <f t="shared" si="398"/>
        <v>1</v>
      </c>
      <c r="Y4904"/>
      <c r="Z4904"/>
      <c r="AA4904"/>
      <c r="AF4904"/>
      <c r="AG4904"/>
      <c r="AH4904"/>
      <c r="AJ4904"/>
      <c r="AK4904"/>
      <c r="AL4904" t="b">
        <f t="shared" si="399"/>
        <v>1</v>
      </c>
      <c r="AM4904" t="b">
        <f t="shared" si="400"/>
        <v>1</v>
      </c>
      <c r="AN4904"/>
      <c r="AO4904"/>
      <c r="AP4904"/>
      <c r="AQ4904"/>
    </row>
    <row r="4905" spans="23:43" x14ac:dyDescent="0.25">
      <c r="W4905" t="b">
        <f t="shared" si="397"/>
        <v>1</v>
      </c>
      <c r="X4905" t="b">
        <f t="shared" si="398"/>
        <v>1</v>
      </c>
      <c r="Y4905"/>
      <c r="Z4905"/>
      <c r="AA4905"/>
      <c r="AF4905"/>
      <c r="AG4905"/>
      <c r="AH4905"/>
      <c r="AJ4905"/>
      <c r="AK4905"/>
      <c r="AL4905" t="b">
        <f t="shared" si="399"/>
        <v>1</v>
      </c>
      <c r="AM4905" t="b">
        <f t="shared" si="400"/>
        <v>1</v>
      </c>
      <c r="AN4905"/>
      <c r="AO4905"/>
      <c r="AP4905"/>
      <c r="AQ4905"/>
    </row>
    <row r="4906" spans="23:43" x14ac:dyDescent="0.25">
      <c r="W4906" t="b">
        <f t="shared" si="397"/>
        <v>1</v>
      </c>
      <c r="X4906" t="b">
        <f t="shared" si="398"/>
        <v>1</v>
      </c>
      <c r="Y4906"/>
      <c r="Z4906"/>
      <c r="AA4906"/>
      <c r="AF4906"/>
      <c r="AG4906"/>
      <c r="AH4906"/>
      <c r="AJ4906"/>
      <c r="AK4906"/>
      <c r="AL4906" t="b">
        <f t="shared" si="399"/>
        <v>1</v>
      </c>
      <c r="AM4906" t="b">
        <f t="shared" si="400"/>
        <v>1</v>
      </c>
      <c r="AN4906"/>
      <c r="AO4906"/>
      <c r="AP4906"/>
      <c r="AQ4906"/>
    </row>
    <row r="4907" spans="23:43" x14ac:dyDescent="0.25">
      <c r="W4907" t="b">
        <f t="shared" si="397"/>
        <v>1</v>
      </c>
      <c r="X4907" t="b">
        <f t="shared" si="398"/>
        <v>1</v>
      </c>
      <c r="Y4907"/>
      <c r="Z4907"/>
      <c r="AA4907"/>
      <c r="AF4907"/>
      <c r="AG4907"/>
      <c r="AH4907"/>
      <c r="AJ4907"/>
      <c r="AK4907"/>
      <c r="AL4907" t="b">
        <f t="shared" si="399"/>
        <v>1</v>
      </c>
      <c r="AM4907" t="b">
        <f t="shared" si="400"/>
        <v>1</v>
      </c>
      <c r="AN4907"/>
      <c r="AO4907"/>
      <c r="AP4907"/>
      <c r="AQ4907"/>
    </row>
    <row r="4908" spans="23:43" x14ac:dyDescent="0.25">
      <c r="W4908" t="b">
        <f t="shared" si="397"/>
        <v>1</v>
      </c>
      <c r="X4908" t="b">
        <f t="shared" si="398"/>
        <v>1</v>
      </c>
      <c r="Y4908"/>
      <c r="Z4908"/>
      <c r="AA4908"/>
      <c r="AF4908"/>
      <c r="AG4908"/>
      <c r="AH4908"/>
      <c r="AJ4908"/>
      <c r="AK4908"/>
      <c r="AL4908" t="b">
        <f t="shared" si="399"/>
        <v>1</v>
      </c>
      <c r="AM4908" t="b">
        <f t="shared" si="400"/>
        <v>1</v>
      </c>
      <c r="AN4908"/>
      <c r="AO4908"/>
      <c r="AP4908"/>
      <c r="AQ4908"/>
    </row>
    <row r="4909" spans="23:43" x14ac:dyDescent="0.25">
      <c r="W4909" t="b">
        <f t="shared" si="397"/>
        <v>1</v>
      </c>
      <c r="X4909" t="b">
        <f t="shared" si="398"/>
        <v>1</v>
      </c>
      <c r="Y4909"/>
      <c r="Z4909"/>
      <c r="AA4909"/>
      <c r="AF4909"/>
      <c r="AG4909"/>
      <c r="AH4909"/>
      <c r="AJ4909"/>
      <c r="AK4909"/>
      <c r="AL4909" t="b">
        <f t="shared" si="399"/>
        <v>1</v>
      </c>
      <c r="AM4909" t="b">
        <f t="shared" si="400"/>
        <v>1</v>
      </c>
      <c r="AN4909"/>
      <c r="AO4909"/>
      <c r="AP4909"/>
      <c r="AQ4909"/>
    </row>
    <row r="4910" spans="23:43" x14ac:dyDescent="0.25">
      <c r="W4910" t="b">
        <f t="shared" si="397"/>
        <v>1</v>
      </c>
      <c r="X4910" t="b">
        <f t="shared" si="398"/>
        <v>1</v>
      </c>
      <c r="Y4910"/>
      <c r="Z4910"/>
      <c r="AA4910"/>
      <c r="AF4910"/>
      <c r="AG4910"/>
      <c r="AH4910"/>
      <c r="AJ4910"/>
      <c r="AK4910"/>
      <c r="AL4910" t="b">
        <f t="shared" si="399"/>
        <v>1</v>
      </c>
      <c r="AM4910" t="b">
        <f t="shared" si="400"/>
        <v>1</v>
      </c>
      <c r="AN4910"/>
      <c r="AO4910"/>
      <c r="AP4910"/>
      <c r="AQ4910"/>
    </row>
    <row r="4911" spans="23:43" x14ac:dyDescent="0.25">
      <c r="W4911" t="b">
        <f t="shared" si="397"/>
        <v>1</v>
      </c>
      <c r="X4911" t="b">
        <f t="shared" si="398"/>
        <v>1</v>
      </c>
      <c r="Y4911"/>
      <c r="Z4911"/>
      <c r="AA4911"/>
      <c r="AF4911"/>
      <c r="AG4911"/>
      <c r="AH4911"/>
      <c r="AJ4911"/>
      <c r="AK4911"/>
      <c r="AL4911" t="b">
        <f t="shared" si="399"/>
        <v>1</v>
      </c>
      <c r="AM4911" t="b">
        <f t="shared" si="400"/>
        <v>1</v>
      </c>
      <c r="AN4911"/>
      <c r="AO4911"/>
      <c r="AP4911"/>
      <c r="AQ4911"/>
    </row>
    <row r="4912" spans="23:43" x14ac:dyDescent="0.25">
      <c r="W4912" t="b">
        <f t="shared" si="397"/>
        <v>1</v>
      </c>
      <c r="X4912" t="b">
        <f t="shared" si="398"/>
        <v>1</v>
      </c>
      <c r="Y4912"/>
      <c r="Z4912"/>
      <c r="AA4912"/>
      <c r="AF4912"/>
      <c r="AG4912"/>
      <c r="AH4912"/>
      <c r="AJ4912"/>
      <c r="AK4912"/>
      <c r="AL4912" t="b">
        <f t="shared" si="399"/>
        <v>1</v>
      </c>
      <c r="AM4912" t="b">
        <f t="shared" si="400"/>
        <v>1</v>
      </c>
      <c r="AN4912"/>
      <c r="AO4912"/>
      <c r="AP4912"/>
      <c r="AQ4912"/>
    </row>
    <row r="4913" spans="23:43" x14ac:dyDescent="0.25">
      <c r="W4913" t="b">
        <f t="shared" si="397"/>
        <v>1</v>
      </c>
      <c r="X4913" t="b">
        <f t="shared" si="398"/>
        <v>1</v>
      </c>
      <c r="Y4913"/>
      <c r="Z4913"/>
      <c r="AA4913"/>
      <c r="AF4913"/>
      <c r="AG4913"/>
      <c r="AH4913"/>
      <c r="AJ4913"/>
      <c r="AK4913"/>
      <c r="AL4913" t="b">
        <f t="shared" si="399"/>
        <v>1</v>
      </c>
      <c r="AM4913" t="b">
        <f t="shared" si="400"/>
        <v>1</v>
      </c>
      <c r="AN4913"/>
      <c r="AO4913"/>
      <c r="AP4913"/>
      <c r="AQ4913"/>
    </row>
    <row r="4914" spans="23:43" x14ac:dyDescent="0.25">
      <c r="W4914" t="b">
        <f t="shared" si="397"/>
        <v>1</v>
      </c>
      <c r="X4914" t="b">
        <f t="shared" si="398"/>
        <v>1</v>
      </c>
      <c r="Y4914"/>
      <c r="Z4914"/>
      <c r="AA4914"/>
      <c r="AF4914"/>
      <c r="AG4914"/>
      <c r="AH4914"/>
      <c r="AJ4914"/>
      <c r="AK4914"/>
      <c r="AL4914" t="b">
        <f t="shared" si="399"/>
        <v>1</v>
      </c>
      <c r="AM4914" t="b">
        <f t="shared" si="400"/>
        <v>1</v>
      </c>
      <c r="AN4914"/>
      <c r="AO4914"/>
      <c r="AP4914"/>
      <c r="AQ4914"/>
    </row>
    <row r="4915" spans="23:43" x14ac:dyDescent="0.25">
      <c r="W4915" t="b">
        <f t="shared" si="397"/>
        <v>1</v>
      </c>
      <c r="X4915" t="b">
        <f t="shared" si="398"/>
        <v>1</v>
      </c>
      <c r="Y4915"/>
      <c r="Z4915"/>
      <c r="AA4915"/>
      <c r="AF4915"/>
      <c r="AG4915"/>
      <c r="AH4915"/>
      <c r="AJ4915"/>
      <c r="AK4915"/>
      <c r="AL4915" t="b">
        <f t="shared" si="399"/>
        <v>1</v>
      </c>
      <c r="AM4915" t="b">
        <f t="shared" si="400"/>
        <v>1</v>
      </c>
      <c r="AN4915"/>
      <c r="AO4915"/>
      <c r="AP4915"/>
      <c r="AQ4915"/>
    </row>
    <row r="4916" spans="23:43" x14ac:dyDescent="0.25">
      <c r="W4916" t="b">
        <f t="shared" si="397"/>
        <v>1</v>
      </c>
      <c r="X4916" t="b">
        <f t="shared" si="398"/>
        <v>1</v>
      </c>
      <c r="Y4916"/>
      <c r="Z4916"/>
      <c r="AA4916"/>
      <c r="AF4916"/>
      <c r="AG4916"/>
      <c r="AH4916"/>
      <c r="AJ4916"/>
      <c r="AK4916"/>
      <c r="AL4916" t="b">
        <f t="shared" si="399"/>
        <v>1</v>
      </c>
      <c r="AM4916" t="b">
        <f t="shared" si="400"/>
        <v>1</v>
      </c>
      <c r="AN4916"/>
      <c r="AO4916"/>
      <c r="AP4916"/>
      <c r="AQ4916"/>
    </row>
    <row r="4917" spans="23:43" x14ac:dyDescent="0.25">
      <c r="W4917" t="b">
        <f t="shared" si="397"/>
        <v>1</v>
      </c>
      <c r="X4917" t="b">
        <f t="shared" si="398"/>
        <v>1</v>
      </c>
      <c r="Y4917"/>
      <c r="Z4917"/>
      <c r="AA4917"/>
      <c r="AF4917"/>
      <c r="AG4917"/>
      <c r="AH4917"/>
      <c r="AJ4917"/>
      <c r="AK4917"/>
      <c r="AL4917" t="b">
        <f t="shared" si="399"/>
        <v>1</v>
      </c>
      <c r="AM4917" t="b">
        <f t="shared" si="400"/>
        <v>1</v>
      </c>
      <c r="AN4917"/>
      <c r="AO4917"/>
      <c r="AP4917"/>
      <c r="AQ4917"/>
    </row>
    <row r="4918" spans="23:43" x14ac:dyDescent="0.25">
      <c r="W4918" t="b">
        <f t="shared" si="397"/>
        <v>1</v>
      </c>
      <c r="X4918" t="b">
        <f t="shared" si="398"/>
        <v>1</v>
      </c>
      <c r="Y4918"/>
      <c r="Z4918"/>
      <c r="AA4918"/>
      <c r="AF4918"/>
      <c r="AG4918"/>
      <c r="AH4918"/>
      <c r="AJ4918"/>
      <c r="AK4918"/>
      <c r="AL4918" t="b">
        <f t="shared" si="399"/>
        <v>1</v>
      </c>
      <c r="AM4918" t="b">
        <f t="shared" si="400"/>
        <v>1</v>
      </c>
      <c r="AN4918"/>
      <c r="AO4918"/>
      <c r="AP4918"/>
      <c r="AQ4918"/>
    </row>
    <row r="4919" spans="23:43" x14ac:dyDescent="0.25">
      <c r="W4919" t="b">
        <f t="shared" si="397"/>
        <v>1</v>
      </c>
      <c r="X4919" t="b">
        <f t="shared" si="398"/>
        <v>1</v>
      </c>
      <c r="Y4919"/>
      <c r="Z4919"/>
      <c r="AA4919"/>
      <c r="AF4919"/>
      <c r="AG4919"/>
      <c r="AH4919"/>
      <c r="AJ4919"/>
      <c r="AK4919"/>
      <c r="AL4919" t="b">
        <f t="shared" si="399"/>
        <v>1</v>
      </c>
      <c r="AM4919" t="b">
        <f t="shared" si="400"/>
        <v>1</v>
      </c>
      <c r="AN4919"/>
      <c r="AO4919"/>
      <c r="AP4919"/>
      <c r="AQ4919"/>
    </row>
    <row r="4920" spans="23:43" x14ac:dyDescent="0.25">
      <c r="W4920" t="b">
        <f t="shared" si="397"/>
        <v>1</v>
      </c>
      <c r="X4920" t="b">
        <f t="shared" si="398"/>
        <v>1</v>
      </c>
      <c r="Y4920"/>
      <c r="Z4920"/>
      <c r="AA4920"/>
      <c r="AF4920"/>
      <c r="AG4920"/>
      <c r="AH4920"/>
      <c r="AJ4920"/>
      <c r="AK4920"/>
      <c r="AL4920" t="b">
        <f t="shared" si="399"/>
        <v>1</v>
      </c>
      <c r="AM4920" t="b">
        <f t="shared" si="400"/>
        <v>1</v>
      </c>
      <c r="AN4920"/>
      <c r="AO4920"/>
      <c r="AP4920"/>
      <c r="AQ4920"/>
    </row>
    <row r="4921" spans="23:43" x14ac:dyDescent="0.25">
      <c r="W4921" t="b">
        <f t="shared" si="397"/>
        <v>1</v>
      </c>
      <c r="X4921" t="b">
        <f t="shared" si="398"/>
        <v>1</v>
      </c>
      <c r="Y4921"/>
      <c r="Z4921"/>
      <c r="AA4921"/>
      <c r="AF4921"/>
      <c r="AG4921"/>
      <c r="AH4921"/>
      <c r="AJ4921"/>
      <c r="AK4921"/>
      <c r="AL4921" t="b">
        <f t="shared" si="399"/>
        <v>1</v>
      </c>
      <c r="AM4921" t="b">
        <f t="shared" si="400"/>
        <v>1</v>
      </c>
      <c r="AN4921"/>
      <c r="AO4921"/>
      <c r="AP4921"/>
      <c r="AQ4921"/>
    </row>
    <row r="4922" spans="23:43" x14ac:dyDescent="0.25">
      <c r="W4922" t="b">
        <f t="shared" si="397"/>
        <v>1</v>
      </c>
      <c r="X4922" t="b">
        <f t="shared" si="398"/>
        <v>1</v>
      </c>
      <c r="Y4922"/>
      <c r="Z4922"/>
      <c r="AA4922"/>
      <c r="AF4922"/>
      <c r="AG4922"/>
      <c r="AH4922"/>
      <c r="AJ4922"/>
      <c r="AK4922"/>
      <c r="AL4922" t="b">
        <f t="shared" si="399"/>
        <v>1</v>
      </c>
      <c r="AM4922" t="b">
        <f t="shared" si="400"/>
        <v>1</v>
      </c>
      <c r="AN4922"/>
      <c r="AO4922"/>
      <c r="AP4922"/>
      <c r="AQ4922"/>
    </row>
    <row r="4923" spans="23:43" x14ac:dyDescent="0.25">
      <c r="W4923" t="b">
        <f t="shared" si="397"/>
        <v>1</v>
      </c>
      <c r="X4923" t="b">
        <f t="shared" si="398"/>
        <v>1</v>
      </c>
      <c r="Y4923"/>
      <c r="Z4923"/>
      <c r="AA4923"/>
      <c r="AF4923"/>
      <c r="AG4923"/>
      <c r="AH4923"/>
      <c r="AJ4923"/>
      <c r="AK4923"/>
      <c r="AL4923" t="b">
        <f t="shared" si="399"/>
        <v>1</v>
      </c>
      <c r="AM4923" t="b">
        <f t="shared" si="400"/>
        <v>1</v>
      </c>
      <c r="AN4923"/>
      <c r="AO4923"/>
      <c r="AP4923"/>
      <c r="AQ4923"/>
    </row>
    <row r="4924" spans="23:43" x14ac:dyDescent="0.25">
      <c r="W4924" t="b">
        <f t="shared" si="397"/>
        <v>1</v>
      </c>
      <c r="X4924" t="b">
        <f t="shared" si="398"/>
        <v>1</v>
      </c>
      <c r="Y4924"/>
      <c r="Z4924"/>
      <c r="AA4924"/>
      <c r="AF4924"/>
      <c r="AG4924"/>
      <c r="AH4924"/>
      <c r="AJ4924"/>
      <c r="AK4924"/>
      <c r="AL4924" t="b">
        <f t="shared" si="399"/>
        <v>1</v>
      </c>
      <c r="AM4924" t="b">
        <f t="shared" si="400"/>
        <v>1</v>
      </c>
      <c r="AN4924"/>
      <c r="AO4924"/>
      <c r="AP4924"/>
      <c r="AQ4924"/>
    </row>
    <row r="4925" spans="23:43" x14ac:dyDescent="0.25">
      <c r="W4925" t="b">
        <f t="shared" si="397"/>
        <v>1</v>
      </c>
      <c r="X4925" t="b">
        <f t="shared" si="398"/>
        <v>1</v>
      </c>
      <c r="Y4925"/>
      <c r="Z4925"/>
      <c r="AA4925"/>
      <c r="AF4925"/>
      <c r="AG4925"/>
      <c r="AH4925"/>
      <c r="AJ4925"/>
      <c r="AK4925"/>
      <c r="AL4925" t="b">
        <f t="shared" si="399"/>
        <v>1</v>
      </c>
      <c r="AM4925" t="b">
        <f t="shared" si="400"/>
        <v>1</v>
      </c>
      <c r="AN4925"/>
      <c r="AO4925"/>
      <c r="AP4925"/>
      <c r="AQ4925"/>
    </row>
    <row r="4926" spans="23:43" x14ac:dyDescent="0.25">
      <c r="W4926" t="b">
        <f t="shared" si="397"/>
        <v>1</v>
      </c>
      <c r="X4926" t="b">
        <f t="shared" si="398"/>
        <v>1</v>
      </c>
      <c r="Y4926"/>
      <c r="Z4926"/>
      <c r="AA4926"/>
      <c r="AF4926"/>
      <c r="AG4926"/>
      <c r="AH4926"/>
      <c r="AJ4926"/>
      <c r="AK4926"/>
      <c r="AL4926" t="b">
        <f t="shared" si="399"/>
        <v>1</v>
      </c>
      <c r="AM4926" t="b">
        <f t="shared" si="400"/>
        <v>1</v>
      </c>
      <c r="AN4926"/>
      <c r="AO4926"/>
      <c r="AP4926"/>
      <c r="AQ4926"/>
    </row>
    <row r="4927" spans="23:43" x14ac:dyDescent="0.25">
      <c r="W4927" t="b">
        <f t="shared" si="397"/>
        <v>1</v>
      </c>
      <c r="X4927" t="b">
        <f t="shared" si="398"/>
        <v>1</v>
      </c>
      <c r="Y4927"/>
      <c r="Z4927"/>
      <c r="AA4927"/>
      <c r="AF4927"/>
      <c r="AG4927"/>
      <c r="AH4927"/>
      <c r="AJ4927"/>
      <c r="AK4927"/>
      <c r="AL4927" t="b">
        <f t="shared" si="399"/>
        <v>1</v>
      </c>
      <c r="AM4927" t="b">
        <f t="shared" si="400"/>
        <v>1</v>
      </c>
      <c r="AN4927"/>
      <c r="AO4927"/>
      <c r="AP4927"/>
      <c r="AQ4927"/>
    </row>
    <row r="4928" spans="23:43" x14ac:dyDescent="0.25">
      <c r="W4928" t="b">
        <f t="shared" si="397"/>
        <v>1</v>
      </c>
      <c r="X4928" t="b">
        <f t="shared" si="398"/>
        <v>1</v>
      </c>
      <c r="Y4928"/>
      <c r="Z4928"/>
      <c r="AA4928"/>
      <c r="AF4928"/>
      <c r="AG4928"/>
      <c r="AH4928"/>
      <c r="AJ4928"/>
      <c r="AK4928"/>
      <c r="AL4928" t="b">
        <f t="shared" si="399"/>
        <v>1</v>
      </c>
      <c r="AM4928" t="b">
        <f t="shared" si="400"/>
        <v>1</v>
      </c>
      <c r="AN4928"/>
      <c r="AO4928"/>
      <c r="AP4928"/>
      <c r="AQ4928"/>
    </row>
    <row r="4929" spans="23:43" x14ac:dyDescent="0.25">
      <c r="W4929" t="b">
        <f t="shared" si="397"/>
        <v>1</v>
      </c>
      <c r="X4929" t="b">
        <f t="shared" si="398"/>
        <v>1</v>
      </c>
      <c r="Y4929"/>
      <c r="Z4929"/>
      <c r="AA4929"/>
      <c r="AF4929"/>
      <c r="AG4929"/>
      <c r="AH4929"/>
      <c r="AJ4929"/>
      <c r="AK4929"/>
      <c r="AL4929" t="b">
        <f t="shared" si="399"/>
        <v>1</v>
      </c>
      <c r="AM4929" t="b">
        <f t="shared" si="400"/>
        <v>1</v>
      </c>
      <c r="AN4929"/>
      <c r="AO4929"/>
      <c r="AP4929"/>
      <c r="AQ4929"/>
    </row>
    <row r="4930" spans="23:43" x14ac:dyDescent="0.25">
      <c r="W4930" t="b">
        <f t="shared" si="397"/>
        <v>1</v>
      </c>
      <c r="X4930" t="b">
        <f t="shared" si="398"/>
        <v>1</v>
      </c>
      <c r="Y4930"/>
      <c r="Z4930"/>
      <c r="AA4930"/>
      <c r="AF4930"/>
      <c r="AG4930"/>
      <c r="AH4930"/>
      <c r="AJ4930"/>
      <c r="AK4930"/>
      <c r="AL4930" t="b">
        <f t="shared" si="399"/>
        <v>1</v>
      </c>
      <c r="AM4930" t="b">
        <f t="shared" si="400"/>
        <v>1</v>
      </c>
      <c r="AN4930"/>
      <c r="AO4930"/>
      <c r="AP4930"/>
      <c r="AQ4930"/>
    </row>
    <row r="4931" spans="23:43" x14ac:dyDescent="0.25">
      <c r="W4931" t="b">
        <f t="shared" si="397"/>
        <v>1</v>
      </c>
      <c r="X4931" t="b">
        <f t="shared" si="398"/>
        <v>1</v>
      </c>
      <c r="Y4931"/>
      <c r="Z4931"/>
      <c r="AA4931"/>
      <c r="AF4931"/>
      <c r="AG4931"/>
      <c r="AH4931"/>
      <c r="AJ4931"/>
      <c r="AK4931"/>
      <c r="AL4931" t="b">
        <f t="shared" si="399"/>
        <v>1</v>
      </c>
      <c r="AM4931" t="b">
        <f t="shared" si="400"/>
        <v>1</v>
      </c>
      <c r="AN4931"/>
      <c r="AO4931"/>
      <c r="AP4931"/>
      <c r="AQ4931"/>
    </row>
    <row r="4932" spans="23:43" x14ac:dyDescent="0.25">
      <c r="W4932" t="b">
        <f t="shared" si="397"/>
        <v>1</v>
      </c>
      <c r="X4932" t="b">
        <f t="shared" si="398"/>
        <v>1</v>
      </c>
      <c r="Y4932"/>
      <c r="Z4932"/>
      <c r="AA4932"/>
      <c r="AF4932"/>
      <c r="AG4932"/>
      <c r="AH4932"/>
      <c r="AJ4932"/>
      <c r="AK4932"/>
      <c r="AL4932" t="b">
        <f t="shared" si="399"/>
        <v>1</v>
      </c>
      <c r="AM4932" t="b">
        <f t="shared" si="400"/>
        <v>1</v>
      </c>
      <c r="AN4932"/>
      <c r="AO4932"/>
      <c r="AP4932"/>
      <c r="AQ4932"/>
    </row>
    <row r="4933" spans="23:43" x14ac:dyDescent="0.25">
      <c r="W4933" t="b">
        <f t="shared" si="397"/>
        <v>1</v>
      </c>
      <c r="X4933" t="b">
        <f t="shared" si="398"/>
        <v>1</v>
      </c>
      <c r="Y4933"/>
      <c r="Z4933"/>
      <c r="AA4933"/>
      <c r="AF4933"/>
      <c r="AG4933"/>
      <c r="AH4933"/>
      <c r="AJ4933"/>
      <c r="AK4933"/>
      <c r="AL4933" t="b">
        <f t="shared" si="399"/>
        <v>1</v>
      </c>
      <c r="AM4933" t="b">
        <f t="shared" si="400"/>
        <v>1</v>
      </c>
      <c r="AN4933"/>
      <c r="AO4933"/>
      <c r="AP4933"/>
      <c r="AQ4933"/>
    </row>
    <row r="4934" spans="23:43" x14ac:dyDescent="0.25">
      <c r="W4934" t="b">
        <f t="shared" si="397"/>
        <v>1</v>
      </c>
      <c r="X4934" t="b">
        <f t="shared" si="398"/>
        <v>1</v>
      </c>
      <c r="Y4934"/>
      <c r="Z4934"/>
      <c r="AA4934"/>
      <c r="AF4934"/>
      <c r="AG4934"/>
      <c r="AH4934"/>
      <c r="AJ4934"/>
      <c r="AK4934"/>
      <c r="AL4934" t="b">
        <f t="shared" si="399"/>
        <v>1</v>
      </c>
      <c r="AM4934" t="b">
        <f t="shared" si="400"/>
        <v>1</v>
      </c>
      <c r="AN4934"/>
      <c r="AO4934"/>
      <c r="AP4934"/>
      <c r="AQ4934"/>
    </row>
    <row r="4935" spans="23:43" x14ac:dyDescent="0.25">
      <c r="W4935" t="b">
        <f t="shared" si="397"/>
        <v>1</v>
      </c>
      <c r="X4935" t="b">
        <f t="shared" si="398"/>
        <v>1</v>
      </c>
      <c r="Y4935"/>
      <c r="Z4935"/>
      <c r="AA4935"/>
      <c r="AF4935"/>
      <c r="AG4935"/>
      <c r="AH4935"/>
      <c r="AJ4935"/>
      <c r="AK4935"/>
      <c r="AL4935" t="b">
        <f t="shared" si="399"/>
        <v>1</v>
      </c>
      <c r="AM4935" t="b">
        <f t="shared" si="400"/>
        <v>1</v>
      </c>
      <c r="AN4935"/>
      <c r="AO4935"/>
      <c r="AP4935"/>
      <c r="AQ4935"/>
    </row>
    <row r="4936" spans="23:43" x14ac:dyDescent="0.25">
      <c r="W4936" t="b">
        <f t="shared" si="397"/>
        <v>1</v>
      </c>
      <c r="X4936" t="b">
        <f t="shared" si="398"/>
        <v>1</v>
      </c>
      <c r="Y4936"/>
      <c r="Z4936"/>
      <c r="AA4936"/>
      <c r="AF4936"/>
      <c r="AG4936"/>
      <c r="AH4936"/>
      <c r="AJ4936"/>
      <c r="AK4936"/>
      <c r="AL4936" t="b">
        <f t="shared" si="399"/>
        <v>1</v>
      </c>
      <c r="AM4936" t="b">
        <f t="shared" si="400"/>
        <v>1</v>
      </c>
      <c r="AN4936"/>
      <c r="AO4936"/>
      <c r="AP4936"/>
      <c r="AQ4936"/>
    </row>
    <row r="4937" spans="23:43" x14ac:dyDescent="0.25">
      <c r="W4937" t="b">
        <f t="shared" si="397"/>
        <v>1</v>
      </c>
      <c r="X4937" t="b">
        <f t="shared" si="398"/>
        <v>1</v>
      </c>
      <c r="Y4937"/>
      <c r="Z4937"/>
      <c r="AA4937"/>
      <c r="AF4937"/>
      <c r="AG4937"/>
      <c r="AH4937"/>
      <c r="AJ4937"/>
      <c r="AK4937"/>
      <c r="AL4937" t="b">
        <f t="shared" si="399"/>
        <v>1</v>
      </c>
      <c r="AM4937" t="b">
        <f t="shared" si="400"/>
        <v>1</v>
      </c>
      <c r="AN4937"/>
      <c r="AO4937"/>
      <c r="AP4937"/>
      <c r="AQ4937"/>
    </row>
    <row r="4938" spans="23:43" x14ac:dyDescent="0.25">
      <c r="W4938" t="b">
        <f t="shared" si="397"/>
        <v>1</v>
      </c>
      <c r="X4938" t="b">
        <f t="shared" si="398"/>
        <v>1</v>
      </c>
      <c r="Y4938"/>
      <c r="Z4938"/>
      <c r="AA4938"/>
      <c r="AF4938"/>
      <c r="AG4938"/>
      <c r="AH4938"/>
      <c r="AJ4938"/>
      <c r="AK4938"/>
      <c r="AL4938" t="b">
        <f t="shared" si="399"/>
        <v>1</v>
      </c>
      <c r="AM4938" t="b">
        <f t="shared" si="400"/>
        <v>1</v>
      </c>
      <c r="AN4938"/>
      <c r="AO4938"/>
      <c r="AP4938"/>
      <c r="AQ4938"/>
    </row>
    <row r="4939" spans="23:43" x14ac:dyDescent="0.25">
      <c r="W4939" t="b">
        <f t="shared" si="397"/>
        <v>1</v>
      </c>
      <c r="X4939" t="b">
        <f t="shared" si="398"/>
        <v>1</v>
      </c>
      <c r="Y4939"/>
      <c r="Z4939"/>
      <c r="AA4939"/>
      <c r="AF4939"/>
      <c r="AG4939"/>
      <c r="AH4939"/>
      <c r="AJ4939"/>
      <c r="AK4939"/>
      <c r="AL4939" t="b">
        <f t="shared" si="399"/>
        <v>1</v>
      </c>
      <c r="AM4939" t="b">
        <f t="shared" si="400"/>
        <v>1</v>
      </c>
      <c r="AN4939"/>
      <c r="AO4939"/>
      <c r="AP4939"/>
      <c r="AQ4939"/>
    </row>
    <row r="4940" spans="23:43" x14ac:dyDescent="0.25">
      <c r="W4940" t="b">
        <f t="shared" ref="W4940:W5003" si="401">IF(AND(U4940&lt;&gt;"",U4940&lt;&gt;"Grand Total",U4940&lt;&gt;"(blank)"),GETPIVOTDATA("Facility CCN",$U$10,"Facility CCN",U4940)=1,TRUE)</f>
        <v>1</v>
      </c>
      <c r="X4940" t="b">
        <f t="shared" ref="X4940:X5003" si="402">IF(AND(U4940&lt;&gt;"",U4940&lt;&gt;"Grand Total",U4940&lt;&gt;"(blank)"),LEN(U4940)=6,TRUE)</f>
        <v>1</v>
      </c>
      <c r="Y4940"/>
      <c r="Z4940"/>
      <c r="AA4940"/>
      <c r="AF4940"/>
      <c r="AG4940"/>
      <c r="AH4940"/>
      <c r="AJ4940"/>
      <c r="AK4940"/>
      <c r="AL4940" t="b">
        <f t="shared" ref="AL4940:AL5003" si="403">IF(AND(AJ4940&lt;&gt;"",AJ4940&lt;&gt;"Grand Total",AJ4940&lt;&gt;"(blank)"),GETPIVOTDATA("Provider NPI",$AJ$10,"Provider NPI",AJ4940)=1,TRUE)</f>
        <v>1</v>
      </c>
      <c r="AM4940" t="b">
        <f t="shared" ref="AM4940:AM5003" si="404">IF(AND(AJ4940&lt;&gt;"",AJ4940&lt;&gt;"Grand Total",AJ4940&lt;&gt;"(blank)"),LEN(AJ4940)=10,TRUE)</f>
        <v>1</v>
      </c>
      <c r="AN4940"/>
      <c r="AO4940"/>
      <c r="AP4940"/>
      <c r="AQ4940"/>
    </row>
    <row r="4941" spans="23:43" x14ac:dyDescent="0.25">
      <c r="W4941" t="b">
        <f t="shared" si="401"/>
        <v>1</v>
      </c>
      <c r="X4941" t="b">
        <f t="shared" si="402"/>
        <v>1</v>
      </c>
      <c r="Y4941"/>
      <c r="Z4941"/>
      <c r="AA4941"/>
      <c r="AF4941"/>
      <c r="AG4941"/>
      <c r="AH4941"/>
      <c r="AJ4941"/>
      <c r="AK4941"/>
      <c r="AL4941" t="b">
        <f t="shared" si="403"/>
        <v>1</v>
      </c>
      <c r="AM4941" t="b">
        <f t="shared" si="404"/>
        <v>1</v>
      </c>
      <c r="AN4941"/>
      <c r="AO4941"/>
      <c r="AP4941"/>
      <c r="AQ4941"/>
    </row>
    <row r="4942" spans="23:43" x14ac:dyDescent="0.25">
      <c r="W4942" t="b">
        <f t="shared" si="401"/>
        <v>1</v>
      </c>
      <c r="X4942" t="b">
        <f t="shared" si="402"/>
        <v>1</v>
      </c>
      <c r="Y4942"/>
      <c r="Z4942"/>
      <c r="AA4942"/>
      <c r="AF4942"/>
      <c r="AG4942"/>
      <c r="AH4942"/>
      <c r="AJ4942"/>
      <c r="AK4942"/>
      <c r="AL4942" t="b">
        <f t="shared" si="403"/>
        <v>1</v>
      </c>
      <c r="AM4942" t="b">
        <f t="shared" si="404"/>
        <v>1</v>
      </c>
      <c r="AN4942"/>
      <c r="AO4942"/>
      <c r="AP4942"/>
      <c r="AQ4942"/>
    </row>
    <row r="4943" spans="23:43" x14ac:dyDescent="0.25">
      <c r="W4943" t="b">
        <f t="shared" si="401"/>
        <v>1</v>
      </c>
      <c r="X4943" t="b">
        <f t="shared" si="402"/>
        <v>1</v>
      </c>
      <c r="Y4943"/>
      <c r="Z4943"/>
      <c r="AA4943"/>
      <c r="AF4943"/>
      <c r="AG4943"/>
      <c r="AH4943"/>
      <c r="AJ4943"/>
      <c r="AK4943"/>
      <c r="AL4943" t="b">
        <f t="shared" si="403"/>
        <v>1</v>
      </c>
      <c r="AM4943" t="b">
        <f t="shared" si="404"/>
        <v>1</v>
      </c>
      <c r="AN4943"/>
      <c r="AO4943"/>
      <c r="AP4943"/>
      <c r="AQ4943"/>
    </row>
    <row r="4944" spans="23:43" x14ac:dyDescent="0.25">
      <c r="W4944" t="b">
        <f t="shared" si="401"/>
        <v>1</v>
      </c>
      <c r="X4944" t="b">
        <f t="shared" si="402"/>
        <v>1</v>
      </c>
      <c r="Y4944"/>
      <c r="Z4944"/>
      <c r="AA4944"/>
      <c r="AF4944"/>
      <c r="AG4944"/>
      <c r="AH4944"/>
      <c r="AJ4944"/>
      <c r="AK4944"/>
      <c r="AL4944" t="b">
        <f t="shared" si="403"/>
        <v>1</v>
      </c>
      <c r="AM4944" t="b">
        <f t="shared" si="404"/>
        <v>1</v>
      </c>
      <c r="AN4944"/>
      <c r="AO4944"/>
      <c r="AP4944"/>
      <c r="AQ4944"/>
    </row>
    <row r="4945" spans="23:43" x14ac:dyDescent="0.25">
      <c r="W4945" t="b">
        <f t="shared" si="401"/>
        <v>1</v>
      </c>
      <c r="X4945" t="b">
        <f t="shared" si="402"/>
        <v>1</v>
      </c>
      <c r="Y4945"/>
      <c r="Z4945"/>
      <c r="AA4945"/>
      <c r="AF4945"/>
      <c r="AG4945"/>
      <c r="AH4945"/>
      <c r="AJ4945"/>
      <c r="AK4945"/>
      <c r="AL4945" t="b">
        <f t="shared" si="403"/>
        <v>1</v>
      </c>
      <c r="AM4945" t="b">
        <f t="shared" si="404"/>
        <v>1</v>
      </c>
      <c r="AN4945"/>
      <c r="AO4945"/>
      <c r="AP4945"/>
      <c r="AQ4945"/>
    </row>
    <row r="4946" spans="23:43" x14ac:dyDescent="0.25">
      <c r="W4946" t="b">
        <f t="shared" si="401"/>
        <v>1</v>
      </c>
      <c r="X4946" t="b">
        <f t="shared" si="402"/>
        <v>1</v>
      </c>
      <c r="Y4946"/>
      <c r="Z4946"/>
      <c r="AA4946"/>
      <c r="AF4946"/>
      <c r="AG4946"/>
      <c r="AH4946"/>
      <c r="AJ4946"/>
      <c r="AK4946"/>
      <c r="AL4946" t="b">
        <f t="shared" si="403"/>
        <v>1</v>
      </c>
      <c r="AM4946" t="b">
        <f t="shared" si="404"/>
        <v>1</v>
      </c>
      <c r="AN4946"/>
      <c r="AO4946"/>
      <c r="AP4946"/>
      <c r="AQ4946"/>
    </row>
    <row r="4947" spans="23:43" x14ac:dyDescent="0.25">
      <c r="W4947" t="b">
        <f t="shared" si="401"/>
        <v>1</v>
      </c>
      <c r="X4947" t="b">
        <f t="shared" si="402"/>
        <v>1</v>
      </c>
      <c r="Y4947"/>
      <c r="Z4947"/>
      <c r="AA4947"/>
      <c r="AF4947"/>
      <c r="AG4947"/>
      <c r="AH4947"/>
      <c r="AJ4947"/>
      <c r="AK4947"/>
      <c r="AL4947" t="b">
        <f t="shared" si="403"/>
        <v>1</v>
      </c>
      <c r="AM4947" t="b">
        <f t="shared" si="404"/>
        <v>1</v>
      </c>
      <c r="AN4947"/>
      <c r="AO4947"/>
      <c r="AP4947"/>
      <c r="AQ4947"/>
    </row>
    <row r="4948" spans="23:43" x14ac:dyDescent="0.25">
      <c r="W4948" t="b">
        <f t="shared" si="401"/>
        <v>1</v>
      </c>
      <c r="X4948" t="b">
        <f t="shared" si="402"/>
        <v>1</v>
      </c>
      <c r="Y4948"/>
      <c r="Z4948"/>
      <c r="AA4948"/>
      <c r="AF4948"/>
      <c r="AG4948"/>
      <c r="AH4948"/>
      <c r="AJ4948"/>
      <c r="AK4948"/>
      <c r="AL4948" t="b">
        <f t="shared" si="403"/>
        <v>1</v>
      </c>
      <c r="AM4948" t="b">
        <f t="shared" si="404"/>
        <v>1</v>
      </c>
      <c r="AN4948"/>
      <c r="AO4948"/>
      <c r="AP4948"/>
      <c r="AQ4948"/>
    </row>
    <row r="4949" spans="23:43" x14ac:dyDescent="0.25">
      <c r="W4949" t="b">
        <f t="shared" si="401"/>
        <v>1</v>
      </c>
      <c r="X4949" t="b">
        <f t="shared" si="402"/>
        <v>1</v>
      </c>
      <c r="Y4949"/>
      <c r="Z4949"/>
      <c r="AA4949"/>
      <c r="AF4949"/>
      <c r="AG4949"/>
      <c r="AH4949"/>
      <c r="AJ4949"/>
      <c r="AK4949"/>
      <c r="AL4949" t="b">
        <f t="shared" si="403"/>
        <v>1</v>
      </c>
      <c r="AM4949" t="b">
        <f t="shared" si="404"/>
        <v>1</v>
      </c>
      <c r="AN4949"/>
      <c r="AO4949"/>
      <c r="AP4949"/>
      <c r="AQ4949"/>
    </row>
    <row r="4950" spans="23:43" x14ac:dyDescent="0.25">
      <c r="W4950" t="b">
        <f t="shared" si="401"/>
        <v>1</v>
      </c>
      <c r="X4950" t="b">
        <f t="shared" si="402"/>
        <v>1</v>
      </c>
      <c r="Y4950"/>
      <c r="Z4950"/>
      <c r="AA4950"/>
      <c r="AF4950"/>
      <c r="AG4950"/>
      <c r="AH4950"/>
      <c r="AJ4950"/>
      <c r="AK4950"/>
      <c r="AL4950" t="b">
        <f t="shared" si="403"/>
        <v>1</v>
      </c>
      <c r="AM4950" t="b">
        <f t="shared" si="404"/>
        <v>1</v>
      </c>
      <c r="AN4950"/>
      <c r="AO4950"/>
      <c r="AP4950"/>
      <c r="AQ4950"/>
    </row>
    <row r="4951" spans="23:43" x14ac:dyDescent="0.25">
      <c r="W4951" t="b">
        <f t="shared" si="401"/>
        <v>1</v>
      </c>
      <c r="X4951" t="b">
        <f t="shared" si="402"/>
        <v>1</v>
      </c>
      <c r="Y4951"/>
      <c r="Z4951"/>
      <c r="AA4951"/>
      <c r="AF4951"/>
      <c r="AG4951"/>
      <c r="AH4951"/>
      <c r="AJ4951"/>
      <c r="AK4951"/>
      <c r="AL4951" t="b">
        <f t="shared" si="403"/>
        <v>1</v>
      </c>
      <c r="AM4951" t="b">
        <f t="shared" si="404"/>
        <v>1</v>
      </c>
      <c r="AN4951"/>
      <c r="AO4951"/>
      <c r="AP4951"/>
      <c r="AQ4951"/>
    </row>
    <row r="4952" spans="23:43" x14ac:dyDescent="0.25">
      <c r="W4952" t="b">
        <f t="shared" si="401"/>
        <v>1</v>
      </c>
      <c r="X4952" t="b">
        <f t="shared" si="402"/>
        <v>1</v>
      </c>
      <c r="Y4952"/>
      <c r="Z4952"/>
      <c r="AA4952"/>
      <c r="AF4952"/>
      <c r="AG4952"/>
      <c r="AH4952"/>
      <c r="AJ4952"/>
      <c r="AK4952"/>
      <c r="AL4952" t="b">
        <f t="shared" si="403"/>
        <v>1</v>
      </c>
      <c r="AM4952" t="b">
        <f t="shared" si="404"/>
        <v>1</v>
      </c>
      <c r="AN4952"/>
      <c r="AO4952"/>
      <c r="AP4952"/>
      <c r="AQ4952"/>
    </row>
    <row r="4953" spans="23:43" x14ac:dyDescent="0.25">
      <c r="W4953" t="b">
        <f t="shared" si="401"/>
        <v>1</v>
      </c>
      <c r="X4953" t="b">
        <f t="shared" si="402"/>
        <v>1</v>
      </c>
      <c r="Y4953"/>
      <c r="Z4953"/>
      <c r="AA4953"/>
      <c r="AF4953"/>
      <c r="AG4953"/>
      <c r="AH4953"/>
      <c r="AJ4953"/>
      <c r="AK4953"/>
      <c r="AL4953" t="b">
        <f t="shared" si="403"/>
        <v>1</v>
      </c>
      <c r="AM4953" t="b">
        <f t="shared" si="404"/>
        <v>1</v>
      </c>
      <c r="AN4953"/>
      <c r="AO4953"/>
      <c r="AP4953"/>
      <c r="AQ4953"/>
    </row>
    <row r="4954" spans="23:43" x14ac:dyDescent="0.25">
      <c r="W4954" t="b">
        <f t="shared" si="401"/>
        <v>1</v>
      </c>
      <c r="X4954" t="b">
        <f t="shared" si="402"/>
        <v>1</v>
      </c>
      <c r="Y4954"/>
      <c r="Z4954"/>
      <c r="AA4954"/>
      <c r="AF4954"/>
      <c r="AG4954"/>
      <c r="AH4954"/>
      <c r="AJ4954"/>
      <c r="AK4954"/>
      <c r="AL4954" t="b">
        <f t="shared" si="403"/>
        <v>1</v>
      </c>
      <c r="AM4954" t="b">
        <f t="shared" si="404"/>
        <v>1</v>
      </c>
      <c r="AN4954"/>
      <c r="AO4954"/>
      <c r="AP4954"/>
      <c r="AQ4954"/>
    </row>
    <row r="4955" spans="23:43" x14ac:dyDescent="0.25">
      <c r="W4955" t="b">
        <f t="shared" si="401"/>
        <v>1</v>
      </c>
      <c r="X4955" t="b">
        <f t="shared" si="402"/>
        <v>1</v>
      </c>
      <c r="Y4955"/>
      <c r="Z4955"/>
      <c r="AA4955"/>
      <c r="AF4955"/>
      <c r="AG4955"/>
      <c r="AH4955"/>
      <c r="AJ4955"/>
      <c r="AK4955"/>
      <c r="AL4955" t="b">
        <f t="shared" si="403"/>
        <v>1</v>
      </c>
      <c r="AM4955" t="b">
        <f t="shared" si="404"/>
        <v>1</v>
      </c>
      <c r="AN4955"/>
      <c r="AO4955"/>
      <c r="AP4955"/>
      <c r="AQ4955"/>
    </row>
    <row r="4956" spans="23:43" x14ac:dyDescent="0.25">
      <c r="W4956" t="b">
        <f t="shared" si="401"/>
        <v>1</v>
      </c>
      <c r="X4956" t="b">
        <f t="shared" si="402"/>
        <v>1</v>
      </c>
      <c r="Y4956"/>
      <c r="Z4956"/>
      <c r="AA4956"/>
      <c r="AF4956"/>
      <c r="AG4956"/>
      <c r="AH4956"/>
      <c r="AJ4956"/>
      <c r="AK4956"/>
      <c r="AL4956" t="b">
        <f t="shared" si="403"/>
        <v>1</v>
      </c>
      <c r="AM4956" t="b">
        <f t="shared" si="404"/>
        <v>1</v>
      </c>
      <c r="AN4956"/>
      <c r="AO4956"/>
      <c r="AP4956"/>
      <c r="AQ4956"/>
    </row>
    <row r="4957" spans="23:43" x14ac:dyDescent="0.25">
      <c r="W4957" t="b">
        <f t="shared" si="401"/>
        <v>1</v>
      </c>
      <c r="X4957" t="b">
        <f t="shared" si="402"/>
        <v>1</v>
      </c>
      <c r="Y4957"/>
      <c r="Z4957"/>
      <c r="AA4957"/>
      <c r="AF4957"/>
      <c r="AG4957"/>
      <c r="AH4957"/>
      <c r="AJ4957"/>
      <c r="AK4957"/>
      <c r="AL4957" t="b">
        <f t="shared" si="403"/>
        <v>1</v>
      </c>
      <c r="AM4957" t="b">
        <f t="shared" si="404"/>
        <v>1</v>
      </c>
      <c r="AN4957"/>
      <c r="AO4957"/>
      <c r="AP4957"/>
      <c r="AQ4957"/>
    </row>
    <row r="4958" spans="23:43" x14ac:dyDescent="0.25">
      <c r="W4958" t="b">
        <f t="shared" si="401"/>
        <v>1</v>
      </c>
      <c r="X4958" t="b">
        <f t="shared" si="402"/>
        <v>1</v>
      </c>
      <c r="Y4958"/>
      <c r="Z4958"/>
      <c r="AA4958"/>
      <c r="AF4958"/>
      <c r="AG4958"/>
      <c r="AH4958"/>
      <c r="AJ4958"/>
      <c r="AK4958"/>
      <c r="AL4958" t="b">
        <f t="shared" si="403"/>
        <v>1</v>
      </c>
      <c r="AM4958" t="b">
        <f t="shared" si="404"/>
        <v>1</v>
      </c>
      <c r="AN4958"/>
      <c r="AO4958"/>
      <c r="AP4958"/>
      <c r="AQ4958"/>
    </row>
    <row r="4959" spans="23:43" x14ac:dyDescent="0.25">
      <c r="W4959" t="b">
        <f t="shared" si="401"/>
        <v>1</v>
      </c>
      <c r="X4959" t="b">
        <f t="shared" si="402"/>
        <v>1</v>
      </c>
      <c r="Y4959"/>
      <c r="Z4959"/>
      <c r="AA4959"/>
      <c r="AF4959"/>
      <c r="AG4959"/>
      <c r="AH4959"/>
      <c r="AJ4959"/>
      <c r="AK4959"/>
      <c r="AL4959" t="b">
        <f t="shared" si="403"/>
        <v>1</v>
      </c>
      <c r="AM4959" t="b">
        <f t="shared" si="404"/>
        <v>1</v>
      </c>
      <c r="AN4959"/>
      <c r="AO4959"/>
      <c r="AP4959"/>
      <c r="AQ4959"/>
    </row>
    <row r="4960" spans="23:43" x14ac:dyDescent="0.25">
      <c r="W4960" t="b">
        <f t="shared" si="401"/>
        <v>1</v>
      </c>
      <c r="X4960" t="b">
        <f t="shared" si="402"/>
        <v>1</v>
      </c>
      <c r="Y4960"/>
      <c r="Z4960"/>
      <c r="AA4960"/>
      <c r="AF4960"/>
      <c r="AG4960"/>
      <c r="AH4960"/>
      <c r="AJ4960"/>
      <c r="AK4960"/>
      <c r="AL4960" t="b">
        <f t="shared" si="403"/>
        <v>1</v>
      </c>
      <c r="AM4960" t="b">
        <f t="shared" si="404"/>
        <v>1</v>
      </c>
      <c r="AN4960"/>
      <c r="AO4960"/>
      <c r="AP4960"/>
      <c r="AQ4960"/>
    </row>
    <row r="4961" spans="23:43" x14ac:dyDescent="0.25">
      <c r="W4961" t="b">
        <f t="shared" si="401"/>
        <v>1</v>
      </c>
      <c r="X4961" t="b">
        <f t="shared" si="402"/>
        <v>1</v>
      </c>
      <c r="Y4961"/>
      <c r="Z4961"/>
      <c r="AA4961"/>
      <c r="AF4961"/>
      <c r="AG4961"/>
      <c r="AH4961"/>
      <c r="AJ4961"/>
      <c r="AK4961"/>
      <c r="AL4961" t="b">
        <f t="shared" si="403"/>
        <v>1</v>
      </c>
      <c r="AM4961" t="b">
        <f t="shared" si="404"/>
        <v>1</v>
      </c>
      <c r="AN4961"/>
      <c r="AO4961"/>
      <c r="AP4961"/>
      <c r="AQ4961"/>
    </row>
    <row r="4962" spans="23:43" x14ac:dyDescent="0.25">
      <c r="W4962" t="b">
        <f t="shared" si="401"/>
        <v>1</v>
      </c>
      <c r="X4962" t="b">
        <f t="shared" si="402"/>
        <v>1</v>
      </c>
      <c r="Y4962"/>
      <c r="Z4962"/>
      <c r="AA4962"/>
      <c r="AF4962"/>
      <c r="AG4962"/>
      <c r="AH4962"/>
      <c r="AJ4962"/>
      <c r="AK4962"/>
      <c r="AL4962" t="b">
        <f t="shared" si="403"/>
        <v>1</v>
      </c>
      <c r="AM4962" t="b">
        <f t="shared" si="404"/>
        <v>1</v>
      </c>
      <c r="AN4962"/>
      <c r="AO4962"/>
      <c r="AP4962"/>
      <c r="AQ4962"/>
    </row>
    <row r="4963" spans="23:43" x14ac:dyDescent="0.25">
      <c r="W4963" t="b">
        <f t="shared" si="401"/>
        <v>1</v>
      </c>
      <c r="X4963" t="b">
        <f t="shared" si="402"/>
        <v>1</v>
      </c>
      <c r="Y4963"/>
      <c r="Z4963"/>
      <c r="AA4963"/>
      <c r="AF4963"/>
      <c r="AG4963"/>
      <c r="AH4963"/>
      <c r="AJ4963"/>
      <c r="AK4963"/>
      <c r="AL4963" t="b">
        <f t="shared" si="403"/>
        <v>1</v>
      </c>
      <c r="AM4963" t="b">
        <f t="shared" si="404"/>
        <v>1</v>
      </c>
      <c r="AN4963"/>
      <c r="AO4963"/>
      <c r="AP4963"/>
      <c r="AQ4963"/>
    </row>
    <row r="4964" spans="23:43" x14ac:dyDescent="0.25">
      <c r="W4964" t="b">
        <f t="shared" si="401"/>
        <v>1</v>
      </c>
      <c r="X4964" t="b">
        <f t="shared" si="402"/>
        <v>1</v>
      </c>
      <c r="Y4964"/>
      <c r="Z4964"/>
      <c r="AA4964"/>
      <c r="AF4964"/>
      <c r="AG4964"/>
      <c r="AH4964"/>
      <c r="AJ4964"/>
      <c r="AK4964"/>
      <c r="AL4964" t="b">
        <f t="shared" si="403"/>
        <v>1</v>
      </c>
      <c r="AM4964" t="b">
        <f t="shared" si="404"/>
        <v>1</v>
      </c>
      <c r="AN4964"/>
      <c r="AO4964"/>
      <c r="AP4964"/>
      <c r="AQ4964"/>
    </row>
    <row r="4965" spans="23:43" x14ac:dyDescent="0.25">
      <c r="W4965" t="b">
        <f t="shared" si="401"/>
        <v>1</v>
      </c>
      <c r="X4965" t="b">
        <f t="shared" si="402"/>
        <v>1</v>
      </c>
      <c r="Y4965"/>
      <c r="Z4965"/>
      <c r="AA4965"/>
      <c r="AF4965"/>
      <c r="AG4965"/>
      <c r="AH4965"/>
      <c r="AJ4965"/>
      <c r="AK4965"/>
      <c r="AL4965" t="b">
        <f t="shared" si="403"/>
        <v>1</v>
      </c>
      <c r="AM4965" t="b">
        <f t="shared" si="404"/>
        <v>1</v>
      </c>
      <c r="AN4965"/>
      <c r="AO4965"/>
      <c r="AP4965"/>
      <c r="AQ4965"/>
    </row>
    <row r="4966" spans="23:43" x14ac:dyDescent="0.25">
      <c r="W4966" t="b">
        <f t="shared" si="401"/>
        <v>1</v>
      </c>
      <c r="X4966" t="b">
        <f t="shared" si="402"/>
        <v>1</v>
      </c>
      <c r="Y4966"/>
      <c r="Z4966"/>
      <c r="AA4966"/>
      <c r="AF4966"/>
      <c r="AG4966"/>
      <c r="AH4966"/>
      <c r="AJ4966"/>
      <c r="AK4966"/>
      <c r="AL4966" t="b">
        <f t="shared" si="403"/>
        <v>1</v>
      </c>
      <c r="AM4966" t="b">
        <f t="shared" si="404"/>
        <v>1</v>
      </c>
      <c r="AN4966"/>
      <c r="AO4966"/>
      <c r="AP4966"/>
      <c r="AQ4966"/>
    </row>
    <row r="4967" spans="23:43" x14ac:dyDescent="0.25">
      <c r="W4967" t="b">
        <f t="shared" si="401"/>
        <v>1</v>
      </c>
      <c r="X4967" t="b">
        <f t="shared" si="402"/>
        <v>1</v>
      </c>
      <c r="Y4967"/>
      <c r="Z4967"/>
      <c r="AA4967"/>
      <c r="AF4967"/>
      <c r="AG4967"/>
      <c r="AH4967"/>
      <c r="AJ4967"/>
      <c r="AK4967"/>
      <c r="AL4967" t="b">
        <f t="shared" si="403"/>
        <v>1</v>
      </c>
      <c r="AM4967" t="b">
        <f t="shared" si="404"/>
        <v>1</v>
      </c>
      <c r="AN4967"/>
      <c r="AO4967"/>
      <c r="AP4967"/>
      <c r="AQ4967"/>
    </row>
    <row r="4968" spans="23:43" x14ac:dyDescent="0.25">
      <c r="W4968" t="b">
        <f t="shared" si="401"/>
        <v>1</v>
      </c>
      <c r="X4968" t="b">
        <f t="shared" si="402"/>
        <v>1</v>
      </c>
      <c r="Y4968"/>
      <c r="Z4968"/>
      <c r="AA4968"/>
      <c r="AF4968"/>
      <c r="AG4968"/>
      <c r="AH4968"/>
      <c r="AJ4968"/>
      <c r="AK4968"/>
      <c r="AL4968" t="b">
        <f t="shared" si="403"/>
        <v>1</v>
      </c>
      <c r="AM4968" t="b">
        <f t="shared" si="404"/>
        <v>1</v>
      </c>
      <c r="AN4968"/>
      <c r="AO4968"/>
      <c r="AP4968"/>
      <c r="AQ4968"/>
    </row>
    <row r="4969" spans="23:43" x14ac:dyDescent="0.25">
      <c r="W4969" t="b">
        <f t="shared" si="401"/>
        <v>1</v>
      </c>
      <c r="X4969" t="b">
        <f t="shared" si="402"/>
        <v>1</v>
      </c>
      <c r="Y4969"/>
      <c r="Z4969"/>
      <c r="AA4969"/>
      <c r="AF4969"/>
      <c r="AG4969"/>
      <c r="AH4969"/>
      <c r="AJ4969"/>
      <c r="AK4969"/>
      <c r="AL4969" t="b">
        <f t="shared" si="403"/>
        <v>1</v>
      </c>
      <c r="AM4969" t="b">
        <f t="shared" si="404"/>
        <v>1</v>
      </c>
      <c r="AN4969"/>
      <c r="AO4969"/>
      <c r="AP4969"/>
      <c r="AQ4969"/>
    </row>
    <row r="4970" spans="23:43" x14ac:dyDescent="0.25">
      <c r="W4970" t="b">
        <f t="shared" si="401"/>
        <v>1</v>
      </c>
      <c r="X4970" t="b">
        <f t="shared" si="402"/>
        <v>1</v>
      </c>
      <c r="Y4970"/>
      <c r="Z4970"/>
      <c r="AA4970"/>
      <c r="AF4970"/>
      <c r="AG4970"/>
      <c r="AH4970"/>
      <c r="AJ4970"/>
      <c r="AK4970"/>
      <c r="AL4970" t="b">
        <f t="shared" si="403"/>
        <v>1</v>
      </c>
      <c r="AM4970" t="b">
        <f t="shared" si="404"/>
        <v>1</v>
      </c>
      <c r="AN4970"/>
      <c r="AO4970"/>
      <c r="AP4970"/>
      <c r="AQ4970"/>
    </row>
    <row r="4971" spans="23:43" x14ac:dyDescent="0.25">
      <c r="W4971" t="b">
        <f t="shared" si="401"/>
        <v>1</v>
      </c>
      <c r="X4971" t="b">
        <f t="shared" si="402"/>
        <v>1</v>
      </c>
      <c r="Y4971"/>
      <c r="Z4971"/>
      <c r="AA4971"/>
      <c r="AF4971"/>
      <c r="AG4971"/>
      <c r="AH4971"/>
      <c r="AJ4971"/>
      <c r="AK4971"/>
      <c r="AL4971" t="b">
        <f t="shared" si="403"/>
        <v>1</v>
      </c>
      <c r="AM4971" t="b">
        <f t="shared" si="404"/>
        <v>1</v>
      </c>
      <c r="AN4971"/>
      <c r="AO4971"/>
      <c r="AP4971"/>
      <c r="AQ4971"/>
    </row>
    <row r="4972" spans="23:43" x14ac:dyDescent="0.25">
      <c r="W4972" t="b">
        <f t="shared" si="401"/>
        <v>1</v>
      </c>
      <c r="X4972" t="b">
        <f t="shared" si="402"/>
        <v>1</v>
      </c>
      <c r="Y4972"/>
      <c r="Z4972"/>
      <c r="AA4972"/>
      <c r="AF4972"/>
      <c r="AG4972"/>
      <c r="AH4972"/>
      <c r="AJ4972"/>
      <c r="AK4972"/>
      <c r="AL4972" t="b">
        <f t="shared" si="403"/>
        <v>1</v>
      </c>
      <c r="AM4972" t="b">
        <f t="shared" si="404"/>
        <v>1</v>
      </c>
      <c r="AN4972"/>
      <c r="AO4972"/>
      <c r="AP4972"/>
      <c r="AQ4972"/>
    </row>
    <row r="4973" spans="23:43" x14ac:dyDescent="0.25">
      <c r="W4973" t="b">
        <f t="shared" si="401"/>
        <v>1</v>
      </c>
      <c r="X4973" t="b">
        <f t="shared" si="402"/>
        <v>1</v>
      </c>
      <c r="Y4973"/>
      <c r="Z4973"/>
      <c r="AA4973"/>
      <c r="AF4973"/>
      <c r="AG4973"/>
      <c r="AH4973"/>
      <c r="AJ4973"/>
      <c r="AK4973"/>
      <c r="AL4973" t="b">
        <f t="shared" si="403"/>
        <v>1</v>
      </c>
      <c r="AM4973" t="b">
        <f t="shared" si="404"/>
        <v>1</v>
      </c>
      <c r="AN4973"/>
      <c r="AO4973"/>
      <c r="AP4973"/>
      <c r="AQ4973"/>
    </row>
    <row r="4974" spans="23:43" x14ac:dyDescent="0.25">
      <c r="W4974" t="b">
        <f t="shared" si="401"/>
        <v>1</v>
      </c>
      <c r="X4974" t="b">
        <f t="shared" si="402"/>
        <v>1</v>
      </c>
      <c r="Y4974"/>
      <c r="Z4974"/>
      <c r="AA4974"/>
      <c r="AF4974"/>
      <c r="AG4974"/>
      <c r="AH4974"/>
      <c r="AJ4974"/>
      <c r="AK4974"/>
      <c r="AL4974" t="b">
        <f t="shared" si="403"/>
        <v>1</v>
      </c>
      <c r="AM4974" t="b">
        <f t="shared" si="404"/>
        <v>1</v>
      </c>
      <c r="AN4974"/>
      <c r="AO4974"/>
      <c r="AP4974"/>
      <c r="AQ4974"/>
    </row>
    <row r="4975" spans="23:43" x14ac:dyDescent="0.25">
      <c r="W4975" t="b">
        <f t="shared" si="401"/>
        <v>1</v>
      </c>
      <c r="X4975" t="b">
        <f t="shared" si="402"/>
        <v>1</v>
      </c>
      <c r="Y4975"/>
      <c r="Z4975"/>
      <c r="AA4975"/>
      <c r="AF4975"/>
      <c r="AG4975"/>
      <c r="AH4975"/>
      <c r="AJ4975"/>
      <c r="AK4975"/>
      <c r="AL4975" t="b">
        <f t="shared" si="403"/>
        <v>1</v>
      </c>
      <c r="AM4975" t="b">
        <f t="shared" si="404"/>
        <v>1</v>
      </c>
      <c r="AN4975"/>
      <c r="AO4975"/>
      <c r="AP4975"/>
      <c r="AQ4975"/>
    </row>
    <row r="4976" spans="23:43" x14ac:dyDescent="0.25">
      <c r="W4976" t="b">
        <f t="shared" si="401"/>
        <v>1</v>
      </c>
      <c r="X4976" t="b">
        <f t="shared" si="402"/>
        <v>1</v>
      </c>
      <c r="Y4976"/>
      <c r="Z4976"/>
      <c r="AA4976"/>
      <c r="AF4976"/>
      <c r="AG4976"/>
      <c r="AH4976"/>
      <c r="AJ4976"/>
      <c r="AK4976"/>
      <c r="AL4976" t="b">
        <f t="shared" si="403"/>
        <v>1</v>
      </c>
      <c r="AM4976" t="b">
        <f t="shared" si="404"/>
        <v>1</v>
      </c>
      <c r="AN4976"/>
      <c r="AO4976"/>
      <c r="AP4976"/>
      <c r="AQ4976"/>
    </row>
    <row r="4977" spans="23:43" x14ac:dyDescent="0.25">
      <c r="W4977" t="b">
        <f t="shared" si="401"/>
        <v>1</v>
      </c>
      <c r="X4977" t="b">
        <f t="shared" si="402"/>
        <v>1</v>
      </c>
      <c r="Y4977"/>
      <c r="Z4977"/>
      <c r="AA4977"/>
      <c r="AF4977"/>
      <c r="AG4977"/>
      <c r="AH4977"/>
      <c r="AJ4977"/>
      <c r="AK4977"/>
      <c r="AL4977" t="b">
        <f t="shared" si="403"/>
        <v>1</v>
      </c>
      <c r="AM4977" t="b">
        <f t="shared" si="404"/>
        <v>1</v>
      </c>
      <c r="AN4977"/>
      <c r="AO4977"/>
      <c r="AP4977"/>
      <c r="AQ4977"/>
    </row>
    <row r="4978" spans="23:43" x14ac:dyDescent="0.25">
      <c r="W4978" t="b">
        <f t="shared" si="401"/>
        <v>1</v>
      </c>
      <c r="X4978" t="b">
        <f t="shared" si="402"/>
        <v>1</v>
      </c>
      <c r="Y4978"/>
      <c r="Z4978"/>
      <c r="AA4978"/>
      <c r="AF4978"/>
      <c r="AG4978"/>
      <c r="AH4978"/>
      <c r="AJ4978"/>
      <c r="AK4978"/>
      <c r="AL4978" t="b">
        <f t="shared" si="403"/>
        <v>1</v>
      </c>
      <c r="AM4978" t="b">
        <f t="shared" si="404"/>
        <v>1</v>
      </c>
      <c r="AN4978"/>
      <c r="AO4978"/>
      <c r="AP4978"/>
      <c r="AQ4978"/>
    </row>
    <row r="4979" spans="23:43" x14ac:dyDescent="0.25">
      <c r="W4979" t="b">
        <f t="shared" si="401"/>
        <v>1</v>
      </c>
      <c r="X4979" t="b">
        <f t="shared" si="402"/>
        <v>1</v>
      </c>
      <c r="Y4979"/>
      <c r="Z4979"/>
      <c r="AA4979"/>
      <c r="AF4979"/>
      <c r="AG4979"/>
      <c r="AH4979"/>
      <c r="AJ4979"/>
      <c r="AK4979"/>
      <c r="AL4979" t="b">
        <f t="shared" si="403"/>
        <v>1</v>
      </c>
      <c r="AM4979" t="b">
        <f t="shared" si="404"/>
        <v>1</v>
      </c>
      <c r="AN4979"/>
      <c r="AO4979"/>
      <c r="AP4979"/>
      <c r="AQ4979"/>
    </row>
    <row r="4980" spans="23:43" x14ac:dyDescent="0.25">
      <c r="W4980" t="b">
        <f t="shared" si="401"/>
        <v>1</v>
      </c>
      <c r="X4980" t="b">
        <f t="shared" si="402"/>
        <v>1</v>
      </c>
      <c r="Y4980"/>
      <c r="Z4980"/>
      <c r="AA4980"/>
      <c r="AF4980"/>
      <c r="AG4980"/>
      <c r="AH4980"/>
      <c r="AJ4980"/>
      <c r="AK4980"/>
      <c r="AL4980" t="b">
        <f t="shared" si="403"/>
        <v>1</v>
      </c>
      <c r="AM4980" t="b">
        <f t="shared" si="404"/>
        <v>1</v>
      </c>
      <c r="AN4980"/>
      <c r="AO4980"/>
      <c r="AP4980"/>
      <c r="AQ4980"/>
    </row>
    <row r="4981" spans="23:43" x14ac:dyDescent="0.25">
      <c r="W4981" t="b">
        <f t="shared" si="401"/>
        <v>1</v>
      </c>
      <c r="X4981" t="b">
        <f t="shared" si="402"/>
        <v>1</v>
      </c>
      <c r="Y4981"/>
      <c r="Z4981"/>
      <c r="AA4981"/>
      <c r="AF4981"/>
      <c r="AG4981"/>
      <c r="AH4981"/>
      <c r="AJ4981"/>
      <c r="AK4981"/>
      <c r="AL4981" t="b">
        <f t="shared" si="403"/>
        <v>1</v>
      </c>
      <c r="AM4981" t="b">
        <f t="shared" si="404"/>
        <v>1</v>
      </c>
      <c r="AN4981"/>
      <c r="AO4981"/>
      <c r="AP4981"/>
      <c r="AQ4981"/>
    </row>
    <row r="4982" spans="23:43" x14ac:dyDescent="0.25">
      <c r="W4982" t="b">
        <f t="shared" si="401"/>
        <v>1</v>
      </c>
      <c r="X4982" t="b">
        <f t="shared" si="402"/>
        <v>1</v>
      </c>
      <c r="Y4982"/>
      <c r="Z4982"/>
      <c r="AA4982"/>
      <c r="AF4982"/>
      <c r="AG4982"/>
      <c r="AH4982"/>
      <c r="AJ4982"/>
      <c r="AK4982"/>
      <c r="AL4982" t="b">
        <f t="shared" si="403"/>
        <v>1</v>
      </c>
      <c r="AM4982" t="b">
        <f t="shared" si="404"/>
        <v>1</v>
      </c>
      <c r="AN4982"/>
      <c r="AO4982"/>
      <c r="AP4982"/>
      <c r="AQ4982"/>
    </row>
    <row r="4983" spans="23:43" x14ac:dyDescent="0.25">
      <c r="W4983" t="b">
        <f t="shared" si="401"/>
        <v>1</v>
      </c>
      <c r="X4983" t="b">
        <f t="shared" si="402"/>
        <v>1</v>
      </c>
      <c r="Y4983"/>
      <c r="Z4983"/>
      <c r="AA4983"/>
      <c r="AF4983"/>
      <c r="AG4983"/>
      <c r="AH4983"/>
      <c r="AJ4983"/>
      <c r="AK4983"/>
      <c r="AL4983" t="b">
        <f t="shared" si="403"/>
        <v>1</v>
      </c>
      <c r="AM4983" t="b">
        <f t="shared" si="404"/>
        <v>1</v>
      </c>
      <c r="AN4983"/>
      <c r="AO4983"/>
      <c r="AP4983"/>
      <c r="AQ4983"/>
    </row>
    <row r="4984" spans="23:43" x14ac:dyDescent="0.25">
      <c r="W4984" t="b">
        <f t="shared" si="401"/>
        <v>1</v>
      </c>
      <c r="X4984" t="b">
        <f t="shared" si="402"/>
        <v>1</v>
      </c>
      <c r="Y4984"/>
      <c r="Z4984"/>
      <c r="AA4984"/>
      <c r="AF4984"/>
      <c r="AG4984"/>
      <c r="AH4984"/>
      <c r="AJ4984"/>
      <c r="AK4984"/>
      <c r="AL4984" t="b">
        <f t="shared" si="403"/>
        <v>1</v>
      </c>
      <c r="AM4984" t="b">
        <f t="shared" si="404"/>
        <v>1</v>
      </c>
      <c r="AN4984"/>
      <c r="AO4984"/>
      <c r="AP4984"/>
      <c r="AQ4984"/>
    </row>
    <row r="4985" spans="23:43" x14ac:dyDescent="0.25">
      <c r="W4985" t="b">
        <f t="shared" si="401"/>
        <v>1</v>
      </c>
      <c r="X4985" t="b">
        <f t="shared" si="402"/>
        <v>1</v>
      </c>
      <c r="Y4985"/>
      <c r="Z4985"/>
      <c r="AA4985"/>
      <c r="AF4985"/>
      <c r="AG4985"/>
      <c r="AH4985"/>
      <c r="AJ4985"/>
      <c r="AK4985"/>
      <c r="AL4985" t="b">
        <f t="shared" si="403"/>
        <v>1</v>
      </c>
      <c r="AM4985" t="b">
        <f t="shared" si="404"/>
        <v>1</v>
      </c>
      <c r="AN4985"/>
      <c r="AO4985"/>
      <c r="AP4985"/>
      <c r="AQ4985"/>
    </row>
    <row r="4986" spans="23:43" x14ac:dyDescent="0.25">
      <c r="W4986" t="b">
        <f t="shared" si="401"/>
        <v>1</v>
      </c>
      <c r="X4986" t="b">
        <f t="shared" si="402"/>
        <v>1</v>
      </c>
      <c r="Y4986"/>
      <c r="Z4986"/>
      <c r="AA4986"/>
      <c r="AF4986"/>
      <c r="AG4986"/>
      <c r="AH4986"/>
      <c r="AJ4986"/>
      <c r="AK4986"/>
      <c r="AL4986" t="b">
        <f t="shared" si="403"/>
        <v>1</v>
      </c>
      <c r="AM4986" t="b">
        <f t="shared" si="404"/>
        <v>1</v>
      </c>
      <c r="AN4986"/>
      <c r="AO4986"/>
      <c r="AP4986"/>
      <c r="AQ4986"/>
    </row>
    <row r="4987" spans="23:43" x14ac:dyDescent="0.25">
      <c r="W4987" t="b">
        <f t="shared" si="401"/>
        <v>1</v>
      </c>
      <c r="X4987" t="b">
        <f t="shared" si="402"/>
        <v>1</v>
      </c>
      <c r="Y4987"/>
      <c r="Z4987"/>
      <c r="AA4987"/>
      <c r="AF4987"/>
      <c r="AG4987"/>
      <c r="AH4987"/>
      <c r="AJ4987"/>
      <c r="AK4987"/>
      <c r="AL4987" t="b">
        <f t="shared" si="403"/>
        <v>1</v>
      </c>
      <c r="AM4987" t="b">
        <f t="shared" si="404"/>
        <v>1</v>
      </c>
      <c r="AN4987"/>
      <c r="AO4987"/>
      <c r="AP4987"/>
      <c r="AQ4987"/>
    </row>
    <row r="4988" spans="23:43" x14ac:dyDescent="0.25">
      <c r="W4988" t="b">
        <f t="shared" si="401"/>
        <v>1</v>
      </c>
      <c r="X4988" t="b">
        <f t="shared" si="402"/>
        <v>1</v>
      </c>
      <c r="Y4988"/>
      <c r="Z4988"/>
      <c r="AA4988"/>
      <c r="AF4988"/>
      <c r="AG4988"/>
      <c r="AH4988"/>
      <c r="AJ4988"/>
      <c r="AK4988"/>
      <c r="AL4988" t="b">
        <f t="shared" si="403"/>
        <v>1</v>
      </c>
      <c r="AM4988" t="b">
        <f t="shared" si="404"/>
        <v>1</v>
      </c>
      <c r="AN4988"/>
      <c r="AO4988"/>
      <c r="AP4988"/>
      <c r="AQ4988"/>
    </row>
    <row r="4989" spans="23:43" x14ac:dyDescent="0.25">
      <c r="W4989" t="b">
        <f t="shared" si="401"/>
        <v>1</v>
      </c>
      <c r="X4989" t="b">
        <f t="shared" si="402"/>
        <v>1</v>
      </c>
      <c r="Y4989"/>
      <c r="Z4989"/>
      <c r="AA4989"/>
      <c r="AF4989"/>
      <c r="AG4989"/>
      <c r="AH4989"/>
      <c r="AJ4989"/>
      <c r="AK4989"/>
      <c r="AL4989" t="b">
        <f t="shared" si="403"/>
        <v>1</v>
      </c>
      <c r="AM4989" t="b">
        <f t="shared" si="404"/>
        <v>1</v>
      </c>
      <c r="AN4989"/>
      <c r="AO4989"/>
      <c r="AP4989"/>
      <c r="AQ4989"/>
    </row>
    <row r="4990" spans="23:43" x14ac:dyDescent="0.25">
      <c r="W4990" t="b">
        <f t="shared" si="401"/>
        <v>1</v>
      </c>
      <c r="X4990" t="b">
        <f t="shared" si="402"/>
        <v>1</v>
      </c>
      <c r="Y4990"/>
      <c r="Z4990"/>
      <c r="AA4990"/>
      <c r="AF4990"/>
      <c r="AG4990"/>
      <c r="AH4990"/>
      <c r="AJ4990"/>
      <c r="AK4990"/>
      <c r="AL4990" t="b">
        <f t="shared" si="403"/>
        <v>1</v>
      </c>
      <c r="AM4990" t="b">
        <f t="shared" si="404"/>
        <v>1</v>
      </c>
      <c r="AN4990"/>
      <c r="AO4990"/>
      <c r="AP4990"/>
      <c r="AQ4990"/>
    </row>
    <row r="4991" spans="23:43" x14ac:dyDescent="0.25">
      <c r="W4991" t="b">
        <f t="shared" si="401"/>
        <v>1</v>
      </c>
      <c r="X4991" t="b">
        <f t="shared" si="402"/>
        <v>1</v>
      </c>
      <c r="Y4991"/>
      <c r="Z4991"/>
      <c r="AA4991"/>
      <c r="AF4991"/>
      <c r="AG4991"/>
      <c r="AH4991"/>
      <c r="AJ4991"/>
      <c r="AK4991"/>
      <c r="AL4991" t="b">
        <f t="shared" si="403"/>
        <v>1</v>
      </c>
      <c r="AM4991" t="b">
        <f t="shared" si="404"/>
        <v>1</v>
      </c>
      <c r="AN4991"/>
      <c r="AO4991"/>
      <c r="AP4991"/>
      <c r="AQ4991"/>
    </row>
    <row r="4992" spans="23:43" x14ac:dyDescent="0.25">
      <c r="W4992" t="b">
        <f t="shared" si="401"/>
        <v>1</v>
      </c>
      <c r="X4992" t="b">
        <f t="shared" si="402"/>
        <v>1</v>
      </c>
      <c r="Y4992"/>
      <c r="Z4992"/>
      <c r="AA4992"/>
      <c r="AF4992"/>
      <c r="AG4992"/>
      <c r="AH4992"/>
      <c r="AJ4992"/>
      <c r="AK4992"/>
      <c r="AL4992" t="b">
        <f t="shared" si="403"/>
        <v>1</v>
      </c>
      <c r="AM4992" t="b">
        <f t="shared" si="404"/>
        <v>1</v>
      </c>
      <c r="AN4992"/>
      <c r="AO4992"/>
      <c r="AP4992"/>
      <c r="AQ4992"/>
    </row>
    <row r="4993" spans="23:43" x14ac:dyDescent="0.25">
      <c r="W4993" t="b">
        <f t="shared" si="401"/>
        <v>1</v>
      </c>
      <c r="X4993" t="b">
        <f t="shared" si="402"/>
        <v>1</v>
      </c>
      <c r="Y4993"/>
      <c r="Z4993"/>
      <c r="AA4993"/>
      <c r="AF4993"/>
      <c r="AG4993"/>
      <c r="AH4993"/>
      <c r="AJ4993"/>
      <c r="AK4993"/>
      <c r="AL4993" t="b">
        <f t="shared" si="403"/>
        <v>1</v>
      </c>
      <c r="AM4993" t="b">
        <f t="shared" si="404"/>
        <v>1</v>
      </c>
      <c r="AN4993"/>
      <c r="AO4993"/>
      <c r="AP4993"/>
      <c r="AQ4993"/>
    </row>
    <row r="4994" spans="23:43" x14ac:dyDescent="0.25">
      <c r="W4994" t="b">
        <f t="shared" si="401"/>
        <v>1</v>
      </c>
      <c r="X4994" t="b">
        <f t="shared" si="402"/>
        <v>1</v>
      </c>
      <c r="Y4994"/>
      <c r="Z4994"/>
      <c r="AA4994"/>
      <c r="AF4994"/>
      <c r="AG4994"/>
      <c r="AH4994"/>
      <c r="AJ4994"/>
      <c r="AK4994"/>
      <c r="AL4994" t="b">
        <f t="shared" si="403"/>
        <v>1</v>
      </c>
      <c r="AM4994" t="b">
        <f t="shared" si="404"/>
        <v>1</v>
      </c>
      <c r="AN4994"/>
      <c r="AO4994"/>
      <c r="AP4994"/>
      <c r="AQ4994"/>
    </row>
    <row r="4995" spans="23:43" x14ac:dyDescent="0.25">
      <c r="W4995" t="b">
        <f t="shared" si="401"/>
        <v>1</v>
      </c>
      <c r="X4995" t="b">
        <f t="shared" si="402"/>
        <v>1</v>
      </c>
      <c r="Y4995"/>
      <c r="Z4995"/>
      <c r="AA4995"/>
      <c r="AF4995"/>
      <c r="AG4995"/>
      <c r="AH4995"/>
      <c r="AJ4995"/>
      <c r="AK4995"/>
      <c r="AL4995" t="b">
        <f t="shared" si="403"/>
        <v>1</v>
      </c>
      <c r="AM4995" t="b">
        <f t="shared" si="404"/>
        <v>1</v>
      </c>
      <c r="AN4995"/>
      <c r="AO4995"/>
      <c r="AP4995"/>
      <c r="AQ4995"/>
    </row>
    <row r="4996" spans="23:43" x14ac:dyDescent="0.25">
      <c r="W4996" t="b">
        <f t="shared" si="401"/>
        <v>1</v>
      </c>
      <c r="X4996" t="b">
        <f t="shared" si="402"/>
        <v>1</v>
      </c>
      <c r="Y4996"/>
      <c r="Z4996"/>
      <c r="AA4996"/>
      <c r="AF4996"/>
      <c r="AG4996"/>
      <c r="AH4996"/>
      <c r="AJ4996"/>
      <c r="AK4996"/>
      <c r="AL4996" t="b">
        <f t="shared" si="403"/>
        <v>1</v>
      </c>
      <c r="AM4996" t="b">
        <f t="shared" si="404"/>
        <v>1</v>
      </c>
      <c r="AN4996"/>
      <c r="AO4996"/>
      <c r="AP4996"/>
      <c r="AQ4996"/>
    </row>
    <row r="4997" spans="23:43" x14ac:dyDescent="0.25">
      <c r="W4997" t="b">
        <f t="shared" si="401"/>
        <v>1</v>
      </c>
      <c r="X4997" t="b">
        <f t="shared" si="402"/>
        <v>1</v>
      </c>
      <c r="Y4997"/>
      <c r="Z4997"/>
      <c r="AA4997"/>
      <c r="AF4997"/>
      <c r="AG4997"/>
      <c r="AH4997"/>
      <c r="AJ4997"/>
      <c r="AK4997"/>
      <c r="AL4997" t="b">
        <f t="shared" si="403"/>
        <v>1</v>
      </c>
      <c r="AM4997" t="b">
        <f t="shared" si="404"/>
        <v>1</v>
      </c>
      <c r="AN4997"/>
      <c r="AO4997"/>
      <c r="AP4997"/>
      <c r="AQ4997"/>
    </row>
    <row r="4998" spans="23:43" x14ac:dyDescent="0.25">
      <c r="W4998" t="b">
        <f t="shared" si="401"/>
        <v>1</v>
      </c>
      <c r="X4998" t="b">
        <f t="shared" si="402"/>
        <v>1</v>
      </c>
      <c r="Y4998"/>
      <c r="Z4998"/>
      <c r="AA4998"/>
      <c r="AF4998"/>
      <c r="AG4998"/>
      <c r="AH4998"/>
      <c r="AJ4998"/>
      <c r="AK4998"/>
      <c r="AL4998" t="b">
        <f t="shared" si="403"/>
        <v>1</v>
      </c>
      <c r="AM4998" t="b">
        <f t="shared" si="404"/>
        <v>1</v>
      </c>
      <c r="AN4998"/>
      <c r="AO4998"/>
      <c r="AP4998"/>
      <c r="AQ4998"/>
    </row>
    <row r="4999" spans="23:43" x14ac:dyDescent="0.25">
      <c r="W4999" t="b">
        <f t="shared" si="401"/>
        <v>1</v>
      </c>
      <c r="X4999" t="b">
        <f t="shared" si="402"/>
        <v>1</v>
      </c>
      <c r="Y4999"/>
      <c r="Z4999"/>
      <c r="AA4999"/>
      <c r="AF4999"/>
      <c r="AG4999"/>
      <c r="AH4999"/>
      <c r="AJ4999"/>
      <c r="AK4999"/>
      <c r="AL4999" t="b">
        <f t="shared" si="403"/>
        <v>1</v>
      </c>
      <c r="AM4999" t="b">
        <f t="shared" si="404"/>
        <v>1</v>
      </c>
      <c r="AN4999"/>
      <c r="AO4999"/>
      <c r="AP4999"/>
      <c r="AQ4999"/>
    </row>
    <row r="5000" spans="23:43" x14ac:dyDescent="0.25">
      <c r="W5000" t="b">
        <f t="shared" si="401"/>
        <v>1</v>
      </c>
      <c r="X5000" t="b">
        <f t="shared" si="402"/>
        <v>1</v>
      </c>
      <c r="Y5000"/>
      <c r="Z5000"/>
      <c r="AA5000"/>
      <c r="AF5000"/>
      <c r="AG5000"/>
      <c r="AH5000"/>
      <c r="AJ5000"/>
      <c r="AK5000"/>
      <c r="AL5000" t="b">
        <f t="shared" si="403"/>
        <v>1</v>
      </c>
      <c r="AM5000" t="b">
        <f t="shared" si="404"/>
        <v>1</v>
      </c>
      <c r="AN5000"/>
      <c r="AO5000"/>
      <c r="AP5000"/>
      <c r="AQ5000"/>
    </row>
    <row r="5001" spans="23:43" x14ac:dyDescent="0.25">
      <c r="W5001" t="b">
        <f t="shared" si="401"/>
        <v>1</v>
      </c>
      <c r="X5001" t="b">
        <f t="shared" si="402"/>
        <v>1</v>
      </c>
      <c r="Y5001"/>
      <c r="Z5001"/>
      <c r="AA5001"/>
      <c r="AF5001"/>
      <c r="AG5001"/>
      <c r="AH5001"/>
      <c r="AJ5001"/>
      <c r="AK5001"/>
      <c r="AL5001" t="b">
        <f t="shared" si="403"/>
        <v>1</v>
      </c>
      <c r="AM5001" t="b">
        <f t="shared" si="404"/>
        <v>1</v>
      </c>
      <c r="AN5001"/>
      <c r="AO5001"/>
      <c r="AP5001"/>
      <c r="AQ5001"/>
    </row>
    <row r="5002" spans="23:43" x14ac:dyDescent="0.25">
      <c r="W5002" t="b">
        <f t="shared" si="401"/>
        <v>1</v>
      </c>
      <c r="X5002" t="b">
        <f t="shared" si="402"/>
        <v>1</v>
      </c>
      <c r="Y5002"/>
      <c r="Z5002"/>
      <c r="AA5002"/>
      <c r="AF5002"/>
      <c r="AG5002"/>
      <c r="AH5002"/>
      <c r="AJ5002"/>
      <c r="AK5002"/>
      <c r="AL5002" t="b">
        <f t="shared" si="403"/>
        <v>1</v>
      </c>
      <c r="AM5002" t="b">
        <f t="shared" si="404"/>
        <v>1</v>
      </c>
      <c r="AN5002"/>
      <c r="AO5002"/>
      <c r="AP5002"/>
      <c r="AQ5002"/>
    </row>
    <row r="5003" spans="23:43" x14ac:dyDescent="0.25">
      <c r="W5003" t="b">
        <f t="shared" si="401"/>
        <v>1</v>
      </c>
      <c r="X5003" t="b">
        <f t="shared" si="402"/>
        <v>1</v>
      </c>
      <c r="Y5003"/>
      <c r="Z5003"/>
      <c r="AA5003"/>
      <c r="AF5003"/>
      <c r="AG5003"/>
      <c r="AH5003"/>
      <c r="AJ5003"/>
      <c r="AK5003"/>
      <c r="AL5003" t="b">
        <f t="shared" si="403"/>
        <v>1</v>
      </c>
      <c r="AM5003" t="b">
        <f t="shared" si="404"/>
        <v>1</v>
      </c>
      <c r="AN5003"/>
      <c r="AO5003"/>
      <c r="AP5003"/>
      <c r="AQ5003"/>
    </row>
    <row r="5004" spans="23:43" x14ac:dyDescent="0.25">
      <c r="W5004" t="b">
        <f t="shared" ref="W5004:W5067" si="405">IF(AND(U5004&lt;&gt;"",U5004&lt;&gt;"Grand Total",U5004&lt;&gt;"(blank)"),GETPIVOTDATA("Facility CCN",$U$10,"Facility CCN",U5004)=1,TRUE)</f>
        <v>1</v>
      </c>
      <c r="X5004" t="b">
        <f t="shared" ref="X5004:X5067" si="406">IF(AND(U5004&lt;&gt;"",U5004&lt;&gt;"Grand Total",U5004&lt;&gt;"(blank)"),LEN(U5004)=6,TRUE)</f>
        <v>1</v>
      </c>
      <c r="Y5004"/>
      <c r="Z5004"/>
      <c r="AA5004"/>
      <c r="AF5004"/>
      <c r="AG5004"/>
      <c r="AH5004"/>
      <c r="AJ5004"/>
      <c r="AK5004"/>
      <c r="AL5004" t="b">
        <f t="shared" ref="AL5004:AL5067" si="407">IF(AND(AJ5004&lt;&gt;"",AJ5004&lt;&gt;"Grand Total",AJ5004&lt;&gt;"(blank)"),GETPIVOTDATA("Provider NPI",$AJ$10,"Provider NPI",AJ5004)=1,TRUE)</f>
        <v>1</v>
      </c>
      <c r="AM5004" t="b">
        <f t="shared" ref="AM5004:AM5067" si="408">IF(AND(AJ5004&lt;&gt;"",AJ5004&lt;&gt;"Grand Total",AJ5004&lt;&gt;"(blank)"),LEN(AJ5004)=10,TRUE)</f>
        <v>1</v>
      </c>
      <c r="AN5004"/>
      <c r="AO5004"/>
      <c r="AP5004"/>
      <c r="AQ5004"/>
    </row>
    <row r="5005" spans="23:43" x14ac:dyDescent="0.25">
      <c r="W5005" t="b">
        <f t="shared" si="405"/>
        <v>1</v>
      </c>
      <c r="X5005" t="b">
        <f t="shared" si="406"/>
        <v>1</v>
      </c>
      <c r="Y5005"/>
      <c r="Z5005"/>
      <c r="AA5005"/>
      <c r="AF5005"/>
      <c r="AG5005"/>
      <c r="AH5005"/>
      <c r="AJ5005"/>
      <c r="AK5005"/>
      <c r="AL5005" t="b">
        <f t="shared" si="407"/>
        <v>1</v>
      </c>
      <c r="AM5005" t="b">
        <f t="shared" si="408"/>
        <v>1</v>
      </c>
      <c r="AN5005"/>
      <c r="AO5005"/>
      <c r="AP5005"/>
      <c r="AQ5005"/>
    </row>
    <row r="5006" spans="23:43" x14ac:dyDescent="0.25">
      <c r="W5006" t="b">
        <f t="shared" si="405"/>
        <v>1</v>
      </c>
      <c r="X5006" t="b">
        <f t="shared" si="406"/>
        <v>1</v>
      </c>
      <c r="Y5006"/>
      <c r="Z5006"/>
      <c r="AA5006"/>
      <c r="AF5006"/>
      <c r="AG5006"/>
      <c r="AH5006"/>
      <c r="AJ5006"/>
      <c r="AK5006"/>
      <c r="AL5006" t="b">
        <f t="shared" si="407"/>
        <v>1</v>
      </c>
      <c r="AM5006" t="b">
        <f t="shared" si="408"/>
        <v>1</v>
      </c>
      <c r="AN5006"/>
      <c r="AO5006"/>
      <c r="AP5006"/>
      <c r="AQ5006"/>
    </row>
    <row r="5007" spans="23:43" x14ac:dyDescent="0.25">
      <c r="W5007" t="b">
        <f t="shared" si="405"/>
        <v>1</v>
      </c>
      <c r="X5007" t="b">
        <f t="shared" si="406"/>
        <v>1</v>
      </c>
      <c r="Y5007"/>
      <c r="Z5007"/>
      <c r="AA5007"/>
      <c r="AF5007"/>
      <c r="AG5007"/>
      <c r="AH5007"/>
      <c r="AJ5007"/>
      <c r="AK5007"/>
      <c r="AL5007" t="b">
        <f t="shared" si="407"/>
        <v>1</v>
      </c>
      <c r="AM5007" t="b">
        <f t="shared" si="408"/>
        <v>1</v>
      </c>
      <c r="AN5007"/>
      <c r="AO5007"/>
      <c r="AP5007"/>
      <c r="AQ5007"/>
    </row>
    <row r="5008" spans="23:43" x14ac:dyDescent="0.25">
      <c r="W5008" t="b">
        <f t="shared" si="405"/>
        <v>1</v>
      </c>
      <c r="X5008" t="b">
        <f t="shared" si="406"/>
        <v>1</v>
      </c>
      <c r="Y5008"/>
      <c r="Z5008"/>
      <c r="AA5008"/>
      <c r="AF5008"/>
      <c r="AG5008"/>
      <c r="AH5008"/>
      <c r="AJ5008"/>
      <c r="AK5008"/>
      <c r="AL5008" t="b">
        <f t="shared" si="407"/>
        <v>1</v>
      </c>
      <c r="AM5008" t="b">
        <f t="shared" si="408"/>
        <v>1</v>
      </c>
      <c r="AN5008"/>
      <c r="AO5008"/>
      <c r="AP5008"/>
      <c r="AQ5008"/>
    </row>
    <row r="5009" spans="23:43" x14ac:dyDescent="0.25">
      <c r="W5009" t="b">
        <f t="shared" si="405"/>
        <v>1</v>
      </c>
      <c r="X5009" t="b">
        <f t="shared" si="406"/>
        <v>1</v>
      </c>
      <c r="Y5009"/>
      <c r="Z5009"/>
      <c r="AA5009"/>
      <c r="AF5009"/>
      <c r="AG5009"/>
      <c r="AH5009"/>
      <c r="AJ5009"/>
      <c r="AK5009"/>
      <c r="AL5009" t="b">
        <f t="shared" si="407"/>
        <v>1</v>
      </c>
      <c r="AM5009" t="b">
        <f t="shared" si="408"/>
        <v>1</v>
      </c>
      <c r="AN5009"/>
      <c r="AO5009"/>
      <c r="AP5009"/>
      <c r="AQ5009"/>
    </row>
    <row r="5010" spans="23:43" x14ac:dyDescent="0.25">
      <c r="W5010" t="b">
        <f t="shared" si="405"/>
        <v>1</v>
      </c>
      <c r="X5010" t="b">
        <f t="shared" si="406"/>
        <v>1</v>
      </c>
      <c r="Y5010"/>
      <c r="Z5010"/>
      <c r="AA5010"/>
      <c r="AF5010"/>
      <c r="AG5010"/>
      <c r="AH5010"/>
      <c r="AJ5010"/>
      <c r="AK5010"/>
      <c r="AL5010" t="b">
        <f t="shared" si="407"/>
        <v>1</v>
      </c>
      <c r="AM5010" t="b">
        <f t="shared" si="408"/>
        <v>1</v>
      </c>
      <c r="AN5010"/>
      <c r="AO5010"/>
      <c r="AP5010"/>
      <c r="AQ5010"/>
    </row>
    <row r="5011" spans="23:43" x14ac:dyDescent="0.25">
      <c r="W5011" t="b">
        <f t="shared" si="405"/>
        <v>1</v>
      </c>
      <c r="X5011" t="b">
        <f t="shared" si="406"/>
        <v>1</v>
      </c>
      <c r="Y5011"/>
      <c r="Z5011"/>
      <c r="AA5011"/>
      <c r="AF5011"/>
      <c r="AG5011"/>
      <c r="AH5011"/>
      <c r="AJ5011"/>
      <c r="AK5011"/>
      <c r="AL5011" t="b">
        <f t="shared" si="407"/>
        <v>1</v>
      </c>
      <c r="AM5011" t="b">
        <f t="shared" si="408"/>
        <v>1</v>
      </c>
      <c r="AN5011"/>
      <c r="AO5011"/>
      <c r="AP5011"/>
      <c r="AQ5011"/>
    </row>
    <row r="5012" spans="23:43" x14ac:dyDescent="0.25">
      <c r="W5012" t="b">
        <f t="shared" si="405"/>
        <v>1</v>
      </c>
      <c r="X5012" t="b">
        <f t="shared" si="406"/>
        <v>1</v>
      </c>
      <c r="Y5012"/>
      <c r="Z5012"/>
      <c r="AA5012"/>
      <c r="AF5012"/>
      <c r="AG5012"/>
      <c r="AH5012"/>
      <c r="AJ5012"/>
      <c r="AK5012"/>
      <c r="AL5012" t="b">
        <f t="shared" si="407"/>
        <v>1</v>
      </c>
      <c r="AM5012" t="b">
        <f t="shared" si="408"/>
        <v>1</v>
      </c>
      <c r="AN5012"/>
      <c r="AO5012"/>
      <c r="AP5012"/>
      <c r="AQ5012"/>
    </row>
    <row r="5013" spans="23:43" x14ac:dyDescent="0.25">
      <c r="W5013" t="b">
        <f t="shared" si="405"/>
        <v>1</v>
      </c>
      <c r="X5013" t="b">
        <f t="shared" si="406"/>
        <v>1</v>
      </c>
      <c r="Y5013"/>
      <c r="Z5013"/>
      <c r="AA5013"/>
      <c r="AF5013"/>
      <c r="AG5013"/>
      <c r="AH5013"/>
      <c r="AJ5013"/>
      <c r="AK5013"/>
      <c r="AL5013" t="b">
        <f t="shared" si="407"/>
        <v>1</v>
      </c>
      <c r="AM5013" t="b">
        <f t="shared" si="408"/>
        <v>1</v>
      </c>
      <c r="AN5013"/>
      <c r="AO5013"/>
      <c r="AP5013"/>
      <c r="AQ5013"/>
    </row>
    <row r="5014" spans="23:43" x14ac:dyDescent="0.25">
      <c r="W5014" t="b">
        <f t="shared" si="405"/>
        <v>1</v>
      </c>
      <c r="X5014" t="b">
        <f t="shared" si="406"/>
        <v>1</v>
      </c>
      <c r="Y5014"/>
      <c r="Z5014"/>
      <c r="AA5014"/>
      <c r="AF5014"/>
      <c r="AG5014"/>
      <c r="AH5014"/>
      <c r="AJ5014"/>
      <c r="AK5014"/>
      <c r="AL5014" t="b">
        <f t="shared" si="407"/>
        <v>1</v>
      </c>
      <c r="AM5014" t="b">
        <f t="shared" si="408"/>
        <v>1</v>
      </c>
      <c r="AN5014"/>
      <c r="AO5014"/>
      <c r="AP5014"/>
      <c r="AQ5014"/>
    </row>
    <row r="5015" spans="23:43" x14ac:dyDescent="0.25">
      <c r="W5015" t="b">
        <f t="shared" si="405"/>
        <v>1</v>
      </c>
      <c r="X5015" t="b">
        <f t="shared" si="406"/>
        <v>1</v>
      </c>
      <c r="Y5015"/>
      <c r="Z5015"/>
      <c r="AA5015"/>
      <c r="AF5015"/>
      <c r="AG5015"/>
      <c r="AH5015"/>
      <c r="AJ5015"/>
      <c r="AK5015"/>
      <c r="AL5015" t="b">
        <f t="shared" si="407"/>
        <v>1</v>
      </c>
      <c r="AM5015" t="b">
        <f t="shared" si="408"/>
        <v>1</v>
      </c>
      <c r="AN5015"/>
      <c r="AO5015"/>
      <c r="AP5015"/>
      <c r="AQ5015"/>
    </row>
    <row r="5016" spans="23:43" x14ac:dyDescent="0.25">
      <c r="W5016" t="b">
        <f t="shared" si="405"/>
        <v>1</v>
      </c>
      <c r="X5016" t="b">
        <f t="shared" si="406"/>
        <v>1</v>
      </c>
      <c r="Y5016"/>
      <c r="Z5016"/>
      <c r="AA5016"/>
      <c r="AF5016"/>
      <c r="AG5016"/>
      <c r="AH5016"/>
      <c r="AJ5016"/>
      <c r="AK5016"/>
      <c r="AL5016" t="b">
        <f t="shared" si="407"/>
        <v>1</v>
      </c>
      <c r="AM5016" t="b">
        <f t="shared" si="408"/>
        <v>1</v>
      </c>
      <c r="AN5016"/>
      <c r="AO5016"/>
      <c r="AP5016"/>
      <c r="AQ5016"/>
    </row>
    <row r="5017" spans="23:43" x14ac:dyDescent="0.25">
      <c r="W5017" t="b">
        <f t="shared" si="405"/>
        <v>1</v>
      </c>
      <c r="X5017" t="b">
        <f t="shared" si="406"/>
        <v>1</v>
      </c>
      <c r="Y5017"/>
      <c r="Z5017"/>
      <c r="AA5017"/>
      <c r="AF5017"/>
      <c r="AG5017"/>
      <c r="AH5017"/>
      <c r="AJ5017"/>
      <c r="AK5017"/>
      <c r="AL5017" t="b">
        <f t="shared" si="407"/>
        <v>1</v>
      </c>
      <c r="AM5017" t="b">
        <f t="shared" si="408"/>
        <v>1</v>
      </c>
      <c r="AN5017"/>
      <c r="AO5017"/>
      <c r="AP5017"/>
      <c r="AQ5017"/>
    </row>
    <row r="5018" spans="23:43" x14ac:dyDescent="0.25">
      <c r="W5018" t="b">
        <f t="shared" si="405"/>
        <v>1</v>
      </c>
      <c r="X5018" t="b">
        <f t="shared" si="406"/>
        <v>1</v>
      </c>
      <c r="Y5018"/>
      <c r="Z5018"/>
      <c r="AA5018"/>
      <c r="AF5018"/>
      <c r="AG5018"/>
      <c r="AH5018"/>
      <c r="AJ5018"/>
      <c r="AK5018"/>
      <c r="AL5018" t="b">
        <f t="shared" si="407"/>
        <v>1</v>
      </c>
      <c r="AM5018" t="b">
        <f t="shared" si="408"/>
        <v>1</v>
      </c>
      <c r="AN5018"/>
      <c r="AO5018"/>
      <c r="AP5018"/>
      <c r="AQ5018"/>
    </row>
    <row r="5019" spans="23:43" x14ac:dyDescent="0.25">
      <c r="W5019" t="b">
        <f t="shared" si="405"/>
        <v>1</v>
      </c>
      <c r="X5019" t="b">
        <f t="shared" si="406"/>
        <v>1</v>
      </c>
      <c r="Y5019"/>
      <c r="Z5019"/>
      <c r="AA5019"/>
      <c r="AF5019"/>
      <c r="AG5019"/>
      <c r="AH5019"/>
      <c r="AJ5019"/>
      <c r="AK5019"/>
      <c r="AL5019" t="b">
        <f t="shared" si="407"/>
        <v>1</v>
      </c>
      <c r="AM5019" t="b">
        <f t="shared" si="408"/>
        <v>1</v>
      </c>
      <c r="AN5019"/>
      <c r="AO5019"/>
      <c r="AP5019"/>
      <c r="AQ5019"/>
    </row>
    <row r="5020" spans="23:43" x14ac:dyDescent="0.25">
      <c r="W5020" t="b">
        <f t="shared" si="405"/>
        <v>1</v>
      </c>
      <c r="X5020" t="b">
        <f t="shared" si="406"/>
        <v>1</v>
      </c>
      <c r="Y5020"/>
      <c r="Z5020"/>
      <c r="AA5020"/>
      <c r="AF5020"/>
      <c r="AG5020"/>
      <c r="AH5020"/>
      <c r="AJ5020"/>
      <c r="AK5020"/>
      <c r="AL5020" t="b">
        <f t="shared" si="407"/>
        <v>1</v>
      </c>
      <c r="AM5020" t="b">
        <f t="shared" si="408"/>
        <v>1</v>
      </c>
      <c r="AN5020"/>
      <c r="AO5020"/>
      <c r="AP5020"/>
      <c r="AQ5020"/>
    </row>
    <row r="5021" spans="23:43" x14ac:dyDescent="0.25">
      <c r="W5021" t="b">
        <f t="shared" si="405"/>
        <v>1</v>
      </c>
      <c r="X5021" t="b">
        <f t="shared" si="406"/>
        <v>1</v>
      </c>
      <c r="Y5021"/>
      <c r="Z5021"/>
      <c r="AA5021"/>
      <c r="AF5021"/>
      <c r="AG5021"/>
      <c r="AH5021"/>
      <c r="AJ5021"/>
      <c r="AK5021"/>
      <c r="AL5021" t="b">
        <f t="shared" si="407"/>
        <v>1</v>
      </c>
      <c r="AM5021" t="b">
        <f t="shared" si="408"/>
        <v>1</v>
      </c>
      <c r="AN5021"/>
      <c r="AO5021"/>
      <c r="AP5021"/>
      <c r="AQ5021"/>
    </row>
    <row r="5022" spans="23:43" x14ac:dyDescent="0.25">
      <c r="W5022" t="b">
        <f t="shared" si="405"/>
        <v>1</v>
      </c>
      <c r="X5022" t="b">
        <f t="shared" si="406"/>
        <v>1</v>
      </c>
      <c r="Y5022"/>
      <c r="Z5022"/>
      <c r="AA5022"/>
      <c r="AF5022"/>
      <c r="AG5022"/>
      <c r="AH5022"/>
      <c r="AJ5022"/>
      <c r="AK5022"/>
      <c r="AL5022" t="b">
        <f t="shared" si="407"/>
        <v>1</v>
      </c>
      <c r="AM5022" t="b">
        <f t="shared" si="408"/>
        <v>1</v>
      </c>
      <c r="AN5022"/>
      <c r="AO5022"/>
      <c r="AP5022"/>
      <c r="AQ5022"/>
    </row>
    <row r="5023" spans="23:43" x14ac:dyDescent="0.25">
      <c r="W5023" t="b">
        <f t="shared" si="405"/>
        <v>1</v>
      </c>
      <c r="X5023" t="b">
        <f t="shared" si="406"/>
        <v>1</v>
      </c>
      <c r="Y5023"/>
      <c r="Z5023"/>
      <c r="AA5023"/>
      <c r="AF5023"/>
      <c r="AG5023"/>
      <c r="AH5023"/>
      <c r="AJ5023"/>
      <c r="AK5023"/>
      <c r="AL5023" t="b">
        <f t="shared" si="407"/>
        <v>1</v>
      </c>
      <c r="AM5023" t="b">
        <f t="shared" si="408"/>
        <v>1</v>
      </c>
      <c r="AN5023"/>
      <c r="AO5023"/>
      <c r="AP5023"/>
      <c r="AQ5023"/>
    </row>
    <row r="5024" spans="23:43" x14ac:dyDescent="0.25">
      <c r="W5024" t="b">
        <f t="shared" si="405"/>
        <v>1</v>
      </c>
      <c r="X5024" t="b">
        <f t="shared" si="406"/>
        <v>1</v>
      </c>
      <c r="Y5024"/>
      <c r="Z5024"/>
      <c r="AA5024"/>
      <c r="AF5024"/>
      <c r="AG5024"/>
      <c r="AH5024"/>
      <c r="AJ5024"/>
      <c r="AK5024"/>
      <c r="AL5024" t="b">
        <f t="shared" si="407"/>
        <v>1</v>
      </c>
      <c r="AM5024" t="b">
        <f t="shared" si="408"/>
        <v>1</v>
      </c>
      <c r="AN5024"/>
      <c r="AO5024"/>
      <c r="AP5024"/>
      <c r="AQ5024"/>
    </row>
    <row r="5025" spans="23:43" x14ac:dyDescent="0.25">
      <c r="W5025" t="b">
        <f t="shared" si="405"/>
        <v>1</v>
      </c>
      <c r="X5025" t="b">
        <f t="shared" si="406"/>
        <v>1</v>
      </c>
      <c r="Y5025"/>
      <c r="Z5025"/>
      <c r="AA5025"/>
      <c r="AF5025"/>
      <c r="AG5025"/>
      <c r="AH5025"/>
      <c r="AJ5025"/>
      <c r="AK5025"/>
      <c r="AL5025" t="b">
        <f t="shared" si="407"/>
        <v>1</v>
      </c>
      <c r="AM5025" t="b">
        <f t="shared" si="408"/>
        <v>1</v>
      </c>
      <c r="AN5025"/>
      <c r="AO5025"/>
      <c r="AP5025"/>
      <c r="AQ5025"/>
    </row>
    <row r="5026" spans="23:43" x14ac:dyDescent="0.25">
      <c r="W5026" t="b">
        <f t="shared" si="405"/>
        <v>1</v>
      </c>
      <c r="X5026" t="b">
        <f t="shared" si="406"/>
        <v>1</v>
      </c>
      <c r="Y5026"/>
      <c r="Z5026"/>
      <c r="AA5026"/>
      <c r="AF5026"/>
      <c r="AG5026"/>
      <c r="AH5026"/>
      <c r="AJ5026"/>
      <c r="AK5026"/>
      <c r="AL5026" t="b">
        <f t="shared" si="407"/>
        <v>1</v>
      </c>
      <c r="AM5026" t="b">
        <f t="shared" si="408"/>
        <v>1</v>
      </c>
      <c r="AN5026"/>
      <c r="AO5026"/>
      <c r="AP5026"/>
      <c r="AQ5026"/>
    </row>
    <row r="5027" spans="23:43" x14ac:dyDescent="0.25">
      <c r="W5027" t="b">
        <f t="shared" si="405"/>
        <v>1</v>
      </c>
      <c r="X5027" t="b">
        <f t="shared" si="406"/>
        <v>1</v>
      </c>
      <c r="Y5027"/>
      <c r="Z5027"/>
      <c r="AA5027"/>
      <c r="AF5027"/>
      <c r="AG5027"/>
      <c r="AH5027"/>
      <c r="AJ5027"/>
      <c r="AK5027"/>
      <c r="AL5027" t="b">
        <f t="shared" si="407"/>
        <v>1</v>
      </c>
      <c r="AM5027" t="b">
        <f t="shared" si="408"/>
        <v>1</v>
      </c>
      <c r="AN5027"/>
      <c r="AO5027"/>
      <c r="AP5027"/>
      <c r="AQ5027"/>
    </row>
    <row r="5028" spans="23:43" x14ac:dyDescent="0.25">
      <c r="W5028" t="b">
        <f t="shared" si="405"/>
        <v>1</v>
      </c>
      <c r="X5028" t="b">
        <f t="shared" si="406"/>
        <v>1</v>
      </c>
      <c r="Y5028"/>
      <c r="Z5028"/>
      <c r="AA5028"/>
      <c r="AF5028"/>
      <c r="AG5028"/>
      <c r="AH5028"/>
      <c r="AJ5028"/>
      <c r="AK5028"/>
      <c r="AL5028" t="b">
        <f t="shared" si="407"/>
        <v>1</v>
      </c>
      <c r="AM5028" t="b">
        <f t="shared" si="408"/>
        <v>1</v>
      </c>
      <c r="AN5028"/>
      <c r="AO5028"/>
      <c r="AP5028"/>
      <c r="AQ5028"/>
    </row>
    <row r="5029" spans="23:43" x14ac:dyDescent="0.25">
      <c r="W5029" t="b">
        <f t="shared" si="405"/>
        <v>1</v>
      </c>
      <c r="X5029" t="b">
        <f t="shared" si="406"/>
        <v>1</v>
      </c>
      <c r="Y5029"/>
      <c r="Z5029"/>
      <c r="AA5029"/>
      <c r="AF5029"/>
      <c r="AG5029"/>
      <c r="AH5029"/>
      <c r="AJ5029"/>
      <c r="AK5029"/>
      <c r="AL5029" t="b">
        <f t="shared" si="407"/>
        <v>1</v>
      </c>
      <c r="AM5029" t="b">
        <f t="shared" si="408"/>
        <v>1</v>
      </c>
      <c r="AN5029"/>
      <c r="AO5029"/>
      <c r="AP5029"/>
      <c r="AQ5029"/>
    </row>
    <row r="5030" spans="23:43" x14ac:dyDescent="0.25">
      <c r="W5030" t="b">
        <f t="shared" si="405"/>
        <v>1</v>
      </c>
      <c r="X5030" t="b">
        <f t="shared" si="406"/>
        <v>1</v>
      </c>
      <c r="Y5030"/>
      <c r="Z5030"/>
      <c r="AA5030"/>
      <c r="AF5030"/>
      <c r="AG5030"/>
      <c r="AH5030"/>
      <c r="AJ5030"/>
      <c r="AK5030"/>
      <c r="AL5030" t="b">
        <f t="shared" si="407"/>
        <v>1</v>
      </c>
      <c r="AM5030" t="b">
        <f t="shared" si="408"/>
        <v>1</v>
      </c>
      <c r="AN5030"/>
      <c r="AO5030"/>
      <c r="AP5030"/>
      <c r="AQ5030"/>
    </row>
    <row r="5031" spans="23:43" x14ac:dyDescent="0.25">
      <c r="W5031" t="b">
        <f t="shared" si="405"/>
        <v>1</v>
      </c>
      <c r="X5031" t="b">
        <f t="shared" si="406"/>
        <v>1</v>
      </c>
      <c r="Y5031"/>
      <c r="Z5031"/>
      <c r="AA5031"/>
      <c r="AF5031"/>
      <c r="AG5031"/>
      <c r="AH5031"/>
      <c r="AJ5031"/>
      <c r="AK5031"/>
      <c r="AL5031" t="b">
        <f t="shared" si="407"/>
        <v>1</v>
      </c>
      <c r="AM5031" t="b">
        <f t="shared" si="408"/>
        <v>1</v>
      </c>
      <c r="AN5031"/>
      <c r="AO5031"/>
      <c r="AP5031"/>
      <c r="AQ5031"/>
    </row>
    <row r="5032" spans="23:43" x14ac:dyDescent="0.25">
      <c r="W5032" t="b">
        <f t="shared" si="405"/>
        <v>1</v>
      </c>
      <c r="X5032" t="b">
        <f t="shared" si="406"/>
        <v>1</v>
      </c>
      <c r="Y5032"/>
      <c r="Z5032"/>
      <c r="AA5032"/>
      <c r="AF5032"/>
      <c r="AG5032"/>
      <c r="AH5032"/>
      <c r="AJ5032"/>
      <c r="AK5032"/>
      <c r="AL5032" t="b">
        <f t="shared" si="407"/>
        <v>1</v>
      </c>
      <c r="AM5032" t="b">
        <f t="shared" si="408"/>
        <v>1</v>
      </c>
      <c r="AN5032"/>
      <c r="AO5032"/>
      <c r="AP5032"/>
      <c r="AQ5032"/>
    </row>
    <row r="5033" spans="23:43" x14ac:dyDescent="0.25">
      <c r="W5033" t="b">
        <f t="shared" si="405"/>
        <v>1</v>
      </c>
      <c r="X5033" t="b">
        <f t="shared" si="406"/>
        <v>1</v>
      </c>
      <c r="Y5033"/>
      <c r="Z5033"/>
      <c r="AA5033"/>
      <c r="AF5033"/>
      <c r="AG5033"/>
      <c r="AH5033"/>
      <c r="AJ5033"/>
      <c r="AK5033"/>
      <c r="AL5033" t="b">
        <f t="shared" si="407"/>
        <v>1</v>
      </c>
      <c r="AM5033" t="b">
        <f t="shared" si="408"/>
        <v>1</v>
      </c>
      <c r="AN5033"/>
      <c r="AO5033"/>
      <c r="AP5033"/>
      <c r="AQ5033"/>
    </row>
    <row r="5034" spans="23:43" x14ac:dyDescent="0.25">
      <c r="W5034" t="b">
        <f t="shared" si="405"/>
        <v>1</v>
      </c>
      <c r="X5034" t="b">
        <f t="shared" si="406"/>
        <v>1</v>
      </c>
      <c r="Y5034"/>
      <c r="Z5034"/>
      <c r="AA5034"/>
      <c r="AF5034"/>
      <c r="AG5034"/>
      <c r="AH5034"/>
      <c r="AJ5034"/>
      <c r="AK5034"/>
      <c r="AL5034" t="b">
        <f t="shared" si="407"/>
        <v>1</v>
      </c>
      <c r="AM5034" t="b">
        <f t="shared" si="408"/>
        <v>1</v>
      </c>
      <c r="AN5034"/>
      <c r="AO5034"/>
      <c r="AP5034"/>
      <c r="AQ5034"/>
    </row>
    <row r="5035" spans="23:43" x14ac:dyDescent="0.25">
      <c r="W5035" t="b">
        <f t="shared" si="405"/>
        <v>1</v>
      </c>
      <c r="X5035" t="b">
        <f t="shared" si="406"/>
        <v>1</v>
      </c>
      <c r="Y5035"/>
      <c r="Z5035"/>
      <c r="AA5035"/>
      <c r="AF5035"/>
      <c r="AG5035"/>
      <c r="AH5035"/>
      <c r="AJ5035"/>
      <c r="AK5035"/>
      <c r="AL5035" t="b">
        <f t="shared" si="407"/>
        <v>1</v>
      </c>
      <c r="AM5035" t="b">
        <f t="shared" si="408"/>
        <v>1</v>
      </c>
      <c r="AN5035"/>
      <c r="AO5035"/>
      <c r="AP5035"/>
      <c r="AQ5035"/>
    </row>
    <row r="5036" spans="23:43" x14ac:dyDescent="0.25">
      <c r="W5036" t="b">
        <f t="shared" si="405"/>
        <v>1</v>
      </c>
      <c r="X5036" t="b">
        <f t="shared" si="406"/>
        <v>1</v>
      </c>
      <c r="Y5036"/>
      <c r="Z5036"/>
      <c r="AA5036"/>
      <c r="AF5036"/>
      <c r="AG5036"/>
      <c r="AH5036"/>
      <c r="AJ5036"/>
      <c r="AK5036"/>
      <c r="AL5036" t="b">
        <f t="shared" si="407"/>
        <v>1</v>
      </c>
      <c r="AM5036" t="b">
        <f t="shared" si="408"/>
        <v>1</v>
      </c>
      <c r="AN5036"/>
      <c r="AO5036"/>
      <c r="AP5036"/>
      <c r="AQ5036"/>
    </row>
    <row r="5037" spans="23:43" x14ac:dyDescent="0.25">
      <c r="W5037" t="b">
        <f t="shared" si="405"/>
        <v>1</v>
      </c>
      <c r="X5037" t="b">
        <f t="shared" si="406"/>
        <v>1</v>
      </c>
      <c r="Y5037"/>
      <c r="Z5037"/>
      <c r="AA5037"/>
      <c r="AF5037"/>
      <c r="AG5037"/>
      <c r="AH5037"/>
      <c r="AJ5037"/>
      <c r="AK5037"/>
      <c r="AL5037" t="b">
        <f t="shared" si="407"/>
        <v>1</v>
      </c>
      <c r="AM5037" t="b">
        <f t="shared" si="408"/>
        <v>1</v>
      </c>
      <c r="AN5037"/>
      <c r="AO5037"/>
      <c r="AP5037"/>
      <c r="AQ5037"/>
    </row>
    <row r="5038" spans="23:43" x14ac:dyDescent="0.25">
      <c r="W5038" t="b">
        <f t="shared" si="405"/>
        <v>1</v>
      </c>
      <c r="X5038" t="b">
        <f t="shared" si="406"/>
        <v>1</v>
      </c>
      <c r="Y5038"/>
      <c r="Z5038"/>
      <c r="AA5038"/>
      <c r="AF5038"/>
      <c r="AG5038"/>
      <c r="AH5038"/>
      <c r="AJ5038"/>
      <c r="AK5038"/>
      <c r="AL5038" t="b">
        <f t="shared" si="407"/>
        <v>1</v>
      </c>
      <c r="AM5038" t="b">
        <f t="shared" si="408"/>
        <v>1</v>
      </c>
      <c r="AN5038"/>
      <c r="AO5038"/>
      <c r="AP5038"/>
      <c r="AQ5038"/>
    </row>
    <row r="5039" spans="23:43" x14ac:dyDescent="0.25">
      <c r="W5039" t="b">
        <f t="shared" si="405"/>
        <v>1</v>
      </c>
      <c r="X5039" t="b">
        <f t="shared" si="406"/>
        <v>1</v>
      </c>
      <c r="Y5039"/>
      <c r="Z5039"/>
      <c r="AA5039"/>
      <c r="AF5039"/>
      <c r="AG5039"/>
      <c r="AH5039"/>
      <c r="AJ5039"/>
      <c r="AK5039"/>
      <c r="AL5039" t="b">
        <f t="shared" si="407"/>
        <v>1</v>
      </c>
      <c r="AM5039" t="b">
        <f t="shared" si="408"/>
        <v>1</v>
      </c>
      <c r="AN5039"/>
      <c r="AO5039"/>
      <c r="AP5039"/>
      <c r="AQ5039"/>
    </row>
    <row r="5040" spans="23:43" x14ac:dyDescent="0.25">
      <c r="W5040" t="b">
        <f t="shared" si="405"/>
        <v>1</v>
      </c>
      <c r="X5040" t="b">
        <f t="shared" si="406"/>
        <v>1</v>
      </c>
      <c r="Y5040"/>
      <c r="Z5040"/>
      <c r="AA5040"/>
      <c r="AF5040"/>
      <c r="AG5040"/>
      <c r="AH5040"/>
      <c r="AJ5040"/>
      <c r="AK5040"/>
      <c r="AL5040" t="b">
        <f t="shared" si="407"/>
        <v>1</v>
      </c>
      <c r="AM5040" t="b">
        <f t="shared" si="408"/>
        <v>1</v>
      </c>
      <c r="AN5040"/>
      <c r="AO5040"/>
      <c r="AP5040"/>
      <c r="AQ5040"/>
    </row>
    <row r="5041" spans="23:43" x14ac:dyDescent="0.25">
      <c r="W5041" t="b">
        <f t="shared" si="405"/>
        <v>1</v>
      </c>
      <c r="X5041" t="b">
        <f t="shared" si="406"/>
        <v>1</v>
      </c>
      <c r="Y5041"/>
      <c r="Z5041"/>
      <c r="AA5041"/>
      <c r="AF5041"/>
      <c r="AG5041"/>
      <c r="AH5041"/>
      <c r="AJ5041"/>
      <c r="AK5041"/>
      <c r="AL5041" t="b">
        <f t="shared" si="407"/>
        <v>1</v>
      </c>
      <c r="AM5041" t="b">
        <f t="shared" si="408"/>
        <v>1</v>
      </c>
      <c r="AN5041"/>
      <c r="AO5041"/>
      <c r="AP5041"/>
      <c r="AQ5041"/>
    </row>
    <row r="5042" spans="23:43" x14ac:dyDescent="0.25">
      <c r="W5042" t="b">
        <f t="shared" si="405"/>
        <v>1</v>
      </c>
      <c r="X5042" t="b">
        <f t="shared" si="406"/>
        <v>1</v>
      </c>
      <c r="Y5042"/>
      <c r="Z5042"/>
      <c r="AA5042"/>
      <c r="AF5042"/>
      <c r="AG5042"/>
      <c r="AH5042"/>
      <c r="AJ5042"/>
      <c r="AK5042"/>
      <c r="AL5042" t="b">
        <f t="shared" si="407"/>
        <v>1</v>
      </c>
      <c r="AM5042" t="b">
        <f t="shared" si="408"/>
        <v>1</v>
      </c>
      <c r="AN5042"/>
      <c r="AO5042"/>
      <c r="AP5042"/>
      <c r="AQ5042"/>
    </row>
    <row r="5043" spans="23:43" x14ac:dyDescent="0.25">
      <c r="W5043" t="b">
        <f t="shared" si="405"/>
        <v>1</v>
      </c>
      <c r="X5043" t="b">
        <f t="shared" si="406"/>
        <v>1</v>
      </c>
      <c r="Y5043"/>
      <c r="Z5043"/>
      <c r="AA5043"/>
      <c r="AF5043"/>
      <c r="AG5043"/>
      <c r="AH5043"/>
      <c r="AJ5043"/>
      <c r="AK5043"/>
      <c r="AL5043" t="b">
        <f t="shared" si="407"/>
        <v>1</v>
      </c>
      <c r="AM5043" t="b">
        <f t="shared" si="408"/>
        <v>1</v>
      </c>
      <c r="AN5043"/>
      <c r="AO5043"/>
      <c r="AP5043"/>
      <c r="AQ5043"/>
    </row>
    <row r="5044" spans="23:43" x14ac:dyDescent="0.25">
      <c r="W5044" t="b">
        <f t="shared" si="405"/>
        <v>1</v>
      </c>
      <c r="X5044" t="b">
        <f t="shared" si="406"/>
        <v>1</v>
      </c>
      <c r="Y5044"/>
      <c r="Z5044"/>
      <c r="AA5044"/>
      <c r="AF5044"/>
      <c r="AG5044"/>
      <c r="AH5044"/>
      <c r="AJ5044"/>
      <c r="AK5044"/>
      <c r="AL5044" t="b">
        <f t="shared" si="407"/>
        <v>1</v>
      </c>
      <c r="AM5044" t="b">
        <f t="shared" si="408"/>
        <v>1</v>
      </c>
      <c r="AN5044"/>
      <c r="AO5044"/>
      <c r="AP5044"/>
      <c r="AQ5044"/>
    </row>
    <row r="5045" spans="23:43" x14ac:dyDescent="0.25">
      <c r="W5045" t="b">
        <f t="shared" si="405"/>
        <v>1</v>
      </c>
      <c r="X5045" t="b">
        <f t="shared" si="406"/>
        <v>1</v>
      </c>
      <c r="Y5045"/>
      <c r="Z5045"/>
      <c r="AA5045"/>
      <c r="AF5045"/>
      <c r="AG5045"/>
      <c r="AH5045"/>
      <c r="AJ5045"/>
      <c r="AK5045"/>
      <c r="AL5045" t="b">
        <f t="shared" si="407"/>
        <v>1</v>
      </c>
      <c r="AM5045" t="b">
        <f t="shared" si="408"/>
        <v>1</v>
      </c>
      <c r="AN5045"/>
      <c r="AO5045"/>
      <c r="AP5045"/>
      <c r="AQ5045"/>
    </row>
    <row r="5046" spans="23:43" x14ac:dyDescent="0.25">
      <c r="W5046" t="b">
        <f t="shared" si="405"/>
        <v>1</v>
      </c>
      <c r="X5046" t="b">
        <f t="shared" si="406"/>
        <v>1</v>
      </c>
      <c r="Y5046"/>
      <c r="Z5046"/>
      <c r="AA5046"/>
      <c r="AF5046"/>
      <c r="AG5046"/>
      <c r="AH5046"/>
      <c r="AJ5046"/>
      <c r="AK5046"/>
      <c r="AL5046" t="b">
        <f t="shared" si="407"/>
        <v>1</v>
      </c>
      <c r="AM5046" t="b">
        <f t="shared" si="408"/>
        <v>1</v>
      </c>
      <c r="AN5046"/>
      <c r="AO5046"/>
      <c r="AP5046"/>
      <c r="AQ5046"/>
    </row>
    <row r="5047" spans="23:43" x14ac:dyDescent="0.25">
      <c r="W5047" t="b">
        <f t="shared" si="405"/>
        <v>1</v>
      </c>
      <c r="X5047" t="b">
        <f t="shared" si="406"/>
        <v>1</v>
      </c>
      <c r="Y5047"/>
      <c r="Z5047"/>
      <c r="AA5047"/>
      <c r="AF5047"/>
      <c r="AG5047"/>
      <c r="AH5047"/>
      <c r="AJ5047"/>
      <c r="AK5047"/>
      <c r="AL5047" t="b">
        <f t="shared" si="407"/>
        <v>1</v>
      </c>
      <c r="AM5047" t="b">
        <f t="shared" si="408"/>
        <v>1</v>
      </c>
      <c r="AN5047"/>
      <c r="AO5047"/>
      <c r="AP5047"/>
      <c r="AQ5047"/>
    </row>
    <row r="5048" spans="23:43" x14ac:dyDescent="0.25">
      <c r="W5048" t="b">
        <f t="shared" si="405"/>
        <v>1</v>
      </c>
      <c r="X5048" t="b">
        <f t="shared" si="406"/>
        <v>1</v>
      </c>
      <c r="Y5048"/>
      <c r="Z5048"/>
      <c r="AA5048"/>
      <c r="AF5048"/>
      <c r="AG5048"/>
      <c r="AH5048"/>
      <c r="AJ5048"/>
      <c r="AK5048"/>
      <c r="AL5048" t="b">
        <f t="shared" si="407"/>
        <v>1</v>
      </c>
      <c r="AM5048" t="b">
        <f t="shared" si="408"/>
        <v>1</v>
      </c>
      <c r="AN5048"/>
      <c r="AO5048"/>
      <c r="AP5048"/>
      <c r="AQ5048"/>
    </row>
    <row r="5049" spans="23:43" x14ac:dyDescent="0.25">
      <c r="W5049" t="b">
        <f t="shared" si="405"/>
        <v>1</v>
      </c>
      <c r="X5049" t="b">
        <f t="shared" si="406"/>
        <v>1</v>
      </c>
      <c r="Y5049"/>
      <c r="Z5049"/>
      <c r="AA5049"/>
      <c r="AF5049"/>
      <c r="AG5049"/>
      <c r="AH5049"/>
      <c r="AJ5049"/>
      <c r="AK5049"/>
      <c r="AL5049" t="b">
        <f t="shared" si="407"/>
        <v>1</v>
      </c>
      <c r="AM5049" t="b">
        <f t="shared" si="408"/>
        <v>1</v>
      </c>
      <c r="AN5049"/>
      <c r="AO5049"/>
      <c r="AP5049"/>
      <c r="AQ5049"/>
    </row>
    <row r="5050" spans="23:43" x14ac:dyDescent="0.25">
      <c r="W5050" t="b">
        <f t="shared" si="405"/>
        <v>1</v>
      </c>
      <c r="X5050" t="b">
        <f t="shared" si="406"/>
        <v>1</v>
      </c>
      <c r="Y5050"/>
      <c r="Z5050"/>
      <c r="AA5050"/>
      <c r="AF5050"/>
      <c r="AG5050"/>
      <c r="AH5050"/>
      <c r="AJ5050"/>
      <c r="AK5050"/>
      <c r="AL5050" t="b">
        <f t="shared" si="407"/>
        <v>1</v>
      </c>
      <c r="AM5050" t="b">
        <f t="shared" si="408"/>
        <v>1</v>
      </c>
      <c r="AN5050"/>
      <c r="AO5050"/>
      <c r="AP5050"/>
      <c r="AQ5050"/>
    </row>
    <row r="5051" spans="23:43" x14ac:dyDescent="0.25">
      <c r="W5051" t="b">
        <f t="shared" si="405"/>
        <v>1</v>
      </c>
      <c r="X5051" t="b">
        <f t="shared" si="406"/>
        <v>1</v>
      </c>
      <c r="Y5051"/>
      <c r="Z5051"/>
      <c r="AA5051"/>
      <c r="AF5051"/>
      <c r="AG5051"/>
      <c r="AH5051"/>
      <c r="AJ5051"/>
      <c r="AK5051"/>
      <c r="AL5051" t="b">
        <f t="shared" si="407"/>
        <v>1</v>
      </c>
      <c r="AM5051" t="b">
        <f t="shared" si="408"/>
        <v>1</v>
      </c>
      <c r="AN5051"/>
      <c r="AO5051"/>
      <c r="AP5051"/>
      <c r="AQ5051"/>
    </row>
    <row r="5052" spans="23:43" x14ac:dyDescent="0.25">
      <c r="W5052" t="b">
        <f t="shared" si="405"/>
        <v>1</v>
      </c>
      <c r="X5052" t="b">
        <f t="shared" si="406"/>
        <v>1</v>
      </c>
      <c r="Y5052"/>
      <c r="Z5052"/>
      <c r="AA5052"/>
      <c r="AF5052"/>
      <c r="AG5052"/>
      <c r="AH5052"/>
      <c r="AJ5052"/>
      <c r="AK5052"/>
      <c r="AL5052" t="b">
        <f t="shared" si="407"/>
        <v>1</v>
      </c>
      <c r="AM5052" t="b">
        <f t="shared" si="408"/>
        <v>1</v>
      </c>
      <c r="AN5052"/>
      <c r="AO5052"/>
      <c r="AP5052"/>
      <c r="AQ5052"/>
    </row>
    <row r="5053" spans="23:43" x14ac:dyDescent="0.25">
      <c r="W5053" t="b">
        <f t="shared" si="405"/>
        <v>1</v>
      </c>
      <c r="X5053" t="b">
        <f t="shared" si="406"/>
        <v>1</v>
      </c>
      <c r="Y5053"/>
      <c r="Z5053"/>
      <c r="AA5053"/>
      <c r="AF5053"/>
      <c r="AG5053"/>
      <c r="AH5053"/>
      <c r="AJ5053"/>
      <c r="AK5053"/>
      <c r="AL5053" t="b">
        <f t="shared" si="407"/>
        <v>1</v>
      </c>
      <c r="AM5053" t="b">
        <f t="shared" si="408"/>
        <v>1</v>
      </c>
      <c r="AN5053"/>
      <c r="AO5053"/>
      <c r="AP5053"/>
      <c r="AQ5053"/>
    </row>
    <row r="5054" spans="23:43" x14ac:dyDescent="0.25">
      <c r="W5054" t="b">
        <f t="shared" si="405"/>
        <v>1</v>
      </c>
      <c r="X5054" t="b">
        <f t="shared" si="406"/>
        <v>1</v>
      </c>
      <c r="Y5054"/>
      <c r="Z5054"/>
      <c r="AA5054"/>
      <c r="AF5054"/>
      <c r="AG5054"/>
      <c r="AH5054"/>
      <c r="AJ5054"/>
      <c r="AK5054"/>
      <c r="AL5054" t="b">
        <f t="shared" si="407"/>
        <v>1</v>
      </c>
      <c r="AM5054" t="b">
        <f t="shared" si="408"/>
        <v>1</v>
      </c>
      <c r="AN5054"/>
      <c r="AO5054"/>
      <c r="AP5054"/>
      <c r="AQ5054"/>
    </row>
    <row r="5055" spans="23:43" x14ac:dyDescent="0.25">
      <c r="W5055" t="b">
        <f t="shared" si="405"/>
        <v>1</v>
      </c>
      <c r="X5055" t="b">
        <f t="shared" si="406"/>
        <v>1</v>
      </c>
      <c r="Y5055"/>
      <c r="Z5055"/>
      <c r="AA5055"/>
      <c r="AF5055"/>
      <c r="AG5055"/>
      <c r="AH5055"/>
      <c r="AJ5055"/>
      <c r="AK5055"/>
      <c r="AL5055" t="b">
        <f t="shared" si="407"/>
        <v>1</v>
      </c>
      <c r="AM5055" t="b">
        <f t="shared" si="408"/>
        <v>1</v>
      </c>
      <c r="AN5055"/>
      <c r="AO5055"/>
      <c r="AP5055"/>
      <c r="AQ5055"/>
    </row>
    <row r="5056" spans="23:43" x14ac:dyDescent="0.25">
      <c r="W5056" t="b">
        <f t="shared" si="405"/>
        <v>1</v>
      </c>
      <c r="X5056" t="b">
        <f t="shared" si="406"/>
        <v>1</v>
      </c>
      <c r="Y5056"/>
      <c r="Z5056"/>
      <c r="AA5056"/>
      <c r="AF5056"/>
      <c r="AG5056"/>
      <c r="AH5056"/>
      <c r="AJ5056"/>
      <c r="AK5056"/>
      <c r="AL5056" t="b">
        <f t="shared" si="407"/>
        <v>1</v>
      </c>
      <c r="AM5056" t="b">
        <f t="shared" si="408"/>
        <v>1</v>
      </c>
      <c r="AN5056"/>
      <c r="AO5056"/>
      <c r="AP5056"/>
      <c r="AQ5056"/>
    </row>
    <row r="5057" spans="23:43" x14ac:dyDescent="0.25">
      <c r="W5057" t="b">
        <f t="shared" si="405"/>
        <v>1</v>
      </c>
      <c r="X5057" t="b">
        <f t="shared" si="406"/>
        <v>1</v>
      </c>
      <c r="Y5057"/>
      <c r="Z5057"/>
      <c r="AA5057"/>
      <c r="AF5057"/>
      <c r="AG5057"/>
      <c r="AH5057"/>
      <c r="AJ5057"/>
      <c r="AK5057"/>
      <c r="AL5057" t="b">
        <f t="shared" si="407"/>
        <v>1</v>
      </c>
      <c r="AM5057" t="b">
        <f t="shared" si="408"/>
        <v>1</v>
      </c>
      <c r="AN5057"/>
      <c r="AO5057"/>
      <c r="AP5057"/>
      <c r="AQ5057"/>
    </row>
    <row r="5058" spans="23:43" x14ac:dyDescent="0.25">
      <c r="W5058" t="b">
        <f t="shared" si="405"/>
        <v>1</v>
      </c>
      <c r="X5058" t="b">
        <f t="shared" si="406"/>
        <v>1</v>
      </c>
      <c r="Y5058"/>
      <c r="Z5058"/>
      <c r="AA5058"/>
      <c r="AF5058"/>
      <c r="AG5058"/>
      <c r="AH5058"/>
      <c r="AJ5058"/>
      <c r="AK5058"/>
      <c r="AL5058" t="b">
        <f t="shared" si="407"/>
        <v>1</v>
      </c>
      <c r="AM5058" t="b">
        <f t="shared" si="408"/>
        <v>1</v>
      </c>
      <c r="AN5058"/>
      <c r="AO5058"/>
      <c r="AP5058"/>
      <c r="AQ5058"/>
    </row>
    <row r="5059" spans="23:43" x14ac:dyDescent="0.25">
      <c r="W5059" t="b">
        <f t="shared" si="405"/>
        <v>1</v>
      </c>
      <c r="X5059" t="b">
        <f t="shared" si="406"/>
        <v>1</v>
      </c>
      <c r="Y5059"/>
      <c r="Z5059"/>
      <c r="AA5059"/>
      <c r="AF5059"/>
      <c r="AG5059"/>
      <c r="AH5059"/>
      <c r="AJ5059"/>
      <c r="AK5059"/>
      <c r="AL5059" t="b">
        <f t="shared" si="407"/>
        <v>1</v>
      </c>
      <c r="AM5059" t="b">
        <f t="shared" si="408"/>
        <v>1</v>
      </c>
      <c r="AN5059"/>
      <c r="AO5059"/>
      <c r="AP5059"/>
      <c r="AQ5059"/>
    </row>
    <row r="5060" spans="23:43" x14ac:dyDescent="0.25">
      <c r="W5060" t="b">
        <f t="shared" si="405"/>
        <v>1</v>
      </c>
      <c r="X5060" t="b">
        <f t="shared" si="406"/>
        <v>1</v>
      </c>
      <c r="Y5060"/>
      <c r="Z5060"/>
      <c r="AA5060"/>
      <c r="AF5060"/>
      <c r="AG5060"/>
      <c r="AH5060"/>
      <c r="AJ5060"/>
      <c r="AK5060"/>
      <c r="AL5060" t="b">
        <f t="shared" si="407"/>
        <v>1</v>
      </c>
      <c r="AM5060" t="b">
        <f t="shared" si="408"/>
        <v>1</v>
      </c>
      <c r="AN5060"/>
      <c r="AO5060"/>
      <c r="AP5060"/>
      <c r="AQ5060"/>
    </row>
    <row r="5061" spans="23:43" x14ac:dyDescent="0.25">
      <c r="W5061" t="b">
        <f t="shared" si="405"/>
        <v>1</v>
      </c>
      <c r="X5061" t="b">
        <f t="shared" si="406"/>
        <v>1</v>
      </c>
      <c r="Y5061"/>
      <c r="Z5061"/>
      <c r="AA5061"/>
      <c r="AF5061"/>
      <c r="AG5061"/>
      <c r="AH5061"/>
      <c r="AJ5061"/>
      <c r="AK5061"/>
      <c r="AL5061" t="b">
        <f t="shared" si="407"/>
        <v>1</v>
      </c>
      <c r="AM5061" t="b">
        <f t="shared" si="408"/>
        <v>1</v>
      </c>
      <c r="AN5061"/>
      <c r="AO5061"/>
      <c r="AP5061"/>
      <c r="AQ5061"/>
    </row>
    <row r="5062" spans="23:43" x14ac:dyDescent="0.25">
      <c r="W5062" t="b">
        <f t="shared" si="405"/>
        <v>1</v>
      </c>
      <c r="X5062" t="b">
        <f t="shared" si="406"/>
        <v>1</v>
      </c>
      <c r="Y5062"/>
      <c r="Z5062"/>
      <c r="AA5062"/>
      <c r="AF5062"/>
      <c r="AG5062"/>
      <c r="AH5062"/>
      <c r="AJ5062"/>
      <c r="AK5062"/>
      <c r="AL5062" t="b">
        <f t="shared" si="407"/>
        <v>1</v>
      </c>
      <c r="AM5062" t="b">
        <f t="shared" si="408"/>
        <v>1</v>
      </c>
      <c r="AN5062"/>
      <c r="AO5062"/>
      <c r="AP5062"/>
      <c r="AQ5062"/>
    </row>
    <row r="5063" spans="23:43" x14ac:dyDescent="0.25">
      <c r="W5063" t="b">
        <f t="shared" si="405"/>
        <v>1</v>
      </c>
      <c r="X5063" t="b">
        <f t="shared" si="406"/>
        <v>1</v>
      </c>
      <c r="Y5063"/>
      <c r="Z5063"/>
      <c r="AA5063"/>
      <c r="AF5063"/>
      <c r="AG5063"/>
      <c r="AH5063"/>
      <c r="AJ5063"/>
      <c r="AK5063"/>
      <c r="AL5063" t="b">
        <f t="shared" si="407"/>
        <v>1</v>
      </c>
      <c r="AM5063" t="b">
        <f t="shared" si="408"/>
        <v>1</v>
      </c>
      <c r="AN5063"/>
      <c r="AO5063"/>
      <c r="AP5063"/>
      <c r="AQ5063"/>
    </row>
    <row r="5064" spans="23:43" x14ac:dyDescent="0.25">
      <c r="W5064" t="b">
        <f t="shared" si="405"/>
        <v>1</v>
      </c>
      <c r="X5064" t="b">
        <f t="shared" si="406"/>
        <v>1</v>
      </c>
      <c r="Y5064"/>
      <c r="Z5064"/>
      <c r="AA5064"/>
      <c r="AF5064"/>
      <c r="AG5064"/>
      <c r="AH5064"/>
      <c r="AJ5064"/>
      <c r="AK5064"/>
      <c r="AL5064" t="b">
        <f t="shared" si="407"/>
        <v>1</v>
      </c>
      <c r="AM5064" t="b">
        <f t="shared" si="408"/>
        <v>1</v>
      </c>
      <c r="AN5064"/>
      <c r="AO5064"/>
      <c r="AP5064"/>
      <c r="AQ5064"/>
    </row>
    <row r="5065" spans="23:43" x14ac:dyDescent="0.25">
      <c r="W5065" t="b">
        <f t="shared" si="405"/>
        <v>1</v>
      </c>
      <c r="X5065" t="b">
        <f t="shared" si="406"/>
        <v>1</v>
      </c>
      <c r="Y5065"/>
      <c r="Z5065"/>
      <c r="AA5065"/>
      <c r="AF5065"/>
      <c r="AG5065"/>
      <c r="AH5065"/>
      <c r="AJ5065"/>
      <c r="AK5065"/>
      <c r="AL5065" t="b">
        <f t="shared" si="407"/>
        <v>1</v>
      </c>
      <c r="AM5065" t="b">
        <f t="shared" si="408"/>
        <v>1</v>
      </c>
      <c r="AN5065"/>
      <c r="AO5065"/>
      <c r="AP5065"/>
      <c r="AQ5065"/>
    </row>
    <row r="5066" spans="23:43" x14ac:dyDescent="0.25">
      <c r="W5066" t="b">
        <f t="shared" si="405"/>
        <v>1</v>
      </c>
      <c r="X5066" t="b">
        <f t="shared" si="406"/>
        <v>1</v>
      </c>
      <c r="Y5066"/>
      <c r="Z5066"/>
      <c r="AA5066"/>
      <c r="AF5066"/>
      <c r="AG5066"/>
      <c r="AH5066"/>
      <c r="AJ5066"/>
      <c r="AK5066"/>
      <c r="AL5066" t="b">
        <f t="shared" si="407"/>
        <v>1</v>
      </c>
      <c r="AM5066" t="b">
        <f t="shared" si="408"/>
        <v>1</v>
      </c>
      <c r="AN5066"/>
      <c r="AO5066"/>
      <c r="AP5066"/>
      <c r="AQ5066"/>
    </row>
    <row r="5067" spans="23:43" x14ac:dyDescent="0.25">
      <c r="W5067" t="b">
        <f t="shared" si="405"/>
        <v>1</v>
      </c>
      <c r="X5067" t="b">
        <f t="shared" si="406"/>
        <v>1</v>
      </c>
      <c r="Y5067"/>
      <c r="Z5067"/>
      <c r="AA5067"/>
      <c r="AF5067"/>
      <c r="AG5067"/>
      <c r="AH5067"/>
      <c r="AJ5067"/>
      <c r="AK5067"/>
      <c r="AL5067" t="b">
        <f t="shared" si="407"/>
        <v>1</v>
      </c>
      <c r="AM5067" t="b">
        <f t="shared" si="408"/>
        <v>1</v>
      </c>
      <c r="AN5067"/>
      <c r="AO5067"/>
      <c r="AP5067"/>
      <c r="AQ5067"/>
    </row>
    <row r="5068" spans="23:43" x14ac:dyDescent="0.25">
      <c r="W5068" t="b">
        <f t="shared" ref="W5068:W5131" si="409">IF(AND(U5068&lt;&gt;"",U5068&lt;&gt;"Grand Total",U5068&lt;&gt;"(blank)"),GETPIVOTDATA("Facility CCN",$U$10,"Facility CCN",U5068)=1,TRUE)</f>
        <v>1</v>
      </c>
      <c r="X5068" t="b">
        <f t="shared" ref="X5068:X5131" si="410">IF(AND(U5068&lt;&gt;"",U5068&lt;&gt;"Grand Total",U5068&lt;&gt;"(blank)"),LEN(U5068)=6,TRUE)</f>
        <v>1</v>
      </c>
      <c r="Y5068"/>
      <c r="Z5068"/>
      <c r="AA5068"/>
      <c r="AF5068"/>
      <c r="AG5068"/>
      <c r="AH5068"/>
      <c r="AJ5068"/>
      <c r="AK5068"/>
      <c r="AL5068" t="b">
        <f t="shared" ref="AL5068:AL5131" si="411">IF(AND(AJ5068&lt;&gt;"",AJ5068&lt;&gt;"Grand Total",AJ5068&lt;&gt;"(blank)"),GETPIVOTDATA("Provider NPI",$AJ$10,"Provider NPI",AJ5068)=1,TRUE)</f>
        <v>1</v>
      </c>
      <c r="AM5068" t="b">
        <f t="shared" ref="AM5068:AM5131" si="412">IF(AND(AJ5068&lt;&gt;"",AJ5068&lt;&gt;"Grand Total",AJ5068&lt;&gt;"(blank)"),LEN(AJ5068)=10,TRUE)</f>
        <v>1</v>
      </c>
      <c r="AN5068"/>
      <c r="AO5068"/>
      <c r="AP5068"/>
      <c r="AQ5068"/>
    </row>
    <row r="5069" spans="23:43" x14ac:dyDescent="0.25">
      <c r="W5069" t="b">
        <f t="shared" si="409"/>
        <v>1</v>
      </c>
      <c r="X5069" t="b">
        <f t="shared" si="410"/>
        <v>1</v>
      </c>
      <c r="Y5069"/>
      <c r="Z5069"/>
      <c r="AA5069"/>
      <c r="AF5069"/>
      <c r="AG5069"/>
      <c r="AH5069"/>
      <c r="AJ5069"/>
      <c r="AK5069"/>
      <c r="AL5069" t="b">
        <f t="shared" si="411"/>
        <v>1</v>
      </c>
      <c r="AM5069" t="b">
        <f t="shared" si="412"/>
        <v>1</v>
      </c>
      <c r="AN5069"/>
      <c r="AO5069"/>
      <c r="AP5069"/>
      <c r="AQ5069"/>
    </row>
    <row r="5070" spans="23:43" x14ac:dyDescent="0.25">
      <c r="W5070" t="b">
        <f t="shared" si="409"/>
        <v>1</v>
      </c>
      <c r="X5070" t="b">
        <f t="shared" si="410"/>
        <v>1</v>
      </c>
      <c r="Y5070"/>
      <c r="Z5070"/>
      <c r="AA5070"/>
      <c r="AF5070"/>
      <c r="AG5070"/>
      <c r="AH5070"/>
      <c r="AJ5070"/>
      <c r="AK5070"/>
      <c r="AL5070" t="b">
        <f t="shared" si="411"/>
        <v>1</v>
      </c>
      <c r="AM5070" t="b">
        <f t="shared" si="412"/>
        <v>1</v>
      </c>
      <c r="AN5070"/>
      <c r="AO5070"/>
      <c r="AP5070"/>
      <c r="AQ5070"/>
    </row>
    <row r="5071" spans="23:43" x14ac:dyDescent="0.25">
      <c r="W5071" t="b">
        <f t="shared" si="409"/>
        <v>1</v>
      </c>
      <c r="X5071" t="b">
        <f t="shared" si="410"/>
        <v>1</v>
      </c>
      <c r="Y5071"/>
      <c r="Z5071"/>
      <c r="AA5071"/>
      <c r="AF5071"/>
      <c r="AG5071"/>
      <c r="AH5071"/>
      <c r="AJ5071"/>
      <c r="AK5071"/>
      <c r="AL5071" t="b">
        <f t="shared" si="411"/>
        <v>1</v>
      </c>
      <c r="AM5071" t="b">
        <f t="shared" si="412"/>
        <v>1</v>
      </c>
      <c r="AN5071"/>
      <c r="AO5071"/>
      <c r="AP5071"/>
      <c r="AQ5071"/>
    </row>
    <row r="5072" spans="23:43" x14ac:dyDescent="0.25">
      <c r="W5072" t="b">
        <f t="shared" si="409"/>
        <v>1</v>
      </c>
      <c r="X5072" t="b">
        <f t="shared" si="410"/>
        <v>1</v>
      </c>
      <c r="Y5072"/>
      <c r="Z5072"/>
      <c r="AA5072"/>
      <c r="AF5072"/>
      <c r="AG5072"/>
      <c r="AH5072"/>
      <c r="AJ5072"/>
      <c r="AK5072"/>
      <c r="AL5072" t="b">
        <f t="shared" si="411"/>
        <v>1</v>
      </c>
      <c r="AM5072" t="b">
        <f t="shared" si="412"/>
        <v>1</v>
      </c>
      <c r="AN5072"/>
      <c r="AO5072"/>
      <c r="AP5072"/>
      <c r="AQ5072"/>
    </row>
    <row r="5073" spans="23:43" x14ac:dyDescent="0.25">
      <c r="W5073" t="b">
        <f t="shared" si="409"/>
        <v>1</v>
      </c>
      <c r="X5073" t="b">
        <f t="shared" si="410"/>
        <v>1</v>
      </c>
      <c r="Y5073"/>
      <c r="Z5073"/>
      <c r="AA5073"/>
      <c r="AF5073"/>
      <c r="AG5073"/>
      <c r="AH5073"/>
      <c r="AJ5073"/>
      <c r="AK5073"/>
      <c r="AL5073" t="b">
        <f t="shared" si="411"/>
        <v>1</v>
      </c>
      <c r="AM5073" t="b">
        <f t="shared" si="412"/>
        <v>1</v>
      </c>
      <c r="AN5073"/>
      <c r="AO5073"/>
      <c r="AP5073"/>
      <c r="AQ5073"/>
    </row>
    <row r="5074" spans="23:43" x14ac:dyDescent="0.25">
      <c r="W5074" t="b">
        <f t="shared" si="409"/>
        <v>1</v>
      </c>
      <c r="X5074" t="b">
        <f t="shared" si="410"/>
        <v>1</v>
      </c>
      <c r="Y5074"/>
      <c r="Z5074"/>
      <c r="AA5074"/>
      <c r="AF5074"/>
      <c r="AG5074"/>
      <c r="AH5074"/>
      <c r="AJ5074"/>
      <c r="AK5074"/>
      <c r="AL5074" t="b">
        <f t="shared" si="411"/>
        <v>1</v>
      </c>
      <c r="AM5074" t="b">
        <f t="shared" si="412"/>
        <v>1</v>
      </c>
      <c r="AN5074"/>
      <c r="AO5074"/>
      <c r="AP5074"/>
      <c r="AQ5074"/>
    </row>
    <row r="5075" spans="23:43" x14ac:dyDescent="0.25">
      <c r="W5075" t="b">
        <f t="shared" si="409"/>
        <v>1</v>
      </c>
      <c r="X5075" t="b">
        <f t="shared" si="410"/>
        <v>1</v>
      </c>
      <c r="Y5075"/>
      <c r="Z5075"/>
      <c r="AA5075"/>
      <c r="AF5075"/>
      <c r="AG5075"/>
      <c r="AH5075"/>
      <c r="AJ5075"/>
      <c r="AK5075"/>
      <c r="AL5075" t="b">
        <f t="shared" si="411"/>
        <v>1</v>
      </c>
      <c r="AM5075" t="b">
        <f t="shared" si="412"/>
        <v>1</v>
      </c>
      <c r="AN5075"/>
      <c r="AO5075"/>
      <c r="AP5075"/>
      <c r="AQ5075"/>
    </row>
    <row r="5076" spans="23:43" x14ac:dyDescent="0.25">
      <c r="W5076" t="b">
        <f t="shared" si="409"/>
        <v>1</v>
      </c>
      <c r="X5076" t="b">
        <f t="shared" si="410"/>
        <v>1</v>
      </c>
      <c r="Y5076"/>
      <c r="Z5076"/>
      <c r="AA5076"/>
      <c r="AF5076"/>
      <c r="AG5076"/>
      <c r="AH5076"/>
      <c r="AJ5076"/>
      <c r="AK5076"/>
      <c r="AL5076" t="b">
        <f t="shared" si="411"/>
        <v>1</v>
      </c>
      <c r="AM5076" t="b">
        <f t="shared" si="412"/>
        <v>1</v>
      </c>
      <c r="AN5076"/>
      <c r="AO5076"/>
      <c r="AP5076"/>
      <c r="AQ5076"/>
    </row>
    <row r="5077" spans="23:43" x14ac:dyDescent="0.25">
      <c r="W5077" t="b">
        <f t="shared" si="409"/>
        <v>1</v>
      </c>
      <c r="X5077" t="b">
        <f t="shared" si="410"/>
        <v>1</v>
      </c>
      <c r="Y5077"/>
      <c r="Z5077"/>
      <c r="AA5077"/>
      <c r="AF5077"/>
      <c r="AG5077"/>
      <c r="AH5077"/>
      <c r="AJ5077"/>
      <c r="AK5077"/>
      <c r="AL5077" t="b">
        <f t="shared" si="411"/>
        <v>1</v>
      </c>
      <c r="AM5077" t="b">
        <f t="shared" si="412"/>
        <v>1</v>
      </c>
      <c r="AN5077"/>
      <c r="AO5077"/>
      <c r="AP5077"/>
      <c r="AQ5077"/>
    </row>
    <row r="5078" spans="23:43" x14ac:dyDescent="0.25">
      <c r="W5078" t="b">
        <f t="shared" si="409"/>
        <v>1</v>
      </c>
      <c r="X5078" t="b">
        <f t="shared" si="410"/>
        <v>1</v>
      </c>
      <c r="Y5078"/>
      <c r="Z5078"/>
      <c r="AA5078"/>
      <c r="AF5078"/>
      <c r="AG5078"/>
      <c r="AH5078"/>
      <c r="AJ5078"/>
      <c r="AK5078"/>
      <c r="AL5078" t="b">
        <f t="shared" si="411"/>
        <v>1</v>
      </c>
      <c r="AM5078" t="b">
        <f t="shared" si="412"/>
        <v>1</v>
      </c>
      <c r="AN5078"/>
      <c r="AO5078"/>
      <c r="AP5078"/>
      <c r="AQ5078"/>
    </row>
    <row r="5079" spans="23:43" x14ac:dyDescent="0.25">
      <c r="W5079" t="b">
        <f t="shared" si="409"/>
        <v>1</v>
      </c>
      <c r="X5079" t="b">
        <f t="shared" si="410"/>
        <v>1</v>
      </c>
      <c r="Y5079"/>
      <c r="Z5079"/>
      <c r="AA5079"/>
      <c r="AF5079"/>
      <c r="AG5079"/>
      <c r="AH5079"/>
      <c r="AJ5079"/>
      <c r="AK5079"/>
      <c r="AL5079" t="b">
        <f t="shared" si="411"/>
        <v>1</v>
      </c>
      <c r="AM5079" t="b">
        <f t="shared" si="412"/>
        <v>1</v>
      </c>
      <c r="AN5079"/>
      <c r="AO5079"/>
      <c r="AP5079"/>
      <c r="AQ5079"/>
    </row>
    <row r="5080" spans="23:43" x14ac:dyDescent="0.25">
      <c r="W5080" t="b">
        <f t="shared" si="409"/>
        <v>1</v>
      </c>
      <c r="X5080" t="b">
        <f t="shared" si="410"/>
        <v>1</v>
      </c>
      <c r="Y5080"/>
      <c r="Z5080"/>
      <c r="AA5080"/>
      <c r="AF5080"/>
      <c r="AG5080"/>
      <c r="AH5080"/>
      <c r="AJ5080"/>
      <c r="AK5080"/>
      <c r="AL5080" t="b">
        <f t="shared" si="411"/>
        <v>1</v>
      </c>
      <c r="AM5080" t="b">
        <f t="shared" si="412"/>
        <v>1</v>
      </c>
      <c r="AN5080"/>
      <c r="AO5080"/>
      <c r="AP5080"/>
      <c r="AQ5080"/>
    </row>
    <row r="5081" spans="23:43" x14ac:dyDescent="0.25">
      <c r="W5081" t="b">
        <f t="shared" si="409"/>
        <v>1</v>
      </c>
      <c r="X5081" t="b">
        <f t="shared" si="410"/>
        <v>1</v>
      </c>
      <c r="Y5081"/>
      <c r="Z5081"/>
      <c r="AA5081"/>
      <c r="AF5081"/>
      <c r="AG5081"/>
      <c r="AH5081"/>
      <c r="AJ5081"/>
      <c r="AK5081"/>
      <c r="AL5081" t="b">
        <f t="shared" si="411"/>
        <v>1</v>
      </c>
      <c r="AM5081" t="b">
        <f t="shared" si="412"/>
        <v>1</v>
      </c>
      <c r="AN5081"/>
      <c r="AO5081"/>
      <c r="AP5081"/>
      <c r="AQ5081"/>
    </row>
    <row r="5082" spans="23:43" x14ac:dyDescent="0.25">
      <c r="W5082" t="b">
        <f t="shared" si="409"/>
        <v>1</v>
      </c>
      <c r="X5082" t="b">
        <f t="shared" si="410"/>
        <v>1</v>
      </c>
      <c r="Y5082"/>
      <c r="Z5082"/>
      <c r="AA5082"/>
      <c r="AF5082"/>
      <c r="AG5082"/>
      <c r="AH5082"/>
      <c r="AJ5082"/>
      <c r="AK5082"/>
      <c r="AL5082" t="b">
        <f t="shared" si="411"/>
        <v>1</v>
      </c>
      <c r="AM5082" t="b">
        <f t="shared" si="412"/>
        <v>1</v>
      </c>
      <c r="AN5082"/>
      <c r="AO5082"/>
      <c r="AP5082"/>
      <c r="AQ5082"/>
    </row>
    <row r="5083" spans="23:43" x14ac:dyDescent="0.25">
      <c r="W5083" t="b">
        <f t="shared" si="409"/>
        <v>1</v>
      </c>
      <c r="X5083" t="b">
        <f t="shared" si="410"/>
        <v>1</v>
      </c>
      <c r="Y5083"/>
      <c r="Z5083"/>
      <c r="AA5083"/>
      <c r="AF5083"/>
      <c r="AG5083"/>
      <c r="AH5083"/>
      <c r="AJ5083"/>
      <c r="AK5083"/>
      <c r="AL5083" t="b">
        <f t="shared" si="411"/>
        <v>1</v>
      </c>
      <c r="AM5083" t="b">
        <f t="shared" si="412"/>
        <v>1</v>
      </c>
      <c r="AN5083"/>
      <c r="AO5083"/>
      <c r="AP5083"/>
      <c r="AQ5083"/>
    </row>
    <row r="5084" spans="23:43" x14ac:dyDescent="0.25">
      <c r="W5084" t="b">
        <f t="shared" si="409"/>
        <v>1</v>
      </c>
      <c r="X5084" t="b">
        <f t="shared" si="410"/>
        <v>1</v>
      </c>
      <c r="Y5084"/>
      <c r="Z5084"/>
      <c r="AA5084"/>
      <c r="AF5084"/>
      <c r="AG5084"/>
      <c r="AH5084"/>
      <c r="AJ5084"/>
      <c r="AK5084"/>
      <c r="AL5084" t="b">
        <f t="shared" si="411"/>
        <v>1</v>
      </c>
      <c r="AM5084" t="b">
        <f t="shared" si="412"/>
        <v>1</v>
      </c>
      <c r="AN5084"/>
      <c r="AO5084"/>
      <c r="AP5084"/>
      <c r="AQ5084"/>
    </row>
    <row r="5085" spans="23:43" x14ac:dyDescent="0.25">
      <c r="W5085" t="b">
        <f t="shared" si="409"/>
        <v>1</v>
      </c>
      <c r="X5085" t="b">
        <f t="shared" si="410"/>
        <v>1</v>
      </c>
      <c r="Y5085"/>
      <c r="Z5085"/>
      <c r="AA5085"/>
      <c r="AF5085"/>
      <c r="AG5085"/>
      <c r="AH5085"/>
      <c r="AJ5085"/>
      <c r="AK5085"/>
      <c r="AL5085" t="b">
        <f t="shared" si="411"/>
        <v>1</v>
      </c>
      <c r="AM5085" t="b">
        <f t="shared" si="412"/>
        <v>1</v>
      </c>
      <c r="AN5085"/>
      <c r="AO5085"/>
      <c r="AP5085"/>
      <c r="AQ5085"/>
    </row>
    <row r="5086" spans="23:43" x14ac:dyDescent="0.25">
      <c r="W5086" t="b">
        <f t="shared" si="409"/>
        <v>1</v>
      </c>
      <c r="X5086" t="b">
        <f t="shared" si="410"/>
        <v>1</v>
      </c>
      <c r="Y5086"/>
      <c r="Z5086"/>
      <c r="AA5086"/>
      <c r="AF5086"/>
      <c r="AG5086"/>
      <c r="AH5086"/>
      <c r="AJ5086"/>
      <c r="AK5086"/>
      <c r="AL5086" t="b">
        <f t="shared" si="411"/>
        <v>1</v>
      </c>
      <c r="AM5086" t="b">
        <f t="shared" si="412"/>
        <v>1</v>
      </c>
      <c r="AN5086"/>
      <c r="AO5086"/>
      <c r="AP5086"/>
      <c r="AQ5086"/>
    </row>
    <row r="5087" spans="23:43" x14ac:dyDescent="0.25">
      <c r="W5087" t="b">
        <f t="shared" si="409"/>
        <v>1</v>
      </c>
      <c r="X5087" t="b">
        <f t="shared" si="410"/>
        <v>1</v>
      </c>
      <c r="Y5087"/>
      <c r="Z5087"/>
      <c r="AA5087"/>
      <c r="AF5087"/>
      <c r="AG5087"/>
      <c r="AH5087"/>
      <c r="AJ5087"/>
      <c r="AK5087"/>
      <c r="AL5087" t="b">
        <f t="shared" si="411"/>
        <v>1</v>
      </c>
      <c r="AM5087" t="b">
        <f t="shared" si="412"/>
        <v>1</v>
      </c>
      <c r="AN5087"/>
      <c r="AO5087"/>
      <c r="AP5087"/>
      <c r="AQ5087"/>
    </row>
    <row r="5088" spans="23:43" x14ac:dyDescent="0.25">
      <c r="W5088" t="b">
        <f t="shared" si="409"/>
        <v>1</v>
      </c>
      <c r="X5088" t="b">
        <f t="shared" si="410"/>
        <v>1</v>
      </c>
      <c r="Y5088"/>
      <c r="Z5088"/>
      <c r="AA5088"/>
      <c r="AF5088"/>
      <c r="AG5088"/>
      <c r="AH5088"/>
      <c r="AJ5088"/>
      <c r="AK5088"/>
      <c r="AL5088" t="b">
        <f t="shared" si="411"/>
        <v>1</v>
      </c>
      <c r="AM5088" t="b">
        <f t="shared" si="412"/>
        <v>1</v>
      </c>
      <c r="AN5088"/>
      <c r="AO5088"/>
      <c r="AP5088"/>
      <c r="AQ5088"/>
    </row>
    <row r="5089" spans="23:43" x14ac:dyDescent="0.25">
      <c r="W5089" t="b">
        <f t="shared" si="409"/>
        <v>1</v>
      </c>
      <c r="X5089" t="b">
        <f t="shared" si="410"/>
        <v>1</v>
      </c>
      <c r="Y5089"/>
      <c r="Z5089"/>
      <c r="AA5089"/>
      <c r="AF5089"/>
      <c r="AG5089"/>
      <c r="AH5089"/>
      <c r="AJ5089"/>
      <c r="AK5089"/>
      <c r="AL5089" t="b">
        <f t="shared" si="411"/>
        <v>1</v>
      </c>
      <c r="AM5089" t="b">
        <f t="shared" si="412"/>
        <v>1</v>
      </c>
      <c r="AN5089"/>
      <c r="AO5089"/>
      <c r="AP5089"/>
      <c r="AQ5089"/>
    </row>
    <row r="5090" spans="23:43" x14ac:dyDescent="0.25">
      <c r="W5090" t="b">
        <f t="shared" si="409"/>
        <v>1</v>
      </c>
      <c r="X5090" t="b">
        <f t="shared" si="410"/>
        <v>1</v>
      </c>
      <c r="Y5090"/>
      <c r="Z5090"/>
      <c r="AA5090"/>
      <c r="AF5090"/>
      <c r="AG5090"/>
      <c r="AH5090"/>
      <c r="AJ5090"/>
      <c r="AK5090"/>
      <c r="AL5090" t="b">
        <f t="shared" si="411"/>
        <v>1</v>
      </c>
      <c r="AM5090" t="b">
        <f t="shared" si="412"/>
        <v>1</v>
      </c>
      <c r="AN5090"/>
      <c r="AO5090"/>
      <c r="AP5090"/>
      <c r="AQ5090"/>
    </row>
    <row r="5091" spans="23:43" x14ac:dyDescent="0.25">
      <c r="W5091" t="b">
        <f t="shared" si="409"/>
        <v>1</v>
      </c>
      <c r="X5091" t="b">
        <f t="shared" si="410"/>
        <v>1</v>
      </c>
      <c r="Y5091"/>
      <c r="Z5091"/>
      <c r="AA5091"/>
      <c r="AF5091"/>
      <c r="AG5091"/>
      <c r="AH5091"/>
      <c r="AJ5091"/>
      <c r="AK5091"/>
      <c r="AL5091" t="b">
        <f t="shared" si="411"/>
        <v>1</v>
      </c>
      <c r="AM5091" t="b">
        <f t="shared" si="412"/>
        <v>1</v>
      </c>
      <c r="AN5091"/>
      <c r="AO5091"/>
      <c r="AP5091"/>
      <c r="AQ5091"/>
    </row>
    <row r="5092" spans="23:43" x14ac:dyDescent="0.25">
      <c r="W5092" t="b">
        <f t="shared" si="409"/>
        <v>1</v>
      </c>
      <c r="X5092" t="b">
        <f t="shared" si="410"/>
        <v>1</v>
      </c>
      <c r="Y5092"/>
      <c r="Z5092"/>
      <c r="AA5092"/>
      <c r="AF5092"/>
      <c r="AG5092"/>
      <c r="AH5092"/>
      <c r="AJ5092"/>
      <c r="AK5092"/>
      <c r="AL5092" t="b">
        <f t="shared" si="411"/>
        <v>1</v>
      </c>
      <c r="AM5092" t="b">
        <f t="shared" si="412"/>
        <v>1</v>
      </c>
      <c r="AN5092"/>
      <c r="AO5092"/>
      <c r="AP5092"/>
      <c r="AQ5092"/>
    </row>
    <row r="5093" spans="23:43" x14ac:dyDescent="0.25">
      <c r="W5093" t="b">
        <f t="shared" si="409"/>
        <v>1</v>
      </c>
      <c r="X5093" t="b">
        <f t="shared" si="410"/>
        <v>1</v>
      </c>
      <c r="Y5093"/>
      <c r="Z5093"/>
      <c r="AA5093"/>
      <c r="AF5093"/>
      <c r="AG5093"/>
      <c r="AH5093"/>
      <c r="AJ5093"/>
      <c r="AK5093"/>
      <c r="AL5093" t="b">
        <f t="shared" si="411"/>
        <v>1</v>
      </c>
      <c r="AM5093" t="b">
        <f t="shared" si="412"/>
        <v>1</v>
      </c>
      <c r="AN5093"/>
      <c r="AO5093"/>
      <c r="AP5093"/>
      <c r="AQ5093"/>
    </row>
    <row r="5094" spans="23:43" x14ac:dyDescent="0.25">
      <c r="W5094" t="b">
        <f t="shared" si="409"/>
        <v>1</v>
      </c>
      <c r="X5094" t="b">
        <f t="shared" si="410"/>
        <v>1</v>
      </c>
      <c r="Y5094"/>
      <c r="Z5094"/>
      <c r="AA5094"/>
      <c r="AF5094"/>
      <c r="AG5094"/>
      <c r="AH5094"/>
      <c r="AJ5094"/>
      <c r="AK5094"/>
      <c r="AL5094" t="b">
        <f t="shared" si="411"/>
        <v>1</v>
      </c>
      <c r="AM5094" t="b">
        <f t="shared" si="412"/>
        <v>1</v>
      </c>
      <c r="AN5094"/>
      <c r="AO5094"/>
      <c r="AP5094"/>
      <c r="AQ5094"/>
    </row>
    <row r="5095" spans="23:43" x14ac:dyDescent="0.25">
      <c r="W5095" t="b">
        <f t="shared" si="409"/>
        <v>1</v>
      </c>
      <c r="X5095" t="b">
        <f t="shared" si="410"/>
        <v>1</v>
      </c>
      <c r="Y5095"/>
      <c r="Z5095"/>
      <c r="AA5095"/>
      <c r="AF5095"/>
      <c r="AG5095"/>
      <c r="AH5095"/>
      <c r="AJ5095"/>
      <c r="AK5095"/>
      <c r="AL5095" t="b">
        <f t="shared" si="411"/>
        <v>1</v>
      </c>
      <c r="AM5095" t="b">
        <f t="shared" si="412"/>
        <v>1</v>
      </c>
      <c r="AN5095"/>
      <c r="AO5095"/>
      <c r="AP5095"/>
      <c r="AQ5095"/>
    </row>
    <row r="5096" spans="23:43" x14ac:dyDescent="0.25">
      <c r="W5096" t="b">
        <f t="shared" si="409"/>
        <v>1</v>
      </c>
      <c r="X5096" t="b">
        <f t="shared" si="410"/>
        <v>1</v>
      </c>
      <c r="Y5096"/>
      <c r="Z5096"/>
      <c r="AA5096"/>
      <c r="AF5096"/>
      <c r="AG5096"/>
      <c r="AH5096"/>
      <c r="AJ5096"/>
      <c r="AK5096"/>
      <c r="AL5096" t="b">
        <f t="shared" si="411"/>
        <v>1</v>
      </c>
      <c r="AM5096" t="b">
        <f t="shared" si="412"/>
        <v>1</v>
      </c>
      <c r="AN5096"/>
      <c r="AO5096"/>
      <c r="AP5096"/>
      <c r="AQ5096"/>
    </row>
    <row r="5097" spans="23:43" x14ac:dyDescent="0.25">
      <c r="W5097" t="b">
        <f t="shared" si="409"/>
        <v>1</v>
      </c>
      <c r="X5097" t="b">
        <f t="shared" si="410"/>
        <v>1</v>
      </c>
      <c r="Y5097"/>
      <c r="Z5097"/>
      <c r="AA5097"/>
      <c r="AF5097"/>
      <c r="AG5097"/>
      <c r="AH5097"/>
      <c r="AJ5097"/>
      <c r="AK5097"/>
      <c r="AL5097" t="b">
        <f t="shared" si="411"/>
        <v>1</v>
      </c>
      <c r="AM5097" t="b">
        <f t="shared" si="412"/>
        <v>1</v>
      </c>
      <c r="AN5097"/>
      <c r="AO5097"/>
      <c r="AP5097"/>
      <c r="AQ5097"/>
    </row>
    <row r="5098" spans="23:43" x14ac:dyDescent="0.25">
      <c r="W5098" t="b">
        <f t="shared" si="409"/>
        <v>1</v>
      </c>
      <c r="X5098" t="b">
        <f t="shared" si="410"/>
        <v>1</v>
      </c>
      <c r="Y5098"/>
      <c r="Z5098"/>
      <c r="AA5098"/>
      <c r="AF5098"/>
      <c r="AG5098"/>
      <c r="AH5098"/>
      <c r="AJ5098"/>
      <c r="AK5098"/>
      <c r="AL5098" t="b">
        <f t="shared" si="411"/>
        <v>1</v>
      </c>
      <c r="AM5098" t="b">
        <f t="shared" si="412"/>
        <v>1</v>
      </c>
      <c r="AN5098"/>
      <c r="AO5098"/>
      <c r="AP5098"/>
      <c r="AQ5098"/>
    </row>
    <row r="5099" spans="23:43" x14ac:dyDescent="0.25">
      <c r="W5099" t="b">
        <f t="shared" si="409"/>
        <v>1</v>
      </c>
      <c r="X5099" t="b">
        <f t="shared" si="410"/>
        <v>1</v>
      </c>
      <c r="Y5099"/>
      <c r="Z5099"/>
      <c r="AA5099"/>
      <c r="AF5099"/>
      <c r="AG5099"/>
      <c r="AH5099"/>
      <c r="AJ5099"/>
      <c r="AK5099"/>
      <c r="AL5099" t="b">
        <f t="shared" si="411"/>
        <v>1</v>
      </c>
      <c r="AM5099" t="b">
        <f t="shared" si="412"/>
        <v>1</v>
      </c>
      <c r="AN5099"/>
      <c r="AO5099"/>
      <c r="AP5099"/>
      <c r="AQ5099"/>
    </row>
    <row r="5100" spans="23:43" x14ac:dyDescent="0.25">
      <c r="W5100" t="b">
        <f t="shared" si="409"/>
        <v>1</v>
      </c>
      <c r="X5100" t="b">
        <f t="shared" si="410"/>
        <v>1</v>
      </c>
      <c r="Y5100"/>
      <c r="Z5100"/>
      <c r="AA5100"/>
      <c r="AF5100"/>
      <c r="AG5100"/>
      <c r="AH5100"/>
      <c r="AJ5100"/>
      <c r="AK5100"/>
      <c r="AL5100" t="b">
        <f t="shared" si="411"/>
        <v>1</v>
      </c>
      <c r="AM5100" t="b">
        <f t="shared" si="412"/>
        <v>1</v>
      </c>
      <c r="AN5100"/>
      <c r="AO5100"/>
      <c r="AP5100"/>
      <c r="AQ5100"/>
    </row>
    <row r="5101" spans="23:43" x14ac:dyDescent="0.25">
      <c r="W5101" t="b">
        <f t="shared" si="409"/>
        <v>1</v>
      </c>
      <c r="X5101" t="b">
        <f t="shared" si="410"/>
        <v>1</v>
      </c>
      <c r="Y5101"/>
      <c r="Z5101"/>
      <c r="AA5101"/>
      <c r="AF5101"/>
      <c r="AG5101"/>
      <c r="AH5101"/>
      <c r="AJ5101"/>
      <c r="AK5101"/>
      <c r="AL5101" t="b">
        <f t="shared" si="411"/>
        <v>1</v>
      </c>
      <c r="AM5101" t="b">
        <f t="shared" si="412"/>
        <v>1</v>
      </c>
      <c r="AN5101"/>
      <c r="AO5101"/>
      <c r="AP5101"/>
      <c r="AQ5101"/>
    </row>
    <row r="5102" spans="23:43" x14ac:dyDescent="0.25">
      <c r="W5102" t="b">
        <f t="shared" si="409"/>
        <v>1</v>
      </c>
      <c r="X5102" t="b">
        <f t="shared" si="410"/>
        <v>1</v>
      </c>
      <c r="Y5102"/>
      <c r="Z5102"/>
      <c r="AA5102"/>
      <c r="AF5102"/>
      <c r="AG5102"/>
      <c r="AH5102"/>
      <c r="AJ5102"/>
      <c r="AK5102"/>
      <c r="AL5102" t="b">
        <f t="shared" si="411"/>
        <v>1</v>
      </c>
      <c r="AM5102" t="b">
        <f t="shared" si="412"/>
        <v>1</v>
      </c>
      <c r="AN5102"/>
      <c r="AO5102"/>
      <c r="AP5102"/>
      <c r="AQ5102"/>
    </row>
    <row r="5103" spans="23:43" x14ac:dyDescent="0.25">
      <c r="W5103" t="b">
        <f t="shared" si="409"/>
        <v>1</v>
      </c>
      <c r="X5103" t="b">
        <f t="shared" si="410"/>
        <v>1</v>
      </c>
      <c r="Y5103"/>
      <c r="Z5103"/>
      <c r="AA5103"/>
      <c r="AF5103"/>
      <c r="AG5103"/>
      <c r="AH5103"/>
      <c r="AJ5103"/>
      <c r="AK5103"/>
      <c r="AL5103" t="b">
        <f t="shared" si="411"/>
        <v>1</v>
      </c>
      <c r="AM5103" t="b">
        <f t="shared" si="412"/>
        <v>1</v>
      </c>
      <c r="AN5103"/>
      <c r="AO5103"/>
      <c r="AP5103"/>
      <c r="AQ5103"/>
    </row>
    <row r="5104" spans="23:43" x14ac:dyDescent="0.25">
      <c r="W5104" t="b">
        <f t="shared" si="409"/>
        <v>1</v>
      </c>
      <c r="X5104" t="b">
        <f t="shared" si="410"/>
        <v>1</v>
      </c>
      <c r="Y5104"/>
      <c r="Z5104"/>
      <c r="AA5104"/>
      <c r="AF5104"/>
      <c r="AG5104"/>
      <c r="AH5104"/>
      <c r="AJ5104"/>
      <c r="AK5104"/>
      <c r="AL5104" t="b">
        <f t="shared" si="411"/>
        <v>1</v>
      </c>
      <c r="AM5104" t="b">
        <f t="shared" si="412"/>
        <v>1</v>
      </c>
      <c r="AN5104"/>
      <c r="AO5104"/>
      <c r="AP5104"/>
      <c r="AQ5104"/>
    </row>
    <row r="5105" spans="23:43" x14ac:dyDescent="0.25">
      <c r="W5105" t="b">
        <f t="shared" si="409"/>
        <v>1</v>
      </c>
      <c r="X5105" t="b">
        <f t="shared" si="410"/>
        <v>1</v>
      </c>
      <c r="Y5105"/>
      <c r="Z5105"/>
      <c r="AA5105"/>
      <c r="AF5105"/>
      <c r="AG5105"/>
      <c r="AH5105"/>
      <c r="AJ5105"/>
      <c r="AK5105"/>
      <c r="AL5105" t="b">
        <f t="shared" si="411"/>
        <v>1</v>
      </c>
      <c r="AM5105" t="b">
        <f t="shared" si="412"/>
        <v>1</v>
      </c>
      <c r="AN5105"/>
      <c r="AO5105"/>
      <c r="AP5105"/>
      <c r="AQ5105"/>
    </row>
    <row r="5106" spans="23:43" x14ac:dyDescent="0.25">
      <c r="W5106" t="b">
        <f t="shared" si="409"/>
        <v>1</v>
      </c>
      <c r="X5106" t="b">
        <f t="shared" si="410"/>
        <v>1</v>
      </c>
      <c r="Y5106"/>
      <c r="Z5106"/>
      <c r="AA5106"/>
      <c r="AF5106"/>
      <c r="AG5106"/>
      <c r="AH5106"/>
      <c r="AJ5106"/>
      <c r="AK5106"/>
      <c r="AL5106" t="b">
        <f t="shared" si="411"/>
        <v>1</v>
      </c>
      <c r="AM5106" t="b">
        <f t="shared" si="412"/>
        <v>1</v>
      </c>
      <c r="AN5106"/>
      <c r="AO5106"/>
      <c r="AP5106"/>
      <c r="AQ5106"/>
    </row>
    <row r="5107" spans="23:43" x14ac:dyDescent="0.25">
      <c r="W5107" t="b">
        <f t="shared" si="409"/>
        <v>1</v>
      </c>
      <c r="X5107" t="b">
        <f t="shared" si="410"/>
        <v>1</v>
      </c>
      <c r="Y5107"/>
      <c r="Z5107"/>
      <c r="AA5107"/>
      <c r="AF5107"/>
      <c r="AG5107"/>
      <c r="AH5107"/>
      <c r="AJ5107"/>
      <c r="AK5107"/>
      <c r="AL5107" t="b">
        <f t="shared" si="411"/>
        <v>1</v>
      </c>
      <c r="AM5107" t="b">
        <f t="shared" si="412"/>
        <v>1</v>
      </c>
      <c r="AN5107"/>
      <c r="AO5107"/>
      <c r="AP5107"/>
      <c r="AQ5107"/>
    </row>
    <row r="5108" spans="23:43" x14ac:dyDescent="0.25">
      <c r="W5108" t="b">
        <f t="shared" si="409"/>
        <v>1</v>
      </c>
      <c r="X5108" t="b">
        <f t="shared" si="410"/>
        <v>1</v>
      </c>
      <c r="Y5108"/>
      <c r="Z5108"/>
      <c r="AA5108"/>
      <c r="AF5108"/>
      <c r="AG5108"/>
      <c r="AH5108"/>
      <c r="AJ5108"/>
      <c r="AK5108"/>
      <c r="AL5108" t="b">
        <f t="shared" si="411"/>
        <v>1</v>
      </c>
      <c r="AM5108" t="b">
        <f t="shared" si="412"/>
        <v>1</v>
      </c>
      <c r="AN5108"/>
      <c r="AO5108"/>
      <c r="AP5108"/>
      <c r="AQ5108"/>
    </row>
    <row r="5109" spans="23:43" x14ac:dyDescent="0.25">
      <c r="W5109" t="b">
        <f t="shared" si="409"/>
        <v>1</v>
      </c>
      <c r="X5109" t="b">
        <f t="shared" si="410"/>
        <v>1</v>
      </c>
      <c r="Y5109"/>
      <c r="Z5109"/>
      <c r="AA5109"/>
      <c r="AF5109"/>
      <c r="AG5109"/>
      <c r="AH5109"/>
      <c r="AJ5109"/>
      <c r="AK5109"/>
      <c r="AL5109" t="b">
        <f t="shared" si="411"/>
        <v>1</v>
      </c>
      <c r="AM5109" t="b">
        <f t="shared" si="412"/>
        <v>1</v>
      </c>
      <c r="AN5109"/>
      <c r="AO5109"/>
      <c r="AP5109"/>
      <c r="AQ5109"/>
    </row>
    <row r="5110" spans="23:43" x14ac:dyDescent="0.25">
      <c r="W5110" t="b">
        <f t="shared" si="409"/>
        <v>1</v>
      </c>
      <c r="X5110" t="b">
        <f t="shared" si="410"/>
        <v>1</v>
      </c>
      <c r="Y5110"/>
      <c r="Z5110"/>
      <c r="AA5110"/>
      <c r="AF5110"/>
      <c r="AG5110"/>
      <c r="AH5110"/>
      <c r="AJ5110"/>
      <c r="AK5110"/>
      <c r="AL5110" t="b">
        <f t="shared" si="411"/>
        <v>1</v>
      </c>
      <c r="AM5110" t="b">
        <f t="shared" si="412"/>
        <v>1</v>
      </c>
      <c r="AN5110"/>
      <c r="AO5110"/>
      <c r="AP5110"/>
      <c r="AQ5110"/>
    </row>
    <row r="5111" spans="23:43" x14ac:dyDescent="0.25">
      <c r="W5111" t="b">
        <f t="shared" si="409"/>
        <v>1</v>
      </c>
      <c r="X5111" t="b">
        <f t="shared" si="410"/>
        <v>1</v>
      </c>
      <c r="Y5111"/>
      <c r="Z5111"/>
      <c r="AA5111"/>
      <c r="AF5111"/>
      <c r="AG5111"/>
      <c r="AH5111"/>
      <c r="AJ5111"/>
      <c r="AK5111"/>
      <c r="AL5111" t="b">
        <f t="shared" si="411"/>
        <v>1</v>
      </c>
      <c r="AM5111" t="b">
        <f t="shared" si="412"/>
        <v>1</v>
      </c>
      <c r="AN5111"/>
      <c r="AO5111"/>
      <c r="AP5111"/>
      <c r="AQ5111"/>
    </row>
    <row r="5112" spans="23:43" x14ac:dyDescent="0.25">
      <c r="W5112" t="b">
        <f t="shared" si="409"/>
        <v>1</v>
      </c>
      <c r="X5112" t="b">
        <f t="shared" si="410"/>
        <v>1</v>
      </c>
      <c r="Y5112"/>
      <c r="Z5112"/>
      <c r="AA5112"/>
      <c r="AF5112"/>
      <c r="AG5112"/>
      <c r="AH5112"/>
      <c r="AJ5112"/>
      <c r="AK5112"/>
      <c r="AL5112" t="b">
        <f t="shared" si="411"/>
        <v>1</v>
      </c>
      <c r="AM5112" t="b">
        <f t="shared" si="412"/>
        <v>1</v>
      </c>
      <c r="AN5112"/>
      <c r="AO5112"/>
      <c r="AP5112"/>
      <c r="AQ5112"/>
    </row>
    <row r="5113" spans="23:43" x14ac:dyDescent="0.25">
      <c r="W5113" t="b">
        <f t="shared" si="409"/>
        <v>1</v>
      </c>
      <c r="X5113" t="b">
        <f t="shared" si="410"/>
        <v>1</v>
      </c>
      <c r="Y5113"/>
      <c r="Z5113"/>
      <c r="AA5113"/>
      <c r="AF5113"/>
      <c r="AG5113"/>
      <c r="AH5113"/>
      <c r="AJ5113"/>
      <c r="AK5113"/>
      <c r="AL5113" t="b">
        <f t="shared" si="411"/>
        <v>1</v>
      </c>
      <c r="AM5113" t="b">
        <f t="shared" si="412"/>
        <v>1</v>
      </c>
      <c r="AN5113"/>
      <c r="AO5113"/>
      <c r="AP5113"/>
      <c r="AQ5113"/>
    </row>
    <row r="5114" spans="23:43" x14ac:dyDescent="0.25">
      <c r="W5114" t="b">
        <f t="shared" si="409"/>
        <v>1</v>
      </c>
      <c r="X5114" t="b">
        <f t="shared" si="410"/>
        <v>1</v>
      </c>
      <c r="Y5114"/>
      <c r="Z5114"/>
      <c r="AA5114"/>
      <c r="AF5114"/>
      <c r="AG5114"/>
      <c r="AH5114"/>
      <c r="AJ5114"/>
      <c r="AK5114"/>
      <c r="AL5114" t="b">
        <f t="shared" si="411"/>
        <v>1</v>
      </c>
      <c r="AM5114" t="b">
        <f t="shared" si="412"/>
        <v>1</v>
      </c>
      <c r="AN5114"/>
      <c r="AO5114"/>
      <c r="AP5114"/>
      <c r="AQ5114"/>
    </row>
    <row r="5115" spans="23:43" x14ac:dyDescent="0.25">
      <c r="W5115" t="b">
        <f t="shared" si="409"/>
        <v>1</v>
      </c>
      <c r="X5115" t="b">
        <f t="shared" si="410"/>
        <v>1</v>
      </c>
      <c r="Y5115"/>
      <c r="Z5115"/>
      <c r="AA5115"/>
      <c r="AF5115"/>
      <c r="AG5115"/>
      <c r="AH5115"/>
      <c r="AJ5115"/>
      <c r="AK5115"/>
      <c r="AL5115" t="b">
        <f t="shared" si="411"/>
        <v>1</v>
      </c>
      <c r="AM5115" t="b">
        <f t="shared" si="412"/>
        <v>1</v>
      </c>
      <c r="AN5115"/>
      <c r="AO5115"/>
      <c r="AP5115"/>
      <c r="AQ5115"/>
    </row>
    <row r="5116" spans="23:43" x14ac:dyDescent="0.25">
      <c r="W5116" t="b">
        <f t="shared" si="409"/>
        <v>1</v>
      </c>
      <c r="X5116" t="b">
        <f t="shared" si="410"/>
        <v>1</v>
      </c>
      <c r="Y5116"/>
      <c r="Z5116"/>
      <c r="AA5116"/>
      <c r="AF5116"/>
      <c r="AG5116"/>
      <c r="AH5116"/>
      <c r="AJ5116"/>
      <c r="AK5116"/>
      <c r="AL5116" t="b">
        <f t="shared" si="411"/>
        <v>1</v>
      </c>
      <c r="AM5116" t="b">
        <f t="shared" si="412"/>
        <v>1</v>
      </c>
      <c r="AN5116"/>
      <c r="AO5116"/>
      <c r="AP5116"/>
      <c r="AQ5116"/>
    </row>
    <row r="5117" spans="23:43" x14ac:dyDescent="0.25">
      <c r="W5117" t="b">
        <f t="shared" si="409"/>
        <v>1</v>
      </c>
      <c r="X5117" t="b">
        <f t="shared" si="410"/>
        <v>1</v>
      </c>
      <c r="Y5117"/>
      <c r="Z5117"/>
      <c r="AA5117"/>
      <c r="AF5117"/>
      <c r="AG5117"/>
      <c r="AH5117"/>
      <c r="AJ5117"/>
      <c r="AK5117"/>
      <c r="AL5117" t="b">
        <f t="shared" si="411"/>
        <v>1</v>
      </c>
      <c r="AM5117" t="b">
        <f t="shared" si="412"/>
        <v>1</v>
      </c>
      <c r="AN5117"/>
      <c r="AO5117"/>
      <c r="AP5117"/>
      <c r="AQ5117"/>
    </row>
    <row r="5118" spans="23:43" x14ac:dyDescent="0.25">
      <c r="W5118" t="b">
        <f t="shared" si="409"/>
        <v>1</v>
      </c>
      <c r="X5118" t="b">
        <f t="shared" si="410"/>
        <v>1</v>
      </c>
      <c r="Y5118"/>
      <c r="Z5118"/>
      <c r="AA5118"/>
      <c r="AF5118"/>
      <c r="AG5118"/>
      <c r="AH5118"/>
      <c r="AJ5118"/>
      <c r="AK5118"/>
      <c r="AL5118" t="b">
        <f t="shared" si="411"/>
        <v>1</v>
      </c>
      <c r="AM5118" t="b">
        <f t="shared" si="412"/>
        <v>1</v>
      </c>
      <c r="AN5118"/>
      <c r="AO5118"/>
      <c r="AP5118"/>
      <c r="AQ5118"/>
    </row>
    <row r="5119" spans="23:43" x14ac:dyDescent="0.25">
      <c r="W5119" t="b">
        <f t="shared" si="409"/>
        <v>1</v>
      </c>
      <c r="X5119" t="b">
        <f t="shared" si="410"/>
        <v>1</v>
      </c>
      <c r="Y5119"/>
      <c r="Z5119"/>
      <c r="AA5119"/>
      <c r="AF5119"/>
      <c r="AG5119"/>
      <c r="AH5119"/>
      <c r="AJ5119"/>
      <c r="AK5119"/>
      <c r="AL5119" t="b">
        <f t="shared" si="411"/>
        <v>1</v>
      </c>
      <c r="AM5119" t="b">
        <f t="shared" si="412"/>
        <v>1</v>
      </c>
      <c r="AN5119"/>
      <c r="AO5119"/>
      <c r="AP5119"/>
      <c r="AQ5119"/>
    </row>
    <row r="5120" spans="23:43" x14ac:dyDescent="0.25">
      <c r="W5120" t="b">
        <f t="shared" si="409"/>
        <v>1</v>
      </c>
      <c r="X5120" t="b">
        <f t="shared" si="410"/>
        <v>1</v>
      </c>
      <c r="Y5120"/>
      <c r="Z5120"/>
      <c r="AA5120"/>
      <c r="AF5120"/>
      <c r="AG5120"/>
      <c r="AH5120"/>
      <c r="AJ5120"/>
      <c r="AK5120"/>
      <c r="AL5120" t="b">
        <f t="shared" si="411"/>
        <v>1</v>
      </c>
      <c r="AM5120" t="b">
        <f t="shared" si="412"/>
        <v>1</v>
      </c>
      <c r="AN5120"/>
      <c r="AO5120"/>
      <c r="AP5120"/>
      <c r="AQ5120"/>
    </row>
    <row r="5121" spans="23:43" x14ac:dyDescent="0.25">
      <c r="W5121" t="b">
        <f t="shared" si="409"/>
        <v>1</v>
      </c>
      <c r="X5121" t="b">
        <f t="shared" si="410"/>
        <v>1</v>
      </c>
      <c r="Y5121"/>
      <c r="Z5121"/>
      <c r="AA5121"/>
      <c r="AF5121"/>
      <c r="AG5121"/>
      <c r="AH5121"/>
      <c r="AJ5121"/>
      <c r="AK5121"/>
      <c r="AL5121" t="b">
        <f t="shared" si="411"/>
        <v>1</v>
      </c>
      <c r="AM5121" t="b">
        <f t="shared" si="412"/>
        <v>1</v>
      </c>
      <c r="AN5121"/>
      <c r="AO5121"/>
      <c r="AP5121"/>
      <c r="AQ5121"/>
    </row>
    <row r="5122" spans="23:43" x14ac:dyDescent="0.25">
      <c r="W5122" t="b">
        <f t="shared" si="409"/>
        <v>1</v>
      </c>
      <c r="X5122" t="b">
        <f t="shared" si="410"/>
        <v>1</v>
      </c>
      <c r="Y5122"/>
      <c r="Z5122"/>
      <c r="AA5122"/>
      <c r="AF5122"/>
      <c r="AG5122"/>
      <c r="AH5122"/>
      <c r="AJ5122"/>
      <c r="AK5122"/>
      <c r="AL5122" t="b">
        <f t="shared" si="411"/>
        <v>1</v>
      </c>
      <c r="AM5122" t="b">
        <f t="shared" si="412"/>
        <v>1</v>
      </c>
      <c r="AN5122"/>
      <c r="AO5122"/>
      <c r="AP5122"/>
      <c r="AQ5122"/>
    </row>
    <row r="5123" spans="23:43" x14ac:dyDescent="0.25">
      <c r="W5123" t="b">
        <f t="shared" si="409"/>
        <v>1</v>
      </c>
      <c r="X5123" t="b">
        <f t="shared" si="410"/>
        <v>1</v>
      </c>
      <c r="Y5123"/>
      <c r="Z5123"/>
      <c r="AA5123"/>
      <c r="AF5123"/>
      <c r="AG5123"/>
      <c r="AH5123"/>
      <c r="AJ5123"/>
      <c r="AK5123"/>
      <c r="AL5123" t="b">
        <f t="shared" si="411"/>
        <v>1</v>
      </c>
      <c r="AM5123" t="b">
        <f t="shared" si="412"/>
        <v>1</v>
      </c>
      <c r="AN5123"/>
      <c r="AO5123"/>
      <c r="AP5123"/>
      <c r="AQ5123"/>
    </row>
    <row r="5124" spans="23:43" x14ac:dyDescent="0.25">
      <c r="W5124" t="b">
        <f t="shared" si="409"/>
        <v>1</v>
      </c>
      <c r="X5124" t="b">
        <f t="shared" si="410"/>
        <v>1</v>
      </c>
      <c r="Y5124"/>
      <c r="Z5124"/>
      <c r="AA5124"/>
      <c r="AF5124"/>
      <c r="AG5124"/>
      <c r="AH5124"/>
      <c r="AJ5124"/>
      <c r="AK5124"/>
      <c r="AL5124" t="b">
        <f t="shared" si="411"/>
        <v>1</v>
      </c>
      <c r="AM5124" t="b">
        <f t="shared" si="412"/>
        <v>1</v>
      </c>
      <c r="AN5124"/>
      <c r="AO5124"/>
      <c r="AP5124"/>
      <c r="AQ5124"/>
    </row>
    <row r="5125" spans="23:43" x14ac:dyDescent="0.25">
      <c r="W5125" t="b">
        <f t="shared" si="409"/>
        <v>1</v>
      </c>
      <c r="X5125" t="b">
        <f t="shared" si="410"/>
        <v>1</v>
      </c>
      <c r="Y5125"/>
      <c r="Z5125"/>
      <c r="AA5125"/>
      <c r="AF5125"/>
      <c r="AG5125"/>
      <c r="AH5125"/>
      <c r="AJ5125"/>
      <c r="AK5125"/>
      <c r="AL5125" t="b">
        <f t="shared" si="411"/>
        <v>1</v>
      </c>
      <c r="AM5125" t="b">
        <f t="shared" si="412"/>
        <v>1</v>
      </c>
      <c r="AN5125"/>
      <c r="AO5125"/>
      <c r="AP5125"/>
      <c r="AQ5125"/>
    </row>
    <row r="5126" spans="23:43" x14ac:dyDescent="0.25">
      <c r="W5126" t="b">
        <f t="shared" si="409"/>
        <v>1</v>
      </c>
      <c r="X5126" t="b">
        <f t="shared" si="410"/>
        <v>1</v>
      </c>
      <c r="Y5126"/>
      <c r="Z5126"/>
      <c r="AA5126"/>
      <c r="AF5126"/>
      <c r="AG5126"/>
      <c r="AH5126"/>
      <c r="AJ5126"/>
      <c r="AK5126"/>
      <c r="AL5126" t="b">
        <f t="shared" si="411"/>
        <v>1</v>
      </c>
      <c r="AM5126" t="b">
        <f t="shared" si="412"/>
        <v>1</v>
      </c>
      <c r="AN5126"/>
      <c r="AO5126"/>
      <c r="AP5126"/>
      <c r="AQ5126"/>
    </row>
    <row r="5127" spans="23:43" x14ac:dyDescent="0.25">
      <c r="W5127" t="b">
        <f t="shared" si="409"/>
        <v>1</v>
      </c>
      <c r="X5127" t="b">
        <f t="shared" si="410"/>
        <v>1</v>
      </c>
      <c r="Y5127"/>
      <c r="Z5127"/>
      <c r="AA5127"/>
      <c r="AF5127"/>
      <c r="AG5127"/>
      <c r="AH5127"/>
      <c r="AJ5127"/>
      <c r="AK5127"/>
      <c r="AL5127" t="b">
        <f t="shared" si="411"/>
        <v>1</v>
      </c>
      <c r="AM5127" t="b">
        <f t="shared" si="412"/>
        <v>1</v>
      </c>
      <c r="AN5127"/>
      <c r="AO5127"/>
      <c r="AP5127"/>
      <c r="AQ5127"/>
    </row>
    <row r="5128" spans="23:43" x14ac:dyDescent="0.25">
      <c r="W5128" t="b">
        <f t="shared" si="409"/>
        <v>1</v>
      </c>
      <c r="X5128" t="b">
        <f t="shared" si="410"/>
        <v>1</v>
      </c>
      <c r="Y5128"/>
      <c r="Z5128"/>
      <c r="AA5128"/>
      <c r="AF5128"/>
      <c r="AG5128"/>
      <c r="AH5128"/>
      <c r="AJ5128"/>
      <c r="AK5128"/>
      <c r="AL5128" t="b">
        <f t="shared" si="411"/>
        <v>1</v>
      </c>
      <c r="AM5128" t="b">
        <f t="shared" si="412"/>
        <v>1</v>
      </c>
      <c r="AN5128"/>
      <c r="AO5128"/>
      <c r="AP5128"/>
      <c r="AQ5128"/>
    </row>
    <row r="5129" spans="23:43" x14ac:dyDescent="0.25">
      <c r="W5129" t="b">
        <f t="shared" si="409"/>
        <v>1</v>
      </c>
      <c r="X5129" t="b">
        <f t="shared" si="410"/>
        <v>1</v>
      </c>
      <c r="Y5129"/>
      <c r="Z5129"/>
      <c r="AA5129"/>
      <c r="AF5129"/>
      <c r="AG5129"/>
      <c r="AH5129"/>
      <c r="AJ5129"/>
      <c r="AK5129"/>
      <c r="AL5129" t="b">
        <f t="shared" si="411"/>
        <v>1</v>
      </c>
      <c r="AM5129" t="b">
        <f t="shared" si="412"/>
        <v>1</v>
      </c>
      <c r="AN5129"/>
      <c r="AO5129"/>
      <c r="AP5129"/>
      <c r="AQ5129"/>
    </row>
    <row r="5130" spans="23:43" x14ac:dyDescent="0.25">
      <c r="W5130" t="b">
        <f t="shared" si="409"/>
        <v>1</v>
      </c>
      <c r="X5130" t="b">
        <f t="shared" si="410"/>
        <v>1</v>
      </c>
      <c r="Y5130"/>
      <c r="Z5130"/>
      <c r="AA5130"/>
      <c r="AF5130"/>
      <c r="AG5130"/>
      <c r="AH5130"/>
      <c r="AJ5130"/>
      <c r="AK5130"/>
      <c r="AL5130" t="b">
        <f t="shared" si="411"/>
        <v>1</v>
      </c>
      <c r="AM5130" t="b">
        <f t="shared" si="412"/>
        <v>1</v>
      </c>
      <c r="AN5130"/>
      <c r="AO5130"/>
      <c r="AP5130"/>
      <c r="AQ5130"/>
    </row>
    <row r="5131" spans="23:43" x14ac:dyDescent="0.25">
      <c r="W5131" t="b">
        <f t="shared" si="409"/>
        <v>1</v>
      </c>
      <c r="X5131" t="b">
        <f t="shared" si="410"/>
        <v>1</v>
      </c>
      <c r="Y5131"/>
      <c r="Z5131"/>
      <c r="AA5131"/>
      <c r="AF5131"/>
      <c r="AG5131"/>
      <c r="AH5131"/>
      <c r="AJ5131"/>
      <c r="AK5131"/>
      <c r="AL5131" t="b">
        <f t="shared" si="411"/>
        <v>1</v>
      </c>
      <c r="AM5131" t="b">
        <f t="shared" si="412"/>
        <v>1</v>
      </c>
      <c r="AN5131"/>
      <c r="AO5131"/>
      <c r="AP5131"/>
      <c r="AQ5131"/>
    </row>
    <row r="5132" spans="23:43" x14ac:dyDescent="0.25">
      <c r="W5132" t="b">
        <f t="shared" ref="W5132:W5195" si="413">IF(AND(U5132&lt;&gt;"",U5132&lt;&gt;"Grand Total",U5132&lt;&gt;"(blank)"),GETPIVOTDATA("Facility CCN",$U$10,"Facility CCN",U5132)=1,TRUE)</f>
        <v>1</v>
      </c>
      <c r="X5132" t="b">
        <f t="shared" ref="X5132:X5195" si="414">IF(AND(U5132&lt;&gt;"",U5132&lt;&gt;"Grand Total",U5132&lt;&gt;"(blank)"),LEN(U5132)=6,TRUE)</f>
        <v>1</v>
      </c>
      <c r="Y5132"/>
      <c r="Z5132"/>
      <c r="AA5132"/>
      <c r="AF5132"/>
      <c r="AG5132"/>
      <c r="AH5132"/>
      <c r="AJ5132"/>
      <c r="AK5132"/>
      <c r="AL5132" t="b">
        <f t="shared" ref="AL5132:AL5195" si="415">IF(AND(AJ5132&lt;&gt;"",AJ5132&lt;&gt;"Grand Total",AJ5132&lt;&gt;"(blank)"),GETPIVOTDATA("Provider NPI",$AJ$10,"Provider NPI",AJ5132)=1,TRUE)</f>
        <v>1</v>
      </c>
      <c r="AM5132" t="b">
        <f t="shared" ref="AM5132:AM5195" si="416">IF(AND(AJ5132&lt;&gt;"",AJ5132&lt;&gt;"Grand Total",AJ5132&lt;&gt;"(blank)"),LEN(AJ5132)=10,TRUE)</f>
        <v>1</v>
      </c>
      <c r="AN5132"/>
      <c r="AO5132"/>
      <c r="AP5132"/>
      <c r="AQ5132"/>
    </row>
    <row r="5133" spans="23:43" x14ac:dyDescent="0.25">
      <c r="W5133" t="b">
        <f t="shared" si="413"/>
        <v>1</v>
      </c>
      <c r="X5133" t="b">
        <f t="shared" si="414"/>
        <v>1</v>
      </c>
      <c r="Y5133"/>
      <c r="Z5133"/>
      <c r="AA5133"/>
      <c r="AF5133"/>
      <c r="AG5133"/>
      <c r="AH5133"/>
      <c r="AJ5133"/>
      <c r="AK5133"/>
      <c r="AL5133" t="b">
        <f t="shared" si="415"/>
        <v>1</v>
      </c>
      <c r="AM5133" t="b">
        <f t="shared" si="416"/>
        <v>1</v>
      </c>
      <c r="AN5133"/>
      <c r="AO5133"/>
      <c r="AP5133"/>
      <c r="AQ5133"/>
    </row>
    <row r="5134" spans="23:43" x14ac:dyDescent="0.25">
      <c r="W5134" t="b">
        <f t="shared" si="413"/>
        <v>1</v>
      </c>
      <c r="X5134" t="b">
        <f t="shared" si="414"/>
        <v>1</v>
      </c>
      <c r="Y5134"/>
      <c r="Z5134"/>
      <c r="AA5134"/>
      <c r="AF5134"/>
      <c r="AG5134"/>
      <c r="AH5134"/>
      <c r="AJ5134"/>
      <c r="AK5134"/>
      <c r="AL5134" t="b">
        <f t="shared" si="415"/>
        <v>1</v>
      </c>
      <c r="AM5134" t="b">
        <f t="shared" si="416"/>
        <v>1</v>
      </c>
      <c r="AN5134"/>
      <c r="AO5134"/>
      <c r="AP5134"/>
      <c r="AQ5134"/>
    </row>
    <row r="5135" spans="23:43" x14ac:dyDescent="0.25">
      <c r="W5135" t="b">
        <f t="shared" si="413"/>
        <v>1</v>
      </c>
      <c r="X5135" t="b">
        <f t="shared" si="414"/>
        <v>1</v>
      </c>
      <c r="Y5135"/>
      <c r="Z5135"/>
      <c r="AA5135"/>
      <c r="AF5135"/>
      <c r="AG5135"/>
      <c r="AH5135"/>
      <c r="AJ5135"/>
      <c r="AK5135"/>
      <c r="AL5135" t="b">
        <f t="shared" si="415"/>
        <v>1</v>
      </c>
      <c r="AM5135" t="b">
        <f t="shared" si="416"/>
        <v>1</v>
      </c>
      <c r="AN5135"/>
      <c r="AO5135"/>
      <c r="AP5135"/>
      <c r="AQ5135"/>
    </row>
    <row r="5136" spans="23:43" x14ac:dyDescent="0.25">
      <c r="W5136" t="b">
        <f t="shared" si="413"/>
        <v>1</v>
      </c>
      <c r="X5136" t="b">
        <f t="shared" si="414"/>
        <v>1</v>
      </c>
      <c r="Y5136"/>
      <c r="Z5136"/>
      <c r="AA5136"/>
      <c r="AF5136"/>
      <c r="AG5136"/>
      <c r="AH5136"/>
      <c r="AJ5136"/>
      <c r="AK5136"/>
      <c r="AL5136" t="b">
        <f t="shared" si="415"/>
        <v>1</v>
      </c>
      <c r="AM5136" t="b">
        <f t="shared" si="416"/>
        <v>1</v>
      </c>
      <c r="AN5136"/>
      <c r="AO5136"/>
      <c r="AP5136"/>
      <c r="AQ5136"/>
    </row>
    <row r="5137" spans="23:43" x14ac:dyDescent="0.25">
      <c r="W5137" t="b">
        <f t="shared" si="413"/>
        <v>1</v>
      </c>
      <c r="X5137" t="b">
        <f t="shared" si="414"/>
        <v>1</v>
      </c>
      <c r="Y5137"/>
      <c r="Z5137"/>
      <c r="AA5137"/>
      <c r="AF5137"/>
      <c r="AG5137"/>
      <c r="AH5137"/>
      <c r="AJ5137"/>
      <c r="AK5137"/>
      <c r="AL5137" t="b">
        <f t="shared" si="415"/>
        <v>1</v>
      </c>
      <c r="AM5137" t="b">
        <f t="shared" si="416"/>
        <v>1</v>
      </c>
      <c r="AN5137"/>
      <c r="AO5137"/>
      <c r="AP5137"/>
      <c r="AQ5137"/>
    </row>
    <row r="5138" spans="23:43" x14ac:dyDescent="0.25">
      <c r="W5138" t="b">
        <f t="shared" si="413"/>
        <v>1</v>
      </c>
      <c r="X5138" t="b">
        <f t="shared" si="414"/>
        <v>1</v>
      </c>
      <c r="Y5138"/>
      <c r="Z5138"/>
      <c r="AA5138"/>
      <c r="AF5138"/>
      <c r="AG5138"/>
      <c r="AH5138"/>
      <c r="AJ5138"/>
      <c r="AK5138"/>
      <c r="AL5138" t="b">
        <f t="shared" si="415"/>
        <v>1</v>
      </c>
      <c r="AM5138" t="b">
        <f t="shared" si="416"/>
        <v>1</v>
      </c>
      <c r="AN5138"/>
      <c r="AO5138"/>
      <c r="AP5138"/>
      <c r="AQ5138"/>
    </row>
    <row r="5139" spans="23:43" x14ac:dyDescent="0.25">
      <c r="W5139" t="b">
        <f t="shared" si="413"/>
        <v>1</v>
      </c>
      <c r="X5139" t="b">
        <f t="shared" si="414"/>
        <v>1</v>
      </c>
      <c r="Y5139"/>
      <c r="Z5139"/>
      <c r="AA5139"/>
      <c r="AF5139"/>
      <c r="AG5139"/>
      <c r="AH5139"/>
      <c r="AJ5139"/>
      <c r="AK5139"/>
      <c r="AL5139" t="b">
        <f t="shared" si="415"/>
        <v>1</v>
      </c>
      <c r="AM5139" t="b">
        <f t="shared" si="416"/>
        <v>1</v>
      </c>
      <c r="AN5139"/>
      <c r="AO5139"/>
      <c r="AP5139"/>
      <c r="AQ5139"/>
    </row>
    <row r="5140" spans="23:43" x14ac:dyDescent="0.25">
      <c r="W5140" t="b">
        <f t="shared" si="413"/>
        <v>1</v>
      </c>
      <c r="X5140" t="b">
        <f t="shared" si="414"/>
        <v>1</v>
      </c>
      <c r="Y5140"/>
      <c r="Z5140"/>
      <c r="AA5140"/>
      <c r="AF5140"/>
      <c r="AG5140"/>
      <c r="AH5140"/>
      <c r="AJ5140"/>
      <c r="AK5140"/>
      <c r="AL5140" t="b">
        <f t="shared" si="415"/>
        <v>1</v>
      </c>
      <c r="AM5140" t="b">
        <f t="shared" si="416"/>
        <v>1</v>
      </c>
      <c r="AN5140"/>
      <c r="AO5140"/>
      <c r="AP5140"/>
      <c r="AQ5140"/>
    </row>
    <row r="5141" spans="23:43" x14ac:dyDescent="0.25">
      <c r="W5141" t="b">
        <f t="shared" si="413"/>
        <v>1</v>
      </c>
      <c r="X5141" t="b">
        <f t="shared" si="414"/>
        <v>1</v>
      </c>
      <c r="Y5141"/>
      <c r="Z5141"/>
      <c r="AA5141"/>
      <c r="AF5141"/>
      <c r="AG5141"/>
      <c r="AH5141"/>
      <c r="AJ5141"/>
      <c r="AK5141"/>
      <c r="AL5141" t="b">
        <f t="shared" si="415"/>
        <v>1</v>
      </c>
      <c r="AM5141" t="b">
        <f t="shared" si="416"/>
        <v>1</v>
      </c>
      <c r="AN5141"/>
      <c r="AO5141"/>
      <c r="AP5141"/>
      <c r="AQ5141"/>
    </row>
    <row r="5142" spans="23:43" x14ac:dyDescent="0.25">
      <c r="W5142" t="b">
        <f t="shared" si="413"/>
        <v>1</v>
      </c>
      <c r="X5142" t="b">
        <f t="shared" si="414"/>
        <v>1</v>
      </c>
      <c r="Y5142"/>
      <c r="Z5142"/>
      <c r="AA5142"/>
      <c r="AF5142"/>
      <c r="AG5142"/>
      <c r="AH5142"/>
      <c r="AJ5142"/>
      <c r="AK5142"/>
      <c r="AL5142" t="b">
        <f t="shared" si="415"/>
        <v>1</v>
      </c>
      <c r="AM5142" t="b">
        <f t="shared" si="416"/>
        <v>1</v>
      </c>
      <c r="AN5142"/>
      <c r="AO5142"/>
      <c r="AP5142"/>
      <c r="AQ5142"/>
    </row>
    <row r="5143" spans="23:43" x14ac:dyDescent="0.25">
      <c r="W5143" t="b">
        <f t="shared" si="413"/>
        <v>1</v>
      </c>
      <c r="X5143" t="b">
        <f t="shared" si="414"/>
        <v>1</v>
      </c>
      <c r="Y5143"/>
      <c r="Z5143"/>
      <c r="AA5143"/>
      <c r="AF5143"/>
      <c r="AG5143"/>
      <c r="AH5143"/>
      <c r="AJ5143"/>
      <c r="AK5143"/>
      <c r="AL5143" t="b">
        <f t="shared" si="415"/>
        <v>1</v>
      </c>
      <c r="AM5143" t="b">
        <f t="shared" si="416"/>
        <v>1</v>
      </c>
      <c r="AN5143"/>
      <c r="AO5143"/>
      <c r="AP5143"/>
      <c r="AQ5143"/>
    </row>
    <row r="5144" spans="23:43" x14ac:dyDescent="0.25">
      <c r="W5144" t="b">
        <f t="shared" si="413"/>
        <v>1</v>
      </c>
      <c r="X5144" t="b">
        <f t="shared" si="414"/>
        <v>1</v>
      </c>
      <c r="Y5144"/>
      <c r="Z5144"/>
      <c r="AA5144"/>
      <c r="AF5144"/>
      <c r="AG5144"/>
      <c r="AH5144"/>
      <c r="AJ5144"/>
      <c r="AK5144"/>
      <c r="AL5144" t="b">
        <f t="shared" si="415"/>
        <v>1</v>
      </c>
      <c r="AM5144" t="b">
        <f t="shared" si="416"/>
        <v>1</v>
      </c>
      <c r="AN5144"/>
      <c r="AO5144"/>
      <c r="AP5144"/>
      <c r="AQ5144"/>
    </row>
    <row r="5145" spans="23:43" x14ac:dyDescent="0.25">
      <c r="W5145" t="b">
        <f t="shared" si="413"/>
        <v>1</v>
      </c>
      <c r="X5145" t="b">
        <f t="shared" si="414"/>
        <v>1</v>
      </c>
      <c r="Y5145"/>
      <c r="Z5145"/>
      <c r="AA5145"/>
      <c r="AF5145"/>
      <c r="AG5145"/>
      <c r="AH5145"/>
      <c r="AJ5145"/>
      <c r="AK5145"/>
      <c r="AL5145" t="b">
        <f t="shared" si="415"/>
        <v>1</v>
      </c>
      <c r="AM5145" t="b">
        <f t="shared" si="416"/>
        <v>1</v>
      </c>
      <c r="AN5145"/>
      <c r="AO5145"/>
      <c r="AP5145"/>
      <c r="AQ5145"/>
    </row>
    <row r="5146" spans="23:43" x14ac:dyDescent="0.25">
      <c r="W5146" t="b">
        <f t="shared" si="413"/>
        <v>1</v>
      </c>
      <c r="X5146" t="b">
        <f t="shared" si="414"/>
        <v>1</v>
      </c>
      <c r="Y5146"/>
      <c r="Z5146"/>
      <c r="AA5146"/>
      <c r="AF5146"/>
      <c r="AG5146"/>
      <c r="AH5146"/>
      <c r="AJ5146"/>
      <c r="AK5146"/>
      <c r="AL5146" t="b">
        <f t="shared" si="415"/>
        <v>1</v>
      </c>
      <c r="AM5146" t="b">
        <f t="shared" si="416"/>
        <v>1</v>
      </c>
      <c r="AN5146"/>
      <c r="AO5146"/>
      <c r="AP5146"/>
      <c r="AQ5146"/>
    </row>
    <row r="5147" spans="23:43" x14ac:dyDescent="0.25">
      <c r="W5147" t="b">
        <f t="shared" si="413"/>
        <v>1</v>
      </c>
      <c r="X5147" t="b">
        <f t="shared" si="414"/>
        <v>1</v>
      </c>
      <c r="Y5147"/>
      <c r="Z5147"/>
      <c r="AA5147"/>
      <c r="AF5147"/>
      <c r="AG5147"/>
      <c r="AH5147"/>
      <c r="AJ5147"/>
      <c r="AK5147"/>
      <c r="AL5147" t="b">
        <f t="shared" si="415"/>
        <v>1</v>
      </c>
      <c r="AM5147" t="b">
        <f t="shared" si="416"/>
        <v>1</v>
      </c>
      <c r="AN5147"/>
      <c r="AO5147"/>
      <c r="AP5147"/>
      <c r="AQ5147"/>
    </row>
    <row r="5148" spans="23:43" x14ac:dyDescent="0.25">
      <c r="W5148" t="b">
        <f t="shared" si="413"/>
        <v>1</v>
      </c>
      <c r="X5148" t="b">
        <f t="shared" si="414"/>
        <v>1</v>
      </c>
      <c r="Y5148"/>
      <c r="Z5148"/>
      <c r="AA5148"/>
      <c r="AF5148"/>
      <c r="AG5148"/>
      <c r="AH5148"/>
      <c r="AJ5148"/>
      <c r="AK5148"/>
      <c r="AL5148" t="b">
        <f t="shared" si="415"/>
        <v>1</v>
      </c>
      <c r="AM5148" t="b">
        <f t="shared" si="416"/>
        <v>1</v>
      </c>
      <c r="AN5148"/>
      <c r="AO5148"/>
      <c r="AP5148"/>
      <c r="AQ5148"/>
    </row>
    <row r="5149" spans="23:43" x14ac:dyDescent="0.25">
      <c r="W5149" t="b">
        <f t="shared" si="413"/>
        <v>1</v>
      </c>
      <c r="X5149" t="b">
        <f t="shared" si="414"/>
        <v>1</v>
      </c>
      <c r="Y5149"/>
      <c r="Z5149"/>
      <c r="AA5149"/>
      <c r="AF5149"/>
      <c r="AG5149"/>
      <c r="AH5149"/>
      <c r="AJ5149"/>
      <c r="AK5149"/>
      <c r="AL5149" t="b">
        <f t="shared" si="415"/>
        <v>1</v>
      </c>
      <c r="AM5149" t="b">
        <f t="shared" si="416"/>
        <v>1</v>
      </c>
      <c r="AN5149"/>
      <c r="AO5149"/>
      <c r="AP5149"/>
      <c r="AQ5149"/>
    </row>
    <row r="5150" spans="23:43" x14ac:dyDescent="0.25">
      <c r="W5150" t="b">
        <f t="shared" si="413"/>
        <v>1</v>
      </c>
      <c r="X5150" t="b">
        <f t="shared" si="414"/>
        <v>1</v>
      </c>
      <c r="Y5150"/>
      <c r="Z5150"/>
      <c r="AA5150"/>
      <c r="AF5150"/>
      <c r="AG5150"/>
      <c r="AH5150"/>
      <c r="AJ5150"/>
      <c r="AK5150"/>
      <c r="AL5150" t="b">
        <f t="shared" si="415"/>
        <v>1</v>
      </c>
      <c r="AM5150" t="b">
        <f t="shared" si="416"/>
        <v>1</v>
      </c>
      <c r="AN5150"/>
      <c r="AO5150"/>
      <c r="AP5150"/>
      <c r="AQ5150"/>
    </row>
    <row r="5151" spans="23:43" x14ac:dyDescent="0.25">
      <c r="W5151" t="b">
        <f t="shared" si="413"/>
        <v>1</v>
      </c>
      <c r="X5151" t="b">
        <f t="shared" si="414"/>
        <v>1</v>
      </c>
      <c r="Y5151"/>
      <c r="Z5151"/>
      <c r="AA5151"/>
      <c r="AF5151"/>
      <c r="AG5151"/>
      <c r="AH5151"/>
      <c r="AJ5151"/>
      <c r="AK5151"/>
      <c r="AL5151" t="b">
        <f t="shared" si="415"/>
        <v>1</v>
      </c>
      <c r="AM5151" t="b">
        <f t="shared" si="416"/>
        <v>1</v>
      </c>
      <c r="AN5151"/>
      <c r="AO5151"/>
      <c r="AP5151"/>
      <c r="AQ5151"/>
    </row>
    <row r="5152" spans="23:43" x14ac:dyDescent="0.25">
      <c r="W5152" t="b">
        <f t="shared" si="413"/>
        <v>1</v>
      </c>
      <c r="X5152" t="b">
        <f t="shared" si="414"/>
        <v>1</v>
      </c>
      <c r="Y5152"/>
      <c r="Z5152"/>
      <c r="AA5152"/>
      <c r="AF5152"/>
      <c r="AG5152"/>
      <c r="AH5152"/>
      <c r="AJ5152"/>
      <c r="AK5152"/>
      <c r="AL5152" t="b">
        <f t="shared" si="415"/>
        <v>1</v>
      </c>
      <c r="AM5152" t="b">
        <f t="shared" si="416"/>
        <v>1</v>
      </c>
      <c r="AN5152"/>
      <c r="AO5152"/>
      <c r="AP5152"/>
      <c r="AQ5152"/>
    </row>
    <row r="5153" spans="23:43" x14ac:dyDescent="0.25">
      <c r="W5153" t="b">
        <f t="shared" si="413"/>
        <v>1</v>
      </c>
      <c r="X5153" t="b">
        <f t="shared" si="414"/>
        <v>1</v>
      </c>
      <c r="Y5153"/>
      <c r="Z5153"/>
      <c r="AA5153"/>
      <c r="AF5153"/>
      <c r="AG5153"/>
      <c r="AH5153"/>
      <c r="AJ5153"/>
      <c r="AK5153"/>
      <c r="AL5153" t="b">
        <f t="shared" si="415"/>
        <v>1</v>
      </c>
      <c r="AM5153" t="b">
        <f t="shared" si="416"/>
        <v>1</v>
      </c>
      <c r="AN5153"/>
      <c r="AO5153"/>
      <c r="AP5153"/>
      <c r="AQ5153"/>
    </row>
    <row r="5154" spans="23:43" x14ac:dyDescent="0.25">
      <c r="W5154" t="b">
        <f t="shared" si="413"/>
        <v>1</v>
      </c>
      <c r="X5154" t="b">
        <f t="shared" si="414"/>
        <v>1</v>
      </c>
      <c r="Y5154"/>
      <c r="Z5154"/>
      <c r="AA5154"/>
      <c r="AF5154"/>
      <c r="AG5154"/>
      <c r="AH5154"/>
      <c r="AJ5154"/>
      <c r="AK5154"/>
      <c r="AL5154" t="b">
        <f t="shared" si="415"/>
        <v>1</v>
      </c>
      <c r="AM5154" t="b">
        <f t="shared" si="416"/>
        <v>1</v>
      </c>
      <c r="AN5154"/>
      <c r="AO5154"/>
      <c r="AP5154"/>
      <c r="AQ5154"/>
    </row>
    <row r="5155" spans="23:43" x14ac:dyDescent="0.25">
      <c r="W5155" t="b">
        <f t="shared" si="413"/>
        <v>1</v>
      </c>
      <c r="X5155" t="b">
        <f t="shared" si="414"/>
        <v>1</v>
      </c>
      <c r="Y5155"/>
      <c r="Z5155"/>
      <c r="AA5155"/>
      <c r="AF5155"/>
      <c r="AG5155"/>
      <c r="AH5155"/>
      <c r="AJ5155"/>
      <c r="AK5155"/>
      <c r="AL5155" t="b">
        <f t="shared" si="415"/>
        <v>1</v>
      </c>
      <c r="AM5155" t="b">
        <f t="shared" si="416"/>
        <v>1</v>
      </c>
      <c r="AN5155"/>
      <c r="AO5155"/>
      <c r="AP5155"/>
      <c r="AQ5155"/>
    </row>
    <row r="5156" spans="23:43" x14ac:dyDescent="0.25">
      <c r="W5156" t="b">
        <f t="shared" si="413"/>
        <v>1</v>
      </c>
      <c r="X5156" t="b">
        <f t="shared" si="414"/>
        <v>1</v>
      </c>
      <c r="Y5156"/>
      <c r="Z5156"/>
      <c r="AA5156"/>
      <c r="AF5156"/>
      <c r="AG5156"/>
      <c r="AH5156"/>
      <c r="AJ5156"/>
      <c r="AK5156"/>
      <c r="AL5156" t="b">
        <f t="shared" si="415"/>
        <v>1</v>
      </c>
      <c r="AM5156" t="b">
        <f t="shared" si="416"/>
        <v>1</v>
      </c>
      <c r="AN5156"/>
      <c r="AO5156"/>
      <c r="AP5156"/>
      <c r="AQ5156"/>
    </row>
    <row r="5157" spans="23:43" x14ac:dyDescent="0.25">
      <c r="W5157" t="b">
        <f t="shared" si="413"/>
        <v>1</v>
      </c>
      <c r="X5157" t="b">
        <f t="shared" si="414"/>
        <v>1</v>
      </c>
      <c r="Y5157"/>
      <c r="Z5157"/>
      <c r="AA5157"/>
      <c r="AF5157"/>
      <c r="AG5157"/>
      <c r="AH5157"/>
      <c r="AJ5157"/>
      <c r="AK5157"/>
      <c r="AL5157" t="b">
        <f t="shared" si="415"/>
        <v>1</v>
      </c>
      <c r="AM5157" t="b">
        <f t="shared" si="416"/>
        <v>1</v>
      </c>
      <c r="AN5157"/>
      <c r="AO5157"/>
      <c r="AP5157"/>
      <c r="AQ5157"/>
    </row>
    <row r="5158" spans="23:43" x14ac:dyDescent="0.25">
      <c r="W5158" t="b">
        <f t="shared" si="413"/>
        <v>1</v>
      </c>
      <c r="X5158" t="b">
        <f t="shared" si="414"/>
        <v>1</v>
      </c>
      <c r="Y5158"/>
      <c r="Z5158"/>
      <c r="AA5158"/>
      <c r="AF5158"/>
      <c r="AG5158"/>
      <c r="AH5158"/>
      <c r="AJ5158"/>
      <c r="AK5158"/>
      <c r="AL5158" t="b">
        <f t="shared" si="415"/>
        <v>1</v>
      </c>
      <c r="AM5158" t="b">
        <f t="shared" si="416"/>
        <v>1</v>
      </c>
      <c r="AN5158"/>
      <c r="AO5158"/>
      <c r="AP5158"/>
      <c r="AQ5158"/>
    </row>
    <row r="5159" spans="23:43" x14ac:dyDescent="0.25">
      <c r="W5159" t="b">
        <f t="shared" si="413"/>
        <v>1</v>
      </c>
      <c r="X5159" t="b">
        <f t="shared" si="414"/>
        <v>1</v>
      </c>
      <c r="Y5159"/>
      <c r="Z5159"/>
      <c r="AA5159"/>
      <c r="AF5159"/>
      <c r="AG5159"/>
      <c r="AH5159"/>
      <c r="AJ5159"/>
      <c r="AK5159"/>
      <c r="AL5159" t="b">
        <f t="shared" si="415"/>
        <v>1</v>
      </c>
      <c r="AM5159" t="b">
        <f t="shared" si="416"/>
        <v>1</v>
      </c>
      <c r="AN5159"/>
      <c r="AO5159"/>
      <c r="AP5159"/>
      <c r="AQ5159"/>
    </row>
    <row r="5160" spans="23:43" x14ac:dyDescent="0.25">
      <c r="W5160" t="b">
        <f t="shared" si="413"/>
        <v>1</v>
      </c>
      <c r="X5160" t="b">
        <f t="shared" si="414"/>
        <v>1</v>
      </c>
      <c r="Y5160"/>
      <c r="Z5160"/>
      <c r="AA5160"/>
      <c r="AF5160"/>
      <c r="AG5160"/>
      <c r="AH5160"/>
      <c r="AJ5160"/>
      <c r="AK5160"/>
      <c r="AL5160" t="b">
        <f t="shared" si="415"/>
        <v>1</v>
      </c>
      <c r="AM5160" t="b">
        <f t="shared" si="416"/>
        <v>1</v>
      </c>
      <c r="AN5160"/>
      <c r="AO5160"/>
      <c r="AP5160"/>
      <c r="AQ5160"/>
    </row>
    <row r="5161" spans="23:43" x14ac:dyDescent="0.25">
      <c r="W5161" t="b">
        <f t="shared" si="413"/>
        <v>1</v>
      </c>
      <c r="X5161" t="b">
        <f t="shared" si="414"/>
        <v>1</v>
      </c>
      <c r="Y5161"/>
      <c r="Z5161"/>
      <c r="AA5161"/>
      <c r="AF5161"/>
      <c r="AG5161"/>
      <c r="AH5161"/>
      <c r="AJ5161"/>
      <c r="AK5161"/>
      <c r="AL5161" t="b">
        <f t="shared" si="415"/>
        <v>1</v>
      </c>
      <c r="AM5161" t="b">
        <f t="shared" si="416"/>
        <v>1</v>
      </c>
      <c r="AN5161"/>
      <c r="AO5161"/>
      <c r="AP5161"/>
      <c r="AQ5161"/>
    </row>
    <row r="5162" spans="23:43" x14ac:dyDescent="0.25">
      <c r="W5162" t="b">
        <f t="shared" si="413"/>
        <v>1</v>
      </c>
      <c r="X5162" t="b">
        <f t="shared" si="414"/>
        <v>1</v>
      </c>
      <c r="Y5162"/>
      <c r="Z5162"/>
      <c r="AA5162"/>
      <c r="AF5162"/>
      <c r="AG5162"/>
      <c r="AH5162"/>
      <c r="AJ5162"/>
      <c r="AK5162"/>
      <c r="AL5162" t="b">
        <f t="shared" si="415"/>
        <v>1</v>
      </c>
      <c r="AM5162" t="b">
        <f t="shared" si="416"/>
        <v>1</v>
      </c>
      <c r="AN5162"/>
      <c r="AO5162"/>
      <c r="AP5162"/>
      <c r="AQ5162"/>
    </row>
    <row r="5163" spans="23:43" x14ac:dyDescent="0.25">
      <c r="W5163" t="b">
        <f t="shared" si="413"/>
        <v>1</v>
      </c>
      <c r="X5163" t="b">
        <f t="shared" si="414"/>
        <v>1</v>
      </c>
      <c r="Y5163"/>
      <c r="Z5163"/>
      <c r="AA5163"/>
      <c r="AF5163"/>
      <c r="AG5163"/>
      <c r="AH5163"/>
      <c r="AJ5163"/>
      <c r="AK5163"/>
      <c r="AL5163" t="b">
        <f t="shared" si="415"/>
        <v>1</v>
      </c>
      <c r="AM5163" t="b">
        <f t="shared" si="416"/>
        <v>1</v>
      </c>
      <c r="AN5163"/>
      <c r="AO5163"/>
      <c r="AP5163"/>
      <c r="AQ5163"/>
    </row>
    <row r="5164" spans="23:43" x14ac:dyDescent="0.25">
      <c r="W5164" t="b">
        <f t="shared" si="413"/>
        <v>1</v>
      </c>
      <c r="X5164" t="b">
        <f t="shared" si="414"/>
        <v>1</v>
      </c>
      <c r="Y5164"/>
      <c r="Z5164"/>
      <c r="AA5164"/>
      <c r="AF5164"/>
      <c r="AG5164"/>
      <c r="AH5164"/>
      <c r="AJ5164"/>
      <c r="AK5164"/>
      <c r="AL5164" t="b">
        <f t="shared" si="415"/>
        <v>1</v>
      </c>
      <c r="AM5164" t="b">
        <f t="shared" si="416"/>
        <v>1</v>
      </c>
      <c r="AN5164"/>
      <c r="AO5164"/>
      <c r="AP5164"/>
      <c r="AQ5164"/>
    </row>
    <row r="5165" spans="23:43" x14ac:dyDescent="0.25">
      <c r="W5165" t="b">
        <f t="shared" si="413"/>
        <v>1</v>
      </c>
      <c r="X5165" t="b">
        <f t="shared" si="414"/>
        <v>1</v>
      </c>
      <c r="Y5165"/>
      <c r="Z5165"/>
      <c r="AA5165"/>
      <c r="AF5165"/>
      <c r="AG5165"/>
      <c r="AH5165"/>
      <c r="AJ5165"/>
      <c r="AK5165"/>
      <c r="AL5165" t="b">
        <f t="shared" si="415"/>
        <v>1</v>
      </c>
      <c r="AM5165" t="b">
        <f t="shared" si="416"/>
        <v>1</v>
      </c>
      <c r="AN5165"/>
      <c r="AO5165"/>
      <c r="AP5165"/>
      <c r="AQ5165"/>
    </row>
    <row r="5166" spans="23:43" x14ac:dyDescent="0.25">
      <c r="W5166" t="b">
        <f t="shared" si="413"/>
        <v>1</v>
      </c>
      <c r="X5166" t="b">
        <f t="shared" si="414"/>
        <v>1</v>
      </c>
      <c r="Y5166"/>
      <c r="Z5166"/>
      <c r="AA5166"/>
      <c r="AF5166"/>
      <c r="AG5166"/>
      <c r="AH5166"/>
      <c r="AJ5166"/>
      <c r="AK5166"/>
      <c r="AL5166" t="b">
        <f t="shared" si="415"/>
        <v>1</v>
      </c>
      <c r="AM5166" t="b">
        <f t="shared" si="416"/>
        <v>1</v>
      </c>
      <c r="AN5166"/>
      <c r="AO5166"/>
      <c r="AP5166"/>
      <c r="AQ5166"/>
    </row>
    <row r="5167" spans="23:43" x14ac:dyDescent="0.25">
      <c r="W5167" t="b">
        <f t="shared" si="413"/>
        <v>1</v>
      </c>
      <c r="X5167" t="b">
        <f t="shared" si="414"/>
        <v>1</v>
      </c>
      <c r="Y5167"/>
      <c r="Z5167"/>
      <c r="AA5167"/>
      <c r="AF5167"/>
      <c r="AG5167"/>
      <c r="AH5167"/>
      <c r="AJ5167"/>
      <c r="AK5167"/>
      <c r="AL5167" t="b">
        <f t="shared" si="415"/>
        <v>1</v>
      </c>
      <c r="AM5167" t="b">
        <f t="shared" si="416"/>
        <v>1</v>
      </c>
      <c r="AN5167"/>
      <c r="AO5167"/>
      <c r="AP5167"/>
      <c r="AQ5167"/>
    </row>
    <row r="5168" spans="23:43" x14ac:dyDescent="0.25">
      <c r="W5168" t="b">
        <f t="shared" si="413"/>
        <v>1</v>
      </c>
      <c r="X5168" t="b">
        <f t="shared" si="414"/>
        <v>1</v>
      </c>
      <c r="Y5168"/>
      <c r="Z5168"/>
      <c r="AA5168"/>
      <c r="AF5168"/>
      <c r="AG5168"/>
      <c r="AH5168"/>
      <c r="AJ5168"/>
      <c r="AK5168"/>
      <c r="AL5168" t="b">
        <f t="shared" si="415"/>
        <v>1</v>
      </c>
      <c r="AM5168" t="b">
        <f t="shared" si="416"/>
        <v>1</v>
      </c>
      <c r="AN5168"/>
      <c r="AO5168"/>
      <c r="AP5168"/>
      <c r="AQ5168"/>
    </row>
    <row r="5169" spans="23:43" x14ac:dyDescent="0.25">
      <c r="W5169" t="b">
        <f t="shared" si="413"/>
        <v>1</v>
      </c>
      <c r="X5169" t="b">
        <f t="shared" si="414"/>
        <v>1</v>
      </c>
      <c r="Y5169"/>
      <c r="Z5169"/>
      <c r="AA5169"/>
      <c r="AF5169"/>
      <c r="AG5169"/>
      <c r="AH5169"/>
      <c r="AJ5169"/>
      <c r="AK5169"/>
      <c r="AL5169" t="b">
        <f t="shared" si="415"/>
        <v>1</v>
      </c>
      <c r="AM5169" t="b">
        <f t="shared" si="416"/>
        <v>1</v>
      </c>
      <c r="AN5169"/>
      <c r="AO5169"/>
      <c r="AP5169"/>
      <c r="AQ5169"/>
    </row>
    <row r="5170" spans="23:43" x14ac:dyDescent="0.25">
      <c r="W5170" t="b">
        <f t="shared" si="413"/>
        <v>1</v>
      </c>
      <c r="X5170" t="b">
        <f t="shared" si="414"/>
        <v>1</v>
      </c>
      <c r="Y5170"/>
      <c r="Z5170"/>
      <c r="AA5170"/>
      <c r="AF5170"/>
      <c r="AG5170"/>
      <c r="AH5170"/>
      <c r="AJ5170"/>
      <c r="AK5170"/>
      <c r="AL5170" t="b">
        <f t="shared" si="415"/>
        <v>1</v>
      </c>
      <c r="AM5170" t="b">
        <f t="shared" si="416"/>
        <v>1</v>
      </c>
      <c r="AN5170"/>
      <c r="AO5170"/>
      <c r="AP5170"/>
      <c r="AQ5170"/>
    </row>
    <row r="5171" spans="23:43" x14ac:dyDescent="0.25">
      <c r="W5171" t="b">
        <f t="shared" si="413"/>
        <v>1</v>
      </c>
      <c r="X5171" t="b">
        <f t="shared" si="414"/>
        <v>1</v>
      </c>
      <c r="Y5171"/>
      <c r="Z5171"/>
      <c r="AA5171"/>
      <c r="AF5171"/>
      <c r="AG5171"/>
      <c r="AH5171"/>
      <c r="AJ5171"/>
      <c r="AK5171"/>
      <c r="AL5171" t="b">
        <f t="shared" si="415"/>
        <v>1</v>
      </c>
      <c r="AM5171" t="b">
        <f t="shared" si="416"/>
        <v>1</v>
      </c>
      <c r="AN5171"/>
      <c r="AO5171"/>
      <c r="AP5171"/>
      <c r="AQ5171"/>
    </row>
    <row r="5172" spans="23:43" x14ac:dyDescent="0.25">
      <c r="W5172" t="b">
        <f t="shared" si="413"/>
        <v>1</v>
      </c>
      <c r="X5172" t="b">
        <f t="shared" si="414"/>
        <v>1</v>
      </c>
      <c r="Y5172"/>
      <c r="Z5172"/>
      <c r="AA5172"/>
      <c r="AF5172"/>
      <c r="AG5172"/>
      <c r="AH5172"/>
      <c r="AJ5172"/>
      <c r="AK5172"/>
      <c r="AL5172" t="b">
        <f t="shared" si="415"/>
        <v>1</v>
      </c>
      <c r="AM5172" t="b">
        <f t="shared" si="416"/>
        <v>1</v>
      </c>
      <c r="AN5172"/>
      <c r="AO5172"/>
      <c r="AP5172"/>
      <c r="AQ5172"/>
    </row>
    <row r="5173" spans="23:43" x14ac:dyDescent="0.25">
      <c r="W5173" t="b">
        <f t="shared" si="413"/>
        <v>1</v>
      </c>
      <c r="X5173" t="b">
        <f t="shared" si="414"/>
        <v>1</v>
      </c>
      <c r="Y5173"/>
      <c r="Z5173"/>
      <c r="AA5173"/>
      <c r="AF5173"/>
      <c r="AG5173"/>
      <c r="AH5173"/>
      <c r="AJ5173"/>
      <c r="AK5173"/>
      <c r="AL5173" t="b">
        <f t="shared" si="415"/>
        <v>1</v>
      </c>
      <c r="AM5173" t="b">
        <f t="shared" si="416"/>
        <v>1</v>
      </c>
      <c r="AN5173"/>
      <c r="AO5173"/>
      <c r="AP5173"/>
      <c r="AQ5173"/>
    </row>
    <row r="5174" spans="23:43" x14ac:dyDescent="0.25">
      <c r="W5174" t="b">
        <f t="shared" si="413"/>
        <v>1</v>
      </c>
      <c r="X5174" t="b">
        <f t="shared" si="414"/>
        <v>1</v>
      </c>
      <c r="Y5174"/>
      <c r="Z5174"/>
      <c r="AA5174"/>
      <c r="AF5174"/>
      <c r="AG5174"/>
      <c r="AH5174"/>
      <c r="AJ5174"/>
      <c r="AK5174"/>
      <c r="AL5174" t="b">
        <f t="shared" si="415"/>
        <v>1</v>
      </c>
      <c r="AM5174" t="b">
        <f t="shared" si="416"/>
        <v>1</v>
      </c>
      <c r="AN5174"/>
      <c r="AO5174"/>
      <c r="AP5174"/>
      <c r="AQ5174"/>
    </row>
    <row r="5175" spans="23:43" x14ac:dyDescent="0.25">
      <c r="W5175" t="b">
        <f t="shared" si="413"/>
        <v>1</v>
      </c>
      <c r="X5175" t="b">
        <f t="shared" si="414"/>
        <v>1</v>
      </c>
      <c r="Y5175"/>
      <c r="Z5175"/>
      <c r="AA5175"/>
      <c r="AF5175"/>
      <c r="AG5175"/>
      <c r="AH5175"/>
      <c r="AJ5175"/>
      <c r="AK5175"/>
      <c r="AL5175" t="b">
        <f t="shared" si="415"/>
        <v>1</v>
      </c>
      <c r="AM5175" t="b">
        <f t="shared" si="416"/>
        <v>1</v>
      </c>
      <c r="AN5175"/>
      <c r="AO5175"/>
      <c r="AP5175"/>
      <c r="AQ5175"/>
    </row>
    <row r="5176" spans="23:43" x14ac:dyDescent="0.25">
      <c r="W5176" t="b">
        <f t="shared" si="413"/>
        <v>1</v>
      </c>
      <c r="X5176" t="b">
        <f t="shared" si="414"/>
        <v>1</v>
      </c>
      <c r="Y5176"/>
      <c r="Z5176"/>
      <c r="AA5176"/>
      <c r="AF5176"/>
      <c r="AG5176"/>
      <c r="AH5176"/>
      <c r="AJ5176"/>
      <c r="AK5176"/>
      <c r="AL5176" t="b">
        <f t="shared" si="415"/>
        <v>1</v>
      </c>
      <c r="AM5176" t="b">
        <f t="shared" si="416"/>
        <v>1</v>
      </c>
      <c r="AN5176"/>
      <c r="AO5176"/>
      <c r="AP5176"/>
      <c r="AQ5176"/>
    </row>
    <row r="5177" spans="23:43" x14ac:dyDescent="0.25">
      <c r="W5177" t="b">
        <f t="shared" si="413"/>
        <v>1</v>
      </c>
      <c r="X5177" t="b">
        <f t="shared" si="414"/>
        <v>1</v>
      </c>
      <c r="Y5177"/>
      <c r="Z5177"/>
      <c r="AA5177"/>
      <c r="AF5177"/>
      <c r="AG5177"/>
      <c r="AH5177"/>
      <c r="AJ5177"/>
      <c r="AK5177"/>
      <c r="AL5177" t="b">
        <f t="shared" si="415"/>
        <v>1</v>
      </c>
      <c r="AM5177" t="b">
        <f t="shared" si="416"/>
        <v>1</v>
      </c>
      <c r="AN5177"/>
      <c r="AO5177"/>
      <c r="AP5177"/>
      <c r="AQ5177"/>
    </row>
    <row r="5178" spans="23:43" x14ac:dyDescent="0.25">
      <c r="W5178" t="b">
        <f t="shared" si="413"/>
        <v>1</v>
      </c>
      <c r="X5178" t="b">
        <f t="shared" si="414"/>
        <v>1</v>
      </c>
      <c r="Y5178"/>
      <c r="Z5178"/>
      <c r="AA5178"/>
      <c r="AF5178"/>
      <c r="AG5178"/>
      <c r="AH5178"/>
      <c r="AJ5178"/>
      <c r="AK5178"/>
      <c r="AL5178" t="b">
        <f t="shared" si="415"/>
        <v>1</v>
      </c>
      <c r="AM5178" t="b">
        <f t="shared" si="416"/>
        <v>1</v>
      </c>
      <c r="AN5178"/>
      <c r="AO5178"/>
      <c r="AP5178"/>
      <c r="AQ5178"/>
    </row>
    <row r="5179" spans="23:43" x14ac:dyDescent="0.25">
      <c r="W5179" t="b">
        <f t="shared" si="413"/>
        <v>1</v>
      </c>
      <c r="X5179" t="b">
        <f t="shared" si="414"/>
        <v>1</v>
      </c>
      <c r="Y5179"/>
      <c r="Z5179"/>
      <c r="AA5179"/>
      <c r="AF5179"/>
      <c r="AG5179"/>
      <c r="AH5179"/>
      <c r="AJ5179"/>
      <c r="AK5179"/>
      <c r="AL5179" t="b">
        <f t="shared" si="415"/>
        <v>1</v>
      </c>
      <c r="AM5179" t="b">
        <f t="shared" si="416"/>
        <v>1</v>
      </c>
      <c r="AN5179"/>
      <c r="AO5179"/>
      <c r="AP5179"/>
      <c r="AQ5179"/>
    </row>
    <row r="5180" spans="23:43" x14ac:dyDescent="0.25">
      <c r="W5180" t="b">
        <f t="shared" si="413"/>
        <v>1</v>
      </c>
      <c r="X5180" t="b">
        <f t="shared" si="414"/>
        <v>1</v>
      </c>
      <c r="Y5180"/>
      <c r="Z5180"/>
      <c r="AA5180"/>
      <c r="AF5180"/>
      <c r="AG5180"/>
      <c r="AH5180"/>
      <c r="AJ5180"/>
      <c r="AK5180"/>
      <c r="AL5180" t="b">
        <f t="shared" si="415"/>
        <v>1</v>
      </c>
      <c r="AM5180" t="b">
        <f t="shared" si="416"/>
        <v>1</v>
      </c>
      <c r="AN5180"/>
      <c r="AO5180"/>
      <c r="AP5180"/>
      <c r="AQ5180"/>
    </row>
    <row r="5181" spans="23:43" x14ac:dyDescent="0.25">
      <c r="W5181" t="b">
        <f t="shared" si="413"/>
        <v>1</v>
      </c>
      <c r="X5181" t="b">
        <f t="shared" si="414"/>
        <v>1</v>
      </c>
      <c r="Y5181"/>
      <c r="Z5181"/>
      <c r="AA5181"/>
      <c r="AF5181"/>
      <c r="AG5181"/>
      <c r="AH5181"/>
      <c r="AJ5181"/>
      <c r="AK5181"/>
      <c r="AL5181" t="b">
        <f t="shared" si="415"/>
        <v>1</v>
      </c>
      <c r="AM5181" t="b">
        <f t="shared" si="416"/>
        <v>1</v>
      </c>
      <c r="AN5181"/>
      <c r="AO5181"/>
      <c r="AP5181"/>
      <c r="AQ5181"/>
    </row>
    <row r="5182" spans="23:43" x14ac:dyDescent="0.25">
      <c r="W5182" t="b">
        <f t="shared" si="413"/>
        <v>1</v>
      </c>
      <c r="X5182" t="b">
        <f t="shared" si="414"/>
        <v>1</v>
      </c>
      <c r="Y5182"/>
      <c r="Z5182"/>
      <c r="AA5182"/>
      <c r="AF5182"/>
      <c r="AG5182"/>
      <c r="AH5182"/>
      <c r="AJ5182"/>
      <c r="AK5182"/>
      <c r="AL5182" t="b">
        <f t="shared" si="415"/>
        <v>1</v>
      </c>
      <c r="AM5182" t="b">
        <f t="shared" si="416"/>
        <v>1</v>
      </c>
      <c r="AN5182"/>
      <c r="AO5182"/>
      <c r="AP5182"/>
      <c r="AQ5182"/>
    </row>
    <row r="5183" spans="23:43" x14ac:dyDescent="0.25">
      <c r="W5183" t="b">
        <f t="shared" si="413"/>
        <v>1</v>
      </c>
      <c r="X5183" t="b">
        <f t="shared" si="414"/>
        <v>1</v>
      </c>
      <c r="Y5183"/>
      <c r="Z5183"/>
      <c r="AA5183"/>
      <c r="AF5183"/>
      <c r="AG5183"/>
      <c r="AH5183"/>
      <c r="AJ5183"/>
      <c r="AK5183"/>
      <c r="AL5183" t="b">
        <f t="shared" si="415"/>
        <v>1</v>
      </c>
      <c r="AM5183" t="b">
        <f t="shared" si="416"/>
        <v>1</v>
      </c>
      <c r="AN5183"/>
      <c r="AO5183"/>
      <c r="AP5183"/>
      <c r="AQ5183"/>
    </row>
    <row r="5184" spans="23:43" x14ac:dyDescent="0.25">
      <c r="W5184" t="b">
        <f t="shared" si="413"/>
        <v>1</v>
      </c>
      <c r="X5184" t="b">
        <f t="shared" si="414"/>
        <v>1</v>
      </c>
      <c r="Y5184"/>
      <c r="Z5184"/>
      <c r="AA5184"/>
      <c r="AF5184"/>
      <c r="AG5184"/>
      <c r="AH5184"/>
      <c r="AJ5184"/>
      <c r="AK5184"/>
      <c r="AL5184" t="b">
        <f t="shared" si="415"/>
        <v>1</v>
      </c>
      <c r="AM5184" t="b">
        <f t="shared" si="416"/>
        <v>1</v>
      </c>
      <c r="AN5184"/>
      <c r="AO5184"/>
      <c r="AP5184"/>
      <c r="AQ5184"/>
    </row>
    <row r="5185" spans="23:43" x14ac:dyDescent="0.25">
      <c r="W5185" t="b">
        <f t="shared" si="413"/>
        <v>1</v>
      </c>
      <c r="X5185" t="b">
        <f t="shared" si="414"/>
        <v>1</v>
      </c>
      <c r="Y5185"/>
      <c r="Z5185"/>
      <c r="AA5185"/>
      <c r="AF5185"/>
      <c r="AG5185"/>
      <c r="AH5185"/>
      <c r="AJ5185"/>
      <c r="AK5185"/>
      <c r="AL5185" t="b">
        <f t="shared" si="415"/>
        <v>1</v>
      </c>
      <c r="AM5185" t="b">
        <f t="shared" si="416"/>
        <v>1</v>
      </c>
      <c r="AN5185"/>
      <c r="AO5185"/>
      <c r="AP5185"/>
      <c r="AQ5185"/>
    </row>
    <row r="5186" spans="23:43" x14ac:dyDescent="0.25">
      <c r="W5186" t="b">
        <f t="shared" si="413"/>
        <v>1</v>
      </c>
      <c r="X5186" t="b">
        <f t="shared" si="414"/>
        <v>1</v>
      </c>
      <c r="Y5186"/>
      <c r="Z5186"/>
      <c r="AA5186"/>
      <c r="AF5186"/>
      <c r="AG5186"/>
      <c r="AH5186"/>
      <c r="AJ5186"/>
      <c r="AK5186"/>
      <c r="AL5186" t="b">
        <f t="shared" si="415"/>
        <v>1</v>
      </c>
      <c r="AM5186" t="b">
        <f t="shared" si="416"/>
        <v>1</v>
      </c>
      <c r="AN5186"/>
      <c r="AO5186"/>
      <c r="AP5186"/>
      <c r="AQ5186"/>
    </row>
    <row r="5187" spans="23:43" x14ac:dyDescent="0.25">
      <c r="W5187" t="b">
        <f t="shared" si="413"/>
        <v>1</v>
      </c>
      <c r="X5187" t="b">
        <f t="shared" si="414"/>
        <v>1</v>
      </c>
      <c r="Y5187"/>
      <c r="Z5187"/>
      <c r="AA5187"/>
      <c r="AF5187"/>
      <c r="AG5187"/>
      <c r="AH5187"/>
      <c r="AJ5187"/>
      <c r="AK5187"/>
      <c r="AL5187" t="b">
        <f t="shared" si="415"/>
        <v>1</v>
      </c>
      <c r="AM5187" t="b">
        <f t="shared" si="416"/>
        <v>1</v>
      </c>
      <c r="AN5187"/>
      <c r="AO5187"/>
      <c r="AP5187"/>
      <c r="AQ5187"/>
    </row>
    <row r="5188" spans="23:43" x14ac:dyDescent="0.25">
      <c r="W5188" t="b">
        <f t="shared" si="413"/>
        <v>1</v>
      </c>
      <c r="X5188" t="b">
        <f t="shared" si="414"/>
        <v>1</v>
      </c>
      <c r="Y5188"/>
      <c r="Z5188"/>
      <c r="AA5188"/>
      <c r="AF5188"/>
      <c r="AG5188"/>
      <c r="AH5188"/>
      <c r="AJ5188"/>
      <c r="AK5188"/>
      <c r="AL5188" t="b">
        <f t="shared" si="415"/>
        <v>1</v>
      </c>
      <c r="AM5188" t="b">
        <f t="shared" si="416"/>
        <v>1</v>
      </c>
      <c r="AN5188"/>
      <c r="AO5188"/>
      <c r="AP5188"/>
      <c r="AQ5188"/>
    </row>
    <row r="5189" spans="23:43" x14ac:dyDescent="0.25">
      <c r="W5189" t="b">
        <f t="shared" si="413"/>
        <v>1</v>
      </c>
      <c r="X5189" t="b">
        <f t="shared" si="414"/>
        <v>1</v>
      </c>
      <c r="Y5189"/>
      <c r="Z5189"/>
      <c r="AA5189"/>
      <c r="AF5189"/>
      <c r="AG5189"/>
      <c r="AH5189"/>
      <c r="AJ5189"/>
      <c r="AK5189"/>
      <c r="AL5189" t="b">
        <f t="shared" si="415"/>
        <v>1</v>
      </c>
      <c r="AM5189" t="b">
        <f t="shared" si="416"/>
        <v>1</v>
      </c>
      <c r="AN5189"/>
      <c r="AO5189"/>
      <c r="AP5189"/>
      <c r="AQ5189"/>
    </row>
    <row r="5190" spans="23:43" x14ac:dyDescent="0.25">
      <c r="W5190" t="b">
        <f t="shared" si="413"/>
        <v>1</v>
      </c>
      <c r="X5190" t="b">
        <f t="shared" si="414"/>
        <v>1</v>
      </c>
      <c r="Y5190"/>
      <c r="Z5190"/>
      <c r="AA5190"/>
      <c r="AF5190"/>
      <c r="AG5190"/>
      <c r="AH5190"/>
      <c r="AJ5190"/>
      <c r="AK5190"/>
      <c r="AL5190" t="b">
        <f t="shared" si="415"/>
        <v>1</v>
      </c>
      <c r="AM5190" t="b">
        <f t="shared" si="416"/>
        <v>1</v>
      </c>
      <c r="AN5190"/>
      <c r="AO5190"/>
      <c r="AP5190"/>
      <c r="AQ5190"/>
    </row>
    <row r="5191" spans="23:43" x14ac:dyDescent="0.25">
      <c r="W5191" t="b">
        <f t="shared" si="413"/>
        <v>1</v>
      </c>
      <c r="X5191" t="b">
        <f t="shared" si="414"/>
        <v>1</v>
      </c>
      <c r="Y5191"/>
      <c r="Z5191"/>
      <c r="AA5191"/>
      <c r="AF5191"/>
      <c r="AG5191"/>
      <c r="AH5191"/>
      <c r="AJ5191"/>
      <c r="AK5191"/>
      <c r="AL5191" t="b">
        <f t="shared" si="415"/>
        <v>1</v>
      </c>
      <c r="AM5191" t="b">
        <f t="shared" si="416"/>
        <v>1</v>
      </c>
      <c r="AN5191"/>
      <c r="AO5191"/>
      <c r="AP5191"/>
      <c r="AQ5191"/>
    </row>
    <row r="5192" spans="23:43" x14ac:dyDescent="0.25">
      <c r="W5192" t="b">
        <f t="shared" si="413"/>
        <v>1</v>
      </c>
      <c r="X5192" t="b">
        <f t="shared" si="414"/>
        <v>1</v>
      </c>
      <c r="Y5192"/>
      <c r="Z5192"/>
      <c r="AA5192"/>
      <c r="AF5192"/>
      <c r="AG5192"/>
      <c r="AH5192"/>
      <c r="AJ5192"/>
      <c r="AK5192"/>
      <c r="AL5192" t="b">
        <f t="shared" si="415"/>
        <v>1</v>
      </c>
      <c r="AM5192" t="b">
        <f t="shared" si="416"/>
        <v>1</v>
      </c>
      <c r="AN5192"/>
      <c r="AO5192"/>
      <c r="AP5192"/>
      <c r="AQ5192"/>
    </row>
    <row r="5193" spans="23:43" x14ac:dyDescent="0.25">
      <c r="W5193" t="b">
        <f t="shared" si="413"/>
        <v>1</v>
      </c>
      <c r="X5193" t="b">
        <f t="shared" si="414"/>
        <v>1</v>
      </c>
      <c r="Y5193"/>
      <c r="Z5193"/>
      <c r="AA5193"/>
      <c r="AF5193"/>
      <c r="AG5193"/>
      <c r="AH5193"/>
      <c r="AJ5193"/>
      <c r="AK5193"/>
      <c r="AL5193" t="b">
        <f t="shared" si="415"/>
        <v>1</v>
      </c>
      <c r="AM5193" t="b">
        <f t="shared" si="416"/>
        <v>1</v>
      </c>
      <c r="AN5193"/>
      <c r="AO5193"/>
      <c r="AP5193"/>
      <c r="AQ5193"/>
    </row>
    <row r="5194" spans="23:43" x14ac:dyDescent="0.25">
      <c r="W5194" t="b">
        <f t="shared" si="413"/>
        <v>1</v>
      </c>
      <c r="X5194" t="b">
        <f t="shared" si="414"/>
        <v>1</v>
      </c>
      <c r="Y5194"/>
      <c r="Z5194"/>
      <c r="AA5194"/>
      <c r="AF5194"/>
      <c r="AG5194"/>
      <c r="AH5194"/>
      <c r="AJ5194"/>
      <c r="AK5194"/>
      <c r="AL5194" t="b">
        <f t="shared" si="415"/>
        <v>1</v>
      </c>
      <c r="AM5194" t="b">
        <f t="shared" si="416"/>
        <v>1</v>
      </c>
      <c r="AN5194"/>
      <c r="AO5194"/>
      <c r="AP5194"/>
      <c r="AQ5194"/>
    </row>
    <row r="5195" spans="23:43" x14ac:dyDescent="0.25">
      <c r="W5195" t="b">
        <f t="shared" si="413"/>
        <v>1</v>
      </c>
      <c r="X5195" t="b">
        <f t="shared" si="414"/>
        <v>1</v>
      </c>
      <c r="Y5195"/>
      <c r="Z5195"/>
      <c r="AA5195"/>
      <c r="AF5195"/>
      <c r="AG5195"/>
      <c r="AH5195"/>
      <c r="AJ5195"/>
      <c r="AK5195"/>
      <c r="AL5195" t="b">
        <f t="shared" si="415"/>
        <v>1</v>
      </c>
      <c r="AM5195" t="b">
        <f t="shared" si="416"/>
        <v>1</v>
      </c>
      <c r="AN5195"/>
      <c r="AO5195"/>
      <c r="AP5195"/>
      <c r="AQ5195"/>
    </row>
    <row r="5196" spans="23:43" x14ac:dyDescent="0.25">
      <c r="W5196" t="b">
        <f t="shared" ref="W5196:W5259" si="417">IF(AND(U5196&lt;&gt;"",U5196&lt;&gt;"Grand Total",U5196&lt;&gt;"(blank)"),GETPIVOTDATA("Facility CCN",$U$10,"Facility CCN",U5196)=1,TRUE)</f>
        <v>1</v>
      </c>
      <c r="X5196" t="b">
        <f t="shared" ref="X5196:X5259" si="418">IF(AND(U5196&lt;&gt;"",U5196&lt;&gt;"Grand Total",U5196&lt;&gt;"(blank)"),LEN(U5196)=6,TRUE)</f>
        <v>1</v>
      </c>
      <c r="Y5196"/>
      <c r="Z5196"/>
      <c r="AA5196"/>
      <c r="AF5196"/>
      <c r="AG5196"/>
      <c r="AH5196"/>
      <c r="AJ5196"/>
      <c r="AK5196"/>
      <c r="AL5196" t="b">
        <f t="shared" ref="AL5196:AL5259" si="419">IF(AND(AJ5196&lt;&gt;"",AJ5196&lt;&gt;"Grand Total",AJ5196&lt;&gt;"(blank)"),GETPIVOTDATA("Provider NPI",$AJ$10,"Provider NPI",AJ5196)=1,TRUE)</f>
        <v>1</v>
      </c>
      <c r="AM5196" t="b">
        <f t="shared" ref="AM5196:AM5259" si="420">IF(AND(AJ5196&lt;&gt;"",AJ5196&lt;&gt;"Grand Total",AJ5196&lt;&gt;"(blank)"),LEN(AJ5196)=10,TRUE)</f>
        <v>1</v>
      </c>
      <c r="AN5196"/>
      <c r="AO5196"/>
      <c r="AP5196"/>
      <c r="AQ5196"/>
    </row>
    <row r="5197" spans="23:43" x14ac:dyDescent="0.25">
      <c r="W5197" t="b">
        <f t="shared" si="417"/>
        <v>1</v>
      </c>
      <c r="X5197" t="b">
        <f t="shared" si="418"/>
        <v>1</v>
      </c>
      <c r="Y5197"/>
      <c r="Z5197"/>
      <c r="AA5197"/>
      <c r="AF5197"/>
      <c r="AG5197"/>
      <c r="AH5197"/>
      <c r="AJ5197"/>
      <c r="AK5197"/>
      <c r="AL5197" t="b">
        <f t="shared" si="419"/>
        <v>1</v>
      </c>
      <c r="AM5197" t="b">
        <f t="shared" si="420"/>
        <v>1</v>
      </c>
      <c r="AN5197"/>
      <c r="AO5197"/>
      <c r="AP5197"/>
      <c r="AQ5197"/>
    </row>
    <row r="5198" spans="23:43" x14ac:dyDescent="0.25">
      <c r="W5198" t="b">
        <f t="shared" si="417"/>
        <v>1</v>
      </c>
      <c r="X5198" t="b">
        <f t="shared" si="418"/>
        <v>1</v>
      </c>
      <c r="Y5198"/>
      <c r="Z5198"/>
      <c r="AA5198"/>
      <c r="AF5198"/>
      <c r="AG5198"/>
      <c r="AH5198"/>
      <c r="AJ5198"/>
      <c r="AK5198"/>
      <c r="AL5198" t="b">
        <f t="shared" si="419"/>
        <v>1</v>
      </c>
      <c r="AM5198" t="b">
        <f t="shared" si="420"/>
        <v>1</v>
      </c>
      <c r="AN5198"/>
      <c r="AO5198"/>
      <c r="AP5198"/>
      <c r="AQ5198"/>
    </row>
    <row r="5199" spans="23:43" x14ac:dyDescent="0.25">
      <c r="W5199" t="b">
        <f t="shared" si="417"/>
        <v>1</v>
      </c>
      <c r="X5199" t="b">
        <f t="shared" si="418"/>
        <v>1</v>
      </c>
      <c r="Y5199"/>
      <c r="Z5199"/>
      <c r="AA5199"/>
      <c r="AF5199"/>
      <c r="AG5199"/>
      <c r="AH5199"/>
      <c r="AJ5199"/>
      <c r="AK5199"/>
      <c r="AL5199" t="b">
        <f t="shared" si="419"/>
        <v>1</v>
      </c>
      <c r="AM5199" t="b">
        <f t="shared" si="420"/>
        <v>1</v>
      </c>
      <c r="AN5199"/>
      <c r="AO5199"/>
      <c r="AP5199"/>
      <c r="AQ5199"/>
    </row>
    <row r="5200" spans="23:43" x14ac:dyDescent="0.25">
      <c r="W5200" t="b">
        <f t="shared" si="417"/>
        <v>1</v>
      </c>
      <c r="X5200" t="b">
        <f t="shared" si="418"/>
        <v>1</v>
      </c>
      <c r="Y5200"/>
      <c r="Z5200"/>
      <c r="AA5200"/>
      <c r="AF5200"/>
      <c r="AG5200"/>
      <c r="AH5200"/>
      <c r="AJ5200"/>
      <c r="AK5200"/>
      <c r="AL5200" t="b">
        <f t="shared" si="419"/>
        <v>1</v>
      </c>
      <c r="AM5200" t="b">
        <f t="shared" si="420"/>
        <v>1</v>
      </c>
      <c r="AN5200"/>
      <c r="AO5200"/>
      <c r="AP5200"/>
      <c r="AQ5200"/>
    </row>
    <row r="5201" spans="23:43" x14ac:dyDescent="0.25">
      <c r="W5201" t="b">
        <f t="shared" si="417"/>
        <v>1</v>
      </c>
      <c r="X5201" t="b">
        <f t="shared" si="418"/>
        <v>1</v>
      </c>
      <c r="Y5201"/>
      <c r="Z5201"/>
      <c r="AA5201"/>
      <c r="AF5201"/>
      <c r="AG5201"/>
      <c r="AH5201"/>
      <c r="AJ5201"/>
      <c r="AK5201"/>
      <c r="AL5201" t="b">
        <f t="shared" si="419"/>
        <v>1</v>
      </c>
      <c r="AM5201" t="b">
        <f t="shared" si="420"/>
        <v>1</v>
      </c>
      <c r="AN5201"/>
      <c r="AO5201"/>
      <c r="AP5201"/>
      <c r="AQ5201"/>
    </row>
    <row r="5202" spans="23:43" x14ac:dyDescent="0.25">
      <c r="W5202" t="b">
        <f t="shared" si="417"/>
        <v>1</v>
      </c>
      <c r="X5202" t="b">
        <f t="shared" si="418"/>
        <v>1</v>
      </c>
      <c r="Y5202"/>
      <c r="Z5202"/>
      <c r="AA5202"/>
      <c r="AF5202"/>
      <c r="AG5202"/>
      <c r="AH5202"/>
      <c r="AJ5202"/>
      <c r="AK5202"/>
      <c r="AL5202" t="b">
        <f t="shared" si="419"/>
        <v>1</v>
      </c>
      <c r="AM5202" t="b">
        <f t="shared" si="420"/>
        <v>1</v>
      </c>
      <c r="AN5202"/>
      <c r="AO5202"/>
      <c r="AP5202"/>
      <c r="AQ5202"/>
    </row>
    <row r="5203" spans="23:43" x14ac:dyDescent="0.25">
      <c r="W5203" t="b">
        <f t="shared" si="417"/>
        <v>1</v>
      </c>
      <c r="X5203" t="b">
        <f t="shared" si="418"/>
        <v>1</v>
      </c>
      <c r="Y5203"/>
      <c r="Z5203"/>
      <c r="AA5203"/>
      <c r="AF5203"/>
      <c r="AG5203"/>
      <c r="AH5203"/>
      <c r="AJ5203"/>
      <c r="AK5203"/>
      <c r="AL5203" t="b">
        <f t="shared" si="419"/>
        <v>1</v>
      </c>
      <c r="AM5203" t="b">
        <f t="shared" si="420"/>
        <v>1</v>
      </c>
      <c r="AN5203"/>
      <c r="AO5203"/>
      <c r="AP5203"/>
      <c r="AQ5203"/>
    </row>
    <row r="5204" spans="23:43" x14ac:dyDescent="0.25">
      <c r="W5204" t="b">
        <f t="shared" si="417"/>
        <v>1</v>
      </c>
      <c r="X5204" t="b">
        <f t="shared" si="418"/>
        <v>1</v>
      </c>
      <c r="Y5204"/>
      <c r="Z5204"/>
      <c r="AA5204"/>
      <c r="AF5204"/>
      <c r="AG5204"/>
      <c r="AH5204"/>
      <c r="AJ5204"/>
      <c r="AK5204"/>
      <c r="AL5204" t="b">
        <f t="shared" si="419"/>
        <v>1</v>
      </c>
      <c r="AM5204" t="b">
        <f t="shared" si="420"/>
        <v>1</v>
      </c>
      <c r="AN5204"/>
      <c r="AO5204"/>
      <c r="AP5204"/>
      <c r="AQ5204"/>
    </row>
    <row r="5205" spans="23:43" x14ac:dyDescent="0.25">
      <c r="W5205" t="b">
        <f t="shared" si="417"/>
        <v>1</v>
      </c>
      <c r="X5205" t="b">
        <f t="shared" si="418"/>
        <v>1</v>
      </c>
      <c r="Y5205"/>
      <c r="Z5205"/>
      <c r="AA5205"/>
      <c r="AF5205"/>
      <c r="AG5205"/>
      <c r="AH5205"/>
      <c r="AJ5205"/>
      <c r="AK5205"/>
      <c r="AL5205" t="b">
        <f t="shared" si="419"/>
        <v>1</v>
      </c>
      <c r="AM5205" t="b">
        <f t="shared" si="420"/>
        <v>1</v>
      </c>
      <c r="AN5205"/>
      <c r="AO5205"/>
      <c r="AP5205"/>
      <c r="AQ5205"/>
    </row>
    <row r="5206" spans="23:43" x14ac:dyDescent="0.25">
      <c r="W5206" t="b">
        <f t="shared" si="417"/>
        <v>1</v>
      </c>
      <c r="X5206" t="b">
        <f t="shared" si="418"/>
        <v>1</v>
      </c>
      <c r="Y5206"/>
      <c r="Z5206"/>
      <c r="AA5206"/>
      <c r="AF5206"/>
      <c r="AG5206"/>
      <c r="AH5206"/>
      <c r="AJ5206"/>
      <c r="AK5206"/>
      <c r="AL5206" t="b">
        <f t="shared" si="419"/>
        <v>1</v>
      </c>
      <c r="AM5206" t="b">
        <f t="shared" si="420"/>
        <v>1</v>
      </c>
      <c r="AN5206"/>
      <c r="AO5206"/>
      <c r="AP5206"/>
      <c r="AQ5206"/>
    </row>
    <row r="5207" spans="23:43" x14ac:dyDescent="0.25">
      <c r="W5207" t="b">
        <f t="shared" si="417"/>
        <v>1</v>
      </c>
      <c r="X5207" t="b">
        <f t="shared" si="418"/>
        <v>1</v>
      </c>
      <c r="Y5207"/>
      <c r="Z5207"/>
      <c r="AA5207"/>
      <c r="AF5207"/>
      <c r="AG5207"/>
      <c r="AH5207"/>
      <c r="AJ5207"/>
      <c r="AK5207"/>
      <c r="AL5207" t="b">
        <f t="shared" si="419"/>
        <v>1</v>
      </c>
      <c r="AM5207" t="b">
        <f t="shared" si="420"/>
        <v>1</v>
      </c>
      <c r="AN5207"/>
      <c r="AO5207"/>
      <c r="AP5207"/>
      <c r="AQ5207"/>
    </row>
    <row r="5208" spans="23:43" x14ac:dyDescent="0.25">
      <c r="W5208" t="b">
        <f t="shared" si="417"/>
        <v>1</v>
      </c>
      <c r="X5208" t="b">
        <f t="shared" si="418"/>
        <v>1</v>
      </c>
      <c r="Y5208"/>
      <c r="Z5208"/>
      <c r="AA5208"/>
      <c r="AF5208"/>
      <c r="AG5208"/>
      <c r="AH5208"/>
      <c r="AJ5208"/>
      <c r="AK5208"/>
      <c r="AL5208" t="b">
        <f t="shared" si="419"/>
        <v>1</v>
      </c>
      <c r="AM5208" t="b">
        <f t="shared" si="420"/>
        <v>1</v>
      </c>
      <c r="AN5208"/>
      <c r="AO5208"/>
      <c r="AP5208"/>
      <c r="AQ5208"/>
    </row>
    <row r="5209" spans="23:43" x14ac:dyDescent="0.25">
      <c r="W5209" t="b">
        <f t="shared" si="417"/>
        <v>1</v>
      </c>
      <c r="X5209" t="b">
        <f t="shared" si="418"/>
        <v>1</v>
      </c>
      <c r="Y5209"/>
      <c r="Z5209"/>
      <c r="AA5209"/>
      <c r="AF5209"/>
      <c r="AG5209"/>
      <c r="AH5209"/>
      <c r="AJ5209"/>
      <c r="AK5209"/>
      <c r="AL5209" t="b">
        <f t="shared" si="419"/>
        <v>1</v>
      </c>
      <c r="AM5209" t="b">
        <f t="shared" si="420"/>
        <v>1</v>
      </c>
      <c r="AN5209"/>
      <c r="AO5209"/>
      <c r="AP5209"/>
      <c r="AQ5209"/>
    </row>
    <row r="5210" spans="23:43" x14ac:dyDescent="0.25">
      <c r="W5210" t="b">
        <f t="shared" si="417"/>
        <v>1</v>
      </c>
      <c r="X5210" t="b">
        <f t="shared" si="418"/>
        <v>1</v>
      </c>
      <c r="Y5210"/>
      <c r="Z5210"/>
      <c r="AA5210"/>
      <c r="AF5210"/>
      <c r="AG5210"/>
      <c r="AH5210"/>
      <c r="AJ5210"/>
      <c r="AK5210"/>
      <c r="AL5210" t="b">
        <f t="shared" si="419"/>
        <v>1</v>
      </c>
      <c r="AM5210" t="b">
        <f t="shared" si="420"/>
        <v>1</v>
      </c>
      <c r="AN5210"/>
      <c r="AO5210"/>
      <c r="AP5210"/>
      <c r="AQ5210"/>
    </row>
    <row r="5211" spans="23:43" x14ac:dyDescent="0.25">
      <c r="W5211" t="b">
        <f t="shared" si="417"/>
        <v>1</v>
      </c>
      <c r="X5211" t="b">
        <f t="shared" si="418"/>
        <v>1</v>
      </c>
      <c r="Y5211"/>
      <c r="Z5211"/>
      <c r="AA5211"/>
      <c r="AF5211"/>
      <c r="AG5211"/>
      <c r="AH5211"/>
      <c r="AJ5211"/>
      <c r="AK5211"/>
      <c r="AL5211" t="b">
        <f t="shared" si="419"/>
        <v>1</v>
      </c>
      <c r="AM5211" t="b">
        <f t="shared" si="420"/>
        <v>1</v>
      </c>
      <c r="AN5211"/>
      <c r="AO5211"/>
      <c r="AP5211"/>
      <c r="AQ5211"/>
    </row>
    <row r="5212" spans="23:43" x14ac:dyDescent="0.25">
      <c r="W5212" t="b">
        <f t="shared" si="417"/>
        <v>1</v>
      </c>
      <c r="X5212" t="b">
        <f t="shared" si="418"/>
        <v>1</v>
      </c>
      <c r="Y5212"/>
      <c r="Z5212"/>
      <c r="AA5212"/>
      <c r="AF5212"/>
      <c r="AG5212"/>
      <c r="AH5212"/>
      <c r="AJ5212"/>
      <c r="AK5212"/>
      <c r="AL5212" t="b">
        <f t="shared" si="419"/>
        <v>1</v>
      </c>
      <c r="AM5212" t="b">
        <f t="shared" si="420"/>
        <v>1</v>
      </c>
      <c r="AN5212"/>
      <c r="AO5212"/>
      <c r="AP5212"/>
      <c r="AQ5212"/>
    </row>
    <row r="5213" spans="23:43" x14ac:dyDescent="0.25">
      <c r="W5213" t="b">
        <f t="shared" si="417"/>
        <v>1</v>
      </c>
      <c r="X5213" t="b">
        <f t="shared" si="418"/>
        <v>1</v>
      </c>
      <c r="Y5213"/>
      <c r="Z5213"/>
      <c r="AA5213"/>
      <c r="AF5213"/>
      <c r="AG5213"/>
      <c r="AH5213"/>
      <c r="AJ5213"/>
      <c r="AK5213"/>
      <c r="AL5213" t="b">
        <f t="shared" si="419"/>
        <v>1</v>
      </c>
      <c r="AM5213" t="b">
        <f t="shared" si="420"/>
        <v>1</v>
      </c>
      <c r="AN5213"/>
      <c r="AO5213"/>
      <c r="AP5213"/>
      <c r="AQ5213"/>
    </row>
    <row r="5214" spans="23:43" x14ac:dyDescent="0.25">
      <c r="W5214" t="b">
        <f t="shared" si="417"/>
        <v>1</v>
      </c>
      <c r="X5214" t="b">
        <f t="shared" si="418"/>
        <v>1</v>
      </c>
      <c r="Y5214"/>
      <c r="Z5214"/>
      <c r="AA5214"/>
      <c r="AF5214"/>
      <c r="AG5214"/>
      <c r="AH5214"/>
      <c r="AJ5214"/>
      <c r="AK5214"/>
      <c r="AL5214" t="b">
        <f t="shared" si="419"/>
        <v>1</v>
      </c>
      <c r="AM5214" t="b">
        <f t="shared" si="420"/>
        <v>1</v>
      </c>
      <c r="AN5214"/>
      <c r="AO5214"/>
      <c r="AP5214"/>
      <c r="AQ5214"/>
    </row>
    <row r="5215" spans="23:43" x14ac:dyDescent="0.25">
      <c r="W5215" t="b">
        <f t="shared" si="417"/>
        <v>1</v>
      </c>
      <c r="X5215" t="b">
        <f t="shared" si="418"/>
        <v>1</v>
      </c>
      <c r="Y5215"/>
      <c r="Z5215"/>
      <c r="AA5215"/>
      <c r="AF5215"/>
      <c r="AG5215"/>
      <c r="AH5215"/>
      <c r="AJ5215"/>
      <c r="AK5215"/>
      <c r="AL5215" t="b">
        <f t="shared" si="419"/>
        <v>1</v>
      </c>
      <c r="AM5215" t="b">
        <f t="shared" si="420"/>
        <v>1</v>
      </c>
      <c r="AN5215"/>
      <c r="AO5215"/>
      <c r="AP5215"/>
      <c r="AQ5215"/>
    </row>
    <row r="5216" spans="23:43" x14ac:dyDescent="0.25">
      <c r="W5216" t="b">
        <f t="shared" si="417"/>
        <v>1</v>
      </c>
      <c r="X5216" t="b">
        <f t="shared" si="418"/>
        <v>1</v>
      </c>
      <c r="Y5216"/>
      <c r="Z5216"/>
      <c r="AA5216"/>
      <c r="AF5216"/>
      <c r="AG5216"/>
      <c r="AH5216"/>
      <c r="AJ5216"/>
      <c r="AK5216"/>
      <c r="AL5216" t="b">
        <f t="shared" si="419"/>
        <v>1</v>
      </c>
      <c r="AM5216" t="b">
        <f t="shared" si="420"/>
        <v>1</v>
      </c>
      <c r="AN5216"/>
      <c r="AO5216"/>
      <c r="AP5216"/>
      <c r="AQ5216"/>
    </row>
    <row r="5217" spans="23:43" x14ac:dyDescent="0.25">
      <c r="W5217" t="b">
        <f t="shared" si="417"/>
        <v>1</v>
      </c>
      <c r="X5217" t="b">
        <f t="shared" si="418"/>
        <v>1</v>
      </c>
      <c r="Y5217"/>
      <c r="Z5217"/>
      <c r="AA5217"/>
      <c r="AF5217"/>
      <c r="AG5217"/>
      <c r="AH5217"/>
      <c r="AJ5217"/>
      <c r="AK5217"/>
      <c r="AL5217" t="b">
        <f t="shared" si="419"/>
        <v>1</v>
      </c>
      <c r="AM5217" t="b">
        <f t="shared" si="420"/>
        <v>1</v>
      </c>
      <c r="AN5217"/>
      <c r="AO5217"/>
      <c r="AP5217"/>
      <c r="AQ5217"/>
    </row>
    <row r="5218" spans="23:43" x14ac:dyDescent="0.25">
      <c r="W5218" t="b">
        <f t="shared" si="417"/>
        <v>1</v>
      </c>
      <c r="X5218" t="b">
        <f t="shared" si="418"/>
        <v>1</v>
      </c>
      <c r="Y5218"/>
      <c r="Z5218"/>
      <c r="AA5218"/>
      <c r="AF5218"/>
      <c r="AG5218"/>
      <c r="AH5218"/>
      <c r="AJ5218"/>
      <c r="AK5218"/>
      <c r="AL5218" t="b">
        <f t="shared" si="419"/>
        <v>1</v>
      </c>
      <c r="AM5218" t="b">
        <f t="shared" si="420"/>
        <v>1</v>
      </c>
      <c r="AN5218"/>
      <c r="AO5218"/>
      <c r="AP5218"/>
      <c r="AQ5218"/>
    </row>
    <row r="5219" spans="23:43" x14ac:dyDescent="0.25">
      <c r="W5219" t="b">
        <f t="shared" si="417"/>
        <v>1</v>
      </c>
      <c r="X5219" t="b">
        <f t="shared" si="418"/>
        <v>1</v>
      </c>
      <c r="Y5219"/>
      <c r="Z5219"/>
      <c r="AA5219"/>
      <c r="AF5219"/>
      <c r="AG5219"/>
      <c r="AH5219"/>
      <c r="AJ5219"/>
      <c r="AK5219"/>
      <c r="AL5219" t="b">
        <f t="shared" si="419"/>
        <v>1</v>
      </c>
      <c r="AM5219" t="b">
        <f t="shared" si="420"/>
        <v>1</v>
      </c>
      <c r="AN5219"/>
      <c r="AO5219"/>
      <c r="AP5219"/>
      <c r="AQ5219"/>
    </row>
    <row r="5220" spans="23:43" x14ac:dyDescent="0.25">
      <c r="W5220" t="b">
        <f t="shared" si="417"/>
        <v>1</v>
      </c>
      <c r="X5220" t="b">
        <f t="shared" si="418"/>
        <v>1</v>
      </c>
      <c r="Y5220"/>
      <c r="Z5220"/>
      <c r="AA5220"/>
      <c r="AF5220"/>
      <c r="AG5220"/>
      <c r="AH5220"/>
      <c r="AJ5220"/>
      <c r="AK5220"/>
      <c r="AL5220" t="b">
        <f t="shared" si="419"/>
        <v>1</v>
      </c>
      <c r="AM5220" t="b">
        <f t="shared" si="420"/>
        <v>1</v>
      </c>
      <c r="AN5220"/>
      <c r="AO5220"/>
      <c r="AP5220"/>
      <c r="AQ5220"/>
    </row>
    <row r="5221" spans="23:43" x14ac:dyDescent="0.25">
      <c r="W5221" t="b">
        <f t="shared" si="417"/>
        <v>1</v>
      </c>
      <c r="X5221" t="b">
        <f t="shared" si="418"/>
        <v>1</v>
      </c>
      <c r="Y5221"/>
      <c r="Z5221"/>
      <c r="AA5221"/>
      <c r="AF5221"/>
      <c r="AG5221"/>
      <c r="AH5221"/>
      <c r="AJ5221"/>
      <c r="AK5221"/>
      <c r="AL5221" t="b">
        <f t="shared" si="419"/>
        <v>1</v>
      </c>
      <c r="AM5221" t="b">
        <f t="shared" si="420"/>
        <v>1</v>
      </c>
      <c r="AN5221"/>
      <c r="AO5221"/>
      <c r="AP5221"/>
      <c r="AQ5221"/>
    </row>
    <row r="5222" spans="23:43" x14ac:dyDescent="0.25">
      <c r="W5222" t="b">
        <f t="shared" si="417"/>
        <v>1</v>
      </c>
      <c r="X5222" t="b">
        <f t="shared" si="418"/>
        <v>1</v>
      </c>
      <c r="Y5222"/>
      <c r="Z5222"/>
      <c r="AA5222"/>
      <c r="AF5222"/>
      <c r="AG5222"/>
      <c r="AH5222"/>
      <c r="AJ5222"/>
      <c r="AK5222"/>
      <c r="AL5222" t="b">
        <f t="shared" si="419"/>
        <v>1</v>
      </c>
      <c r="AM5222" t="b">
        <f t="shared" si="420"/>
        <v>1</v>
      </c>
      <c r="AN5222"/>
      <c r="AO5222"/>
      <c r="AP5222"/>
      <c r="AQ5222"/>
    </row>
    <row r="5223" spans="23:43" x14ac:dyDescent="0.25">
      <c r="W5223" t="b">
        <f t="shared" si="417"/>
        <v>1</v>
      </c>
      <c r="X5223" t="b">
        <f t="shared" si="418"/>
        <v>1</v>
      </c>
      <c r="Y5223"/>
      <c r="Z5223"/>
      <c r="AA5223"/>
      <c r="AF5223"/>
      <c r="AG5223"/>
      <c r="AH5223"/>
      <c r="AJ5223"/>
      <c r="AK5223"/>
      <c r="AL5223" t="b">
        <f t="shared" si="419"/>
        <v>1</v>
      </c>
      <c r="AM5223" t="b">
        <f t="shared" si="420"/>
        <v>1</v>
      </c>
      <c r="AN5223"/>
      <c r="AO5223"/>
      <c r="AP5223"/>
      <c r="AQ5223"/>
    </row>
    <row r="5224" spans="23:43" x14ac:dyDescent="0.25">
      <c r="W5224" t="b">
        <f t="shared" si="417"/>
        <v>1</v>
      </c>
      <c r="X5224" t="b">
        <f t="shared" si="418"/>
        <v>1</v>
      </c>
      <c r="Y5224"/>
      <c r="Z5224"/>
      <c r="AA5224"/>
      <c r="AF5224"/>
      <c r="AG5224"/>
      <c r="AH5224"/>
      <c r="AJ5224"/>
      <c r="AK5224"/>
      <c r="AL5224" t="b">
        <f t="shared" si="419"/>
        <v>1</v>
      </c>
      <c r="AM5224" t="b">
        <f t="shared" si="420"/>
        <v>1</v>
      </c>
      <c r="AN5224"/>
      <c r="AO5224"/>
      <c r="AP5224"/>
      <c r="AQ5224"/>
    </row>
    <row r="5225" spans="23:43" x14ac:dyDescent="0.25">
      <c r="W5225" t="b">
        <f t="shared" si="417"/>
        <v>1</v>
      </c>
      <c r="X5225" t="b">
        <f t="shared" si="418"/>
        <v>1</v>
      </c>
      <c r="Y5225"/>
      <c r="Z5225"/>
      <c r="AA5225"/>
      <c r="AF5225"/>
      <c r="AG5225"/>
      <c r="AH5225"/>
      <c r="AJ5225"/>
      <c r="AK5225"/>
      <c r="AL5225" t="b">
        <f t="shared" si="419"/>
        <v>1</v>
      </c>
      <c r="AM5225" t="b">
        <f t="shared" si="420"/>
        <v>1</v>
      </c>
      <c r="AN5225"/>
      <c r="AO5225"/>
      <c r="AP5225"/>
      <c r="AQ5225"/>
    </row>
    <row r="5226" spans="23:43" x14ac:dyDescent="0.25">
      <c r="W5226" t="b">
        <f t="shared" si="417"/>
        <v>1</v>
      </c>
      <c r="X5226" t="b">
        <f t="shared" si="418"/>
        <v>1</v>
      </c>
      <c r="Y5226"/>
      <c r="Z5226"/>
      <c r="AA5226"/>
      <c r="AF5226"/>
      <c r="AG5226"/>
      <c r="AH5226"/>
      <c r="AJ5226"/>
      <c r="AK5226"/>
      <c r="AL5226" t="b">
        <f t="shared" si="419"/>
        <v>1</v>
      </c>
      <c r="AM5226" t="b">
        <f t="shared" si="420"/>
        <v>1</v>
      </c>
      <c r="AN5226"/>
      <c r="AO5226"/>
      <c r="AP5226"/>
      <c r="AQ5226"/>
    </row>
    <row r="5227" spans="23:43" x14ac:dyDescent="0.25">
      <c r="W5227" t="b">
        <f t="shared" si="417"/>
        <v>1</v>
      </c>
      <c r="X5227" t="b">
        <f t="shared" si="418"/>
        <v>1</v>
      </c>
      <c r="Y5227"/>
      <c r="Z5227"/>
      <c r="AA5227"/>
      <c r="AF5227"/>
      <c r="AG5227"/>
      <c r="AH5227"/>
      <c r="AJ5227"/>
      <c r="AK5227"/>
      <c r="AL5227" t="b">
        <f t="shared" si="419"/>
        <v>1</v>
      </c>
      <c r="AM5227" t="b">
        <f t="shared" si="420"/>
        <v>1</v>
      </c>
      <c r="AN5227"/>
      <c r="AO5227"/>
      <c r="AP5227"/>
      <c r="AQ5227"/>
    </row>
    <row r="5228" spans="23:43" x14ac:dyDescent="0.25">
      <c r="W5228" t="b">
        <f t="shared" si="417"/>
        <v>1</v>
      </c>
      <c r="X5228" t="b">
        <f t="shared" si="418"/>
        <v>1</v>
      </c>
      <c r="Y5228"/>
      <c r="Z5228"/>
      <c r="AA5228"/>
      <c r="AF5228"/>
      <c r="AG5228"/>
      <c r="AH5228"/>
      <c r="AJ5228"/>
      <c r="AK5228"/>
      <c r="AL5228" t="b">
        <f t="shared" si="419"/>
        <v>1</v>
      </c>
      <c r="AM5228" t="b">
        <f t="shared" si="420"/>
        <v>1</v>
      </c>
      <c r="AN5228"/>
      <c r="AO5228"/>
      <c r="AP5228"/>
      <c r="AQ5228"/>
    </row>
    <row r="5229" spans="23:43" x14ac:dyDescent="0.25">
      <c r="W5229" t="b">
        <f t="shared" si="417"/>
        <v>1</v>
      </c>
      <c r="X5229" t="b">
        <f t="shared" si="418"/>
        <v>1</v>
      </c>
      <c r="Y5229"/>
      <c r="Z5229"/>
      <c r="AA5229"/>
      <c r="AF5229"/>
      <c r="AG5229"/>
      <c r="AH5229"/>
      <c r="AJ5229"/>
      <c r="AK5229"/>
      <c r="AL5229" t="b">
        <f t="shared" si="419"/>
        <v>1</v>
      </c>
      <c r="AM5229" t="b">
        <f t="shared" si="420"/>
        <v>1</v>
      </c>
      <c r="AN5229"/>
      <c r="AO5229"/>
      <c r="AP5229"/>
      <c r="AQ5229"/>
    </row>
    <row r="5230" spans="23:43" x14ac:dyDescent="0.25">
      <c r="W5230" t="b">
        <f t="shared" si="417"/>
        <v>1</v>
      </c>
      <c r="X5230" t="b">
        <f t="shared" si="418"/>
        <v>1</v>
      </c>
      <c r="Y5230"/>
      <c r="Z5230"/>
      <c r="AA5230"/>
      <c r="AF5230"/>
      <c r="AG5230"/>
      <c r="AH5230"/>
      <c r="AJ5230"/>
      <c r="AK5230"/>
      <c r="AL5230" t="b">
        <f t="shared" si="419"/>
        <v>1</v>
      </c>
      <c r="AM5230" t="b">
        <f t="shared" si="420"/>
        <v>1</v>
      </c>
      <c r="AN5230"/>
      <c r="AO5230"/>
      <c r="AP5230"/>
      <c r="AQ5230"/>
    </row>
    <row r="5231" spans="23:43" x14ac:dyDescent="0.25">
      <c r="W5231" t="b">
        <f t="shared" si="417"/>
        <v>1</v>
      </c>
      <c r="X5231" t="b">
        <f t="shared" si="418"/>
        <v>1</v>
      </c>
      <c r="Y5231"/>
      <c r="Z5231"/>
      <c r="AA5231"/>
      <c r="AF5231"/>
      <c r="AG5231"/>
      <c r="AH5231"/>
      <c r="AJ5231"/>
      <c r="AK5231"/>
      <c r="AL5231" t="b">
        <f t="shared" si="419"/>
        <v>1</v>
      </c>
      <c r="AM5231" t="b">
        <f t="shared" si="420"/>
        <v>1</v>
      </c>
      <c r="AN5231"/>
      <c r="AO5231"/>
      <c r="AP5231"/>
      <c r="AQ5231"/>
    </row>
    <row r="5232" spans="23:43" x14ac:dyDescent="0.25">
      <c r="W5232" t="b">
        <f t="shared" si="417"/>
        <v>1</v>
      </c>
      <c r="X5232" t="b">
        <f t="shared" si="418"/>
        <v>1</v>
      </c>
      <c r="Y5232"/>
      <c r="Z5232"/>
      <c r="AA5232"/>
      <c r="AF5232"/>
      <c r="AG5232"/>
      <c r="AH5232"/>
      <c r="AJ5232"/>
      <c r="AK5232"/>
      <c r="AL5232" t="b">
        <f t="shared" si="419"/>
        <v>1</v>
      </c>
      <c r="AM5232" t="b">
        <f t="shared" si="420"/>
        <v>1</v>
      </c>
      <c r="AN5232"/>
      <c r="AO5232"/>
      <c r="AP5232"/>
      <c r="AQ5232"/>
    </row>
    <row r="5233" spans="23:43" x14ac:dyDescent="0.25">
      <c r="W5233" t="b">
        <f t="shared" si="417"/>
        <v>1</v>
      </c>
      <c r="X5233" t="b">
        <f t="shared" si="418"/>
        <v>1</v>
      </c>
      <c r="Y5233"/>
      <c r="Z5233"/>
      <c r="AA5233"/>
      <c r="AF5233"/>
      <c r="AG5233"/>
      <c r="AH5233"/>
      <c r="AJ5233"/>
      <c r="AK5233"/>
      <c r="AL5233" t="b">
        <f t="shared" si="419"/>
        <v>1</v>
      </c>
      <c r="AM5233" t="b">
        <f t="shared" si="420"/>
        <v>1</v>
      </c>
      <c r="AN5233"/>
      <c r="AO5233"/>
      <c r="AP5233"/>
      <c r="AQ5233"/>
    </row>
    <row r="5234" spans="23:43" x14ac:dyDescent="0.25">
      <c r="W5234" t="b">
        <f t="shared" si="417"/>
        <v>1</v>
      </c>
      <c r="X5234" t="b">
        <f t="shared" si="418"/>
        <v>1</v>
      </c>
      <c r="Y5234"/>
      <c r="Z5234"/>
      <c r="AA5234"/>
      <c r="AF5234"/>
      <c r="AG5234"/>
      <c r="AH5234"/>
      <c r="AJ5234"/>
      <c r="AK5234"/>
      <c r="AL5234" t="b">
        <f t="shared" si="419"/>
        <v>1</v>
      </c>
      <c r="AM5234" t="b">
        <f t="shared" si="420"/>
        <v>1</v>
      </c>
      <c r="AN5234"/>
      <c r="AO5234"/>
      <c r="AP5234"/>
      <c r="AQ5234"/>
    </row>
    <row r="5235" spans="23:43" x14ac:dyDescent="0.25">
      <c r="W5235" t="b">
        <f t="shared" si="417"/>
        <v>1</v>
      </c>
      <c r="X5235" t="b">
        <f t="shared" si="418"/>
        <v>1</v>
      </c>
      <c r="Y5235"/>
      <c r="Z5235"/>
      <c r="AA5235"/>
      <c r="AF5235"/>
      <c r="AG5235"/>
      <c r="AH5235"/>
      <c r="AJ5235"/>
      <c r="AK5235"/>
      <c r="AL5235" t="b">
        <f t="shared" si="419"/>
        <v>1</v>
      </c>
      <c r="AM5235" t="b">
        <f t="shared" si="420"/>
        <v>1</v>
      </c>
      <c r="AN5235"/>
      <c r="AO5235"/>
      <c r="AP5235"/>
      <c r="AQ5235"/>
    </row>
    <row r="5236" spans="23:43" x14ac:dyDescent="0.25">
      <c r="W5236" t="b">
        <f t="shared" si="417"/>
        <v>1</v>
      </c>
      <c r="X5236" t="b">
        <f t="shared" si="418"/>
        <v>1</v>
      </c>
      <c r="Y5236"/>
      <c r="Z5236"/>
      <c r="AA5236"/>
      <c r="AF5236"/>
      <c r="AG5236"/>
      <c r="AH5236"/>
      <c r="AJ5236"/>
      <c r="AK5236"/>
      <c r="AL5236" t="b">
        <f t="shared" si="419"/>
        <v>1</v>
      </c>
      <c r="AM5236" t="b">
        <f t="shared" si="420"/>
        <v>1</v>
      </c>
      <c r="AN5236"/>
      <c r="AO5236"/>
      <c r="AP5236"/>
      <c r="AQ5236"/>
    </row>
    <row r="5237" spans="23:43" x14ac:dyDescent="0.25">
      <c r="W5237" t="b">
        <f t="shared" si="417"/>
        <v>1</v>
      </c>
      <c r="X5237" t="b">
        <f t="shared" si="418"/>
        <v>1</v>
      </c>
      <c r="Y5237"/>
      <c r="Z5237"/>
      <c r="AA5237"/>
      <c r="AF5237"/>
      <c r="AG5237"/>
      <c r="AH5237"/>
      <c r="AJ5237"/>
      <c r="AK5237"/>
      <c r="AL5237" t="b">
        <f t="shared" si="419"/>
        <v>1</v>
      </c>
      <c r="AM5237" t="b">
        <f t="shared" si="420"/>
        <v>1</v>
      </c>
      <c r="AN5237"/>
      <c r="AO5237"/>
      <c r="AP5237"/>
      <c r="AQ5237"/>
    </row>
    <row r="5238" spans="23:43" x14ac:dyDescent="0.25">
      <c r="W5238" t="b">
        <f t="shared" si="417"/>
        <v>1</v>
      </c>
      <c r="X5238" t="b">
        <f t="shared" si="418"/>
        <v>1</v>
      </c>
      <c r="Y5238"/>
      <c r="Z5238"/>
      <c r="AA5238"/>
      <c r="AF5238"/>
      <c r="AG5238"/>
      <c r="AH5238"/>
      <c r="AJ5238"/>
      <c r="AK5238"/>
      <c r="AL5238" t="b">
        <f t="shared" si="419"/>
        <v>1</v>
      </c>
      <c r="AM5238" t="b">
        <f t="shared" si="420"/>
        <v>1</v>
      </c>
      <c r="AN5238"/>
      <c r="AO5238"/>
      <c r="AP5238"/>
      <c r="AQ5238"/>
    </row>
    <row r="5239" spans="23:43" x14ac:dyDescent="0.25">
      <c r="W5239" t="b">
        <f t="shared" si="417"/>
        <v>1</v>
      </c>
      <c r="X5239" t="b">
        <f t="shared" si="418"/>
        <v>1</v>
      </c>
      <c r="Y5239"/>
      <c r="Z5239"/>
      <c r="AA5239"/>
      <c r="AF5239"/>
      <c r="AG5239"/>
      <c r="AH5239"/>
      <c r="AJ5239"/>
      <c r="AK5239"/>
      <c r="AL5239" t="b">
        <f t="shared" si="419"/>
        <v>1</v>
      </c>
      <c r="AM5239" t="b">
        <f t="shared" si="420"/>
        <v>1</v>
      </c>
      <c r="AN5239"/>
      <c r="AO5239"/>
      <c r="AP5239"/>
      <c r="AQ5239"/>
    </row>
    <row r="5240" spans="23:43" x14ac:dyDescent="0.25">
      <c r="W5240" t="b">
        <f t="shared" si="417"/>
        <v>1</v>
      </c>
      <c r="X5240" t="b">
        <f t="shared" si="418"/>
        <v>1</v>
      </c>
      <c r="Y5240"/>
      <c r="Z5240"/>
      <c r="AA5240"/>
      <c r="AF5240"/>
      <c r="AG5240"/>
      <c r="AH5240"/>
      <c r="AJ5240"/>
      <c r="AK5240"/>
      <c r="AL5240" t="b">
        <f t="shared" si="419"/>
        <v>1</v>
      </c>
      <c r="AM5240" t="b">
        <f t="shared" si="420"/>
        <v>1</v>
      </c>
      <c r="AN5240"/>
      <c r="AO5240"/>
      <c r="AP5240"/>
      <c r="AQ5240"/>
    </row>
    <row r="5241" spans="23:43" x14ac:dyDescent="0.25">
      <c r="W5241" t="b">
        <f t="shared" si="417"/>
        <v>1</v>
      </c>
      <c r="X5241" t="b">
        <f t="shared" si="418"/>
        <v>1</v>
      </c>
      <c r="Y5241"/>
      <c r="Z5241"/>
      <c r="AA5241"/>
      <c r="AF5241"/>
      <c r="AG5241"/>
      <c r="AH5241"/>
      <c r="AJ5241"/>
      <c r="AK5241"/>
      <c r="AL5241" t="b">
        <f t="shared" si="419"/>
        <v>1</v>
      </c>
      <c r="AM5241" t="b">
        <f t="shared" si="420"/>
        <v>1</v>
      </c>
      <c r="AN5241"/>
      <c r="AO5241"/>
      <c r="AP5241"/>
      <c r="AQ5241"/>
    </row>
    <row r="5242" spans="23:43" x14ac:dyDescent="0.25">
      <c r="W5242" t="b">
        <f t="shared" si="417"/>
        <v>1</v>
      </c>
      <c r="X5242" t="b">
        <f t="shared" si="418"/>
        <v>1</v>
      </c>
      <c r="Y5242"/>
      <c r="Z5242"/>
      <c r="AA5242"/>
      <c r="AF5242"/>
      <c r="AG5242"/>
      <c r="AH5242"/>
      <c r="AJ5242"/>
      <c r="AK5242"/>
      <c r="AL5242" t="b">
        <f t="shared" si="419"/>
        <v>1</v>
      </c>
      <c r="AM5242" t="b">
        <f t="shared" si="420"/>
        <v>1</v>
      </c>
      <c r="AN5242"/>
      <c r="AO5242"/>
      <c r="AP5242"/>
      <c r="AQ5242"/>
    </row>
    <row r="5243" spans="23:43" x14ac:dyDescent="0.25">
      <c r="W5243" t="b">
        <f t="shared" si="417"/>
        <v>1</v>
      </c>
      <c r="X5243" t="b">
        <f t="shared" si="418"/>
        <v>1</v>
      </c>
      <c r="Y5243"/>
      <c r="Z5243"/>
      <c r="AA5243"/>
      <c r="AF5243"/>
      <c r="AG5243"/>
      <c r="AH5243"/>
      <c r="AJ5243"/>
      <c r="AK5243"/>
      <c r="AL5243" t="b">
        <f t="shared" si="419"/>
        <v>1</v>
      </c>
      <c r="AM5243" t="b">
        <f t="shared" si="420"/>
        <v>1</v>
      </c>
      <c r="AN5243"/>
      <c r="AO5243"/>
      <c r="AP5243"/>
      <c r="AQ5243"/>
    </row>
    <row r="5244" spans="23:43" x14ac:dyDescent="0.25">
      <c r="W5244" t="b">
        <f t="shared" si="417"/>
        <v>1</v>
      </c>
      <c r="X5244" t="b">
        <f t="shared" si="418"/>
        <v>1</v>
      </c>
      <c r="Y5244"/>
      <c r="Z5244"/>
      <c r="AA5244"/>
      <c r="AF5244"/>
      <c r="AG5244"/>
      <c r="AH5244"/>
      <c r="AJ5244"/>
      <c r="AK5244"/>
      <c r="AL5244" t="b">
        <f t="shared" si="419"/>
        <v>1</v>
      </c>
      <c r="AM5244" t="b">
        <f t="shared" si="420"/>
        <v>1</v>
      </c>
      <c r="AN5244"/>
      <c r="AO5244"/>
      <c r="AP5244"/>
      <c r="AQ5244"/>
    </row>
    <row r="5245" spans="23:43" x14ac:dyDescent="0.25">
      <c r="W5245" t="b">
        <f t="shared" si="417"/>
        <v>1</v>
      </c>
      <c r="X5245" t="b">
        <f t="shared" si="418"/>
        <v>1</v>
      </c>
      <c r="Y5245"/>
      <c r="Z5245"/>
      <c r="AA5245"/>
      <c r="AF5245"/>
      <c r="AG5245"/>
      <c r="AH5245"/>
      <c r="AJ5245"/>
      <c r="AK5245"/>
      <c r="AL5245" t="b">
        <f t="shared" si="419"/>
        <v>1</v>
      </c>
      <c r="AM5245" t="b">
        <f t="shared" si="420"/>
        <v>1</v>
      </c>
      <c r="AN5245"/>
      <c r="AO5245"/>
      <c r="AP5245"/>
      <c r="AQ5245"/>
    </row>
    <row r="5246" spans="23:43" x14ac:dyDescent="0.25">
      <c r="W5246" t="b">
        <f t="shared" si="417"/>
        <v>1</v>
      </c>
      <c r="X5246" t="b">
        <f t="shared" si="418"/>
        <v>1</v>
      </c>
      <c r="Y5246"/>
      <c r="Z5246"/>
      <c r="AA5246"/>
      <c r="AF5246"/>
      <c r="AG5246"/>
      <c r="AH5246"/>
      <c r="AJ5246"/>
      <c r="AK5246"/>
      <c r="AL5246" t="b">
        <f t="shared" si="419"/>
        <v>1</v>
      </c>
      <c r="AM5246" t="b">
        <f t="shared" si="420"/>
        <v>1</v>
      </c>
      <c r="AN5246"/>
      <c r="AO5246"/>
      <c r="AP5246"/>
      <c r="AQ5246"/>
    </row>
    <row r="5247" spans="23:43" x14ac:dyDescent="0.25">
      <c r="W5247" t="b">
        <f t="shared" si="417"/>
        <v>1</v>
      </c>
      <c r="X5247" t="b">
        <f t="shared" si="418"/>
        <v>1</v>
      </c>
      <c r="Y5247"/>
      <c r="Z5247"/>
      <c r="AA5247"/>
      <c r="AF5247"/>
      <c r="AG5247"/>
      <c r="AH5247"/>
      <c r="AJ5247"/>
      <c r="AK5247"/>
      <c r="AL5247" t="b">
        <f t="shared" si="419"/>
        <v>1</v>
      </c>
      <c r="AM5247" t="b">
        <f t="shared" si="420"/>
        <v>1</v>
      </c>
      <c r="AN5247"/>
      <c r="AO5247"/>
      <c r="AP5247"/>
      <c r="AQ5247"/>
    </row>
    <row r="5248" spans="23:43" x14ac:dyDescent="0.25">
      <c r="W5248" t="b">
        <f t="shared" si="417"/>
        <v>1</v>
      </c>
      <c r="X5248" t="b">
        <f t="shared" si="418"/>
        <v>1</v>
      </c>
      <c r="Y5248"/>
      <c r="Z5248"/>
      <c r="AA5248"/>
      <c r="AF5248"/>
      <c r="AG5248"/>
      <c r="AH5248"/>
      <c r="AJ5248"/>
      <c r="AK5248"/>
      <c r="AL5248" t="b">
        <f t="shared" si="419"/>
        <v>1</v>
      </c>
      <c r="AM5248" t="b">
        <f t="shared" si="420"/>
        <v>1</v>
      </c>
      <c r="AN5248"/>
      <c r="AO5248"/>
      <c r="AP5248"/>
      <c r="AQ5248"/>
    </row>
    <row r="5249" spans="23:43" x14ac:dyDescent="0.25">
      <c r="W5249" t="b">
        <f t="shared" si="417"/>
        <v>1</v>
      </c>
      <c r="X5249" t="b">
        <f t="shared" si="418"/>
        <v>1</v>
      </c>
      <c r="Y5249"/>
      <c r="Z5249"/>
      <c r="AA5249"/>
      <c r="AF5249"/>
      <c r="AG5249"/>
      <c r="AH5249"/>
      <c r="AJ5249"/>
      <c r="AK5249"/>
      <c r="AL5249" t="b">
        <f t="shared" si="419"/>
        <v>1</v>
      </c>
      <c r="AM5249" t="b">
        <f t="shared" si="420"/>
        <v>1</v>
      </c>
      <c r="AN5249"/>
      <c r="AO5249"/>
      <c r="AP5249"/>
      <c r="AQ5249"/>
    </row>
    <row r="5250" spans="23:43" x14ac:dyDescent="0.25">
      <c r="W5250" t="b">
        <f t="shared" si="417"/>
        <v>1</v>
      </c>
      <c r="X5250" t="b">
        <f t="shared" si="418"/>
        <v>1</v>
      </c>
      <c r="Y5250"/>
      <c r="Z5250"/>
      <c r="AA5250"/>
      <c r="AF5250"/>
      <c r="AG5250"/>
      <c r="AH5250"/>
      <c r="AJ5250"/>
      <c r="AK5250"/>
      <c r="AL5250" t="b">
        <f t="shared" si="419"/>
        <v>1</v>
      </c>
      <c r="AM5250" t="b">
        <f t="shared" si="420"/>
        <v>1</v>
      </c>
      <c r="AN5250"/>
      <c r="AO5250"/>
      <c r="AP5250"/>
      <c r="AQ5250"/>
    </row>
    <row r="5251" spans="23:43" x14ac:dyDescent="0.25">
      <c r="W5251" t="b">
        <f t="shared" si="417"/>
        <v>1</v>
      </c>
      <c r="X5251" t="b">
        <f t="shared" si="418"/>
        <v>1</v>
      </c>
      <c r="Y5251"/>
      <c r="Z5251"/>
      <c r="AA5251"/>
      <c r="AF5251"/>
      <c r="AG5251"/>
      <c r="AH5251"/>
      <c r="AJ5251"/>
      <c r="AK5251"/>
      <c r="AL5251" t="b">
        <f t="shared" si="419"/>
        <v>1</v>
      </c>
      <c r="AM5251" t="b">
        <f t="shared" si="420"/>
        <v>1</v>
      </c>
      <c r="AN5251"/>
      <c r="AO5251"/>
      <c r="AP5251"/>
      <c r="AQ5251"/>
    </row>
    <row r="5252" spans="23:43" x14ac:dyDescent="0.25">
      <c r="W5252" t="b">
        <f t="shared" si="417"/>
        <v>1</v>
      </c>
      <c r="X5252" t="b">
        <f t="shared" si="418"/>
        <v>1</v>
      </c>
      <c r="Y5252"/>
      <c r="Z5252"/>
      <c r="AA5252"/>
      <c r="AF5252"/>
      <c r="AG5252"/>
      <c r="AH5252"/>
      <c r="AJ5252"/>
      <c r="AK5252"/>
      <c r="AL5252" t="b">
        <f t="shared" si="419"/>
        <v>1</v>
      </c>
      <c r="AM5252" t="b">
        <f t="shared" si="420"/>
        <v>1</v>
      </c>
      <c r="AN5252"/>
      <c r="AO5252"/>
      <c r="AP5252"/>
      <c r="AQ5252"/>
    </row>
    <row r="5253" spans="23:43" x14ac:dyDescent="0.25">
      <c r="W5253" t="b">
        <f t="shared" si="417"/>
        <v>1</v>
      </c>
      <c r="X5253" t="b">
        <f t="shared" si="418"/>
        <v>1</v>
      </c>
      <c r="Y5253"/>
      <c r="Z5253"/>
      <c r="AA5253"/>
      <c r="AF5253"/>
      <c r="AG5253"/>
      <c r="AH5253"/>
      <c r="AJ5253"/>
      <c r="AK5253"/>
      <c r="AL5253" t="b">
        <f t="shared" si="419"/>
        <v>1</v>
      </c>
      <c r="AM5253" t="b">
        <f t="shared" si="420"/>
        <v>1</v>
      </c>
      <c r="AN5253"/>
      <c r="AO5253"/>
      <c r="AP5253"/>
      <c r="AQ5253"/>
    </row>
    <row r="5254" spans="23:43" x14ac:dyDescent="0.25">
      <c r="W5254" t="b">
        <f t="shared" si="417"/>
        <v>1</v>
      </c>
      <c r="X5254" t="b">
        <f t="shared" si="418"/>
        <v>1</v>
      </c>
      <c r="Y5254"/>
      <c r="Z5254"/>
      <c r="AA5254"/>
      <c r="AF5254"/>
      <c r="AG5254"/>
      <c r="AH5254"/>
      <c r="AJ5254"/>
      <c r="AK5254"/>
      <c r="AL5254" t="b">
        <f t="shared" si="419"/>
        <v>1</v>
      </c>
      <c r="AM5254" t="b">
        <f t="shared" si="420"/>
        <v>1</v>
      </c>
      <c r="AN5254"/>
      <c r="AO5254"/>
      <c r="AP5254"/>
      <c r="AQ5254"/>
    </row>
    <row r="5255" spans="23:43" x14ac:dyDescent="0.25">
      <c r="W5255" t="b">
        <f t="shared" si="417"/>
        <v>1</v>
      </c>
      <c r="X5255" t="b">
        <f t="shared" si="418"/>
        <v>1</v>
      </c>
      <c r="Y5255"/>
      <c r="Z5255"/>
      <c r="AA5255"/>
      <c r="AF5255"/>
      <c r="AG5255"/>
      <c r="AH5255"/>
      <c r="AJ5255"/>
      <c r="AK5255"/>
      <c r="AL5255" t="b">
        <f t="shared" si="419"/>
        <v>1</v>
      </c>
      <c r="AM5255" t="b">
        <f t="shared" si="420"/>
        <v>1</v>
      </c>
      <c r="AN5255"/>
      <c r="AO5255"/>
      <c r="AP5255"/>
      <c r="AQ5255"/>
    </row>
    <row r="5256" spans="23:43" x14ac:dyDescent="0.25">
      <c r="W5256" t="b">
        <f t="shared" si="417"/>
        <v>1</v>
      </c>
      <c r="X5256" t="b">
        <f t="shared" si="418"/>
        <v>1</v>
      </c>
      <c r="Y5256"/>
      <c r="Z5256"/>
      <c r="AA5256"/>
      <c r="AF5256"/>
      <c r="AG5256"/>
      <c r="AH5256"/>
      <c r="AJ5256"/>
      <c r="AK5256"/>
      <c r="AL5256" t="b">
        <f t="shared" si="419"/>
        <v>1</v>
      </c>
      <c r="AM5256" t="b">
        <f t="shared" si="420"/>
        <v>1</v>
      </c>
      <c r="AN5256"/>
      <c r="AO5256"/>
      <c r="AP5256"/>
      <c r="AQ5256"/>
    </row>
    <row r="5257" spans="23:43" x14ac:dyDescent="0.25">
      <c r="W5257" t="b">
        <f t="shared" si="417"/>
        <v>1</v>
      </c>
      <c r="X5257" t="b">
        <f t="shared" si="418"/>
        <v>1</v>
      </c>
      <c r="Y5257"/>
      <c r="Z5257"/>
      <c r="AA5257"/>
      <c r="AF5257"/>
      <c r="AG5257"/>
      <c r="AH5257"/>
      <c r="AJ5257"/>
      <c r="AK5257"/>
      <c r="AL5257" t="b">
        <f t="shared" si="419"/>
        <v>1</v>
      </c>
      <c r="AM5257" t="b">
        <f t="shared" si="420"/>
        <v>1</v>
      </c>
      <c r="AN5257"/>
      <c r="AO5257"/>
      <c r="AP5257"/>
      <c r="AQ5257"/>
    </row>
    <row r="5258" spans="23:43" x14ac:dyDescent="0.25">
      <c r="W5258" t="b">
        <f t="shared" si="417"/>
        <v>1</v>
      </c>
      <c r="X5258" t="b">
        <f t="shared" si="418"/>
        <v>1</v>
      </c>
      <c r="Y5258"/>
      <c r="Z5258"/>
      <c r="AA5258"/>
      <c r="AF5258"/>
      <c r="AG5258"/>
      <c r="AH5258"/>
      <c r="AJ5258"/>
      <c r="AK5258"/>
      <c r="AL5258" t="b">
        <f t="shared" si="419"/>
        <v>1</v>
      </c>
      <c r="AM5258" t="b">
        <f t="shared" si="420"/>
        <v>1</v>
      </c>
      <c r="AN5258"/>
      <c r="AO5258"/>
      <c r="AP5258"/>
      <c r="AQ5258"/>
    </row>
    <row r="5259" spans="23:43" x14ac:dyDescent="0.25">
      <c r="W5259" t="b">
        <f t="shared" si="417"/>
        <v>1</v>
      </c>
      <c r="X5259" t="b">
        <f t="shared" si="418"/>
        <v>1</v>
      </c>
      <c r="Y5259"/>
      <c r="Z5259"/>
      <c r="AA5259"/>
      <c r="AF5259"/>
      <c r="AG5259"/>
      <c r="AH5259"/>
      <c r="AJ5259"/>
      <c r="AK5259"/>
      <c r="AL5259" t="b">
        <f t="shared" si="419"/>
        <v>1</v>
      </c>
      <c r="AM5259" t="b">
        <f t="shared" si="420"/>
        <v>1</v>
      </c>
      <c r="AN5259"/>
      <c r="AO5259"/>
      <c r="AP5259"/>
      <c r="AQ5259"/>
    </row>
    <row r="5260" spans="23:43" x14ac:dyDescent="0.25">
      <c r="W5260" t="b">
        <f t="shared" ref="W5260:W5323" si="421">IF(AND(U5260&lt;&gt;"",U5260&lt;&gt;"Grand Total",U5260&lt;&gt;"(blank)"),GETPIVOTDATA("Facility CCN",$U$10,"Facility CCN",U5260)=1,TRUE)</f>
        <v>1</v>
      </c>
      <c r="X5260" t="b">
        <f t="shared" ref="X5260:X5323" si="422">IF(AND(U5260&lt;&gt;"",U5260&lt;&gt;"Grand Total",U5260&lt;&gt;"(blank)"),LEN(U5260)=6,TRUE)</f>
        <v>1</v>
      </c>
      <c r="Y5260"/>
      <c r="Z5260"/>
      <c r="AA5260"/>
      <c r="AF5260"/>
      <c r="AG5260"/>
      <c r="AH5260"/>
      <c r="AJ5260"/>
      <c r="AK5260"/>
      <c r="AL5260" t="b">
        <f t="shared" ref="AL5260:AL5323" si="423">IF(AND(AJ5260&lt;&gt;"",AJ5260&lt;&gt;"Grand Total",AJ5260&lt;&gt;"(blank)"),GETPIVOTDATA("Provider NPI",$AJ$10,"Provider NPI",AJ5260)=1,TRUE)</f>
        <v>1</v>
      </c>
      <c r="AM5260" t="b">
        <f t="shared" ref="AM5260:AM5323" si="424">IF(AND(AJ5260&lt;&gt;"",AJ5260&lt;&gt;"Grand Total",AJ5260&lt;&gt;"(blank)"),LEN(AJ5260)=10,TRUE)</f>
        <v>1</v>
      </c>
      <c r="AN5260"/>
      <c r="AO5260"/>
      <c r="AP5260"/>
      <c r="AQ5260"/>
    </row>
    <row r="5261" spans="23:43" x14ac:dyDescent="0.25">
      <c r="W5261" t="b">
        <f t="shared" si="421"/>
        <v>1</v>
      </c>
      <c r="X5261" t="b">
        <f t="shared" si="422"/>
        <v>1</v>
      </c>
      <c r="Y5261"/>
      <c r="Z5261"/>
      <c r="AA5261"/>
      <c r="AF5261"/>
      <c r="AG5261"/>
      <c r="AH5261"/>
      <c r="AJ5261"/>
      <c r="AK5261"/>
      <c r="AL5261" t="b">
        <f t="shared" si="423"/>
        <v>1</v>
      </c>
      <c r="AM5261" t="b">
        <f t="shared" si="424"/>
        <v>1</v>
      </c>
      <c r="AN5261"/>
      <c r="AO5261"/>
      <c r="AP5261"/>
      <c r="AQ5261"/>
    </row>
    <row r="5262" spans="23:43" x14ac:dyDescent="0.25">
      <c r="W5262" t="b">
        <f t="shared" si="421"/>
        <v>1</v>
      </c>
      <c r="X5262" t="b">
        <f t="shared" si="422"/>
        <v>1</v>
      </c>
      <c r="Y5262"/>
      <c r="Z5262"/>
      <c r="AA5262"/>
      <c r="AF5262"/>
      <c r="AG5262"/>
      <c r="AH5262"/>
      <c r="AJ5262"/>
      <c r="AK5262"/>
      <c r="AL5262" t="b">
        <f t="shared" si="423"/>
        <v>1</v>
      </c>
      <c r="AM5262" t="b">
        <f t="shared" si="424"/>
        <v>1</v>
      </c>
      <c r="AN5262"/>
      <c r="AO5262"/>
      <c r="AP5262"/>
      <c r="AQ5262"/>
    </row>
    <row r="5263" spans="23:43" x14ac:dyDescent="0.25">
      <c r="W5263" t="b">
        <f t="shared" si="421"/>
        <v>1</v>
      </c>
      <c r="X5263" t="b">
        <f t="shared" si="422"/>
        <v>1</v>
      </c>
      <c r="Y5263"/>
      <c r="Z5263"/>
      <c r="AA5263"/>
      <c r="AF5263"/>
      <c r="AG5263"/>
      <c r="AH5263"/>
      <c r="AJ5263"/>
      <c r="AK5263"/>
      <c r="AL5263" t="b">
        <f t="shared" si="423"/>
        <v>1</v>
      </c>
      <c r="AM5263" t="b">
        <f t="shared" si="424"/>
        <v>1</v>
      </c>
      <c r="AN5263"/>
      <c r="AO5263"/>
      <c r="AP5263"/>
      <c r="AQ5263"/>
    </row>
    <row r="5264" spans="23:43" x14ac:dyDescent="0.25">
      <c r="W5264" t="b">
        <f t="shared" si="421"/>
        <v>1</v>
      </c>
      <c r="X5264" t="b">
        <f t="shared" si="422"/>
        <v>1</v>
      </c>
      <c r="Y5264"/>
      <c r="Z5264"/>
      <c r="AA5264"/>
      <c r="AF5264"/>
      <c r="AG5264"/>
      <c r="AH5264"/>
      <c r="AJ5264"/>
      <c r="AK5264"/>
      <c r="AL5264" t="b">
        <f t="shared" si="423"/>
        <v>1</v>
      </c>
      <c r="AM5264" t="b">
        <f t="shared" si="424"/>
        <v>1</v>
      </c>
      <c r="AN5264"/>
      <c r="AO5264"/>
      <c r="AP5264"/>
      <c r="AQ5264"/>
    </row>
    <row r="5265" spans="23:43" x14ac:dyDescent="0.25">
      <c r="W5265" t="b">
        <f t="shared" si="421"/>
        <v>1</v>
      </c>
      <c r="X5265" t="b">
        <f t="shared" si="422"/>
        <v>1</v>
      </c>
      <c r="Y5265"/>
      <c r="Z5265"/>
      <c r="AA5265"/>
      <c r="AF5265"/>
      <c r="AG5265"/>
      <c r="AH5265"/>
      <c r="AJ5265"/>
      <c r="AK5265"/>
      <c r="AL5265" t="b">
        <f t="shared" si="423"/>
        <v>1</v>
      </c>
      <c r="AM5265" t="b">
        <f t="shared" si="424"/>
        <v>1</v>
      </c>
      <c r="AN5265"/>
      <c r="AO5265"/>
      <c r="AP5265"/>
      <c r="AQ5265"/>
    </row>
    <row r="5266" spans="23:43" x14ac:dyDescent="0.25">
      <c r="W5266" t="b">
        <f t="shared" si="421"/>
        <v>1</v>
      </c>
      <c r="X5266" t="b">
        <f t="shared" si="422"/>
        <v>1</v>
      </c>
      <c r="Y5266"/>
      <c r="Z5266"/>
      <c r="AA5266"/>
      <c r="AF5266"/>
      <c r="AG5266"/>
      <c r="AH5266"/>
      <c r="AJ5266"/>
      <c r="AK5266"/>
      <c r="AL5266" t="b">
        <f t="shared" si="423"/>
        <v>1</v>
      </c>
      <c r="AM5266" t="b">
        <f t="shared" si="424"/>
        <v>1</v>
      </c>
      <c r="AN5266"/>
      <c r="AO5266"/>
      <c r="AP5266"/>
      <c r="AQ5266"/>
    </row>
    <row r="5267" spans="23:43" x14ac:dyDescent="0.25">
      <c r="W5267" t="b">
        <f t="shared" si="421"/>
        <v>1</v>
      </c>
      <c r="X5267" t="b">
        <f t="shared" si="422"/>
        <v>1</v>
      </c>
      <c r="Y5267"/>
      <c r="Z5267"/>
      <c r="AA5267"/>
      <c r="AF5267"/>
      <c r="AG5267"/>
      <c r="AH5267"/>
      <c r="AJ5267"/>
      <c r="AK5267"/>
      <c r="AL5267" t="b">
        <f t="shared" si="423"/>
        <v>1</v>
      </c>
      <c r="AM5267" t="b">
        <f t="shared" si="424"/>
        <v>1</v>
      </c>
      <c r="AN5267"/>
      <c r="AO5267"/>
      <c r="AP5267"/>
      <c r="AQ5267"/>
    </row>
    <row r="5268" spans="23:43" x14ac:dyDescent="0.25">
      <c r="W5268" t="b">
        <f t="shared" si="421"/>
        <v>1</v>
      </c>
      <c r="X5268" t="b">
        <f t="shared" si="422"/>
        <v>1</v>
      </c>
      <c r="Y5268"/>
      <c r="Z5268"/>
      <c r="AA5268"/>
      <c r="AF5268"/>
      <c r="AG5268"/>
      <c r="AH5268"/>
      <c r="AJ5268"/>
      <c r="AK5268"/>
      <c r="AL5268" t="b">
        <f t="shared" si="423"/>
        <v>1</v>
      </c>
      <c r="AM5268" t="b">
        <f t="shared" si="424"/>
        <v>1</v>
      </c>
      <c r="AN5268"/>
      <c r="AO5268"/>
      <c r="AP5268"/>
      <c r="AQ5268"/>
    </row>
    <row r="5269" spans="23:43" x14ac:dyDescent="0.25">
      <c r="W5269" t="b">
        <f t="shared" si="421"/>
        <v>1</v>
      </c>
      <c r="X5269" t="b">
        <f t="shared" si="422"/>
        <v>1</v>
      </c>
      <c r="Y5269"/>
      <c r="Z5269"/>
      <c r="AA5269"/>
      <c r="AF5269"/>
      <c r="AG5269"/>
      <c r="AH5269"/>
      <c r="AJ5269"/>
      <c r="AK5269"/>
      <c r="AL5269" t="b">
        <f t="shared" si="423"/>
        <v>1</v>
      </c>
      <c r="AM5269" t="b">
        <f t="shared" si="424"/>
        <v>1</v>
      </c>
      <c r="AN5269"/>
      <c r="AO5269"/>
      <c r="AP5269"/>
      <c r="AQ5269"/>
    </row>
    <row r="5270" spans="23:43" x14ac:dyDescent="0.25">
      <c r="W5270" t="b">
        <f t="shared" si="421"/>
        <v>1</v>
      </c>
      <c r="X5270" t="b">
        <f t="shared" si="422"/>
        <v>1</v>
      </c>
      <c r="Y5270"/>
      <c r="Z5270"/>
      <c r="AA5270"/>
      <c r="AF5270"/>
      <c r="AG5270"/>
      <c r="AH5270"/>
      <c r="AJ5270"/>
      <c r="AK5270"/>
      <c r="AL5270" t="b">
        <f t="shared" si="423"/>
        <v>1</v>
      </c>
      <c r="AM5270" t="b">
        <f t="shared" si="424"/>
        <v>1</v>
      </c>
      <c r="AN5270"/>
      <c r="AO5270"/>
      <c r="AP5270"/>
      <c r="AQ5270"/>
    </row>
    <row r="5271" spans="23:43" x14ac:dyDescent="0.25">
      <c r="W5271" t="b">
        <f t="shared" si="421"/>
        <v>1</v>
      </c>
      <c r="X5271" t="b">
        <f t="shared" si="422"/>
        <v>1</v>
      </c>
      <c r="Y5271"/>
      <c r="Z5271"/>
      <c r="AA5271"/>
      <c r="AF5271"/>
      <c r="AG5271"/>
      <c r="AH5271"/>
      <c r="AJ5271"/>
      <c r="AK5271"/>
      <c r="AL5271" t="b">
        <f t="shared" si="423"/>
        <v>1</v>
      </c>
      <c r="AM5271" t="b">
        <f t="shared" si="424"/>
        <v>1</v>
      </c>
      <c r="AN5271"/>
      <c r="AO5271"/>
      <c r="AP5271"/>
      <c r="AQ5271"/>
    </row>
    <row r="5272" spans="23:43" x14ac:dyDescent="0.25">
      <c r="W5272" t="b">
        <f t="shared" si="421"/>
        <v>1</v>
      </c>
      <c r="X5272" t="b">
        <f t="shared" si="422"/>
        <v>1</v>
      </c>
      <c r="Y5272"/>
      <c r="Z5272"/>
      <c r="AA5272"/>
      <c r="AF5272"/>
      <c r="AG5272"/>
      <c r="AH5272"/>
      <c r="AJ5272"/>
      <c r="AK5272"/>
      <c r="AL5272" t="b">
        <f t="shared" si="423"/>
        <v>1</v>
      </c>
      <c r="AM5272" t="b">
        <f t="shared" si="424"/>
        <v>1</v>
      </c>
      <c r="AN5272"/>
      <c r="AO5272"/>
      <c r="AP5272"/>
      <c r="AQ5272"/>
    </row>
    <row r="5273" spans="23:43" x14ac:dyDescent="0.25">
      <c r="W5273" t="b">
        <f t="shared" si="421"/>
        <v>1</v>
      </c>
      <c r="X5273" t="b">
        <f t="shared" si="422"/>
        <v>1</v>
      </c>
      <c r="Y5273"/>
      <c r="Z5273"/>
      <c r="AA5273"/>
      <c r="AF5273"/>
      <c r="AG5273"/>
      <c r="AH5273"/>
      <c r="AJ5273"/>
      <c r="AK5273"/>
      <c r="AL5273" t="b">
        <f t="shared" si="423"/>
        <v>1</v>
      </c>
      <c r="AM5273" t="b">
        <f t="shared" si="424"/>
        <v>1</v>
      </c>
      <c r="AN5273"/>
      <c r="AO5273"/>
      <c r="AP5273"/>
      <c r="AQ5273"/>
    </row>
    <row r="5274" spans="23:43" x14ac:dyDescent="0.25">
      <c r="W5274" t="b">
        <f t="shared" si="421"/>
        <v>1</v>
      </c>
      <c r="X5274" t="b">
        <f t="shared" si="422"/>
        <v>1</v>
      </c>
      <c r="Y5274"/>
      <c r="Z5274"/>
      <c r="AA5274"/>
      <c r="AF5274"/>
      <c r="AG5274"/>
      <c r="AH5274"/>
      <c r="AJ5274"/>
      <c r="AK5274"/>
      <c r="AL5274" t="b">
        <f t="shared" si="423"/>
        <v>1</v>
      </c>
      <c r="AM5274" t="b">
        <f t="shared" si="424"/>
        <v>1</v>
      </c>
      <c r="AN5274"/>
      <c r="AO5274"/>
      <c r="AP5274"/>
      <c r="AQ5274"/>
    </row>
    <row r="5275" spans="23:43" x14ac:dyDescent="0.25">
      <c r="W5275" t="b">
        <f t="shared" si="421"/>
        <v>1</v>
      </c>
      <c r="X5275" t="b">
        <f t="shared" si="422"/>
        <v>1</v>
      </c>
      <c r="Y5275"/>
      <c r="Z5275"/>
      <c r="AA5275"/>
      <c r="AF5275"/>
      <c r="AG5275"/>
      <c r="AH5275"/>
      <c r="AJ5275"/>
      <c r="AK5275"/>
      <c r="AL5275" t="b">
        <f t="shared" si="423"/>
        <v>1</v>
      </c>
      <c r="AM5275" t="b">
        <f t="shared" si="424"/>
        <v>1</v>
      </c>
      <c r="AN5275"/>
      <c r="AO5275"/>
      <c r="AP5275"/>
      <c r="AQ5275"/>
    </row>
    <row r="5276" spans="23:43" x14ac:dyDescent="0.25">
      <c r="W5276" t="b">
        <f t="shared" si="421"/>
        <v>1</v>
      </c>
      <c r="X5276" t="b">
        <f t="shared" si="422"/>
        <v>1</v>
      </c>
      <c r="Y5276"/>
      <c r="Z5276"/>
      <c r="AA5276"/>
      <c r="AF5276"/>
      <c r="AG5276"/>
      <c r="AH5276"/>
      <c r="AJ5276"/>
      <c r="AK5276"/>
      <c r="AL5276" t="b">
        <f t="shared" si="423"/>
        <v>1</v>
      </c>
      <c r="AM5276" t="b">
        <f t="shared" si="424"/>
        <v>1</v>
      </c>
      <c r="AN5276"/>
      <c r="AO5276"/>
      <c r="AP5276"/>
      <c r="AQ5276"/>
    </row>
    <row r="5277" spans="23:43" x14ac:dyDescent="0.25">
      <c r="W5277" t="b">
        <f t="shared" si="421"/>
        <v>1</v>
      </c>
      <c r="X5277" t="b">
        <f t="shared" si="422"/>
        <v>1</v>
      </c>
      <c r="Y5277"/>
      <c r="Z5277"/>
      <c r="AA5277"/>
      <c r="AF5277"/>
      <c r="AG5277"/>
      <c r="AH5277"/>
      <c r="AJ5277"/>
      <c r="AK5277"/>
      <c r="AL5277" t="b">
        <f t="shared" si="423"/>
        <v>1</v>
      </c>
      <c r="AM5277" t="b">
        <f t="shared" si="424"/>
        <v>1</v>
      </c>
      <c r="AN5277"/>
      <c r="AO5277"/>
      <c r="AP5277"/>
      <c r="AQ5277"/>
    </row>
    <row r="5278" spans="23:43" x14ac:dyDescent="0.25">
      <c r="W5278" t="b">
        <f t="shared" si="421"/>
        <v>1</v>
      </c>
      <c r="X5278" t="b">
        <f t="shared" si="422"/>
        <v>1</v>
      </c>
      <c r="Y5278"/>
      <c r="Z5278"/>
      <c r="AA5278"/>
      <c r="AF5278"/>
      <c r="AG5278"/>
      <c r="AH5278"/>
      <c r="AJ5278"/>
      <c r="AK5278"/>
      <c r="AL5278" t="b">
        <f t="shared" si="423"/>
        <v>1</v>
      </c>
      <c r="AM5278" t="b">
        <f t="shared" si="424"/>
        <v>1</v>
      </c>
      <c r="AN5278"/>
      <c r="AO5278"/>
      <c r="AP5278"/>
      <c r="AQ5278"/>
    </row>
    <row r="5279" spans="23:43" x14ac:dyDescent="0.25">
      <c r="W5279" t="b">
        <f t="shared" si="421"/>
        <v>1</v>
      </c>
      <c r="X5279" t="b">
        <f t="shared" si="422"/>
        <v>1</v>
      </c>
      <c r="Y5279"/>
      <c r="Z5279"/>
      <c r="AA5279"/>
      <c r="AF5279"/>
      <c r="AG5279"/>
      <c r="AH5279"/>
      <c r="AJ5279"/>
      <c r="AK5279"/>
      <c r="AL5279" t="b">
        <f t="shared" si="423"/>
        <v>1</v>
      </c>
      <c r="AM5279" t="b">
        <f t="shared" si="424"/>
        <v>1</v>
      </c>
      <c r="AN5279"/>
      <c r="AO5279"/>
      <c r="AP5279"/>
      <c r="AQ5279"/>
    </row>
    <row r="5280" spans="23:43" x14ac:dyDescent="0.25">
      <c r="W5280" t="b">
        <f t="shared" si="421"/>
        <v>1</v>
      </c>
      <c r="X5280" t="b">
        <f t="shared" si="422"/>
        <v>1</v>
      </c>
      <c r="Y5280"/>
      <c r="Z5280"/>
      <c r="AA5280"/>
      <c r="AF5280"/>
      <c r="AG5280"/>
      <c r="AH5280"/>
      <c r="AJ5280"/>
      <c r="AK5280"/>
      <c r="AL5280" t="b">
        <f t="shared" si="423"/>
        <v>1</v>
      </c>
      <c r="AM5280" t="b">
        <f t="shared" si="424"/>
        <v>1</v>
      </c>
      <c r="AN5280"/>
      <c r="AO5280"/>
      <c r="AP5280"/>
      <c r="AQ5280"/>
    </row>
    <row r="5281" spans="23:43" x14ac:dyDescent="0.25">
      <c r="W5281" t="b">
        <f t="shared" si="421"/>
        <v>1</v>
      </c>
      <c r="X5281" t="b">
        <f t="shared" si="422"/>
        <v>1</v>
      </c>
      <c r="Y5281"/>
      <c r="Z5281"/>
      <c r="AA5281"/>
      <c r="AF5281"/>
      <c r="AG5281"/>
      <c r="AH5281"/>
      <c r="AJ5281"/>
      <c r="AK5281"/>
      <c r="AL5281" t="b">
        <f t="shared" si="423"/>
        <v>1</v>
      </c>
      <c r="AM5281" t="b">
        <f t="shared" si="424"/>
        <v>1</v>
      </c>
      <c r="AN5281"/>
      <c r="AO5281"/>
      <c r="AP5281"/>
      <c r="AQ5281"/>
    </row>
    <row r="5282" spans="23:43" x14ac:dyDescent="0.25">
      <c r="W5282" t="b">
        <f t="shared" si="421"/>
        <v>1</v>
      </c>
      <c r="X5282" t="b">
        <f t="shared" si="422"/>
        <v>1</v>
      </c>
      <c r="Y5282"/>
      <c r="Z5282"/>
      <c r="AA5282"/>
      <c r="AF5282"/>
      <c r="AG5282"/>
      <c r="AH5282"/>
      <c r="AJ5282"/>
      <c r="AK5282"/>
      <c r="AL5282" t="b">
        <f t="shared" si="423"/>
        <v>1</v>
      </c>
      <c r="AM5282" t="b">
        <f t="shared" si="424"/>
        <v>1</v>
      </c>
      <c r="AN5282"/>
      <c r="AO5282"/>
      <c r="AP5282"/>
      <c r="AQ5282"/>
    </row>
    <row r="5283" spans="23:43" x14ac:dyDescent="0.25">
      <c r="W5283" t="b">
        <f t="shared" si="421"/>
        <v>1</v>
      </c>
      <c r="X5283" t="b">
        <f t="shared" si="422"/>
        <v>1</v>
      </c>
      <c r="Y5283"/>
      <c r="Z5283"/>
      <c r="AA5283"/>
      <c r="AF5283"/>
      <c r="AG5283"/>
      <c r="AH5283"/>
      <c r="AJ5283"/>
      <c r="AK5283"/>
      <c r="AL5283" t="b">
        <f t="shared" si="423"/>
        <v>1</v>
      </c>
      <c r="AM5283" t="b">
        <f t="shared" si="424"/>
        <v>1</v>
      </c>
      <c r="AN5283"/>
      <c r="AO5283"/>
      <c r="AP5283"/>
      <c r="AQ5283"/>
    </row>
    <row r="5284" spans="23:43" x14ac:dyDescent="0.25">
      <c r="W5284" t="b">
        <f t="shared" si="421"/>
        <v>1</v>
      </c>
      <c r="X5284" t="b">
        <f t="shared" si="422"/>
        <v>1</v>
      </c>
      <c r="Y5284"/>
      <c r="Z5284"/>
      <c r="AA5284"/>
      <c r="AF5284"/>
      <c r="AG5284"/>
      <c r="AH5284"/>
      <c r="AJ5284"/>
      <c r="AK5284"/>
      <c r="AL5284" t="b">
        <f t="shared" si="423"/>
        <v>1</v>
      </c>
      <c r="AM5284" t="b">
        <f t="shared" si="424"/>
        <v>1</v>
      </c>
      <c r="AN5284"/>
      <c r="AO5284"/>
      <c r="AP5284"/>
      <c r="AQ5284"/>
    </row>
    <row r="5285" spans="23:43" x14ac:dyDescent="0.25">
      <c r="W5285" t="b">
        <f t="shared" si="421"/>
        <v>1</v>
      </c>
      <c r="X5285" t="b">
        <f t="shared" si="422"/>
        <v>1</v>
      </c>
      <c r="Y5285"/>
      <c r="Z5285"/>
      <c r="AA5285"/>
      <c r="AF5285"/>
      <c r="AG5285"/>
      <c r="AH5285"/>
      <c r="AJ5285"/>
      <c r="AK5285"/>
      <c r="AL5285" t="b">
        <f t="shared" si="423"/>
        <v>1</v>
      </c>
      <c r="AM5285" t="b">
        <f t="shared" si="424"/>
        <v>1</v>
      </c>
      <c r="AN5285"/>
      <c r="AO5285"/>
      <c r="AP5285"/>
      <c r="AQ5285"/>
    </row>
    <row r="5286" spans="23:43" x14ac:dyDescent="0.25">
      <c r="W5286" t="b">
        <f t="shared" si="421"/>
        <v>1</v>
      </c>
      <c r="X5286" t="b">
        <f t="shared" si="422"/>
        <v>1</v>
      </c>
      <c r="Y5286"/>
      <c r="Z5286"/>
      <c r="AA5286"/>
      <c r="AF5286"/>
      <c r="AG5286"/>
      <c r="AH5286"/>
      <c r="AJ5286"/>
      <c r="AK5286"/>
      <c r="AL5286" t="b">
        <f t="shared" si="423"/>
        <v>1</v>
      </c>
      <c r="AM5286" t="b">
        <f t="shared" si="424"/>
        <v>1</v>
      </c>
      <c r="AN5286"/>
      <c r="AO5286"/>
      <c r="AP5286"/>
      <c r="AQ5286"/>
    </row>
    <row r="5287" spans="23:43" x14ac:dyDescent="0.25">
      <c r="W5287" t="b">
        <f t="shared" si="421"/>
        <v>1</v>
      </c>
      <c r="X5287" t="b">
        <f t="shared" si="422"/>
        <v>1</v>
      </c>
      <c r="Y5287"/>
      <c r="Z5287"/>
      <c r="AA5287"/>
      <c r="AF5287"/>
      <c r="AG5287"/>
      <c r="AH5287"/>
      <c r="AJ5287"/>
      <c r="AK5287"/>
      <c r="AL5287" t="b">
        <f t="shared" si="423"/>
        <v>1</v>
      </c>
      <c r="AM5287" t="b">
        <f t="shared" si="424"/>
        <v>1</v>
      </c>
      <c r="AN5287"/>
      <c r="AO5287"/>
      <c r="AP5287"/>
      <c r="AQ5287"/>
    </row>
    <row r="5288" spans="23:43" x14ac:dyDescent="0.25">
      <c r="W5288" t="b">
        <f t="shared" si="421"/>
        <v>1</v>
      </c>
      <c r="X5288" t="b">
        <f t="shared" si="422"/>
        <v>1</v>
      </c>
      <c r="Y5288"/>
      <c r="Z5288"/>
      <c r="AA5288"/>
      <c r="AF5288"/>
      <c r="AG5288"/>
      <c r="AH5288"/>
      <c r="AJ5288"/>
      <c r="AK5288"/>
      <c r="AL5288" t="b">
        <f t="shared" si="423"/>
        <v>1</v>
      </c>
      <c r="AM5288" t="b">
        <f t="shared" si="424"/>
        <v>1</v>
      </c>
      <c r="AN5288"/>
      <c r="AO5288"/>
      <c r="AP5288"/>
      <c r="AQ5288"/>
    </row>
    <row r="5289" spans="23:43" x14ac:dyDescent="0.25">
      <c r="W5289" t="b">
        <f t="shared" si="421"/>
        <v>1</v>
      </c>
      <c r="X5289" t="b">
        <f t="shared" si="422"/>
        <v>1</v>
      </c>
      <c r="Y5289"/>
      <c r="Z5289"/>
      <c r="AA5289"/>
      <c r="AF5289"/>
      <c r="AG5289"/>
      <c r="AH5289"/>
      <c r="AJ5289"/>
      <c r="AK5289"/>
      <c r="AL5289" t="b">
        <f t="shared" si="423"/>
        <v>1</v>
      </c>
      <c r="AM5289" t="b">
        <f t="shared" si="424"/>
        <v>1</v>
      </c>
      <c r="AN5289"/>
      <c r="AO5289"/>
      <c r="AP5289"/>
      <c r="AQ5289"/>
    </row>
    <row r="5290" spans="23:43" x14ac:dyDescent="0.25">
      <c r="W5290" t="b">
        <f t="shared" si="421"/>
        <v>1</v>
      </c>
      <c r="X5290" t="b">
        <f t="shared" si="422"/>
        <v>1</v>
      </c>
      <c r="Y5290"/>
      <c r="Z5290"/>
      <c r="AA5290"/>
      <c r="AF5290"/>
      <c r="AG5290"/>
      <c r="AH5290"/>
      <c r="AJ5290"/>
      <c r="AK5290"/>
      <c r="AL5290" t="b">
        <f t="shared" si="423"/>
        <v>1</v>
      </c>
      <c r="AM5290" t="b">
        <f t="shared" si="424"/>
        <v>1</v>
      </c>
      <c r="AN5290"/>
      <c r="AO5290"/>
      <c r="AP5290"/>
      <c r="AQ5290"/>
    </row>
    <row r="5291" spans="23:43" x14ac:dyDescent="0.25">
      <c r="W5291" t="b">
        <f t="shared" si="421"/>
        <v>1</v>
      </c>
      <c r="X5291" t="b">
        <f t="shared" si="422"/>
        <v>1</v>
      </c>
      <c r="Y5291"/>
      <c r="Z5291"/>
      <c r="AA5291"/>
      <c r="AF5291"/>
      <c r="AG5291"/>
      <c r="AH5291"/>
      <c r="AJ5291"/>
      <c r="AK5291"/>
      <c r="AL5291" t="b">
        <f t="shared" si="423"/>
        <v>1</v>
      </c>
      <c r="AM5291" t="b">
        <f t="shared" si="424"/>
        <v>1</v>
      </c>
      <c r="AN5291"/>
      <c r="AO5291"/>
      <c r="AP5291"/>
      <c r="AQ5291"/>
    </row>
    <row r="5292" spans="23:43" x14ac:dyDescent="0.25">
      <c r="W5292" t="b">
        <f t="shared" si="421"/>
        <v>1</v>
      </c>
      <c r="X5292" t="b">
        <f t="shared" si="422"/>
        <v>1</v>
      </c>
      <c r="Y5292"/>
      <c r="Z5292"/>
      <c r="AA5292"/>
      <c r="AF5292"/>
      <c r="AG5292"/>
      <c r="AH5292"/>
      <c r="AJ5292"/>
      <c r="AK5292"/>
      <c r="AL5292" t="b">
        <f t="shared" si="423"/>
        <v>1</v>
      </c>
      <c r="AM5292" t="b">
        <f t="shared" si="424"/>
        <v>1</v>
      </c>
      <c r="AN5292"/>
      <c r="AO5292"/>
      <c r="AP5292"/>
      <c r="AQ5292"/>
    </row>
    <row r="5293" spans="23:43" x14ac:dyDescent="0.25">
      <c r="W5293" t="b">
        <f t="shared" si="421"/>
        <v>1</v>
      </c>
      <c r="X5293" t="b">
        <f t="shared" si="422"/>
        <v>1</v>
      </c>
      <c r="Y5293"/>
      <c r="Z5293"/>
      <c r="AA5293"/>
      <c r="AF5293"/>
      <c r="AG5293"/>
      <c r="AH5293"/>
      <c r="AJ5293"/>
      <c r="AK5293"/>
      <c r="AL5293" t="b">
        <f t="shared" si="423"/>
        <v>1</v>
      </c>
      <c r="AM5293" t="b">
        <f t="shared" si="424"/>
        <v>1</v>
      </c>
      <c r="AN5293"/>
      <c r="AO5293"/>
      <c r="AP5293"/>
      <c r="AQ5293"/>
    </row>
    <row r="5294" spans="23:43" x14ac:dyDescent="0.25">
      <c r="W5294" t="b">
        <f t="shared" si="421"/>
        <v>1</v>
      </c>
      <c r="X5294" t="b">
        <f t="shared" si="422"/>
        <v>1</v>
      </c>
      <c r="Y5294"/>
      <c r="Z5294"/>
      <c r="AA5294"/>
      <c r="AF5294"/>
      <c r="AG5294"/>
      <c r="AH5294"/>
      <c r="AJ5294"/>
      <c r="AK5294"/>
      <c r="AL5294" t="b">
        <f t="shared" si="423"/>
        <v>1</v>
      </c>
      <c r="AM5294" t="b">
        <f t="shared" si="424"/>
        <v>1</v>
      </c>
      <c r="AN5294"/>
      <c r="AO5294"/>
      <c r="AP5294"/>
      <c r="AQ5294"/>
    </row>
    <row r="5295" spans="23:43" x14ac:dyDescent="0.25">
      <c r="W5295" t="b">
        <f t="shared" si="421"/>
        <v>1</v>
      </c>
      <c r="X5295" t="b">
        <f t="shared" si="422"/>
        <v>1</v>
      </c>
      <c r="Y5295"/>
      <c r="Z5295"/>
      <c r="AA5295"/>
      <c r="AF5295"/>
      <c r="AG5295"/>
      <c r="AH5295"/>
      <c r="AJ5295"/>
      <c r="AK5295"/>
      <c r="AL5295" t="b">
        <f t="shared" si="423"/>
        <v>1</v>
      </c>
      <c r="AM5295" t="b">
        <f t="shared" si="424"/>
        <v>1</v>
      </c>
      <c r="AN5295"/>
      <c r="AO5295"/>
      <c r="AP5295"/>
      <c r="AQ5295"/>
    </row>
    <row r="5296" spans="23:43" x14ac:dyDescent="0.25">
      <c r="W5296" t="b">
        <f t="shared" si="421"/>
        <v>1</v>
      </c>
      <c r="X5296" t="b">
        <f t="shared" si="422"/>
        <v>1</v>
      </c>
      <c r="Y5296"/>
      <c r="Z5296"/>
      <c r="AA5296"/>
      <c r="AF5296"/>
      <c r="AG5296"/>
      <c r="AH5296"/>
      <c r="AJ5296"/>
      <c r="AK5296"/>
      <c r="AL5296" t="b">
        <f t="shared" si="423"/>
        <v>1</v>
      </c>
      <c r="AM5296" t="b">
        <f t="shared" si="424"/>
        <v>1</v>
      </c>
      <c r="AN5296"/>
      <c r="AO5296"/>
      <c r="AP5296"/>
      <c r="AQ5296"/>
    </row>
    <row r="5297" spans="23:43" x14ac:dyDescent="0.25">
      <c r="W5297" t="b">
        <f t="shared" si="421"/>
        <v>1</v>
      </c>
      <c r="X5297" t="b">
        <f t="shared" si="422"/>
        <v>1</v>
      </c>
      <c r="Y5297"/>
      <c r="Z5297"/>
      <c r="AA5297"/>
      <c r="AF5297"/>
      <c r="AG5297"/>
      <c r="AH5297"/>
      <c r="AJ5297"/>
      <c r="AK5297"/>
      <c r="AL5297" t="b">
        <f t="shared" si="423"/>
        <v>1</v>
      </c>
      <c r="AM5297" t="b">
        <f t="shared" si="424"/>
        <v>1</v>
      </c>
      <c r="AN5297"/>
      <c r="AO5297"/>
      <c r="AP5297"/>
      <c r="AQ5297"/>
    </row>
    <row r="5298" spans="23:43" x14ac:dyDescent="0.25">
      <c r="W5298" t="b">
        <f t="shared" si="421"/>
        <v>1</v>
      </c>
      <c r="X5298" t="b">
        <f t="shared" si="422"/>
        <v>1</v>
      </c>
      <c r="Y5298"/>
      <c r="Z5298"/>
      <c r="AA5298"/>
      <c r="AF5298"/>
      <c r="AG5298"/>
      <c r="AH5298"/>
      <c r="AJ5298"/>
      <c r="AK5298"/>
      <c r="AL5298" t="b">
        <f t="shared" si="423"/>
        <v>1</v>
      </c>
      <c r="AM5298" t="b">
        <f t="shared" si="424"/>
        <v>1</v>
      </c>
      <c r="AN5298"/>
      <c r="AO5298"/>
      <c r="AP5298"/>
      <c r="AQ5298"/>
    </row>
    <row r="5299" spans="23:43" x14ac:dyDescent="0.25">
      <c r="W5299" t="b">
        <f t="shared" si="421"/>
        <v>1</v>
      </c>
      <c r="X5299" t="b">
        <f t="shared" si="422"/>
        <v>1</v>
      </c>
      <c r="Y5299"/>
      <c r="Z5299"/>
      <c r="AA5299"/>
      <c r="AF5299"/>
      <c r="AG5299"/>
      <c r="AH5299"/>
      <c r="AJ5299"/>
      <c r="AK5299"/>
      <c r="AL5299" t="b">
        <f t="shared" si="423"/>
        <v>1</v>
      </c>
      <c r="AM5299" t="b">
        <f t="shared" si="424"/>
        <v>1</v>
      </c>
      <c r="AN5299"/>
      <c r="AO5299"/>
      <c r="AP5299"/>
      <c r="AQ5299"/>
    </row>
    <row r="5300" spans="23:43" x14ac:dyDescent="0.25">
      <c r="W5300" t="b">
        <f t="shared" si="421"/>
        <v>1</v>
      </c>
      <c r="X5300" t="b">
        <f t="shared" si="422"/>
        <v>1</v>
      </c>
      <c r="Y5300"/>
      <c r="Z5300"/>
      <c r="AA5300"/>
      <c r="AF5300"/>
      <c r="AG5300"/>
      <c r="AH5300"/>
      <c r="AJ5300"/>
      <c r="AK5300"/>
      <c r="AL5300" t="b">
        <f t="shared" si="423"/>
        <v>1</v>
      </c>
      <c r="AM5300" t="b">
        <f t="shared" si="424"/>
        <v>1</v>
      </c>
      <c r="AN5300"/>
      <c r="AO5300"/>
      <c r="AP5300"/>
      <c r="AQ5300"/>
    </row>
    <row r="5301" spans="23:43" x14ac:dyDescent="0.25">
      <c r="W5301" t="b">
        <f t="shared" si="421"/>
        <v>1</v>
      </c>
      <c r="X5301" t="b">
        <f t="shared" si="422"/>
        <v>1</v>
      </c>
      <c r="Y5301"/>
      <c r="Z5301"/>
      <c r="AA5301"/>
      <c r="AF5301"/>
      <c r="AG5301"/>
      <c r="AH5301"/>
      <c r="AJ5301"/>
      <c r="AK5301"/>
      <c r="AL5301" t="b">
        <f t="shared" si="423"/>
        <v>1</v>
      </c>
      <c r="AM5301" t="b">
        <f t="shared" si="424"/>
        <v>1</v>
      </c>
      <c r="AN5301"/>
      <c r="AO5301"/>
      <c r="AP5301"/>
      <c r="AQ5301"/>
    </row>
    <row r="5302" spans="23:43" x14ac:dyDescent="0.25">
      <c r="W5302" t="b">
        <f t="shared" si="421"/>
        <v>1</v>
      </c>
      <c r="X5302" t="b">
        <f t="shared" si="422"/>
        <v>1</v>
      </c>
      <c r="Y5302"/>
      <c r="Z5302"/>
      <c r="AA5302"/>
      <c r="AF5302"/>
      <c r="AG5302"/>
      <c r="AH5302"/>
      <c r="AJ5302"/>
      <c r="AK5302"/>
      <c r="AL5302" t="b">
        <f t="shared" si="423"/>
        <v>1</v>
      </c>
      <c r="AM5302" t="b">
        <f t="shared" si="424"/>
        <v>1</v>
      </c>
      <c r="AN5302"/>
      <c r="AO5302"/>
      <c r="AP5302"/>
      <c r="AQ5302"/>
    </row>
    <row r="5303" spans="23:43" x14ac:dyDescent="0.25">
      <c r="W5303" t="b">
        <f t="shared" si="421"/>
        <v>1</v>
      </c>
      <c r="X5303" t="b">
        <f t="shared" si="422"/>
        <v>1</v>
      </c>
      <c r="Y5303"/>
      <c r="Z5303"/>
      <c r="AA5303"/>
      <c r="AF5303"/>
      <c r="AG5303"/>
      <c r="AH5303"/>
      <c r="AJ5303"/>
      <c r="AK5303"/>
      <c r="AL5303" t="b">
        <f t="shared" si="423"/>
        <v>1</v>
      </c>
      <c r="AM5303" t="b">
        <f t="shared" si="424"/>
        <v>1</v>
      </c>
      <c r="AN5303"/>
      <c r="AO5303"/>
      <c r="AP5303"/>
      <c r="AQ5303"/>
    </row>
    <row r="5304" spans="23:43" x14ac:dyDescent="0.25">
      <c r="W5304" t="b">
        <f t="shared" si="421"/>
        <v>1</v>
      </c>
      <c r="X5304" t="b">
        <f t="shared" si="422"/>
        <v>1</v>
      </c>
      <c r="Y5304"/>
      <c r="Z5304"/>
      <c r="AA5304"/>
      <c r="AF5304"/>
      <c r="AG5304"/>
      <c r="AH5304"/>
      <c r="AJ5304"/>
      <c r="AK5304"/>
      <c r="AL5304" t="b">
        <f t="shared" si="423"/>
        <v>1</v>
      </c>
      <c r="AM5304" t="b">
        <f t="shared" si="424"/>
        <v>1</v>
      </c>
      <c r="AN5304"/>
      <c r="AO5304"/>
      <c r="AP5304"/>
      <c r="AQ5304"/>
    </row>
    <row r="5305" spans="23:43" x14ac:dyDescent="0.25">
      <c r="W5305" t="b">
        <f t="shared" si="421"/>
        <v>1</v>
      </c>
      <c r="X5305" t="b">
        <f t="shared" si="422"/>
        <v>1</v>
      </c>
      <c r="Y5305"/>
      <c r="Z5305"/>
      <c r="AA5305"/>
      <c r="AF5305"/>
      <c r="AG5305"/>
      <c r="AH5305"/>
      <c r="AJ5305"/>
      <c r="AK5305"/>
      <c r="AL5305" t="b">
        <f t="shared" si="423"/>
        <v>1</v>
      </c>
      <c r="AM5305" t="b">
        <f t="shared" si="424"/>
        <v>1</v>
      </c>
      <c r="AN5305"/>
      <c r="AO5305"/>
      <c r="AP5305"/>
      <c r="AQ5305"/>
    </row>
    <row r="5306" spans="23:43" x14ac:dyDescent="0.25">
      <c r="W5306" t="b">
        <f t="shared" si="421"/>
        <v>1</v>
      </c>
      <c r="X5306" t="b">
        <f t="shared" si="422"/>
        <v>1</v>
      </c>
      <c r="Y5306"/>
      <c r="Z5306"/>
      <c r="AA5306"/>
      <c r="AF5306"/>
      <c r="AG5306"/>
      <c r="AH5306"/>
      <c r="AJ5306"/>
      <c r="AK5306"/>
      <c r="AL5306" t="b">
        <f t="shared" si="423"/>
        <v>1</v>
      </c>
      <c r="AM5306" t="b">
        <f t="shared" si="424"/>
        <v>1</v>
      </c>
      <c r="AN5306"/>
      <c r="AO5306"/>
      <c r="AP5306"/>
      <c r="AQ5306"/>
    </row>
    <row r="5307" spans="23:43" x14ac:dyDescent="0.25">
      <c r="W5307" t="b">
        <f t="shared" si="421"/>
        <v>1</v>
      </c>
      <c r="X5307" t="b">
        <f t="shared" si="422"/>
        <v>1</v>
      </c>
      <c r="Y5307"/>
      <c r="Z5307"/>
      <c r="AA5307"/>
      <c r="AF5307"/>
      <c r="AG5307"/>
      <c r="AH5307"/>
      <c r="AJ5307"/>
      <c r="AK5307"/>
      <c r="AL5307" t="b">
        <f t="shared" si="423"/>
        <v>1</v>
      </c>
      <c r="AM5307" t="b">
        <f t="shared" si="424"/>
        <v>1</v>
      </c>
      <c r="AN5307"/>
      <c r="AO5307"/>
      <c r="AP5307"/>
      <c r="AQ5307"/>
    </row>
    <row r="5308" spans="23:43" x14ac:dyDescent="0.25">
      <c r="W5308" t="b">
        <f t="shared" si="421"/>
        <v>1</v>
      </c>
      <c r="X5308" t="b">
        <f t="shared" si="422"/>
        <v>1</v>
      </c>
      <c r="Y5308"/>
      <c r="Z5308"/>
      <c r="AA5308"/>
      <c r="AF5308"/>
      <c r="AG5308"/>
      <c r="AH5308"/>
      <c r="AJ5308"/>
      <c r="AK5308"/>
      <c r="AL5308" t="b">
        <f t="shared" si="423"/>
        <v>1</v>
      </c>
      <c r="AM5308" t="b">
        <f t="shared" si="424"/>
        <v>1</v>
      </c>
      <c r="AN5308"/>
      <c r="AO5308"/>
      <c r="AP5308"/>
      <c r="AQ5308"/>
    </row>
    <row r="5309" spans="23:43" x14ac:dyDescent="0.25">
      <c r="W5309" t="b">
        <f t="shared" si="421"/>
        <v>1</v>
      </c>
      <c r="X5309" t="b">
        <f t="shared" si="422"/>
        <v>1</v>
      </c>
      <c r="Y5309"/>
      <c r="Z5309"/>
      <c r="AA5309"/>
      <c r="AF5309"/>
      <c r="AG5309"/>
      <c r="AH5309"/>
      <c r="AJ5309"/>
      <c r="AK5309"/>
      <c r="AL5309" t="b">
        <f t="shared" si="423"/>
        <v>1</v>
      </c>
      <c r="AM5309" t="b">
        <f t="shared" si="424"/>
        <v>1</v>
      </c>
      <c r="AN5309"/>
      <c r="AO5309"/>
      <c r="AP5309"/>
      <c r="AQ5309"/>
    </row>
    <row r="5310" spans="23:43" x14ac:dyDescent="0.25">
      <c r="W5310" t="b">
        <f t="shared" si="421"/>
        <v>1</v>
      </c>
      <c r="X5310" t="b">
        <f t="shared" si="422"/>
        <v>1</v>
      </c>
      <c r="Y5310"/>
      <c r="Z5310"/>
      <c r="AA5310"/>
      <c r="AF5310"/>
      <c r="AG5310"/>
      <c r="AH5310"/>
      <c r="AJ5310"/>
      <c r="AK5310"/>
      <c r="AL5310" t="b">
        <f t="shared" si="423"/>
        <v>1</v>
      </c>
      <c r="AM5310" t="b">
        <f t="shared" si="424"/>
        <v>1</v>
      </c>
      <c r="AN5310"/>
      <c r="AO5310"/>
      <c r="AP5310"/>
      <c r="AQ5310"/>
    </row>
    <row r="5311" spans="23:43" x14ac:dyDescent="0.25">
      <c r="W5311" t="b">
        <f t="shared" si="421"/>
        <v>1</v>
      </c>
      <c r="X5311" t="b">
        <f t="shared" si="422"/>
        <v>1</v>
      </c>
      <c r="Y5311"/>
      <c r="Z5311"/>
      <c r="AA5311"/>
      <c r="AF5311"/>
      <c r="AG5311"/>
      <c r="AH5311"/>
      <c r="AJ5311"/>
      <c r="AK5311"/>
      <c r="AL5311" t="b">
        <f t="shared" si="423"/>
        <v>1</v>
      </c>
      <c r="AM5311" t="b">
        <f t="shared" si="424"/>
        <v>1</v>
      </c>
      <c r="AN5311"/>
      <c r="AO5311"/>
      <c r="AP5311"/>
      <c r="AQ5311"/>
    </row>
    <row r="5312" spans="23:43" x14ac:dyDescent="0.25">
      <c r="W5312" t="b">
        <f t="shared" si="421"/>
        <v>1</v>
      </c>
      <c r="X5312" t="b">
        <f t="shared" si="422"/>
        <v>1</v>
      </c>
      <c r="Y5312"/>
      <c r="Z5312"/>
      <c r="AA5312"/>
      <c r="AF5312"/>
      <c r="AG5312"/>
      <c r="AH5312"/>
      <c r="AJ5312"/>
      <c r="AK5312"/>
      <c r="AL5312" t="b">
        <f t="shared" si="423"/>
        <v>1</v>
      </c>
      <c r="AM5312" t="b">
        <f t="shared" si="424"/>
        <v>1</v>
      </c>
      <c r="AN5312"/>
      <c r="AO5312"/>
      <c r="AP5312"/>
      <c r="AQ5312"/>
    </row>
    <row r="5313" spans="23:43" x14ac:dyDescent="0.25">
      <c r="W5313" t="b">
        <f t="shared" si="421"/>
        <v>1</v>
      </c>
      <c r="X5313" t="b">
        <f t="shared" si="422"/>
        <v>1</v>
      </c>
      <c r="Y5313"/>
      <c r="Z5313"/>
      <c r="AA5313"/>
      <c r="AF5313"/>
      <c r="AG5313"/>
      <c r="AH5313"/>
      <c r="AJ5313"/>
      <c r="AK5313"/>
      <c r="AL5313" t="b">
        <f t="shared" si="423"/>
        <v>1</v>
      </c>
      <c r="AM5313" t="b">
        <f t="shared" si="424"/>
        <v>1</v>
      </c>
      <c r="AN5313"/>
      <c r="AO5313"/>
      <c r="AP5313"/>
      <c r="AQ5313"/>
    </row>
    <row r="5314" spans="23:43" x14ac:dyDescent="0.25">
      <c r="W5314" t="b">
        <f t="shared" si="421"/>
        <v>1</v>
      </c>
      <c r="X5314" t="b">
        <f t="shared" si="422"/>
        <v>1</v>
      </c>
      <c r="Y5314"/>
      <c r="Z5314"/>
      <c r="AA5314"/>
      <c r="AF5314"/>
      <c r="AG5314"/>
      <c r="AH5314"/>
      <c r="AJ5314"/>
      <c r="AK5314"/>
      <c r="AL5314" t="b">
        <f t="shared" si="423"/>
        <v>1</v>
      </c>
      <c r="AM5314" t="b">
        <f t="shared" si="424"/>
        <v>1</v>
      </c>
      <c r="AN5314"/>
      <c r="AO5314"/>
      <c r="AP5314"/>
      <c r="AQ5314"/>
    </row>
    <row r="5315" spans="23:43" x14ac:dyDescent="0.25">
      <c r="W5315" t="b">
        <f t="shared" si="421"/>
        <v>1</v>
      </c>
      <c r="X5315" t="b">
        <f t="shared" si="422"/>
        <v>1</v>
      </c>
      <c r="Y5315"/>
      <c r="Z5315"/>
      <c r="AA5315"/>
      <c r="AF5315"/>
      <c r="AG5315"/>
      <c r="AH5315"/>
      <c r="AJ5315"/>
      <c r="AK5315"/>
      <c r="AL5315" t="b">
        <f t="shared" si="423"/>
        <v>1</v>
      </c>
      <c r="AM5315" t="b">
        <f t="shared" si="424"/>
        <v>1</v>
      </c>
      <c r="AN5315"/>
      <c r="AO5315"/>
      <c r="AP5315"/>
      <c r="AQ5315"/>
    </row>
    <row r="5316" spans="23:43" x14ac:dyDescent="0.25">
      <c r="W5316" t="b">
        <f t="shared" si="421"/>
        <v>1</v>
      </c>
      <c r="X5316" t="b">
        <f t="shared" si="422"/>
        <v>1</v>
      </c>
      <c r="Y5316"/>
      <c r="Z5316"/>
      <c r="AA5316"/>
      <c r="AF5316"/>
      <c r="AG5316"/>
      <c r="AH5316"/>
      <c r="AJ5316"/>
      <c r="AK5316"/>
      <c r="AL5316" t="b">
        <f t="shared" si="423"/>
        <v>1</v>
      </c>
      <c r="AM5316" t="b">
        <f t="shared" si="424"/>
        <v>1</v>
      </c>
      <c r="AN5316"/>
      <c r="AO5316"/>
      <c r="AP5316"/>
      <c r="AQ5316"/>
    </row>
    <row r="5317" spans="23:43" x14ac:dyDescent="0.25">
      <c r="W5317" t="b">
        <f t="shared" si="421"/>
        <v>1</v>
      </c>
      <c r="X5317" t="b">
        <f t="shared" si="422"/>
        <v>1</v>
      </c>
      <c r="Y5317"/>
      <c r="Z5317"/>
      <c r="AA5317"/>
      <c r="AF5317"/>
      <c r="AG5317"/>
      <c r="AH5317"/>
      <c r="AJ5317"/>
      <c r="AK5317"/>
      <c r="AL5317" t="b">
        <f t="shared" si="423"/>
        <v>1</v>
      </c>
      <c r="AM5317" t="b">
        <f t="shared" si="424"/>
        <v>1</v>
      </c>
      <c r="AN5317"/>
      <c r="AO5317"/>
      <c r="AP5317"/>
      <c r="AQ5317"/>
    </row>
    <row r="5318" spans="23:43" x14ac:dyDescent="0.25">
      <c r="W5318" t="b">
        <f t="shared" si="421"/>
        <v>1</v>
      </c>
      <c r="X5318" t="b">
        <f t="shared" si="422"/>
        <v>1</v>
      </c>
      <c r="Y5318"/>
      <c r="Z5318"/>
      <c r="AA5318"/>
      <c r="AF5318"/>
      <c r="AG5318"/>
      <c r="AH5318"/>
      <c r="AJ5318"/>
      <c r="AK5318"/>
      <c r="AL5318" t="b">
        <f t="shared" si="423"/>
        <v>1</v>
      </c>
      <c r="AM5318" t="b">
        <f t="shared" si="424"/>
        <v>1</v>
      </c>
      <c r="AN5318"/>
      <c r="AO5318"/>
      <c r="AP5318"/>
      <c r="AQ5318"/>
    </row>
    <row r="5319" spans="23:43" x14ac:dyDescent="0.25">
      <c r="W5319" t="b">
        <f t="shared" si="421"/>
        <v>1</v>
      </c>
      <c r="X5319" t="b">
        <f t="shared" si="422"/>
        <v>1</v>
      </c>
      <c r="Y5319"/>
      <c r="Z5319"/>
      <c r="AA5319"/>
      <c r="AF5319"/>
      <c r="AG5319"/>
      <c r="AH5319"/>
      <c r="AJ5319"/>
      <c r="AK5319"/>
      <c r="AL5319" t="b">
        <f t="shared" si="423"/>
        <v>1</v>
      </c>
      <c r="AM5319" t="b">
        <f t="shared" si="424"/>
        <v>1</v>
      </c>
      <c r="AN5319"/>
      <c r="AO5319"/>
      <c r="AP5319"/>
      <c r="AQ5319"/>
    </row>
    <row r="5320" spans="23:43" x14ac:dyDescent="0.25">
      <c r="W5320" t="b">
        <f t="shared" si="421"/>
        <v>1</v>
      </c>
      <c r="X5320" t="b">
        <f t="shared" si="422"/>
        <v>1</v>
      </c>
      <c r="Y5320"/>
      <c r="Z5320"/>
      <c r="AA5320"/>
      <c r="AF5320"/>
      <c r="AG5320"/>
      <c r="AH5320"/>
      <c r="AJ5320"/>
      <c r="AK5320"/>
      <c r="AL5320" t="b">
        <f t="shared" si="423"/>
        <v>1</v>
      </c>
      <c r="AM5320" t="b">
        <f t="shared" si="424"/>
        <v>1</v>
      </c>
      <c r="AN5320"/>
      <c r="AO5320"/>
      <c r="AP5320"/>
      <c r="AQ5320"/>
    </row>
    <row r="5321" spans="23:43" x14ac:dyDescent="0.25">
      <c r="W5321" t="b">
        <f t="shared" si="421"/>
        <v>1</v>
      </c>
      <c r="X5321" t="b">
        <f t="shared" si="422"/>
        <v>1</v>
      </c>
      <c r="Y5321"/>
      <c r="Z5321"/>
      <c r="AA5321"/>
      <c r="AF5321"/>
      <c r="AG5321"/>
      <c r="AH5321"/>
      <c r="AJ5321"/>
      <c r="AK5321"/>
      <c r="AL5321" t="b">
        <f t="shared" si="423"/>
        <v>1</v>
      </c>
      <c r="AM5321" t="b">
        <f t="shared" si="424"/>
        <v>1</v>
      </c>
      <c r="AN5321"/>
      <c r="AO5321"/>
      <c r="AP5321"/>
      <c r="AQ5321"/>
    </row>
    <row r="5322" spans="23:43" x14ac:dyDescent="0.25">
      <c r="W5322" t="b">
        <f t="shared" si="421"/>
        <v>1</v>
      </c>
      <c r="X5322" t="b">
        <f t="shared" si="422"/>
        <v>1</v>
      </c>
      <c r="Y5322"/>
      <c r="Z5322"/>
      <c r="AA5322"/>
      <c r="AF5322"/>
      <c r="AG5322"/>
      <c r="AH5322"/>
      <c r="AJ5322"/>
      <c r="AK5322"/>
      <c r="AL5322" t="b">
        <f t="shared" si="423"/>
        <v>1</v>
      </c>
      <c r="AM5322" t="b">
        <f t="shared" si="424"/>
        <v>1</v>
      </c>
      <c r="AN5322"/>
      <c r="AO5322"/>
      <c r="AP5322"/>
      <c r="AQ5322"/>
    </row>
    <row r="5323" spans="23:43" x14ac:dyDescent="0.25">
      <c r="W5323" t="b">
        <f t="shared" si="421"/>
        <v>1</v>
      </c>
      <c r="X5323" t="b">
        <f t="shared" si="422"/>
        <v>1</v>
      </c>
      <c r="Y5323"/>
      <c r="Z5323"/>
      <c r="AA5323"/>
      <c r="AF5323"/>
      <c r="AG5323"/>
      <c r="AH5323"/>
      <c r="AJ5323"/>
      <c r="AK5323"/>
      <c r="AL5323" t="b">
        <f t="shared" si="423"/>
        <v>1</v>
      </c>
      <c r="AM5323" t="b">
        <f t="shared" si="424"/>
        <v>1</v>
      </c>
      <c r="AN5323"/>
      <c r="AO5323"/>
      <c r="AP5323"/>
      <c r="AQ5323"/>
    </row>
    <row r="5324" spans="23:43" x14ac:dyDescent="0.25">
      <c r="W5324" t="b">
        <f t="shared" ref="W5324:W5387" si="425">IF(AND(U5324&lt;&gt;"",U5324&lt;&gt;"Grand Total",U5324&lt;&gt;"(blank)"),GETPIVOTDATA("Facility CCN",$U$10,"Facility CCN",U5324)=1,TRUE)</f>
        <v>1</v>
      </c>
      <c r="X5324" t="b">
        <f t="shared" ref="X5324:X5387" si="426">IF(AND(U5324&lt;&gt;"",U5324&lt;&gt;"Grand Total",U5324&lt;&gt;"(blank)"),LEN(U5324)=6,TRUE)</f>
        <v>1</v>
      </c>
      <c r="Y5324"/>
      <c r="Z5324"/>
      <c r="AA5324"/>
      <c r="AF5324"/>
      <c r="AG5324"/>
      <c r="AH5324"/>
      <c r="AJ5324"/>
      <c r="AK5324"/>
      <c r="AL5324" t="b">
        <f t="shared" ref="AL5324:AL5387" si="427">IF(AND(AJ5324&lt;&gt;"",AJ5324&lt;&gt;"Grand Total",AJ5324&lt;&gt;"(blank)"),GETPIVOTDATA("Provider NPI",$AJ$10,"Provider NPI",AJ5324)=1,TRUE)</f>
        <v>1</v>
      </c>
      <c r="AM5324" t="b">
        <f t="shared" ref="AM5324:AM5387" si="428">IF(AND(AJ5324&lt;&gt;"",AJ5324&lt;&gt;"Grand Total",AJ5324&lt;&gt;"(blank)"),LEN(AJ5324)=10,TRUE)</f>
        <v>1</v>
      </c>
      <c r="AN5324"/>
      <c r="AO5324"/>
      <c r="AP5324"/>
      <c r="AQ5324"/>
    </row>
    <row r="5325" spans="23:43" x14ac:dyDescent="0.25">
      <c r="W5325" t="b">
        <f t="shared" si="425"/>
        <v>1</v>
      </c>
      <c r="X5325" t="b">
        <f t="shared" si="426"/>
        <v>1</v>
      </c>
      <c r="Y5325"/>
      <c r="Z5325"/>
      <c r="AA5325"/>
      <c r="AF5325"/>
      <c r="AG5325"/>
      <c r="AH5325"/>
      <c r="AJ5325"/>
      <c r="AK5325"/>
      <c r="AL5325" t="b">
        <f t="shared" si="427"/>
        <v>1</v>
      </c>
      <c r="AM5325" t="b">
        <f t="shared" si="428"/>
        <v>1</v>
      </c>
      <c r="AN5325"/>
      <c r="AO5325"/>
      <c r="AP5325"/>
      <c r="AQ5325"/>
    </row>
    <row r="5326" spans="23:43" x14ac:dyDescent="0.25">
      <c r="W5326" t="b">
        <f t="shared" si="425"/>
        <v>1</v>
      </c>
      <c r="X5326" t="b">
        <f t="shared" si="426"/>
        <v>1</v>
      </c>
      <c r="Y5326"/>
      <c r="Z5326"/>
      <c r="AA5326"/>
      <c r="AF5326"/>
      <c r="AG5326"/>
      <c r="AH5326"/>
      <c r="AJ5326"/>
      <c r="AK5326"/>
      <c r="AL5326" t="b">
        <f t="shared" si="427"/>
        <v>1</v>
      </c>
      <c r="AM5326" t="b">
        <f t="shared" si="428"/>
        <v>1</v>
      </c>
      <c r="AN5326"/>
      <c r="AO5326"/>
      <c r="AP5326"/>
      <c r="AQ5326"/>
    </row>
    <row r="5327" spans="23:43" x14ac:dyDescent="0.25">
      <c r="W5327" t="b">
        <f t="shared" si="425"/>
        <v>1</v>
      </c>
      <c r="X5327" t="b">
        <f t="shared" si="426"/>
        <v>1</v>
      </c>
      <c r="Y5327"/>
      <c r="Z5327"/>
      <c r="AA5327"/>
      <c r="AF5327"/>
      <c r="AG5327"/>
      <c r="AH5327"/>
      <c r="AJ5327"/>
      <c r="AK5327"/>
      <c r="AL5327" t="b">
        <f t="shared" si="427"/>
        <v>1</v>
      </c>
      <c r="AM5327" t="b">
        <f t="shared" si="428"/>
        <v>1</v>
      </c>
      <c r="AN5327"/>
      <c r="AO5327"/>
      <c r="AP5327"/>
      <c r="AQ5327"/>
    </row>
    <row r="5328" spans="23:43" x14ac:dyDescent="0.25">
      <c r="W5328" t="b">
        <f t="shared" si="425"/>
        <v>1</v>
      </c>
      <c r="X5328" t="b">
        <f t="shared" si="426"/>
        <v>1</v>
      </c>
      <c r="Y5328"/>
      <c r="Z5328"/>
      <c r="AA5328"/>
      <c r="AF5328"/>
      <c r="AG5328"/>
      <c r="AH5328"/>
      <c r="AJ5328"/>
      <c r="AK5328"/>
      <c r="AL5328" t="b">
        <f t="shared" si="427"/>
        <v>1</v>
      </c>
      <c r="AM5328" t="b">
        <f t="shared" si="428"/>
        <v>1</v>
      </c>
      <c r="AN5328"/>
      <c r="AO5328"/>
      <c r="AP5328"/>
      <c r="AQ5328"/>
    </row>
    <row r="5329" spans="23:43" x14ac:dyDescent="0.25">
      <c r="W5329" t="b">
        <f t="shared" si="425"/>
        <v>1</v>
      </c>
      <c r="X5329" t="b">
        <f t="shared" si="426"/>
        <v>1</v>
      </c>
      <c r="Y5329"/>
      <c r="Z5329"/>
      <c r="AA5329"/>
      <c r="AF5329"/>
      <c r="AG5329"/>
      <c r="AH5329"/>
      <c r="AJ5329"/>
      <c r="AK5329"/>
      <c r="AL5329" t="b">
        <f t="shared" si="427"/>
        <v>1</v>
      </c>
      <c r="AM5329" t="b">
        <f t="shared" si="428"/>
        <v>1</v>
      </c>
      <c r="AN5329"/>
      <c r="AO5329"/>
      <c r="AP5329"/>
      <c r="AQ5329"/>
    </row>
    <row r="5330" spans="23:43" x14ac:dyDescent="0.25">
      <c r="W5330" t="b">
        <f t="shared" si="425"/>
        <v>1</v>
      </c>
      <c r="X5330" t="b">
        <f t="shared" si="426"/>
        <v>1</v>
      </c>
      <c r="Y5330"/>
      <c r="Z5330"/>
      <c r="AA5330"/>
      <c r="AF5330"/>
      <c r="AG5330"/>
      <c r="AH5330"/>
      <c r="AJ5330"/>
      <c r="AK5330"/>
      <c r="AL5330" t="b">
        <f t="shared" si="427"/>
        <v>1</v>
      </c>
      <c r="AM5330" t="b">
        <f t="shared" si="428"/>
        <v>1</v>
      </c>
      <c r="AN5330"/>
      <c r="AO5330"/>
      <c r="AP5330"/>
      <c r="AQ5330"/>
    </row>
    <row r="5331" spans="23:43" x14ac:dyDescent="0.25">
      <c r="W5331" t="b">
        <f t="shared" si="425"/>
        <v>1</v>
      </c>
      <c r="X5331" t="b">
        <f t="shared" si="426"/>
        <v>1</v>
      </c>
      <c r="Y5331"/>
      <c r="Z5331"/>
      <c r="AA5331"/>
      <c r="AF5331"/>
      <c r="AG5331"/>
      <c r="AH5331"/>
      <c r="AJ5331"/>
      <c r="AK5331"/>
      <c r="AL5331" t="b">
        <f t="shared" si="427"/>
        <v>1</v>
      </c>
      <c r="AM5331" t="b">
        <f t="shared" si="428"/>
        <v>1</v>
      </c>
      <c r="AN5331"/>
      <c r="AO5331"/>
      <c r="AP5331"/>
      <c r="AQ5331"/>
    </row>
    <row r="5332" spans="23:43" x14ac:dyDescent="0.25">
      <c r="W5332" t="b">
        <f t="shared" si="425"/>
        <v>1</v>
      </c>
      <c r="X5332" t="b">
        <f t="shared" si="426"/>
        <v>1</v>
      </c>
      <c r="Y5332"/>
      <c r="Z5332"/>
      <c r="AA5332"/>
      <c r="AF5332"/>
      <c r="AG5332"/>
      <c r="AH5332"/>
      <c r="AJ5332"/>
      <c r="AK5332"/>
      <c r="AL5332" t="b">
        <f t="shared" si="427"/>
        <v>1</v>
      </c>
      <c r="AM5332" t="b">
        <f t="shared" si="428"/>
        <v>1</v>
      </c>
      <c r="AN5332"/>
      <c r="AO5332"/>
      <c r="AP5332"/>
      <c r="AQ5332"/>
    </row>
    <row r="5333" spans="23:43" x14ac:dyDescent="0.25">
      <c r="W5333" t="b">
        <f t="shared" si="425"/>
        <v>1</v>
      </c>
      <c r="X5333" t="b">
        <f t="shared" si="426"/>
        <v>1</v>
      </c>
      <c r="Y5333"/>
      <c r="Z5333"/>
      <c r="AA5333"/>
      <c r="AF5333"/>
      <c r="AG5333"/>
      <c r="AH5333"/>
      <c r="AJ5333"/>
      <c r="AK5333"/>
      <c r="AL5333" t="b">
        <f t="shared" si="427"/>
        <v>1</v>
      </c>
      <c r="AM5333" t="b">
        <f t="shared" si="428"/>
        <v>1</v>
      </c>
      <c r="AN5333"/>
      <c r="AO5333"/>
      <c r="AP5333"/>
      <c r="AQ5333"/>
    </row>
    <row r="5334" spans="23:43" x14ac:dyDescent="0.25">
      <c r="W5334" t="b">
        <f t="shared" si="425"/>
        <v>1</v>
      </c>
      <c r="X5334" t="b">
        <f t="shared" si="426"/>
        <v>1</v>
      </c>
      <c r="Y5334"/>
      <c r="Z5334"/>
      <c r="AA5334"/>
      <c r="AF5334"/>
      <c r="AG5334"/>
      <c r="AH5334"/>
      <c r="AJ5334"/>
      <c r="AK5334"/>
      <c r="AL5334" t="b">
        <f t="shared" si="427"/>
        <v>1</v>
      </c>
      <c r="AM5334" t="b">
        <f t="shared" si="428"/>
        <v>1</v>
      </c>
      <c r="AN5334"/>
      <c r="AO5334"/>
      <c r="AP5334"/>
      <c r="AQ5334"/>
    </row>
    <row r="5335" spans="23:43" x14ac:dyDescent="0.25">
      <c r="W5335" t="b">
        <f t="shared" si="425"/>
        <v>1</v>
      </c>
      <c r="X5335" t="b">
        <f t="shared" si="426"/>
        <v>1</v>
      </c>
      <c r="Y5335"/>
      <c r="Z5335"/>
      <c r="AA5335"/>
      <c r="AF5335"/>
      <c r="AG5335"/>
      <c r="AH5335"/>
      <c r="AJ5335"/>
      <c r="AK5335"/>
      <c r="AL5335" t="b">
        <f t="shared" si="427"/>
        <v>1</v>
      </c>
      <c r="AM5335" t="b">
        <f t="shared" si="428"/>
        <v>1</v>
      </c>
      <c r="AN5335"/>
      <c r="AO5335"/>
      <c r="AP5335"/>
      <c r="AQ5335"/>
    </row>
    <row r="5336" spans="23:43" x14ac:dyDescent="0.25">
      <c r="W5336" t="b">
        <f t="shared" si="425"/>
        <v>1</v>
      </c>
      <c r="X5336" t="b">
        <f t="shared" si="426"/>
        <v>1</v>
      </c>
      <c r="Y5336"/>
      <c r="Z5336"/>
      <c r="AA5336"/>
      <c r="AF5336"/>
      <c r="AG5336"/>
      <c r="AH5336"/>
      <c r="AJ5336"/>
      <c r="AK5336"/>
      <c r="AL5336" t="b">
        <f t="shared" si="427"/>
        <v>1</v>
      </c>
      <c r="AM5336" t="b">
        <f t="shared" si="428"/>
        <v>1</v>
      </c>
      <c r="AN5336"/>
      <c r="AO5336"/>
      <c r="AP5336"/>
      <c r="AQ5336"/>
    </row>
    <row r="5337" spans="23:43" x14ac:dyDescent="0.25">
      <c r="W5337" t="b">
        <f t="shared" si="425"/>
        <v>1</v>
      </c>
      <c r="X5337" t="b">
        <f t="shared" si="426"/>
        <v>1</v>
      </c>
      <c r="Y5337"/>
      <c r="Z5337"/>
      <c r="AA5337"/>
      <c r="AF5337"/>
      <c r="AG5337"/>
      <c r="AH5337"/>
      <c r="AJ5337"/>
      <c r="AK5337"/>
      <c r="AL5337" t="b">
        <f t="shared" si="427"/>
        <v>1</v>
      </c>
      <c r="AM5337" t="b">
        <f t="shared" si="428"/>
        <v>1</v>
      </c>
      <c r="AN5337"/>
      <c r="AO5337"/>
      <c r="AP5337"/>
      <c r="AQ5337"/>
    </row>
    <row r="5338" spans="23:43" x14ac:dyDescent="0.25">
      <c r="W5338" t="b">
        <f t="shared" si="425"/>
        <v>1</v>
      </c>
      <c r="X5338" t="b">
        <f t="shared" si="426"/>
        <v>1</v>
      </c>
      <c r="Y5338"/>
      <c r="Z5338"/>
      <c r="AA5338"/>
      <c r="AF5338"/>
      <c r="AG5338"/>
      <c r="AH5338"/>
      <c r="AJ5338"/>
      <c r="AK5338"/>
      <c r="AL5338" t="b">
        <f t="shared" si="427"/>
        <v>1</v>
      </c>
      <c r="AM5338" t="b">
        <f t="shared" si="428"/>
        <v>1</v>
      </c>
      <c r="AN5338"/>
      <c r="AO5338"/>
      <c r="AP5338"/>
      <c r="AQ5338"/>
    </row>
    <row r="5339" spans="23:43" x14ac:dyDescent="0.25">
      <c r="W5339" t="b">
        <f t="shared" si="425"/>
        <v>1</v>
      </c>
      <c r="X5339" t="b">
        <f t="shared" si="426"/>
        <v>1</v>
      </c>
      <c r="Y5339"/>
      <c r="Z5339"/>
      <c r="AA5339"/>
      <c r="AF5339"/>
      <c r="AG5339"/>
      <c r="AH5339"/>
      <c r="AJ5339"/>
      <c r="AK5339"/>
      <c r="AL5339" t="b">
        <f t="shared" si="427"/>
        <v>1</v>
      </c>
      <c r="AM5339" t="b">
        <f t="shared" si="428"/>
        <v>1</v>
      </c>
      <c r="AN5339"/>
      <c r="AO5339"/>
      <c r="AP5339"/>
      <c r="AQ5339"/>
    </row>
    <row r="5340" spans="23:43" x14ac:dyDescent="0.25">
      <c r="W5340" t="b">
        <f t="shared" si="425"/>
        <v>1</v>
      </c>
      <c r="X5340" t="b">
        <f t="shared" si="426"/>
        <v>1</v>
      </c>
      <c r="Y5340"/>
      <c r="Z5340"/>
      <c r="AA5340"/>
      <c r="AF5340"/>
      <c r="AG5340"/>
      <c r="AH5340"/>
      <c r="AJ5340"/>
      <c r="AK5340"/>
      <c r="AL5340" t="b">
        <f t="shared" si="427"/>
        <v>1</v>
      </c>
      <c r="AM5340" t="b">
        <f t="shared" si="428"/>
        <v>1</v>
      </c>
      <c r="AN5340"/>
      <c r="AO5340"/>
      <c r="AP5340"/>
      <c r="AQ5340"/>
    </row>
    <row r="5341" spans="23:43" x14ac:dyDescent="0.25">
      <c r="W5341" t="b">
        <f t="shared" si="425"/>
        <v>1</v>
      </c>
      <c r="X5341" t="b">
        <f t="shared" si="426"/>
        <v>1</v>
      </c>
      <c r="Y5341"/>
      <c r="Z5341"/>
      <c r="AA5341"/>
      <c r="AF5341"/>
      <c r="AG5341"/>
      <c r="AH5341"/>
      <c r="AJ5341"/>
      <c r="AK5341"/>
      <c r="AL5341" t="b">
        <f t="shared" si="427"/>
        <v>1</v>
      </c>
      <c r="AM5341" t="b">
        <f t="shared" si="428"/>
        <v>1</v>
      </c>
      <c r="AN5341"/>
      <c r="AO5341"/>
      <c r="AP5341"/>
      <c r="AQ5341"/>
    </row>
    <row r="5342" spans="23:43" x14ac:dyDescent="0.25">
      <c r="W5342" t="b">
        <f t="shared" si="425"/>
        <v>1</v>
      </c>
      <c r="X5342" t="b">
        <f t="shared" si="426"/>
        <v>1</v>
      </c>
      <c r="Y5342"/>
      <c r="Z5342"/>
      <c r="AA5342"/>
      <c r="AF5342"/>
      <c r="AG5342"/>
      <c r="AH5342"/>
      <c r="AJ5342"/>
      <c r="AK5342"/>
      <c r="AL5342" t="b">
        <f t="shared" si="427"/>
        <v>1</v>
      </c>
      <c r="AM5342" t="b">
        <f t="shared" si="428"/>
        <v>1</v>
      </c>
      <c r="AN5342"/>
      <c r="AO5342"/>
      <c r="AP5342"/>
      <c r="AQ5342"/>
    </row>
    <row r="5343" spans="23:43" x14ac:dyDescent="0.25">
      <c r="W5343" t="b">
        <f t="shared" si="425"/>
        <v>1</v>
      </c>
      <c r="X5343" t="b">
        <f t="shared" si="426"/>
        <v>1</v>
      </c>
      <c r="Y5343"/>
      <c r="Z5343"/>
      <c r="AA5343"/>
      <c r="AF5343"/>
      <c r="AG5343"/>
      <c r="AH5343"/>
      <c r="AJ5343"/>
      <c r="AK5343"/>
      <c r="AL5343" t="b">
        <f t="shared" si="427"/>
        <v>1</v>
      </c>
      <c r="AM5343" t="b">
        <f t="shared" si="428"/>
        <v>1</v>
      </c>
      <c r="AN5343"/>
      <c r="AO5343"/>
      <c r="AP5343"/>
      <c r="AQ5343"/>
    </row>
    <row r="5344" spans="23:43" x14ac:dyDescent="0.25">
      <c r="W5344" t="b">
        <f t="shared" si="425"/>
        <v>1</v>
      </c>
      <c r="X5344" t="b">
        <f t="shared" si="426"/>
        <v>1</v>
      </c>
      <c r="Y5344"/>
      <c r="Z5344"/>
      <c r="AA5344"/>
      <c r="AF5344"/>
      <c r="AG5344"/>
      <c r="AH5344"/>
      <c r="AJ5344"/>
      <c r="AK5344"/>
      <c r="AL5344" t="b">
        <f t="shared" si="427"/>
        <v>1</v>
      </c>
      <c r="AM5344" t="b">
        <f t="shared" si="428"/>
        <v>1</v>
      </c>
      <c r="AN5344"/>
      <c r="AO5344"/>
      <c r="AP5344"/>
      <c r="AQ5344"/>
    </row>
    <row r="5345" spans="23:43" x14ac:dyDescent="0.25">
      <c r="W5345" t="b">
        <f t="shared" si="425"/>
        <v>1</v>
      </c>
      <c r="X5345" t="b">
        <f t="shared" si="426"/>
        <v>1</v>
      </c>
      <c r="Y5345"/>
      <c r="Z5345"/>
      <c r="AA5345"/>
      <c r="AF5345"/>
      <c r="AG5345"/>
      <c r="AH5345"/>
      <c r="AJ5345"/>
      <c r="AK5345"/>
      <c r="AL5345" t="b">
        <f t="shared" si="427"/>
        <v>1</v>
      </c>
      <c r="AM5345" t="b">
        <f t="shared" si="428"/>
        <v>1</v>
      </c>
      <c r="AN5345"/>
      <c r="AO5345"/>
      <c r="AP5345"/>
      <c r="AQ5345"/>
    </row>
    <row r="5346" spans="23:43" x14ac:dyDescent="0.25">
      <c r="W5346" t="b">
        <f t="shared" si="425"/>
        <v>1</v>
      </c>
      <c r="X5346" t="b">
        <f t="shared" si="426"/>
        <v>1</v>
      </c>
      <c r="Y5346"/>
      <c r="Z5346"/>
      <c r="AA5346"/>
      <c r="AF5346"/>
      <c r="AG5346"/>
      <c r="AH5346"/>
      <c r="AJ5346"/>
      <c r="AK5346"/>
      <c r="AL5346" t="b">
        <f t="shared" si="427"/>
        <v>1</v>
      </c>
      <c r="AM5346" t="b">
        <f t="shared" si="428"/>
        <v>1</v>
      </c>
      <c r="AN5346"/>
      <c r="AO5346"/>
      <c r="AP5346"/>
      <c r="AQ5346"/>
    </row>
    <row r="5347" spans="23:43" x14ac:dyDescent="0.25">
      <c r="W5347" t="b">
        <f t="shared" si="425"/>
        <v>1</v>
      </c>
      <c r="X5347" t="b">
        <f t="shared" si="426"/>
        <v>1</v>
      </c>
      <c r="Y5347"/>
      <c r="Z5347"/>
      <c r="AA5347"/>
      <c r="AF5347"/>
      <c r="AG5347"/>
      <c r="AH5347"/>
      <c r="AJ5347"/>
      <c r="AK5347"/>
      <c r="AL5347" t="b">
        <f t="shared" si="427"/>
        <v>1</v>
      </c>
      <c r="AM5347" t="b">
        <f t="shared" si="428"/>
        <v>1</v>
      </c>
      <c r="AN5347"/>
      <c r="AO5347"/>
      <c r="AP5347"/>
      <c r="AQ5347"/>
    </row>
    <row r="5348" spans="23:43" x14ac:dyDescent="0.25">
      <c r="W5348" t="b">
        <f t="shared" si="425"/>
        <v>1</v>
      </c>
      <c r="X5348" t="b">
        <f t="shared" si="426"/>
        <v>1</v>
      </c>
      <c r="Y5348"/>
      <c r="Z5348"/>
      <c r="AA5348"/>
      <c r="AF5348"/>
      <c r="AG5348"/>
      <c r="AH5348"/>
      <c r="AJ5348"/>
      <c r="AK5348"/>
      <c r="AL5348" t="b">
        <f t="shared" si="427"/>
        <v>1</v>
      </c>
      <c r="AM5348" t="b">
        <f t="shared" si="428"/>
        <v>1</v>
      </c>
      <c r="AN5348"/>
      <c r="AO5348"/>
      <c r="AP5348"/>
      <c r="AQ5348"/>
    </row>
    <row r="5349" spans="23:43" x14ac:dyDescent="0.25">
      <c r="W5349" t="b">
        <f t="shared" si="425"/>
        <v>1</v>
      </c>
      <c r="X5349" t="b">
        <f t="shared" si="426"/>
        <v>1</v>
      </c>
      <c r="Y5349"/>
      <c r="Z5349"/>
      <c r="AA5349"/>
      <c r="AF5349"/>
      <c r="AG5349"/>
      <c r="AH5349"/>
      <c r="AJ5349"/>
      <c r="AK5349"/>
      <c r="AL5349" t="b">
        <f t="shared" si="427"/>
        <v>1</v>
      </c>
      <c r="AM5349" t="b">
        <f t="shared" si="428"/>
        <v>1</v>
      </c>
      <c r="AN5349"/>
      <c r="AO5349"/>
      <c r="AP5349"/>
      <c r="AQ5349"/>
    </row>
    <row r="5350" spans="23:43" x14ac:dyDescent="0.25">
      <c r="W5350" t="b">
        <f t="shared" si="425"/>
        <v>1</v>
      </c>
      <c r="X5350" t="b">
        <f t="shared" si="426"/>
        <v>1</v>
      </c>
      <c r="Y5350"/>
      <c r="Z5350"/>
      <c r="AA5350"/>
      <c r="AF5350"/>
      <c r="AG5350"/>
      <c r="AH5350"/>
      <c r="AJ5350"/>
      <c r="AK5350"/>
      <c r="AL5350" t="b">
        <f t="shared" si="427"/>
        <v>1</v>
      </c>
      <c r="AM5350" t="b">
        <f t="shared" si="428"/>
        <v>1</v>
      </c>
      <c r="AN5350"/>
      <c r="AO5350"/>
      <c r="AP5350"/>
      <c r="AQ5350"/>
    </row>
    <row r="5351" spans="23:43" x14ac:dyDescent="0.25">
      <c r="W5351" t="b">
        <f t="shared" si="425"/>
        <v>1</v>
      </c>
      <c r="X5351" t="b">
        <f t="shared" si="426"/>
        <v>1</v>
      </c>
      <c r="Y5351"/>
      <c r="Z5351"/>
      <c r="AA5351"/>
      <c r="AF5351"/>
      <c r="AG5351"/>
      <c r="AH5351"/>
      <c r="AJ5351"/>
      <c r="AK5351"/>
      <c r="AL5351" t="b">
        <f t="shared" si="427"/>
        <v>1</v>
      </c>
      <c r="AM5351" t="b">
        <f t="shared" si="428"/>
        <v>1</v>
      </c>
      <c r="AN5351"/>
      <c r="AO5351"/>
      <c r="AP5351"/>
      <c r="AQ5351"/>
    </row>
    <row r="5352" spans="23:43" x14ac:dyDescent="0.25">
      <c r="W5352" t="b">
        <f t="shared" si="425"/>
        <v>1</v>
      </c>
      <c r="X5352" t="b">
        <f t="shared" si="426"/>
        <v>1</v>
      </c>
      <c r="Y5352"/>
      <c r="Z5352"/>
      <c r="AA5352"/>
      <c r="AF5352"/>
      <c r="AG5352"/>
      <c r="AH5352"/>
      <c r="AJ5352"/>
      <c r="AK5352"/>
      <c r="AL5352" t="b">
        <f t="shared" si="427"/>
        <v>1</v>
      </c>
      <c r="AM5352" t="b">
        <f t="shared" si="428"/>
        <v>1</v>
      </c>
      <c r="AN5352"/>
      <c r="AO5352"/>
      <c r="AP5352"/>
      <c r="AQ5352"/>
    </row>
    <row r="5353" spans="23:43" x14ac:dyDescent="0.25">
      <c r="W5353" t="b">
        <f t="shared" si="425"/>
        <v>1</v>
      </c>
      <c r="X5353" t="b">
        <f t="shared" si="426"/>
        <v>1</v>
      </c>
      <c r="Y5353"/>
      <c r="Z5353"/>
      <c r="AA5353"/>
      <c r="AF5353"/>
      <c r="AG5353"/>
      <c r="AH5353"/>
      <c r="AJ5353"/>
      <c r="AK5353"/>
      <c r="AL5353" t="b">
        <f t="shared" si="427"/>
        <v>1</v>
      </c>
      <c r="AM5353" t="b">
        <f t="shared" si="428"/>
        <v>1</v>
      </c>
      <c r="AN5353"/>
      <c r="AO5353"/>
      <c r="AP5353"/>
      <c r="AQ5353"/>
    </row>
    <row r="5354" spans="23:43" x14ac:dyDescent="0.25">
      <c r="W5354" t="b">
        <f t="shared" si="425"/>
        <v>1</v>
      </c>
      <c r="X5354" t="b">
        <f t="shared" si="426"/>
        <v>1</v>
      </c>
      <c r="Y5354"/>
      <c r="Z5354"/>
      <c r="AA5354"/>
      <c r="AF5354"/>
      <c r="AG5354"/>
      <c r="AH5354"/>
      <c r="AJ5354"/>
      <c r="AK5354"/>
      <c r="AL5354" t="b">
        <f t="shared" si="427"/>
        <v>1</v>
      </c>
      <c r="AM5354" t="b">
        <f t="shared" si="428"/>
        <v>1</v>
      </c>
      <c r="AN5354"/>
      <c r="AO5354"/>
      <c r="AP5354"/>
      <c r="AQ5354"/>
    </row>
    <row r="5355" spans="23:43" x14ac:dyDescent="0.25">
      <c r="W5355" t="b">
        <f t="shared" si="425"/>
        <v>1</v>
      </c>
      <c r="X5355" t="b">
        <f t="shared" si="426"/>
        <v>1</v>
      </c>
      <c r="Y5355"/>
      <c r="Z5355"/>
      <c r="AA5355"/>
      <c r="AF5355"/>
      <c r="AG5355"/>
      <c r="AH5355"/>
      <c r="AJ5355"/>
      <c r="AK5355"/>
      <c r="AL5355" t="b">
        <f t="shared" si="427"/>
        <v>1</v>
      </c>
      <c r="AM5355" t="b">
        <f t="shared" si="428"/>
        <v>1</v>
      </c>
      <c r="AN5355"/>
      <c r="AO5355"/>
      <c r="AP5355"/>
      <c r="AQ5355"/>
    </row>
    <row r="5356" spans="23:43" x14ac:dyDescent="0.25">
      <c r="W5356" t="b">
        <f t="shared" si="425"/>
        <v>1</v>
      </c>
      <c r="X5356" t="b">
        <f t="shared" si="426"/>
        <v>1</v>
      </c>
      <c r="Y5356"/>
      <c r="Z5356"/>
      <c r="AA5356"/>
      <c r="AF5356"/>
      <c r="AG5356"/>
      <c r="AH5356"/>
      <c r="AJ5356"/>
      <c r="AK5356"/>
      <c r="AL5356" t="b">
        <f t="shared" si="427"/>
        <v>1</v>
      </c>
      <c r="AM5356" t="b">
        <f t="shared" si="428"/>
        <v>1</v>
      </c>
      <c r="AN5356"/>
      <c r="AO5356"/>
      <c r="AP5356"/>
      <c r="AQ5356"/>
    </row>
    <row r="5357" spans="23:43" x14ac:dyDescent="0.25">
      <c r="W5357" t="b">
        <f t="shared" si="425"/>
        <v>1</v>
      </c>
      <c r="X5357" t="b">
        <f t="shared" si="426"/>
        <v>1</v>
      </c>
      <c r="Y5357"/>
      <c r="Z5357"/>
      <c r="AA5357"/>
      <c r="AF5357"/>
      <c r="AG5357"/>
      <c r="AH5357"/>
      <c r="AJ5357"/>
      <c r="AK5357"/>
      <c r="AL5357" t="b">
        <f t="shared" si="427"/>
        <v>1</v>
      </c>
      <c r="AM5357" t="b">
        <f t="shared" si="428"/>
        <v>1</v>
      </c>
      <c r="AN5357"/>
      <c r="AO5357"/>
      <c r="AP5357"/>
      <c r="AQ5357"/>
    </row>
    <row r="5358" spans="23:43" x14ac:dyDescent="0.25">
      <c r="W5358" t="b">
        <f t="shared" si="425"/>
        <v>1</v>
      </c>
      <c r="X5358" t="b">
        <f t="shared" si="426"/>
        <v>1</v>
      </c>
      <c r="Y5358"/>
      <c r="Z5358"/>
      <c r="AA5358"/>
      <c r="AF5358"/>
      <c r="AG5358"/>
      <c r="AH5358"/>
      <c r="AJ5358"/>
      <c r="AK5358"/>
      <c r="AL5358" t="b">
        <f t="shared" si="427"/>
        <v>1</v>
      </c>
      <c r="AM5358" t="b">
        <f t="shared" si="428"/>
        <v>1</v>
      </c>
      <c r="AN5358"/>
      <c r="AO5358"/>
      <c r="AP5358"/>
      <c r="AQ5358"/>
    </row>
    <row r="5359" spans="23:43" x14ac:dyDescent="0.25">
      <c r="W5359" t="b">
        <f t="shared" si="425"/>
        <v>1</v>
      </c>
      <c r="X5359" t="b">
        <f t="shared" si="426"/>
        <v>1</v>
      </c>
      <c r="Y5359"/>
      <c r="Z5359"/>
      <c r="AA5359"/>
      <c r="AF5359"/>
      <c r="AG5359"/>
      <c r="AH5359"/>
      <c r="AJ5359"/>
      <c r="AK5359"/>
      <c r="AL5359" t="b">
        <f t="shared" si="427"/>
        <v>1</v>
      </c>
      <c r="AM5359" t="b">
        <f t="shared" si="428"/>
        <v>1</v>
      </c>
      <c r="AN5359"/>
      <c r="AO5359"/>
      <c r="AP5359"/>
      <c r="AQ5359"/>
    </row>
    <row r="5360" spans="23:43" x14ac:dyDescent="0.25">
      <c r="W5360" t="b">
        <f t="shared" si="425"/>
        <v>1</v>
      </c>
      <c r="X5360" t="b">
        <f t="shared" si="426"/>
        <v>1</v>
      </c>
      <c r="Y5360"/>
      <c r="Z5360"/>
      <c r="AA5360"/>
      <c r="AF5360"/>
      <c r="AG5360"/>
      <c r="AH5360"/>
      <c r="AJ5360"/>
      <c r="AK5360"/>
      <c r="AL5360" t="b">
        <f t="shared" si="427"/>
        <v>1</v>
      </c>
      <c r="AM5360" t="b">
        <f t="shared" si="428"/>
        <v>1</v>
      </c>
      <c r="AN5360"/>
      <c r="AO5360"/>
      <c r="AP5360"/>
      <c r="AQ5360"/>
    </row>
    <row r="5361" spans="23:43" x14ac:dyDescent="0.25">
      <c r="W5361" t="b">
        <f t="shared" si="425"/>
        <v>1</v>
      </c>
      <c r="X5361" t="b">
        <f t="shared" si="426"/>
        <v>1</v>
      </c>
      <c r="Y5361"/>
      <c r="Z5361"/>
      <c r="AA5361"/>
      <c r="AF5361"/>
      <c r="AG5361"/>
      <c r="AH5361"/>
      <c r="AJ5361"/>
      <c r="AK5361"/>
      <c r="AL5361" t="b">
        <f t="shared" si="427"/>
        <v>1</v>
      </c>
      <c r="AM5361" t="b">
        <f t="shared" si="428"/>
        <v>1</v>
      </c>
      <c r="AN5361"/>
      <c r="AO5361"/>
      <c r="AP5361"/>
      <c r="AQ5361"/>
    </row>
    <row r="5362" spans="23:43" x14ac:dyDescent="0.25">
      <c r="W5362" t="b">
        <f t="shared" si="425"/>
        <v>1</v>
      </c>
      <c r="X5362" t="b">
        <f t="shared" si="426"/>
        <v>1</v>
      </c>
      <c r="Y5362"/>
      <c r="Z5362"/>
      <c r="AA5362"/>
      <c r="AF5362"/>
      <c r="AG5362"/>
      <c r="AH5362"/>
      <c r="AJ5362"/>
      <c r="AK5362"/>
      <c r="AL5362" t="b">
        <f t="shared" si="427"/>
        <v>1</v>
      </c>
      <c r="AM5362" t="b">
        <f t="shared" si="428"/>
        <v>1</v>
      </c>
      <c r="AN5362"/>
      <c r="AO5362"/>
      <c r="AP5362"/>
      <c r="AQ5362"/>
    </row>
    <row r="5363" spans="23:43" x14ac:dyDescent="0.25">
      <c r="W5363" t="b">
        <f t="shared" si="425"/>
        <v>1</v>
      </c>
      <c r="X5363" t="b">
        <f t="shared" si="426"/>
        <v>1</v>
      </c>
      <c r="Y5363"/>
      <c r="Z5363"/>
      <c r="AA5363"/>
      <c r="AF5363"/>
      <c r="AG5363"/>
      <c r="AH5363"/>
      <c r="AJ5363"/>
      <c r="AK5363"/>
      <c r="AL5363" t="b">
        <f t="shared" si="427"/>
        <v>1</v>
      </c>
      <c r="AM5363" t="b">
        <f t="shared" si="428"/>
        <v>1</v>
      </c>
      <c r="AN5363"/>
      <c r="AO5363"/>
      <c r="AP5363"/>
      <c r="AQ5363"/>
    </row>
    <row r="5364" spans="23:43" x14ac:dyDescent="0.25">
      <c r="W5364" t="b">
        <f t="shared" si="425"/>
        <v>1</v>
      </c>
      <c r="X5364" t="b">
        <f t="shared" si="426"/>
        <v>1</v>
      </c>
      <c r="Y5364"/>
      <c r="Z5364"/>
      <c r="AA5364"/>
      <c r="AF5364"/>
      <c r="AG5364"/>
      <c r="AH5364"/>
      <c r="AJ5364"/>
      <c r="AK5364"/>
      <c r="AL5364" t="b">
        <f t="shared" si="427"/>
        <v>1</v>
      </c>
      <c r="AM5364" t="b">
        <f t="shared" si="428"/>
        <v>1</v>
      </c>
      <c r="AN5364"/>
      <c r="AO5364"/>
      <c r="AP5364"/>
      <c r="AQ5364"/>
    </row>
    <row r="5365" spans="23:43" x14ac:dyDescent="0.25">
      <c r="W5365" t="b">
        <f t="shared" si="425"/>
        <v>1</v>
      </c>
      <c r="X5365" t="b">
        <f t="shared" si="426"/>
        <v>1</v>
      </c>
      <c r="Y5365"/>
      <c r="Z5365"/>
      <c r="AA5365"/>
      <c r="AF5365"/>
      <c r="AG5365"/>
      <c r="AH5365"/>
      <c r="AJ5365"/>
      <c r="AK5365"/>
      <c r="AL5365" t="b">
        <f t="shared" si="427"/>
        <v>1</v>
      </c>
      <c r="AM5365" t="b">
        <f t="shared" si="428"/>
        <v>1</v>
      </c>
      <c r="AN5365"/>
      <c r="AO5365"/>
      <c r="AP5365"/>
      <c r="AQ5365"/>
    </row>
    <row r="5366" spans="23:43" x14ac:dyDescent="0.25">
      <c r="W5366" t="b">
        <f t="shared" si="425"/>
        <v>1</v>
      </c>
      <c r="X5366" t="b">
        <f t="shared" si="426"/>
        <v>1</v>
      </c>
      <c r="Y5366"/>
      <c r="Z5366"/>
      <c r="AA5366"/>
      <c r="AF5366"/>
      <c r="AG5366"/>
      <c r="AH5366"/>
      <c r="AJ5366"/>
      <c r="AK5366"/>
      <c r="AL5366" t="b">
        <f t="shared" si="427"/>
        <v>1</v>
      </c>
      <c r="AM5366" t="b">
        <f t="shared" si="428"/>
        <v>1</v>
      </c>
      <c r="AN5366"/>
      <c r="AO5366"/>
      <c r="AP5366"/>
      <c r="AQ5366"/>
    </row>
    <row r="5367" spans="23:43" x14ac:dyDescent="0.25">
      <c r="W5367" t="b">
        <f t="shared" si="425"/>
        <v>1</v>
      </c>
      <c r="X5367" t="b">
        <f t="shared" si="426"/>
        <v>1</v>
      </c>
      <c r="Y5367"/>
      <c r="Z5367"/>
      <c r="AA5367"/>
      <c r="AF5367"/>
      <c r="AG5367"/>
      <c r="AH5367"/>
      <c r="AJ5367"/>
      <c r="AK5367"/>
      <c r="AL5367" t="b">
        <f t="shared" si="427"/>
        <v>1</v>
      </c>
      <c r="AM5367" t="b">
        <f t="shared" si="428"/>
        <v>1</v>
      </c>
      <c r="AN5367"/>
      <c r="AO5367"/>
      <c r="AP5367"/>
      <c r="AQ5367"/>
    </row>
    <row r="5368" spans="23:43" x14ac:dyDescent="0.25">
      <c r="W5368" t="b">
        <f t="shared" si="425"/>
        <v>1</v>
      </c>
      <c r="X5368" t="b">
        <f t="shared" si="426"/>
        <v>1</v>
      </c>
      <c r="Y5368"/>
      <c r="Z5368"/>
      <c r="AA5368"/>
      <c r="AF5368"/>
      <c r="AG5368"/>
      <c r="AH5368"/>
      <c r="AJ5368"/>
      <c r="AK5368"/>
      <c r="AL5368" t="b">
        <f t="shared" si="427"/>
        <v>1</v>
      </c>
      <c r="AM5368" t="b">
        <f t="shared" si="428"/>
        <v>1</v>
      </c>
      <c r="AN5368"/>
      <c r="AO5368"/>
      <c r="AP5368"/>
      <c r="AQ5368"/>
    </row>
    <row r="5369" spans="23:43" x14ac:dyDescent="0.25">
      <c r="W5369" t="b">
        <f t="shared" si="425"/>
        <v>1</v>
      </c>
      <c r="X5369" t="b">
        <f t="shared" si="426"/>
        <v>1</v>
      </c>
      <c r="Y5369"/>
      <c r="Z5369"/>
      <c r="AA5369"/>
      <c r="AF5369"/>
      <c r="AG5369"/>
      <c r="AH5369"/>
      <c r="AJ5369"/>
      <c r="AK5369"/>
      <c r="AL5369" t="b">
        <f t="shared" si="427"/>
        <v>1</v>
      </c>
      <c r="AM5369" t="b">
        <f t="shared" si="428"/>
        <v>1</v>
      </c>
      <c r="AN5369"/>
      <c r="AO5369"/>
      <c r="AP5369"/>
      <c r="AQ5369"/>
    </row>
    <row r="5370" spans="23:43" x14ac:dyDescent="0.25">
      <c r="W5370" t="b">
        <f t="shared" si="425"/>
        <v>1</v>
      </c>
      <c r="X5370" t="b">
        <f t="shared" si="426"/>
        <v>1</v>
      </c>
      <c r="Y5370"/>
      <c r="Z5370"/>
      <c r="AA5370"/>
      <c r="AF5370"/>
      <c r="AG5370"/>
      <c r="AH5370"/>
      <c r="AJ5370"/>
      <c r="AK5370"/>
      <c r="AL5370" t="b">
        <f t="shared" si="427"/>
        <v>1</v>
      </c>
      <c r="AM5370" t="b">
        <f t="shared" si="428"/>
        <v>1</v>
      </c>
      <c r="AN5370"/>
      <c r="AO5370"/>
      <c r="AP5370"/>
      <c r="AQ5370"/>
    </row>
    <row r="5371" spans="23:43" x14ac:dyDescent="0.25">
      <c r="W5371" t="b">
        <f t="shared" si="425"/>
        <v>1</v>
      </c>
      <c r="X5371" t="b">
        <f t="shared" si="426"/>
        <v>1</v>
      </c>
      <c r="Y5371"/>
      <c r="Z5371"/>
      <c r="AA5371"/>
      <c r="AF5371"/>
      <c r="AG5371"/>
      <c r="AH5371"/>
      <c r="AJ5371"/>
      <c r="AK5371"/>
      <c r="AL5371" t="b">
        <f t="shared" si="427"/>
        <v>1</v>
      </c>
      <c r="AM5371" t="b">
        <f t="shared" si="428"/>
        <v>1</v>
      </c>
      <c r="AN5371"/>
      <c r="AO5371"/>
      <c r="AP5371"/>
      <c r="AQ5371"/>
    </row>
    <row r="5372" spans="23:43" x14ac:dyDescent="0.25">
      <c r="W5372" t="b">
        <f t="shared" si="425"/>
        <v>1</v>
      </c>
      <c r="X5372" t="b">
        <f t="shared" si="426"/>
        <v>1</v>
      </c>
      <c r="Y5372"/>
      <c r="Z5372"/>
      <c r="AA5372"/>
      <c r="AF5372"/>
      <c r="AG5372"/>
      <c r="AH5372"/>
      <c r="AJ5372"/>
      <c r="AK5372"/>
      <c r="AL5372" t="b">
        <f t="shared" si="427"/>
        <v>1</v>
      </c>
      <c r="AM5372" t="b">
        <f t="shared" si="428"/>
        <v>1</v>
      </c>
      <c r="AN5372"/>
      <c r="AO5372"/>
      <c r="AP5372"/>
      <c r="AQ5372"/>
    </row>
    <row r="5373" spans="23:43" x14ac:dyDescent="0.25">
      <c r="W5373" t="b">
        <f t="shared" si="425"/>
        <v>1</v>
      </c>
      <c r="X5373" t="b">
        <f t="shared" si="426"/>
        <v>1</v>
      </c>
      <c r="Y5373"/>
      <c r="Z5373"/>
      <c r="AA5373"/>
      <c r="AF5373"/>
      <c r="AG5373"/>
      <c r="AH5373"/>
      <c r="AJ5373"/>
      <c r="AK5373"/>
      <c r="AL5373" t="b">
        <f t="shared" si="427"/>
        <v>1</v>
      </c>
      <c r="AM5373" t="b">
        <f t="shared" si="428"/>
        <v>1</v>
      </c>
      <c r="AN5373"/>
      <c r="AO5373"/>
      <c r="AP5373"/>
      <c r="AQ5373"/>
    </row>
    <row r="5374" spans="23:43" x14ac:dyDescent="0.25">
      <c r="W5374" t="b">
        <f t="shared" si="425"/>
        <v>1</v>
      </c>
      <c r="X5374" t="b">
        <f t="shared" si="426"/>
        <v>1</v>
      </c>
      <c r="Y5374"/>
      <c r="Z5374"/>
      <c r="AA5374"/>
      <c r="AF5374"/>
      <c r="AG5374"/>
      <c r="AH5374"/>
      <c r="AJ5374"/>
      <c r="AK5374"/>
      <c r="AL5374" t="b">
        <f t="shared" si="427"/>
        <v>1</v>
      </c>
      <c r="AM5374" t="b">
        <f t="shared" si="428"/>
        <v>1</v>
      </c>
      <c r="AN5374"/>
      <c r="AO5374"/>
      <c r="AP5374"/>
      <c r="AQ5374"/>
    </row>
    <row r="5375" spans="23:43" x14ac:dyDescent="0.25">
      <c r="W5375" t="b">
        <f t="shared" si="425"/>
        <v>1</v>
      </c>
      <c r="X5375" t="b">
        <f t="shared" si="426"/>
        <v>1</v>
      </c>
      <c r="Y5375"/>
      <c r="Z5375"/>
      <c r="AA5375"/>
      <c r="AF5375"/>
      <c r="AG5375"/>
      <c r="AH5375"/>
      <c r="AJ5375"/>
      <c r="AK5375"/>
      <c r="AL5375" t="b">
        <f t="shared" si="427"/>
        <v>1</v>
      </c>
      <c r="AM5375" t="b">
        <f t="shared" si="428"/>
        <v>1</v>
      </c>
      <c r="AN5375"/>
      <c r="AO5375"/>
      <c r="AP5375"/>
      <c r="AQ5375"/>
    </row>
    <row r="5376" spans="23:43" x14ac:dyDescent="0.25">
      <c r="W5376" t="b">
        <f t="shared" si="425"/>
        <v>1</v>
      </c>
      <c r="X5376" t="b">
        <f t="shared" si="426"/>
        <v>1</v>
      </c>
      <c r="Y5376"/>
      <c r="Z5376"/>
      <c r="AA5376"/>
      <c r="AF5376"/>
      <c r="AG5376"/>
      <c r="AH5376"/>
      <c r="AJ5376"/>
      <c r="AK5376"/>
      <c r="AL5376" t="b">
        <f t="shared" si="427"/>
        <v>1</v>
      </c>
      <c r="AM5376" t="b">
        <f t="shared" si="428"/>
        <v>1</v>
      </c>
      <c r="AN5376"/>
      <c r="AO5376"/>
      <c r="AP5376"/>
      <c r="AQ5376"/>
    </row>
    <row r="5377" spans="23:43" x14ac:dyDescent="0.25">
      <c r="W5377" t="b">
        <f t="shared" si="425"/>
        <v>1</v>
      </c>
      <c r="X5377" t="b">
        <f t="shared" si="426"/>
        <v>1</v>
      </c>
      <c r="Y5377"/>
      <c r="Z5377"/>
      <c r="AA5377"/>
      <c r="AF5377"/>
      <c r="AG5377"/>
      <c r="AH5377"/>
      <c r="AJ5377"/>
      <c r="AK5377"/>
      <c r="AL5377" t="b">
        <f t="shared" si="427"/>
        <v>1</v>
      </c>
      <c r="AM5377" t="b">
        <f t="shared" si="428"/>
        <v>1</v>
      </c>
      <c r="AN5377"/>
      <c r="AO5377"/>
      <c r="AP5377"/>
      <c r="AQ5377"/>
    </row>
    <row r="5378" spans="23:43" x14ac:dyDescent="0.25">
      <c r="W5378" t="b">
        <f t="shared" si="425"/>
        <v>1</v>
      </c>
      <c r="X5378" t="b">
        <f t="shared" si="426"/>
        <v>1</v>
      </c>
      <c r="Y5378"/>
      <c r="Z5378"/>
      <c r="AA5378"/>
      <c r="AF5378"/>
      <c r="AG5378"/>
      <c r="AH5378"/>
      <c r="AJ5378"/>
      <c r="AK5378"/>
      <c r="AL5378" t="b">
        <f t="shared" si="427"/>
        <v>1</v>
      </c>
      <c r="AM5378" t="b">
        <f t="shared" si="428"/>
        <v>1</v>
      </c>
      <c r="AN5378"/>
      <c r="AO5378"/>
      <c r="AP5378"/>
      <c r="AQ5378"/>
    </row>
    <row r="5379" spans="23:43" x14ac:dyDescent="0.25">
      <c r="W5379" t="b">
        <f t="shared" si="425"/>
        <v>1</v>
      </c>
      <c r="X5379" t="b">
        <f t="shared" si="426"/>
        <v>1</v>
      </c>
      <c r="Y5379"/>
      <c r="Z5379"/>
      <c r="AA5379"/>
      <c r="AF5379"/>
      <c r="AG5379"/>
      <c r="AH5379"/>
      <c r="AJ5379"/>
      <c r="AK5379"/>
      <c r="AL5379" t="b">
        <f t="shared" si="427"/>
        <v>1</v>
      </c>
      <c r="AM5379" t="b">
        <f t="shared" si="428"/>
        <v>1</v>
      </c>
      <c r="AN5379"/>
      <c r="AO5379"/>
      <c r="AP5379"/>
      <c r="AQ5379"/>
    </row>
    <row r="5380" spans="23:43" x14ac:dyDescent="0.25">
      <c r="W5380" t="b">
        <f t="shared" si="425"/>
        <v>1</v>
      </c>
      <c r="X5380" t="b">
        <f t="shared" si="426"/>
        <v>1</v>
      </c>
      <c r="Y5380"/>
      <c r="Z5380"/>
      <c r="AA5380"/>
      <c r="AF5380"/>
      <c r="AG5380"/>
      <c r="AH5380"/>
      <c r="AJ5380"/>
      <c r="AK5380"/>
      <c r="AL5380" t="b">
        <f t="shared" si="427"/>
        <v>1</v>
      </c>
      <c r="AM5380" t="b">
        <f t="shared" si="428"/>
        <v>1</v>
      </c>
      <c r="AN5380"/>
      <c r="AO5380"/>
      <c r="AP5380"/>
      <c r="AQ5380"/>
    </row>
    <row r="5381" spans="23:43" x14ac:dyDescent="0.25">
      <c r="W5381" t="b">
        <f t="shared" si="425"/>
        <v>1</v>
      </c>
      <c r="X5381" t="b">
        <f t="shared" si="426"/>
        <v>1</v>
      </c>
      <c r="Y5381"/>
      <c r="Z5381"/>
      <c r="AA5381"/>
      <c r="AF5381"/>
      <c r="AG5381"/>
      <c r="AH5381"/>
      <c r="AJ5381"/>
      <c r="AK5381"/>
      <c r="AL5381" t="b">
        <f t="shared" si="427"/>
        <v>1</v>
      </c>
      <c r="AM5381" t="b">
        <f t="shared" si="428"/>
        <v>1</v>
      </c>
      <c r="AN5381"/>
      <c r="AO5381"/>
      <c r="AP5381"/>
      <c r="AQ5381"/>
    </row>
    <row r="5382" spans="23:43" x14ac:dyDescent="0.25">
      <c r="W5382" t="b">
        <f t="shared" si="425"/>
        <v>1</v>
      </c>
      <c r="X5382" t="b">
        <f t="shared" si="426"/>
        <v>1</v>
      </c>
      <c r="Y5382"/>
      <c r="Z5382"/>
      <c r="AA5382"/>
      <c r="AF5382"/>
      <c r="AG5382"/>
      <c r="AH5382"/>
      <c r="AJ5382"/>
      <c r="AK5382"/>
      <c r="AL5382" t="b">
        <f t="shared" si="427"/>
        <v>1</v>
      </c>
      <c r="AM5382" t="b">
        <f t="shared" si="428"/>
        <v>1</v>
      </c>
      <c r="AN5382"/>
      <c r="AO5382"/>
      <c r="AP5382"/>
      <c r="AQ5382"/>
    </row>
    <row r="5383" spans="23:43" x14ac:dyDescent="0.25">
      <c r="W5383" t="b">
        <f t="shared" si="425"/>
        <v>1</v>
      </c>
      <c r="X5383" t="b">
        <f t="shared" si="426"/>
        <v>1</v>
      </c>
      <c r="Y5383"/>
      <c r="Z5383"/>
      <c r="AA5383"/>
      <c r="AF5383"/>
      <c r="AG5383"/>
      <c r="AH5383"/>
      <c r="AJ5383"/>
      <c r="AK5383"/>
      <c r="AL5383" t="b">
        <f t="shared" si="427"/>
        <v>1</v>
      </c>
      <c r="AM5383" t="b">
        <f t="shared" si="428"/>
        <v>1</v>
      </c>
      <c r="AN5383"/>
      <c r="AO5383"/>
      <c r="AP5383"/>
      <c r="AQ5383"/>
    </row>
    <row r="5384" spans="23:43" x14ac:dyDescent="0.25">
      <c r="W5384" t="b">
        <f t="shared" si="425"/>
        <v>1</v>
      </c>
      <c r="X5384" t="b">
        <f t="shared" si="426"/>
        <v>1</v>
      </c>
      <c r="Y5384"/>
      <c r="Z5384"/>
      <c r="AA5384"/>
      <c r="AF5384"/>
      <c r="AG5384"/>
      <c r="AH5384"/>
      <c r="AJ5384"/>
      <c r="AK5384"/>
      <c r="AL5384" t="b">
        <f t="shared" si="427"/>
        <v>1</v>
      </c>
      <c r="AM5384" t="b">
        <f t="shared" si="428"/>
        <v>1</v>
      </c>
      <c r="AN5384"/>
      <c r="AO5384"/>
      <c r="AP5384"/>
      <c r="AQ5384"/>
    </row>
    <row r="5385" spans="23:43" x14ac:dyDescent="0.25">
      <c r="W5385" t="b">
        <f t="shared" si="425"/>
        <v>1</v>
      </c>
      <c r="X5385" t="b">
        <f t="shared" si="426"/>
        <v>1</v>
      </c>
      <c r="Y5385"/>
      <c r="Z5385"/>
      <c r="AA5385"/>
      <c r="AF5385"/>
      <c r="AG5385"/>
      <c r="AH5385"/>
      <c r="AJ5385"/>
      <c r="AK5385"/>
      <c r="AL5385" t="b">
        <f t="shared" si="427"/>
        <v>1</v>
      </c>
      <c r="AM5385" t="b">
        <f t="shared" si="428"/>
        <v>1</v>
      </c>
      <c r="AN5385"/>
      <c r="AO5385"/>
      <c r="AP5385"/>
      <c r="AQ5385"/>
    </row>
    <row r="5386" spans="23:43" x14ac:dyDescent="0.25">
      <c r="W5386" t="b">
        <f t="shared" si="425"/>
        <v>1</v>
      </c>
      <c r="X5386" t="b">
        <f t="shared" si="426"/>
        <v>1</v>
      </c>
      <c r="Y5386"/>
      <c r="Z5386"/>
      <c r="AA5386"/>
      <c r="AF5386"/>
      <c r="AG5386"/>
      <c r="AH5386"/>
      <c r="AJ5386"/>
      <c r="AK5386"/>
      <c r="AL5386" t="b">
        <f t="shared" si="427"/>
        <v>1</v>
      </c>
      <c r="AM5386" t="b">
        <f t="shared" si="428"/>
        <v>1</v>
      </c>
      <c r="AN5386"/>
      <c r="AO5386"/>
      <c r="AP5386"/>
      <c r="AQ5386"/>
    </row>
    <row r="5387" spans="23:43" x14ac:dyDescent="0.25">
      <c r="W5387" t="b">
        <f t="shared" si="425"/>
        <v>1</v>
      </c>
      <c r="X5387" t="b">
        <f t="shared" si="426"/>
        <v>1</v>
      </c>
      <c r="Y5387"/>
      <c r="Z5387"/>
      <c r="AA5387"/>
      <c r="AF5387"/>
      <c r="AG5387"/>
      <c r="AH5387"/>
      <c r="AJ5387"/>
      <c r="AK5387"/>
      <c r="AL5387" t="b">
        <f t="shared" si="427"/>
        <v>1</v>
      </c>
      <c r="AM5387" t="b">
        <f t="shared" si="428"/>
        <v>1</v>
      </c>
      <c r="AN5387"/>
      <c r="AO5387"/>
      <c r="AP5387"/>
      <c r="AQ5387"/>
    </row>
    <row r="5388" spans="23:43" x14ac:dyDescent="0.25">
      <c r="W5388" t="b">
        <f t="shared" ref="W5388:W5451" si="429">IF(AND(U5388&lt;&gt;"",U5388&lt;&gt;"Grand Total",U5388&lt;&gt;"(blank)"),GETPIVOTDATA("Facility CCN",$U$10,"Facility CCN",U5388)=1,TRUE)</f>
        <v>1</v>
      </c>
      <c r="X5388" t="b">
        <f t="shared" ref="X5388:X5451" si="430">IF(AND(U5388&lt;&gt;"",U5388&lt;&gt;"Grand Total",U5388&lt;&gt;"(blank)"),LEN(U5388)=6,TRUE)</f>
        <v>1</v>
      </c>
      <c r="Y5388"/>
      <c r="Z5388"/>
      <c r="AA5388"/>
      <c r="AF5388"/>
      <c r="AG5388"/>
      <c r="AH5388"/>
      <c r="AJ5388"/>
      <c r="AK5388"/>
      <c r="AL5388" t="b">
        <f t="shared" ref="AL5388:AL5451" si="431">IF(AND(AJ5388&lt;&gt;"",AJ5388&lt;&gt;"Grand Total",AJ5388&lt;&gt;"(blank)"),GETPIVOTDATA("Provider NPI",$AJ$10,"Provider NPI",AJ5388)=1,TRUE)</f>
        <v>1</v>
      </c>
      <c r="AM5388" t="b">
        <f t="shared" ref="AM5388:AM5451" si="432">IF(AND(AJ5388&lt;&gt;"",AJ5388&lt;&gt;"Grand Total",AJ5388&lt;&gt;"(blank)"),LEN(AJ5388)=10,TRUE)</f>
        <v>1</v>
      </c>
      <c r="AN5388"/>
      <c r="AO5388"/>
      <c r="AP5388"/>
      <c r="AQ5388"/>
    </row>
    <row r="5389" spans="23:43" x14ac:dyDescent="0.25">
      <c r="W5389" t="b">
        <f t="shared" si="429"/>
        <v>1</v>
      </c>
      <c r="X5389" t="b">
        <f t="shared" si="430"/>
        <v>1</v>
      </c>
      <c r="Y5389"/>
      <c r="Z5389"/>
      <c r="AA5389"/>
      <c r="AF5389"/>
      <c r="AG5389"/>
      <c r="AH5389"/>
      <c r="AJ5389"/>
      <c r="AK5389"/>
      <c r="AL5389" t="b">
        <f t="shared" si="431"/>
        <v>1</v>
      </c>
      <c r="AM5389" t="b">
        <f t="shared" si="432"/>
        <v>1</v>
      </c>
      <c r="AN5389"/>
      <c r="AO5389"/>
      <c r="AP5389"/>
      <c r="AQ5389"/>
    </row>
    <row r="5390" spans="23:43" x14ac:dyDescent="0.25">
      <c r="W5390" t="b">
        <f t="shared" si="429"/>
        <v>1</v>
      </c>
      <c r="X5390" t="b">
        <f t="shared" si="430"/>
        <v>1</v>
      </c>
      <c r="Y5390"/>
      <c r="Z5390"/>
      <c r="AA5390"/>
      <c r="AF5390"/>
      <c r="AG5390"/>
      <c r="AH5390"/>
      <c r="AJ5390"/>
      <c r="AK5390"/>
      <c r="AL5390" t="b">
        <f t="shared" si="431"/>
        <v>1</v>
      </c>
      <c r="AM5390" t="b">
        <f t="shared" si="432"/>
        <v>1</v>
      </c>
      <c r="AN5390"/>
      <c r="AO5390"/>
      <c r="AP5390"/>
      <c r="AQ5390"/>
    </row>
    <row r="5391" spans="23:43" x14ac:dyDescent="0.25">
      <c r="W5391" t="b">
        <f t="shared" si="429"/>
        <v>1</v>
      </c>
      <c r="X5391" t="b">
        <f t="shared" si="430"/>
        <v>1</v>
      </c>
      <c r="Y5391"/>
      <c r="Z5391"/>
      <c r="AA5391"/>
      <c r="AF5391"/>
      <c r="AG5391"/>
      <c r="AH5391"/>
      <c r="AJ5391"/>
      <c r="AK5391"/>
      <c r="AL5391" t="b">
        <f t="shared" si="431"/>
        <v>1</v>
      </c>
      <c r="AM5391" t="b">
        <f t="shared" si="432"/>
        <v>1</v>
      </c>
      <c r="AN5391"/>
      <c r="AO5391"/>
      <c r="AP5391"/>
      <c r="AQ5391"/>
    </row>
    <row r="5392" spans="23:43" x14ac:dyDescent="0.25">
      <c r="W5392" t="b">
        <f t="shared" si="429"/>
        <v>1</v>
      </c>
      <c r="X5392" t="b">
        <f t="shared" si="430"/>
        <v>1</v>
      </c>
      <c r="Y5392"/>
      <c r="Z5392"/>
      <c r="AA5392"/>
      <c r="AF5392"/>
      <c r="AG5392"/>
      <c r="AH5392"/>
      <c r="AJ5392"/>
      <c r="AK5392"/>
      <c r="AL5392" t="b">
        <f t="shared" si="431"/>
        <v>1</v>
      </c>
      <c r="AM5392" t="b">
        <f t="shared" si="432"/>
        <v>1</v>
      </c>
      <c r="AN5392"/>
      <c r="AO5392"/>
      <c r="AP5392"/>
      <c r="AQ5392"/>
    </row>
    <row r="5393" spans="23:43" x14ac:dyDescent="0.25">
      <c r="W5393" t="b">
        <f t="shared" si="429"/>
        <v>1</v>
      </c>
      <c r="X5393" t="b">
        <f t="shared" si="430"/>
        <v>1</v>
      </c>
      <c r="Y5393"/>
      <c r="Z5393"/>
      <c r="AA5393"/>
      <c r="AF5393"/>
      <c r="AG5393"/>
      <c r="AH5393"/>
      <c r="AJ5393"/>
      <c r="AK5393"/>
      <c r="AL5393" t="b">
        <f t="shared" si="431"/>
        <v>1</v>
      </c>
      <c r="AM5393" t="b">
        <f t="shared" si="432"/>
        <v>1</v>
      </c>
      <c r="AN5393"/>
      <c r="AO5393"/>
      <c r="AP5393"/>
      <c r="AQ5393"/>
    </row>
    <row r="5394" spans="23:43" x14ac:dyDescent="0.25">
      <c r="W5394" t="b">
        <f t="shared" si="429"/>
        <v>1</v>
      </c>
      <c r="X5394" t="b">
        <f t="shared" si="430"/>
        <v>1</v>
      </c>
      <c r="Y5394"/>
      <c r="Z5394"/>
      <c r="AA5394"/>
      <c r="AF5394"/>
      <c r="AG5394"/>
      <c r="AH5394"/>
      <c r="AJ5394"/>
      <c r="AK5394"/>
      <c r="AL5394" t="b">
        <f t="shared" si="431"/>
        <v>1</v>
      </c>
      <c r="AM5394" t="b">
        <f t="shared" si="432"/>
        <v>1</v>
      </c>
      <c r="AN5394"/>
      <c r="AO5394"/>
      <c r="AP5394"/>
      <c r="AQ5394"/>
    </row>
    <row r="5395" spans="23:43" x14ac:dyDescent="0.25">
      <c r="W5395" t="b">
        <f t="shared" si="429"/>
        <v>1</v>
      </c>
      <c r="X5395" t="b">
        <f t="shared" si="430"/>
        <v>1</v>
      </c>
      <c r="Y5395"/>
      <c r="Z5395"/>
      <c r="AA5395"/>
      <c r="AF5395"/>
      <c r="AG5395"/>
      <c r="AH5395"/>
      <c r="AJ5395"/>
      <c r="AK5395"/>
      <c r="AL5395" t="b">
        <f t="shared" si="431"/>
        <v>1</v>
      </c>
      <c r="AM5395" t="b">
        <f t="shared" si="432"/>
        <v>1</v>
      </c>
      <c r="AN5395"/>
      <c r="AO5395"/>
      <c r="AP5395"/>
      <c r="AQ5395"/>
    </row>
    <row r="5396" spans="23:43" x14ac:dyDescent="0.25">
      <c r="W5396" t="b">
        <f t="shared" si="429"/>
        <v>1</v>
      </c>
      <c r="X5396" t="b">
        <f t="shared" si="430"/>
        <v>1</v>
      </c>
      <c r="Y5396"/>
      <c r="Z5396"/>
      <c r="AA5396"/>
      <c r="AF5396"/>
      <c r="AG5396"/>
      <c r="AH5396"/>
      <c r="AJ5396"/>
      <c r="AK5396"/>
      <c r="AL5396" t="b">
        <f t="shared" si="431"/>
        <v>1</v>
      </c>
      <c r="AM5396" t="b">
        <f t="shared" si="432"/>
        <v>1</v>
      </c>
      <c r="AN5396"/>
      <c r="AO5396"/>
      <c r="AP5396"/>
      <c r="AQ5396"/>
    </row>
    <row r="5397" spans="23:43" x14ac:dyDescent="0.25">
      <c r="W5397" t="b">
        <f t="shared" si="429"/>
        <v>1</v>
      </c>
      <c r="X5397" t="b">
        <f t="shared" si="430"/>
        <v>1</v>
      </c>
      <c r="Y5397"/>
      <c r="Z5397"/>
      <c r="AA5397"/>
      <c r="AF5397"/>
      <c r="AG5397"/>
      <c r="AH5397"/>
      <c r="AJ5397"/>
      <c r="AK5397"/>
      <c r="AL5397" t="b">
        <f t="shared" si="431"/>
        <v>1</v>
      </c>
      <c r="AM5397" t="b">
        <f t="shared" si="432"/>
        <v>1</v>
      </c>
      <c r="AN5397"/>
      <c r="AO5397"/>
      <c r="AP5397"/>
      <c r="AQ5397"/>
    </row>
    <row r="5398" spans="23:43" x14ac:dyDescent="0.25">
      <c r="W5398" t="b">
        <f t="shared" si="429"/>
        <v>1</v>
      </c>
      <c r="X5398" t="b">
        <f t="shared" si="430"/>
        <v>1</v>
      </c>
      <c r="Y5398"/>
      <c r="Z5398"/>
      <c r="AA5398"/>
      <c r="AF5398"/>
      <c r="AG5398"/>
      <c r="AH5398"/>
      <c r="AJ5398"/>
      <c r="AK5398"/>
      <c r="AL5398" t="b">
        <f t="shared" si="431"/>
        <v>1</v>
      </c>
      <c r="AM5398" t="b">
        <f t="shared" si="432"/>
        <v>1</v>
      </c>
      <c r="AN5398"/>
      <c r="AO5398"/>
      <c r="AP5398"/>
      <c r="AQ5398"/>
    </row>
    <row r="5399" spans="23:43" x14ac:dyDescent="0.25">
      <c r="W5399" t="b">
        <f t="shared" si="429"/>
        <v>1</v>
      </c>
      <c r="X5399" t="b">
        <f t="shared" si="430"/>
        <v>1</v>
      </c>
      <c r="Y5399"/>
      <c r="Z5399"/>
      <c r="AA5399"/>
      <c r="AF5399"/>
      <c r="AG5399"/>
      <c r="AH5399"/>
      <c r="AJ5399"/>
      <c r="AK5399"/>
      <c r="AL5399" t="b">
        <f t="shared" si="431"/>
        <v>1</v>
      </c>
      <c r="AM5399" t="b">
        <f t="shared" si="432"/>
        <v>1</v>
      </c>
      <c r="AN5399"/>
      <c r="AO5399"/>
      <c r="AP5399"/>
      <c r="AQ5399"/>
    </row>
    <row r="5400" spans="23:43" x14ac:dyDescent="0.25">
      <c r="W5400" t="b">
        <f t="shared" si="429"/>
        <v>1</v>
      </c>
      <c r="X5400" t="b">
        <f t="shared" si="430"/>
        <v>1</v>
      </c>
      <c r="Y5400"/>
      <c r="Z5400"/>
      <c r="AA5400"/>
      <c r="AF5400"/>
      <c r="AG5400"/>
      <c r="AH5400"/>
      <c r="AJ5400"/>
      <c r="AK5400"/>
      <c r="AL5400" t="b">
        <f t="shared" si="431"/>
        <v>1</v>
      </c>
      <c r="AM5400" t="b">
        <f t="shared" si="432"/>
        <v>1</v>
      </c>
      <c r="AN5400"/>
      <c r="AO5400"/>
      <c r="AP5400"/>
      <c r="AQ5400"/>
    </row>
    <row r="5401" spans="23:43" x14ac:dyDescent="0.25">
      <c r="W5401" t="b">
        <f t="shared" si="429"/>
        <v>1</v>
      </c>
      <c r="X5401" t="b">
        <f t="shared" si="430"/>
        <v>1</v>
      </c>
      <c r="Y5401"/>
      <c r="Z5401"/>
      <c r="AA5401"/>
      <c r="AF5401"/>
      <c r="AG5401"/>
      <c r="AH5401"/>
      <c r="AJ5401"/>
      <c r="AK5401"/>
      <c r="AL5401" t="b">
        <f t="shared" si="431"/>
        <v>1</v>
      </c>
      <c r="AM5401" t="b">
        <f t="shared" si="432"/>
        <v>1</v>
      </c>
      <c r="AN5401"/>
      <c r="AO5401"/>
      <c r="AP5401"/>
      <c r="AQ5401"/>
    </row>
    <row r="5402" spans="23:43" x14ac:dyDescent="0.25">
      <c r="W5402" t="b">
        <f t="shared" si="429"/>
        <v>1</v>
      </c>
      <c r="X5402" t="b">
        <f t="shared" si="430"/>
        <v>1</v>
      </c>
      <c r="Y5402"/>
      <c r="Z5402"/>
      <c r="AA5402"/>
      <c r="AF5402"/>
      <c r="AG5402"/>
      <c r="AH5402"/>
      <c r="AJ5402"/>
      <c r="AK5402"/>
      <c r="AL5402" t="b">
        <f t="shared" si="431"/>
        <v>1</v>
      </c>
      <c r="AM5402" t="b">
        <f t="shared" si="432"/>
        <v>1</v>
      </c>
      <c r="AN5402"/>
      <c r="AO5402"/>
      <c r="AP5402"/>
      <c r="AQ5402"/>
    </row>
    <row r="5403" spans="23:43" x14ac:dyDescent="0.25">
      <c r="W5403" t="b">
        <f t="shared" si="429"/>
        <v>1</v>
      </c>
      <c r="X5403" t="b">
        <f t="shared" si="430"/>
        <v>1</v>
      </c>
      <c r="Y5403"/>
      <c r="Z5403"/>
      <c r="AA5403"/>
      <c r="AF5403"/>
      <c r="AG5403"/>
      <c r="AH5403"/>
      <c r="AJ5403"/>
      <c r="AK5403"/>
      <c r="AL5403" t="b">
        <f t="shared" si="431"/>
        <v>1</v>
      </c>
      <c r="AM5403" t="b">
        <f t="shared" si="432"/>
        <v>1</v>
      </c>
      <c r="AN5403"/>
      <c r="AO5403"/>
      <c r="AP5403"/>
      <c r="AQ5403"/>
    </row>
    <row r="5404" spans="23:43" x14ac:dyDescent="0.25">
      <c r="W5404" t="b">
        <f t="shared" si="429"/>
        <v>1</v>
      </c>
      <c r="X5404" t="b">
        <f t="shared" si="430"/>
        <v>1</v>
      </c>
      <c r="Y5404"/>
      <c r="Z5404"/>
      <c r="AA5404"/>
      <c r="AF5404"/>
      <c r="AG5404"/>
      <c r="AH5404"/>
      <c r="AJ5404"/>
      <c r="AK5404"/>
      <c r="AL5404" t="b">
        <f t="shared" si="431"/>
        <v>1</v>
      </c>
      <c r="AM5404" t="b">
        <f t="shared" si="432"/>
        <v>1</v>
      </c>
      <c r="AN5404"/>
      <c r="AO5404"/>
      <c r="AP5404"/>
      <c r="AQ5404"/>
    </row>
    <row r="5405" spans="23:43" x14ac:dyDescent="0.25">
      <c r="W5405" t="b">
        <f t="shared" si="429"/>
        <v>1</v>
      </c>
      <c r="X5405" t="b">
        <f t="shared" si="430"/>
        <v>1</v>
      </c>
      <c r="Y5405"/>
      <c r="Z5405"/>
      <c r="AA5405"/>
      <c r="AF5405"/>
      <c r="AG5405"/>
      <c r="AH5405"/>
      <c r="AJ5405"/>
      <c r="AK5405"/>
      <c r="AL5405" t="b">
        <f t="shared" si="431"/>
        <v>1</v>
      </c>
      <c r="AM5405" t="b">
        <f t="shared" si="432"/>
        <v>1</v>
      </c>
      <c r="AN5405"/>
      <c r="AO5405"/>
      <c r="AP5405"/>
      <c r="AQ5405"/>
    </row>
    <row r="5406" spans="23:43" x14ac:dyDescent="0.25">
      <c r="W5406" t="b">
        <f t="shared" si="429"/>
        <v>1</v>
      </c>
      <c r="X5406" t="b">
        <f t="shared" si="430"/>
        <v>1</v>
      </c>
      <c r="Y5406"/>
      <c r="Z5406"/>
      <c r="AA5406"/>
      <c r="AF5406"/>
      <c r="AG5406"/>
      <c r="AH5406"/>
      <c r="AJ5406"/>
      <c r="AK5406"/>
      <c r="AL5406" t="b">
        <f t="shared" si="431"/>
        <v>1</v>
      </c>
      <c r="AM5406" t="b">
        <f t="shared" si="432"/>
        <v>1</v>
      </c>
      <c r="AN5406"/>
      <c r="AO5406"/>
      <c r="AP5406"/>
      <c r="AQ5406"/>
    </row>
    <row r="5407" spans="23:43" x14ac:dyDescent="0.25">
      <c r="W5407" t="b">
        <f t="shared" si="429"/>
        <v>1</v>
      </c>
      <c r="X5407" t="b">
        <f t="shared" si="430"/>
        <v>1</v>
      </c>
      <c r="Y5407"/>
      <c r="Z5407"/>
      <c r="AA5407"/>
      <c r="AF5407"/>
      <c r="AG5407"/>
      <c r="AH5407"/>
      <c r="AJ5407"/>
      <c r="AK5407"/>
      <c r="AL5407" t="b">
        <f t="shared" si="431"/>
        <v>1</v>
      </c>
      <c r="AM5407" t="b">
        <f t="shared" si="432"/>
        <v>1</v>
      </c>
      <c r="AN5407"/>
      <c r="AO5407"/>
      <c r="AP5407"/>
      <c r="AQ5407"/>
    </row>
    <row r="5408" spans="23:43" x14ac:dyDescent="0.25">
      <c r="W5408" t="b">
        <f t="shared" si="429"/>
        <v>1</v>
      </c>
      <c r="X5408" t="b">
        <f t="shared" si="430"/>
        <v>1</v>
      </c>
      <c r="Y5408"/>
      <c r="Z5408"/>
      <c r="AA5408"/>
      <c r="AF5408"/>
      <c r="AG5408"/>
      <c r="AH5408"/>
      <c r="AJ5408"/>
      <c r="AK5408"/>
      <c r="AL5408" t="b">
        <f t="shared" si="431"/>
        <v>1</v>
      </c>
      <c r="AM5408" t="b">
        <f t="shared" si="432"/>
        <v>1</v>
      </c>
      <c r="AN5408"/>
      <c r="AO5408"/>
      <c r="AP5408"/>
      <c r="AQ5408"/>
    </row>
    <row r="5409" spans="23:43" x14ac:dyDescent="0.25">
      <c r="W5409" t="b">
        <f t="shared" si="429"/>
        <v>1</v>
      </c>
      <c r="X5409" t="b">
        <f t="shared" si="430"/>
        <v>1</v>
      </c>
      <c r="Y5409"/>
      <c r="Z5409"/>
      <c r="AA5409"/>
      <c r="AF5409"/>
      <c r="AG5409"/>
      <c r="AH5409"/>
      <c r="AJ5409"/>
      <c r="AK5409"/>
      <c r="AL5409" t="b">
        <f t="shared" si="431"/>
        <v>1</v>
      </c>
      <c r="AM5409" t="b">
        <f t="shared" si="432"/>
        <v>1</v>
      </c>
      <c r="AN5409"/>
      <c r="AO5409"/>
      <c r="AP5409"/>
      <c r="AQ5409"/>
    </row>
    <row r="5410" spans="23:43" x14ac:dyDescent="0.25">
      <c r="W5410" t="b">
        <f t="shared" si="429"/>
        <v>1</v>
      </c>
      <c r="X5410" t="b">
        <f t="shared" si="430"/>
        <v>1</v>
      </c>
      <c r="Y5410"/>
      <c r="Z5410"/>
      <c r="AA5410"/>
      <c r="AF5410"/>
      <c r="AG5410"/>
      <c r="AH5410"/>
      <c r="AJ5410"/>
      <c r="AK5410"/>
      <c r="AL5410" t="b">
        <f t="shared" si="431"/>
        <v>1</v>
      </c>
      <c r="AM5410" t="b">
        <f t="shared" si="432"/>
        <v>1</v>
      </c>
      <c r="AN5410"/>
      <c r="AO5410"/>
      <c r="AP5410"/>
      <c r="AQ5410"/>
    </row>
    <row r="5411" spans="23:43" x14ac:dyDescent="0.25">
      <c r="W5411" t="b">
        <f t="shared" si="429"/>
        <v>1</v>
      </c>
      <c r="X5411" t="b">
        <f t="shared" si="430"/>
        <v>1</v>
      </c>
      <c r="Y5411"/>
      <c r="Z5411"/>
      <c r="AA5411"/>
      <c r="AF5411"/>
      <c r="AG5411"/>
      <c r="AH5411"/>
      <c r="AJ5411"/>
      <c r="AK5411"/>
      <c r="AL5411" t="b">
        <f t="shared" si="431"/>
        <v>1</v>
      </c>
      <c r="AM5411" t="b">
        <f t="shared" si="432"/>
        <v>1</v>
      </c>
      <c r="AN5411"/>
      <c r="AO5411"/>
      <c r="AP5411"/>
      <c r="AQ5411"/>
    </row>
    <row r="5412" spans="23:43" x14ac:dyDescent="0.25">
      <c r="W5412" t="b">
        <f t="shared" si="429"/>
        <v>1</v>
      </c>
      <c r="X5412" t="b">
        <f t="shared" si="430"/>
        <v>1</v>
      </c>
      <c r="Y5412"/>
      <c r="Z5412"/>
      <c r="AA5412"/>
      <c r="AF5412"/>
      <c r="AG5412"/>
      <c r="AH5412"/>
      <c r="AJ5412"/>
      <c r="AK5412"/>
      <c r="AL5412" t="b">
        <f t="shared" si="431"/>
        <v>1</v>
      </c>
      <c r="AM5412" t="b">
        <f t="shared" si="432"/>
        <v>1</v>
      </c>
      <c r="AN5412"/>
      <c r="AO5412"/>
      <c r="AP5412"/>
      <c r="AQ5412"/>
    </row>
    <row r="5413" spans="23:43" x14ac:dyDescent="0.25">
      <c r="W5413" t="b">
        <f t="shared" si="429"/>
        <v>1</v>
      </c>
      <c r="X5413" t="b">
        <f t="shared" si="430"/>
        <v>1</v>
      </c>
      <c r="Y5413"/>
      <c r="Z5413"/>
      <c r="AA5413"/>
      <c r="AF5413"/>
      <c r="AG5413"/>
      <c r="AH5413"/>
      <c r="AJ5413"/>
      <c r="AK5413"/>
      <c r="AL5413" t="b">
        <f t="shared" si="431"/>
        <v>1</v>
      </c>
      <c r="AM5413" t="b">
        <f t="shared" si="432"/>
        <v>1</v>
      </c>
      <c r="AN5413"/>
      <c r="AO5413"/>
      <c r="AP5413"/>
      <c r="AQ5413"/>
    </row>
    <row r="5414" spans="23:43" x14ac:dyDescent="0.25">
      <c r="W5414" t="b">
        <f t="shared" si="429"/>
        <v>1</v>
      </c>
      <c r="X5414" t="b">
        <f t="shared" si="430"/>
        <v>1</v>
      </c>
      <c r="Y5414"/>
      <c r="Z5414"/>
      <c r="AA5414"/>
      <c r="AF5414"/>
      <c r="AG5414"/>
      <c r="AH5414"/>
      <c r="AJ5414"/>
      <c r="AK5414"/>
      <c r="AL5414" t="b">
        <f t="shared" si="431"/>
        <v>1</v>
      </c>
      <c r="AM5414" t="b">
        <f t="shared" si="432"/>
        <v>1</v>
      </c>
      <c r="AN5414"/>
      <c r="AO5414"/>
      <c r="AP5414"/>
      <c r="AQ5414"/>
    </row>
    <row r="5415" spans="23:43" x14ac:dyDescent="0.25">
      <c r="W5415" t="b">
        <f t="shared" si="429"/>
        <v>1</v>
      </c>
      <c r="X5415" t="b">
        <f t="shared" si="430"/>
        <v>1</v>
      </c>
      <c r="Y5415"/>
      <c r="Z5415"/>
      <c r="AA5415"/>
      <c r="AF5415"/>
      <c r="AG5415"/>
      <c r="AH5415"/>
      <c r="AJ5415"/>
      <c r="AK5415"/>
      <c r="AL5415" t="b">
        <f t="shared" si="431"/>
        <v>1</v>
      </c>
      <c r="AM5415" t="b">
        <f t="shared" si="432"/>
        <v>1</v>
      </c>
      <c r="AN5415"/>
      <c r="AO5415"/>
      <c r="AP5415"/>
      <c r="AQ5415"/>
    </row>
    <row r="5416" spans="23:43" x14ac:dyDescent="0.25">
      <c r="W5416" t="b">
        <f t="shared" si="429"/>
        <v>1</v>
      </c>
      <c r="X5416" t="b">
        <f t="shared" si="430"/>
        <v>1</v>
      </c>
      <c r="Y5416"/>
      <c r="Z5416"/>
      <c r="AA5416"/>
      <c r="AF5416"/>
      <c r="AG5416"/>
      <c r="AH5416"/>
      <c r="AJ5416"/>
      <c r="AK5416"/>
      <c r="AL5416" t="b">
        <f t="shared" si="431"/>
        <v>1</v>
      </c>
      <c r="AM5416" t="b">
        <f t="shared" si="432"/>
        <v>1</v>
      </c>
      <c r="AN5416"/>
      <c r="AO5416"/>
      <c r="AP5416"/>
      <c r="AQ5416"/>
    </row>
    <row r="5417" spans="23:43" x14ac:dyDescent="0.25">
      <c r="W5417" t="b">
        <f t="shared" si="429"/>
        <v>1</v>
      </c>
      <c r="X5417" t="b">
        <f t="shared" si="430"/>
        <v>1</v>
      </c>
      <c r="Y5417"/>
      <c r="Z5417"/>
      <c r="AA5417"/>
      <c r="AF5417"/>
      <c r="AG5417"/>
      <c r="AH5417"/>
      <c r="AJ5417"/>
      <c r="AK5417"/>
      <c r="AL5417" t="b">
        <f t="shared" si="431"/>
        <v>1</v>
      </c>
      <c r="AM5417" t="b">
        <f t="shared" si="432"/>
        <v>1</v>
      </c>
      <c r="AN5417"/>
      <c r="AO5417"/>
      <c r="AP5417"/>
      <c r="AQ5417"/>
    </row>
    <row r="5418" spans="23:43" x14ac:dyDescent="0.25">
      <c r="W5418" t="b">
        <f t="shared" si="429"/>
        <v>1</v>
      </c>
      <c r="X5418" t="b">
        <f t="shared" si="430"/>
        <v>1</v>
      </c>
      <c r="Y5418"/>
      <c r="Z5418"/>
      <c r="AA5418"/>
      <c r="AF5418"/>
      <c r="AG5418"/>
      <c r="AH5418"/>
      <c r="AJ5418"/>
      <c r="AK5418"/>
      <c r="AL5418" t="b">
        <f t="shared" si="431"/>
        <v>1</v>
      </c>
      <c r="AM5418" t="b">
        <f t="shared" si="432"/>
        <v>1</v>
      </c>
      <c r="AN5418"/>
      <c r="AO5418"/>
      <c r="AP5418"/>
      <c r="AQ5418"/>
    </row>
    <row r="5419" spans="23:43" x14ac:dyDescent="0.25">
      <c r="W5419" t="b">
        <f t="shared" si="429"/>
        <v>1</v>
      </c>
      <c r="X5419" t="b">
        <f t="shared" si="430"/>
        <v>1</v>
      </c>
      <c r="Y5419"/>
      <c r="Z5419"/>
      <c r="AA5419"/>
      <c r="AF5419"/>
      <c r="AG5419"/>
      <c r="AH5419"/>
      <c r="AJ5419"/>
      <c r="AK5419"/>
      <c r="AL5419" t="b">
        <f t="shared" si="431"/>
        <v>1</v>
      </c>
      <c r="AM5419" t="b">
        <f t="shared" si="432"/>
        <v>1</v>
      </c>
      <c r="AN5419"/>
      <c r="AO5419"/>
      <c r="AP5419"/>
      <c r="AQ5419"/>
    </row>
    <row r="5420" spans="23:43" x14ac:dyDescent="0.25">
      <c r="W5420" t="b">
        <f t="shared" si="429"/>
        <v>1</v>
      </c>
      <c r="X5420" t="b">
        <f t="shared" si="430"/>
        <v>1</v>
      </c>
      <c r="Y5420"/>
      <c r="Z5420"/>
      <c r="AA5420"/>
      <c r="AF5420"/>
      <c r="AG5420"/>
      <c r="AH5420"/>
      <c r="AJ5420"/>
      <c r="AK5420"/>
      <c r="AL5420" t="b">
        <f t="shared" si="431"/>
        <v>1</v>
      </c>
      <c r="AM5420" t="b">
        <f t="shared" si="432"/>
        <v>1</v>
      </c>
      <c r="AN5420"/>
      <c r="AO5420"/>
      <c r="AP5420"/>
      <c r="AQ5420"/>
    </row>
    <row r="5421" spans="23:43" x14ac:dyDescent="0.25">
      <c r="W5421" t="b">
        <f t="shared" si="429"/>
        <v>1</v>
      </c>
      <c r="X5421" t="b">
        <f t="shared" si="430"/>
        <v>1</v>
      </c>
      <c r="Y5421"/>
      <c r="Z5421"/>
      <c r="AA5421"/>
      <c r="AF5421"/>
      <c r="AG5421"/>
      <c r="AH5421"/>
      <c r="AJ5421"/>
      <c r="AK5421"/>
      <c r="AL5421" t="b">
        <f t="shared" si="431"/>
        <v>1</v>
      </c>
      <c r="AM5421" t="b">
        <f t="shared" si="432"/>
        <v>1</v>
      </c>
      <c r="AN5421"/>
      <c r="AO5421"/>
      <c r="AP5421"/>
      <c r="AQ5421"/>
    </row>
    <row r="5422" spans="23:43" x14ac:dyDescent="0.25">
      <c r="W5422" t="b">
        <f t="shared" si="429"/>
        <v>1</v>
      </c>
      <c r="X5422" t="b">
        <f t="shared" si="430"/>
        <v>1</v>
      </c>
      <c r="Y5422"/>
      <c r="Z5422"/>
      <c r="AA5422"/>
      <c r="AF5422"/>
      <c r="AG5422"/>
      <c r="AH5422"/>
      <c r="AJ5422"/>
      <c r="AK5422"/>
      <c r="AL5422" t="b">
        <f t="shared" si="431"/>
        <v>1</v>
      </c>
      <c r="AM5422" t="b">
        <f t="shared" si="432"/>
        <v>1</v>
      </c>
      <c r="AN5422"/>
      <c r="AO5422"/>
      <c r="AP5422"/>
      <c r="AQ5422"/>
    </row>
    <row r="5423" spans="23:43" x14ac:dyDescent="0.25">
      <c r="W5423" t="b">
        <f t="shared" si="429"/>
        <v>1</v>
      </c>
      <c r="X5423" t="b">
        <f t="shared" si="430"/>
        <v>1</v>
      </c>
      <c r="Y5423"/>
      <c r="Z5423"/>
      <c r="AA5423"/>
      <c r="AF5423"/>
      <c r="AG5423"/>
      <c r="AH5423"/>
      <c r="AJ5423"/>
      <c r="AK5423"/>
      <c r="AL5423" t="b">
        <f t="shared" si="431"/>
        <v>1</v>
      </c>
      <c r="AM5423" t="b">
        <f t="shared" si="432"/>
        <v>1</v>
      </c>
      <c r="AN5423"/>
      <c r="AO5423"/>
      <c r="AP5423"/>
      <c r="AQ5423"/>
    </row>
    <row r="5424" spans="23:43" x14ac:dyDescent="0.25">
      <c r="W5424" t="b">
        <f t="shared" si="429"/>
        <v>1</v>
      </c>
      <c r="X5424" t="b">
        <f t="shared" si="430"/>
        <v>1</v>
      </c>
      <c r="Y5424"/>
      <c r="Z5424"/>
      <c r="AA5424"/>
      <c r="AF5424"/>
      <c r="AG5424"/>
      <c r="AH5424"/>
      <c r="AJ5424"/>
      <c r="AK5424"/>
      <c r="AL5424" t="b">
        <f t="shared" si="431"/>
        <v>1</v>
      </c>
      <c r="AM5424" t="b">
        <f t="shared" si="432"/>
        <v>1</v>
      </c>
      <c r="AN5424"/>
      <c r="AO5424"/>
      <c r="AP5424"/>
      <c r="AQ5424"/>
    </row>
    <row r="5425" spans="23:43" x14ac:dyDescent="0.25">
      <c r="W5425" t="b">
        <f t="shared" si="429"/>
        <v>1</v>
      </c>
      <c r="X5425" t="b">
        <f t="shared" si="430"/>
        <v>1</v>
      </c>
      <c r="Y5425"/>
      <c r="Z5425"/>
      <c r="AA5425"/>
      <c r="AF5425"/>
      <c r="AG5425"/>
      <c r="AH5425"/>
      <c r="AJ5425"/>
      <c r="AK5425"/>
      <c r="AL5425" t="b">
        <f t="shared" si="431"/>
        <v>1</v>
      </c>
      <c r="AM5425" t="b">
        <f t="shared" si="432"/>
        <v>1</v>
      </c>
      <c r="AN5425"/>
      <c r="AO5425"/>
      <c r="AP5425"/>
      <c r="AQ5425"/>
    </row>
    <row r="5426" spans="23:43" x14ac:dyDescent="0.25">
      <c r="W5426" t="b">
        <f t="shared" si="429"/>
        <v>1</v>
      </c>
      <c r="X5426" t="b">
        <f t="shared" si="430"/>
        <v>1</v>
      </c>
      <c r="Y5426"/>
      <c r="Z5426"/>
      <c r="AA5426"/>
      <c r="AF5426"/>
      <c r="AG5426"/>
      <c r="AH5426"/>
      <c r="AJ5426"/>
      <c r="AK5426"/>
      <c r="AL5426" t="b">
        <f t="shared" si="431"/>
        <v>1</v>
      </c>
      <c r="AM5426" t="b">
        <f t="shared" si="432"/>
        <v>1</v>
      </c>
      <c r="AN5426"/>
      <c r="AO5426"/>
      <c r="AP5426"/>
      <c r="AQ5426"/>
    </row>
    <row r="5427" spans="23:43" x14ac:dyDescent="0.25">
      <c r="W5427" t="b">
        <f t="shared" si="429"/>
        <v>1</v>
      </c>
      <c r="X5427" t="b">
        <f t="shared" si="430"/>
        <v>1</v>
      </c>
      <c r="Y5427"/>
      <c r="Z5427"/>
      <c r="AA5427"/>
      <c r="AF5427"/>
      <c r="AG5427"/>
      <c r="AH5427"/>
      <c r="AJ5427"/>
      <c r="AK5427"/>
      <c r="AL5427" t="b">
        <f t="shared" si="431"/>
        <v>1</v>
      </c>
      <c r="AM5427" t="b">
        <f t="shared" si="432"/>
        <v>1</v>
      </c>
      <c r="AN5427"/>
      <c r="AO5427"/>
      <c r="AP5427"/>
      <c r="AQ5427"/>
    </row>
    <row r="5428" spans="23:43" x14ac:dyDescent="0.25">
      <c r="W5428" t="b">
        <f t="shared" si="429"/>
        <v>1</v>
      </c>
      <c r="X5428" t="b">
        <f t="shared" si="430"/>
        <v>1</v>
      </c>
      <c r="Y5428"/>
      <c r="Z5428"/>
      <c r="AA5428"/>
      <c r="AF5428"/>
      <c r="AG5428"/>
      <c r="AH5428"/>
      <c r="AJ5428"/>
      <c r="AK5428"/>
      <c r="AL5428" t="b">
        <f t="shared" si="431"/>
        <v>1</v>
      </c>
      <c r="AM5428" t="b">
        <f t="shared" si="432"/>
        <v>1</v>
      </c>
      <c r="AN5428"/>
      <c r="AO5428"/>
      <c r="AP5428"/>
      <c r="AQ5428"/>
    </row>
    <row r="5429" spans="23:43" x14ac:dyDescent="0.25">
      <c r="W5429" t="b">
        <f t="shared" si="429"/>
        <v>1</v>
      </c>
      <c r="X5429" t="b">
        <f t="shared" si="430"/>
        <v>1</v>
      </c>
      <c r="Y5429"/>
      <c r="Z5429"/>
      <c r="AA5429"/>
      <c r="AF5429"/>
      <c r="AG5429"/>
      <c r="AH5429"/>
      <c r="AJ5429"/>
      <c r="AK5429"/>
      <c r="AL5429" t="b">
        <f t="shared" si="431"/>
        <v>1</v>
      </c>
      <c r="AM5429" t="b">
        <f t="shared" si="432"/>
        <v>1</v>
      </c>
      <c r="AN5429"/>
      <c r="AO5429"/>
      <c r="AP5429"/>
      <c r="AQ5429"/>
    </row>
    <row r="5430" spans="23:43" x14ac:dyDescent="0.25">
      <c r="W5430" t="b">
        <f t="shared" si="429"/>
        <v>1</v>
      </c>
      <c r="X5430" t="b">
        <f t="shared" si="430"/>
        <v>1</v>
      </c>
      <c r="Y5430"/>
      <c r="Z5430"/>
      <c r="AA5430"/>
      <c r="AF5430"/>
      <c r="AG5430"/>
      <c r="AH5430"/>
      <c r="AJ5430"/>
      <c r="AK5430"/>
      <c r="AL5430" t="b">
        <f t="shared" si="431"/>
        <v>1</v>
      </c>
      <c r="AM5430" t="b">
        <f t="shared" si="432"/>
        <v>1</v>
      </c>
      <c r="AN5430"/>
      <c r="AO5430"/>
      <c r="AP5430"/>
      <c r="AQ5430"/>
    </row>
    <row r="5431" spans="23:43" x14ac:dyDescent="0.25">
      <c r="W5431" t="b">
        <f t="shared" si="429"/>
        <v>1</v>
      </c>
      <c r="X5431" t="b">
        <f t="shared" si="430"/>
        <v>1</v>
      </c>
      <c r="Y5431"/>
      <c r="Z5431"/>
      <c r="AA5431"/>
      <c r="AF5431"/>
      <c r="AG5431"/>
      <c r="AH5431"/>
      <c r="AJ5431"/>
      <c r="AK5431"/>
      <c r="AL5431" t="b">
        <f t="shared" si="431"/>
        <v>1</v>
      </c>
      <c r="AM5431" t="b">
        <f t="shared" si="432"/>
        <v>1</v>
      </c>
      <c r="AN5431"/>
      <c r="AO5431"/>
      <c r="AP5431"/>
      <c r="AQ5431"/>
    </row>
    <row r="5432" spans="23:43" x14ac:dyDescent="0.25">
      <c r="W5432" t="b">
        <f t="shared" si="429"/>
        <v>1</v>
      </c>
      <c r="X5432" t="b">
        <f t="shared" si="430"/>
        <v>1</v>
      </c>
      <c r="Y5432"/>
      <c r="Z5432"/>
      <c r="AA5432"/>
      <c r="AF5432"/>
      <c r="AG5432"/>
      <c r="AH5432"/>
      <c r="AJ5432"/>
      <c r="AK5432"/>
      <c r="AL5432" t="b">
        <f t="shared" si="431"/>
        <v>1</v>
      </c>
      <c r="AM5432" t="b">
        <f t="shared" si="432"/>
        <v>1</v>
      </c>
      <c r="AN5432"/>
      <c r="AO5432"/>
      <c r="AP5432"/>
      <c r="AQ5432"/>
    </row>
    <row r="5433" spans="23:43" x14ac:dyDescent="0.25">
      <c r="W5433" t="b">
        <f t="shared" si="429"/>
        <v>1</v>
      </c>
      <c r="X5433" t="b">
        <f t="shared" si="430"/>
        <v>1</v>
      </c>
      <c r="Y5433"/>
      <c r="Z5433"/>
      <c r="AA5433"/>
      <c r="AF5433"/>
      <c r="AG5433"/>
      <c r="AH5433"/>
      <c r="AJ5433"/>
      <c r="AK5433"/>
      <c r="AL5433" t="b">
        <f t="shared" si="431"/>
        <v>1</v>
      </c>
      <c r="AM5433" t="b">
        <f t="shared" si="432"/>
        <v>1</v>
      </c>
      <c r="AN5433"/>
      <c r="AO5433"/>
      <c r="AP5433"/>
      <c r="AQ5433"/>
    </row>
    <row r="5434" spans="23:43" x14ac:dyDescent="0.25">
      <c r="W5434" t="b">
        <f t="shared" si="429"/>
        <v>1</v>
      </c>
      <c r="X5434" t="b">
        <f t="shared" si="430"/>
        <v>1</v>
      </c>
      <c r="Y5434"/>
      <c r="Z5434"/>
      <c r="AA5434"/>
      <c r="AF5434"/>
      <c r="AG5434"/>
      <c r="AH5434"/>
      <c r="AJ5434"/>
      <c r="AK5434"/>
      <c r="AL5434" t="b">
        <f t="shared" si="431"/>
        <v>1</v>
      </c>
      <c r="AM5434" t="b">
        <f t="shared" si="432"/>
        <v>1</v>
      </c>
      <c r="AN5434"/>
      <c r="AO5434"/>
      <c r="AP5434"/>
      <c r="AQ5434"/>
    </row>
    <row r="5435" spans="23:43" x14ac:dyDescent="0.25">
      <c r="W5435" t="b">
        <f t="shared" si="429"/>
        <v>1</v>
      </c>
      <c r="X5435" t="b">
        <f t="shared" si="430"/>
        <v>1</v>
      </c>
      <c r="Y5435"/>
      <c r="Z5435"/>
      <c r="AA5435"/>
      <c r="AF5435"/>
      <c r="AG5435"/>
      <c r="AH5435"/>
      <c r="AJ5435"/>
      <c r="AK5435"/>
      <c r="AL5435" t="b">
        <f t="shared" si="431"/>
        <v>1</v>
      </c>
      <c r="AM5435" t="b">
        <f t="shared" si="432"/>
        <v>1</v>
      </c>
      <c r="AN5435"/>
      <c r="AO5435"/>
      <c r="AP5435"/>
      <c r="AQ5435"/>
    </row>
    <row r="5436" spans="23:43" x14ac:dyDescent="0.25">
      <c r="W5436" t="b">
        <f t="shared" si="429"/>
        <v>1</v>
      </c>
      <c r="X5436" t="b">
        <f t="shared" si="430"/>
        <v>1</v>
      </c>
      <c r="Y5436"/>
      <c r="Z5436"/>
      <c r="AA5436"/>
      <c r="AF5436"/>
      <c r="AG5436"/>
      <c r="AH5436"/>
      <c r="AJ5436"/>
      <c r="AK5436"/>
      <c r="AL5436" t="b">
        <f t="shared" si="431"/>
        <v>1</v>
      </c>
      <c r="AM5436" t="b">
        <f t="shared" si="432"/>
        <v>1</v>
      </c>
      <c r="AN5436"/>
      <c r="AO5436"/>
      <c r="AP5436"/>
      <c r="AQ5436"/>
    </row>
    <row r="5437" spans="23:43" x14ac:dyDescent="0.25">
      <c r="W5437" t="b">
        <f t="shared" si="429"/>
        <v>1</v>
      </c>
      <c r="X5437" t="b">
        <f t="shared" si="430"/>
        <v>1</v>
      </c>
      <c r="Y5437"/>
      <c r="Z5437"/>
      <c r="AA5437"/>
      <c r="AF5437"/>
      <c r="AG5437"/>
      <c r="AH5437"/>
      <c r="AJ5437"/>
      <c r="AK5437"/>
      <c r="AL5437" t="b">
        <f t="shared" si="431"/>
        <v>1</v>
      </c>
      <c r="AM5437" t="b">
        <f t="shared" si="432"/>
        <v>1</v>
      </c>
      <c r="AN5437"/>
      <c r="AO5437"/>
      <c r="AP5437"/>
      <c r="AQ5437"/>
    </row>
    <row r="5438" spans="23:43" x14ac:dyDescent="0.25">
      <c r="W5438" t="b">
        <f t="shared" si="429"/>
        <v>1</v>
      </c>
      <c r="X5438" t="b">
        <f t="shared" si="430"/>
        <v>1</v>
      </c>
      <c r="Y5438"/>
      <c r="Z5438"/>
      <c r="AA5438"/>
      <c r="AF5438"/>
      <c r="AG5438"/>
      <c r="AH5438"/>
      <c r="AJ5438"/>
      <c r="AK5438"/>
      <c r="AL5438" t="b">
        <f t="shared" si="431"/>
        <v>1</v>
      </c>
      <c r="AM5438" t="b">
        <f t="shared" si="432"/>
        <v>1</v>
      </c>
      <c r="AN5438"/>
      <c r="AO5438"/>
      <c r="AP5438"/>
      <c r="AQ5438"/>
    </row>
    <row r="5439" spans="23:43" x14ac:dyDescent="0.25">
      <c r="W5439" t="b">
        <f t="shared" si="429"/>
        <v>1</v>
      </c>
      <c r="X5439" t="b">
        <f t="shared" si="430"/>
        <v>1</v>
      </c>
      <c r="Y5439"/>
      <c r="Z5439"/>
      <c r="AA5439"/>
      <c r="AF5439"/>
      <c r="AG5439"/>
      <c r="AH5439"/>
      <c r="AJ5439"/>
      <c r="AK5439"/>
      <c r="AL5439" t="b">
        <f t="shared" si="431"/>
        <v>1</v>
      </c>
      <c r="AM5439" t="b">
        <f t="shared" si="432"/>
        <v>1</v>
      </c>
      <c r="AN5439"/>
      <c r="AO5439"/>
      <c r="AP5439"/>
      <c r="AQ5439"/>
    </row>
    <row r="5440" spans="23:43" x14ac:dyDescent="0.25">
      <c r="W5440" t="b">
        <f t="shared" si="429"/>
        <v>1</v>
      </c>
      <c r="X5440" t="b">
        <f t="shared" si="430"/>
        <v>1</v>
      </c>
      <c r="Y5440"/>
      <c r="Z5440"/>
      <c r="AA5440"/>
      <c r="AF5440"/>
      <c r="AG5440"/>
      <c r="AH5440"/>
      <c r="AJ5440"/>
      <c r="AK5440"/>
      <c r="AL5440" t="b">
        <f t="shared" si="431"/>
        <v>1</v>
      </c>
      <c r="AM5440" t="b">
        <f t="shared" si="432"/>
        <v>1</v>
      </c>
      <c r="AN5440"/>
      <c r="AO5440"/>
      <c r="AP5440"/>
      <c r="AQ5440"/>
    </row>
    <row r="5441" spans="23:43" x14ac:dyDescent="0.25">
      <c r="W5441" t="b">
        <f t="shared" si="429"/>
        <v>1</v>
      </c>
      <c r="X5441" t="b">
        <f t="shared" si="430"/>
        <v>1</v>
      </c>
      <c r="Y5441"/>
      <c r="Z5441"/>
      <c r="AA5441"/>
      <c r="AF5441"/>
      <c r="AG5441"/>
      <c r="AH5441"/>
      <c r="AJ5441"/>
      <c r="AK5441"/>
      <c r="AL5441" t="b">
        <f t="shared" si="431"/>
        <v>1</v>
      </c>
      <c r="AM5441" t="b">
        <f t="shared" si="432"/>
        <v>1</v>
      </c>
      <c r="AN5441"/>
      <c r="AO5441"/>
      <c r="AP5441"/>
      <c r="AQ5441"/>
    </row>
    <row r="5442" spans="23:43" x14ac:dyDescent="0.25">
      <c r="W5442" t="b">
        <f t="shared" si="429"/>
        <v>1</v>
      </c>
      <c r="X5442" t="b">
        <f t="shared" si="430"/>
        <v>1</v>
      </c>
      <c r="Y5442"/>
      <c r="Z5442"/>
      <c r="AA5442"/>
      <c r="AF5442"/>
      <c r="AG5442"/>
      <c r="AH5442"/>
      <c r="AJ5442"/>
      <c r="AK5442"/>
      <c r="AL5442" t="b">
        <f t="shared" si="431"/>
        <v>1</v>
      </c>
      <c r="AM5442" t="b">
        <f t="shared" si="432"/>
        <v>1</v>
      </c>
      <c r="AN5442"/>
      <c r="AO5442"/>
      <c r="AP5442"/>
      <c r="AQ5442"/>
    </row>
    <row r="5443" spans="23:43" x14ac:dyDescent="0.25">
      <c r="W5443" t="b">
        <f t="shared" si="429"/>
        <v>1</v>
      </c>
      <c r="X5443" t="b">
        <f t="shared" si="430"/>
        <v>1</v>
      </c>
      <c r="Y5443"/>
      <c r="Z5443"/>
      <c r="AA5443"/>
      <c r="AF5443"/>
      <c r="AG5443"/>
      <c r="AH5443"/>
      <c r="AJ5443"/>
      <c r="AK5443"/>
      <c r="AL5443" t="b">
        <f t="shared" si="431"/>
        <v>1</v>
      </c>
      <c r="AM5443" t="b">
        <f t="shared" si="432"/>
        <v>1</v>
      </c>
      <c r="AN5443"/>
      <c r="AO5443"/>
      <c r="AP5443"/>
      <c r="AQ5443"/>
    </row>
    <row r="5444" spans="23:43" x14ac:dyDescent="0.25">
      <c r="W5444" t="b">
        <f t="shared" si="429"/>
        <v>1</v>
      </c>
      <c r="X5444" t="b">
        <f t="shared" si="430"/>
        <v>1</v>
      </c>
      <c r="Y5444"/>
      <c r="Z5444"/>
      <c r="AA5444"/>
      <c r="AF5444"/>
      <c r="AG5444"/>
      <c r="AH5444"/>
      <c r="AJ5444"/>
      <c r="AK5444"/>
      <c r="AL5444" t="b">
        <f t="shared" si="431"/>
        <v>1</v>
      </c>
      <c r="AM5444" t="b">
        <f t="shared" si="432"/>
        <v>1</v>
      </c>
      <c r="AN5444"/>
      <c r="AO5444"/>
      <c r="AP5444"/>
      <c r="AQ5444"/>
    </row>
    <row r="5445" spans="23:43" x14ac:dyDescent="0.25">
      <c r="W5445" t="b">
        <f t="shared" si="429"/>
        <v>1</v>
      </c>
      <c r="X5445" t="b">
        <f t="shared" si="430"/>
        <v>1</v>
      </c>
      <c r="Y5445"/>
      <c r="Z5445"/>
      <c r="AA5445"/>
      <c r="AF5445"/>
      <c r="AG5445"/>
      <c r="AH5445"/>
      <c r="AJ5445"/>
      <c r="AK5445"/>
      <c r="AL5445" t="b">
        <f t="shared" si="431"/>
        <v>1</v>
      </c>
      <c r="AM5445" t="b">
        <f t="shared" si="432"/>
        <v>1</v>
      </c>
      <c r="AN5445"/>
      <c r="AO5445"/>
      <c r="AP5445"/>
      <c r="AQ5445"/>
    </row>
    <row r="5446" spans="23:43" x14ac:dyDescent="0.25">
      <c r="W5446" t="b">
        <f t="shared" si="429"/>
        <v>1</v>
      </c>
      <c r="X5446" t="b">
        <f t="shared" si="430"/>
        <v>1</v>
      </c>
      <c r="Y5446"/>
      <c r="Z5446"/>
      <c r="AA5446"/>
      <c r="AF5446"/>
      <c r="AG5446"/>
      <c r="AH5446"/>
      <c r="AJ5446"/>
      <c r="AK5446"/>
      <c r="AL5446" t="b">
        <f t="shared" si="431"/>
        <v>1</v>
      </c>
      <c r="AM5446" t="b">
        <f t="shared" si="432"/>
        <v>1</v>
      </c>
      <c r="AN5446"/>
      <c r="AO5446"/>
      <c r="AP5446"/>
      <c r="AQ5446"/>
    </row>
    <row r="5447" spans="23:43" x14ac:dyDescent="0.25">
      <c r="W5447" t="b">
        <f t="shared" si="429"/>
        <v>1</v>
      </c>
      <c r="X5447" t="b">
        <f t="shared" si="430"/>
        <v>1</v>
      </c>
      <c r="Y5447"/>
      <c r="Z5447"/>
      <c r="AA5447"/>
      <c r="AF5447"/>
      <c r="AG5447"/>
      <c r="AH5447"/>
      <c r="AJ5447"/>
      <c r="AK5447"/>
      <c r="AL5447" t="b">
        <f t="shared" si="431"/>
        <v>1</v>
      </c>
      <c r="AM5447" t="b">
        <f t="shared" si="432"/>
        <v>1</v>
      </c>
      <c r="AN5447"/>
      <c r="AO5447"/>
      <c r="AP5447"/>
      <c r="AQ5447"/>
    </row>
    <row r="5448" spans="23:43" x14ac:dyDescent="0.25">
      <c r="W5448" t="b">
        <f t="shared" si="429"/>
        <v>1</v>
      </c>
      <c r="X5448" t="b">
        <f t="shared" si="430"/>
        <v>1</v>
      </c>
      <c r="Y5448"/>
      <c r="Z5448"/>
      <c r="AA5448"/>
      <c r="AF5448"/>
      <c r="AG5448"/>
      <c r="AH5448"/>
      <c r="AJ5448"/>
      <c r="AK5448"/>
      <c r="AL5448" t="b">
        <f t="shared" si="431"/>
        <v>1</v>
      </c>
      <c r="AM5448" t="b">
        <f t="shared" si="432"/>
        <v>1</v>
      </c>
      <c r="AN5448"/>
      <c r="AO5448"/>
      <c r="AP5448"/>
      <c r="AQ5448"/>
    </row>
    <row r="5449" spans="23:43" x14ac:dyDescent="0.25">
      <c r="W5449" t="b">
        <f t="shared" si="429"/>
        <v>1</v>
      </c>
      <c r="X5449" t="b">
        <f t="shared" si="430"/>
        <v>1</v>
      </c>
      <c r="Y5449"/>
      <c r="Z5449"/>
      <c r="AA5449"/>
      <c r="AF5449"/>
      <c r="AG5449"/>
      <c r="AH5449"/>
      <c r="AJ5449"/>
      <c r="AK5449"/>
      <c r="AL5449" t="b">
        <f t="shared" si="431"/>
        <v>1</v>
      </c>
      <c r="AM5449" t="b">
        <f t="shared" si="432"/>
        <v>1</v>
      </c>
      <c r="AN5449"/>
      <c r="AO5449"/>
      <c r="AP5449"/>
      <c r="AQ5449"/>
    </row>
    <row r="5450" spans="23:43" x14ac:dyDescent="0.25">
      <c r="W5450" t="b">
        <f t="shared" si="429"/>
        <v>1</v>
      </c>
      <c r="X5450" t="b">
        <f t="shared" si="430"/>
        <v>1</v>
      </c>
      <c r="Y5450"/>
      <c r="Z5450"/>
      <c r="AA5450"/>
      <c r="AF5450"/>
      <c r="AG5450"/>
      <c r="AH5450"/>
      <c r="AJ5450"/>
      <c r="AK5450"/>
      <c r="AL5450" t="b">
        <f t="shared" si="431"/>
        <v>1</v>
      </c>
      <c r="AM5450" t="b">
        <f t="shared" si="432"/>
        <v>1</v>
      </c>
      <c r="AN5450"/>
      <c r="AO5450"/>
      <c r="AP5450"/>
      <c r="AQ5450"/>
    </row>
    <row r="5451" spans="23:43" x14ac:dyDescent="0.25">
      <c r="W5451" t="b">
        <f t="shared" si="429"/>
        <v>1</v>
      </c>
      <c r="X5451" t="b">
        <f t="shared" si="430"/>
        <v>1</v>
      </c>
      <c r="Y5451"/>
      <c r="Z5451"/>
      <c r="AA5451"/>
      <c r="AF5451"/>
      <c r="AG5451"/>
      <c r="AH5451"/>
      <c r="AJ5451"/>
      <c r="AK5451"/>
      <c r="AL5451" t="b">
        <f t="shared" si="431"/>
        <v>1</v>
      </c>
      <c r="AM5451" t="b">
        <f t="shared" si="432"/>
        <v>1</v>
      </c>
      <c r="AN5451"/>
      <c r="AO5451"/>
      <c r="AP5451"/>
      <c r="AQ5451"/>
    </row>
    <row r="5452" spans="23:43" x14ac:dyDescent="0.25">
      <c r="W5452" t="b">
        <f t="shared" ref="W5452:W5515" si="433">IF(AND(U5452&lt;&gt;"",U5452&lt;&gt;"Grand Total",U5452&lt;&gt;"(blank)"),GETPIVOTDATA("Facility CCN",$U$10,"Facility CCN",U5452)=1,TRUE)</f>
        <v>1</v>
      </c>
      <c r="X5452" t="b">
        <f t="shared" ref="X5452:X5515" si="434">IF(AND(U5452&lt;&gt;"",U5452&lt;&gt;"Grand Total",U5452&lt;&gt;"(blank)"),LEN(U5452)=6,TRUE)</f>
        <v>1</v>
      </c>
      <c r="Y5452"/>
      <c r="Z5452"/>
      <c r="AA5452"/>
      <c r="AF5452"/>
      <c r="AG5452"/>
      <c r="AH5452"/>
      <c r="AJ5452"/>
      <c r="AK5452"/>
      <c r="AL5452" t="b">
        <f t="shared" ref="AL5452:AL5515" si="435">IF(AND(AJ5452&lt;&gt;"",AJ5452&lt;&gt;"Grand Total",AJ5452&lt;&gt;"(blank)"),GETPIVOTDATA("Provider NPI",$AJ$10,"Provider NPI",AJ5452)=1,TRUE)</f>
        <v>1</v>
      </c>
      <c r="AM5452" t="b">
        <f t="shared" ref="AM5452:AM5515" si="436">IF(AND(AJ5452&lt;&gt;"",AJ5452&lt;&gt;"Grand Total",AJ5452&lt;&gt;"(blank)"),LEN(AJ5452)=10,TRUE)</f>
        <v>1</v>
      </c>
      <c r="AN5452"/>
      <c r="AO5452"/>
      <c r="AP5452"/>
      <c r="AQ5452"/>
    </row>
    <row r="5453" spans="23:43" x14ac:dyDescent="0.25">
      <c r="W5453" t="b">
        <f t="shared" si="433"/>
        <v>1</v>
      </c>
      <c r="X5453" t="b">
        <f t="shared" si="434"/>
        <v>1</v>
      </c>
      <c r="Y5453"/>
      <c r="Z5453"/>
      <c r="AA5453"/>
      <c r="AF5453"/>
      <c r="AG5453"/>
      <c r="AH5453"/>
      <c r="AJ5453"/>
      <c r="AK5453"/>
      <c r="AL5453" t="b">
        <f t="shared" si="435"/>
        <v>1</v>
      </c>
      <c r="AM5453" t="b">
        <f t="shared" si="436"/>
        <v>1</v>
      </c>
      <c r="AN5453"/>
      <c r="AO5453"/>
      <c r="AP5453"/>
      <c r="AQ5453"/>
    </row>
    <row r="5454" spans="23:43" x14ac:dyDescent="0.25">
      <c r="W5454" t="b">
        <f t="shared" si="433"/>
        <v>1</v>
      </c>
      <c r="X5454" t="b">
        <f t="shared" si="434"/>
        <v>1</v>
      </c>
      <c r="Y5454"/>
      <c r="Z5454"/>
      <c r="AA5454"/>
      <c r="AF5454"/>
      <c r="AG5454"/>
      <c r="AH5454"/>
      <c r="AJ5454"/>
      <c r="AK5454"/>
      <c r="AL5454" t="b">
        <f t="shared" si="435"/>
        <v>1</v>
      </c>
      <c r="AM5454" t="b">
        <f t="shared" si="436"/>
        <v>1</v>
      </c>
      <c r="AN5454"/>
      <c r="AO5454"/>
      <c r="AP5454"/>
      <c r="AQ5454"/>
    </row>
    <row r="5455" spans="23:43" x14ac:dyDescent="0.25">
      <c r="W5455" t="b">
        <f t="shared" si="433"/>
        <v>1</v>
      </c>
      <c r="X5455" t="b">
        <f t="shared" si="434"/>
        <v>1</v>
      </c>
      <c r="Y5455"/>
      <c r="Z5455"/>
      <c r="AA5455"/>
      <c r="AF5455"/>
      <c r="AG5455"/>
      <c r="AH5455"/>
      <c r="AJ5455"/>
      <c r="AK5455"/>
      <c r="AL5455" t="b">
        <f t="shared" si="435"/>
        <v>1</v>
      </c>
      <c r="AM5455" t="b">
        <f t="shared" si="436"/>
        <v>1</v>
      </c>
      <c r="AN5455"/>
      <c r="AO5455"/>
      <c r="AP5455"/>
      <c r="AQ5455"/>
    </row>
    <row r="5456" spans="23:43" x14ac:dyDescent="0.25">
      <c r="W5456" t="b">
        <f t="shared" si="433"/>
        <v>1</v>
      </c>
      <c r="X5456" t="b">
        <f t="shared" si="434"/>
        <v>1</v>
      </c>
      <c r="Y5456"/>
      <c r="Z5456"/>
      <c r="AA5456"/>
      <c r="AF5456"/>
      <c r="AG5456"/>
      <c r="AH5456"/>
      <c r="AJ5456"/>
      <c r="AK5456"/>
      <c r="AL5456" t="b">
        <f t="shared" si="435"/>
        <v>1</v>
      </c>
      <c r="AM5456" t="b">
        <f t="shared" si="436"/>
        <v>1</v>
      </c>
      <c r="AN5456"/>
      <c r="AO5456"/>
      <c r="AP5456"/>
      <c r="AQ5456"/>
    </row>
    <row r="5457" spans="23:43" x14ac:dyDescent="0.25">
      <c r="W5457" t="b">
        <f t="shared" si="433"/>
        <v>1</v>
      </c>
      <c r="X5457" t="b">
        <f t="shared" si="434"/>
        <v>1</v>
      </c>
      <c r="Y5457"/>
      <c r="Z5457"/>
      <c r="AA5457"/>
      <c r="AF5457"/>
      <c r="AG5457"/>
      <c r="AH5457"/>
      <c r="AJ5457"/>
      <c r="AK5457"/>
      <c r="AL5457" t="b">
        <f t="shared" si="435"/>
        <v>1</v>
      </c>
      <c r="AM5457" t="b">
        <f t="shared" si="436"/>
        <v>1</v>
      </c>
      <c r="AN5457"/>
      <c r="AO5457"/>
      <c r="AP5457"/>
      <c r="AQ5457"/>
    </row>
    <row r="5458" spans="23:43" x14ac:dyDescent="0.25">
      <c r="W5458" t="b">
        <f t="shared" si="433"/>
        <v>1</v>
      </c>
      <c r="X5458" t="b">
        <f t="shared" si="434"/>
        <v>1</v>
      </c>
      <c r="Y5458"/>
      <c r="Z5458"/>
      <c r="AA5458"/>
      <c r="AF5458"/>
      <c r="AG5458"/>
      <c r="AH5458"/>
      <c r="AJ5458"/>
      <c r="AK5458"/>
      <c r="AL5458" t="b">
        <f t="shared" si="435"/>
        <v>1</v>
      </c>
      <c r="AM5458" t="b">
        <f t="shared" si="436"/>
        <v>1</v>
      </c>
      <c r="AN5458"/>
      <c r="AO5458"/>
      <c r="AP5458"/>
      <c r="AQ5458"/>
    </row>
    <row r="5459" spans="23:43" x14ac:dyDescent="0.25">
      <c r="W5459" t="b">
        <f t="shared" si="433"/>
        <v>1</v>
      </c>
      <c r="X5459" t="b">
        <f t="shared" si="434"/>
        <v>1</v>
      </c>
      <c r="Y5459"/>
      <c r="Z5459"/>
      <c r="AA5459"/>
      <c r="AF5459"/>
      <c r="AG5459"/>
      <c r="AH5459"/>
      <c r="AJ5459"/>
      <c r="AK5459"/>
      <c r="AL5459" t="b">
        <f t="shared" si="435"/>
        <v>1</v>
      </c>
      <c r="AM5459" t="b">
        <f t="shared" si="436"/>
        <v>1</v>
      </c>
      <c r="AN5459"/>
      <c r="AO5459"/>
      <c r="AP5459"/>
      <c r="AQ5459"/>
    </row>
    <row r="5460" spans="23:43" x14ac:dyDescent="0.25">
      <c r="W5460" t="b">
        <f t="shared" si="433"/>
        <v>1</v>
      </c>
      <c r="X5460" t="b">
        <f t="shared" si="434"/>
        <v>1</v>
      </c>
      <c r="Y5460"/>
      <c r="Z5460"/>
      <c r="AA5460"/>
      <c r="AF5460"/>
      <c r="AG5460"/>
      <c r="AH5460"/>
      <c r="AJ5460"/>
      <c r="AK5460"/>
      <c r="AL5460" t="b">
        <f t="shared" si="435"/>
        <v>1</v>
      </c>
      <c r="AM5460" t="b">
        <f t="shared" si="436"/>
        <v>1</v>
      </c>
      <c r="AN5460"/>
      <c r="AO5460"/>
      <c r="AP5460"/>
      <c r="AQ5460"/>
    </row>
    <row r="5461" spans="23:43" x14ac:dyDescent="0.25">
      <c r="W5461" t="b">
        <f t="shared" si="433"/>
        <v>1</v>
      </c>
      <c r="X5461" t="b">
        <f t="shared" si="434"/>
        <v>1</v>
      </c>
      <c r="Y5461"/>
      <c r="Z5461"/>
      <c r="AA5461"/>
      <c r="AF5461"/>
      <c r="AG5461"/>
      <c r="AH5461"/>
      <c r="AJ5461"/>
      <c r="AK5461"/>
      <c r="AL5461" t="b">
        <f t="shared" si="435"/>
        <v>1</v>
      </c>
      <c r="AM5461" t="b">
        <f t="shared" si="436"/>
        <v>1</v>
      </c>
      <c r="AN5461"/>
      <c r="AO5461"/>
      <c r="AP5461"/>
      <c r="AQ5461"/>
    </row>
    <row r="5462" spans="23:43" x14ac:dyDescent="0.25">
      <c r="W5462" t="b">
        <f t="shared" si="433"/>
        <v>1</v>
      </c>
      <c r="X5462" t="b">
        <f t="shared" si="434"/>
        <v>1</v>
      </c>
      <c r="Y5462"/>
      <c r="Z5462"/>
      <c r="AA5462"/>
      <c r="AF5462"/>
      <c r="AG5462"/>
      <c r="AH5462"/>
      <c r="AJ5462"/>
      <c r="AK5462"/>
      <c r="AL5462" t="b">
        <f t="shared" si="435"/>
        <v>1</v>
      </c>
      <c r="AM5462" t="b">
        <f t="shared" si="436"/>
        <v>1</v>
      </c>
      <c r="AN5462"/>
      <c r="AO5462"/>
      <c r="AP5462"/>
      <c r="AQ5462"/>
    </row>
    <row r="5463" spans="23:43" x14ac:dyDescent="0.25">
      <c r="W5463" t="b">
        <f t="shared" si="433"/>
        <v>1</v>
      </c>
      <c r="X5463" t="b">
        <f t="shared" si="434"/>
        <v>1</v>
      </c>
      <c r="Y5463"/>
      <c r="Z5463"/>
      <c r="AA5463"/>
      <c r="AF5463"/>
      <c r="AG5463"/>
      <c r="AH5463"/>
      <c r="AJ5463"/>
      <c r="AK5463"/>
      <c r="AL5463" t="b">
        <f t="shared" si="435"/>
        <v>1</v>
      </c>
      <c r="AM5463" t="b">
        <f t="shared" si="436"/>
        <v>1</v>
      </c>
      <c r="AN5463"/>
      <c r="AO5463"/>
      <c r="AP5463"/>
      <c r="AQ5463"/>
    </row>
    <row r="5464" spans="23:43" x14ac:dyDescent="0.25">
      <c r="W5464" t="b">
        <f t="shared" si="433"/>
        <v>1</v>
      </c>
      <c r="X5464" t="b">
        <f t="shared" si="434"/>
        <v>1</v>
      </c>
      <c r="Y5464"/>
      <c r="Z5464"/>
      <c r="AA5464"/>
      <c r="AF5464"/>
      <c r="AG5464"/>
      <c r="AH5464"/>
      <c r="AJ5464"/>
      <c r="AK5464"/>
      <c r="AL5464" t="b">
        <f t="shared" si="435"/>
        <v>1</v>
      </c>
      <c r="AM5464" t="b">
        <f t="shared" si="436"/>
        <v>1</v>
      </c>
      <c r="AN5464"/>
      <c r="AO5464"/>
      <c r="AP5464"/>
      <c r="AQ5464"/>
    </row>
    <row r="5465" spans="23:43" x14ac:dyDescent="0.25">
      <c r="W5465" t="b">
        <f t="shared" si="433"/>
        <v>1</v>
      </c>
      <c r="X5465" t="b">
        <f t="shared" si="434"/>
        <v>1</v>
      </c>
      <c r="Y5465"/>
      <c r="Z5465"/>
      <c r="AA5465"/>
      <c r="AF5465"/>
      <c r="AG5465"/>
      <c r="AH5465"/>
      <c r="AJ5465"/>
      <c r="AK5465"/>
      <c r="AL5465" t="b">
        <f t="shared" si="435"/>
        <v>1</v>
      </c>
      <c r="AM5465" t="b">
        <f t="shared" si="436"/>
        <v>1</v>
      </c>
      <c r="AN5465"/>
      <c r="AO5465"/>
      <c r="AP5465"/>
      <c r="AQ5465"/>
    </row>
    <row r="5466" spans="23:43" x14ac:dyDescent="0.25">
      <c r="W5466" t="b">
        <f t="shared" si="433"/>
        <v>1</v>
      </c>
      <c r="X5466" t="b">
        <f t="shared" si="434"/>
        <v>1</v>
      </c>
      <c r="Y5466"/>
      <c r="Z5466"/>
      <c r="AA5466"/>
      <c r="AF5466"/>
      <c r="AG5466"/>
      <c r="AH5466"/>
      <c r="AJ5466"/>
      <c r="AK5466"/>
      <c r="AL5466" t="b">
        <f t="shared" si="435"/>
        <v>1</v>
      </c>
      <c r="AM5466" t="b">
        <f t="shared" si="436"/>
        <v>1</v>
      </c>
      <c r="AN5466"/>
      <c r="AO5466"/>
      <c r="AP5466"/>
      <c r="AQ5466"/>
    </row>
    <row r="5467" spans="23:43" x14ac:dyDescent="0.25">
      <c r="W5467" t="b">
        <f t="shared" si="433"/>
        <v>1</v>
      </c>
      <c r="X5467" t="b">
        <f t="shared" si="434"/>
        <v>1</v>
      </c>
      <c r="Y5467"/>
      <c r="Z5467"/>
      <c r="AA5467"/>
      <c r="AF5467"/>
      <c r="AG5467"/>
      <c r="AH5467"/>
      <c r="AJ5467"/>
      <c r="AK5467"/>
      <c r="AL5467" t="b">
        <f t="shared" si="435"/>
        <v>1</v>
      </c>
      <c r="AM5467" t="b">
        <f t="shared" si="436"/>
        <v>1</v>
      </c>
      <c r="AN5467"/>
      <c r="AO5467"/>
      <c r="AP5467"/>
      <c r="AQ5467"/>
    </row>
    <row r="5468" spans="23:43" x14ac:dyDescent="0.25">
      <c r="W5468" t="b">
        <f t="shared" si="433"/>
        <v>1</v>
      </c>
      <c r="X5468" t="b">
        <f t="shared" si="434"/>
        <v>1</v>
      </c>
      <c r="Y5468"/>
      <c r="Z5468"/>
      <c r="AA5468"/>
      <c r="AF5468"/>
      <c r="AG5468"/>
      <c r="AH5468"/>
      <c r="AJ5468"/>
      <c r="AK5468"/>
      <c r="AL5468" t="b">
        <f t="shared" si="435"/>
        <v>1</v>
      </c>
      <c r="AM5468" t="b">
        <f t="shared" si="436"/>
        <v>1</v>
      </c>
      <c r="AN5468"/>
      <c r="AO5468"/>
      <c r="AP5468"/>
      <c r="AQ5468"/>
    </row>
    <row r="5469" spans="23:43" x14ac:dyDescent="0.25">
      <c r="W5469" t="b">
        <f t="shared" si="433"/>
        <v>1</v>
      </c>
      <c r="X5469" t="b">
        <f t="shared" si="434"/>
        <v>1</v>
      </c>
      <c r="Y5469"/>
      <c r="Z5469"/>
      <c r="AA5469"/>
      <c r="AF5469"/>
      <c r="AG5469"/>
      <c r="AH5469"/>
      <c r="AJ5469"/>
      <c r="AK5469"/>
      <c r="AL5469" t="b">
        <f t="shared" si="435"/>
        <v>1</v>
      </c>
      <c r="AM5469" t="b">
        <f t="shared" si="436"/>
        <v>1</v>
      </c>
      <c r="AN5469"/>
      <c r="AO5469"/>
      <c r="AP5469"/>
      <c r="AQ5469"/>
    </row>
    <row r="5470" spans="23:43" x14ac:dyDescent="0.25">
      <c r="W5470" t="b">
        <f t="shared" si="433"/>
        <v>1</v>
      </c>
      <c r="X5470" t="b">
        <f t="shared" si="434"/>
        <v>1</v>
      </c>
      <c r="Y5470"/>
      <c r="Z5470"/>
      <c r="AA5470"/>
      <c r="AF5470"/>
      <c r="AG5470"/>
      <c r="AH5470"/>
      <c r="AJ5470"/>
      <c r="AK5470"/>
      <c r="AL5470" t="b">
        <f t="shared" si="435"/>
        <v>1</v>
      </c>
      <c r="AM5470" t="b">
        <f t="shared" si="436"/>
        <v>1</v>
      </c>
      <c r="AN5470"/>
      <c r="AO5470"/>
      <c r="AP5470"/>
      <c r="AQ5470"/>
    </row>
    <row r="5471" spans="23:43" x14ac:dyDescent="0.25">
      <c r="W5471" t="b">
        <f t="shared" si="433"/>
        <v>1</v>
      </c>
      <c r="X5471" t="b">
        <f t="shared" si="434"/>
        <v>1</v>
      </c>
      <c r="Y5471"/>
      <c r="Z5471"/>
      <c r="AA5471"/>
      <c r="AF5471"/>
      <c r="AG5471"/>
      <c r="AH5471"/>
      <c r="AJ5471"/>
      <c r="AK5471"/>
      <c r="AL5471" t="b">
        <f t="shared" si="435"/>
        <v>1</v>
      </c>
      <c r="AM5471" t="b">
        <f t="shared" si="436"/>
        <v>1</v>
      </c>
      <c r="AN5471"/>
      <c r="AO5471"/>
      <c r="AP5471"/>
      <c r="AQ5471"/>
    </row>
    <row r="5472" spans="23:43" x14ac:dyDescent="0.25">
      <c r="W5472" t="b">
        <f t="shared" si="433"/>
        <v>1</v>
      </c>
      <c r="X5472" t="b">
        <f t="shared" si="434"/>
        <v>1</v>
      </c>
      <c r="Y5472"/>
      <c r="Z5472"/>
      <c r="AA5472"/>
      <c r="AF5472"/>
      <c r="AG5472"/>
      <c r="AH5472"/>
      <c r="AJ5472"/>
      <c r="AK5472"/>
      <c r="AL5472" t="b">
        <f t="shared" si="435"/>
        <v>1</v>
      </c>
      <c r="AM5472" t="b">
        <f t="shared" si="436"/>
        <v>1</v>
      </c>
      <c r="AN5472"/>
      <c r="AO5472"/>
      <c r="AP5472"/>
      <c r="AQ5472"/>
    </row>
    <row r="5473" spans="23:43" x14ac:dyDescent="0.25">
      <c r="W5473" t="b">
        <f t="shared" si="433"/>
        <v>1</v>
      </c>
      <c r="X5473" t="b">
        <f t="shared" si="434"/>
        <v>1</v>
      </c>
      <c r="Y5473"/>
      <c r="Z5473"/>
      <c r="AA5473"/>
      <c r="AF5473"/>
      <c r="AG5473"/>
      <c r="AH5473"/>
      <c r="AJ5473"/>
      <c r="AK5473"/>
      <c r="AL5473" t="b">
        <f t="shared" si="435"/>
        <v>1</v>
      </c>
      <c r="AM5473" t="b">
        <f t="shared" si="436"/>
        <v>1</v>
      </c>
      <c r="AN5473"/>
      <c r="AO5473"/>
      <c r="AP5473"/>
      <c r="AQ5473"/>
    </row>
    <row r="5474" spans="23:43" x14ac:dyDescent="0.25">
      <c r="W5474" t="b">
        <f t="shared" si="433"/>
        <v>1</v>
      </c>
      <c r="X5474" t="b">
        <f t="shared" si="434"/>
        <v>1</v>
      </c>
      <c r="Y5474"/>
      <c r="Z5474"/>
      <c r="AA5474"/>
      <c r="AF5474"/>
      <c r="AG5474"/>
      <c r="AH5474"/>
      <c r="AJ5474"/>
      <c r="AK5474"/>
      <c r="AL5474" t="b">
        <f t="shared" si="435"/>
        <v>1</v>
      </c>
      <c r="AM5474" t="b">
        <f t="shared" si="436"/>
        <v>1</v>
      </c>
      <c r="AN5474"/>
      <c r="AO5474"/>
      <c r="AP5474"/>
      <c r="AQ5474"/>
    </row>
    <row r="5475" spans="23:43" x14ac:dyDescent="0.25">
      <c r="W5475" t="b">
        <f t="shared" si="433"/>
        <v>1</v>
      </c>
      <c r="X5475" t="b">
        <f t="shared" si="434"/>
        <v>1</v>
      </c>
      <c r="Y5475"/>
      <c r="Z5475"/>
      <c r="AA5475"/>
      <c r="AF5475"/>
      <c r="AG5475"/>
      <c r="AH5475"/>
      <c r="AJ5475"/>
      <c r="AK5475"/>
      <c r="AL5475" t="b">
        <f t="shared" si="435"/>
        <v>1</v>
      </c>
      <c r="AM5475" t="b">
        <f t="shared" si="436"/>
        <v>1</v>
      </c>
      <c r="AN5475"/>
      <c r="AO5475"/>
      <c r="AP5475"/>
      <c r="AQ5475"/>
    </row>
    <row r="5476" spans="23:43" x14ac:dyDescent="0.25">
      <c r="W5476" t="b">
        <f t="shared" si="433"/>
        <v>1</v>
      </c>
      <c r="X5476" t="b">
        <f t="shared" si="434"/>
        <v>1</v>
      </c>
      <c r="Y5476"/>
      <c r="Z5476"/>
      <c r="AA5476"/>
      <c r="AF5476"/>
      <c r="AG5476"/>
      <c r="AH5476"/>
      <c r="AJ5476"/>
      <c r="AK5476"/>
      <c r="AL5476" t="b">
        <f t="shared" si="435"/>
        <v>1</v>
      </c>
      <c r="AM5476" t="b">
        <f t="shared" si="436"/>
        <v>1</v>
      </c>
      <c r="AN5476"/>
      <c r="AO5476"/>
      <c r="AP5476"/>
      <c r="AQ5476"/>
    </row>
    <row r="5477" spans="23:43" x14ac:dyDescent="0.25">
      <c r="W5477" t="b">
        <f t="shared" si="433"/>
        <v>1</v>
      </c>
      <c r="X5477" t="b">
        <f t="shared" si="434"/>
        <v>1</v>
      </c>
      <c r="Y5477"/>
      <c r="Z5477"/>
      <c r="AA5477"/>
      <c r="AF5477"/>
      <c r="AG5477"/>
      <c r="AH5477"/>
      <c r="AJ5477"/>
      <c r="AK5477"/>
      <c r="AL5477" t="b">
        <f t="shared" si="435"/>
        <v>1</v>
      </c>
      <c r="AM5477" t="b">
        <f t="shared" si="436"/>
        <v>1</v>
      </c>
      <c r="AN5477"/>
      <c r="AO5477"/>
      <c r="AP5477"/>
      <c r="AQ5477"/>
    </row>
    <row r="5478" spans="23:43" x14ac:dyDescent="0.25">
      <c r="W5478" t="b">
        <f t="shared" si="433"/>
        <v>1</v>
      </c>
      <c r="X5478" t="b">
        <f t="shared" si="434"/>
        <v>1</v>
      </c>
      <c r="Y5478"/>
      <c r="Z5478"/>
      <c r="AA5478"/>
      <c r="AF5478"/>
      <c r="AG5478"/>
      <c r="AH5478"/>
      <c r="AJ5478"/>
      <c r="AK5478"/>
      <c r="AL5478" t="b">
        <f t="shared" si="435"/>
        <v>1</v>
      </c>
      <c r="AM5478" t="b">
        <f t="shared" si="436"/>
        <v>1</v>
      </c>
      <c r="AN5478"/>
      <c r="AO5478"/>
      <c r="AP5478"/>
      <c r="AQ5478"/>
    </row>
    <row r="5479" spans="23:43" x14ac:dyDescent="0.25">
      <c r="W5479" t="b">
        <f t="shared" si="433"/>
        <v>1</v>
      </c>
      <c r="X5479" t="b">
        <f t="shared" si="434"/>
        <v>1</v>
      </c>
      <c r="Y5479"/>
      <c r="Z5479"/>
      <c r="AA5479"/>
      <c r="AF5479"/>
      <c r="AG5479"/>
      <c r="AH5479"/>
      <c r="AJ5479"/>
      <c r="AK5479"/>
      <c r="AL5479" t="b">
        <f t="shared" si="435"/>
        <v>1</v>
      </c>
      <c r="AM5479" t="b">
        <f t="shared" si="436"/>
        <v>1</v>
      </c>
      <c r="AN5479"/>
      <c r="AO5479"/>
      <c r="AP5479"/>
      <c r="AQ5479"/>
    </row>
    <row r="5480" spans="23:43" x14ac:dyDescent="0.25">
      <c r="W5480" t="b">
        <f t="shared" si="433"/>
        <v>1</v>
      </c>
      <c r="X5480" t="b">
        <f t="shared" si="434"/>
        <v>1</v>
      </c>
      <c r="Y5480"/>
      <c r="Z5480"/>
      <c r="AA5480"/>
      <c r="AF5480"/>
      <c r="AG5480"/>
      <c r="AH5480"/>
      <c r="AJ5480"/>
      <c r="AK5480"/>
      <c r="AL5480" t="b">
        <f t="shared" si="435"/>
        <v>1</v>
      </c>
      <c r="AM5480" t="b">
        <f t="shared" si="436"/>
        <v>1</v>
      </c>
      <c r="AN5480"/>
      <c r="AO5480"/>
      <c r="AP5480"/>
      <c r="AQ5480"/>
    </row>
    <row r="5481" spans="23:43" x14ac:dyDescent="0.25">
      <c r="W5481" t="b">
        <f t="shared" si="433"/>
        <v>1</v>
      </c>
      <c r="X5481" t="b">
        <f t="shared" si="434"/>
        <v>1</v>
      </c>
      <c r="Y5481"/>
      <c r="Z5481"/>
      <c r="AA5481"/>
      <c r="AF5481"/>
      <c r="AG5481"/>
      <c r="AH5481"/>
      <c r="AJ5481"/>
      <c r="AK5481"/>
      <c r="AL5481" t="b">
        <f t="shared" si="435"/>
        <v>1</v>
      </c>
      <c r="AM5481" t="b">
        <f t="shared" si="436"/>
        <v>1</v>
      </c>
      <c r="AN5481"/>
      <c r="AO5481"/>
      <c r="AP5481"/>
      <c r="AQ5481"/>
    </row>
    <row r="5482" spans="23:43" x14ac:dyDescent="0.25">
      <c r="W5482" t="b">
        <f t="shared" si="433"/>
        <v>1</v>
      </c>
      <c r="X5482" t="b">
        <f t="shared" si="434"/>
        <v>1</v>
      </c>
      <c r="Y5482"/>
      <c r="Z5482"/>
      <c r="AA5482"/>
      <c r="AF5482"/>
      <c r="AG5482"/>
      <c r="AH5482"/>
      <c r="AJ5482"/>
      <c r="AK5482"/>
      <c r="AL5482" t="b">
        <f t="shared" si="435"/>
        <v>1</v>
      </c>
      <c r="AM5482" t="b">
        <f t="shared" si="436"/>
        <v>1</v>
      </c>
      <c r="AN5482"/>
      <c r="AO5482"/>
      <c r="AP5482"/>
      <c r="AQ5482"/>
    </row>
    <row r="5483" spans="23:43" x14ac:dyDescent="0.25">
      <c r="W5483" t="b">
        <f t="shared" si="433"/>
        <v>1</v>
      </c>
      <c r="X5483" t="b">
        <f t="shared" si="434"/>
        <v>1</v>
      </c>
      <c r="Y5483"/>
      <c r="Z5483"/>
      <c r="AA5483"/>
      <c r="AF5483"/>
      <c r="AG5483"/>
      <c r="AH5483"/>
      <c r="AJ5483"/>
      <c r="AK5483"/>
      <c r="AL5483" t="b">
        <f t="shared" si="435"/>
        <v>1</v>
      </c>
      <c r="AM5483" t="b">
        <f t="shared" si="436"/>
        <v>1</v>
      </c>
      <c r="AN5483"/>
      <c r="AO5483"/>
      <c r="AP5483"/>
      <c r="AQ5483"/>
    </row>
    <row r="5484" spans="23:43" x14ac:dyDescent="0.25">
      <c r="W5484" t="b">
        <f t="shared" si="433"/>
        <v>1</v>
      </c>
      <c r="X5484" t="b">
        <f t="shared" si="434"/>
        <v>1</v>
      </c>
      <c r="Y5484"/>
      <c r="Z5484"/>
      <c r="AA5484"/>
      <c r="AF5484"/>
      <c r="AG5484"/>
      <c r="AH5484"/>
      <c r="AJ5484"/>
      <c r="AK5484"/>
      <c r="AL5484" t="b">
        <f t="shared" si="435"/>
        <v>1</v>
      </c>
      <c r="AM5484" t="b">
        <f t="shared" si="436"/>
        <v>1</v>
      </c>
      <c r="AN5484"/>
      <c r="AO5484"/>
      <c r="AP5484"/>
      <c r="AQ5484"/>
    </row>
    <row r="5485" spans="23:43" x14ac:dyDescent="0.25">
      <c r="W5485" t="b">
        <f t="shared" si="433"/>
        <v>1</v>
      </c>
      <c r="X5485" t="b">
        <f t="shared" si="434"/>
        <v>1</v>
      </c>
      <c r="Y5485"/>
      <c r="Z5485"/>
      <c r="AA5485"/>
      <c r="AF5485"/>
      <c r="AG5485"/>
      <c r="AH5485"/>
      <c r="AJ5485"/>
      <c r="AK5485"/>
      <c r="AL5485" t="b">
        <f t="shared" si="435"/>
        <v>1</v>
      </c>
      <c r="AM5485" t="b">
        <f t="shared" si="436"/>
        <v>1</v>
      </c>
      <c r="AN5485"/>
      <c r="AO5485"/>
      <c r="AP5485"/>
      <c r="AQ5485"/>
    </row>
    <row r="5486" spans="23:43" x14ac:dyDescent="0.25">
      <c r="W5486" t="b">
        <f t="shared" si="433"/>
        <v>1</v>
      </c>
      <c r="X5486" t="b">
        <f t="shared" si="434"/>
        <v>1</v>
      </c>
      <c r="Y5486"/>
      <c r="Z5486"/>
      <c r="AA5486"/>
      <c r="AF5486"/>
      <c r="AG5486"/>
      <c r="AH5486"/>
      <c r="AJ5486"/>
      <c r="AK5486"/>
      <c r="AL5486" t="b">
        <f t="shared" si="435"/>
        <v>1</v>
      </c>
      <c r="AM5486" t="b">
        <f t="shared" si="436"/>
        <v>1</v>
      </c>
      <c r="AN5486"/>
      <c r="AO5486"/>
      <c r="AP5486"/>
      <c r="AQ5486"/>
    </row>
    <row r="5487" spans="23:43" x14ac:dyDescent="0.25">
      <c r="W5487" t="b">
        <f t="shared" si="433"/>
        <v>1</v>
      </c>
      <c r="X5487" t="b">
        <f t="shared" si="434"/>
        <v>1</v>
      </c>
      <c r="Y5487"/>
      <c r="Z5487"/>
      <c r="AA5487"/>
      <c r="AF5487"/>
      <c r="AG5487"/>
      <c r="AH5487"/>
      <c r="AJ5487"/>
      <c r="AK5487"/>
      <c r="AL5487" t="b">
        <f t="shared" si="435"/>
        <v>1</v>
      </c>
      <c r="AM5487" t="b">
        <f t="shared" si="436"/>
        <v>1</v>
      </c>
      <c r="AN5487"/>
      <c r="AO5487"/>
      <c r="AP5487"/>
      <c r="AQ5487"/>
    </row>
    <row r="5488" spans="23:43" x14ac:dyDescent="0.25">
      <c r="W5488" t="b">
        <f t="shared" si="433"/>
        <v>1</v>
      </c>
      <c r="X5488" t="b">
        <f t="shared" si="434"/>
        <v>1</v>
      </c>
      <c r="Y5488"/>
      <c r="Z5488"/>
      <c r="AA5488"/>
      <c r="AF5488"/>
      <c r="AG5488"/>
      <c r="AH5488"/>
      <c r="AJ5488"/>
      <c r="AK5488"/>
      <c r="AL5488" t="b">
        <f t="shared" si="435"/>
        <v>1</v>
      </c>
      <c r="AM5488" t="b">
        <f t="shared" si="436"/>
        <v>1</v>
      </c>
      <c r="AN5488"/>
      <c r="AO5488"/>
      <c r="AP5488"/>
      <c r="AQ5488"/>
    </row>
    <row r="5489" spans="23:43" x14ac:dyDescent="0.25">
      <c r="W5489" t="b">
        <f t="shared" si="433"/>
        <v>1</v>
      </c>
      <c r="X5489" t="b">
        <f t="shared" si="434"/>
        <v>1</v>
      </c>
      <c r="Y5489"/>
      <c r="Z5489"/>
      <c r="AA5489"/>
      <c r="AF5489"/>
      <c r="AG5489"/>
      <c r="AH5489"/>
      <c r="AJ5489"/>
      <c r="AK5489"/>
      <c r="AL5489" t="b">
        <f t="shared" si="435"/>
        <v>1</v>
      </c>
      <c r="AM5489" t="b">
        <f t="shared" si="436"/>
        <v>1</v>
      </c>
      <c r="AN5489"/>
      <c r="AO5489"/>
      <c r="AP5489"/>
      <c r="AQ5489"/>
    </row>
    <row r="5490" spans="23:43" x14ac:dyDescent="0.25">
      <c r="W5490" t="b">
        <f t="shared" si="433"/>
        <v>1</v>
      </c>
      <c r="X5490" t="b">
        <f t="shared" si="434"/>
        <v>1</v>
      </c>
      <c r="Y5490"/>
      <c r="Z5490"/>
      <c r="AA5490"/>
      <c r="AF5490"/>
      <c r="AG5490"/>
      <c r="AH5490"/>
      <c r="AJ5490"/>
      <c r="AK5490"/>
      <c r="AL5490" t="b">
        <f t="shared" si="435"/>
        <v>1</v>
      </c>
      <c r="AM5490" t="b">
        <f t="shared" si="436"/>
        <v>1</v>
      </c>
      <c r="AN5490"/>
      <c r="AO5490"/>
      <c r="AP5490"/>
      <c r="AQ5490"/>
    </row>
    <row r="5491" spans="23:43" x14ac:dyDescent="0.25">
      <c r="W5491" t="b">
        <f t="shared" si="433"/>
        <v>1</v>
      </c>
      <c r="X5491" t="b">
        <f t="shared" si="434"/>
        <v>1</v>
      </c>
      <c r="Y5491"/>
      <c r="Z5491"/>
      <c r="AA5491"/>
      <c r="AF5491"/>
      <c r="AG5491"/>
      <c r="AH5491"/>
      <c r="AJ5491"/>
      <c r="AK5491"/>
      <c r="AL5491" t="b">
        <f t="shared" si="435"/>
        <v>1</v>
      </c>
      <c r="AM5491" t="b">
        <f t="shared" si="436"/>
        <v>1</v>
      </c>
      <c r="AN5491"/>
      <c r="AO5491"/>
      <c r="AP5491"/>
      <c r="AQ5491"/>
    </row>
    <row r="5492" spans="23:43" x14ac:dyDescent="0.25">
      <c r="W5492" t="b">
        <f t="shared" si="433"/>
        <v>1</v>
      </c>
      <c r="X5492" t="b">
        <f t="shared" si="434"/>
        <v>1</v>
      </c>
      <c r="Y5492"/>
      <c r="Z5492"/>
      <c r="AA5492"/>
      <c r="AF5492"/>
      <c r="AG5492"/>
      <c r="AH5492"/>
      <c r="AJ5492"/>
      <c r="AK5492"/>
      <c r="AL5492" t="b">
        <f t="shared" si="435"/>
        <v>1</v>
      </c>
      <c r="AM5492" t="b">
        <f t="shared" si="436"/>
        <v>1</v>
      </c>
      <c r="AN5492"/>
      <c r="AO5492"/>
      <c r="AP5492"/>
      <c r="AQ5492"/>
    </row>
    <row r="5493" spans="23:43" x14ac:dyDescent="0.25">
      <c r="W5493" t="b">
        <f t="shared" si="433"/>
        <v>1</v>
      </c>
      <c r="X5493" t="b">
        <f t="shared" si="434"/>
        <v>1</v>
      </c>
      <c r="Y5493"/>
      <c r="Z5493"/>
      <c r="AA5493"/>
      <c r="AF5493"/>
      <c r="AG5493"/>
      <c r="AH5493"/>
      <c r="AJ5493"/>
      <c r="AK5493"/>
      <c r="AL5493" t="b">
        <f t="shared" si="435"/>
        <v>1</v>
      </c>
      <c r="AM5493" t="b">
        <f t="shared" si="436"/>
        <v>1</v>
      </c>
      <c r="AN5493"/>
      <c r="AO5493"/>
      <c r="AP5493"/>
      <c r="AQ5493"/>
    </row>
    <row r="5494" spans="23:43" x14ac:dyDescent="0.25">
      <c r="W5494" t="b">
        <f t="shared" si="433"/>
        <v>1</v>
      </c>
      <c r="X5494" t="b">
        <f t="shared" si="434"/>
        <v>1</v>
      </c>
      <c r="Y5494"/>
      <c r="Z5494"/>
      <c r="AA5494"/>
      <c r="AF5494"/>
      <c r="AG5494"/>
      <c r="AH5494"/>
      <c r="AJ5494"/>
      <c r="AK5494"/>
      <c r="AL5494" t="b">
        <f t="shared" si="435"/>
        <v>1</v>
      </c>
      <c r="AM5494" t="b">
        <f t="shared" si="436"/>
        <v>1</v>
      </c>
      <c r="AN5494"/>
      <c r="AO5494"/>
      <c r="AP5494"/>
      <c r="AQ5494"/>
    </row>
    <row r="5495" spans="23:43" x14ac:dyDescent="0.25">
      <c r="W5495" t="b">
        <f t="shared" si="433"/>
        <v>1</v>
      </c>
      <c r="X5495" t="b">
        <f t="shared" si="434"/>
        <v>1</v>
      </c>
      <c r="Y5495"/>
      <c r="Z5495"/>
      <c r="AA5495"/>
      <c r="AF5495"/>
      <c r="AG5495"/>
      <c r="AH5495"/>
      <c r="AJ5495"/>
      <c r="AK5495"/>
      <c r="AL5495" t="b">
        <f t="shared" si="435"/>
        <v>1</v>
      </c>
      <c r="AM5495" t="b">
        <f t="shared" si="436"/>
        <v>1</v>
      </c>
      <c r="AN5495"/>
      <c r="AO5495"/>
      <c r="AP5495"/>
      <c r="AQ5495"/>
    </row>
    <row r="5496" spans="23:43" x14ac:dyDescent="0.25">
      <c r="W5496" t="b">
        <f t="shared" si="433"/>
        <v>1</v>
      </c>
      <c r="X5496" t="b">
        <f t="shared" si="434"/>
        <v>1</v>
      </c>
      <c r="Y5496"/>
      <c r="Z5496"/>
      <c r="AA5496"/>
      <c r="AF5496"/>
      <c r="AG5496"/>
      <c r="AH5496"/>
      <c r="AJ5496"/>
      <c r="AK5496"/>
      <c r="AL5496" t="b">
        <f t="shared" si="435"/>
        <v>1</v>
      </c>
      <c r="AM5496" t="b">
        <f t="shared" si="436"/>
        <v>1</v>
      </c>
      <c r="AN5496"/>
      <c r="AO5496"/>
      <c r="AP5496"/>
      <c r="AQ5496"/>
    </row>
    <row r="5497" spans="23:43" x14ac:dyDescent="0.25">
      <c r="W5497" t="b">
        <f t="shared" si="433"/>
        <v>1</v>
      </c>
      <c r="X5497" t="b">
        <f t="shared" si="434"/>
        <v>1</v>
      </c>
      <c r="Y5497"/>
      <c r="Z5497"/>
      <c r="AA5497"/>
      <c r="AF5497"/>
      <c r="AG5497"/>
      <c r="AH5497"/>
      <c r="AJ5497"/>
      <c r="AK5497"/>
      <c r="AL5497" t="b">
        <f t="shared" si="435"/>
        <v>1</v>
      </c>
      <c r="AM5497" t="b">
        <f t="shared" si="436"/>
        <v>1</v>
      </c>
      <c r="AN5497"/>
      <c r="AO5497"/>
      <c r="AP5497"/>
      <c r="AQ5497"/>
    </row>
    <row r="5498" spans="23:43" x14ac:dyDescent="0.25">
      <c r="W5498" t="b">
        <f t="shared" si="433"/>
        <v>1</v>
      </c>
      <c r="X5498" t="b">
        <f t="shared" si="434"/>
        <v>1</v>
      </c>
      <c r="Y5498"/>
      <c r="Z5498"/>
      <c r="AA5498"/>
      <c r="AF5498"/>
      <c r="AG5498"/>
      <c r="AH5498"/>
      <c r="AJ5498"/>
      <c r="AK5498"/>
      <c r="AL5498" t="b">
        <f t="shared" si="435"/>
        <v>1</v>
      </c>
      <c r="AM5498" t="b">
        <f t="shared" si="436"/>
        <v>1</v>
      </c>
      <c r="AN5498"/>
      <c r="AO5498"/>
      <c r="AP5498"/>
      <c r="AQ5498"/>
    </row>
    <row r="5499" spans="23:43" x14ac:dyDescent="0.25">
      <c r="W5499" t="b">
        <f t="shared" si="433"/>
        <v>1</v>
      </c>
      <c r="X5499" t="b">
        <f t="shared" si="434"/>
        <v>1</v>
      </c>
      <c r="Y5499"/>
      <c r="Z5499"/>
      <c r="AA5499"/>
      <c r="AF5499"/>
      <c r="AG5499"/>
      <c r="AH5499"/>
      <c r="AJ5499"/>
      <c r="AK5499"/>
      <c r="AL5499" t="b">
        <f t="shared" si="435"/>
        <v>1</v>
      </c>
      <c r="AM5499" t="b">
        <f t="shared" si="436"/>
        <v>1</v>
      </c>
      <c r="AN5499"/>
      <c r="AO5499"/>
      <c r="AP5499"/>
      <c r="AQ5499"/>
    </row>
    <row r="5500" spans="23:43" x14ac:dyDescent="0.25">
      <c r="W5500" t="b">
        <f t="shared" si="433"/>
        <v>1</v>
      </c>
      <c r="X5500" t="b">
        <f t="shared" si="434"/>
        <v>1</v>
      </c>
      <c r="Y5500"/>
      <c r="Z5500"/>
      <c r="AA5500"/>
      <c r="AF5500"/>
      <c r="AG5500"/>
      <c r="AH5500"/>
      <c r="AJ5500"/>
      <c r="AK5500"/>
      <c r="AL5500" t="b">
        <f t="shared" si="435"/>
        <v>1</v>
      </c>
      <c r="AM5500" t="b">
        <f t="shared" si="436"/>
        <v>1</v>
      </c>
      <c r="AN5500"/>
      <c r="AO5500"/>
      <c r="AP5500"/>
      <c r="AQ5500"/>
    </row>
    <row r="5501" spans="23:43" x14ac:dyDescent="0.25">
      <c r="W5501" t="b">
        <f t="shared" si="433"/>
        <v>1</v>
      </c>
      <c r="X5501" t="b">
        <f t="shared" si="434"/>
        <v>1</v>
      </c>
      <c r="Y5501"/>
      <c r="Z5501"/>
      <c r="AA5501"/>
      <c r="AF5501"/>
      <c r="AG5501"/>
      <c r="AH5501"/>
      <c r="AJ5501"/>
      <c r="AK5501"/>
      <c r="AL5501" t="b">
        <f t="shared" si="435"/>
        <v>1</v>
      </c>
      <c r="AM5501" t="b">
        <f t="shared" si="436"/>
        <v>1</v>
      </c>
      <c r="AN5501"/>
      <c r="AO5501"/>
      <c r="AP5501"/>
      <c r="AQ5501"/>
    </row>
    <row r="5502" spans="23:43" x14ac:dyDescent="0.25">
      <c r="W5502" t="b">
        <f t="shared" si="433"/>
        <v>1</v>
      </c>
      <c r="X5502" t="b">
        <f t="shared" si="434"/>
        <v>1</v>
      </c>
      <c r="Y5502"/>
      <c r="Z5502"/>
      <c r="AA5502"/>
      <c r="AF5502"/>
      <c r="AG5502"/>
      <c r="AH5502"/>
      <c r="AJ5502"/>
      <c r="AK5502"/>
      <c r="AL5502" t="b">
        <f t="shared" si="435"/>
        <v>1</v>
      </c>
      <c r="AM5502" t="b">
        <f t="shared" si="436"/>
        <v>1</v>
      </c>
      <c r="AN5502"/>
      <c r="AO5502"/>
      <c r="AP5502"/>
      <c r="AQ5502"/>
    </row>
    <row r="5503" spans="23:43" x14ac:dyDescent="0.25">
      <c r="W5503" t="b">
        <f t="shared" si="433"/>
        <v>1</v>
      </c>
      <c r="X5503" t="b">
        <f t="shared" si="434"/>
        <v>1</v>
      </c>
      <c r="Y5503"/>
      <c r="Z5503"/>
      <c r="AA5503"/>
      <c r="AF5503"/>
      <c r="AG5503"/>
      <c r="AH5503"/>
      <c r="AJ5503"/>
      <c r="AK5503"/>
      <c r="AL5503" t="b">
        <f t="shared" si="435"/>
        <v>1</v>
      </c>
      <c r="AM5503" t="b">
        <f t="shared" si="436"/>
        <v>1</v>
      </c>
      <c r="AN5503"/>
      <c r="AO5503"/>
      <c r="AP5503"/>
      <c r="AQ5503"/>
    </row>
    <row r="5504" spans="23:43" x14ac:dyDescent="0.25">
      <c r="W5504" t="b">
        <f t="shared" si="433"/>
        <v>1</v>
      </c>
      <c r="X5504" t="b">
        <f t="shared" si="434"/>
        <v>1</v>
      </c>
      <c r="Y5504"/>
      <c r="Z5504"/>
      <c r="AA5504"/>
      <c r="AF5504"/>
      <c r="AG5504"/>
      <c r="AH5504"/>
      <c r="AJ5504"/>
      <c r="AK5504"/>
      <c r="AL5504" t="b">
        <f t="shared" si="435"/>
        <v>1</v>
      </c>
      <c r="AM5504" t="b">
        <f t="shared" si="436"/>
        <v>1</v>
      </c>
      <c r="AN5504"/>
      <c r="AO5504"/>
      <c r="AP5504"/>
      <c r="AQ5504"/>
    </row>
    <row r="5505" spans="23:43" x14ac:dyDescent="0.25">
      <c r="W5505" t="b">
        <f t="shared" si="433"/>
        <v>1</v>
      </c>
      <c r="X5505" t="b">
        <f t="shared" si="434"/>
        <v>1</v>
      </c>
      <c r="Y5505"/>
      <c r="Z5505"/>
      <c r="AA5505"/>
      <c r="AF5505"/>
      <c r="AG5505"/>
      <c r="AH5505"/>
      <c r="AJ5505"/>
      <c r="AK5505"/>
      <c r="AL5505" t="b">
        <f t="shared" si="435"/>
        <v>1</v>
      </c>
      <c r="AM5505" t="b">
        <f t="shared" si="436"/>
        <v>1</v>
      </c>
      <c r="AN5505"/>
      <c r="AO5505"/>
      <c r="AP5505"/>
      <c r="AQ5505"/>
    </row>
    <row r="5506" spans="23:43" x14ac:dyDescent="0.25">
      <c r="W5506" t="b">
        <f t="shared" si="433"/>
        <v>1</v>
      </c>
      <c r="X5506" t="b">
        <f t="shared" si="434"/>
        <v>1</v>
      </c>
      <c r="Y5506"/>
      <c r="Z5506"/>
      <c r="AA5506"/>
      <c r="AF5506"/>
      <c r="AG5506"/>
      <c r="AH5506"/>
      <c r="AJ5506"/>
      <c r="AK5506"/>
      <c r="AL5506" t="b">
        <f t="shared" si="435"/>
        <v>1</v>
      </c>
      <c r="AM5506" t="b">
        <f t="shared" si="436"/>
        <v>1</v>
      </c>
      <c r="AN5506"/>
      <c r="AO5506"/>
      <c r="AP5506"/>
      <c r="AQ5506"/>
    </row>
    <row r="5507" spans="23:43" x14ac:dyDescent="0.25">
      <c r="W5507" t="b">
        <f t="shared" si="433"/>
        <v>1</v>
      </c>
      <c r="X5507" t="b">
        <f t="shared" si="434"/>
        <v>1</v>
      </c>
      <c r="Y5507"/>
      <c r="Z5507"/>
      <c r="AA5507"/>
      <c r="AF5507"/>
      <c r="AG5507"/>
      <c r="AH5507"/>
      <c r="AJ5507"/>
      <c r="AK5507"/>
      <c r="AL5507" t="b">
        <f t="shared" si="435"/>
        <v>1</v>
      </c>
      <c r="AM5507" t="b">
        <f t="shared" si="436"/>
        <v>1</v>
      </c>
      <c r="AN5507"/>
      <c r="AO5507"/>
      <c r="AP5507"/>
      <c r="AQ5507"/>
    </row>
    <row r="5508" spans="23:43" x14ac:dyDescent="0.25">
      <c r="W5508" t="b">
        <f t="shared" si="433"/>
        <v>1</v>
      </c>
      <c r="X5508" t="b">
        <f t="shared" si="434"/>
        <v>1</v>
      </c>
      <c r="Y5508"/>
      <c r="Z5508"/>
      <c r="AA5508"/>
      <c r="AF5508"/>
      <c r="AG5508"/>
      <c r="AH5508"/>
      <c r="AJ5508"/>
      <c r="AK5508"/>
      <c r="AL5508" t="b">
        <f t="shared" si="435"/>
        <v>1</v>
      </c>
      <c r="AM5508" t="b">
        <f t="shared" si="436"/>
        <v>1</v>
      </c>
      <c r="AN5508"/>
      <c r="AO5508"/>
      <c r="AP5508"/>
      <c r="AQ5508"/>
    </row>
    <row r="5509" spans="23:43" x14ac:dyDescent="0.25">
      <c r="W5509" t="b">
        <f t="shared" si="433"/>
        <v>1</v>
      </c>
      <c r="X5509" t="b">
        <f t="shared" si="434"/>
        <v>1</v>
      </c>
      <c r="Y5509"/>
      <c r="Z5509"/>
      <c r="AA5509"/>
      <c r="AF5509"/>
      <c r="AG5509"/>
      <c r="AH5509"/>
      <c r="AJ5509"/>
      <c r="AK5509"/>
      <c r="AL5509" t="b">
        <f t="shared" si="435"/>
        <v>1</v>
      </c>
      <c r="AM5509" t="b">
        <f t="shared" si="436"/>
        <v>1</v>
      </c>
      <c r="AN5509"/>
      <c r="AO5509"/>
      <c r="AP5509"/>
      <c r="AQ5509"/>
    </row>
    <row r="5510" spans="23:43" x14ac:dyDescent="0.25">
      <c r="W5510" t="b">
        <f t="shared" si="433"/>
        <v>1</v>
      </c>
      <c r="X5510" t="b">
        <f t="shared" si="434"/>
        <v>1</v>
      </c>
      <c r="Y5510"/>
      <c r="Z5510"/>
      <c r="AA5510"/>
      <c r="AF5510"/>
      <c r="AG5510"/>
      <c r="AH5510"/>
      <c r="AJ5510"/>
      <c r="AK5510"/>
      <c r="AL5510" t="b">
        <f t="shared" si="435"/>
        <v>1</v>
      </c>
      <c r="AM5510" t="b">
        <f t="shared" si="436"/>
        <v>1</v>
      </c>
      <c r="AN5510"/>
      <c r="AO5510"/>
      <c r="AP5510"/>
      <c r="AQ5510"/>
    </row>
    <row r="5511" spans="23:43" x14ac:dyDescent="0.25">
      <c r="W5511" t="b">
        <f t="shared" si="433"/>
        <v>1</v>
      </c>
      <c r="X5511" t="b">
        <f t="shared" si="434"/>
        <v>1</v>
      </c>
      <c r="Y5511"/>
      <c r="Z5511"/>
      <c r="AA5511"/>
      <c r="AF5511"/>
      <c r="AG5511"/>
      <c r="AH5511"/>
      <c r="AJ5511"/>
      <c r="AK5511"/>
      <c r="AL5511" t="b">
        <f t="shared" si="435"/>
        <v>1</v>
      </c>
      <c r="AM5511" t="b">
        <f t="shared" si="436"/>
        <v>1</v>
      </c>
      <c r="AN5511"/>
      <c r="AO5511"/>
      <c r="AP5511"/>
      <c r="AQ5511"/>
    </row>
    <row r="5512" spans="23:43" x14ac:dyDescent="0.25">
      <c r="W5512" t="b">
        <f t="shared" si="433"/>
        <v>1</v>
      </c>
      <c r="X5512" t="b">
        <f t="shared" si="434"/>
        <v>1</v>
      </c>
      <c r="Y5512"/>
      <c r="Z5512"/>
      <c r="AA5512"/>
      <c r="AF5512"/>
      <c r="AG5512"/>
      <c r="AH5512"/>
      <c r="AJ5512"/>
      <c r="AK5512"/>
      <c r="AL5512" t="b">
        <f t="shared" si="435"/>
        <v>1</v>
      </c>
      <c r="AM5512" t="b">
        <f t="shared" si="436"/>
        <v>1</v>
      </c>
      <c r="AN5512"/>
      <c r="AO5512"/>
      <c r="AP5512"/>
      <c r="AQ5512"/>
    </row>
    <row r="5513" spans="23:43" x14ac:dyDescent="0.25">
      <c r="W5513" t="b">
        <f t="shared" si="433"/>
        <v>1</v>
      </c>
      <c r="X5513" t="b">
        <f t="shared" si="434"/>
        <v>1</v>
      </c>
      <c r="Y5513"/>
      <c r="Z5513"/>
      <c r="AA5513"/>
      <c r="AF5513"/>
      <c r="AG5513"/>
      <c r="AH5513"/>
      <c r="AJ5513"/>
      <c r="AK5513"/>
      <c r="AL5513" t="b">
        <f t="shared" si="435"/>
        <v>1</v>
      </c>
      <c r="AM5513" t="b">
        <f t="shared" si="436"/>
        <v>1</v>
      </c>
      <c r="AN5513"/>
      <c r="AO5513"/>
      <c r="AP5513"/>
      <c r="AQ5513"/>
    </row>
    <row r="5514" spans="23:43" x14ac:dyDescent="0.25">
      <c r="W5514" t="b">
        <f t="shared" si="433"/>
        <v>1</v>
      </c>
      <c r="X5514" t="b">
        <f t="shared" si="434"/>
        <v>1</v>
      </c>
      <c r="Y5514"/>
      <c r="Z5514"/>
      <c r="AA5514"/>
      <c r="AF5514"/>
      <c r="AG5514"/>
      <c r="AH5514"/>
      <c r="AJ5514"/>
      <c r="AK5514"/>
      <c r="AL5514" t="b">
        <f t="shared" si="435"/>
        <v>1</v>
      </c>
      <c r="AM5514" t="b">
        <f t="shared" si="436"/>
        <v>1</v>
      </c>
      <c r="AN5514"/>
      <c r="AO5514"/>
      <c r="AP5514"/>
      <c r="AQ5514"/>
    </row>
    <row r="5515" spans="23:43" x14ac:dyDescent="0.25">
      <c r="W5515" t="b">
        <f t="shared" si="433"/>
        <v>1</v>
      </c>
      <c r="X5515" t="b">
        <f t="shared" si="434"/>
        <v>1</v>
      </c>
      <c r="Y5515"/>
      <c r="Z5515"/>
      <c r="AA5515"/>
      <c r="AF5515"/>
      <c r="AG5515"/>
      <c r="AH5515"/>
      <c r="AJ5515"/>
      <c r="AK5515"/>
      <c r="AL5515" t="b">
        <f t="shared" si="435"/>
        <v>1</v>
      </c>
      <c r="AM5515" t="b">
        <f t="shared" si="436"/>
        <v>1</v>
      </c>
      <c r="AN5515"/>
      <c r="AO5515"/>
      <c r="AP5515"/>
      <c r="AQ5515"/>
    </row>
    <row r="5516" spans="23:43" x14ac:dyDescent="0.25">
      <c r="W5516" t="b">
        <f t="shared" ref="W5516:W5579" si="437">IF(AND(U5516&lt;&gt;"",U5516&lt;&gt;"Grand Total",U5516&lt;&gt;"(blank)"),GETPIVOTDATA("Facility CCN",$U$10,"Facility CCN",U5516)=1,TRUE)</f>
        <v>1</v>
      </c>
      <c r="X5516" t="b">
        <f t="shared" ref="X5516:X5579" si="438">IF(AND(U5516&lt;&gt;"",U5516&lt;&gt;"Grand Total",U5516&lt;&gt;"(blank)"),LEN(U5516)=6,TRUE)</f>
        <v>1</v>
      </c>
      <c r="Y5516"/>
      <c r="Z5516"/>
      <c r="AA5516"/>
      <c r="AF5516"/>
      <c r="AG5516"/>
      <c r="AH5516"/>
      <c r="AJ5516"/>
      <c r="AK5516"/>
      <c r="AL5516" t="b">
        <f t="shared" ref="AL5516:AL5579" si="439">IF(AND(AJ5516&lt;&gt;"",AJ5516&lt;&gt;"Grand Total",AJ5516&lt;&gt;"(blank)"),GETPIVOTDATA("Provider NPI",$AJ$10,"Provider NPI",AJ5516)=1,TRUE)</f>
        <v>1</v>
      </c>
      <c r="AM5516" t="b">
        <f t="shared" ref="AM5516:AM5579" si="440">IF(AND(AJ5516&lt;&gt;"",AJ5516&lt;&gt;"Grand Total",AJ5516&lt;&gt;"(blank)"),LEN(AJ5516)=10,TRUE)</f>
        <v>1</v>
      </c>
      <c r="AN5516"/>
      <c r="AO5516"/>
      <c r="AP5516"/>
      <c r="AQ5516"/>
    </row>
    <row r="5517" spans="23:43" x14ac:dyDescent="0.25">
      <c r="W5517" t="b">
        <f t="shared" si="437"/>
        <v>1</v>
      </c>
      <c r="X5517" t="b">
        <f t="shared" si="438"/>
        <v>1</v>
      </c>
      <c r="Y5517"/>
      <c r="Z5517"/>
      <c r="AA5517"/>
      <c r="AF5517"/>
      <c r="AG5517"/>
      <c r="AH5517"/>
      <c r="AJ5517"/>
      <c r="AK5517"/>
      <c r="AL5517" t="b">
        <f t="shared" si="439"/>
        <v>1</v>
      </c>
      <c r="AM5517" t="b">
        <f t="shared" si="440"/>
        <v>1</v>
      </c>
      <c r="AN5517"/>
      <c r="AO5517"/>
      <c r="AP5517"/>
      <c r="AQ5517"/>
    </row>
    <row r="5518" spans="23:43" x14ac:dyDescent="0.25">
      <c r="W5518" t="b">
        <f t="shared" si="437"/>
        <v>1</v>
      </c>
      <c r="X5518" t="b">
        <f t="shared" si="438"/>
        <v>1</v>
      </c>
      <c r="Y5518"/>
      <c r="Z5518"/>
      <c r="AA5518"/>
      <c r="AF5518"/>
      <c r="AG5518"/>
      <c r="AH5518"/>
      <c r="AJ5518"/>
      <c r="AK5518"/>
      <c r="AL5518" t="b">
        <f t="shared" si="439"/>
        <v>1</v>
      </c>
      <c r="AM5518" t="b">
        <f t="shared" si="440"/>
        <v>1</v>
      </c>
      <c r="AN5518"/>
      <c r="AO5518"/>
      <c r="AP5518"/>
      <c r="AQ5518"/>
    </row>
    <row r="5519" spans="23:43" x14ac:dyDescent="0.25">
      <c r="W5519" t="b">
        <f t="shared" si="437"/>
        <v>1</v>
      </c>
      <c r="X5519" t="b">
        <f t="shared" si="438"/>
        <v>1</v>
      </c>
      <c r="Y5519"/>
      <c r="Z5519"/>
      <c r="AA5519"/>
      <c r="AF5519"/>
      <c r="AG5519"/>
      <c r="AH5519"/>
      <c r="AJ5519"/>
      <c r="AK5519"/>
      <c r="AL5519" t="b">
        <f t="shared" si="439"/>
        <v>1</v>
      </c>
      <c r="AM5519" t="b">
        <f t="shared" si="440"/>
        <v>1</v>
      </c>
      <c r="AN5519"/>
      <c r="AO5519"/>
      <c r="AP5519"/>
      <c r="AQ5519"/>
    </row>
    <row r="5520" spans="23:43" x14ac:dyDescent="0.25">
      <c r="W5520" t="b">
        <f t="shared" si="437"/>
        <v>1</v>
      </c>
      <c r="X5520" t="b">
        <f t="shared" si="438"/>
        <v>1</v>
      </c>
      <c r="Y5520"/>
      <c r="Z5520"/>
      <c r="AA5520"/>
      <c r="AF5520"/>
      <c r="AG5520"/>
      <c r="AH5520"/>
      <c r="AJ5520"/>
      <c r="AK5520"/>
      <c r="AL5520" t="b">
        <f t="shared" si="439"/>
        <v>1</v>
      </c>
      <c r="AM5520" t="b">
        <f t="shared" si="440"/>
        <v>1</v>
      </c>
      <c r="AN5520"/>
      <c r="AO5520"/>
      <c r="AP5520"/>
      <c r="AQ5520"/>
    </row>
    <row r="5521" spans="23:43" x14ac:dyDescent="0.25">
      <c r="W5521" t="b">
        <f t="shared" si="437"/>
        <v>1</v>
      </c>
      <c r="X5521" t="b">
        <f t="shared" si="438"/>
        <v>1</v>
      </c>
      <c r="Y5521"/>
      <c r="Z5521"/>
      <c r="AA5521"/>
      <c r="AF5521"/>
      <c r="AG5521"/>
      <c r="AH5521"/>
      <c r="AJ5521"/>
      <c r="AK5521"/>
      <c r="AL5521" t="b">
        <f t="shared" si="439"/>
        <v>1</v>
      </c>
      <c r="AM5521" t="b">
        <f t="shared" si="440"/>
        <v>1</v>
      </c>
      <c r="AN5521"/>
      <c r="AO5521"/>
      <c r="AP5521"/>
      <c r="AQ5521"/>
    </row>
    <row r="5522" spans="23:43" x14ac:dyDescent="0.25">
      <c r="W5522" t="b">
        <f t="shared" si="437"/>
        <v>1</v>
      </c>
      <c r="X5522" t="b">
        <f t="shared" si="438"/>
        <v>1</v>
      </c>
      <c r="Y5522"/>
      <c r="Z5522"/>
      <c r="AA5522"/>
      <c r="AF5522"/>
      <c r="AG5522"/>
      <c r="AH5522"/>
      <c r="AJ5522"/>
      <c r="AK5522"/>
      <c r="AL5522" t="b">
        <f t="shared" si="439"/>
        <v>1</v>
      </c>
      <c r="AM5522" t="b">
        <f t="shared" si="440"/>
        <v>1</v>
      </c>
      <c r="AN5522"/>
      <c r="AO5522"/>
      <c r="AP5522"/>
      <c r="AQ5522"/>
    </row>
    <row r="5523" spans="23:43" x14ac:dyDescent="0.25">
      <c r="W5523" t="b">
        <f t="shared" si="437"/>
        <v>1</v>
      </c>
      <c r="X5523" t="b">
        <f t="shared" si="438"/>
        <v>1</v>
      </c>
      <c r="Y5523"/>
      <c r="Z5523"/>
      <c r="AA5523"/>
      <c r="AF5523"/>
      <c r="AG5523"/>
      <c r="AH5523"/>
      <c r="AJ5523"/>
      <c r="AK5523"/>
      <c r="AL5523" t="b">
        <f t="shared" si="439"/>
        <v>1</v>
      </c>
      <c r="AM5523" t="b">
        <f t="shared" si="440"/>
        <v>1</v>
      </c>
      <c r="AN5523"/>
      <c r="AO5523"/>
      <c r="AP5523"/>
      <c r="AQ5523"/>
    </row>
    <row r="5524" spans="23:43" x14ac:dyDescent="0.25">
      <c r="W5524" t="b">
        <f t="shared" si="437"/>
        <v>1</v>
      </c>
      <c r="X5524" t="b">
        <f t="shared" si="438"/>
        <v>1</v>
      </c>
      <c r="Y5524"/>
      <c r="Z5524"/>
      <c r="AA5524"/>
      <c r="AF5524"/>
      <c r="AG5524"/>
      <c r="AH5524"/>
      <c r="AJ5524"/>
      <c r="AK5524"/>
      <c r="AL5524" t="b">
        <f t="shared" si="439"/>
        <v>1</v>
      </c>
      <c r="AM5524" t="b">
        <f t="shared" si="440"/>
        <v>1</v>
      </c>
      <c r="AN5524"/>
      <c r="AO5524"/>
      <c r="AP5524"/>
      <c r="AQ5524"/>
    </row>
    <row r="5525" spans="23:43" x14ac:dyDescent="0.25">
      <c r="W5525" t="b">
        <f t="shared" si="437"/>
        <v>1</v>
      </c>
      <c r="X5525" t="b">
        <f t="shared" si="438"/>
        <v>1</v>
      </c>
      <c r="Y5525"/>
      <c r="Z5525"/>
      <c r="AA5525"/>
      <c r="AF5525"/>
      <c r="AG5525"/>
      <c r="AH5525"/>
      <c r="AJ5525"/>
      <c r="AK5525"/>
      <c r="AL5525" t="b">
        <f t="shared" si="439"/>
        <v>1</v>
      </c>
      <c r="AM5525" t="b">
        <f t="shared" si="440"/>
        <v>1</v>
      </c>
      <c r="AN5525"/>
      <c r="AO5525"/>
      <c r="AP5525"/>
      <c r="AQ5525"/>
    </row>
    <row r="5526" spans="23:43" x14ac:dyDescent="0.25">
      <c r="W5526" t="b">
        <f t="shared" si="437"/>
        <v>1</v>
      </c>
      <c r="X5526" t="b">
        <f t="shared" si="438"/>
        <v>1</v>
      </c>
      <c r="Y5526"/>
      <c r="Z5526"/>
      <c r="AA5526"/>
      <c r="AF5526"/>
      <c r="AG5526"/>
      <c r="AH5526"/>
      <c r="AJ5526"/>
      <c r="AK5526"/>
      <c r="AL5526" t="b">
        <f t="shared" si="439"/>
        <v>1</v>
      </c>
      <c r="AM5526" t="b">
        <f t="shared" si="440"/>
        <v>1</v>
      </c>
      <c r="AN5526"/>
      <c r="AO5526"/>
      <c r="AP5526"/>
      <c r="AQ5526"/>
    </row>
    <row r="5527" spans="23:43" x14ac:dyDescent="0.25">
      <c r="W5527" t="b">
        <f t="shared" si="437"/>
        <v>1</v>
      </c>
      <c r="X5527" t="b">
        <f t="shared" si="438"/>
        <v>1</v>
      </c>
      <c r="Y5527"/>
      <c r="Z5527"/>
      <c r="AA5527"/>
      <c r="AF5527"/>
      <c r="AG5527"/>
      <c r="AH5527"/>
      <c r="AJ5527"/>
      <c r="AK5527"/>
      <c r="AL5527" t="b">
        <f t="shared" si="439"/>
        <v>1</v>
      </c>
      <c r="AM5527" t="b">
        <f t="shared" si="440"/>
        <v>1</v>
      </c>
      <c r="AN5527"/>
      <c r="AO5527"/>
      <c r="AP5527"/>
      <c r="AQ5527"/>
    </row>
    <row r="5528" spans="23:43" x14ac:dyDescent="0.25">
      <c r="W5528" t="b">
        <f t="shared" si="437"/>
        <v>1</v>
      </c>
      <c r="X5528" t="b">
        <f t="shared" si="438"/>
        <v>1</v>
      </c>
      <c r="Y5528"/>
      <c r="Z5528"/>
      <c r="AA5528"/>
      <c r="AF5528"/>
      <c r="AG5528"/>
      <c r="AH5528"/>
      <c r="AJ5528"/>
      <c r="AK5528"/>
      <c r="AL5528" t="b">
        <f t="shared" si="439"/>
        <v>1</v>
      </c>
      <c r="AM5528" t="b">
        <f t="shared" si="440"/>
        <v>1</v>
      </c>
      <c r="AN5528"/>
      <c r="AO5528"/>
      <c r="AP5528"/>
      <c r="AQ5528"/>
    </row>
    <row r="5529" spans="23:43" x14ac:dyDescent="0.25">
      <c r="W5529" t="b">
        <f t="shared" si="437"/>
        <v>1</v>
      </c>
      <c r="X5529" t="b">
        <f t="shared" si="438"/>
        <v>1</v>
      </c>
      <c r="Y5529"/>
      <c r="Z5529"/>
      <c r="AA5529"/>
      <c r="AF5529"/>
      <c r="AG5529"/>
      <c r="AH5529"/>
      <c r="AJ5529"/>
      <c r="AK5529"/>
      <c r="AL5529" t="b">
        <f t="shared" si="439"/>
        <v>1</v>
      </c>
      <c r="AM5529" t="b">
        <f t="shared" si="440"/>
        <v>1</v>
      </c>
      <c r="AN5529"/>
      <c r="AO5529"/>
      <c r="AP5529"/>
      <c r="AQ5529"/>
    </row>
    <row r="5530" spans="23:43" x14ac:dyDescent="0.25">
      <c r="W5530" t="b">
        <f t="shared" si="437"/>
        <v>1</v>
      </c>
      <c r="X5530" t="b">
        <f t="shared" si="438"/>
        <v>1</v>
      </c>
      <c r="Y5530"/>
      <c r="Z5530"/>
      <c r="AA5530"/>
      <c r="AF5530"/>
      <c r="AG5530"/>
      <c r="AH5530"/>
      <c r="AJ5530"/>
      <c r="AK5530"/>
      <c r="AL5530" t="b">
        <f t="shared" si="439"/>
        <v>1</v>
      </c>
      <c r="AM5530" t="b">
        <f t="shared" si="440"/>
        <v>1</v>
      </c>
      <c r="AN5530"/>
      <c r="AO5530"/>
      <c r="AP5530"/>
      <c r="AQ5530"/>
    </row>
    <row r="5531" spans="23:43" x14ac:dyDescent="0.25">
      <c r="W5531" t="b">
        <f t="shared" si="437"/>
        <v>1</v>
      </c>
      <c r="X5531" t="b">
        <f t="shared" si="438"/>
        <v>1</v>
      </c>
      <c r="Y5531"/>
      <c r="Z5531"/>
      <c r="AA5531"/>
      <c r="AF5531"/>
      <c r="AG5531"/>
      <c r="AH5531"/>
      <c r="AJ5531"/>
      <c r="AK5531"/>
      <c r="AL5531" t="b">
        <f t="shared" si="439"/>
        <v>1</v>
      </c>
      <c r="AM5531" t="b">
        <f t="shared" si="440"/>
        <v>1</v>
      </c>
      <c r="AN5531"/>
      <c r="AO5531"/>
      <c r="AP5531"/>
      <c r="AQ5531"/>
    </row>
    <row r="5532" spans="23:43" x14ac:dyDescent="0.25">
      <c r="W5532" t="b">
        <f t="shared" si="437"/>
        <v>1</v>
      </c>
      <c r="X5532" t="b">
        <f t="shared" si="438"/>
        <v>1</v>
      </c>
      <c r="Y5532"/>
      <c r="Z5532"/>
      <c r="AA5532"/>
      <c r="AF5532"/>
      <c r="AG5532"/>
      <c r="AH5532"/>
      <c r="AJ5532"/>
      <c r="AK5532"/>
      <c r="AL5532" t="b">
        <f t="shared" si="439"/>
        <v>1</v>
      </c>
      <c r="AM5532" t="b">
        <f t="shared" si="440"/>
        <v>1</v>
      </c>
      <c r="AN5532"/>
      <c r="AO5532"/>
      <c r="AP5532"/>
      <c r="AQ5532"/>
    </row>
    <row r="5533" spans="23:43" x14ac:dyDescent="0.25">
      <c r="W5533" t="b">
        <f t="shared" si="437"/>
        <v>1</v>
      </c>
      <c r="X5533" t="b">
        <f t="shared" si="438"/>
        <v>1</v>
      </c>
      <c r="Y5533"/>
      <c r="Z5533"/>
      <c r="AA5533"/>
      <c r="AF5533"/>
      <c r="AG5533"/>
      <c r="AH5533"/>
      <c r="AJ5533"/>
      <c r="AK5533"/>
      <c r="AL5533" t="b">
        <f t="shared" si="439"/>
        <v>1</v>
      </c>
      <c r="AM5533" t="b">
        <f t="shared" si="440"/>
        <v>1</v>
      </c>
      <c r="AN5533"/>
      <c r="AO5533"/>
      <c r="AP5533"/>
      <c r="AQ5533"/>
    </row>
    <row r="5534" spans="23:43" x14ac:dyDescent="0.25">
      <c r="W5534" t="b">
        <f t="shared" si="437"/>
        <v>1</v>
      </c>
      <c r="X5534" t="b">
        <f t="shared" si="438"/>
        <v>1</v>
      </c>
      <c r="Y5534"/>
      <c r="Z5534"/>
      <c r="AA5534"/>
      <c r="AF5534"/>
      <c r="AG5534"/>
      <c r="AH5534"/>
      <c r="AJ5534"/>
      <c r="AK5534"/>
      <c r="AL5534" t="b">
        <f t="shared" si="439"/>
        <v>1</v>
      </c>
      <c r="AM5534" t="b">
        <f t="shared" si="440"/>
        <v>1</v>
      </c>
      <c r="AN5534"/>
      <c r="AO5534"/>
      <c r="AP5534"/>
      <c r="AQ5534"/>
    </row>
    <row r="5535" spans="23:43" x14ac:dyDescent="0.25">
      <c r="W5535" t="b">
        <f t="shared" si="437"/>
        <v>1</v>
      </c>
      <c r="X5535" t="b">
        <f t="shared" si="438"/>
        <v>1</v>
      </c>
      <c r="Y5535"/>
      <c r="Z5535"/>
      <c r="AA5535"/>
      <c r="AF5535"/>
      <c r="AG5535"/>
      <c r="AH5535"/>
      <c r="AJ5535"/>
      <c r="AK5535"/>
      <c r="AL5535" t="b">
        <f t="shared" si="439"/>
        <v>1</v>
      </c>
      <c r="AM5535" t="b">
        <f t="shared" si="440"/>
        <v>1</v>
      </c>
      <c r="AN5535"/>
      <c r="AO5535"/>
      <c r="AP5535"/>
      <c r="AQ5535"/>
    </row>
    <row r="5536" spans="23:43" x14ac:dyDescent="0.25">
      <c r="W5536" t="b">
        <f t="shared" si="437"/>
        <v>1</v>
      </c>
      <c r="X5536" t="b">
        <f t="shared" si="438"/>
        <v>1</v>
      </c>
      <c r="Y5536"/>
      <c r="Z5536"/>
      <c r="AA5536"/>
      <c r="AF5536"/>
      <c r="AG5536"/>
      <c r="AH5536"/>
      <c r="AJ5536"/>
      <c r="AK5536"/>
      <c r="AL5536" t="b">
        <f t="shared" si="439"/>
        <v>1</v>
      </c>
      <c r="AM5536" t="b">
        <f t="shared" si="440"/>
        <v>1</v>
      </c>
      <c r="AN5536"/>
      <c r="AO5536"/>
      <c r="AP5536"/>
      <c r="AQ5536"/>
    </row>
    <row r="5537" spans="23:43" x14ac:dyDescent="0.25">
      <c r="W5537" t="b">
        <f t="shared" si="437"/>
        <v>1</v>
      </c>
      <c r="X5537" t="b">
        <f t="shared" si="438"/>
        <v>1</v>
      </c>
      <c r="Y5537"/>
      <c r="Z5537"/>
      <c r="AA5537"/>
      <c r="AF5537"/>
      <c r="AG5537"/>
      <c r="AH5537"/>
      <c r="AJ5537"/>
      <c r="AK5537"/>
      <c r="AL5537" t="b">
        <f t="shared" si="439"/>
        <v>1</v>
      </c>
      <c r="AM5537" t="b">
        <f t="shared" si="440"/>
        <v>1</v>
      </c>
      <c r="AN5537"/>
      <c r="AO5537"/>
      <c r="AP5537"/>
      <c r="AQ5537"/>
    </row>
    <row r="5538" spans="23:43" x14ac:dyDescent="0.25">
      <c r="W5538" t="b">
        <f t="shared" si="437"/>
        <v>1</v>
      </c>
      <c r="X5538" t="b">
        <f t="shared" si="438"/>
        <v>1</v>
      </c>
      <c r="Y5538"/>
      <c r="Z5538"/>
      <c r="AA5538"/>
      <c r="AF5538"/>
      <c r="AG5538"/>
      <c r="AH5538"/>
      <c r="AJ5538"/>
      <c r="AK5538"/>
      <c r="AL5538" t="b">
        <f t="shared" si="439"/>
        <v>1</v>
      </c>
      <c r="AM5538" t="b">
        <f t="shared" si="440"/>
        <v>1</v>
      </c>
      <c r="AN5538"/>
      <c r="AO5538"/>
      <c r="AP5538"/>
      <c r="AQ5538"/>
    </row>
    <row r="5539" spans="23:43" x14ac:dyDescent="0.25">
      <c r="W5539" t="b">
        <f t="shared" si="437"/>
        <v>1</v>
      </c>
      <c r="X5539" t="b">
        <f t="shared" si="438"/>
        <v>1</v>
      </c>
      <c r="Y5539"/>
      <c r="Z5539"/>
      <c r="AA5539"/>
      <c r="AF5539"/>
      <c r="AG5539"/>
      <c r="AH5539"/>
      <c r="AJ5539"/>
      <c r="AK5539"/>
      <c r="AL5539" t="b">
        <f t="shared" si="439"/>
        <v>1</v>
      </c>
      <c r="AM5539" t="b">
        <f t="shared" si="440"/>
        <v>1</v>
      </c>
      <c r="AN5539"/>
      <c r="AO5539"/>
      <c r="AP5539"/>
      <c r="AQ5539"/>
    </row>
    <row r="5540" spans="23:43" x14ac:dyDescent="0.25">
      <c r="W5540" t="b">
        <f t="shared" si="437"/>
        <v>1</v>
      </c>
      <c r="X5540" t="b">
        <f t="shared" si="438"/>
        <v>1</v>
      </c>
      <c r="Y5540"/>
      <c r="Z5540"/>
      <c r="AA5540"/>
      <c r="AF5540"/>
      <c r="AG5540"/>
      <c r="AH5540"/>
      <c r="AJ5540"/>
      <c r="AK5540"/>
      <c r="AL5540" t="b">
        <f t="shared" si="439"/>
        <v>1</v>
      </c>
      <c r="AM5540" t="b">
        <f t="shared" si="440"/>
        <v>1</v>
      </c>
      <c r="AN5540"/>
      <c r="AO5540"/>
      <c r="AP5540"/>
      <c r="AQ5540"/>
    </row>
    <row r="5541" spans="23:43" x14ac:dyDescent="0.25">
      <c r="W5541" t="b">
        <f t="shared" si="437"/>
        <v>1</v>
      </c>
      <c r="X5541" t="b">
        <f t="shared" si="438"/>
        <v>1</v>
      </c>
      <c r="Y5541"/>
      <c r="Z5541"/>
      <c r="AA5541"/>
      <c r="AF5541"/>
      <c r="AG5541"/>
      <c r="AH5541"/>
      <c r="AJ5541"/>
      <c r="AK5541"/>
      <c r="AL5541" t="b">
        <f t="shared" si="439"/>
        <v>1</v>
      </c>
      <c r="AM5541" t="b">
        <f t="shared" si="440"/>
        <v>1</v>
      </c>
      <c r="AN5541"/>
      <c r="AO5541"/>
      <c r="AP5541"/>
      <c r="AQ5541"/>
    </row>
    <row r="5542" spans="23:43" x14ac:dyDescent="0.25">
      <c r="W5542" t="b">
        <f t="shared" si="437"/>
        <v>1</v>
      </c>
      <c r="X5542" t="b">
        <f t="shared" si="438"/>
        <v>1</v>
      </c>
      <c r="Y5542"/>
      <c r="Z5542"/>
      <c r="AA5542"/>
      <c r="AF5542"/>
      <c r="AG5542"/>
      <c r="AH5542"/>
      <c r="AJ5542"/>
      <c r="AK5542"/>
      <c r="AL5542" t="b">
        <f t="shared" si="439"/>
        <v>1</v>
      </c>
      <c r="AM5542" t="b">
        <f t="shared" si="440"/>
        <v>1</v>
      </c>
      <c r="AN5542"/>
      <c r="AO5542"/>
      <c r="AP5542"/>
      <c r="AQ5542"/>
    </row>
    <row r="5543" spans="23:43" x14ac:dyDescent="0.25">
      <c r="W5543" t="b">
        <f t="shared" si="437"/>
        <v>1</v>
      </c>
      <c r="X5543" t="b">
        <f t="shared" si="438"/>
        <v>1</v>
      </c>
      <c r="Y5543"/>
      <c r="Z5543"/>
      <c r="AA5543"/>
      <c r="AF5543"/>
      <c r="AG5543"/>
      <c r="AH5543"/>
      <c r="AJ5543"/>
      <c r="AK5543"/>
      <c r="AL5543" t="b">
        <f t="shared" si="439"/>
        <v>1</v>
      </c>
      <c r="AM5543" t="b">
        <f t="shared" si="440"/>
        <v>1</v>
      </c>
      <c r="AN5543"/>
      <c r="AO5543"/>
      <c r="AP5543"/>
      <c r="AQ5543"/>
    </row>
    <row r="5544" spans="23:43" x14ac:dyDescent="0.25">
      <c r="W5544" t="b">
        <f t="shared" si="437"/>
        <v>1</v>
      </c>
      <c r="X5544" t="b">
        <f t="shared" si="438"/>
        <v>1</v>
      </c>
      <c r="Y5544"/>
      <c r="Z5544"/>
      <c r="AA5544"/>
      <c r="AF5544"/>
      <c r="AG5544"/>
      <c r="AH5544"/>
      <c r="AJ5544"/>
      <c r="AK5544"/>
      <c r="AL5544" t="b">
        <f t="shared" si="439"/>
        <v>1</v>
      </c>
      <c r="AM5544" t="b">
        <f t="shared" si="440"/>
        <v>1</v>
      </c>
      <c r="AN5544"/>
      <c r="AO5544"/>
      <c r="AP5544"/>
      <c r="AQ5544"/>
    </row>
    <row r="5545" spans="23:43" x14ac:dyDescent="0.25">
      <c r="W5545" t="b">
        <f t="shared" si="437"/>
        <v>1</v>
      </c>
      <c r="X5545" t="b">
        <f t="shared" si="438"/>
        <v>1</v>
      </c>
      <c r="Y5545"/>
      <c r="Z5545"/>
      <c r="AA5545"/>
      <c r="AF5545"/>
      <c r="AG5545"/>
      <c r="AH5545"/>
      <c r="AJ5545"/>
      <c r="AK5545"/>
      <c r="AL5545" t="b">
        <f t="shared" si="439"/>
        <v>1</v>
      </c>
      <c r="AM5545" t="b">
        <f t="shared" si="440"/>
        <v>1</v>
      </c>
      <c r="AN5545"/>
      <c r="AO5545"/>
      <c r="AP5545"/>
      <c r="AQ5545"/>
    </row>
    <row r="5546" spans="23:43" x14ac:dyDescent="0.25">
      <c r="W5546" t="b">
        <f t="shared" si="437"/>
        <v>1</v>
      </c>
      <c r="X5546" t="b">
        <f t="shared" si="438"/>
        <v>1</v>
      </c>
      <c r="Y5546"/>
      <c r="Z5546"/>
      <c r="AA5546"/>
      <c r="AF5546"/>
      <c r="AG5546"/>
      <c r="AH5546"/>
      <c r="AJ5546"/>
      <c r="AK5546"/>
      <c r="AL5546" t="b">
        <f t="shared" si="439"/>
        <v>1</v>
      </c>
      <c r="AM5546" t="b">
        <f t="shared" si="440"/>
        <v>1</v>
      </c>
      <c r="AN5546"/>
      <c r="AO5546"/>
      <c r="AP5546"/>
      <c r="AQ5546"/>
    </row>
    <row r="5547" spans="23:43" x14ac:dyDescent="0.25">
      <c r="W5547" t="b">
        <f t="shared" si="437"/>
        <v>1</v>
      </c>
      <c r="X5547" t="b">
        <f t="shared" si="438"/>
        <v>1</v>
      </c>
      <c r="Y5547"/>
      <c r="Z5547"/>
      <c r="AA5547"/>
      <c r="AF5547"/>
      <c r="AG5547"/>
      <c r="AH5547"/>
      <c r="AJ5547"/>
      <c r="AK5547"/>
      <c r="AL5547" t="b">
        <f t="shared" si="439"/>
        <v>1</v>
      </c>
      <c r="AM5547" t="b">
        <f t="shared" si="440"/>
        <v>1</v>
      </c>
      <c r="AN5547"/>
      <c r="AO5547"/>
      <c r="AP5547"/>
      <c r="AQ5547"/>
    </row>
    <row r="5548" spans="23:43" x14ac:dyDescent="0.25">
      <c r="W5548" t="b">
        <f t="shared" si="437"/>
        <v>1</v>
      </c>
      <c r="X5548" t="b">
        <f t="shared" si="438"/>
        <v>1</v>
      </c>
      <c r="Y5548"/>
      <c r="Z5548"/>
      <c r="AA5548"/>
      <c r="AF5548"/>
      <c r="AG5548"/>
      <c r="AH5548"/>
      <c r="AJ5548"/>
      <c r="AK5548"/>
      <c r="AL5548" t="b">
        <f t="shared" si="439"/>
        <v>1</v>
      </c>
      <c r="AM5548" t="b">
        <f t="shared" si="440"/>
        <v>1</v>
      </c>
      <c r="AN5548"/>
      <c r="AO5548"/>
      <c r="AP5548"/>
      <c r="AQ5548"/>
    </row>
    <row r="5549" spans="23:43" x14ac:dyDescent="0.25">
      <c r="W5549" t="b">
        <f t="shared" si="437"/>
        <v>1</v>
      </c>
      <c r="X5549" t="b">
        <f t="shared" si="438"/>
        <v>1</v>
      </c>
      <c r="Y5549"/>
      <c r="Z5549"/>
      <c r="AA5549"/>
      <c r="AF5549"/>
      <c r="AG5549"/>
      <c r="AH5549"/>
      <c r="AJ5549"/>
      <c r="AK5549"/>
      <c r="AL5549" t="b">
        <f t="shared" si="439"/>
        <v>1</v>
      </c>
      <c r="AM5549" t="b">
        <f t="shared" si="440"/>
        <v>1</v>
      </c>
      <c r="AN5549"/>
      <c r="AO5549"/>
      <c r="AP5549"/>
      <c r="AQ5549"/>
    </row>
    <row r="5550" spans="23:43" x14ac:dyDescent="0.25">
      <c r="W5550" t="b">
        <f t="shared" si="437"/>
        <v>1</v>
      </c>
      <c r="X5550" t="b">
        <f t="shared" si="438"/>
        <v>1</v>
      </c>
      <c r="Y5550"/>
      <c r="Z5550"/>
      <c r="AA5550"/>
      <c r="AF5550"/>
      <c r="AG5550"/>
      <c r="AH5550"/>
      <c r="AJ5550"/>
      <c r="AK5550"/>
      <c r="AL5550" t="b">
        <f t="shared" si="439"/>
        <v>1</v>
      </c>
      <c r="AM5550" t="b">
        <f t="shared" si="440"/>
        <v>1</v>
      </c>
      <c r="AN5550"/>
      <c r="AO5550"/>
      <c r="AP5550"/>
      <c r="AQ5550"/>
    </row>
    <row r="5551" spans="23:43" x14ac:dyDescent="0.25">
      <c r="W5551" t="b">
        <f t="shared" si="437"/>
        <v>1</v>
      </c>
      <c r="X5551" t="b">
        <f t="shared" si="438"/>
        <v>1</v>
      </c>
      <c r="Y5551"/>
      <c r="Z5551"/>
      <c r="AA5551"/>
      <c r="AF5551"/>
      <c r="AG5551"/>
      <c r="AH5551"/>
      <c r="AJ5551"/>
      <c r="AK5551"/>
      <c r="AL5551" t="b">
        <f t="shared" si="439"/>
        <v>1</v>
      </c>
      <c r="AM5551" t="b">
        <f t="shared" si="440"/>
        <v>1</v>
      </c>
      <c r="AN5551"/>
      <c r="AO5551"/>
      <c r="AP5551"/>
      <c r="AQ5551"/>
    </row>
    <row r="5552" spans="23:43" x14ac:dyDescent="0.25">
      <c r="W5552" t="b">
        <f t="shared" si="437"/>
        <v>1</v>
      </c>
      <c r="X5552" t="b">
        <f t="shared" si="438"/>
        <v>1</v>
      </c>
      <c r="Y5552"/>
      <c r="Z5552"/>
      <c r="AA5552"/>
      <c r="AF5552"/>
      <c r="AG5552"/>
      <c r="AH5552"/>
      <c r="AJ5552"/>
      <c r="AK5552"/>
      <c r="AL5552" t="b">
        <f t="shared" si="439"/>
        <v>1</v>
      </c>
      <c r="AM5552" t="b">
        <f t="shared" si="440"/>
        <v>1</v>
      </c>
      <c r="AN5552"/>
      <c r="AO5552"/>
      <c r="AP5552"/>
      <c r="AQ5552"/>
    </row>
    <row r="5553" spans="23:43" x14ac:dyDescent="0.25">
      <c r="W5553" t="b">
        <f t="shared" si="437"/>
        <v>1</v>
      </c>
      <c r="X5553" t="b">
        <f t="shared" si="438"/>
        <v>1</v>
      </c>
      <c r="Y5553"/>
      <c r="Z5553"/>
      <c r="AA5553"/>
      <c r="AF5553"/>
      <c r="AG5553"/>
      <c r="AH5553"/>
      <c r="AJ5553"/>
      <c r="AK5553"/>
      <c r="AL5553" t="b">
        <f t="shared" si="439"/>
        <v>1</v>
      </c>
      <c r="AM5553" t="b">
        <f t="shared" si="440"/>
        <v>1</v>
      </c>
      <c r="AN5553"/>
      <c r="AO5553"/>
      <c r="AP5553"/>
      <c r="AQ5553"/>
    </row>
    <row r="5554" spans="23:43" x14ac:dyDescent="0.25">
      <c r="W5554" t="b">
        <f t="shared" si="437"/>
        <v>1</v>
      </c>
      <c r="X5554" t="b">
        <f t="shared" si="438"/>
        <v>1</v>
      </c>
      <c r="Y5554"/>
      <c r="Z5554"/>
      <c r="AA5554"/>
      <c r="AF5554"/>
      <c r="AG5554"/>
      <c r="AH5554"/>
      <c r="AJ5554"/>
      <c r="AK5554"/>
      <c r="AL5554" t="b">
        <f t="shared" si="439"/>
        <v>1</v>
      </c>
      <c r="AM5554" t="b">
        <f t="shared" si="440"/>
        <v>1</v>
      </c>
      <c r="AN5554"/>
      <c r="AO5554"/>
      <c r="AP5554"/>
      <c r="AQ5554"/>
    </row>
    <row r="5555" spans="23:43" x14ac:dyDescent="0.25">
      <c r="W5555" t="b">
        <f t="shared" si="437"/>
        <v>1</v>
      </c>
      <c r="X5555" t="b">
        <f t="shared" si="438"/>
        <v>1</v>
      </c>
      <c r="Y5555"/>
      <c r="Z5555"/>
      <c r="AA5555"/>
      <c r="AF5555"/>
      <c r="AG5555"/>
      <c r="AH5555"/>
      <c r="AJ5555"/>
      <c r="AK5555"/>
      <c r="AL5555" t="b">
        <f t="shared" si="439"/>
        <v>1</v>
      </c>
      <c r="AM5555" t="b">
        <f t="shared" si="440"/>
        <v>1</v>
      </c>
      <c r="AN5555"/>
      <c r="AO5555"/>
      <c r="AP5555"/>
      <c r="AQ5555"/>
    </row>
    <row r="5556" spans="23:43" x14ac:dyDescent="0.25">
      <c r="W5556" t="b">
        <f t="shared" si="437"/>
        <v>1</v>
      </c>
      <c r="X5556" t="b">
        <f t="shared" si="438"/>
        <v>1</v>
      </c>
      <c r="Y5556"/>
      <c r="Z5556"/>
      <c r="AA5556"/>
      <c r="AF5556"/>
      <c r="AG5556"/>
      <c r="AH5556"/>
      <c r="AJ5556"/>
      <c r="AK5556"/>
      <c r="AL5556" t="b">
        <f t="shared" si="439"/>
        <v>1</v>
      </c>
      <c r="AM5556" t="b">
        <f t="shared" si="440"/>
        <v>1</v>
      </c>
      <c r="AN5556"/>
      <c r="AO5556"/>
      <c r="AP5556"/>
      <c r="AQ5556"/>
    </row>
    <row r="5557" spans="23:43" x14ac:dyDescent="0.25">
      <c r="W5557" t="b">
        <f t="shared" si="437"/>
        <v>1</v>
      </c>
      <c r="X5557" t="b">
        <f t="shared" si="438"/>
        <v>1</v>
      </c>
      <c r="Y5557"/>
      <c r="Z5557"/>
      <c r="AA5557"/>
      <c r="AF5557"/>
      <c r="AG5557"/>
      <c r="AH5557"/>
      <c r="AJ5557"/>
      <c r="AK5557"/>
      <c r="AL5557" t="b">
        <f t="shared" si="439"/>
        <v>1</v>
      </c>
      <c r="AM5557" t="b">
        <f t="shared" si="440"/>
        <v>1</v>
      </c>
      <c r="AN5557"/>
      <c r="AO5557"/>
      <c r="AP5557"/>
      <c r="AQ5557"/>
    </row>
    <row r="5558" spans="23:43" x14ac:dyDescent="0.25">
      <c r="W5558" t="b">
        <f t="shared" si="437"/>
        <v>1</v>
      </c>
      <c r="X5558" t="b">
        <f t="shared" si="438"/>
        <v>1</v>
      </c>
      <c r="Y5558"/>
      <c r="Z5558"/>
      <c r="AA5558"/>
      <c r="AF5558"/>
      <c r="AG5558"/>
      <c r="AH5558"/>
      <c r="AJ5558"/>
      <c r="AK5558"/>
      <c r="AL5558" t="b">
        <f t="shared" si="439"/>
        <v>1</v>
      </c>
      <c r="AM5558" t="b">
        <f t="shared" si="440"/>
        <v>1</v>
      </c>
      <c r="AN5558"/>
      <c r="AO5558"/>
      <c r="AP5558"/>
      <c r="AQ5558"/>
    </row>
    <row r="5559" spans="23:43" x14ac:dyDescent="0.25">
      <c r="W5559" t="b">
        <f t="shared" si="437"/>
        <v>1</v>
      </c>
      <c r="X5559" t="b">
        <f t="shared" si="438"/>
        <v>1</v>
      </c>
      <c r="Y5559"/>
      <c r="Z5559"/>
      <c r="AA5559"/>
      <c r="AF5559"/>
      <c r="AG5559"/>
      <c r="AH5559"/>
      <c r="AJ5559"/>
      <c r="AK5559"/>
      <c r="AL5559" t="b">
        <f t="shared" si="439"/>
        <v>1</v>
      </c>
      <c r="AM5559" t="b">
        <f t="shared" si="440"/>
        <v>1</v>
      </c>
      <c r="AN5559"/>
      <c r="AO5559"/>
      <c r="AP5559"/>
      <c r="AQ5559"/>
    </row>
    <row r="5560" spans="23:43" x14ac:dyDescent="0.25">
      <c r="W5560" t="b">
        <f t="shared" si="437"/>
        <v>1</v>
      </c>
      <c r="X5560" t="b">
        <f t="shared" si="438"/>
        <v>1</v>
      </c>
      <c r="Y5560"/>
      <c r="Z5560"/>
      <c r="AA5560"/>
      <c r="AF5560"/>
      <c r="AG5560"/>
      <c r="AH5560"/>
      <c r="AJ5560"/>
      <c r="AK5560"/>
      <c r="AL5560" t="b">
        <f t="shared" si="439"/>
        <v>1</v>
      </c>
      <c r="AM5560" t="b">
        <f t="shared" si="440"/>
        <v>1</v>
      </c>
      <c r="AN5560"/>
      <c r="AO5560"/>
      <c r="AP5560"/>
      <c r="AQ5560"/>
    </row>
    <row r="5561" spans="23:43" x14ac:dyDescent="0.25">
      <c r="W5561" t="b">
        <f t="shared" si="437"/>
        <v>1</v>
      </c>
      <c r="X5561" t="b">
        <f t="shared" si="438"/>
        <v>1</v>
      </c>
      <c r="Y5561"/>
      <c r="Z5561"/>
      <c r="AA5561"/>
      <c r="AF5561"/>
      <c r="AG5561"/>
      <c r="AH5561"/>
      <c r="AJ5561"/>
      <c r="AK5561"/>
      <c r="AL5561" t="b">
        <f t="shared" si="439"/>
        <v>1</v>
      </c>
      <c r="AM5561" t="b">
        <f t="shared" si="440"/>
        <v>1</v>
      </c>
      <c r="AN5561"/>
      <c r="AO5561"/>
      <c r="AP5561"/>
      <c r="AQ5561"/>
    </row>
    <row r="5562" spans="23:43" x14ac:dyDescent="0.25">
      <c r="W5562" t="b">
        <f t="shared" si="437"/>
        <v>1</v>
      </c>
      <c r="X5562" t="b">
        <f t="shared" si="438"/>
        <v>1</v>
      </c>
      <c r="Y5562"/>
      <c r="Z5562"/>
      <c r="AA5562"/>
      <c r="AF5562"/>
      <c r="AG5562"/>
      <c r="AH5562"/>
      <c r="AJ5562"/>
      <c r="AK5562"/>
      <c r="AL5562" t="b">
        <f t="shared" si="439"/>
        <v>1</v>
      </c>
      <c r="AM5562" t="b">
        <f t="shared" si="440"/>
        <v>1</v>
      </c>
      <c r="AN5562"/>
      <c r="AO5562"/>
      <c r="AP5562"/>
      <c r="AQ5562"/>
    </row>
    <row r="5563" spans="23:43" x14ac:dyDescent="0.25">
      <c r="W5563" t="b">
        <f t="shared" si="437"/>
        <v>1</v>
      </c>
      <c r="X5563" t="b">
        <f t="shared" si="438"/>
        <v>1</v>
      </c>
      <c r="Y5563"/>
      <c r="Z5563"/>
      <c r="AA5563"/>
      <c r="AF5563"/>
      <c r="AG5563"/>
      <c r="AH5563"/>
      <c r="AJ5563"/>
      <c r="AK5563"/>
      <c r="AL5563" t="b">
        <f t="shared" si="439"/>
        <v>1</v>
      </c>
      <c r="AM5563" t="b">
        <f t="shared" si="440"/>
        <v>1</v>
      </c>
      <c r="AN5563"/>
      <c r="AO5563"/>
      <c r="AP5563"/>
      <c r="AQ5563"/>
    </row>
    <row r="5564" spans="23:43" x14ac:dyDescent="0.25">
      <c r="W5564" t="b">
        <f t="shared" si="437"/>
        <v>1</v>
      </c>
      <c r="X5564" t="b">
        <f t="shared" si="438"/>
        <v>1</v>
      </c>
      <c r="Y5564"/>
      <c r="Z5564"/>
      <c r="AA5564"/>
      <c r="AF5564"/>
      <c r="AG5564"/>
      <c r="AH5564"/>
      <c r="AJ5564"/>
      <c r="AK5564"/>
      <c r="AL5564" t="b">
        <f t="shared" si="439"/>
        <v>1</v>
      </c>
      <c r="AM5564" t="b">
        <f t="shared" si="440"/>
        <v>1</v>
      </c>
      <c r="AN5564"/>
      <c r="AO5564"/>
      <c r="AP5564"/>
      <c r="AQ5564"/>
    </row>
    <row r="5565" spans="23:43" x14ac:dyDescent="0.25">
      <c r="W5565" t="b">
        <f t="shared" si="437"/>
        <v>1</v>
      </c>
      <c r="X5565" t="b">
        <f t="shared" si="438"/>
        <v>1</v>
      </c>
      <c r="Y5565"/>
      <c r="Z5565"/>
      <c r="AA5565"/>
      <c r="AF5565"/>
      <c r="AG5565"/>
      <c r="AH5565"/>
      <c r="AJ5565"/>
      <c r="AK5565"/>
      <c r="AL5565" t="b">
        <f t="shared" si="439"/>
        <v>1</v>
      </c>
      <c r="AM5565" t="b">
        <f t="shared" si="440"/>
        <v>1</v>
      </c>
      <c r="AN5565"/>
      <c r="AO5565"/>
      <c r="AP5565"/>
      <c r="AQ5565"/>
    </row>
    <row r="5566" spans="23:43" x14ac:dyDescent="0.25">
      <c r="W5566" t="b">
        <f t="shared" si="437"/>
        <v>1</v>
      </c>
      <c r="X5566" t="b">
        <f t="shared" si="438"/>
        <v>1</v>
      </c>
      <c r="Y5566"/>
      <c r="Z5566"/>
      <c r="AA5566"/>
      <c r="AF5566"/>
      <c r="AG5566"/>
      <c r="AH5566"/>
      <c r="AJ5566"/>
      <c r="AK5566"/>
      <c r="AL5566" t="b">
        <f t="shared" si="439"/>
        <v>1</v>
      </c>
      <c r="AM5566" t="b">
        <f t="shared" si="440"/>
        <v>1</v>
      </c>
      <c r="AN5566"/>
      <c r="AO5566"/>
      <c r="AP5566"/>
      <c r="AQ5566"/>
    </row>
    <row r="5567" spans="23:43" x14ac:dyDescent="0.25">
      <c r="W5567" t="b">
        <f t="shared" si="437"/>
        <v>1</v>
      </c>
      <c r="X5567" t="b">
        <f t="shared" si="438"/>
        <v>1</v>
      </c>
      <c r="Y5567"/>
      <c r="Z5567"/>
      <c r="AA5567"/>
      <c r="AF5567"/>
      <c r="AG5567"/>
      <c r="AH5567"/>
      <c r="AJ5567"/>
      <c r="AK5567"/>
      <c r="AL5567" t="b">
        <f t="shared" si="439"/>
        <v>1</v>
      </c>
      <c r="AM5567" t="b">
        <f t="shared" si="440"/>
        <v>1</v>
      </c>
      <c r="AN5567"/>
      <c r="AO5567"/>
      <c r="AP5567"/>
      <c r="AQ5567"/>
    </row>
    <row r="5568" spans="23:43" x14ac:dyDescent="0.25">
      <c r="W5568" t="b">
        <f t="shared" si="437"/>
        <v>1</v>
      </c>
      <c r="X5568" t="b">
        <f t="shared" si="438"/>
        <v>1</v>
      </c>
      <c r="Y5568"/>
      <c r="Z5568"/>
      <c r="AA5568"/>
      <c r="AF5568"/>
      <c r="AG5568"/>
      <c r="AH5568"/>
      <c r="AJ5568"/>
      <c r="AK5568"/>
      <c r="AL5568" t="b">
        <f t="shared" si="439"/>
        <v>1</v>
      </c>
      <c r="AM5568" t="b">
        <f t="shared" si="440"/>
        <v>1</v>
      </c>
      <c r="AN5568"/>
      <c r="AO5568"/>
      <c r="AP5568"/>
      <c r="AQ5568"/>
    </row>
    <row r="5569" spans="23:43" x14ac:dyDescent="0.25">
      <c r="W5569" t="b">
        <f t="shared" si="437"/>
        <v>1</v>
      </c>
      <c r="X5569" t="b">
        <f t="shared" si="438"/>
        <v>1</v>
      </c>
      <c r="Y5569"/>
      <c r="Z5569"/>
      <c r="AA5569"/>
      <c r="AF5569"/>
      <c r="AG5569"/>
      <c r="AH5569"/>
      <c r="AJ5569"/>
      <c r="AK5569"/>
      <c r="AL5569" t="b">
        <f t="shared" si="439"/>
        <v>1</v>
      </c>
      <c r="AM5569" t="b">
        <f t="shared" si="440"/>
        <v>1</v>
      </c>
      <c r="AN5569"/>
      <c r="AO5569"/>
      <c r="AP5569"/>
      <c r="AQ5569"/>
    </row>
    <row r="5570" spans="23:43" x14ac:dyDescent="0.25">
      <c r="W5570" t="b">
        <f t="shared" si="437"/>
        <v>1</v>
      </c>
      <c r="X5570" t="b">
        <f t="shared" si="438"/>
        <v>1</v>
      </c>
      <c r="Y5570"/>
      <c r="Z5570"/>
      <c r="AA5570"/>
      <c r="AF5570"/>
      <c r="AG5570"/>
      <c r="AH5570"/>
      <c r="AJ5570"/>
      <c r="AK5570"/>
      <c r="AL5570" t="b">
        <f t="shared" si="439"/>
        <v>1</v>
      </c>
      <c r="AM5570" t="b">
        <f t="shared" si="440"/>
        <v>1</v>
      </c>
      <c r="AN5570"/>
      <c r="AO5570"/>
      <c r="AP5570"/>
      <c r="AQ5570"/>
    </row>
    <row r="5571" spans="23:43" x14ac:dyDescent="0.25">
      <c r="W5571" t="b">
        <f t="shared" si="437"/>
        <v>1</v>
      </c>
      <c r="X5571" t="b">
        <f t="shared" si="438"/>
        <v>1</v>
      </c>
      <c r="Y5571"/>
      <c r="Z5571"/>
      <c r="AA5571"/>
      <c r="AF5571"/>
      <c r="AG5571"/>
      <c r="AH5571"/>
      <c r="AJ5571"/>
      <c r="AK5571"/>
      <c r="AL5571" t="b">
        <f t="shared" si="439"/>
        <v>1</v>
      </c>
      <c r="AM5571" t="b">
        <f t="shared" si="440"/>
        <v>1</v>
      </c>
      <c r="AN5571"/>
      <c r="AO5571"/>
      <c r="AP5571"/>
      <c r="AQ5571"/>
    </row>
    <row r="5572" spans="23:43" x14ac:dyDescent="0.25">
      <c r="W5572" t="b">
        <f t="shared" si="437"/>
        <v>1</v>
      </c>
      <c r="X5572" t="b">
        <f t="shared" si="438"/>
        <v>1</v>
      </c>
      <c r="Y5572"/>
      <c r="Z5572"/>
      <c r="AA5572"/>
      <c r="AF5572"/>
      <c r="AG5572"/>
      <c r="AH5572"/>
      <c r="AJ5572"/>
      <c r="AK5572"/>
      <c r="AL5572" t="b">
        <f t="shared" si="439"/>
        <v>1</v>
      </c>
      <c r="AM5572" t="b">
        <f t="shared" si="440"/>
        <v>1</v>
      </c>
      <c r="AN5572"/>
      <c r="AO5572"/>
      <c r="AP5572"/>
      <c r="AQ5572"/>
    </row>
    <row r="5573" spans="23:43" x14ac:dyDescent="0.25">
      <c r="W5573" t="b">
        <f t="shared" si="437"/>
        <v>1</v>
      </c>
      <c r="X5573" t="b">
        <f t="shared" si="438"/>
        <v>1</v>
      </c>
      <c r="Y5573"/>
      <c r="Z5573"/>
      <c r="AA5573"/>
      <c r="AF5573"/>
      <c r="AG5573"/>
      <c r="AH5573"/>
      <c r="AJ5573"/>
      <c r="AK5573"/>
      <c r="AL5573" t="b">
        <f t="shared" si="439"/>
        <v>1</v>
      </c>
      <c r="AM5573" t="b">
        <f t="shared" si="440"/>
        <v>1</v>
      </c>
      <c r="AN5573"/>
      <c r="AO5573"/>
      <c r="AP5573"/>
      <c r="AQ5573"/>
    </row>
    <row r="5574" spans="23:43" x14ac:dyDescent="0.25">
      <c r="W5574" t="b">
        <f t="shared" si="437"/>
        <v>1</v>
      </c>
      <c r="X5574" t="b">
        <f t="shared" si="438"/>
        <v>1</v>
      </c>
      <c r="Y5574"/>
      <c r="Z5574"/>
      <c r="AA5574"/>
      <c r="AF5574"/>
      <c r="AG5574"/>
      <c r="AH5574"/>
      <c r="AJ5574"/>
      <c r="AK5574"/>
      <c r="AL5574" t="b">
        <f t="shared" si="439"/>
        <v>1</v>
      </c>
      <c r="AM5574" t="b">
        <f t="shared" si="440"/>
        <v>1</v>
      </c>
      <c r="AN5574"/>
      <c r="AO5574"/>
      <c r="AP5574"/>
      <c r="AQ5574"/>
    </row>
    <row r="5575" spans="23:43" x14ac:dyDescent="0.25">
      <c r="W5575" t="b">
        <f t="shared" si="437"/>
        <v>1</v>
      </c>
      <c r="X5575" t="b">
        <f t="shared" si="438"/>
        <v>1</v>
      </c>
      <c r="Y5575"/>
      <c r="Z5575"/>
      <c r="AA5575"/>
      <c r="AF5575"/>
      <c r="AG5575"/>
      <c r="AH5575"/>
      <c r="AJ5575"/>
      <c r="AK5575"/>
      <c r="AL5575" t="b">
        <f t="shared" si="439"/>
        <v>1</v>
      </c>
      <c r="AM5575" t="b">
        <f t="shared" si="440"/>
        <v>1</v>
      </c>
      <c r="AN5575"/>
      <c r="AO5575"/>
      <c r="AP5575"/>
      <c r="AQ5575"/>
    </row>
    <row r="5576" spans="23:43" x14ac:dyDescent="0.25">
      <c r="W5576" t="b">
        <f t="shared" si="437"/>
        <v>1</v>
      </c>
      <c r="X5576" t="b">
        <f t="shared" si="438"/>
        <v>1</v>
      </c>
      <c r="Y5576"/>
      <c r="Z5576"/>
      <c r="AA5576"/>
      <c r="AF5576"/>
      <c r="AG5576"/>
      <c r="AH5576"/>
      <c r="AJ5576"/>
      <c r="AK5576"/>
      <c r="AL5576" t="b">
        <f t="shared" si="439"/>
        <v>1</v>
      </c>
      <c r="AM5576" t="b">
        <f t="shared" si="440"/>
        <v>1</v>
      </c>
      <c r="AN5576"/>
      <c r="AO5576"/>
      <c r="AP5576"/>
      <c r="AQ5576"/>
    </row>
    <row r="5577" spans="23:43" x14ac:dyDescent="0.25">
      <c r="W5577" t="b">
        <f t="shared" si="437"/>
        <v>1</v>
      </c>
      <c r="X5577" t="b">
        <f t="shared" si="438"/>
        <v>1</v>
      </c>
      <c r="Y5577"/>
      <c r="Z5577"/>
      <c r="AA5577"/>
      <c r="AF5577"/>
      <c r="AG5577"/>
      <c r="AH5577"/>
      <c r="AJ5577"/>
      <c r="AK5577"/>
      <c r="AL5577" t="b">
        <f t="shared" si="439"/>
        <v>1</v>
      </c>
      <c r="AM5577" t="b">
        <f t="shared" si="440"/>
        <v>1</v>
      </c>
      <c r="AN5577"/>
      <c r="AO5577"/>
      <c r="AP5577"/>
      <c r="AQ5577"/>
    </row>
    <row r="5578" spans="23:43" x14ac:dyDescent="0.25">
      <c r="W5578" t="b">
        <f t="shared" si="437"/>
        <v>1</v>
      </c>
      <c r="X5578" t="b">
        <f t="shared" si="438"/>
        <v>1</v>
      </c>
      <c r="Y5578"/>
      <c r="Z5578"/>
      <c r="AA5578"/>
      <c r="AF5578"/>
      <c r="AG5578"/>
      <c r="AH5578"/>
      <c r="AJ5578"/>
      <c r="AK5578"/>
      <c r="AL5578" t="b">
        <f t="shared" si="439"/>
        <v>1</v>
      </c>
      <c r="AM5578" t="b">
        <f t="shared" si="440"/>
        <v>1</v>
      </c>
      <c r="AN5578"/>
      <c r="AO5578"/>
      <c r="AP5578"/>
      <c r="AQ5578"/>
    </row>
    <row r="5579" spans="23:43" x14ac:dyDescent="0.25">
      <c r="W5579" t="b">
        <f t="shared" si="437"/>
        <v>1</v>
      </c>
      <c r="X5579" t="b">
        <f t="shared" si="438"/>
        <v>1</v>
      </c>
      <c r="Y5579"/>
      <c r="Z5579"/>
      <c r="AA5579"/>
      <c r="AF5579"/>
      <c r="AG5579"/>
      <c r="AH5579"/>
      <c r="AJ5579"/>
      <c r="AK5579"/>
      <c r="AL5579" t="b">
        <f t="shared" si="439"/>
        <v>1</v>
      </c>
      <c r="AM5579" t="b">
        <f t="shared" si="440"/>
        <v>1</v>
      </c>
      <c r="AN5579"/>
      <c r="AO5579"/>
      <c r="AP5579"/>
      <c r="AQ5579"/>
    </row>
    <row r="5580" spans="23:43" x14ac:dyDescent="0.25">
      <c r="W5580" t="b">
        <f t="shared" ref="W5580:W5643" si="441">IF(AND(U5580&lt;&gt;"",U5580&lt;&gt;"Grand Total",U5580&lt;&gt;"(blank)"),GETPIVOTDATA("Facility CCN",$U$10,"Facility CCN",U5580)=1,TRUE)</f>
        <v>1</v>
      </c>
      <c r="X5580" t="b">
        <f t="shared" ref="X5580:X5643" si="442">IF(AND(U5580&lt;&gt;"",U5580&lt;&gt;"Grand Total",U5580&lt;&gt;"(blank)"),LEN(U5580)=6,TRUE)</f>
        <v>1</v>
      </c>
      <c r="Y5580"/>
      <c r="Z5580"/>
      <c r="AA5580"/>
      <c r="AF5580"/>
      <c r="AG5580"/>
      <c r="AH5580"/>
      <c r="AJ5580"/>
      <c r="AK5580"/>
      <c r="AL5580" t="b">
        <f t="shared" ref="AL5580:AL5643" si="443">IF(AND(AJ5580&lt;&gt;"",AJ5580&lt;&gt;"Grand Total",AJ5580&lt;&gt;"(blank)"),GETPIVOTDATA("Provider NPI",$AJ$10,"Provider NPI",AJ5580)=1,TRUE)</f>
        <v>1</v>
      </c>
      <c r="AM5580" t="b">
        <f t="shared" ref="AM5580:AM5643" si="444">IF(AND(AJ5580&lt;&gt;"",AJ5580&lt;&gt;"Grand Total",AJ5580&lt;&gt;"(blank)"),LEN(AJ5580)=10,TRUE)</f>
        <v>1</v>
      </c>
      <c r="AN5580"/>
      <c r="AO5580"/>
      <c r="AP5580"/>
      <c r="AQ5580"/>
    </row>
    <row r="5581" spans="23:43" x14ac:dyDescent="0.25">
      <c r="W5581" t="b">
        <f t="shared" si="441"/>
        <v>1</v>
      </c>
      <c r="X5581" t="b">
        <f t="shared" si="442"/>
        <v>1</v>
      </c>
      <c r="Y5581"/>
      <c r="Z5581"/>
      <c r="AA5581"/>
      <c r="AF5581"/>
      <c r="AG5581"/>
      <c r="AH5581"/>
      <c r="AJ5581"/>
      <c r="AK5581"/>
      <c r="AL5581" t="b">
        <f t="shared" si="443"/>
        <v>1</v>
      </c>
      <c r="AM5581" t="b">
        <f t="shared" si="444"/>
        <v>1</v>
      </c>
      <c r="AN5581"/>
      <c r="AO5581"/>
      <c r="AP5581"/>
      <c r="AQ5581"/>
    </row>
    <row r="5582" spans="23:43" x14ac:dyDescent="0.25">
      <c r="W5582" t="b">
        <f t="shared" si="441"/>
        <v>1</v>
      </c>
      <c r="X5582" t="b">
        <f t="shared" si="442"/>
        <v>1</v>
      </c>
      <c r="Y5582"/>
      <c r="Z5582"/>
      <c r="AA5582"/>
      <c r="AF5582"/>
      <c r="AG5582"/>
      <c r="AH5582"/>
      <c r="AJ5582"/>
      <c r="AK5582"/>
      <c r="AL5582" t="b">
        <f t="shared" si="443"/>
        <v>1</v>
      </c>
      <c r="AM5582" t="b">
        <f t="shared" si="444"/>
        <v>1</v>
      </c>
      <c r="AN5582"/>
      <c r="AO5582"/>
      <c r="AP5582"/>
      <c r="AQ5582"/>
    </row>
    <row r="5583" spans="23:43" x14ac:dyDescent="0.25">
      <c r="W5583" t="b">
        <f t="shared" si="441"/>
        <v>1</v>
      </c>
      <c r="X5583" t="b">
        <f t="shared" si="442"/>
        <v>1</v>
      </c>
      <c r="Y5583"/>
      <c r="Z5583"/>
      <c r="AA5583"/>
      <c r="AF5583"/>
      <c r="AG5583"/>
      <c r="AH5583"/>
      <c r="AJ5583"/>
      <c r="AK5583"/>
      <c r="AL5583" t="b">
        <f t="shared" si="443"/>
        <v>1</v>
      </c>
      <c r="AM5583" t="b">
        <f t="shared" si="444"/>
        <v>1</v>
      </c>
      <c r="AN5583"/>
      <c r="AO5583"/>
      <c r="AP5583"/>
      <c r="AQ5583"/>
    </row>
    <row r="5584" spans="23:43" x14ac:dyDescent="0.25">
      <c r="W5584" t="b">
        <f t="shared" si="441"/>
        <v>1</v>
      </c>
      <c r="X5584" t="b">
        <f t="shared" si="442"/>
        <v>1</v>
      </c>
      <c r="Y5584"/>
      <c r="Z5584"/>
      <c r="AA5584"/>
      <c r="AF5584"/>
      <c r="AG5584"/>
      <c r="AH5584"/>
      <c r="AJ5584"/>
      <c r="AK5584"/>
      <c r="AL5584" t="b">
        <f t="shared" si="443"/>
        <v>1</v>
      </c>
      <c r="AM5584" t="b">
        <f t="shared" si="444"/>
        <v>1</v>
      </c>
      <c r="AN5584"/>
      <c r="AO5584"/>
      <c r="AP5584"/>
      <c r="AQ5584"/>
    </row>
    <row r="5585" spans="23:43" x14ac:dyDescent="0.25">
      <c r="W5585" t="b">
        <f t="shared" si="441"/>
        <v>1</v>
      </c>
      <c r="X5585" t="b">
        <f t="shared" si="442"/>
        <v>1</v>
      </c>
      <c r="Y5585"/>
      <c r="Z5585"/>
      <c r="AA5585"/>
      <c r="AF5585"/>
      <c r="AG5585"/>
      <c r="AH5585"/>
      <c r="AJ5585"/>
      <c r="AK5585"/>
      <c r="AL5585" t="b">
        <f t="shared" si="443"/>
        <v>1</v>
      </c>
      <c r="AM5585" t="b">
        <f t="shared" si="444"/>
        <v>1</v>
      </c>
      <c r="AN5585"/>
      <c r="AO5585"/>
      <c r="AP5585"/>
      <c r="AQ5585"/>
    </row>
    <row r="5586" spans="23:43" x14ac:dyDescent="0.25">
      <c r="W5586" t="b">
        <f t="shared" si="441"/>
        <v>1</v>
      </c>
      <c r="X5586" t="b">
        <f t="shared" si="442"/>
        <v>1</v>
      </c>
      <c r="Y5586"/>
      <c r="Z5586"/>
      <c r="AA5586"/>
      <c r="AF5586"/>
      <c r="AG5586"/>
      <c r="AH5586"/>
      <c r="AJ5586"/>
      <c r="AK5586"/>
      <c r="AL5586" t="b">
        <f t="shared" si="443"/>
        <v>1</v>
      </c>
      <c r="AM5586" t="b">
        <f t="shared" si="444"/>
        <v>1</v>
      </c>
      <c r="AN5586"/>
      <c r="AO5586"/>
      <c r="AP5586"/>
      <c r="AQ5586"/>
    </row>
    <row r="5587" spans="23:43" x14ac:dyDescent="0.25">
      <c r="W5587" t="b">
        <f t="shared" si="441"/>
        <v>1</v>
      </c>
      <c r="X5587" t="b">
        <f t="shared" si="442"/>
        <v>1</v>
      </c>
      <c r="Y5587"/>
      <c r="Z5587"/>
      <c r="AA5587"/>
      <c r="AF5587"/>
      <c r="AG5587"/>
      <c r="AH5587"/>
      <c r="AJ5587"/>
      <c r="AK5587"/>
      <c r="AL5587" t="b">
        <f t="shared" si="443"/>
        <v>1</v>
      </c>
      <c r="AM5587" t="b">
        <f t="shared" si="444"/>
        <v>1</v>
      </c>
      <c r="AN5587"/>
      <c r="AO5587"/>
      <c r="AP5587"/>
      <c r="AQ5587"/>
    </row>
    <row r="5588" spans="23:43" x14ac:dyDescent="0.25">
      <c r="W5588" t="b">
        <f t="shared" si="441"/>
        <v>1</v>
      </c>
      <c r="X5588" t="b">
        <f t="shared" si="442"/>
        <v>1</v>
      </c>
      <c r="Y5588"/>
      <c r="Z5588"/>
      <c r="AA5588"/>
      <c r="AF5588"/>
      <c r="AG5588"/>
      <c r="AH5588"/>
      <c r="AJ5588"/>
      <c r="AK5588"/>
      <c r="AL5588" t="b">
        <f t="shared" si="443"/>
        <v>1</v>
      </c>
      <c r="AM5588" t="b">
        <f t="shared" si="444"/>
        <v>1</v>
      </c>
      <c r="AN5588"/>
      <c r="AO5588"/>
      <c r="AP5588"/>
      <c r="AQ5588"/>
    </row>
    <row r="5589" spans="23:43" x14ac:dyDescent="0.25">
      <c r="W5589" t="b">
        <f t="shared" si="441"/>
        <v>1</v>
      </c>
      <c r="X5589" t="b">
        <f t="shared" si="442"/>
        <v>1</v>
      </c>
      <c r="Y5589"/>
      <c r="Z5589"/>
      <c r="AA5589"/>
      <c r="AF5589"/>
      <c r="AG5589"/>
      <c r="AH5589"/>
      <c r="AJ5589"/>
      <c r="AK5589"/>
      <c r="AL5589" t="b">
        <f t="shared" si="443"/>
        <v>1</v>
      </c>
      <c r="AM5589" t="b">
        <f t="shared" si="444"/>
        <v>1</v>
      </c>
      <c r="AN5589"/>
      <c r="AO5589"/>
      <c r="AP5589"/>
      <c r="AQ5589"/>
    </row>
    <row r="5590" spans="23:43" x14ac:dyDescent="0.25">
      <c r="W5590" t="b">
        <f t="shared" si="441"/>
        <v>1</v>
      </c>
      <c r="X5590" t="b">
        <f t="shared" si="442"/>
        <v>1</v>
      </c>
      <c r="Y5590"/>
      <c r="Z5590"/>
      <c r="AA5590"/>
      <c r="AF5590"/>
      <c r="AG5590"/>
      <c r="AH5590"/>
      <c r="AJ5590"/>
      <c r="AK5590"/>
      <c r="AL5590" t="b">
        <f t="shared" si="443"/>
        <v>1</v>
      </c>
      <c r="AM5590" t="b">
        <f t="shared" si="444"/>
        <v>1</v>
      </c>
      <c r="AN5590"/>
      <c r="AO5590"/>
      <c r="AP5590"/>
      <c r="AQ5590"/>
    </row>
    <row r="5591" spans="23:43" x14ac:dyDescent="0.25">
      <c r="W5591" t="b">
        <f t="shared" si="441"/>
        <v>1</v>
      </c>
      <c r="X5591" t="b">
        <f t="shared" si="442"/>
        <v>1</v>
      </c>
      <c r="Y5591"/>
      <c r="Z5591"/>
      <c r="AA5591"/>
      <c r="AF5591"/>
      <c r="AG5591"/>
      <c r="AH5591"/>
      <c r="AJ5591"/>
      <c r="AK5591"/>
      <c r="AL5591" t="b">
        <f t="shared" si="443"/>
        <v>1</v>
      </c>
      <c r="AM5591" t="b">
        <f t="shared" si="444"/>
        <v>1</v>
      </c>
      <c r="AN5591"/>
      <c r="AO5591"/>
      <c r="AP5591"/>
      <c r="AQ5591"/>
    </row>
    <row r="5592" spans="23:43" x14ac:dyDescent="0.25">
      <c r="W5592" t="b">
        <f t="shared" si="441"/>
        <v>1</v>
      </c>
      <c r="X5592" t="b">
        <f t="shared" si="442"/>
        <v>1</v>
      </c>
      <c r="Y5592"/>
      <c r="Z5592"/>
      <c r="AA5592"/>
      <c r="AF5592"/>
      <c r="AG5592"/>
      <c r="AH5592"/>
      <c r="AJ5592"/>
      <c r="AK5592"/>
      <c r="AL5592" t="b">
        <f t="shared" si="443"/>
        <v>1</v>
      </c>
      <c r="AM5592" t="b">
        <f t="shared" si="444"/>
        <v>1</v>
      </c>
      <c r="AN5592"/>
      <c r="AO5592"/>
      <c r="AP5592"/>
      <c r="AQ5592"/>
    </row>
    <row r="5593" spans="23:43" x14ac:dyDescent="0.25">
      <c r="W5593" t="b">
        <f t="shared" si="441"/>
        <v>1</v>
      </c>
      <c r="X5593" t="b">
        <f t="shared" si="442"/>
        <v>1</v>
      </c>
      <c r="Y5593"/>
      <c r="Z5593"/>
      <c r="AA5593"/>
      <c r="AF5593"/>
      <c r="AG5593"/>
      <c r="AH5593"/>
      <c r="AJ5593"/>
      <c r="AK5593"/>
      <c r="AL5593" t="b">
        <f t="shared" si="443"/>
        <v>1</v>
      </c>
      <c r="AM5593" t="b">
        <f t="shared" si="444"/>
        <v>1</v>
      </c>
      <c r="AN5593"/>
      <c r="AO5593"/>
      <c r="AP5593"/>
      <c r="AQ5593"/>
    </row>
    <row r="5594" spans="23:43" x14ac:dyDescent="0.25">
      <c r="W5594" t="b">
        <f t="shared" si="441"/>
        <v>1</v>
      </c>
      <c r="X5594" t="b">
        <f t="shared" si="442"/>
        <v>1</v>
      </c>
      <c r="Y5594"/>
      <c r="Z5594"/>
      <c r="AA5594"/>
      <c r="AF5594"/>
      <c r="AG5594"/>
      <c r="AH5594"/>
      <c r="AJ5594"/>
      <c r="AK5594"/>
      <c r="AL5594" t="b">
        <f t="shared" si="443"/>
        <v>1</v>
      </c>
      <c r="AM5594" t="b">
        <f t="shared" si="444"/>
        <v>1</v>
      </c>
      <c r="AN5594"/>
      <c r="AO5594"/>
      <c r="AP5594"/>
      <c r="AQ5594"/>
    </row>
    <row r="5595" spans="23:43" x14ac:dyDescent="0.25">
      <c r="W5595" t="b">
        <f t="shared" si="441"/>
        <v>1</v>
      </c>
      <c r="X5595" t="b">
        <f t="shared" si="442"/>
        <v>1</v>
      </c>
      <c r="Y5595"/>
      <c r="Z5595"/>
      <c r="AA5595"/>
      <c r="AF5595"/>
      <c r="AG5595"/>
      <c r="AH5595"/>
      <c r="AJ5595"/>
      <c r="AK5595"/>
      <c r="AL5595" t="b">
        <f t="shared" si="443"/>
        <v>1</v>
      </c>
      <c r="AM5595" t="b">
        <f t="shared" si="444"/>
        <v>1</v>
      </c>
      <c r="AN5595"/>
      <c r="AO5595"/>
      <c r="AP5595"/>
      <c r="AQ5595"/>
    </row>
    <row r="5596" spans="23:43" x14ac:dyDescent="0.25">
      <c r="W5596" t="b">
        <f t="shared" si="441"/>
        <v>1</v>
      </c>
      <c r="X5596" t="b">
        <f t="shared" si="442"/>
        <v>1</v>
      </c>
      <c r="Y5596"/>
      <c r="Z5596"/>
      <c r="AA5596"/>
      <c r="AF5596"/>
      <c r="AG5596"/>
      <c r="AH5596"/>
      <c r="AJ5596"/>
      <c r="AK5596"/>
      <c r="AL5596" t="b">
        <f t="shared" si="443"/>
        <v>1</v>
      </c>
      <c r="AM5596" t="b">
        <f t="shared" si="444"/>
        <v>1</v>
      </c>
      <c r="AN5596"/>
      <c r="AO5596"/>
      <c r="AP5596"/>
      <c r="AQ5596"/>
    </row>
    <row r="5597" spans="23:43" x14ac:dyDescent="0.25">
      <c r="W5597" t="b">
        <f t="shared" si="441"/>
        <v>1</v>
      </c>
      <c r="X5597" t="b">
        <f t="shared" si="442"/>
        <v>1</v>
      </c>
      <c r="Y5597"/>
      <c r="Z5597"/>
      <c r="AA5597"/>
      <c r="AF5597"/>
      <c r="AG5597"/>
      <c r="AH5597"/>
      <c r="AJ5597"/>
      <c r="AK5597"/>
      <c r="AL5597" t="b">
        <f t="shared" si="443"/>
        <v>1</v>
      </c>
      <c r="AM5597" t="b">
        <f t="shared" si="444"/>
        <v>1</v>
      </c>
      <c r="AN5597"/>
      <c r="AO5597"/>
      <c r="AP5597"/>
      <c r="AQ5597"/>
    </row>
    <row r="5598" spans="23:43" x14ac:dyDescent="0.25">
      <c r="W5598" t="b">
        <f t="shared" si="441"/>
        <v>1</v>
      </c>
      <c r="X5598" t="b">
        <f t="shared" si="442"/>
        <v>1</v>
      </c>
      <c r="Y5598"/>
      <c r="Z5598"/>
      <c r="AA5598"/>
      <c r="AF5598"/>
      <c r="AG5598"/>
      <c r="AH5598"/>
      <c r="AJ5598"/>
      <c r="AK5598"/>
      <c r="AL5598" t="b">
        <f t="shared" si="443"/>
        <v>1</v>
      </c>
      <c r="AM5598" t="b">
        <f t="shared" si="444"/>
        <v>1</v>
      </c>
      <c r="AN5598"/>
      <c r="AO5598"/>
      <c r="AP5598"/>
      <c r="AQ5598"/>
    </row>
    <row r="5599" spans="23:43" x14ac:dyDescent="0.25">
      <c r="W5599" t="b">
        <f t="shared" si="441"/>
        <v>1</v>
      </c>
      <c r="X5599" t="b">
        <f t="shared" si="442"/>
        <v>1</v>
      </c>
      <c r="Y5599"/>
      <c r="Z5599"/>
      <c r="AA5599"/>
      <c r="AF5599"/>
      <c r="AG5599"/>
      <c r="AH5599"/>
      <c r="AJ5599"/>
      <c r="AK5599"/>
      <c r="AL5599" t="b">
        <f t="shared" si="443"/>
        <v>1</v>
      </c>
      <c r="AM5599" t="b">
        <f t="shared" si="444"/>
        <v>1</v>
      </c>
      <c r="AN5599"/>
      <c r="AO5599"/>
      <c r="AP5599"/>
      <c r="AQ5599"/>
    </row>
    <row r="5600" spans="23:43" x14ac:dyDescent="0.25">
      <c r="W5600" t="b">
        <f t="shared" si="441"/>
        <v>1</v>
      </c>
      <c r="X5600" t="b">
        <f t="shared" si="442"/>
        <v>1</v>
      </c>
      <c r="Y5600"/>
      <c r="Z5600"/>
      <c r="AA5600"/>
      <c r="AF5600"/>
      <c r="AG5600"/>
      <c r="AH5600"/>
      <c r="AJ5600"/>
      <c r="AK5600"/>
      <c r="AL5600" t="b">
        <f t="shared" si="443"/>
        <v>1</v>
      </c>
      <c r="AM5600" t="b">
        <f t="shared" si="444"/>
        <v>1</v>
      </c>
      <c r="AN5600"/>
      <c r="AO5600"/>
      <c r="AP5600"/>
      <c r="AQ5600"/>
    </row>
    <row r="5601" spans="23:43" x14ac:dyDescent="0.25">
      <c r="W5601" t="b">
        <f t="shared" si="441"/>
        <v>1</v>
      </c>
      <c r="X5601" t="b">
        <f t="shared" si="442"/>
        <v>1</v>
      </c>
      <c r="Y5601"/>
      <c r="Z5601"/>
      <c r="AA5601"/>
      <c r="AF5601"/>
      <c r="AG5601"/>
      <c r="AH5601"/>
      <c r="AJ5601"/>
      <c r="AK5601"/>
      <c r="AL5601" t="b">
        <f t="shared" si="443"/>
        <v>1</v>
      </c>
      <c r="AM5601" t="b">
        <f t="shared" si="444"/>
        <v>1</v>
      </c>
      <c r="AN5601"/>
      <c r="AO5601"/>
      <c r="AP5601"/>
      <c r="AQ5601"/>
    </row>
    <row r="5602" spans="23:43" x14ac:dyDescent="0.25">
      <c r="W5602" t="b">
        <f t="shared" si="441"/>
        <v>1</v>
      </c>
      <c r="X5602" t="b">
        <f t="shared" si="442"/>
        <v>1</v>
      </c>
      <c r="Y5602"/>
      <c r="Z5602"/>
      <c r="AA5602"/>
      <c r="AF5602"/>
      <c r="AG5602"/>
      <c r="AH5602"/>
      <c r="AJ5602"/>
      <c r="AK5602"/>
      <c r="AL5602" t="b">
        <f t="shared" si="443"/>
        <v>1</v>
      </c>
      <c r="AM5602" t="b">
        <f t="shared" si="444"/>
        <v>1</v>
      </c>
      <c r="AN5602"/>
      <c r="AO5602"/>
      <c r="AP5602"/>
      <c r="AQ5602"/>
    </row>
    <row r="5603" spans="23:43" x14ac:dyDescent="0.25">
      <c r="W5603" t="b">
        <f t="shared" si="441"/>
        <v>1</v>
      </c>
      <c r="X5603" t="b">
        <f t="shared" si="442"/>
        <v>1</v>
      </c>
      <c r="Y5603"/>
      <c r="Z5603"/>
      <c r="AA5603"/>
      <c r="AF5603"/>
      <c r="AG5603"/>
      <c r="AH5603"/>
      <c r="AJ5603"/>
      <c r="AK5603"/>
      <c r="AL5603" t="b">
        <f t="shared" si="443"/>
        <v>1</v>
      </c>
      <c r="AM5603" t="b">
        <f t="shared" si="444"/>
        <v>1</v>
      </c>
      <c r="AN5603"/>
      <c r="AO5603"/>
      <c r="AP5603"/>
      <c r="AQ5603"/>
    </row>
    <row r="5604" spans="23:43" x14ac:dyDescent="0.25">
      <c r="W5604" t="b">
        <f t="shared" si="441"/>
        <v>1</v>
      </c>
      <c r="X5604" t="b">
        <f t="shared" si="442"/>
        <v>1</v>
      </c>
      <c r="Y5604"/>
      <c r="Z5604"/>
      <c r="AA5604"/>
      <c r="AF5604"/>
      <c r="AG5604"/>
      <c r="AH5604"/>
      <c r="AJ5604"/>
      <c r="AK5604"/>
      <c r="AL5604" t="b">
        <f t="shared" si="443"/>
        <v>1</v>
      </c>
      <c r="AM5604" t="b">
        <f t="shared" si="444"/>
        <v>1</v>
      </c>
      <c r="AN5604"/>
      <c r="AO5604"/>
      <c r="AP5604"/>
      <c r="AQ5604"/>
    </row>
    <row r="5605" spans="23:43" x14ac:dyDescent="0.25">
      <c r="W5605" t="b">
        <f t="shared" si="441"/>
        <v>1</v>
      </c>
      <c r="X5605" t="b">
        <f t="shared" si="442"/>
        <v>1</v>
      </c>
      <c r="Y5605"/>
      <c r="Z5605"/>
      <c r="AA5605"/>
      <c r="AF5605"/>
      <c r="AG5605"/>
      <c r="AH5605"/>
      <c r="AJ5605"/>
      <c r="AK5605"/>
      <c r="AL5605" t="b">
        <f t="shared" si="443"/>
        <v>1</v>
      </c>
      <c r="AM5605" t="b">
        <f t="shared" si="444"/>
        <v>1</v>
      </c>
      <c r="AN5605"/>
      <c r="AO5605"/>
      <c r="AP5605"/>
      <c r="AQ5605"/>
    </row>
    <row r="5606" spans="23:43" x14ac:dyDescent="0.25">
      <c r="W5606" t="b">
        <f t="shared" si="441"/>
        <v>1</v>
      </c>
      <c r="X5606" t="b">
        <f t="shared" si="442"/>
        <v>1</v>
      </c>
      <c r="Y5606"/>
      <c r="Z5606"/>
      <c r="AA5606"/>
      <c r="AF5606"/>
      <c r="AG5606"/>
      <c r="AH5606"/>
      <c r="AJ5606"/>
      <c r="AK5606"/>
      <c r="AL5606" t="b">
        <f t="shared" si="443"/>
        <v>1</v>
      </c>
      <c r="AM5606" t="b">
        <f t="shared" si="444"/>
        <v>1</v>
      </c>
      <c r="AN5606"/>
      <c r="AO5606"/>
      <c r="AP5606"/>
      <c r="AQ5606"/>
    </row>
    <row r="5607" spans="23:43" x14ac:dyDescent="0.25">
      <c r="W5607" t="b">
        <f t="shared" si="441"/>
        <v>1</v>
      </c>
      <c r="X5607" t="b">
        <f t="shared" si="442"/>
        <v>1</v>
      </c>
      <c r="Y5607"/>
      <c r="Z5607"/>
      <c r="AA5607"/>
      <c r="AF5607"/>
      <c r="AG5607"/>
      <c r="AH5607"/>
      <c r="AJ5607"/>
      <c r="AK5607"/>
      <c r="AL5607" t="b">
        <f t="shared" si="443"/>
        <v>1</v>
      </c>
      <c r="AM5607" t="b">
        <f t="shared" si="444"/>
        <v>1</v>
      </c>
      <c r="AN5607"/>
      <c r="AO5607"/>
      <c r="AP5607"/>
      <c r="AQ5607"/>
    </row>
    <row r="5608" spans="23:43" x14ac:dyDescent="0.25">
      <c r="W5608" t="b">
        <f t="shared" si="441"/>
        <v>1</v>
      </c>
      <c r="X5608" t="b">
        <f t="shared" si="442"/>
        <v>1</v>
      </c>
      <c r="Y5608"/>
      <c r="Z5608"/>
      <c r="AA5608"/>
      <c r="AF5608"/>
      <c r="AG5608"/>
      <c r="AH5608"/>
      <c r="AJ5608"/>
      <c r="AK5608"/>
      <c r="AL5608" t="b">
        <f t="shared" si="443"/>
        <v>1</v>
      </c>
      <c r="AM5608" t="b">
        <f t="shared" si="444"/>
        <v>1</v>
      </c>
      <c r="AN5608"/>
      <c r="AO5608"/>
      <c r="AP5608"/>
      <c r="AQ5608"/>
    </row>
    <row r="5609" spans="23:43" x14ac:dyDescent="0.25">
      <c r="W5609" t="b">
        <f t="shared" si="441"/>
        <v>1</v>
      </c>
      <c r="X5609" t="b">
        <f t="shared" si="442"/>
        <v>1</v>
      </c>
      <c r="Y5609"/>
      <c r="Z5609"/>
      <c r="AA5609"/>
      <c r="AF5609"/>
      <c r="AG5609"/>
      <c r="AH5609"/>
      <c r="AJ5609"/>
      <c r="AK5609"/>
      <c r="AL5609" t="b">
        <f t="shared" si="443"/>
        <v>1</v>
      </c>
      <c r="AM5609" t="b">
        <f t="shared" si="444"/>
        <v>1</v>
      </c>
      <c r="AN5609"/>
      <c r="AO5609"/>
      <c r="AP5609"/>
      <c r="AQ5609"/>
    </row>
    <row r="5610" spans="23:43" x14ac:dyDescent="0.25">
      <c r="W5610" t="b">
        <f t="shared" si="441"/>
        <v>1</v>
      </c>
      <c r="X5610" t="b">
        <f t="shared" si="442"/>
        <v>1</v>
      </c>
      <c r="Y5610"/>
      <c r="Z5610"/>
      <c r="AA5610"/>
      <c r="AF5610"/>
      <c r="AG5610"/>
      <c r="AH5610"/>
      <c r="AJ5610"/>
      <c r="AK5610"/>
      <c r="AL5610" t="b">
        <f t="shared" si="443"/>
        <v>1</v>
      </c>
      <c r="AM5610" t="b">
        <f t="shared" si="444"/>
        <v>1</v>
      </c>
      <c r="AN5610"/>
      <c r="AO5610"/>
      <c r="AP5610"/>
      <c r="AQ5610"/>
    </row>
    <row r="5611" spans="23:43" x14ac:dyDescent="0.25">
      <c r="W5611" t="b">
        <f t="shared" si="441"/>
        <v>1</v>
      </c>
      <c r="X5611" t="b">
        <f t="shared" si="442"/>
        <v>1</v>
      </c>
      <c r="Y5611"/>
      <c r="Z5611"/>
      <c r="AA5611"/>
      <c r="AF5611"/>
      <c r="AG5611"/>
      <c r="AH5611"/>
      <c r="AJ5611"/>
      <c r="AK5611"/>
      <c r="AL5611" t="b">
        <f t="shared" si="443"/>
        <v>1</v>
      </c>
      <c r="AM5611" t="b">
        <f t="shared" si="444"/>
        <v>1</v>
      </c>
      <c r="AN5611"/>
      <c r="AO5611"/>
      <c r="AP5611"/>
      <c r="AQ5611"/>
    </row>
    <row r="5612" spans="23:43" x14ac:dyDescent="0.25">
      <c r="W5612" t="b">
        <f t="shared" si="441"/>
        <v>1</v>
      </c>
      <c r="X5612" t="b">
        <f t="shared" si="442"/>
        <v>1</v>
      </c>
      <c r="Y5612"/>
      <c r="Z5612"/>
      <c r="AA5612"/>
      <c r="AF5612"/>
      <c r="AG5612"/>
      <c r="AH5612"/>
      <c r="AJ5612"/>
      <c r="AK5612"/>
      <c r="AL5612" t="b">
        <f t="shared" si="443"/>
        <v>1</v>
      </c>
      <c r="AM5612" t="b">
        <f t="shared" si="444"/>
        <v>1</v>
      </c>
      <c r="AN5612"/>
      <c r="AO5612"/>
      <c r="AP5612"/>
      <c r="AQ5612"/>
    </row>
    <row r="5613" spans="23:43" x14ac:dyDescent="0.25">
      <c r="W5613" t="b">
        <f t="shared" si="441"/>
        <v>1</v>
      </c>
      <c r="X5613" t="b">
        <f t="shared" si="442"/>
        <v>1</v>
      </c>
      <c r="Y5613"/>
      <c r="Z5613"/>
      <c r="AA5613"/>
      <c r="AF5613"/>
      <c r="AG5613"/>
      <c r="AH5613"/>
      <c r="AJ5613"/>
      <c r="AK5613"/>
      <c r="AL5613" t="b">
        <f t="shared" si="443"/>
        <v>1</v>
      </c>
      <c r="AM5613" t="b">
        <f t="shared" si="444"/>
        <v>1</v>
      </c>
      <c r="AN5613"/>
      <c r="AO5613"/>
      <c r="AP5613"/>
      <c r="AQ5613"/>
    </row>
    <row r="5614" spans="23:43" x14ac:dyDescent="0.25">
      <c r="W5614" t="b">
        <f t="shared" si="441"/>
        <v>1</v>
      </c>
      <c r="X5614" t="b">
        <f t="shared" si="442"/>
        <v>1</v>
      </c>
      <c r="Y5614"/>
      <c r="Z5614"/>
      <c r="AA5614"/>
      <c r="AF5614"/>
      <c r="AG5614"/>
      <c r="AH5614"/>
      <c r="AJ5614"/>
      <c r="AK5614"/>
      <c r="AL5614" t="b">
        <f t="shared" si="443"/>
        <v>1</v>
      </c>
      <c r="AM5614" t="b">
        <f t="shared" si="444"/>
        <v>1</v>
      </c>
      <c r="AN5614"/>
      <c r="AO5614"/>
      <c r="AP5614"/>
      <c r="AQ5614"/>
    </row>
    <row r="5615" spans="23:43" x14ac:dyDescent="0.25">
      <c r="W5615" t="b">
        <f t="shared" si="441"/>
        <v>1</v>
      </c>
      <c r="X5615" t="b">
        <f t="shared" si="442"/>
        <v>1</v>
      </c>
      <c r="Y5615"/>
      <c r="Z5615"/>
      <c r="AA5615"/>
      <c r="AF5615"/>
      <c r="AG5615"/>
      <c r="AH5615"/>
      <c r="AJ5615"/>
      <c r="AK5615"/>
      <c r="AL5615" t="b">
        <f t="shared" si="443"/>
        <v>1</v>
      </c>
      <c r="AM5615" t="b">
        <f t="shared" si="444"/>
        <v>1</v>
      </c>
      <c r="AN5615"/>
      <c r="AO5615"/>
      <c r="AP5615"/>
      <c r="AQ5615"/>
    </row>
    <row r="5616" spans="23:43" x14ac:dyDescent="0.25">
      <c r="W5616" t="b">
        <f t="shared" si="441"/>
        <v>1</v>
      </c>
      <c r="X5616" t="b">
        <f t="shared" si="442"/>
        <v>1</v>
      </c>
      <c r="Y5616"/>
      <c r="Z5616"/>
      <c r="AA5616"/>
      <c r="AF5616"/>
      <c r="AG5616"/>
      <c r="AH5616"/>
      <c r="AJ5616"/>
      <c r="AK5616"/>
      <c r="AL5616" t="b">
        <f t="shared" si="443"/>
        <v>1</v>
      </c>
      <c r="AM5616" t="b">
        <f t="shared" si="444"/>
        <v>1</v>
      </c>
      <c r="AN5616"/>
      <c r="AO5616"/>
      <c r="AP5616"/>
      <c r="AQ5616"/>
    </row>
    <row r="5617" spans="23:43" x14ac:dyDescent="0.25">
      <c r="W5617" t="b">
        <f t="shared" si="441"/>
        <v>1</v>
      </c>
      <c r="X5617" t="b">
        <f t="shared" si="442"/>
        <v>1</v>
      </c>
      <c r="Y5617"/>
      <c r="Z5617"/>
      <c r="AA5617"/>
      <c r="AF5617"/>
      <c r="AG5617"/>
      <c r="AH5617"/>
      <c r="AJ5617"/>
      <c r="AK5617"/>
      <c r="AL5617" t="b">
        <f t="shared" si="443"/>
        <v>1</v>
      </c>
      <c r="AM5617" t="b">
        <f t="shared" si="444"/>
        <v>1</v>
      </c>
      <c r="AN5617"/>
      <c r="AO5617"/>
      <c r="AP5617"/>
      <c r="AQ5617"/>
    </row>
    <row r="5618" spans="23:43" x14ac:dyDescent="0.25">
      <c r="W5618" t="b">
        <f t="shared" si="441"/>
        <v>1</v>
      </c>
      <c r="X5618" t="b">
        <f t="shared" si="442"/>
        <v>1</v>
      </c>
      <c r="Y5618"/>
      <c r="Z5618"/>
      <c r="AA5618"/>
      <c r="AF5618"/>
      <c r="AG5618"/>
      <c r="AH5618"/>
      <c r="AJ5618"/>
      <c r="AK5618"/>
      <c r="AL5618" t="b">
        <f t="shared" si="443"/>
        <v>1</v>
      </c>
      <c r="AM5618" t="b">
        <f t="shared" si="444"/>
        <v>1</v>
      </c>
      <c r="AN5618"/>
      <c r="AO5618"/>
      <c r="AP5618"/>
      <c r="AQ5618"/>
    </row>
    <row r="5619" spans="23:43" x14ac:dyDescent="0.25">
      <c r="W5619" t="b">
        <f t="shared" si="441"/>
        <v>1</v>
      </c>
      <c r="X5619" t="b">
        <f t="shared" si="442"/>
        <v>1</v>
      </c>
      <c r="Y5619"/>
      <c r="Z5619"/>
      <c r="AA5619"/>
      <c r="AF5619"/>
      <c r="AG5619"/>
      <c r="AH5619"/>
      <c r="AJ5619"/>
      <c r="AK5619"/>
      <c r="AL5619" t="b">
        <f t="shared" si="443"/>
        <v>1</v>
      </c>
      <c r="AM5619" t="b">
        <f t="shared" si="444"/>
        <v>1</v>
      </c>
      <c r="AN5619"/>
      <c r="AO5619"/>
      <c r="AP5619"/>
      <c r="AQ5619"/>
    </row>
    <row r="5620" spans="23:43" x14ac:dyDescent="0.25">
      <c r="W5620" t="b">
        <f t="shared" si="441"/>
        <v>1</v>
      </c>
      <c r="X5620" t="b">
        <f t="shared" si="442"/>
        <v>1</v>
      </c>
      <c r="Y5620"/>
      <c r="Z5620"/>
      <c r="AA5620"/>
      <c r="AF5620"/>
      <c r="AG5620"/>
      <c r="AH5620"/>
      <c r="AJ5620"/>
      <c r="AK5620"/>
      <c r="AL5620" t="b">
        <f t="shared" si="443"/>
        <v>1</v>
      </c>
      <c r="AM5620" t="b">
        <f t="shared" si="444"/>
        <v>1</v>
      </c>
      <c r="AN5620"/>
      <c r="AO5620"/>
      <c r="AP5620"/>
      <c r="AQ5620"/>
    </row>
    <row r="5621" spans="23:43" x14ac:dyDescent="0.25">
      <c r="W5621" t="b">
        <f t="shared" si="441"/>
        <v>1</v>
      </c>
      <c r="X5621" t="b">
        <f t="shared" si="442"/>
        <v>1</v>
      </c>
      <c r="Y5621"/>
      <c r="Z5621"/>
      <c r="AA5621"/>
      <c r="AF5621"/>
      <c r="AG5621"/>
      <c r="AH5621"/>
      <c r="AJ5621"/>
      <c r="AK5621"/>
      <c r="AL5621" t="b">
        <f t="shared" si="443"/>
        <v>1</v>
      </c>
      <c r="AM5621" t="b">
        <f t="shared" si="444"/>
        <v>1</v>
      </c>
      <c r="AN5621"/>
      <c r="AO5621"/>
      <c r="AP5621"/>
      <c r="AQ5621"/>
    </row>
    <row r="5622" spans="23:43" x14ac:dyDescent="0.25">
      <c r="W5622" t="b">
        <f t="shared" si="441"/>
        <v>1</v>
      </c>
      <c r="X5622" t="b">
        <f t="shared" si="442"/>
        <v>1</v>
      </c>
      <c r="Y5622"/>
      <c r="Z5622"/>
      <c r="AA5622"/>
      <c r="AF5622"/>
      <c r="AG5622"/>
      <c r="AH5622"/>
      <c r="AJ5622"/>
      <c r="AK5622"/>
      <c r="AL5622" t="b">
        <f t="shared" si="443"/>
        <v>1</v>
      </c>
      <c r="AM5622" t="b">
        <f t="shared" si="444"/>
        <v>1</v>
      </c>
      <c r="AN5622"/>
      <c r="AO5622"/>
      <c r="AP5622"/>
      <c r="AQ5622"/>
    </row>
    <row r="5623" spans="23:43" x14ac:dyDescent="0.25">
      <c r="W5623" t="b">
        <f t="shared" si="441"/>
        <v>1</v>
      </c>
      <c r="X5623" t="b">
        <f t="shared" si="442"/>
        <v>1</v>
      </c>
      <c r="Y5623"/>
      <c r="Z5623"/>
      <c r="AA5623"/>
      <c r="AF5623"/>
      <c r="AG5623"/>
      <c r="AH5623"/>
      <c r="AJ5623"/>
      <c r="AK5623"/>
      <c r="AL5623" t="b">
        <f t="shared" si="443"/>
        <v>1</v>
      </c>
      <c r="AM5623" t="b">
        <f t="shared" si="444"/>
        <v>1</v>
      </c>
      <c r="AN5623"/>
      <c r="AO5623"/>
      <c r="AP5623"/>
      <c r="AQ5623"/>
    </row>
    <row r="5624" spans="23:43" x14ac:dyDescent="0.25">
      <c r="W5624" t="b">
        <f t="shared" si="441"/>
        <v>1</v>
      </c>
      <c r="X5624" t="b">
        <f t="shared" si="442"/>
        <v>1</v>
      </c>
      <c r="Y5624"/>
      <c r="Z5624"/>
      <c r="AA5624"/>
      <c r="AF5624"/>
      <c r="AG5624"/>
      <c r="AH5624"/>
      <c r="AJ5624"/>
      <c r="AK5624"/>
      <c r="AL5624" t="b">
        <f t="shared" si="443"/>
        <v>1</v>
      </c>
      <c r="AM5624" t="b">
        <f t="shared" si="444"/>
        <v>1</v>
      </c>
      <c r="AN5624"/>
      <c r="AO5624"/>
      <c r="AP5624"/>
      <c r="AQ5624"/>
    </row>
    <row r="5625" spans="23:43" x14ac:dyDescent="0.25">
      <c r="W5625" t="b">
        <f t="shared" si="441"/>
        <v>1</v>
      </c>
      <c r="X5625" t="b">
        <f t="shared" si="442"/>
        <v>1</v>
      </c>
      <c r="Y5625"/>
      <c r="Z5625"/>
      <c r="AA5625"/>
      <c r="AF5625"/>
      <c r="AG5625"/>
      <c r="AH5625"/>
      <c r="AJ5625"/>
      <c r="AK5625"/>
      <c r="AL5625" t="b">
        <f t="shared" si="443"/>
        <v>1</v>
      </c>
      <c r="AM5625" t="b">
        <f t="shared" si="444"/>
        <v>1</v>
      </c>
      <c r="AN5625"/>
      <c r="AO5625"/>
      <c r="AP5625"/>
      <c r="AQ5625"/>
    </row>
    <row r="5626" spans="23:43" x14ac:dyDescent="0.25">
      <c r="W5626" t="b">
        <f t="shared" si="441"/>
        <v>1</v>
      </c>
      <c r="X5626" t="b">
        <f t="shared" si="442"/>
        <v>1</v>
      </c>
      <c r="Y5626"/>
      <c r="Z5626"/>
      <c r="AA5626"/>
      <c r="AF5626"/>
      <c r="AG5626"/>
      <c r="AH5626"/>
      <c r="AJ5626"/>
      <c r="AK5626"/>
      <c r="AL5626" t="b">
        <f t="shared" si="443"/>
        <v>1</v>
      </c>
      <c r="AM5626" t="b">
        <f t="shared" si="444"/>
        <v>1</v>
      </c>
      <c r="AN5626"/>
      <c r="AO5626"/>
      <c r="AP5626"/>
      <c r="AQ5626"/>
    </row>
    <row r="5627" spans="23:43" x14ac:dyDescent="0.25">
      <c r="W5627" t="b">
        <f t="shared" si="441"/>
        <v>1</v>
      </c>
      <c r="X5627" t="b">
        <f t="shared" si="442"/>
        <v>1</v>
      </c>
      <c r="Y5627"/>
      <c r="Z5627"/>
      <c r="AA5627"/>
      <c r="AF5627"/>
      <c r="AG5627"/>
      <c r="AH5627"/>
      <c r="AJ5627"/>
      <c r="AK5627"/>
      <c r="AL5627" t="b">
        <f t="shared" si="443"/>
        <v>1</v>
      </c>
      <c r="AM5627" t="b">
        <f t="shared" si="444"/>
        <v>1</v>
      </c>
      <c r="AN5627"/>
      <c r="AO5627"/>
      <c r="AP5627"/>
      <c r="AQ5627"/>
    </row>
    <row r="5628" spans="23:43" x14ac:dyDescent="0.25">
      <c r="W5628" t="b">
        <f t="shared" si="441"/>
        <v>1</v>
      </c>
      <c r="X5628" t="b">
        <f t="shared" si="442"/>
        <v>1</v>
      </c>
      <c r="Y5628"/>
      <c r="Z5628"/>
      <c r="AA5628"/>
      <c r="AF5628"/>
      <c r="AG5628"/>
      <c r="AH5628"/>
      <c r="AJ5628"/>
      <c r="AK5628"/>
      <c r="AL5628" t="b">
        <f t="shared" si="443"/>
        <v>1</v>
      </c>
      <c r="AM5628" t="b">
        <f t="shared" si="444"/>
        <v>1</v>
      </c>
      <c r="AN5628"/>
      <c r="AO5628"/>
      <c r="AP5628"/>
      <c r="AQ5628"/>
    </row>
    <row r="5629" spans="23:43" x14ac:dyDescent="0.25">
      <c r="W5629" t="b">
        <f t="shared" si="441"/>
        <v>1</v>
      </c>
      <c r="X5629" t="b">
        <f t="shared" si="442"/>
        <v>1</v>
      </c>
      <c r="Y5629"/>
      <c r="Z5629"/>
      <c r="AA5629"/>
      <c r="AF5629"/>
      <c r="AG5629"/>
      <c r="AH5629"/>
      <c r="AJ5629"/>
      <c r="AK5629"/>
      <c r="AL5629" t="b">
        <f t="shared" si="443"/>
        <v>1</v>
      </c>
      <c r="AM5629" t="b">
        <f t="shared" si="444"/>
        <v>1</v>
      </c>
      <c r="AN5629"/>
      <c r="AO5629"/>
      <c r="AP5629"/>
      <c r="AQ5629"/>
    </row>
    <row r="5630" spans="23:43" x14ac:dyDescent="0.25">
      <c r="W5630" t="b">
        <f t="shared" si="441"/>
        <v>1</v>
      </c>
      <c r="X5630" t="b">
        <f t="shared" si="442"/>
        <v>1</v>
      </c>
      <c r="Y5630"/>
      <c r="Z5630"/>
      <c r="AA5630"/>
      <c r="AF5630"/>
      <c r="AG5630"/>
      <c r="AH5630"/>
      <c r="AJ5630"/>
      <c r="AK5630"/>
      <c r="AL5630" t="b">
        <f t="shared" si="443"/>
        <v>1</v>
      </c>
      <c r="AM5630" t="b">
        <f t="shared" si="444"/>
        <v>1</v>
      </c>
      <c r="AN5630"/>
      <c r="AO5630"/>
      <c r="AP5630"/>
      <c r="AQ5630"/>
    </row>
    <row r="5631" spans="23:43" x14ac:dyDescent="0.25">
      <c r="W5631" t="b">
        <f t="shared" si="441"/>
        <v>1</v>
      </c>
      <c r="X5631" t="b">
        <f t="shared" si="442"/>
        <v>1</v>
      </c>
      <c r="Y5631"/>
      <c r="Z5631"/>
      <c r="AA5631"/>
      <c r="AF5631"/>
      <c r="AG5631"/>
      <c r="AH5631"/>
      <c r="AJ5631"/>
      <c r="AK5631"/>
      <c r="AL5631" t="b">
        <f t="shared" si="443"/>
        <v>1</v>
      </c>
      <c r="AM5631" t="b">
        <f t="shared" si="444"/>
        <v>1</v>
      </c>
      <c r="AN5631"/>
      <c r="AO5631"/>
      <c r="AP5631"/>
      <c r="AQ5631"/>
    </row>
    <row r="5632" spans="23:43" x14ac:dyDescent="0.25">
      <c r="W5632" t="b">
        <f t="shared" si="441"/>
        <v>1</v>
      </c>
      <c r="X5632" t="b">
        <f t="shared" si="442"/>
        <v>1</v>
      </c>
      <c r="Y5632"/>
      <c r="Z5632"/>
      <c r="AA5632"/>
      <c r="AF5632"/>
      <c r="AG5632"/>
      <c r="AH5632"/>
      <c r="AJ5632"/>
      <c r="AK5632"/>
      <c r="AL5632" t="b">
        <f t="shared" si="443"/>
        <v>1</v>
      </c>
      <c r="AM5632" t="b">
        <f t="shared" si="444"/>
        <v>1</v>
      </c>
      <c r="AN5632"/>
      <c r="AO5632"/>
      <c r="AP5632"/>
      <c r="AQ5632"/>
    </row>
    <row r="5633" spans="23:43" x14ac:dyDescent="0.25">
      <c r="W5633" t="b">
        <f t="shared" si="441"/>
        <v>1</v>
      </c>
      <c r="X5633" t="b">
        <f t="shared" si="442"/>
        <v>1</v>
      </c>
      <c r="Y5633"/>
      <c r="Z5633"/>
      <c r="AA5633"/>
      <c r="AF5633"/>
      <c r="AG5633"/>
      <c r="AH5633"/>
      <c r="AJ5633"/>
      <c r="AK5633"/>
      <c r="AL5633" t="b">
        <f t="shared" si="443"/>
        <v>1</v>
      </c>
      <c r="AM5633" t="b">
        <f t="shared" si="444"/>
        <v>1</v>
      </c>
      <c r="AN5633"/>
      <c r="AO5633"/>
      <c r="AP5633"/>
      <c r="AQ5633"/>
    </row>
    <row r="5634" spans="23:43" x14ac:dyDescent="0.25">
      <c r="W5634" t="b">
        <f t="shared" si="441"/>
        <v>1</v>
      </c>
      <c r="X5634" t="b">
        <f t="shared" si="442"/>
        <v>1</v>
      </c>
      <c r="Y5634"/>
      <c r="Z5634"/>
      <c r="AA5634"/>
      <c r="AF5634"/>
      <c r="AG5634"/>
      <c r="AH5634"/>
      <c r="AJ5634"/>
      <c r="AK5634"/>
      <c r="AL5634" t="b">
        <f t="shared" si="443"/>
        <v>1</v>
      </c>
      <c r="AM5634" t="b">
        <f t="shared" si="444"/>
        <v>1</v>
      </c>
      <c r="AN5634"/>
      <c r="AO5634"/>
      <c r="AP5634"/>
      <c r="AQ5634"/>
    </row>
    <row r="5635" spans="23:43" x14ac:dyDescent="0.25">
      <c r="W5635" t="b">
        <f t="shared" si="441"/>
        <v>1</v>
      </c>
      <c r="X5635" t="b">
        <f t="shared" si="442"/>
        <v>1</v>
      </c>
      <c r="Y5635"/>
      <c r="Z5635"/>
      <c r="AA5635"/>
      <c r="AF5635"/>
      <c r="AG5635"/>
      <c r="AH5635"/>
      <c r="AJ5635"/>
      <c r="AK5635"/>
      <c r="AL5635" t="b">
        <f t="shared" si="443"/>
        <v>1</v>
      </c>
      <c r="AM5635" t="b">
        <f t="shared" si="444"/>
        <v>1</v>
      </c>
      <c r="AN5635"/>
      <c r="AO5635"/>
      <c r="AP5635"/>
      <c r="AQ5635"/>
    </row>
    <row r="5636" spans="23:43" x14ac:dyDescent="0.25">
      <c r="W5636" t="b">
        <f t="shared" si="441"/>
        <v>1</v>
      </c>
      <c r="X5636" t="b">
        <f t="shared" si="442"/>
        <v>1</v>
      </c>
      <c r="Y5636"/>
      <c r="Z5636"/>
      <c r="AA5636"/>
      <c r="AF5636"/>
      <c r="AG5636"/>
      <c r="AH5636"/>
      <c r="AJ5636"/>
      <c r="AK5636"/>
      <c r="AL5636" t="b">
        <f t="shared" si="443"/>
        <v>1</v>
      </c>
      <c r="AM5636" t="b">
        <f t="shared" si="444"/>
        <v>1</v>
      </c>
      <c r="AN5636"/>
      <c r="AO5636"/>
      <c r="AP5636"/>
      <c r="AQ5636"/>
    </row>
    <row r="5637" spans="23:43" x14ac:dyDescent="0.25">
      <c r="W5637" t="b">
        <f t="shared" si="441"/>
        <v>1</v>
      </c>
      <c r="X5637" t="b">
        <f t="shared" si="442"/>
        <v>1</v>
      </c>
      <c r="Y5637"/>
      <c r="Z5637"/>
      <c r="AA5637"/>
      <c r="AF5637"/>
      <c r="AG5637"/>
      <c r="AH5637"/>
      <c r="AJ5637"/>
      <c r="AK5637"/>
      <c r="AL5637" t="b">
        <f t="shared" si="443"/>
        <v>1</v>
      </c>
      <c r="AM5637" t="b">
        <f t="shared" si="444"/>
        <v>1</v>
      </c>
      <c r="AN5637"/>
      <c r="AO5637"/>
      <c r="AP5637"/>
      <c r="AQ5637"/>
    </row>
    <row r="5638" spans="23:43" x14ac:dyDescent="0.25">
      <c r="W5638" t="b">
        <f t="shared" si="441"/>
        <v>1</v>
      </c>
      <c r="X5638" t="b">
        <f t="shared" si="442"/>
        <v>1</v>
      </c>
      <c r="Y5638"/>
      <c r="Z5638"/>
      <c r="AA5638"/>
      <c r="AF5638"/>
      <c r="AG5638"/>
      <c r="AH5638"/>
      <c r="AJ5638"/>
      <c r="AK5638"/>
      <c r="AL5638" t="b">
        <f t="shared" si="443"/>
        <v>1</v>
      </c>
      <c r="AM5638" t="b">
        <f t="shared" si="444"/>
        <v>1</v>
      </c>
      <c r="AN5638"/>
      <c r="AO5638"/>
      <c r="AP5638"/>
      <c r="AQ5638"/>
    </row>
    <row r="5639" spans="23:43" x14ac:dyDescent="0.25">
      <c r="W5639" t="b">
        <f t="shared" si="441"/>
        <v>1</v>
      </c>
      <c r="X5639" t="b">
        <f t="shared" si="442"/>
        <v>1</v>
      </c>
      <c r="Y5639"/>
      <c r="Z5639"/>
      <c r="AA5639"/>
      <c r="AF5639"/>
      <c r="AG5639"/>
      <c r="AH5639"/>
      <c r="AJ5639"/>
      <c r="AK5639"/>
      <c r="AL5639" t="b">
        <f t="shared" si="443"/>
        <v>1</v>
      </c>
      <c r="AM5639" t="b">
        <f t="shared" si="444"/>
        <v>1</v>
      </c>
      <c r="AN5639"/>
      <c r="AO5639"/>
      <c r="AP5639"/>
      <c r="AQ5639"/>
    </row>
    <row r="5640" spans="23:43" x14ac:dyDescent="0.25">
      <c r="W5640" t="b">
        <f t="shared" si="441"/>
        <v>1</v>
      </c>
      <c r="X5640" t="b">
        <f t="shared" si="442"/>
        <v>1</v>
      </c>
      <c r="Y5640"/>
      <c r="Z5640"/>
      <c r="AA5640"/>
      <c r="AF5640"/>
      <c r="AG5640"/>
      <c r="AH5640"/>
      <c r="AJ5640"/>
      <c r="AK5640"/>
      <c r="AL5640" t="b">
        <f t="shared" si="443"/>
        <v>1</v>
      </c>
      <c r="AM5640" t="b">
        <f t="shared" si="444"/>
        <v>1</v>
      </c>
      <c r="AN5640"/>
      <c r="AO5640"/>
      <c r="AP5640"/>
      <c r="AQ5640"/>
    </row>
    <row r="5641" spans="23:43" x14ac:dyDescent="0.25">
      <c r="W5641" t="b">
        <f t="shared" si="441"/>
        <v>1</v>
      </c>
      <c r="X5641" t="b">
        <f t="shared" si="442"/>
        <v>1</v>
      </c>
      <c r="Y5641"/>
      <c r="Z5641"/>
      <c r="AA5641"/>
      <c r="AF5641"/>
      <c r="AG5641"/>
      <c r="AH5641"/>
      <c r="AJ5641"/>
      <c r="AK5641"/>
      <c r="AL5641" t="b">
        <f t="shared" si="443"/>
        <v>1</v>
      </c>
      <c r="AM5641" t="b">
        <f t="shared" si="444"/>
        <v>1</v>
      </c>
      <c r="AN5641"/>
      <c r="AO5641"/>
      <c r="AP5641"/>
      <c r="AQ5641"/>
    </row>
    <row r="5642" spans="23:43" x14ac:dyDescent="0.25">
      <c r="W5642" t="b">
        <f t="shared" si="441"/>
        <v>1</v>
      </c>
      <c r="X5642" t="b">
        <f t="shared" si="442"/>
        <v>1</v>
      </c>
      <c r="Y5642"/>
      <c r="Z5642"/>
      <c r="AA5642"/>
      <c r="AF5642"/>
      <c r="AG5642"/>
      <c r="AH5642"/>
      <c r="AJ5642"/>
      <c r="AK5642"/>
      <c r="AL5642" t="b">
        <f t="shared" si="443"/>
        <v>1</v>
      </c>
      <c r="AM5642" t="b">
        <f t="shared" si="444"/>
        <v>1</v>
      </c>
      <c r="AN5642"/>
      <c r="AO5642"/>
      <c r="AP5642"/>
      <c r="AQ5642"/>
    </row>
    <row r="5643" spans="23:43" x14ac:dyDescent="0.25">
      <c r="W5643" t="b">
        <f t="shared" si="441"/>
        <v>1</v>
      </c>
      <c r="X5643" t="b">
        <f t="shared" si="442"/>
        <v>1</v>
      </c>
      <c r="Y5643"/>
      <c r="Z5643"/>
      <c r="AA5643"/>
      <c r="AF5643"/>
      <c r="AG5643"/>
      <c r="AH5643"/>
      <c r="AJ5643"/>
      <c r="AK5643"/>
      <c r="AL5643" t="b">
        <f t="shared" si="443"/>
        <v>1</v>
      </c>
      <c r="AM5643" t="b">
        <f t="shared" si="444"/>
        <v>1</v>
      </c>
      <c r="AN5643"/>
      <c r="AO5643"/>
      <c r="AP5643"/>
      <c r="AQ5643"/>
    </row>
    <row r="5644" spans="23:43" x14ac:dyDescent="0.25">
      <c r="W5644" t="b">
        <f t="shared" ref="W5644:W5707" si="445">IF(AND(U5644&lt;&gt;"",U5644&lt;&gt;"Grand Total",U5644&lt;&gt;"(blank)"),GETPIVOTDATA("Facility CCN",$U$10,"Facility CCN",U5644)=1,TRUE)</f>
        <v>1</v>
      </c>
      <c r="X5644" t="b">
        <f t="shared" ref="X5644:X5707" si="446">IF(AND(U5644&lt;&gt;"",U5644&lt;&gt;"Grand Total",U5644&lt;&gt;"(blank)"),LEN(U5644)=6,TRUE)</f>
        <v>1</v>
      </c>
      <c r="Y5644"/>
      <c r="Z5644"/>
      <c r="AA5644"/>
      <c r="AF5644"/>
      <c r="AG5644"/>
      <c r="AH5644"/>
      <c r="AJ5644"/>
      <c r="AK5644"/>
      <c r="AL5644" t="b">
        <f t="shared" ref="AL5644:AL5707" si="447">IF(AND(AJ5644&lt;&gt;"",AJ5644&lt;&gt;"Grand Total",AJ5644&lt;&gt;"(blank)"),GETPIVOTDATA("Provider NPI",$AJ$10,"Provider NPI",AJ5644)=1,TRUE)</f>
        <v>1</v>
      </c>
      <c r="AM5644" t="b">
        <f t="shared" ref="AM5644:AM5707" si="448">IF(AND(AJ5644&lt;&gt;"",AJ5644&lt;&gt;"Grand Total",AJ5644&lt;&gt;"(blank)"),LEN(AJ5644)=10,TRUE)</f>
        <v>1</v>
      </c>
      <c r="AN5644"/>
      <c r="AO5644"/>
      <c r="AP5644"/>
      <c r="AQ5644"/>
    </row>
    <row r="5645" spans="23:43" x14ac:dyDescent="0.25">
      <c r="W5645" t="b">
        <f t="shared" si="445"/>
        <v>1</v>
      </c>
      <c r="X5645" t="b">
        <f t="shared" si="446"/>
        <v>1</v>
      </c>
      <c r="Y5645"/>
      <c r="Z5645"/>
      <c r="AA5645"/>
      <c r="AF5645"/>
      <c r="AG5645"/>
      <c r="AH5645"/>
      <c r="AJ5645"/>
      <c r="AK5645"/>
      <c r="AL5645" t="b">
        <f t="shared" si="447"/>
        <v>1</v>
      </c>
      <c r="AM5645" t="b">
        <f t="shared" si="448"/>
        <v>1</v>
      </c>
      <c r="AN5645"/>
      <c r="AO5645"/>
      <c r="AP5645"/>
      <c r="AQ5645"/>
    </row>
    <row r="5646" spans="23:43" x14ac:dyDescent="0.25">
      <c r="W5646" t="b">
        <f t="shared" si="445"/>
        <v>1</v>
      </c>
      <c r="X5646" t="b">
        <f t="shared" si="446"/>
        <v>1</v>
      </c>
      <c r="Y5646"/>
      <c r="Z5646"/>
      <c r="AA5646"/>
      <c r="AF5646"/>
      <c r="AG5646"/>
      <c r="AH5646"/>
      <c r="AJ5646"/>
      <c r="AK5646"/>
      <c r="AL5646" t="b">
        <f t="shared" si="447"/>
        <v>1</v>
      </c>
      <c r="AM5646" t="b">
        <f t="shared" si="448"/>
        <v>1</v>
      </c>
      <c r="AN5646"/>
      <c r="AO5646"/>
      <c r="AP5646"/>
      <c r="AQ5646"/>
    </row>
    <row r="5647" spans="23:43" x14ac:dyDescent="0.25">
      <c r="W5647" t="b">
        <f t="shared" si="445"/>
        <v>1</v>
      </c>
      <c r="X5647" t="b">
        <f t="shared" si="446"/>
        <v>1</v>
      </c>
      <c r="Y5647"/>
      <c r="Z5647"/>
      <c r="AA5647"/>
      <c r="AF5647"/>
      <c r="AG5647"/>
      <c r="AH5647"/>
      <c r="AJ5647"/>
      <c r="AK5647"/>
      <c r="AL5647" t="b">
        <f t="shared" si="447"/>
        <v>1</v>
      </c>
      <c r="AM5647" t="b">
        <f t="shared" si="448"/>
        <v>1</v>
      </c>
      <c r="AN5647"/>
      <c r="AO5647"/>
      <c r="AP5647"/>
      <c r="AQ5647"/>
    </row>
    <row r="5648" spans="23:43" x14ac:dyDescent="0.25">
      <c r="W5648" t="b">
        <f t="shared" si="445"/>
        <v>1</v>
      </c>
      <c r="X5648" t="b">
        <f t="shared" si="446"/>
        <v>1</v>
      </c>
      <c r="Y5648"/>
      <c r="Z5648"/>
      <c r="AA5648"/>
      <c r="AF5648"/>
      <c r="AG5648"/>
      <c r="AH5648"/>
      <c r="AJ5648"/>
      <c r="AK5648"/>
      <c r="AL5648" t="b">
        <f t="shared" si="447"/>
        <v>1</v>
      </c>
      <c r="AM5648" t="b">
        <f t="shared" si="448"/>
        <v>1</v>
      </c>
      <c r="AN5648"/>
      <c r="AO5648"/>
      <c r="AP5648"/>
      <c r="AQ5648"/>
    </row>
    <row r="5649" spans="23:43" x14ac:dyDescent="0.25">
      <c r="W5649" t="b">
        <f t="shared" si="445"/>
        <v>1</v>
      </c>
      <c r="X5649" t="b">
        <f t="shared" si="446"/>
        <v>1</v>
      </c>
      <c r="Y5649"/>
      <c r="Z5649"/>
      <c r="AA5649"/>
      <c r="AF5649"/>
      <c r="AG5649"/>
      <c r="AH5649"/>
      <c r="AJ5649"/>
      <c r="AK5649"/>
      <c r="AL5649" t="b">
        <f t="shared" si="447"/>
        <v>1</v>
      </c>
      <c r="AM5649" t="b">
        <f t="shared" si="448"/>
        <v>1</v>
      </c>
      <c r="AN5649"/>
      <c r="AO5649"/>
      <c r="AP5649"/>
      <c r="AQ5649"/>
    </row>
    <row r="5650" spans="23:43" x14ac:dyDescent="0.25">
      <c r="W5650" t="b">
        <f t="shared" si="445"/>
        <v>1</v>
      </c>
      <c r="X5650" t="b">
        <f t="shared" si="446"/>
        <v>1</v>
      </c>
      <c r="Y5650"/>
      <c r="Z5650"/>
      <c r="AA5650"/>
      <c r="AF5650"/>
      <c r="AG5650"/>
      <c r="AH5650"/>
      <c r="AJ5650"/>
      <c r="AK5650"/>
      <c r="AL5650" t="b">
        <f t="shared" si="447"/>
        <v>1</v>
      </c>
      <c r="AM5650" t="b">
        <f t="shared" si="448"/>
        <v>1</v>
      </c>
      <c r="AN5650"/>
      <c r="AO5650"/>
      <c r="AP5650"/>
      <c r="AQ5650"/>
    </row>
    <row r="5651" spans="23:43" x14ac:dyDescent="0.25">
      <c r="W5651" t="b">
        <f t="shared" si="445"/>
        <v>1</v>
      </c>
      <c r="X5651" t="b">
        <f t="shared" si="446"/>
        <v>1</v>
      </c>
      <c r="Y5651"/>
      <c r="Z5651"/>
      <c r="AA5651"/>
      <c r="AF5651"/>
      <c r="AG5651"/>
      <c r="AH5651"/>
      <c r="AJ5651"/>
      <c r="AK5651"/>
      <c r="AL5651" t="b">
        <f t="shared" si="447"/>
        <v>1</v>
      </c>
      <c r="AM5651" t="b">
        <f t="shared" si="448"/>
        <v>1</v>
      </c>
      <c r="AN5651"/>
      <c r="AO5651"/>
      <c r="AP5651"/>
      <c r="AQ5651"/>
    </row>
    <row r="5652" spans="23:43" x14ac:dyDescent="0.25">
      <c r="W5652" t="b">
        <f t="shared" si="445"/>
        <v>1</v>
      </c>
      <c r="X5652" t="b">
        <f t="shared" si="446"/>
        <v>1</v>
      </c>
      <c r="Y5652"/>
      <c r="Z5652"/>
      <c r="AA5652"/>
      <c r="AF5652"/>
      <c r="AG5652"/>
      <c r="AH5652"/>
      <c r="AJ5652"/>
      <c r="AK5652"/>
      <c r="AL5652" t="b">
        <f t="shared" si="447"/>
        <v>1</v>
      </c>
      <c r="AM5652" t="b">
        <f t="shared" si="448"/>
        <v>1</v>
      </c>
      <c r="AN5652"/>
      <c r="AO5652"/>
      <c r="AP5652"/>
      <c r="AQ5652"/>
    </row>
    <row r="5653" spans="23:43" x14ac:dyDescent="0.25">
      <c r="W5653" t="b">
        <f t="shared" si="445"/>
        <v>1</v>
      </c>
      <c r="X5653" t="b">
        <f t="shared" si="446"/>
        <v>1</v>
      </c>
      <c r="Y5653"/>
      <c r="Z5653"/>
      <c r="AA5653"/>
      <c r="AF5653"/>
      <c r="AG5653"/>
      <c r="AH5653"/>
      <c r="AJ5653"/>
      <c r="AK5653"/>
      <c r="AL5653" t="b">
        <f t="shared" si="447"/>
        <v>1</v>
      </c>
      <c r="AM5653" t="b">
        <f t="shared" si="448"/>
        <v>1</v>
      </c>
      <c r="AN5653"/>
      <c r="AO5653"/>
      <c r="AP5653"/>
      <c r="AQ5653"/>
    </row>
    <row r="5654" spans="23:43" x14ac:dyDescent="0.25">
      <c r="W5654" t="b">
        <f t="shared" si="445"/>
        <v>1</v>
      </c>
      <c r="X5654" t="b">
        <f t="shared" si="446"/>
        <v>1</v>
      </c>
      <c r="Y5654"/>
      <c r="Z5654"/>
      <c r="AA5654"/>
      <c r="AF5654"/>
      <c r="AG5654"/>
      <c r="AH5654"/>
      <c r="AJ5654"/>
      <c r="AK5654"/>
      <c r="AL5654" t="b">
        <f t="shared" si="447"/>
        <v>1</v>
      </c>
      <c r="AM5654" t="b">
        <f t="shared" si="448"/>
        <v>1</v>
      </c>
      <c r="AN5654"/>
      <c r="AO5654"/>
      <c r="AP5654"/>
      <c r="AQ5654"/>
    </row>
    <row r="5655" spans="23:43" x14ac:dyDescent="0.25">
      <c r="W5655" t="b">
        <f t="shared" si="445"/>
        <v>1</v>
      </c>
      <c r="X5655" t="b">
        <f t="shared" si="446"/>
        <v>1</v>
      </c>
      <c r="Y5655"/>
      <c r="Z5655"/>
      <c r="AA5655"/>
      <c r="AF5655"/>
      <c r="AG5655"/>
      <c r="AH5655"/>
      <c r="AJ5655"/>
      <c r="AK5655"/>
      <c r="AL5655" t="b">
        <f t="shared" si="447"/>
        <v>1</v>
      </c>
      <c r="AM5655" t="b">
        <f t="shared" si="448"/>
        <v>1</v>
      </c>
      <c r="AN5655"/>
      <c r="AO5655"/>
      <c r="AP5655"/>
      <c r="AQ5655"/>
    </row>
    <row r="5656" spans="23:43" x14ac:dyDescent="0.25">
      <c r="W5656" t="b">
        <f t="shared" si="445"/>
        <v>1</v>
      </c>
      <c r="X5656" t="b">
        <f t="shared" si="446"/>
        <v>1</v>
      </c>
      <c r="Y5656"/>
      <c r="Z5656"/>
      <c r="AA5656"/>
      <c r="AF5656"/>
      <c r="AG5656"/>
      <c r="AH5656"/>
      <c r="AJ5656"/>
      <c r="AK5656"/>
      <c r="AL5656" t="b">
        <f t="shared" si="447"/>
        <v>1</v>
      </c>
      <c r="AM5656" t="b">
        <f t="shared" si="448"/>
        <v>1</v>
      </c>
      <c r="AN5656"/>
      <c r="AO5656"/>
      <c r="AP5656"/>
      <c r="AQ5656"/>
    </row>
    <row r="5657" spans="23:43" x14ac:dyDescent="0.25">
      <c r="W5657" t="b">
        <f t="shared" si="445"/>
        <v>1</v>
      </c>
      <c r="X5657" t="b">
        <f t="shared" si="446"/>
        <v>1</v>
      </c>
      <c r="Y5657"/>
      <c r="Z5657"/>
      <c r="AA5657"/>
      <c r="AF5657"/>
      <c r="AG5657"/>
      <c r="AH5657"/>
      <c r="AJ5657"/>
      <c r="AK5657"/>
      <c r="AL5657" t="b">
        <f t="shared" si="447"/>
        <v>1</v>
      </c>
      <c r="AM5657" t="b">
        <f t="shared" si="448"/>
        <v>1</v>
      </c>
      <c r="AN5657"/>
      <c r="AO5657"/>
      <c r="AP5657"/>
      <c r="AQ5657"/>
    </row>
    <row r="5658" spans="23:43" x14ac:dyDescent="0.25">
      <c r="W5658" t="b">
        <f t="shared" si="445"/>
        <v>1</v>
      </c>
      <c r="X5658" t="b">
        <f t="shared" si="446"/>
        <v>1</v>
      </c>
      <c r="Y5658"/>
      <c r="Z5658"/>
      <c r="AA5658"/>
      <c r="AF5658"/>
      <c r="AG5658"/>
      <c r="AH5658"/>
      <c r="AJ5658"/>
      <c r="AK5658"/>
      <c r="AL5658" t="b">
        <f t="shared" si="447"/>
        <v>1</v>
      </c>
      <c r="AM5658" t="b">
        <f t="shared" si="448"/>
        <v>1</v>
      </c>
      <c r="AN5658"/>
      <c r="AO5658"/>
      <c r="AP5658"/>
      <c r="AQ5658"/>
    </row>
    <row r="5659" spans="23:43" x14ac:dyDescent="0.25">
      <c r="W5659" t="b">
        <f t="shared" si="445"/>
        <v>1</v>
      </c>
      <c r="X5659" t="b">
        <f t="shared" si="446"/>
        <v>1</v>
      </c>
      <c r="Y5659"/>
      <c r="Z5659"/>
      <c r="AA5659"/>
      <c r="AF5659"/>
      <c r="AG5659"/>
      <c r="AH5659"/>
      <c r="AJ5659"/>
      <c r="AK5659"/>
      <c r="AL5659" t="b">
        <f t="shared" si="447"/>
        <v>1</v>
      </c>
      <c r="AM5659" t="b">
        <f t="shared" si="448"/>
        <v>1</v>
      </c>
      <c r="AN5659"/>
      <c r="AO5659"/>
      <c r="AP5659"/>
      <c r="AQ5659"/>
    </row>
    <row r="5660" spans="23:43" x14ac:dyDescent="0.25">
      <c r="W5660" t="b">
        <f t="shared" si="445"/>
        <v>1</v>
      </c>
      <c r="X5660" t="b">
        <f t="shared" si="446"/>
        <v>1</v>
      </c>
      <c r="Y5660"/>
      <c r="Z5660"/>
      <c r="AA5660"/>
      <c r="AF5660"/>
      <c r="AG5660"/>
      <c r="AH5660"/>
      <c r="AJ5660"/>
      <c r="AK5660"/>
      <c r="AL5660" t="b">
        <f t="shared" si="447"/>
        <v>1</v>
      </c>
      <c r="AM5660" t="b">
        <f t="shared" si="448"/>
        <v>1</v>
      </c>
      <c r="AN5660"/>
      <c r="AO5660"/>
      <c r="AP5660"/>
      <c r="AQ5660"/>
    </row>
    <row r="5661" spans="23:43" x14ac:dyDescent="0.25">
      <c r="W5661" t="b">
        <f t="shared" si="445"/>
        <v>1</v>
      </c>
      <c r="X5661" t="b">
        <f t="shared" si="446"/>
        <v>1</v>
      </c>
      <c r="Y5661"/>
      <c r="Z5661"/>
      <c r="AA5661"/>
      <c r="AF5661"/>
      <c r="AG5661"/>
      <c r="AH5661"/>
      <c r="AJ5661"/>
      <c r="AK5661"/>
      <c r="AL5661" t="b">
        <f t="shared" si="447"/>
        <v>1</v>
      </c>
      <c r="AM5661" t="b">
        <f t="shared" si="448"/>
        <v>1</v>
      </c>
      <c r="AN5661"/>
      <c r="AO5661"/>
      <c r="AP5661"/>
      <c r="AQ5661"/>
    </row>
    <row r="5662" spans="23:43" x14ac:dyDescent="0.25">
      <c r="W5662" t="b">
        <f t="shared" si="445"/>
        <v>1</v>
      </c>
      <c r="X5662" t="b">
        <f t="shared" si="446"/>
        <v>1</v>
      </c>
      <c r="Y5662"/>
      <c r="Z5662"/>
      <c r="AA5662"/>
      <c r="AF5662"/>
      <c r="AG5662"/>
      <c r="AH5662"/>
      <c r="AJ5662"/>
      <c r="AK5662"/>
      <c r="AL5662" t="b">
        <f t="shared" si="447"/>
        <v>1</v>
      </c>
      <c r="AM5662" t="b">
        <f t="shared" si="448"/>
        <v>1</v>
      </c>
      <c r="AN5662"/>
      <c r="AO5662"/>
      <c r="AP5662"/>
      <c r="AQ5662"/>
    </row>
    <row r="5663" spans="23:43" x14ac:dyDescent="0.25">
      <c r="W5663" t="b">
        <f t="shared" si="445"/>
        <v>1</v>
      </c>
      <c r="X5663" t="b">
        <f t="shared" si="446"/>
        <v>1</v>
      </c>
      <c r="Y5663"/>
      <c r="Z5663"/>
      <c r="AA5663"/>
      <c r="AF5663"/>
      <c r="AG5663"/>
      <c r="AH5663"/>
      <c r="AJ5663"/>
      <c r="AK5663"/>
      <c r="AL5663" t="b">
        <f t="shared" si="447"/>
        <v>1</v>
      </c>
      <c r="AM5663" t="b">
        <f t="shared" si="448"/>
        <v>1</v>
      </c>
      <c r="AN5663"/>
      <c r="AO5663"/>
      <c r="AP5663"/>
      <c r="AQ5663"/>
    </row>
    <row r="5664" spans="23:43" x14ac:dyDescent="0.25">
      <c r="W5664" t="b">
        <f t="shared" si="445"/>
        <v>1</v>
      </c>
      <c r="X5664" t="b">
        <f t="shared" si="446"/>
        <v>1</v>
      </c>
      <c r="Y5664"/>
      <c r="Z5664"/>
      <c r="AA5664"/>
      <c r="AF5664"/>
      <c r="AG5664"/>
      <c r="AH5664"/>
      <c r="AJ5664"/>
      <c r="AK5664"/>
      <c r="AL5664" t="b">
        <f t="shared" si="447"/>
        <v>1</v>
      </c>
      <c r="AM5664" t="b">
        <f t="shared" si="448"/>
        <v>1</v>
      </c>
      <c r="AN5664"/>
      <c r="AO5664"/>
      <c r="AP5664"/>
      <c r="AQ5664"/>
    </row>
    <row r="5665" spans="23:43" x14ac:dyDescent="0.25">
      <c r="W5665" t="b">
        <f t="shared" si="445"/>
        <v>1</v>
      </c>
      <c r="X5665" t="b">
        <f t="shared" si="446"/>
        <v>1</v>
      </c>
      <c r="Y5665"/>
      <c r="Z5665"/>
      <c r="AA5665"/>
      <c r="AF5665"/>
      <c r="AG5665"/>
      <c r="AH5665"/>
      <c r="AJ5665"/>
      <c r="AK5665"/>
      <c r="AL5665" t="b">
        <f t="shared" si="447"/>
        <v>1</v>
      </c>
      <c r="AM5665" t="b">
        <f t="shared" si="448"/>
        <v>1</v>
      </c>
      <c r="AN5665"/>
      <c r="AO5665"/>
      <c r="AP5665"/>
      <c r="AQ5665"/>
    </row>
    <row r="5666" spans="23:43" x14ac:dyDescent="0.25">
      <c r="W5666" t="b">
        <f t="shared" si="445"/>
        <v>1</v>
      </c>
      <c r="X5666" t="b">
        <f t="shared" si="446"/>
        <v>1</v>
      </c>
      <c r="Y5666"/>
      <c r="Z5666"/>
      <c r="AA5666"/>
      <c r="AF5666"/>
      <c r="AG5666"/>
      <c r="AH5666"/>
      <c r="AJ5666"/>
      <c r="AK5666"/>
      <c r="AL5666" t="b">
        <f t="shared" si="447"/>
        <v>1</v>
      </c>
      <c r="AM5666" t="b">
        <f t="shared" si="448"/>
        <v>1</v>
      </c>
      <c r="AN5666"/>
      <c r="AO5666"/>
      <c r="AP5666"/>
      <c r="AQ5666"/>
    </row>
    <row r="5667" spans="23:43" x14ac:dyDescent="0.25">
      <c r="W5667" t="b">
        <f t="shared" si="445"/>
        <v>1</v>
      </c>
      <c r="X5667" t="b">
        <f t="shared" si="446"/>
        <v>1</v>
      </c>
      <c r="Y5667"/>
      <c r="Z5667"/>
      <c r="AA5667"/>
      <c r="AF5667"/>
      <c r="AG5667"/>
      <c r="AH5667"/>
      <c r="AJ5667"/>
      <c r="AK5667"/>
      <c r="AL5667" t="b">
        <f t="shared" si="447"/>
        <v>1</v>
      </c>
      <c r="AM5667" t="b">
        <f t="shared" si="448"/>
        <v>1</v>
      </c>
      <c r="AN5667"/>
      <c r="AO5667"/>
      <c r="AP5667"/>
      <c r="AQ5667"/>
    </row>
    <row r="5668" spans="23:43" x14ac:dyDescent="0.25">
      <c r="W5668" t="b">
        <f t="shared" si="445"/>
        <v>1</v>
      </c>
      <c r="X5668" t="b">
        <f t="shared" si="446"/>
        <v>1</v>
      </c>
      <c r="Y5668"/>
      <c r="Z5668"/>
      <c r="AA5668"/>
      <c r="AF5668"/>
      <c r="AG5668"/>
      <c r="AH5668"/>
      <c r="AJ5668"/>
      <c r="AK5668"/>
      <c r="AL5668" t="b">
        <f t="shared" si="447"/>
        <v>1</v>
      </c>
      <c r="AM5668" t="b">
        <f t="shared" si="448"/>
        <v>1</v>
      </c>
      <c r="AN5668"/>
      <c r="AO5668"/>
      <c r="AP5668"/>
      <c r="AQ5668"/>
    </row>
    <row r="5669" spans="23:43" x14ac:dyDescent="0.25">
      <c r="W5669" t="b">
        <f t="shared" si="445"/>
        <v>1</v>
      </c>
      <c r="X5669" t="b">
        <f t="shared" si="446"/>
        <v>1</v>
      </c>
      <c r="Y5669"/>
      <c r="Z5669"/>
      <c r="AA5669"/>
      <c r="AF5669"/>
      <c r="AG5669"/>
      <c r="AH5669"/>
      <c r="AJ5669"/>
      <c r="AK5669"/>
      <c r="AL5669" t="b">
        <f t="shared" si="447"/>
        <v>1</v>
      </c>
      <c r="AM5669" t="b">
        <f t="shared" si="448"/>
        <v>1</v>
      </c>
      <c r="AN5669"/>
      <c r="AO5669"/>
      <c r="AP5669"/>
      <c r="AQ5669"/>
    </row>
    <row r="5670" spans="23:43" x14ac:dyDescent="0.25">
      <c r="W5670" t="b">
        <f t="shared" si="445"/>
        <v>1</v>
      </c>
      <c r="X5670" t="b">
        <f t="shared" si="446"/>
        <v>1</v>
      </c>
      <c r="Y5670"/>
      <c r="Z5670"/>
      <c r="AA5670"/>
      <c r="AF5670"/>
      <c r="AG5670"/>
      <c r="AH5670"/>
      <c r="AJ5670"/>
      <c r="AK5670"/>
      <c r="AL5670" t="b">
        <f t="shared" si="447"/>
        <v>1</v>
      </c>
      <c r="AM5670" t="b">
        <f t="shared" si="448"/>
        <v>1</v>
      </c>
      <c r="AN5670"/>
      <c r="AO5670"/>
      <c r="AP5670"/>
      <c r="AQ5670"/>
    </row>
    <row r="5671" spans="23:43" x14ac:dyDescent="0.25">
      <c r="W5671" t="b">
        <f t="shared" si="445"/>
        <v>1</v>
      </c>
      <c r="X5671" t="b">
        <f t="shared" si="446"/>
        <v>1</v>
      </c>
      <c r="Y5671"/>
      <c r="Z5671"/>
      <c r="AA5671"/>
      <c r="AF5671"/>
      <c r="AG5671"/>
      <c r="AH5671"/>
      <c r="AJ5671"/>
      <c r="AK5671"/>
      <c r="AL5671" t="b">
        <f t="shared" si="447"/>
        <v>1</v>
      </c>
      <c r="AM5671" t="b">
        <f t="shared" si="448"/>
        <v>1</v>
      </c>
      <c r="AN5671"/>
      <c r="AO5671"/>
      <c r="AP5671"/>
      <c r="AQ5671"/>
    </row>
    <row r="5672" spans="23:43" x14ac:dyDescent="0.25">
      <c r="W5672" t="b">
        <f t="shared" si="445"/>
        <v>1</v>
      </c>
      <c r="X5672" t="b">
        <f t="shared" si="446"/>
        <v>1</v>
      </c>
      <c r="Y5672"/>
      <c r="Z5672"/>
      <c r="AA5672"/>
      <c r="AF5672"/>
      <c r="AG5672"/>
      <c r="AH5672"/>
      <c r="AJ5672"/>
      <c r="AK5672"/>
      <c r="AL5672" t="b">
        <f t="shared" si="447"/>
        <v>1</v>
      </c>
      <c r="AM5672" t="b">
        <f t="shared" si="448"/>
        <v>1</v>
      </c>
      <c r="AN5672"/>
      <c r="AO5672"/>
      <c r="AP5672"/>
      <c r="AQ5672"/>
    </row>
    <row r="5673" spans="23:43" x14ac:dyDescent="0.25">
      <c r="W5673" t="b">
        <f t="shared" si="445"/>
        <v>1</v>
      </c>
      <c r="X5673" t="b">
        <f t="shared" si="446"/>
        <v>1</v>
      </c>
      <c r="Y5673"/>
      <c r="Z5673"/>
      <c r="AA5673"/>
      <c r="AF5673"/>
      <c r="AG5673"/>
      <c r="AH5673"/>
      <c r="AJ5673"/>
      <c r="AK5673"/>
      <c r="AL5673" t="b">
        <f t="shared" si="447"/>
        <v>1</v>
      </c>
      <c r="AM5673" t="b">
        <f t="shared" si="448"/>
        <v>1</v>
      </c>
      <c r="AN5673"/>
      <c r="AO5673"/>
      <c r="AP5673"/>
      <c r="AQ5673"/>
    </row>
    <row r="5674" spans="23:43" x14ac:dyDescent="0.25">
      <c r="W5674" t="b">
        <f t="shared" si="445"/>
        <v>1</v>
      </c>
      <c r="X5674" t="b">
        <f t="shared" si="446"/>
        <v>1</v>
      </c>
      <c r="Y5674"/>
      <c r="Z5674"/>
      <c r="AA5674"/>
      <c r="AF5674"/>
      <c r="AG5674"/>
      <c r="AH5674"/>
      <c r="AJ5674"/>
      <c r="AK5674"/>
      <c r="AL5674" t="b">
        <f t="shared" si="447"/>
        <v>1</v>
      </c>
      <c r="AM5674" t="b">
        <f t="shared" si="448"/>
        <v>1</v>
      </c>
      <c r="AN5674"/>
      <c r="AO5674"/>
      <c r="AP5674"/>
      <c r="AQ5674"/>
    </row>
    <row r="5675" spans="23:43" x14ac:dyDescent="0.25">
      <c r="W5675" t="b">
        <f t="shared" si="445"/>
        <v>1</v>
      </c>
      <c r="X5675" t="b">
        <f t="shared" si="446"/>
        <v>1</v>
      </c>
      <c r="Y5675"/>
      <c r="Z5675"/>
      <c r="AA5675"/>
      <c r="AF5675"/>
      <c r="AG5675"/>
      <c r="AH5675"/>
      <c r="AJ5675"/>
      <c r="AK5675"/>
      <c r="AL5675" t="b">
        <f t="shared" si="447"/>
        <v>1</v>
      </c>
      <c r="AM5675" t="b">
        <f t="shared" si="448"/>
        <v>1</v>
      </c>
      <c r="AN5675"/>
      <c r="AO5675"/>
      <c r="AP5675"/>
      <c r="AQ5675"/>
    </row>
    <row r="5676" spans="23:43" x14ac:dyDescent="0.25">
      <c r="W5676" t="b">
        <f t="shared" si="445"/>
        <v>1</v>
      </c>
      <c r="X5676" t="b">
        <f t="shared" si="446"/>
        <v>1</v>
      </c>
      <c r="Y5676"/>
      <c r="Z5676"/>
      <c r="AA5676"/>
      <c r="AF5676"/>
      <c r="AG5676"/>
      <c r="AH5676"/>
      <c r="AJ5676"/>
      <c r="AK5676"/>
      <c r="AL5676" t="b">
        <f t="shared" si="447"/>
        <v>1</v>
      </c>
      <c r="AM5676" t="b">
        <f t="shared" si="448"/>
        <v>1</v>
      </c>
      <c r="AN5676"/>
      <c r="AO5676"/>
      <c r="AP5676"/>
      <c r="AQ5676"/>
    </row>
    <row r="5677" spans="23:43" x14ac:dyDescent="0.25">
      <c r="W5677" t="b">
        <f t="shared" si="445"/>
        <v>1</v>
      </c>
      <c r="X5677" t="b">
        <f t="shared" si="446"/>
        <v>1</v>
      </c>
      <c r="Y5677"/>
      <c r="Z5677"/>
      <c r="AA5677"/>
      <c r="AF5677"/>
      <c r="AG5677"/>
      <c r="AH5677"/>
      <c r="AJ5677"/>
      <c r="AK5677"/>
      <c r="AL5677" t="b">
        <f t="shared" si="447"/>
        <v>1</v>
      </c>
      <c r="AM5677" t="b">
        <f t="shared" si="448"/>
        <v>1</v>
      </c>
      <c r="AN5677"/>
      <c r="AO5677"/>
      <c r="AP5677"/>
      <c r="AQ5677"/>
    </row>
    <row r="5678" spans="23:43" x14ac:dyDescent="0.25">
      <c r="W5678" t="b">
        <f t="shared" si="445"/>
        <v>1</v>
      </c>
      <c r="X5678" t="b">
        <f t="shared" si="446"/>
        <v>1</v>
      </c>
      <c r="Y5678"/>
      <c r="Z5678"/>
      <c r="AA5678"/>
      <c r="AF5678"/>
      <c r="AG5678"/>
      <c r="AH5678"/>
      <c r="AJ5678"/>
      <c r="AK5678"/>
      <c r="AL5678" t="b">
        <f t="shared" si="447"/>
        <v>1</v>
      </c>
      <c r="AM5678" t="b">
        <f t="shared" si="448"/>
        <v>1</v>
      </c>
      <c r="AN5678"/>
      <c r="AO5678"/>
      <c r="AP5678"/>
      <c r="AQ5678"/>
    </row>
    <row r="5679" spans="23:43" x14ac:dyDescent="0.25">
      <c r="W5679" t="b">
        <f t="shared" si="445"/>
        <v>1</v>
      </c>
      <c r="X5679" t="b">
        <f t="shared" si="446"/>
        <v>1</v>
      </c>
      <c r="Y5679"/>
      <c r="Z5679"/>
      <c r="AA5679"/>
      <c r="AF5679"/>
      <c r="AG5679"/>
      <c r="AH5679"/>
      <c r="AJ5679"/>
      <c r="AK5679"/>
      <c r="AL5679" t="b">
        <f t="shared" si="447"/>
        <v>1</v>
      </c>
      <c r="AM5679" t="b">
        <f t="shared" si="448"/>
        <v>1</v>
      </c>
      <c r="AN5679"/>
      <c r="AO5679"/>
      <c r="AP5679"/>
      <c r="AQ5679"/>
    </row>
    <row r="5680" spans="23:43" x14ac:dyDescent="0.25">
      <c r="W5680" t="b">
        <f t="shared" si="445"/>
        <v>1</v>
      </c>
      <c r="X5680" t="b">
        <f t="shared" si="446"/>
        <v>1</v>
      </c>
      <c r="Y5680"/>
      <c r="Z5680"/>
      <c r="AA5680"/>
      <c r="AF5680"/>
      <c r="AG5680"/>
      <c r="AH5680"/>
      <c r="AJ5680"/>
      <c r="AK5680"/>
      <c r="AL5680" t="b">
        <f t="shared" si="447"/>
        <v>1</v>
      </c>
      <c r="AM5680" t="b">
        <f t="shared" si="448"/>
        <v>1</v>
      </c>
      <c r="AN5680"/>
      <c r="AO5680"/>
      <c r="AP5680"/>
      <c r="AQ5680"/>
    </row>
    <row r="5681" spans="23:43" x14ac:dyDescent="0.25">
      <c r="W5681" t="b">
        <f t="shared" si="445"/>
        <v>1</v>
      </c>
      <c r="X5681" t="b">
        <f t="shared" si="446"/>
        <v>1</v>
      </c>
      <c r="Y5681"/>
      <c r="Z5681"/>
      <c r="AA5681"/>
      <c r="AF5681"/>
      <c r="AG5681"/>
      <c r="AH5681"/>
      <c r="AJ5681"/>
      <c r="AK5681"/>
      <c r="AL5681" t="b">
        <f t="shared" si="447"/>
        <v>1</v>
      </c>
      <c r="AM5681" t="b">
        <f t="shared" si="448"/>
        <v>1</v>
      </c>
      <c r="AN5681"/>
      <c r="AO5681"/>
      <c r="AP5681"/>
      <c r="AQ5681"/>
    </row>
    <row r="5682" spans="23:43" x14ac:dyDescent="0.25">
      <c r="W5682" t="b">
        <f t="shared" si="445"/>
        <v>1</v>
      </c>
      <c r="X5682" t="b">
        <f t="shared" si="446"/>
        <v>1</v>
      </c>
      <c r="Y5682"/>
      <c r="Z5682"/>
      <c r="AA5682"/>
      <c r="AF5682"/>
      <c r="AG5682"/>
      <c r="AH5682"/>
      <c r="AJ5682"/>
      <c r="AK5682"/>
      <c r="AL5682" t="b">
        <f t="shared" si="447"/>
        <v>1</v>
      </c>
      <c r="AM5682" t="b">
        <f t="shared" si="448"/>
        <v>1</v>
      </c>
      <c r="AN5682"/>
      <c r="AO5682"/>
      <c r="AP5682"/>
      <c r="AQ5682"/>
    </row>
    <row r="5683" spans="23:43" x14ac:dyDescent="0.25">
      <c r="W5683" t="b">
        <f t="shared" si="445"/>
        <v>1</v>
      </c>
      <c r="X5683" t="b">
        <f t="shared" si="446"/>
        <v>1</v>
      </c>
      <c r="Y5683"/>
      <c r="Z5683"/>
      <c r="AA5683"/>
      <c r="AF5683"/>
      <c r="AG5683"/>
      <c r="AH5683"/>
      <c r="AJ5683"/>
      <c r="AK5683"/>
      <c r="AL5683" t="b">
        <f t="shared" si="447"/>
        <v>1</v>
      </c>
      <c r="AM5683" t="b">
        <f t="shared" si="448"/>
        <v>1</v>
      </c>
      <c r="AN5683"/>
      <c r="AO5683"/>
      <c r="AP5683"/>
      <c r="AQ5683"/>
    </row>
    <row r="5684" spans="23:43" x14ac:dyDescent="0.25">
      <c r="W5684" t="b">
        <f t="shared" si="445"/>
        <v>1</v>
      </c>
      <c r="X5684" t="b">
        <f t="shared" si="446"/>
        <v>1</v>
      </c>
      <c r="Y5684"/>
      <c r="Z5684"/>
      <c r="AA5684"/>
      <c r="AF5684"/>
      <c r="AG5684"/>
      <c r="AH5684"/>
      <c r="AJ5684"/>
      <c r="AK5684"/>
      <c r="AL5684" t="b">
        <f t="shared" si="447"/>
        <v>1</v>
      </c>
      <c r="AM5684" t="b">
        <f t="shared" si="448"/>
        <v>1</v>
      </c>
      <c r="AN5684"/>
      <c r="AO5684"/>
      <c r="AP5684"/>
      <c r="AQ5684"/>
    </row>
    <row r="5685" spans="23:43" x14ac:dyDescent="0.25">
      <c r="W5685" t="b">
        <f t="shared" si="445"/>
        <v>1</v>
      </c>
      <c r="X5685" t="b">
        <f t="shared" si="446"/>
        <v>1</v>
      </c>
      <c r="Y5685"/>
      <c r="Z5685"/>
      <c r="AA5685"/>
      <c r="AF5685"/>
      <c r="AG5685"/>
      <c r="AH5685"/>
      <c r="AJ5685"/>
      <c r="AK5685"/>
      <c r="AL5685" t="b">
        <f t="shared" si="447"/>
        <v>1</v>
      </c>
      <c r="AM5685" t="b">
        <f t="shared" si="448"/>
        <v>1</v>
      </c>
      <c r="AN5685"/>
      <c r="AO5685"/>
      <c r="AP5685"/>
      <c r="AQ5685"/>
    </row>
    <row r="5686" spans="23:43" x14ac:dyDescent="0.25">
      <c r="W5686" t="b">
        <f t="shared" si="445"/>
        <v>1</v>
      </c>
      <c r="X5686" t="b">
        <f t="shared" si="446"/>
        <v>1</v>
      </c>
      <c r="Y5686"/>
      <c r="Z5686"/>
      <c r="AA5686"/>
      <c r="AF5686"/>
      <c r="AG5686"/>
      <c r="AH5686"/>
      <c r="AJ5686"/>
      <c r="AK5686"/>
      <c r="AL5686" t="b">
        <f t="shared" si="447"/>
        <v>1</v>
      </c>
      <c r="AM5686" t="b">
        <f t="shared" si="448"/>
        <v>1</v>
      </c>
      <c r="AN5686"/>
      <c r="AO5686"/>
      <c r="AP5686"/>
      <c r="AQ5686"/>
    </row>
    <row r="5687" spans="23:43" x14ac:dyDescent="0.25">
      <c r="W5687" t="b">
        <f t="shared" si="445"/>
        <v>1</v>
      </c>
      <c r="X5687" t="b">
        <f t="shared" si="446"/>
        <v>1</v>
      </c>
      <c r="Y5687"/>
      <c r="Z5687"/>
      <c r="AA5687"/>
      <c r="AF5687"/>
      <c r="AG5687"/>
      <c r="AH5687"/>
      <c r="AJ5687"/>
      <c r="AK5687"/>
      <c r="AL5687" t="b">
        <f t="shared" si="447"/>
        <v>1</v>
      </c>
      <c r="AM5687" t="b">
        <f t="shared" si="448"/>
        <v>1</v>
      </c>
      <c r="AN5687"/>
      <c r="AO5687"/>
      <c r="AP5687"/>
      <c r="AQ5687"/>
    </row>
    <row r="5688" spans="23:43" x14ac:dyDescent="0.25">
      <c r="W5688" t="b">
        <f t="shared" si="445"/>
        <v>1</v>
      </c>
      <c r="X5688" t="b">
        <f t="shared" si="446"/>
        <v>1</v>
      </c>
      <c r="Y5688"/>
      <c r="Z5688"/>
      <c r="AA5688"/>
      <c r="AF5688"/>
      <c r="AG5688"/>
      <c r="AH5688"/>
      <c r="AJ5688"/>
      <c r="AK5688"/>
      <c r="AL5688" t="b">
        <f t="shared" si="447"/>
        <v>1</v>
      </c>
      <c r="AM5688" t="b">
        <f t="shared" si="448"/>
        <v>1</v>
      </c>
      <c r="AN5688"/>
      <c r="AO5688"/>
      <c r="AP5688"/>
      <c r="AQ5688"/>
    </row>
    <row r="5689" spans="23:43" x14ac:dyDescent="0.25">
      <c r="W5689" t="b">
        <f t="shared" si="445"/>
        <v>1</v>
      </c>
      <c r="X5689" t="b">
        <f t="shared" si="446"/>
        <v>1</v>
      </c>
      <c r="Y5689"/>
      <c r="Z5689"/>
      <c r="AA5689"/>
      <c r="AF5689"/>
      <c r="AG5689"/>
      <c r="AH5689"/>
      <c r="AJ5689"/>
      <c r="AK5689"/>
      <c r="AL5689" t="b">
        <f t="shared" si="447"/>
        <v>1</v>
      </c>
      <c r="AM5689" t="b">
        <f t="shared" si="448"/>
        <v>1</v>
      </c>
      <c r="AN5689"/>
      <c r="AO5689"/>
      <c r="AP5689"/>
      <c r="AQ5689"/>
    </row>
    <row r="5690" spans="23:43" x14ac:dyDescent="0.25">
      <c r="W5690" t="b">
        <f t="shared" si="445"/>
        <v>1</v>
      </c>
      <c r="X5690" t="b">
        <f t="shared" si="446"/>
        <v>1</v>
      </c>
      <c r="Y5690"/>
      <c r="Z5690"/>
      <c r="AA5690"/>
      <c r="AF5690"/>
      <c r="AG5690"/>
      <c r="AH5690"/>
      <c r="AJ5690"/>
      <c r="AK5690"/>
      <c r="AL5690" t="b">
        <f t="shared" si="447"/>
        <v>1</v>
      </c>
      <c r="AM5690" t="b">
        <f t="shared" si="448"/>
        <v>1</v>
      </c>
      <c r="AN5690"/>
      <c r="AO5690"/>
      <c r="AP5690"/>
      <c r="AQ5690"/>
    </row>
    <row r="5691" spans="23:43" x14ac:dyDescent="0.25">
      <c r="W5691" t="b">
        <f t="shared" si="445"/>
        <v>1</v>
      </c>
      <c r="X5691" t="b">
        <f t="shared" si="446"/>
        <v>1</v>
      </c>
      <c r="Y5691"/>
      <c r="Z5691"/>
      <c r="AA5691"/>
      <c r="AF5691"/>
      <c r="AG5691"/>
      <c r="AH5691"/>
      <c r="AJ5691"/>
      <c r="AK5691"/>
      <c r="AL5691" t="b">
        <f t="shared" si="447"/>
        <v>1</v>
      </c>
      <c r="AM5691" t="b">
        <f t="shared" si="448"/>
        <v>1</v>
      </c>
      <c r="AN5691"/>
      <c r="AO5691"/>
      <c r="AP5691"/>
      <c r="AQ5691"/>
    </row>
    <row r="5692" spans="23:43" x14ac:dyDescent="0.25">
      <c r="W5692" t="b">
        <f t="shared" si="445"/>
        <v>1</v>
      </c>
      <c r="X5692" t="b">
        <f t="shared" si="446"/>
        <v>1</v>
      </c>
      <c r="Y5692"/>
      <c r="Z5692"/>
      <c r="AA5692"/>
      <c r="AF5692"/>
      <c r="AG5692"/>
      <c r="AH5692"/>
      <c r="AJ5692"/>
      <c r="AK5692"/>
      <c r="AL5692" t="b">
        <f t="shared" si="447"/>
        <v>1</v>
      </c>
      <c r="AM5692" t="b">
        <f t="shared" si="448"/>
        <v>1</v>
      </c>
      <c r="AN5692"/>
      <c r="AO5692"/>
      <c r="AP5692"/>
      <c r="AQ5692"/>
    </row>
    <row r="5693" spans="23:43" x14ac:dyDescent="0.25">
      <c r="W5693" t="b">
        <f t="shared" si="445"/>
        <v>1</v>
      </c>
      <c r="X5693" t="b">
        <f t="shared" si="446"/>
        <v>1</v>
      </c>
      <c r="Y5693"/>
      <c r="Z5693"/>
      <c r="AA5693"/>
      <c r="AF5693"/>
      <c r="AG5693"/>
      <c r="AH5693"/>
      <c r="AJ5693"/>
      <c r="AK5693"/>
      <c r="AL5693" t="b">
        <f t="shared" si="447"/>
        <v>1</v>
      </c>
      <c r="AM5693" t="b">
        <f t="shared" si="448"/>
        <v>1</v>
      </c>
      <c r="AN5693"/>
      <c r="AO5693"/>
      <c r="AP5693"/>
      <c r="AQ5693"/>
    </row>
    <row r="5694" spans="23:43" x14ac:dyDescent="0.25">
      <c r="W5694" t="b">
        <f t="shared" si="445"/>
        <v>1</v>
      </c>
      <c r="X5694" t="b">
        <f t="shared" si="446"/>
        <v>1</v>
      </c>
      <c r="Y5694"/>
      <c r="Z5694"/>
      <c r="AA5694"/>
      <c r="AF5694"/>
      <c r="AG5694"/>
      <c r="AH5694"/>
      <c r="AJ5694"/>
      <c r="AK5694"/>
      <c r="AL5694" t="b">
        <f t="shared" si="447"/>
        <v>1</v>
      </c>
      <c r="AM5694" t="b">
        <f t="shared" si="448"/>
        <v>1</v>
      </c>
      <c r="AN5694"/>
      <c r="AO5694"/>
      <c r="AP5694"/>
      <c r="AQ5694"/>
    </row>
    <row r="5695" spans="23:43" x14ac:dyDescent="0.25">
      <c r="W5695" t="b">
        <f t="shared" si="445"/>
        <v>1</v>
      </c>
      <c r="X5695" t="b">
        <f t="shared" si="446"/>
        <v>1</v>
      </c>
      <c r="Y5695"/>
      <c r="Z5695"/>
      <c r="AA5695"/>
      <c r="AF5695"/>
      <c r="AG5695"/>
      <c r="AH5695"/>
      <c r="AJ5695"/>
      <c r="AK5695"/>
      <c r="AL5695" t="b">
        <f t="shared" si="447"/>
        <v>1</v>
      </c>
      <c r="AM5695" t="b">
        <f t="shared" si="448"/>
        <v>1</v>
      </c>
      <c r="AN5695"/>
      <c r="AO5695"/>
      <c r="AP5695"/>
      <c r="AQ5695"/>
    </row>
    <row r="5696" spans="23:43" x14ac:dyDescent="0.25">
      <c r="W5696" t="b">
        <f t="shared" si="445"/>
        <v>1</v>
      </c>
      <c r="X5696" t="b">
        <f t="shared" si="446"/>
        <v>1</v>
      </c>
      <c r="Y5696"/>
      <c r="Z5696"/>
      <c r="AA5696"/>
      <c r="AF5696"/>
      <c r="AG5696"/>
      <c r="AH5696"/>
      <c r="AJ5696"/>
      <c r="AK5696"/>
      <c r="AL5696" t="b">
        <f t="shared" si="447"/>
        <v>1</v>
      </c>
      <c r="AM5696" t="b">
        <f t="shared" si="448"/>
        <v>1</v>
      </c>
      <c r="AN5696"/>
      <c r="AO5696"/>
      <c r="AP5696"/>
      <c r="AQ5696"/>
    </row>
    <row r="5697" spans="23:43" x14ac:dyDescent="0.25">
      <c r="W5697" t="b">
        <f t="shared" si="445"/>
        <v>1</v>
      </c>
      <c r="X5697" t="b">
        <f t="shared" si="446"/>
        <v>1</v>
      </c>
      <c r="Y5697"/>
      <c r="Z5697"/>
      <c r="AA5697"/>
      <c r="AF5697"/>
      <c r="AG5697"/>
      <c r="AH5697"/>
      <c r="AJ5697"/>
      <c r="AK5697"/>
      <c r="AL5697" t="b">
        <f t="shared" si="447"/>
        <v>1</v>
      </c>
      <c r="AM5697" t="b">
        <f t="shared" si="448"/>
        <v>1</v>
      </c>
      <c r="AN5697"/>
      <c r="AO5697"/>
      <c r="AP5697"/>
      <c r="AQ5697"/>
    </row>
    <row r="5698" spans="23:43" x14ac:dyDescent="0.25">
      <c r="W5698" t="b">
        <f t="shared" si="445"/>
        <v>1</v>
      </c>
      <c r="X5698" t="b">
        <f t="shared" si="446"/>
        <v>1</v>
      </c>
      <c r="Y5698"/>
      <c r="Z5698"/>
      <c r="AA5698"/>
      <c r="AF5698"/>
      <c r="AG5698"/>
      <c r="AH5698"/>
      <c r="AJ5698"/>
      <c r="AK5698"/>
      <c r="AL5698" t="b">
        <f t="shared" si="447"/>
        <v>1</v>
      </c>
      <c r="AM5698" t="b">
        <f t="shared" si="448"/>
        <v>1</v>
      </c>
      <c r="AN5698"/>
      <c r="AO5698"/>
      <c r="AP5698"/>
      <c r="AQ5698"/>
    </row>
    <row r="5699" spans="23:43" x14ac:dyDescent="0.25">
      <c r="W5699" t="b">
        <f t="shared" si="445"/>
        <v>1</v>
      </c>
      <c r="X5699" t="b">
        <f t="shared" si="446"/>
        <v>1</v>
      </c>
      <c r="Y5699"/>
      <c r="Z5699"/>
      <c r="AA5699"/>
      <c r="AF5699"/>
      <c r="AG5699"/>
      <c r="AH5699"/>
      <c r="AJ5699"/>
      <c r="AK5699"/>
      <c r="AL5699" t="b">
        <f t="shared" si="447"/>
        <v>1</v>
      </c>
      <c r="AM5699" t="b">
        <f t="shared" si="448"/>
        <v>1</v>
      </c>
      <c r="AN5699"/>
      <c r="AO5699"/>
      <c r="AP5699"/>
      <c r="AQ5699"/>
    </row>
    <row r="5700" spans="23:43" x14ac:dyDescent="0.25">
      <c r="W5700" t="b">
        <f t="shared" si="445"/>
        <v>1</v>
      </c>
      <c r="X5700" t="b">
        <f t="shared" si="446"/>
        <v>1</v>
      </c>
      <c r="Y5700"/>
      <c r="Z5700"/>
      <c r="AA5700"/>
      <c r="AF5700"/>
      <c r="AG5700"/>
      <c r="AH5700"/>
      <c r="AJ5700"/>
      <c r="AK5700"/>
      <c r="AL5700" t="b">
        <f t="shared" si="447"/>
        <v>1</v>
      </c>
      <c r="AM5700" t="b">
        <f t="shared" si="448"/>
        <v>1</v>
      </c>
      <c r="AN5700"/>
      <c r="AO5700"/>
      <c r="AP5700"/>
      <c r="AQ5700"/>
    </row>
    <row r="5701" spans="23:43" x14ac:dyDescent="0.25">
      <c r="W5701" t="b">
        <f t="shared" si="445"/>
        <v>1</v>
      </c>
      <c r="X5701" t="b">
        <f t="shared" si="446"/>
        <v>1</v>
      </c>
      <c r="Y5701"/>
      <c r="Z5701"/>
      <c r="AA5701"/>
      <c r="AF5701"/>
      <c r="AG5701"/>
      <c r="AH5701"/>
      <c r="AJ5701"/>
      <c r="AK5701"/>
      <c r="AL5701" t="b">
        <f t="shared" si="447"/>
        <v>1</v>
      </c>
      <c r="AM5701" t="b">
        <f t="shared" si="448"/>
        <v>1</v>
      </c>
      <c r="AN5701"/>
      <c r="AO5701"/>
      <c r="AP5701"/>
      <c r="AQ5701"/>
    </row>
    <row r="5702" spans="23:43" x14ac:dyDescent="0.25">
      <c r="W5702" t="b">
        <f t="shared" si="445"/>
        <v>1</v>
      </c>
      <c r="X5702" t="b">
        <f t="shared" si="446"/>
        <v>1</v>
      </c>
      <c r="Y5702"/>
      <c r="Z5702"/>
      <c r="AA5702"/>
      <c r="AF5702"/>
      <c r="AG5702"/>
      <c r="AH5702"/>
      <c r="AJ5702"/>
      <c r="AK5702"/>
      <c r="AL5702" t="b">
        <f t="shared" si="447"/>
        <v>1</v>
      </c>
      <c r="AM5702" t="b">
        <f t="shared" si="448"/>
        <v>1</v>
      </c>
      <c r="AN5702"/>
      <c r="AO5702"/>
      <c r="AP5702"/>
      <c r="AQ5702"/>
    </row>
    <row r="5703" spans="23:43" x14ac:dyDescent="0.25">
      <c r="W5703" t="b">
        <f t="shared" si="445"/>
        <v>1</v>
      </c>
      <c r="X5703" t="b">
        <f t="shared" si="446"/>
        <v>1</v>
      </c>
      <c r="Y5703"/>
      <c r="Z5703"/>
      <c r="AA5703"/>
      <c r="AF5703"/>
      <c r="AG5703"/>
      <c r="AH5703"/>
      <c r="AJ5703"/>
      <c r="AK5703"/>
      <c r="AL5703" t="b">
        <f t="shared" si="447"/>
        <v>1</v>
      </c>
      <c r="AM5703" t="b">
        <f t="shared" si="448"/>
        <v>1</v>
      </c>
      <c r="AN5703"/>
      <c r="AO5703"/>
      <c r="AP5703"/>
      <c r="AQ5703"/>
    </row>
    <row r="5704" spans="23:43" x14ac:dyDescent="0.25">
      <c r="W5704" t="b">
        <f t="shared" si="445"/>
        <v>1</v>
      </c>
      <c r="X5704" t="b">
        <f t="shared" si="446"/>
        <v>1</v>
      </c>
      <c r="Y5704"/>
      <c r="Z5704"/>
      <c r="AA5704"/>
      <c r="AF5704"/>
      <c r="AG5704"/>
      <c r="AH5704"/>
      <c r="AJ5704"/>
      <c r="AK5704"/>
      <c r="AL5704" t="b">
        <f t="shared" si="447"/>
        <v>1</v>
      </c>
      <c r="AM5704" t="b">
        <f t="shared" si="448"/>
        <v>1</v>
      </c>
      <c r="AN5704"/>
      <c r="AO5704"/>
      <c r="AP5704"/>
      <c r="AQ5704"/>
    </row>
    <row r="5705" spans="23:43" x14ac:dyDescent="0.25">
      <c r="W5705" t="b">
        <f t="shared" si="445"/>
        <v>1</v>
      </c>
      <c r="X5705" t="b">
        <f t="shared" si="446"/>
        <v>1</v>
      </c>
      <c r="Y5705"/>
      <c r="Z5705"/>
      <c r="AA5705"/>
      <c r="AF5705"/>
      <c r="AG5705"/>
      <c r="AH5705"/>
      <c r="AJ5705"/>
      <c r="AK5705"/>
      <c r="AL5705" t="b">
        <f t="shared" si="447"/>
        <v>1</v>
      </c>
      <c r="AM5705" t="b">
        <f t="shared" si="448"/>
        <v>1</v>
      </c>
      <c r="AN5705"/>
      <c r="AO5705"/>
      <c r="AP5705"/>
      <c r="AQ5705"/>
    </row>
    <row r="5706" spans="23:43" x14ac:dyDescent="0.25">
      <c r="W5706" t="b">
        <f t="shared" si="445"/>
        <v>1</v>
      </c>
      <c r="X5706" t="b">
        <f t="shared" si="446"/>
        <v>1</v>
      </c>
      <c r="Y5706"/>
      <c r="Z5706"/>
      <c r="AA5706"/>
      <c r="AF5706"/>
      <c r="AG5706"/>
      <c r="AH5706"/>
      <c r="AJ5706"/>
      <c r="AK5706"/>
      <c r="AL5706" t="b">
        <f t="shared" si="447"/>
        <v>1</v>
      </c>
      <c r="AM5706" t="b">
        <f t="shared" si="448"/>
        <v>1</v>
      </c>
      <c r="AN5706"/>
      <c r="AO5706"/>
      <c r="AP5706"/>
      <c r="AQ5706"/>
    </row>
    <row r="5707" spans="23:43" x14ac:dyDescent="0.25">
      <c r="W5707" t="b">
        <f t="shared" si="445"/>
        <v>1</v>
      </c>
      <c r="X5707" t="b">
        <f t="shared" si="446"/>
        <v>1</v>
      </c>
      <c r="Y5707"/>
      <c r="Z5707"/>
      <c r="AA5707"/>
      <c r="AF5707"/>
      <c r="AG5707"/>
      <c r="AH5707"/>
      <c r="AJ5707"/>
      <c r="AK5707"/>
      <c r="AL5707" t="b">
        <f t="shared" si="447"/>
        <v>1</v>
      </c>
      <c r="AM5707" t="b">
        <f t="shared" si="448"/>
        <v>1</v>
      </c>
      <c r="AN5707"/>
      <c r="AO5707"/>
      <c r="AP5707"/>
      <c r="AQ5707"/>
    </row>
    <row r="5708" spans="23:43" x14ac:dyDescent="0.25">
      <c r="W5708" t="b">
        <f t="shared" ref="W5708:W5771" si="449">IF(AND(U5708&lt;&gt;"",U5708&lt;&gt;"Grand Total",U5708&lt;&gt;"(blank)"),GETPIVOTDATA("Facility CCN",$U$10,"Facility CCN",U5708)=1,TRUE)</f>
        <v>1</v>
      </c>
      <c r="X5708" t="b">
        <f t="shared" ref="X5708:X5771" si="450">IF(AND(U5708&lt;&gt;"",U5708&lt;&gt;"Grand Total",U5708&lt;&gt;"(blank)"),LEN(U5708)=6,TRUE)</f>
        <v>1</v>
      </c>
      <c r="Y5708"/>
      <c r="Z5708"/>
      <c r="AA5708"/>
      <c r="AF5708"/>
      <c r="AG5708"/>
      <c r="AH5708"/>
      <c r="AJ5708"/>
      <c r="AK5708"/>
      <c r="AL5708" t="b">
        <f t="shared" ref="AL5708:AL5771" si="451">IF(AND(AJ5708&lt;&gt;"",AJ5708&lt;&gt;"Grand Total",AJ5708&lt;&gt;"(blank)"),GETPIVOTDATA("Provider NPI",$AJ$10,"Provider NPI",AJ5708)=1,TRUE)</f>
        <v>1</v>
      </c>
      <c r="AM5708" t="b">
        <f t="shared" ref="AM5708:AM5771" si="452">IF(AND(AJ5708&lt;&gt;"",AJ5708&lt;&gt;"Grand Total",AJ5708&lt;&gt;"(blank)"),LEN(AJ5708)=10,TRUE)</f>
        <v>1</v>
      </c>
      <c r="AN5708"/>
      <c r="AO5708"/>
      <c r="AP5708"/>
      <c r="AQ5708"/>
    </row>
    <row r="5709" spans="23:43" x14ac:dyDescent="0.25">
      <c r="W5709" t="b">
        <f t="shared" si="449"/>
        <v>1</v>
      </c>
      <c r="X5709" t="b">
        <f t="shared" si="450"/>
        <v>1</v>
      </c>
      <c r="Y5709"/>
      <c r="Z5709"/>
      <c r="AA5709"/>
      <c r="AF5709"/>
      <c r="AG5709"/>
      <c r="AH5709"/>
      <c r="AJ5709"/>
      <c r="AK5709"/>
      <c r="AL5709" t="b">
        <f t="shared" si="451"/>
        <v>1</v>
      </c>
      <c r="AM5709" t="b">
        <f t="shared" si="452"/>
        <v>1</v>
      </c>
      <c r="AN5709"/>
      <c r="AO5709"/>
      <c r="AP5709"/>
      <c r="AQ5709"/>
    </row>
    <row r="5710" spans="23:43" x14ac:dyDescent="0.25">
      <c r="W5710" t="b">
        <f t="shared" si="449"/>
        <v>1</v>
      </c>
      <c r="X5710" t="b">
        <f t="shared" si="450"/>
        <v>1</v>
      </c>
      <c r="Y5710"/>
      <c r="Z5710"/>
      <c r="AA5710"/>
      <c r="AF5710"/>
      <c r="AG5710"/>
      <c r="AH5710"/>
      <c r="AJ5710"/>
      <c r="AK5710"/>
      <c r="AL5710" t="b">
        <f t="shared" si="451"/>
        <v>1</v>
      </c>
      <c r="AM5710" t="b">
        <f t="shared" si="452"/>
        <v>1</v>
      </c>
      <c r="AN5710"/>
      <c r="AO5710"/>
      <c r="AP5710"/>
      <c r="AQ5710"/>
    </row>
    <row r="5711" spans="23:43" x14ac:dyDescent="0.25">
      <c r="W5711" t="b">
        <f t="shared" si="449"/>
        <v>1</v>
      </c>
      <c r="X5711" t="b">
        <f t="shared" si="450"/>
        <v>1</v>
      </c>
      <c r="Y5711"/>
      <c r="Z5711"/>
      <c r="AA5711"/>
      <c r="AF5711"/>
      <c r="AG5711"/>
      <c r="AH5711"/>
      <c r="AJ5711"/>
      <c r="AK5711"/>
      <c r="AL5711" t="b">
        <f t="shared" si="451"/>
        <v>1</v>
      </c>
      <c r="AM5711" t="b">
        <f t="shared" si="452"/>
        <v>1</v>
      </c>
      <c r="AN5711"/>
      <c r="AO5711"/>
      <c r="AP5711"/>
      <c r="AQ5711"/>
    </row>
    <row r="5712" spans="23:43" x14ac:dyDescent="0.25">
      <c r="W5712" t="b">
        <f t="shared" si="449"/>
        <v>1</v>
      </c>
      <c r="X5712" t="b">
        <f t="shared" si="450"/>
        <v>1</v>
      </c>
      <c r="Y5712"/>
      <c r="Z5712"/>
      <c r="AA5712"/>
      <c r="AF5712"/>
      <c r="AG5712"/>
      <c r="AH5712"/>
      <c r="AJ5712"/>
      <c r="AK5712"/>
      <c r="AL5712" t="b">
        <f t="shared" si="451"/>
        <v>1</v>
      </c>
      <c r="AM5712" t="b">
        <f t="shared" si="452"/>
        <v>1</v>
      </c>
      <c r="AN5712"/>
      <c r="AO5712"/>
      <c r="AP5712"/>
      <c r="AQ5712"/>
    </row>
    <row r="5713" spans="23:43" x14ac:dyDescent="0.25">
      <c r="W5713" t="b">
        <f t="shared" si="449"/>
        <v>1</v>
      </c>
      <c r="X5713" t="b">
        <f t="shared" si="450"/>
        <v>1</v>
      </c>
      <c r="Y5713"/>
      <c r="Z5713"/>
      <c r="AA5713"/>
      <c r="AF5713"/>
      <c r="AG5713"/>
      <c r="AH5713"/>
      <c r="AJ5713"/>
      <c r="AK5713"/>
      <c r="AL5713" t="b">
        <f t="shared" si="451"/>
        <v>1</v>
      </c>
      <c r="AM5713" t="b">
        <f t="shared" si="452"/>
        <v>1</v>
      </c>
      <c r="AN5713"/>
      <c r="AO5713"/>
      <c r="AP5713"/>
      <c r="AQ5713"/>
    </row>
    <row r="5714" spans="23:43" x14ac:dyDescent="0.25">
      <c r="W5714" t="b">
        <f t="shared" si="449"/>
        <v>1</v>
      </c>
      <c r="X5714" t="b">
        <f t="shared" si="450"/>
        <v>1</v>
      </c>
      <c r="Y5714"/>
      <c r="Z5714"/>
      <c r="AA5714"/>
      <c r="AF5714"/>
      <c r="AG5714"/>
      <c r="AH5714"/>
      <c r="AJ5714"/>
      <c r="AK5714"/>
      <c r="AL5714" t="b">
        <f t="shared" si="451"/>
        <v>1</v>
      </c>
      <c r="AM5714" t="b">
        <f t="shared" si="452"/>
        <v>1</v>
      </c>
      <c r="AN5714"/>
      <c r="AO5714"/>
      <c r="AP5714"/>
      <c r="AQ5714"/>
    </row>
    <row r="5715" spans="23:43" x14ac:dyDescent="0.25">
      <c r="W5715" t="b">
        <f t="shared" si="449"/>
        <v>1</v>
      </c>
      <c r="X5715" t="b">
        <f t="shared" si="450"/>
        <v>1</v>
      </c>
      <c r="Y5715"/>
      <c r="Z5715"/>
      <c r="AA5715"/>
      <c r="AF5715"/>
      <c r="AG5715"/>
      <c r="AH5715"/>
      <c r="AJ5715"/>
      <c r="AK5715"/>
      <c r="AL5715" t="b">
        <f t="shared" si="451"/>
        <v>1</v>
      </c>
      <c r="AM5715" t="b">
        <f t="shared" si="452"/>
        <v>1</v>
      </c>
      <c r="AN5715"/>
      <c r="AO5715"/>
      <c r="AP5715"/>
      <c r="AQ5715"/>
    </row>
    <row r="5716" spans="23:43" x14ac:dyDescent="0.25">
      <c r="W5716" t="b">
        <f t="shared" si="449"/>
        <v>1</v>
      </c>
      <c r="X5716" t="b">
        <f t="shared" si="450"/>
        <v>1</v>
      </c>
      <c r="Y5716"/>
      <c r="Z5716"/>
      <c r="AA5716"/>
      <c r="AF5716"/>
      <c r="AG5716"/>
      <c r="AH5716"/>
      <c r="AJ5716"/>
      <c r="AK5716"/>
      <c r="AL5716" t="b">
        <f t="shared" si="451"/>
        <v>1</v>
      </c>
      <c r="AM5716" t="b">
        <f t="shared" si="452"/>
        <v>1</v>
      </c>
      <c r="AN5716"/>
      <c r="AO5716"/>
      <c r="AP5716"/>
      <c r="AQ5716"/>
    </row>
    <row r="5717" spans="23:43" x14ac:dyDescent="0.25">
      <c r="W5717" t="b">
        <f t="shared" si="449"/>
        <v>1</v>
      </c>
      <c r="X5717" t="b">
        <f t="shared" si="450"/>
        <v>1</v>
      </c>
      <c r="Y5717"/>
      <c r="Z5717"/>
      <c r="AA5717"/>
      <c r="AF5717"/>
      <c r="AG5717"/>
      <c r="AH5717"/>
      <c r="AJ5717"/>
      <c r="AK5717"/>
      <c r="AL5717" t="b">
        <f t="shared" si="451"/>
        <v>1</v>
      </c>
      <c r="AM5717" t="b">
        <f t="shared" si="452"/>
        <v>1</v>
      </c>
      <c r="AN5717"/>
      <c r="AO5717"/>
      <c r="AP5717"/>
      <c r="AQ5717"/>
    </row>
    <row r="5718" spans="23:43" x14ac:dyDescent="0.25">
      <c r="W5718" t="b">
        <f t="shared" si="449"/>
        <v>1</v>
      </c>
      <c r="X5718" t="b">
        <f t="shared" si="450"/>
        <v>1</v>
      </c>
      <c r="Y5718"/>
      <c r="Z5718"/>
      <c r="AA5718"/>
      <c r="AF5718"/>
      <c r="AG5718"/>
      <c r="AH5718"/>
      <c r="AJ5718"/>
      <c r="AK5718"/>
      <c r="AL5718" t="b">
        <f t="shared" si="451"/>
        <v>1</v>
      </c>
      <c r="AM5718" t="b">
        <f t="shared" si="452"/>
        <v>1</v>
      </c>
      <c r="AN5718"/>
      <c r="AO5718"/>
      <c r="AP5718"/>
      <c r="AQ5718"/>
    </row>
    <row r="5719" spans="23:43" x14ac:dyDescent="0.25">
      <c r="W5719" t="b">
        <f t="shared" si="449"/>
        <v>1</v>
      </c>
      <c r="X5719" t="b">
        <f t="shared" si="450"/>
        <v>1</v>
      </c>
      <c r="Y5719"/>
      <c r="Z5719"/>
      <c r="AA5719"/>
      <c r="AF5719"/>
      <c r="AG5719"/>
      <c r="AH5719"/>
      <c r="AJ5719"/>
      <c r="AK5719"/>
      <c r="AL5719" t="b">
        <f t="shared" si="451"/>
        <v>1</v>
      </c>
      <c r="AM5719" t="b">
        <f t="shared" si="452"/>
        <v>1</v>
      </c>
      <c r="AN5719"/>
      <c r="AO5719"/>
      <c r="AP5719"/>
      <c r="AQ5719"/>
    </row>
    <row r="5720" spans="23:43" x14ac:dyDescent="0.25">
      <c r="W5720" t="b">
        <f t="shared" si="449"/>
        <v>1</v>
      </c>
      <c r="X5720" t="b">
        <f t="shared" si="450"/>
        <v>1</v>
      </c>
      <c r="Y5720"/>
      <c r="Z5720"/>
      <c r="AA5720"/>
      <c r="AF5720"/>
      <c r="AG5720"/>
      <c r="AH5720"/>
      <c r="AJ5720"/>
      <c r="AK5720"/>
      <c r="AL5720" t="b">
        <f t="shared" si="451"/>
        <v>1</v>
      </c>
      <c r="AM5720" t="b">
        <f t="shared" si="452"/>
        <v>1</v>
      </c>
      <c r="AN5720"/>
      <c r="AO5720"/>
      <c r="AP5720"/>
      <c r="AQ5720"/>
    </row>
    <row r="5721" spans="23:43" x14ac:dyDescent="0.25">
      <c r="W5721" t="b">
        <f t="shared" si="449"/>
        <v>1</v>
      </c>
      <c r="X5721" t="b">
        <f t="shared" si="450"/>
        <v>1</v>
      </c>
      <c r="Y5721"/>
      <c r="Z5721"/>
      <c r="AA5721"/>
      <c r="AF5721"/>
      <c r="AG5721"/>
      <c r="AH5721"/>
      <c r="AJ5721"/>
      <c r="AK5721"/>
      <c r="AL5721" t="b">
        <f t="shared" si="451"/>
        <v>1</v>
      </c>
      <c r="AM5721" t="b">
        <f t="shared" si="452"/>
        <v>1</v>
      </c>
      <c r="AN5721"/>
      <c r="AO5721"/>
      <c r="AP5721"/>
      <c r="AQ5721"/>
    </row>
    <row r="5722" spans="23:43" x14ac:dyDescent="0.25">
      <c r="W5722" t="b">
        <f t="shared" si="449"/>
        <v>1</v>
      </c>
      <c r="X5722" t="b">
        <f t="shared" si="450"/>
        <v>1</v>
      </c>
      <c r="Y5722"/>
      <c r="Z5722"/>
      <c r="AA5722"/>
      <c r="AF5722"/>
      <c r="AG5722"/>
      <c r="AH5722"/>
      <c r="AJ5722"/>
      <c r="AK5722"/>
      <c r="AL5722" t="b">
        <f t="shared" si="451"/>
        <v>1</v>
      </c>
      <c r="AM5722" t="b">
        <f t="shared" si="452"/>
        <v>1</v>
      </c>
      <c r="AN5722"/>
      <c r="AO5722"/>
      <c r="AP5722"/>
      <c r="AQ5722"/>
    </row>
    <row r="5723" spans="23:43" x14ac:dyDescent="0.25">
      <c r="W5723" t="b">
        <f t="shared" si="449"/>
        <v>1</v>
      </c>
      <c r="X5723" t="b">
        <f t="shared" si="450"/>
        <v>1</v>
      </c>
      <c r="Y5723"/>
      <c r="Z5723"/>
      <c r="AA5723"/>
      <c r="AF5723"/>
      <c r="AG5723"/>
      <c r="AH5723"/>
      <c r="AJ5723"/>
      <c r="AK5723"/>
      <c r="AL5723" t="b">
        <f t="shared" si="451"/>
        <v>1</v>
      </c>
      <c r="AM5723" t="b">
        <f t="shared" si="452"/>
        <v>1</v>
      </c>
      <c r="AN5723"/>
      <c r="AO5723"/>
      <c r="AP5723"/>
      <c r="AQ5723"/>
    </row>
    <row r="5724" spans="23:43" x14ac:dyDescent="0.25">
      <c r="W5724" t="b">
        <f t="shared" si="449"/>
        <v>1</v>
      </c>
      <c r="X5724" t="b">
        <f t="shared" si="450"/>
        <v>1</v>
      </c>
      <c r="Y5724"/>
      <c r="Z5724"/>
      <c r="AA5724"/>
      <c r="AF5724"/>
      <c r="AG5724"/>
      <c r="AH5724"/>
      <c r="AJ5724"/>
      <c r="AK5724"/>
      <c r="AL5724" t="b">
        <f t="shared" si="451"/>
        <v>1</v>
      </c>
      <c r="AM5724" t="b">
        <f t="shared" si="452"/>
        <v>1</v>
      </c>
      <c r="AN5724"/>
      <c r="AO5724"/>
      <c r="AP5724"/>
      <c r="AQ5724"/>
    </row>
    <row r="5725" spans="23:43" x14ac:dyDescent="0.25">
      <c r="W5725" t="b">
        <f t="shared" si="449"/>
        <v>1</v>
      </c>
      <c r="X5725" t="b">
        <f t="shared" si="450"/>
        <v>1</v>
      </c>
      <c r="Y5725"/>
      <c r="Z5725"/>
      <c r="AA5725"/>
      <c r="AF5725"/>
      <c r="AG5725"/>
      <c r="AH5725"/>
      <c r="AJ5725"/>
      <c r="AK5725"/>
      <c r="AL5725" t="b">
        <f t="shared" si="451"/>
        <v>1</v>
      </c>
      <c r="AM5725" t="b">
        <f t="shared" si="452"/>
        <v>1</v>
      </c>
      <c r="AN5725"/>
      <c r="AO5725"/>
      <c r="AP5725"/>
      <c r="AQ5725"/>
    </row>
    <row r="5726" spans="23:43" x14ac:dyDescent="0.25">
      <c r="W5726" t="b">
        <f t="shared" si="449"/>
        <v>1</v>
      </c>
      <c r="X5726" t="b">
        <f t="shared" si="450"/>
        <v>1</v>
      </c>
      <c r="Y5726"/>
      <c r="Z5726"/>
      <c r="AA5726"/>
      <c r="AF5726"/>
      <c r="AG5726"/>
      <c r="AH5726"/>
      <c r="AJ5726"/>
      <c r="AK5726"/>
      <c r="AL5726" t="b">
        <f t="shared" si="451"/>
        <v>1</v>
      </c>
      <c r="AM5726" t="b">
        <f t="shared" si="452"/>
        <v>1</v>
      </c>
      <c r="AN5726"/>
      <c r="AO5726"/>
      <c r="AP5726"/>
      <c r="AQ5726"/>
    </row>
    <row r="5727" spans="23:43" x14ac:dyDescent="0.25">
      <c r="W5727" t="b">
        <f t="shared" si="449"/>
        <v>1</v>
      </c>
      <c r="X5727" t="b">
        <f t="shared" si="450"/>
        <v>1</v>
      </c>
      <c r="Y5727"/>
      <c r="Z5727"/>
      <c r="AA5727"/>
      <c r="AF5727"/>
      <c r="AG5727"/>
      <c r="AH5727"/>
      <c r="AJ5727"/>
      <c r="AK5727"/>
      <c r="AL5727" t="b">
        <f t="shared" si="451"/>
        <v>1</v>
      </c>
      <c r="AM5727" t="b">
        <f t="shared" si="452"/>
        <v>1</v>
      </c>
      <c r="AN5727"/>
      <c r="AO5727"/>
      <c r="AP5727"/>
      <c r="AQ5727"/>
    </row>
    <row r="5728" spans="23:43" x14ac:dyDescent="0.25">
      <c r="W5728" t="b">
        <f t="shared" si="449"/>
        <v>1</v>
      </c>
      <c r="X5728" t="b">
        <f t="shared" si="450"/>
        <v>1</v>
      </c>
      <c r="Y5728"/>
      <c r="Z5728"/>
      <c r="AA5728"/>
      <c r="AF5728"/>
      <c r="AG5728"/>
      <c r="AH5728"/>
      <c r="AJ5728"/>
      <c r="AK5728"/>
      <c r="AL5728" t="b">
        <f t="shared" si="451"/>
        <v>1</v>
      </c>
      <c r="AM5728" t="b">
        <f t="shared" si="452"/>
        <v>1</v>
      </c>
      <c r="AN5728"/>
      <c r="AO5728"/>
      <c r="AP5728"/>
      <c r="AQ5728"/>
    </row>
    <row r="5729" spans="23:43" x14ac:dyDescent="0.25">
      <c r="W5729" t="b">
        <f t="shared" si="449"/>
        <v>1</v>
      </c>
      <c r="X5729" t="b">
        <f t="shared" si="450"/>
        <v>1</v>
      </c>
      <c r="Y5729"/>
      <c r="Z5729"/>
      <c r="AA5729"/>
      <c r="AF5729"/>
      <c r="AG5729"/>
      <c r="AH5729"/>
      <c r="AJ5729"/>
      <c r="AK5729"/>
      <c r="AL5729" t="b">
        <f t="shared" si="451"/>
        <v>1</v>
      </c>
      <c r="AM5729" t="b">
        <f t="shared" si="452"/>
        <v>1</v>
      </c>
      <c r="AN5729"/>
      <c r="AO5729"/>
      <c r="AP5729"/>
      <c r="AQ5729"/>
    </row>
    <row r="5730" spans="23:43" x14ac:dyDescent="0.25">
      <c r="W5730" t="b">
        <f t="shared" si="449"/>
        <v>1</v>
      </c>
      <c r="X5730" t="b">
        <f t="shared" si="450"/>
        <v>1</v>
      </c>
      <c r="Y5730"/>
      <c r="Z5730"/>
      <c r="AA5730"/>
      <c r="AF5730"/>
      <c r="AG5730"/>
      <c r="AH5730"/>
      <c r="AJ5730"/>
      <c r="AK5730"/>
      <c r="AL5730" t="b">
        <f t="shared" si="451"/>
        <v>1</v>
      </c>
      <c r="AM5730" t="b">
        <f t="shared" si="452"/>
        <v>1</v>
      </c>
      <c r="AN5730"/>
      <c r="AO5730"/>
      <c r="AP5730"/>
      <c r="AQ5730"/>
    </row>
    <row r="5731" spans="23:43" x14ac:dyDescent="0.25">
      <c r="W5731" t="b">
        <f t="shared" si="449"/>
        <v>1</v>
      </c>
      <c r="X5731" t="b">
        <f t="shared" si="450"/>
        <v>1</v>
      </c>
      <c r="Y5731"/>
      <c r="Z5731"/>
      <c r="AA5731"/>
      <c r="AF5731"/>
      <c r="AG5731"/>
      <c r="AH5731"/>
      <c r="AJ5731"/>
      <c r="AK5731"/>
      <c r="AL5731" t="b">
        <f t="shared" si="451"/>
        <v>1</v>
      </c>
      <c r="AM5731" t="b">
        <f t="shared" si="452"/>
        <v>1</v>
      </c>
      <c r="AN5731"/>
      <c r="AO5731"/>
      <c r="AP5731"/>
      <c r="AQ5731"/>
    </row>
    <row r="5732" spans="23:43" x14ac:dyDescent="0.25">
      <c r="W5732" t="b">
        <f t="shared" si="449"/>
        <v>1</v>
      </c>
      <c r="X5732" t="b">
        <f t="shared" si="450"/>
        <v>1</v>
      </c>
      <c r="Y5732"/>
      <c r="Z5732"/>
      <c r="AA5732"/>
      <c r="AF5732"/>
      <c r="AG5732"/>
      <c r="AH5732"/>
      <c r="AJ5732"/>
      <c r="AK5732"/>
      <c r="AL5732" t="b">
        <f t="shared" si="451"/>
        <v>1</v>
      </c>
      <c r="AM5732" t="b">
        <f t="shared" si="452"/>
        <v>1</v>
      </c>
      <c r="AN5732"/>
      <c r="AO5732"/>
      <c r="AP5732"/>
      <c r="AQ5732"/>
    </row>
    <row r="5733" spans="23:43" x14ac:dyDescent="0.25">
      <c r="W5733" t="b">
        <f t="shared" si="449"/>
        <v>1</v>
      </c>
      <c r="X5733" t="b">
        <f t="shared" si="450"/>
        <v>1</v>
      </c>
      <c r="Y5733"/>
      <c r="Z5733"/>
      <c r="AA5733"/>
      <c r="AF5733"/>
      <c r="AG5733"/>
      <c r="AH5733"/>
      <c r="AJ5733"/>
      <c r="AK5733"/>
      <c r="AL5733" t="b">
        <f t="shared" si="451"/>
        <v>1</v>
      </c>
      <c r="AM5733" t="b">
        <f t="shared" si="452"/>
        <v>1</v>
      </c>
      <c r="AN5733"/>
      <c r="AO5733"/>
      <c r="AP5733"/>
      <c r="AQ5733"/>
    </row>
    <row r="5734" spans="23:43" x14ac:dyDescent="0.25">
      <c r="W5734" t="b">
        <f t="shared" si="449"/>
        <v>1</v>
      </c>
      <c r="X5734" t="b">
        <f t="shared" si="450"/>
        <v>1</v>
      </c>
      <c r="Y5734"/>
      <c r="Z5734"/>
      <c r="AA5734"/>
      <c r="AF5734"/>
      <c r="AG5734"/>
      <c r="AH5734"/>
      <c r="AJ5734"/>
      <c r="AK5734"/>
      <c r="AL5734" t="b">
        <f t="shared" si="451"/>
        <v>1</v>
      </c>
      <c r="AM5734" t="b">
        <f t="shared" si="452"/>
        <v>1</v>
      </c>
      <c r="AN5734"/>
      <c r="AO5734"/>
      <c r="AP5734"/>
      <c r="AQ5734"/>
    </row>
    <row r="5735" spans="23:43" x14ac:dyDescent="0.25">
      <c r="W5735" t="b">
        <f t="shared" si="449"/>
        <v>1</v>
      </c>
      <c r="X5735" t="b">
        <f t="shared" si="450"/>
        <v>1</v>
      </c>
      <c r="Y5735"/>
      <c r="Z5735"/>
      <c r="AA5735"/>
      <c r="AF5735"/>
      <c r="AG5735"/>
      <c r="AH5735"/>
      <c r="AJ5735"/>
      <c r="AK5735"/>
      <c r="AL5735" t="b">
        <f t="shared" si="451"/>
        <v>1</v>
      </c>
      <c r="AM5735" t="b">
        <f t="shared" si="452"/>
        <v>1</v>
      </c>
      <c r="AN5735"/>
      <c r="AO5735"/>
      <c r="AP5735"/>
      <c r="AQ5735"/>
    </row>
    <row r="5736" spans="23:43" x14ac:dyDescent="0.25">
      <c r="W5736" t="b">
        <f t="shared" si="449"/>
        <v>1</v>
      </c>
      <c r="X5736" t="b">
        <f t="shared" si="450"/>
        <v>1</v>
      </c>
      <c r="Y5736"/>
      <c r="Z5736"/>
      <c r="AA5736"/>
      <c r="AF5736"/>
      <c r="AG5736"/>
      <c r="AH5736"/>
      <c r="AJ5736"/>
      <c r="AK5736"/>
      <c r="AL5736" t="b">
        <f t="shared" si="451"/>
        <v>1</v>
      </c>
      <c r="AM5736" t="b">
        <f t="shared" si="452"/>
        <v>1</v>
      </c>
      <c r="AN5736"/>
      <c r="AO5736"/>
      <c r="AP5736"/>
      <c r="AQ5736"/>
    </row>
    <row r="5737" spans="23:43" x14ac:dyDescent="0.25">
      <c r="W5737" t="b">
        <f t="shared" si="449"/>
        <v>1</v>
      </c>
      <c r="X5737" t="b">
        <f t="shared" si="450"/>
        <v>1</v>
      </c>
      <c r="Y5737"/>
      <c r="Z5737"/>
      <c r="AA5737"/>
      <c r="AF5737"/>
      <c r="AG5737"/>
      <c r="AH5737"/>
      <c r="AJ5737"/>
      <c r="AK5737"/>
      <c r="AL5737" t="b">
        <f t="shared" si="451"/>
        <v>1</v>
      </c>
      <c r="AM5737" t="b">
        <f t="shared" si="452"/>
        <v>1</v>
      </c>
      <c r="AN5737"/>
      <c r="AO5737"/>
      <c r="AP5737"/>
      <c r="AQ5737"/>
    </row>
    <row r="5738" spans="23:43" x14ac:dyDescent="0.25">
      <c r="W5738" t="b">
        <f t="shared" si="449"/>
        <v>1</v>
      </c>
      <c r="X5738" t="b">
        <f t="shared" si="450"/>
        <v>1</v>
      </c>
      <c r="Y5738"/>
      <c r="Z5738"/>
      <c r="AA5738"/>
      <c r="AF5738"/>
      <c r="AG5738"/>
      <c r="AH5738"/>
      <c r="AJ5738"/>
      <c r="AK5738"/>
      <c r="AL5738" t="b">
        <f t="shared" si="451"/>
        <v>1</v>
      </c>
      <c r="AM5738" t="b">
        <f t="shared" si="452"/>
        <v>1</v>
      </c>
      <c r="AN5738"/>
      <c r="AO5738"/>
      <c r="AP5738"/>
      <c r="AQ5738"/>
    </row>
    <row r="5739" spans="23:43" x14ac:dyDescent="0.25">
      <c r="W5739" t="b">
        <f t="shared" si="449"/>
        <v>1</v>
      </c>
      <c r="X5739" t="b">
        <f t="shared" si="450"/>
        <v>1</v>
      </c>
      <c r="Y5739"/>
      <c r="Z5739"/>
      <c r="AA5739"/>
      <c r="AF5739"/>
      <c r="AG5739"/>
      <c r="AH5739"/>
      <c r="AJ5739"/>
      <c r="AK5739"/>
      <c r="AL5739" t="b">
        <f t="shared" si="451"/>
        <v>1</v>
      </c>
      <c r="AM5739" t="b">
        <f t="shared" si="452"/>
        <v>1</v>
      </c>
      <c r="AN5739"/>
      <c r="AO5739"/>
      <c r="AP5739"/>
      <c r="AQ5739"/>
    </row>
    <row r="5740" spans="23:43" x14ac:dyDescent="0.25">
      <c r="W5740" t="b">
        <f t="shared" si="449"/>
        <v>1</v>
      </c>
      <c r="X5740" t="b">
        <f t="shared" si="450"/>
        <v>1</v>
      </c>
      <c r="Y5740"/>
      <c r="Z5740"/>
      <c r="AA5740"/>
      <c r="AF5740"/>
      <c r="AG5740"/>
      <c r="AH5740"/>
      <c r="AJ5740"/>
      <c r="AK5740"/>
      <c r="AL5740" t="b">
        <f t="shared" si="451"/>
        <v>1</v>
      </c>
      <c r="AM5740" t="b">
        <f t="shared" si="452"/>
        <v>1</v>
      </c>
      <c r="AN5740"/>
      <c r="AO5740"/>
      <c r="AP5740"/>
      <c r="AQ5740"/>
    </row>
    <row r="5741" spans="23:43" x14ac:dyDescent="0.25">
      <c r="W5741" t="b">
        <f t="shared" si="449"/>
        <v>1</v>
      </c>
      <c r="X5741" t="b">
        <f t="shared" si="450"/>
        <v>1</v>
      </c>
      <c r="Y5741"/>
      <c r="Z5741"/>
      <c r="AA5741"/>
      <c r="AF5741"/>
      <c r="AG5741"/>
      <c r="AH5741"/>
      <c r="AJ5741"/>
      <c r="AK5741"/>
      <c r="AL5741" t="b">
        <f t="shared" si="451"/>
        <v>1</v>
      </c>
      <c r="AM5741" t="b">
        <f t="shared" si="452"/>
        <v>1</v>
      </c>
      <c r="AN5741"/>
      <c r="AO5741"/>
      <c r="AP5741"/>
      <c r="AQ5741"/>
    </row>
    <row r="5742" spans="23:43" x14ac:dyDescent="0.25">
      <c r="W5742" t="b">
        <f t="shared" si="449"/>
        <v>1</v>
      </c>
      <c r="X5742" t="b">
        <f t="shared" si="450"/>
        <v>1</v>
      </c>
      <c r="Y5742"/>
      <c r="Z5742"/>
      <c r="AA5742"/>
      <c r="AF5742"/>
      <c r="AG5742"/>
      <c r="AH5742"/>
      <c r="AJ5742"/>
      <c r="AK5742"/>
      <c r="AL5742" t="b">
        <f t="shared" si="451"/>
        <v>1</v>
      </c>
      <c r="AM5742" t="b">
        <f t="shared" si="452"/>
        <v>1</v>
      </c>
      <c r="AN5742"/>
      <c r="AO5742"/>
      <c r="AP5742"/>
      <c r="AQ5742"/>
    </row>
    <row r="5743" spans="23:43" x14ac:dyDescent="0.25">
      <c r="W5743" t="b">
        <f t="shared" si="449"/>
        <v>1</v>
      </c>
      <c r="X5743" t="b">
        <f t="shared" si="450"/>
        <v>1</v>
      </c>
      <c r="Y5743"/>
      <c r="Z5743"/>
      <c r="AA5743"/>
      <c r="AF5743"/>
      <c r="AG5743"/>
      <c r="AH5743"/>
      <c r="AJ5743"/>
      <c r="AK5743"/>
      <c r="AL5743" t="b">
        <f t="shared" si="451"/>
        <v>1</v>
      </c>
      <c r="AM5743" t="b">
        <f t="shared" si="452"/>
        <v>1</v>
      </c>
      <c r="AN5743"/>
      <c r="AO5743"/>
      <c r="AP5743"/>
      <c r="AQ5743"/>
    </row>
    <row r="5744" spans="23:43" x14ac:dyDescent="0.25">
      <c r="W5744" t="b">
        <f t="shared" si="449"/>
        <v>1</v>
      </c>
      <c r="X5744" t="b">
        <f t="shared" si="450"/>
        <v>1</v>
      </c>
      <c r="Y5744"/>
      <c r="Z5744"/>
      <c r="AA5744"/>
      <c r="AF5744"/>
      <c r="AG5744"/>
      <c r="AH5744"/>
      <c r="AJ5744"/>
      <c r="AK5744"/>
      <c r="AL5744" t="b">
        <f t="shared" si="451"/>
        <v>1</v>
      </c>
      <c r="AM5744" t="b">
        <f t="shared" si="452"/>
        <v>1</v>
      </c>
      <c r="AN5744"/>
      <c r="AO5744"/>
      <c r="AP5744"/>
      <c r="AQ5744"/>
    </row>
    <row r="5745" spans="23:43" x14ac:dyDescent="0.25">
      <c r="W5745" t="b">
        <f t="shared" si="449"/>
        <v>1</v>
      </c>
      <c r="X5745" t="b">
        <f t="shared" si="450"/>
        <v>1</v>
      </c>
      <c r="Y5745"/>
      <c r="Z5745"/>
      <c r="AA5745"/>
      <c r="AF5745"/>
      <c r="AG5745"/>
      <c r="AH5745"/>
      <c r="AJ5745"/>
      <c r="AK5745"/>
      <c r="AL5745" t="b">
        <f t="shared" si="451"/>
        <v>1</v>
      </c>
      <c r="AM5745" t="b">
        <f t="shared" si="452"/>
        <v>1</v>
      </c>
      <c r="AN5745"/>
      <c r="AO5745"/>
      <c r="AP5745"/>
      <c r="AQ5745"/>
    </row>
    <row r="5746" spans="23:43" x14ac:dyDescent="0.25">
      <c r="W5746" t="b">
        <f t="shared" si="449"/>
        <v>1</v>
      </c>
      <c r="X5746" t="b">
        <f t="shared" si="450"/>
        <v>1</v>
      </c>
      <c r="Y5746"/>
      <c r="Z5746"/>
      <c r="AA5746"/>
      <c r="AF5746"/>
      <c r="AG5746"/>
      <c r="AH5746"/>
      <c r="AJ5746"/>
      <c r="AK5746"/>
      <c r="AL5746" t="b">
        <f t="shared" si="451"/>
        <v>1</v>
      </c>
      <c r="AM5746" t="b">
        <f t="shared" si="452"/>
        <v>1</v>
      </c>
      <c r="AN5746"/>
      <c r="AO5746"/>
      <c r="AP5746"/>
      <c r="AQ5746"/>
    </row>
    <row r="5747" spans="23:43" x14ac:dyDescent="0.25">
      <c r="W5747" t="b">
        <f t="shared" si="449"/>
        <v>1</v>
      </c>
      <c r="X5747" t="b">
        <f t="shared" si="450"/>
        <v>1</v>
      </c>
      <c r="Y5747"/>
      <c r="Z5747"/>
      <c r="AA5747"/>
      <c r="AF5747"/>
      <c r="AG5747"/>
      <c r="AH5747"/>
      <c r="AJ5747"/>
      <c r="AK5747"/>
      <c r="AL5747" t="b">
        <f t="shared" si="451"/>
        <v>1</v>
      </c>
      <c r="AM5747" t="b">
        <f t="shared" si="452"/>
        <v>1</v>
      </c>
      <c r="AN5747"/>
      <c r="AO5747"/>
      <c r="AP5747"/>
      <c r="AQ5747"/>
    </row>
    <row r="5748" spans="23:43" x14ac:dyDescent="0.25">
      <c r="W5748" t="b">
        <f t="shared" si="449"/>
        <v>1</v>
      </c>
      <c r="X5748" t="b">
        <f t="shared" si="450"/>
        <v>1</v>
      </c>
      <c r="Y5748"/>
      <c r="Z5748"/>
      <c r="AA5748"/>
      <c r="AF5748"/>
      <c r="AG5748"/>
      <c r="AH5748"/>
      <c r="AJ5748"/>
      <c r="AK5748"/>
      <c r="AL5748" t="b">
        <f t="shared" si="451"/>
        <v>1</v>
      </c>
      <c r="AM5748" t="b">
        <f t="shared" si="452"/>
        <v>1</v>
      </c>
      <c r="AN5748"/>
      <c r="AO5748"/>
      <c r="AP5748"/>
      <c r="AQ5748"/>
    </row>
    <row r="5749" spans="23:43" x14ac:dyDescent="0.25">
      <c r="W5749" t="b">
        <f t="shared" si="449"/>
        <v>1</v>
      </c>
      <c r="X5749" t="b">
        <f t="shared" si="450"/>
        <v>1</v>
      </c>
      <c r="Y5749"/>
      <c r="Z5749"/>
      <c r="AA5749"/>
      <c r="AF5749"/>
      <c r="AG5749"/>
      <c r="AH5749"/>
      <c r="AJ5749"/>
      <c r="AK5749"/>
      <c r="AL5749" t="b">
        <f t="shared" si="451"/>
        <v>1</v>
      </c>
      <c r="AM5749" t="b">
        <f t="shared" si="452"/>
        <v>1</v>
      </c>
      <c r="AN5749"/>
      <c r="AO5749"/>
      <c r="AP5749"/>
      <c r="AQ5749"/>
    </row>
    <row r="5750" spans="23:43" x14ac:dyDescent="0.25">
      <c r="W5750" t="b">
        <f t="shared" si="449"/>
        <v>1</v>
      </c>
      <c r="X5750" t="b">
        <f t="shared" si="450"/>
        <v>1</v>
      </c>
      <c r="Y5750"/>
      <c r="Z5750"/>
      <c r="AA5750"/>
      <c r="AF5750"/>
      <c r="AG5750"/>
      <c r="AH5750"/>
      <c r="AJ5750"/>
      <c r="AK5750"/>
      <c r="AL5750" t="b">
        <f t="shared" si="451"/>
        <v>1</v>
      </c>
      <c r="AM5750" t="b">
        <f t="shared" si="452"/>
        <v>1</v>
      </c>
      <c r="AN5750"/>
      <c r="AO5750"/>
      <c r="AP5750"/>
      <c r="AQ5750"/>
    </row>
    <row r="5751" spans="23:43" x14ac:dyDescent="0.25">
      <c r="W5751" t="b">
        <f t="shared" si="449"/>
        <v>1</v>
      </c>
      <c r="X5751" t="b">
        <f t="shared" si="450"/>
        <v>1</v>
      </c>
      <c r="Y5751"/>
      <c r="Z5751"/>
      <c r="AA5751"/>
      <c r="AF5751"/>
      <c r="AG5751"/>
      <c r="AH5751"/>
      <c r="AJ5751"/>
      <c r="AK5751"/>
      <c r="AL5751" t="b">
        <f t="shared" si="451"/>
        <v>1</v>
      </c>
      <c r="AM5751" t="b">
        <f t="shared" si="452"/>
        <v>1</v>
      </c>
      <c r="AN5751"/>
      <c r="AO5751"/>
      <c r="AP5751"/>
      <c r="AQ5751"/>
    </row>
    <row r="5752" spans="23:43" x14ac:dyDescent="0.25">
      <c r="W5752" t="b">
        <f t="shared" si="449"/>
        <v>1</v>
      </c>
      <c r="X5752" t="b">
        <f t="shared" si="450"/>
        <v>1</v>
      </c>
      <c r="Y5752"/>
      <c r="Z5752"/>
      <c r="AA5752"/>
      <c r="AF5752"/>
      <c r="AG5752"/>
      <c r="AH5752"/>
      <c r="AJ5752"/>
      <c r="AK5752"/>
      <c r="AL5752" t="b">
        <f t="shared" si="451"/>
        <v>1</v>
      </c>
      <c r="AM5752" t="b">
        <f t="shared" si="452"/>
        <v>1</v>
      </c>
      <c r="AN5752"/>
      <c r="AO5752"/>
      <c r="AP5752"/>
      <c r="AQ5752"/>
    </row>
    <row r="5753" spans="23:43" x14ac:dyDescent="0.25">
      <c r="W5753" t="b">
        <f t="shared" si="449"/>
        <v>1</v>
      </c>
      <c r="X5753" t="b">
        <f t="shared" si="450"/>
        <v>1</v>
      </c>
      <c r="Y5753"/>
      <c r="Z5753"/>
      <c r="AA5753"/>
      <c r="AF5753"/>
      <c r="AG5753"/>
      <c r="AH5753"/>
      <c r="AJ5753"/>
      <c r="AK5753"/>
      <c r="AL5753" t="b">
        <f t="shared" si="451"/>
        <v>1</v>
      </c>
      <c r="AM5753" t="b">
        <f t="shared" si="452"/>
        <v>1</v>
      </c>
      <c r="AN5753"/>
      <c r="AO5753"/>
      <c r="AP5753"/>
      <c r="AQ5753"/>
    </row>
    <row r="5754" spans="23:43" x14ac:dyDescent="0.25">
      <c r="W5754" t="b">
        <f t="shared" si="449"/>
        <v>1</v>
      </c>
      <c r="X5754" t="b">
        <f t="shared" si="450"/>
        <v>1</v>
      </c>
      <c r="Y5754"/>
      <c r="Z5754"/>
      <c r="AA5754"/>
      <c r="AF5754"/>
      <c r="AG5754"/>
      <c r="AH5754"/>
      <c r="AJ5754"/>
      <c r="AK5754"/>
      <c r="AL5754" t="b">
        <f t="shared" si="451"/>
        <v>1</v>
      </c>
      <c r="AM5754" t="b">
        <f t="shared" si="452"/>
        <v>1</v>
      </c>
      <c r="AN5754"/>
      <c r="AO5754"/>
      <c r="AP5754"/>
      <c r="AQ5754"/>
    </row>
    <row r="5755" spans="23:43" x14ac:dyDescent="0.25">
      <c r="W5755" t="b">
        <f t="shared" si="449"/>
        <v>1</v>
      </c>
      <c r="X5755" t="b">
        <f t="shared" si="450"/>
        <v>1</v>
      </c>
      <c r="Y5755"/>
      <c r="Z5755"/>
      <c r="AA5755"/>
      <c r="AF5755"/>
      <c r="AG5755"/>
      <c r="AH5755"/>
      <c r="AJ5755"/>
      <c r="AK5755"/>
      <c r="AL5755" t="b">
        <f t="shared" si="451"/>
        <v>1</v>
      </c>
      <c r="AM5755" t="b">
        <f t="shared" si="452"/>
        <v>1</v>
      </c>
      <c r="AN5755"/>
      <c r="AO5755"/>
      <c r="AP5755"/>
      <c r="AQ5755"/>
    </row>
    <row r="5756" spans="23:43" x14ac:dyDescent="0.25">
      <c r="W5756" t="b">
        <f t="shared" si="449"/>
        <v>1</v>
      </c>
      <c r="X5756" t="b">
        <f t="shared" si="450"/>
        <v>1</v>
      </c>
      <c r="Y5756"/>
      <c r="Z5756"/>
      <c r="AA5756"/>
      <c r="AF5756"/>
      <c r="AG5756"/>
      <c r="AH5756"/>
      <c r="AJ5756"/>
      <c r="AK5756"/>
      <c r="AL5756" t="b">
        <f t="shared" si="451"/>
        <v>1</v>
      </c>
      <c r="AM5756" t="b">
        <f t="shared" si="452"/>
        <v>1</v>
      </c>
      <c r="AN5756"/>
      <c r="AO5756"/>
      <c r="AP5756"/>
      <c r="AQ5756"/>
    </row>
    <row r="5757" spans="23:43" x14ac:dyDescent="0.25">
      <c r="W5757" t="b">
        <f t="shared" si="449"/>
        <v>1</v>
      </c>
      <c r="X5757" t="b">
        <f t="shared" si="450"/>
        <v>1</v>
      </c>
      <c r="Y5757"/>
      <c r="Z5757"/>
      <c r="AA5757"/>
      <c r="AF5757"/>
      <c r="AG5757"/>
      <c r="AH5757"/>
      <c r="AJ5757"/>
      <c r="AK5757"/>
      <c r="AL5757" t="b">
        <f t="shared" si="451"/>
        <v>1</v>
      </c>
      <c r="AM5757" t="b">
        <f t="shared" si="452"/>
        <v>1</v>
      </c>
      <c r="AN5757"/>
      <c r="AO5757"/>
      <c r="AP5757"/>
      <c r="AQ5757"/>
    </row>
    <row r="5758" spans="23:43" x14ac:dyDescent="0.25">
      <c r="W5758" t="b">
        <f t="shared" si="449"/>
        <v>1</v>
      </c>
      <c r="X5758" t="b">
        <f t="shared" si="450"/>
        <v>1</v>
      </c>
      <c r="Y5758"/>
      <c r="Z5758"/>
      <c r="AA5758"/>
      <c r="AF5758"/>
      <c r="AG5758"/>
      <c r="AH5758"/>
      <c r="AJ5758"/>
      <c r="AK5758"/>
      <c r="AL5758" t="b">
        <f t="shared" si="451"/>
        <v>1</v>
      </c>
      <c r="AM5758" t="b">
        <f t="shared" si="452"/>
        <v>1</v>
      </c>
      <c r="AN5758"/>
      <c r="AO5758"/>
      <c r="AP5758"/>
      <c r="AQ5758"/>
    </row>
    <row r="5759" spans="23:43" x14ac:dyDescent="0.25">
      <c r="W5759" t="b">
        <f t="shared" si="449"/>
        <v>1</v>
      </c>
      <c r="X5759" t="b">
        <f t="shared" si="450"/>
        <v>1</v>
      </c>
      <c r="Y5759"/>
      <c r="Z5759"/>
      <c r="AA5759"/>
      <c r="AF5759"/>
      <c r="AG5759"/>
      <c r="AH5759"/>
      <c r="AJ5759"/>
      <c r="AK5759"/>
      <c r="AL5759" t="b">
        <f t="shared" si="451"/>
        <v>1</v>
      </c>
      <c r="AM5759" t="b">
        <f t="shared" si="452"/>
        <v>1</v>
      </c>
      <c r="AN5759"/>
      <c r="AO5759"/>
      <c r="AP5759"/>
      <c r="AQ5759"/>
    </row>
    <row r="5760" spans="23:43" x14ac:dyDescent="0.25">
      <c r="W5760" t="b">
        <f t="shared" si="449"/>
        <v>1</v>
      </c>
      <c r="X5760" t="b">
        <f t="shared" si="450"/>
        <v>1</v>
      </c>
      <c r="Y5760"/>
      <c r="Z5760"/>
      <c r="AA5760"/>
      <c r="AF5760"/>
      <c r="AG5760"/>
      <c r="AH5760"/>
      <c r="AJ5760"/>
      <c r="AK5760"/>
      <c r="AL5760" t="b">
        <f t="shared" si="451"/>
        <v>1</v>
      </c>
      <c r="AM5760" t="b">
        <f t="shared" si="452"/>
        <v>1</v>
      </c>
      <c r="AN5760"/>
      <c r="AO5760"/>
      <c r="AP5760"/>
      <c r="AQ5760"/>
    </row>
    <row r="5761" spans="23:43" x14ac:dyDescent="0.25">
      <c r="W5761" t="b">
        <f t="shared" si="449"/>
        <v>1</v>
      </c>
      <c r="X5761" t="b">
        <f t="shared" si="450"/>
        <v>1</v>
      </c>
      <c r="Y5761"/>
      <c r="Z5761"/>
      <c r="AA5761"/>
      <c r="AF5761"/>
      <c r="AG5761"/>
      <c r="AH5761"/>
      <c r="AJ5761"/>
      <c r="AK5761"/>
      <c r="AL5761" t="b">
        <f t="shared" si="451"/>
        <v>1</v>
      </c>
      <c r="AM5761" t="b">
        <f t="shared" si="452"/>
        <v>1</v>
      </c>
      <c r="AN5761"/>
      <c r="AO5761"/>
      <c r="AP5761"/>
      <c r="AQ5761"/>
    </row>
    <row r="5762" spans="23:43" x14ac:dyDescent="0.25">
      <c r="W5762" t="b">
        <f t="shared" si="449"/>
        <v>1</v>
      </c>
      <c r="X5762" t="b">
        <f t="shared" si="450"/>
        <v>1</v>
      </c>
      <c r="Y5762"/>
      <c r="Z5762"/>
      <c r="AA5762"/>
      <c r="AF5762"/>
      <c r="AG5762"/>
      <c r="AH5762"/>
      <c r="AJ5762"/>
      <c r="AK5762"/>
      <c r="AL5762" t="b">
        <f t="shared" si="451"/>
        <v>1</v>
      </c>
      <c r="AM5762" t="b">
        <f t="shared" si="452"/>
        <v>1</v>
      </c>
      <c r="AN5762"/>
      <c r="AO5762"/>
      <c r="AP5762"/>
      <c r="AQ5762"/>
    </row>
    <row r="5763" spans="23:43" x14ac:dyDescent="0.25">
      <c r="W5763" t="b">
        <f t="shared" si="449"/>
        <v>1</v>
      </c>
      <c r="X5763" t="b">
        <f t="shared" si="450"/>
        <v>1</v>
      </c>
      <c r="Y5763"/>
      <c r="Z5763"/>
      <c r="AA5763"/>
      <c r="AF5763"/>
      <c r="AG5763"/>
      <c r="AH5763"/>
      <c r="AJ5763"/>
      <c r="AK5763"/>
      <c r="AL5763" t="b">
        <f t="shared" si="451"/>
        <v>1</v>
      </c>
      <c r="AM5763" t="b">
        <f t="shared" si="452"/>
        <v>1</v>
      </c>
      <c r="AN5763"/>
      <c r="AO5763"/>
      <c r="AP5763"/>
      <c r="AQ5763"/>
    </row>
    <row r="5764" spans="23:43" x14ac:dyDescent="0.25">
      <c r="W5764" t="b">
        <f t="shared" si="449"/>
        <v>1</v>
      </c>
      <c r="X5764" t="b">
        <f t="shared" si="450"/>
        <v>1</v>
      </c>
      <c r="Y5764"/>
      <c r="Z5764"/>
      <c r="AA5764"/>
      <c r="AF5764"/>
      <c r="AG5764"/>
      <c r="AH5764"/>
      <c r="AJ5764"/>
      <c r="AK5764"/>
      <c r="AL5764" t="b">
        <f t="shared" si="451"/>
        <v>1</v>
      </c>
      <c r="AM5764" t="b">
        <f t="shared" si="452"/>
        <v>1</v>
      </c>
      <c r="AN5764"/>
      <c r="AO5764"/>
      <c r="AP5764"/>
      <c r="AQ5764"/>
    </row>
    <row r="5765" spans="23:43" x14ac:dyDescent="0.25">
      <c r="W5765" t="b">
        <f t="shared" si="449"/>
        <v>1</v>
      </c>
      <c r="X5765" t="b">
        <f t="shared" si="450"/>
        <v>1</v>
      </c>
      <c r="Y5765"/>
      <c r="Z5765"/>
      <c r="AA5765"/>
      <c r="AF5765"/>
      <c r="AG5765"/>
      <c r="AH5765"/>
      <c r="AJ5765"/>
      <c r="AK5765"/>
      <c r="AL5765" t="b">
        <f t="shared" si="451"/>
        <v>1</v>
      </c>
      <c r="AM5765" t="b">
        <f t="shared" si="452"/>
        <v>1</v>
      </c>
      <c r="AN5765"/>
      <c r="AO5765"/>
      <c r="AP5765"/>
      <c r="AQ5765"/>
    </row>
    <row r="5766" spans="23:43" x14ac:dyDescent="0.25">
      <c r="W5766" t="b">
        <f t="shared" si="449"/>
        <v>1</v>
      </c>
      <c r="X5766" t="b">
        <f t="shared" si="450"/>
        <v>1</v>
      </c>
      <c r="Y5766"/>
      <c r="Z5766"/>
      <c r="AA5766"/>
      <c r="AF5766"/>
      <c r="AG5766"/>
      <c r="AH5766"/>
      <c r="AJ5766"/>
      <c r="AK5766"/>
      <c r="AL5766" t="b">
        <f t="shared" si="451"/>
        <v>1</v>
      </c>
      <c r="AM5766" t="b">
        <f t="shared" si="452"/>
        <v>1</v>
      </c>
      <c r="AN5766"/>
      <c r="AO5766"/>
      <c r="AP5766"/>
      <c r="AQ5766"/>
    </row>
    <row r="5767" spans="23:43" x14ac:dyDescent="0.25">
      <c r="W5767" t="b">
        <f t="shared" si="449"/>
        <v>1</v>
      </c>
      <c r="X5767" t="b">
        <f t="shared" si="450"/>
        <v>1</v>
      </c>
      <c r="Y5767"/>
      <c r="Z5767"/>
      <c r="AA5767"/>
      <c r="AF5767"/>
      <c r="AG5767"/>
      <c r="AH5767"/>
      <c r="AJ5767"/>
      <c r="AK5767"/>
      <c r="AL5767" t="b">
        <f t="shared" si="451"/>
        <v>1</v>
      </c>
      <c r="AM5767" t="b">
        <f t="shared" si="452"/>
        <v>1</v>
      </c>
      <c r="AN5767"/>
      <c r="AO5767"/>
      <c r="AP5767"/>
      <c r="AQ5767"/>
    </row>
    <row r="5768" spans="23:43" x14ac:dyDescent="0.25">
      <c r="W5768" t="b">
        <f t="shared" si="449"/>
        <v>1</v>
      </c>
      <c r="X5768" t="b">
        <f t="shared" si="450"/>
        <v>1</v>
      </c>
      <c r="Y5768"/>
      <c r="Z5768"/>
      <c r="AA5768"/>
      <c r="AF5768"/>
      <c r="AG5768"/>
      <c r="AH5768"/>
      <c r="AJ5768"/>
      <c r="AK5768"/>
      <c r="AL5768" t="b">
        <f t="shared" si="451"/>
        <v>1</v>
      </c>
      <c r="AM5768" t="b">
        <f t="shared" si="452"/>
        <v>1</v>
      </c>
      <c r="AN5768"/>
      <c r="AO5768"/>
      <c r="AP5768"/>
      <c r="AQ5768"/>
    </row>
    <row r="5769" spans="23:43" x14ac:dyDescent="0.25">
      <c r="W5769" t="b">
        <f t="shared" si="449"/>
        <v>1</v>
      </c>
      <c r="X5769" t="b">
        <f t="shared" si="450"/>
        <v>1</v>
      </c>
      <c r="Y5769"/>
      <c r="Z5769"/>
      <c r="AA5769"/>
      <c r="AF5769"/>
      <c r="AG5769"/>
      <c r="AH5769"/>
      <c r="AJ5769"/>
      <c r="AK5769"/>
      <c r="AL5769" t="b">
        <f t="shared" si="451"/>
        <v>1</v>
      </c>
      <c r="AM5769" t="b">
        <f t="shared" si="452"/>
        <v>1</v>
      </c>
      <c r="AN5769"/>
      <c r="AO5769"/>
      <c r="AP5769"/>
      <c r="AQ5769"/>
    </row>
    <row r="5770" spans="23:43" x14ac:dyDescent="0.25">
      <c r="W5770" t="b">
        <f t="shared" si="449"/>
        <v>1</v>
      </c>
      <c r="X5770" t="b">
        <f t="shared" si="450"/>
        <v>1</v>
      </c>
      <c r="Y5770"/>
      <c r="Z5770"/>
      <c r="AA5770"/>
      <c r="AF5770"/>
      <c r="AG5770"/>
      <c r="AH5770"/>
      <c r="AJ5770"/>
      <c r="AK5770"/>
      <c r="AL5770" t="b">
        <f t="shared" si="451"/>
        <v>1</v>
      </c>
      <c r="AM5770" t="b">
        <f t="shared" si="452"/>
        <v>1</v>
      </c>
      <c r="AN5770"/>
      <c r="AO5770"/>
      <c r="AP5770"/>
      <c r="AQ5770"/>
    </row>
    <row r="5771" spans="23:43" x14ac:dyDescent="0.25">
      <c r="W5771" t="b">
        <f t="shared" si="449"/>
        <v>1</v>
      </c>
      <c r="X5771" t="b">
        <f t="shared" si="450"/>
        <v>1</v>
      </c>
      <c r="Y5771"/>
      <c r="Z5771"/>
      <c r="AA5771"/>
      <c r="AF5771"/>
      <c r="AG5771"/>
      <c r="AH5771"/>
      <c r="AJ5771"/>
      <c r="AK5771"/>
      <c r="AL5771" t="b">
        <f t="shared" si="451"/>
        <v>1</v>
      </c>
      <c r="AM5771" t="b">
        <f t="shared" si="452"/>
        <v>1</v>
      </c>
      <c r="AN5771"/>
      <c r="AO5771"/>
      <c r="AP5771"/>
      <c r="AQ5771"/>
    </row>
    <row r="5772" spans="23:43" x14ac:dyDescent="0.25">
      <c r="W5772" t="b">
        <f t="shared" ref="W5772:W5835" si="453">IF(AND(U5772&lt;&gt;"",U5772&lt;&gt;"Grand Total",U5772&lt;&gt;"(blank)"),GETPIVOTDATA("Facility CCN",$U$10,"Facility CCN",U5772)=1,TRUE)</f>
        <v>1</v>
      </c>
      <c r="X5772" t="b">
        <f t="shared" ref="X5772:X5835" si="454">IF(AND(U5772&lt;&gt;"",U5772&lt;&gt;"Grand Total",U5772&lt;&gt;"(blank)"),LEN(U5772)=6,TRUE)</f>
        <v>1</v>
      </c>
      <c r="Y5772"/>
      <c r="Z5772"/>
      <c r="AA5772"/>
      <c r="AF5772"/>
      <c r="AG5772"/>
      <c r="AH5772"/>
      <c r="AJ5772"/>
      <c r="AK5772"/>
      <c r="AL5772" t="b">
        <f t="shared" ref="AL5772:AL5835" si="455">IF(AND(AJ5772&lt;&gt;"",AJ5772&lt;&gt;"Grand Total",AJ5772&lt;&gt;"(blank)"),GETPIVOTDATA("Provider NPI",$AJ$10,"Provider NPI",AJ5772)=1,TRUE)</f>
        <v>1</v>
      </c>
      <c r="AM5772" t="b">
        <f t="shared" ref="AM5772:AM5835" si="456">IF(AND(AJ5772&lt;&gt;"",AJ5772&lt;&gt;"Grand Total",AJ5772&lt;&gt;"(blank)"),LEN(AJ5772)=10,TRUE)</f>
        <v>1</v>
      </c>
      <c r="AN5772"/>
      <c r="AO5772"/>
      <c r="AP5772"/>
      <c r="AQ5772"/>
    </row>
    <row r="5773" spans="23:43" x14ac:dyDescent="0.25">
      <c r="W5773" t="b">
        <f t="shared" si="453"/>
        <v>1</v>
      </c>
      <c r="X5773" t="b">
        <f t="shared" si="454"/>
        <v>1</v>
      </c>
      <c r="Y5773"/>
      <c r="Z5773"/>
      <c r="AA5773"/>
      <c r="AF5773"/>
      <c r="AG5773"/>
      <c r="AH5773"/>
      <c r="AJ5773"/>
      <c r="AK5773"/>
      <c r="AL5773" t="b">
        <f t="shared" si="455"/>
        <v>1</v>
      </c>
      <c r="AM5773" t="b">
        <f t="shared" si="456"/>
        <v>1</v>
      </c>
      <c r="AN5773"/>
      <c r="AO5773"/>
      <c r="AP5773"/>
      <c r="AQ5773"/>
    </row>
    <row r="5774" spans="23:43" x14ac:dyDescent="0.25">
      <c r="W5774" t="b">
        <f t="shared" si="453"/>
        <v>1</v>
      </c>
      <c r="X5774" t="b">
        <f t="shared" si="454"/>
        <v>1</v>
      </c>
      <c r="Y5774"/>
      <c r="Z5774"/>
      <c r="AA5774"/>
      <c r="AF5774"/>
      <c r="AG5774"/>
      <c r="AH5774"/>
      <c r="AJ5774"/>
      <c r="AK5774"/>
      <c r="AL5774" t="b">
        <f t="shared" si="455"/>
        <v>1</v>
      </c>
      <c r="AM5774" t="b">
        <f t="shared" si="456"/>
        <v>1</v>
      </c>
      <c r="AN5774"/>
      <c r="AO5774"/>
      <c r="AP5774"/>
      <c r="AQ5774"/>
    </row>
    <row r="5775" spans="23:43" x14ac:dyDescent="0.25">
      <c r="W5775" t="b">
        <f t="shared" si="453"/>
        <v>1</v>
      </c>
      <c r="X5775" t="b">
        <f t="shared" si="454"/>
        <v>1</v>
      </c>
      <c r="Y5775"/>
      <c r="Z5775"/>
      <c r="AA5775"/>
      <c r="AF5775"/>
      <c r="AG5775"/>
      <c r="AH5775"/>
      <c r="AJ5775"/>
      <c r="AK5775"/>
      <c r="AL5775" t="b">
        <f t="shared" si="455"/>
        <v>1</v>
      </c>
      <c r="AM5775" t="b">
        <f t="shared" si="456"/>
        <v>1</v>
      </c>
      <c r="AN5775"/>
      <c r="AO5775"/>
      <c r="AP5775"/>
      <c r="AQ5775"/>
    </row>
    <row r="5776" spans="23:43" x14ac:dyDescent="0.25">
      <c r="W5776" t="b">
        <f t="shared" si="453"/>
        <v>1</v>
      </c>
      <c r="X5776" t="b">
        <f t="shared" si="454"/>
        <v>1</v>
      </c>
      <c r="Y5776"/>
      <c r="Z5776"/>
      <c r="AA5776"/>
      <c r="AF5776"/>
      <c r="AG5776"/>
      <c r="AH5776"/>
      <c r="AJ5776"/>
      <c r="AK5776"/>
      <c r="AL5776" t="b">
        <f t="shared" si="455"/>
        <v>1</v>
      </c>
      <c r="AM5776" t="b">
        <f t="shared" si="456"/>
        <v>1</v>
      </c>
      <c r="AN5776"/>
      <c r="AO5776"/>
      <c r="AP5776"/>
      <c r="AQ5776"/>
    </row>
    <row r="5777" spans="23:43" x14ac:dyDescent="0.25">
      <c r="W5777" t="b">
        <f t="shared" si="453"/>
        <v>1</v>
      </c>
      <c r="X5777" t="b">
        <f t="shared" si="454"/>
        <v>1</v>
      </c>
      <c r="Y5777"/>
      <c r="Z5777"/>
      <c r="AA5777"/>
      <c r="AF5777"/>
      <c r="AG5777"/>
      <c r="AH5777"/>
      <c r="AJ5777"/>
      <c r="AK5777"/>
      <c r="AL5777" t="b">
        <f t="shared" si="455"/>
        <v>1</v>
      </c>
      <c r="AM5777" t="b">
        <f t="shared" si="456"/>
        <v>1</v>
      </c>
      <c r="AN5777"/>
      <c r="AO5777"/>
      <c r="AP5777"/>
      <c r="AQ5777"/>
    </row>
    <row r="5778" spans="23:43" x14ac:dyDescent="0.25">
      <c r="W5778" t="b">
        <f t="shared" si="453"/>
        <v>1</v>
      </c>
      <c r="X5778" t="b">
        <f t="shared" si="454"/>
        <v>1</v>
      </c>
      <c r="Y5778"/>
      <c r="Z5778"/>
      <c r="AA5778"/>
      <c r="AF5778"/>
      <c r="AG5778"/>
      <c r="AH5778"/>
      <c r="AJ5778"/>
      <c r="AK5778"/>
      <c r="AL5778" t="b">
        <f t="shared" si="455"/>
        <v>1</v>
      </c>
      <c r="AM5778" t="b">
        <f t="shared" si="456"/>
        <v>1</v>
      </c>
      <c r="AN5778"/>
      <c r="AO5778"/>
      <c r="AP5778"/>
      <c r="AQ5778"/>
    </row>
    <row r="5779" spans="23:43" x14ac:dyDescent="0.25">
      <c r="W5779" t="b">
        <f t="shared" si="453"/>
        <v>1</v>
      </c>
      <c r="X5779" t="b">
        <f t="shared" si="454"/>
        <v>1</v>
      </c>
      <c r="Y5779"/>
      <c r="Z5779"/>
      <c r="AA5779"/>
      <c r="AF5779"/>
      <c r="AG5779"/>
      <c r="AH5779"/>
      <c r="AJ5779"/>
      <c r="AK5779"/>
      <c r="AL5779" t="b">
        <f t="shared" si="455"/>
        <v>1</v>
      </c>
      <c r="AM5779" t="b">
        <f t="shared" si="456"/>
        <v>1</v>
      </c>
      <c r="AN5779"/>
      <c r="AO5779"/>
      <c r="AP5779"/>
      <c r="AQ5779"/>
    </row>
    <row r="5780" spans="23:43" x14ac:dyDescent="0.25">
      <c r="W5780" t="b">
        <f t="shared" si="453"/>
        <v>1</v>
      </c>
      <c r="X5780" t="b">
        <f t="shared" si="454"/>
        <v>1</v>
      </c>
      <c r="Y5780"/>
      <c r="Z5780"/>
      <c r="AA5780"/>
      <c r="AF5780"/>
      <c r="AG5780"/>
      <c r="AH5780"/>
      <c r="AJ5780"/>
      <c r="AK5780"/>
      <c r="AL5780" t="b">
        <f t="shared" si="455"/>
        <v>1</v>
      </c>
      <c r="AM5780" t="b">
        <f t="shared" si="456"/>
        <v>1</v>
      </c>
      <c r="AN5780"/>
      <c r="AO5780"/>
      <c r="AP5780"/>
      <c r="AQ5780"/>
    </row>
    <row r="5781" spans="23:43" x14ac:dyDescent="0.25">
      <c r="W5781" t="b">
        <f t="shared" si="453"/>
        <v>1</v>
      </c>
      <c r="X5781" t="b">
        <f t="shared" si="454"/>
        <v>1</v>
      </c>
      <c r="Y5781"/>
      <c r="Z5781"/>
      <c r="AA5781"/>
      <c r="AF5781"/>
      <c r="AG5781"/>
      <c r="AH5781"/>
      <c r="AJ5781"/>
      <c r="AK5781"/>
      <c r="AL5781" t="b">
        <f t="shared" si="455"/>
        <v>1</v>
      </c>
      <c r="AM5781" t="b">
        <f t="shared" si="456"/>
        <v>1</v>
      </c>
      <c r="AN5781"/>
      <c r="AO5781"/>
      <c r="AP5781"/>
      <c r="AQ5781"/>
    </row>
    <row r="5782" spans="23:43" x14ac:dyDescent="0.25">
      <c r="W5782" t="b">
        <f t="shared" si="453"/>
        <v>1</v>
      </c>
      <c r="X5782" t="b">
        <f t="shared" si="454"/>
        <v>1</v>
      </c>
      <c r="Y5782"/>
      <c r="Z5782"/>
      <c r="AA5782"/>
      <c r="AF5782"/>
      <c r="AG5782"/>
      <c r="AH5782"/>
      <c r="AJ5782"/>
      <c r="AK5782"/>
      <c r="AL5782" t="b">
        <f t="shared" si="455"/>
        <v>1</v>
      </c>
      <c r="AM5782" t="b">
        <f t="shared" si="456"/>
        <v>1</v>
      </c>
      <c r="AN5782"/>
      <c r="AO5782"/>
      <c r="AP5782"/>
      <c r="AQ5782"/>
    </row>
    <row r="5783" spans="23:43" x14ac:dyDescent="0.25">
      <c r="W5783" t="b">
        <f t="shared" si="453"/>
        <v>1</v>
      </c>
      <c r="X5783" t="b">
        <f t="shared" si="454"/>
        <v>1</v>
      </c>
      <c r="Y5783"/>
      <c r="Z5783"/>
      <c r="AA5783"/>
      <c r="AF5783"/>
      <c r="AG5783"/>
      <c r="AH5783"/>
      <c r="AJ5783"/>
      <c r="AK5783"/>
      <c r="AL5783" t="b">
        <f t="shared" si="455"/>
        <v>1</v>
      </c>
      <c r="AM5783" t="b">
        <f t="shared" si="456"/>
        <v>1</v>
      </c>
      <c r="AN5783"/>
      <c r="AO5783"/>
      <c r="AP5783"/>
      <c r="AQ5783"/>
    </row>
    <row r="5784" spans="23:43" x14ac:dyDescent="0.25">
      <c r="W5784" t="b">
        <f t="shared" si="453"/>
        <v>1</v>
      </c>
      <c r="X5784" t="b">
        <f t="shared" si="454"/>
        <v>1</v>
      </c>
      <c r="Y5784"/>
      <c r="Z5784"/>
      <c r="AA5784"/>
      <c r="AF5784"/>
      <c r="AG5784"/>
      <c r="AH5784"/>
      <c r="AJ5784"/>
      <c r="AK5784"/>
      <c r="AL5784" t="b">
        <f t="shared" si="455"/>
        <v>1</v>
      </c>
      <c r="AM5784" t="b">
        <f t="shared" si="456"/>
        <v>1</v>
      </c>
      <c r="AN5784"/>
      <c r="AO5784"/>
      <c r="AP5784"/>
      <c r="AQ5784"/>
    </row>
    <row r="5785" spans="23:43" x14ac:dyDescent="0.25">
      <c r="W5785" t="b">
        <f t="shared" si="453"/>
        <v>1</v>
      </c>
      <c r="X5785" t="b">
        <f t="shared" si="454"/>
        <v>1</v>
      </c>
      <c r="Y5785"/>
      <c r="Z5785"/>
      <c r="AA5785"/>
      <c r="AF5785"/>
      <c r="AG5785"/>
      <c r="AH5785"/>
      <c r="AJ5785"/>
      <c r="AK5785"/>
      <c r="AL5785" t="b">
        <f t="shared" si="455"/>
        <v>1</v>
      </c>
      <c r="AM5785" t="b">
        <f t="shared" si="456"/>
        <v>1</v>
      </c>
      <c r="AN5785"/>
      <c r="AO5785"/>
      <c r="AP5785"/>
      <c r="AQ5785"/>
    </row>
    <row r="5786" spans="23:43" x14ac:dyDescent="0.25">
      <c r="W5786" t="b">
        <f t="shared" si="453"/>
        <v>1</v>
      </c>
      <c r="X5786" t="b">
        <f t="shared" si="454"/>
        <v>1</v>
      </c>
      <c r="Y5786"/>
      <c r="Z5786"/>
      <c r="AA5786"/>
      <c r="AF5786"/>
      <c r="AG5786"/>
      <c r="AH5786"/>
      <c r="AJ5786"/>
      <c r="AK5786"/>
      <c r="AL5786" t="b">
        <f t="shared" si="455"/>
        <v>1</v>
      </c>
      <c r="AM5786" t="b">
        <f t="shared" si="456"/>
        <v>1</v>
      </c>
      <c r="AN5786"/>
      <c r="AO5786"/>
      <c r="AP5786"/>
      <c r="AQ5786"/>
    </row>
    <row r="5787" spans="23:43" x14ac:dyDescent="0.25">
      <c r="W5787" t="b">
        <f t="shared" si="453"/>
        <v>1</v>
      </c>
      <c r="X5787" t="b">
        <f t="shared" si="454"/>
        <v>1</v>
      </c>
      <c r="Y5787"/>
      <c r="Z5787"/>
      <c r="AA5787"/>
      <c r="AF5787"/>
      <c r="AG5787"/>
      <c r="AH5787"/>
      <c r="AJ5787"/>
      <c r="AK5787"/>
      <c r="AL5787" t="b">
        <f t="shared" si="455"/>
        <v>1</v>
      </c>
      <c r="AM5787" t="b">
        <f t="shared" si="456"/>
        <v>1</v>
      </c>
      <c r="AN5787"/>
      <c r="AO5787"/>
      <c r="AP5787"/>
      <c r="AQ5787"/>
    </row>
    <row r="5788" spans="23:43" x14ac:dyDescent="0.25">
      <c r="W5788" t="b">
        <f t="shared" si="453"/>
        <v>1</v>
      </c>
      <c r="X5788" t="b">
        <f t="shared" si="454"/>
        <v>1</v>
      </c>
      <c r="Y5788"/>
      <c r="Z5788"/>
      <c r="AA5788"/>
      <c r="AF5788"/>
      <c r="AG5788"/>
      <c r="AH5788"/>
      <c r="AJ5788"/>
      <c r="AK5788"/>
      <c r="AL5788" t="b">
        <f t="shared" si="455"/>
        <v>1</v>
      </c>
      <c r="AM5788" t="b">
        <f t="shared" si="456"/>
        <v>1</v>
      </c>
      <c r="AN5788"/>
      <c r="AO5788"/>
      <c r="AP5788"/>
      <c r="AQ5788"/>
    </row>
    <row r="5789" spans="23:43" x14ac:dyDescent="0.25">
      <c r="W5789" t="b">
        <f t="shared" si="453"/>
        <v>1</v>
      </c>
      <c r="X5789" t="b">
        <f t="shared" si="454"/>
        <v>1</v>
      </c>
      <c r="Y5789"/>
      <c r="Z5789"/>
      <c r="AA5789"/>
      <c r="AF5789"/>
      <c r="AG5789"/>
      <c r="AH5789"/>
      <c r="AJ5789"/>
      <c r="AK5789"/>
      <c r="AL5789" t="b">
        <f t="shared" si="455"/>
        <v>1</v>
      </c>
      <c r="AM5789" t="b">
        <f t="shared" si="456"/>
        <v>1</v>
      </c>
      <c r="AN5789"/>
      <c r="AO5789"/>
      <c r="AP5789"/>
      <c r="AQ5789"/>
    </row>
    <row r="5790" spans="23:43" x14ac:dyDescent="0.25">
      <c r="W5790" t="b">
        <f t="shared" si="453"/>
        <v>1</v>
      </c>
      <c r="X5790" t="b">
        <f t="shared" si="454"/>
        <v>1</v>
      </c>
      <c r="Y5790"/>
      <c r="Z5790"/>
      <c r="AA5790"/>
      <c r="AF5790"/>
      <c r="AG5790"/>
      <c r="AH5790"/>
      <c r="AJ5790"/>
      <c r="AK5790"/>
      <c r="AL5790" t="b">
        <f t="shared" si="455"/>
        <v>1</v>
      </c>
      <c r="AM5790" t="b">
        <f t="shared" si="456"/>
        <v>1</v>
      </c>
      <c r="AN5790"/>
      <c r="AO5790"/>
      <c r="AP5790"/>
      <c r="AQ5790"/>
    </row>
    <row r="5791" spans="23:43" x14ac:dyDescent="0.25">
      <c r="W5791" t="b">
        <f t="shared" si="453"/>
        <v>1</v>
      </c>
      <c r="X5791" t="b">
        <f t="shared" si="454"/>
        <v>1</v>
      </c>
      <c r="Y5791"/>
      <c r="Z5791"/>
      <c r="AA5791"/>
      <c r="AF5791"/>
      <c r="AG5791"/>
      <c r="AH5791"/>
      <c r="AJ5791"/>
      <c r="AK5791"/>
      <c r="AL5791" t="b">
        <f t="shared" si="455"/>
        <v>1</v>
      </c>
      <c r="AM5791" t="b">
        <f t="shared" si="456"/>
        <v>1</v>
      </c>
      <c r="AN5791"/>
      <c r="AO5791"/>
      <c r="AP5791"/>
      <c r="AQ5791"/>
    </row>
    <row r="5792" spans="23:43" x14ac:dyDescent="0.25">
      <c r="W5792" t="b">
        <f t="shared" si="453"/>
        <v>1</v>
      </c>
      <c r="X5792" t="b">
        <f t="shared" si="454"/>
        <v>1</v>
      </c>
      <c r="Y5792"/>
      <c r="Z5792"/>
      <c r="AA5792"/>
      <c r="AF5792"/>
      <c r="AG5792"/>
      <c r="AH5792"/>
      <c r="AJ5792"/>
      <c r="AK5792"/>
      <c r="AL5792" t="b">
        <f t="shared" si="455"/>
        <v>1</v>
      </c>
      <c r="AM5792" t="b">
        <f t="shared" si="456"/>
        <v>1</v>
      </c>
      <c r="AN5792"/>
      <c r="AO5792"/>
      <c r="AP5792"/>
      <c r="AQ5792"/>
    </row>
    <row r="5793" spans="23:43" x14ac:dyDescent="0.25">
      <c r="W5793" t="b">
        <f t="shared" si="453"/>
        <v>1</v>
      </c>
      <c r="X5793" t="b">
        <f t="shared" si="454"/>
        <v>1</v>
      </c>
      <c r="Y5793"/>
      <c r="Z5793"/>
      <c r="AA5793"/>
      <c r="AF5793"/>
      <c r="AG5793"/>
      <c r="AH5793"/>
      <c r="AJ5793"/>
      <c r="AK5793"/>
      <c r="AL5793" t="b">
        <f t="shared" si="455"/>
        <v>1</v>
      </c>
      <c r="AM5793" t="b">
        <f t="shared" si="456"/>
        <v>1</v>
      </c>
      <c r="AN5793"/>
      <c r="AO5793"/>
      <c r="AP5793"/>
      <c r="AQ5793"/>
    </row>
    <row r="5794" spans="23:43" x14ac:dyDescent="0.25">
      <c r="W5794" t="b">
        <f t="shared" si="453"/>
        <v>1</v>
      </c>
      <c r="X5794" t="b">
        <f t="shared" si="454"/>
        <v>1</v>
      </c>
      <c r="Y5794"/>
      <c r="Z5794"/>
      <c r="AA5794"/>
      <c r="AF5794"/>
      <c r="AG5794"/>
      <c r="AH5794"/>
      <c r="AJ5794"/>
      <c r="AK5794"/>
      <c r="AL5794" t="b">
        <f t="shared" si="455"/>
        <v>1</v>
      </c>
      <c r="AM5794" t="b">
        <f t="shared" si="456"/>
        <v>1</v>
      </c>
      <c r="AN5794"/>
      <c r="AO5794"/>
      <c r="AP5794"/>
      <c r="AQ5794"/>
    </row>
    <row r="5795" spans="23:43" x14ac:dyDescent="0.25">
      <c r="W5795" t="b">
        <f t="shared" si="453"/>
        <v>1</v>
      </c>
      <c r="X5795" t="b">
        <f t="shared" si="454"/>
        <v>1</v>
      </c>
      <c r="Y5795"/>
      <c r="Z5795"/>
      <c r="AA5795"/>
      <c r="AF5795"/>
      <c r="AG5795"/>
      <c r="AH5795"/>
      <c r="AJ5795"/>
      <c r="AK5795"/>
      <c r="AL5795" t="b">
        <f t="shared" si="455"/>
        <v>1</v>
      </c>
      <c r="AM5795" t="b">
        <f t="shared" si="456"/>
        <v>1</v>
      </c>
      <c r="AN5795"/>
      <c r="AO5795"/>
      <c r="AP5795"/>
      <c r="AQ5795"/>
    </row>
    <row r="5796" spans="23:43" x14ac:dyDescent="0.25">
      <c r="W5796" t="b">
        <f t="shared" si="453"/>
        <v>1</v>
      </c>
      <c r="X5796" t="b">
        <f t="shared" si="454"/>
        <v>1</v>
      </c>
      <c r="Y5796"/>
      <c r="Z5796"/>
      <c r="AA5796"/>
      <c r="AF5796"/>
      <c r="AG5796"/>
      <c r="AH5796"/>
      <c r="AJ5796"/>
      <c r="AK5796"/>
      <c r="AL5796" t="b">
        <f t="shared" si="455"/>
        <v>1</v>
      </c>
      <c r="AM5796" t="b">
        <f t="shared" si="456"/>
        <v>1</v>
      </c>
      <c r="AN5796"/>
      <c r="AO5796"/>
      <c r="AP5796"/>
      <c r="AQ5796"/>
    </row>
    <row r="5797" spans="23:43" x14ac:dyDescent="0.25">
      <c r="W5797" t="b">
        <f t="shared" si="453"/>
        <v>1</v>
      </c>
      <c r="X5797" t="b">
        <f t="shared" si="454"/>
        <v>1</v>
      </c>
      <c r="Y5797"/>
      <c r="Z5797"/>
      <c r="AA5797"/>
      <c r="AF5797"/>
      <c r="AG5797"/>
      <c r="AH5797"/>
      <c r="AJ5797"/>
      <c r="AK5797"/>
      <c r="AL5797" t="b">
        <f t="shared" si="455"/>
        <v>1</v>
      </c>
      <c r="AM5797" t="b">
        <f t="shared" si="456"/>
        <v>1</v>
      </c>
      <c r="AN5797"/>
      <c r="AO5797"/>
      <c r="AP5797"/>
      <c r="AQ5797"/>
    </row>
    <row r="5798" spans="23:43" x14ac:dyDescent="0.25">
      <c r="W5798" t="b">
        <f t="shared" si="453"/>
        <v>1</v>
      </c>
      <c r="X5798" t="b">
        <f t="shared" si="454"/>
        <v>1</v>
      </c>
      <c r="Y5798"/>
      <c r="Z5798"/>
      <c r="AA5798"/>
      <c r="AF5798"/>
      <c r="AG5798"/>
      <c r="AH5798"/>
      <c r="AJ5798"/>
      <c r="AK5798"/>
      <c r="AL5798" t="b">
        <f t="shared" si="455"/>
        <v>1</v>
      </c>
      <c r="AM5798" t="b">
        <f t="shared" si="456"/>
        <v>1</v>
      </c>
      <c r="AN5798"/>
      <c r="AO5798"/>
      <c r="AP5798"/>
      <c r="AQ5798"/>
    </row>
    <row r="5799" spans="23:43" x14ac:dyDescent="0.25">
      <c r="W5799" t="b">
        <f t="shared" si="453"/>
        <v>1</v>
      </c>
      <c r="X5799" t="b">
        <f t="shared" si="454"/>
        <v>1</v>
      </c>
      <c r="Y5799"/>
      <c r="Z5799"/>
      <c r="AA5799"/>
      <c r="AF5799"/>
      <c r="AG5799"/>
      <c r="AH5799"/>
      <c r="AJ5799"/>
      <c r="AK5799"/>
      <c r="AL5799" t="b">
        <f t="shared" si="455"/>
        <v>1</v>
      </c>
      <c r="AM5799" t="b">
        <f t="shared" si="456"/>
        <v>1</v>
      </c>
      <c r="AN5799"/>
      <c r="AO5799"/>
      <c r="AP5799"/>
      <c r="AQ5799"/>
    </row>
    <row r="5800" spans="23:43" x14ac:dyDescent="0.25">
      <c r="W5800" t="b">
        <f t="shared" si="453"/>
        <v>1</v>
      </c>
      <c r="X5800" t="b">
        <f t="shared" si="454"/>
        <v>1</v>
      </c>
      <c r="Y5800"/>
      <c r="Z5800"/>
      <c r="AA5800"/>
      <c r="AF5800"/>
      <c r="AG5800"/>
      <c r="AH5800"/>
      <c r="AJ5800"/>
      <c r="AK5800"/>
      <c r="AL5800" t="b">
        <f t="shared" si="455"/>
        <v>1</v>
      </c>
      <c r="AM5800" t="b">
        <f t="shared" si="456"/>
        <v>1</v>
      </c>
      <c r="AN5800"/>
      <c r="AO5800"/>
      <c r="AP5800"/>
      <c r="AQ5800"/>
    </row>
    <row r="5801" spans="23:43" x14ac:dyDescent="0.25">
      <c r="W5801" t="b">
        <f t="shared" si="453"/>
        <v>1</v>
      </c>
      <c r="X5801" t="b">
        <f t="shared" si="454"/>
        <v>1</v>
      </c>
      <c r="Y5801"/>
      <c r="Z5801"/>
      <c r="AA5801"/>
      <c r="AF5801"/>
      <c r="AG5801"/>
      <c r="AH5801"/>
      <c r="AJ5801"/>
      <c r="AK5801"/>
      <c r="AL5801" t="b">
        <f t="shared" si="455"/>
        <v>1</v>
      </c>
      <c r="AM5801" t="b">
        <f t="shared" si="456"/>
        <v>1</v>
      </c>
      <c r="AN5801"/>
      <c r="AO5801"/>
      <c r="AP5801"/>
      <c r="AQ5801"/>
    </row>
    <row r="5802" spans="23:43" x14ac:dyDescent="0.25">
      <c r="W5802" t="b">
        <f t="shared" si="453"/>
        <v>1</v>
      </c>
      <c r="X5802" t="b">
        <f t="shared" si="454"/>
        <v>1</v>
      </c>
      <c r="Y5802"/>
      <c r="Z5802"/>
      <c r="AA5802"/>
      <c r="AF5802"/>
      <c r="AG5802"/>
      <c r="AH5802"/>
      <c r="AJ5802"/>
      <c r="AK5802"/>
      <c r="AL5802" t="b">
        <f t="shared" si="455"/>
        <v>1</v>
      </c>
      <c r="AM5802" t="b">
        <f t="shared" si="456"/>
        <v>1</v>
      </c>
      <c r="AN5802"/>
      <c r="AO5802"/>
      <c r="AP5802"/>
      <c r="AQ5802"/>
    </row>
    <row r="5803" spans="23:43" x14ac:dyDescent="0.25">
      <c r="W5803" t="b">
        <f t="shared" si="453"/>
        <v>1</v>
      </c>
      <c r="X5803" t="b">
        <f t="shared" si="454"/>
        <v>1</v>
      </c>
      <c r="Y5803"/>
      <c r="Z5803"/>
      <c r="AA5803"/>
      <c r="AF5803"/>
      <c r="AG5803"/>
      <c r="AH5803"/>
      <c r="AJ5803"/>
      <c r="AK5803"/>
      <c r="AL5803" t="b">
        <f t="shared" si="455"/>
        <v>1</v>
      </c>
      <c r="AM5803" t="b">
        <f t="shared" si="456"/>
        <v>1</v>
      </c>
      <c r="AN5803"/>
      <c r="AO5803"/>
      <c r="AP5803"/>
      <c r="AQ5803"/>
    </row>
    <row r="5804" spans="23:43" x14ac:dyDescent="0.25">
      <c r="W5804" t="b">
        <f t="shared" si="453"/>
        <v>1</v>
      </c>
      <c r="X5804" t="b">
        <f t="shared" si="454"/>
        <v>1</v>
      </c>
      <c r="Y5804"/>
      <c r="Z5804"/>
      <c r="AA5804"/>
      <c r="AF5804"/>
      <c r="AG5804"/>
      <c r="AH5804"/>
      <c r="AJ5804"/>
      <c r="AK5804"/>
      <c r="AL5804" t="b">
        <f t="shared" si="455"/>
        <v>1</v>
      </c>
      <c r="AM5804" t="b">
        <f t="shared" si="456"/>
        <v>1</v>
      </c>
      <c r="AN5804"/>
      <c r="AO5804"/>
      <c r="AP5804"/>
      <c r="AQ5804"/>
    </row>
    <row r="5805" spans="23:43" x14ac:dyDescent="0.25">
      <c r="W5805" t="b">
        <f t="shared" si="453"/>
        <v>1</v>
      </c>
      <c r="X5805" t="b">
        <f t="shared" si="454"/>
        <v>1</v>
      </c>
      <c r="Y5805"/>
      <c r="Z5805"/>
      <c r="AA5805"/>
      <c r="AF5805"/>
      <c r="AG5805"/>
      <c r="AH5805"/>
      <c r="AJ5805"/>
      <c r="AK5805"/>
      <c r="AL5805" t="b">
        <f t="shared" si="455"/>
        <v>1</v>
      </c>
      <c r="AM5805" t="b">
        <f t="shared" si="456"/>
        <v>1</v>
      </c>
      <c r="AN5805"/>
      <c r="AO5805"/>
      <c r="AP5805"/>
      <c r="AQ5805"/>
    </row>
    <row r="5806" spans="23:43" x14ac:dyDescent="0.25">
      <c r="W5806" t="b">
        <f t="shared" si="453"/>
        <v>1</v>
      </c>
      <c r="X5806" t="b">
        <f t="shared" si="454"/>
        <v>1</v>
      </c>
      <c r="Y5806"/>
      <c r="Z5806"/>
      <c r="AA5806"/>
      <c r="AF5806"/>
      <c r="AG5806"/>
      <c r="AH5806"/>
      <c r="AJ5806"/>
      <c r="AK5806"/>
      <c r="AL5806" t="b">
        <f t="shared" si="455"/>
        <v>1</v>
      </c>
      <c r="AM5806" t="b">
        <f t="shared" si="456"/>
        <v>1</v>
      </c>
      <c r="AN5806"/>
      <c r="AO5806"/>
      <c r="AP5806"/>
      <c r="AQ5806"/>
    </row>
    <row r="5807" spans="23:43" x14ac:dyDescent="0.25">
      <c r="W5807" t="b">
        <f t="shared" si="453"/>
        <v>1</v>
      </c>
      <c r="X5807" t="b">
        <f t="shared" si="454"/>
        <v>1</v>
      </c>
      <c r="Y5807"/>
      <c r="Z5807"/>
      <c r="AA5807"/>
      <c r="AF5807"/>
      <c r="AG5807"/>
      <c r="AH5807"/>
      <c r="AJ5807"/>
      <c r="AK5807"/>
      <c r="AL5807" t="b">
        <f t="shared" si="455"/>
        <v>1</v>
      </c>
      <c r="AM5807" t="b">
        <f t="shared" si="456"/>
        <v>1</v>
      </c>
      <c r="AN5807"/>
      <c r="AO5807"/>
      <c r="AP5807"/>
      <c r="AQ5807"/>
    </row>
    <row r="5808" spans="23:43" x14ac:dyDescent="0.25">
      <c r="W5808" t="b">
        <f t="shared" si="453"/>
        <v>1</v>
      </c>
      <c r="X5808" t="b">
        <f t="shared" si="454"/>
        <v>1</v>
      </c>
      <c r="Y5808"/>
      <c r="Z5808"/>
      <c r="AA5808"/>
      <c r="AF5808"/>
      <c r="AG5808"/>
      <c r="AH5808"/>
      <c r="AJ5808"/>
      <c r="AK5808"/>
      <c r="AL5808" t="b">
        <f t="shared" si="455"/>
        <v>1</v>
      </c>
      <c r="AM5808" t="b">
        <f t="shared" si="456"/>
        <v>1</v>
      </c>
      <c r="AN5808"/>
      <c r="AO5808"/>
      <c r="AP5808"/>
      <c r="AQ5808"/>
    </row>
    <row r="5809" spans="23:43" x14ac:dyDescent="0.25">
      <c r="W5809" t="b">
        <f t="shared" si="453"/>
        <v>1</v>
      </c>
      <c r="X5809" t="b">
        <f t="shared" si="454"/>
        <v>1</v>
      </c>
      <c r="Y5809"/>
      <c r="Z5809"/>
      <c r="AA5809"/>
      <c r="AF5809"/>
      <c r="AG5809"/>
      <c r="AH5809"/>
      <c r="AJ5809"/>
      <c r="AK5809"/>
      <c r="AL5809" t="b">
        <f t="shared" si="455"/>
        <v>1</v>
      </c>
      <c r="AM5809" t="b">
        <f t="shared" si="456"/>
        <v>1</v>
      </c>
      <c r="AN5809"/>
      <c r="AO5809"/>
      <c r="AP5809"/>
      <c r="AQ5809"/>
    </row>
    <row r="5810" spans="23:43" x14ac:dyDescent="0.25">
      <c r="W5810" t="b">
        <f t="shared" si="453"/>
        <v>1</v>
      </c>
      <c r="X5810" t="b">
        <f t="shared" si="454"/>
        <v>1</v>
      </c>
      <c r="Y5810"/>
      <c r="Z5810"/>
      <c r="AA5810"/>
      <c r="AF5810"/>
      <c r="AG5810"/>
      <c r="AH5810"/>
      <c r="AJ5810"/>
      <c r="AK5810"/>
      <c r="AL5810" t="b">
        <f t="shared" si="455"/>
        <v>1</v>
      </c>
      <c r="AM5810" t="b">
        <f t="shared" si="456"/>
        <v>1</v>
      </c>
      <c r="AN5810"/>
      <c r="AO5810"/>
      <c r="AP5810"/>
      <c r="AQ5810"/>
    </row>
    <row r="5811" spans="23:43" x14ac:dyDescent="0.25">
      <c r="W5811" t="b">
        <f t="shared" si="453"/>
        <v>1</v>
      </c>
      <c r="X5811" t="b">
        <f t="shared" si="454"/>
        <v>1</v>
      </c>
      <c r="Y5811"/>
      <c r="Z5811"/>
      <c r="AA5811"/>
      <c r="AF5811"/>
      <c r="AG5811"/>
      <c r="AH5811"/>
      <c r="AJ5811"/>
      <c r="AK5811"/>
      <c r="AL5811" t="b">
        <f t="shared" si="455"/>
        <v>1</v>
      </c>
      <c r="AM5811" t="b">
        <f t="shared" si="456"/>
        <v>1</v>
      </c>
      <c r="AN5811"/>
      <c r="AO5811"/>
      <c r="AP5811"/>
      <c r="AQ5811"/>
    </row>
    <row r="5812" spans="23:43" x14ac:dyDescent="0.25">
      <c r="W5812" t="b">
        <f t="shared" si="453"/>
        <v>1</v>
      </c>
      <c r="X5812" t="b">
        <f t="shared" si="454"/>
        <v>1</v>
      </c>
      <c r="Y5812"/>
      <c r="Z5812"/>
      <c r="AA5812"/>
      <c r="AF5812"/>
      <c r="AG5812"/>
      <c r="AH5812"/>
      <c r="AJ5812"/>
      <c r="AK5812"/>
      <c r="AL5812" t="b">
        <f t="shared" si="455"/>
        <v>1</v>
      </c>
      <c r="AM5812" t="b">
        <f t="shared" si="456"/>
        <v>1</v>
      </c>
      <c r="AN5812"/>
      <c r="AO5812"/>
      <c r="AP5812"/>
      <c r="AQ5812"/>
    </row>
    <row r="5813" spans="23:43" x14ac:dyDescent="0.25">
      <c r="W5813" t="b">
        <f t="shared" si="453"/>
        <v>1</v>
      </c>
      <c r="X5813" t="b">
        <f t="shared" si="454"/>
        <v>1</v>
      </c>
      <c r="Y5813"/>
      <c r="Z5813"/>
      <c r="AA5813"/>
      <c r="AF5813"/>
      <c r="AG5813"/>
      <c r="AH5813"/>
      <c r="AJ5813"/>
      <c r="AK5813"/>
      <c r="AL5813" t="b">
        <f t="shared" si="455"/>
        <v>1</v>
      </c>
      <c r="AM5813" t="b">
        <f t="shared" si="456"/>
        <v>1</v>
      </c>
      <c r="AN5813"/>
      <c r="AO5813"/>
      <c r="AP5813"/>
      <c r="AQ5813"/>
    </row>
    <row r="5814" spans="23:43" x14ac:dyDescent="0.25">
      <c r="W5814" t="b">
        <f t="shared" si="453"/>
        <v>1</v>
      </c>
      <c r="X5814" t="b">
        <f t="shared" si="454"/>
        <v>1</v>
      </c>
      <c r="Y5814"/>
      <c r="Z5814"/>
      <c r="AA5814"/>
      <c r="AF5814"/>
      <c r="AG5814"/>
      <c r="AH5814"/>
      <c r="AJ5814"/>
      <c r="AK5814"/>
      <c r="AL5814" t="b">
        <f t="shared" si="455"/>
        <v>1</v>
      </c>
      <c r="AM5814" t="b">
        <f t="shared" si="456"/>
        <v>1</v>
      </c>
      <c r="AN5814"/>
      <c r="AO5814"/>
      <c r="AP5814"/>
      <c r="AQ5814"/>
    </row>
    <row r="5815" spans="23:43" x14ac:dyDescent="0.25">
      <c r="W5815" t="b">
        <f t="shared" si="453"/>
        <v>1</v>
      </c>
      <c r="X5815" t="b">
        <f t="shared" si="454"/>
        <v>1</v>
      </c>
      <c r="Y5815"/>
      <c r="Z5815"/>
      <c r="AA5815"/>
      <c r="AF5815"/>
      <c r="AG5815"/>
      <c r="AH5815"/>
      <c r="AJ5815"/>
      <c r="AK5815"/>
      <c r="AL5815" t="b">
        <f t="shared" si="455"/>
        <v>1</v>
      </c>
      <c r="AM5815" t="b">
        <f t="shared" si="456"/>
        <v>1</v>
      </c>
      <c r="AN5815"/>
      <c r="AO5815"/>
      <c r="AP5815"/>
      <c r="AQ5815"/>
    </row>
    <row r="5816" spans="23:43" x14ac:dyDescent="0.25">
      <c r="W5816" t="b">
        <f t="shared" si="453"/>
        <v>1</v>
      </c>
      <c r="X5816" t="b">
        <f t="shared" si="454"/>
        <v>1</v>
      </c>
      <c r="Y5816"/>
      <c r="Z5816"/>
      <c r="AA5816"/>
      <c r="AF5816"/>
      <c r="AG5816"/>
      <c r="AH5816"/>
      <c r="AJ5816"/>
      <c r="AK5816"/>
      <c r="AL5816" t="b">
        <f t="shared" si="455"/>
        <v>1</v>
      </c>
      <c r="AM5816" t="b">
        <f t="shared" si="456"/>
        <v>1</v>
      </c>
      <c r="AN5816"/>
      <c r="AO5816"/>
      <c r="AP5816"/>
      <c r="AQ5816"/>
    </row>
    <row r="5817" spans="23:43" x14ac:dyDescent="0.25">
      <c r="W5817" t="b">
        <f t="shared" si="453"/>
        <v>1</v>
      </c>
      <c r="X5817" t="b">
        <f t="shared" si="454"/>
        <v>1</v>
      </c>
      <c r="Y5817"/>
      <c r="Z5817"/>
      <c r="AA5817"/>
      <c r="AF5817"/>
      <c r="AG5817"/>
      <c r="AH5817"/>
      <c r="AJ5817"/>
      <c r="AK5817"/>
      <c r="AL5817" t="b">
        <f t="shared" si="455"/>
        <v>1</v>
      </c>
      <c r="AM5817" t="b">
        <f t="shared" si="456"/>
        <v>1</v>
      </c>
      <c r="AN5817"/>
      <c r="AO5817"/>
      <c r="AP5817"/>
      <c r="AQ5817"/>
    </row>
    <row r="5818" spans="23:43" x14ac:dyDescent="0.25">
      <c r="W5818" t="b">
        <f t="shared" si="453"/>
        <v>1</v>
      </c>
      <c r="X5818" t="b">
        <f t="shared" si="454"/>
        <v>1</v>
      </c>
      <c r="Y5818"/>
      <c r="Z5818"/>
      <c r="AA5818"/>
      <c r="AF5818"/>
      <c r="AG5818"/>
      <c r="AH5818"/>
      <c r="AJ5818"/>
      <c r="AK5818"/>
      <c r="AL5818" t="b">
        <f t="shared" si="455"/>
        <v>1</v>
      </c>
      <c r="AM5818" t="b">
        <f t="shared" si="456"/>
        <v>1</v>
      </c>
      <c r="AN5818"/>
      <c r="AO5818"/>
      <c r="AP5818"/>
      <c r="AQ5818"/>
    </row>
    <row r="5819" spans="23:43" x14ac:dyDescent="0.25">
      <c r="W5819" t="b">
        <f t="shared" si="453"/>
        <v>1</v>
      </c>
      <c r="X5819" t="b">
        <f t="shared" si="454"/>
        <v>1</v>
      </c>
      <c r="Y5819"/>
      <c r="Z5819"/>
      <c r="AA5819"/>
      <c r="AF5819"/>
      <c r="AG5819"/>
      <c r="AH5819"/>
      <c r="AJ5819"/>
      <c r="AK5819"/>
      <c r="AL5819" t="b">
        <f t="shared" si="455"/>
        <v>1</v>
      </c>
      <c r="AM5819" t="b">
        <f t="shared" si="456"/>
        <v>1</v>
      </c>
      <c r="AN5819"/>
      <c r="AO5819"/>
      <c r="AP5819"/>
      <c r="AQ5819"/>
    </row>
    <row r="5820" spans="23:43" x14ac:dyDescent="0.25">
      <c r="W5820" t="b">
        <f t="shared" si="453"/>
        <v>1</v>
      </c>
      <c r="X5820" t="b">
        <f t="shared" si="454"/>
        <v>1</v>
      </c>
      <c r="Y5820"/>
      <c r="Z5820"/>
      <c r="AA5820"/>
      <c r="AF5820"/>
      <c r="AG5820"/>
      <c r="AH5820"/>
      <c r="AJ5820"/>
      <c r="AK5820"/>
      <c r="AL5820" t="b">
        <f t="shared" si="455"/>
        <v>1</v>
      </c>
      <c r="AM5820" t="b">
        <f t="shared" si="456"/>
        <v>1</v>
      </c>
      <c r="AN5820"/>
      <c r="AO5820"/>
      <c r="AP5820"/>
      <c r="AQ5820"/>
    </row>
    <row r="5821" spans="23:43" x14ac:dyDescent="0.25">
      <c r="W5821" t="b">
        <f t="shared" si="453"/>
        <v>1</v>
      </c>
      <c r="X5821" t="b">
        <f t="shared" si="454"/>
        <v>1</v>
      </c>
      <c r="Y5821"/>
      <c r="Z5821"/>
      <c r="AA5821"/>
      <c r="AF5821"/>
      <c r="AG5821"/>
      <c r="AH5821"/>
      <c r="AJ5821"/>
      <c r="AK5821"/>
      <c r="AL5821" t="b">
        <f t="shared" si="455"/>
        <v>1</v>
      </c>
      <c r="AM5821" t="b">
        <f t="shared" si="456"/>
        <v>1</v>
      </c>
      <c r="AN5821"/>
      <c r="AO5821"/>
      <c r="AP5821"/>
      <c r="AQ5821"/>
    </row>
    <row r="5822" spans="23:43" x14ac:dyDescent="0.25">
      <c r="W5822" t="b">
        <f t="shared" si="453"/>
        <v>1</v>
      </c>
      <c r="X5822" t="b">
        <f t="shared" si="454"/>
        <v>1</v>
      </c>
      <c r="Y5822"/>
      <c r="Z5822"/>
      <c r="AA5822"/>
      <c r="AF5822"/>
      <c r="AG5822"/>
      <c r="AH5822"/>
      <c r="AJ5822"/>
      <c r="AK5822"/>
      <c r="AL5822" t="b">
        <f t="shared" si="455"/>
        <v>1</v>
      </c>
      <c r="AM5822" t="b">
        <f t="shared" si="456"/>
        <v>1</v>
      </c>
      <c r="AN5822"/>
      <c r="AO5822"/>
      <c r="AP5822"/>
      <c r="AQ5822"/>
    </row>
    <row r="5823" spans="23:43" x14ac:dyDescent="0.25">
      <c r="W5823" t="b">
        <f t="shared" si="453"/>
        <v>1</v>
      </c>
      <c r="X5823" t="b">
        <f t="shared" si="454"/>
        <v>1</v>
      </c>
      <c r="Y5823"/>
      <c r="Z5823"/>
      <c r="AA5823"/>
      <c r="AF5823"/>
      <c r="AG5823"/>
      <c r="AH5823"/>
      <c r="AJ5823"/>
      <c r="AK5823"/>
      <c r="AL5823" t="b">
        <f t="shared" si="455"/>
        <v>1</v>
      </c>
      <c r="AM5823" t="b">
        <f t="shared" si="456"/>
        <v>1</v>
      </c>
      <c r="AN5823"/>
      <c r="AO5823"/>
      <c r="AP5823"/>
      <c r="AQ5823"/>
    </row>
    <row r="5824" spans="23:43" x14ac:dyDescent="0.25">
      <c r="W5824" t="b">
        <f t="shared" si="453"/>
        <v>1</v>
      </c>
      <c r="X5824" t="b">
        <f t="shared" si="454"/>
        <v>1</v>
      </c>
      <c r="Y5824"/>
      <c r="Z5824"/>
      <c r="AA5824"/>
      <c r="AF5824"/>
      <c r="AG5824"/>
      <c r="AH5824"/>
      <c r="AJ5824"/>
      <c r="AK5824"/>
      <c r="AL5824" t="b">
        <f t="shared" si="455"/>
        <v>1</v>
      </c>
      <c r="AM5824" t="b">
        <f t="shared" si="456"/>
        <v>1</v>
      </c>
      <c r="AN5824"/>
      <c r="AO5824"/>
      <c r="AP5824"/>
      <c r="AQ5824"/>
    </row>
    <row r="5825" spans="23:43" x14ac:dyDescent="0.25">
      <c r="W5825" t="b">
        <f t="shared" si="453"/>
        <v>1</v>
      </c>
      <c r="X5825" t="b">
        <f t="shared" si="454"/>
        <v>1</v>
      </c>
      <c r="Y5825"/>
      <c r="Z5825"/>
      <c r="AA5825"/>
      <c r="AF5825"/>
      <c r="AG5825"/>
      <c r="AH5825"/>
      <c r="AJ5825"/>
      <c r="AK5825"/>
      <c r="AL5825" t="b">
        <f t="shared" si="455"/>
        <v>1</v>
      </c>
      <c r="AM5825" t="b">
        <f t="shared" si="456"/>
        <v>1</v>
      </c>
      <c r="AN5825"/>
      <c r="AO5825"/>
      <c r="AP5825"/>
      <c r="AQ5825"/>
    </row>
    <row r="5826" spans="23:43" x14ac:dyDescent="0.25">
      <c r="W5826" t="b">
        <f t="shared" si="453"/>
        <v>1</v>
      </c>
      <c r="X5826" t="b">
        <f t="shared" si="454"/>
        <v>1</v>
      </c>
      <c r="Y5826"/>
      <c r="Z5826"/>
      <c r="AA5826"/>
      <c r="AF5826"/>
      <c r="AG5826"/>
      <c r="AH5826"/>
      <c r="AJ5826"/>
      <c r="AK5826"/>
      <c r="AL5826" t="b">
        <f t="shared" si="455"/>
        <v>1</v>
      </c>
      <c r="AM5826" t="b">
        <f t="shared" si="456"/>
        <v>1</v>
      </c>
      <c r="AN5826"/>
      <c r="AO5826"/>
      <c r="AP5826"/>
      <c r="AQ5826"/>
    </row>
    <row r="5827" spans="23:43" x14ac:dyDescent="0.25">
      <c r="W5827" t="b">
        <f t="shared" si="453"/>
        <v>1</v>
      </c>
      <c r="X5827" t="b">
        <f t="shared" si="454"/>
        <v>1</v>
      </c>
      <c r="Y5827"/>
      <c r="Z5827"/>
      <c r="AA5827"/>
      <c r="AF5827"/>
      <c r="AG5827"/>
      <c r="AH5827"/>
      <c r="AJ5827"/>
      <c r="AK5827"/>
      <c r="AL5827" t="b">
        <f t="shared" si="455"/>
        <v>1</v>
      </c>
      <c r="AM5827" t="b">
        <f t="shared" si="456"/>
        <v>1</v>
      </c>
      <c r="AN5827"/>
      <c r="AO5827"/>
      <c r="AP5827"/>
      <c r="AQ5827"/>
    </row>
    <row r="5828" spans="23:43" x14ac:dyDescent="0.25">
      <c r="W5828" t="b">
        <f t="shared" si="453"/>
        <v>1</v>
      </c>
      <c r="X5828" t="b">
        <f t="shared" si="454"/>
        <v>1</v>
      </c>
      <c r="Y5828"/>
      <c r="Z5828"/>
      <c r="AA5828"/>
      <c r="AF5828"/>
      <c r="AG5828"/>
      <c r="AH5828"/>
      <c r="AJ5828"/>
      <c r="AK5828"/>
      <c r="AL5828" t="b">
        <f t="shared" si="455"/>
        <v>1</v>
      </c>
      <c r="AM5828" t="b">
        <f t="shared" si="456"/>
        <v>1</v>
      </c>
      <c r="AN5828"/>
      <c r="AO5828"/>
      <c r="AP5828"/>
      <c r="AQ5828"/>
    </row>
    <row r="5829" spans="23:43" x14ac:dyDescent="0.25">
      <c r="W5829" t="b">
        <f t="shared" si="453"/>
        <v>1</v>
      </c>
      <c r="X5829" t="b">
        <f t="shared" si="454"/>
        <v>1</v>
      </c>
      <c r="Y5829"/>
      <c r="Z5829"/>
      <c r="AA5829"/>
      <c r="AF5829"/>
      <c r="AG5829"/>
      <c r="AH5829"/>
      <c r="AJ5829"/>
      <c r="AK5829"/>
      <c r="AL5829" t="b">
        <f t="shared" si="455"/>
        <v>1</v>
      </c>
      <c r="AM5829" t="b">
        <f t="shared" si="456"/>
        <v>1</v>
      </c>
      <c r="AN5829"/>
      <c r="AO5829"/>
      <c r="AP5829"/>
      <c r="AQ5829"/>
    </row>
    <row r="5830" spans="23:43" x14ac:dyDescent="0.25">
      <c r="W5830" t="b">
        <f t="shared" si="453"/>
        <v>1</v>
      </c>
      <c r="X5830" t="b">
        <f t="shared" si="454"/>
        <v>1</v>
      </c>
      <c r="Y5830"/>
      <c r="Z5830"/>
      <c r="AA5830"/>
      <c r="AF5830"/>
      <c r="AG5830"/>
      <c r="AH5830"/>
      <c r="AJ5830"/>
      <c r="AK5830"/>
      <c r="AL5830" t="b">
        <f t="shared" si="455"/>
        <v>1</v>
      </c>
      <c r="AM5830" t="b">
        <f t="shared" si="456"/>
        <v>1</v>
      </c>
      <c r="AN5830"/>
      <c r="AO5830"/>
      <c r="AP5830"/>
      <c r="AQ5830"/>
    </row>
    <row r="5831" spans="23:43" x14ac:dyDescent="0.25">
      <c r="W5831" t="b">
        <f t="shared" si="453"/>
        <v>1</v>
      </c>
      <c r="X5831" t="b">
        <f t="shared" si="454"/>
        <v>1</v>
      </c>
      <c r="Y5831"/>
      <c r="Z5831"/>
      <c r="AA5831"/>
      <c r="AF5831"/>
      <c r="AG5831"/>
      <c r="AH5831"/>
      <c r="AJ5831"/>
      <c r="AK5831"/>
      <c r="AL5831" t="b">
        <f t="shared" si="455"/>
        <v>1</v>
      </c>
      <c r="AM5831" t="b">
        <f t="shared" si="456"/>
        <v>1</v>
      </c>
      <c r="AN5831"/>
      <c r="AO5831"/>
      <c r="AP5831"/>
      <c r="AQ5831"/>
    </row>
    <row r="5832" spans="23:43" x14ac:dyDescent="0.25">
      <c r="W5832" t="b">
        <f t="shared" si="453"/>
        <v>1</v>
      </c>
      <c r="X5832" t="b">
        <f t="shared" si="454"/>
        <v>1</v>
      </c>
      <c r="Y5832"/>
      <c r="Z5832"/>
      <c r="AA5832"/>
      <c r="AF5832"/>
      <c r="AG5832"/>
      <c r="AH5832"/>
      <c r="AJ5832"/>
      <c r="AK5832"/>
      <c r="AL5832" t="b">
        <f t="shared" si="455"/>
        <v>1</v>
      </c>
      <c r="AM5832" t="b">
        <f t="shared" si="456"/>
        <v>1</v>
      </c>
      <c r="AN5832"/>
      <c r="AO5832"/>
      <c r="AP5832"/>
      <c r="AQ5832"/>
    </row>
    <row r="5833" spans="23:43" x14ac:dyDescent="0.25">
      <c r="W5833" t="b">
        <f t="shared" si="453"/>
        <v>1</v>
      </c>
      <c r="X5833" t="b">
        <f t="shared" si="454"/>
        <v>1</v>
      </c>
      <c r="Y5833"/>
      <c r="Z5833"/>
      <c r="AA5833"/>
      <c r="AF5833"/>
      <c r="AG5833"/>
      <c r="AH5833"/>
      <c r="AJ5833"/>
      <c r="AK5833"/>
      <c r="AL5833" t="b">
        <f t="shared" si="455"/>
        <v>1</v>
      </c>
      <c r="AM5833" t="b">
        <f t="shared" si="456"/>
        <v>1</v>
      </c>
      <c r="AN5833"/>
      <c r="AO5833"/>
      <c r="AP5833"/>
      <c r="AQ5833"/>
    </row>
    <row r="5834" spans="23:43" x14ac:dyDescent="0.25">
      <c r="W5834" t="b">
        <f t="shared" si="453"/>
        <v>1</v>
      </c>
      <c r="X5834" t="b">
        <f t="shared" si="454"/>
        <v>1</v>
      </c>
      <c r="Y5834"/>
      <c r="Z5834"/>
      <c r="AA5834"/>
      <c r="AF5834"/>
      <c r="AG5834"/>
      <c r="AH5834"/>
      <c r="AJ5834"/>
      <c r="AK5834"/>
      <c r="AL5834" t="b">
        <f t="shared" si="455"/>
        <v>1</v>
      </c>
      <c r="AM5834" t="b">
        <f t="shared" si="456"/>
        <v>1</v>
      </c>
      <c r="AN5834"/>
      <c r="AO5834"/>
      <c r="AP5834"/>
      <c r="AQ5834"/>
    </row>
    <row r="5835" spans="23:43" x14ac:dyDescent="0.25">
      <c r="W5835" t="b">
        <f t="shared" si="453"/>
        <v>1</v>
      </c>
      <c r="X5835" t="b">
        <f t="shared" si="454"/>
        <v>1</v>
      </c>
      <c r="Y5835"/>
      <c r="Z5835"/>
      <c r="AA5835"/>
      <c r="AF5835"/>
      <c r="AG5835"/>
      <c r="AH5835"/>
      <c r="AJ5835"/>
      <c r="AK5835"/>
      <c r="AL5835" t="b">
        <f t="shared" si="455"/>
        <v>1</v>
      </c>
      <c r="AM5835" t="b">
        <f t="shared" si="456"/>
        <v>1</v>
      </c>
      <c r="AN5835"/>
      <c r="AO5835"/>
      <c r="AP5835"/>
      <c r="AQ5835"/>
    </row>
    <row r="5836" spans="23:43" x14ac:dyDescent="0.25">
      <c r="W5836" t="b">
        <f t="shared" ref="W5836:W5899" si="457">IF(AND(U5836&lt;&gt;"",U5836&lt;&gt;"Grand Total",U5836&lt;&gt;"(blank)"),GETPIVOTDATA("Facility CCN",$U$10,"Facility CCN",U5836)=1,TRUE)</f>
        <v>1</v>
      </c>
      <c r="X5836" t="b">
        <f t="shared" ref="X5836:X5899" si="458">IF(AND(U5836&lt;&gt;"",U5836&lt;&gt;"Grand Total",U5836&lt;&gt;"(blank)"),LEN(U5836)=6,TRUE)</f>
        <v>1</v>
      </c>
      <c r="Y5836"/>
      <c r="Z5836"/>
      <c r="AA5836"/>
      <c r="AF5836"/>
      <c r="AG5836"/>
      <c r="AH5836"/>
      <c r="AJ5836"/>
      <c r="AK5836"/>
      <c r="AL5836" t="b">
        <f t="shared" ref="AL5836:AL5899" si="459">IF(AND(AJ5836&lt;&gt;"",AJ5836&lt;&gt;"Grand Total",AJ5836&lt;&gt;"(blank)"),GETPIVOTDATA("Provider NPI",$AJ$10,"Provider NPI",AJ5836)=1,TRUE)</f>
        <v>1</v>
      </c>
      <c r="AM5836" t="b">
        <f t="shared" ref="AM5836:AM5899" si="460">IF(AND(AJ5836&lt;&gt;"",AJ5836&lt;&gt;"Grand Total",AJ5836&lt;&gt;"(blank)"),LEN(AJ5836)=10,TRUE)</f>
        <v>1</v>
      </c>
      <c r="AN5836"/>
      <c r="AO5836"/>
      <c r="AP5836"/>
      <c r="AQ5836"/>
    </row>
    <row r="5837" spans="23:43" x14ac:dyDescent="0.25">
      <c r="W5837" t="b">
        <f t="shared" si="457"/>
        <v>1</v>
      </c>
      <c r="X5837" t="b">
        <f t="shared" si="458"/>
        <v>1</v>
      </c>
      <c r="Y5837"/>
      <c r="Z5837"/>
      <c r="AA5837"/>
      <c r="AF5837"/>
      <c r="AG5837"/>
      <c r="AH5837"/>
      <c r="AJ5837"/>
      <c r="AK5837"/>
      <c r="AL5837" t="b">
        <f t="shared" si="459"/>
        <v>1</v>
      </c>
      <c r="AM5837" t="b">
        <f t="shared" si="460"/>
        <v>1</v>
      </c>
      <c r="AN5837"/>
      <c r="AO5837"/>
      <c r="AP5837"/>
      <c r="AQ5837"/>
    </row>
    <row r="5838" spans="23:43" x14ac:dyDescent="0.25">
      <c r="W5838" t="b">
        <f t="shared" si="457"/>
        <v>1</v>
      </c>
      <c r="X5838" t="b">
        <f t="shared" si="458"/>
        <v>1</v>
      </c>
      <c r="Y5838"/>
      <c r="Z5838"/>
      <c r="AA5838"/>
      <c r="AF5838"/>
      <c r="AG5838"/>
      <c r="AH5838"/>
      <c r="AJ5838"/>
      <c r="AK5838"/>
      <c r="AL5838" t="b">
        <f t="shared" si="459"/>
        <v>1</v>
      </c>
      <c r="AM5838" t="b">
        <f t="shared" si="460"/>
        <v>1</v>
      </c>
      <c r="AN5838"/>
      <c r="AO5838"/>
      <c r="AP5838"/>
      <c r="AQ5838"/>
    </row>
    <row r="5839" spans="23:43" x14ac:dyDescent="0.25">
      <c r="W5839" t="b">
        <f t="shared" si="457"/>
        <v>1</v>
      </c>
      <c r="X5839" t="b">
        <f t="shared" si="458"/>
        <v>1</v>
      </c>
      <c r="Y5839"/>
      <c r="Z5839"/>
      <c r="AA5839"/>
      <c r="AF5839"/>
      <c r="AG5839"/>
      <c r="AH5839"/>
      <c r="AJ5839"/>
      <c r="AK5839"/>
      <c r="AL5839" t="b">
        <f t="shared" si="459"/>
        <v>1</v>
      </c>
      <c r="AM5839" t="b">
        <f t="shared" si="460"/>
        <v>1</v>
      </c>
      <c r="AN5839"/>
      <c r="AO5839"/>
      <c r="AP5839"/>
      <c r="AQ5839"/>
    </row>
    <row r="5840" spans="23:43" x14ac:dyDescent="0.25">
      <c r="W5840" t="b">
        <f t="shared" si="457"/>
        <v>1</v>
      </c>
      <c r="X5840" t="b">
        <f t="shared" si="458"/>
        <v>1</v>
      </c>
      <c r="Y5840"/>
      <c r="Z5840"/>
      <c r="AA5840"/>
      <c r="AF5840"/>
      <c r="AG5840"/>
      <c r="AH5840"/>
      <c r="AJ5840"/>
      <c r="AK5840"/>
      <c r="AL5840" t="b">
        <f t="shared" si="459"/>
        <v>1</v>
      </c>
      <c r="AM5840" t="b">
        <f t="shared" si="460"/>
        <v>1</v>
      </c>
      <c r="AN5840"/>
      <c r="AO5840"/>
      <c r="AP5840"/>
      <c r="AQ5840"/>
    </row>
    <row r="5841" spans="23:43" x14ac:dyDescent="0.25">
      <c r="W5841" t="b">
        <f t="shared" si="457"/>
        <v>1</v>
      </c>
      <c r="X5841" t="b">
        <f t="shared" si="458"/>
        <v>1</v>
      </c>
      <c r="Y5841"/>
      <c r="Z5841"/>
      <c r="AA5841"/>
      <c r="AF5841"/>
      <c r="AG5841"/>
      <c r="AH5841"/>
      <c r="AJ5841"/>
      <c r="AK5841"/>
      <c r="AL5841" t="b">
        <f t="shared" si="459"/>
        <v>1</v>
      </c>
      <c r="AM5841" t="b">
        <f t="shared" si="460"/>
        <v>1</v>
      </c>
      <c r="AN5841"/>
      <c r="AO5841"/>
      <c r="AP5841"/>
      <c r="AQ5841"/>
    </row>
    <row r="5842" spans="23:43" x14ac:dyDescent="0.25">
      <c r="W5842" t="b">
        <f t="shared" si="457"/>
        <v>1</v>
      </c>
      <c r="X5842" t="b">
        <f t="shared" si="458"/>
        <v>1</v>
      </c>
      <c r="Y5842"/>
      <c r="Z5842"/>
      <c r="AA5842"/>
      <c r="AF5842"/>
      <c r="AG5842"/>
      <c r="AH5842"/>
      <c r="AJ5842"/>
      <c r="AK5842"/>
      <c r="AL5842" t="b">
        <f t="shared" si="459"/>
        <v>1</v>
      </c>
      <c r="AM5842" t="b">
        <f t="shared" si="460"/>
        <v>1</v>
      </c>
      <c r="AN5842"/>
      <c r="AO5842"/>
      <c r="AP5842"/>
      <c r="AQ5842"/>
    </row>
    <row r="5843" spans="23:43" x14ac:dyDescent="0.25">
      <c r="W5843" t="b">
        <f t="shared" si="457"/>
        <v>1</v>
      </c>
      <c r="X5843" t="b">
        <f t="shared" si="458"/>
        <v>1</v>
      </c>
      <c r="Y5843"/>
      <c r="Z5843"/>
      <c r="AA5843"/>
      <c r="AF5843"/>
      <c r="AG5843"/>
      <c r="AH5843"/>
      <c r="AJ5843"/>
      <c r="AK5843"/>
      <c r="AL5843" t="b">
        <f t="shared" si="459"/>
        <v>1</v>
      </c>
      <c r="AM5843" t="b">
        <f t="shared" si="460"/>
        <v>1</v>
      </c>
      <c r="AN5843"/>
      <c r="AO5843"/>
      <c r="AP5843"/>
      <c r="AQ5843"/>
    </row>
    <row r="5844" spans="23:43" x14ac:dyDescent="0.25">
      <c r="W5844" t="b">
        <f t="shared" si="457"/>
        <v>1</v>
      </c>
      <c r="X5844" t="b">
        <f t="shared" si="458"/>
        <v>1</v>
      </c>
      <c r="Y5844"/>
      <c r="Z5844"/>
      <c r="AA5844"/>
      <c r="AF5844"/>
      <c r="AG5844"/>
      <c r="AH5844"/>
      <c r="AJ5844"/>
      <c r="AK5844"/>
      <c r="AL5844" t="b">
        <f t="shared" si="459"/>
        <v>1</v>
      </c>
      <c r="AM5844" t="b">
        <f t="shared" si="460"/>
        <v>1</v>
      </c>
      <c r="AN5844"/>
      <c r="AO5844"/>
      <c r="AP5844"/>
      <c r="AQ5844"/>
    </row>
    <row r="5845" spans="23:43" x14ac:dyDescent="0.25">
      <c r="W5845" t="b">
        <f t="shared" si="457"/>
        <v>1</v>
      </c>
      <c r="X5845" t="b">
        <f t="shared" si="458"/>
        <v>1</v>
      </c>
      <c r="Y5845"/>
      <c r="Z5845"/>
      <c r="AA5845"/>
      <c r="AF5845"/>
      <c r="AG5845"/>
      <c r="AH5845"/>
      <c r="AJ5845"/>
      <c r="AK5845"/>
      <c r="AL5845" t="b">
        <f t="shared" si="459"/>
        <v>1</v>
      </c>
      <c r="AM5845" t="b">
        <f t="shared" si="460"/>
        <v>1</v>
      </c>
      <c r="AN5845"/>
      <c r="AO5845"/>
      <c r="AP5845"/>
      <c r="AQ5845"/>
    </row>
    <row r="5846" spans="23:43" x14ac:dyDescent="0.25">
      <c r="W5846" t="b">
        <f t="shared" si="457"/>
        <v>1</v>
      </c>
      <c r="X5846" t="b">
        <f t="shared" si="458"/>
        <v>1</v>
      </c>
      <c r="Y5846"/>
      <c r="Z5846"/>
      <c r="AA5846"/>
      <c r="AF5846"/>
      <c r="AG5846"/>
      <c r="AH5846"/>
      <c r="AJ5846"/>
      <c r="AK5846"/>
      <c r="AL5846" t="b">
        <f t="shared" si="459"/>
        <v>1</v>
      </c>
      <c r="AM5846" t="b">
        <f t="shared" si="460"/>
        <v>1</v>
      </c>
      <c r="AN5846"/>
      <c r="AO5846"/>
      <c r="AP5846"/>
      <c r="AQ5846"/>
    </row>
    <row r="5847" spans="23:43" x14ac:dyDescent="0.25">
      <c r="W5847" t="b">
        <f t="shared" si="457"/>
        <v>1</v>
      </c>
      <c r="X5847" t="b">
        <f t="shared" si="458"/>
        <v>1</v>
      </c>
      <c r="Y5847"/>
      <c r="Z5847"/>
      <c r="AA5847"/>
      <c r="AF5847"/>
      <c r="AG5847"/>
      <c r="AH5847"/>
      <c r="AJ5847"/>
      <c r="AK5847"/>
      <c r="AL5847" t="b">
        <f t="shared" si="459"/>
        <v>1</v>
      </c>
      <c r="AM5847" t="b">
        <f t="shared" si="460"/>
        <v>1</v>
      </c>
      <c r="AN5847"/>
      <c r="AO5847"/>
      <c r="AP5847"/>
      <c r="AQ5847"/>
    </row>
    <row r="5848" spans="23:43" x14ac:dyDescent="0.25">
      <c r="W5848" t="b">
        <f t="shared" si="457"/>
        <v>1</v>
      </c>
      <c r="X5848" t="b">
        <f t="shared" si="458"/>
        <v>1</v>
      </c>
      <c r="Y5848"/>
      <c r="Z5848"/>
      <c r="AA5848"/>
      <c r="AF5848"/>
      <c r="AG5848"/>
      <c r="AH5848"/>
      <c r="AJ5848"/>
      <c r="AK5848"/>
      <c r="AL5848" t="b">
        <f t="shared" si="459"/>
        <v>1</v>
      </c>
      <c r="AM5848" t="b">
        <f t="shared" si="460"/>
        <v>1</v>
      </c>
      <c r="AN5848"/>
      <c r="AO5848"/>
      <c r="AP5848"/>
      <c r="AQ5848"/>
    </row>
    <row r="5849" spans="23:43" x14ac:dyDescent="0.25">
      <c r="W5849" t="b">
        <f t="shared" si="457"/>
        <v>1</v>
      </c>
      <c r="X5849" t="b">
        <f t="shared" si="458"/>
        <v>1</v>
      </c>
      <c r="Y5849"/>
      <c r="Z5849"/>
      <c r="AA5849"/>
      <c r="AF5849"/>
      <c r="AG5849"/>
      <c r="AH5849"/>
      <c r="AJ5849"/>
      <c r="AK5849"/>
      <c r="AL5849" t="b">
        <f t="shared" si="459"/>
        <v>1</v>
      </c>
      <c r="AM5849" t="b">
        <f t="shared" si="460"/>
        <v>1</v>
      </c>
      <c r="AN5849"/>
      <c r="AO5849"/>
      <c r="AP5849"/>
      <c r="AQ5849"/>
    </row>
    <row r="5850" spans="23:43" x14ac:dyDescent="0.25">
      <c r="W5850" t="b">
        <f t="shared" si="457"/>
        <v>1</v>
      </c>
      <c r="X5850" t="b">
        <f t="shared" si="458"/>
        <v>1</v>
      </c>
      <c r="Y5850"/>
      <c r="Z5850"/>
      <c r="AA5850"/>
      <c r="AF5850"/>
      <c r="AG5850"/>
      <c r="AH5850"/>
      <c r="AJ5850"/>
      <c r="AK5850"/>
      <c r="AL5850" t="b">
        <f t="shared" si="459"/>
        <v>1</v>
      </c>
      <c r="AM5850" t="b">
        <f t="shared" si="460"/>
        <v>1</v>
      </c>
      <c r="AN5850"/>
      <c r="AO5850"/>
      <c r="AP5850"/>
      <c r="AQ5850"/>
    </row>
    <row r="5851" spans="23:43" x14ac:dyDescent="0.25">
      <c r="W5851" t="b">
        <f t="shared" si="457"/>
        <v>1</v>
      </c>
      <c r="X5851" t="b">
        <f t="shared" si="458"/>
        <v>1</v>
      </c>
      <c r="Y5851"/>
      <c r="Z5851"/>
      <c r="AA5851"/>
      <c r="AF5851"/>
      <c r="AG5851"/>
      <c r="AH5851"/>
      <c r="AJ5851"/>
      <c r="AK5851"/>
      <c r="AL5851" t="b">
        <f t="shared" si="459"/>
        <v>1</v>
      </c>
      <c r="AM5851" t="b">
        <f t="shared" si="460"/>
        <v>1</v>
      </c>
      <c r="AN5851"/>
      <c r="AO5851"/>
      <c r="AP5851"/>
      <c r="AQ5851"/>
    </row>
    <row r="5852" spans="23:43" x14ac:dyDescent="0.25">
      <c r="W5852" t="b">
        <f t="shared" si="457"/>
        <v>1</v>
      </c>
      <c r="X5852" t="b">
        <f t="shared" si="458"/>
        <v>1</v>
      </c>
      <c r="Y5852"/>
      <c r="Z5852"/>
      <c r="AA5852"/>
      <c r="AF5852"/>
      <c r="AG5852"/>
      <c r="AH5852"/>
      <c r="AJ5852"/>
      <c r="AK5852"/>
      <c r="AL5852" t="b">
        <f t="shared" si="459"/>
        <v>1</v>
      </c>
      <c r="AM5852" t="b">
        <f t="shared" si="460"/>
        <v>1</v>
      </c>
      <c r="AN5852"/>
      <c r="AO5852"/>
      <c r="AP5852"/>
      <c r="AQ5852"/>
    </row>
    <row r="5853" spans="23:43" x14ac:dyDescent="0.25">
      <c r="W5853" t="b">
        <f t="shared" si="457"/>
        <v>1</v>
      </c>
      <c r="X5853" t="b">
        <f t="shared" si="458"/>
        <v>1</v>
      </c>
      <c r="Y5853"/>
      <c r="Z5853"/>
      <c r="AA5853"/>
      <c r="AF5853"/>
      <c r="AG5853"/>
      <c r="AH5853"/>
      <c r="AJ5853"/>
      <c r="AK5853"/>
      <c r="AL5853" t="b">
        <f t="shared" si="459"/>
        <v>1</v>
      </c>
      <c r="AM5853" t="b">
        <f t="shared" si="460"/>
        <v>1</v>
      </c>
      <c r="AN5853"/>
      <c r="AO5853"/>
      <c r="AP5853"/>
      <c r="AQ5853"/>
    </row>
    <row r="5854" spans="23:43" x14ac:dyDescent="0.25">
      <c r="W5854" t="b">
        <f t="shared" si="457"/>
        <v>1</v>
      </c>
      <c r="X5854" t="b">
        <f t="shared" si="458"/>
        <v>1</v>
      </c>
      <c r="Y5854"/>
      <c r="Z5854"/>
      <c r="AA5854"/>
      <c r="AF5854"/>
      <c r="AG5854"/>
      <c r="AH5854"/>
      <c r="AJ5854"/>
      <c r="AK5854"/>
      <c r="AL5854" t="b">
        <f t="shared" si="459"/>
        <v>1</v>
      </c>
      <c r="AM5854" t="b">
        <f t="shared" si="460"/>
        <v>1</v>
      </c>
      <c r="AN5854"/>
      <c r="AO5854"/>
      <c r="AP5854"/>
      <c r="AQ5854"/>
    </row>
    <row r="5855" spans="23:43" x14ac:dyDescent="0.25">
      <c r="W5855" t="b">
        <f t="shared" si="457"/>
        <v>1</v>
      </c>
      <c r="X5855" t="b">
        <f t="shared" si="458"/>
        <v>1</v>
      </c>
      <c r="Y5855"/>
      <c r="Z5855"/>
      <c r="AA5855"/>
      <c r="AF5855"/>
      <c r="AG5855"/>
      <c r="AH5855"/>
      <c r="AJ5855"/>
      <c r="AK5855"/>
      <c r="AL5855" t="b">
        <f t="shared" si="459"/>
        <v>1</v>
      </c>
      <c r="AM5855" t="b">
        <f t="shared" si="460"/>
        <v>1</v>
      </c>
      <c r="AN5855"/>
      <c r="AO5855"/>
      <c r="AP5855"/>
      <c r="AQ5855"/>
    </row>
    <row r="5856" spans="23:43" x14ac:dyDescent="0.25">
      <c r="W5856" t="b">
        <f t="shared" si="457"/>
        <v>1</v>
      </c>
      <c r="X5856" t="b">
        <f t="shared" si="458"/>
        <v>1</v>
      </c>
      <c r="Y5856"/>
      <c r="Z5856"/>
      <c r="AA5856"/>
      <c r="AF5856"/>
      <c r="AG5856"/>
      <c r="AH5856"/>
      <c r="AJ5856"/>
      <c r="AK5856"/>
      <c r="AL5856" t="b">
        <f t="shared" si="459"/>
        <v>1</v>
      </c>
      <c r="AM5856" t="b">
        <f t="shared" si="460"/>
        <v>1</v>
      </c>
      <c r="AN5856"/>
      <c r="AO5856"/>
      <c r="AP5856"/>
      <c r="AQ5856"/>
    </row>
    <row r="5857" spans="23:43" x14ac:dyDescent="0.25">
      <c r="W5857" t="b">
        <f t="shared" si="457"/>
        <v>1</v>
      </c>
      <c r="X5857" t="b">
        <f t="shared" si="458"/>
        <v>1</v>
      </c>
      <c r="Y5857"/>
      <c r="Z5857"/>
      <c r="AA5857"/>
      <c r="AF5857"/>
      <c r="AG5857"/>
      <c r="AH5857"/>
      <c r="AJ5857"/>
      <c r="AK5857"/>
      <c r="AL5857" t="b">
        <f t="shared" si="459"/>
        <v>1</v>
      </c>
      <c r="AM5857" t="b">
        <f t="shared" si="460"/>
        <v>1</v>
      </c>
      <c r="AN5857"/>
      <c r="AO5857"/>
      <c r="AP5857"/>
      <c r="AQ5857"/>
    </row>
    <row r="5858" spans="23:43" x14ac:dyDescent="0.25">
      <c r="W5858" t="b">
        <f t="shared" si="457"/>
        <v>1</v>
      </c>
      <c r="X5858" t="b">
        <f t="shared" si="458"/>
        <v>1</v>
      </c>
      <c r="Y5858"/>
      <c r="Z5858"/>
      <c r="AA5858"/>
      <c r="AF5858"/>
      <c r="AG5858"/>
      <c r="AH5858"/>
      <c r="AJ5858"/>
      <c r="AK5858"/>
      <c r="AL5858" t="b">
        <f t="shared" si="459"/>
        <v>1</v>
      </c>
      <c r="AM5858" t="b">
        <f t="shared" si="460"/>
        <v>1</v>
      </c>
      <c r="AN5858"/>
      <c r="AO5858"/>
      <c r="AP5858"/>
      <c r="AQ5858"/>
    </row>
    <row r="5859" spans="23:43" x14ac:dyDescent="0.25">
      <c r="W5859" t="b">
        <f t="shared" si="457"/>
        <v>1</v>
      </c>
      <c r="X5859" t="b">
        <f t="shared" si="458"/>
        <v>1</v>
      </c>
      <c r="Y5859"/>
      <c r="Z5859"/>
      <c r="AA5859"/>
      <c r="AF5859"/>
      <c r="AG5859"/>
      <c r="AH5859"/>
      <c r="AJ5859"/>
      <c r="AK5859"/>
      <c r="AL5859" t="b">
        <f t="shared" si="459"/>
        <v>1</v>
      </c>
      <c r="AM5859" t="b">
        <f t="shared" si="460"/>
        <v>1</v>
      </c>
      <c r="AN5859"/>
      <c r="AO5859"/>
      <c r="AP5859"/>
      <c r="AQ5859"/>
    </row>
    <row r="5860" spans="23:43" x14ac:dyDescent="0.25">
      <c r="W5860" t="b">
        <f t="shared" si="457"/>
        <v>1</v>
      </c>
      <c r="X5860" t="b">
        <f t="shared" si="458"/>
        <v>1</v>
      </c>
      <c r="Y5860"/>
      <c r="Z5860"/>
      <c r="AA5860"/>
      <c r="AF5860"/>
      <c r="AG5860"/>
      <c r="AH5860"/>
      <c r="AJ5860"/>
      <c r="AK5860"/>
      <c r="AL5860" t="b">
        <f t="shared" si="459"/>
        <v>1</v>
      </c>
      <c r="AM5860" t="b">
        <f t="shared" si="460"/>
        <v>1</v>
      </c>
      <c r="AN5860"/>
      <c r="AO5860"/>
      <c r="AP5860"/>
      <c r="AQ5860"/>
    </row>
    <row r="5861" spans="23:43" x14ac:dyDescent="0.25">
      <c r="W5861" t="b">
        <f t="shared" si="457"/>
        <v>1</v>
      </c>
      <c r="X5861" t="b">
        <f t="shared" si="458"/>
        <v>1</v>
      </c>
      <c r="Y5861"/>
      <c r="Z5861"/>
      <c r="AA5861"/>
      <c r="AF5861"/>
      <c r="AG5861"/>
      <c r="AH5861"/>
      <c r="AJ5861"/>
      <c r="AK5861"/>
      <c r="AL5861" t="b">
        <f t="shared" si="459"/>
        <v>1</v>
      </c>
      <c r="AM5861" t="b">
        <f t="shared" si="460"/>
        <v>1</v>
      </c>
      <c r="AN5861"/>
      <c r="AO5861"/>
      <c r="AP5861"/>
      <c r="AQ5861"/>
    </row>
    <row r="5862" spans="23:43" x14ac:dyDescent="0.25">
      <c r="W5862" t="b">
        <f t="shared" si="457"/>
        <v>1</v>
      </c>
      <c r="X5862" t="b">
        <f t="shared" si="458"/>
        <v>1</v>
      </c>
      <c r="Y5862"/>
      <c r="Z5862"/>
      <c r="AA5862"/>
      <c r="AF5862"/>
      <c r="AG5862"/>
      <c r="AH5862"/>
      <c r="AJ5862"/>
      <c r="AK5862"/>
      <c r="AL5862" t="b">
        <f t="shared" si="459"/>
        <v>1</v>
      </c>
      <c r="AM5862" t="b">
        <f t="shared" si="460"/>
        <v>1</v>
      </c>
      <c r="AN5862"/>
      <c r="AO5862"/>
      <c r="AP5862"/>
      <c r="AQ5862"/>
    </row>
    <row r="5863" spans="23:43" x14ac:dyDescent="0.25">
      <c r="W5863" t="b">
        <f t="shared" si="457"/>
        <v>1</v>
      </c>
      <c r="X5863" t="b">
        <f t="shared" si="458"/>
        <v>1</v>
      </c>
      <c r="Y5863"/>
      <c r="Z5863"/>
      <c r="AA5863"/>
      <c r="AF5863"/>
      <c r="AG5863"/>
      <c r="AH5863"/>
      <c r="AJ5863"/>
      <c r="AK5863"/>
      <c r="AL5863" t="b">
        <f t="shared" si="459"/>
        <v>1</v>
      </c>
      <c r="AM5863" t="b">
        <f t="shared" si="460"/>
        <v>1</v>
      </c>
      <c r="AN5863"/>
      <c r="AO5863"/>
      <c r="AP5863"/>
      <c r="AQ5863"/>
    </row>
    <row r="5864" spans="23:43" x14ac:dyDescent="0.25">
      <c r="W5864" t="b">
        <f t="shared" si="457"/>
        <v>1</v>
      </c>
      <c r="X5864" t="b">
        <f t="shared" si="458"/>
        <v>1</v>
      </c>
      <c r="Y5864"/>
      <c r="Z5864"/>
      <c r="AA5864"/>
      <c r="AF5864"/>
      <c r="AG5864"/>
      <c r="AH5864"/>
      <c r="AJ5864"/>
      <c r="AK5864"/>
      <c r="AL5864" t="b">
        <f t="shared" si="459"/>
        <v>1</v>
      </c>
      <c r="AM5864" t="b">
        <f t="shared" si="460"/>
        <v>1</v>
      </c>
      <c r="AN5864"/>
      <c r="AO5864"/>
      <c r="AP5864"/>
      <c r="AQ5864"/>
    </row>
    <row r="5865" spans="23:43" x14ac:dyDescent="0.25">
      <c r="W5865" t="b">
        <f t="shared" si="457"/>
        <v>1</v>
      </c>
      <c r="X5865" t="b">
        <f t="shared" si="458"/>
        <v>1</v>
      </c>
      <c r="Y5865"/>
      <c r="Z5865"/>
      <c r="AA5865"/>
      <c r="AF5865"/>
      <c r="AG5865"/>
      <c r="AH5865"/>
      <c r="AJ5865"/>
      <c r="AK5865"/>
      <c r="AL5865" t="b">
        <f t="shared" si="459"/>
        <v>1</v>
      </c>
      <c r="AM5865" t="b">
        <f t="shared" si="460"/>
        <v>1</v>
      </c>
      <c r="AN5865"/>
      <c r="AO5865"/>
      <c r="AP5865"/>
      <c r="AQ5865"/>
    </row>
    <row r="5866" spans="23:43" x14ac:dyDescent="0.25">
      <c r="W5866" t="b">
        <f t="shared" si="457"/>
        <v>1</v>
      </c>
      <c r="X5866" t="b">
        <f t="shared" si="458"/>
        <v>1</v>
      </c>
      <c r="Y5866"/>
      <c r="Z5866"/>
      <c r="AA5866"/>
      <c r="AF5866"/>
      <c r="AG5866"/>
      <c r="AH5866"/>
      <c r="AJ5866"/>
      <c r="AK5866"/>
      <c r="AL5866" t="b">
        <f t="shared" si="459"/>
        <v>1</v>
      </c>
      <c r="AM5866" t="b">
        <f t="shared" si="460"/>
        <v>1</v>
      </c>
      <c r="AN5866"/>
      <c r="AO5866"/>
      <c r="AP5866"/>
      <c r="AQ5866"/>
    </row>
    <row r="5867" spans="23:43" x14ac:dyDescent="0.25">
      <c r="W5867" t="b">
        <f t="shared" si="457"/>
        <v>1</v>
      </c>
      <c r="X5867" t="b">
        <f t="shared" si="458"/>
        <v>1</v>
      </c>
      <c r="Y5867"/>
      <c r="Z5867"/>
      <c r="AA5867"/>
      <c r="AF5867"/>
      <c r="AG5867"/>
      <c r="AH5867"/>
      <c r="AJ5867"/>
      <c r="AK5867"/>
      <c r="AL5867" t="b">
        <f t="shared" si="459"/>
        <v>1</v>
      </c>
      <c r="AM5867" t="b">
        <f t="shared" si="460"/>
        <v>1</v>
      </c>
      <c r="AN5867"/>
      <c r="AO5867"/>
      <c r="AP5867"/>
      <c r="AQ5867"/>
    </row>
    <row r="5868" spans="23:43" x14ac:dyDescent="0.25">
      <c r="W5868" t="b">
        <f t="shared" si="457"/>
        <v>1</v>
      </c>
      <c r="X5868" t="b">
        <f t="shared" si="458"/>
        <v>1</v>
      </c>
      <c r="Y5868"/>
      <c r="Z5868"/>
      <c r="AA5868"/>
      <c r="AF5868"/>
      <c r="AG5868"/>
      <c r="AH5868"/>
      <c r="AJ5868"/>
      <c r="AK5868"/>
      <c r="AL5868" t="b">
        <f t="shared" si="459"/>
        <v>1</v>
      </c>
      <c r="AM5868" t="b">
        <f t="shared" si="460"/>
        <v>1</v>
      </c>
      <c r="AN5868"/>
      <c r="AO5868"/>
      <c r="AP5868"/>
      <c r="AQ5868"/>
    </row>
    <row r="5869" spans="23:43" x14ac:dyDescent="0.25">
      <c r="W5869" t="b">
        <f t="shared" si="457"/>
        <v>1</v>
      </c>
      <c r="X5869" t="b">
        <f t="shared" si="458"/>
        <v>1</v>
      </c>
      <c r="Y5869"/>
      <c r="Z5869"/>
      <c r="AA5869"/>
      <c r="AF5869"/>
      <c r="AG5869"/>
      <c r="AH5869"/>
      <c r="AJ5869"/>
      <c r="AK5869"/>
      <c r="AL5869" t="b">
        <f t="shared" si="459"/>
        <v>1</v>
      </c>
      <c r="AM5869" t="b">
        <f t="shared" si="460"/>
        <v>1</v>
      </c>
      <c r="AN5869"/>
      <c r="AO5869"/>
      <c r="AP5869"/>
      <c r="AQ5869"/>
    </row>
    <row r="5870" spans="23:43" x14ac:dyDescent="0.25">
      <c r="W5870" t="b">
        <f t="shared" si="457"/>
        <v>1</v>
      </c>
      <c r="X5870" t="b">
        <f t="shared" si="458"/>
        <v>1</v>
      </c>
      <c r="Y5870"/>
      <c r="Z5870"/>
      <c r="AA5870"/>
      <c r="AF5870"/>
      <c r="AG5870"/>
      <c r="AH5870"/>
      <c r="AJ5870"/>
      <c r="AK5870"/>
      <c r="AL5870" t="b">
        <f t="shared" si="459"/>
        <v>1</v>
      </c>
      <c r="AM5870" t="b">
        <f t="shared" si="460"/>
        <v>1</v>
      </c>
      <c r="AN5870"/>
      <c r="AO5870"/>
      <c r="AP5870"/>
      <c r="AQ5870"/>
    </row>
    <row r="5871" spans="23:43" x14ac:dyDescent="0.25">
      <c r="W5871" t="b">
        <f t="shared" si="457"/>
        <v>1</v>
      </c>
      <c r="X5871" t="b">
        <f t="shared" si="458"/>
        <v>1</v>
      </c>
      <c r="Y5871"/>
      <c r="Z5871"/>
      <c r="AA5871"/>
      <c r="AF5871"/>
      <c r="AG5871"/>
      <c r="AH5871"/>
      <c r="AJ5871"/>
      <c r="AK5871"/>
      <c r="AL5871" t="b">
        <f t="shared" si="459"/>
        <v>1</v>
      </c>
      <c r="AM5871" t="b">
        <f t="shared" si="460"/>
        <v>1</v>
      </c>
      <c r="AN5871"/>
      <c r="AO5871"/>
      <c r="AP5871"/>
      <c r="AQ5871"/>
    </row>
    <row r="5872" spans="23:43" x14ac:dyDescent="0.25">
      <c r="W5872" t="b">
        <f t="shared" si="457"/>
        <v>1</v>
      </c>
      <c r="X5872" t="b">
        <f t="shared" si="458"/>
        <v>1</v>
      </c>
      <c r="Y5872"/>
      <c r="Z5872"/>
      <c r="AA5872"/>
      <c r="AF5872"/>
      <c r="AG5872"/>
      <c r="AH5872"/>
      <c r="AJ5872"/>
      <c r="AK5872"/>
      <c r="AL5872" t="b">
        <f t="shared" si="459"/>
        <v>1</v>
      </c>
      <c r="AM5872" t="b">
        <f t="shared" si="460"/>
        <v>1</v>
      </c>
      <c r="AN5872"/>
      <c r="AO5872"/>
      <c r="AP5872"/>
      <c r="AQ5872"/>
    </row>
    <row r="5873" spans="23:43" x14ac:dyDescent="0.25">
      <c r="W5873" t="b">
        <f t="shared" si="457"/>
        <v>1</v>
      </c>
      <c r="X5873" t="b">
        <f t="shared" si="458"/>
        <v>1</v>
      </c>
      <c r="Y5873"/>
      <c r="Z5873"/>
      <c r="AA5873"/>
      <c r="AF5873"/>
      <c r="AG5873"/>
      <c r="AH5873"/>
      <c r="AJ5873"/>
      <c r="AK5873"/>
      <c r="AL5873" t="b">
        <f t="shared" si="459"/>
        <v>1</v>
      </c>
      <c r="AM5873" t="b">
        <f t="shared" si="460"/>
        <v>1</v>
      </c>
      <c r="AN5873"/>
      <c r="AO5873"/>
      <c r="AP5873"/>
      <c r="AQ5873"/>
    </row>
    <row r="5874" spans="23:43" x14ac:dyDescent="0.25">
      <c r="W5874" t="b">
        <f t="shared" si="457"/>
        <v>1</v>
      </c>
      <c r="X5874" t="b">
        <f t="shared" si="458"/>
        <v>1</v>
      </c>
      <c r="Y5874"/>
      <c r="Z5874"/>
      <c r="AA5874"/>
      <c r="AF5874"/>
      <c r="AG5874"/>
      <c r="AH5874"/>
      <c r="AJ5874"/>
      <c r="AK5874"/>
      <c r="AL5874" t="b">
        <f t="shared" si="459"/>
        <v>1</v>
      </c>
      <c r="AM5874" t="b">
        <f t="shared" si="460"/>
        <v>1</v>
      </c>
      <c r="AN5874"/>
      <c r="AO5874"/>
      <c r="AP5874"/>
      <c r="AQ5874"/>
    </row>
    <row r="5875" spans="23:43" x14ac:dyDescent="0.25">
      <c r="W5875" t="b">
        <f t="shared" si="457"/>
        <v>1</v>
      </c>
      <c r="X5875" t="b">
        <f t="shared" si="458"/>
        <v>1</v>
      </c>
      <c r="Y5875"/>
      <c r="Z5875"/>
      <c r="AA5875"/>
      <c r="AF5875"/>
      <c r="AG5875"/>
      <c r="AH5875"/>
      <c r="AJ5875"/>
      <c r="AK5875"/>
      <c r="AL5875" t="b">
        <f t="shared" si="459"/>
        <v>1</v>
      </c>
      <c r="AM5875" t="b">
        <f t="shared" si="460"/>
        <v>1</v>
      </c>
      <c r="AN5875"/>
      <c r="AO5875"/>
      <c r="AP5875"/>
      <c r="AQ5875"/>
    </row>
    <row r="5876" spans="23:43" x14ac:dyDescent="0.25">
      <c r="W5876" t="b">
        <f t="shared" si="457"/>
        <v>1</v>
      </c>
      <c r="X5876" t="b">
        <f t="shared" si="458"/>
        <v>1</v>
      </c>
      <c r="Y5876"/>
      <c r="Z5876"/>
      <c r="AA5876"/>
      <c r="AF5876"/>
      <c r="AG5876"/>
      <c r="AH5876"/>
      <c r="AJ5876"/>
      <c r="AK5876"/>
      <c r="AL5876" t="b">
        <f t="shared" si="459"/>
        <v>1</v>
      </c>
      <c r="AM5876" t="b">
        <f t="shared" si="460"/>
        <v>1</v>
      </c>
      <c r="AN5876"/>
      <c r="AO5876"/>
      <c r="AP5876"/>
      <c r="AQ5876"/>
    </row>
    <row r="5877" spans="23:43" x14ac:dyDescent="0.25">
      <c r="W5877" t="b">
        <f t="shared" si="457"/>
        <v>1</v>
      </c>
      <c r="X5877" t="b">
        <f t="shared" si="458"/>
        <v>1</v>
      </c>
      <c r="Y5877"/>
      <c r="Z5877"/>
      <c r="AA5877"/>
      <c r="AF5877"/>
      <c r="AG5877"/>
      <c r="AH5877"/>
      <c r="AJ5877"/>
      <c r="AK5877"/>
      <c r="AL5877" t="b">
        <f t="shared" si="459"/>
        <v>1</v>
      </c>
      <c r="AM5877" t="b">
        <f t="shared" si="460"/>
        <v>1</v>
      </c>
      <c r="AN5877"/>
      <c r="AO5877"/>
      <c r="AP5877"/>
      <c r="AQ5877"/>
    </row>
    <row r="5878" spans="23:43" x14ac:dyDescent="0.25">
      <c r="W5878" t="b">
        <f t="shared" si="457"/>
        <v>1</v>
      </c>
      <c r="X5878" t="b">
        <f t="shared" si="458"/>
        <v>1</v>
      </c>
      <c r="Y5878"/>
      <c r="Z5878"/>
      <c r="AA5878"/>
      <c r="AF5878"/>
      <c r="AG5878"/>
      <c r="AH5878"/>
      <c r="AJ5878"/>
      <c r="AK5878"/>
      <c r="AL5878" t="b">
        <f t="shared" si="459"/>
        <v>1</v>
      </c>
      <c r="AM5878" t="b">
        <f t="shared" si="460"/>
        <v>1</v>
      </c>
      <c r="AN5878"/>
      <c r="AO5878"/>
      <c r="AP5878"/>
      <c r="AQ5878"/>
    </row>
    <row r="5879" spans="23:43" x14ac:dyDescent="0.25">
      <c r="W5879" t="b">
        <f t="shared" si="457"/>
        <v>1</v>
      </c>
      <c r="X5879" t="b">
        <f t="shared" si="458"/>
        <v>1</v>
      </c>
      <c r="Y5879"/>
      <c r="Z5879"/>
      <c r="AA5879"/>
      <c r="AF5879"/>
      <c r="AG5879"/>
      <c r="AH5879"/>
      <c r="AJ5879"/>
      <c r="AK5879"/>
      <c r="AL5879" t="b">
        <f t="shared" si="459"/>
        <v>1</v>
      </c>
      <c r="AM5879" t="b">
        <f t="shared" si="460"/>
        <v>1</v>
      </c>
      <c r="AN5879"/>
      <c r="AO5879"/>
      <c r="AP5879"/>
      <c r="AQ5879"/>
    </row>
    <row r="5880" spans="23:43" x14ac:dyDescent="0.25">
      <c r="W5880" t="b">
        <f t="shared" si="457"/>
        <v>1</v>
      </c>
      <c r="X5880" t="b">
        <f t="shared" si="458"/>
        <v>1</v>
      </c>
      <c r="Y5880"/>
      <c r="Z5880"/>
      <c r="AA5880"/>
      <c r="AF5880"/>
      <c r="AG5880"/>
      <c r="AH5880"/>
      <c r="AJ5880"/>
      <c r="AK5880"/>
      <c r="AL5880" t="b">
        <f t="shared" si="459"/>
        <v>1</v>
      </c>
      <c r="AM5880" t="b">
        <f t="shared" si="460"/>
        <v>1</v>
      </c>
      <c r="AN5880"/>
      <c r="AO5880"/>
      <c r="AP5880"/>
      <c r="AQ5880"/>
    </row>
    <row r="5881" spans="23:43" x14ac:dyDescent="0.25">
      <c r="W5881" t="b">
        <f t="shared" si="457"/>
        <v>1</v>
      </c>
      <c r="X5881" t="b">
        <f t="shared" si="458"/>
        <v>1</v>
      </c>
      <c r="Y5881"/>
      <c r="Z5881"/>
      <c r="AA5881"/>
      <c r="AF5881"/>
      <c r="AG5881"/>
      <c r="AH5881"/>
      <c r="AJ5881"/>
      <c r="AK5881"/>
      <c r="AL5881" t="b">
        <f t="shared" si="459"/>
        <v>1</v>
      </c>
      <c r="AM5881" t="b">
        <f t="shared" si="460"/>
        <v>1</v>
      </c>
      <c r="AN5881"/>
      <c r="AO5881"/>
      <c r="AP5881"/>
      <c r="AQ5881"/>
    </row>
    <row r="5882" spans="23:43" x14ac:dyDescent="0.25">
      <c r="W5882" t="b">
        <f t="shared" si="457"/>
        <v>1</v>
      </c>
      <c r="X5882" t="b">
        <f t="shared" si="458"/>
        <v>1</v>
      </c>
      <c r="Y5882"/>
      <c r="Z5882"/>
      <c r="AA5882"/>
      <c r="AF5882"/>
      <c r="AG5882"/>
      <c r="AH5882"/>
      <c r="AJ5882"/>
      <c r="AK5882"/>
      <c r="AL5882" t="b">
        <f t="shared" si="459"/>
        <v>1</v>
      </c>
      <c r="AM5882" t="b">
        <f t="shared" si="460"/>
        <v>1</v>
      </c>
      <c r="AN5882"/>
      <c r="AO5882"/>
      <c r="AP5882"/>
      <c r="AQ5882"/>
    </row>
    <row r="5883" spans="23:43" x14ac:dyDescent="0.25">
      <c r="W5883" t="b">
        <f t="shared" si="457"/>
        <v>1</v>
      </c>
      <c r="X5883" t="b">
        <f t="shared" si="458"/>
        <v>1</v>
      </c>
      <c r="Y5883"/>
      <c r="Z5883"/>
      <c r="AA5883"/>
      <c r="AF5883"/>
      <c r="AG5883"/>
      <c r="AH5883"/>
      <c r="AJ5883"/>
      <c r="AK5883"/>
      <c r="AL5883" t="b">
        <f t="shared" si="459"/>
        <v>1</v>
      </c>
      <c r="AM5883" t="b">
        <f t="shared" si="460"/>
        <v>1</v>
      </c>
      <c r="AN5883"/>
      <c r="AO5883"/>
      <c r="AP5883"/>
      <c r="AQ5883"/>
    </row>
    <row r="5884" spans="23:43" x14ac:dyDescent="0.25">
      <c r="W5884" t="b">
        <f t="shared" si="457"/>
        <v>1</v>
      </c>
      <c r="X5884" t="b">
        <f t="shared" si="458"/>
        <v>1</v>
      </c>
      <c r="Y5884"/>
      <c r="Z5884"/>
      <c r="AA5884"/>
      <c r="AF5884"/>
      <c r="AG5884"/>
      <c r="AH5884"/>
      <c r="AJ5884"/>
      <c r="AK5884"/>
      <c r="AL5884" t="b">
        <f t="shared" si="459"/>
        <v>1</v>
      </c>
      <c r="AM5884" t="b">
        <f t="shared" si="460"/>
        <v>1</v>
      </c>
      <c r="AN5884"/>
      <c r="AO5884"/>
      <c r="AP5884"/>
      <c r="AQ5884"/>
    </row>
    <row r="5885" spans="23:43" x14ac:dyDescent="0.25">
      <c r="W5885" t="b">
        <f t="shared" si="457"/>
        <v>1</v>
      </c>
      <c r="X5885" t="b">
        <f t="shared" si="458"/>
        <v>1</v>
      </c>
      <c r="Y5885"/>
      <c r="Z5885"/>
      <c r="AA5885"/>
      <c r="AF5885"/>
      <c r="AG5885"/>
      <c r="AH5885"/>
      <c r="AJ5885"/>
      <c r="AK5885"/>
      <c r="AL5885" t="b">
        <f t="shared" si="459"/>
        <v>1</v>
      </c>
      <c r="AM5885" t="b">
        <f t="shared" si="460"/>
        <v>1</v>
      </c>
      <c r="AN5885"/>
      <c r="AO5885"/>
      <c r="AP5885"/>
      <c r="AQ5885"/>
    </row>
    <row r="5886" spans="23:43" x14ac:dyDescent="0.25">
      <c r="W5886" t="b">
        <f t="shared" si="457"/>
        <v>1</v>
      </c>
      <c r="X5886" t="b">
        <f t="shared" si="458"/>
        <v>1</v>
      </c>
      <c r="Y5886"/>
      <c r="Z5886"/>
      <c r="AA5886"/>
      <c r="AF5886"/>
      <c r="AG5886"/>
      <c r="AH5886"/>
      <c r="AJ5886"/>
      <c r="AK5886"/>
      <c r="AL5886" t="b">
        <f t="shared" si="459"/>
        <v>1</v>
      </c>
      <c r="AM5886" t="b">
        <f t="shared" si="460"/>
        <v>1</v>
      </c>
      <c r="AN5886"/>
      <c r="AO5886"/>
      <c r="AP5886"/>
      <c r="AQ5886"/>
    </row>
    <row r="5887" spans="23:43" x14ac:dyDescent="0.25">
      <c r="W5887" t="b">
        <f t="shared" si="457"/>
        <v>1</v>
      </c>
      <c r="X5887" t="b">
        <f t="shared" si="458"/>
        <v>1</v>
      </c>
      <c r="Y5887"/>
      <c r="Z5887"/>
      <c r="AA5887"/>
      <c r="AF5887"/>
      <c r="AG5887"/>
      <c r="AH5887"/>
      <c r="AJ5887"/>
      <c r="AK5887"/>
      <c r="AL5887" t="b">
        <f t="shared" si="459"/>
        <v>1</v>
      </c>
      <c r="AM5887" t="b">
        <f t="shared" si="460"/>
        <v>1</v>
      </c>
      <c r="AN5887"/>
      <c r="AO5887"/>
      <c r="AP5887"/>
      <c r="AQ5887"/>
    </row>
    <row r="5888" spans="23:43" x14ac:dyDescent="0.25">
      <c r="W5888" t="b">
        <f t="shared" si="457"/>
        <v>1</v>
      </c>
      <c r="X5888" t="b">
        <f t="shared" si="458"/>
        <v>1</v>
      </c>
      <c r="Y5888"/>
      <c r="Z5888"/>
      <c r="AA5888"/>
      <c r="AF5888"/>
      <c r="AG5888"/>
      <c r="AH5888"/>
      <c r="AJ5888"/>
      <c r="AK5888"/>
      <c r="AL5888" t="b">
        <f t="shared" si="459"/>
        <v>1</v>
      </c>
      <c r="AM5888" t="b">
        <f t="shared" si="460"/>
        <v>1</v>
      </c>
      <c r="AN5888"/>
      <c r="AO5888"/>
      <c r="AP5888"/>
      <c r="AQ5888"/>
    </row>
    <row r="5889" spans="23:43" x14ac:dyDescent="0.25">
      <c r="W5889" t="b">
        <f t="shared" si="457"/>
        <v>1</v>
      </c>
      <c r="X5889" t="b">
        <f t="shared" si="458"/>
        <v>1</v>
      </c>
      <c r="Y5889"/>
      <c r="Z5889"/>
      <c r="AA5889"/>
      <c r="AF5889"/>
      <c r="AG5889"/>
      <c r="AH5889"/>
      <c r="AJ5889"/>
      <c r="AK5889"/>
      <c r="AL5889" t="b">
        <f t="shared" si="459"/>
        <v>1</v>
      </c>
      <c r="AM5889" t="b">
        <f t="shared" si="460"/>
        <v>1</v>
      </c>
      <c r="AN5889"/>
      <c r="AO5889"/>
      <c r="AP5889"/>
      <c r="AQ5889"/>
    </row>
    <row r="5890" spans="23:43" x14ac:dyDescent="0.25">
      <c r="W5890" t="b">
        <f t="shared" si="457"/>
        <v>1</v>
      </c>
      <c r="X5890" t="b">
        <f t="shared" si="458"/>
        <v>1</v>
      </c>
      <c r="Y5890"/>
      <c r="Z5890"/>
      <c r="AA5890"/>
      <c r="AF5890"/>
      <c r="AG5890"/>
      <c r="AH5890"/>
      <c r="AJ5890"/>
      <c r="AK5890"/>
      <c r="AL5890" t="b">
        <f t="shared" si="459"/>
        <v>1</v>
      </c>
      <c r="AM5890" t="b">
        <f t="shared" si="460"/>
        <v>1</v>
      </c>
      <c r="AN5890"/>
      <c r="AO5890"/>
      <c r="AP5890"/>
      <c r="AQ5890"/>
    </row>
    <row r="5891" spans="23:43" x14ac:dyDescent="0.25">
      <c r="W5891" t="b">
        <f t="shared" si="457"/>
        <v>1</v>
      </c>
      <c r="X5891" t="b">
        <f t="shared" si="458"/>
        <v>1</v>
      </c>
      <c r="Y5891"/>
      <c r="Z5891"/>
      <c r="AA5891"/>
      <c r="AF5891"/>
      <c r="AG5891"/>
      <c r="AH5891"/>
      <c r="AJ5891"/>
      <c r="AK5891"/>
      <c r="AL5891" t="b">
        <f t="shared" si="459"/>
        <v>1</v>
      </c>
      <c r="AM5891" t="b">
        <f t="shared" si="460"/>
        <v>1</v>
      </c>
      <c r="AN5891"/>
      <c r="AO5891"/>
      <c r="AP5891"/>
      <c r="AQ5891"/>
    </row>
    <row r="5892" spans="23:43" x14ac:dyDescent="0.25">
      <c r="W5892" t="b">
        <f t="shared" si="457"/>
        <v>1</v>
      </c>
      <c r="X5892" t="b">
        <f t="shared" si="458"/>
        <v>1</v>
      </c>
      <c r="Y5892"/>
      <c r="Z5892"/>
      <c r="AA5892"/>
      <c r="AF5892"/>
      <c r="AG5892"/>
      <c r="AH5892"/>
      <c r="AJ5892"/>
      <c r="AK5892"/>
      <c r="AL5892" t="b">
        <f t="shared" si="459"/>
        <v>1</v>
      </c>
      <c r="AM5892" t="b">
        <f t="shared" si="460"/>
        <v>1</v>
      </c>
      <c r="AN5892"/>
      <c r="AO5892"/>
      <c r="AP5892"/>
      <c r="AQ5892"/>
    </row>
    <row r="5893" spans="23:43" x14ac:dyDescent="0.25">
      <c r="W5893" t="b">
        <f t="shared" si="457"/>
        <v>1</v>
      </c>
      <c r="X5893" t="b">
        <f t="shared" si="458"/>
        <v>1</v>
      </c>
      <c r="Y5893"/>
      <c r="Z5893"/>
      <c r="AA5893"/>
      <c r="AF5893"/>
      <c r="AG5893"/>
      <c r="AH5893"/>
      <c r="AJ5893"/>
      <c r="AK5893"/>
      <c r="AL5893" t="b">
        <f t="shared" si="459"/>
        <v>1</v>
      </c>
      <c r="AM5893" t="b">
        <f t="shared" si="460"/>
        <v>1</v>
      </c>
      <c r="AN5893"/>
      <c r="AO5893"/>
      <c r="AP5893"/>
      <c r="AQ5893"/>
    </row>
    <row r="5894" spans="23:43" x14ac:dyDescent="0.25">
      <c r="W5894" t="b">
        <f t="shared" si="457"/>
        <v>1</v>
      </c>
      <c r="X5894" t="b">
        <f t="shared" si="458"/>
        <v>1</v>
      </c>
      <c r="Y5894"/>
      <c r="Z5894"/>
      <c r="AA5894"/>
      <c r="AF5894"/>
      <c r="AG5894"/>
      <c r="AH5894"/>
      <c r="AJ5894"/>
      <c r="AK5894"/>
      <c r="AL5894" t="b">
        <f t="shared" si="459"/>
        <v>1</v>
      </c>
      <c r="AM5894" t="b">
        <f t="shared" si="460"/>
        <v>1</v>
      </c>
      <c r="AN5894"/>
      <c r="AO5894"/>
      <c r="AP5894"/>
      <c r="AQ5894"/>
    </row>
    <row r="5895" spans="23:43" x14ac:dyDescent="0.25">
      <c r="W5895" t="b">
        <f t="shared" si="457"/>
        <v>1</v>
      </c>
      <c r="X5895" t="b">
        <f t="shared" si="458"/>
        <v>1</v>
      </c>
      <c r="Y5895"/>
      <c r="Z5895"/>
      <c r="AA5895"/>
      <c r="AF5895"/>
      <c r="AG5895"/>
      <c r="AH5895"/>
      <c r="AJ5895"/>
      <c r="AK5895"/>
      <c r="AL5895" t="b">
        <f t="shared" si="459"/>
        <v>1</v>
      </c>
      <c r="AM5895" t="b">
        <f t="shared" si="460"/>
        <v>1</v>
      </c>
      <c r="AN5895"/>
      <c r="AO5895"/>
      <c r="AP5895"/>
      <c r="AQ5895"/>
    </row>
    <row r="5896" spans="23:43" x14ac:dyDescent="0.25">
      <c r="W5896" t="b">
        <f t="shared" si="457"/>
        <v>1</v>
      </c>
      <c r="X5896" t="b">
        <f t="shared" si="458"/>
        <v>1</v>
      </c>
      <c r="Y5896"/>
      <c r="Z5896"/>
      <c r="AA5896"/>
      <c r="AF5896"/>
      <c r="AG5896"/>
      <c r="AH5896"/>
      <c r="AJ5896"/>
      <c r="AK5896"/>
      <c r="AL5896" t="b">
        <f t="shared" si="459"/>
        <v>1</v>
      </c>
      <c r="AM5896" t="b">
        <f t="shared" si="460"/>
        <v>1</v>
      </c>
      <c r="AN5896"/>
      <c r="AO5896"/>
      <c r="AP5896"/>
      <c r="AQ5896"/>
    </row>
    <row r="5897" spans="23:43" x14ac:dyDescent="0.25">
      <c r="W5897" t="b">
        <f t="shared" si="457"/>
        <v>1</v>
      </c>
      <c r="X5897" t="b">
        <f t="shared" si="458"/>
        <v>1</v>
      </c>
      <c r="Y5897"/>
      <c r="Z5897"/>
      <c r="AA5897"/>
      <c r="AF5897"/>
      <c r="AG5897"/>
      <c r="AH5897"/>
      <c r="AJ5897"/>
      <c r="AK5897"/>
      <c r="AL5897" t="b">
        <f t="shared" si="459"/>
        <v>1</v>
      </c>
      <c r="AM5897" t="b">
        <f t="shared" si="460"/>
        <v>1</v>
      </c>
      <c r="AN5897"/>
      <c r="AO5897"/>
      <c r="AP5897"/>
      <c r="AQ5897"/>
    </row>
    <row r="5898" spans="23:43" x14ac:dyDescent="0.25">
      <c r="W5898" t="b">
        <f t="shared" si="457"/>
        <v>1</v>
      </c>
      <c r="X5898" t="b">
        <f t="shared" si="458"/>
        <v>1</v>
      </c>
      <c r="Y5898"/>
      <c r="Z5898"/>
      <c r="AA5898"/>
      <c r="AF5898"/>
      <c r="AG5898"/>
      <c r="AH5898"/>
      <c r="AJ5898"/>
      <c r="AK5898"/>
      <c r="AL5898" t="b">
        <f t="shared" si="459"/>
        <v>1</v>
      </c>
      <c r="AM5898" t="b">
        <f t="shared" si="460"/>
        <v>1</v>
      </c>
      <c r="AN5898"/>
      <c r="AO5898"/>
      <c r="AP5898"/>
      <c r="AQ5898"/>
    </row>
    <row r="5899" spans="23:43" x14ac:dyDescent="0.25">
      <c r="W5899" t="b">
        <f t="shared" si="457"/>
        <v>1</v>
      </c>
      <c r="X5899" t="b">
        <f t="shared" si="458"/>
        <v>1</v>
      </c>
      <c r="Y5899"/>
      <c r="Z5899"/>
      <c r="AA5899"/>
      <c r="AF5899"/>
      <c r="AG5899"/>
      <c r="AH5899"/>
      <c r="AJ5899"/>
      <c r="AK5899"/>
      <c r="AL5899" t="b">
        <f t="shared" si="459"/>
        <v>1</v>
      </c>
      <c r="AM5899" t="b">
        <f t="shared" si="460"/>
        <v>1</v>
      </c>
      <c r="AN5899"/>
      <c r="AO5899"/>
      <c r="AP5899"/>
      <c r="AQ5899"/>
    </row>
    <row r="5900" spans="23:43" x14ac:dyDescent="0.25">
      <c r="W5900" t="b">
        <f t="shared" ref="W5900:W5963" si="461">IF(AND(U5900&lt;&gt;"",U5900&lt;&gt;"Grand Total",U5900&lt;&gt;"(blank)"),GETPIVOTDATA("Facility CCN",$U$10,"Facility CCN",U5900)=1,TRUE)</f>
        <v>1</v>
      </c>
      <c r="X5900" t="b">
        <f t="shared" ref="X5900:X5963" si="462">IF(AND(U5900&lt;&gt;"",U5900&lt;&gt;"Grand Total",U5900&lt;&gt;"(blank)"),LEN(U5900)=6,TRUE)</f>
        <v>1</v>
      </c>
      <c r="Y5900"/>
      <c r="Z5900"/>
      <c r="AA5900"/>
      <c r="AF5900"/>
      <c r="AG5900"/>
      <c r="AH5900"/>
      <c r="AJ5900"/>
      <c r="AK5900"/>
      <c r="AL5900" t="b">
        <f t="shared" ref="AL5900:AL5963" si="463">IF(AND(AJ5900&lt;&gt;"",AJ5900&lt;&gt;"Grand Total",AJ5900&lt;&gt;"(blank)"),GETPIVOTDATA("Provider NPI",$AJ$10,"Provider NPI",AJ5900)=1,TRUE)</f>
        <v>1</v>
      </c>
      <c r="AM5900" t="b">
        <f t="shared" ref="AM5900:AM5963" si="464">IF(AND(AJ5900&lt;&gt;"",AJ5900&lt;&gt;"Grand Total",AJ5900&lt;&gt;"(blank)"),LEN(AJ5900)=10,TRUE)</f>
        <v>1</v>
      </c>
      <c r="AN5900"/>
      <c r="AO5900"/>
      <c r="AP5900"/>
      <c r="AQ5900"/>
    </row>
    <row r="5901" spans="23:43" x14ac:dyDescent="0.25">
      <c r="W5901" t="b">
        <f t="shared" si="461"/>
        <v>1</v>
      </c>
      <c r="X5901" t="b">
        <f t="shared" si="462"/>
        <v>1</v>
      </c>
      <c r="Y5901"/>
      <c r="Z5901"/>
      <c r="AA5901"/>
      <c r="AF5901"/>
      <c r="AG5901"/>
      <c r="AH5901"/>
      <c r="AJ5901"/>
      <c r="AK5901"/>
      <c r="AL5901" t="b">
        <f t="shared" si="463"/>
        <v>1</v>
      </c>
      <c r="AM5901" t="b">
        <f t="shared" si="464"/>
        <v>1</v>
      </c>
      <c r="AN5901"/>
      <c r="AO5901"/>
      <c r="AP5901"/>
      <c r="AQ5901"/>
    </row>
    <row r="5902" spans="23:43" x14ac:dyDescent="0.25">
      <c r="W5902" t="b">
        <f t="shared" si="461"/>
        <v>1</v>
      </c>
      <c r="X5902" t="b">
        <f t="shared" si="462"/>
        <v>1</v>
      </c>
      <c r="Y5902"/>
      <c r="Z5902"/>
      <c r="AA5902"/>
      <c r="AF5902"/>
      <c r="AG5902"/>
      <c r="AH5902"/>
      <c r="AJ5902"/>
      <c r="AK5902"/>
      <c r="AL5902" t="b">
        <f t="shared" si="463"/>
        <v>1</v>
      </c>
      <c r="AM5902" t="b">
        <f t="shared" si="464"/>
        <v>1</v>
      </c>
      <c r="AN5902"/>
      <c r="AO5902"/>
      <c r="AP5902"/>
      <c r="AQ5902"/>
    </row>
    <row r="5903" spans="23:43" x14ac:dyDescent="0.25">
      <c r="W5903" t="b">
        <f t="shared" si="461"/>
        <v>1</v>
      </c>
      <c r="X5903" t="b">
        <f t="shared" si="462"/>
        <v>1</v>
      </c>
      <c r="Y5903"/>
      <c r="Z5903"/>
      <c r="AA5903"/>
      <c r="AF5903"/>
      <c r="AG5903"/>
      <c r="AH5903"/>
      <c r="AJ5903"/>
      <c r="AK5903"/>
      <c r="AL5903" t="b">
        <f t="shared" si="463"/>
        <v>1</v>
      </c>
      <c r="AM5903" t="b">
        <f t="shared" si="464"/>
        <v>1</v>
      </c>
      <c r="AN5903"/>
      <c r="AO5903"/>
      <c r="AP5903"/>
      <c r="AQ5903"/>
    </row>
    <row r="5904" spans="23:43" x14ac:dyDescent="0.25">
      <c r="W5904" t="b">
        <f t="shared" si="461"/>
        <v>1</v>
      </c>
      <c r="X5904" t="b">
        <f t="shared" si="462"/>
        <v>1</v>
      </c>
      <c r="Y5904"/>
      <c r="Z5904"/>
      <c r="AA5904"/>
      <c r="AF5904"/>
      <c r="AG5904"/>
      <c r="AH5904"/>
      <c r="AJ5904"/>
      <c r="AK5904"/>
      <c r="AL5904" t="b">
        <f t="shared" si="463"/>
        <v>1</v>
      </c>
      <c r="AM5904" t="b">
        <f t="shared" si="464"/>
        <v>1</v>
      </c>
      <c r="AN5904"/>
      <c r="AO5904"/>
      <c r="AP5904"/>
      <c r="AQ5904"/>
    </row>
    <row r="5905" spans="23:43" x14ac:dyDescent="0.25">
      <c r="W5905" t="b">
        <f t="shared" si="461"/>
        <v>1</v>
      </c>
      <c r="X5905" t="b">
        <f t="shared" si="462"/>
        <v>1</v>
      </c>
      <c r="Y5905"/>
      <c r="Z5905"/>
      <c r="AA5905"/>
      <c r="AF5905"/>
      <c r="AG5905"/>
      <c r="AH5905"/>
      <c r="AJ5905"/>
      <c r="AK5905"/>
      <c r="AL5905" t="b">
        <f t="shared" si="463"/>
        <v>1</v>
      </c>
      <c r="AM5905" t="b">
        <f t="shared" si="464"/>
        <v>1</v>
      </c>
      <c r="AN5905"/>
      <c r="AO5905"/>
      <c r="AP5905"/>
      <c r="AQ5905"/>
    </row>
    <row r="5906" spans="23:43" x14ac:dyDescent="0.25">
      <c r="W5906" t="b">
        <f t="shared" si="461"/>
        <v>1</v>
      </c>
      <c r="X5906" t="b">
        <f t="shared" si="462"/>
        <v>1</v>
      </c>
      <c r="Y5906"/>
      <c r="Z5906"/>
      <c r="AA5906"/>
      <c r="AF5906"/>
      <c r="AG5906"/>
      <c r="AH5906"/>
      <c r="AJ5906"/>
      <c r="AK5906"/>
      <c r="AL5906" t="b">
        <f t="shared" si="463"/>
        <v>1</v>
      </c>
      <c r="AM5906" t="b">
        <f t="shared" si="464"/>
        <v>1</v>
      </c>
      <c r="AN5906"/>
      <c r="AO5906"/>
      <c r="AP5906"/>
      <c r="AQ5906"/>
    </row>
    <row r="5907" spans="23:43" x14ac:dyDescent="0.25">
      <c r="W5907" t="b">
        <f t="shared" si="461"/>
        <v>1</v>
      </c>
      <c r="X5907" t="b">
        <f t="shared" si="462"/>
        <v>1</v>
      </c>
      <c r="Y5907"/>
      <c r="Z5907"/>
      <c r="AA5907"/>
      <c r="AF5907"/>
      <c r="AG5907"/>
      <c r="AH5907"/>
      <c r="AJ5907"/>
      <c r="AK5907"/>
      <c r="AL5907" t="b">
        <f t="shared" si="463"/>
        <v>1</v>
      </c>
      <c r="AM5907" t="b">
        <f t="shared" si="464"/>
        <v>1</v>
      </c>
      <c r="AN5907"/>
      <c r="AO5907"/>
      <c r="AP5907"/>
      <c r="AQ5907"/>
    </row>
    <row r="5908" spans="23:43" x14ac:dyDescent="0.25">
      <c r="W5908" t="b">
        <f t="shared" si="461"/>
        <v>1</v>
      </c>
      <c r="X5908" t="b">
        <f t="shared" si="462"/>
        <v>1</v>
      </c>
      <c r="Y5908"/>
      <c r="Z5908"/>
      <c r="AA5908"/>
      <c r="AF5908"/>
      <c r="AG5908"/>
      <c r="AH5908"/>
      <c r="AJ5908"/>
      <c r="AK5908"/>
      <c r="AL5908" t="b">
        <f t="shared" si="463"/>
        <v>1</v>
      </c>
      <c r="AM5908" t="b">
        <f t="shared" si="464"/>
        <v>1</v>
      </c>
      <c r="AN5908"/>
      <c r="AO5908"/>
      <c r="AP5908"/>
      <c r="AQ5908"/>
    </row>
    <row r="5909" spans="23:43" x14ac:dyDescent="0.25">
      <c r="W5909" t="b">
        <f t="shared" si="461"/>
        <v>1</v>
      </c>
      <c r="X5909" t="b">
        <f t="shared" si="462"/>
        <v>1</v>
      </c>
      <c r="Y5909"/>
      <c r="Z5909"/>
      <c r="AA5909"/>
      <c r="AF5909"/>
      <c r="AG5909"/>
      <c r="AH5909"/>
      <c r="AJ5909"/>
      <c r="AK5909"/>
      <c r="AL5909" t="b">
        <f t="shared" si="463"/>
        <v>1</v>
      </c>
      <c r="AM5909" t="b">
        <f t="shared" si="464"/>
        <v>1</v>
      </c>
      <c r="AN5909"/>
      <c r="AO5909"/>
      <c r="AP5909"/>
      <c r="AQ5909"/>
    </row>
    <row r="5910" spans="23:43" x14ac:dyDescent="0.25">
      <c r="W5910" t="b">
        <f t="shared" si="461"/>
        <v>1</v>
      </c>
      <c r="X5910" t="b">
        <f t="shared" si="462"/>
        <v>1</v>
      </c>
      <c r="Y5910"/>
      <c r="Z5910"/>
      <c r="AA5910"/>
      <c r="AF5910"/>
      <c r="AG5910"/>
      <c r="AH5910"/>
      <c r="AJ5910"/>
      <c r="AK5910"/>
      <c r="AL5910" t="b">
        <f t="shared" si="463"/>
        <v>1</v>
      </c>
      <c r="AM5910" t="b">
        <f t="shared" si="464"/>
        <v>1</v>
      </c>
      <c r="AN5910"/>
      <c r="AO5910"/>
      <c r="AP5910"/>
      <c r="AQ5910"/>
    </row>
    <row r="5911" spans="23:43" x14ac:dyDescent="0.25">
      <c r="W5911" t="b">
        <f t="shared" si="461"/>
        <v>1</v>
      </c>
      <c r="X5911" t="b">
        <f t="shared" si="462"/>
        <v>1</v>
      </c>
      <c r="Y5911"/>
      <c r="Z5911"/>
      <c r="AA5911"/>
      <c r="AF5911"/>
      <c r="AG5911"/>
      <c r="AH5911"/>
      <c r="AJ5911"/>
      <c r="AK5911"/>
      <c r="AL5911" t="b">
        <f t="shared" si="463"/>
        <v>1</v>
      </c>
      <c r="AM5911" t="b">
        <f t="shared" si="464"/>
        <v>1</v>
      </c>
      <c r="AN5911"/>
      <c r="AO5911"/>
      <c r="AP5911"/>
      <c r="AQ5911"/>
    </row>
    <row r="5912" spans="23:43" x14ac:dyDescent="0.25">
      <c r="W5912" t="b">
        <f t="shared" si="461"/>
        <v>1</v>
      </c>
      <c r="X5912" t="b">
        <f t="shared" si="462"/>
        <v>1</v>
      </c>
      <c r="Y5912"/>
      <c r="Z5912"/>
      <c r="AA5912"/>
      <c r="AF5912"/>
      <c r="AG5912"/>
      <c r="AH5912"/>
      <c r="AJ5912"/>
      <c r="AK5912"/>
      <c r="AL5912" t="b">
        <f t="shared" si="463"/>
        <v>1</v>
      </c>
      <c r="AM5912" t="b">
        <f t="shared" si="464"/>
        <v>1</v>
      </c>
      <c r="AN5912"/>
      <c r="AO5912"/>
      <c r="AP5912"/>
      <c r="AQ5912"/>
    </row>
    <row r="5913" spans="23:43" x14ac:dyDescent="0.25">
      <c r="W5913" t="b">
        <f t="shared" si="461"/>
        <v>1</v>
      </c>
      <c r="X5913" t="b">
        <f t="shared" si="462"/>
        <v>1</v>
      </c>
      <c r="Y5913"/>
      <c r="Z5913"/>
      <c r="AA5913"/>
      <c r="AF5913"/>
      <c r="AG5913"/>
      <c r="AH5913"/>
      <c r="AJ5913"/>
      <c r="AK5913"/>
      <c r="AL5913" t="b">
        <f t="shared" si="463"/>
        <v>1</v>
      </c>
      <c r="AM5913" t="b">
        <f t="shared" si="464"/>
        <v>1</v>
      </c>
      <c r="AN5913"/>
      <c r="AO5913"/>
      <c r="AP5913"/>
      <c r="AQ5913"/>
    </row>
    <row r="5914" spans="23:43" x14ac:dyDescent="0.25">
      <c r="W5914" t="b">
        <f t="shared" si="461"/>
        <v>1</v>
      </c>
      <c r="X5914" t="b">
        <f t="shared" si="462"/>
        <v>1</v>
      </c>
      <c r="Y5914"/>
      <c r="Z5914"/>
      <c r="AA5914"/>
      <c r="AF5914"/>
      <c r="AG5914"/>
      <c r="AH5914"/>
      <c r="AJ5914"/>
      <c r="AK5914"/>
      <c r="AL5914" t="b">
        <f t="shared" si="463"/>
        <v>1</v>
      </c>
      <c r="AM5914" t="b">
        <f t="shared" si="464"/>
        <v>1</v>
      </c>
      <c r="AN5914"/>
      <c r="AO5914"/>
      <c r="AP5914"/>
      <c r="AQ5914"/>
    </row>
    <row r="5915" spans="23:43" x14ac:dyDescent="0.25">
      <c r="W5915" t="b">
        <f t="shared" si="461"/>
        <v>1</v>
      </c>
      <c r="X5915" t="b">
        <f t="shared" si="462"/>
        <v>1</v>
      </c>
      <c r="Y5915"/>
      <c r="Z5915"/>
      <c r="AA5915"/>
      <c r="AF5915"/>
      <c r="AG5915"/>
      <c r="AH5915"/>
      <c r="AJ5915"/>
      <c r="AK5915"/>
      <c r="AL5915" t="b">
        <f t="shared" si="463"/>
        <v>1</v>
      </c>
      <c r="AM5915" t="b">
        <f t="shared" si="464"/>
        <v>1</v>
      </c>
      <c r="AN5915"/>
      <c r="AO5915"/>
      <c r="AP5915"/>
      <c r="AQ5915"/>
    </row>
    <row r="5916" spans="23:43" x14ac:dyDescent="0.25">
      <c r="W5916" t="b">
        <f t="shared" si="461"/>
        <v>1</v>
      </c>
      <c r="X5916" t="b">
        <f t="shared" si="462"/>
        <v>1</v>
      </c>
      <c r="Y5916"/>
      <c r="Z5916"/>
      <c r="AA5916"/>
      <c r="AF5916"/>
      <c r="AG5916"/>
      <c r="AH5916"/>
      <c r="AJ5916"/>
      <c r="AK5916"/>
      <c r="AL5916" t="b">
        <f t="shared" si="463"/>
        <v>1</v>
      </c>
      <c r="AM5916" t="b">
        <f t="shared" si="464"/>
        <v>1</v>
      </c>
      <c r="AN5916"/>
      <c r="AO5916"/>
      <c r="AP5916"/>
      <c r="AQ5916"/>
    </row>
    <row r="5917" spans="23:43" x14ac:dyDescent="0.25">
      <c r="W5917" t="b">
        <f t="shared" si="461"/>
        <v>1</v>
      </c>
      <c r="X5917" t="b">
        <f t="shared" si="462"/>
        <v>1</v>
      </c>
      <c r="Y5917"/>
      <c r="Z5917"/>
      <c r="AA5917"/>
      <c r="AF5917"/>
      <c r="AG5917"/>
      <c r="AH5917"/>
      <c r="AJ5917"/>
      <c r="AK5917"/>
      <c r="AL5917" t="b">
        <f t="shared" si="463"/>
        <v>1</v>
      </c>
      <c r="AM5917" t="b">
        <f t="shared" si="464"/>
        <v>1</v>
      </c>
      <c r="AN5917"/>
      <c r="AO5917"/>
      <c r="AP5917"/>
      <c r="AQ5917"/>
    </row>
    <row r="5918" spans="23:43" x14ac:dyDescent="0.25">
      <c r="W5918" t="b">
        <f t="shared" si="461"/>
        <v>1</v>
      </c>
      <c r="X5918" t="b">
        <f t="shared" si="462"/>
        <v>1</v>
      </c>
      <c r="Y5918"/>
      <c r="Z5918"/>
      <c r="AA5918"/>
      <c r="AF5918"/>
      <c r="AG5918"/>
      <c r="AH5918"/>
      <c r="AJ5918"/>
      <c r="AK5918"/>
      <c r="AL5918" t="b">
        <f t="shared" si="463"/>
        <v>1</v>
      </c>
      <c r="AM5918" t="b">
        <f t="shared" si="464"/>
        <v>1</v>
      </c>
      <c r="AN5918"/>
      <c r="AO5918"/>
      <c r="AP5918"/>
      <c r="AQ5918"/>
    </row>
    <row r="5919" spans="23:43" x14ac:dyDescent="0.25">
      <c r="W5919" t="b">
        <f t="shared" si="461"/>
        <v>1</v>
      </c>
      <c r="X5919" t="b">
        <f t="shared" si="462"/>
        <v>1</v>
      </c>
      <c r="Y5919"/>
      <c r="Z5919"/>
      <c r="AA5919"/>
      <c r="AF5919"/>
      <c r="AG5919"/>
      <c r="AH5919"/>
      <c r="AJ5919"/>
      <c r="AK5919"/>
      <c r="AL5919" t="b">
        <f t="shared" si="463"/>
        <v>1</v>
      </c>
      <c r="AM5919" t="b">
        <f t="shared" si="464"/>
        <v>1</v>
      </c>
      <c r="AN5919"/>
      <c r="AO5919"/>
      <c r="AP5919"/>
      <c r="AQ5919"/>
    </row>
    <row r="5920" spans="23:43" x14ac:dyDescent="0.25">
      <c r="W5920" t="b">
        <f t="shared" si="461"/>
        <v>1</v>
      </c>
      <c r="X5920" t="b">
        <f t="shared" si="462"/>
        <v>1</v>
      </c>
      <c r="Y5920"/>
      <c r="Z5920"/>
      <c r="AA5920"/>
      <c r="AF5920"/>
      <c r="AG5920"/>
      <c r="AH5920"/>
      <c r="AJ5920"/>
      <c r="AK5920"/>
      <c r="AL5920" t="b">
        <f t="shared" si="463"/>
        <v>1</v>
      </c>
      <c r="AM5920" t="b">
        <f t="shared" si="464"/>
        <v>1</v>
      </c>
      <c r="AN5920"/>
      <c r="AO5920"/>
      <c r="AP5920"/>
      <c r="AQ5920"/>
    </row>
    <row r="5921" spans="23:43" x14ac:dyDescent="0.25">
      <c r="W5921" t="b">
        <f t="shared" si="461"/>
        <v>1</v>
      </c>
      <c r="X5921" t="b">
        <f t="shared" si="462"/>
        <v>1</v>
      </c>
      <c r="Y5921"/>
      <c r="Z5921"/>
      <c r="AA5921"/>
      <c r="AF5921"/>
      <c r="AG5921"/>
      <c r="AH5921"/>
      <c r="AJ5921"/>
      <c r="AK5921"/>
      <c r="AL5921" t="b">
        <f t="shared" si="463"/>
        <v>1</v>
      </c>
      <c r="AM5921" t="b">
        <f t="shared" si="464"/>
        <v>1</v>
      </c>
      <c r="AN5921"/>
      <c r="AO5921"/>
      <c r="AP5921"/>
      <c r="AQ5921"/>
    </row>
    <row r="5922" spans="23:43" x14ac:dyDescent="0.25">
      <c r="W5922" t="b">
        <f t="shared" si="461"/>
        <v>1</v>
      </c>
      <c r="X5922" t="b">
        <f t="shared" si="462"/>
        <v>1</v>
      </c>
      <c r="Y5922"/>
      <c r="Z5922"/>
      <c r="AA5922"/>
      <c r="AF5922"/>
      <c r="AG5922"/>
      <c r="AH5922"/>
      <c r="AJ5922"/>
      <c r="AK5922"/>
      <c r="AL5922" t="b">
        <f t="shared" si="463"/>
        <v>1</v>
      </c>
      <c r="AM5922" t="b">
        <f t="shared" si="464"/>
        <v>1</v>
      </c>
      <c r="AN5922"/>
      <c r="AO5922"/>
      <c r="AP5922"/>
      <c r="AQ5922"/>
    </row>
    <row r="5923" spans="23:43" x14ac:dyDescent="0.25">
      <c r="W5923" t="b">
        <f t="shared" si="461"/>
        <v>1</v>
      </c>
      <c r="X5923" t="b">
        <f t="shared" si="462"/>
        <v>1</v>
      </c>
      <c r="Y5923"/>
      <c r="Z5923"/>
      <c r="AA5923"/>
      <c r="AF5923"/>
      <c r="AG5923"/>
      <c r="AH5923"/>
      <c r="AJ5923"/>
      <c r="AK5923"/>
      <c r="AL5923" t="b">
        <f t="shared" si="463"/>
        <v>1</v>
      </c>
      <c r="AM5923" t="b">
        <f t="shared" si="464"/>
        <v>1</v>
      </c>
      <c r="AN5923"/>
      <c r="AO5923"/>
      <c r="AP5923"/>
      <c r="AQ5923"/>
    </row>
    <row r="5924" spans="23:43" x14ac:dyDescent="0.25">
      <c r="W5924" t="b">
        <f t="shared" si="461"/>
        <v>1</v>
      </c>
      <c r="X5924" t="b">
        <f t="shared" si="462"/>
        <v>1</v>
      </c>
      <c r="Y5924"/>
      <c r="Z5924"/>
      <c r="AA5924"/>
      <c r="AF5924"/>
      <c r="AG5924"/>
      <c r="AH5924"/>
      <c r="AJ5924"/>
      <c r="AK5924"/>
      <c r="AL5924" t="b">
        <f t="shared" si="463"/>
        <v>1</v>
      </c>
      <c r="AM5924" t="b">
        <f t="shared" si="464"/>
        <v>1</v>
      </c>
      <c r="AN5924"/>
      <c r="AO5924"/>
      <c r="AP5924"/>
      <c r="AQ5924"/>
    </row>
    <row r="5925" spans="23:43" x14ac:dyDescent="0.25">
      <c r="W5925" t="b">
        <f t="shared" si="461"/>
        <v>1</v>
      </c>
      <c r="X5925" t="b">
        <f t="shared" si="462"/>
        <v>1</v>
      </c>
      <c r="Y5925"/>
      <c r="Z5925"/>
      <c r="AA5925"/>
      <c r="AF5925"/>
      <c r="AG5925"/>
      <c r="AH5925"/>
      <c r="AJ5925"/>
      <c r="AK5925"/>
      <c r="AL5925" t="b">
        <f t="shared" si="463"/>
        <v>1</v>
      </c>
      <c r="AM5925" t="b">
        <f t="shared" si="464"/>
        <v>1</v>
      </c>
      <c r="AN5925"/>
      <c r="AO5925"/>
      <c r="AP5925"/>
      <c r="AQ5925"/>
    </row>
    <row r="5926" spans="23:43" x14ac:dyDescent="0.25">
      <c r="W5926" t="b">
        <f t="shared" si="461"/>
        <v>1</v>
      </c>
      <c r="X5926" t="b">
        <f t="shared" si="462"/>
        <v>1</v>
      </c>
      <c r="Y5926"/>
      <c r="Z5926"/>
      <c r="AA5926"/>
      <c r="AF5926"/>
      <c r="AG5926"/>
      <c r="AH5926"/>
      <c r="AJ5926"/>
      <c r="AK5926"/>
      <c r="AL5926" t="b">
        <f t="shared" si="463"/>
        <v>1</v>
      </c>
      <c r="AM5926" t="b">
        <f t="shared" si="464"/>
        <v>1</v>
      </c>
      <c r="AN5926"/>
      <c r="AO5926"/>
      <c r="AP5926"/>
      <c r="AQ5926"/>
    </row>
    <row r="5927" spans="23:43" x14ac:dyDescent="0.25">
      <c r="W5927" t="b">
        <f t="shared" si="461"/>
        <v>1</v>
      </c>
      <c r="X5927" t="b">
        <f t="shared" si="462"/>
        <v>1</v>
      </c>
      <c r="Y5927"/>
      <c r="Z5927"/>
      <c r="AA5927"/>
      <c r="AF5927"/>
      <c r="AG5927"/>
      <c r="AH5927"/>
      <c r="AJ5927"/>
      <c r="AK5927"/>
      <c r="AL5927" t="b">
        <f t="shared" si="463"/>
        <v>1</v>
      </c>
      <c r="AM5927" t="b">
        <f t="shared" si="464"/>
        <v>1</v>
      </c>
      <c r="AN5927"/>
      <c r="AO5927"/>
      <c r="AP5927"/>
      <c r="AQ5927"/>
    </row>
    <row r="5928" spans="23:43" x14ac:dyDescent="0.25">
      <c r="W5928" t="b">
        <f t="shared" si="461"/>
        <v>1</v>
      </c>
      <c r="X5928" t="b">
        <f t="shared" si="462"/>
        <v>1</v>
      </c>
      <c r="Y5928"/>
      <c r="Z5928"/>
      <c r="AA5928"/>
      <c r="AF5928"/>
      <c r="AG5928"/>
      <c r="AH5928"/>
      <c r="AJ5928"/>
      <c r="AK5928"/>
      <c r="AL5928" t="b">
        <f t="shared" si="463"/>
        <v>1</v>
      </c>
      <c r="AM5928" t="b">
        <f t="shared" si="464"/>
        <v>1</v>
      </c>
      <c r="AN5928"/>
      <c r="AO5928"/>
      <c r="AP5928"/>
      <c r="AQ5928"/>
    </row>
    <row r="5929" spans="23:43" x14ac:dyDescent="0.25">
      <c r="W5929" t="b">
        <f t="shared" si="461"/>
        <v>1</v>
      </c>
      <c r="X5929" t="b">
        <f t="shared" si="462"/>
        <v>1</v>
      </c>
      <c r="Y5929"/>
      <c r="Z5929"/>
      <c r="AA5929"/>
      <c r="AF5929"/>
      <c r="AG5929"/>
      <c r="AH5929"/>
      <c r="AJ5929"/>
      <c r="AK5929"/>
      <c r="AL5929" t="b">
        <f t="shared" si="463"/>
        <v>1</v>
      </c>
      <c r="AM5929" t="b">
        <f t="shared" si="464"/>
        <v>1</v>
      </c>
      <c r="AN5929"/>
      <c r="AO5929"/>
      <c r="AP5929"/>
      <c r="AQ5929"/>
    </row>
    <row r="5930" spans="23:43" x14ac:dyDescent="0.25">
      <c r="W5930" t="b">
        <f t="shared" si="461"/>
        <v>1</v>
      </c>
      <c r="X5930" t="b">
        <f t="shared" si="462"/>
        <v>1</v>
      </c>
      <c r="Y5930"/>
      <c r="Z5930"/>
      <c r="AA5930"/>
      <c r="AF5930"/>
      <c r="AG5930"/>
      <c r="AH5930"/>
      <c r="AJ5930"/>
      <c r="AK5930"/>
      <c r="AL5930" t="b">
        <f t="shared" si="463"/>
        <v>1</v>
      </c>
      <c r="AM5930" t="b">
        <f t="shared" si="464"/>
        <v>1</v>
      </c>
      <c r="AN5930"/>
      <c r="AO5930"/>
      <c r="AP5930"/>
      <c r="AQ5930"/>
    </row>
    <row r="5931" spans="23:43" x14ac:dyDescent="0.25">
      <c r="W5931" t="b">
        <f t="shared" si="461"/>
        <v>1</v>
      </c>
      <c r="X5931" t="b">
        <f t="shared" si="462"/>
        <v>1</v>
      </c>
      <c r="Y5931"/>
      <c r="Z5931"/>
      <c r="AA5931"/>
      <c r="AF5931"/>
      <c r="AG5931"/>
      <c r="AH5931"/>
      <c r="AJ5931"/>
      <c r="AK5931"/>
      <c r="AL5931" t="b">
        <f t="shared" si="463"/>
        <v>1</v>
      </c>
      <c r="AM5931" t="b">
        <f t="shared" si="464"/>
        <v>1</v>
      </c>
      <c r="AN5931"/>
      <c r="AO5931"/>
      <c r="AP5931"/>
      <c r="AQ5931"/>
    </row>
    <row r="5932" spans="23:43" x14ac:dyDescent="0.25">
      <c r="W5932" t="b">
        <f t="shared" si="461"/>
        <v>1</v>
      </c>
      <c r="X5932" t="b">
        <f t="shared" si="462"/>
        <v>1</v>
      </c>
      <c r="Y5932"/>
      <c r="Z5932"/>
      <c r="AA5932"/>
      <c r="AF5932"/>
      <c r="AG5932"/>
      <c r="AH5932"/>
      <c r="AJ5932"/>
      <c r="AK5932"/>
      <c r="AL5932" t="b">
        <f t="shared" si="463"/>
        <v>1</v>
      </c>
      <c r="AM5932" t="b">
        <f t="shared" si="464"/>
        <v>1</v>
      </c>
      <c r="AN5932"/>
      <c r="AO5932"/>
      <c r="AP5932"/>
      <c r="AQ5932"/>
    </row>
    <row r="5933" spans="23:43" x14ac:dyDescent="0.25">
      <c r="W5933" t="b">
        <f t="shared" si="461"/>
        <v>1</v>
      </c>
      <c r="X5933" t="b">
        <f t="shared" si="462"/>
        <v>1</v>
      </c>
      <c r="Y5933"/>
      <c r="Z5933"/>
      <c r="AA5933"/>
      <c r="AF5933"/>
      <c r="AG5933"/>
      <c r="AH5933"/>
      <c r="AJ5933"/>
      <c r="AK5933"/>
      <c r="AL5933" t="b">
        <f t="shared" si="463"/>
        <v>1</v>
      </c>
      <c r="AM5933" t="b">
        <f t="shared" si="464"/>
        <v>1</v>
      </c>
      <c r="AN5933"/>
      <c r="AO5933"/>
      <c r="AP5933"/>
      <c r="AQ5933"/>
    </row>
    <row r="5934" spans="23:43" x14ac:dyDescent="0.25">
      <c r="W5934" t="b">
        <f t="shared" si="461"/>
        <v>1</v>
      </c>
      <c r="X5934" t="b">
        <f t="shared" si="462"/>
        <v>1</v>
      </c>
      <c r="Y5934"/>
      <c r="Z5934"/>
      <c r="AA5934"/>
      <c r="AF5934"/>
      <c r="AG5934"/>
      <c r="AH5934"/>
      <c r="AJ5934"/>
      <c r="AK5934"/>
      <c r="AL5934" t="b">
        <f t="shared" si="463"/>
        <v>1</v>
      </c>
      <c r="AM5934" t="b">
        <f t="shared" si="464"/>
        <v>1</v>
      </c>
      <c r="AN5934"/>
      <c r="AO5934"/>
      <c r="AP5934"/>
      <c r="AQ5934"/>
    </row>
    <row r="5935" spans="23:43" x14ac:dyDescent="0.25">
      <c r="W5935" t="b">
        <f t="shared" si="461"/>
        <v>1</v>
      </c>
      <c r="X5935" t="b">
        <f t="shared" si="462"/>
        <v>1</v>
      </c>
      <c r="Y5935"/>
      <c r="Z5935"/>
      <c r="AA5935"/>
      <c r="AF5935"/>
      <c r="AG5935"/>
      <c r="AH5935"/>
      <c r="AJ5935"/>
      <c r="AK5935"/>
      <c r="AL5935" t="b">
        <f t="shared" si="463"/>
        <v>1</v>
      </c>
      <c r="AM5935" t="b">
        <f t="shared" si="464"/>
        <v>1</v>
      </c>
      <c r="AN5935"/>
      <c r="AO5935"/>
      <c r="AP5935"/>
      <c r="AQ5935"/>
    </row>
    <row r="5936" spans="23:43" x14ac:dyDescent="0.25">
      <c r="W5936" t="b">
        <f t="shared" si="461"/>
        <v>1</v>
      </c>
      <c r="X5936" t="b">
        <f t="shared" si="462"/>
        <v>1</v>
      </c>
      <c r="Y5936"/>
      <c r="Z5936"/>
      <c r="AA5936"/>
      <c r="AF5936"/>
      <c r="AG5936"/>
      <c r="AH5936"/>
      <c r="AJ5936"/>
      <c r="AK5936"/>
      <c r="AL5936" t="b">
        <f t="shared" si="463"/>
        <v>1</v>
      </c>
      <c r="AM5936" t="b">
        <f t="shared" si="464"/>
        <v>1</v>
      </c>
      <c r="AN5936"/>
      <c r="AO5936"/>
      <c r="AP5936"/>
      <c r="AQ5936"/>
    </row>
    <row r="5937" spans="23:43" x14ac:dyDescent="0.25">
      <c r="W5937" t="b">
        <f t="shared" si="461"/>
        <v>1</v>
      </c>
      <c r="X5937" t="b">
        <f t="shared" si="462"/>
        <v>1</v>
      </c>
      <c r="Y5937"/>
      <c r="Z5937"/>
      <c r="AA5937"/>
      <c r="AF5937"/>
      <c r="AG5937"/>
      <c r="AH5937"/>
      <c r="AJ5937"/>
      <c r="AK5937"/>
      <c r="AL5937" t="b">
        <f t="shared" si="463"/>
        <v>1</v>
      </c>
      <c r="AM5937" t="b">
        <f t="shared" si="464"/>
        <v>1</v>
      </c>
      <c r="AN5937"/>
      <c r="AO5937"/>
      <c r="AP5937"/>
      <c r="AQ5937"/>
    </row>
    <row r="5938" spans="23:43" x14ac:dyDescent="0.25">
      <c r="W5938" t="b">
        <f t="shared" si="461"/>
        <v>1</v>
      </c>
      <c r="X5938" t="b">
        <f t="shared" si="462"/>
        <v>1</v>
      </c>
      <c r="Y5938"/>
      <c r="Z5938"/>
      <c r="AA5938"/>
      <c r="AF5938"/>
      <c r="AG5938"/>
      <c r="AH5938"/>
      <c r="AJ5938"/>
      <c r="AK5938"/>
      <c r="AL5938" t="b">
        <f t="shared" si="463"/>
        <v>1</v>
      </c>
      <c r="AM5938" t="b">
        <f t="shared" si="464"/>
        <v>1</v>
      </c>
      <c r="AN5938"/>
      <c r="AO5938"/>
      <c r="AP5938"/>
      <c r="AQ5938"/>
    </row>
    <row r="5939" spans="23:43" x14ac:dyDescent="0.25">
      <c r="W5939" t="b">
        <f t="shared" si="461"/>
        <v>1</v>
      </c>
      <c r="X5939" t="b">
        <f t="shared" si="462"/>
        <v>1</v>
      </c>
      <c r="Y5939"/>
      <c r="Z5939"/>
      <c r="AA5939"/>
      <c r="AF5939"/>
      <c r="AG5939"/>
      <c r="AH5939"/>
      <c r="AJ5939"/>
      <c r="AK5939"/>
      <c r="AL5939" t="b">
        <f t="shared" si="463"/>
        <v>1</v>
      </c>
      <c r="AM5939" t="b">
        <f t="shared" si="464"/>
        <v>1</v>
      </c>
      <c r="AN5939"/>
      <c r="AO5939"/>
      <c r="AP5939"/>
      <c r="AQ5939"/>
    </row>
    <row r="5940" spans="23:43" x14ac:dyDescent="0.25">
      <c r="W5940" t="b">
        <f t="shared" si="461"/>
        <v>1</v>
      </c>
      <c r="X5940" t="b">
        <f t="shared" si="462"/>
        <v>1</v>
      </c>
      <c r="Y5940"/>
      <c r="Z5940"/>
      <c r="AA5940"/>
      <c r="AF5940"/>
      <c r="AG5940"/>
      <c r="AH5940"/>
      <c r="AJ5940"/>
      <c r="AK5940"/>
      <c r="AL5940" t="b">
        <f t="shared" si="463"/>
        <v>1</v>
      </c>
      <c r="AM5940" t="b">
        <f t="shared" si="464"/>
        <v>1</v>
      </c>
      <c r="AN5940"/>
      <c r="AO5940"/>
      <c r="AP5940"/>
      <c r="AQ5940"/>
    </row>
    <row r="5941" spans="23:43" x14ac:dyDescent="0.25">
      <c r="W5941" t="b">
        <f t="shared" si="461"/>
        <v>1</v>
      </c>
      <c r="X5941" t="b">
        <f t="shared" si="462"/>
        <v>1</v>
      </c>
      <c r="Y5941"/>
      <c r="Z5941"/>
      <c r="AA5941"/>
      <c r="AF5941"/>
      <c r="AG5941"/>
      <c r="AH5941"/>
      <c r="AJ5941"/>
      <c r="AK5941"/>
      <c r="AL5941" t="b">
        <f t="shared" si="463"/>
        <v>1</v>
      </c>
      <c r="AM5941" t="b">
        <f t="shared" si="464"/>
        <v>1</v>
      </c>
      <c r="AN5941"/>
      <c r="AO5941"/>
      <c r="AP5941"/>
      <c r="AQ5941"/>
    </row>
    <row r="5942" spans="23:43" x14ac:dyDescent="0.25">
      <c r="W5942" t="b">
        <f t="shared" si="461"/>
        <v>1</v>
      </c>
      <c r="X5942" t="b">
        <f t="shared" si="462"/>
        <v>1</v>
      </c>
      <c r="Y5942"/>
      <c r="Z5942"/>
      <c r="AA5942"/>
      <c r="AF5942"/>
      <c r="AG5942"/>
      <c r="AH5942"/>
      <c r="AJ5942"/>
      <c r="AK5942"/>
      <c r="AL5942" t="b">
        <f t="shared" si="463"/>
        <v>1</v>
      </c>
      <c r="AM5942" t="b">
        <f t="shared" si="464"/>
        <v>1</v>
      </c>
      <c r="AN5942"/>
      <c r="AO5942"/>
      <c r="AP5942"/>
      <c r="AQ5942"/>
    </row>
    <row r="5943" spans="23:43" x14ac:dyDescent="0.25">
      <c r="W5943" t="b">
        <f t="shared" si="461"/>
        <v>1</v>
      </c>
      <c r="X5943" t="b">
        <f t="shared" si="462"/>
        <v>1</v>
      </c>
      <c r="Y5943"/>
      <c r="Z5943"/>
      <c r="AA5943"/>
      <c r="AF5943"/>
      <c r="AG5943"/>
      <c r="AH5943"/>
      <c r="AJ5943"/>
      <c r="AK5943"/>
      <c r="AL5943" t="b">
        <f t="shared" si="463"/>
        <v>1</v>
      </c>
      <c r="AM5943" t="b">
        <f t="shared" si="464"/>
        <v>1</v>
      </c>
      <c r="AN5943"/>
      <c r="AO5943"/>
      <c r="AP5943"/>
      <c r="AQ5943"/>
    </row>
    <row r="5944" spans="23:43" x14ac:dyDescent="0.25">
      <c r="W5944" t="b">
        <f t="shared" si="461"/>
        <v>1</v>
      </c>
      <c r="X5944" t="b">
        <f t="shared" si="462"/>
        <v>1</v>
      </c>
      <c r="Y5944"/>
      <c r="Z5944"/>
      <c r="AA5944"/>
      <c r="AF5944"/>
      <c r="AG5944"/>
      <c r="AH5944"/>
      <c r="AJ5944"/>
      <c r="AK5944"/>
      <c r="AL5944" t="b">
        <f t="shared" si="463"/>
        <v>1</v>
      </c>
      <c r="AM5944" t="b">
        <f t="shared" si="464"/>
        <v>1</v>
      </c>
      <c r="AN5944"/>
      <c r="AO5944"/>
      <c r="AP5944"/>
      <c r="AQ5944"/>
    </row>
    <row r="5945" spans="23:43" x14ac:dyDescent="0.25">
      <c r="W5945" t="b">
        <f t="shared" si="461"/>
        <v>1</v>
      </c>
      <c r="X5945" t="b">
        <f t="shared" si="462"/>
        <v>1</v>
      </c>
      <c r="Y5945"/>
      <c r="Z5945"/>
      <c r="AA5945"/>
      <c r="AF5945"/>
      <c r="AG5945"/>
      <c r="AH5945"/>
      <c r="AJ5945"/>
      <c r="AK5945"/>
      <c r="AL5945" t="b">
        <f t="shared" si="463"/>
        <v>1</v>
      </c>
      <c r="AM5945" t="b">
        <f t="shared" si="464"/>
        <v>1</v>
      </c>
      <c r="AN5945"/>
      <c r="AO5945"/>
      <c r="AP5945"/>
      <c r="AQ5945"/>
    </row>
    <row r="5946" spans="23:43" x14ac:dyDescent="0.25">
      <c r="W5946" t="b">
        <f t="shared" si="461"/>
        <v>1</v>
      </c>
      <c r="X5946" t="b">
        <f t="shared" si="462"/>
        <v>1</v>
      </c>
      <c r="Y5946"/>
      <c r="Z5946"/>
      <c r="AA5946"/>
      <c r="AF5946"/>
      <c r="AG5946"/>
      <c r="AH5946"/>
      <c r="AJ5946"/>
      <c r="AK5946"/>
      <c r="AL5946" t="b">
        <f t="shared" si="463"/>
        <v>1</v>
      </c>
      <c r="AM5946" t="b">
        <f t="shared" si="464"/>
        <v>1</v>
      </c>
      <c r="AN5946"/>
      <c r="AO5946"/>
      <c r="AP5946"/>
      <c r="AQ5946"/>
    </row>
    <row r="5947" spans="23:43" x14ac:dyDescent="0.25">
      <c r="W5947" t="b">
        <f t="shared" si="461"/>
        <v>1</v>
      </c>
      <c r="X5947" t="b">
        <f t="shared" si="462"/>
        <v>1</v>
      </c>
      <c r="Y5947"/>
      <c r="Z5947"/>
      <c r="AA5947"/>
      <c r="AF5947"/>
      <c r="AG5947"/>
      <c r="AH5947"/>
      <c r="AJ5947"/>
      <c r="AK5947"/>
      <c r="AL5947" t="b">
        <f t="shared" si="463"/>
        <v>1</v>
      </c>
      <c r="AM5947" t="b">
        <f t="shared" si="464"/>
        <v>1</v>
      </c>
      <c r="AN5947"/>
      <c r="AO5947"/>
      <c r="AP5947"/>
      <c r="AQ5947"/>
    </row>
    <row r="5948" spans="23:43" x14ac:dyDescent="0.25">
      <c r="W5948" t="b">
        <f t="shared" si="461"/>
        <v>1</v>
      </c>
      <c r="X5948" t="b">
        <f t="shared" si="462"/>
        <v>1</v>
      </c>
      <c r="Y5948"/>
      <c r="Z5948"/>
      <c r="AA5948"/>
      <c r="AF5948"/>
      <c r="AG5948"/>
      <c r="AH5948"/>
      <c r="AJ5948"/>
      <c r="AK5948"/>
      <c r="AL5948" t="b">
        <f t="shared" si="463"/>
        <v>1</v>
      </c>
      <c r="AM5948" t="b">
        <f t="shared" si="464"/>
        <v>1</v>
      </c>
      <c r="AN5948"/>
      <c r="AO5948"/>
      <c r="AP5948"/>
      <c r="AQ5948"/>
    </row>
    <row r="5949" spans="23:43" x14ac:dyDescent="0.25">
      <c r="W5949" t="b">
        <f t="shared" si="461"/>
        <v>1</v>
      </c>
      <c r="X5949" t="b">
        <f t="shared" si="462"/>
        <v>1</v>
      </c>
      <c r="Y5949"/>
      <c r="Z5949"/>
      <c r="AA5949"/>
      <c r="AF5949"/>
      <c r="AG5949"/>
      <c r="AH5949"/>
      <c r="AJ5949"/>
      <c r="AK5949"/>
      <c r="AL5949" t="b">
        <f t="shared" si="463"/>
        <v>1</v>
      </c>
      <c r="AM5949" t="b">
        <f t="shared" si="464"/>
        <v>1</v>
      </c>
      <c r="AN5949"/>
      <c r="AO5949"/>
      <c r="AP5949"/>
      <c r="AQ5949"/>
    </row>
    <row r="5950" spans="23:43" x14ac:dyDescent="0.25">
      <c r="W5950" t="b">
        <f t="shared" si="461"/>
        <v>1</v>
      </c>
      <c r="X5950" t="b">
        <f t="shared" si="462"/>
        <v>1</v>
      </c>
      <c r="Y5950"/>
      <c r="Z5950"/>
      <c r="AA5950"/>
      <c r="AF5950"/>
      <c r="AG5950"/>
      <c r="AH5950"/>
      <c r="AJ5950"/>
      <c r="AK5950"/>
      <c r="AL5950" t="b">
        <f t="shared" si="463"/>
        <v>1</v>
      </c>
      <c r="AM5950" t="b">
        <f t="shared" si="464"/>
        <v>1</v>
      </c>
      <c r="AN5950"/>
      <c r="AO5950"/>
      <c r="AP5950"/>
      <c r="AQ5950"/>
    </row>
    <row r="5951" spans="23:43" x14ac:dyDescent="0.25">
      <c r="W5951" t="b">
        <f t="shared" si="461"/>
        <v>1</v>
      </c>
      <c r="X5951" t="b">
        <f t="shared" si="462"/>
        <v>1</v>
      </c>
      <c r="Y5951"/>
      <c r="Z5951"/>
      <c r="AA5951"/>
      <c r="AF5951"/>
      <c r="AG5951"/>
      <c r="AH5951"/>
      <c r="AJ5951"/>
      <c r="AK5951"/>
      <c r="AL5951" t="b">
        <f t="shared" si="463"/>
        <v>1</v>
      </c>
      <c r="AM5951" t="b">
        <f t="shared" si="464"/>
        <v>1</v>
      </c>
      <c r="AN5951"/>
      <c r="AO5951"/>
      <c r="AP5951"/>
      <c r="AQ5951"/>
    </row>
    <row r="5952" spans="23:43" x14ac:dyDescent="0.25">
      <c r="W5952" t="b">
        <f t="shared" si="461"/>
        <v>1</v>
      </c>
      <c r="X5952" t="b">
        <f t="shared" si="462"/>
        <v>1</v>
      </c>
      <c r="Y5952"/>
      <c r="Z5952"/>
      <c r="AA5952"/>
      <c r="AF5952"/>
      <c r="AG5952"/>
      <c r="AH5952"/>
      <c r="AJ5952"/>
      <c r="AK5952"/>
      <c r="AL5952" t="b">
        <f t="shared" si="463"/>
        <v>1</v>
      </c>
      <c r="AM5952" t="b">
        <f t="shared" si="464"/>
        <v>1</v>
      </c>
      <c r="AN5952"/>
      <c r="AO5952"/>
      <c r="AP5952"/>
      <c r="AQ5952"/>
    </row>
    <row r="5953" spans="23:43" x14ac:dyDescent="0.25">
      <c r="W5953" t="b">
        <f t="shared" si="461"/>
        <v>1</v>
      </c>
      <c r="X5953" t="b">
        <f t="shared" si="462"/>
        <v>1</v>
      </c>
      <c r="Y5953"/>
      <c r="Z5953"/>
      <c r="AA5953"/>
      <c r="AF5953"/>
      <c r="AG5953"/>
      <c r="AH5953"/>
      <c r="AJ5953"/>
      <c r="AK5953"/>
      <c r="AL5953" t="b">
        <f t="shared" si="463"/>
        <v>1</v>
      </c>
      <c r="AM5953" t="b">
        <f t="shared" si="464"/>
        <v>1</v>
      </c>
      <c r="AN5953"/>
      <c r="AO5953"/>
      <c r="AP5953"/>
      <c r="AQ5953"/>
    </row>
    <row r="5954" spans="23:43" x14ac:dyDescent="0.25">
      <c r="W5954" t="b">
        <f t="shared" si="461"/>
        <v>1</v>
      </c>
      <c r="X5954" t="b">
        <f t="shared" si="462"/>
        <v>1</v>
      </c>
      <c r="Y5954"/>
      <c r="Z5954"/>
      <c r="AA5954"/>
      <c r="AF5954"/>
      <c r="AG5954"/>
      <c r="AH5954"/>
      <c r="AJ5954"/>
      <c r="AK5954"/>
      <c r="AL5954" t="b">
        <f t="shared" si="463"/>
        <v>1</v>
      </c>
      <c r="AM5954" t="b">
        <f t="shared" si="464"/>
        <v>1</v>
      </c>
      <c r="AN5954"/>
      <c r="AO5954"/>
      <c r="AP5954"/>
      <c r="AQ5954"/>
    </row>
    <row r="5955" spans="23:43" x14ac:dyDescent="0.25">
      <c r="W5955" t="b">
        <f t="shared" si="461"/>
        <v>1</v>
      </c>
      <c r="X5955" t="b">
        <f t="shared" si="462"/>
        <v>1</v>
      </c>
      <c r="Y5955"/>
      <c r="Z5955"/>
      <c r="AA5955"/>
      <c r="AF5955"/>
      <c r="AG5955"/>
      <c r="AH5955"/>
      <c r="AJ5955"/>
      <c r="AK5955"/>
      <c r="AL5955" t="b">
        <f t="shared" si="463"/>
        <v>1</v>
      </c>
      <c r="AM5955" t="b">
        <f t="shared" si="464"/>
        <v>1</v>
      </c>
      <c r="AN5955"/>
      <c r="AO5955"/>
      <c r="AP5955"/>
      <c r="AQ5955"/>
    </row>
    <row r="5956" spans="23:43" x14ac:dyDescent="0.25">
      <c r="W5956" t="b">
        <f t="shared" si="461"/>
        <v>1</v>
      </c>
      <c r="X5956" t="b">
        <f t="shared" si="462"/>
        <v>1</v>
      </c>
      <c r="Y5956"/>
      <c r="Z5956"/>
      <c r="AA5956"/>
      <c r="AF5956"/>
      <c r="AG5956"/>
      <c r="AH5956"/>
      <c r="AJ5956"/>
      <c r="AK5956"/>
      <c r="AL5956" t="b">
        <f t="shared" si="463"/>
        <v>1</v>
      </c>
      <c r="AM5956" t="b">
        <f t="shared" si="464"/>
        <v>1</v>
      </c>
      <c r="AN5956"/>
      <c r="AO5956"/>
      <c r="AP5956"/>
      <c r="AQ5956"/>
    </row>
    <row r="5957" spans="23:43" x14ac:dyDescent="0.25">
      <c r="W5957" t="b">
        <f t="shared" si="461"/>
        <v>1</v>
      </c>
      <c r="X5957" t="b">
        <f t="shared" si="462"/>
        <v>1</v>
      </c>
      <c r="Y5957"/>
      <c r="Z5957"/>
      <c r="AA5957"/>
      <c r="AF5957"/>
      <c r="AG5957"/>
      <c r="AH5957"/>
      <c r="AJ5957"/>
      <c r="AK5957"/>
      <c r="AL5957" t="b">
        <f t="shared" si="463"/>
        <v>1</v>
      </c>
      <c r="AM5957" t="b">
        <f t="shared" si="464"/>
        <v>1</v>
      </c>
      <c r="AN5957"/>
      <c r="AO5957"/>
      <c r="AP5957"/>
      <c r="AQ5957"/>
    </row>
    <row r="5958" spans="23:43" x14ac:dyDescent="0.25">
      <c r="W5958" t="b">
        <f t="shared" si="461"/>
        <v>1</v>
      </c>
      <c r="X5958" t="b">
        <f t="shared" si="462"/>
        <v>1</v>
      </c>
      <c r="Y5958"/>
      <c r="Z5958"/>
      <c r="AA5958"/>
      <c r="AF5958"/>
      <c r="AG5958"/>
      <c r="AH5958"/>
      <c r="AJ5958"/>
      <c r="AK5958"/>
      <c r="AL5958" t="b">
        <f t="shared" si="463"/>
        <v>1</v>
      </c>
      <c r="AM5958" t="b">
        <f t="shared" si="464"/>
        <v>1</v>
      </c>
      <c r="AN5958"/>
      <c r="AO5958"/>
      <c r="AP5958"/>
      <c r="AQ5958"/>
    </row>
    <row r="5959" spans="23:43" x14ac:dyDescent="0.25">
      <c r="W5959" t="b">
        <f t="shared" si="461"/>
        <v>1</v>
      </c>
      <c r="X5959" t="b">
        <f t="shared" si="462"/>
        <v>1</v>
      </c>
      <c r="Y5959"/>
      <c r="Z5959"/>
      <c r="AA5959"/>
      <c r="AF5959"/>
      <c r="AG5959"/>
      <c r="AH5959"/>
      <c r="AJ5959"/>
      <c r="AK5959"/>
      <c r="AL5959" t="b">
        <f t="shared" si="463"/>
        <v>1</v>
      </c>
      <c r="AM5959" t="b">
        <f t="shared" si="464"/>
        <v>1</v>
      </c>
      <c r="AN5959"/>
      <c r="AO5959"/>
      <c r="AP5959"/>
      <c r="AQ5959"/>
    </row>
    <row r="5960" spans="23:43" x14ac:dyDescent="0.25">
      <c r="W5960" t="b">
        <f t="shared" si="461"/>
        <v>1</v>
      </c>
      <c r="X5960" t="b">
        <f t="shared" si="462"/>
        <v>1</v>
      </c>
      <c r="Y5960"/>
      <c r="Z5960"/>
      <c r="AA5960"/>
      <c r="AF5960"/>
      <c r="AG5960"/>
      <c r="AH5960"/>
      <c r="AJ5960"/>
      <c r="AK5960"/>
      <c r="AL5960" t="b">
        <f t="shared" si="463"/>
        <v>1</v>
      </c>
      <c r="AM5960" t="b">
        <f t="shared" si="464"/>
        <v>1</v>
      </c>
      <c r="AN5960"/>
      <c r="AO5960"/>
      <c r="AP5960"/>
      <c r="AQ5960"/>
    </row>
    <row r="5961" spans="23:43" x14ac:dyDescent="0.25">
      <c r="W5961" t="b">
        <f t="shared" si="461"/>
        <v>1</v>
      </c>
      <c r="X5961" t="b">
        <f t="shared" si="462"/>
        <v>1</v>
      </c>
      <c r="Y5961"/>
      <c r="Z5961"/>
      <c r="AA5961"/>
      <c r="AF5961"/>
      <c r="AG5961"/>
      <c r="AH5961"/>
      <c r="AJ5961"/>
      <c r="AK5961"/>
      <c r="AL5961" t="b">
        <f t="shared" si="463"/>
        <v>1</v>
      </c>
      <c r="AM5961" t="b">
        <f t="shared" si="464"/>
        <v>1</v>
      </c>
      <c r="AN5961"/>
      <c r="AO5961"/>
      <c r="AP5961"/>
      <c r="AQ5961"/>
    </row>
    <row r="5962" spans="23:43" x14ac:dyDescent="0.25">
      <c r="W5962" t="b">
        <f t="shared" si="461"/>
        <v>1</v>
      </c>
      <c r="X5962" t="b">
        <f t="shared" si="462"/>
        <v>1</v>
      </c>
      <c r="Y5962"/>
      <c r="Z5962"/>
      <c r="AA5962"/>
      <c r="AF5962"/>
      <c r="AG5962"/>
      <c r="AH5962"/>
      <c r="AJ5962"/>
      <c r="AK5962"/>
      <c r="AL5962" t="b">
        <f t="shared" si="463"/>
        <v>1</v>
      </c>
      <c r="AM5962" t="b">
        <f t="shared" si="464"/>
        <v>1</v>
      </c>
      <c r="AN5962"/>
      <c r="AO5962"/>
      <c r="AP5962"/>
      <c r="AQ5962"/>
    </row>
    <row r="5963" spans="23:43" x14ac:dyDescent="0.25">
      <c r="W5963" t="b">
        <f t="shared" si="461"/>
        <v>1</v>
      </c>
      <c r="X5963" t="b">
        <f t="shared" si="462"/>
        <v>1</v>
      </c>
      <c r="Y5963"/>
      <c r="Z5963"/>
      <c r="AA5963"/>
      <c r="AF5963"/>
      <c r="AG5963"/>
      <c r="AH5963"/>
      <c r="AJ5963"/>
      <c r="AK5963"/>
      <c r="AL5963" t="b">
        <f t="shared" si="463"/>
        <v>1</v>
      </c>
      <c r="AM5963" t="b">
        <f t="shared" si="464"/>
        <v>1</v>
      </c>
      <c r="AN5963"/>
      <c r="AO5963"/>
      <c r="AP5963"/>
      <c r="AQ5963"/>
    </row>
    <row r="5964" spans="23:43" x14ac:dyDescent="0.25">
      <c r="W5964" t="b">
        <f t="shared" ref="W5964:W6027" si="465">IF(AND(U5964&lt;&gt;"",U5964&lt;&gt;"Grand Total",U5964&lt;&gt;"(blank)"),GETPIVOTDATA("Facility CCN",$U$10,"Facility CCN",U5964)=1,TRUE)</f>
        <v>1</v>
      </c>
      <c r="X5964" t="b">
        <f t="shared" ref="X5964:X6027" si="466">IF(AND(U5964&lt;&gt;"",U5964&lt;&gt;"Grand Total",U5964&lt;&gt;"(blank)"),LEN(U5964)=6,TRUE)</f>
        <v>1</v>
      </c>
      <c r="Y5964"/>
      <c r="Z5964"/>
      <c r="AA5964"/>
      <c r="AF5964"/>
      <c r="AG5964"/>
      <c r="AH5964"/>
      <c r="AJ5964"/>
      <c r="AK5964"/>
      <c r="AL5964" t="b">
        <f t="shared" ref="AL5964:AL6027" si="467">IF(AND(AJ5964&lt;&gt;"",AJ5964&lt;&gt;"Grand Total",AJ5964&lt;&gt;"(blank)"),GETPIVOTDATA("Provider NPI",$AJ$10,"Provider NPI",AJ5964)=1,TRUE)</f>
        <v>1</v>
      </c>
      <c r="AM5964" t="b">
        <f t="shared" ref="AM5964:AM6027" si="468">IF(AND(AJ5964&lt;&gt;"",AJ5964&lt;&gt;"Grand Total",AJ5964&lt;&gt;"(blank)"),LEN(AJ5964)=10,TRUE)</f>
        <v>1</v>
      </c>
      <c r="AN5964"/>
      <c r="AO5964"/>
      <c r="AP5964"/>
      <c r="AQ5964"/>
    </row>
    <row r="5965" spans="23:43" x14ac:dyDescent="0.25">
      <c r="W5965" t="b">
        <f t="shared" si="465"/>
        <v>1</v>
      </c>
      <c r="X5965" t="b">
        <f t="shared" si="466"/>
        <v>1</v>
      </c>
      <c r="Y5965"/>
      <c r="Z5965"/>
      <c r="AA5965"/>
      <c r="AF5965"/>
      <c r="AG5965"/>
      <c r="AH5965"/>
      <c r="AJ5965"/>
      <c r="AK5965"/>
      <c r="AL5965" t="b">
        <f t="shared" si="467"/>
        <v>1</v>
      </c>
      <c r="AM5965" t="b">
        <f t="shared" si="468"/>
        <v>1</v>
      </c>
      <c r="AN5965"/>
      <c r="AO5965"/>
      <c r="AP5965"/>
      <c r="AQ5965"/>
    </row>
    <row r="5966" spans="23:43" x14ac:dyDescent="0.25">
      <c r="W5966" t="b">
        <f t="shared" si="465"/>
        <v>1</v>
      </c>
      <c r="X5966" t="b">
        <f t="shared" si="466"/>
        <v>1</v>
      </c>
      <c r="Y5966"/>
      <c r="Z5966"/>
      <c r="AA5966"/>
      <c r="AF5966"/>
      <c r="AG5966"/>
      <c r="AH5966"/>
      <c r="AJ5966"/>
      <c r="AK5966"/>
      <c r="AL5966" t="b">
        <f t="shared" si="467"/>
        <v>1</v>
      </c>
      <c r="AM5966" t="b">
        <f t="shared" si="468"/>
        <v>1</v>
      </c>
      <c r="AN5966"/>
      <c r="AO5966"/>
      <c r="AP5966"/>
      <c r="AQ5966"/>
    </row>
    <row r="5967" spans="23:43" x14ac:dyDescent="0.25">
      <c r="W5967" t="b">
        <f t="shared" si="465"/>
        <v>1</v>
      </c>
      <c r="X5967" t="b">
        <f t="shared" si="466"/>
        <v>1</v>
      </c>
      <c r="Y5967"/>
      <c r="Z5967"/>
      <c r="AA5967"/>
      <c r="AF5967"/>
      <c r="AG5967"/>
      <c r="AH5967"/>
      <c r="AJ5967"/>
      <c r="AK5967"/>
      <c r="AL5967" t="b">
        <f t="shared" si="467"/>
        <v>1</v>
      </c>
      <c r="AM5967" t="b">
        <f t="shared" si="468"/>
        <v>1</v>
      </c>
      <c r="AN5967"/>
      <c r="AO5967"/>
      <c r="AP5967"/>
      <c r="AQ5967"/>
    </row>
    <row r="5968" spans="23:43" x14ac:dyDescent="0.25">
      <c r="W5968" t="b">
        <f t="shared" si="465"/>
        <v>1</v>
      </c>
      <c r="X5968" t="b">
        <f t="shared" si="466"/>
        <v>1</v>
      </c>
      <c r="Y5968"/>
      <c r="Z5968"/>
      <c r="AA5968"/>
      <c r="AF5968"/>
      <c r="AG5968"/>
      <c r="AH5968"/>
      <c r="AJ5968"/>
      <c r="AK5968"/>
      <c r="AL5968" t="b">
        <f t="shared" si="467"/>
        <v>1</v>
      </c>
      <c r="AM5968" t="b">
        <f t="shared" si="468"/>
        <v>1</v>
      </c>
      <c r="AN5968"/>
      <c r="AO5968"/>
      <c r="AP5968"/>
      <c r="AQ5968"/>
    </row>
    <row r="5969" spans="23:43" x14ac:dyDescent="0.25">
      <c r="W5969" t="b">
        <f t="shared" si="465"/>
        <v>1</v>
      </c>
      <c r="X5969" t="b">
        <f t="shared" si="466"/>
        <v>1</v>
      </c>
      <c r="Y5969"/>
      <c r="Z5969"/>
      <c r="AA5969"/>
      <c r="AF5969"/>
      <c r="AG5969"/>
      <c r="AH5969"/>
      <c r="AJ5969"/>
      <c r="AK5969"/>
      <c r="AL5969" t="b">
        <f t="shared" si="467"/>
        <v>1</v>
      </c>
      <c r="AM5969" t="b">
        <f t="shared" si="468"/>
        <v>1</v>
      </c>
      <c r="AN5969"/>
      <c r="AO5969"/>
      <c r="AP5969"/>
      <c r="AQ5969"/>
    </row>
    <row r="5970" spans="23:43" x14ac:dyDescent="0.25">
      <c r="W5970" t="b">
        <f t="shared" si="465"/>
        <v>1</v>
      </c>
      <c r="X5970" t="b">
        <f t="shared" si="466"/>
        <v>1</v>
      </c>
      <c r="Y5970"/>
      <c r="Z5970"/>
      <c r="AA5970"/>
      <c r="AF5970"/>
      <c r="AG5970"/>
      <c r="AH5970"/>
      <c r="AJ5970"/>
      <c r="AK5970"/>
      <c r="AL5970" t="b">
        <f t="shared" si="467"/>
        <v>1</v>
      </c>
      <c r="AM5970" t="b">
        <f t="shared" si="468"/>
        <v>1</v>
      </c>
      <c r="AN5970"/>
      <c r="AO5970"/>
      <c r="AP5970"/>
      <c r="AQ5970"/>
    </row>
    <row r="5971" spans="23:43" x14ac:dyDescent="0.25">
      <c r="W5971" t="b">
        <f t="shared" si="465"/>
        <v>1</v>
      </c>
      <c r="X5971" t="b">
        <f t="shared" si="466"/>
        <v>1</v>
      </c>
      <c r="Y5971"/>
      <c r="Z5971"/>
      <c r="AA5971"/>
      <c r="AF5971"/>
      <c r="AG5971"/>
      <c r="AH5971"/>
      <c r="AJ5971"/>
      <c r="AK5971"/>
      <c r="AL5971" t="b">
        <f t="shared" si="467"/>
        <v>1</v>
      </c>
      <c r="AM5971" t="b">
        <f t="shared" si="468"/>
        <v>1</v>
      </c>
      <c r="AN5971"/>
      <c r="AO5971"/>
      <c r="AP5971"/>
      <c r="AQ5971"/>
    </row>
    <row r="5972" spans="23:43" x14ac:dyDescent="0.25">
      <c r="W5972" t="b">
        <f t="shared" si="465"/>
        <v>1</v>
      </c>
      <c r="X5972" t="b">
        <f t="shared" si="466"/>
        <v>1</v>
      </c>
      <c r="Y5972"/>
      <c r="Z5972"/>
      <c r="AA5972"/>
      <c r="AF5972"/>
      <c r="AG5972"/>
      <c r="AH5972"/>
      <c r="AJ5972"/>
      <c r="AK5972"/>
      <c r="AL5972" t="b">
        <f t="shared" si="467"/>
        <v>1</v>
      </c>
      <c r="AM5972" t="b">
        <f t="shared" si="468"/>
        <v>1</v>
      </c>
      <c r="AN5972"/>
      <c r="AO5972"/>
      <c r="AP5972"/>
      <c r="AQ5972"/>
    </row>
    <row r="5973" spans="23:43" x14ac:dyDescent="0.25">
      <c r="W5973" t="b">
        <f t="shared" si="465"/>
        <v>1</v>
      </c>
      <c r="X5973" t="b">
        <f t="shared" si="466"/>
        <v>1</v>
      </c>
      <c r="Y5973"/>
      <c r="Z5973"/>
      <c r="AA5973"/>
      <c r="AF5973"/>
      <c r="AG5973"/>
      <c r="AH5973"/>
      <c r="AJ5973"/>
      <c r="AK5973"/>
      <c r="AL5973" t="b">
        <f t="shared" si="467"/>
        <v>1</v>
      </c>
      <c r="AM5973" t="b">
        <f t="shared" si="468"/>
        <v>1</v>
      </c>
      <c r="AN5973"/>
      <c r="AO5973"/>
      <c r="AP5973"/>
      <c r="AQ5973"/>
    </row>
    <row r="5974" spans="23:43" x14ac:dyDescent="0.25">
      <c r="W5974" t="b">
        <f t="shared" si="465"/>
        <v>1</v>
      </c>
      <c r="X5974" t="b">
        <f t="shared" si="466"/>
        <v>1</v>
      </c>
      <c r="Y5974"/>
      <c r="Z5974"/>
      <c r="AA5974"/>
      <c r="AF5974"/>
      <c r="AG5974"/>
      <c r="AH5974"/>
      <c r="AJ5974"/>
      <c r="AK5974"/>
      <c r="AL5974" t="b">
        <f t="shared" si="467"/>
        <v>1</v>
      </c>
      <c r="AM5974" t="b">
        <f t="shared" si="468"/>
        <v>1</v>
      </c>
      <c r="AN5974"/>
      <c r="AO5974"/>
      <c r="AP5974"/>
      <c r="AQ5974"/>
    </row>
    <row r="5975" spans="23:43" x14ac:dyDescent="0.25">
      <c r="W5975" t="b">
        <f t="shared" si="465"/>
        <v>1</v>
      </c>
      <c r="X5975" t="b">
        <f t="shared" si="466"/>
        <v>1</v>
      </c>
      <c r="Y5975"/>
      <c r="Z5975"/>
      <c r="AA5975"/>
      <c r="AF5975"/>
      <c r="AG5975"/>
      <c r="AH5975"/>
      <c r="AJ5975"/>
      <c r="AK5975"/>
      <c r="AL5975" t="b">
        <f t="shared" si="467"/>
        <v>1</v>
      </c>
      <c r="AM5975" t="b">
        <f t="shared" si="468"/>
        <v>1</v>
      </c>
      <c r="AN5975"/>
      <c r="AO5975"/>
      <c r="AP5975"/>
      <c r="AQ5975"/>
    </row>
    <row r="5976" spans="23:43" x14ac:dyDescent="0.25">
      <c r="W5976" t="b">
        <f t="shared" si="465"/>
        <v>1</v>
      </c>
      <c r="X5976" t="b">
        <f t="shared" si="466"/>
        <v>1</v>
      </c>
      <c r="Y5976"/>
      <c r="Z5976"/>
      <c r="AA5976"/>
      <c r="AF5976"/>
      <c r="AG5976"/>
      <c r="AH5976"/>
      <c r="AJ5976"/>
      <c r="AK5976"/>
      <c r="AL5976" t="b">
        <f t="shared" si="467"/>
        <v>1</v>
      </c>
      <c r="AM5976" t="b">
        <f t="shared" si="468"/>
        <v>1</v>
      </c>
      <c r="AN5976"/>
      <c r="AO5976"/>
      <c r="AP5976"/>
      <c r="AQ5976"/>
    </row>
    <row r="5977" spans="23:43" x14ac:dyDescent="0.25">
      <c r="W5977" t="b">
        <f t="shared" si="465"/>
        <v>1</v>
      </c>
      <c r="X5977" t="b">
        <f t="shared" si="466"/>
        <v>1</v>
      </c>
      <c r="Y5977"/>
      <c r="Z5977"/>
      <c r="AA5977"/>
      <c r="AF5977"/>
      <c r="AG5977"/>
      <c r="AH5977"/>
      <c r="AJ5977"/>
      <c r="AK5977"/>
      <c r="AL5977" t="b">
        <f t="shared" si="467"/>
        <v>1</v>
      </c>
      <c r="AM5977" t="b">
        <f t="shared" si="468"/>
        <v>1</v>
      </c>
      <c r="AN5977"/>
      <c r="AO5977"/>
      <c r="AP5977"/>
      <c r="AQ5977"/>
    </row>
    <row r="5978" spans="23:43" x14ac:dyDescent="0.25">
      <c r="W5978" t="b">
        <f t="shared" si="465"/>
        <v>1</v>
      </c>
      <c r="X5978" t="b">
        <f t="shared" si="466"/>
        <v>1</v>
      </c>
      <c r="Y5978"/>
      <c r="Z5978"/>
      <c r="AA5978"/>
      <c r="AF5978"/>
      <c r="AG5978"/>
      <c r="AH5978"/>
      <c r="AJ5978"/>
      <c r="AK5978"/>
      <c r="AL5978" t="b">
        <f t="shared" si="467"/>
        <v>1</v>
      </c>
      <c r="AM5978" t="b">
        <f t="shared" si="468"/>
        <v>1</v>
      </c>
      <c r="AN5978"/>
      <c r="AO5978"/>
      <c r="AP5978"/>
      <c r="AQ5978"/>
    </row>
    <row r="5979" spans="23:43" x14ac:dyDescent="0.25">
      <c r="W5979" t="b">
        <f t="shared" si="465"/>
        <v>1</v>
      </c>
      <c r="X5979" t="b">
        <f t="shared" si="466"/>
        <v>1</v>
      </c>
      <c r="Y5979"/>
      <c r="Z5979"/>
      <c r="AA5979"/>
      <c r="AF5979"/>
      <c r="AG5979"/>
      <c r="AH5979"/>
      <c r="AJ5979"/>
      <c r="AK5979"/>
      <c r="AL5979" t="b">
        <f t="shared" si="467"/>
        <v>1</v>
      </c>
      <c r="AM5979" t="b">
        <f t="shared" si="468"/>
        <v>1</v>
      </c>
      <c r="AN5979"/>
      <c r="AO5979"/>
      <c r="AP5979"/>
      <c r="AQ5979"/>
    </row>
    <row r="5980" spans="23:43" x14ac:dyDescent="0.25">
      <c r="W5980" t="b">
        <f t="shared" si="465"/>
        <v>1</v>
      </c>
      <c r="X5980" t="b">
        <f t="shared" si="466"/>
        <v>1</v>
      </c>
      <c r="Y5980"/>
      <c r="Z5980"/>
      <c r="AA5980"/>
      <c r="AF5980"/>
      <c r="AG5980"/>
      <c r="AH5980"/>
      <c r="AJ5980"/>
      <c r="AK5980"/>
      <c r="AL5980" t="b">
        <f t="shared" si="467"/>
        <v>1</v>
      </c>
      <c r="AM5980" t="b">
        <f t="shared" si="468"/>
        <v>1</v>
      </c>
      <c r="AN5980"/>
      <c r="AO5980"/>
      <c r="AP5980"/>
      <c r="AQ5980"/>
    </row>
    <row r="5981" spans="23:43" x14ac:dyDescent="0.25">
      <c r="W5981" t="b">
        <f t="shared" si="465"/>
        <v>1</v>
      </c>
      <c r="X5981" t="b">
        <f t="shared" si="466"/>
        <v>1</v>
      </c>
      <c r="Y5981"/>
      <c r="Z5981"/>
      <c r="AA5981"/>
      <c r="AF5981"/>
      <c r="AG5981"/>
      <c r="AH5981"/>
      <c r="AJ5981"/>
      <c r="AK5981"/>
      <c r="AL5981" t="b">
        <f t="shared" si="467"/>
        <v>1</v>
      </c>
      <c r="AM5981" t="b">
        <f t="shared" si="468"/>
        <v>1</v>
      </c>
      <c r="AN5981"/>
      <c r="AO5981"/>
      <c r="AP5981"/>
      <c r="AQ5981"/>
    </row>
    <row r="5982" spans="23:43" x14ac:dyDescent="0.25">
      <c r="W5982" t="b">
        <f t="shared" si="465"/>
        <v>1</v>
      </c>
      <c r="X5982" t="b">
        <f t="shared" si="466"/>
        <v>1</v>
      </c>
      <c r="Y5982"/>
      <c r="Z5982"/>
      <c r="AA5982"/>
      <c r="AF5982"/>
      <c r="AG5982"/>
      <c r="AH5982"/>
      <c r="AJ5982"/>
      <c r="AK5982"/>
      <c r="AL5982" t="b">
        <f t="shared" si="467"/>
        <v>1</v>
      </c>
      <c r="AM5982" t="b">
        <f t="shared" si="468"/>
        <v>1</v>
      </c>
      <c r="AN5982"/>
      <c r="AO5982"/>
      <c r="AP5982"/>
      <c r="AQ5982"/>
    </row>
    <row r="5983" spans="23:43" x14ac:dyDescent="0.25">
      <c r="W5983" t="b">
        <f t="shared" si="465"/>
        <v>1</v>
      </c>
      <c r="X5983" t="b">
        <f t="shared" si="466"/>
        <v>1</v>
      </c>
      <c r="Y5983"/>
      <c r="Z5983"/>
      <c r="AA5983"/>
      <c r="AF5983"/>
      <c r="AG5983"/>
      <c r="AH5983"/>
      <c r="AJ5983"/>
      <c r="AK5983"/>
      <c r="AL5983" t="b">
        <f t="shared" si="467"/>
        <v>1</v>
      </c>
      <c r="AM5983" t="b">
        <f t="shared" si="468"/>
        <v>1</v>
      </c>
      <c r="AN5983"/>
      <c r="AO5983"/>
      <c r="AP5983"/>
      <c r="AQ5983"/>
    </row>
    <row r="5984" spans="23:43" x14ac:dyDescent="0.25">
      <c r="W5984" t="b">
        <f t="shared" si="465"/>
        <v>1</v>
      </c>
      <c r="X5984" t="b">
        <f t="shared" si="466"/>
        <v>1</v>
      </c>
      <c r="Y5984"/>
      <c r="Z5984"/>
      <c r="AA5984"/>
      <c r="AF5984"/>
      <c r="AG5984"/>
      <c r="AH5984"/>
      <c r="AJ5984"/>
      <c r="AK5984"/>
      <c r="AL5984" t="b">
        <f t="shared" si="467"/>
        <v>1</v>
      </c>
      <c r="AM5984" t="b">
        <f t="shared" si="468"/>
        <v>1</v>
      </c>
      <c r="AN5984"/>
      <c r="AO5984"/>
      <c r="AP5984"/>
      <c r="AQ5984"/>
    </row>
    <row r="5985" spans="23:43" x14ac:dyDescent="0.25">
      <c r="W5985" t="b">
        <f t="shared" si="465"/>
        <v>1</v>
      </c>
      <c r="X5985" t="b">
        <f t="shared" si="466"/>
        <v>1</v>
      </c>
      <c r="Y5985"/>
      <c r="Z5985"/>
      <c r="AA5985"/>
      <c r="AF5985"/>
      <c r="AG5985"/>
      <c r="AH5985"/>
      <c r="AJ5985"/>
      <c r="AK5985"/>
      <c r="AL5985" t="b">
        <f t="shared" si="467"/>
        <v>1</v>
      </c>
      <c r="AM5985" t="b">
        <f t="shared" si="468"/>
        <v>1</v>
      </c>
      <c r="AN5985"/>
      <c r="AO5985"/>
      <c r="AP5985"/>
      <c r="AQ5985"/>
    </row>
    <row r="5986" spans="23:43" x14ac:dyDescent="0.25">
      <c r="W5986" t="b">
        <f t="shared" si="465"/>
        <v>1</v>
      </c>
      <c r="X5986" t="b">
        <f t="shared" si="466"/>
        <v>1</v>
      </c>
      <c r="Y5986"/>
      <c r="Z5986"/>
      <c r="AA5986"/>
      <c r="AF5986"/>
      <c r="AG5986"/>
      <c r="AH5986"/>
      <c r="AJ5986"/>
      <c r="AK5986"/>
      <c r="AL5986" t="b">
        <f t="shared" si="467"/>
        <v>1</v>
      </c>
      <c r="AM5986" t="b">
        <f t="shared" si="468"/>
        <v>1</v>
      </c>
      <c r="AN5986"/>
      <c r="AO5986"/>
      <c r="AP5986"/>
      <c r="AQ5986"/>
    </row>
    <row r="5987" spans="23:43" x14ac:dyDescent="0.25">
      <c r="W5987" t="b">
        <f t="shared" si="465"/>
        <v>1</v>
      </c>
      <c r="X5987" t="b">
        <f t="shared" si="466"/>
        <v>1</v>
      </c>
      <c r="Y5987"/>
      <c r="Z5987"/>
      <c r="AA5987"/>
      <c r="AF5987"/>
      <c r="AG5987"/>
      <c r="AH5987"/>
      <c r="AJ5987"/>
      <c r="AK5987"/>
      <c r="AL5987" t="b">
        <f t="shared" si="467"/>
        <v>1</v>
      </c>
      <c r="AM5987" t="b">
        <f t="shared" si="468"/>
        <v>1</v>
      </c>
      <c r="AN5987"/>
      <c r="AO5987"/>
      <c r="AP5987"/>
      <c r="AQ5987"/>
    </row>
    <row r="5988" spans="23:43" x14ac:dyDescent="0.25">
      <c r="W5988" t="b">
        <f t="shared" si="465"/>
        <v>1</v>
      </c>
      <c r="X5988" t="b">
        <f t="shared" si="466"/>
        <v>1</v>
      </c>
      <c r="Y5988"/>
      <c r="Z5988"/>
      <c r="AA5988"/>
      <c r="AF5988"/>
      <c r="AG5988"/>
      <c r="AH5988"/>
      <c r="AJ5988"/>
      <c r="AK5988"/>
      <c r="AL5988" t="b">
        <f t="shared" si="467"/>
        <v>1</v>
      </c>
      <c r="AM5988" t="b">
        <f t="shared" si="468"/>
        <v>1</v>
      </c>
      <c r="AN5988"/>
      <c r="AO5988"/>
      <c r="AP5988"/>
      <c r="AQ5988"/>
    </row>
    <row r="5989" spans="23:43" x14ac:dyDescent="0.25">
      <c r="W5989" t="b">
        <f t="shared" si="465"/>
        <v>1</v>
      </c>
      <c r="X5989" t="b">
        <f t="shared" si="466"/>
        <v>1</v>
      </c>
      <c r="Y5989"/>
      <c r="Z5989"/>
      <c r="AA5989"/>
      <c r="AF5989"/>
      <c r="AG5989"/>
      <c r="AH5989"/>
      <c r="AJ5989"/>
      <c r="AK5989"/>
      <c r="AL5989" t="b">
        <f t="shared" si="467"/>
        <v>1</v>
      </c>
      <c r="AM5989" t="b">
        <f t="shared" si="468"/>
        <v>1</v>
      </c>
      <c r="AN5989"/>
      <c r="AO5989"/>
      <c r="AP5989"/>
      <c r="AQ5989"/>
    </row>
    <row r="5990" spans="23:43" x14ac:dyDescent="0.25">
      <c r="W5990" t="b">
        <f t="shared" si="465"/>
        <v>1</v>
      </c>
      <c r="X5990" t="b">
        <f t="shared" si="466"/>
        <v>1</v>
      </c>
      <c r="Y5990"/>
      <c r="Z5990"/>
      <c r="AA5990"/>
      <c r="AF5990"/>
      <c r="AG5990"/>
      <c r="AH5990"/>
      <c r="AJ5990"/>
      <c r="AK5990"/>
      <c r="AL5990" t="b">
        <f t="shared" si="467"/>
        <v>1</v>
      </c>
      <c r="AM5990" t="b">
        <f t="shared" si="468"/>
        <v>1</v>
      </c>
      <c r="AN5990"/>
      <c r="AO5990"/>
      <c r="AP5990"/>
      <c r="AQ5990"/>
    </row>
    <row r="5991" spans="23:43" x14ac:dyDescent="0.25">
      <c r="W5991" t="b">
        <f t="shared" si="465"/>
        <v>1</v>
      </c>
      <c r="X5991" t="b">
        <f t="shared" si="466"/>
        <v>1</v>
      </c>
      <c r="Y5991"/>
      <c r="Z5991"/>
      <c r="AA5991"/>
      <c r="AF5991"/>
      <c r="AG5991"/>
      <c r="AH5991"/>
      <c r="AJ5991"/>
      <c r="AK5991"/>
      <c r="AL5991" t="b">
        <f t="shared" si="467"/>
        <v>1</v>
      </c>
      <c r="AM5991" t="b">
        <f t="shared" si="468"/>
        <v>1</v>
      </c>
      <c r="AN5991"/>
      <c r="AO5991"/>
      <c r="AP5991"/>
      <c r="AQ5991"/>
    </row>
    <row r="5992" spans="23:43" x14ac:dyDescent="0.25">
      <c r="W5992" t="b">
        <f t="shared" si="465"/>
        <v>1</v>
      </c>
      <c r="X5992" t="b">
        <f t="shared" si="466"/>
        <v>1</v>
      </c>
      <c r="Y5992"/>
      <c r="Z5992"/>
      <c r="AA5992"/>
      <c r="AF5992"/>
      <c r="AG5992"/>
      <c r="AH5992"/>
      <c r="AJ5992"/>
      <c r="AK5992"/>
      <c r="AL5992" t="b">
        <f t="shared" si="467"/>
        <v>1</v>
      </c>
      <c r="AM5992" t="b">
        <f t="shared" si="468"/>
        <v>1</v>
      </c>
      <c r="AN5992"/>
      <c r="AO5992"/>
      <c r="AP5992"/>
      <c r="AQ5992"/>
    </row>
    <row r="5993" spans="23:43" x14ac:dyDescent="0.25">
      <c r="W5993" t="b">
        <f t="shared" si="465"/>
        <v>1</v>
      </c>
      <c r="X5993" t="b">
        <f t="shared" si="466"/>
        <v>1</v>
      </c>
      <c r="Y5993"/>
      <c r="Z5993"/>
      <c r="AA5993"/>
      <c r="AF5993"/>
      <c r="AG5993"/>
      <c r="AH5993"/>
      <c r="AJ5993"/>
      <c r="AK5993"/>
      <c r="AL5993" t="b">
        <f t="shared" si="467"/>
        <v>1</v>
      </c>
      <c r="AM5993" t="b">
        <f t="shared" si="468"/>
        <v>1</v>
      </c>
      <c r="AN5993"/>
      <c r="AO5993"/>
      <c r="AP5993"/>
      <c r="AQ5993"/>
    </row>
    <row r="5994" spans="23:43" x14ac:dyDescent="0.25">
      <c r="W5994" t="b">
        <f t="shared" si="465"/>
        <v>1</v>
      </c>
      <c r="X5994" t="b">
        <f t="shared" si="466"/>
        <v>1</v>
      </c>
      <c r="Y5994"/>
      <c r="Z5994"/>
      <c r="AA5994"/>
      <c r="AF5994"/>
      <c r="AG5994"/>
      <c r="AH5994"/>
      <c r="AJ5994"/>
      <c r="AK5994"/>
      <c r="AL5994" t="b">
        <f t="shared" si="467"/>
        <v>1</v>
      </c>
      <c r="AM5994" t="b">
        <f t="shared" si="468"/>
        <v>1</v>
      </c>
      <c r="AN5994"/>
      <c r="AO5994"/>
      <c r="AP5994"/>
      <c r="AQ5994"/>
    </row>
    <row r="5995" spans="23:43" x14ac:dyDescent="0.25">
      <c r="W5995" t="b">
        <f t="shared" si="465"/>
        <v>1</v>
      </c>
      <c r="X5995" t="b">
        <f t="shared" si="466"/>
        <v>1</v>
      </c>
      <c r="Y5995"/>
      <c r="Z5995"/>
      <c r="AA5995"/>
      <c r="AF5995"/>
      <c r="AG5995"/>
      <c r="AH5995"/>
      <c r="AJ5995"/>
      <c r="AK5995"/>
      <c r="AL5995" t="b">
        <f t="shared" si="467"/>
        <v>1</v>
      </c>
      <c r="AM5995" t="b">
        <f t="shared" si="468"/>
        <v>1</v>
      </c>
      <c r="AN5995"/>
      <c r="AO5995"/>
      <c r="AP5995"/>
      <c r="AQ5995"/>
    </row>
    <row r="5996" spans="23:43" x14ac:dyDescent="0.25">
      <c r="W5996" t="b">
        <f t="shared" si="465"/>
        <v>1</v>
      </c>
      <c r="X5996" t="b">
        <f t="shared" si="466"/>
        <v>1</v>
      </c>
      <c r="Y5996"/>
      <c r="Z5996"/>
      <c r="AA5996"/>
      <c r="AF5996"/>
      <c r="AG5996"/>
      <c r="AH5996"/>
      <c r="AJ5996"/>
      <c r="AK5996"/>
      <c r="AL5996" t="b">
        <f t="shared" si="467"/>
        <v>1</v>
      </c>
      <c r="AM5996" t="b">
        <f t="shared" si="468"/>
        <v>1</v>
      </c>
      <c r="AN5996"/>
      <c r="AO5996"/>
      <c r="AP5996"/>
      <c r="AQ5996"/>
    </row>
    <row r="5997" spans="23:43" x14ac:dyDescent="0.25">
      <c r="W5997" t="b">
        <f t="shared" si="465"/>
        <v>1</v>
      </c>
      <c r="X5997" t="b">
        <f t="shared" si="466"/>
        <v>1</v>
      </c>
      <c r="Y5997"/>
      <c r="Z5997"/>
      <c r="AA5997"/>
      <c r="AF5997"/>
      <c r="AG5997"/>
      <c r="AH5997"/>
      <c r="AJ5997"/>
      <c r="AK5997"/>
      <c r="AL5997" t="b">
        <f t="shared" si="467"/>
        <v>1</v>
      </c>
      <c r="AM5997" t="b">
        <f t="shared" si="468"/>
        <v>1</v>
      </c>
      <c r="AN5997"/>
      <c r="AO5997"/>
      <c r="AP5997"/>
      <c r="AQ5997"/>
    </row>
    <row r="5998" spans="23:43" x14ac:dyDescent="0.25">
      <c r="W5998" t="b">
        <f t="shared" si="465"/>
        <v>1</v>
      </c>
      <c r="X5998" t="b">
        <f t="shared" si="466"/>
        <v>1</v>
      </c>
      <c r="Y5998"/>
      <c r="Z5998"/>
      <c r="AA5998"/>
      <c r="AF5998"/>
      <c r="AG5998"/>
      <c r="AH5998"/>
      <c r="AJ5998"/>
      <c r="AK5998"/>
      <c r="AL5998" t="b">
        <f t="shared" si="467"/>
        <v>1</v>
      </c>
      <c r="AM5998" t="b">
        <f t="shared" si="468"/>
        <v>1</v>
      </c>
      <c r="AN5998"/>
      <c r="AO5998"/>
      <c r="AP5998"/>
      <c r="AQ5998"/>
    </row>
    <row r="5999" spans="23:43" x14ac:dyDescent="0.25">
      <c r="W5999" t="b">
        <f t="shared" si="465"/>
        <v>1</v>
      </c>
      <c r="X5999" t="b">
        <f t="shared" si="466"/>
        <v>1</v>
      </c>
      <c r="Y5999"/>
      <c r="Z5999"/>
      <c r="AA5999"/>
      <c r="AF5999"/>
      <c r="AG5999"/>
      <c r="AH5999"/>
      <c r="AJ5999"/>
      <c r="AK5999"/>
      <c r="AL5999" t="b">
        <f t="shared" si="467"/>
        <v>1</v>
      </c>
      <c r="AM5999" t="b">
        <f t="shared" si="468"/>
        <v>1</v>
      </c>
      <c r="AN5999"/>
      <c r="AO5999"/>
      <c r="AP5999"/>
      <c r="AQ5999"/>
    </row>
    <row r="6000" spans="23:43" x14ac:dyDescent="0.25">
      <c r="W6000" t="b">
        <f t="shared" si="465"/>
        <v>1</v>
      </c>
      <c r="X6000" t="b">
        <f t="shared" si="466"/>
        <v>1</v>
      </c>
      <c r="Y6000"/>
      <c r="Z6000"/>
      <c r="AA6000"/>
      <c r="AF6000"/>
      <c r="AG6000"/>
      <c r="AH6000"/>
      <c r="AJ6000"/>
      <c r="AK6000"/>
      <c r="AL6000" t="b">
        <f t="shared" si="467"/>
        <v>1</v>
      </c>
      <c r="AM6000" t="b">
        <f t="shared" si="468"/>
        <v>1</v>
      </c>
      <c r="AN6000"/>
      <c r="AO6000"/>
      <c r="AP6000"/>
      <c r="AQ6000"/>
    </row>
    <row r="6001" spans="23:43" x14ac:dyDescent="0.25">
      <c r="W6001" t="b">
        <f t="shared" si="465"/>
        <v>1</v>
      </c>
      <c r="X6001" t="b">
        <f t="shared" si="466"/>
        <v>1</v>
      </c>
      <c r="Y6001"/>
      <c r="Z6001"/>
      <c r="AA6001"/>
      <c r="AF6001"/>
      <c r="AG6001"/>
      <c r="AH6001"/>
      <c r="AJ6001"/>
      <c r="AK6001"/>
      <c r="AL6001" t="b">
        <f t="shared" si="467"/>
        <v>1</v>
      </c>
      <c r="AM6001" t="b">
        <f t="shared" si="468"/>
        <v>1</v>
      </c>
      <c r="AN6001"/>
      <c r="AO6001"/>
      <c r="AP6001"/>
      <c r="AQ6001"/>
    </row>
    <row r="6002" spans="23:43" x14ac:dyDescent="0.25">
      <c r="W6002" t="b">
        <f t="shared" si="465"/>
        <v>1</v>
      </c>
      <c r="X6002" t="b">
        <f t="shared" si="466"/>
        <v>1</v>
      </c>
      <c r="Y6002"/>
      <c r="Z6002"/>
      <c r="AA6002"/>
      <c r="AF6002"/>
      <c r="AG6002"/>
      <c r="AH6002"/>
      <c r="AJ6002"/>
      <c r="AK6002"/>
      <c r="AL6002" t="b">
        <f t="shared" si="467"/>
        <v>1</v>
      </c>
      <c r="AM6002" t="b">
        <f t="shared" si="468"/>
        <v>1</v>
      </c>
      <c r="AN6002"/>
      <c r="AO6002"/>
      <c r="AP6002"/>
      <c r="AQ6002"/>
    </row>
    <row r="6003" spans="23:43" x14ac:dyDescent="0.25">
      <c r="W6003" t="b">
        <f t="shared" si="465"/>
        <v>1</v>
      </c>
      <c r="X6003" t="b">
        <f t="shared" si="466"/>
        <v>1</v>
      </c>
      <c r="Y6003"/>
      <c r="Z6003"/>
      <c r="AA6003"/>
      <c r="AF6003"/>
      <c r="AG6003"/>
      <c r="AH6003"/>
      <c r="AJ6003"/>
      <c r="AK6003"/>
      <c r="AL6003" t="b">
        <f t="shared" si="467"/>
        <v>1</v>
      </c>
      <c r="AM6003" t="b">
        <f t="shared" si="468"/>
        <v>1</v>
      </c>
      <c r="AN6003"/>
      <c r="AO6003"/>
      <c r="AP6003"/>
      <c r="AQ6003"/>
    </row>
    <row r="6004" spans="23:43" x14ac:dyDescent="0.25">
      <c r="W6004" t="b">
        <f t="shared" si="465"/>
        <v>1</v>
      </c>
      <c r="X6004" t="b">
        <f t="shared" si="466"/>
        <v>1</v>
      </c>
      <c r="Y6004"/>
      <c r="Z6004"/>
      <c r="AA6004"/>
      <c r="AF6004"/>
      <c r="AG6004"/>
      <c r="AH6004"/>
      <c r="AJ6004"/>
      <c r="AK6004"/>
      <c r="AL6004" t="b">
        <f t="shared" si="467"/>
        <v>1</v>
      </c>
      <c r="AM6004" t="b">
        <f t="shared" si="468"/>
        <v>1</v>
      </c>
      <c r="AN6004"/>
      <c r="AO6004"/>
      <c r="AP6004"/>
      <c r="AQ6004"/>
    </row>
    <row r="6005" spans="23:43" x14ac:dyDescent="0.25">
      <c r="W6005" t="b">
        <f t="shared" si="465"/>
        <v>1</v>
      </c>
      <c r="X6005" t="b">
        <f t="shared" si="466"/>
        <v>1</v>
      </c>
      <c r="Y6005"/>
      <c r="Z6005"/>
      <c r="AA6005"/>
      <c r="AF6005"/>
      <c r="AG6005"/>
      <c r="AH6005"/>
      <c r="AJ6005"/>
      <c r="AK6005"/>
      <c r="AL6005" t="b">
        <f t="shared" si="467"/>
        <v>1</v>
      </c>
      <c r="AM6005" t="b">
        <f t="shared" si="468"/>
        <v>1</v>
      </c>
      <c r="AN6005"/>
      <c r="AO6005"/>
      <c r="AP6005"/>
      <c r="AQ6005"/>
    </row>
    <row r="6006" spans="23:43" x14ac:dyDescent="0.25">
      <c r="W6006" t="b">
        <f t="shared" si="465"/>
        <v>1</v>
      </c>
      <c r="X6006" t="b">
        <f t="shared" si="466"/>
        <v>1</v>
      </c>
      <c r="Y6006"/>
      <c r="Z6006"/>
      <c r="AA6006"/>
      <c r="AF6006"/>
      <c r="AG6006"/>
      <c r="AH6006"/>
      <c r="AJ6006"/>
      <c r="AK6006"/>
      <c r="AL6006" t="b">
        <f t="shared" si="467"/>
        <v>1</v>
      </c>
      <c r="AM6006" t="b">
        <f t="shared" si="468"/>
        <v>1</v>
      </c>
      <c r="AN6006"/>
      <c r="AO6006"/>
      <c r="AP6006"/>
      <c r="AQ6006"/>
    </row>
    <row r="6007" spans="23:43" x14ac:dyDescent="0.25">
      <c r="W6007" t="b">
        <f t="shared" si="465"/>
        <v>1</v>
      </c>
      <c r="X6007" t="b">
        <f t="shared" si="466"/>
        <v>1</v>
      </c>
      <c r="Y6007"/>
      <c r="Z6007"/>
      <c r="AA6007"/>
      <c r="AF6007"/>
      <c r="AG6007"/>
      <c r="AH6007"/>
      <c r="AJ6007"/>
      <c r="AK6007"/>
      <c r="AL6007" t="b">
        <f t="shared" si="467"/>
        <v>1</v>
      </c>
      <c r="AM6007" t="b">
        <f t="shared" si="468"/>
        <v>1</v>
      </c>
      <c r="AN6007"/>
      <c r="AO6007"/>
      <c r="AP6007"/>
      <c r="AQ6007"/>
    </row>
    <row r="6008" spans="23:43" x14ac:dyDescent="0.25">
      <c r="W6008" t="b">
        <f t="shared" si="465"/>
        <v>1</v>
      </c>
      <c r="X6008" t="b">
        <f t="shared" si="466"/>
        <v>1</v>
      </c>
      <c r="Y6008"/>
      <c r="Z6008"/>
      <c r="AA6008"/>
      <c r="AF6008"/>
      <c r="AG6008"/>
      <c r="AH6008"/>
      <c r="AJ6008"/>
      <c r="AK6008"/>
      <c r="AL6008" t="b">
        <f t="shared" si="467"/>
        <v>1</v>
      </c>
      <c r="AM6008" t="b">
        <f t="shared" si="468"/>
        <v>1</v>
      </c>
      <c r="AN6008"/>
      <c r="AO6008"/>
      <c r="AP6008"/>
      <c r="AQ6008"/>
    </row>
    <row r="6009" spans="23:43" x14ac:dyDescent="0.25">
      <c r="W6009" t="b">
        <f t="shared" si="465"/>
        <v>1</v>
      </c>
      <c r="X6009" t="b">
        <f t="shared" si="466"/>
        <v>1</v>
      </c>
      <c r="Y6009"/>
      <c r="Z6009"/>
      <c r="AA6009"/>
      <c r="AF6009"/>
      <c r="AG6009"/>
      <c r="AH6009"/>
      <c r="AJ6009"/>
      <c r="AK6009"/>
      <c r="AL6009" t="b">
        <f t="shared" si="467"/>
        <v>1</v>
      </c>
      <c r="AM6009" t="b">
        <f t="shared" si="468"/>
        <v>1</v>
      </c>
      <c r="AN6009"/>
      <c r="AO6009"/>
      <c r="AP6009"/>
      <c r="AQ6009"/>
    </row>
    <row r="6010" spans="23:43" x14ac:dyDescent="0.25">
      <c r="W6010" t="b">
        <f t="shared" si="465"/>
        <v>1</v>
      </c>
      <c r="X6010" t="b">
        <f t="shared" si="466"/>
        <v>1</v>
      </c>
      <c r="Y6010"/>
      <c r="Z6010"/>
      <c r="AA6010"/>
      <c r="AF6010"/>
      <c r="AG6010"/>
      <c r="AH6010"/>
      <c r="AJ6010"/>
      <c r="AK6010"/>
      <c r="AL6010" t="b">
        <f t="shared" si="467"/>
        <v>1</v>
      </c>
      <c r="AM6010" t="b">
        <f t="shared" si="468"/>
        <v>1</v>
      </c>
      <c r="AN6010"/>
      <c r="AO6010"/>
      <c r="AP6010"/>
      <c r="AQ6010"/>
    </row>
    <row r="6011" spans="23:43" x14ac:dyDescent="0.25">
      <c r="W6011" t="b">
        <f t="shared" si="465"/>
        <v>1</v>
      </c>
      <c r="X6011" t="b">
        <f t="shared" si="466"/>
        <v>1</v>
      </c>
      <c r="Y6011"/>
      <c r="Z6011"/>
      <c r="AA6011"/>
      <c r="AF6011"/>
      <c r="AG6011"/>
      <c r="AH6011"/>
      <c r="AJ6011"/>
      <c r="AK6011"/>
      <c r="AL6011" t="b">
        <f t="shared" si="467"/>
        <v>1</v>
      </c>
      <c r="AM6011" t="b">
        <f t="shared" si="468"/>
        <v>1</v>
      </c>
      <c r="AN6011"/>
      <c r="AO6011"/>
      <c r="AP6011"/>
      <c r="AQ6011"/>
    </row>
    <row r="6012" spans="23:43" x14ac:dyDescent="0.25">
      <c r="W6012" t="b">
        <f t="shared" si="465"/>
        <v>1</v>
      </c>
      <c r="X6012" t="b">
        <f t="shared" si="466"/>
        <v>1</v>
      </c>
      <c r="Y6012"/>
      <c r="Z6012"/>
      <c r="AA6012"/>
      <c r="AF6012"/>
      <c r="AG6012"/>
      <c r="AH6012"/>
      <c r="AJ6012"/>
      <c r="AK6012"/>
      <c r="AL6012" t="b">
        <f t="shared" si="467"/>
        <v>1</v>
      </c>
      <c r="AM6012" t="b">
        <f t="shared" si="468"/>
        <v>1</v>
      </c>
      <c r="AN6012"/>
      <c r="AO6012"/>
      <c r="AP6012"/>
      <c r="AQ6012"/>
    </row>
    <row r="6013" spans="23:43" x14ac:dyDescent="0.25">
      <c r="W6013" t="b">
        <f t="shared" si="465"/>
        <v>1</v>
      </c>
      <c r="X6013" t="b">
        <f t="shared" si="466"/>
        <v>1</v>
      </c>
      <c r="Y6013"/>
      <c r="Z6013"/>
      <c r="AA6013"/>
      <c r="AF6013"/>
      <c r="AG6013"/>
      <c r="AH6013"/>
      <c r="AJ6013"/>
      <c r="AK6013"/>
      <c r="AL6013" t="b">
        <f t="shared" si="467"/>
        <v>1</v>
      </c>
      <c r="AM6013" t="b">
        <f t="shared" si="468"/>
        <v>1</v>
      </c>
      <c r="AN6013"/>
      <c r="AO6013"/>
      <c r="AP6013"/>
      <c r="AQ6013"/>
    </row>
    <row r="6014" spans="23:43" x14ac:dyDescent="0.25">
      <c r="W6014" t="b">
        <f t="shared" si="465"/>
        <v>1</v>
      </c>
      <c r="X6014" t="b">
        <f t="shared" si="466"/>
        <v>1</v>
      </c>
      <c r="Y6014"/>
      <c r="Z6014"/>
      <c r="AA6014"/>
      <c r="AF6014"/>
      <c r="AG6014"/>
      <c r="AH6014"/>
      <c r="AJ6014"/>
      <c r="AK6014"/>
      <c r="AL6014" t="b">
        <f t="shared" si="467"/>
        <v>1</v>
      </c>
      <c r="AM6014" t="b">
        <f t="shared" si="468"/>
        <v>1</v>
      </c>
      <c r="AN6014"/>
      <c r="AO6014"/>
      <c r="AP6014"/>
      <c r="AQ6014"/>
    </row>
    <row r="6015" spans="23:43" x14ac:dyDescent="0.25">
      <c r="W6015" t="b">
        <f t="shared" si="465"/>
        <v>1</v>
      </c>
      <c r="X6015" t="b">
        <f t="shared" si="466"/>
        <v>1</v>
      </c>
      <c r="Y6015"/>
      <c r="Z6015"/>
      <c r="AA6015"/>
      <c r="AF6015"/>
      <c r="AG6015"/>
      <c r="AH6015"/>
      <c r="AJ6015"/>
      <c r="AK6015"/>
      <c r="AL6015" t="b">
        <f t="shared" si="467"/>
        <v>1</v>
      </c>
      <c r="AM6015" t="b">
        <f t="shared" si="468"/>
        <v>1</v>
      </c>
      <c r="AN6015"/>
      <c r="AO6015"/>
      <c r="AP6015"/>
      <c r="AQ6015"/>
    </row>
    <row r="6016" spans="23:43" x14ac:dyDescent="0.25">
      <c r="W6016" t="b">
        <f t="shared" si="465"/>
        <v>1</v>
      </c>
      <c r="X6016" t="b">
        <f t="shared" si="466"/>
        <v>1</v>
      </c>
      <c r="Y6016"/>
      <c r="Z6016"/>
      <c r="AA6016"/>
      <c r="AF6016"/>
      <c r="AG6016"/>
      <c r="AH6016"/>
      <c r="AJ6016"/>
      <c r="AK6016"/>
      <c r="AL6016" t="b">
        <f t="shared" si="467"/>
        <v>1</v>
      </c>
      <c r="AM6016" t="b">
        <f t="shared" si="468"/>
        <v>1</v>
      </c>
      <c r="AN6016"/>
      <c r="AO6016"/>
      <c r="AP6016"/>
      <c r="AQ6016"/>
    </row>
    <row r="6017" spans="23:43" x14ac:dyDescent="0.25">
      <c r="W6017" t="b">
        <f t="shared" si="465"/>
        <v>1</v>
      </c>
      <c r="X6017" t="b">
        <f t="shared" si="466"/>
        <v>1</v>
      </c>
      <c r="Y6017"/>
      <c r="Z6017"/>
      <c r="AA6017"/>
      <c r="AF6017"/>
      <c r="AG6017"/>
      <c r="AH6017"/>
      <c r="AJ6017"/>
      <c r="AK6017"/>
      <c r="AL6017" t="b">
        <f t="shared" si="467"/>
        <v>1</v>
      </c>
      <c r="AM6017" t="b">
        <f t="shared" si="468"/>
        <v>1</v>
      </c>
      <c r="AN6017"/>
      <c r="AO6017"/>
      <c r="AP6017"/>
      <c r="AQ6017"/>
    </row>
    <row r="6018" spans="23:43" x14ac:dyDescent="0.25">
      <c r="W6018" t="b">
        <f t="shared" si="465"/>
        <v>1</v>
      </c>
      <c r="X6018" t="b">
        <f t="shared" si="466"/>
        <v>1</v>
      </c>
      <c r="Y6018"/>
      <c r="Z6018"/>
      <c r="AA6018"/>
      <c r="AF6018"/>
      <c r="AG6018"/>
      <c r="AH6018"/>
      <c r="AJ6018"/>
      <c r="AK6018"/>
      <c r="AL6018" t="b">
        <f t="shared" si="467"/>
        <v>1</v>
      </c>
      <c r="AM6018" t="b">
        <f t="shared" si="468"/>
        <v>1</v>
      </c>
      <c r="AN6018"/>
      <c r="AO6018"/>
      <c r="AP6018"/>
      <c r="AQ6018"/>
    </row>
    <row r="6019" spans="23:43" x14ac:dyDescent="0.25">
      <c r="W6019" t="b">
        <f t="shared" si="465"/>
        <v>1</v>
      </c>
      <c r="X6019" t="b">
        <f t="shared" si="466"/>
        <v>1</v>
      </c>
      <c r="Y6019"/>
      <c r="Z6019"/>
      <c r="AA6019"/>
      <c r="AF6019"/>
      <c r="AG6019"/>
      <c r="AH6019"/>
      <c r="AJ6019"/>
      <c r="AK6019"/>
      <c r="AL6019" t="b">
        <f t="shared" si="467"/>
        <v>1</v>
      </c>
      <c r="AM6019" t="b">
        <f t="shared" si="468"/>
        <v>1</v>
      </c>
      <c r="AN6019"/>
      <c r="AO6019"/>
      <c r="AP6019"/>
      <c r="AQ6019"/>
    </row>
    <row r="6020" spans="23:43" x14ac:dyDescent="0.25">
      <c r="W6020" t="b">
        <f t="shared" si="465"/>
        <v>1</v>
      </c>
      <c r="X6020" t="b">
        <f t="shared" si="466"/>
        <v>1</v>
      </c>
      <c r="Y6020"/>
      <c r="Z6020"/>
      <c r="AA6020"/>
      <c r="AF6020"/>
      <c r="AG6020"/>
      <c r="AH6020"/>
      <c r="AJ6020"/>
      <c r="AK6020"/>
      <c r="AL6020" t="b">
        <f t="shared" si="467"/>
        <v>1</v>
      </c>
      <c r="AM6020" t="b">
        <f t="shared" si="468"/>
        <v>1</v>
      </c>
      <c r="AN6020"/>
      <c r="AO6020"/>
      <c r="AP6020"/>
      <c r="AQ6020"/>
    </row>
    <row r="6021" spans="23:43" x14ac:dyDescent="0.25">
      <c r="W6021" t="b">
        <f t="shared" si="465"/>
        <v>1</v>
      </c>
      <c r="X6021" t="b">
        <f t="shared" si="466"/>
        <v>1</v>
      </c>
      <c r="Y6021"/>
      <c r="Z6021"/>
      <c r="AA6021"/>
      <c r="AF6021"/>
      <c r="AG6021"/>
      <c r="AH6021"/>
      <c r="AJ6021"/>
      <c r="AK6021"/>
      <c r="AL6021" t="b">
        <f t="shared" si="467"/>
        <v>1</v>
      </c>
      <c r="AM6021" t="b">
        <f t="shared" si="468"/>
        <v>1</v>
      </c>
      <c r="AN6021"/>
      <c r="AO6021"/>
      <c r="AP6021"/>
      <c r="AQ6021"/>
    </row>
    <row r="6022" spans="23:43" x14ac:dyDescent="0.25">
      <c r="W6022" t="b">
        <f t="shared" si="465"/>
        <v>1</v>
      </c>
      <c r="X6022" t="b">
        <f t="shared" si="466"/>
        <v>1</v>
      </c>
      <c r="Y6022"/>
      <c r="Z6022"/>
      <c r="AA6022"/>
      <c r="AF6022"/>
      <c r="AG6022"/>
      <c r="AH6022"/>
      <c r="AJ6022"/>
      <c r="AK6022"/>
      <c r="AL6022" t="b">
        <f t="shared" si="467"/>
        <v>1</v>
      </c>
      <c r="AM6022" t="b">
        <f t="shared" si="468"/>
        <v>1</v>
      </c>
      <c r="AN6022"/>
      <c r="AO6022"/>
      <c r="AP6022"/>
      <c r="AQ6022"/>
    </row>
    <row r="6023" spans="23:43" x14ac:dyDescent="0.25">
      <c r="W6023" t="b">
        <f t="shared" si="465"/>
        <v>1</v>
      </c>
      <c r="X6023" t="b">
        <f t="shared" si="466"/>
        <v>1</v>
      </c>
      <c r="Y6023"/>
      <c r="Z6023"/>
      <c r="AA6023"/>
      <c r="AF6023"/>
      <c r="AG6023"/>
      <c r="AH6023"/>
      <c r="AJ6023"/>
      <c r="AK6023"/>
      <c r="AL6023" t="b">
        <f t="shared" si="467"/>
        <v>1</v>
      </c>
      <c r="AM6023" t="b">
        <f t="shared" si="468"/>
        <v>1</v>
      </c>
      <c r="AN6023"/>
      <c r="AO6023"/>
      <c r="AP6023"/>
      <c r="AQ6023"/>
    </row>
    <row r="6024" spans="23:43" x14ac:dyDescent="0.25">
      <c r="W6024" t="b">
        <f t="shared" si="465"/>
        <v>1</v>
      </c>
      <c r="X6024" t="b">
        <f t="shared" si="466"/>
        <v>1</v>
      </c>
      <c r="Y6024"/>
      <c r="Z6024"/>
      <c r="AA6024"/>
      <c r="AF6024"/>
      <c r="AG6024"/>
      <c r="AH6024"/>
      <c r="AJ6024"/>
      <c r="AK6024"/>
      <c r="AL6024" t="b">
        <f t="shared" si="467"/>
        <v>1</v>
      </c>
      <c r="AM6024" t="b">
        <f t="shared" si="468"/>
        <v>1</v>
      </c>
      <c r="AN6024"/>
      <c r="AO6024"/>
      <c r="AP6024"/>
      <c r="AQ6024"/>
    </row>
    <row r="6025" spans="23:43" x14ac:dyDescent="0.25">
      <c r="W6025" t="b">
        <f t="shared" si="465"/>
        <v>1</v>
      </c>
      <c r="X6025" t="b">
        <f t="shared" si="466"/>
        <v>1</v>
      </c>
      <c r="Y6025"/>
      <c r="Z6025"/>
      <c r="AA6025"/>
      <c r="AF6025"/>
      <c r="AG6025"/>
      <c r="AH6025"/>
      <c r="AJ6025"/>
      <c r="AK6025"/>
      <c r="AL6025" t="b">
        <f t="shared" si="467"/>
        <v>1</v>
      </c>
      <c r="AM6025" t="b">
        <f t="shared" si="468"/>
        <v>1</v>
      </c>
      <c r="AN6025"/>
      <c r="AO6025"/>
      <c r="AP6025"/>
      <c r="AQ6025"/>
    </row>
    <row r="6026" spans="23:43" x14ac:dyDescent="0.25">
      <c r="W6026" t="b">
        <f t="shared" si="465"/>
        <v>1</v>
      </c>
      <c r="X6026" t="b">
        <f t="shared" si="466"/>
        <v>1</v>
      </c>
      <c r="Y6026"/>
      <c r="Z6026"/>
      <c r="AA6026"/>
      <c r="AF6026"/>
      <c r="AG6026"/>
      <c r="AH6026"/>
      <c r="AJ6026"/>
      <c r="AK6026"/>
      <c r="AL6026" t="b">
        <f t="shared" si="467"/>
        <v>1</v>
      </c>
      <c r="AM6026" t="b">
        <f t="shared" si="468"/>
        <v>1</v>
      </c>
      <c r="AN6026"/>
      <c r="AO6026"/>
      <c r="AP6026"/>
      <c r="AQ6026"/>
    </row>
    <row r="6027" spans="23:43" x14ac:dyDescent="0.25">
      <c r="W6027" t="b">
        <f t="shared" si="465"/>
        <v>1</v>
      </c>
      <c r="X6027" t="b">
        <f t="shared" si="466"/>
        <v>1</v>
      </c>
      <c r="Y6027"/>
      <c r="Z6027"/>
      <c r="AA6027"/>
      <c r="AF6027"/>
      <c r="AG6027"/>
      <c r="AH6027"/>
      <c r="AJ6027"/>
      <c r="AK6027"/>
      <c r="AL6027" t="b">
        <f t="shared" si="467"/>
        <v>1</v>
      </c>
      <c r="AM6027" t="b">
        <f t="shared" si="468"/>
        <v>1</v>
      </c>
      <c r="AN6027"/>
      <c r="AO6027"/>
      <c r="AP6027"/>
      <c r="AQ6027"/>
    </row>
    <row r="6028" spans="23:43" x14ac:dyDescent="0.25">
      <c r="W6028" t="b">
        <f t="shared" ref="W6028:W6091" si="469">IF(AND(U6028&lt;&gt;"",U6028&lt;&gt;"Grand Total",U6028&lt;&gt;"(blank)"),GETPIVOTDATA("Facility CCN",$U$10,"Facility CCN",U6028)=1,TRUE)</f>
        <v>1</v>
      </c>
      <c r="X6028" t="b">
        <f t="shared" ref="X6028:X6091" si="470">IF(AND(U6028&lt;&gt;"",U6028&lt;&gt;"Grand Total",U6028&lt;&gt;"(blank)"),LEN(U6028)=6,TRUE)</f>
        <v>1</v>
      </c>
      <c r="Y6028"/>
      <c r="Z6028"/>
      <c r="AA6028"/>
      <c r="AF6028"/>
      <c r="AG6028"/>
      <c r="AH6028"/>
      <c r="AJ6028"/>
      <c r="AK6028"/>
      <c r="AL6028" t="b">
        <f t="shared" ref="AL6028:AL6091" si="471">IF(AND(AJ6028&lt;&gt;"",AJ6028&lt;&gt;"Grand Total",AJ6028&lt;&gt;"(blank)"),GETPIVOTDATA("Provider NPI",$AJ$10,"Provider NPI",AJ6028)=1,TRUE)</f>
        <v>1</v>
      </c>
      <c r="AM6028" t="b">
        <f t="shared" ref="AM6028:AM6091" si="472">IF(AND(AJ6028&lt;&gt;"",AJ6028&lt;&gt;"Grand Total",AJ6028&lt;&gt;"(blank)"),LEN(AJ6028)=10,TRUE)</f>
        <v>1</v>
      </c>
      <c r="AN6028"/>
      <c r="AO6028"/>
      <c r="AP6028"/>
      <c r="AQ6028"/>
    </row>
    <row r="6029" spans="23:43" x14ac:dyDescent="0.25">
      <c r="W6029" t="b">
        <f t="shared" si="469"/>
        <v>1</v>
      </c>
      <c r="X6029" t="b">
        <f t="shared" si="470"/>
        <v>1</v>
      </c>
      <c r="Y6029"/>
      <c r="Z6029"/>
      <c r="AA6029"/>
      <c r="AF6029"/>
      <c r="AG6029"/>
      <c r="AH6029"/>
      <c r="AJ6029"/>
      <c r="AK6029"/>
      <c r="AL6029" t="b">
        <f t="shared" si="471"/>
        <v>1</v>
      </c>
      <c r="AM6029" t="b">
        <f t="shared" si="472"/>
        <v>1</v>
      </c>
      <c r="AN6029"/>
      <c r="AO6029"/>
      <c r="AP6029"/>
      <c r="AQ6029"/>
    </row>
    <row r="6030" spans="23:43" x14ac:dyDescent="0.25">
      <c r="W6030" t="b">
        <f t="shared" si="469"/>
        <v>1</v>
      </c>
      <c r="X6030" t="b">
        <f t="shared" si="470"/>
        <v>1</v>
      </c>
      <c r="Y6030"/>
      <c r="Z6030"/>
      <c r="AA6030"/>
      <c r="AF6030"/>
      <c r="AG6030"/>
      <c r="AH6030"/>
      <c r="AJ6030"/>
      <c r="AK6030"/>
      <c r="AL6030" t="b">
        <f t="shared" si="471"/>
        <v>1</v>
      </c>
      <c r="AM6030" t="b">
        <f t="shared" si="472"/>
        <v>1</v>
      </c>
      <c r="AN6030"/>
      <c r="AO6030"/>
      <c r="AP6030"/>
      <c r="AQ6030"/>
    </row>
    <row r="6031" spans="23:43" x14ac:dyDescent="0.25">
      <c r="W6031" t="b">
        <f t="shared" si="469"/>
        <v>1</v>
      </c>
      <c r="X6031" t="b">
        <f t="shared" si="470"/>
        <v>1</v>
      </c>
      <c r="Y6031"/>
      <c r="Z6031"/>
      <c r="AA6031"/>
      <c r="AF6031"/>
      <c r="AG6031"/>
      <c r="AH6031"/>
      <c r="AJ6031"/>
      <c r="AK6031"/>
      <c r="AL6031" t="b">
        <f t="shared" si="471"/>
        <v>1</v>
      </c>
      <c r="AM6031" t="b">
        <f t="shared" si="472"/>
        <v>1</v>
      </c>
      <c r="AN6031"/>
      <c r="AO6031"/>
      <c r="AP6031"/>
      <c r="AQ6031"/>
    </row>
    <row r="6032" spans="23:43" x14ac:dyDescent="0.25">
      <c r="W6032" t="b">
        <f t="shared" si="469"/>
        <v>1</v>
      </c>
      <c r="X6032" t="b">
        <f t="shared" si="470"/>
        <v>1</v>
      </c>
      <c r="Y6032"/>
      <c r="Z6032"/>
      <c r="AA6032"/>
      <c r="AF6032"/>
      <c r="AG6032"/>
      <c r="AH6032"/>
      <c r="AJ6032"/>
      <c r="AK6032"/>
      <c r="AL6032" t="b">
        <f t="shared" si="471"/>
        <v>1</v>
      </c>
      <c r="AM6032" t="b">
        <f t="shared" si="472"/>
        <v>1</v>
      </c>
      <c r="AN6032"/>
      <c r="AO6032"/>
      <c r="AP6032"/>
      <c r="AQ6032"/>
    </row>
    <row r="6033" spans="23:43" x14ac:dyDescent="0.25">
      <c r="W6033" t="b">
        <f t="shared" si="469"/>
        <v>1</v>
      </c>
      <c r="X6033" t="b">
        <f t="shared" si="470"/>
        <v>1</v>
      </c>
      <c r="Y6033"/>
      <c r="Z6033"/>
      <c r="AA6033"/>
      <c r="AF6033"/>
      <c r="AG6033"/>
      <c r="AH6033"/>
      <c r="AJ6033"/>
      <c r="AK6033"/>
      <c r="AL6033" t="b">
        <f t="shared" si="471"/>
        <v>1</v>
      </c>
      <c r="AM6033" t="b">
        <f t="shared" si="472"/>
        <v>1</v>
      </c>
      <c r="AN6033"/>
      <c r="AO6033"/>
      <c r="AP6033"/>
      <c r="AQ6033"/>
    </row>
    <row r="6034" spans="23:43" x14ac:dyDescent="0.25">
      <c r="W6034" t="b">
        <f t="shared" si="469"/>
        <v>1</v>
      </c>
      <c r="X6034" t="b">
        <f t="shared" si="470"/>
        <v>1</v>
      </c>
      <c r="Y6034"/>
      <c r="Z6034"/>
      <c r="AA6034"/>
      <c r="AF6034"/>
      <c r="AG6034"/>
      <c r="AH6034"/>
      <c r="AJ6034"/>
      <c r="AK6034"/>
      <c r="AL6034" t="b">
        <f t="shared" si="471"/>
        <v>1</v>
      </c>
      <c r="AM6034" t="b">
        <f t="shared" si="472"/>
        <v>1</v>
      </c>
      <c r="AN6034"/>
      <c r="AO6034"/>
      <c r="AP6034"/>
      <c r="AQ6034"/>
    </row>
    <row r="6035" spans="23:43" x14ac:dyDescent="0.25">
      <c r="W6035" t="b">
        <f t="shared" si="469"/>
        <v>1</v>
      </c>
      <c r="X6035" t="b">
        <f t="shared" si="470"/>
        <v>1</v>
      </c>
      <c r="Y6035"/>
      <c r="Z6035"/>
      <c r="AA6035"/>
      <c r="AF6035"/>
      <c r="AG6035"/>
      <c r="AH6035"/>
      <c r="AJ6035"/>
      <c r="AK6035"/>
      <c r="AL6035" t="b">
        <f t="shared" si="471"/>
        <v>1</v>
      </c>
      <c r="AM6035" t="b">
        <f t="shared" si="472"/>
        <v>1</v>
      </c>
      <c r="AN6035"/>
      <c r="AO6035"/>
      <c r="AP6035"/>
      <c r="AQ6035"/>
    </row>
    <row r="6036" spans="23:43" x14ac:dyDescent="0.25">
      <c r="W6036" t="b">
        <f t="shared" si="469"/>
        <v>1</v>
      </c>
      <c r="X6036" t="b">
        <f t="shared" si="470"/>
        <v>1</v>
      </c>
      <c r="Y6036"/>
      <c r="Z6036"/>
      <c r="AA6036"/>
      <c r="AF6036"/>
      <c r="AG6036"/>
      <c r="AH6036"/>
      <c r="AJ6036"/>
      <c r="AK6036"/>
      <c r="AL6036" t="b">
        <f t="shared" si="471"/>
        <v>1</v>
      </c>
      <c r="AM6036" t="b">
        <f t="shared" si="472"/>
        <v>1</v>
      </c>
      <c r="AN6036"/>
      <c r="AO6036"/>
      <c r="AP6036"/>
      <c r="AQ6036"/>
    </row>
    <row r="6037" spans="23:43" x14ac:dyDescent="0.25">
      <c r="W6037" t="b">
        <f t="shared" si="469"/>
        <v>1</v>
      </c>
      <c r="X6037" t="b">
        <f t="shared" si="470"/>
        <v>1</v>
      </c>
      <c r="Y6037"/>
      <c r="Z6037"/>
      <c r="AA6037"/>
      <c r="AF6037"/>
      <c r="AG6037"/>
      <c r="AH6037"/>
      <c r="AJ6037"/>
      <c r="AK6037"/>
      <c r="AL6037" t="b">
        <f t="shared" si="471"/>
        <v>1</v>
      </c>
      <c r="AM6037" t="b">
        <f t="shared" si="472"/>
        <v>1</v>
      </c>
      <c r="AN6037"/>
      <c r="AO6037"/>
      <c r="AP6037"/>
      <c r="AQ6037"/>
    </row>
    <row r="6038" spans="23:43" x14ac:dyDescent="0.25">
      <c r="W6038" t="b">
        <f t="shared" si="469"/>
        <v>1</v>
      </c>
      <c r="X6038" t="b">
        <f t="shared" si="470"/>
        <v>1</v>
      </c>
      <c r="Y6038"/>
      <c r="Z6038"/>
      <c r="AA6038"/>
      <c r="AF6038"/>
      <c r="AG6038"/>
      <c r="AH6038"/>
      <c r="AJ6038"/>
      <c r="AK6038"/>
      <c r="AL6038" t="b">
        <f t="shared" si="471"/>
        <v>1</v>
      </c>
      <c r="AM6038" t="b">
        <f t="shared" si="472"/>
        <v>1</v>
      </c>
      <c r="AN6038"/>
      <c r="AO6038"/>
      <c r="AP6038"/>
      <c r="AQ6038"/>
    </row>
    <row r="6039" spans="23:43" x14ac:dyDescent="0.25">
      <c r="W6039" t="b">
        <f t="shared" si="469"/>
        <v>1</v>
      </c>
      <c r="X6039" t="b">
        <f t="shared" si="470"/>
        <v>1</v>
      </c>
      <c r="Y6039"/>
      <c r="Z6039"/>
      <c r="AA6039"/>
      <c r="AF6039"/>
      <c r="AG6039"/>
      <c r="AH6039"/>
      <c r="AJ6039"/>
      <c r="AK6039"/>
      <c r="AL6039" t="b">
        <f t="shared" si="471"/>
        <v>1</v>
      </c>
      <c r="AM6039" t="b">
        <f t="shared" si="472"/>
        <v>1</v>
      </c>
      <c r="AN6039"/>
      <c r="AO6039"/>
      <c r="AP6039"/>
      <c r="AQ6039"/>
    </row>
    <row r="6040" spans="23:43" x14ac:dyDescent="0.25">
      <c r="W6040" t="b">
        <f t="shared" si="469"/>
        <v>1</v>
      </c>
      <c r="X6040" t="b">
        <f t="shared" si="470"/>
        <v>1</v>
      </c>
      <c r="Y6040"/>
      <c r="Z6040"/>
      <c r="AA6040"/>
      <c r="AF6040"/>
      <c r="AG6040"/>
      <c r="AH6040"/>
      <c r="AJ6040"/>
      <c r="AK6040"/>
      <c r="AL6040" t="b">
        <f t="shared" si="471"/>
        <v>1</v>
      </c>
      <c r="AM6040" t="b">
        <f t="shared" si="472"/>
        <v>1</v>
      </c>
      <c r="AN6040"/>
      <c r="AO6040"/>
      <c r="AP6040"/>
      <c r="AQ6040"/>
    </row>
    <row r="6041" spans="23:43" x14ac:dyDescent="0.25">
      <c r="W6041" t="b">
        <f t="shared" si="469"/>
        <v>1</v>
      </c>
      <c r="X6041" t="b">
        <f t="shared" si="470"/>
        <v>1</v>
      </c>
      <c r="Y6041"/>
      <c r="Z6041"/>
      <c r="AA6041"/>
      <c r="AF6041"/>
      <c r="AG6041"/>
      <c r="AH6041"/>
      <c r="AJ6041"/>
      <c r="AK6041"/>
      <c r="AL6041" t="b">
        <f t="shared" si="471"/>
        <v>1</v>
      </c>
      <c r="AM6041" t="b">
        <f t="shared" si="472"/>
        <v>1</v>
      </c>
      <c r="AN6041"/>
      <c r="AO6041"/>
      <c r="AP6041"/>
      <c r="AQ6041"/>
    </row>
    <row r="6042" spans="23:43" x14ac:dyDescent="0.25">
      <c r="W6042" t="b">
        <f t="shared" si="469"/>
        <v>1</v>
      </c>
      <c r="X6042" t="b">
        <f t="shared" si="470"/>
        <v>1</v>
      </c>
      <c r="Y6042"/>
      <c r="Z6042"/>
      <c r="AA6042"/>
      <c r="AF6042"/>
      <c r="AG6042"/>
      <c r="AH6042"/>
      <c r="AJ6042"/>
      <c r="AK6042"/>
      <c r="AL6042" t="b">
        <f t="shared" si="471"/>
        <v>1</v>
      </c>
      <c r="AM6042" t="b">
        <f t="shared" si="472"/>
        <v>1</v>
      </c>
      <c r="AN6042"/>
      <c r="AO6042"/>
      <c r="AP6042"/>
      <c r="AQ6042"/>
    </row>
    <row r="6043" spans="23:43" x14ac:dyDescent="0.25">
      <c r="W6043" t="b">
        <f t="shared" si="469"/>
        <v>1</v>
      </c>
      <c r="X6043" t="b">
        <f t="shared" si="470"/>
        <v>1</v>
      </c>
      <c r="Y6043"/>
      <c r="Z6043"/>
      <c r="AA6043"/>
      <c r="AF6043"/>
      <c r="AG6043"/>
      <c r="AH6043"/>
      <c r="AJ6043"/>
      <c r="AK6043"/>
      <c r="AL6043" t="b">
        <f t="shared" si="471"/>
        <v>1</v>
      </c>
      <c r="AM6043" t="b">
        <f t="shared" si="472"/>
        <v>1</v>
      </c>
      <c r="AN6043"/>
      <c r="AO6043"/>
      <c r="AP6043"/>
      <c r="AQ6043"/>
    </row>
    <row r="6044" spans="23:43" x14ac:dyDescent="0.25">
      <c r="W6044" t="b">
        <f t="shared" si="469"/>
        <v>1</v>
      </c>
      <c r="X6044" t="b">
        <f t="shared" si="470"/>
        <v>1</v>
      </c>
      <c r="Y6044"/>
      <c r="Z6044"/>
      <c r="AA6044"/>
      <c r="AF6044"/>
      <c r="AG6044"/>
      <c r="AH6044"/>
      <c r="AJ6044"/>
      <c r="AK6044"/>
      <c r="AL6044" t="b">
        <f t="shared" si="471"/>
        <v>1</v>
      </c>
      <c r="AM6044" t="b">
        <f t="shared" si="472"/>
        <v>1</v>
      </c>
      <c r="AN6044"/>
      <c r="AO6044"/>
      <c r="AP6044"/>
      <c r="AQ6044"/>
    </row>
    <row r="6045" spans="23:43" x14ac:dyDescent="0.25">
      <c r="W6045" t="b">
        <f t="shared" si="469"/>
        <v>1</v>
      </c>
      <c r="X6045" t="b">
        <f t="shared" si="470"/>
        <v>1</v>
      </c>
      <c r="Y6045"/>
      <c r="Z6045"/>
      <c r="AA6045"/>
      <c r="AF6045"/>
      <c r="AG6045"/>
      <c r="AH6045"/>
      <c r="AJ6045"/>
      <c r="AK6045"/>
      <c r="AL6045" t="b">
        <f t="shared" si="471"/>
        <v>1</v>
      </c>
      <c r="AM6045" t="b">
        <f t="shared" si="472"/>
        <v>1</v>
      </c>
      <c r="AN6045"/>
      <c r="AO6045"/>
      <c r="AP6045"/>
      <c r="AQ6045"/>
    </row>
    <row r="6046" spans="23:43" x14ac:dyDescent="0.25">
      <c r="W6046" t="b">
        <f t="shared" si="469"/>
        <v>1</v>
      </c>
      <c r="X6046" t="b">
        <f t="shared" si="470"/>
        <v>1</v>
      </c>
      <c r="Y6046"/>
      <c r="Z6046"/>
      <c r="AA6046"/>
      <c r="AF6046"/>
      <c r="AG6046"/>
      <c r="AH6046"/>
      <c r="AJ6046"/>
      <c r="AK6046"/>
      <c r="AL6046" t="b">
        <f t="shared" si="471"/>
        <v>1</v>
      </c>
      <c r="AM6046" t="b">
        <f t="shared" si="472"/>
        <v>1</v>
      </c>
      <c r="AN6046"/>
      <c r="AO6046"/>
      <c r="AP6046"/>
      <c r="AQ6046"/>
    </row>
    <row r="6047" spans="23:43" x14ac:dyDescent="0.25">
      <c r="W6047" t="b">
        <f t="shared" si="469"/>
        <v>1</v>
      </c>
      <c r="X6047" t="b">
        <f t="shared" si="470"/>
        <v>1</v>
      </c>
      <c r="Y6047"/>
      <c r="Z6047"/>
      <c r="AA6047"/>
      <c r="AF6047"/>
      <c r="AG6047"/>
      <c r="AH6047"/>
      <c r="AJ6047"/>
      <c r="AK6047"/>
      <c r="AL6047" t="b">
        <f t="shared" si="471"/>
        <v>1</v>
      </c>
      <c r="AM6047" t="b">
        <f t="shared" si="472"/>
        <v>1</v>
      </c>
      <c r="AN6047"/>
      <c r="AO6047"/>
      <c r="AP6047"/>
      <c r="AQ6047"/>
    </row>
    <row r="6048" spans="23:43" x14ac:dyDescent="0.25">
      <c r="W6048" t="b">
        <f t="shared" si="469"/>
        <v>1</v>
      </c>
      <c r="X6048" t="b">
        <f t="shared" si="470"/>
        <v>1</v>
      </c>
      <c r="Y6048"/>
      <c r="Z6048"/>
      <c r="AA6048"/>
      <c r="AF6048"/>
      <c r="AG6048"/>
      <c r="AH6048"/>
      <c r="AJ6048"/>
      <c r="AK6048"/>
      <c r="AL6048" t="b">
        <f t="shared" si="471"/>
        <v>1</v>
      </c>
      <c r="AM6048" t="b">
        <f t="shared" si="472"/>
        <v>1</v>
      </c>
      <c r="AN6048"/>
      <c r="AO6048"/>
      <c r="AP6048"/>
      <c r="AQ6048"/>
    </row>
    <row r="6049" spans="23:43" x14ac:dyDescent="0.25">
      <c r="W6049" t="b">
        <f t="shared" si="469"/>
        <v>1</v>
      </c>
      <c r="X6049" t="b">
        <f t="shared" si="470"/>
        <v>1</v>
      </c>
      <c r="Y6049"/>
      <c r="Z6049"/>
      <c r="AA6049"/>
      <c r="AF6049"/>
      <c r="AG6049"/>
      <c r="AH6049"/>
      <c r="AJ6049"/>
      <c r="AK6049"/>
      <c r="AL6049" t="b">
        <f t="shared" si="471"/>
        <v>1</v>
      </c>
      <c r="AM6049" t="b">
        <f t="shared" si="472"/>
        <v>1</v>
      </c>
      <c r="AN6049"/>
      <c r="AO6049"/>
      <c r="AP6049"/>
      <c r="AQ6049"/>
    </row>
    <row r="6050" spans="23:43" x14ac:dyDescent="0.25">
      <c r="W6050" t="b">
        <f t="shared" si="469"/>
        <v>1</v>
      </c>
      <c r="X6050" t="b">
        <f t="shared" si="470"/>
        <v>1</v>
      </c>
      <c r="Y6050"/>
      <c r="Z6050"/>
      <c r="AA6050"/>
      <c r="AF6050"/>
      <c r="AG6050"/>
      <c r="AH6050"/>
      <c r="AJ6050"/>
      <c r="AK6050"/>
      <c r="AL6050" t="b">
        <f t="shared" si="471"/>
        <v>1</v>
      </c>
      <c r="AM6050" t="b">
        <f t="shared" si="472"/>
        <v>1</v>
      </c>
      <c r="AN6050"/>
      <c r="AO6050"/>
      <c r="AP6050"/>
      <c r="AQ6050"/>
    </row>
    <row r="6051" spans="23:43" x14ac:dyDescent="0.25">
      <c r="W6051" t="b">
        <f t="shared" si="469"/>
        <v>1</v>
      </c>
      <c r="X6051" t="b">
        <f t="shared" si="470"/>
        <v>1</v>
      </c>
      <c r="Y6051"/>
      <c r="Z6051"/>
      <c r="AA6051"/>
      <c r="AF6051"/>
      <c r="AG6051"/>
      <c r="AH6051"/>
      <c r="AJ6051"/>
      <c r="AK6051"/>
      <c r="AL6051" t="b">
        <f t="shared" si="471"/>
        <v>1</v>
      </c>
      <c r="AM6051" t="b">
        <f t="shared" si="472"/>
        <v>1</v>
      </c>
      <c r="AN6051"/>
      <c r="AO6051"/>
      <c r="AP6051"/>
      <c r="AQ6051"/>
    </row>
    <row r="6052" spans="23:43" x14ac:dyDescent="0.25">
      <c r="W6052" t="b">
        <f t="shared" si="469"/>
        <v>1</v>
      </c>
      <c r="X6052" t="b">
        <f t="shared" si="470"/>
        <v>1</v>
      </c>
      <c r="Y6052"/>
      <c r="Z6052"/>
      <c r="AA6052"/>
      <c r="AF6052"/>
      <c r="AG6052"/>
      <c r="AH6052"/>
      <c r="AJ6052"/>
      <c r="AK6052"/>
      <c r="AL6052" t="b">
        <f t="shared" si="471"/>
        <v>1</v>
      </c>
      <c r="AM6052" t="b">
        <f t="shared" si="472"/>
        <v>1</v>
      </c>
      <c r="AN6052"/>
      <c r="AO6052"/>
      <c r="AP6052"/>
      <c r="AQ6052"/>
    </row>
    <row r="6053" spans="23:43" x14ac:dyDescent="0.25">
      <c r="W6053" t="b">
        <f t="shared" si="469"/>
        <v>1</v>
      </c>
      <c r="X6053" t="b">
        <f t="shared" si="470"/>
        <v>1</v>
      </c>
      <c r="Y6053"/>
      <c r="Z6053"/>
      <c r="AA6053"/>
      <c r="AF6053"/>
      <c r="AG6053"/>
      <c r="AH6053"/>
      <c r="AJ6053"/>
      <c r="AK6053"/>
      <c r="AL6053" t="b">
        <f t="shared" si="471"/>
        <v>1</v>
      </c>
      <c r="AM6053" t="b">
        <f t="shared" si="472"/>
        <v>1</v>
      </c>
      <c r="AN6053"/>
      <c r="AO6053"/>
      <c r="AP6053"/>
      <c r="AQ6053"/>
    </row>
    <row r="6054" spans="23:43" x14ac:dyDescent="0.25">
      <c r="W6054" t="b">
        <f t="shared" si="469"/>
        <v>1</v>
      </c>
      <c r="X6054" t="b">
        <f t="shared" si="470"/>
        <v>1</v>
      </c>
      <c r="Y6054"/>
      <c r="Z6054"/>
      <c r="AA6054"/>
      <c r="AF6054"/>
      <c r="AG6054"/>
      <c r="AH6054"/>
      <c r="AJ6054"/>
      <c r="AK6054"/>
      <c r="AL6054" t="b">
        <f t="shared" si="471"/>
        <v>1</v>
      </c>
      <c r="AM6054" t="b">
        <f t="shared" si="472"/>
        <v>1</v>
      </c>
      <c r="AN6054"/>
      <c r="AO6054"/>
      <c r="AP6054"/>
      <c r="AQ6054"/>
    </row>
    <row r="6055" spans="23:43" x14ac:dyDescent="0.25">
      <c r="W6055" t="b">
        <f t="shared" si="469"/>
        <v>1</v>
      </c>
      <c r="X6055" t="b">
        <f t="shared" si="470"/>
        <v>1</v>
      </c>
      <c r="Y6055"/>
      <c r="Z6055"/>
      <c r="AA6055"/>
      <c r="AF6055"/>
      <c r="AG6055"/>
      <c r="AH6055"/>
      <c r="AJ6055"/>
      <c r="AK6055"/>
      <c r="AL6055" t="b">
        <f t="shared" si="471"/>
        <v>1</v>
      </c>
      <c r="AM6055" t="b">
        <f t="shared" si="472"/>
        <v>1</v>
      </c>
      <c r="AN6055"/>
      <c r="AO6055"/>
      <c r="AP6055"/>
      <c r="AQ6055"/>
    </row>
    <row r="6056" spans="23:43" x14ac:dyDescent="0.25">
      <c r="W6056" t="b">
        <f t="shared" si="469"/>
        <v>1</v>
      </c>
      <c r="X6056" t="b">
        <f t="shared" si="470"/>
        <v>1</v>
      </c>
      <c r="Y6056"/>
      <c r="Z6056"/>
      <c r="AA6056"/>
      <c r="AF6056"/>
      <c r="AG6056"/>
      <c r="AH6056"/>
      <c r="AJ6056"/>
      <c r="AK6056"/>
      <c r="AL6056" t="b">
        <f t="shared" si="471"/>
        <v>1</v>
      </c>
      <c r="AM6056" t="b">
        <f t="shared" si="472"/>
        <v>1</v>
      </c>
      <c r="AN6056"/>
      <c r="AO6056"/>
      <c r="AP6056"/>
      <c r="AQ6056"/>
    </row>
    <row r="6057" spans="23:43" x14ac:dyDescent="0.25">
      <c r="W6057" t="b">
        <f t="shared" si="469"/>
        <v>1</v>
      </c>
      <c r="X6057" t="b">
        <f t="shared" si="470"/>
        <v>1</v>
      </c>
      <c r="Y6057"/>
      <c r="Z6057"/>
      <c r="AA6057"/>
      <c r="AF6057"/>
      <c r="AG6057"/>
      <c r="AH6057"/>
      <c r="AJ6057"/>
      <c r="AK6057"/>
      <c r="AL6057" t="b">
        <f t="shared" si="471"/>
        <v>1</v>
      </c>
      <c r="AM6057" t="b">
        <f t="shared" si="472"/>
        <v>1</v>
      </c>
      <c r="AN6057"/>
      <c r="AO6057"/>
      <c r="AP6057"/>
      <c r="AQ6057"/>
    </row>
    <row r="6058" spans="23:43" x14ac:dyDescent="0.25">
      <c r="W6058" t="b">
        <f t="shared" si="469"/>
        <v>1</v>
      </c>
      <c r="X6058" t="b">
        <f t="shared" si="470"/>
        <v>1</v>
      </c>
      <c r="Y6058"/>
      <c r="Z6058"/>
      <c r="AA6058"/>
      <c r="AF6058"/>
      <c r="AG6058"/>
      <c r="AH6058"/>
      <c r="AJ6058"/>
      <c r="AK6058"/>
      <c r="AL6058" t="b">
        <f t="shared" si="471"/>
        <v>1</v>
      </c>
      <c r="AM6058" t="b">
        <f t="shared" si="472"/>
        <v>1</v>
      </c>
      <c r="AN6058"/>
      <c r="AO6058"/>
      <c r="AP6058"/>
      <c r="AQ6058"/>
    </row>
    <row r="6059" spans="23:43" x14ac:dyDescent="0.25">
      <c r="W6059" t="b">
        <f t="shared" si="469"/>
        <v>1</v>
      </c>
      <c r="X6059" t="b">
        <f t="shared" si="470"/>
        <v>1</v>
      </c>
      <c r="Y6059"/>
      <c r="Z6059"/>
      <c r="AA6059"/>
      <c r="AF6059"/>
      <c r="AG6059"/>
      <c r="AH6059"/>
      <c r="AJ6059"/>
      <c r="AK6059"/>
      <c r="AL6059" t="b">
        <f t="shared" si="471"/>
        <v>1</v>
      </c>
      <c r="AM6059" t="b">
        <f t="shared" si="472"/>
        <v>1</v>
      </c>
      <c r="AN6059"/>
      <c r="AO6059"/>
      <c r="AP6059"/>
      <c r="AQ6059"/>
    </row>
    <row r="6060" spans="23:43" x14ac:dyDescent="0.25">
      <c r="W6060" t="b">
        <f t="shared" si="469"/>
        <v>1</v>
      </c>
      <c r="X6060" t="b">
        <f t="shared" si="470"/>
        <v>1</v>
      </c>
      <c r="Y6060"/>
      <c r="Z6060"/>
      <c r="AA6060"/>
      <c r="AF6060"/>
      <c r="AG6060"/>
      <c r="AH6060"/>
      <c r="AJ6060"/>
      <c r="AK6060"/>
      <c r="AL6060" t="b">
        <f t="shared" si="471"/>
        <v>1</v>
      </c>
      <c r="AM6060" t="b">
        <f t="shared" si="472"/>
        <v>1</v>
      </c>
      <c r="AN6060"/>
      <c r="AO6060"/>
      <c r="AP6060"/>
      <c r="AQ6060"/>
    </row>
    <row r="6061" spans="23:43" x14ac:dyDescent="0.25">
      <c r="W6061" t="b">
        <f t="shared" si="469"/>
        <v>1</v>
      </c>
      <c r="X6061" t="b">
        <f t="shared" si="470"/>
        <v>1</v>
      </c>
      <c r="Y6061"/>
      <c r="Z6061"/>
      <c r="AA6061"/>
      <c r="AF6061"/>
      <c r="AG6061"/>
      <c r="AH6061"/>
      <c r="AJ6061"/>
      <c r="AK6061"/>
      <c r="AL6061" t="b">
        <f t="shared" si="471"/>
        <v>1</v>
      </c>
      <c r="AM6061" t="b">
        <f t="shared" si="472"/>
        <v>1</v>
      </c>
      <c r="AN6061"/>
      <c r="AO6061"/>
      <c r="AP6061"/>
      <c r="AQ6061"/>
    </row>
    <row r="6062" spans="23:43" x14ac:dyDescent="0.25">
      <c r="W6062" t="b">
        <f t="shared" si="469"/>
        <v>1</v>
      </c>
      <c r="X6062" t="b">
        <f t="shared" si="470"/>
        <v>1</v>
      </c>
      <c r="Y6062"/>
      <c r="Z6062"/>
      <c r="AA6062"/>
      <c r="AF6062"/>
      <c r="AG6062"/>
      <c r="AH6062"/>
      <c r="AJ6062"/>
      <c r="AK6062"/>
      <c r="AL6062" t="b">
        <f t="shared" si="471"/>
        <v>1</v>
      </c>
      <c r="AM6062" t="b">
        <f t="shared" si="472"/>
        <v>1</v>
      </c>
      <c r="AN6062"/>
      <c r="AO6062"/>
      <c r="AP6062"/>
      <c r="AQ6062"/>
    </row>
    <row r="6063" spans="23:43" x14ac:dyDescent="0.25">
      <c r="W6063" t="b">
        <f t="shared" si="469"/>
        <v>1</v>
      </c>
      <c r="X6063" t="b">
        <f t="shared" si="470"/>
        <v>1</v>
      </c>
      <c r="Y6063"/>
      <c r="Z6063"/>
      <c r="AA6063"/>
      <c r="AF6063"/>
      <c r="AG6063"/>
      <c r="AH6063"/>
      <c r="AJ6063"/>
      <c r="AK6063"/>
      <c r="AL6063" t="b">
        <f t="shared" si="471"/>
        <v>1</v>
      </c>
      <c r="AM6063" t="b">
        <f t="shared" si="472"/>
        <v>1</v>
      </c>
      <c r="AN6063"/>
      <c r="AO6063"/>
      <c r="AP6063"/>
      <c r="AQ6063"/>
    </row>
    <row r="6064" spans="23:43" x14ac:dyDescent="0.25">
      <c r="W6064" t="b">
        <f t="shared" si="469"/>
        <v>1</v>
      </c>
      <c r="X6064" t="b">
        <f t="shared" si="470"/>
        <v>1</v>
      </c>
      <c r="Y6064"/>
      <c r="Z6064"/>
      <c r="AA6064"/>
      <c r="AF6064"/>
      <c r="AG6064"/>
      <c r="AH6064"/>
      <c r="AJ6064"/>
      <c r="AK6064"/>
      <c r="AL6064" t="b">
        <f t="shared" si="471"/>
        <v>1</v>
      </c>
      <c r="AM6064" t="b">
        <f t="shared" si="472"/>
        <v>1</v>
      </c>
      <c r="AN6064"/>
      <c r="AO6064"/>
      <c r="AP6064"/>
      <c r="AQ6064"/>
    </row>
    <row r="6065" spans="23:43" x14ac:dyDescent="0.25">
      <c r="W6065" t="b">
        <f t="shared" si="469"/>
        <v>1</v>
      </c>
      <c r="X6065" t="b">
        <f t="shared" si="470"/>
        <v>1</v>
      </c>
      <c r="Y6065"/>
      <c r="Z6065"/>
      <c r="AA6065"/>
      <c r="AF6065"/>
      <c r="AG6065"/>
      <c r="AH6065"/>
      <c r="AJ6065"/>
      <c r="AK6065"/>
      <c r="AL6065" t="b">
        <f t="shared" si="471"/>
        <v>1</v>
      </c>
      <c r="AM6065" t="b">
        <f t="shared" si="472"/>
        <v>1</v>
      </c>
      <c r="AN6065"/>
      <c r="AO6065"/>
      <c r="AP6065"/>
      <c r="AQ6065"/>
    </row>
    <row r="6066" spans="23:43" x14ac:dyDescent="0.25">
      <c r="W6066" t="b">
        <f t="shared" si="469"/>
        <v>1</v>
      </c>
      <c r="X6066" t="b">
        <f t="shared" si="470"/>
        <v>1</v>
      </c>
      <c r="Y6066"/>
      <c r="Z6066"/>
      <c r="AA6066"/>
      <c r="AF6066"/>
      <c r="AG6066"/>
      <c r="AH6066"/>
      <c r="AJ6066"/>
      <c r="AK6066"/>
      <c r="AL6066" t="b">
        <f t="shared" si="471"/>
        <v>1</v>
      </c>
      <c r="AM6066" t="b">
        <f t="shared" si="472"/>
        <v>1</v>
      </c>
      <c r="AN6066"/>
      <c r="AO6066"/>
      <c r="AP6066"/>
      <c r="AQ6066"/>
    </row>
    <row r="6067" spans="23:43" x14ac:dyDescent="0.25">
      <c r="W6067" t="b">
        <f t="shared" si="469"/>
        <v>1</v>
      </c>
      <c r="X6067" t="b">
        <f t="shared" si="470"/>
        <v>1</v>
      </c>
      <c r="Y6067"/>
      <c r="Z6067"/>
      <c r="AA6067"/>
      <c r="AF6067"/>
      <c r="AG6067"/>
      <c r="AH6067"/>
      <c r="AJ6067"/>
      <c r="AK6067"/>
      <c r="AL6067" t="b">
        <f t="shared" si="471"/>
        <v>1</v>
      </c>
      <c r="AM6067" t="b">
        <f t="shared" si="472"/>
        <v>1</v>
      </c>
      <c r="AN6067"/>
      <c r="AO6067"/>
      <c r="AP6067"/>
      <c r="AQ6067"/>
    </row>
    <row r="6068" spans="23:43" x14ac:dyDescent="0.25">
      <c r="W6068" t="b">
        <f t="shared" si="469"/>
        <v>1</v>
      </c>
      <c r="X6068" t="b">
        <f t="shared" si="470"/>
        <v>1</v>
      </c>
      <c r="Y6068"/>
      <c r="Z6068"/>
      <c r="AA6068"/>
      <c r="AF6068"/>
      <c r="AG6068"/>
      <c r="AH6068"/>
      <c r="AJ6068"/>
      <c r="AK6068"/>
      <c r="AL6068" t="b">
        <f t="shared" si="471"/>
        <v>1</v>
      </c>
      <c r="AM6068" t="b">
        <f t="shared" si="472"/>
        <v>1</v>
      </c>
      <c r="AN6068"/>
      <c r="AO6068"/>
      <c r="AP6068"/>
      <c r="AQ6068"/>
    </row>
    <row r="6069" spans="23:43" x14ac:dyDescent="0.25">
      <c r="W6069" t="b">
        <f t="shared" si="469"/>
        <v>1</v>
      </c>
      <c r="X6069" t="b">
        <f t="shared" si="470"/>
        <v>1</v>
      </c>
      <c r="Y6069"/>
      <c r="Z6069"/>
      <c r="AA6069"/>
      <c r="AF6069"/>
      <c r="AG6069"/>
      <c r="AH6069"/>
      <c r="AJ6069"/>
      <c r="AK6069"/>
      <c r="AL6069" t="b">
        <f t="shared" si="471"/>
        <v>1</v>
      </c>
      <c r="AM6069" t="b">
        <f t="shared" si="472"/>
        <v>1</v>
      </c>
      <c r="AN6069"/>
      <c r="AO6069"/>
      <c r="AP6069"/>
      <c r="AQ6069"/>
    </row>
    <row r="6070" spans="23:43" x14ac:dyDescent="0.25">
      <c r="W6070" t="b">
        <f t="shared" si="469"/>
        <v>1</v>
      </c>
      <c r="X6070" t="b">
        <f t="shared" si="470"/>
        <v>1</v>
      </c>
      <c r="Y6070"/>
      <c r="Z6070"/>
      <c r="AA6070"/>
      <c r="AF6070"/>
      <c r="AG6070"/>
      <c r="AH6070"/>
      <c r="AJ6070"/>
      <c r="AK6070"/>
      <c r="AL6070" t="b">
        <f t="shared" si="471"/>
        <v>1</v>
      </c>
      <c r="AM6070" t="b">
        <f t="shared" si="472"/>
        <v>1</v>
      </c>
      <c r="AN6070"/>
      <c r="AO6070"/>
      <c r="AP6070"/>
      <c r="AQ6070"/>
    </row>
    <row r="6071" spans="23:43" x14ac:dyDescent="0.25">
      <c r="W6071" t="b">
        <f t="shared" si="469"/>
        <v>1</v>
      </c>
      <c r="X6071" t="b">
        <f t="shared" si="470"/>
        <v>1</v>
      </c>
      <c r="Y6071"/>
      <c r="Z6071"/>
      <c r="AA6071"/>
      <c r="AF6071"/>
      <c r="AG6071"/>
      <c r="AH6071"/>
      <c r="AJ6071"/>
      <c r="AK6071"/>
      <c r="AL6071" t="b">
        <f t="shared" si="471"/>
        <v>1</v>
      </c>
      <c r="AM6071" t="b">
        <f t="shared" si="472"/>
        <v>1</v>
      </c>
      <c r="AN6071"/>
      <c r="AO6071"/>
      <c r="AP6071"/>
      <c r="AQ6071"/>
    </row>
    <row r="6072" spans="23:43" x14ac:dyDescent="0.25">
      <c r="W6072" t="b">
        <f t="shared" si="469"/>
        <v>1</v>
      </c>
      <c r="X6072" t="b">
        <f t="shared" si="470"/>
        <v>1</v>
      </c>
      <c r="Y6072"/>
      <c r="Z6072"/>
      <c r="AA6072"/>
      <c r="AF6072"/>
      <c r="AG6072"/>
      <c r="AH6072"/>
      <c r="AJ6072"/>
      <c r="AK6072"/>
      <c r="AL6072" t="b">
        <f t="shared" si="471"/>
        <v>1</v>
      </c>
      <c r="AM6072" t="b">
        <f t="shared" si="472"/>
        <v>1</v>
      </c>
      <c r="AN6072"/>
      <c r="AO6072"/>
      <c r="AP6072"/>
      <c r="AQ6072"/>
    </row>
    <row r="6073" spans="23:43" x14ac:dyDescent="0.25">
      <c r="W6073" t="b">
        <f t="shared" si="469"/>
        <v>1</v>
      </c>
      <c r="X6073" t="b">
        <f t="shared" si="470"/>
        <v>1</v>
      </c>
      <c r="Y6073"/>
      <c r="Z6073"/>
      <c r="AA6073"/>
      <c r="AF6073"/>
      <c r="AG6073"/>
      <c r="AH6073"/>
      <c r="AJ6073"/>
      <c r="AK6073"/>
      <c r="AL6073" t="b">
        <f t="shared" si="471"/>
        <v>1</v>
      </c>
      <c r="AM6073" t="b">
        <f t="shared" si="472"/>
        <v>1</v>
      </c>
      <c r="AN6073"/>
      <c r="AO6073"/>
      <c r="AP6073"/>
      <c r="AQ6073"/>
    </row>
    <row r="6074" spans="23:43" x14ac:dyDescent="0.25">
      <c r="W6074" t="b">
        <f t="shared" si="469"/>
        <v>1</v>
      </c>
      <c r="X6074" t="b">
        <f t="shared" si="470"/>
        <v>1</v>
      </c>
      <c r="Y6074"/>
      <c r="Z6074"/>
      <c r="AA6074"/>
      <c r="AF6074"/>
      <c r="AG6074"/>
      <c r="AH6074"/>
      <c r="AJ6074"/>
      <c r="AK6074"/>
      <c r="AL6074" t="b">
        <f t="shared" si="471"/>
        <v>1</v>
      </c>
      <c r="AM6074" t="b">
        <f t="shared" si="472"/>
        <v>1</v>
      </c>
      <c r="AN6074"/>
      <c r="AO6074"/>
      <c r="AP6074"/>
      <c r="AQ6074"/>
    </row>
    <row r="6075" spans="23:43" x14ac:dyDescent="0.25">
      <c r="W6075" t="b">
        <f t="shared" si="469"/>
        <v>1</v>
      </c>
      <c r="X6075" t="b">
        <f t="shared" si="470"/>
        <v>1</v>
      </c>
      <c r="Y6075"/>
      <c r="Z6075"/>
      <c r="AA6075"/>
      <c r="AF6075"/>
      <c r="AG6075"/>
      <c r="AH6075"/>
      <c r="AJ6075"/>
      <c r="AK6075"/>
      <c r="AL6075" t="b">
        <f t="shared" si="471"/>
        <v>1</v>
      </c>
      <c r="AM6075" t="b">
        <f t="shared" si="472"/>
        <v>1</v>
      </c>
      <c r="AN6075"/>
      <c r="AO6075"/>
      <c r="AP6075"/>
      <c r="AQ6075"/>
    </row>
    <row r="6076" spans="23:43" x14ac:dyDescent="0.25">
      <c r="W6076" t="b">
        <f t="shared" si="469"/>
        <v>1</v>
      </c>
      <c r="X6076" t="b">
        <f t="shared" si="470"/>
        <v>1</v>
      </c>
      <c r="Y6076"/>
      <c r="Z6076"/>
      <c r="AA6076"/>
      <c r="AF6076"/>
      <c r="AG6076"/>
      <c r="AH6076"/>
      <c r="AJ6076"/>
      <c r="AK6076"/>
      <c r="AL6076" t="b">
        <f t="shared" si="471"/>
        <v>1</v>
      </c>
      <c r="AM6076" t="b">
        <f t="shared" si="472"/>
        <v>1</v>
      </c>
      <c r="AN6076"/>
      <c r="AO6076"/>
      <c r="AP6076"/>
      <c r="AQ6076"/>
    </row>
    <row r="6077" spans="23:43" x14ac:dyDescent="0.25">
      <c r="W6077" t="b">
        <f t="shared" si="469"/>
        <v>1</v>
      </c>
      <c r="X6077" t="b">
        <f t="shared" si="470"/>
        <v>1</v>
      </c>
      <c r="Y6077"/>
      <c r="Z6077"/>
      <c r="AA6077"/>
      <c r="AF6077"/>
      <c r="AG6077"/>
      <c r="AH6077"/>
      <c r="AJ6077"/>
      <c r="AK6077"/>
      <c r="AL6077" t="b">
        <f t="shared" si="471"/>
        <v>1</v>
      </c>
      <c r="AM6077" t="b">
        <f t="shared" si="472"/>
        <v>1</v>
      </c>
      <c r="AN6077"/>
      <c r="AO6077"/>
      <c r="AP6077"/>
      <c r="AQ6077"/>
    </row>
    <row r="6078" spans="23:43" x14ac:dyDescent="0.25">
      <c r="W6078" t="b">
        <f t="shared" si="469"/>
        <v>1</v>
      </c>
      <c r="X6078" t="b">
        <f t="shared" si="470"/>
        <v>1</v>
      </c>
      <c r="Y6078"/>
      <c r="Z6078"/>
      <c r="AA6078"/>
      <c r="AF6078"/>
      <c r="AG6078"/>
      <c r="AH6078"/>
      <c r="AJ6078"/>
      <c r="AK6078"/>
      <c r="AL6078" t="b">
        <f t="shared" si="471"/>
        <v>1</v>
      </c>
      <c r="AM6078" t="b">
        <f t="shared" si="472"/>
        <v>1</v>
      </c>
      <c r="AN6078"/>
      <c r="AO6078"/>
      <c r="AP6078"/>
      <c r="AQ6078"/>
    </row>
    <row r="6079" spans="23:43" x14ac:dyDescent="0.25">
      <c r="W6079" t="b">
        <f t="shared" si="469"/>
        <v>1</v>
      </c>
      <c r="X6079" t="b">
        <f t="shared" si="470"/>
        <v>1</v>
      </c>
      <c r="Y6079"/>
      <c r="Z6079"/>
      <c r="AA6079"/>
      <c r="AF6079"/>
      <c r="AG6079"/>
      <c r="AH6079"/>
      <c r="AJ6079"/>
      <c r="AK6079"/>
      <c r="AL6079" t="b">
        <f t="shared" si="471"/>
        <v>1</v>
      </c>
      <c r="AM6079" t="b">
        <f t="shared" si="472"/>
        <v>1</v>
      </c>
      <c r="AN6079"/>
      <c r="AO6079"/>
      <c r="AP6079"/>
      <c r="AQ6079"/>
    </row>
    <row r="6080" spans="23:43" x14ac:dyDescent="0.25">
      <c r="W6080" t="b">
        <f t="shared" si="469"/>
        <v>1</v>
      </c>
      <c r="X6080" t="b">
        <f t="shared" si="470"/>
        <v>1</v>
      </c>
      <c r="Y6080"/>
      <c r="Z6080"/>
      <c r="AA6080"/>
      <c r="AF6080"/>
      <c r="AG6080"/>
      <c r="AH6080"/>
      <c r="AJ6080"/>
      <c r="AK6080"/>
      <c r="AL6080" t="b">
        <f t="shared" si="471"/>
        <v>1</v>
      </c>
      <c r="AM6080" t="b">
        <f t="shared" si="472"/>
        <v>1</v>
      </c>
      <c r="AN6080"/>
      <c r="AO6080"/>
      <c r="AP6080"/>
      <c r="AQ6080"/>
    </row>
    <row r="6081" spans="23:43" x14ac:dyDescent="0.25">
      <c r="W6081" t="b">
        <f t="shared" si="469"/>
        <v>1</v>
      </c>
      <c r="X6081" t="b">
        <f t="shared" si="470"/>
        <v>1</v>
      </c>
      <c r="Y6081"/>
      <c r="Z6081"/>
      <c r="AA6081"/>
      <c r="AF6081"/>
      <c r="AG6081"/>
      <c r="AH6081"/>
      <c r="AJ6081"/>
      <c r="AK6081"/>
      <c r="AL6081" t="b">
        <f t="shared" si="471"/>
        <v>1</v>
      </c>
      <c r="AM6081" t="b">
        <f t="shared" si="472"/>
        <v>1</v>
      </c>
      <c r="AN6081"/>
      <c r="AO6081"/>
      <c r="AP6081"/>
      <c r="AQ6081"/>
    </row>
    <row r="6082" spans="23:43" x14ac:dyDescent="0.25">
      <c r="W6082" t="b">
        <f t="shared" si="469"/>
        <v>1</v>
      </c>
      <c r="X6082" t="b">
        <f t="shared" si="470"/>
        <v>1</v>
      </c>
      <c r="Y6082"/>
      <c r="Z6082"/>
      <c r="AA6082"/>
      <c r="AF6082"/>
      <c r="AG6082"/>
      <c r="AH6082"/>
      <c r="AJ6082"/>
      <c r="AK6082"/>
      <c r="AL6082" t="b">
        <f t="shared" si="471"/>
        <v>1</v>
      </c>
      <c r="AM6082" t="b">
        <f t="shared" si="472"/>
        <v>1</v>
      </c>
      <c r="AN6082"/>
      <c r="AO6082"/>
      <c r="AP6082"/>
      <c r="AQ6082"/>
    </row>
    <row r="6083" spans="23:43" x14ac:dyDescent="0.25">
      <c r="W6083" t="b">
        <f t="shared" si="469"/>
        <v>1</v>
      </c>
      <c r="X6083" t="b">
        <f t="shared" si="470"/>
        <v>1</v>
      </c>
      <c r="Y6083"/>
      <c r="Z6083"/>
      <c r="AA6083"/>
      <c r="AF6083"/>
      <c r="AG6083"/>
      <c r="AH6083"/>
      <c r="AJ6083"/>
      <c r="AK6083"/>
      <c r="AL6083" t="b">
        <f t="shared" si="471"/>
        <v>1</v>
      </c>
      <c r="AM6083" t="b">
        <f t="shared" si="472"/>
        <v>1</v>
      </c>
      <c r="AN6083"/>
      <c r="AO6083"/>
      <c r="AP6083"/>
      <c r="AQ6083"/>
    </row>
    <row r="6084" spans="23:43" x14ac:dyDescent="0.25">
      <c r="W6084" t="b">
        <f t="shared" si="469"/>
        <v>1</v>
      </c>
      <c r="X6084" t="b">
        <f t="shared" si="470"/>
        <v>1</v>
      </c>
      <c r="Y6084"/>
      <c r="Z6084"/>
      <c r="AA6084"/>
      <c r="AF6084"/>
      <c r="AG6084"/>
      <c r="AH6084"/>
      <c r="AJ6084"/>
      <c r="AK6084"/>
      <c r="AL6084" t="b">
        <f t="shared" si="471"/>
        <v>1</v>
      </c>
      <c r="AM6084" t="b">
        <f t="shared" si="472"/>
        <v>1</v>
      </c>
      <c r="AN6084"/>
      <c r="AO6084"/>
      <c r="AP6084"/>
      <c r="AQ6084"/>
    </row>
    <row r="6085" spans="23:43" x14ac:dyDescent="0.25">
      <c r="W6085" t="b">
        <f t="shared" si="469"/>
        <v>1</v>
      </c>
      <c r="X6085" t="b">
        <f t="shared" si="470"/>
        <v>1</v>
      </c>
      <c r="Y6085"/>
      <c r="Z6085"/>
      <c r="AA6085"/>
      <c r="AF6085"/>
      <c r="AG6085"/>
      <c r="AH6085"/>
      <c r="AJ6085"/>
      <c r="AK6085"/>
      <c r="AL6085" t="b">
        <f t="shared" si="471"/>
        <v>1</v>
      </c>
      <c r="AM6085" t="b">
        <f t="shared" si="472"/>
        <v>1</v>
      </c>
      <c r="AN6085"/>
      <c r="AO6085"/>
      <c r="AP6085"/>
      <c r="AQ6085"/>
    </row>
    <row r="6086" spans="23:43" x14ac:dyDescent="0.25">
      <c r="W6086" t="b">
        <f t="shared" si="469"/>
        <v>1</v>
      </c>
      <c r="X6086" t="b">
        <f t="shared" si="470"/>
        <v>1</v>
      </c>
      <c r="Y6086"/>
      <c r="Z6086"/>
      <c r="AA6086"/>
      <c r="AF6086"/>
      <c r="AG6086"/>
      <c r="AH6086"/>
      <c r="AJ6086"/>
      <c r="AK6086"/>
      <c r="AL6086" t="b">
        <f t="shared" si="471"/>
        <v>1</v>
      </c>
      <c r="AM6086" t="b">
        <f t="shared" si="472"/>
        <v>1</v>
      </c>
      <c r="AN6086"/>
      <c r="AO6086"/>
      <c r="AP6086"/>
      <c r="AQ6086"/>
    </row>
    <row r="6087" spans="23:43" x14ac:dyDescent="0.25">
      <c r="W6087" t="b">
        <f t="shared" si="469"/>
        <v>1</v>
      </c>
      <c r="X6087" t="b">
        <f t="shared" si="470"/>
        <v>1</v>
      </c>
      <c r="Y6087"/>
      <c r="Z6087"/>
      <c r="AA6087"/>
      <c r="AF6087"/>
      <c r="AG6087"/>
      <c r="AH6087"/>
      <c r="AJ6087"/>
      <c r="AK6087"/>
      <c r="AL6087" t="b">
        <f t="shared" si="471"/>
        <v>1</v>
      </c>
      <c r="AM6087" t="b">
        <f t="shared" si="472"/>
        <v>1</v>
      </c>
      <c r="AN6087"/>
      <c r="AO6087"/>
      <c r="AP6087"/>
      <c r="AQ6087"/>
    </row>
    <row r="6088" spans="23:43" x14ac:dyDescent="0.25">
      <c r="W6088" t="b">
        <f t="shared" si="469"/>
        <v>1</v>
      </c>
      <c r="X6088" t="b">
        <f t="shared" si="470"/>
        <v>1</v>
      </c>
      <c r="Y6088"/>
      <c r="Z6088"/>
      <c r="AA6088"/>
      <c r="AF6088"/>
      <c r="AG6088"/>
      <c r="AH6088"/>
      <c r="AJ6088"/>
      <c r="AK6088"/>
      <c r="AL6088" t="b">
        <f t="shared" si="471"/>
        <v>1</v>
      </c>
      <c r="AM6088" t="b">
        <f t="shared" si="472"/>
        <v>1</v>
      </c>
      <c r="AN6088"/>
      <c r="AO6088"/>
      <c r="AP6088"/>
      <c r="AQ6088"/>
    </row>
    <row r="6089" spans="23:43" x14ac:dyDescent="0.25">
      <c r="W6089" t="b">
        <f t="shared" si="469"/>
        <v>1</v>
      </c>
      <c r="X6089" t="b">
        <f t="shared" si="470"/>
        <v>1</v>
      </c>
      <c r="Y6089"/>
      <c r="Z6089"/>
      <c r="AA6089"/>
      <c r="AF6089"/>
      <c r="AG6089"/>
      <c r="AH6089"/>
      <c r="AJ6089"/>
      <c r="AK6089"/>
      <c r="AL6089" t="b">
        <f t="shared" si="471"/>
        <v>1</v>
      </c>
      <c r="AM6089" t="b">
        <f t="shared" si="472"/>
        <v>1</v>
      </c>
      <c r="AN6089"/>
      <c r="AO6089"/>
      <c r="AP6089"/>
      <c r="AQ6089"/>
    </row>
    <row r="6090" spans="23:43" x14ac:dyDescent="0.25">
      <c r="W6090" t="b">
        <f t="shared" si="469"/>
        <v>1</v>
      </c>
      <c r="X6090" t="b">
        <f t="shared" si="470"/>
        <v>1</v>
      </c>
      <c r="Y6090"/>
      <c r="Z6090"/>
      <c r="AA6090"/>
      <c r="AF6090"/>
      <c r="AG6090"/>
      <c r="AH6090"/>
      <c r="AJ6090"/>
      <c r="AK6090"/>
      <c r="AL6090" t="b">
        <f t="shared" si="471"/>
        <v>1</v>
      </c>
      <c r="AM6090" t="b">
        <f t="shared" si="472"/>
        <v>1</v>
      </c>
      <c r="AN6090"/>
      <c r="AO6090"/>
      <c r="AP6090"/>
      <c r="AQ6090"/>
    </row>
    <row r="6091" spans="23:43" x14ac:dyDescent="0.25">
      <c r="W6091" t="b">
        <f t="shared" si="469"/>
        <v>1</v>
      </c>
      <c r="X6091" t="b">
        <f t="shared" si="470"/>
        <v>1</v>
      </c>
      <c r="Y6091"/>
      <c r="Z6091"/>
      <c r="AA6091"/>
      <c r="AF6091"/>
      <c r="AG6091"/>
      <c r="AH6091"/>
      <c r="AJ6091"/>
      <c r="AK6091"/>
      <c r="AL6091" t="b">
        <f t="shared" si="471"/>
        <v>1</v>
      </c>
      <c r="AM6091" t="b">
        <f t="shared" si="472"/>
        <v>1</v>
      </c>
      <c r="AN6091"/>
      <c r="AO6091"/>
      <c r="AP6091"/>
      <c r="AQ6091"/>
    </row>
    <row r="6092" spans="23:43" x14ac:dyDescent="0.25">
      <c r="W6092" t="b">
        <f t="shared" ref="W6092:W6155" si="473">IF(AND(U6092&lt;&gt;"",U6092&lt;&gt;"Grand Total",U6092&lt;&gt;"(blank)"),GETPIVOTDATA("Facility CCN",$U$10,"Facility CCN",U6092)=1,TRUE)</f>
        <v>1</v>
      </c>
      <c r="X6092" t="b">
        <f t="shared" ref="X6092:X6155" si="474">IF(AND(U6092&lt;&gt;"",U6092&lt;&gt;"Grand Total",U6092&lt;&gt;"(blank)"),LEN(U6092)=6,TRUE)</f>
        <v>1</v>
      </c>
      <c r="Y6092"/>
      <c r="Z6092"/>
      <c r="AA6092"/>
      <c r="AF6092"/>
      <c r="AG6092"/>
      <c r="AH6092"/>
      <c r="AJ6092"/>
      <c r="AK6092"/>
      <c r="AL6092" t="b">
        <f t="shared" ref="AL6092:AL6155" si="475">IF(AND(AJ6092&lt;&gt;"",AJ6092&lt;&gt;"Grand Total",AJ6092&lt;&gt;"(blank)"),GETPIVOTDATA("Provider NPI",$AJ$10,"Provider NPI",AJ6092)=1,TRUE)</f>
        <v>1</v>
      </c>
      <c r="AM6092" t="b">
        <f t="shared" ref="AM6092:AM6155" si="476">IF(AND(AJ6092&lt;&gt;"",AJ6092&lt;&gt;"Grand Total",AJ6092&lt;&gt;"(blank)"),LEN(AJ6092)=10,TRUE)</f>
        <v>1</v>
      </c>
      <c r="AN6092"/>
      <c r="AO6092"/>
      <c r="AP6092"/>
      <c r="AQ6092"/>
    </row>
    <row r="6093" spans="23:43" x14ac:dyDescent="0.25">
      <c r="W6093" t="b">
        <f t="shared" si="473"/>
        <v>1</v>
      </c>
      <c r="X6093" t="b">
        <f t="shared" si="474"/>
        <v>1</v>
      </c>
      <c r="Y6093"/>
      <c r="Z6093"/>
      <c r="AA6093"/>
      <c r="AF6093"/>
      <c r="AG6093"/>
      <c r="AH6093"/>
      <c r="AJ6093"/>
      <c r="AK6093"/>
      <c r="AL6093" t="b">
        <f t="shared" si="475"/>
        <v>1</v>
      </c>
      <c r="AM6093" t="b">
        <f t="shared" si="476"/>
        <v>1</v>
      </c>
      <c r="AN6093"/>
      <c r="AO6093"/>
      <c r="AP6093"/>
      <c r="AQ6093"/>
    </row>
    <row r="6094" spans="23:43" x14ac:dyDescent="0.25">
      <c r="W6094" t="b">
        <f t="shared" si="473"/>
        <v>1</v>
      </c>
      <c r="X6094" t="b">
        <f t="shared" si="474"/>
        <v>1</v>
      </c>
      <c r="Y6094"/>
      <c r="Z6094"/>
      <c r="AA6094"/>
      <c r="AF6094"/>
      <c r="AG6094"/>
      <c r="AH6094"/>
      <c r="AJ6094"/>
      <c r="AK6094"/>
      <c r="AL6094" t="b">
        <f t="shared" si="475"/>
        <v>1</v>
      </c>
      <c r="AM6094" t="b">
        <f t="shared" si="476"/>
        <v>1</v>
      </c>
      <c r="AN6094"/>
      <c r="AO6094"/>
      <c r="AP6094"/>
      <c r="AQ6094"/>
    </row>
    <row r="6095" spans="23:43" x14ac:dyDescent="0.25">
      <c r="W6095" t="b">
        <f t="shared" si="473"/>
        <v>1</v>
      </c>
      <c r="X6095" t="b">
        <f t="shared" si="474"/>
        <v>1</v>
      </c>
      <c r="Y6095"/>
      <c r="Z6095"/>
      <c r="AA6095"/>
      <c r="AF6095"/>
      <c r="AG6095"/>
      <c r="AH6095"/>
      <c r="AJ6095"/>
      <c r="AK6095"/>
      <c r="AL6095" t="b">
        <f t="shared" si="475"/>
        <v>1</v>
      </c>
      <c r="AM6095" t="b">
        <f t="shared" si="476"/>
        <v>1</v>
      </c>
      <c r="AN6095"/>
      <c r="AO6095"/>
      <c r="AP6095"/>
      <c r="AQ6095"/>
    </row>
    <row r="6096" spans="23:43" x14ac:dyDescent="0.25">
      <c r="W6096" t="b">
        <f t="shared" si="473"/>
        <v>1</v>
      </c>
      <c r="X6096" t="b">
        <f t="shared" si="474"/>
        <v>1</v>
      </c>
      <c r="Y6096"/>
      <c r="Z6096"/>
      <c r="AA6096"/>
      <c r="AF6096"/>
      <c r="AG6096"/>
      <c r="AH6096"/>
      <c r="AJ6096"/>
      <c r="AK6096"/>
      <c r="AL6096" t="b">
        <f t="shared" si="475"/>
        <v>1</v>
      </c>
      <c r="AM6096" t="b">
        <f t="shared" si="476"/>
        <v>1</v>
      </c>
      <c r="AN6096"/>
      <c r="AO6096"/>
      <c r="AP6096"/>
      <c r="AQ6096"/>
    </row>
    <row r="6097" spans="23:43" x14ac:dyDescent="0.25">
      <c r="W6097" t="b">
        <f t="shared" si="473"/>
        <v>1</v>
      </c>
      <c r="X6097" t="b">
        <f t="shared" si="474"/>
        <v>1</v>
      </c>
      <c r="Y6097"/>
      <c r="Z6097"/>
      <c r="AA6097"/>
      <c r="AF6097"/>
      <c r="AG6097"/>
      <c r="AH6097"/>
      <c r="AJ6097"/>
      <c r="AK6097"/>
      <c r="AL6097" t="b">
        <f t="shared" si="475"/>
        <v>1</v>
      </c>
      <c r="AM6097" t="b">
        <f t="shared" si="476"/>
        <v>1</v>
      </c>
      <c r="AN6097"/>
      <c r="AO6097"/>
      <c r="AP6097"/>
      <c r="AQ6097"/>
    </row>
    <row r="6098" spans="23:43" x14ac:dyDescent="0.25">
      <c r="W6098" t="b">
        <f t="shared" si="473"/>
        <v>1</v>
      </c>
      <c r="X6098" t="b">
        <f t="shared" si="474"/>
        <v>1</v>
      </c>
      <c r="Y6098"/>
      <c r="Z6098"/>
      <c r="AA6098"/>
      <c r="AF6098"/>
      <c r="AG6098"/>
      <c r="AH6098"/>
      <c r="AJ6098"/>
      <c r="AK6098"/>
      <c r="AL6098" t="b">
        <f t="shared" si="475"/>
        <v>1</v>
      </c>
      <c r="AM6098" t="b">
        <f t="shared" si="476"/>
        <v>1</v>
      </c>
      <c r="AN6098"/>
      <c r="AO6098"/>
      <c r="AP6098"/>
      <c r="AQ6098"/>
    </row>
    <row r="6099" spans="23:43" x14ac:dyDescent="0.25">
      <c r="W6099" t="b">
        <f t="shared" si="473"/>
        <v>1</v>
      </c>
      <c r="X6099" t="b">
        <f t="shared" si="474"/>
        <v>1</v>
      </c>
      <c r="Y6099"/>
      <c r="Z6099"/>
      <c r="AA6099"/>
      <c r="AF6099"/>
      <c r="AG6099"/>
      <c r="AH6099"/>
      <c r="AJ6099"/>
      <c r="AK6099"/>
      <c r="AL6099" t="b">
        <f t="shared" si="475"/>
        <v>1</v>
      </c>
      <c r="AM6099" t="b">
        <f t="shared" si="476"/>
        <v>1</v>
      </c>
      <c r="AN6099"/>
      <c r="AO6099"/>
      <c r="AP6099"/>
      <c r="AQ6099"/>
    </row>
    <row r="6100" spans="23:43" x14ac:dyDescent="0.25">
      <c r="W6100" t="b">
        <f t="shared" si="473"/>
        <v>1</v>
      </c>
      <c r="X6100" t="b">
        <f t="shared" si="474"/>
        <v>1</v>
      </c>
      <c r="Y6100"/>
      <c r="Z6100"/>
      <c r="AA6100"/>
      <c r="AF6100"/>
      <c r="AG6100"/>
      <c r="AH6100"/>
      <c r="AJ6100"/>
      <c r="AK6100"/>
      <c r="AL6100" t="b">
        <f t="shared" si="475"/>
        <v>1</v>
      </c>
      <c r="AM6100" t="b">
        <f t="shared" si="476"/>
        <v>1</v>
      </c>
      <c r="AN6100"/>
      <c r="AO6100"/>
      <c r="AP6100"/>
      <c r="AQ6100"/>
    </row>
    <row r="6101" spans="23:43" x14ac:dyDescent="0.25">
      <c r="W6101" t="b">
        <f t="shared" si="473"/>
        <v>1</v>
      </c>
      <c r="X6101" t="b">
        <f t="shared" si="474"/>
        <v>1</v>
      </c>
      <c r="Y6101"/>
      <c r="Z6101"/>
      <c r="AA6101"/>
      <c r="AF6101"/>
      <c r="AG6101"/>
      <c r="AH6101"/>
      <c r="AJ6101"/>
      <c r="AK6101"/>
      <c r="AL6101" t="b">
        <f t="shared" si="475"/>
        <v>1</v>
      </c>
      <c r="AM6101" t="b">
        <f t="shared" si="476"/>
        <v>1</v>
      </c>
      <c r="AN6101"/>
      <c r="AO6101"/>
      <c r="AP6101"/>
      <c r="AQ6101"/>
    </row>
    <row r="6102" spans="23:43" x14ac:dyDescent="0.25">
      <c r="W6102" t="b">
        <f t="shared" si="473"/>
        <v>1</v>
      </c>
      <c r="X6102" t="b">
        <f t="shared" si="474"/>
        <v>1</v>
      </c>
      <c r="Y6102"/>
      <c r="Z6102"/>
      <c r="AA6102"/>
      <c r="AF6102"/>
      <c r="AG6102"/>
      <c r="AH6102"/>
      <c r="AJ6102"/>
      <c r="AK6102"/>
      <c r="AL6102" t="b">
        <f t="shared" si="475"/>
        <v>1</v>
      </c>
      <c r="AM6102" t="b">
        <f t="shared" si="476"/>
        <v>1</v>
      </c>
      <c r="AN6102"/>
      <c r="AO6102"/>
      <c r="AP6102"/>
      <c r="AQ6102"/>
    </row>
    <row r="6103" spans="23:43" x14ac:dyDescent="0.25">
      <c r="W6103" t="b">
        <f t="shared" si="473"/>
        <v>1</v>
      </c>
      <c r="X6103" t="b">
        <f t="shared" si="474"/>
        <v>1</v>
      </c>
      <c r="Y6103"/>
      <c r="Z6103"/>
      <c r="AA6103"/>
      <c r="AF6103"/>
      <c r="AG6103"/>
      <c r="AH6103"/>
      <c r="AJ6103"/>
      <c r="AK6103"/>
      <c r="AL6103" t="b">
        <f t="shared" si="475"/>
        <v>1</v>
      </c>
      <c r="AM6103" t="b">
        <f t="shared" si="476"/>
        <v>1</v>
      </c>
      <c r="AN6103"/>
      <c r="AO6103"/>
      <c r="AP6103"/>
      <c r="AQ6103"/>
    </row>
    <row r="6104" spans="23:43" x14ac:dyDescent="0.25">
      <c r="W6104" t="b">
        <f t="shared" si="473"/>
        <v>1</v>
      </c>
      <c r="X6104" t="b">
        <f t="shared" si="474"/>
        <v>1</v>
      </c>
      <c r="Y6104"/>
      <c r="Z6104"/>
      <c r="AA6104"/>
      <c r="AF6104"/>
      <c r="AG6104"/>
      <c r="AH6104"/>
      <c r="AJ6104"/>
      <c r="AK6104"/>
      <c r="AL6104" t="b">
        <f t="shared" si="475"/>
        <v>1</v>
      </c>
      <c r="AM6104" t="b">
        <f t="shared" si="476"/>
        <v>1</v>
      </c>
      <c r="AN6104"/>
      <c r="AO6104"/>
      <c r="AP6104"/>
      <c r="AQ6104"/>
    </row>
    <row r="6105" spans="23:43" x14ac:dyDescent="0.25">
      <c r="W6105" t="b">
        <f t="shared" si="473"/>
        <v>1</v>
      </c>
      <c r="X6105" t="b">
        <f t="shared" si="474"/>
        <v>1</v>
      </c>
      <c r="Y6105"/>
      <c r="Z6105"/>
      <c r="AA6105"/>
      <c r="AF6105"/>
      <c r="AG6105"/>
      <c r="AH6105"/>
      <c r="AJ6105"/>
      <c r="AK6105"/>
      <c r="AL6105" t="b">
        <f t="shared" si="475"/>
        <v>1</v>
      </c>
      <c r="AM6105" t="b">
        <f t="shared" si="476"/>
        <v>1</v>
      </c>
      <c r="AN6105"/>
      <c r="AO6105"/>
      <c r="AP6105"/>
      <c r="AQ6105"/>
    </row>
    <row r="6106" spans="23:43" x14ac:dyDescent="0.25">
      <c r="W6106" t="b">
        <f t="shared" si="473"/>
        <v>1</v>
      </c>
      <c r="X6106" t="b">
        <f t="shared" si="474"/>
        <v>1</v>
      </c>
      <c r="Y6106"/>
      <c r="Z6106"/>
      <c r="AA6106"/>
      <c r="AF6106"/>
      <c r="AG6106"/>
      <c r="AH6106"/>
      <c r="AJ6106"/>
      <c r="AK6106"/>
      <c r="AL6106" t="b">
        <f t="shared" si="475"/>
        <v>1</v>
      </c>
      <c r="AM6106" t="b">
        <f t="shared" si="476"/>
        <v>1</v>
      </c>
      <c r="AN6106"/>
      <c r="AO6106"/>
      <c r="AP6106"/>
      <c r="AQ6106"/>
    </row>
    <row r="6107" spans="23:43" x14ac:dyDescent="0.25">
      <c r="W6107" t="b">
        <f t="shared" si="473"/>
        <v>1</v>
      </c>
      <c r="X6107" t="b">
        <f t="shared" si="474"/>
        <v>1</v>
      </c>
      <c r="Y6107"/>
      <c r="Z6107"/>
      <c r="AA6107"/>
      <c r="AF6107"/>
      <c r="AG6107"/>
      <c r="AH6107"/>
      <c r="AJ6107"/>
      <c r="AK6107"/>
      <c r="AL6107" t="b">
        <f t="shared" si="475"/>
        <v>1</v>
      </c>
      <c r="AM6107" t="b">
        <f t="shared" si="476"/>
        <v>1</v>
      </c>
      <c r="AN6107"/>
      <c r="AO6107"/>
      <c r="AP6107"/>
      <c r="AQ6107"/>
    </row>
    <row r="6108" spans="23:43" x14ac:dyDescent="0.25">
      <c r="W6108" t="b">
        <f t="shared" si="473"/>
        <v>1</v>
      </c>
      <c r="X6108" t="b">
        <f t="shared" si="474"/>
        <v>1</v>
      </c>
      <c r="Y6108"/>
      <c r="Z6108"/>
      <c r="AA6108"/>
      <c r="AF6108"/>
      <c r="AG6108"/>
      <c r="AH6108"/>
      <c r="AJ6108"/>
      <c r="AK6108"/>
      <c r="AL6108" t="b">
        <f t="shared" si="475"/>
        <v>1</v>
      </c>
      <c r="AM6108" t="b">
        <f t="shared" si="476"/>
        <v>1</v>
      </c>
      <c r="AN6108"/>
      <c r="AO6108"/>
      <c r="AP6108"/>
      <c r="AQ6108"/>
    </row>
    <row r="6109" spans="23:43" x14ac:dyDescent="0.25">
      <c r="W6109" t="b">
        <f t="shared" si="473"/>
        <v>1</v>
      </c>
      <c r="X6109" t="b">
        <f t="shared" si="474"/>
        <v>1</v>
      </c>
      <c r="Y6109"/>
      <c r="Z6109"/>
      <c r="AA6109"/>
      <c r="AF6109"/>
      <c r="AG6109"/>
      <c r="AH6109"/>
      <c r="AJ6109"/>
      <c r="AK6109"/>
      <c r="AL6109" t="b">
        <f t="shared" si="475"/>
        <v>1</v>
      </c>
      <c r="AM6109" t="b">
        <f t="shared" si="476"/>
        <v>1</v>
      </c>
      <c r="AN6109"/>
      <c r="AO6109"/>
      <c r="AP6109"/>
      <c r="AQ6109"/>
    </row>
    <row r="6110" spans="23:43" x14ac:dyDescent="0.25">
      <c r="W6110" t="b">
        <f t="shared" si="473"/>
        <v>1</v>
      </c>
      <c r="X6110" t="b">
        <f t="shared" si="474"/>
        <v>1</v>
      </c>
      <c r="Y6110"/>
      <c r="Z6110"/>
      <c r="AA6110"/>
      <c r="AF6110"/>
      <c r="AG6110"/>
      <c r="AH6110"/>
      <c r="AJ6110"/>
      <c r="AK6110"/>
      <c r="AL6110" t="b">
        <f t="shared" si="475"/>
        <v>1</v>
      </c>
      <c r="AM6110" t="b">
        <f t="shared" si="476"/>
        <v>1</v>
      </c>
      <c r="AN6110"/>
      <c r="AO6110"/>
      <c r="AP6110"/>
      <c r="AQ6110"/>
    </row>
    <row r="6111" spans="23:43" x14ac:dyDescent="0.25">
      <c r="W6111" t="b">
        <f t="shared" si="473"/>
        <v>1</v>
      </c>
      <c r="X6111" t="b">
        <f t="shared" si="474"/>
        <v>1</v>
      </c>
      <c r="Y6111"/>
      <c r="Z6111"/>
      <c r="AA6111"/>
      <c r="AF6111"/>
      <c r="AG6111"/>
      <c r="AH6111"/>
      <c r="AJ6111"/>
      <c r="AK6111"/>
      <c r="AL6111" t="b">
        <f t="shared" si="475"/>
        <v>1</v>
      </c>
      <c r="AM6111" t="b">
        <f t="shared" si="476"/>
        <v>1</v>
      </c>
      <c r="AN6111"/>
      <c r="AO6111"/>
      <c r="AP6111"/>
      <c r="AQ6111"/>
    </row>
    <row r="6112" spans="23:43" x14ac:dyDescent="0.25">
      <c r="W6112" t="b">
        <f t="shared" si="473"/>
        <v>1</v>
      </c>
      <c r="X6112" t="b">
        <f t="shared" si="474"/>
        <v>1</v>
      </c>
      <c r="Y6112"/>
      <c r="Z6112"/>
      <c r="AA6112"/>
      <c r="AF6112"/>
      <c r="AG6112"/>
      <c r="AH6112"/>
      <c r="AJ6112"/>
      <c r="AK6112"/>
      <c r="AL6112" t="b">
        <f t="shared" si="475"/>
        <v>1</v>
      </c>
      <c r="AM6112" t="b">
        <f t="shared" si="476"/>
        <v>1</v>
      </c>
      <c r="AN6112"/>
      <c r="AO6112"/>
      <c r="AP6112"/>
      <c r="AQ6112"/>
    </row>
    <row r="6113" spans="23:43" x14ac:dyDescent="0.25">
      <c r="W6113" t="b">
        <f t="shared" si="473"/>
        <v>1</v>
      </c>
      <c r="X6113" t="b">
        <f t="shared" si="474"/>
        <v>1</v>
      </c>
      <c r="Y6113"/>
      <c r="Z6113"/>
      <c r="AA6113"/>
      <c r="AF6113"/>
      <c r="AG6113"/>
      <c r="AH6113"/>
      <c r="AJ6113"/>
      <c r="AK6113"/>
      <c r="AL6113" t="b">
        <f t="shared" si="475"/>
        <v>1</v>
      </c>
      <c r="AM6113" t="b">
        <f t="shared" si="476"/>
        <v>1</v>
      </c>
      <c r="AN6113"/>
      <c r="AO6113"/>
      <c r="AP6113"/>
      <c r="AQ6113"/>
    </row>
    <row r="6114" spans="23:43" x14ac:dyDescent="0.25">
      <c r="W6114" t="b">
        <f t="shared" si="473"/>
        <v>1</v>
      </c>
      <c r="X6114" t="b">
        <f t="shared" si="474"/>
        <v>1</v>
      </c>
      <c r="Y6114"/>
      <c r="Z6114"/>
      <c r="AA6114"/>
      <c r="AF6114"/>
      <c r="AG6114"/>
      <c r="AH6114"/>
      <c r="AJ6114"/>
      <c r="AK6114"/>
      <c r="AL6114" t="b">
        <f t="shared" si="475"/>
        <v>1</v>
      </c>
      <c r="AM6114" t="b">
        <f t="shared" si="476"/>
        <v>1</v>
      </c>
      <c r="AN6114"/>
      <c r="AO6114"/>
      <c r="AP6114"/>
      <c r="AQ6114"/>
    </row>
    <row r="6115" spans="23:43" x14ac:dyDescent="0.25">
      <c r="W6115" t="b">
        <f t="shared" si="473"/>
        <v>1</v>
      </c>
      <c r="X6115" t="b">
        <f t="shared" si="474"/>
        <v>1</v>
      </c>
      <c r="Y6115"/>
      <c r="Z6115"/>
      <c r="AA6115"/>
      <c r="AF6115"/>
      <c r="AG6115"/>
      <c r="AH6115"/>
      <c r="AJ6115"/>
      <c r="AK6115"/>
      <c r="AL6115" t="b">
        <f t="shared" si="475"/>
        <v>1</v>
      </c>
      <c r="AM6115" t="b">
        <f t="shared" si="476"/>
        <v>1</v>
      </c>
      <c r="AN6115"/>
      <c r="AO6115"/>
      <c r="AP6115"/>
      <c r="AQ6115"/>
    </row>
    <row r="6116" spans="23:43" x14ac:dyDescent="0.25">
      <c r="W6116" t="b">
        <f t="shared" si="473"/>
        <v>1</v>
      </c>
      <c r="X6116" t="b">
        <f t="shared" si="474"/>
        <v>1</v>
      </c>
      <c r="Y6116"/>
      <c r="Z6116"/>
      <c r="AA6116"/>
      <c r="AF6116"/>
      <c r="AG6116"/>
      <c r="AH6116"/>
      <c r="AJ6116"/>
      <c r="AK6116"/>
      <c r="AL6116" t="b">
        <f t="shared" si="475"/>
        <v>1</v>
      </c>
      <c r="AM6116" t="b">
        <f t="shared" si="476"/>
        <v>1</v>
      </c>
      <c r="AN6116"/>
      <c r="AO6116"/>
      <c r="AP6116"/>
      <c r="AQ6116"/>
    </row>
    <row r="6117" spans="23:43" x14ac:dyDescent="0.25">
      <c r="W6117" t="b">
        <f t="shared" si="473"/>
        <v>1</v>
      </c>
      <c r="X6117" t="b">
        <f t="shared" si="474"/>
        <v>1</v>
      </c>
      <c r="Y6117"/>
      <c r="Z6117"/>
      <c r="AA6117"/>
      <c r="AF6117"/>
      <c r="AG6117"/>
      <c r="AH6117"/>
      <c r="AJ6117"/>
      <c r="AK6117"/>
      <c r="AL6117" t="b">
        <f t="shared" si="475"/>
        <v>1</v>
      </c>
      <c r="AM6117" t="b">
        <f t="shared" si="476"/>
        <v>1</v>
      </c>
      <c r="AN6117"/>
      <c r="AO6117"/>
      <c r="AP6117"/>
      <c r="AQ6117"/>
    </row>
    <row r="6118" spans="23:43" x14ac:dyDescent="0.25">
      <c r="W6118" t="b">
        <f t="shared" si="473"/>
        <v>1</v>
      </c>
      <c r="X6118" t="b">
        <f t="shared" si="474"/>
        <v>1</v>
      </c>
      <c r="Y6118"/>
      <c r="Z6118"/>
      <c r="AA6118"/>
      <c r="AF6118"/>
      <c r="AG6118"/>
      <c r="AH6118"/>
      <c r="AJ6118"/>
      <c r="AK6118"/>
      <c r="AL6118" t="b">
        <f t="shared" si="475"/>
        <v>1</v>
      </c>
      <c r="AM6118" t="b">
        <f t="shared" si="476"/>
        <v>1</v>
      </c>
      <c r="AN6118"/>
      <c r="AO6118"/>
      <c r="AP6118"/>
      <c r="AQ6118"/>
    </row>
    <row r="6119" spans="23:43" x14ac:dyDescent="0.25">
      <c r="W6119" t="b">
        <f t="shared" si="473"/>
        <v>1</v>
      </c>
      <c r="X6119" t="b">
        <f t="shared" si="474"/>
        <v>1</v>
      </c>
      <c r="Y6119"/>
      <c r="Z6119"/>
      <c r="AA6119"/>
      <c r="AF6119"/>
      <c r="AG6119"/>
      <c r="AH6119"/>
      <c r="AJ6119"/>
      <c r="AK6119"/>
      <c r="AL6119" t="b">
        <f t="shared" si="475"/>
        <v>1</v>
      </c>
      <c r="AM6119" t="b">
        <f t="shared" si="476"/>
        <v>1</v>
      </c>
      <c r="AN6119"/>
      <c r="AO6119"/>
      <c r="AP6119"/>
      <c r="AQ6119"/>
    </row>
    <row r="6120" spans="23:43" x14ac:dyDescent="0.25">
      <c r="W6120" t="b">
        <f t="shared" si="473"/>
        <v>1</v>
      </c>
      <c r="X6120" t="b">
        <f t="shared" si="474"/>
        <v>1</v>
      </c>
      <c r="Y6120"/>
      <c r="Z6120"/>
      <c r="AA6120"/>
      <c r="AF6120"/>
      <c r="AG6120"/>
      <c r="AH6120"/>
      <c r="AJ6120"/>
      <c r="AK6120"/>
      <c r="AL6120" t="b">
        <f t="shared" si="475"/>
        <v>1</v>
      </c>
      <c r="AM6120" t="b">
        <f t="shared" si="476"/>
        <v>1</v>
      </c>
      <c r="AN6120"/>
      <c r="AO6120"/>
      <c r="AP6120"/>
      <c r="AQ6120"/>
    </row>
    <row r="6121" spans="23:43" x14ac:dyDescent="0.25">
      <c r="W6121" t="b">
        <f t="shared" si="473"/>
        <v>1</v>
      </c>
      <c r="X6121" t="b">
        <f t="shared" si="474"/>
        <v>1</v>
      </c>
      <c r="Y6121"/>
      <c r="Z6121"/>
      <c r="AA6121"/>
      <c r="AF6121"/>
      <c r="AG6121"/>
      <c r="AH6121"/>
      <c r="AJ6121"/>
      <c r="AK6121"/>
      <c r="AL6121" t="b">
        <f t="shared" si="475"/>
        <v>1</v>
      </c>
      <c r="AM6121" t="b">
        <f t="shared" si="476"/>
        <v>1</v>
      </c>
      <c r="AN6121"/>
      <c r="AO6121"/>
      <c r="AP6121"/>
      <c r="AQ6121"/>
    </row>
    <row r="6122" spans="23:43" x14ac:dyDescent="0.25">
      <c r="W6122" t="b">
        <f t="shared" si="473"/>
        <v>1</v>
      </c>
      <c r="X6122" t="b">
        <f t="shared" si="474"/>
        <v>1</v>
      </c>
      <c r="Y6122"/>
      <c r="Z6122"/>
      <c r="AA6122"/>
      <c r="AF6122"/>
      <c r="AG6122"/>
      <c r="AH6122"/>
      <c r="AJ6122"/>
      <c r="AK6122"/>
      <c r="AL6122" t="b">
        <f t="shared" si="475"/>
        <v>1</v>
      </c>
      <c r="AM6122" t="b">
        <f t="shared" si="476"/>
        <v>1</v>
      </c>
      <c r="AN6122"/>
      <c r="AO6122"/>
      <c r="AP6122"/>
      <c r="AQ6122"/>
    </row>
    <row r="6123" spans="23:43" x14ac:dyDescent="0.25">
      <c r="W6123" t="b">
        <f t="shared" si="473"/>
        <v>1</v>
      </c>
      <c r="X6123" t="b">
        <f t="shared" si="474"/>
        <v>1</v>
      </c>
      <c r="Y6123"/>
      <c r="Z6123"/>
      <c r="AA6123"/>
      <c r="AF6123"/>
      <c r="AG6123"/>
      <c r="AH6123"/>
      <c r="AJ6123"/>
      <c r="AK6123"/>
      <c r="AL6123" t="b">
        <f t="shared" si="475"/>
        <v>1</v>
      </c>
      <c r="AM6123" t="b">
        <f t="shared" si="476"/>
        <v>1</v>
      </c>
      <c r="AN6123"/>
      <c r="AO6123"/>
      <c r="AP6123"/>
      <c r="AQ6123"/>
    </row>
    <row r="6124" spans="23:43" x14ac:dyDescent="0.25">
      <c r="W6124" t="b">
        <f t="shared" si="473"/>
        <v>1</v>
      </c>
      <c r="X6124" t="b">
        <f t="shared" si="474"/>
        <v>1</v>
      </c>
      <c r="Y6124"/>
      <c r="Z6124"/>
      <c r="AA6124"/>
      <c r="AF6124"/>
      <c r="AG6124"/>
      <c r="AH6124"/>
      <c r="AJ6124"/>
      <c r="AK6124"/>
      <c r="AL6124" t="b">
        <f t="shared" si="475"/>
        <v>1</v>
      </c>
      <c r="AM6124" t="b">
        <f t="shared" si="476"/>
        <v>1</v>
      </c>
      <c r="AN6124"/>
      <c r="AO6124"/>
      <c r="AP6124"/>
      <c r="AQ6124"/>
    </row>
    <row r="6125" spans="23:43" x14ac:dyDescent="0.25">
      <c r="W6125" t="b">
        <f t="shared" si="473"/>
        <v>1</v>
      </c>
      <c r="X6125" t="b">
        <f t="shared" si="474"/>
        <v>1</v>
      </c>
      <c r="Y6125"/>
      <c r="Z6125"/>
      <c r="AA6125"/>
      <c r="AF6125"/>
      <c r="AG6125"/>
      <c r="AH6125"/>
      <c r="AJ6125"/>
      <c r="AK6125"/>
      <c r="AL6125" t="b">
        <f t="shared" si="475"/>
        <v>1</v>
      </c>
      <c r="AM6125" t="b">
        <f t="shared" si="476"/>
        <v>1</v>
      </c>
      <c r="AN6125"/>
      <c r="AO6125"/>
      <c r="AP6125"/>
      <c r="AQ6125"/>
    </row>
    <row r="6126" spans="23:43" x14ac:dyDescent="0.25">
      <c r="W6126" t="b">
        <f t="shared" si="473"/>
        <v>1</v>
      </c>
      <c r="X6126" t="b">
        <f t="shared" si="474"/>
        <v>1</v>
      </c>
      <c r="Y6126"/>
      <c r="Z6126"/>
      <c r="AA6126"/>
      <c r="AF6126"/>
      <c r="AG6126"/>
      <c r="AH6126"/>
      <c r="AJ6126"/>
      <c r="AK6126"/>
      <c r="AL6126" t="b">
        <f t="shared" si="475"/>
        <v>1</v>
      </c>
      <c r="AM6126" t="b">
        <f t="shared" si="476"/>
        <v>1</v>
      </c>
      <c r="AN6126"/>
      <c r="AO6126"/>
      <c r="AP6126"/>
      <c r="AQ6126"/>
    </row>
    <row r="6127" spans="23:43" x14ac:dyDescent="0.25">
      <c r="W6127" t="b">
        <f t="shared" si="473"/>
        <v>1</v>
      </c>
      <c r="X6127" t="b">
        <f t="shared" si="474"/>
        <v>1</v>
      </c>
      <c r="Y6127"/>
      <c r="Z6127"/>
      <c r="AA6127"/>
      <c r="AF6127"/>
      <c r="AG6127"/>
      <c r="AH6127"/>
      <c r="AJ6127"/>
      <c r="AK6127"/>
      <c r="AL6127" t="b">
        <f t="shared" si="475"/>
        <v>1</v>
      </c>
      <c r="AM6127" t="b">
        <f t="shared" si="476"/>
        <v>1</v>
      </c>
      <c r="AN6127"/>
      <c r="AO6127"/>
      <c r="AP6127"/>
      <c r="AQ6127"/>
    </row>
    <row r="6128" spans="23:43" x14ac:dyDescent="0.25">
      <c r="W6128" t="b">
        <f t="shared" si="473"/>
        <v>1</v>
      </c>
      <c r="X6128" t="b">
        <f t="shared" si="474"/>
        <v>1</v>
      </c>
      <c r="Y6128"/>
      <c r="Z6128"/>
      <c r="AA6128"/>
      <c r="AF6128"/>
      <c r="AG6128"/>
      <c r="AH6128"/>
      <c r="AJ6128"/>
      <c r="AK6128"/>
      <c r="AL6128" t="b">
        <f t="shared" si="475"/>
        <v>1</v>
      </c>
      <c r="AM6128" t="b">
        <f t="shared" si="476"/>
        <v>1</v>
      </c>
      <c r="AN6128"/>
      <c r="AO6128"/>
      <c r="AP6128"/>
      <c r="AQ6128"/>
    </row>
    <row r="6129" spans="23:43" x14ac:dyDescent="0.25">
      <c r="W6129" t="b">
        <f t="shared" si="473"/>
        <v>1</v>
      </c>
      <c r="X6129" t="b">
        <f t="shared" si="474"/>
        <v>1</v>
      </c>
      <c r="Y6129"/>
      <c r="Z6129"/>
      <c r="AA6129"/>
      <c r="AF6129"/>
      <c r="AG6129"/>
      <c r="AH6129"/>
      <c r="AJ6129"/>
      <c r="AK6129"/>
      <c r="AL6129" t="b">
        <f t="shared" si="475"/>
        <v>1</v>
      </c>
      <c r="AM6129" t="b">
        <f t="shared" si="476"/>
        <v>1</v>
      </c>
      <c r="AN6129"/>
      <c r="AO6129"/>
      <c r="AP6129"/>
      <c r="AQ6129"/>
    </row>
    <row r="6130" spans="23:43" x14ac:dyDescent="0.25">
      <c r="W6130" t="b">
        <f t="shared" si="473"/>
        <v>1</v>
      </c>
      <c r="X6130" t="b">
        <f t="shared" si="474"/>
        <v>1</v>
      </c>
      <c r="Y6130"/>
      <c r="Z6130"/>
      <c r="AA6130"/>
      <c r="AF6130"/>
      <c r="AG6130"/>
      <c r="AH6130"/>
      <c r="AJ6130"/>
      <c r="AK6130"/>
      <c r="AL6130" t="b">
        <f t="shared" si="475"/>
        <v>1</v>
      </c>
      <c r="AM6130" t="b">
        <f t="shared" si="476"/>
        <v>1</v>
      </c>
      <c r="AN6130"/>
      <c r="AO6130"/>
      <c r="AP6130"/>
      <c r="AQ6130"/>
    </row>
    <row r="6131" spans="23:43" x14ac:dyDescent="0.25">
      <c r="W6131" t="b">
        <f t="shared" si="473"/>
        <v>1</v>
      </c>
      <c r="X6131" t="b">
        <f t="shared" si="474"/>
        <v>1</v>
      </c>
      <c r="Y6131"/>
      <c r="Z6131"/>
      <c r="AA6131"/>
      <c r="AF6131"/>
      <c r="AG6131"/>
      <c r="AH6131"/>
      <c r="AJ6131"/>
      <c r="AK6131"/>
      <c r="AL6131" t="b">
        <f t="shared" si="475"/>
        <v>1</v>
      </c>
      <c r="AM6131" t="b">
        <f t="shared" si="476"/>
        <v>1</v>
      </c>
      <c r="AN6131"/>
      <c r="AO6131"/>
      <c r="AP6131"/>
      <c r="AQ6131"/>
    </row>
    <row r="6132" spans="23:43" x14ac:dyDescent="0.25">
      <c r="W6132" t="b">
        <f t="shared" si="473"/>
        <v>1</v>
      </c>
      <c r="X6132" t="b">
        <f t="shared" si="474"/>
        <v>1</v>
      </c>
      <c r="Y6132"/>
      <c r="Z6132"/>
      <c r="AA6132"/>
      <c r="AF6132"/>
      <c r="AG6132"/>
      <c r="AH6132"/>
      <c r="AJ6132"/>
      <c r="AK6132"/>
      <c r="AL6132" t="b">
        <f t="shared" si="475"/>
        <v>1</v>
      </c>
      <c r="AM6132" t="b">
        <f t="shared" si="476"/>
        <v>1</v>
      </c>
      <c r="AN6132"/>
      <c r="AO6132"/>
      <c r="AP6132"/>
      <c r="AQ6132"/>
    </row>
    <row r="6133" spans="23:43" x14ac:dyDescent="0.25">
      <c r="W6133" t="b">
        <f t="shared" si="473"/>
        <v>1</v>
      </c>
      <c r="X6133" t="b">
        <f t="shared" si="474"/>
        <v>1</v>
      </c>
      <c r="Y6133"/>
      <c r="Z6133"/>
      <c r="AA6133"/>
      <c r="AF6133"/>
      <c r="AG6133"/>
      <c r="AH6133"/>
      <c r="AJ6133"/>
      <c r="AK6133"/>
      <c r="AL6133" t="b">
        <f t="shared" si="475"/>
        <v>1</v>
      </c>
      <c r="AM6133" t="b">
        <f t="shared" si="476"/>
        <v>1</v>
      </c>
      <c r="AN6133"/>
      <c r="AO6133"/>
      <c r="AP6133"/>
      <c r="AQ6133"/>
    </row>
    <row r="6134" spans="23:43" x14ac:dyDescent="0.25">
      <c r="W6134" t="b">
        <f t="shared" si="473"/>
        <v>1</v>
      </c>
      <c r="X6134" t="b">
        <f t="shared" si="474"/>
        <v>1</v>
      </c>
      <c r="Y6134"/>
      <c r="Z6134"/>
      <c r="AA6134"/>
      <c r="AF6134"/>
      <c r="AG6134"/>
      <c r="AH6134"/>
      <c r="AJ6134"/>
      <c r="AK6134"/>
      <c r="AL6134" t="b">
        <f t="shared" si="475"/>
        <v>1</v>
      </c>
      <c r="AM6134" t="b">
        <f t="shared" si="476"/>
        <v>1</v>
      </c>
      <c r="AN6134"/>
      <c r="AO6134"/>
      <c r="AP6134"/>
      <c r="AQ6134"/>
    </row>
    <row r="6135" spans="23:43" x14ac:dyDescent="0.25">
      <c r="W6135" t="b">
        <f t="shared" si="473"/>
        <v>1</v>
      </c>
      <c r="X6135" t="b">
        <f t="shared" si="474"/>
        <v>1</v>
      </c>
      <c r="Y6135"/>
      <c r="Z6135"/>
      <c r="AA6135"/>
      <c r="AF6135"/>
      <c r="AG6135"/>
      <c r="AH6135"/>
      <c r="AJ6135"/>
      <c r="AK6135"/>
      <c r="AL6135" t="b">
        <f t="shared" si="475"/>
        <v>1</v>
      </c>
      <c r="AM6135" t="b">
        <f t="shared" si="476"/>
        <v>1</v>
      </c>
      <c r="AN6135"/>
      <c r="AO6135"/>
      <c r="AP6135"/>
      <c r="AQ6135"/>
    </row>
    <row r="6136" spans="23:43" x14ac:dyDescent="0.25">
      <c r="W6136" t="b">
        <f t="shared" si="473"/>
        <v>1</v>
      </c>
      <c r="X6136" t="b">
        <f t="shared" si="474"/>
        <v>1</v>
      </c>
      <c r="Y6136"/>
      <c r="Z6136"/>
      <c r="AA6136"/>
      <c r="AF6136"/>
      <c r="AG6136"/>
      <c r="AH6136"/>
      <c r="AJ6136"/>
      <c r="AK6136"/>
      <c r="AL6136" t="b">
        <f t="shared" si="475"/>
        <v>1</v>
      </c>
      <c r="AM6136" t="b">
        <f t="shared" si="476"/>
        <v>1</v>
      </c>
      <c r="AN6136"/>
      <c r="AO6136"/>
      <c r="AP6136"/>
      <c r="AQ6136"/>
    </row>
    <row r="6137" spans="23:43" x14ac:dyDescent="0.25">
      <c r="W6137" t="b">
        <f t="shared" si="473"/>
        <v>1</v>
      </c>
      <c r="X6137" t="b">
        <f t="shared" si="474"/>
        <v>1</v>
      </c>
      <c r="Y6137"/>
      <c r="Z6137"/>
      <c r="AA6137"/>
      <c r="AF6137"/>
      <c r="AG6137"/>
      <c r="AH6137"/>
      <c r="AJ6137"/>
      <c r="AK6137"/>
      <c r="AL6137" t="b">
        <f t="shared" si="475"/>
        <v>1</v>
      </c>
      <c r="AM6137" t="b">
        <f t="shared" si="476"/>
        <v>1</v>
      </c>
      <c r="AN6137"/>
      <c r="AO6137"/>
      <c r="AP6137"/>
      <c r="AQ6137"/>
    </row>
    <row r="6138" spans="23:43" x14ac:dyDescent="0.25">
      <c r="W6138" t="b">
        <f t="shared" si="473"/>
        <v>1</v>
      </c>
      <c r="X6138" t="b">
        <f t="shared" si="474"/>
        <v>1</v>
      </c>
      <c r="Y6138"/>
      <c r="Z6138"/>
      <c r="AA6138"/>
      <c r="AF6138"/>
      <c r="AG6138"/>
      <c r="AH6138"/>
      <c r="AJ6138"/>
      <c r="AK6138"/>
      <c r="AL6138" t="b">
        <f t="shared" si="475"/>
        <v>1</v>
      </c>
      <c r="AM6138" t="b">
        <f t="shared" si="476"/>
        <v>1</v>
      </c>
      <c r="AN6138"/>
      <c r="AO6138"/>
      <c r="AP6138"/>
      <c r="AQ6138"/>
    </row>
    <row r="6139" spans="23:43" x14ac:dyDescent="0.25">
      <c r="W6139" t="b">
        <f t="shared" si="473"/>
        <v>1</v>
      </c>
      <c r="X6139" t="b">
        <f t="shared" si="474"/>
        <v>1</v>
      </c>
      <c r="Y6139"/>
      <c r="Z6139"/>
      <c r="AA6139"/>
      <c r="AF6139"/>
      <c r="AG6139"/>
      <c r="AH6139"/>
      <c r="AJ6139"/>
      <c r="AK6139"/>
      <c r="AL6139" t="b">
        <f t="shared" si="475"/>
        <v>1</v>
      </c>
      <c r="AM6139" t="b">
        <f t="shared" si="476"/>
        <v>1</v>
      </c>
      <c r="AN6139"/>
      <c r="AO6139"/>
      <c r="AP6139"/>
      <c r="AQ6139"/>
    </row>
    <row r="6140" spans="23:43" x14ac:dyDescent="0.25">
      <c r="W6140" t="b">
        <f t="shared" si="473"/>
        <v>1</v>
      </c>
      <c r="X6140" t="b">
        <f t="shared" si="474"/>
        <v>1</v>
      </c>
      <c r="Y6140"/>
      <c r="Z6140"/>
      <c r="AA6140"/>
      <c r="AF6140"/>
      <c r="AG6140"/>
      <c r="AH6140"/>
      <c r="AJ6140"/>
      <c r="AK6140"/>
      <c r="AL6140" t="b">
        <f t="shared" si="475"/>
        <v>1</v>
      </c>
      <c r="AM6140" t="b">
        <f t="shared" si="476"/>
        <v>1</v>
      </c>
      <c r="AN6140"/>
      <c r="AO6140"/>
      <c r="AP6140"/>
      <c r="AQ6140"/>
    </row>
    <row r="6141" spans="23:43" x14ac:dyDescent="0.25">
      <c r="W6141" t="b">
        <f t="shared" si="473"/>
        <v>1</v>
      </c>
      <c r="X6141" t="b">
        <f t="shared" si="474"/>
        <v>1</v>
      </c>
      <c r="Y6141"/>
      <c r="Z6141"/>
      <c r="AA6141"/>
      <c r="AF6141"/>
      <c r="AG6141"/>
      <c r="AH6141"/>
      <c r="AJ6141"/>
      <c r="AK6141"/>
      <c r="AL6141" t="b">
        <f t="shared" si="475"/>
        <v>1</v>
      </c>
      <c r="AM6141" t="b">
        <f t="shared" si="476"/>
        <v>1</v>
      </c>
      <c r="AN6141"/>
      <c r="AO6141"/>
      <c r="AP6141"/>
      <c r="AQ6141"/>
    </row>
    <row r="6142" spans="23:43" x14ac:dyDescent="0.25">
      <c r="W6142" t="b">
        <f t="shared" si="473"/>
        <v>1</v>
      </c>
      <c r="X6142" t="b">
        <f t="shared" si="474"/>
        <v>1</v>
      </c>
      <c r="Y6142"/>
      <c r="Z6142"/>
      <c r="AA6142"/>
      <c r="AF6142"/>
      <c r="AG6142"/>
      <c r="AH6142"/>
      <c r="AJ6142"/>
      <c r="AK6142"/>
      <c r="AL6142" t="b">
        <f t="shared" si="475"/>
        <v>1</v>
      </c>
      <c r="AM6142" t="b">
        <f t="shared" si="476"/>
        <v>1</v>
      </c>
      <c r="AN6142"/>
      <c r="AO6142"/>
      <c r="AP6142"/>
      <c r="AQ6142"/>
    </row>
    <row r="6143" spans="23:43" x14ac:dyDescent="0.25">
      <c r="W6143" t="b">
        <f t="shared" si="473"/>
        <v>1</v>
      </c>
      <c r="X6143" t="b">
        <f t="shared" si="474"/>
        <v>1</v>
      </c>
      <c r="Y6143"/>
      <c r="Z6143"/>
      <c r="AA6143"/>
      <c r="AF6143"/>
      <c r="AG6143"/>
      <c r="AH6143"/>
      <c r="AJ6143"/>
      <c r="AK6143"/>
      <c r="AL6143" t="b">
        <f t="shared" si="475"/>
        <v>1</v>
      </c>
      <c r="AM6143" t="b">
        <f t="shared" si="476"/>
        <v>1</v>
      </c>
      <c r="AN6143"/>
      <c r="AO6143"/>
      <c r="AP6143"/>
      <c r="AQ6143"/>
    </row>
    <row r="6144" spans="23:43" x14ac:dyDescent="0.25">
      <c r="W6144" t="b">
        <f t="shared" si="473"/>
        <v>1</v>
      </c>
      <c r="X6144" t="b">
        <f t="shared" si="474"/>
        <v>1</v>
      </c>
      <c r="Y6144"/>
      <c r="Z6144"/>
      <c r="AA6144"/>
      <c r="AF6144"/>
      <c r="AG6144"/>
      <c r="AH6144"/>
      <c r="AJ6144"/>
      <c r="AK6144"/>
      <c r="AL6144" t="b">
        <f t="shared" si="475"/>
        <v>1</v>
      </c>
      <c r="AM6144" t="b">
        <f t="shared" si="476"/>
        <v>1</v>
      </c>
      <c r="AN6144"/>
      <c r="AO6144"/>
      <c r="AP6144"/>
      <c r="AQ6144"/>
    </row>
    <row r="6145" spans="23:43" x14ac:dyDescent="0.25">
      <c r="W6145" t="b">
        <f t="shared" si="473"/>
        <v>1</v>
      </c>
      <c r="X6145" t="b">
        <f t="shared" si="474"/>
        <v>1</v>
      </c>
      <c r="Y6145"/>
      <c r="Z6145"/>
      <c r="AA6145"/>
      <c r="AF6145"/>
      <c r="AG6145"/>
      <c r="AH6145"/>
      <c r="AJ6145"/>
      <c r="AK6145"/>
      <c r="AL6145" t="b">
        <f t="shared" si="475"/>
        <v>1</v>
      </c>
      <c r="AM6145" t="b">
        <f t="shared" si="476"/>
        <v>1</v>
      </c>
      <c r="AN6145"/>
      <c r="AO6145"/>
      <c r="AP6145"/>
      <c r="AQ6145"/>
    </row>
    <row r="6146" spans="23:43" x14ac:dyDescent="0.25">
      <c r="W6146" t="b">
        <f t="shared" si="473"/>
        <v>1</v>
      </c>
      <c r="X6146" t="b">
        <f t="shared" si="474"/>
        <v>1</v>
      </c>
      <c r="Y6146"/>
      <c r="Z6146"/>
      <c r="AA6146"/>
      <c r="AF6146"/>
      <c r="AG6146"/>
      <c r="AH6146"/>
      <c r="AJ6146"/>
      <c r="AK6146"/>
      <c r="AL6146" t="b">
        <f t="shared" si="475"/>
        <v>1</v>
      </c>
      <c r="AM6146" t="b">
        <f t="shared" si="476"/>
        <v>1</v>
      </c>
      <c r="AN6146"/>
      <c r="AO6146"/>
      <c r="AP6146"/>
      <c r="AQ6146"/>
    </row>
    <row r="6147" spans="23:43" x14ac:dyDescent="0.25">
      <c r="W6147" t="b">
        <f t="shared" si="473"/>
        <v>1</v>
      </c>
      <c r="X6147" t="b">
        <f t="shared" si="474"/>
        <v>1</v>
      </c>
      <c r="Y6147"/>
      <c r="Z6147"/>
      <c r="AA6147"/>
      <c r="AF6147"/>
      <c r="AG6147"/>
      <c r="AH6147"/>
      <c r="AJ6147"/>
      <c r="AK6147"/>
      <c r="AL6147" t="b">
        <f t="shared" si="475"/>
        <v>1</v>
      </c>
      <c r="AM6147" t="b">
        <f t="shared" si="476"/>
        <v>1</v>
      </c>
      <c r="AN6147"/>
      <c r="AO6147"/>
      <c r="AP6147"/>
      <c r="AQ6147"/>
    </row>
    <row r="6148" spans="23:43" x14ac:dyDescent="0.25">
      <c r="W6148" t="b">
        <f t="shared" si="473"/>
        <v>1</v>
      </c>
      <c r="X6148" t="b">
        <f t="shared" si="474"/>
        <v>1</v>
      </c>
      <c r="Y6148"/>
      <c r="Z6148"/>
      <c r="AA6148"/>
      <c r="AF6148"/>
      <c r="AG6148"/>
      <c r="AH6148"/>
      <c r="AJ6148"/>
      <c r="AK6148"/>
      <c r="AL6148" t="b">
        <f t="shared" si="475"/>
        <v>1</v>
      </c>
      <c r="AM6148" t="b">
        <f t="shared" si="476"/>
        <v>1</v>
      </c>
      <c r="AN6148"/>
      <c r="AO6148"/>
      <c r="AP6148"/>
      <c r="AQ6148"/>
    </row>
    <row r="6149" spans="23:43" x14ac:dyDescent="0.25">
      <c r="W6149" t="b">
        <f t="shared" si="473"/>
        <v>1</v>
      </c>
      <c r="X6149" t="b">
        <f t="shared" si="474"/>
        <v>1</v>
      </c>
      <c r="Y6149"/>
      <c r="Z6149"/>
      <c r="AA6149"/>
      <c r="AF6149"/>
      <c r="AG6149"/>
      <c r="AH6149"/>
      <c r="AJ6149"/>
      <c r="AK6149"/>
      <c r="AL6149" t="b">
        <f t="shared" si="475"/>
        <v>1</v>
      </c>
      <c r="AM6149" t="b">
        <f t="shared" si="476"/>
        <v>1</v>
      </c>
      <c r="AN6149"/>
      <c r="AO6149"/>
      <c r="AP6149"/>
      <c r="AQ6149"/>
    </row>
    <row r="6150" spans="23:43" x14ac:dyDescent="0.25">
      <c r="W6150" t="b">
        <f t="shared" si="473"/>
        <v>1</v>
      </c>
      <c r="X6150" t="b">
        <f t="shared" si="474"/>
        <v>1</v>
      </c>
      <c r="Y6150"/>
      <c r="Z6150"/>
      <c r="AA6150"/>
      <c r="AF6150"/>
      <c r="AG6150"/>
      <c r="AH6150"/>
      <c r="AJ6150"/>
      <c r="AK6150"/>
      <c r="AL6150" t="b">
        <f t="shared" si="475"/>
        <v>1</v>
      </c>
      <c r="AM6150" t="b">
        <f t="shared" si="476"/>
        <v>1</v>
      </c>
      <c r="AN6150"/>
      <c r="AO6150"/>
      <c r="AP6150"/>
      <c r="AQ6150"/>
    </row>
    <row r="6151" spans="23:43" x14ac:dyDescent="0.25">
      <c r="W6151" t="b">
        <f t="shared" si="473"/>
        <v>1</v>
      </c>
      <c r="X6151" t="b">
        <f t="shared" si="474"/>
        <v>1</v>
      </c>
      <c r="Y6151"/>
      <c r="Z6151"/>
      <c r="AA6151"/>
      <c r="AF6151"/>
      <c r="AG6151"/>
      <c r="AH6151"/>
      <c r="AJ6151"/>
      <c r="AK6151"/>
      <c r="AL6151" t="b">
        <f t="shared" si="475"/>
        <v>1</v>
      </c>
      <c r="AM6151" t="b">
        <f t="shared" si="476"/>
        <v>1</v>
      </c>
      <c r="AN6151"/>
      <c r="AO6151"/>
      <c r="AP6151"/>
      <c r="AQ6151"/>
    </row>
    <row r="6152" spans="23:43" x14ac:dyDescent="0.25">
      <c r="W6152" t="b">
        <f t="shared" si="473"/>
        <v>1</v>
      </c>
      <c r="X6152" t="b">
        <f t="shared" si="474"/>
        <v>1</v>
      </c>
      <c r="Y6152"/>
      <c r="Z6152"/>
      <c r="AA6152"/>
      <c r="AF6152"/>
      <c r="AG6152"/>
      <c r="AH6152"/>
      <c r="AJ6152"/>
      <c r="AK6152"/>
      <c r="AL6152" t="b">
        <f t="shared" si="475"/>
        <v>1</v>
      </c>
      <c r="AM6152" t="b">
        <f t="shared" si="476"/>
        <v>1</v>
      </c>
      <c r="AN6152"/>
      <c r="AO6152"/>
      <c r="AP6152"/>
      <c r="AQ6152"/>
    </row>
    <row r="6153" spans="23:43" x14ac:dyDescent="0.25">
      <c r="W6153" t="b">
        <f t="shared" si="473"/>
        <v>1</v>
      </c>
      <c r="X6153" t="b">
        <f t="shared" si="474"/>
        <v>1</v>
      </c>
      <c r="Y6153"/>
      <c r="Z6153"/>
      <c r="AA6153"/>
      <c r="AF6153"/>
      <c r="AG6153"/>
      <c r="AH6153"/>
      <c r="AJ6153"/>
      <c r="AK6153"/>
      <c r="AL6153" t="b">
        <f t="shared" si="475"/>
        <v>1</v>
      </c>
      <c r="AM6153" t="b">
        <f t="shared" si="476"/>
        <v>1</v>
      </c>
      <c r="AN6153"/>
      <c r="AO6153"/>
      <c r="AP6153"/>
      <c r="AQ6153"/>
    </row>
    <row r="6154" spans="23:43" x14ac:dyDescent="0.25">
      <c r="W6154" t="b">
        <f t="shared" si="473"/>
        <v>1</v>
      </c>
      <c r="X6154" t="b">
        <f t="shared" si="474"/>
        <v>1</v>
      </c>
      <c r="Y6154"/>
      <c r="Z6154"/>
      <c r="AA6154"/>
      <c r="AF6154"/>
      <c r="AG6154"/>
      <c r="AH6154"/>
      <c r="AJ6154"/>
      <c r="AK6154"/>
      <c r="AL6154" t="b">
        <f t="shared" si="475"/>
        <v>1</v>
      </c>
      <c r="AM6154" t="b">
        <f t="shared" si="476"/>
        <v>1</v>
      </c>
      <c r="AN6154"/>
      <c r="AO6154"/>
      <c r="AP6154"/>
      <c r="AQ6154"/>
    </row>
    <row r="6155" spans="23:43" x14ac:dyDescent="0.25">
      <c r="W6155" t="b">
        <f t="shared" si="473"/>
        <v>1</v>
      </c>
      <c r="X6155" t="b">
        <f t="shared" si="474"/>
        <v>1</v>
      </c>
      <c r="Y6155"/>
      <c r="Z6155"/>
      <c r="AA6155"/>
      <c r="AF6155"/>
      <c r="AG6155"/>
      <c r="AH6155"/>
      <c r="AJ6155"/>
      <c r="AK6155"/>
      <c r="AL6155" t="b">
        <f t="shared" si="475"/>
        <v>1</v>
      </c>
      <c r="AM6155" t="b">
        <f t="shared" si="476"/>
        <v>1</v>
      </c>
      <c r="AN6155"/>
      <c r="AO6155"/>
      <c r="AP6155"/>
      <c r="AQ6155"/>
    </row>
    <row r="6156" spans="23:43" x14ac:dyDescent="0.25">
      <c r="W6156" t="b">
        <f t="shared" ref="W6156:W6219" si="477">IF(AND(U6156&lt;&gt;"",U6156&lt;&gt;"Grand Total",U6156&lt;&gt;"(blank)"),GETPIVOTDATA("Facility CCN",$U$10,"Facility CCN",U6156)=1,TRUE)</f>
        <v>1</v>
      </c>
      <c r="X6156" t="b">
        <f t="shared" ref="X6156:X6219" si="478">IF(AND(U6156&lt;&gt;"",U6156&lt;&gt;"Grand Total",U6156&lt;&gt;"(blank)"),LEN(U6156)=6,TRUE)</f>
        <v>1</v>
      </c>
      <c r="Y6156"/>
      <c r="Z6156"/>
      <c r="AA6156"/>
      <c r="AF6156"/>
      <c r="AG6156"/>
      <c r="AH6156"/>
      <c r="AJ6156"/>
      <c r="AK6156"/>
      <c r="AL6156" t="b">
        <f t="shared" ref="AL6156:AL6219" si="479">IF(AND(AJ6156&lt;&gt;"",AJ6156&lt;&gt;"Grand Total",AJ6156&lt;&gt;"(blank)"),GETPIVOTDATA("Provider NPI",$AJ$10,"Provider NPI",AJ6156)=1,TRUE)</f>
        <v>1</v>
      </c>
      <c r="AM6156" t="b">
        <f t="shared" ref="AM6156:AM6219" si="480">IF(AND(AJ6156&lt;&gt;"",AJ6156&lt;&gt;"Grand Total",AJ6156&lt;&gt;"(blank)"),LEN(AJ6156)=10,TRUE)</f>
        <v>1</v>
      </c>
      <c r="AN6156"/>
      <c r="AO6156"/>
      <c r="AP6156"/>
      <c r="AQ6156"/>
    </row>
    <row r="6157" spans="23:43" x14ac:dyDescent="0.25">
      <c r="W6157" t="b">
        <f t="shared" si="477"/>
        <v>1</v>
      </c>
      <c r="X6157" t="b">
        <f t="shared" si="478"/>
        <v>1</v>
      </c>
      <c r="Y6157"/>
      <c r="Z6157"/>
      <c r="AA6157"/>
      <c r="AF6157"/>
      <c r="AG6157"/>
      <c r="AH6157"/>
      <c r="AJ6157"/>
      <c r="AK6157"/>
      <c r="AL6157" t="b">
        <f t="shared" si="479"/>
        <v>1</v>
      </c>
      <c r="AM6157" t="b">
        <f t="shared" si="480"/>
        <v>1</v>
      </c>
      <c r="AN6157"/>
      <c r="AO6157"/>
      <c r="AP6157"/>
      <c r="AQ6157"/>
    </row>
    <row r="6158" spans="23:43" x14ac:dyDescent="0.25">
      <c r="W6158" t="b">
        <f t="shared" si="477"/>
        <v>1</v>
      </c>
      <c r="X6158" t="b">
        <f t="shared" si="478"/>
        <v>1</v>
      </c>
      <c r="Y6158"/>
      <c r="Z6158"/>
      <c r="AA6158"/>
      <c r="AF6158"/>
      <c r="AG6158"/>
      <c r="AH6158"/>
      <c r="AJ6158"/>
      <c r="AK6158"/>
      <c r="AL6158" t="b">
        <f t="shared" si="479"/>
        <v>1</v>
      </c>
      <c r="AM6158" t="b">
        <f t="shared" si="480"/>
        <v>1</v>
      </c>
      <c r="AN6158"/>
      <c r="AO6158"/>
      <c r="AP6158"/>
      <c r="AQ6158"/>
    </row>
    <row r="6159" spans="23:43" x14ac:dyDescent="0.25">
      <c r="W6159" t="b">
        <f t="shared" si="477"/>
        <v>1</v>
      </c>
      <c r="X6159" t="b">
        <f t="shared" si="478"/>
        <v>1</v>
      </c>
      <c r="Y6159"/>
      <c r="Z6159"/>
      <c r="AA6159"/>
      <c r="AF6159"/>
      <c r="AG6159"/>
      <c r="AH6159"/>
      <c r="AJ6159"/>
      <c r="AK6159"/>
      <c r="AL6159" t="b">
        <f t="shared" si="479"/>
        <v>1</v>
      </c>
      <c r="AM6159" t="b">
        <f t="shared" si="480"/>
        <v>1</v>
      </c>
      <c r="AN6159"/>
      <c r="AO6159"/>
      <c r="AP6159"/>
      <c r="AQ6159"/>
    </row>
    <row r="6160" spans="23:43" x14ac:dyDescent="0.25">
      <c r="W6160" t="b">
        <f t="shared" si="477"/>
        <v>1</v>
      </c>
      <c r="X6160" t="b">
        <f t="shared" si="478"/>
        <v>1</v>
      </c>
      <c r="Y6160"/>
      <c r="Z6160"/>
      <c r="AA6160"/>
      <c r="AF6160"/>
      <c r="AG6160"/>
      <c r="AH6160"/>
      <c r="AJ6160"/>
      <c r="AK6160"/>
      <c r="AL6160" t="b">
        <f t="shared" si="479"/>
        <v>1</v>
      </c>
      <c r="AM6160" t="b">
        <f t="shared" si="480"/>
        <v>1</v>
      </c>
      <c r="AN6160"/>
      <c r="AO6160"/>
      <c r="AP6160"/>
      <c r="AQ6160"/>
    </row>
    <row r="6161" spans="23:43" x14ac:dyDescent="0.25">
      <c r="W6161" t="b">
        <f t="shared" si="477"/>
        <v>1</v>
      </c>
      <c r="X6161" t="b">
        <f t="shared" si="478"/>
        <v>1</v>
      </c>
      <c r="Y6161"/>
      <c r="Z6161"/>
      <c r="AA6161"/>
      <c r="AF6161"/>
      <c r="AG6161"/>
      <c r="AH6161"/>
      <c r="AJ6161"/>
      <c r="AK6161"/>
      <c r="AL6161" t="b">
        <f t="shared" si="479"/>
        <v>1</v>
      </c>
      <c r="AM6161" t="b">
        <f t="shared" si="480"/>
        <v>1</v>
      </c>
      <c r="AN6161"/>
      <c r="AO6161"/>
      <c r="AP6161"/>
      <c r="AQ6161"/>
    </row>
    <row r="6162" spans="23:43" x14ac:dyDescent="0.25">
      <c r="W6162" t="b">
        <f t="shared" si="477"/>
        <v>1</v>
      </c>
      <c r="X6162" t="b">
        <f t="shared" si="478"/>
        <v>1</v>
      </c>
      <c r="Y6162"/>
      <c r="Z6162"/>
      <c r="AA6162"/>
      <c r="AF6162"/>
      <c r="AG6162"/>
      <c r="AH6162"/>
      <c r="AJ6162"/>
      <c r="AK6162"/>
      <c r="AL6162" t="b">
        <f t="shared" si="479"/>
        <v>1</v>
      </c>
      <c r="AM6162" t="b">
        <f t="shared" si="480"/>
        <v>1</v>
      </c>
      <c r="AN6162"/>
      <c r="AO6162"/>
      <c r="AP6162"/>
      <c r="AQ6162"/>
    </row>
    <row r="6163" spans="23:43" x14ac:dyDescent="0.25">
      <c r="W6163" t="b">
        <f t="shared" si="477"/>
        <v>1</v>
      </c>
      <c r="X6163" t="b">
        <f t="shared" si="478"/>
        <v>1</v>
      </c>
      <c r="Y6163"/>
      <c r="Z6163"/>
      <c r="AA6163"/>
      <c r="AF6163"/>
      <c r="AG6163"/>
      <c r="AH6163"/>
      <c r="AJ6163"/>
      <c r="AK6163"/>
      <c r="AL6163" t="b">
        <f t="shared" si="479"/>
        <v>1</v>
      </c>
      <c r="AM6163" t="b">
        <f t="shared" si="480"/>
        <v>1</v>
      </c>
      <c r="AN6163"/>
      <c r="AO6163"/>
      <c r="AP6163"/>
      <c r="AQ6163"/>
    </row>
    <row r="6164" spans="23:43" x14ac:dyDescent="0.25">
      <c r="W6164" t="b">
        <f t="shared" si="477"/>
        <v>1</v>
      </c>
      <c r="X6164" t="b">
        <f t="shared" si="478"/>
        <v>1</v>
      </c>
      <c r="Y6164"/>
      <c r="Z6164"/>
      <c r="AA6164"/>
      <c r="AF6164"/>
      <c r="AG6164"/>
      <c r="AH6164"/>
      <c r="AJ6164"/>
      <c r="AK6164"/>
      <c r="AL6164" t="b">
        <f t="shared" si="479"/>
        <v>1</v>
      </c>
      <c r="AM6164" t="b">
        <f t="shared" si="480"/>
        <v>1</v>
      </c>
      <c r="AN6164"/>
      <c r="AO6164"/>
      <c r="AP6164"/>
      <c r="AQ6164"/>
    </row>
    <row r="6165" spans="23:43" x14ac:dyDescent="0.25">
      <c r="W6165" t="b">
        <f t="shared" si="477"/>
        <v>1</v>
      </c>
      <c r="X6165" t="b">
        <f t="shared" si="478"/>
        <v>1</v>
      </c>
      <c r="Y6165"/>
      <c r="Z6165"/>
      <c r="AA6165"/>
      <c r="AF6165"/>
      <c r="AG6165"/>
      <c r="AH6165"/>
      <c r="AJ6165"/>
      <c r="AK6165"/>
      <c r="AL6165" t="b">
        <f t="shared" si="479"/>
        <v>1</v>
      </c>
      <c r="AM6165" t="b">
        <f t="shared" si="480"/>
        <v>1</v>
      </c>
      <c r="AN6165"/>
      <c r="AO6165"/>
      <c r="AP6165"/>
      <c r="AQ6165"/>
    </row>
    <row r="6166" spans="23:43" x14ac:dyDescent="0.25">
      <c r="W6166" t="b">
        <f t="shared" si="477"/>
        <v>1</v>
      </c>
      <c r="X6166" t="b">
        <f t="shared" si="478"/>
        <v>1</v>
      </c>
      <c r="Y6166"/>
      <c r="Z6166"/>
      <c r="AA6166"/>
      <c r="AF6166"/>
      <c r="AG6166"/>
      <c r="AH6166"/>
      <c r="AJ6166"/>
      <c r="AK6166"/>
      <c r="AL6166" t="b">
        <f t="shared" si="479"/>
        <v>1</v>
      </c>
      <c r="AM6166" t="b">
        <f t="shared" si="480"/>
        <v>1</v>
      </c>
      <c r="AN6166"/>
      <c r="AO6166"/>
      <c r="AP6166"/>
      <c r="AQ6166"/>
    </row>
    <row r="6167" spans="23:43" x14ac:dyDescent="0.25">
      <c r="W6167" t="b">
        <f t="shared" si="477"/>
        <v>1</v>
      </c>
      <c r="X6167" t="b">
        <f t="shared" si="478"/>
        <v>1</v>
      </c>
      <c r="Y6167"/>
      <c r="Z6167"/>
      <c r="AA6167"/>
      <c r="AF6167"/>
      <c r="AG6167"/>
      <c r="AH6167"/>
      <c r="AJ6167"/>
      <c r="AK6167"/>
      <c r="AL6167" t="b">
        <f t="shared" si="479"/>
        <v>1</v>
      </c>
      <c r="AM6167" t="b">
        <f t="shared" si="480"/>
        <v>1</v>
      </c>
      <c r="AN6167"/>
      <c r="AO6167"/>
      <c r="AP6167"/>
      <c r="AQ6167"/>
    </row>
    <row r="6168" spans="23:43" x14ac:dyDescent="0.25">
      <c r="W6168" t="b">
        <f t="shared" si="477"/>
        <v>1</v>
      </c>
      <c r="X6168" t="b">
        <f t="shared" si="478"/>
        <v>1</v>
      </c>
      <c r="Y6168"/>
      <c r="Z6168"/>
      <c r="AA6168"/>
      <c r="AF6168"/>
      <c r="AG6168"/>
      <c r="AH6168"/>
      <c r="AJ6168"/>
      <c r="AK6168"/>
      <c r="AL6168" t="b">
        <f t="shared" si="479"/>
        <v>1</v>
      </c>
      <c r="AM6168" t="b">
        <f t="shared" si="480"/>
        <v>1</v>
      </c>
      <c r="AN6168"/>
      <c r="AO6168"/>
      <c r="AP6168"/>
      <c r="AQ6168"/>
    </row>
    <row r="6169" spans="23:43" x14ac:dyDescent="0.25">
      <c r="W6169" t="b">
        <f t="shared" si="477"/>
        <v>1</v>
      </c>
      <c r="X6169" t="b">
        <f t="shared" si="478"/>
        <v>1</v>
      </c>
      <c r="Y6169"/>
      <c r="Z6169"/>
      <c r="AA6169"/>
      <c r="AF6169"/>
      <c r="AG6169"/>
      <c r="AH6169"/>
      <c r="AJ6169"/>
      <c r="AK6169"/>
      <c r="AL6169" t="b">
        <f t="shared" si="479"/>
        <v>1</v>
      </c>
      <c r="AM6169" t="b">
        <f t="shared" si="480"/>
        <v>1</v>
      </c>
      <c r="AN6169"/>
      <c r="AO6169"/>
      <c r="AP6169"/>
      <c r="AQ6169"/>
    </row>
    <row r="6170" spans="23:43" x14ac:dyDescent="0.25">
      <c r="W6170" t="b">
        <f t="shared" si="477"/>
        <v>1</v>
      </c>
      <c r="X6170" t="b">
        <f t="shared" si="478"/>
        <v>1</v>
      </c>
      <c r="Y6170"/>
      <c r="Z6170"/>
      <c r="AA6170"/>
      <c r="AF6170"/>
      <c r="AG6170"/>
      <c r="AH6170"/>
      <c r="AJ6170"/>
      <c r="AK6170"/>
      <c r="AL6170" t="b">
        <f t="shared" si="479"/>
        <v>1</v>
      </c>
      <c r="AM6170" t="b">
        <f t="shared" si="480"/>
        <v>1</v>
      </c>
      <c r="AN6170"/>
      <c r="AO6170"/>
      <c r="AP6170"/>
      <c r="AQ6170"/>
    </row>
    <row r="6171" spans="23:43" x14ac:dyDescent="0.25">
      <c r="W6171" t="b">
        <f t="shared" si="477"/>
        <v>1</v>
      </c>
      <c r="X6171" t="b">
        <f t="shared" si="478"/>
        <v>1</v>
      </c>
      <c r="Y6171"/>
      <c r="Z6171"/>
      <c r="AA6171"/>
      <c r="AF6171"/>
      <c r="AG6171"/>
      <c r="AH6171"/>
      <c r="AJ6171"/>
      <c r="AK6171"/>
      <c r="AL6171" t="b">
        <f t="shared" si="479"/>
        <v>1</v>
      </c>
      <c r="AM6171" t="b">
        <f t="shared" si="480"/>
        <v>1</v>
      </c>
      <c r="AN6171"/>
      <c r="AO6171"/>
      <c r="AP6171"/>
      <c r="AQ6171"/>
    </row>
    <row r="6172" spans="23:43" x14ac:dyDescent="0.25">
      <c r="W6172" t="b">
        <f t="shared" si="477"/>
        <v>1</v>
      </c>
      <c r="X6172" t="b">
        <f t="shared" si="478"/>
        <v>1</v>
      </c>
      <c r="Y6172"/>
      <c r="Z6172"/>
      <c r="AA6172"/>
      <c r="AF6172"/>
      <c r="AG6172"/>
      <c r="AH6172"/>
      <c r="AJ6172"/>
      <c r="AK6172"/>
      <c r="AL6172" t="b">
        <f t="shared" si="479"/>
        <v>1</v>
      </c>
      <c r="AM6172" t="b">
        <f t="shared" si="480"/>
        <v>1</v>
      </c>
      <c r="AN6172"/>
      <c r="AO6172"/>
      <c r="AP6172"/>
      <c r="AQ6172"/>
    </row>
    <row r="6173" spans="23:43" x14ac:dyDescent="0.25">
      <c r="W6173" t="b">
        <f t="shared" si="477"/>
        <v>1</v>
      </c>
      <c r="X6173" t="b">
        <f t="shared" si="478"/>
        <v>1</v>
      </c>
      <c r="Y6173"/>
      <c r="Z6173"/>
      <c r="AA6173"/>
      <c r="AF6173"/>
      <c r="AG6173"/>
      <c r="AH6173"/>
      <c r="AJ6173"/>
      <c r="AK6173"/>
      <c r="AL6173" t="b">
        <f t="shared" si="479"/>
        <v>1</v>
      </c>
      <c r="AM6173" t="b">
        <f t="shared" si="480"/>
        <v>1</v>
      </c>
      <c r="AN6173"/>
      <c r="AO6173"/>
      <c r="AP6173"/>
      <c r="AQ6173"/>
    </row>
    <row r="6174" spans="23:43" x14ac:dyDescent="0.25">
      <c r="W6174" t="b">
        <f t="shared" si="477"/>
        <v>1</v>
      </c>
      <c r="X6174" t="b">
        <f t="shared" si="478"/>
        <v>1</v>
      </c>
      <c r="Y6174"/>
      <c r="Z6174"/>
      <c r="AA6174"/>
      <c r="AF6174"/>
      <c r="AG6174"/>
      <c r="AH6174"/>
      <c r="AJ6174"/>
      <c r="AK6174"/>
      <c r="AL6174" t="b">
        <f t="shared" si="479"/>
        <v>1</v>
      </c>
      <c r="AM6174" t="b">
        <f t="shared" si="480"/>
        <v>1</v>
      </c>
      <c r="AN6174"/>
      <c r="AO6174"/>
      <c r="AP6174"/>
      <c r="AQ6174"/>
    </row>
    <row r="6175" spans="23:43" x14ac:dyDescent="0.25">
      <c r="W6175" t="b">
        <f t="shared" si="477"/>
        <v>1</v>
      </c>
      <c r="X6175" t="b">
        <f t="shared" si="478"/>
        <v>1</v>
      </c>
      <c r="Y6175"/>
      <c r="Z6175"/>
      <c r="AA6175"/>
      <c r="AF6175"/>
      <c r="AG6175"/>
      <c r="AH6175"/>
      <c r="AJ6175"/>
      <c r="AK6175"/>
      <c r="AL6175" t="b">
        <f t="shared" si="479"/>
        <v>1</v>
      </c>
      <c r="AM6175" t="b">
        <f t="shared" si="480"/>
        <v>1</v>
      </c>
      <c r="AN6175"/>
      <c r="AO6175"/>
      <c r="AP6175"/>
      <c r="AQ6175"/>
    </row>
    <row r="6176" spans="23:43" x14ac:dyDescent="0.25">
      <c r="W6176" t="b">
        <f t="shared" si="477"/>
        <v>1</v>
      </c>
      <c r="X6176" t="b">
        <f t="shared" si="478"/>
        <v>1</v>
      </c>
      <c r="Y6176"/>
      <c r="Z6176"/>
      <c r="AA6176"/>
      <c r="AF6176"/>
      <c r="AG6176"/>
      <c r="AH6176"/>
      <c r="AJ6176"/>
      <c r="AK6176"/>
      <c r="AL6176" t="b">
        <f t="shared" si="479"/>
        <v>1</v>
      </c>
      <c r="AM6176" t="b">
        <f t="shared" si="480"/>
        <v>1</v>
      </c>
      <c r="AN6176"/>
      <c r="AO6176"/>
      <c r="AP6176"/>
      <c r="AQ6176"/>
    </row>
    <row r="6177" spans="23:43" x14ac:dyDescent="0.25">
      <c r="W6177" t="b">
        <f t="shared" si="477"/>
        <v>1</v>
      </c>
      <c r="X6177" t="b">
        <f t="shared" si="478"/>
        <v>1</v>
      </c>
      <c r="Y6177"/>
      <c r="Z6177"/>
      <c r="AA6177"/>
      <c r="AF6177"/>
      <c r="AG6177"/>
      <c r="AH6177"/>
      <c r="AJ6177"/>
      <c r="AK6177"/>
      <c r="AL6177" t="b">
        <f t="shared" si="479"/>
        <v>1</v>
      </c>
      <c r="AM6177" t="b">
        <f t="shared" si="480"/>
        <v>1</v>
      </c>
      <c r="AN6177"/>
      <c r="AO6177"/>
      <c r="AP6177"/>
      <c r="AQ6177"/>
    </row>
    <row r="6178" spans="23:43" x14ac:dyDescent="0.25">
      <c r="W6178" t="b">
        <f t="shared" si="477"/>
        <v>1</v>
      </c>
      <c r="X6178" t="b">
        <f t="shared" si="478"/>
        <v>1</v>
      </c>
      <c r="Y6178"/>
      <c r="Z6178"/>
      <c r="AA6178"/>
      <c r="AF6178"/>
      <c r="AG6178"/>
      <c r="AH6178"/>
      <c r="AJ6178"/>
      <c r="AK6178"/>
      <c r="AL6178" t="b">
        <f t="shared" si="479"/>
        <v>1</v>
      </c>
      <c r="AM6178" t="b">
        <f t="shared" si="480"/>
        <v>1</v>
      </c>
      <c r="AN6178"/>
      <c r="AO6178"/>
      <c r="AP6178"/>
      <c r="AQ6178"/>
    </row>
    <row r="6179" spans="23:43" x14ac:dyDescent="0.25">
      <c r="W6179" t="b">
        <f t="shared" si="477"/>
        <v>1</v>
      </c>
      <c r="X6179" t="b">
        <f t="shared" si="478"/>
        <v>1</v>
      </c>
      <c r="Y6179"/>
      <c r="Z6179"/>
      <c r="AA6179"/>
      <c r="AF6179"/>
      <c r="AG6179"/>
      <c r="AH6179"/>
      <c r="AJ6179"/>
      <c r="AK6179"/>
      <c r="AL6179" t="b">
        <f t="shared" si="479"/>
        <v>1</v>
      </c>
      <c r="AM6179" t="b">
        <f t="shared" si="480"/>
        <v>1</v>
      </c>
      <c r="AN6179"/>
      <c r="AO6179"/>
      <c r="AP6179"/>
      <c r="AQ6179"/>
    </row>
    <row r="6180" spans="23:43" x14ac:dyDescent="0.25">
      <c r="W6180" t="b">
        <f t="shared" si="477"/>
        <v>1</v>
      </c>
      <c r="X6180" t="b">
        <f t="shared" si="478"/>
        <v>1</v>
      </c>
      <c r="Y6180"/>
      <c r="Z6180"/>
      <c r="AA6180"/>
      <c r="AF6180"/>
      <c r="AG6180"/>
      <c r="AH6180"/>
      <c r="AJ6180"/>
      <c r="AK6180"/>
      <c r="AL6180" t="b">
        <f t="shared" si="479"/>
        <v>1</v>
      </c>
      <c r="AM6180" t="b">
        <f t="shared" si="480"/>
        <v>1</v>
      </c>
      <c r="AN6180"/>
      <c r="AO6180"/>
      <c r="AP6180"/>
      <c r="AQ6180"/>
    </row>
    <row r="6181" spans="23:43" x14ac:dyDescent="0.25">
      <c r="W6181" t="b">
        <f t="shared" si="477"/>
        <v>1</v>
      </c>
      <c r="X6181" t="b">
        <f t="shared" si="478"/>
        <v>1</v>
      </c>
      <c r="Y6181"/>
      <c r="Z6181"/>
      <c r="AA6181"/>
      <c r="AF6181"/>
      <c r="AG6181"/>
      <c r="AH6181"/>
      <c r="AJ6181"/>
      <c r="AK6181"/>
      <c r="AL6181" t="b">
        <f t="shared" si="479"/>
        <v>1</v>
      </c>
      <c r="AM6181" t="b">
        <f t="shared" si="480"/>
        <v>1</v>
      </c>
      <c r="AN6181"/>
      <c r="AO6181"/>
      <c r="AP6181"/>
      <c r="AQ6181"/>
    </row>
    <row r="6182" spans="23:43" x14ac:dyDescent="0.25">
      <c r="W6182" t="b">
        <f t="shared" si="477"/>
        <v>1</v>
      </c>
      <c r="X6182" t="b">
        <f t="shared" si="478"/>
        <v>1</v>
      </c>
      <c r="Y6182"/>
      <c r="Z6182"/>
      <c r="AA6182"/>
      <c r="AF6182"/>
      <c r="AG6182"/>
      <c r="AH6182"/>
      <c r="AJ6182"/>
      <c r="AK6182"/>
      <c r="AL6182" t="b">
        <f t="shared" si="479"/>
        <v>1</v>
      </c>
      <c r="AM6182" t="b">
        <f t="shared" si="480"/>
        <v>1</v>
      </c>
      <c r="AN6182"/>
      <c r="AO6182"/>
      <c r="AP6182"/>
      <c r="AQ6182"/>
    </row>
    <row r="6183" spans="23:43" x14ac:dyDescent="0.25">
      <c r="W6183" t="b">
        <f t="shared" si="477"/>
        <v>1</v>
      </c>
      <c r="X6183" t="b">
        <f t="shared" si="478"/>
        <v>1</v>
      </c>
      <c r="Y6183"/>
      <c r="Z6183"/>
      <c r="AA6183"/>
      <c r="AF6183"/>
      <c r="AG6183"/>
      <c r="AH6183"/>
      <c r="AJ6183"/>
      <c r="AK6183"/>
      <c r="AL6183" t="b">
        <f t="shared" si="479"/>
        <v>1</v>
      </c>
      <c r="AM6183" t="b">
        <f t="shared" si="480"/>
        <v>1</v>
      </c>
      <c r="AN6183"/>
      <c r="AO6183"/>
      <c r="AP6183"/>
      <c r="AQ6183"/>
    </row>
    <row r="6184" spans="23:43" x14ac:dyDescent="0.25">
      <c r="W6184" t="b">
        <f t="shared" si="477"/>
        <v>1</v>
      </c>
      <c r="X6184" t="b">
        <f t="shared" si="478"/>
        <v>1</v>
      </c>
      <c r="Y6184"/>
      <c r="Z6184"/>
      <c r="AA6184"/>
      <c r="AF6184"/>
      <c r="AG6184"/>
      <c r="AH6184"/>
      <c r="AJ6184"/>
      <c r="AK6184"/>
      <c r="AL6184" t="b">
        <f t="shared" si="479"/>
        <v>1</v>
      </c>
      <c r="AM6184" t="b">
        <f t="shared" si="480"/>
        <v>1</v>
      </c>
      <c r="AN6184"/>
      <c r="AO6184"/>
      <c r="AP6184"/>
      <c r="AQ6184"/>
    </row>
    <row r="6185" spans="23:43" x14ac:dyDescent="0.25">
      <c r="W6185" t="b">
        <f t="shared" si="477"/>
        <v>1</v>
      </c>
      <c r="X6185" t="b">
        <f t="shared" si="478"/>
        <v>1</v>
      </c>
      <c r="Y6185"/>
      <c r="Z6185"/>
      <c r="AA6185"/>
      <c r="AF6185"/>
      <c r="AG6185"/>
      <c r="AH6185"/>
      <c r="AJ6185"/>
      <c r="AK6185"/>
      <c r="AL6185" t="b">
        <f t="shared" si="479"/>
        <v>1</v>
      </c>
      <c r="AM6185" t="b">
        <f t="shared" si="480"/>
        <v>1</v>
      </c>
      <c r="AN6185"/>
      <c r="AO6185"/>
      <c r="AP6185"/>
      <c r="AQ6185"/>
    </row>
    <row r="6186" spans="23:43" x14ac:dyDescent="0.25">
      <c r="W6186" t="b">
        <f t="shared" si="477"/>
        <v>1</v>
      </c>
      <c r="X6186" t="b">
        <f t="shared" si="478"/>
        <v>1</v>
      </c>
      <c r="Y6186"/>
      <c r="Z6186"/>
      <c r="AA6186"/>
      <c r="AF6186"/>
      <c r="AG6186"/>
      <c r="AH6186"/>
      <c r="AJ6186"/>
      <c r="AK6186"/>
      <c r="AL6186" t="b">
        <f t="shared" si="479"/>
        <v>1</v>
      </c>
      <c r="AM6186" t="b">
        <f t="shared" si="480"/>
        <v>1</v>
      </c>
      <c r="AN6186"/>
      <c r="AO6186"/>
      <c r="AP6186"/>
      <c r="AQ6186"/>
    </row>
    <row r="6187" spans="23:43" x14ac:dyDescent="0.25">
      <c r="W6187" t="b">
        <f t="shared" si="477"/>
        <v>1</v>
      </c>
      <c r="X6187" t="b">
        <f t="shared" si="478"/>
        <v>1</v>
      </c>
      <c r="Y6187"/>
      <c r="Z6187"/>
      <c r="AA6187"/>
      <c r="AF6187"/>
      <c r="AG6187"/>
      <c r="AH6187"/>
      <c r="AJ6187"/>
      <c r="AK6187"/>
      <c r="AL6187" t="b">
        <f t="shared" si="479"/>
        <v>1</v>
      </c>
      <c r="AM6187" t="b">
        <f t="shared" si="480"/>
        <v>1</v>
      </c>
      <c r="AN6187"/>
      <c r="AO6187"/>
      <c r="AP6187"/>
      <c r="AQ6187"/>
    </row>
    <row r="6188" spans="23:43" x14ac:dyDescent="0.25">
      <c r="W6188" t="b">
        <f t="shared" si="477"/>
        <v>1</v>
      </c>
      <c r="X6188" t="b">
        <f t="shared" si="478"/>
        <v>1</v>
      </c>
      <c r="Y6188"/>
      <c r="Z6188"/>
      <c r="AA6188"/>
      <c r="AF6188"/>
      <c r="AG6188"/>
      <c r="AH6188"/>
      <c r="AJ6188"/>
      <c r="AK6188"/>
      <c r="AL6188" t="b">
        <f t="shared" si="479"/>
        <v>1</v>
      </c>
      <c r="AM6188" t="b">
        <f t="shared" si="480"/>
        <v>1</v>
      </c>
      <c r="AN6188"/>
      <c r="AO6188"/>
      <c r="AP6188"/>
      <c r="AQ6188"/>
    </row>
    <row r="6189" spans="23:43" x14ac:dyDescent="0.25">
      <c r="W6189" t="b">
        <f t="shared" si="477"/>
        <v>1</v>
      </c>
      <c r="X6189" t="b">
        <f t="shared" si="478"/>
        <v>1</v>
      </c>
      <c r="Y6189"/>
      <c r="Z6189"/>
      <c r="AA6189"/>
      <c r="AF6189"/>
      <c r="AG6189"/>
      <c r="AH6189"/>
      <c r="AJ6189"/>
      <c r="AK6189"/>
      <c r="AL6189" t="b">
        <f t="shared" si="479"/>
        <v>1</v>
      </c>
      <c r="AM6189" t="b">
        <f t="shared" si="480"/>
        <v>1</v>
      </c>
      <c r="AN6189"/>
      <c r="AO6189"/>
      <c r="AP6189"/>
      <c r="AQ6189"/>
    </row>
    <row r="6190" spans="23:43" x14ac:dyDescent="0.25">
      <c r="W6190" t="b">
        <f t="shared" si="477"/>
        <v>1</v>
      </c>
      <c r="X6190" t="b">
        <f t="shared" si="478"/>
        <v>1</v>
      </c>
      <c r="Y6190"/>
      <c r="Z6190"/>
      <c r="AA6190"/>
      <c r="AF6190"/>
      <c r="AG6190"/>
      <c r="AH6190"/>
      <c r="AJ6190"/>
      <c r="AK6190"/>
      <c r="AL6190" t="b">
        <f t="shared" si="479"/>
        <v>1</v>
      </c>
      <c r="AM6190" t="b">
        <f t="shared" si="480"/>
        <v>1</v>
      </c>
      <c r="AN6190"/>
      <c r="AO6190"/>
      <c r="AP6190"/>
      <c r="AQ6190"/>
    </row>
    <row r="6191" spans="23:43" x14ac:dyDescent="0.25">
      <c r="W6191" t="b">
        <f t="shared" si="477"/>
        <v>1</v>
      </c>
      <c r="X6191" t="b">
        <f t="shared" si="478"/>
        <v>1</v>
      </c>
      <c r="Y6191"/>
      <c r="Z6191"/>
      <c r="AA6191"/>
      <c r="AF6191"/>
      <c r="AG6191"/>
      <c r="AH6191"/>
      <c r="AJ6191"/>
      <c r="AK6191"/>
      <c r="AL6191" t="b">
        <f t="shared" si="479"/>
        <v>1</v>
      </c>
      <c r="AM6191" t="b">
        <f t="shared" si="480"/>
        <v>1</v>
      </c>
      <c r="AN6191"/>
      <c r="AO6191"/>
      <c r="AP6191"/>
      <c r="AQ6191"/>
    </row>
    <row r="6192" spans="23:43" x14ac:dyDescent="0.25">
      <c r="W6192" t="b">
        <f t="shared" si="477"/>
        <v>1</v>
      </c>
      <c r="X6192" t="b">
        <f t="shared" si="478"/>
        <v>1</v>
      </c>
      <c r="Y6192"/>
      <c r="Z6192"/>
      <c r="AA6192"/>
      <c r="AF6192"/>
      <c r="AG6192"/>
      <c r="AH6192"/>
      <c r="AJ6192"/>
      <c r="AK6192"/>
      <c r="AL6192" t="b">
        <f t="shared" si="479"/>
        <v>1</v>
      </c>
      <c r="AM6192" t="b">
        <f t="shared" si="480"/>
        <v>1</v>
      </c>
      <c r="AN6192"/>
      <c r="AO6192"/>
      <c r="AP6192"/>
      <c r="AQ6192"/>
    </row>
    <row r="6193" spans="23:43" x14ac:dyDescent="0.25">
      <c r="W6193" t="b">
        <f t="shared" si="477"/>
        <v>1</v>
      </c>
      <c r="X6193" t="b">
        <f t="shared" si="478"/>
        <v>1</v>
      </c>
      <c r="Y6193"/>
      <c r="Z6193"/>
      <c r="AA6193"/>
      <c r="AF6193"/>
      <c r="AG6193"/>
      <c r="AH6193"/>
      <c r="AJ6193"/>
      <c r="AK6193"/>
      <c r="AL6193" t="b">
        <f t="shared" si="479"/>
        <v>1</v>
      </c>
      <c r="AM6193" t="b">
        <f t="shared" si="480"/>
        <v>1</v>
      </c>
      <c r="AN6193"/>
      <c r="AO6193"/>
      <c r="AP6193"/>
      <c r="AQ6193"/>
    </row>
    <row r="6194" spans="23:43" x14ac:dyDescent="0.25">
      <c r="W6194" t="b">
        <f t="shared" si="477"/>
        <v>1</v>
      </c>
      <c r="X6194" t="b">
        <f t="shared" si="478"/>
        <v>1</v>
      </c>
      <c r="Y6194"/>
      <c r="Z6194"/>
      <c r="AA6194"/>
      <c r="AF6194"/>
      <c r="AG6194"/>
      <c r="AH6194"/>
      <c r="AJ6194"/>
      <c r="AK6194"/>
      <c r="AL6194" t="b">
        <f t="shared" si="479"/>
        <v>1</v>
      </c>
      <c r="AM6194" t="b">
        <f t="shared" si="480"/>
        <v>1</v>
      </c>
      <c r="AN6194"/>
      <c r="AO6194"/>
      <c r="AP6194"/>
      <c r="AQ6194"/>
    </row>
    <row r="6195" spans="23:43" x14ac:dyDescent="0.25">
      <c r="W6195" t="b">
        <f t="shared" si="477"/>
        <v>1</v>
      </c>
      <c r="X6195" t="b">
        <f t="shared" si="478"/>
        <v>1</v>
      </c>
      <c r="Y6195"/>
      <c r="Z6195"/>
      <c r="AA6195"/>
      <c r="AF6195"/>
      <c r="AG6195"/>
      <c r="AH6195"/>
      <c r="AJ6195"/>
      <c r="AK6195"/>
      <c r="AL6195" t="b">
        <f t="shared" si="479"/>
        <v>1</v>
      </c>
      <c r="AM6195" t="b">
        <f t="shared" si="480"/>
        <v>1</v>
      </c>
      <c r="AN6195"/>
      <c r="AO6195"/>
      <c r="AP6195"/>
      <c r="AQ6195"/>
    </row>
    <row r="6196" spans="23:43" x14ac:dyDescent="0.25">
      <c r="W6196" t="b">
        <f t="shared" si="477"/>
        <v>1</v>
      </c>
      <c r="X6196" t="b">
        <f t="shared" si="478"/>
        <v>1</v>
      </c>
      <c r="Y6196"/>
      <c r="Z6196"/>
      <c r="AA6196"/>
      <c r="AF6196"/>
      <c r="AG6196"/>
      <c r="AH6196"/>
      <c r="AJ6196"/>
      <c r="AK6196"/>
      <c r="AL6196" t="b">
        <f t="shared" si="479"/>
        <v>1</v>
      </c>
      <c r="AM6196" t="b">
        <f t="shared" si="480"/>
        <v>1</v>
      </c>
      <c r="AN6196"/>
      <c r="AO6196"/>
      <c r="AP6196"/>
      <c r="AQ6196"/>
    </row>
    <row r="6197" spans="23:43" x14ac:dyDescent="0.25">
      <c r="W6197" t="b">
        <f t="shared" si="477"/>
        <v>1</v>
      </c>
      <c r="X6197" t="b">
        <f t="shared" si="478"/>
        <v>1</v>
      </c>
      <c r="Y6197"/>
      <c r="Z6197"/>
      <c r="AA6197"/>
      <c r="AF6197"/>
      <c r="AG6197"/>
      <c r="AH6197"/>
      <c r="AJ6197"/>
      <c r="AK6197"/>
      <c r="AL6197" t="b">
        <f t="shared" si="479"/>
        <v>1</v>
      </c>
      <c r="AM6197" t="b">
        <f t="shared" si="480"/>
        <v>1</v>
      </c>
      <c r="AN6197"/>
      <c r="AO6197"/>
      <c r="AP6197"/>
      <c r="AQ6197"/>
    </row>
    <row r="6198" spans="23:43" x14ac:dyDescent="0.25">
      <c r="W6198" t="b">
        <f t="shared" si="477"/>
        <v>1</v>
      </c>
      <c r="X6198" t="b">
        <f t="shared" si="478"/>
        <v>1</v>
      </c>
      <c r="Y6198"/>
      <c r="Z6198"/>
      <c r="AA6198"/>
      <c r="AF6198"/>
      <c r="AG6198"/>
      <c r="AH6198"/>
      <c r="AJ6198"/>
      <c r="AK6198"/>
      <c r="AL6198" t="b">
        <f t="shared" si="479"/>
        <v>1</v>
      </c>
      <c r="AM6198" t="b">
        <f t="shared" si="480"/>
        <v>1</v>
      </c>
      <c r="AN6198"/>
      <c r="AO6198"/>
      <c r="AP6198"/>
      <c r="AQ6198"/>
    </row>
    <row r="6199" spans="23:43" x14ac:dyDescent="0.25">
      <c r="W6199" t="b">
        <f t="shared" si="477"/>
        <v>1</v>
      </c>
      <c r="X6199" t="b">
        <f t="shared" si="478"/>
        <v>1</v>
      </c>
      <c r="Y6199"/>
      <c r="Z6199"/>
      <c r="AA6199"/>
      <c r="AF6199"/>
      <c r="AG6199"/>
      <c r="AH6199"/>
      <c r="AJ6199"/>
      <c r="AK6199"/>
      <c r="AL6199" t="b">
        <f t="shared" si="479"/>
        <v>1</v>
      </c>
      <c r="AM6199" t="b">
        <f t="shared" si="480"/>
        <v>1</v>
      </c>
      <c r="AN6199"/>
      <c r="AO6199"/>
      <c r="AP6199"/>
      <c r="AQ6199"/>
    </row>
    <row r="6200" spans="23:43" x14ac:dyDescent="0.25">
      <c r="W6200" t="b">
        <f t="shared" si="477"/>
        <v>1</v>
      </c>
      <c r="X6200" t="b">
        <f t="shared" si="478"/>
        <v>1</v>
      </c>
      <c r="Y6200"/>
      <c r="Z6200"/>
      <c r="AA6200"/>
      <c r="AF6200"/>
      <c r="AG6200"/>
      <c r="AH6200"/>
      <c r="AJ6200"/>
      <c r="AK6200"/>
      <c r="AL6200" t="b">
        <f t="shared" si="479"/>
        <v>1</v>
      </c>
      <c r="AM6200" t="b">
        <f t="shared" si="480"/>
        <v>1</v>
      </c>
      <c r="AN6200"/>
      <c r="AO6200"/>
      <c r="AP6200"/>
      <c r="AQ6200"/>
    </row>
    <row r="6201" spans="23:43" x14ac:dyDescent="0.25">
      <c r="W6201" t="b">
        <f t="shared" si="477"/>
        <v>1</v>
      </c>
      <c r="X6201" t="b">
        <f t="shared" si="478"/>
        <v>1</v>
      </c>
      <c r="Y6201"/>
      <c r="Z6201"/>
      <c r="AA6201"/>
      <c r="AF6201"/>
      <c r="AG6201"/>
      <c r="AH6201"/>
      <c r="AJ6201"/>
      <c r="AK6201"/>
      <c r="AL6201" t="b">
        <f t="shared" si="479"/>
        <v>1</v>
      </c>
      <c r="AM6201" t="b">
        <f t="shared" si="480"/>
        <v>1</v>
      </c>
      <c r="AN6201"/>
      <c r="AO6201"/>
      <c r="AP6201"/>
      <c r="AQ6201"/>
    </row>
    <row r="6202" spans="23:43" x14ac:dyDescent="0.25">
      <c r="W6202" t="b">
        <f t="shared" si="477"/>
        <v>1</v>
      </c>
      <c r="X6202" t="b">
        <f t="shared" si="478"/>
        <v>1</v>
      </c>
      <c r="Y6202"/>
      <c r="Z6202"/>
      <c r="AA6202"/>
      <c r="AF6202"/>
      <c r="AG6202"/>
      <c r="AH6202"/>
      <c r="AJ6202"/>
      <c r="AK6202"/>
      <c r="AL6202" t="b">
        <f t="shared" si="479"/>
        <v>1</v>
      </c>
      <c r="AM6202" t="b">
        <f t="shared" si="480"/>
        <v>1</v>
      </c>
      <c r="AN6202"/>
      <c r="AO6202"/>
      <c r="AP6202"/>
      <c r="AQ6202"/>
    </row>
    <row r="6203" spans="23:43" x14ac:dyDescent="0.25">
      <c r="W6203" t="b">
        <f t="shared" si="477"/>
        <v>1</v>
      </c>
      <c r="X6203" t="b">
        <f t="shared" si="478"/>
        <v>1</v>
      </c>
      <c r="Y6203"/>
      <c r="Z6203"/>
      <c r="AA6203"/>
      <c r="AF6203"/>
      <c r="AG6203"/>
      <c r="AH6203"/>
      <c r="AJ6203"/>
      <c r="AK6203"/>
      <c r="AL6203" t="b">
        <f t="shared" si="479"/>
        <v>1</v>
      </c>
      <c r="AM6203" t="b">
        <f t="shared" si="480"/>
        <v>1</v>
      </c>
      <c r="AN6203"/>
      <c r="AO6203"/>
      <c r="AP6203"/>
      <c r="AQ6203"/>
    </row>
    <row r="6204" spans="23:43" x14ac:dyDescent="0.25">
      <c r="W6204" t="b">
        <f t="shared" si="477"/>
        <v>1</v>
      </c>
      <c r="X6204" t="b">
        <f t="shared" si="478"/>
        <v>1</v>
      </c>
      <c r="Y6204"/>
      <c r="Z6204"/>
      <c r="AA6204"/>
      <c r="AF6204"/>
      <c r="AG6204"/>
      <c r="AH6204"/>
      <c r="AJ6204"/>
      <c r="AK6204"/>
      <c r="AL6204" t="b">
        <f t="shared" si="479"/>
        <v>1</v>
      </c>
      <c r="AM6204" t="b">
        <f t="shared" si="480"/>
        <v>1</v>
      </c>
      <c r="AN6204"/>
      <c r="AO6204"/>
      <c r="AP6204"/>
      <c r="AQ6204"/>
    </row>
    <row r="6205" spans="23:43" x14ac:dyDescent="0.25">
      <c r="W6205" t="b">
        <f t="shared" si="477"/>
        <v>1</v>
      </c>
      <c r="X6205" t="b">
        <f t="shared" si="478"/>
        <v>1</v>
      </c>
      <c r="Y6205"/>
      <c r="Z6205"/>
      <c r="AA6205"/>
      <c r="AF6205"/>
      <c r="AG6205"/>
      <c r="AH6205"/>
      <c r="AJ6205"/>
      <c r="AK6205"/>
      <c r="AL6205" t="b">
        <f t="shared" si="479"/>
        <v>1</v>
      </c>
      <c r="AM6205" t="b">
        <f t="shared" si="480"/>
        <v>1</v>
      </c>
      <c r="AN6205"/>
      <c r="AO6205"/>
      <c r="AP6205"/>
      <c r="AQ6205"/>
    </row>
    <row r="6206" spans="23:43" x14ac:dyDescent="0.25">
      <c r="W6206" t="b">
        <f t="shared" si="477"/>
        <v>1</v>
      </c>
      <c r="X6206" t="b">
        <f t="shared" si="478"/>
        <v>1</v>
      </c>
      <c r="Y6206"/>
      <c r="Z6206"/>
      <c r="AA6206"/>
      <c r="AF6206"/>
      <c r="AG6206"/>
      <c r="AH6206"/>
      <c r="AJ6206"/>
      <c r="AK6206"/>
      <c r="AL6206" t="b">
        <f t="shared" si="479"/>
        <v>1</v>
      </c>
      <c r="AM6206" t="b">
        <f t="shared" si="480"/>
        <v>1</v>
      </c>
      <c r="AN6206"/>
      <c r="AO6206"/>
      <c r="AP6206"/>
      <c r="AQ6206"/>
    </row>
    <row r="6207" spans="23:43" x14ac:dyDescent="0.25">
      <c r="W6207" t="b">
        <f t="shared" si="477"/>
        <v>1</v>
      </c>
      <c r="X6207" t="b">
        <f t="shared" si="478"/>
        <v>1</v>
      </c>
      <c r="Y6207"/>
      <c r="Z6207"/>
      <c r="AA6207"/>
      <c r="AF6207"/>
      <c r="AG6207"/>
      <c r="AH6207"/>
      <c r="AJ6207"/>
      <c r="AK6207"/>
      <c r="AL6207" t="b">
        <f t="shared" si="479"/>
        <v>1</v>
      </c>
      <c r="AM6207" t="b">
        <f t="shared" si="480"/>
        <v>1</v>
      </c>
      <c r="AN6207"/>
      <c r="AO6207"/>
      <c r="AP6207"/>
      <c r="AQ6207"/>
    </row>
    <row r="6208" spans="23:43" x14ac:dyDescent="0.25">
      <c r="W6208" t="b">
        <f t="shared" si="477"/>
        <v>1</v>
      </c>
      <c r="X6208" t="b">
        <f t="shared" si="478"/>
        <v>1</v>
      </c>
      <c r="Y6208"/>
      <c r="Z6208"/>
      <c r="AA6208"/>
      <c r="AF6208"/>
      <c r="AG6208"/>
      <c r="AH6208"/>
      <c r="AJ6208"/>
      <c r="AK6208"/>
      <c r="AL6208" t="b">
        <f t="shared" si="479"/>
        <v>1</v>
      </c>
      <c r="AM6208" t="b">
        <f t="shared" si="480"/>
        <v>1</v>
      </c>
      <c r="AN6208"/>
      <c r="AO6208"/>
      <c r="AP6208"/>
      <c r="AQ6208"/>
    </row>
    <row r="6209" spans="23:43" x14ac:dyDescent="0.25">
      <c r="W6209" t="b">
        <f t="shared" si="477"/>
        <v>1</v>
      </c>
      <c r="X6209" t="b">
        <f t="shared" si="478"/>
        <v>1</v>
      </c>
      <c r="Y6209"/>
      <c r="Z6209"/>
      <c r="AA6209"/>
      <c r="AF6209"/>
      <c r="AG6209"/>
      <c r="AH6209"/>
      <c r="AJ6209"/>
      <c r="AK6209"/>
      <c r="AL6209" t="b">
        <f t="shared" si="479"/>
        <v>1</v>
      </c>
      <c r="AM6209" t="b">
        <f t="shared" si="480"/>
        <v>1</v>
      </c>
      <c r="AN6209"/>
      <c r="AO6209"/>
      <c r="AP6209"/>
      <c r="AQ6209"/>
    </row>
    <row r="6210" spans="23:43" x14ac:dyDescent="0.25">
      <c r="W6210" t="b">
        <f t="shared" si="477"/>
        <v>1</v>
      </c>
      <c r="X6210" t="b">
        <f t="shared" si="478"/>
        <v>1</v>
      </c>
      <c r="Y6210"/>
      <c r="Z6210"/>
      <c r="AA6210"/>
      <c r="AF6210"/>
      <c r="AG6210"/>
      <c r="AH6210"/>
      <c r="AJ6210"/>
      <c r="AK6210"/>
      <c r="AL6210" t="b">
        <f t="shared" si="479"/>
        <v>1</v>
      </c>
      <c r="AM6210" t="b">
        <f t="shared" si="480"/>
        <v>1</v>
      </c>
      <c r="AN6210"/>
      <c r="AO6210"/>
      <c r="AP6210"/>
      <c r="AQ6210"/>
    </row>
    <row r="6211" spans="23:43" x14ac:dyDescent="0.25">
      <c r="W6211" t="b">
        <f t="shared" si="477"/>
        <v>1</v>
      </c>
      <c r="X6211" t="b">
        <f t="shared" si="478"/>
        <v>1</v>
      </c>
      <c r="Y6211"/>
      <c r="Z6211"/>
      <c r="AA6211"/>
      <c r="AF6211"/>
      <c r="AG6211"/>
      <c r="AH6211"/>
      <c r="AJ6211"/>
      <c r="AK6211"/>
      <c r="AL6211" t="b">
        <f t="shared" si="479"/>
        <v>1</v>
      </c>
      <c r="AM6211" t="b">
        <f t="shared" si="480"/>
        <v>1</v>
      </c>
      <c r="AN6211"/>
      <c r="AO6211"/>
      <c r="AP6211"/>
      <c r="AQ6211"/>
    </row>
    <row r="6212" spans="23:43" x14ac:dyDescent="0.25">
      <c r="W6212" t="b">
        <f t="shared" si="477"/>
        <v>1</v>
      </c>
      <c r="X6212" t="b">
        <f t="shared" si="478"/>
        <v>1</v>
      </c>
      <c r="Y6212"/>
      <c r="Z6212"/>
      <c r="AA6212"/>
      <c r="AF6212"/>
      <c r="AG6212"/>
      <c r="AH6212"/>
      <c r="AJ6212"/>
      <c r="AK6212"/>
      <c r="AL6212" t="b">
        <f t="shared" si="479"/>
        <v>1</v>
      </c>
      <c r="AM6212" t="b">
        <f t="shared" si="480"/>
        <v>1</v>
      </c>
      <c r="AN6212"/>
      <c r="AO6212"/>
      <c r="AP6212"/>
      <c r="AQ6212"/>
    </row>
    <row r="6213" spans="23:43" x14ac:dyDescent="0.25">
      <c r="W6213" t="b">
        <f t="shared" si="477"/>
        <v>1</v>
      </c>
      <c r="X6213" t="b">
        <f t="shared" si="478"/>
        <v>1</v>
      </c>
      <c r="Y6213"/>
      <c r="Z6213"/>
      <c r="AA6213"/>
      <c r="AF6213"/>
      <c r="AG6213"/>
      <c r="AH6213"/>
      <c r="AJ6213"/>
      <c r="AK6213"/>
      <c r="AL6213" t="b">
        <f t="shared" si="479"/>
        <v>1</v>
      </c>
      <c r="AM6213" t="b">
        <f t="shared" si="480"/>
        <v>1</v>
      </c>
      <c r="AN6213"/>
      <c r="AO6213"/>
      <c r="AP6213"/>
      <c r="AQ6213"/>
    </row>
    <row r="6214" spans="23:43" x14ac:dyDescent="0.25">
      <c r="W6214" t="b">
        <f t="shared" si="477"/>
        <v>1</v>
      </c>
      <c r="X6214" t="b">
        <f t="shared" si="478"/>
        <v>1</v>
      </c>
      <c r="Y6214"/>
      <c r="Z6214"/>
      <c r="AA6214"/>
      <c r="AF6214"/>
      <c r="AG6214"/>
      <c r="AH6214"/>
      <c r="AJ6214"/>
      <c r="AK6214"/>
      <c r="AL6214" t="b">
        <f t="shared" si="479"/>
        <v>1</v>
      </c>
      <c r="AM6214" t="b">
        <f t="shared" si="480"/>
        <v>1</v>
      </c>
      <c r="AN6214"/>
      <c r="AO6214"/>
      <c r="AP6214"/>
      <c r="AQ6214"/>
    </row>
    <row r="6215" spans="23:43" x14ac:dyDescent="0.25">
      <c r="W6215" t="b">
        <f t="shared" si="477"/>
        <v>1</v>
      </c>
      <c r="X6215" t="b">
        <f t="shared" si="478"/>
        <v>1</v>
      </c>
      <c r="Y6215"/>
      <c r="Z6215"/>
      <c r="AA6215"/>
      <c r="AF6215"/>
      <c r="AG6215"/>
      <c r="AH6215"/>
      <c r="AJ6215"/>
      <c r="AK6215"/>
      <c r="AL6215" t="b">
        <f t="shared" si="479"/>
        <v>1</v>
      </c>
      <c r="AM6215" t="b">
        <f t="shared" si="480"/>
        <v>1</v>
      </c>
      <c r="AN6215"/>
      <c r="AO6215"/>
      <c r="AP6215"/>
      <c r="AQ6215"/>
    </row>
    <row r="6216" spans="23:43" x14ac:dyDescent="0.25">
      <c r="W6216" t="b">
        <f t="shared" si="477"/>
        <v>1</v>
      </c>
      <c r="X6216" t="b">
        <f t="shared" si="478"/>
        <v>1</v>
      </c>
      <c r="Y6216"/>
      <c r="Z6216"/>
      <c r="AA6216"/>
      <c r="AF6216"/>
      <c r="AG6216"/>
      <c r="AH6216"/>
      <c r="AJ6216"/>
      <c r="AK6216"/>
      <c r="AL6216" t="b">
        <f t="shared" si="479"/>
        <v>1</v>
      </c>
      <c r="AM6216" t="b">
        <f t="shared" si="480"/>
        <v>1</v>
      </c>
      <c r="AN6216"/>
      <c r="AO6216"/>
      <c r="AP6216"/>
      <c r="AQ6216"/>
    </row>
    <row r="6217" spans="23:43" x14ac:dyDescent="0.25">
      <c r="W6217" t="b">
        <f t="shared" si="477"/>
        <v>1</v>
      </c>
      <c r="X6217" t="b">
        <f t="shared" si="478"/>
        <v>1</v>
      </c>
      <c r="Y6217"/>
      <c r="Z6217"/>
      <c r="AA6217"/>
      <c r="AF6217"/>
      <c r="AG6217"/>
      <c r="AH6217"/>
      <c r="AJ6217"/>
      <c r="AK6217"/>
      <c r="AL6217" t="b">
        <f t="shared" si="479"/>
        <v>1</v>
      </c>
      <c r="AM6217" t="b">
        <f t="shared" si="480"/>
        <v>1</v>
      </c>
      <c r="AN6217"/>
      <c r="AO6217"/>
      <c r="AP6217"/>
      <c r="AQ6217"/>
    </row>
    <row r="6218" spans="23:43" x14ac:dyDescent="0.25">
      <c r="W6218" t="b">
        <f t="shared" si="477"/>
        <v>1</v>
      </c>
      <c r="X6218" t="b">
        <f t="shared" si="478"/>
        <v>1</v>
      </c>
      <c r="Y6218"/>
      <c r="Z6218"/>
      <c r="AA6218"/>
      <c r="AF6218"/>
      <c r="AG6218"/>
      <c r="AH6218"/>
      <c r="AJ6218"/>
      <c r="AK6218"/>
      <c r="AL6218" t="b">
        <f t="shared" si="479"/>
        <v>1</v>
      </c>
      <c r="AM6218" t="b">
        <f t="shared" si="480"/>
        <v>1</v>
      </c>
      <c r="AN6218"/>
      <c r="AO6218"/>
      <c r="AP6218"/>
      <c r="AQ6218"/>
    </row>
    <row r="6219" spans="23:43" x14ac:dyDescent="0.25">
      <c r="W6219" t="b">
        <f t="shared" si="477"/>
        <v>1</v>
      </c>
      <c r="X6219" t="b">
        <f t="shared" si="478"/>
        <v>1</v>
      </c>
      <c r="Y6219"/>
      <c r="Z6219"/>
      <c r="AA6219"/>
      <c r="AF6219"/>
      <c r="AG6219"/>
      <c r="AH6219"/>
      <c r="AJ6219"/>
      <c r="AK6219"/>
      <c r="AL6219" t="b">
        <f t="shared" si="479"/>
        <v>1</v>
      </c>
      <c r="AM6219" t="b">
        <f t="shared" si="480"/>
        <v>1</v>
      </c>
      <c r="AN6219"/>
      <c r="AO6219"/>
      <c r="AP6219"/>
      <c r="AQ6219"/>
    </row>
    <row r="6220" spans="23:43" x14ac:dyDescent="0.25">
      <c r="W6220" t="b">
        <f t="shared" ref="W6220:W6283" si="481">IF(AND(U6220&lt;&gt;"",U6220&lt;&gt;"Grand Total",U6220&lt;&gt;"(blank)"),GETPIVOTDATA("Facility CCN",$U$10,"Facility CCN",U6220)=1,TRUE)</f>
        <v>1</v>
      </c>
      <c r="X6220" t="b">
        <f t="shared" ref="X6220:X6283" si="482">IF(AND(U6220&lt;&gt;"",U6220&lt;&gt;"Grand Total",U6220&lt;&gt;"(blank)"),LEN(U6220)=6,TRUE)</f>
        <v>1</v>
      </c>
      <c r="Y6220"/>
      <c r="Z6220"/>
      <c r="AA6220"/>
      <c r="AF6220"/>
      <c r="AG6220"/>
      <c r="AH6220"/>
      <c r="AJ6220"/>
      <c r="AK6220"/>
      <c r="AL6220" t="b">
        <f t="shared" ref="AL6220:AL6283" si="483">IF(AND(AJ6220&lt;&gt;"",AJ6220&lt;&gt;"Grand Total",AJ6220&lt;&gt;"(blank)"),GETPIVOTDATA("Provider NPI",$AJ$10,"Provider NPI",AJ6220)=1,TRUE)</f>
        <v>1</v>
      </c>
      <c r="AM6220" t="b">
        <f t="shared" ref="AM6220:AM6283" si="484">IF(AND(AJ6220&lt;&gt;"",AJ6220&lt;&gt;"Grand Total",AJ6220&lt;&gt;"(blank)"),LEN(AJ6220)=10,TRUE)</f>
        <v>1</v>
      </c>
      <c r="AN6220"/>
      <c r="AO6220"/>
      <c r="AP6220"/>
      <c r="AQ6220"/>
    </row>
    <row r="6221" spans="23:43" x14ac:dyDescent="0.25">
      <c r="W6221" t="b">
        <f t="shared" si="481"/>
        <v>1</v>
      </c>
      <c r="X6221" t="b">
        <f t="shared" si="482"/>
        <v>1</v>
      </c>
      <c r="Y6221"/>
      <c r="Z6221"/>
      <c r="AA6221"/>
      <c r="AF6221"/>
      <c r="AG6221"/>
      <c r="AH6221"/>
      <c r="AJ6221"/>
      <c r="AK6221"/>
      <c r="AL6221" t="b">
        <f t="shared" si="483"/>
        <v>1</v>
      </c>
      <c r="AM6221" t="b">
        <f t="shared" si="484"/>
        <v>1</v>
      </c>
      <c r="AN6221"/>
      <c r="AO6221"/>
      <c r="AP6221"/>
      <c r="AQ6221"/>
    </row>
    <row r="6222" spans="23:43" x14ac:dyDescent="0.25">
      <c r="W6222" t="b">
        <f t="shared" si="481"/>
        <v>1</v>
      </c>
      <c r="X6222" t="b">
        <f t="shared" si="482"/>
        <v>1</v>
      </c>
      <c r="Y6222"/>
      <c r="Z6222"/>
      <c r="AA6222"/>
      <c r="AF6222"/>
      <c r="AG6222"/>
      <c r="AH6222"/>
      <c r="AJ6222"/>
      <c r="AK6222"/>
      <c r="AL6222" t="b">
        <f t="shared" si="483"/>
        <v>1</v>
      </c>
      <c r="AM6222" t="b">
        <f t="shared" si="484"/>
        <v>1</v>
      </c>
      <c r="AN6222"/>
      <c r="AO6222"/>
      <c r="AP6222"/>
      <c r="AQ6222"/>
    </row>
    <row r="6223" spans="23:43" x14ac:dyDescent="0.25">
      <c r="W6223" t="b">
        <f t="shared" si="481"/>
        <v>1</v>
      </c>
      <c r="X6223" t="b">
        <f t="shared" si="482"/>
        <v>1</v>
      </c>
      <c r="Y6223"/>
      <c r="Z6223"/>
      <c r="AA6223"/>
      <c r="AF6223"/>
      <c r="AG6223"/>
      <c r="AH6223"/>
      <c r="AJ6223"/>
      <c r="AK6223"/>
      <c r="AL6223" t="b">
        <f t="shared" si="483"/>
        <v>1</v>
      </c>
      <c r="AM6223" t="b">
        <f t="shared" si="484"/>
        <v>1</v>
      </c>
      <c r="AN6223"/>
      <c r="AO6223"/>
      <c r="AP6223"/>
      <c r="AQ6223"/>
    </row>
    <row r="6224" spans="23:43" x14ac:dyDescent="0.25">
      <c r="W6224" t="b">
        <f t="shared" si="481"/>
        <v>1</v>
      </c>
      <c r="X6224" t="b">
        <f t="shared" si="482"/>
        <v>1</v>
      </c>
      <c r="Y6224"/>
      <c r="Z6224"/>
      <c r="AA6224"/>
      <c r="AF6224"/>
      <c r="AG6224"/>
      <c r="AH6224"/>
      <c r="AJ6224"/>
      <c r="AK6224"/>
      <c r="AL6224" t="b">
        <f t="shared" si="483"/>
        <v>1</v>
      </c>
      <c r="AM6224" t="b">
        <f t="shared" si="484"/>
        <v>1</v>
      </c>
      <c r="AN6224"/>
      <c r="AO6224"/>
      <c r="AP6224"/>
      <c r="AQ6224"/>
    </row>
    <row r="6225" spans="23:43" x14ac:dyDescent="0.25">
      <c r="W6225" t="b">
        <f t="shared" si="481"/>
        <v>1</v>
      </c>
      <c r="X6225" t="b">
        <f t="shared" si="482"/>
        <v>1</v>
      </c>
      <c r="Y6225"/>
      <c r="Z6225"/>
      <c r="AA6225"/>
      <c r="AF6225"/>
      <c r="AG6225"/>
      <c r="AH6225"/>
      <c r="AJ6225"/>
      <c r="AK6225"/>
      <c r="AL6225" t="b">
        <f t="shared" si="483"/>
        <v>1</v>
      </c>
      <c r="AM6225" t="b">
        <f t="shared" si="484"/>
        <v>1</v>
      </c>
      <c r="AN6225"/>
      <c r="AO6225"/>
      <c r="AP6225"/>
      <c r="AQ6225"/>
    </row>
    <row r="6226" spans="23:43" x14ac:dyDescent="0.25">
      <c r="W6226" t="b">
        <f t="shared" si="481"/>
        <v>1</v>
      </c>
      <c r="X6226" t="b">
        <f t="shared" si="482"/>
        <v>1</v>
      </c>
      <c r="Y6226"/>
      <c r="Z6226"/>
      <c r="AA6226"/>
      <c r="AF6226"/>
      <c r="AG6226"/>
      <c r="AH6226"/>
      <c r="AJ6226"/>
      <c r="AK6226"/>
      <c r="AL6226" t="b">
        <f t="shared" si="483"/>
        <v>1</v>
      </c>
      <c r="AM6226" t="b">
        <f t="shared" si="484"/>
        <v>1</v>
      </c>
      <c r="AN6226"/>
      <c r="AO6226"/>
      <c r="AP6226"/>
      <c r="AQ6226"/>
    </row>
    <row r="6227" spans="23:43" x14ac:dyDescent="0.25">
      <c r="W6227" t="b">
        <f t="shared" si="481"/>
        <v>1</v>
      </c>
      <c r="X6227" t="b">
        <f t="shared" si="482"/>
        <v>1</v>
      </c>
      <c r="Y6227"/>
      <c r="Z6227"/>
      <c r="AA6227"/>
      <c r="AF6227"/>
      <c r="AG6227"/>
      <c r="AH6227"/>
      <c r="AJ6227"/>
      <c r="AK6227"/>
      <c r="AL6227" t="b">
        <f t="shared" si="483"/>
        <v>1</v>
      </c>
      <c r="AM6227" t="b">
        <f t="shared" si="484"/>
        <v>1</v>
      </c>
      <c r="AN6227"/>
      <c r="AO6227"/>
      <c r="AP6227"/>
      <c r="AQ6227"/>
    </row>
    <row r="6228" spans="23:43" x14ac:dyDescent="0.25">
      <c r="W6228" t="b">
        <f t="shared" si="481"/>
        <v>1</v>
      </c>
      <c r="X6228" t="b">
        <f t="shared" si="482"/>
        <v>1</v>
      </c>
      <c r="Y6228"/>
      <c r="Z6228"/>
      <c r="AA6228"/>
      <c r="AF6228"/>
      <c r="AG6228"/>
      <c r="AH6228"/>
      <c r="AJ6228"/>
      <c r="AK6228"/>
      <c r="AL6228" t="b">
        <f t="shared" si="483"/>
        <v>1</v>
      </c>
      <c r="AM6228" t="b">
        <f t="shared" si="484"/>
        <v>1</v>
      </c>
      <c r="AN6228"/>
      <c r="AO6228"/>
      <c r="AP6228"/>
      <c r="AQ6228"/>
    </row>
    <row r="6229" spans="23:43" x14ac:dyDescent="0.25">
      <c r="W6229" t="b">
        <f t="shared" si="481"/>
        <v>1</v>
      </c>
      <c r="X6229" t="b">
        <f t="shared" si="482"/>
        <v>1</v>
      </c>
      <c r="Y6229"/>
      <c r="Z6229"/>
      <c r="AA6229"/>
      <c r="AF6229"/>
      <c r="AG6229"/>
      <c r="AH6229"/>
      <c r="AJ6229"/>
      <c r="AK6229"/>
      <c r="AL6229" t="b">
        <f t="shared" si="483"/>
        <v>1</v>
      </c>
      <c r="AM6229" t="b">
        <f t="shared" si="484"/>
        <v>1</v>
      </c>
      <c r="AN6229"/>
      <c r="AO6229"/>
      <c r="AP6229"/>
      <c r="AQ6229"/>
    </row>
    <row r="6230" spans="23:43" x14ac:dyDescent="0.25">
      <c r="W6230" t="b">
        <f t="shared" si="481"/>
        <v>1</v>
      </c>
      <c r="X6230" t="b">
        <f t="shared" si="482"/>
        <v>1</v>
      </c>
      <c r="Y6230"/>
      <c r="Z6230"/>
      <c r="AA6230"/>
      <c r="AF6230"/>
      <c r="AG6230"/>
      <c r="AH6230"/>
      <c r="AJ6230"/>
      <c r="AK6230"/>
      <c r="AL6230" t="b">
        <f t="shared" si="483"/>
        <v>1</v>
      </c>
      <c r="AM6230" t="b">
        <f t="shared" si="484"/>
        <v>1</v>
      </c>
      <c r="AN6230"/>
      <c r="AO6230"/>
      <c r="AP6230"/>
      <c r="AQ6230"/>
    </row>
    <row r="6231" spans="23:43" x14ac:dyDescent="0.25">
      <c r="W6231" t="b">
        <f t="shared" si="481"/>
        <v>1</v>
      </c>
      <c r="X6231" t="b">
        <f t="shared" si="482"/>
        <v>1</v>
      </c>
      <c r="Y6231"/>
      <c r="Z6231"/>
      <c r="AA6231"/>
      <c r="AF6231"/>
      <c r="AG6231"/>
      <c r="AH6231"/>
      <c r="AJ6231"/>
      <c r="AK6231"/>
      <c r="AL6231" t="b">
        <f t="shared" si="483"/>
        <v>1</v>
      </c>
      <c r="AM6231" t="b">
        <f t="shared" si="484"/>
        <v>1</v>
      </c>
      <c r="AN6231"/>
      <c r="AO6231"/>
      <c r="AP6231"/>
      <c r="AQ6231"/>
    </row>
    <row r="6232" spans="23:43" x14ac:dyDescent="0.25">
      <c r="W6232" t="b">
        <f t="shared" si="481"/>
        <v>1</v>
      </c>
      <c r="X6232" t="b">
        <f t="shared" si="482"/>
        <v>1</v>
      </c>
      <c r="Y6232"/>
      <c r="Z6232"/>
      <c r="AA6232"/>
      <c r="AF6232"/>
      <c r="AG6232"/>
      <c r="AH6232"/>
      <c r="AJ6232"/>
      <c r="AK6232"/>
      <c r="AL6232" t="b">
        <f t="shared" si="483"/>
        <v>1</v>
      </c>
      <c r="AM6232" t="b">
        <f t="shared" si="484"/>
        <v>1</v>
      </c>
      <c r="AN6232"/>
      <c r="AO6232"/>
      <c r="AP6232"/>
      <c r="AQ6232"/>
    </row>
    <row r="6233" spans="23:43" x14ac:dyDescent="0.25">
      <c r="W6233" t="b">
        <f t="shared" si="481"/>
        <v>1</v>
      </c>
      <c r="X6233" t="b">
        <f t="shared" si="482"/>
        <v>1</v>
      </c>
      <c r="Y6233"/>
      <c r="Z6233"/>
      <c r="AA6233"/>
      <c r="AF6233"/>
      <c r="AG6233"/>
      <c r="AH6233"/>
      <c r="AJ6233"/>
      <c r="AK6233"/>
      <c r="AL6233" t="b">
        <f t="shared" si="483"/>
        <v>1</v>
      </c>
      <c r="AM6233" t="b">
        <f t="shared" si="484"/>
        <v>1</v>
      </c>
      <c r="AN6233"/>
      <c r="AO6233"/>
      <c r="AP6233"/>
      <c r="AQ6233"/>
    </row>
    <row r="6234" spans="23:43" x14ac:dyDescent="0.25">
      <c r="W6234" t="b">
        <f t="shared" si="481"/>
        <v>1</v>
      </c>
      <c r="X6234" t="b">
        <f t="shared" si="482"/>
        <v>1</v>
      </c>
      <c r="Y6234"/>
      <c r="Z6234"/>
      <c r="AA6234"/>
      <c r="AF6234"/>
      <c r="AG6234"/>
      <c r="AH6234"/>
      <c r="AJ6234"/>
      <c r="AK6234"/>
      <c r="AL6234" t="b">
        <f t="shared" si="483"/>
        <v>1</v>
      </c>
      <c r="AM6234" t="b">
        <f t="shared" si="484"/>
        <v>1</v>
      </c>
      <c r="AN6234"/>
      <c r="AO6234"/>
      <c r="AP6234"/>
      <c r="AQ6234"/>
    </row>
    <row r="6235" spans="23:43" x14ac:dyDescent="0.25">
      <c r="W6235" t="b">
        <f t="shared" si="481"/>
        <v>1</v>
      </c>
      <c r="X6235" t="b">
        <f t="shared" si="482"/>
        <v>1</v>
      </c>
      <c r="Y6235"/>
      <c r="Z6235"/>
      <c r="AA6235"/>
      <c r="AF6235"/>
      <c r="AG6235"/>
      <c r="AH6235"/>
      <c r="AJ6235"/>
      <c r="AK6235"/>
      <c r="AL6235" t="b">
        <f t="shared" si="483"/>
        <v>1</v>
      </c>
      <c r="AM6235" t="b">
        <f t="shared" si="484"/>
        <v>1</v>
      </c>
      <c r="AN6235"/>
      <c r="AO6235"/>
      <c r="AP6235"/>
      <c r="AQ6235"/>
    </row>
    <row r="6236" spans="23:43" x14ac:dyDescent="0.25">
      <c r="W6236" t="b">
        <f t="shared" si="481"/>
        <v>1</v>
      </c>
      <c r="X6236" t="b">
        <f t="shared" si="482"/>
        <v>1</v>
      </c>
      <c r="Y6236"/>
      <c r="Z6236"/>
      <c r="AA6236"/>
      <c r="AF6236"/>
      <c r="AG6236"/>
      <c r="AH6236"/>
      <c r="AJ6236"/>
      <c r="AK6236"/>
      <c r="AL6236" t="b">
        <f t="shared" si="483"/>
        <v>1</v>
      </c>
      <c r="AM6236" t="b">
        <f t="shared" si="484"/>
        <v>1</v>
      </c>
      <c r="AN6236"/>
      <c r="AO6236"/>
      <c r="AP6236"/>
      <c r="AQ6236"/>
    </row>
    <row r="6237" spans="23:43" x14ac:dyDescent="0.25">
      <c r="W6237" t="b">
        <f t="shared" si="481"/>
        <v>1</v>
      </c>
      <c r="X6237" t="b">
        <f t="shared" si="482"/>
        <v>1</v>
      </c>
      <c r="Y6237"/>
      <c r="Z6237"/>
      <c r="AA6237"/>
      <c r="AF6237"/>
      <c r="AG6237"/>
      <c r="AH6237"/>
      <c r="AJ6237"/>
      <c r="AK6237"/>
      <c r="AL6237" t="b">
        <f t="shared" si="483"/>
        <v>1</v>
      </c>
      <c r="AM6237" t="b">
        <f t="shared" si="484"/>
        <v>1</v>
      </c>
      <c r="AN6237"/>
      <c r="AO6237"/>
      <c r="AP6237"/>
      <c r="AQ6237"/>
    </row>
    <row r="6238" spans="23:43" x14ac:dyDescent="0.25">
      <c r="W6238" t="b">
        <f t="shared" si="481"/>
        <v>1</v>
      </c>
      <c r="X6238" t="b">
        <f t="shared" si="482"/>
        <v>1</v>
      </c>
      <c r="Y6238"/>
      <c r="Z6238"/>
      <c r="AA6238"/>
      <c r="AF6238"/>
      <c r="AG6238"/>
      <c r="AH6238"/>
      <c r="AJ6238"/>
      <c r="AK6238"/>
      <c r="AL6238" t="b">
        <f t="shared" si="483"/>
        <v>1</v>
      </c>
      <c r="AM6238" t="b">
        <f t="shared" si="484"/>
        <v>1</v>
      </c>
      <c r="AN6238"/>
      <c r="AO6238"/>
      <c r="AP6238"/>
      <c r="AQ6238"/>
    </row>
    <row r="6239" spans="23:43" x14ac:dyDescent="0.25">
      <c r="W6239" t="b">
        <f t="shared" si="481"/>
        <v>1</v>
      </c>
      <c r="X6239" t="b">
        <f t="shared" si="482"/>
        <v>1</v>
      </c>
      <c r="Y6239"/>
      <c r="Z6239"/>
      <c r="AA6239"/>
      <c r="AF6239"/>
      <c r="AG6239"/>
      <c r="AH6239"/>
      <c r="AJ6239"/>
      <c r="AK6239"/>
      <c r="AL6239" t="b">
        <f t="shared" si="483"/>
        <v>1</v>
      </c>
      <c r="AM6239" t="b">
        <f t="shared" si="484"/>
        <v>1</v>
      </c>
      <c r="AN6239"/>
      <c r="AO6239"/>
      <c r="AP6239"/>
      <c r="AQ6239"/>
    </row>
    <row r="6240" spans="23:43" x14ac:dyDescent="0.25">
      <c r="W6240" t="b">
        <f t="shared" si="481"/>
        <v>1</v>
      </c>
      <c r="X6240" t="b">
        <f t="shared" si="482"/>
        <v>1</v>
      </c>
      <c r="Y6240"/>
      <c r="Z6240"/>
      <c r="AA6240"/>
      <c r="AF6240"/>
      <c r="AG6240"/>
      <c r="AH6240"/>
      <c r="AJ6240"/>
      <c r="AK6240"/>
      <c r="AL6240" t="b">
        <f t="shared" si="483"/>
        <v>1</v>
      </c>
      <c r="AM6240" t="b">
        <f t="shared" si="484"/>
        <v>1</v>
      </c>
      <c r="AN6240"/>
      <c r="AO6240"/>
      <c r="AP6240"/>
      <c r="AQ6240"/>
    </row>
    <row r="6241" spans="23:43" x14ac:dyDescent="0.25">
      <c r="W6241" t="b">
        <f t="shared" si="481"/>
        <v>1</v>
      </c>
      <c r="X6241" t="b">
        <f t="shared" si="482"/>
        <v>1</v>
      </c>
      <c r="Y6241"/>
      <c r="Z6241"/>
      <c r="AA6241"/>
      <c r="AF6241"/>
      <c r="AG6241"/>
      <c r="AH6241"/>
      <c r="AJ6241"/>
      <c r="AK6241"/>
      <c r="AL6241" t="b">
        <f t="shared" si="483"/>
        <v>1</v>
      </c>
      <c r="AM6241" t="b">
        <f t="shared" si="484"/>
        <v>1</v>
      </c>
      <c r="AN6241"/>
      <c r="AO6241"/>
      <c r="AP6241"/>
      <c r="AQ6241"/>
    </row>
    <row r="6242" spans="23:43" x14ac:dyDescent="0.25">
      <c r="W6242" t="b">
        <f t="shared" si="481"/>
        <v>1</v>
      </c>
      <c r="X6242" t="b">
        <f t="shared" si="482"/>
        <v>1</v>
      </c>
      <c r="Y6242"/>
      <c r="Z6242"/>
      <c r="AA6242"/>
      <c r="AF6242"/>
      <c r="AG6242"/>
      <c r="AH6242"/>
      <c r="AJ6242"/>
      <c r="AK6242"/>
      <c r="AL6242" t="b">
        <f t="shared" si="483"/>
        <v>1</v>
      </c>
      <c r="AM6242" t="b">
        <f t="shared" si="484"/>
        <v>1</v>
      </c>
      <c r="AN6242"/>
      <c r="AO6242"/>
      <c r="AP6242"/>
      <c r="AQ6242"/>
    </row>
    <row r="6243" spans="23:43" x14ac:dyDescent="0.25">
      <c r="W6243" t="b">
        <f t="shared" si="481"/>
        <v>1</v>
      </c>
      <c r="X6243" t="b">
        <f t="shared" si="482"/>
        <v>1</v>
      </c>
      <c r="Y6243"/>
      <c r="Z6243"/>
      <c r="AA6243"/>
      <c r="AF6243"/>
      <c r="AG6243"/>
      <c r="AH6243"/>
      <c r="AJ6243"/>
      <c r="AK6243"/>
      <c r="AL6243" t="b">
        <f t="shared" si="483"/>
        <v>1</v>
      </c>
      <c r="AM6243" t="b">
        <f t="shared" si="484"/>
        <v>1</v>
      </c>
      <c r="AN6243"/>
      <c r="AO6243"/>
      <c r="AP6243"/>
      <c r="AQ6243"/>
    </row>
    <row r="6244" spans="23:43" x14ac:dyDescent="0.25">
      <c r="W6244" t="b">
        <f t="shared" si="481"/>
        <v>1</v>
      </c>
      <c r="X6244" t="b">
        <f t="shared" si="482"/>
        <v>1</v>
      </c>
      <c r="Y6244"/>
      <c r="Z6244"/>
      <c r="AA6244"/>
      <c r="AF6244"/>
      <c r="AG6244"/>
      <c r="AH6244"/>
      <c r="AJ6244"/>
      <c r="AK6244"/>
      <c r="AL6244" t="b">
        <f t="shared" si="483"/>
        <v>1</v>
      </c>
      <c r="AM6244" t="b">
        <f t="shared" si="484"/>
        <v>1</v>
      </c>
      <c r="AN6244"/>
      <c r="AO6244"/>
      <c r="AP6244"/>
      <c r="AQ6244"/>
    </row>
    <row r="6245" spans="23:43" x14ac:dyDescent="0.25">
      <c r="W6245" t="b">
        <f t="shared" si="481"/>
        <v>1</v>
      </c>
      <c r="X6245" t="b">
        <f t="shared" si="482"/>
        <v>1</v>
      </c>
      <c r="Y6245"/>
      <c r="Z6245"/>
      <c r="AA6245"/>
      <c r="AF6245"/>
      <c r="AG6245"/>
      <c r="AH6245"/>
      <c r="AJ6245"/>
      <c r="AK6245"/>
      <c r="AL6245" t="b">
        <f t="shared" si="483"/>
        <v>1</v>
      </c>
      <c r="AM6245" t="b">
        <f t="shared" si="484"/>
        <v>1</v>
      </c>
      <c r="AN6245"/>
      <c r="AO6245"/>
      <c r="AP6245"/>
      <c r="AQ6245"/>
    </row>
    <row r="6246" spans="23:43" x14ac:dyDescent="0.25">
      <c r="W6246" t="b">
        <f t="shared" si="481"/>
        <v>1</v>
      </c>
      <c r="X6246" t="b">
        <f t="shared" si="482"/>
        <v>1</v>
      </c>
      <c r="Y6246"/>
      <c r="Z6246"/>
      <c r="AA6246"/>
      <c r="AF6246"/>
      <c r="AG6246"/>
      <c r="AH6246"/>
      <c r="AJ6246"/>
      <c r="AK6246"/>
      <c r="AL6246" t="b">
        <f t="shared" si="483"/>
        <v>1</v>
      </c>
      <c r="AM6246" t="b">
        <f t="shared" si="484"/>
        <v>1</v>
      </c>
      <c r="AN6246"/>
      <c r="AO6246"/>
      <c r="AP6246"/>
      <c r="AQ6246"/>
    </row>
    <row r="6247" spans="23:43" x14ac:dyDescent="0.25">
      <c r="W6247" t="b">
        <f t="shared" si="481"/>
        <v>1</v>
      </c>
      <c r="X6247" t="b">
        <f t="shared" si="482"/>
        <v>1</v>
      </c>
      <c r="Y6247"/>
      <c r="Z6247"/>
      <c r="AA6247"/>
      <c r="AF6247"/>
      <c r="AG6247"/>
      <c r="AH6247"/>
      <c r="AJ6247"/>
      <c r="AK6247"/>
      <c r="AL6247" t="b">
        <f t="shared" si="483"/>
        <v>1</v>
      </c>
      <c r="AM6247" t="b">
        <f t="shared" si="484"/>
        <v>1</v>
      </c>
      <c r="AN6247"/>
      <c r="AO6247"/>
      <c r="AP6247"/>
      <c r="AQ6247"/>
    </row>
    <row r="6248" spans="23:43" x14ac:dyDescent="0.25">
      <c r="W6248" t="b">
        <f t="shared" si="481"/>
        <v>1</v>
      </c>
      <c r="X6248" t="b">
        <f t="shared" si="482"/>
        <v>1</v>
      </c>
      <c r="Y6248"/>
      <c r="Z6248"/>
      <c r="AA6248"/>
      <c r="AF6248"/>
      <c r="AG6248"/>
      <c r="AH6248"/>
      <c r="AJ6248"/>
      <c r="AK6248"/>
      <c r="AL6248" t="b">
        <f t="shared" si="483"/>
        <v>1</v>
      </c>
      <c r="AM6248" t="b">
        <f t="shared" si="484"/>
        <v>1</v>
      </c>
      <c r="AN6248"/>
      <c r="AO6248"/>
      <c r="AP6248"/>
      <c r="AQ6248"/>
    </row>
    <row r="6249" spans="23:43" x14ac:dyDescent="0.25">
      <c r="W6249" t="b">
        <f t="shared" si="481"/>
        <v>1</v>
      </c>
      <c r="X6249" t="b">
        <f t="shared" si="482"/>
        <v>1</v>
      </c>
      <c r="Y6249"/>
      <c r="Z6249"/>
      <c r="AA6249"/>
      <c r="AF6249"/>
      <c r="AG6249"/>
      <c r="AH6249"/>
      <c r="AJ6249"/>
      <c r="AK6249"/>
      <c r="AL6249" t="b">
        <f t="shared" si="483"/>
        <v>1</v>
      </c>
      <c r="AM6249" t="b">
        <f t="shared" si="484"/>
        <v>1</v>
      </c>
      <c r="AN6249"/>
      <c r="AO6249"/>
      <c r="AP6249"/>
      <c r="AQ6249"/>
    </row>
    <row r="6250" spans="23:43" x14ac:dyDescent="0.25">
      <c r="W6250" t="b">
        <f t="shared" si="481"/>
        <v>1</v>
      </c>
      <c r="X6250" t="b">
        <f t="shared" si="482"/>
        <v>1</v>
      </c>
      <c r="Y6250"/>
      <c r="Z6250"/>
      <c r="AA6250"/>
      <c r="AF6250"/>
      <c r="AG6250"/>
      <c r="AH6250"/>
      <c r="AJ6250"/>
      <c r="AK6250"/>
      <c r="AL6250" t="b">
        <f t="shared" si="483"/>
        <v>1</v>
      </c>
      <c r="AM6250" t="b">
        <f t="shared" si="484"/>
        <v>1</v>
      </c>
      <c r="AN6250"/>
      <c r="AO6250"/>
      <c r="AP6250"/>
      <c r="AQ6250"/>
    </row>
    <row r="6251" spans="23:43" x14ac:dyDescent="0.25">
      <c r="W6251" t="b">
        <f t="shared" si="481"/>
        <v>1</v>
      </c>
      <c r="X6251" t="b">
        <f t="shared" si="482"/>
        <v>1</v>
      </c>
      <c r="Y6251"/>
      <c r="Z6251"/>
      <c r="AA6251"/>
      <c r="AF6251"/>
      <c r="AG6251"/>
      <c r="AH6251"/>
      <c r="AJ6251"/>
      <c r="AK6251"/>
      <c r="AL6251" t="b">
        <f t="shared" si="483"/>
        <v>1</v>
      </c>
      <c r="AM6251" t="b">
        <f t="shared" si="484"/>
        <v>1</v>
      </c>
      <c r="AN6251"/>
      <c r="AO6251"/>
      <c r="AP6251"/>
      <c r="AQ6251"/>
    </row>
    <row r="6252" spans="23:43" x14ac:dyDescent="0.25">
      <c r="W6252" t="b">
        <f t="shared" si="481"/>
        <v>1</v>
      </c>
      <c r="X6252" t="b">
        <f t="shared" si="482"/>
        <v>1</v>
      </c>
      <c r="Y6252"/>
      <c r="Z6252"/>
      <c r="AA6252"/>
      <c r="AF6252"/>
      <c r="AG6252"/>
      <c r="AH6252"/>
      <c r="AJ6252"/>
      <c r="AK6252"/>
      <c r="AL6252" t="b">
        <f t="shared" si="483"/>
        <v>1</v>
      </c>
      <c r="AM6252" t="b">
        <f t="shared" si="484"/>
        <v>1</v>
      </c>
      <c r="AN6252"/>
      <c r="AO6252"/>
      <c r="AP6252"/>
      <c r="AQ6252"/>
    </row>
    <row r="6253" spans="23:43" x14ac:dyDescent="0.25">
      <c r="W6253" t="b">
        <f t="shared" si="481"/>
        <v>1</v>
      </c>
      <c r="X6253" t="b">
        <f t="shared" si="482"/>
        <v>1</v>
      </c>
      <c r="Y6253"/>
      <c r="Z6253"/>
      <c r="AA6253"/>
      <c r="AF6253"/>
      <c r="AG6253"/>
      <c r="AH6253"/>
      <c r="AJ6253"/>
      <c r="AK6253"/>
      <c r="AL6253" t="b">
        <f t="shared" si="483"/>
        <v>1</v>
      </c>
      <c r="AM6253" t="b">
        <f t="shared" si="484"/>
        <v>1</v>
      </c>
      <c r="AN6253"/>
      <c r="AO6253"/>
      <c r="AP6253"/>
      <c r="AQ6253"/>
    </row>
    <row r="6254" spans="23:43" x14ac:dyDescent="0.25">
      <c r="W6254" t="b">
        <f t="shared" si="481"/>
        <v>1</v>
      </c>
      <c r="X6254" t="b">
        <f t="shared" si="482"/>
        <v>1</v>
      </c>
      <c r="Y6254"/>
      <c r="Z6254"/>
      <c r="AA6254"/>
      <c r="AF6254"/>
      <c r="AG6254"/>
      <c r="AH6254"/>
      <c r="AJ6254"/>
      <c r="AK6254"/>
      <c r="AL6254" t="b">
        <f t="shared" si="483"/>
        <v>1</v>
      </c>
      <c r="AM6254" t="b">
        <f t="shared" si="484"/>
        <v>1</v>
      </c>
      <c r="AN6254"/>
      <c r="AO6254"/>
      <c r="AP6254"/>
      <c r="AQ6254"/>
    </row>
    <row r="6255" spans="23:43" x14ac:dyDescent="0.25">
      <c r="W6255" t="b">
        <f t="shared" si="481"/>
        <v>1</v>
      </c>
      <c r="X6255" t="b">
        <f t="shared" si="482"/>
        <v>1</v>
      </c>
      <c r="Y6255"/>
      <c r="Z6255"/>
      <c r="AA6255"/>
      <c r="AF6255"/>
      <c r="AG6255"/>
      <c r="AH6255"/>
      <c r="AJ6255"/>
      <c r="AK6255"/>
      <c r="AL6255" t="b">
        <f t="shared" si="483"/>
        <v>1</v>
      </c>
      <c r="AM6255" t="b">
        <f t="shared" si="484"/>
        <v>1</v>
      </c>
      <c r="AN6255"/>
      <c r="AO6255"/>
      <c r="AP6255"/>
      <c r="AQ6255"/>
    </row>
    <row r="6256" spans="23:43" x14ac:dyDescent="0.25">
      <c r="W6256" t="b">
        <f t="shared" si="481"/>
        <v>1</v>
      </c>
      <c r="X6256" t="b">
        <f t="shared" si="482"/>
        <v>1</v>
      </c>
      <c r="Y6256"/>
      <c r="Z6256"/>
      <c r="AA6256"/>
      <c r="AF6256"/>
      <c r="AG6256"/>
      <c r="AH6256"/>
      <c r="AJ6256"/>
      <c r="AK6256"/>
      <c r="AL6256" t="b">
        <f t="shared" si="483"/>
        <v>1</v>
      </c>
      <c r="AM6256" t="b">
        <f t="shared" si="484"/>
        <v>1</v>
      </c>
      <c r="AN6256"/>
      <c r="AO6256"/>
      <c r="AP6256"/>
      <c r="AQ6256"/>
    </row>
    <row r="6257" spans="23:43" x14ac:dyDescent="0.25">
      <c r="W6257" t="b">
        <f t="shared" si="481"/>
        <v>1</v>
      </c>
      <c r="X6257" t="b">
        <f t="shared" si="482"/>
        <v>1</v>
      </c>
      <c r="Y6257"/>
      <c r="Z6257"/>
      <c r="AA6257"/>
      <c r="AF6257"/>
      <c r="AG6257"/>
      <c r="AH6257"/>
      <c r="AJ6257"/>
      <c r="AK6257"/>
      <c r="AL6257" t="b">
        <f t="shared" si="483"/>
        <v>1</v>
      </c>
      <c r="AM6257" t="b">
        <f t="shared" si="484"/>
        <v>1</v>
      </c>
      <c r="AN6257"/>
      <c r="AO6257"/>
      <c r="AP6257"/>
      <c r="AQ6257"/>
    </row>
    <row r="6258" spans="23:43" x14ac:dyDescent="0.25">
      <c r="W6258" t="b">
        <f t="shared" si="481"/>
        <v>1</v>
      </c>
      <c r="X6258" t="b">
        <f t="shared" si="482"/>
        <v>1</v>
      </c>
      <c r="Y6258"/>
      <c r="Z6258"/>
      <c r="AA6258"/>
      <c r="AF6258"/>
      <c r="AG6258"/>
      <c r="AH6258"/>
      <c r="AJ6258"/>
      <c r="AK6258"/>
      <c r="AL6258" t="b">
        <f t="shared" si="483"/>
        <v>1</v>
      </c>
      <c r="AM6258" t="b">
        <f t="shared" si="484"/>
        <v>1</v>
      </c>
      <c r="AN6258"/>
      <c r="AO6258"/>
      <c r="AP6258"/>
      <c r="AQ6258"/>
    </row>
    <row r="6259" spans="23:43" x14ac:dyDescent="0.25">
      <c r="W6259" t="b">
        <f t="shared" si="481"/>
        <v>1</v>
      </c>
      <c r="X6259" t="b">
        <f t="shared" si="482"/>
        <v>1</v>
      </c>
      <c r="Y6259"/>
      <c r="Z6259"/>
      <c r="AA6259"/>
      <c r="AF6259"/>
      <c r="AG6259"/>
      <c r="AH6259"/>
      <c r="AJ6259"/>
      <c r="AK6259"/>
      <c r="AL6259" t="b">
        <f t="shared" si="483"/>
        <v>1</v>
      </c>
      <c r="AM6259" t="b">
        <f t="shared" si="484"/>
        <v>1</v>
      </c>
      <c r="AN6259"/>
      <c r="AO6259"/>
      <c r="AP6259"/>
      <c r="AQ6259"/>
    </row>
    <row r="6260" spans="23:43" x14ac:dyDescent="0.25">
      <c r="W6260" t="b">
        <f t="shared" si="481"/>
        <v>1</v>
      </c>
      <c r="X6260" t="b">
        <f t="shared" si="482"/>
        <v>1</v>
      </c>
      <c r="Y6260"/>
      <c r="Z6260"/>
      <c r="AA6260"/>
      <c r="AF6260"/>
      <c r="AG6260"/>
      <c r="AH6260"/>
      <c r="AJ6260"/>
      <c r="AK6260"/>
      <c r="AL6260" t="b">
        <f t="shared" si="483"/>
        <v>1</v>
      </c>
      <c r="AM6260" t="b">
        <f t="shared" si="484"/>
        <v>1</v>
      </c>
      <c r="AN6260"/>
      <c r="AO6260"/>
      <c r="AP6260"/>
      <c r="AQ6260"/>
    </row>
    <row r="6261" spans="23:43" x14ac:dyDescent="0.25">
      <c r="W6261" t="b">
        <f t="shared" si="481"/>
        <v>1</v>
      </c>
      <c r="X6261" t="b">
        <f t="shared" si="482"/>
        <v>1</v>
      </c>
      <c r="Y6261"/>
      <c r="Z6261"/>
      <c r="AA6261"/>
      <c r="AF6261"/>
      <c r="AG6261"/>
      <c r="AH6261"/>
      <c r="AJ6261"/>
      <c r="AK6261"/>
      <c r="AL6261" t="b">
        <f t="shared" si="483"/>
        <v>1</v>
      </c>
      <c r="AM6261" t="b">
        <f t="shared" si="484"/>
        <v>1</v>
      </c>
      <c r="AN6261"/>
      <c r="AO6261"/>
      <c r="AP6261"/>
      <c r="AQ6261"/>
    </row>
    <row r="6262" spans="23:43" x14ac:dyDescent="0.25">
      <c r="W6262" t="b">
        <f t="shared" si="481"/>
        <v>1</v>
      </c>
      <c r="X6262" t="b">
        <f t="shared" si="482"/>
        <v>1</v>
      </c>
      <c r="Y6262"/>
      <c r="Z6262"/>
      <c r="AA6262"/>
      <c r="AF6262"/>
      <c r="AG6262"/>
      <c r="AH6262"/>
      <c r="AJ6262"/>
      <c r="AK6262"/>
      <c r="AL6262" t="b">
        <f t="shared" si="483"/>
        <v>1</v>
      </c>
      <c r="AM6262" t="b">
        <f t="shared" si="484"/>
        <v>1</v>
      </c>
      <c r="AN6262"/>
      <c r="AO6262"/>
      <c r="AP6262"/>
      <c r="AQ6262"/>
    </row>
    <row r="6263" spans="23:43" x14ac:dyDescent="0.25">
      <c r="W6263" t="b">
        <f t="shared" si="481"/>
        <v>1</v>
      </c>
      <c r="X6263" t="b">
        <f t="shared" si="482"/>
        <v>1</v>
      </c>
      <c r="Y6263"/>
      <c r="Z6263"/>
      <c r="AA6263"/>
      <c r="AF6263"/>
      <c r="AG6263"/>
      <c r="AH6263"/>
      <c r="AJ6263"/>
      <c r="AK6263"/>
      <c r="AL6263" t="b">
        <f t="shared" si="483"/>
        <v>1</v>
      </c>
      <c r="AM6263" t="b">
        <f t="shared" si="484"/>
        <v>1</v>
      </c>
      <c r="AN6263"/>
      <c r="AO6263"/>
      <c r="AP6263"/>
      <c r="AQ6263"/>
    </row>
    <row r="6264" spans="23:43" x14ac:dyDescent="0.25">
      <c r="W6264" t="b">
        <f t="shared" si="481"/>
        <v>1</v>
      </c>
      <c r="X6264" t="b">
        <f t="shared" si="482"/>
        <v>1</v>
      </c>
      <c r="Y6264"/>
      <c r="Z6264"/>
      <c r="AA6264"/>
      <c r="AF6264"/>
      <c r="AG6264"/>
      <c r="AH6264"/>
      <c r="AJ6264"/>
      <c r="AK6264"/>
      <c r="AL6264" t="b">
        <f t="shared" si="483"/>
        <v>1</v>
      </c>
      <c r="AM6264" t="b">
        <f t="shared" si="484"/>
        <v>1</v>
      </c>
      <c r="AN6264"/>
      <c r="AO6264"/>
      <c r="AP6264"/>
      <c r="AQ6264"/>
    </row>
    <row r="6265" spans="23:43" x14ac:dyDescent="0.25">
      <c r="W6265" t="b">
        <f t="shared" si="481"/>
        <v>1</v>
      </c>
      <c r="X6265" t="b">
        <f t="shared" si="482"/>
        <v>1</v>
      </c>
      <c r="Y6265"/>
      <c r="Z6265"/>
      <c r="AA6265"/>
      <c r="AF6265"/>
      <c r="AG6265"/>
      <c r="AH6265"/>
      <c r="AJ6265"/>
      <c r="AK6265"/>
      <c r="AL6265" t="b">
        <f t="shared" si="483"/>
        <v>1</v>
      </c>
      <c r="AM6265" t="b">
        <f t="shared" si="484"/>
        <v>1</v>
      </c>
      <c r="AN6265"/>
      <c r="AO6265"/>
      <c r="AP6265"/>
      <c r="AQ6265"/>
    </row>
    <row r="6266" spans="23:43" x14ac:dyDescent="0.25">
      <c r="W6266" t="b">
        <f t="shared" si="481"/>
        <v>1</v>
      </c>
      <c r="X6266" t="b">
        <f t="shared" si="482"/>
        <v>1</v>
      </c>
      <c r="Y6266"/>
      <c r="Z6266"/>
      <c r="AA6266"/>
      <c r="AF6266"/>
      <c r="AG6266"/>
      <c r="AH6266"/>
      <c r="AJ6266"/>
      <c r="AK6266"/>
      <c r="AL6266" t="b">
        <f t="shared" si="483"/>
        <v>1</v>
      </c>
      <c r="AM6266" t="b">
        <f t="shared" si="484"/>
        <v>1</v>
      </c>
      <c r="AN6266"/>
      <c r="AO6266"/>
      <c r="AP6266"/>
      <c r="AQ6266"/>
    </row>
    <row r="6267" spans="23:43" x14ac:dyDescent="0.25">
      <c r="W6267" t="b">
        <f t="shared" si="481"/>
        <v>1</v>
      </c>
      <c r="X6267" t="b">
        <f t="shared" si="482"/>
        <v>1</v>
      </c>
      <c r="Y6267"/>
      <c r="Z6267"/>
      <c r="AA6267"/>
      <c r="AF6267"/>
      <c r="AG6267"/>
      <c r="AH6267"/>
      <c r="AJ6267"/>
      <c r="AK6267"/>
      <c r="AL6267" t="b">
        <f t="shared" si="483"/>
        <v>1</v>
      </c>
      <c r="AM6267" t="b">
        <f t="shared" si="484"/>
        <v>1</v>
      </c>
      <c r="AN6267"/>
      <c r="AO6267"/>
      <c r="AP6267"/>
      <c r="AQ6267"/>
    </row>
    <row r="6268" spans="23:43" x14ac:dyDescent="0.25">
      <c r="W6268" t="b">
        <f t="shared" si="481"/>
        <v>1</v>
      </c>
      <c r="X6268" t="b">
        <f t="shared" si="482"/>
        <v>1</v>
      </c>
      <c r="Y6268"/>
      <c r="Z6268"/>
      <c r="AA6268"/>
      <c r="AF6268"/>
      <c r="AG6268"/>
      <c r="AH6268"/>
      <c r="AJ6268"/>
      <c r="AK6268"/>
      <c r="AL6268" t="b">
        <f t="shared" si="483"/>
        <v>1</v>
      </c>
      <c r="AM6268" t="b">
        <f t="shared" si="484"/>
        <v>1</v>
      </c>
      <c r="AN6268"/>
      <c r="AO6268"/>
      <c r="AP6268"/>
      <c r="AQ6268"/>
    </row>
    <row r="6269" spans="23:43" x14ac:dyDescent="0.25">
      <c r="W6269" t="b">
        <f t="shared" si="481"/>
        <v>1</v>
      </c>
      <c r="X6269" t="b">
        <f t="shared" si="482"/>
        <v>1</v>
      </c>
      <c r="Y6269"/>
      <c r="Z6269"/>
      <c r="AA6269"/>
      <c r="AF6269"/>
      <c r="AG6269"/>
      <c r="AH6269"/>
      <c r="AJ6269"/>
      <c r="AK6269"/>
      <c r="AL6269" t="b">
        <f t="shared" si="483"/>
        <v>1</v>
      </c>
      <c r="AM6269" t="b">
        <f t="shared" si="484"/>
        <v>1</v>
      </c>
      <c r="AN6269"/>
      <c r="AO6269"/>
      <c r="AP6269"/>
      <c r="AQ6269"/>
    </row>
    <row r="6270" spans="23:43" x14ac:dyDescent="0.25">
      <c r="W6270" t="b">
        <f t="shared" si="481"/>
        <v>1</v>
      </c>
      <c r="X6270" t="b">
        <f t="shared" si="482"/>
        <v>1</v>
      </c>
      <c r="Y6270"/>
      <c r="Z6270"/>
      <c r="AA6270"/>
      <c r="AF6270"/>
      <c r="AG6270"/>
      <c r="AH6270"/>
      <c r="AJ6270"/>
      <c r="AK6270"/>
      <c r="AL6270" t="b">
        <f t="shared" si="483"/>
        <v>1</v>
      </c>
      <c r="AM6270" t="b">
        <f t="shared" si="484"/>
        <v>1</v>
      </c>
      <c r="AN6270"/>
      <c r="AO6270"/>
      <c r="AP6270"/>
      <c r="AQ6270"/>
    </row>
    <row r="6271" spans="23:43" x14ac:dyDescent="0.25">
      <c r="W6271" t="b">
        <f t="shared" si="481"/>
        <v>1</v>
      </c>
      <c r="X6271" t="b">
        <f t="shared" si="482"/>
        <v>1</v>
      </c>
      <c r="Y6271"/>
      <c r="Z6271"/>
      <c r="AA6271"/>
      <c r="AF6271"/>
      <c r="AG6271"/>
      <c r="AH6271"/>
      <c r="AJ6271"/>
      <c r="AK6271"/>
      <c r="AL6271" t="b">
        <f t="shared" si="483"/>
        <v>1</v>
      </c>
      <c r="AM6271" t="b">
        <f t="shared" si="484"/>
        <v>1</v>
      </c>
      <c r="AN6271"/>
      <c r="AO6271"/>
      <c r="AP6271"/>
      <c r="AQ6271"/>
    </row>
    <row r="6272" spans="23:43" x14ac:dyDescent="0.25">
      <c r="W6272" t="b">
        <f t="shared" si="481"/>
        <v>1</v>
      </c>
      <c r="X6272" t="b">
        <f t="shared" si="482"/>
        <v>1</v>
      </c>
      <c r="Y6272"/>
      <c r="Z6272"/>
      <c r="AA6272"/>
      <c r="AF6272"/>
      <c r="AG6272"/>
      <c r="AH6272"/>
      <c r="AJ6272"/>
      <c r="AK6272"/>
      <c r="AL6272" t="b">
        <f t="shared" si="483"/>
        <v>1</v>
      </c>
      <c r="AM6272" t="b">
        <f t="shared" si="484"/>
        <v>1</v>
      </c>
      <c r="AN6272"/>
      <c r="AO6272"/>
      <c r="AP6272"/>
      <c r="AQ6272"/>
    </row>
    <row r="6273" spans="23:43" x14ac:dyDescent="0.25">
      <c r="W6273" t="b">
        <f t="shared" si="481"/>
        <v>1</v>
      </c>
      <c r="X6273" t="b">
        <f t="shared" si="482"/>
        <v>1</v>
      </c>
      <c r="Y6273"/>
      <c r="Z6273"/>
      <c r="AA6273"/>
      <c r="AF6273"/>
      <c r="AG6273"/>
      <c r="AH6273"/>
      <c r="AJ6273"/>
      <c r="AK6273"/>
      <c r="AL6273" t="b">
        <f t="shared" si="483"/>
        <v>1</v>
      </c>
      <c r="AM6273" t="b">
        <f t="shared" si="484"/>
        <v>1</v>
      </c>
      <c r="AN6273"/>
      <c r="AO6273"/>
      <c r="AP6273"/>
      <c r="AQ6273"/>
    </row>
    <row r="6274" spans="23:43" x14ac:dyDescent="0.25">
      <c r="W6274" t="b">
        <f t="shared" si="481"/>
        <v>1</v>
      </c>
      <c r="X6274" t="b">
        <f t="shared" si="482"/>
        <v>1</v>
      </c>
      <c r="Y6274"/>
      <c r="Z6274"/>
      <c r="AA6274"/>
      <c r="AF6274"/>
      <c r="AG6274"/>
      <c r="AH6274"/>
      <c r="AJ6274"/>
      <c r="AK6274"/>
      <c r="AL6274" t="b">
        <f t="shared" si="483"/>
        <v>1</v>
      </c>
      <c r="AM6274" t="b">
        <f t="shared" si="484"/>
        <v>1</v>
      </c>
      <c r="AN6274"/>
      <c r="AO6274"/>
      <c r="AP6274"/>
      <c r="AQ6274"/>
    </row>
    <row r="6275" spans="23:43" x14ac:dyDescent="0.25">
      <c r="W6275" t="b">
        <f t="shared" si="481"/>
        <v>1</v>
      </c>
      <c r="X6275" t="b">
        <f t="shared" si="482"/>
        <v>1</v>
      </c>
      <c r="Y6275"/>
      <c r="Z6275"/>
      <c r="AA6275"/>
      <c r="AF6275"/>
      <c r="AG6275"/>
      <c r="AH6275"/>
      <c r="AJ6275"/>
      <c r="AK6275"/>
      <c r="AL6275" t="b">
        <f t="shared" si="483"/>
        <v>1</v>
      </c>
      <c r="AM6275" t="b">
        <f t="shared" si="484"/>
        <v>1</v>
      </c>
      <c r="AN6275"/>
      <c r="AO6275"/>
      <c r="AP6275"/>
      <c r="AQ6275"/>
    </row>
    <row r="6276" spans="23:43" x14ac:dyDescent="0.25">
      <c r="W6276" t="b">
        <f t="shared" si="481"/>
        <v>1</v>
      </c>
      <c r="X6276" t="b">
        <f t="shared" si="482"/>
        <v>1</v>
      </c>
      <c r="Y6276"/>
      <c r="Z6276"/>
      <c r="AA6276"/>
      <c r="AF6276"/>
      <c r="AG6276"/>
      <c r="AH6276"/>
      <c r="AJ6276"/>
      <c r="AK6276"/>
      <c r="AL6276" t="b">
        <f t="shared" si="483"/>
        <v>1</v>
      </c>
      <c r="AM6276" t="b">
        <f t="shared" si="484"/>
        <v>1</v>
      </c>
      <c r="AN6276"/>
      <c r="AO6276"/>
      <c r="AP6276"/>
      <c r="AQ6276"/>
    </row>
    <row r="6277" spans="23:43" x14ac:dyDescent="0.25">
      <c r="W6277" t="b">
        <f t="shared" si="481"/>
        <v>1</v>
      </c>
      <c r="X6277" t="b">
        <f t="shared" si="482"/>
        <v>1</v>
      </c>
      <c r="Y6277"/>
      <c r="Z6277"/>
      <c r="AA6277"/>
      <c r="AF6277"/>
      <c r="AG6277"/>
      <c r="AH6277"/>
      <c r="AJ6277"/>
      <c r="AK6277"/>
      <c r="AL6277" t="b">
        <f t="shared" si="483"/>
        <v>1</v>
      </c>
      <c r="AM6277" t="b">
        <f t="shared" si="484"/>
        <v>1</v>
      </c>
      <c r="AN6277"/>
      <c r="AO6277"/>
      <c r="AP6277"/>
      <c r="AQ6277"/>
    </row>
    <row r="6278" spans="23:43" x14ac:dyDescent="0.25">
      <c r="W6278" t="b">
        <f t="shared" si="481"/>
        <v>1</v>
      </c>
      <c r="X6278" t="b">
        <f t="shared" si="482"/>
        <v>1</v>
      </c>
      <c r="Y6278"/>
      <c r="Z6278"/>
      <c r="AA6278"/>
      <c r="AF6278"/>
      <c r="AG6278"/>
      <c r="AH6278"/>
      <c r="AJ6278"/>
      <c r="AK6278"/>
      <c r="AL6278" t="b">
        <f t="shared" si="483"/>
        <v>1</v>
      </c>
      <c r="AM6278" t="b">
        <f t="shared" si="484"/>
        <v>1</v>
      </c>
      <c r="AN6278"/>
      <c r="AO6278"/>
      <c r="AP6278"/>
      <c r="AQ6278"/>
    </row>
    <row r="6279" spans="23:43" x14ac:dyDescent="0.25">
      <c r="W6279" t="b">
        <f t="shared" si="481"/>
        <v>1</v>
      </c>
      <c r="X6279" t="b">
        <f t="shared" si="482"/>
        <v>1</v>
      </c>
      <c r="Y6279"/>
      <c r="Z6279"/>
      <c r="AA6279"/>
      <c r="AF6279"/>
      <c r="AG6279"/>
      <c r="AH6279"/>
      <c r="AJ6279"/>
      <c r="AK6279"/>
      <c r="AL6279" t="b">
        <f t="shared" si="483"/>
        <v>1</v>
      </c>
      <c r="AM6279" t="b">
        <f t="shared" si="484"/>
        <v>1</v>
      </c>
      <c r="AN6279"/>
      <c r="AO6279"/>
      <c r="AP6279"/>
      <c r="AQ6279"/>
    </row>
    <row r="6280" spans="23:43" x14ac:dyDescent="0.25">
      <c r="W6280" t="b">
        <f t="shared" si="481"/>
        <v>1</v>
      </c>
      <c r="X6280" t="b">
        <f t="shared" si="482"/>
        <v>1</v>
      </c>
      <c r="Y6280"/>
      <c r="Z6280"/>
      <c r="AA6280"/>
      <c r="AF6280"/>
      <c r="AG6280"/>
      <c r="AH6280"/>
      <c r="AJ6280"/>
      <c r="AK6280"/>
      <c r="AL6280" t="b">
        <f t="shared" si="483"/>
        <v>1</v>
      </c>
      <c r="AM6280" t="b">
        <f t="shared" si="484"/>
        <v>1</v>
      </c>
      <c r="AN6280"/>
      <c r="AO6280"/>
      <c r="AP6280"/>
      <c r="AQ6280"/>
    </row>
    <row r="6281" spans="23:43" x14ac:dyDescent="0.25">
      <c r="W6281" t="b">
        <f t="shared" si="481"/>
        <v>1</v>
      </c>
      <c r="X6281" t="b">
        <f t="shared" si="482"/>
        <v>1</v>
      </c>
      <c r="Y6281"/>
      <c r="Z6281"/>
      <c r="AA6281"/>
      <c r="AF6281"/>
      <c r="AG6281"/>
      <c r="AH6281"/>
      <c r="AJ6281"/>
      <c r="AK6281"/>
      <c r="AL6281" t="b">
        <f t="shared" si="483"/>
        <v>1</v>
      </c>
      <c r="AM6281" t="b">
        <f t="shared" si="484"/>
        <v>1</v>
      </c>
      <c r="AN6281"/>
      <c r="AO6281"/>
      <c r="AP6281"/>
      <c r="AQ6281"/>
    </row>
    <row r="6282" spans="23:43" x14ac:dyDescent="0.25">
      <c r="W6282" t="b">
        <f t="shared" si="481"/>
        <v>1</v>
      </c>
      <c r="X6282" t="b">
        <f t="shared" si="482"/>
        <v>1</v>
      </c>
      <c r="Y6282"/>
      <c r="Z6282"/>
      <c r="AA6282"/>
      <c r="AF6282"/>
      <c r="AG6282"/>
      <c r="AH6282"/>
      <c r="AJ6282"/>
      <c r="AK6282"/>
      <c r="AL6282" t="b">
        <f t="shared" si="483"/>
        <v>1</v>
      </c>
      <c r="AM6282" t="b">
        <f t="shared" si="484"/>
        <v>1</v>
      </c>
      <c r="AN6282"/>
      <c r="AO6282"/>
      <c r="AP6282"/>
      <c r="AQ6282"/>
    </row>
    <row r="6283" spans="23:43" x14ac:dyDescent="0.25">
      <c r="W6283" t="b">
        <f t="shared" si="481"/>
        <v>1</v>
      </c>
      <c r="X6283" t="b">
        <f t="shared" si="482"/>
        <v>1</v>
      </c>
      <c r="Y6283"/>
      <c r="Z6283"/>
      <c r="AA6283"/>
      <c r="AF6283"/>
      <c r="AG6283"/>
      <c r="AH6283"/>
      <c r="AJ6283"/>
      <c r="AK6283"/>
      <c r="AL6283" t="b">
        <f t="shared" si="483"/>
        <v>1</v>
      </c>
      <c r="AM6283" t="b">
        <f t="shared" si="484"/>
        <v>1</v>
      </c>
      <c r="AN6283"/>
      <c r="AO6283"/>
      <c r="AP6283"/>
      <c r="AQ6283"/>
    </row>
    <row r="6284" spans="23:43" x14ac:dyDescent="0.25">
      <c r="W6284" t="b">
        <f t="shared" ref="W6284:W6347" si="485">IF(AND(U6284&lt;&gt;"",U6284&lt;&gt;"Grand Total",U6284&lt;&gt;"(blank)"),GETPIVOTDATA("Facility CCN",$U$10,"Facility CCN",U6284)=1,TRUE)</f>
        <v>1</v>
      </c>
      <c r="X6284" t="b">
        <f t="shared" ref="X6284:X6347" si="486">IF(AND(U6284&lt;&gt;"",U6284&lt;&gt;"Grand Total",U6284&lt;&gt;"(blank)"),LEN(U6284)=6,TRUE)</f>
        <v>1</v>
      </c>
      <c r="Y6284"/>
      <c r="Z6284"/>
      <c r="AA6284"/>
      <c r="AF6284"/>
      <c r="AG6284"/>
      <c r="AH6284"/>
      <c r="AJ6284"/>
      <c r="AK6284"/>
      <c r="AL6284" t="b">
        <f t="shared" ref="AL6284:AL6347" si="487">IF(AND(AJ6284&lt;&gt;"",AJ6284&lt;&gt;"Grand Total",AJ6284&lt;&gt;"(blank)"),GETPIVOTDATA("Provider NPI",$AJ$10,"Provider NPI",AJ6284)=1,TRUE)</f>
        <v>1</v>
      </c>
      <c r="AM6284" t="b">
        <f t="shared" ref="AM6284:AM6347" si="488">IF(AND(AJ6284&lt;&gt;"",AJ6284&lt;&gt;"Grand Total",AJ6284&lt;&gt;"(blank)"),LEN(AJ6284)=10,TRUE)</f>
        <v>1</v>
      </c>
      <c r="AN6284"/>
      <c r="AO6284"/>
      <c r="AP6284"/>
      <c r="AQ6284"/>
    </row>
    <row r="6285" spans="23:43" x14ac:dyDescent="0.25">
      <c r="W6285" t="b">
        <f t="shared" si="485"/>
        <v>1</v>
      </c>
      <c r="X6285" t="b">
        <f t="shared" si="486"/>
        <v>1</v>
      </c>
      <c r="Y6285"/>
      <c r="Z6285"/>
      <c r="AA6285"/>
      <c r="AF6285"/>
      <c r="AG6285"/>
      <c r="AH6285"/>
      <c r="AJ6285"/>
      <c r="AK6285"/>
      <c r="AL6285" t="b">
        <f t="shared" si="487"/>
        <v>1</v>
      </c>
      <c r="AM6285" t="b">
        <f t="shared" si="488"/>
        <v>1</v>
      </c>
      <c r="AN6285"/>
      <c r="AO6285"/>
      <c r="AP6285"/>
      <c r="AQ6285"/>
    </row>
    <row r="6286" spans="23:43" x14ac:dyDescent="0.25">
      <c r="W6286" t="b">
        <f t="shared" si="485"/>
        <v>1</v>
      </c>
      <c r="X6286" t="b">
        <f t="shared" si="486"/>
        <v>1</v>
      </c>
      <c r="Y6286"/>
      <c r="Z6286"/>
      <c r="AA6286"/>
      <c r="AF6286"/>
      <c r="AG6286"/>
      <c r="AH6286"/>
      <c r="AJ6286"/>
      <c r="AK6286"/>
      <c r="AL6286" t="b">
        <f t="shared" si="487"/>
        <v>1</v>
      </c>
      <c r="AM6286" t="b">
        <f t="shared" si="488"/>
        <v>1</v>
      </c>
      <c r="AN6286"/>
      <c r="AO6286"/>
      <c r="AP6286"/>
      <c r="AQ6286"/>
    </row>
    <row r="6287" spans="23:43" x14ac:dyDescent="0.25">
      <c r="W6287" t="b">
        <f t="shared" si="485"/>
        <v>1</v>
      </c>
      <c r="X6287" t="b">
        <f t="shared" si="486"/>
        <v>1</v>
      </c>
      <c r="Y6287"/>
      <c r="Z6287"/>
      <c r="AA6287"/>
      <c r="AF6287"/>
      <c r="AG6287"/>
      <c r="AH6287"/>
      <c r="AJ6287"/>
      <c r="AK6287"/>
      <c r="AL6287" t="b">
        <f t="shared" si="487"/>
        <v>1</v>
      </c>
      <c r="AM6287" t="b">
        <f t="shared" si="488"/>
        <v>1</v>
      </c>
      <c r="AN6287"/>
      <c r="AO6287"/>
      <c r="AP6287"/>
      <c r="AQ6287"/>
    </row>
    <row r="6288" spans="23:43" x14ac:dyDescent="0.25">
      <c r="W6288" t="b">
        <f t="shared" si="485"/>
        <v>1</v>
      </c>
      <c r="X6288" t="b">
        <f t="shared" si="486"/>
        <v>1</v>
      </c>
      <c r="Y6288"/>
      <c r="Z6288"/>
      <c r="AA6288"/>
      <c r="AF6288"/>
      <c r="AG6288"/>
      <c r="AH6288"/>
      <c r="AJ6288"/>
      <c r="AK6288"/>
      <c r="AL6288" t="b">
        <f t="shared" si="487"/>
        <v>1</v>
      </c>
      <c r="AM6288" t="b">
        <f t="shared" si="488"/>
        <v>1</v>
      </c>
      <c r="AN6288"/>
      <c r="AO6288"/>
      <c r="AP6288"/>
      <c r="AQ6288"/>
    </row>
    <row r="6289" spans="23:43" x14ac:dyDescent="0.25">
      <c r="W6289" t="b">
        <f t="shared" si="485"/>
        <v>1</v>
      </c>
      <c r="X6289" t="b">
        <f t="shared" si="486"/>
        <v>1</v>
      </c>
      <c r="Y6289"/>
      <c r="Z6289"/>
      <c r="AA6289"/>
      <c r="AF6289"/>
      <c r="AG6289"/>
      <c r="AH6289"/>
      <c r="AJ6289"/>
      <c r="AK6289"/>
      <c r="AL6289" t="b">
        <f t="shared" si="487"/>
        <v>1</v>
      </c>
      <c r="AM6289" t="b">
        <f t="shared" si="488"/>
        <v>1</v>
      </c>
      <c r="AN6289"/>
      <c r="AO6289"/>
      <c r="AP6289"/>
      <c r="AQ6289"/>
    </row>
    <row r="6290" spans="23:43" x14ac:dyDescent="0.25">
      <c r="W6290" t="b">
        <f t="shared" si="485"/>
        <v>1</v>
      </c>
      <c r="X6290" t="b">
        <f t="shared" si="486"/>
        <v>1</v>
      </c>
      <c r="Y6290"/>
      <c r="Z6290"/>
      <c r="AA6290"/>
      <c r="AF6290"/>
      <c r="AG6290"/>
      <c r="AH6290"/>
      <c r="AJ6290"/>
      <c r="AK6290"/>
      <c r="AL6290" t="b">
        <f t="shared" si="487"/>
        <v>1</v>
      </c>
      <c r="AM6290" t="b">
        <f t="shared" si="488"/>
        <v>1</v>
      </c>
      <c r="AN6290"/>
      <c r="AO6290"/>
      <c r="AP6290"/>
      <c r="AQ6290"/>
    </row>
    <row r="6291" spans="23:43" x14ac:dyDescent="0.25">
      <c r="W6291" t="b">
        <f t="shared" si="485"/>
        <v>1</v>
      </c>
      <c r="X6291" t="b">
        <f t="shared" si="486"/>
        <v>1</v>
      </c>
      <c r="Y6291"/>
      <c r="Z6291"/>
      <c r="AA6291"/>
      <c r="AF6291"/>
      <c r="AG6291"/>
      <c r="AH6291"/>
      <c r="AJ6291"/>
      <c r="AK6291"/>
      <c r="AL6291" t="b">
        <f t="shared" si="487"/>
        <v>1</v>
      </c>
      <c r="AM6291" t="b">
        <f t="shared" si="488"/>
        <v>1</v>
      </c>
      <c r="AN6291"/>
      <c r="AO6291"/>
      <c r="AP6291"/>
      <c r="AQ6291"/>
    </row>
    <row r="6292" spans="23:43" x14ac:dyDescent="0.25">
      <c r="W6292" t="b">
        <f t="shared" si="485"/>
        <v>1</v>
      </c>
      <c r="X6292" t="b">
        <f t="shared" si="486"/>
        <v>1</v>
      </c>
      <c r="Y6292"/>
      <c r="Z6292"/>
      <c r="AA6292"/>
      <c r="AF6292"/>
      <c r="AG6292"/>
      <c r="AH6292"/>
      <c r="AJ6292"/>
      <c r="AK6292"/>
      <c r="AL6292" t="b">
        <f t="shared" si="487"/>
        <v>1</v>
      </c>
      <c r="AM6292" t="b">
        <f t="shared" si="488"/>
        <v>1</v>
      </c>
      <c r="AN6292"/>
      <c r="AO6292"/>
      <c r="AP6292"/>
      <c r="AQ6292"/>
    </row>
    <row r="6293" spans="23:43" x14ac:dyDescent="0.25">
      <c r="W6293" t="b">
        <f t="shared" si="485"/>
        <v>1</v>
      </c>
      <c r="X6293" t="b">
        <f t="shared" si="486"/>
        <v>1</v>
      </c>
      <c r="Y6293"/>
      <c r="Z6293"/>
      <c r="AA6293"/>
      <c r="AF6293"/>
      <c r="AG6293"/>
      <c r="AH6293"/>
      <c r="AJ6293"/>
      <c r="AK6293"/>
      <c r="AL6293" t="b">
        <f t="shared" si="487"/>
        <v>1</v>
      </c>
      <c r="AM6293" t="b">
        <f t="shared" si="488"/>
        <v>1</v>
      </c>
      <c r="AN6293"/>
      <c r="AO6293"/>
      <c r="AP6293"/>
      <c r="AQ6293"/>
    </row>
    <row r="6294" spans="23:43" x14ac:dyDescent="0.25">
      <c r="W6294" t="b">
        <f t="shared" si="485"/>
        <v>1</v>
      </c>
      <c r="X6294" t="b">
        <f t="shared" si="486"/>
        <v>1</v>
      </c>
      <c r="Y6294"/>
      <c r="Z6294"/>
      <c r="AA6294"/>
      <c r="AF6294"/>
      <c r="AG6294"/>
      <c r="AH6294"/>
      <c r="AJ6294"/>
      <c r="AK6294"/>
      <c r="AL6294" t="b">
        <f t="shared" si="487"/>
        <v>1</v>
      </c>
      <c r="AM6294" t="b">
        <f t="shared" si="488"/>
        <v>1</v>
      </c>
      <c r="AN6294"/>
      <c r="AO6294"/>
      <c r="AP6294"/>
      <c r="AQ6294"/>
    </row>
    <row r="6295" spans="23:43" x14ac:dyDescent="0.25">
      <c r="W6295" t="b">
        <f t="shared" si="485"/>
        <v>1</v>
      </c>
      <c r="X6295" t="b">
        <f t="shared" si="486"/>
        <v>1</v>
      </c>
      <c r="Y6295"/>
      <c r="Z6295"/>
      <c r="AA6295"/>
      <c r="AF6295"/>
      <c r="AG6295"/>
      <c r="AH6295"/>
      <c r="AJ6295"/>
      <c r="AK6295"/>
      <c r="AL6295" t="b">
        <f t="shared" si="487"/>
        <v>1</v>
      </c>
      <c r="AM6295" t="b">
        <f t="shared" si="488"/>
        <v>1</v>
      </c>
      <c r="AN6295"/>
      <c r="AO6295"/>
      <c r="AP6295"/>
      <c r="AQ6295"/>
    </row>
    <row r="6296" spans="23:43" x14ac:dyDescent="0.25">
      <c r="W6296" t="b">
        <f t="shared" si="485"/>
        <v>1</v>
      </c>
      <c r="X6296" t="b">
        <f t="shared" si="486"/>
        <v>1</v>
      </c>
      <c r="Y6296"/>
      <c r="Z6296"/>
      <c r="AA6296"/>
      <c r="AF6296"/>
      <c r="AG6296"/>
      <c r="AH6296"/>
      <c r="AJ6296"/>
      <c r="AK6296"/>
      <c r="AL6296" t="b">
        <f t="shared" si="487"/>
        <v>1</v>
      </c>
      <c r="AM6296" t="b">
        <f t="shared" si="488"/>
        <v>1</v>
      </c>
      <c r="AN6296"/>
      <c r="AO6296"/>
      <c r="AP6296"/>
      <c r="AQ6296"/>
    </row>
    <row r="6297" spans="23:43" x14ac:dyDescent="0.25">
      <c r="W6297" t="b">
        <f t="shared" si="485"/>
        <v>1</v>
      </c>
      <c r="X6297" t="b">
        <f t="shared" si="486"/>
        <v>1</v>
      </c>
      <c r="Y6297"/>
      <c r="Z6297"/>
      <c r="AA6297"/>
      <c r="AF6297"/>
      <c r="AG6297"/>
      <c r="AH6297"/>
      <c r="AJ6297"/>
      <c r="AK6297"/>
      <c r="AL6297" t="b">
        <f t="shared" si="487"/>
        <v>1</v>
      </c>
      <c r="AM6297" t="b">
        <f t="shared" si="488"/>
        <v>1</v>
      </c>
      <c r="AN6297"/>
      <c r="AO6297"/>
      <c r="AP6297"/>
      <c r="AQ6297"/>
    </row>
    <row r="6298" spans="23:43" x14ac:dyDescent="0.25">
      <c r="W6298" t="b">
        <f t="shared" si="485"/>
        <v>1</v>
      </c>
      <c r="X6298" t="b">
        <f t="shared" si="486"/>
        <v>1</v>
      </c>
      <c r="Y6298"/>
      <c r="Z6298"/>
      <c r="AA6298"/>
      <c r="AF6298"/>
      <c r="AG6298"/>
      <c r="AH6298"/>
      <c r="AJ6298"/>
      <c r="AK6298"/>
      <c r="AL6298" t="b">
        <f t="shared" si="487"/>
        <v>1</v>
      </c>
      <c r="AM6298" t="b">
        <f t="shared" si="488"/>
        <v>1</v>
      </c>
      <c r="AN6298"/>
      <c r="AO6298"/>
      <c r="AP6298"/>
      <c r="AQ6298"/>
    </row>
    <row r="6299" spans="23:43" x14ac:dyDescent="0.25">
      <c r="W6299" t="b">
        <f t="shared" si="485"/>
        <v>1</v>
      </c>
      <c r="X6299" t="b">
        <f t="shared" si="486"/>
        <v>1</v>
      </c>
      <c r="Y6299"/>
      <c r="Z6299"/>
      <c r="AA6299"/>
      <c r="AF6299"/>
      <c r="AG6299"/>
      <c r="AH6299"/>
      <c r="AJ6299"/>
      <c r="AK6299"/>
      <c r="AL6299" t="b">
        <f t="shared" si="487"/>
        <v>1</v>
      </c>
      <c r="AM6299" t="b">
        <f t="shared" si="488"/>
        <v>1</v>
      </c>
      <c r="AN6299"/>
      <c r="AO6299"/>
      <c r="AP6299"/>
      <c r="AQ6299"/>
    </row>
    <row r="6300" spans="23:43" x14ac:dyDescent="0.25">
      <c r="W6300" t="b">
        <f t="shared" si="485"/>
        <v>1</v>
      </c>
      <c r="X6300" t="b">
        <f t="shared" si="486"/>
        <v>1</v>
      </c>
      <c r="Y6300"/>
      <c r="Z6300"/>
      <c r="AA6300"/>
      <c r="AF6300"/>
      <c r="AG6300"/>
      <c r="AH6300"/>
      <c r="AJ6300"/>
      <c r="AK6300"/>
      <c r="AL6300" t="b">
        <f t="shared" si="487"/>
        <v>1</v>
      </c>
      <c r="AM6300" t="b">
        <f t="shared" si="488"/>
        <v>1</v>
      </c>
      <c r="AN6300"/>
      <c r="AO6300"/>
      <c r="AP6300"/>
      <c r="AQ6300"/>
    </row>
    <row r="6301" spans="23:43" x14ac:dyDescent="0.25">
      <c r="W6301" t="b">
        <f t="shared" si="485"/>
        <v>1</v>
      </c>
      <c r="X6301" t="b">
        <f t="shared" si="486"/>
        <v>1</v>
      </c>
      <c r="Y6301"/>
      <c r="Z6301"/>
      <c r="AA6301"/>
      <c r="AF6301"/>
      <c r="AG6301"/>
      <c r="AH6301"/>
      <c r="AJ6301"/>
      <c r="AK6301"/>
      <c r="AL6301" t="b">
        <f t="shared" si="487"/>
        <v>1</v>
      </c>
      <c r="AM6301" t="b">
        <f t="shared" si="488"/>
        <v>1</v>
      </c>
      <c r="AN6301"/>
      <c r="AO6301"/>
      <c r="AP6301"/>
      <c r="AQ6301"/>
    </row>
    <row r="6302" spans="23:43" x14ac:dyDescent="0.25">
      <c r="W6302" t="b">
        <f t="shared" si="485"/>
        <v>1</v>
      </c>
      <c r="X6302" t="b">
        <f t="shared" si="486"/>
        <v>1</v>
      </c>
      <c r="Y6302"/>
      <c r="Z6302"/>
      <c r="AA6302"/>
      <c r="AF6302"/>
      <c r="AG6302"/>
      <c r="AH6302"/>
      <c r="AJ6302"/>
      <c r="AK6302"/>
      <c r="AL6302" t="b">
        <f t="shared" si="487"/>
        <v>1</v>
      </c>
      <c r="AM6302" t="b">
        <f t="shared" si="488"/>
        <v>1</v>
      </c>
      <c r="AN6302"/>
      <c r="AO6302"/>
      <c r="AP6302"/>
      <c r="AQ6302"/>
    </row>
    <row r="6303" spans="23:43" x14ac:dyDescent="0.25">
      <c r="W6303" t="b">
        <f t="shared" si="485"/>
        <v>1</v>
      </c>
      <c r="X6303" t="b">
        <f t="shared" si="486"/>
        <v>1</v>
      </c>
      <c r="Y6303"/>
      <c r="Z6303"/>
      <c r="AA6303"/>
      <c r="AF6303"/>
      <c r="AG6303"/>
      <c r="AH6303"/>
      <c r="AJ6303"/>
      <c r="AK6303"/>
      <c r="AL6303" t="b">
        <f t="shared" si="487"/>
        <v>1</v>
      </c>
      <c r="AM6303" t="b">
        <f t="shared" si="488"/>
        <v>1</v>
      </c>
      <c r="AN6303"/>
      <c r="AO6303"/>
      <c r="AP6303"/>
      <c r="AQ6303"/>
    </row>
    <row r="6304" spans="23:43" x14ac:dyDescent="0.25">
      <c r="W6304" t="b">
        <f t="shared" si="485"/>
        <v>1</v>
      </c>
      <c r="X6304" t="b">
        <f t="shared" si="486"/>
        <v>1</v>
      </c>
      <c r="Y6304"/>
      <c r="Z6304"/>
      <c r="AA6304"/>
      <c r="AF6304"/>
      <c r="AG6304"/>
      <c r="AH6304"/>
      <c r="AJ6304"/>
      <c r="AK6304"/>
      <c r="AL6304" t="b">
        <f t="shared" si="487"/>
        <v>1</v>
      </c>
      <c r="AM6304" t="b">
        <f t="shared" si="488"/>
        <v>1</v>
      </c>
      <c r="AN6304"/>
      <c r="AO6304"/>
      <c r="AP6304"/>
      <c r="AQ6304"/>
    </row>
    <row r="6305" spans="23:43" x14ac:dyDescent="0.25">
      <c r="W6305" t="b">
        <f t="shared" si="485"/>
        <v>1</v>
      </c>
      <c r="X6305" t="b">
        <f t="shared" si="486"/>
        <v>1</v>
      </c>
      <c r="Y6305"/>
      <c r="Z6305"/>
      <c r="AA6305"/>
      <c r="AF6305"/>
      <c r="AG6305"/>
      <c r="AH6305"/>
      <c r="AJ6305"/>
      <c r="AK6305"/>
      <c r="AL6305" t="b">
        <f t="shared" si="487"/>
        <v>1</v>
      </c>
      <c r="AM6305" t="b">
        <f t="shared" si="488"/>
        <v>1</v>
      </c>
      <c r="AN6305"/>
      <c r="AO6305"/>
      <c r="AP6305"/>
      <c r="AQ6305"/>
    </row>
    <row r="6306" spans="23:43" x14ac:dyDescent="0.25">
      <c r="W6306" t="b">
        <f t="shared" si="485"/>
        <v>1</v>
      </c>
      <c r="X6306" t="b">
        <f t="shared" si="486"/>
        <v>1</v>
      </c>
      <c r="Y6306"/>
      <c r="Z6306"/>
      <c r="AA6306"/>
      <c r="AF6306"/>
      <c r="AG6306"/>
      <c r="AH6306"/>
      <c r="AJ6306"/>
      <c r="AK6306"/>
      <c r="AL6306" t="b">
        <f t="shared" si="487"/>
        <v>1</v>
      </c>
      <c r="AM6306" t="b">
        <f t="shared" si="488"/>
        <v>1</v>
      </c>
      <c r="AN6306"/>
      <c r="AO6306"/>
      <c r="AP6306"/>
      <c r="AQ6306"/>
    </row>
    <row r="6307" spans="23:43" x14ac:dyDescent="0.25">
      <c r="W6307" t="b">
        <f t="shared" si="485"/>
        <v>1</v>
      </c>
      <c r="X6307" t="b">
        <f t="shared" si="486"/>
        <v>1</v>
      </c>
      <c r="Y6307"/>
      <c r="Z6307"/>
      <c r="AA6307"/>
      <c r="AF6307"/>
      <c r="AG6307"/>
      <c r="AH6307"/>
      <c r="AJ6307"/>
      <c r="AK6307"/>
      <c r="AL6307" t="b">
        <f t="shared" si="487"/>
        <v>1</v>
      </c>
      <c r="AM6307" t="b">
        <f t="shared" si="488"/>
        <v>1</v>
      </c>
      <c r="AN6307"/>
      <c r="AO6307"/>
      <c r="AP6307"/>
      <c r="AQ6307"/>
    </row>
    <row r="6308" spans="23:43" x14ac:dyDescent="0.25">
      <c r="W6308" t="b">
        <f t="shared" si="485"/>
        <v>1</v>
      </c>
      <c r="X6308" t="b">
        <f t="shared" si="486"/>
        <v>1</v>
      </c>
      <c r="Y6308"/>
      <c r="Z6308"/>
      <c r="AA6308"/>
      <c r="AF6308"/>
      <c r="AG6308"/>
      <c r="AH6308"/>
      <c r="AJ6308"/>
      <c r="AK6308"/>
      <c r="AL6308" t="b">
        <f t="shared" si="487"/>
        <v>1</v>
      </c>
      <c r="AM6308" t="b">
        <f t="shared" si="488"/>
        <v>1</v>
      </c>
      <c r="AN6308"/>
      <c r="AO6308"/>
      <c r="AP6308"/>
      <c r="AQ6308"/>
    </row>
    <row r="6309" spans="23:43" x14ac:dyDescent="0.25">
      <c r="W6309" t="b">
        <f t="shared" si="485"/>
        <v>1</v>
      </c>
      <c r="X6309" t="b">
        <f t="shared" si="486"/>
        <v>1</v>
      </c>
      <c r="Y6309"/>
      <c r="Z6309"/>
      <c r="AA6309"/>
      <c r="AF6309"/>
      <c r="AG6309"/>
      <c r="AH6309"/>
      <c r="AJ6309"/>
      <c r="AK6309"/>
      <c r="AL6309" t="b">
        <f t="shared" si="487"/>
        <v>1</v>
      </c>
      <c r="AM6309" t="b">
        <f t="shared" si="488"/>
        <v>1</v>
      </c>
      <c r="AN6309"/>
      <c r="AO6309"/>
      <c r="AP6309"/>
      <c r="AQ6309"/>
    </row>
    <row r="6310" spans="23:43" x14ac:dyDescent="0.25">
      <c r="W6310" t="b">
        <f t="shared" si="485"/>
        <v>1</v>
      </c>
      <c r="X6310" t="b">
        <f t="shared" si="486"/>
        <v>1</v>
      </c>
      <c r="Y6310"/>
      <c r="Z6310"/>
      <c r="AA6310"/>
      <c r="AF6310"/>
      <c r="AG6310"/>
      <c r="AH6310"/>
      <c r="AJ6310"/>
      <c r="AK6310"/>
      <c r="AL6310" t="b">
        <f t="shared" si="487"/>
        <v>1</v>
      </c>
      <c r="AM6310" t="b">
        <f t="shared" si="488"/>
        <v>1</v>
      </c>
      <c r="AN6310"/>
      <c r="AO6310"/>
      <c r="AP6310"/>
      <c r="AQ6310"/>
    </row>
    <row r="6311" spans="23:43" x14ac:dyDescent="0.25">
      <c r="W6311" t="b">
        <f t="shared" si="485"/>
        <v>1</v>
      </c>
      <c r="X6311" t="b">
        <f t="shared" si="486"/>
        <v>1</v>
      </c>
      <c r="Y6311"/>
      <c r="Z6311"/>
      <c r="AA6311"/>
      <c r="AF6311"/>
      <c r="AG6311"/>
      <c r="AH6311"/>
      <c r="AJ6311"/>
      <c r="AK6311"/>
      <c r="AL6311" t="b">
        <f t="shared" si="487"/>
        <v>1</v>
      </c>
      <c r="AM6311" t="b">
        <f t="shared" si="488"/>
        <v>1</v>
      </c>
      <c r="AN6311"/>
      <c r="AO6311"/>
      <c r="AP6311"/>
      <c r="AQ6311"/>
    </row>
    <row r="6312" spans="23:43" x14ac:dyDescent="0.25">
      <c r="W6312" t="b">
        <f t="shared" si="485"/>
        <v>1</v>
      </c>
      <c r="X6312" t="b">
        <f t="shared" si="486"/>
        <v>1</v>
      </c>
      <c r="Y6312"/>
      <c r="Z6312"/>
      <c r="AA6312"/>
      <c r="AF6312"/>
      <c r="AG6312"/>
      <c r="AH6312"/>
      <c r="AJ6312"/>
      <c r="AK6312"/>
      <c r="AL6312" t="b">
        <f t="shared" si="487"/>
        <v>1</v>
      </c>
      <c r="AM6312" t="b">
        <f t="shared" si="488"/>
        <v>1</v>
      </c>
      <c r="AN6312"/>
      <c r="AO6312"/>
      <c r="AP6312"/>
      <c r="AQ6312"/>
    </row>
    <row r="6313" spans="23:43" x14ac:dyDescent="0.25">
      <c r="W6313" t="b">
        <f t="shared" si="485"/>
        <v>1</v>
      </c>
      <c r="X6313" t="b">
        <f t="shared" si="486"/>
        <v>1</v>
      </c>
      <c r="Y6313"/>
      <c r="Z6313"/>
      <c r="AA6313"/>
      <c r="AF6313"/>
      <c r="AG6313"/>
      <c r="AH6313"/>
      <c r="AJ6313"/>
      <c r="AK6313"/>
      <c r="AL6313" t="b">
        <f t="shared" si="487"/>
        <v>1</v>
      </c>
      <c r="AM6313" t="b">
        <f t="shared" si="488"/>
        <v>1</v>
      </c>
      <c r="AN6313"/>
      <c r="AO6313"/>
      <c r="AP6313"/>
      <c r="AQ6313"/>
    </row>
    <row r="6314" spans="23:43" x14ac:dyDescent="0.25">
      <c r="W6314" t="b">
        <f t="shared" si="485"/>
        <v>1</v>
      </c>
      <c r="X6314" t="b">
        <f t="shared" si="486"/>
        <v>1</v>
      </c>
      <c r="Y6314"/>
      <c r="Z6314"/>
      <c r="AA6314"/>
      <c r="AF6314"/>
      <c r="AG6314"/>
      <c r="AH6314"/>
      <c r="AJ6314"/>
      <c r="AK6314"/>
      <c r="AL6314" t="b">
        <f t="shared" si="487"/>
        <v>1</v>
      </c>
      <c r="AM6314" t="b">
        <f t="shared" si="488"/>
        <v>1</v>
      </c>
      <c r="AN6314"/>
      <c r="AO6314"/>
      <c r="AP6314"/>
      <c r="AQ6314"/>
    </row>
    <row r="6315" spans="23:43" x14ac:dyDescent="0.25">
      <c r="W6315" t="b">
        <f t="shared" si="485"/>
        <v>1</v>
      </c>
      <c r="X6315" t="b">
        <f t="shared" si="486"/>
        <v>1</v>
      </c>
      <c r="Y6315"/>
      <c r="Z6315"/>
      <c r="AA6315"/>
      <c r="AF6315"/>
      <c r="AG6315"/>
      <c r="AH6315"/>
      <c r="AJ6315"/>
      <c r="AK6315"/>
      <c r="AL6315" t="b">
        <f t="shared" si="487"/>
        <v>1</v>
      </c>
      <c r="AM6315" t="b">
        <f t="shared" si="488"/>
        <v>1</v>
      </c>
      <c r="AN6315"/>
      <c r="AO6315"/>
      <c r="AP6315"/>
      <c r="AQ6315"/>
    </row>
    <row r="6316" spans="23:43" x14ac:dyDescent="0.25">
      <c r="W6316" t="b">
        <f t="shared" si="485"/>
        <v>1</v>
      </c>
      <c r="X6316" t="b">
        <f t="shared" si="486"/>
        <v>1</v>
      </c>
      <c r="Y6316"/>
      <c r="Z6316"/>
      <c r="AA6316"/>
      <c r="AF6316"/>
      <c r="AG6316"/>
      <c r="AH6316"/>
      <c r="AJ6316"/>
      <c r="AK6316"/>
      <c r="AL6316" t="b">
        <f t="shared" si="487"/>
        <v>1</v>
      </c>
      <c r="AM6316" t="b">
        <f t="shared" si="488"/>
        <v>1</v>
      </c>
      <c r="AN6316"/>
      <c r="AO6316"/>
      <c r="AP6316"/>
      <c r="AQ6316"/>
    </row>
    <row r="6317" spans="23:43" x14ac:dyDescent="0.25">
      <c r="W6317" t="b">
        <f t="shared" si="485"/>
        <v>1</v>
      </c>
      <c r="X6317" t="b">
        <f t="shared" si="486"/>
        <v>1</v>
      </c>
      <c r="Y6317"/>
      <c r="Z6317"/>
      <c r="AA6317"/>
      <c r="AF6317"/>
      <c r="AG6317"/>
      <c r="AH6317"/>
      <c r="AJ6317"/>
      <c r="AK6317"/>
      <c r="AL6317" t="b">
        <f t="shared" si="487"/>
        <v>1</v>
      </c>
      <c r="AM6317" t="b">
        <f t="shared" si="488"/>
        <v>1</v>
      </c>
      <c r="AN6317"/>
      <c r="AO6317"/>
      <c r="AP6317"/>
      <c r="AQ6317"/>
    </row>
    <row r="6318" spans="23:43" x14ac:dyDescent="0.25">
      <c r="W6318" t="b">
        <f t="shared" si="485"/>
        <v>1</v>
      </c>
      <c r="X6318" t="b">
        <f t="shared" si="486"/>
        <v>1</v>
      </c>
      <c r="Y6318"/>
      <c r="Z6318"/>
      <c r="AA6318"/>
      <c r="AF6318"/>
      <c r="AG6318"/>
      <c r="AH6318"/>
      <c r="AJ6318"/>
      <c r="AK6318"/>
      <c r="AL6318" t="b">
        <f t="shared" si="487"/>
        <v>1</v>
      </c>
      <c r="AM6318" t="b">
        <f t="shared" si="488"/>
        <v>1</v>
      </c>
      <c r="AN6318"/>
      <c r="AO6318"/>
      <c r="AP6318"/>
      <c r="AQ6318"/>
    </row>
    <row r="6319" spans="23:43" x14ac:dyDescent="0.25">
      <c r="W6319" t="b">
        <f t="shared" si="485"/>
        <v>1</v>
      </c>
      <c r="X6319" t="b">
        <f t="shared" si="486"/>
        <v>1</v>
      </c>
      <c r="Y6319"/>
      <c r="Z6319"/>
      <c r="AA6319"/>
      <c r="AF6319"/>
      <c r="AG6319"/>
      <c r="AH6319"/>
      <c r="AJ6319"/>
      <c r="AK6319"/>
      <c r="AL6319" t="b">
        <f t="shared" si="487"/>
        <v>1</v>
      </c>
      <c r="AM6319" t="b">
        <f t="shared" si="488"/>
        <v>1</v>
      </c>
      <c r="AN6319"/>
      <c r="AO6319"/>
      <c r="AP6319"/>
      <c r="AQ6319"/>
    </row>
    <row r="6320" spans="23:43" x14ac:dyDescent="0.25">
      <c r="W6320" t="b">
        <f t="shared" si="485"/>
        <v>1</v>
      </c>
      <c r="X6320" t="b">
        <f t="shared" si="486"/>
        <v>1</v>
      </c>
      <c r="Y6320"/>
      <c r="Z6320"/>
      <c r="AA6320"/>
      <c r="AF6320"/>
      <c r="AG6320"/>
      <c r="AH6320"/>
      <c r="AJ6320"/>
      <c r="AK6320"/>
      <c r="AL6320" t="b">
        <f t="shared" si="487"/>
        <v>1</v>
      </c>
      <c r="AM6320" t="b">
        <f t="shared" si="488"/>
        <v>1</v>
      </c>
      <c r="AN6320"/>
      <c r="AO6320"/>
      <c r="AP6320"/>
      <c r="AQ6320"/>
    </row>
    <row r="6321" spans="23:43" x14ac:dyDescent="0.25">
      <c r="W6321" t="b">
        <f t="shared" si="485"/>
        <v>1</v>
      </c>
      <c r="X6321" t="b">
        <f t="shared" si="486"/>
        <v>1</v>
      </c>
      <c r="Y6321"/>
      <c r="Z6321"/>
      <c r="AA6321"/>
      <c r="AF6321"/>
      <c r="AG6321"/>
      <c r="AH6321"/>
      <c r="AJ6321"/>
      <c r="AK6321"/>
      <c r="AL6321" t="b">
        <f t="shared" si="487"/>
        <v>1</v>
      </c>
      <c r="AM6321" t="b">
        <f t="shared" si="488"/>
        <v>1</v>
      </c>
      <c r="AN6321"/>
      <c r="AO6321"/>
      <c r="AP6321"/>
      <c r="AQ6321"/>
    </row>
    <row r="6322" spans="23:43" x14ac:dyDescent="0.25">
      <c r="W6322" t="b">
        <f t="shared" si="485"/>
        <v>1</v>
      </c>
      <c r="X6322" t="b">
        <f t="shared" si="486"/>
        <v>1</v>
      </c>
      <c r="Y6322"/>
      <c r="Z6322"/>
      <c r="AA6322"/>
      <c r="AF6322"/>
      <c r="AG6322"/>
      <c r="AH6322"/>
      <c r="AJ6322"/>
      <c r="AK6322"/>
      <c r="AL6322" t="b">
        <f t="shared" si="487"/>
        <v>1</v>
      </c>
      <c r="AM6322" t="b">
        <f t="shared" si="488"/>
        <v>1</v>
      </c>
      <c r="AN6322"/>
      <c r="AO6322"/>
      <c r="AP6322"/>
      <c r="AQ6322"/>
    </row>
    <row r="6323" spans="23:43" x14ac:dyDescent="0.25">
      <c r="W6323" t="b">
        <f t="shared" si="485"/>
        <v>1</v>
      </c>
      <c r="X6323" t="b">
        <f t="shared" si="486"/>
        <v>1</v>
      </c>
      <c r="Y6323"/>
      <c r="Z6323"/>
      <c r="AA6323"/>
      <c r="AF6323"/>
      <c r="AG6323"/>
      <c r="AH6323"/>
      <c r="AJ6323"/>
      <c r="AK6323"/>
      <c r="AL6323" t="b">
        <f t="shared" si="487"/>
        <v>1</v>
      </c>
      <c r="AM6323" t="b">
        <f t="shared" si="488"/>
        <v>1</v>
      </c>
      <c r="AN6323"/>
      <c r="AO6323"/>
      <c r="AP6323"/>
      <c r="AQ6323"/>
    </row>
    <row r="6324" spans="23:43" x14ac:dyDescent="0.25">
      <c r="W6324" t="b">
        <f t="shared" si="485"/>
        <v>1</v>
      </c>
      <c r="X6324" t="b">
        <f t="shared" si="486"/>
        <v>1</v>
      </c>
      <c r="Y6324"/>
      <c r="Z6324"/>
      <c r="AA6324"/>
      <c r="AF6324"/>
      <c r="AG6324"/>
      <c r="AH6324"/>
      <c r="AJ6324"/>
      <c r="AK6324"/>
      <c r="AL6324" t="b">
        <f t="shared" si="487"/>
        <v>1</v>
      </c>
      <c r="AM6324" t="b">
        <f t="shared" si="488"/>
        <v>1</v>
      </c>
      <c r="AN6324"/>
      <c r="AO6324"/>
      <c r="AP6324"/>
      <c r="AQ6324"/>
    </row>
    <row r="6325" spans="23:43" x14ac:dyDescent="0.25">
      <c r="W6325" t="b">
        <f t="shared" si="485"/>
        <v>1</v>
      </c>
      <c r="X6325" t="b">
        <f t="shared" si="486"/>
        <v>1</v>
      </c>
      <c r="Y6325"/>
      <c r="Z6325"/>
      <c r="AA6325"/>
      <c r="AF6325"/>
      <c r="AG6325"/>
      <c r="AH6325"/>
      <c r="AJ6325"/>
      <c r="AK6325"/>
      <c r="AL6325" t="b">
        <f t="shared" si="487"/>
        <v>1</v>
      </c>
      <c r="AM6325" t="b">
        <f t="shared" si="488"/>
        <v>1</v>
      </c>
      <c r="AN6325"/>
      <c r="AO6325"/>
      <c r="AP6325"/>
      <c r="AQ6325"/>
    </row>
    <row r="6326" spans="23:43" x14ac:dyDescent="0.25">
      <c r="W6326" t="b">
        <f t="shared" si="485"/>
        <v>1</v>
      </c>
      <c r="X6326" t="b">
        <f t="shared" si="486"/>
        <v>1</v>
      </c>
      <c r="Y6326"/>
      <c r="Z6326"/>
      <c r="AA6326"/>
      <c r="AF6326"/>
      <c r="AG6326"/>
      <c r="AH6326"/>
      <c r="AJ6326"/>
      <c r="AK6326"/>
      <c r="AL6326" t="b">
        <f t="shared" si="487"/>
        <v>1</v>
      </c>
      <c r="AM6326" t="b">
        <f t="shared" si="488"/>
        <v>1</v>
      </c>
      <c r="AN6326"/>
      <c r="AO6326"/>
      <c r="AP6326"/>
      <c r="AQ6326"/>
    </row>
    <row r="6327" spans="23:43" x14ac:dyDescent="0.25">
      <c r="W6327" t="b">
        <f t="shared" si="485"/>
        <v>1</v>
      </c>
      <c r="X6327" t="b">
        <f t="shared" si="486"/>
        <v>1</v>
      </c>
      <c r="Y6327"/>
      <c r="Z6327"/>
      <c r="AA6327"/>
      <c r="AF6327"/>
      <c r="AG6327"/>
      <c r="AH6327"/>
      <c r="AJ6327"/>
      <c r="AK6327"/>
      <c r="AL6327" t="b">
        <f t="shared" si="487"/>
        <v>1</v>
      </c>
      <c r="AM6327" t="b">
        <f t="shared" si="488"/>
        <v>1</v>
      </c>
      <c r="AN6327"/>
      <c r="AO6327"/>
      <c r="AP6327"/>
      <c r="AQ6327"/>
    </row>
    <row r="6328" spans="23:43" x14ac:dyDescent="0.25">
      <c r="W6328" t="b">
        <f t="shared" si="485"/>
        <v>1</v>
      </c>
      <c r="X6328" t="b">
        <f t="shared" si="486"/>
        <v>1</v>
      </c>
      <c r="Y6328"/>
      <c r="Z6328"/>
      <c r="AA6328"/>
      <c r="AF6328"/>
      <c r="AG6328"/>
      <c r="AH6328"/>
      <c r="AJ6328"/>
      <c r="AK6328"/>
      <c r="AL6328" t="b">
        <f t="shared" si="487"/>
        <v>1</v>
      </c>
      <c r="AM6328" t="b">
        <f t="shared" si="488"/>
        <v>1</v>
      </c>
      <c r="AN6328"/>
      <c r="AO6328"/>
      <c r="AP6328"/>
      <c r="AQ6328"/>
    </row>
    <row r="6329" spans="23:43" x14ac:dyDescent="0.25">
      <c r="W6329" t="b">
        <f t="shared" si="485"/>
        <v>1</v>
      </c>
      <c r="X6329" t="b">
        <f t="shared" si="486"/>
        <v>1</v>
      </c>
      <c r="Y6329"/>
      <c r="Z6329"/>
      <c r="AA6329"/>
      <c r="AF6329"/>
      <c r="AG6329"/>
      <c r="AH6329"/>
      <c r="AJ6329"/>
      <c r="AK6329"/>
      <c r="AL6329" t="b">
        <f t="shared" si="487"/>
        <v>1</v>
      </c>
      <c r="AM6329" t="b">
        <f t="shared" si="488"/>
        <v>1</v>
      </c>
      <c r="AN6329"/>
      <c r="AO6329"/>
      <c r="AP6329"/>
      <c r="AQ6329"/>
    </row>
    <row r="6330" spans="23:43" x14ac:dyDescent="0.25">
      <c r="W6330" t="b">
        <f t="shared" si="485"/>
        <v>1</v>
      </c>
      <c r="X6330" t="b">
        <f t="shared" si="486"/>
        <v>1</v>
      </c>
      <c r="Y6330"/>
      <c r="Z6330"/>
      <c r="AA6330"/>
      <c r="AF6330"/>
      <c r="AG6330"/>
      <c r="AH6330"/>
      <c r="AJ6330"/>
      <c r="AK6330"/>
      <c r="AL6330" t="b">
        <f t="shared" si="487"/>
        <v>1</v>
      </c>
      <c r="AM6330" t="b">
        <f t="shared" si="488"/>
        <v>1</v>
      </c>
      <c r="AN6330"/>
      <c r="AO6330"/>
      <c r="AP6330"/>
      <c r="AQ6330"/>
    </row>
    <row r="6331" spans="23:43" x14ac:dyDescent="0.25">
      <c r="W6331" t="b">
        <f t="shared" si="485"/>
        <v>1</v>
      </c>
      <c r="X6331" t="b">
        <f t="shared" si="486"/>
        <v>1</v>
      </c>
      <c r="Y6331"/>
      <c r="Z6331"/>
      <c r="AA6331"/>
      <c r="AF6331"/>
      <c r="AG6331"/>
      <c r="AH6331"/>
      <c r="AJ6331"/>
      <c r="AK6331"/>
      <c r="AL6331" t="b">
        <f t="shared" si="487"/>
        <v>1</v>
      </c>
      <c r="AM6331" t="b">
        <f t="shared" si="488"/>
        <v>1</v>
      </c>
      <c r="AN6331"/>
      <c r="AO6331"/>
      <c r="AP6331"/>
      <c r="AQ6331"/>
    </row>
    <row r="6332" spans="23:43" x14ac:dyDescent="0.25">
      <c r="W6332" t="b">
        <f t="shared" si="485"/>
        <v>1</v>
      </c>
      <c r="X6332" t="b">
        <f t="shared" si="486"/>
        <v>1</v>
      </c>
      <c r="Y6332"/>
      <c r="Z6332"/>
      <c r="AA6332"/>
      <c r="AF6332"/>
      <c r="AG6332"/>
      <c r="AH6332"/>
      <c r="AJ6332"/>
      <c r="AK6332"/>
      <c r="AL6332" t="b">
        <f t="shared" si="487"/>
        <v>1</v>
      </c>
      <c r="AM6332" t="b">
        <f t="shared" si="488"/>
        <v>1</v>
      </c>
      <c r="AN6332"/>
      <c r="AO6332"/>
      <c r="AP6332"/>
      <c r="AQ6332"/>
    </row>
    <row r="6333" spans="23:43" x14ac:dyDescent="0.25">
      <c r="W6333" t="b">
        <f t="shared" si="485"/>
        <v>1</v>
      </c>
      <c r="X6333" t="b">
        <f t="shared" si="486"/>
        <v>1</v>
      </c>
      <c r="Y6333"/>
      <c r="Z6333"/>
      <c r="AA6333"/>
      <c r="AF6333"/>
      <c r="AG6333"/>
      <c r="AH6333"/>
      <c r="AJ6333"/>
      <c r="AK6333"/>
      <c r="AL6333" t="b">
        <f t="shared" si="487"/>
        <v>1</v>
      </c>
      <c r="AM6333" t="b">
        <f t="shared" si="488"/>
        <v>1</v>
      </c>
      <c r="AN6333"/>
      <c r="AO6333"/>
      <c r="AP6333"/>
      <c r="AQ6333"/>
    </row>
    <row r="6334" spans="23:43" x14ac:dyDescent="0.25">
      <c r="W6334" t="b">
        <f t="shared" si="485"/>
        <v>1</v>
      </c>
      <c r="X6334" t="b">
        <f t="shared" si="486"/>
        <v>1</v>
      </c>
      <c r="Y6334"/>
      <c r="Z6334"/>
      <c r="AA6334"/>
      <c r="AF6334"/>
      <c r="AG6334"/>
      <c r="AH6334"/>
      <c r="AJ6334"/>
      <c r="AK6334"/>
      <c r="AL6334" t="b">
        <f t="shared" si="487"/>
        <v>1</v>
      </c>
      <c r="AM6334" t="b">
        <f t="shared" si="488"/>
        <v>1</v>
      </c>
      <c r="AN6334"/>
      <c r="AO6334"/>
      <c r="AP6334"/>
      <c r="AQ6334"/>
    </row>
    <row r="6335" spans="23:43" x14ac:dyDescent="0.25">
      <c r="W6335" t="b">
        <f t="shared" si="485"/>
        <v>1</v>
      </c>
      <c r="X6335" t="b">
        <f t="shared" si="486"/>
        <v>1</v>
      </c>
      <c r="Y6335"/>
      <c r="Z6335"/>
      <c r="AA6335"/>
      <c r="AF6335"/>
      <c r="AG6335"/>
      <c r="AH6335"/>
      <c r="AJ6335"/>
      <c r="AK6335"/>
      <c r="AL6335" t="b">
        <f t="shared" si="487"/>
        <v>1</v>
      </c>
      <c r="AM6335" t="b">
        <f t="shared" si="488"/>
        <v>1</v>
      </c>
      <c r="AN6335"/>
      <c r="AO6335"/>
      <c r="AP6335"/>
      <c r="AQ6335"/>
    </row>
    <row r="6336" spans="23:43" x14ac:dyDescent="0.25">
      <c r="W6336" t="b">
        <f t="shared" si="485"/>
        <v>1</v>
      </c>
      <c r="X6336" t="b">
        <f t="shared" si="486"/>
        <v>1</v>
      </c>
      <c r="Y6336"/>
      <c r="Z6336"/>
      <c r="AA6336"/>
      <c r="AF6336"/>
      <c r="AG6336"/>
      <c r="AH6336"/>
      <c r="AJ6336"/>
      <c r="AK6336"/>
      <c r="AL6336" t="b">
        <f t="shared" si="487"/>
        <v>1</v>
      </c>
      <c r="AM6336" t="b">
        <f t="shared" si="488"/>
        <v>1</v>
      </c>
      <c r="AN6336"/>
      <c r="AO6336"/>
      <c r="AP6336"/>
      <c r="AQ6336"/>
    </row>
    <row r="6337" spans="23:43" x14ac:dyDescent="0.25">
      <c r="W6337" t="b">
        <f t="shared" si="485"/>
        <v>1</v>
      </c>
      <c r="X6337" t="b">
        <f t="shared" si="486"/>
        <v>1</v>
      </c>
      <c r="Y6337"/>
      <c r="Z6337"/>
      <c r="AA6337"/>
      <c r="AF6337"/>
      <c r="AG6337"/>
      <c r="AH6337"/>
      <c r="AJ6337"/>
      <c r="AK6337"/>
      <c r="AL6337" t="b">
        <f t="shared" si="487"/>
        <v>1</v>
      </c>
      <c r="AM6337" t="b">
        <f t="shared" si="488"/>
        <v>1</v>
      </c>
      <c r="AN6337"/>
      <c r="AO6337"/>
      <c r="AP6337"/>
      <c r="AQ6337"/>
    </row>
    <row r="6338" spans="23:43" x14ac:dyDescent="0.25">
      <c r="W6338" t="b">
        <f t="shared" si="485"/>
        <v>1</v>
      </c>
      <c r="X6338" t="b">
        <f t="shared" si="486"/>
        <v>1</v>
      </c>
      <c r="Y6338"/>
      <c r="Z6338"/>
      <c r="AA6338"/>
      <c r="AF6338"/>
      <c r="AG6338"/>
      <c r="AH6338"/>
      <c r="AJ6338"/>
      <c r="AK6338"/>
      <c r="AL6338" t="b">
        <f t="shared" si="487"/>
        <v>1</v>
      </c>
      <c r="AM6338" t="b">
        <f t="shared" si="488"/>
        <v>1</v>
      </c>
      <c r="AN6338"/>
      <c r="AO6338"/>
      <c r="AP6338"/>
      <c r="AQ6338"/>
    </row>
    <row r="6339" spans="23:43" x14ac:dyDescent="0.25">
      <c r="W6339" t="b">
        <f t="shared" si="485"/>
        <v>1</v>
      </c>
      <c r="X6339" t="b">
        <f t="shared" si="486"/>
        <v>1</v>
      </c>
      <c r="Y6339"/>
      <c r="Z6339"/>
      <c r="AA6339"/>
      <c r="AF6339"/>
      <c r="AG6339"/>
      <c r="AH6339"/>
      <c r="AJ6339"/>
      <c r="AK6339"/>
      <c r="AL6339" t="b">
        <f t="shared" si="487"/>
        <v>1</v>
      </c>
      <c r="AM6339" t="b">
        <f t="shared" si="488"/>
        <v>1</v>
      </c>
      <c r="AN6339"/>
      <c r="AO6339"/>
      <c r="AP6339"/>
      <c r="AQ6339"/>
    </row>
    <row r="6340" spans="23:43" x14ac:dyDescent="0.25">
      <c r="W6340" t="b">
        <f t="shared" si="485"/>
        <v>1</v>
      </c>
      <c r="X6340" t="b">
        <f t="shared" si="486"/>
        <v>1</v>
      </c>
      <c r="Y6340"/>
      <c r="Z6340"/>
      <c r="AA6340"/>
      <c r="AF6340"/>
      <c r="AG6340"/>
      <c r="AH6340"/>
      <c r="AJ6340"/>
      <c r="AK6340"/>
      <c r="AL6340" t="b">
        <f t="shared" si="487"/>
        <v>1</v>
      </c>
      <c r="AM6340" t="b">
        <f t="shared" si="488"/>
        <v>1</v>
      </c>
      <c r="AN6340"/>
      <c r="AO6340"/>
      <c r="AP6340"/>
      <c r="AQ6340"/>
    </row>
    <row r="6341" spans="23:43" x14ac:dyDescent="0.25">
      <c r="W6341" t="b">
        <f t="shared" si="485"/>
        <v>1</v>
      </c>
      <c r="X6341" t="b">
        <f t="shared" si="486"/>
        <v>1</v>
      </c>
      <c r="Y6341"/>
      <c r="Z6341"/>
      <c r="AA6341"/>
      <c r="AF6341"/>
      <c r="AG6341"/>
      <c r="AH6341"/>
      <c r="AJ6341"/>
      <c r="AK6341"/>
      <c r="AL6341" t="b">
        <f t="shared" si="487"/>
        <v>1</v>
      </c>
      <c r="AM6341" t="b">
        <f t="shared" si="488"/>
        <v>1</v>
      </c>
      <c r="AN6341"/>
      <c r="AO6341"/>
      <c r="AP6341"/>
      <c r="AQ6341"/>
    </row>
    <row r="6342" spans="23:43" x14ac:dyDescent="0.25">
      <c r="W6342" t="b">
        <f t="shared" si="485"/>
        <v>1</v>
      </c>
      <c r="X6342" t="b">
        <f t="shared" si="486"/>
        <v>1</v>
      </c>
      <c r="Y6342"/>
      <c r="Z6342"/>
      <c r="AA6342"/>
      <c r="AF6342"/>
      <c r="AG6342"/>
      <c r="AH6342"/>
      <c r="AJ6342"/>
      <c r="AK6342"/>
      <c r="AL6342" t="b">
        <f t="shared" si="487"/>
        <v>1</v>
      </c>
      <c r="AM6342" t="b">
        <f t="shared" si="488"/>
        <v>1</v>
      </c>
      <c r="AN6342"/>
      <c r="AO6342"/>
      <c r="AP6342"/>
      <c r="AQ6342"/>
    </row>
    <row r="6343" spans="23:43" x14ac:dyDescent="0.25">
      <c r="W6343" t="b">
        <f t="shared" si="485"/>
        <v>1</v>
      </c>
      <c r="X6343" t="b">
        <f t="shared" si="486"/>
        <v>1</v>
      </c>
      <c r="Y6343"/>
      <c r="Z6343"/>
      <c r="AA6343"/>
      <c r="AF6343"/>
      <c r="AG6343"/>
      <c r="AH6343"/>
      <c r="AJ6343"/>
      <c r="AK6343"/>
      <c r="AL6343" t="b">
        <f t="shared" si="487"/>
        <v>1</v>
      </c>
      <c r="AM6343" t="b">
        <f t="shared" si="488"/>
        <v>1</v>
      </c>
      <c r="AN6343"/>
      <c r="AO6343"/>
      <c r="AP6343"/>
      <c r="AQ6343"/>
    </row>
    <row r="6344" spans="23:43" x14ac:dyDescent="0.25">
      <c r="W6344" t="b">
        <f t="shared" si="485"/>
        <v>1</v>
      </c>
      <c r="X6344" t="b">
        <f t="shared" si="486"/>
        <v>1</v>
      </c>
      <c r="Y6344"/>
      <c r="Z6344"/>
      <c r="AA6344"/>
      <c r="AF6344"/>
      <c r="AG6344"/>
      <c r="AH6344"/>
      <c r="AJ6344"/>
      <c r="AK6344"/>
      <c r="AL6344" t="b">
        <f t="shared" si="487"/>
        <v>1</v>
      </c>
      <c r="AM6344" t="b">
        <f t="shared" si="488"/>
        <v>1</v>
      </c>
      <c r="AN6344"/>
      <c r="AO6344"/>
      <c r="AP6344"/>
      <c r="AQ6344"/>
    </row>
    <row r="6345" spans="23:43" x14ac:dyDescent="0.25">
      <c r="W6345" t="b">
        <f t="shared" si="485"/>
        <v>1</v>
      </c>
      <c r="X6345" t="b">
        <f t="shared" si="486"/>
        <v>1</v>
      </c>
      <c r="Y6345"/>
      <c r="Z6345"/>
      <c r="AA6345"/>
      <c r="AF6345"/>
      <c r="AG6345"/>
      <c r="AH6345"/>
      <c r="AJ6345"/>
      <c r="AK6345"/>
      <c r="AL6345" t="b">
        <f t="shared" si="487"/>
        <v>1</v>
      </c>
      <c r="AM6345" t="b">
        <f t="shared" si="488"/>
        <v>1</v>
      </c>
      <c r="AN6345"/>
      <c r="AO6345"/>
      <c r="AP6345"/>
      <c r="AQ6345"/>
    </row>
    <row r="6346" spans="23:43" x14ac:dyDescent="0.25">
      <c r="W6346" t="b">
        <f t="shared" si="485"/>
        <v>1</v>
      </c>
      <c r="X6346" t="b">
        <f t="shared" si="486"/>
        <v>1</v>
      </c>
      <c r="Y6346"/>
      <c r="Z6346"/>
      <c r="AA6346"/>
      <c r="AF6346"/>
      <c r="AG6346"/>
      <c r="AH6346"/>
      <c r="AJ6346"/>
      <c r="AK6346"/>
      <c r="AL6346" t="b">
        <f t="shared" si="487"/>
        <v>1</v>
      </c>
      <c r="AM6346" t="b">
        <f t="shared" si="488"/>
        <v>1</v>
      </c>
      <c r="AN6346"/>
      <c r="AO6346"/>
      <c r="AP6346"/>
      <c r="AQ6346"/>
    </row>
    <row r="6347" spans="23:43" x14ac:dyDescent="0.25">
      <c r="W6347" t="b">
        <f t="shared" si="485"/>
        <v>1</v>
      </c>
      <c r="X6347" t="b">
        <f t="shared" si="486"/>
        <v>1</v>
      </c>
      <c r="Y6347"/>
      <c r="Z6347"/>
      <c r="AA6347"/>
      <c r="AF6347"/>
      <c r="AG6347"/>
      <c r="AH6347"/>
      <c r="AJ6347"/>
      <c r="AK6347"/>
      <c r="AL6347" t="b">
        <f t="shared" si="487"/>
        <v>1</v>
      </c>
      <c r="AM6347" t="b">
        <f t="shared" si="488"/>
        <v>1</v>
      </c>
      <c r="AN6347"/>
      <c r="AO6347"/>
      <c r="AP6347"/>
      <c r="AQ6347"/>
    </row>
    <row r="6348" spans="23:43" x14ac:dyDescent="0.25">
      <c r="W6348" t="b">
        <f t="shared" ref="W6348:W6411" si="489">IF(AND(U6348&lt;&gt;"",U6348&lt;&gt;"Grand Total",U6348&lt;&gt;"(blank)"),GETPIVOTDATA("Facility CCN",$U$10,"Facility CCN",U6348)=1,TRUE)</f>
        <v>1</v>
      </c>
      <c r="X6348" t="b">
        <f t="shared" ref="X6348:X6411" si="490">IF(AND(U6348&lt;&gt;"",U6348&lt;&gt;"Grand Total",U6348&lt;&gt;"(blank)"),LEN(U6348)=6,TRUE)</f>
        <v>1</v>
      </c>
      <c r="Y6348"/>
      <c r="Z6348"/>
      <c r="AA6348"/>
      <c r="AF6348"/>
      <c r="AG6348"/>
      <c r="AH6348"/>
      <c r="AJ6348"/>
      <c r="AK6348"/>
      <c r="AL6348" t="b">
        <f t="shared" ref="AL6348:AL6411" si="491">IF(AND(AJ6348&lt;&gt;"",AJ6348&lt;&gt;"Grand Total",AJ6348&lt;&gt;"(blank)"),GETPIVOTDATA("Provider NPI",$AJ$10,"Provider NPI",AJ6348)=1,TRUE)</f>
        <v>1</v>
      </c>
      <c r="AM6348" t="b">
        <f t="shared" ref="AM6348:AM6411" si="492">IF(AND(AJ6348&lt;&gt;"",AJ6348&lt;&gt;"Grand Total",AJ6348&lt;&gt;"(blank)"),LEN(AJ6348)=10,TRUE)</f>
        <v>1</v>
      </c>
      <c r="AN6348"/>
      <c r="AO6348"/>
      <c r="AP6348"/>
      <c r="AQ6348"/>
    </row>
    <row r="6349" spans="23:43" x14ac:dyDescent="0.25">
      <c r="W6349" t="b">
        <f t="shared" si="489"/>
        <v>1</v>
      </c>
      <c r="X6349" t="b">
        <f t="shared" si="490"/>
        <v>1</v>
      </c>
      <c r="Y6349"/>
      <c r="Z6349"/>
      <c r="AA6349"/>
      <c r="AF6349"/>
      <c r="AG6349"/>
      <c r="AH6349"/>
      <c r="AJ6349"/>
      <c r="AK6349"/>
      <c r="AL6349" t="b">
        <f t="shared" si="491"/>
        <v>1</v>
      </c>
      <c r="AM6349" t="b">
        <f t="shared" si="492"/>
        <v>1</v>
      </c>
      <c r="AN6349"/>
      <c r="AO6349"/>
      <c r="AP6349"/>
      <c r="AQ6349"/>
    </row>
    <row r="6350" spans="23:43" x14ac:dyDescent="0.25">
      <c r="W6350" t="b">
        <f t="shared" si="489"/>
        <v>1</v>
      </c>
      <c r="X6350" t="b">
        <f t="shared" si="490"/>
        <v>1</v>
      </c>
      <c r="Y6350"/>
      <c r="Z6350"/>
      <c r="AA6350"/>
      <c r="AF6350"/>
      <c r="AG6350"/>
      <c r="AH6350"/>
      <c r="AJ6350"/>
      <c r="AK6350"/>
      <c r="AL6350" t="b">
        <f t="shared" si="491"/>
        <v>1</v>
      </c>
      <c r="AM6350" t="b">
        <f t="shared" si="492"/>
        <v>1</v>
      </c>
      <c r="AN6350"/>
      <c r="AO6350"/>
      <c r="AP6350"/>
      <c r="AQ6350"/>
    </row>
    <row r="6351" spans="23:43" x14ac:dyDescent="0.25">
      <c r="W6351" t="b">
        <f t="shared" si="489"/>
        <v>1</v>
      </c>
      <c r="X6351" t="b">
        <f t="shared" si="490"/>
        <v>1</v>
      </c>
      <c r="Y6351"/>
      <c r="Z6351"/>
      <c r="AA6351"/>
      <c r="AF6351"/>
      <c r="AG6351"/>
      <c r="AH6351"/>
      <c r="AJ6351"/>
      <c r="AK6351"/>
      <c r="AL6351" t="b">
        <f t="shared" si="491"/>
        <v>1</v>
      </c>
      <c r="AM6351" t="b">
        <f t="shared" si="492"/>
        <v>1</v>
      </c>
      <c r="AN6351"/>
      <c r="AO6351"/>
      <c r="AP6351"/>
      <c r="AQ6351"/>
    </row>
    <row r="6352" spans="23:43" x14ac:dyDescent="0.25">
      <c r="W6352" t="b">
        <f t="shared" si="489"/>
        <v>1</v>
      </c>
      <c r="X6352" t="b">
        <f t="shared" si="490"/>
        <v>1</v>
      </c>
      <c r="Y6352"/>
      <c r="Z6352"/>
      <c r="AA6352"/>
      <c r="AF6352"/>
      <c r="AG6352"/>
      <c r="AH6352"/>
      <c r="AJ6352"/>
      <c r="AK6352"/>
      <c r="AL6352" t="b">
        <f t="shared" si="491"/>
        <v>1</v>
      </c>
      <c r="AM6352" t="b">
        <f t="shared" si="492"/>
        <v>1</v>
      </c>
      <c r="AN6352"/>
      <c r="AO6352"/>
      <c r="AP6352"/>
      <c r="AQ6352"/>
    </row>
    <row r="6353" spans="23:43" x14ac:dyDescent="0.25">
      <c r="W6353" t="b">
        <f t="shared" si="489"/>
        <v>1</v>
      </c>
      <c r="X6353" t="b">
        <f t="shared" si="490"/>
        <v>1</v>
      </c>
      <c r="Y6353"/>
      <c r="Z6353"/>
      <c r="AA6353"/>
      <c r="AF6353"/>
      <c r="AG6353"/>
      <c r="AH6353"/>
      <c r="AJ6353"/>
      <c r="AK6353"/>
      <c r="AL6353" t="b">
        <f t="shared" si="491"/>
        <v>1</v>
      </c>
      <c r="AM6353" t="b">
        <f t="shared" si="492"/>
        <v>1</v>
      </c>
      <c r="AN6353"/>
      <c r="AO6353"/>
      <c r="AP6353"/>
      <c r="AQ6353"/>
    </row>
    <row r="6354" spans="23:43" x14ac:dyDescent="0.25">
      <c r="W6354" t="b">
        <f t="shared" si="489"/>
        <v>1</v>
      </c>
      <c r="X6354" t="b">
        <f t="shared" si="490"/>
        <v>1</v>
      </c>
      <c r="Y6354"/>
      <c r="Z6354"/>
      <c r="AA6354"/>
      <c r="AF6354"/>
      <c r="AG6354"/>
      <c r="AH6354"/>
      <c r="AJ6354"/>
      <c r="AK6354"/>
      <c r="AL6354" t="b">
        <f t="shared" si="491"/>
        <v>1</v>
      </c>
      <c r="AM6354" t="b">
        <f t="shared" si="492"/>
        <v>1</v>
      </c>
      <c r="AN6354"/>
      <c r="AO6354"/>
      <c r="AP6354"/>
      <c r="AQ6354"/>
    </row>
    <row r="6355" spans="23:43" x14ac:dyDescent="0.25">
      <c r="W6355" t="b">
        <f t="shared" si="489"/>
        <v>1</v>
      </c>
      <c r="X6355" t="b">
        <f t="shared" si="490"/>
        <v>1</v>
      </c>
      <c r="Y6355"/>
      <c r="Z6355"/>
      <c r="AA6355"/>
      <c r="AF6355"/>
      <c r="AG6355"/>
      <c r="AH6355"/>
      <c r="AJ6355"/>
      <c r="AK6355"/>
      <c r="AL6355" t="b">
        <f t="shared" si="491"/>
        <v>1</v>
      </c>
      <c r="AM6355" t="b">
        <f t="shared" si="492"/>
        <v>1</v>
      </c>
      <c r="AN6355"/>
      <c r="AO6355"/>
      <c r="AP6355"/>
      <c r="AQ6355"/>
    </row>
    <row r="6356" spans="23:43" x14ac:dyDescent="0.25">
      <c r="W6356" t="b">
        <f t="shared" si="489"/>
        <v>1</v>
      </c>
      <c r="X6356" t="b">
        <f t="shared" si="490"/>
        <v>1</v>
      </c>
      <c r="Y6356"/>
      <c r="Z6356"/>
      <c r="AA6356"/>
      <c r="AF6356"/>
      <c r="AG6356"/>
      <c r="AH6356"/>
      <c r="AJ6356"/>
      <c r="AK6356"/>
      <c r="AL6356" t="b">
        <f t="shared" si="491"/>
        <v>1</v>
      </c>
      <c r="AM6356" t="b">
        <f t="shared" si="492"/>
        <v>1</v>
      </c>
      <c r="AN6356"/>
      <c r="AO6356"/>
      <c r="AP6356"/>
      <c r="AQ6356"/>
    </row>
    <row r="6357" spans="23:43" x14ac:dyDescent="0.25">
      <c r="W6357" t="b">
        <f t="shared" si="489"/>
        <v>1</v>
      </c>
      <c r="X6357" t="b">
        <f t="shared" si="490"/>
        <v>1</v>
      </c>
      <c r="Y6357"/>
      <c r="Z6357"/>
      <c r="AA6357"/>
      <c r="AF6357"/>
      <c r="AG6357"/>
      <c r="AH6357"/>
      <c r="AJ6357"/>
      <c r="AK6357"/>
      <c r="AL6357" t="b">
        <f t="shared" si="491"/>
        <v>1</v>
      </c>
      <c r="AM6357" t="b">
        <f t="shared" si="492"/>
        <v>1</v>
      </c>
      <c r="AN6357"/>
      <c r="AO6357"/>
      <c r="AP6357"/>
      <c r="AQ6357"/>
    </row>
    <row r="6358" spans="23:43" x14ac:dyDescent="0.25">
      <c r="W6358" t="b">
        <f t="shared" si="489"/>
        <v>1</v>
      </c>
      <c r="X6358" t="b">
        <f t="shared" si="490"/>
        <v>1</v>
      </c>
      <c r="Y6358"/>
      <c r="Z6358"/>
      <c r="AA6358"/>
      <c r="AF6358"/>
      <c r="AG6358"/>
      <c r="AH6358"/>
      <c r="AJ6358"/>
      <c r="AK6358"/>
      <c r="AL6358" t="b">
        <f t="shared" si="491"/>
        <v>1</v>
      </c>
      <c r="AM6358" t="b">
        <f t="shared" si="492"/>
        <v>1</v>
      </c>
      <c r="AN6358"/>
      <c r="AO6358"/>
      <c r="AP6358"/>
      <c r="AQ6358"/>
    </row>
    <row r="6359" spans="23:43" x14ac:dyDescent="0.25">
      <c r="W6359" t="b">
        <f t="shared" si="489"/>
        <v>1</v>
      </c>
      <c r="X6359" t="b">
        <f t="shared" si="490"/>
        <v>1</v>
      </c>
      <c r="Y6359"/>
      <c r="Z6359"/>
      <c r="AA6359"/>
      <c r="AF6359"/>
      <c r="AG6359"/>
      <c r="AH6359"/>
      <c r="AJ6359"/>
      <c r="AK6359"/>
      <c r="AL6359" t="b">
        <f t="shared" si="491"/>
        <v>1</v>
      </c>
      <c r="AM6359" t="b">
        <f t="shared" si="492"/>
        <v>1</v>
      </c>
      <c r="AN6359"/>
      <c r="AO6359"/>
      <c r="AP6359"/>
      <c r="AQ6359"/>
    </row>
    <row r="6360" spans="23:43" x14ac:dyDescent="0.25">
      <c r="W6360" t="b">
        <f t="shared" si="489"/>
        <v>1</v>
      </c>
      <c r="X6360" t="b">
        <f t="shared" si="490"/>
        <v>1</v>
      </c>
      <c r="Y6360"/>
      <c r="Z6360"/>
      <c r="AA6360"/>
      <c r="AF6360"/>
      <c r="AG6360"/>
      <c r="AH6360"/>
      <c r="AJ6360"/>
      <c r="AK6360"/>
      <c r="AL6360" t="b">
        <f t="shared" si="491"/>
        <v>1</v>
      </c>
      <c r="AM6360" t="b">
        <f t="shared" si="492"/>
        <v>1</v>
      </c>
      <c r="AN6360"/>
      <c r="AO6360"/>
      <c r="AP6360"/>
      <c r="AQ6360"/>
    </row>
    <row r="6361" spans="23:43" x14ac:dyDescent="0.25">
      <c r="W6361" t="b">
        <f t="shared" si="489"/>
        <v>1</v>
      </c>
      <c r="X6361" t="b">
        <f t="shared" si="490"/>
        <v>1</v>
      </c>
      <c r="Y6361"/>
      <c r="Z6361"/>
      <c r="AA6361"/>
      <c r="AF6361"/>
      <c r="AG6361"/>
      <c r="AH6361"/>
      <c r="AJ6361"/>
      <c r="AK6361"/>
      <c r="AL6361" t="b">
        <f t="shared" si="491"/>
        <v>1</v>
      </c>
      <c r="AM6361" t="b">
        <f t="shared" si="492"/>
        <v>1</v>
      </c>
      <c r="AN6361"/>
      <c r="AO6361"/>
      <c r="AP6361"/>
      <c r="AQ6361"/>
    </row>
    <row r="6362" spans="23:43" x14ac:dyDescent="0.25">
      <c r="W6362" t="b">
        <f t="shared" si="489"/>
        <v>1</v>
      </c>
      <c r="X6362" t="b">
        <f t="shared" si="490"/>
        <v>1</v>
      </c>
      <c r="Y6362"/>
      <c r="Z6362"/>
      <c r="AA6362"/>
      <c r="AF6362"/>
      <c r="AG6362"/>
      <c r="AH6362"/>
      <c r="AJ6362"/>
      <c r="AK6362"/>
      <c r="AL6362" t="b">
        <f t="shared" si="491"/>
        <v>1</v>
      </c>
      <c r="AM6362" t="b">
        <f t="shared" si="492"/>
        <v>1</v>
      </c>
      <c r="AN6362"/>
      <c r="AO6362"/>
      <c r="AP6362"/>
      <c r="AQ6362"/>
    </row>
    <row r="6363" spans="23:43" x14ac:dyDescent="0.25">
      <c r="W6363" t="b">
        <f t="shared" si="489"/>
        <v>1</v>
      </c>
      <c r="X6363" t="b">
        <f t="shared" si="490"/>
        <v>1</v>
      </c>
      <c r="Y6363"/>
      <c r="Z6363"/>
      <c r="AA6363"/>
      <c r="AF6363"/>
      <c r="AG6363"/>
      <c r="AH6363"/>
      <c r="AJ6363"/>
      <c r="AK6363"/>
      <c r="AL6363" t="b">
        <f t="shared" si="491"/>
        <v>1</v>
      </c>
      <c r="AM6363" t="b">
        <f t="shared" si="492"/>
        <v>1</v>
      </c>
      <c r="AN6363"/>
      <c r="AO6363"/>
      <c r="AP6363"/>
      <c r="AQ6363"/>
    </row>
    <row r="6364" spans="23:43" x14ac:dyDescent="0.25">
      <c r="W6364" t="b">
        <f t="shared" si="489"/>
        <v>1</v>
      </c>
      <c r="X6364" t="b">
        <f t="shared" si="490"/>
        <v>1</v>
      </c>
      <c r="Y6364"/>
      <c r="Z6364"/>
      <c r="AA6364"/>
      <c r="AF6364"/>
      <c r="AG6364"/>
      <c r="AH6364"/>
      <c r="AJ6364"/>
      <c r="AK6364"/>
      <c r="AL6364" t="b">
        <f t="shared" si="491"/>
        <v>1</v>
      </c>
      <c r="AM6364" t="b">
        <f t="shared" si="492"/>
        <v>1</v>
      </c>
      <c r="AN6364"/>
      <c r="AO6364"/>
      <c r="AP6364"/>
      <c r="AQ6364"/>
    </row>
    <row r="6365" spans="23:43" x14ac:dyDescent="0.25">
      <c r="W6365" t="b">
        <f t="shared" si="489"/>
        <v>1</v>
      </c>
      <c r="X6365" t="b">
        <f t="shared" si="490"/>
        <v>1</v>
      </c>
      <c r="Y6365"/>
      <c r="Z6365"/>
      <c r="AA6365"/>
      <c r="AF6365"/>
      <c r="AG6365"/>
      <c r="AH6365"/>
      <c r="AJ6365"/>
      <c r="AK6365"/>
      <c r="AL6365" t="b">
        <f t="shared" si="491"/>
        <v>1</v>
      </c>
      <c r="AM6365" t="b">
        <f t="shared" si="492"/>
        <v>1</v>
      </c>
      <c r="AN6365"/>
      <c r="AO6365"/>
      <c r="AP6365"/>
      <c r="AQ6365"/>
    </row>
    <row r="6366" spans="23:43" x14ac:dyDescent="0.25">
      <c r="W6366" t="b">
        <f t="shared" si="489"/>
        <v>1</v>
      </c>
      <c r="X6366" t="b">
        <f t="shared" si="490"/>
        <v>1</v>
      </c>
      <c r="Y6366"/>
      <c r="Z6366"/>
      <c r="AA6366"/>
      <c r="AF6366"/>
      <c r="AG6366"/>
      <c r="AH6366"/>
      <c r="AJ6366"/>
      <c r="AK6366"/>
      <c r="AL6366" t="b">
        <f t="shared" si="491"/>
        <v>1</v>
      </c>
      <c r="AM6366" t="b">
        <f t="shared" si="492"/>
        <v>1</v>
      </c>
      <c r="AN6366"/>
      <c r="AO6366"/>
      <c r="AP6366"/>
      <c r="AQ6366"/>
    </row>
    <row r="6367" spans="23:43" x14ac:dyDescent="0.25">
      <c r="W6367" t="b">
        <f t="shared" si="489"/>
        <v>1</v>
      </c>
      <c r="X6367" t="b">
        <f t="shared" si="490"/>
        <v>1</v>
      </c>
      <c r="Y6367"/>
      <c r="Z6367"/>
      <c r="AA6367"/>
      <c r="AF6367"/>
      <c r="AG6367"/>
      <c r="AH6367"/>
      <c r="AJ6367"/>
      <c r="AK6367"/>
      <c r="AL6367" t="b">
        <f t="shared" si="491"/>
        <v>1</v>
      </c>
      <c r="AM6367" t="b">
        <f t="shared" si="492"/>
        <v>1</v>
      </c>
      <c r="AN6367"/>
      <c r="AO6367"/>
      <c r="AP6367"/>
      <c r="AQ6367"/>
    </row>
    <row r="6368" spans="23:43" x14ac:dyDescent="0.25">
      <c r="W6368" t="b">
        <f t="shared" si="489"/>
        <v>1</v>
      </c>
      <c r="X6368" t="b">
        <f t="shared" si="490"/>
        <v>1</v>
      </c>
      <c r="Y6368"/>
      <c r="Z6368"/>
      <c r="AA6368"/>
      <c r="AF6368"/>
      <c r="AG6368"/>
      <c r="AH6368"/>
      <c r="AJ6368"/>
      <c r="AK6368"/>
      <c r="AL6368" t="b">
        <f t="shared" si="491"/>
        <v>1</v>
      </c>
      <c r="AM6368" t="b">
        <f t="shared" si="492"/>
        <v>1</v>
      </c>
      <c r="AN6368"/>
      <c r="AO6368"/>
      <c r="AP6368"/>
      <c r="AQ6368"/>
    </row>
    <row r="6369" spans="23:43" x14ac:dyDescent="0.25">
      <c r="W6369" t="b">
        <f t="shared" si="489"/>
        <v>1</v>
      </c>
      <c r="X6369" t="b">
        <f t="shared" si="490"/>
        <v>1</v>
      </c>
      <c r="Y6369"/>
      <c r="Z6369"/>
      <c r="AA6369"/>
      <c r="AF6369"/>
      <c r="AG6369"/>
      <c r="AH6369"/>
      <c r="AJ6369"/>
      <c r="AK6369"/>
      <c r="AL6369" t="b">
        <f t="shared" si="491"/>
        <v>1</v>
      </c>
      <c r="AM6369" t="b">
        <f t="shared" si="492"/>
        <v>1</v>
      </c>
      <c r="AN6369"/>
      <c r="AO6369"/>
      <c r="AP6369"/>
      <c r="AQ6369"/>
    </row>
    <row r="6370" spans="23:43" x14ac:dyDescent="0.25">
      <c r="W6370" t="b">
        <f t="shared" si="489"/>
        <v>1</v>
      </c>
      <c r="X6370" t="b">
        <f t="shared" si="490"/>
        <v>1</v>
      </c>
      <c r="Y6370"/>
      <c r="Z6370"/>
      <c r="AA6370"/>
      <c r="AF6370"/>
      <c r="AG6370"/>
      <c r="AH6370"/>
      <c r="AJ6370"/>
      <c r="AK6370"/>
      <c r="AL6370" t="b">
        <f t="shared" si="491"/>
        <v>1</v>
      </c>
      <c r="AM6370" t="b">
        <f t="shared" si="492"/>
        <v>1</v>
      </c>
      <c r="AN6370"/>
      <c r="AO6370"/>
      <c r="AP6370"/>
      <c r="AQ6370"/>
    </row>
    <row r="6371" spans="23:43" x14ac:dyDescent="0.25">
      <c r="W6371" t="b">
        <f t="shared" si="489"/>
        <v>1</v>
      </c>
      <c r="X6371" t="b">
        <f t="shared" si="490"/>
        <v>1</v>
      </c>
      <c r="Y6371"/>
      <c r="Z6371"/>
      <c r="AA6371"/>
      <c r="AF6371"/>
      <c r="AG6371"/>
      <c r="AH6371"/>
      <c r="AJ6371"/>
      <c r="AK6371"/>
      <c r="AL6371" t="b">
        <f t="shared" si="491"/>
        <v>1</v>
      </c>
      <c r="AM6371" t="b">
        <f t="shared" si="492"/>
        <v>1</v>
      </c>
      <c r="AN6371"/>
      <c r="AO6371"/>
      <c r="AP6371"/>
      <c r="AQ6371"/>
    </row>
    <row r="6372" spans="23:43" x14ac:dyDescent="0.25">
      <c r="W6372" t="b">
        <f t="shared" si="489"/>
        <v>1</v>
      </c>
      <c r="X6372" t="b">
        <f t="shared" si="490"/>
        <v>1</v>
      </c>
      <c r="Y6372"/>
      <c r="Z6372"/>
      <c r="AA6372"/>
      <c r="AF6372"/>
      <c r="AG6372"/>
      <c r="AH6372"/>
      <c r="AJ6372"/>
      <c r="AK6372"/>
      <c r="AL6372" t="b">
        <f t="shared" si="491"/>
        <v>1</v>
      </c>
      <c r="AM6372" t="b">
        <f t="shared" si="492"/>
        <v>1</v>
      </c>
      <c r="AN6372"/>
      <c r="AO6372"/>
      <c r="AP6372"/>
      <c r="AQ6372"/>
    </row>
    <row r="6373" spans="23:43" x14ac:dyDescent="0.25">
      <c r="W6373" t="b">
        <f t="shared" si="489"/>
        <v>1</v>
      </c>
      <c r="X6373" t="b">
        <f t="shared" si="490"/>
        <v>1</v>
      </c>
      <c r="Y6373"/>
      <c r="Z6373"/>
      <c r="AA6373"/>
      <c r="AF6373"/>
      <c r="AG6373"/>
      <c r="AH6373"/>
      <c r="AJ6373"/>
      <c r="AK6373"/>
      <c r="AL6373" t="b">
        <f t="shared" si="491"/>
        <v>1</v>
      </c>
      <c r="AM6373" t="b">
        <f t="shared" si="492"/>
        <v>1</v>
      </c>
      <c r="AN6373"/>
      <c r="AO6373"/>
      <c r="AP6373"/>
      <c r="AQ6373"/>
    </row>
    <row r="6374" spans="23:43" x14ac:dyDescent="0.25">
      <c r="W6374" t="b">
        <f t="shared" si="489"/>
        <v>1</v>
      </c>
      <c r="X6374" t="b">
        <f t="shared" si="490"/>
        <v>1</v>
      </c>
      <c r="Y6374"/>
      <c r="Z6374"/>
      <c r="AA6374"/>
      <c r="AF6374"/>
      <c r="AG6374"/>
      <c r="AH6374"/>
      <c r="AJ6374"/>
      <c r="AK6374"/>
      <c r="AL6374" t="b">
        <f t="shared" si="491"/>
        <v>1</v>
      </c>
      <c r="AM6374" t="b">
        <f t="shared" si="492"/>
        <v>1</v>
      </c>
      <c r="AN6374"/>
      <c r="AO6374"/>
      <c r="AP6374"/>
      <c r="AQ6374"/>
    </row>
    <row r="6375" spans="23:43" x14ac:dyDescent="0.25">
      <c r="W6375" t="b">
        <f t="shared" si="489"/>
        <v>1</v>
      </c>
      <c r="X6375" t="b">
        <f t="shared" si="490"/>
        <v>1</v>
      </c>
      <c r="Y6375"/>
      <c r="Z6375"/>
      <c r="AA6375"/>
      <c r="AF6375"/>
      <c r="AG6375"/>
      <c r="AH6375"/>
      <c r="AJ6375"/>
      <c r="AK6375"/>
      <c r="AL6375" t="b">
        <f t="shared" si="491"/>
        <v>1</v>
      </c>
      <c r="AM6375" t="b">
        <f t="shared" si="492"/>
        <v>1</v>
      </c>
      <c r="AN6375"/>
      <c r="AO6375"/>
      <c r="AP6375"/>
      <c r="AQ6375"/>
    </row>
    <row r="6376" spans="23:43" x14ac:dyDescent="0.25">
      <c r="W6376" t="b">
        <f t="shared" si="489"/>
        <v>1</v>
      </c>
      <c r="X6376" t="b">
        <f t="shared" si="490"/>
        <v>1</v>
      </c>
      <c r="Y6376"/>
      <c r="Z6376"/>
      <c r="AA6376"/>
      <c r="AF6376"/>
      <c r="AG6376"/>
      <c r="AH6376"/>
      <c r="AJ6376"/>
      <c r="AK6376"/>
      <c r="AL6376" t="b">
        <f t="shared" si="491"/>
        <v>1</v>
      </c>
      <c r="AM6376" t="b">
        <f t="shared" si="492"/>
        <v>1</v>
      </c>
      <c r="AN6376"/>
      <c r="AO6376"/>
      <c r="AP6376"/>
      <c r="AQ6376"/>
    </row>
    <row r="6377" spans="23:43" x14ac:dyDescent="0.25">
      <c r="W6377" t="b">
        <f t="shared" si="489"/>
        <v>1</v>
      </c>
      <c r="X6377" t="b">
        <f t="shared" si="490"/>
        <v>1</v>
      </c>
      <c r="Y6377"/>
      <c r="Z6377"/>
      <c r="AA6377"/>
      <c r="AF6377"/>
      <c r="AG6377"/>
      <c r="AH6377"/>
      <c r="AJ6377"/>
      <c r="AK6377"/>
      <c r="AL6377" t="b">
        <f t="shared" si="491"/>
        <v>1</v>
      </c>
      <c r="AM6377" t="b">
        <f t="shared" si="492"/>
        <v>1</v>
      </c>
      <c r="AN6377"/>
      <c r="AO6377"/>
      <c r="AP6377"/>
      <c r="AQ6377"/>
    </row>
    <row r="6378" spans="23:43" x14ac:dyDescent="0.25">
      <c r="W6378" t="b">
        <f t="shared" si="489"/>
        <v>1</v>
      </c>
      <c r="X6378" t="b">
        <f t="shared" si="490"/>
        <v>1</v>
      </c>
      <c r="Y6378"/>
      <c r="Z6378"/>
      <c r="AA6378"/>
      <c r="AF6378"/>
      <c r="AG6378"/>
      <c r="AH6378"/>
      <c r="AJ6378"/>
      <c r="AK6378"/>
      <c r="AL6378" t="b">
        <f t="shared" si="491"/>
        <v>1</v>
      </c>
      <c r="AM6378" t="b">
        <f t="shared" si="492"/>
        <v>1</v>
      </c>
      <c r="AN6378"/>
      <c r="AO6378"/>
      <c r="AP6378"/>
      <c r="AQ6378"/>
    </row>
    <row r="6379" spans="23:43" x14ac:dyDescent="0.25">
      <c r="W6379" t="b">
        <f t="shared" si="489"/>
        <v>1</v>
      </c>
      <c r="X6379" t="b">
        <f t="shared" si="490"/>
        <v>1</v>
      </c>
      <c r="Y6379"/>
      <c r="Z6379"/>
      <c r="AA6379"/>
      <c r="AF6379"/>
      <c r="AG6379"/>
      <c r="AH6379"/>
      <c r="AJ6379"/>
      <c r="AK6379"/>
      <c r="AL6379" t="b">
        <f t="shared" si="491"/>
        <v>1</v>
      </c>
      <c r="AM6379" t="b">
        <f t="shared" si="492"/>
        <v>1</v>
      </c>
      <c r="AN6379"/>
      <c r="AO6379"/>
      <c r="AP6379"/>
      <c r="AQ6379"/>
    </row>
    <row r="6380" spans="23:43" x14ac:dyDescent="0.25">
      <c r="W6380" t="b">
        <f t="shared" si="489"/>
        <v>1</v>
      </c>
      <c r="X6380" t="b">
        <f t="shared" si="490"/>
        <v>1</v>
      </c>
      <c r="Y6380"/>
      <c r="Z6380"/>
      <c r="AA6380"/>
      <c r="AF6380"/>
      <c r="AG6380"/>
      <c r="AH6380"/>
      <c r="AJ6380"/>
      <c r="AK6380"/>
      <c r="AL6380" t="b">
        <f t="shared" si="491"/>
        <v>1</v>
      </c>
      <c r="AM6380" t="b">
        <f t="shared" si="492"/>
        <v>1</v>
      </c>
      <c r="AN6380"/>
      <c r="AO6380"/>
      <c r="AP6380"/>
      <c r="AQ6380"/>
    </row>
    <row r="6381" spans="23:43" x14ac:dyDescent="0.25">
      <c r="W6381" t="b">
        <f t="shared" si="489"/>
        <v>1</v>
      </c>
      <c r="X6381" t="b">
        <f t="shared" si="490"/>
        <v>1</v>
      </c>
      <c r="Y6381"/>
      <c r="Z6381"/>
      <c r="AA6381"/>
      <c r="AF6381"/>
      <c r="AG6381"/>
      <c r="AH6381"/>
      <c r="AJ6381"/>
      <c r="AK6381"/>
      <c r="AL6381" t="b">
        <f t="shared" si="491"/>
        <v>1</v>
      </c>
      <c r="AM6381" t="b">
        <f t="shared" si="492"/>
        <v>1</v>
      </c>
      <c r="AN6381"/>
      <c r="AO6381"/>
      <c r="AP6381"/>
      <c r="AQ6381"/>
    </row>
    <row r="6382" spans="23:43" x14ac:dyDescent="0.25">
      <c r="W6382" t="b">
        <f t="shared" si="489"/>
        <v>1</v>
      </c>
      <c r="X6382" t="b">
        <f t="shared" si="490"/>
        <v>1</v>
      </c>
      <c r="Y6382"/>
      <c r="Z6382"/>
      <c r="AA6382"/>
      <c r="AF6382"/>
      <c r="AG6382"/>
      <c r="AH6382"/>
      <c r="AJ6382"/>
      <c r="AK6382"/>
      <c r="AL6382" t="b">
        <f t="shared" si="491"/>
        <v>1</v>
      </c>
      <c r="AM6382" t="b">
        <f t="shared" si="492"/>
        <v>1</v>
      </c>
      <c r="AN6382"/>
      <c r="AO6382"/>
      <c r="AP6382"/>
      <c r="AQ6382"/>
    </row>
    <row r="6383" spans="23:43" x14ac:dyDescent="0.25">
      <c r="W6383" t="b">
        <f t="shared" si="489"/>
        <v>1</v>
      </c>
      <c r="X6383" t="b">
        <f t="shared" si="490"/>
        <v>1</v>
      </c>
      <c r="Y6383"/>
      <c r="Z6383"/>
      <c r="AA6383"/>
      <c r="AF6383"/>
      <c r="AG6383"/>
      <c r="AH6383"/>
      <c r="AJ6383"/>
      <c r="AK6383"/>
      <c r="AL6383" t="b">
        <f t="shared" si="491"/>
        <v>1</v>
      </c>
      <c r="AM6383" t="b">
        <f t="shared" si="492"/>
        <v>1</v>
      </c>
      <c r="AN6383"/>
      <c r="AO6383"/>
      <c r="AP6383"/>
      <c r="AQ6383"/>
    </row>
    <row r="6384" spans="23:43" x14ac:dyDescent="0.25">
      <c r="W6384" t="b">
        <f t="shared" si="489"/>
        <v>1</v>
      </c>
      <c r="X6384" t="b">
        <f t="shared" si="490"/>
        <v>1</v>
      </c>
      <c r="Y6384"/>
      <c r="Z6384"/>
      <c r="AA6384"/>
      <c r="AF6384"/>
      <c r="AG6384"/>
      <c r="AH6384"/>
      <c r="AJ6384"/>
      <c r="AK6384"/>
      <c r="AL6384" t="b">
        <f t="shared" si="491"/>
        <v>1</v>
      </c>
      <c r="AM6384" t="b">
        <f t="shared" si="492"/>
        <v>1</v>
      </c>
      <c r="AN6384"/>
      <c r="AO6384"/>
      <c r="AP6384"/>
      <c r="AQ6384"/>
    </row>
    <row r="6385" spans="23:43" x14ac:dyDescent="0.25">
      <c r="W6385" t="b">
        <f t="shared" si="489"/>
        <v>1</v>
      </c>
      <c r="X6385" t="b">
        <f t="shared" si="490"/>
        <v>1</v>
      </c>
      <c r="Y6385"/>
      <c r="Z6385"/>
      <c r="AA6385"/>
      <c r="AF6385"/>
      <c r="AG6385"/>
      <c r="AH6385"/>
      <c r="AJ6385"/>
      <c r="AK6385"/>
      <c r="AL6385" t="b">
        <f t="shared" si="491"/>
        <v>1</v>
      </c>
      <c r="AM6385" t="b">
        <f t="shared" si="492"/>
        <v>1</v>
      </c>
      <c r="AN6385"/>
      <c r="AO6385"/>
      <c r="AP6385"/>
      <c r="AQ6385"/>
    </row>
    <row r="6386" spans="23:43" x14ac:dyDescent="0.25">
      <c r="W6386" t="b">
        <f t="shared" si="489"/>
        <v>1</v>
      </c>
      <c r="X6386" t="b">
        <f t="shared" si="490"/>
        <v>1</v>
      </c>
      <c r="Y6386"/>
      <c r="Z6386"/>
      <c r="AA6386"/>
      <c r="AF6386"/>
      <c r="AG6386"/>
      <c r="AH6386"/>
      <c r="AJ6386"/>
      <c r="AK6386"/>
      <c r="AL6386" t="b">
        <f t="shared" si="491"/>
        <v>1</v>
      </c>
      <c r="AM6386" t="b">
        <f t="shared" si="492"/>
        <v>1</v>
      </c>
      <c r="AN6386"/>
      <c r="AO6386"/>
      <c r="AP6386"/>
      <c r="AQ6386"/>
    </row>
    <row r="6387" spans="23:43" x14ac:dyDescent="0.25">
      <c r="W6387" t="b">
        <f t="shared" si="489"/>
        <v>1</v>
      </c>
      <c r="X6387" t="b">
        <f t="shared" si="490"/>
        <v>1</v>
      </c>
      <c r="Y6387"/>
      <c r="Z6387"/>
      <c r="AA6387"/>
      <c r="AF6387"/>
      <c r="AG6387"/>
      <c r="AH6387"/>
      <c r="AJ6387"/>
      <c r="AK6387"/>
      <c r="AL6387" t="b">
        <f t="shared" si="491"/>
        <v>1</v>
      </c>
      <c r="AM6387" t="b">
        <f t="shared" si="492"/>
        <v>1</v>
      </c>
      <c r="AN6387"/>
      <c r="AO6387"/>
      <c r="AP6387"/>
      <c r="AQ6387"/>
    </row>
    <row r="6388" spans="23:43" x14ac:dyDescent="0.25">
      <c r="W6388" t="b">
        <f t="shared" si="489"/>
        <v>1</v>
      </c>
      <c r="X6388" t="b">
        <f t="shared" si="490"/>
        <v>1</v>
      </c>
      <c r="Y6388"/>
      <c r="Z6388"/>
      <c r="AA6388"/>
      <c r="AF6388"/>
      <c r="AG6388"/>
      <c r="AH6388"/>
      <c r="AJ6388"/>
      <c r="AK6388"/>
      <c r="AL6388" t="b">
        <f t="shared" si="491"/>
        <v>1</v>
      </c>
      <c r="AM6388" t="b">
        <f t="shared" si="492"/>
        <v>1</v>
      </c>
      <c r="AN6388"/>
      <c r="AO6388"/>
      <c r="AP6388"/>
      <c r="AQ6388"/>
    </row>
    <row r="6389" spans="23:43" x14ac:dyDescent="0.25">
      <c r="W6389" t="b">
        <f t="shared" si="489"/>
        <v>1</v>
      </c>
      <c r="X6389" t="b">
        <f t="shared" si="490"/>
        <v>1</v>
      </c>
      <c r="Y6389"/>
      <c r="Z6389"/>
      <c r="AA6389"/>
      <c r="AF6389"/>
      <c r="AG6389"/>
      <c r="AH6389"/>
      <c r="AJ6389"/>
      <c r="AK6389"/>
      <c r="AL6389" t="b">
        <f t="shared" si="491"/>
        <v>1</v>
      </c>
      <c r="AM6389" t="b">
        <f t="shared" si="492"/>
        <v>1</v>
      </c>
      <c r="AN6389"/>
      <c r="AO6389"/>
      <c r="AP6389"/>
      <c r="AQ6389"/>
    </row>
    <row r="6390" spans="23:43" x14ac:dyDescent="0.25">
      <c r="W6390" t="b">
        <f t="shared" si="489"/>
        <v>1</v>
      </c>
      <c r="X6390" t="b">
        <f t="shared" si="490"/>
        <v>1</v>
      </c>
      <c r="Y6390"/>
      <c r="Z6390"/>
      <c r="AA6390"/>
      <c r="AF6390"/>
      <c r="AG6390"/>
      <c r="AH6390"/>
      <c r="AJ6390"/>
      <c r="AK6390"/>
      <c r="AL6390" t="b">
        <f t="shared" si="491"/>
        <v>1</v>
      </c>
      <c r="AM6390" t="b">
        <f t="shared" si="492"/>
        <v>1</v>
      </c>
      <c r="AN6390"/>
      <c r="AO6390"/>
      <c r="AP6390"/>
      <c r="AQ6390"/>
    </row>
    <row r="6391" spans="23:43" x14ac:dyDescent="0.25">
      <c r="W6391" t="b">
        <f t="shared" si="489"/>
        <v>1</v>
      </c>
      <c r="X6391" t="b">
        <f t="shared" si="490"/>
        <v>1</v>
      </c>
      <c r="Y6391"/>
      <c r="Z6391"/>
      <c r="AA6391"/>
      <c r="AF6391"/>
      <c r="AG6391"/>
      <c r="AH6391"/>
      <c r="AJ6391"/>
      <c r="AK6391"/>
      <c r="AL6391" t="b">
        <f t="shared" si="491"/>
        <v>1</v>
      </c>
      <c r="AM6391" t="b">
        <f t="shared" si="492"/>
        <v>1</v>
      </c>
      <c r="AN6391"/>
      <c r="AO6391"/>
      <c r="AP6391"/>
      <c r="AQ6391"/>
    </row>
    <row r="6392" spans="23:43" x14ac:dyDescent="0.25">
      <c r="W6392" t="b">
        <f t="shared" si="489"/>
        <v>1</v>
      </c>
      <c r="X6392" t="b">
        <f t="shared" si="490"/>
        <v>1</v>
      </c>
      <c r="Y6392"/>
      <c r="Z6392"/>
      <c r="AA6392"/>
      <c r="AF6392"/>
      <c r="AG6392"/>
      <c r="AH6392"/>
      <c r="AJ6392"/>
      <c r="AK6392"/>
      <c r="AL6392" t="b">
        <f t="shared" si="491"/>
        <v>1</v>
      </c>
      <c r="AM6392" t="b">
        <f t="shared" si="492"/>
        <v>1</v>
      </c>
      <c r="AN6392"/>
      <c r="AO6392"/>
      <c r="AP6392"/>
      <c r="AQ6392"/>
    </row>
    <row r="6393" spans="23:43" x14ac:dyDescent="0.25">
      <c r="W6393" t="b">
        <f t="shared" si="489"/>
        <v>1</v>
      </c>
      <c r="X6393" t="b">
        <f t="shared" si="490"/>
        <v>1</v>
      </c>
      <c r="Y6393"/>
      <c r="Z6393"/>
      <c r="AA6393"/>
      <c r="AF6393"/>
      <c r="AG6393"/>
      <c r="AH6393"/>
      <c r="AJ6393"/>
      <c r="AK6393"/>
      <c r="AL6393" t="b">
        <f t="shared" si="491"/>
        <v>1</v>
      </c>
      <c r="AM6393" t="b">
        <f t="shared" si="492"/>
        <v>1</v>
      </c>
      <c r="AN6393"/>
      <c r="AO6393"/>
      <c r="AP6393"/>
      <c r="AQ6393"/>
    </row>
    <row r="6394" spans="23:43" x14ac:dyDescent="0.25">
      <c r="W6394" t="b">
        <f t="shared" si="489"/>
        <v>1</v>
      </c>
      <c r="X6394" t="b">
        <f t="shared" si="490"/>
        <v>1</v>
      </c>
      <c r="Y6394"/>
      <c r="Z6394"/>
      <c r="AA6394"/>
      <c r="AF6394"/>
      <c r="AG6394"/>
      <c r="AH6394"/>
      <c r="AJ6394"/>
      <c r="AK6394"/>
      <c r="AL6394" t="b">
        <f t="shared" si="491"/>
        <v>1</v>
      </c>
      <c r="AM6394" t="b">
        <f t="shared" si="492"/>
        <v>1</v>
      </c>
      <c r="AN6394"/>
      <c r="AO6394"/>
      <c r="AP6394"/>
      <c r="AQ6394"/>
    </row>
    <row r="6395" spans="23:43" x14ac:dyDescent="0.25">
      <c r="W6395" t="b">
        <f t="shared" si="489"/>
        <v>1</v>
      </c>
      <c r="X6395" t="b">
        <f t="shared" si="490"/>
        <v>1</v>
      </c>
      <c r="Y6395"/>
      <c r="Z6395"/>
      <c r="AA6395"/>
      <c r="AF6395"/>
      <c r="AG6395"/>
      <c r="AH6395"/>
      <c r="AJ6395"/>
      <c r="AK6395"/>
      <c r="AL6395" t="b">
        <f t="shared" si="491"/>
        <v>1</v>
      </c>
      <c r="AM6395" t="b">
        <f t="shared" si="492"/>
        <v>1</v>
      </c>
      <c r="AN6395"/>
      <c r="AO6395"/>
      <c r="AP6395"/>
      <c r="AQ6395"/>
    </row>
    <row r="6396" spans="23:43" x14ac:dyDescent="0.25">
      <c r="W6396" t="b">
        <f t="shared" si="489"/>
        <v>1</v>
      </c>
      <c r="X6396" t="b">
        <f t="shared" si="490"/>
        <v>1</v>
      </c>
      <c r="Y6396"/>
      <c r="Z6396"/>
      <c r="AA6396"/>
      <c r="AF6396"/>
      <c r="AG6396"/>
      <c r="AH6396"/>
      <c r="AJ6396"/>
      <c r="AK6396"/>
      <c r="AL6396" t="b">
        <f t="shared" si="491"/>
        <v>1</v>
      </c>
      <c r="AM6396" t="b">
        <f t="shared" si="492"/>
        <v>1</v>
      </c>
      <c r="AN6396"/>
      <c r="AO6396"/>
      <c r="AP6396"/>
      <c r="AQ6396"/>
    </row>
    <row r="6397" spans="23:43" x14ac:dyDescent="0.25">
      <c r="W6397" t="b">
        <f t="shared" si="489"/>
        <v>1</v>
      </c>
      <c r="X6397" t="b">
        <f t="shared" si="490"/>
        <v>1</v>
      </c>
      <c r="Y6397"/>
      <c r="Z6397"/>
      <c r="AA6397"/>
      <c r="AF6397"/>
      <c r="AG6397"/>
      <c r="AH6397"/>
      <c r="AJ6397"/>
      <c r="AK6397"/>
      <c r="AL6397" t="b">
        <f t="shared" si="491"/>
        <v>1</v>
      </c>
      <c r="AM6397" t="b">
        <f t="shared" si="492"/>
        <v>1</v>
      </c>
      <c r="AN6397"/>
      <c r="AO6397"/>
      <c r="AP6397"/>
      <c r="AQ6397"/>
    </row>
    <row r="6398" spans="23:43" x14ac:dyDescent="0.25">
      <c r="W6398" t="b">
        <f t="shared" si="489"/>
        <v>1</v>
      </c>
      <c r="X6398" t="b">
        <f t="shared" si="490"/>
        <v>1</v>
      </c>
      <c r="Y6398"/>
      <c r="Z6398"/>
      <c r="AA6398"/>
      <c r="AF6398"/>
      <c r="AG6398"/>
      <c r="AH6398"/>
      <c r="AJ6398"/>
      <c r="AK6398"/>
      <c r="AL6398" t="b">
        <f t="shared" si="491"/>
        <v>1</v>
      </c>
      <c r="AM6398" t="b">
        <f t="shared" si="492"/>
        <v>1</v>
      </c>
      <c r="AN6398"/>
      <c r="AO6398"/>
      <c r="AP6398"/>
      <c r="AQ6398"/>
    </row>
    <row r="6399" spans="23:43" x14ac:dyDescent="0.25">
      <c r="W6399" t="b">
        <f t="shared" si="489"/>
        <v>1</v>
      </c>
      <c r="X6399" t="b">
        <f t="shared" si="490"/>
        <v>1</v>
      </c>
      <c r="Y6399"/>
      <c r="Z6399"/>
      <c r="AA6399"/>
      <c r="AF6399"/>
      <c r="AG6399"/>
      <c r="AH6399"/>
      <c r="AJ6399"/>
      <c r="AK6399"/>
      <c r="AL6399" t="b">
        <f t="shared" si="491"/>
        <v>1</v>
      </c>
      <c r="AM6399" t="b">
        <f t="shared" si="492"/>
        <v>1</v>
      </c>
      <c r="AN6399"/>
      <c r="AO6399"/>
      <c r="AP6399"/>
      <c r="AQ6399"/>
    </row>
    <row r="6400" spans="23:43" x14ac:dyDescent="0.25">
      <c r="W6400" t="b">
        <f t="shared" si="489"/>
        <v>1</v>
      </c>
      <c r="X6400" t="b">
        <f t="shared" si="490"/>
        <v>1</v>
      </c>
      <c r="Y6400"/>
      <c r="Z6400"/>
      <c r="AA6400"/>
      <c r="AF6400"/>
      <c r="AG6400"/>
      <c r="AH6400"/>
      <c r="AJ6400"/>
      <c r="AK6400"/>
      <c r="AL6400" t="b">
        <f t="shared" si="491"/>
        <v>1</v>
      </c>
      <c r="AM6400" t="b">
        <f t="shared" si="492"/>
        <v>1</v>
      </c>
      <c r="AN6400"/>
      <c r="AO6400"/>
      <c r="AP6400"/>
      <c r="AQ6400"/>
    </row>
    <row r="6401" spans="23:43" x14ac:dyDescent="0.25">
      <c r="W6401" t="b">
        <f t="shared" si="489"/>
        <v>1</v>
      </c>
      <c r="X6401" t="b">
        <f t="shared" si="490"/>
        <v>1</v>
      </c>
      <c r="Y6401"/>
      <c r="Z6401"/>
      <c r="AA6401"/>
      <c r="AF6401"/>
      <c r="AG6401"/>
      <c r="AH6401"/>
      <c r="AJ6401"/>
      <c r="AK6401"/>
      <c r="AL6401" t="b">
        <f t="shared" si="491"/>
        <v>1</v>
      </c>
      <c r="AM6401" t="b">
        <f t="shared" si="492"/>
        <v>1</v>
      </c>
      <c r="AN6401"/>
      <c r="AO6401"/>
      <c r="AP6401"/>
      <c r="AQ6401"/>
    </row>
    <row r="6402" spans="23:43" x14ac:dyDescent="0.25">
      <c r="W6402" t="b">
        <f t="shared" si="489"/>
        <v>1</v>
      </c>
      <c r="X6402" t="b">
        <f t="shared" si="490"/>
        <v>1</v>
      </c>
      <c r="Y6402"/>
      <c r="Z6402"/>
      <c r="AA6402"/>
      <c r="AF6402"/>
      <c r="AG6402"/>
      <c r="AH6402"/>
      <c r="AJ6402"/>
      <c r="AK6402"/>
      <c r="AL6402" t="b">
        <f t="shared" si="491"/>
        <v>1</v>
      </c>
      <c r="AM6402" t="b">
        <f t="shared" si="492"/>
        <v>1</v>
      </c>
      <c r="AN6402"/>
      <c r="AO6402"/>
      <c r="AP6402"/>
      <c r="AQ6402"/>
    </row>
    <row r="6403" spans="23:43" x14ac:dyDescent="0.25">
      <c r="W6403" t="b">
        <f t="shared" si="489"/>
        <v>1</v>
      </c>
      <c r="X6403" t="b">
        <f t="shared" si="490"/>
        <v>1</v>
      </c>
      <c r="Y6403"/>
      <c r="Z6403"/>
      <c r="AA6403"/>
      <c r="AF6403"/>
      <c r="AG6403"/>
      <c r="AH6403"/>
      <c r="AJ6403"/>
      <c r="AK6403"/>
      <c r="AL6403" t="b">
        <f t="shared" si="491"/>
        <v>1</v>
      </c>
      <c r="AM6403" t="b">
        <f t="shared" si="492"/>
        <v>1</v>
      </c>
      <c r="AN6403"/>
      <c r="AO6403"/>
      <c r="AP6403"/>
      <c r="AQ6403"/>
    </row>
    <row r="6404" spans="23:43" x14ac:dyDescent="0.25">
      <c r="W6404" t="b">
        <f t="shared" si="489"/>
        <v>1</v>
      </c>
      <c r="X6404" t="b">
        <f t="shared" si="490"/>
        <v>1</v>
      </c>
      <c r="Y6404"/>
      <c r="Z6404"/>
      <c r="AA6404"/>
      <c r="AF6404"/>
      <c r="AG6404"/>
      <c r="AH6404"/>
      <c r="AJ6404"/>
      <c r="AK6404"/>
      <c r="AL6404" t="b">
        <f t="shared" si="491"/>
        <v>1</v>
      </c>
      <c r="AM6404" t="b">
        <f t="shared" si="492"/>
        <v>1</v>
      </c>
      <c r="AN6404"/>
      <c r="AO6404"/>
      <c r="AP6404"/>
      <c r="AQ6404"/>
    </row>
    <row r="6405" spans="23:43" x14ac:dyDescent="0.25">
      <c r="W6405" t="b">
        <f t="shared" si="489"/>
        <v>1</v>
      </c>
      <c r="X6405" t="b">
        <f t="shared" si="490"/>
        <v>1</v>
      </c>
      <c r="Y6405"/>
      <c r="Z6405"/>
      <c r="AA6405"/>
      <c r="AF6405"/>
      <c r="AG6405"/>
      <c r="AH6405"/>
      <c r="AJ6405"/>
      <c r="AK6405"/>
      <c r="AL6405" t="b">
        <f t="shared" si="491"/>
        <v>1</v>
      </c>
      <c r="AM6405" t="b">
        <f t="shared" si="492"/>
        <v>1</v>
      </c>
      <c r="AN6405"/>
      <c r="AO6405"/>
      <c r="AP6405"/>
      <c r="AQ6405"/>
    </row>
    <row r="6406" spans="23:43" x14ac:dyDescent="0.25">
      <c r="W6406" t="b">
        <f t="shared" si="489"/>
        <v>1</v>
      </c>
      <c r="X6406" t="b">
        <f t="shared" si="490"/>
        <v>1</v>
      </c>
      <c r="Y6406"/>
      <c r="Z6406"/>
      <c r="AA6406"/>
      <c r="AF6406"/>
      <c r="AG6406"/>
      <c r="AH6406"/>
      <c r="AJ6406"/>
      <c r="AK6406"/>
      <c r="AL6406" t="b">
        <f t="shared" si="491"/>
        <v>1</v>
      </c>
      <c r="AM6406" t="b">
        <f t="shared" si="492"/>
        <v>1</v>
      </c>
      <c r="AN6406"/>
      <c r="AO6406"/>
      <c r="AP6406"/>
      <c r="AQ6406"/>
    </row>
    <row r="6407" spans="23:43" x14ac:dyDescent="0.25">
      <c r="W6407" t="b">
        <f t="shared" si="489"/>
        <v>1</v>
      </c>
      <c r="X6407" t="b">
        <f t="shared" si="490"/>
        <v>1</v>
      </c>
      <c r="Y6407"/>
      <c r="Z6407"/>
      <c r="AA6407"/>
      <c r="AF6407"/>
      <c r="AG6407"/>
      <c r="AH6407"/>
      <c r="AJ6407"/>
      <c r="AK6407"/>
      <c r="AL6407" t="b">
        <f t="shared" si="491"/>
        <v>1</v>
      </c>
      <c r="AM6407" t="b">
        <f t="shared" si="492"/>
        <v>1</v>
      </c>
      <c r="AN6407"/>
      <c r="AO6407"/>
      <c r="AP6407"/>
      <c r="AQ6407"/>
    </row>
    <row r="6408" spans="23:43" x14ac:dyDescent="0.25">
      <c r="W6408" t="b">
        <f t="shared" si="489"/>
        <v>1</v>
      </c>
      <c r="X6408" t="b">
        <f t="shared" si="490"/>
        <v>1</v>
      </c>
      <c r="Y6408"/>
      <c r="Z6408"/>
      <c r="AA6408"/>
      <c r="AF6408"/>
      <c r="AG6408"/>
      <c r="AH6408"/>
      <c r="AJ6408"/>
      <c r="AK6408"/>
      <c r="AL6408" t="b">
        <f t="shared" si="491"/>
        <v>1</v>
      </c>
      <c r="AM6408" t="b">
        <f t="shared" si="492"/>
        <v>1</v>
      </c>
      <c r="AN6408"/>
      <c r="AO6408"/>
      <c r="AP6408"/>
      <c r="AQ6408"/>
    </row>
    <row r="6409" spans="23:43" x14ac:dyDescent="0.25">
      <c r="W6409" t="b">
        <f t="shared" si="489"/>
        <v>1</v>
      </c>
      <c r="X6409" t="b">
        <f t="shared" si="490"/>
        <v>1</v>
      </c>
      <c r="Y6409"/>
      <c r="Z6409"/>
      <c r="AA6409"/>
      <c r="AF6409"/>
      <c r="AG6409"/>
      <c r="AH6409"/>
      <c r="AJ6409"/>
      <c r="AK6409"/>
      <c r="AL6409" t="b">
        <f t="shared" si="491"/>
        <v>1</v>
      </c>
      <c r="AM6409" t="b">
        <f t="shared" si="492"/>
        <v>1</v>
      </c>
      <c r="AN6409"/>
      <c r="AO6409"/>
      <c r="AP6409"/>
      <c r="AQ6409"/>
    </row>
    <row r="6410" spans="23:43" x14ac:dyDescent="0.25">
      <c r="W6410" t="b">
        <f t="shared" si="489"/>
        <v>1</v>
      </c>
      <c r="X6410" t="b">
        <f t="shared" si="490"/>
        <v>1</v>
      </c>
      <c r="Y6410"/>
      <c r="Z6410"/>
      <c r="AA6410"/>
      <c r="AF6410"/>
      <c r="AG6410"/>
      <c r="AH6410"/>
      <c r="AJ6410"/>
      <c r="AK6410"/>
      <c r="AL6410" t="b">
        <f t="shared" si="491"/>
        <v>1</v>
      </c>
      <c r="AM6410" t="b">
        <f t="shared" si="492"/>
        <v>1</v>
      </c>
      <c r="AN6410"/>
      <c r="AO6410"/>
      <c r="AP6410"/>
      <c r="AQ6410"/>
    </row>
    <row r="6411" spans="23:43" x14ac:dyDescent="0.25">
      <c r="W6411" t="b">
        <f t="shared" si="489"/>
        <v>1</v>
      </c>
      <c r="X6411" t="b">
        <f t="shared" si="490"/>
        <v>1</v>
      </c>
      <c r="Y6411"/>
      <c r="Z6411"/>
      <c r="AA6411"/>
      <c r="AF6411"/>
      <c r="AG6411"/>
      <c r="AH6411"/>
      <c r="AJ6411"/>
      <c r="AK6411"/>
      <c r="AL6411" t="b">
        <f t="shared" si="491"/>
        <v>1</v>
      </c>
      <c r="AM6411" t="b">
        <f t="shared" si="492"/>
        <v>1</v>
      </c>
      <c r="AN6411"/>
      <c r="AO6411"/>
      <c r="AP6411"/>
      <c r="AQ6411"/>
    </row>
    <row r="6412" spans="23:43" x14ac:dyDescent="0.25">
      <c r="W6412" t="b">
        <f t="shared" ref="W6412:W6475" si="493">IF(AND(U6412&lt;&gt;"",U6412&lt;&gt;"Grand Total",U6412&lt;&gt;"(blank)"),GETPIVOTDATA("Facility CCN",$U$10,"Facility CCN",U6412)=1,TRUE)</f>
        <v>1</v>
      </c>
      <c r="X6412" t="b">
        <f t="shared" ref="X6412:X6475" si="494">IF(AND(U6412&lt;&gt;"",U6412&lt;&gt;"Grand Total",U6412&lt;&gt;"(blank)"),LEN(U6412)=6,TRUE)</f>
        <v>1</v>
      </c>
      <c r="Y6412"/>
      <c r="Z6412"/>
      <c r="AA6412"/>
      <c r="AF6412"/>
      <c r="AG6412"/>
      <c r="AH6412"/>
      <c r="AJ6412"/>
      <c r="AK6412"/>
      <c r="AL6412" t="b">
        <f t="shared" ref="AL6412:AL6475" si="495">IF(AND(AJ6412&lt;&gt;"",AJ6412&lt;&gt;"Grand Total",AJ6412&lt;&gt;"(blank)"),GETPIVOTDATA("Provider NPI",$AJ$10,"Provider NPI",AJ6412)=1,TRUE)</f>
        <v>1</v>
      </c>
      <c r="AM6412" t="b">
        <f t="shared" ref="AM6412:AM6475" si="496">IF(AND(AJ6412&lt;&gt;"",AJ6412&lt;&gt;"Grand Total",AJ6412&lt;&gt;"(blank)"),LEN(AJ6412)=10,TRUE)</f>
        <v>1</v>
      </c>
      <c r="AN6412"/>
      <c r="AO6412"/>
      <c r="AP6412"/>
      <c r="AQ6412"/>
    </row>
    <row r="6413" spans="23:43" x14ac:dyDescent="0.25">
      <c r="W6413" t="b">
        <f t="shared" si="493"/>
        <v>1</v>
      </c>
      <c r="X6413" t="b">
        <f t="shared" si="494"/>
        <v>1</v>
      </c>
      <c r="Y6413"/>
      <c r="Z6413"/>
      <c r="AA6413"/>
      <c r="AF6413"/>
      <c r="AG6413"/>
      <c r="AH6413"/>
      <c r="AJ6413"/>
      <c r="AK6413"/>
      <c r="AL6413" t="b">
        <f t="shared" si="495"/>
        <v>1</v>
      </c>
      <c r="AM6413" t="b">
        <f t="shared" si="496"/>
        <v>1</v>
      </c>
      <c r="AN6413"/>
      <c r="AO6413"/>
      <c r="AP6413"/>
      <c r="AQ6413"/>
    </row>
    <row r="6414" spans="23:43" x14ac:dyDescent="0.25">
      <c r="W6414" t="b">
        <f t="shared" si="493"/>
        <v>1</v>
      </c>
      <c r="X6414" t="b">
        <f t="shared" si="494"/>
        <v>1</v>
      </c>
      <c r="Y6414"/>
      <c r="Z6414"/>
      <c r="AA6414"/>
      <c r="AF6414"/>
      <c r="AG6414"/>
      <c r="AH6414"/>
      <c r="AJ6414"/>
      <c r="AK6414"/>
      <c r="AL6414" t="b">
        <f t="shared" si="495"/>
        <v>1</v>
      </c>
      <c r="AM6414" t="b">
        <f t="shared" si="496"/>
        <v>1</v>
      </c>
      <c r="AN6414"/>
      <c r="AO6414"/>
      <c r="AP6414"/>
      <c r="AQ6414"/>
    </row>
    <row r="6415" spans="23:43" x14ac:dyDescent="0.25">
      <c r="W6415" t="b">
        <f t="shared" si="493"/>
        <v>1</v>
      </c>
      <c r="X6415" t="b">
        <f t="shared" si="494"/>
        <v>1</v>
      </c>
      <c r="Y6415"/>
      <c r="Z6415"/>
      <c r="AA6415"/>
      <c r="AF6415"/>
      <c r="AG6415"/>
      <c r="AH6415"/>
      <c r="AJ6415"/>
      <c r="AK6415"/>
      <c r="AL6415" t="b">
        <f t="shared" si="495"/>
        <v>1</v>
      </c>
      <c r="AM6415" t="b">
        <f t="shared" si="496"/>
        <v>1</v>
      </c>
      <c r="AN6415"/>
      <c r="AO6415"/>
      <c r="AP6415"/>
      <c r="AQ6415"/>
    </row>
    <row r="6416" spans="23:43" x14ac:dyDescent="0.25">
      <c r="W6416" t="b">
        <f t="shared" si="493"/>
        <v>1</v>
      </c>
      <c r="X6416" t="b">
        <f t="shared" si="494"/>
        <v>1</v>
      </c>
      <c r="Y6416"/>
      <c r="Z6416"/>
      <c r="AA6416"/>
      <c r="AF6416"/>
      <c r="AG6416"/>
      <c r="AH6416"/>
      <c r="AJ6416"/>
      <c r="AK6416"/>
      <c r="AL6416" t="b">
        <f t="shared" si="495"/>
        <v>1</v>
      </c>
      <c r="AM6416" t="b">
        <f t="shared" si="496"/>
        <v>1</v>
      </c>
      <c r="AN6416"/>
      <c r="AO6416"/>
      <c r="AP6416"/>
      <c r="AQ6416"/>
    </row>
    <row r="6417" spans="23:43" x14ac:dyDescent="0.25">
      <c r="W6417" t="b">
        <f t="shared" si="493"/>
        <v>1</v>
      </c>
      <c r="X6417" t="b">
        <f t="shared" si="494"/>
        <v>1</v>
      </c>
      <c r="Y6417"/>
      <c r="Z6417"/>
      <c r="AA6417"/>
      <c r="AF6417"/>
      <c r="AG6417"/>
      <c r="AH6417"/>
      <c r="AJ6417"/>
      <c r="AK6417"/>
      <c r="AL6417" t="b">
        <f t="shared" si="495"/>
        <v>1</v>
      </c>
      <c r="AM6417" t="b">
        <f t="shared" si="496"/>
        <v>1</v>
      </c>
      <c r="AN6417"/>
      <c r="AO6417"/>
      <c r="AP6417"/>
      <c r="AQ6417"/>
    </row>
    <row r="6418" spans="23:43" x14ac:dyDescent="0.25">
      <c r="W6418" t="b">
        <f t="shared" si="493"/>
        <v>1</v>
      </c>
      <c r="X6418" t="b">
        <f t="shared" si="494"/>
        <v>1</v>
      </c>
      <c r="Y6418"/>
      <c r="Z6418"/>
      <c r="AA6418"/>
      <c r="AF6418"/>
      <c r="AG6418"/>
      <c r="AH6418"/>
      <c r="AJ6418"/>
      <c r="AK6418"/>
      <c r="AL6418" t="b">
        <f t="shared" si="495"/>
        <v>1</v>
      </c>
      <c r="AM6418" t="b">
        <f t="shared" si="496"/>
        <v>1</v>
      </c>
      <c r="AN6418"/>
      <c r="AO6418"/>
      <c r="AP6418"/>
      <c r="AQ6418"/>
    </row>
    <row r="6419" spans="23:43" x14ac:dyDescent="0.25">
      <c r="W6419" t="b">
        <f t="shared" si="493"/>
        <v>1</v>
      </c>
      <c r="X6419" t="b">
        <f t="shared" si="494"/>
        <v>1</v>
      </c>
      <c r="Y6419"/>
      <c r="Z6419"/>
      <c r="AA6419"/>
      <c r="AF6419"/>
      <c r="AG6419"/>
      <c r="AH6419"/>
      <c r="AJ6419"/>
      <c r="AK6419"/>
      <c r="AL6419" t="b">
        <f t="shared" si="495"/>
        <v>1</v>
      </c>
      <c r="AM6419" t="b">
        <f t="shared" si="496"/>
        <v>1</v>
      </c>
      <c r="AN6419"/>
      <c r="AO6419"/>
      <c r="AP6419"/>
      <c r="AQ6419"/>
    </row>
    <row r="6420" spans="23:43" x14ac:dyDescent="0.25">
      <c r="W6420" t="b">
        <f t="shared" si="493"/>
        <v>1</v>
      </c>
      <c r="X6420" t="b">
        <f t="shared" si="494"/>
        <v>1</v>
      </c>
      <c r="Y6420"/>
      <c r="Z6420"/>
      <c r="AA6420"/>
      <c r="AF6420"/>
      <c r="AG6420"/>
      <c r="AH6420"/>
      <c r="AJ6420"/>
      <c r="AK6420"/>
      <c r="AL6420" t="b">
        <f t="shared" si="495"/>
        <v>1</v>
      </c>
      <c r="AM6420" t="b">
        <f t="shared" si="496"/>
        <v>1</v>
      </c>
      <c r="AN6420"/>
      <c r="AO6420"/>
      <c r="AP6420"/>
      <c r="AQ6420"/>
    </row>
    <row r="6421" spans="23:43" x14ac:dyDescent="0.25">
      <c r="W6421" t="b">
        <f t="shared" si="493"/>
        <v>1</v>
      </c>
      <c r="X6421" t="b">
        <f t="shared" si="494"/>
        <v>1</v>
      </c>
      <c r="Y6421"/>
      <c r="Z6421"/>
      <c r="AA6421"/>
      <c r="AF6421"/>
      <c r="AG6421"/>
      <c r="AH6421"/>
      <c r="AJ6421"/>
      <c r="AK6421"/>
      <c r="AL6421" t="b">
        <f t="shared" si="495"/>
        <v>1</v>
      </c>
      <c r="AM6421" t="b">
        <f t="shared" si="496"/>
        <v>1</v>
      </c>
      <c r="AN6421"/>
      <c r="AO6421"/>
      <c r="AP6421"/>
      <c r="AQ6421"/>
    </row>
    <row r="6422" spans="23:43" x14ac:dyDescent="0.25">
      <c r="W6422" t="b">
        <f t="shared" si="493"/>
        <v>1</v>
      </c>
      <c r="X6422" t="b">
        <f t="shared" si="494"/>
        <v>1</v>
      </c>
      <c r="Y6422"/>
      <c r="Z6422"/>
      <c r="AA6422"/>
      <c r="AF6422"/>
      <c r="AG6422"/>
      <c r="AH6422"/>
      <c r="AJ6422"/>
      <c r="AK6422"/>
      <c r="AL6422" t="b">
        <f t="shared" si="495"/>
        <v>1</v>
      </c>
      <c r="AM6422" t="b">
        <f t="shared" si="496"/>
        <v>1</v>
      </c>
      <c r="AN6422"/>
      <c r="AO6422"/>
      <c r="AP6422"/>
      <c r="AQ6422"/>
    </row>
    <row r="6423" spans="23:43" x14ac:dyDescent="0.25">
      <c r="W6423" t="b">
        <f t="shared" si="493"/>
        <v>1</v>
      </c>
      <c r="X6423" t="b">
        <f t="shared" si="494"/>
        <v>1</v>
      </c>
      <c r="Y6423"/>
      <c r="Z6423"/>
      <c r="AA6423"/>
      <c r="AF6423"/>
      <c r="AG6423"/>
      <c r="AH6423"/>
      <c r="AJ6423"/>
      <c r="AK6423"/>
      <c r="AL6423" t="b">
        <f t="shared" si="495"/>
        <v>1</v>
      </c>
      <c r="AM6423" t="b">
        <f t="shared" si="496"/>
        <v>1</v>
      </c>
      <c r="AN6423"/>
      <c r="AO6423"/>
      <c r="AP6423"/>
      <c r="AQ6423"/>
    </row>
    <row r="6424" spans="23:43" x14ac:dyDescent="0.25">
      <c r="W6424" t="b">
        <f t="shared" si="493"/>
        <v>1</v>
      </c>
      <c r="X6424" t="b">
        <f t="shared" si="494"/>
        <v>1</v>
      </c>
      <c r="Y6424"/>
      <c r="Z6424"/>
      <c r="AA6424"/>
      <c r="AF6424"/>
      <c r="AG6424"/>
      <c r="AH6424"/>
      <c r="AJ6424"/>
      <c r="AK6424"/>
      <c r="AL6424" t="b">
        <f t="shared" si="495"/>
        <v>1</v>
      </c>
      <c r="AM6424" t="b">
        <f t="shared" si="496"/>
        <v>1</v>
      </c>
      <c r="AN6424"/>
      <c r="AO6424"/>
      <c r="AP6424"/>
      <c r="AQ6424"/>
    </row>
    <row r="6425" spans="23:43" x14ac:dyDescent="0.25">
      <c r="W6425" t="b">
        <f t="shared" si="493"/>
        <v>1</v>
      </c>
      <c r="X6425" t="b">
        <f t="shared" si="494"/>
        <v>1</v>
      </c>
      <c r="Y6425"/>
      <c r="Z6425"/>
      <c r="AA6425"/>
      <c r="AF6425"/>
      <c r="AG6425"/>
      <c r="AH6425"/>
      <c r="AJ6425"/>
      <c r="AK6425"/>
      <c r="AL6425" t="b">
        <f t="shared" si="495"/>
        <v>1</v>
      </c>
      <c r="AM6425" t="b">
        <f t="shared" si="496"/>
        <v>1</v>
      </c>
      <c r="AN6425"/>
      <c r="AO6425"/>
      <c r="AP6425"/>
      <c r="AQ6425"/>
    </row>
    <row r="6426" spans="23:43" x14ac:dyDescent="0.25">
      <c r="W6426" t="b">
        <f t="shared" si="493"/>
        <v>1</v>
      </c>
      <c r="X6426" t="b">
        <f t="shared" si="494"/>
        <v>1</v>
      </c>
      <c r="Y6426"/>
      <c r="Z6426"/>
      <c r="AA6426"/>
      <c r="AF6426"/>
      <c r="AG6426"/>
      <c r="AH6426"/>
      <c r="AJ6426"/>
      <c r="AK6426"/>
      <c r="AL6426" t="b">
        <f t="shared" si="495"/>
        <v>1</v>
      </c>
      <c r="AM6426" t="b">
        <f t="shared" si="496"/>
        <v>1</v>
      </c>
      <c r="AN6426"/>
      <c r="AO6426"/>
      <c r="AP6426"/>
      <c r="AQ6426"/>
    </row>
    <row r="6427" spans="23:43" x14ac:dyDescent="0.25">
      <c r="W6427" t="b">
        <f t="shared" si="493"/>
        <v>1</v>
      </c>
      <c r="X6427" t="b">
        <f t="shared" si="494"/>
        <v>1</v>
      </c>
      <c r="Y6427"/>
      <c r="Z6427"/>
      <c r="AA6427"/>
      <c r="AF6427"/>
      <c r="AG6427"/>
      <c r="AH6427"/>
      <c r="AJ6427"/>
      <c r="AK6427"/>
      <c r="AL6427" t="b">
        <f t="shared" si="495"/>
        <v>1</v>
      </c>
      <c r="AM6427" t="b">
        <f t="shared" si="496"/>
        <v>1</v>
      </c>
      <c r="AN6427"/>
      <c r="AO6427"/>
      <c r="AP6427"/>
      <c r="AQ6427"/>
    </row>
    <row r="6428" spans="23:43" x14ac:dyDescent="0.25">
      <c r="W6428" t="b">
        <f t="shared" si="493"/>
        <v>1</v>
      </c>
      <c r="X6428" t="b">
        <f t="shared" si="494"/>
        <v>1</v>
      </c>
      <c r="Y6428"/>
      <c r="Z6428"/>
      <c r="AA6428"/>
      <c r="AF6428"/>
      <c r="AG6428"/>
      <c r="AH6428"/>
      <c r="AJ6428"/>
      <c r="AK6428"/>
      <c r="AL6428" t="b">
        <f t="shared" si="495"/>
        <v>1</v>
      </c>
      <c r="AM6428" t="b">
        <f t="shared" si="496"/>
        <v>1</v>
      </c>
      <c r="AN6428"/>
      <c r="AO6428"/>
      <c r="AP6428"/>
      <c r="AQ6428"/>
    </row>
    <row r="6429" spans="23:43" x14ac:dyDescent="0.25">
      <c r="W6429" t="b">
        <f t="shared" si="493"/>
        <v>1</v>
      </c>
      <c r="X6429" t="b">
        <f t="shared" si="494"/>
        <v>1</v>
      </c>
      <c r="Y6429"/>
      <c r="Z6429"/>
      <c r="AA6429"/>
      <c r="AF6429"/>
      <c r="AG6429"/>
      <c r="AH6429"/>
      <c r="AJ6429"/>
      <c r="AK6429"/>
      <c r="AL6429" t="b">
        <f t="shared" si="495"/>
        <v>1</v>
      </c>
      <c r="AM6429" t="b">
        <f t="shared" si="496"/>
        <v>1</v>
      </c>
      <c r="AN6429"/>
      <c r="AO6429"/>
      <c r="AP6429"/>
      <c r="AQ6429"/>
    </row>
    <row r="6430" spans="23:43" x14ac:dyDescent="0.25">
      <c r="W6430" t="b">
        <f t="shared" si="493"/>
        <v>1</v>
      </c>
      <c r="X6430" t="b">
        <f t="shared" si="494"/>
        <v>1</v>
      </c>
      <c r="Y6430"/>
      <c r="Z6430"/>
      <c r="AA6430"/>
      <c r="AF6430"/>
      <c r="AG6430"/>
      <c r="AH6430"/>
      <c r="AJ6430"/>
      <c r="AK6430"/>
      <c r="AL6430" t="b">
        <f t="shared" si="495"/>
        <v>1</v>
      </c>
      <c r="AM6430" t="b">
        <f t="shared" si="496"/>
        <v>1</v>
      </c>
      <c r="AN6430"/>
      <c r="AO6430"/>
      <c r="AP6430"/>
      <c r="AQ6430"/>
    </row>
    <row r="6431" spans="23:43" x14ac:dyDescent="0.25">
      <c r="W6431" t="b">
        <f t="shared" si="493"/>
        <v>1</v>
      </c>
      <c r="X6431" t="b">
        <f t="shared" si="494"/>
        <v>1</v>
      </c>
      <c r="Y6431"/>
      <c r="Z6431"/>
      <c r="AA6431"/>
      <c r="AF6431"/>
      <c r="AG6431"/>
      <c r="AH6431"/>
      <c r="AJ6431"/>
      <c r="AK6431"/>
      <c r="AL6431" t="b">
        <f t="shared" si="495"/>
        <v>1</v>
      </c>
      <c r="AM6431" t="b">
        <f t="shared" si="496"/>
        <v>1</v>
      </c>
      <c r="AN6431"/>
      <c r="AO6431"/>
      <c r="AP6431"/>
      <c r="AQ6431"/>
    </row>
    <row r="6432" spans="23:43" x14ac:dyDescent="0.25">
      <c r="W6432" t="b">
        <f t="shared" si="493"/>
        <v>1</v>
      </c>
      <c r="X6432" t="b">
        <f t="shared" si="494"/>
        <v>1</v>
      </c>
      <c r="Y6432"/>
      <c r="Z6432"/>
      <c r="AA6432"/>
      <c r="AF6432"/>
      <c r="AG6432"/>
      <c r="AH6432"/>
      <c r="AJ6432"/>
      <c r="AK6432"/>
      <c r="AL6432" t="b">
        <f t="shared" si="495"/>
        <v>1</v>
      </c>
      <c r="AM6432" t="b">
        <f t="shared" si="496"/>
        <v>1</v>
      </c>
      <c r="AN6432"/>
      <c r="AO6432"/>
      <c r="AP6432"/>
      <c r="AQ6432"/>
    </row>
    <row r="6433" spans="23:43" x14ac:dyDescent="0.25">
      <c r="W6433" t="b">
        <f t="shared" si="493"/>
        <v>1</v>
      </c>
      <c r="X6433" t="b">
        <f t="shared" si="494"/>
        <v>1</v>
      </c>
      <c r="Y6433"/>
      <c r="Z6433"/>
      <c r="AA6433"/>
      <c r="AF6433"/>
      <c r="AG6433"/>
      <c r="AH6433"/>
      <c r="AJ6433"/>
      <c r="AK6433"/>
      <c r="AL6433" t="b">
        <f t="shared" si="495"/>
        <v>1</v>
      </c>
      <c r="AM6433" t="b">
        <f t="shared" si="496"/>
        <v>1</v>
      </c>
      <c r="AN6433"/>
      <c r="AO6433"/>
      <c r="AP6433"/>
      <c r="AQ6433"/>
    </row>
    <row r="6434" spans="23:43" x14ac:dyDescent="0.25">
      <c r="W6434" t="b">
        <f t="shared" si="493"/>
        <v>1</v>
      </c>
      <c r="X6434" t="b">
        <f t="shared" si="494"/>
        <v>1</v>
      </c>
      <c r="Y6434"/>
      <c r="Z6434"/>
      <c r="AA6434"/>
      <c r="AF6434"/>
      <c r="AG6434"/>
      <c r="AH6434"/>
      <c r="AJ6434"/>
      <c r="AK6434"/>
      <c r="AL6434" t="b">
        <f t="shared" si="495"/>
        <v>1</v>
      </c>
      <c r="AM6434" t="b">
        <f t="shared" si="496"/>
        <v>1</v>
      </c>
      <c r="AN6434"/>
      <c r="AO6434"/>
      <c r="AP6434"/>
      <c r="AQ6434"/>
    </row>
    <row r="6435" spans="23:43" x14ac:dyDescent="0.25">
      <c r="W6435" t="b">
        <f t="shared" si="493"/>
        <v>1</v>
      </c>
      <c r="X6435" t="b">
        <f t="shared" si="494"/>
        <v>1</v>
      </c>
      <c r="Y6435"/>
      <c r="Z6435"/>
      <c r="AA6435"/>
      <c r="AF6435"/>
      <c r="AG6435"/>
      <c r="AH6435"/>
      <c r="AJ6435"/>
      <c r="AK6435"/>
      <c r="AL6435" t="b">
        <f t="shared" si="495"/>
        <v>1</v>
      </c>
      <c r="AM6435" t="b">
        <f t="shared" si="496"/>
        <v>1</v>
      </c>
      <c r="AN6435"/>
      <c r="AO6435"/>
      <c r="AP6435"/>
      <c r="AQ6435"/>
    </row>
    <row r="6436" spans="23:43" x14ac:dyDescent="0.25">
      <c r="W6436" t="b">
        <f t="shared" si="493"/>
        <v>1</v>
      </c>
      <c r="X6436" t="b">
        <f t="shared" si="494"/>
        <v>1</v>
      </c>
      <c r="Y6436"/>
      <c r="Z6436"/>
      <c r="AA6436"/>
      <c r="AF6436"/>
      <c r="AG6436"/>
      <c r="AH6436"/>
      <c r="AJ6436"/>
      <c r="AK6436"/>
      <c r="AL6436" t="b">
        <f t="shared" si="495"/>
        <v>1</v>
      </c>
      <c r="AM6436" t="b">
        <f t="shared" si="496"/>
        <v>1</v>
      </c>
      <c r="AN6436"/>
      <c r="AO6436"/>
      <c r="AP6436"/>
      <c r="AQ6436"/>
    </row>
    <row r="6437" spans="23:43" x14ac:dyDescent="0.25">
      <c r="W6437" t="b">
        <f t="shared" si="493"/>
        <v>1</v>
      </c>
      <c r="X6437" t="b">
        <f t="shared" si="494"/>
        <v>1</v>
      </c>
      <c r="Y6437"/>
      <c r="Z6437"/>
      <c r="AA6437"/>
      <c r="AF6437"/>
      <c r="AG6437"/>
      <c r="AH6437"/>
      <c r="AJ6437"/>
      <c r="AK6437"/>
      <c r="AL6437" t="b">
        <f t="shared" si="495"/>
        <v>1</v>
      </c>
      <c r="AM6437" t="b">
        <f t="shared" si="496"/>
        <v>1</v>
      </c>
      <c r="AN6437"/>
      <c r="AO6437"/>
      <c r="AP6437"/>
      <c r="AQ6437"/>
    </row>
    <row r="6438" spans="23:43" x14ac:dyDescent="0.25">
      <c r="W6438" t="b">
        <f t="shared" si="493"/>
        <v>1</v>
      </c>
      <c r="X6438" t="b">
        <f t="shared" si="494"/>
        <v>1</v>
      </c>
      <c r="Y6438"/>
      <c r="Z6438"/>
      <c r="AA6438"/>
      <c r="AF6438"/>
      <c r="AG6438"/>
      <c r="AH6438"/>
      <c r="AJ6438"/>
      <c r="AK6438"/>
      <c r="AL6438" t="b">
        <f t="shared" si="495"/>
        <v>1</v>
      </c>
      <c r="AM6438" t="b">
        <f t="shared" si="496"/>
        <v>1</v>
      </c>
      <c r="AN6438"/>
      <c r="AO6438"/>
      <c r="AP6438"/>
      <c r="AQ6438"/>
    </row>
    <row r="6439" spans="23:43" x14ac:dyDescent="0.25">
      <c r="W6439" t="b">
        <f t="shared" si="493"/>
        <v>1</v>
      </c>
      <c r="X6439" t="b">
        <f t="shared" si="494"/>
        <v>1</v>
      </c>
      <c r="Y6439"/>
      <c r="Z6439"/>
      <c r="AA6439"/>
      <c r="AF6439"/>
      <c r="AG6439"/>
      <c r="AH6439"/>
      <c r="AJ6439"/>
      <c r="AK6439"/>
      <c r="AL6439" t="b">
        <f t="shared" si="495"/>
        <v>1</v>
      </c>
      <c r="AM6439" t="b">
        <f t="shared" si="496"/>
        <v>1</v>
      </c>
      <c r="AN6439"/>
      <c r="AO6439"/>
      <c r="AP6439"/>
      <c r="AQ6439"/>
    </row>
    <row r="6440" spans="23:43" x14ac:dyDescent="0.25">
      <c r="W6440" t="b">
        <f t="shared" si="493"/>
        <v>1</v>
      </c>
      <c r="X6440" t="b">
        <f t="shared" si="494"/>
        <v>1</v>
      </c>
      <c r="Y6440"/>
      <c r="Z6440"/>
      <c r="AA6440"/>
      <c r="AF6440"/>
      <c r="AG6440"/>
      <c r="AH6440"/>
      <c r="AJ6440"/>
      <c r="AK6440"/>
      <c r="AL6440" t="b">
        <f t="shared" si="495"/>
        <v>1</v>
      </c>
      <c r="AM6440" t="b">
        <f t="shared" si="496"/>
        <v>1</v>
      </c>
      <c r="AN6440"/>
      <c r="AO6440"/>
      <c r="AP6440"/>
      <c r="AQ6440"/>
    </row>
    <row r="6441" spans="23:43" x14ac:dyDescent="0.25">
      <c r="W6441" t="b">
        <f t="shared" si="493"/>
        <v>1</v>
      </c>
      <c r="X6441" t="b">
        <f t="shared" si="494"/>
        <v>1</v>
      </c>
      <c r="Y6441"/>
      <c r="Z6441"/>
      <c r="AA6441"/>
      <c r="AF6441"/>
      <c r="AG6441"/>
      <c r="AH6441"/>
      <c r="AJ6441"/>
      <c r="AK6441"/>
      <c r="AL6441" t="b">
        <f t="shared" si="495"/>
        <v>1</v>
      </c>
      <c r="AM6441" t="b">
        <f t="shared" si="496"/>
        <v>1</v>
      </c>
      <c r="AN6441"/>
      <c r="AO6441"/>
      <c r="AP6441"/>
      <c r="AQ6441"/>
    </row>
    <row r="6442" spans="23:43" x14ac:dyDescent="0.25">
      <c r="W6442" t="b">
        <f t="shared" si="493"/>
        <v>1</v>
      </c>
      <c r="X6442" t="b">
        <f t="shared" si="494"/>
        <v>1</v>
      </c>
      <c r="Y6442"/>
      <c r="Z6442"/>
      <c r="AA6442"/>
      <c r="AF6442"/>
      <c r="AG6442"/>
      <c r="AH6442"/>
      <c r="AJ6442"/>
      <c r="AK6442"/>
      <c r="AL6442" t="b">
        <f t="shared" si="495"/>
        <v>1</v>
      </c>
      <c r="AM6442" t="b">
        <f t="shared" si="496"/>
        <v>1</v>
      </c>
      <c r="AN6442"/>
      <c r="AO6442"/>
      <c r="AP6442"/>
      <c r="AQ6442"/>
    </row>
    <row r="6443" spans="23:43" x14ac:dyDescent="0.25">
      <c r="W6443" t="b">
        <f t="shared" si="493"/>
        <v>1</v>
      </c>
      <c r="X6443" t="b">
        <f t="shared" si="494"/>
        <v>1</v>
      </c>
      <c r="Y6443"/>
      <c r="Z6443"/>
      <c r="AA6443"/>
      <c r="AF6443"/>
      <c r="AG6443"/>
      <c r="AH6443"/>
      <c r="AJ6443"/>
      <c r="AK6443"/>
      <c r="AL6443" t="b">
        <f t="shared" si="495"/>
        <v>1</v>
      </c>
      <c r="AM6443" t="b">
        <f t="shared" si="496"/>
        <v>1</v>
      </c>
      <c r="AN6443"/>
      <c r="AO6443"/>
      <c r="AP6443"/>
      <c r="AQ6443"/>
    </row>
    <row r="6444" spans="23:43" x14ac:dyDescent="0.25">
      <c r="W6444" t="b">
        <f t="shared" si="493"/>
        <v>1</v>
      </c>
      <c r="X6444" t="b">
        <f t="shared" si="494"/>
        <v>1</v>
      </c>
      <c r="Y6444"/>
      <c r="Z6444"/>
      <c r="AA6444"/>
      <c r="AF6444"/>
      <c r="AG6444"/>
      <c r="AH6444"/>
      <c r="AJ6444"/>
      <c r="AK6444"/>
      <c r="AL6444" t="b">
        <f t="shared" si="495"/>
        <v>1</v>
      </c>
      <c r="AM6444" t="b">
        <f t="shared" si="496"/>
        <v>1</v>
      </c>
      <c r="AN6444"/>
      <c r="AO6444"/>
      <c r="AP6444"/>
      <c r="AQ6444"/>
    </row>
    <row r="6445" spans="23:43" x14ac:dyDescent="0.25">
      <c r="W6445" t="b">
        <f t="shared" si="493"/>
        <v>1</v>
      </c>
      <c r="X6445" t="b">
        <f t="shared" si="494"/>
        <v>1</v>
      </c>
      <c r="Y6445"/>
      <c r="Z6445"/>
      <c r="AA6445"/>
      <c r="AF6445"/>
      <c r="AG6445"/>
      <c r="AH6445"/>
      <c r="AJ6445"/>
      <c r="AK6445"/>
      <c r="AL6445" t="b">
        <f t="shared" si="495"/>
        <v>1</v>
      </c>
      <c r="AM6445" t="b">
        <f t="shared" si="496"/>
        <v>1</v>
      </c>
      <c r="AN6445"/>
      <c r="AO6445"/>
      <c r="AP6445"/>
      <c r="AQ6445"/>
    </row>
    <row r="6446" spans="23:43" x14ac:dyDescent="0.25">
      <c r="W6446" t="b">
        <f t="shared" si="493"/>
        <v>1</v>
      </c>
      <c r="X6446" t="b">
        <f t="shared" si="494"/>
        <v>1</v>
      </c>
      <c r="Y6446"/>
      <c r="Z6446"/>
      <c r="AA6446"/>
      <c r="AF6446"/>
      <c r="AG6446"/>
      <c r="AH6446"/>
      <c r="AJ6446"/>
      <c r="AK6446"/>
      <c r="AL6446" t="b">
        <f t="shared" si="495"/>
        <v>1</v>
      </c>
      <c r="AM6446" t="b">
        <f t="shared" si="496"/>
        <v>1</v>
      </c>
      <c r="AN6446"/>
      <c r="AO6446"/>
      <c r="AP6446"/>
      <c r="AQ6446"/>
    </row>
    <row r="6447" spans="23:43" x14ac:dyDescent="0.25">
      <c r="W6447" t="b">
        <f t="shared" si="493"/>
        <v>1</v>
      </c>
      <c r="X6447" t="b">
        <f t="shared" si="494"/>
        <v>1</v>
      </c>
      <c r="Y6447"/>
      <c r="Z6447"/>
      <c r="AA6447"/>
      <c r="AF6447"/>
      <c r="AG6447"/>
      <c r="AH6447"/>
      <c r="AJ6447"/>
      <c r="AK6447"/>
      <c r="AL6447" t="b">
        <f t="shared" si="495"/>
        <v>1</v>
      </c>
      <c r="AM6447" t="b">
        <f t="shared" si="496"/>
        <v>1</v>
      </c>
      <c r="AN6447"/>
      <c r="AO6447"/>
      <c r="AP6447"/>
      <c r="AQ6447"/>
    </row>
    <row r="6448" spans="23:43" x14ac:dyDescent="0.25">
      <c r="W6448" t="b">
        <f t="shared" si="493"/>
        <v>1</v>
      </c>
      <c r="X6448" t="b">
        <f t="shared" si="494"/>
        <v>1</v>
      </c>
      <c r="Y6448"/>
      <c r="Z6448"/>
      <c r="AA6448"/>
      <c r="AF6448"/>
      <c r="AG6448"/>
      <c r="AH6448"/>
      <c r="AJ6448"/>
      <c r="AK6448"/>
      <c r="AL6448" t="b">
        <f t="shared" si="495"/>
        <v>1</v>
      </c>
      <c r="AM6448" t="b">
        <f t="shared" si="496"/>
        <v>1</v>
      </c>
      <c r="AN6448"/>
      <c r="AO6448"/>
      <c r="AP6448"/>
      <c r="AQ6448"/>
    </row>
    <row r="6449" spans="23:43" x14ac:dyDescent="0.25">
      <c r="W6449" t="b">
        <f t="shared" si="493"/>
        <v>1</v>
      </c>
      <c r="X6449" t="b">
        <f t="shared" si="494"/>
        <v>1</v>
      </c>
      <c r="Y6449"/>
      <c r="Z6449"/>
      <c r="AA6449"/>
      <c r="AF6449"/>
      <c r="AG6449"/>
      <c r="AH6449"/>
      <c r="AJ6449"/>
      <c r="AK6449"/>
      <c r="AL6449" t="b">
        <f t="shared" si="495"/>
        <v>1</v>
      </c>
      <c r="AM6449" t="b">
        <f t="shared" si="496"/>
        <v>1</v>
      </c>
      <c r="AN6449"/>
      <c r="AO6449"/>
      <c r="AP6449"/>
      <c r="AQ6449"/>
    </row>
    <row r="6450" spans="23:43" x14ac:dyDescent="0.25">
      <c r="W6450" t="b">
        <f t="shared" si="493"/>
        <v>1</v>
      </c>
      <c r="X6450" t="b">
        <f t="shared" si="494"/>
        <v>1</v>
      </c>
      <c r="Y6450"/>
      <c r="Z6450"/>
      <c r="AA6450"/>
      <c r="AF6450"/>
      <c r="AG6450"/>
      <c r="AH6450"/>
      <c r="AJ6450"/>
      <c r="AK6450"/>
      <c r="AL6450" t="b">
        <f t="shared" si="495"/>
        <v>1</v>
      </c>
      <c r="AM6450" t="b">
        <f t="shared" si="496"/>
        <v>1</v>
      </c>
      <c r="AN6450"/>
      <c r="AO6450"/>
      <c r="AP6450"/>
      <c r="AQ6450"/>
    </row>
    <row r="6451" spans="23:43" x14ac:dyDescent="0.25">
      <c r="W6451" t="b">
        <f t="shared" si="493"/>
        <v>1</v>
      </c>
      <c r="X6451" t="b">
        <f t="shared" si="494"/>
        <v>1</v>
      </c>
      <c r="Y6451"/>
      <c r="Z6451"/>
      <c r="AA6451"/>
      <c r="AF6451"/>
      <c r="AG6451"/>
      <c r="AH6451"/>
      <c r="AJ6451"/>
      <c r="AK6451"/>
      <c r="AL6451" t="b">
        <f t="shared" si="495"/>
        <v>1</v>
      </c>
      <c r="AM6451" t="b">
        <f t="shared" si="496"/>
        <v>1</v>
      </c>
      <c r="AN6451"/>
      <c r="AO6451"/>
      <c r="AP6451"/>
      <c r="AQ6451"/>
    </row>
    <row r="6452" spans="23:43" x14ac:dyDescent="0.25">
      <c r="W6452" t="b">
        <f t="shared" si="493"/>
        <v>1</v>
      </c>
      <c r="X6452" t="b">
        <f t="shared" si="494"/>
        <v>1</v>
      </c>
      <c r="Y6452"/>
      <c r="Z6452"/>
      <c r="AA6452"/>
      <c r="AF6452"/>
      <c r="AG6452"/>
      <c r="AH6452"/>
      <c r="AJ6452"/>
      <c r="AK6452"/>
      <c r="AL6452" t="b">
        <f t="shared" si="495"/>
        <v>1</v>
      </c>
      <c r="AM6452" t="b">
        <f t="shared" si="496"/>
        <v>1</v>
      </c>
      <c r="AN6452"/>
      <c r="AO6452"/>
      <c r="AP6452"/>
      <c r="AQ6452"/>
    </row>
    <row r="6453" spans="23:43" x14ac:dyDescent="0.25">
      <c r="W6453" t="b">
        <f t="shared" si="493"/>
        <v>1</v>
      </c>
      <c r="X6453" t="b">
        <f t="shared" si="494"/>
        <v>1</v>
      </c>
      <c r="Y6453"/>
      <c r="Z6453"/>
      <c r="AA6453"/>
      <c r="AF6453"/>
      <c r="AG6453"/>
      <c r="AH6453"/>
      <c r="AJ6453"/>
      <c r="AK6453"/>
      <c r="AL6453" t="b">
        <f t="shared" si="495"/>
        <v>1</v>
      </c>
      <c r="AM6453" t="b">
        <f t="shared" si="496"/>
        <v>1</v>
      </c>
      <c r="AN6453"/>
      <c r="AO6453"/>
      <c r="AP6453"/>
      <c r="AQ6453"/>
    </row>
    <row r="6454" spans="23:43" x14ac:dyDescent="0.25">
      <c r="W6454" t="b">
        <f t="shared" si="493"/>
        <v>1</v>
      </c>
      <c r="X6454" t="b">
        <f t="shared" si="494"/>
        <v>1</v>
      </c>
      <c r="Y6454"/>
      <c r="Z6454"/>
      <c r="AA6454"/>
      <c r="AF6454"/>
      <c r="AG6454"/>
      <c r="AH6454"/>
      <c r="AJ6454"/>
      <c r="AK6454"/>
      <c r="AL6454" t="b">
        <f t="shared" si="495"/>
        <v>1</v>
      </c>
      <c r="AM6454" t="b">
        <f t="shared" si="496"/>
        <v>1</v>
      </c>
      <c r="AN6454"/>
      <c r="AO6454"/>
      <c r="AP6454"/>
      <c r="AQ6454"/>
    </row>
    <row r="6455" spans="23:43" x14ac:dyDescent="0.25">
      <c r="W6455" t="b">
        <f t="shared" si="493"/>
        <v>1</v>
      </c>
      <c r="X6455" t="b">
        <f t="shared" si="494"/>
        <v>1</v>
      </c>
      <c r="Y6455"/>
      <c r="Z6455"/>
      <c r="AA6455"/>
      <c r="AF6455"/>
      <c r="AG6455"/>
      <c r="AH6455"/>
      <c r="AJ6455"/>
      <c r="AK6455"/>
      <c r="AL6455" t="b">
        <f t="shared" si="495"/>
        <v>1</v>
      </c>
      <c r="AM6455" t="b">
        <f t="shared" si="496"/>
        <v>1</v>
      </c>
      <c r="AN6455"/>
      <c r="AO6455"/>
      <c r="AP6455"/>
      <c r="AQ6455"/>
    </row>
    <row r="6456" spans="23:43" x14ac:dyDescent="0.25">
      <c r="W6456" t="b">
        <f t="shared" si="493"/>
        <v>1</v>
      </c>
      <c r="X6456" t="b">
        <f t="shared" si="494"/>
        <v>1</v>
      </c>
      <c r="Y6456"/>
      <c r="Z6456"/>
      <c r="AA6456"/>
      <c r="AF6456"/>
      <c r="AG6456"/>
      <c r="AH6456"/>
      <c r="AJ6456"/>
      <c r="AK6456"/>
      <c r="AL6456" t="b">
        <f t="shared" si="495"/>
        <v>1</v>
      </c>
      <c r="AM6456" t="b">
        <f t="shared" si="496"/>
        <v>1</v>
      </c>
      <c r="AN6456"/>
      <c r="AO6456"/>
      <c r="AP6456"/>
      <c r="AQ6456"/>
    </row>
    <row r="6457" spans="23:43" x14ac:dyDescent="0.25">
      <c r="W6457" t="b">
        <f t="shared" si="493"/>
        <v>1</v>
      </c>
      <c r="X6457" t="b">
        <f t="shared" si="494"/>
        <v>1</v>
      </c>
      <c r="Y6457"/>
      <c r="Z6457"/>
      <c r="AA6457"/>
      <c r="AF6457"/>
      <c r="AG6457"/>
      <c r="AH6457"/>
      <c r="AJ6457"/>
      <c r="AK6457"/>
      <c r="AL6457" t="b">
        <f t="shared" si="495"/>
        <v>1</v>
      </c>
      <c r="AM6457" t="b">
        <f t="shared" si="496"/>
        <v>1</v>
      </c>
      <c r="AN6457"/>
      <c r="AO6457"/>
      <c r="AP6457"/>
      <c r="AQ6457"/>
    </row>
    <row r="6458" spans="23:43" x14ac:dyDescent="0.25">
      <c r="W6458" t="b">
        <f t="shared" si="493"/>
        <v>1</v>
      </c>
      <c r="X6458" t="b">
        <f t="shared" si="494"/>
        <v>1</v>
      </c>
      <c r="Y6458"/>
      <c r="Z6458"/>
      <c r="AA6458"/>
      <c r="AF6458"/>
      <c r="AG6458"/>
      <c r="AH6458"/>
      <c r="AJ6458"/>
      <c r="AK6458"/>
      <c r="AL6458" t="b">
        <f t="shared" si="495"/>
        <v>1</v>
      </c>
      <c r="AM6458" t="b">
        <f t="shared" si="496"/>
        <v>1</v>
      </c>
      <c r="AN6458"/>
      <c r="AO6458"/>
      <c r="AP6458"/>
      <c r="AQ6458"/>
    </row>
    <row r="6459" spans="23:43" x14ac:dyDescent="0.25">
      <c r="W6459" t="b">
        <f t="shared" si="493"/>
        <v>1</v>
      </c>
      <c r="X6459" t="b">
        <f t="shared" si="494"/>
        <v>1</v>
      </c>
      <c r="Y6459"/>
      <c r="Z6459"/>
      <c r="AA6459"/>
      <c r="AF6459"/>
      <c r="AG6459"/>
      <c r="AH6459"/>
      <c r="AJ6459"/>
      <c r="AK6459"/>
      <c r="AL6459" t="b">
        <f t="shared" si="495"/>
        <v>1</v>
      </c>
      <c r="AM6459" t="b">
        <f t="shared" si="496"/>
        <v>1</v>
      </c>
      <c r="AN6459"/>
      <c r="AO6459"/>
      <c r="AP6459"/>
      <c r="AQ6459"/>
    </row>
    <row r="6460" spans="23:43" x14ac:dyDescent="0.25">
      <c r="W6460" t="b">
        <f t="shared" si="493"/>
        <v>1</v>
      </c>
      <c r="X6460" t="b">
        <f t="shared" si="494"/>
        <v>1</v>
      </c>
      <c r="Y6460"/>
      <c r="Z6460"/>
      <c r="AA6460"/>
      <c r="AF6460"/>
      <c r="AG6460"/>
      <c r="AH6460"/>
      <c r="AJ6460"/>
      <c r="AK6460"/>
      <c r="AL6460" t="b">
        <f t="shared" si="495"/>
        <v>1</v>
      </c>
      <c r="AM6460" t="b">
        <f t="shared" si="496"/>
        <v>1</v>
      </c>
      <c r="AN6460"/>
      <c r="AO6460"/>
      <c r="AP6460"/>
      <c r="AQ6460"/>
    </row>
    <row r="6461" spans="23:43" x14ac:dyDescent="0.25">
      <c r="W6461" t="b">
        <f t="shared" si="493"/>
        <v>1</v>
      </c>
      <c r="X6461" t="b">
        <f t="shared" si="494"/>
        <v>1</v>
      </c>
      <c r="Y6461"/>
      <c r="Z6461"/>
      <c r="AA6461"/>
      <c r="AF6461"/>
      <c r="AG6461"/>
      <c r="AH6461"/>
      <c r="AJ6461"/>
      <c r="AK6461"/>
      <c r="AL6461" t="b">
        <f t="shared" si="495"/>
        <v>1</v>
      </c>
      <c r="AM6461" t="b">
        <f t="shared" si="496"/>
        <v>1</v>
      </c>
      <c r="AN6461"/>
      <c r="AO6461"/>
      <c r="AP6461"/>
      <c r="AQ6461"/>
    </row>
    <row r="6462" spans="23:43" x14ac:dyDescent="0.25">
      <c r="W6462" t="b">
        <f t="shared" si="493"/>
        <v>1</v>
      </c>
      <c r="X6462" t="b">
        <f t="shared" si="494"/>
        <v>1</v>
      </c>
      <c r="Y6462"/>
      <c r="Z6462"/>
      <c r="AA6462"/>
      <c r="AF6462"/>
      <c r="AG6462"/>
      <c r="AH6462"/>
      <c r="AJ6462"/>
      <c r="AK6462"/>
      <c r="AL6462" t="b">
        <f t="shared" si="495"/>
        <v>1</v>
      </c>
      <c r="AM6462" t="b">
        <f t="shared" si="496"/>
        <v>1</v>
      </c>
      <c r="AN6462"/>
      <c r="AO6462"/>
      <c r="AP6462"/>
      <c r="AQ6462"/>
    </row>
    <row r="6463" spans="23:43" x14ac:dyDescent="0.25">
      <c r="W6463" t="b">
        <f t="shared" si="493"/>
        <v>1</v>
      </c>
      <c r="X6463" t="b">
        <f t="shared" si="494"/>
        <v>1</v>
      </c>
      <c r="Y6463"/>
      <c r="Z6463"/>
      <c r="AA6463"/>
      <c r="AF6463"/>
      <c r="AG6463"/>
      <c r="AH6463"/>
      <c r="AJ6463"/>
      <c r="AK6463"/>
      <c r="AL6463" t="b">
        <f t="shared" si="495"/>
        <v>1</v>
      </c>
      <c r="AM6463" t="b">
        <f t="shared" si="496"/>
        <v>1</v>
      </c>
      <c r="AN6463"/>
      <c r="AO6463"/>
      <c r="AP6463"/>
      <c r="AQ6463"/>
    </row>
    <row r="6464" spans="23:43" x14ac:dyDescent="0.25">
      <c r="W6464" t="b">
        <f t="shared" si="493"/>
        <v>1</v>
      </c>
      <c r="X6464" t="b">
        <f t="shared" si="494"/>
        <v>1</v>
      </c>
      <c r="Y6464"/>
      <c r="Z6464"/>
      <c r="AA6464"/>
      <c r="AF6464"/>
      <c r="AG6464"/>
      <c r="AH6464"/>
      <c r="AJ6464"/>
      <c r="AK6464"/>
      <c r="AL6464" t="b">
        <f t="shared" si="495"/>
        <v>1</v>
      </c>
      <c r="AM6464" t="b">
        <f t="shared" si="496"/>
        <v>1</v>
      </c>
      <c r="AN6464"/>
      <c r="AO6464"/>
      <c r="AP6464"/>
      <c r="AQ6464"/>
    </row>
    <row r="6465" spans="23:43" x14ac:dyDescent="0.25">
      <c r="W6465" t="b">
        <f t="shared" si="493"/>
        <v>1</v>
      </c>
      <c r="X6465" t="b">
        <f t="shared" si="494"/>
        <v>1</v>
      </c>
      <c r="Y6465"/>
      <c r="Z6465"/>
      <c r="AA6465"/>
      <c r="AF6465"/>
      <c r="AG6465"/>
      <c r="AH6465"/>
      <c r="AJ6465"/>
      <c r="AK6465"/>
      <c r="AL6465" t="b">
        <f t="shared" si="495"/>
        <v>1</v>
      </c>
      <c r="AM6465" t="b">
        <f t="shared" si="496"/>
        <v>1</v>
      </c>
      <c r="AN6465"/>
      <c r="AO6465"/>
      <c r="AP6465"/>
      <c r="AQ6465"/>
    </row>
    <row r="6466" spans="23:43" x14ac:dyDescent="0.25">
      <c r="W6466" t="b">
        <f t="shared" si="493"/>
        <v>1</v>
      </c>
      <c r="X6466" t="b">
        <f t="shared" si="494"/>
        <v>1</v>
      </c>
      <c r="Y6466"/>
      <c r="Z6466"/>
      <c r="AA6466"/>
      <c r="AF6466"/>
      <c r="AG6466"/>
      <c r="AH6466"/>
      <c r="AJ6466"/>
      <c r="AK6466"/>
      <c r="AL6466" t="b">
        <f t="shared" si="495"/>
        <v>1</v>
      </c>
      <c r="AM6466" t="b">
        <f t="shared" si="496"/>
        <v>1</v>
      </c>
      <c r="AN6466"/>
      <c r="AO6466"/>
      <c r="AP6466"/>
      <c r="AQ6466"/>
    </row>
    <row r="6467" spans="23:43" x14ac:dyDescent="0.25">
      <c r="W6467" t="b">
        <f t="shared" si="493"/>
        <v>1</v>
      </c>
      <c r="X6467" t="b">
        <f t="shared" si="494"/>
        <v>1</v>
      </c>
      <c r="Y6467"/>
      <c r="Z6467"/>
      <c r="AA6467"/>
      <c r="AF6467"/>
      <c r="AG6467"/>
      <c r="AH6467"/>
      <c r="AJ6467"/>
      <c r="AK6467"/>
      <c r="AL6467" t="b">
        <f t="shared" si="495"/>
        <v>1</v>
      </c>
      <c r="AM6467" t="b">
        <f t="shared" si="496"/>
        <v>1</v>
      </c>
      <c r="AN6467"/>
      <c r="AO6467"/>
      <c r="AP6467"/>
      <c r="AQ6467"/>
    </row>
    <row r="6468" spans="23:43" x14ac:dyDescent="0.25">
      <c r="W6468" t="b">
        <f t="shared" si="493"/>
        <v>1</v>
      </c>
      <c r="X6468" t="b">
        <f t="shared" si="494"/>
        <v>1</v>
      </c>
      <c r="Y6468"/>
      <c r="Z6468"/>
      <c r="AA6468"/>
      <c r="AF6468"/>
      <c r="AG6468"/>
      <c r="AH6468"/>
      <c r="AJ6468"/>
      <c r="AK6468"/>
      <c r="AL6468" t="b">
        <f t="shared" si="495"/>
        <v>1</v>
      </c>
      <c r="AM6468" t="b">
        <f t="shared" si="496"/>
        <v>1</v>
      </c>
      <c r="AN6468"/>
      <c r="AO6468"/>
      <c r="AP6468"/>
      <c r="AQ6468"/>
    </row>
    <row r="6469" spans="23:43" x14ac:dyDescent="0.25">
      <c r="W6469" t="b">
        <f t="shared" si="493"/>
        <v>1</v>
      </c>
      <c r="X6469" t="b">
        <f t="shared" si="494"/>
        <v>1</v>
      </c>
      <c r="Y6469"/>
      <c r="Z6469"/>
      <c r="AA6469"/>
      <c r="AF6469"/>
      <c r="AG6469"/>
      <c r="AH6469"/>
      <c r="AJ6469"/>
      <c r="AK6469"/>
      <c r="AL6469" t="b">
        <f t="shared" si="495"/>
        <v>1</v>
      </c>
      <c r="AM6469" t="b">
        <f t="shared" si="496"/>
        <v>1</v>
      </c>
      <c r="AN6469"/>
      <c r="AO6469"/>
      <c r="AP6469"/>
      <c r="AQ6469"/>
    </row>
    <row r="6470" spans="23:43" x14ac:dyDescent="0.25">
      <c r="W6470" t="b">
        <f t="shared" si="493"/>
        <v>1</v>
      </c>
      <c r="X6470" t="b">
        <f t="shared" si="494"/>
        <v>1</v>
      </c>
      <c r="Y6470"/>
      <c r="Z6470"/>
      <c r="AA6470"/>
      <c r="AF6470"/>
      <c r="AG6470"/>
      <c r="AH6470"/>
      <c r="AJ6470"/>
      <c r="AK6470"/>
      <c r="AL6470" t="b">
        <f t="shared" si="495"/>
        <v>1</v>
      </c>
      <c r="AM6470" t="b">
        <f t="shared" si="496"/>
        <v>1</v>
      </c>
      <c r="AN6470"/>
      <c r="AO6470"/>
      <c r="AP6470"/>
      <c r="AQ6470"/>
    </row>
    <row r="6471" spans="23:43" x14ac:dyDescent="0.25">
      <c r="W6471" t="b">
        <f t="shared" si="493"/>
        <v>1</v>
      </c>
      <c r="X6471" t="b">
        <f t="shared" si="494"/>
        <v>1</v>
      </c>
      <c r="Y6471"/>
      <c r="Z6471"/>
      <c r="AA6471"/>
      <c r="AF6471"/>
      <c r="AG6471"/>
      <c r="AH6471"/>
      <c r="AJ6471"/>
      <c r="AK6471"/>
      <c r="AL6471" t="b">
        <f t="shared" si="495"/>
        <v>1</v>
      </c>
      <c r="AM6471" t="b">
        <f t="shared" si="496"/>
        <v>1</v>
      </c>
      <c r="AN6471"/>
      <c r="AO6471"/>
      <c r="AP6471"/>
      <c r="AQ6471"/>
    </row>
    <row r="6472" spans="23:43" x14ac:dyDescent="0.25">
      <c r="W6472" t="b">
        <f t="shared" si="493"/>
        <v>1</v>
      </c>
      <c r="X6472" t="b">
        <f t="shared" si="494"/>
        <v>1</v>
      </c>
      <c r="Y6472"/>
      <c r="Z6472"/>
      <c r="AA6472"/>
      <c r="AF6472"/>
      <c r="AG6472"/>
      <c r="AH6472"/>
      <c r="AJ6472"/>
      <c r="AK6472"/>
      <c r="AL6472" t="b">
        <f t="shared" si="495"/>
        <v>1</v>
      </c>
      <c r="AM6472" t="b">
        <f t="shared" si="496"/>
        <v>1</v>
      </c>
      <c r="AN6472"/>
      <c r="AO6472"/>
      <c r="AP6472"/>
      <c r="AQ6472"/>
    </row>
    <row r="6473" spans="23:43" x14ac:dyDescent="0.25">
      <c r="W6473" t="b">
        <f t="shared" si="493"/>
        <v>1</v>
      </c>
      <c r="X6473" t="b">
        <f t="shared" si="494"/>
        <v>1</v>
      </c>
      <c r="Y6473"/>
      <c r="Z6473"/>
      <c r="AA6473"/>
      <c r="AF6473"/>
      <c r="AG6473"/>
      <c r="AH6473"/>
      <c r="AJ6473"/>
      <c r="AK6473"/>
      <c r="AL6473" t="b">
        <f t="shared" si="495"/>
        <v>1</v>
      </c>
      <c r="AM6473" t="b">
        <f t="shared" si="496"/>
        <v>1</v>
      </c>
      <c r="AN6473"/>
      <c r="AO6473"/>
      <c r="AP6473"/>
      <c r="AQ6473"/>
    </row>
    <row r="6474" spans="23:43" x14ac:dyDescent="0.25">
      <c r="W6474" t="b">
        <f t="shared" si="493"/>
        <v>1</v>
      </c>
      <c r="X6474" t="b">
        <f t="shared" si="494"/>
        <v>1</v>
      </c>
      <c r="Y6474"/>
      <c r="Z6474"/>
      <c r="AA6474"/>
      <c r="AF6474"/>
      <c r="AG6474"/>
      <c r="AH6474"/>
      <c r="AJ6474"/>
      <c r="AK6474"/>
      <c r="AL6474" t="b">
        <f t="shared" si="495"/>
        <v>1</v>
      </c>
      <c r="AM6474" t="b">
        <f t="shared" si="496"/>
        <v>1</v>
      </c>
      <c r="AN6474"/>
      <c r="AO6474"/>
      <c r="AP6474"/>
      <c r="AQ6474"/>
    </row>
    <row r="6475" spans="23:43" x14ac:dyDescent="0.25">
      <c r="W6475" t="b">
        <f t="shared" si="493"/>
        <v>1</v>
      </c>
      <c r="X6475" t="b">
        <f t="shared" si="494"/>
        <v>1</v>
      </c>
      <c r="Y6475"/>
      <c r="Z6475"/>
      <c r="AA6475"/>
      <c r="AF6475"/>
      <c r="AG6475"/>
      <c r="AH6475"/>
      <c r="AJ6475"/>
      <c r="AK6475"/>
      <c r="AL6475" t="b">
        <f t="shared" si="495"/>
        <v>1</v>
      </c>
      <c r="AM6475" t="b">
        <f t="shared" si="496"/>
        <v>1</v>
      </c>
      <c r="AN6475"/>
      <c r="AO6475"/>
      <c r="AP6475"/>
      <c r="AQ6475"/>
    </row>
    <row r="6476" spans="23:43" x14ac:dyDescent="0.25">
      <c r="W6476" t="b">
        <f t="shared" ref="W6476:W6539" si="497">IF(AND(U6476&lt;&gt;"",U6476&lt;&gt;"Grand Total",U6476&lt;&gt;"(blank)"),GETPIVOTDATA("Facility CCN",$U$10,"Facility CCN",U6476)=1,TRUE)</f>
        <v>1</v>
      </c>
      <c r="X6476" t="b">
        <f t="shared" ref="X6476:X6539" si="498">IF(AND(U6476&lt;&gt;"",U6476&lt;&gt;"Grand Total",U6476&lt;&gt;"(blank)"),LEN(U6476)=6,TRUE)</f>
        <v>1</v>
      </c>
      <c r="Y6476"/>
      <c r="Z6476"/>
      <c r="AA6476"/>
      <c r="AF6476"/>
      <c r="AG6476"/>
      <c r="AH6476"/>
      <c r="AJ6476"/>
      <c r="AK6476"/>
      <c r="AL6476" t="b">
        <f t="shared" ref="AL6476:AL6539" si="499">IF(AND(AJ6476&lt;&gt;"",AJ6476&lt;&gt;"Grand Total",AJ6476&lt;&gt;"(blank)"),GETPIVOTDATA("Provider NPI",$AJ$10,"Provider NPI",AJ6476)=1,TRUE)</f>
        <v>1</v>
      </c>
      <c r="AM6476" t="b">
        <f t="shared" ref="AM6476:AM6539" si="500">IF(AND(AJ6476&lt;&gt;"",AJ6476&lt;&gt;"Grand Total",AJ6476&lt;&gt;"(blank)"),LEN(AJ6476)=10,TRUE)</f>
        <v>1</v>
      </c>
      <c r="AN6476"/>
      <c r="AO6476"/>
      <c r="AP6476"/>
      <c r="AQ6476"/>
    </row>
    <row r="6477" spans="23:43" x14ac:dyDescent="0.25">
      <c r="W6477" t="b">
        <f t="shared" si="497"/>
        <v>1</v>
      </c>
      <c r="X6477" t="b">
        <f t="shared" si="498"/>
        <v>1</v>
      </c>
      <c r="Y6477"/>
      <c r="Z6477"/>
      <c r="AA6477"/>
      <c r="AF6477"/>
      <c r="AG6477"/>
      <c r="AH6477"/>
      <c r="AJ6477"/>
      <c r="AK6477"/>
      <c r="AL6477" t="b">
        <f t="shared" si="499"/>
        <v>1</v>
      </c>
      <c r="AM6477" t="b">
        <f t="shared" si="500"/>
        <v>1</v>
      </c>
      <c r="AN6477"/>
      <c r="AO6477"/>
      <c r="AP6477"/>
      <c r="AQ6477"/>
    </row>
    <row r="6478" spans="23:43" x14ac:dyDescent="0.25">
      <c r="W6478" t="b">
        <f t="shared" si="497"/>
        <v>1</v>
      </c>
      <c r="X6478" t="b">
        <f t="shared" si="498"/>
        <v>1</v>
      </c>
      <c r="Y6478"/>
      <c r="Z6478"/>
      <c r="AA6478"/>
      <c r="AF6478"/>
      <c r="AG6478"/>
      <c r="AH6478"/>
      <c r="AJ6478"/>
      <c r="AK6478"/>
      <c r="AL6478" t="b">
        <f t="shared" si="499"/>
        <v>1</v>
      </c>
      <c r="AM6478" t="b">
        <f t="shared" si="500"/>
        <v>1</v>
      </c>
      <c r="AN6478"/>
      <c r="AO6478"/>
      <c r="AP6478"/>
      <c r="AQ6478"/>
    </row>
    <row r="6479" spans="23:43" x14ac:dyDescent="0.25">
      <c r="W6479" t="b">
        <f t="shared" si="497"/>
        <v>1</v>
      </c>
      <c r="X6479" t="b">
        <f t="shared" si="498"/>
        <v>1</v>
      </c>
      <c r="Y6479"/>
      <c r="Z6479"/>
      <c r="AA6479"/>
      <c r="AF6479"/>
      <c r="AG6479"/>
      <c r="AH6479"/>
      <c r="AJ6479"/>
      <c r="AK6479"/>
      <c r="AL6479" t="b">
        <f t="shared" si="499"/>
        <v>1</v>
      </c>
      <c r="AM6479" t="b">
        <f t="shared" si="500"/>
        <v>1</v>
      </c>
      <c r="AN6479"/>
      <c r="AO6479"/>
      <c r="AP6479"/>
      <c r="AQ6479"/>
    </row>
    <row r="6480" spans="23:43" x14ac:dyDescent="0.25">
      <c r="W6480" t="b">
        <f t="shared" si="497"/>
        <v>1</v>
      </c>
      <c r="X6480" t="b">
        <f t="shared" si="498"/>
        <v>1</v>
      </c>
      <c r="Y6480"/>
      <c r="Z6480"/>
      <c r="AA6480"/>
      <c r="AF6480"/>
      <c r="AG6480"/>
      <c r="AH6480"/>
      <c r="AJ6480"/>
      <c r="AK6480"/>
      <c r="AL6480" t="b">
        <f t="shared" si="499"/>
        <v>1</v>
      </c>
      <c r="AM6480" t="b">
        <f t="shared" si="500"/>
        <v>1</v>
      </c>
      <c r="AN6480"/>
      <c r="AO6480"/>
      <c r="AP6480"/>
      <c r="AQ6480"/>
    </row>
    <row r="6481" spans="23:43" x14ac:dyDescent="0.25">
      <c r="W6481" t="b">
        <f t="shared" si="497"/>
        <v>1</v>
      </c>
      <c r="X6481" t="b">
        <f t="shared" si="498"/>
        <v>1</v>
      </c>
      <c r="Y6481"/>
      <c r="Z6481"/>
      <c r="AA6481"/>
      <c r="AF6481"/>
      <c r="AG6481"/>
      <c r="AH6481"/>
      <c r="AJ6481"/>
      <c r="AK6481"/>
      <c r="AL6481" t="b">
        <f t="shared" si="499"/>
        <v>1</v>
      </c>
      <c r="AM6481" t="b">
        <f t="shared" si="500"/>
        <v>1</v>
      </c>
      <c r="AN6481"/>
      <c r="AO6481"/>
      <c r="AP6481"/>
      <c r="AQ6481"/>
    </row>
    <row r="6482" spans="23:43" x14ac:dyDescent="0.25">
      <c r="W6482" t="b">
        <f t="shared" si="497"/>
        <v>1</v>
      </c>
      <c r="X6482" t="b">
        <f t="shared" si="498"/>
        <v>1</v>
      </c>
      <c r="Y6482"/>
      <c r="Z6482"/>
      <c r="AA6482"/>
      <c r="AF6482"/>
      <c r="AG6482"/>
      <c r="AH6482"/>
      <c r="AJ6482"/>
      <c r="AK6482"/>
      <c r="AL6482" t="b">
        <f t="shared" si="499"/>
        <v>1</v>
      </c>
      <c r="AM6482" t="b">
        <f t="shared" si="500"/>
        <v>1</v>
      </c>
      <c r="AN6482"/>
      <c r="AO6482"/>
      <c r="AP6482"/>
      <c r="AQ6482"/>
    </row>
    <row r="6483" spans="23:43" x14ac:dyDescent="0.25">
      <c r="W6483" t="b">
        <f t="shared" si="497"/>
        <v>1</v>
      </c>
      <c r="X6483" t="b">
        <f t="shared" si="498"/>
        <v>1</v>
      </c>
      <c r="Y6483"/>
      <c r="Z6483"/>
      <c r="AA6483"/>
      <c r="AF6483"/>
      <c r="AG6483"/>
      <c r="AH6483"/>
      <c r="AJ6483"/>
      <c r="AK6483"/>
      <c r="AL6483" t="b">
        <f t="shared" si="499"/>
        <v>1</v>
      </c>
      <c r="AM6483" t="b">
        <f t="shared" si="500"/>
        <v>1</v>
      </c>
      <c r="AN6483"/>
      <c r="AO6483"/>
      <c r="AP6483"/>
      <c r="AQ6483"/>
    </row>
    <row r="6484" spans="23:43" x14ac:dyDescent="0.25">
      <c r="W6484" t="b">
        <f t="shared" si="497"/>
        <v>1</v>
      </c>
      <c r="X6484" t="b">
        <f t="shared" si="498"/>
        <v>1</v>
      </c>
      <c r="Y6484"/>
      <c r="Z6484"/>
      <c r="AA6484"/>
      <c r="AF6484"/>
      <c r="AG6484"/>
      <c r="AH6484"/>
      <c r="AJ6484"/>
      <c r="AK6484"/>
      <c r="AL6484" t="b">
        <f t="shared" si="499"/>
        <v>1</v>
      </c>
      <c r="AM6484" t="b">
        <f t="shared" si="500"/>
        <v>1</v>
      </c>
      <c r="AN6484"/>
      <c r="AO6484"/>
      <c r="AP6484"/>
      <c r="AQ6484"/>
    </row>
    <row r="6485" spans="23:43" x14ac:dyDescent="0.25">
      <c r="W6485" t="b">
        <f t="shared" si="497"/>
        <v>1</v>
      </c>
      <c r="X6485" t="b">
        <f t="shared" si="498"/>
        <v>1</v>
      </c>
      <c r="Y6485"/>
      <c r="Z6485"/>
      <c r="AA6485"/>
      <c r="AF6485"/>
      <c r="AG6485"/>
      <c r="AH6485"/>
      <c r="AJ6485"/>
      <c r="AK6485"/>
      <c r="AL6485" t="b">
        <f t="shared" si="499"/>
        <v>1</v>
      </c>
      <c r="AM6485" t="b">
        <f t="shared" si="500"/>
        <v>1</v>
      </c>
      <c r="AN6485"/>
      <c r="AO6485"/>
      <c r="AP6485"/>
      <c r="AQ6485"/>
    </row>
    <row r="6486" spans="23:43" x14ac:dyDescent="0.25">
      <c r="W6486" t="b">
        <f t="shared" si="497"/>
        <v>1</v>
      </c>
      <c r="X6486" t="b">
        <f t="shared" si="498"/>
        <v>1</v>
      </c>
      <c r="Y6486"/>
      <c r="Z6486"/>
      <c r="AA6486"/>
      <c r="AF6486"/>
      <c r="AG6486"/>
      <c r="AH6486"/>
      <c r="AJ6486"/>
      <c r="AK6486"/>
      <c r="AL6486" t="b">
        <f t="shared" si="499"/>
        <v>1</v>
      </c>
      <c r="AM6486" t="b">
        <f t="shared" si="500"/>
        <v>1</v>
      </c>
      <c r="AN6486"/>
      <c r="AO6486"/>
      <c r="AP6486"/>
      <c r="AQ6486"/>
    </row>
    <row r="6487" spans="23:43" x14ac:dyDescent="0.25">
      <c r="W6487" t="b">
        <f t="shared" si="497"/>
        <v>1</v>
      </c>
      <c r="X6487" t="b">
        <f t="shared" si="498"/>
        <v>1</v>
      </c>
      <c r="Y6487"/>
      <c r="Z6487"/>
      <c r="AA6487"/>
      <c r="AF6487"/>
      <c r="AG6487"/>
      <c r="AH6487"/>
      <c r="AJ6487"/>
      <c r="AK6487"/>
      <c r="AL6487" t="b">
        <f t="shared" si="499"/>
        <v>1</v>
      </c>
      <c r="AM6487" t="b">
        <f t="shared" si="500"/>
        <v>1</v>
      </c>
      <c r="AN6487"/>
      <c r="AO6487"/>
      <c r="AP6487"/>
      <c r="AQ6487"/>
    </row>
    <row r="6488" spans="23:43" x14ac:dyDescent="0.25">
      <c r="W6488" t="b">
        <f t="shared" si="497"/>
        <v>1</v>
      </c>
      <c r="X6488" t="b">
        <f t="shared" si="498"/>
        <v>1</v>
      </c>
      <c r="Y6488"/>
      <c r="Z6488"/>
      <c r="AA6488"/>
      <c r="AF6488"/>
      <c r="AG6488"/>
      <c r="AH6488"/>
      <c r="AJ6488"/>
      <c r="AK6488"/>
      <c r="AL6488" t="b">
        <f t="shared" si="499"/>
        <v>1</v>
      </c>
      <c r="AM6488" t="b">
        <f t="shared" si="500"/>
        <v>1</v>
      </c>
      <c r="AN6488"/>
      <c r="AO6488"/>
      <c r="AP6488"/>
      <c r="AQ6488"/>
    </row>
    <row r="6489" spans="23:43" x14ac:dyDescent="0.25">
      <c r="W6489" t="b">
        <f t="shared" si="497"/>
        <v>1</v>
      </c>
      <c r="X6489" t="b">
        <f t="shared" si="498"/>
        <v>1</v>
      </c>
      <c r="Y6489"/>
      <c r="Z6489"/>
      <c r="AA6489"/>
      <c r="AF6489"/>
      <c r="AG6489"/>
      <c r="AH6489"/>
      <c r="AJ6489"/>
      <c r="AK6489"/>
      <c r="AL6489" t="b">
        <f t="shared" si="499"/>
        <v>1</v>
      </c>
      <c r="AM6489" t="b">
        <f t="shared" si="500"/>
        <v>1</v>
      </c>
      <c r="AN6489"/>
      <c r="AO6489"/>
      <c r="AP6489"/>
      <c r="AQ6489"/>
    </row>
    <row r="6490" spans="23:43" x14ac:dyDescent="0.25">
      <c r="W6490" t="b">
        <f t="shared" si="497"/>
        <v>1</v>
      </c>
      <c r="X6490" t="b">
        <f t="shared" si="498"/>
        <v>1</v>
      </c>
      <c r="Y6490"/>
      <c r="Z6490"/>
      <c r="AA6490"/>
      <c r="AF6490"/>
      <c r="AG6490"/>
      <c r="AH6490"/>
      <c r="AJ6490"/>
      <c r="AK6490"/>
      <c r="AL6490" t="b">
        <f t="shared" si="499"/>
        <v>1</v>
      </c>
      <c r="AM6490" t="b">
        <f t="shared" si="500"/>
        <v>1</v>
      </c>
      <c r="AN6490"/>
      <c r="AO6490"/>
      <c r="AP6490"/>
      <c r="AQ6490"/>
    </row>
    <row r="6491" spans="23:43" x14ac:dyDescent="0.25">
      <c r="W6491" t="b">
        <f t="shared" si="497"/>
        <v>1</v>
      </c>
      <c r="X6491" t="b">
        <f t="shared" si="498"/>
        <v>1</v>
      </c>
      <c r="Y6491"/>
      <c r="Z6491"/>
      <c r="AA6491"/>
      <c r="AF6491"/>
      <c r="AG6491"/>
      <c r="AH6491"/>
      <c r="AJ6491"/>
      <c r="AK6491"/>
      <c r="AL6491" t="b">
        <f t="shared" si="499"/>
        <v>1</v>
      </c>
      <c r="AM6491" t="b">
        <f t="shared" si="500"/>
        <v>1</v>
      </c>
      <c r="AN6491"/>
      <c r="AO6491"/>
      <c r="AP6491"/>
      <c r="AQ6491"/>
    </row>
    <row r="6492" spans="23:43" x14ac:dyDescent="0.25">
      <c r="W6492" t="b">
        <f t="shared" si="497"/>
        <v>1</v>
      </c>
      <c r="X6492" t="b">
        <f t="shared" si="498"/>
        <v>1</v>
      </c>
      <c r="Y6492"/>
      <c r="Z6492"/>
      <c r="AA6492"/>
      <c r="AF6492"/>
      <c r="AG6492"/>
      <c r="AH6492"/>
      <c r="AJ6492"/>
      <c r="AK6492"/>
      <c r="AL6492" t="b">
        <f t="shared" si="499"/>
        <v>1</v>
      </c>
      <c r="AM6492" t="b">
        <f t="shared" si="500"/>
        <v>1</v>
      </c>
      <c r="AN6492"/>
      <c r="AO6492"/>
      <c r="AP6492"/>
      <c r="AQ6492"/>
    </row>
    <row r="6493" spans="23:43" x14ac:dyDescent="0.25">
      <c r="W6493" t="b">
        <f t="shared" si="497"/>
        <v>1</v>
      </c>
      <c r="X6493" t="b">
        <f t="shared" si="498"/>
        <v>1</v>
      </c>
      <c r="Y6493"/>
      <c r="Z6493"/>
      <c r="AA6493"/>
      <c r="AF6493"/>
      <c r="AG6493"/>
      <c r="AH6493"/>
      <c r="AJ6493"/>
      <c r="AK6493"/>
      <c r="AL6493" t="b">
        <f t="shared" si="499"/>
        <v>1</v>
      </c>
      <c r="AM6493" t="b">
        <f t="shared" si="500"/>
        <v>1</v>
      </c>
      <c r="AN6493"/>
      <c r="AO6493"/>
      <c r="AP6493"/>
      <c r="AQ6493"/>
    </row>
    <row r="6494" spans="23:43" x14ac:dyDescent="0.25">
      <c r="W6494" t="b">
        <f t="shared" si="497"/>
        <v>1</v>
      </c>
      <c r="X6494" t="b">
        <f t="shared" si="498"/>
        <v>1</v>
      </c>
      <c r="Y6494"/>
      <c r="Z6494"/>
      <c r="AA6494"/>
      <c r="AF6494"/>
      <c r="AG6494"/>
      <c r="AH6494"/>
      <c r="AJ6494"/>
      <c r="AK6494"/>
      <c r="AL6494" t="b">
        <f t="shared" si="499"/>
        <v>1</v>
      </c>
      <c r="AM6494" t="b">
        <f t="shared" si="500"/>
        <v>1</v>
      </c>
      <c r="AN6494"/>
      <c r="AO6494"/>
      <c r="AP6494"/>
      <c r="AQ6494"/>
    </row>
    <row r="6495" spans="23:43" x14ac:dyDescent="0.25">
      <c r="W6495" t="b">
        <f t="shared" si="497"/>
        <v>1</v>
      </c>
      <c r="X6495" t="b">
        <f t="shared" si="498"/>
        <v>1</v>
      </c>
      <c r="Y6495"/>
      <c r="Z6495"/>
      <c r="AA6495"/>
      <c r="AF6495"/>
      <c r="AG6495"/>
      <c r="AH6495"/>
      <c r="AJ6495"/>
      <c r="AK6495"/>
      <c r="AL6495" t="b">
        <f t="shared" si="499"/>
        <v>1</v>
      </c>
      <c r="AM6495" t="b">
        <f t="shared" si="500"/>
        <v>1</v>
      </c>
      <c r="AN6495"/>
      <c r="AO6495"/>
      <c r="AP6495"/>
      <c r="AQ6495"/>
    </row>
    <row r="6496" spans="23:43" x14ac:dyDescent="0.25">
      <c r="W6496" t="b">
        <f t="shared" si="497"/>
        <v>1</v>
      </c>
      <c r="X6496" t="b">
        <f t="shared" si="498"/>
        <v>1</v>
      </c>
      <c r="Y6496"/>
      <c r="Z6496"/>
      <c r="AA6496"/>
      <c r="AF6496"/>
      <c r="AG6496"/>
      <c r="AH6496"/>
      <c r="AJ6496"/>
      <c r="AK6496"/>
      <c r="AL6496" t="b">
        <f t="shared" si="499"/>
        <v>1</v>
      </c>
      <c r="AM6496" t="b">
        <f t="shared" si="500"/>
        <v>1</v>
      </c>
      <c r="AN6496"/>
      <c r="AO6496"/>
      <c r="AP6496"/>
      <c r="AQ6496"/>
    </row>
    <row r="6497" spans="23:43" x14ac:dyDescent="0.25">
      <c r="W6497" t="b">
        <f t="shared" si="497"/>
        <v>1</v>
      </c>
      <c r="X6497" t="b">
        <f t="shared" si="498"/>
        <v>1</v>
      </c>
      <c r="Y6497"/>
      <c r="Z6497"/>
      <c r="AA6497"/>
      <c r="AF6497"/>
      <c r="AG6497"/>
      <c r="AH6497"/>
      <c r="AJ6497"/>
      <c r="AK6497"/>
      <c r="AL6497" t="b">
        <f t="shared" si="499"/>
        <v>1</v>
      </c>
      <c r="AM6497" t="b">
        <f t="shared" si="500"/>
        <v>1</v>
      </c>
      <c r="AN6497"/>
      <c r="AO6497"/>
      <c r="AP6497"/>
      <c r="AQ6497"/>
    </row>
    <row r="6498" spans="23:43" x14ac:dyDescent="0.25">
      <c r="W6498" t="b">
        <f t="shared" si="497"/>
        <v>1</v>
      </c>
      <c r="X6498" t="b">
        <f t="shared" si="498"/>
        <v>1</v>
      </c>
      <c r="Y6498"/>
      <c r="Z6498"/>
      <c r="AA6498"/>
      <c r="AF6498"/>
      <c r="AG6498"/>
      <c r="AH6498"/>
      <c r="AJ6498"/>
      <c r="AK6498"/>
      <c r="AL6498" t="b">
        <f t="shared" si="499"/>
        <v>1</v>
      </c>
      <c r="AM6498" t="b">
        <f t="shared" si="500"/>
        <v>1</v>
      </c>
      <c r="AN6498"/>
      <c r="AO6498"/>
      <c r="AP6498"/>
      <c r="AQ6498"/>
    </row>
    <row r="6499" spans="23:43" x14ac:dyDescent="0.25">
      <c r="W6499" t="b">
        <f t="shared" si="497"/>
        <v>1</v>
      </c>
      <c r="X6499" t="b">
        <f t="shared" si="498"/>
        <v>1</v>
      </c>
      <c r="Y6499"/>
      <c r="Z6499"/>
      <c r="AA6499"/>
      <c r="AF6499"/>
      <c r="AG6499"/>
      <c r="AH6499"/>
      <c r="AJ6499"/>
      <c r="AK6499"/>
      <c r="AL6499" t="b">
        <f t="shared" si="499"/>
        <v>1</v>
      </c>
      <c r="AM6499" t="b">
        <f t="shared" si="500"/>
        <v>1</v>
      </c>
      <c r="AN6499"/>
      <c r="AO6499"/>
      <c r="AP6499"/>
      <c r="AQ6499"/>
    </row>
    <row r="6500" spans="23:43" x14ac:dyDescent="0.25">
      <c r="W6500" t="b">
        <f t="shared" si="497"/>
        <v>1</v>
      </c>
      <c r="X6500" t="b">
        <f t="shared" si="498"/>
        <v>1</v>
      </c>
      <c r="Y6500"/>
      <c r="Z6500"/>
      <c r="AA6500"/>
      <c r="AF6500"/>
      <c r="AG6500"/>
      <c r="AH6500"/>
      <c r="AJ6500"/>
      <c r="AK6500"/>
      <c r="AL6500" t="b">
        <f t="shared" si="499"/>
        <v>1</v>
      </c>
      <c r="AM6500" t="b">
        <f t="shared" si="500"/>
        <v>1</v>
      </c>
      <c r="AN6500"/>
      <c r="AO6500"/>
      <c r="AP6500"/>
      <c r="AQ6500"/>
    </row>
    <row r="6501" spans="23:43" x14ac:dyDescent="0.25">
      <c r="W6501" t="b">
        <f t="shared" si="497"/>
        <v>1</v>
      </c>
      <c r="X6501" t="b">
        <f t="shared" si="498"/>
        <v>1</v>
      </c>
      <c r="Y6501"/>
      <c r="Z6501"/>
      <c r="AA6501"/>
      <c r="AF6501"/>
      <c r="AG6501"/>
      <c r="AH6501"/>
      <c r="AJ6501"/>
      <c r="AK6501"/>
      <c r="AL6501" t="b">
        <f t="shared" si="499"/>
        <v>1</v>
      </c>
      <c r="AM6501" t="b">
        <f t="shared" si="500"/>
        <v>1</v>
      </c>
      <c r="AN6501"/>
      <c r="AO6501"/>
      <c r="AP6501"/>
      <c r="AQ6501"/>
    </row>
    <row r="6502" spans="23:43" x14ac:dyDescent="0.25">
      <c r="W6502" t="b">
        <f t="shared" si="497"/>
        <v>1</v>
      </c>
      <c r="X6502" t="b">
        <f t="shared" si="498"/>
        <v>1</v>
      </c>
      <c r="Y6502"/>
      <c r="Z6502"/>
      <c r="AA6502"/>
      <c r="AF6502"/>
      <c r="AG6502"/>
      <c r="AH6502"/>
      <c r="AJ6502"/>
      <c r="AK6502"/>
      <c r="AL6502" t="b">
        <f t="shared" si="499"/>
        <v>1</v>
      </c>
      <c r="AM6502" t="b">
        <f t="shared" si="500"/>
        <v>1</v>
      </c>
      <c r="AN6502"/>
      <c r="AO6502"/>
      <c r="AP6502"/>
      <c r="AQ6502"/>
    </row>
    <row r="6503" spans="23:43" x14ac:dyDescent="0.25">
      <c r="W6503" t="b">
        <f t="shared" si="497"/>
        <v>1</v>
      </c>
      <c r="X6503" t="b">
        <f t="shared" si="498"/>
        <v>1</v>
      </c>
      <c r="Y6503"/>
      <c r="Z6503"/>
      <c r="AA6503"/>
      <c r="AF6503"/>
      <c r="AG6503"/>
      <c r="AH6503"/>
      <c r="AJ6503"/>
      <c r="AK6503"/>
      <c r="AL6503" t="b">
        <f t="shared" si="499"/>
        <v>1</v>
      </c>
      <c r="AM6503" t="b">
        <f t="shared" si="500"/>
        <v>1</v>
      </c>
      <c r="AN6503"/>
      <c r="AO6503"/>
      <c r="AP6503"/>
      <c r="AQ6503"/>
    </row>
    <row r="6504" spans="23:43" x14ac:dyDescent="0.25">
      <c r="W6504" t="b">
        <f t="shared" si="497"/>
        <v>1</v>
      </c>
      <c r="X6504" t="b">
        <f t="shared" si="498"/>
        <v>1</v>
      </c>
      <c r="Y6504"/>
      <c r="Z6504"/>
      <c r="AA6504"/>
      <c r="AF6504"/>
      <c r="AG6504"/>
      <c r="AH6504"/>
      <c r="AJ6504"/>
      <c r="AK6504"/>
      <c r="AL6504" t="b">
        <f t="shared" si="499"/>
        <v>1</v>
      </c>
      <c r="AM6504" t="b">
        <f t="shared" si="500"/>
        <v>1</v>
      </c>
      <c r="AN6504"/>
      <c r="AO6504"/>
      <c r="AP6504"/>
      <c r="AQ6504"/>
    </row>
    <row r="6505" spans="23:43" x14ac:dyDescent="0.25">
      <c r="W6505" t="b">
        <f t="shared" si="497"/>
        <v>1</v>
      </c>
      <c r="X6505" t="b">
        <f t="shared" si="498"/>
        <v>1</v>
      </c>
      <c r="Y6505"/>
      <c r="Z6505"/>
      <c r="AA6505"/>
      <c r="AF6505"/>
      <c r="AG6505"/>
      <c r="AH6505"/>
      <c r="AJ6505"/>
      <c r="AK6505"/>
      <c r="AL6505" t="b">
        <f t="shared" si="499"/>
        <v>1</v>
      </c>
      <c r="AM6505" t="b">
        <f t="shared" si="500"/>
        <v>1</v>
      </c>
      <c r="AN6505"/>
      <c r="AO6505"/>
      <c r="AP6505"/>
      <c r="AQ6505"/>
    </row>
    <row r="6506" spans="23:43" x14ac:dyDescent="0.25">
      <c r="W6506" t="b">
        <f t="shared" si="497"/>
        <v>1</v>
      </c>
      <c r="X6506" t="b">
        <f t="shared" si="498"/>
        <v>1</v>
      </c>
      <c r="Y6506"/>
      <c r="Z6506"/>
      <c r="AA6506"/>
      <c r="AF6506"/>
      <c r="AG6506"/>
      <c r="AH6506"/>
      <c r="AJ6506"/>
      <c r="AK6506"/>
      <c r="AL6506" t="b">
        <f t="shared" si="499"/>
        <v>1</v>
      </c>
      <c r="AM6506" t="b">
        <f t="shared" si="500"/>
        <v>1</v>
      </c>
      <c r="AN6506"/>
      <c r="AO6506"/>
      <c r="AP6506"/>
      <c r="AQ6506"/>
    </row>
    <row r="6507" spans="23:43" x14ac:dyDescent="0.25">
      <c r="W6507" t="b">
        <f t="shared" si="497"/>
        <v>1</v>
      </c>
      <c r="X6507" t="b">
        <f t="shared" si="498"/>
        <v>1</v>
      </c>
      <c r="Y6507"/>
      <c r="Z6507"/>
      <c r="AA6507"/>
      <c r="AF6507"/>
      <c r="AG6507"/>
      <c r="AH6507"/>
      <c r="AJ6507"/>
      <c r="AK6507"/>
      <c r="AL6507" t="b">
        <f t="shared" si="499"/>
        <v>1</v>
      </c>
      <c r="AM6507" t="b">
        <f t="shared" si="500"/>
        <v>1</v>
      </c>
      <c r="AN6507"/>
      <c r="AO6507"/>
      <c r="AP6507"/>
      <c r="AQ6507"/>
    </row>
    <row r="6508" spans="23:43" x14ac:dyDescent="0.25">
      <c r="W6508" t="b">
        <f t="shared" si="497"/>
        <v>1</v>
      </c>
      <c r="X6508" t="b">
        <f t="shared" si="498"/>
        <v>1</v>
      </c>
      <c r="Y6508"/>
      <c r="Z6508"/>
      <c r="AA6508"/>
      <c r="AF6508"/>
      <c r="AG6508"/>
      <c r="AH6508"/>
      <c r="AJ6508"/>
      <c r="AK6508"/>
      <c r="AL6508" t="b">
        <f t="shared" si="499"/>
        <v>1</v>
      </c>
      <c r="AM6508" t="b">
        <f t="shared" si="500"/>
        <v>1</v>
      </c>
      <c r="AN6508"/>
      <c r="AO6508"/>
      <c r="AP6508"/>
      <c r="AQ6508"/>
    </row>
    <row r="6509" spans="23:43" x14ac:dyDescent="0.25">
      <c r="W6509" t="b">
        <f t="shared" si="497"/>
        <v>1</v>
      </c>
      <c r="X6509" t="b">
        <f t="shared" si="498"/>
        <v>1</v>
      </c>
      <c r="Y6509"/>
      <c r="Z6509"/>
      <c r="AA6509"/>
      <c r="AF6509"/>
      <c r="AG6509"/>
      <c r="AH6509"/>
      <c r="AJ6509"/>
      <c r="AK6509"/>
      <c r="AL6509" t="b">
        <f t="shared" si="499"/>
        <v>1</v>
      </c>
      <c r="AM6509" t="b">
        <f t="shared" si="500"/>
        <v>1</v>
      </c>
      <c r="AN6509"/>
      <c r="AO6509"/>
      <c r="AP6509"/>
      <c r="AQ6509"/>
    </row>
    <row r="6510" spans="23:43" x14ac:dyDescent="0.25">
      <c r="W6510" t="b">
        <f t="shared" si="497"/>
        <v>1</v>
      </c>
      <c r="X6510" t="b">
        <f t="shared" si="498"/>
        <v>1</v>
      </c>
      <c r="Y6510"/>
      <c r="Z6510"/>
      <c r="AA6510"/>
      <c r="AF6510"/>
      <c r="AG6510"/>
      <c r="AH6510"/>
      <c r="AJ6510"/>
      <c r="AK6510"/>
      <c r="AL6510" t="b">
        <f t="shared" si="499"/>
        <v>1</v>
      </c>
      <c r="AM6510" t="b">
        <f t="shared" si="500"/>
        <v>1</v>
      </c>
      <c r="AN6510"/>
      <c r="AO6510"/>
      <c r="AP6510"/>
      <c r="AQ6510"/>
    </row>
    <row r="6511" spans="23:43" x14ac:dyDescent="0.25">
      <c r="W6511" t="b">
        <f t="shared" si="497"/>
        <v>1</v>
      </c>
      <c r="X6511" t="b">
        <f t="shared" si="498"/>
        <v>1</v>
      </c>
      <c r="Y6511"/>
      <c r="Z6511"/>
      <c r="AA6511"/>
      <c r="AF6511"/>
      <c r="AG6511"/>
      <c r="AH6511"/>
      <c r="AJ6511"/>
      <c r="AK6511"/>
      <c r="AL6511" t="b">
        <f t="shared" si="499"/>
        <v>1</v>
      </c>
      <c r="AM6511" t="b">
        <f t="shared" si="500"/>
        <v>1</v>
      </c>
      <c r="AN6511"/>
      <c r="AO6511"/>
      <c r="AP6511"/>
      <c r="AQ6511"/>
    </row>
    <row r="6512" spans="23:43" x14ac:dyDescent="0.25">
      <c r="W6512" t="b">
        <f t="shared" si="497"/>
        <v>1</v>
      </c>
      <c r="X6512" t="b">
        <f t="shared" si="498"/>
        <v>1</v>
      </c>
      <c r="Y6512"/>
      <c r="Z6512"/>
      <c r="AA6512"/>
      <c r="AF6512"/>
      <c r="AG6512"/>
      <c r="AH6512"/>
      <c r="AJ6512"/>
      <c r="AK6512"/>
      <c r="AL6512" t="b">
        <f t="shared" si="499"/>
        <v>1</v>
      </c>
      <c r="AM6512" t="b">
        <f t="shared" si="500"/>
        <v>1</v>
      </c>
      <c r="AN6512"/>
      <c r="AO6512"/>
      <c r="AP6512"/>
      <c r="AQ6512"/>
    </row>
    <row r="6513" spans="23:43" x14ac:dyDescent="0.25">
      <c r="W6513" t="b">
        <f t="shared" si="497"/>
        <v>1</v>
      </c>
      <c r="X6513" t="b">
        <f t="shared" si="498"/>
        <v>1</v>
      </c>
      <c r="Y6513"/>
      <c r="Z6513"/>
      <c r="AA6513"/>
      <c r="AF6513"/>
      <c r="AG6513"/>
      <c r="AH6513"/>
      <c r="AJ6513"/>
      <c r="AK6513"/>
      <c r="AL6513" t="b">
        <f t="shared" si="499"/>
        <v>1</v>
      </c>
      <c r="AM6513" t="b">
        <f t="shared" si="500"/>
        <v>1</v>
      </c>
      <c r="AN6513"/>
      <c r="AO6513"/>
      <c r="AP6513"/>
      <c r="AQ6513"/>
    </row>
    <row r="6514" spans="23:43" x14ac:dyDescent="0.25">
      <c r="W6514" t="b">
        <f t="shared" si="497"/>
        <v>1</v>
      </c>
      <c r="X6514" t="b">
        <f t="shared" si="498"/>
        <v>1</v>
      </c>
      <c r="Y6514"/>
      <c r="Z6514"/>
      <c r="AA6514"/>
      <c r="AF6514"/>
      <c r="AG6514"/>
      <c r="AH6514"/>
      <c r="AJ6514"/>
      <c r="AK6514"/>
      <c r="AL6514" t="b">
        <f t="shared" si="499"/>
        <v>1</v>
      </c>
      <c r="AM6514" t="b">
        <f t="shared" si="500"/>
        <v>1</v>
      </c>
      <c r="AN6514"/>
      <c r="AO6514"/>
      <c r="AP6514"/>
      <c r="AQ6514"/>
    </row>
    <row r="6515" spans="23:43" x14ac:dyDescent="0.25">
      <c r="W6515" t="b">
        <f t="shared" si="497"/>
        <v>1</v>
      </c>
      <c r="X6515" t="b">
        <f t="shared" si="498"/>
        <v>1</v>
      </c>
      <c r="Y6515"/>
      <c r="Z6515"/>
      <c r="AA6515"/>
      <c r="AF6515"/>
      <c r="AG6515"/>
      <c r="AH6515"/>
      <c r="AJ6515"/>
      <c r="AK6515"/>
      <c r="AL6515" t="b">
        <f t="shared" si="499"/>
        <v>1</v>
      </c>
      <c r="AM6515" t="b">
        <f t="shared" si="500"/>
        <v>1</v>
      </c>
      <c r="AN6515"/>
      <c r="AO6515"/>
      <c r="AP6515"/>
      <c r="AQ6515"/>
    </row>
    <row r="6516" spans="23:43" x14ac:dyDescent="0.25">
      <c r="W6516" t="b">
        <f t="shared" si="497"/>
        <v>1</v>
      </c>
      <c r="X6516" t="b">
        <f t="shared" si="498"/>
        <v>1</v>
      </c>
      <c r="Y6516"/>
      <c r="Z6516"/>
      <c r="AA6516"/>
      <c r="AF6516"/>
      <c r="AG6516"/>
      <c r="AH6516"/>
      <c r="AJ6516"/>
      <c r="AK6516"/>
      <c r="AL6516" t="b">
        <f t="shared" si="499"/>
        <v>1</v>
      </c>
      <c r="AM6516" t="b">
        <f t="shared" si="500"/>
        <v>1</v>
      </c>
      <c r="AN6516"/>
      <c r="AO6516"/>
      <c r="AP6516"/>
      <c r="AQ6516"/>
    </row>
    <row r="6517" spans="23:43" x14ac:dyDescent="0.25">
      <c r="W6517" t="b">
        <f t="shared" si="497"/>
        <v>1</v>
      </c>
      <c r="X6517" t="b">
        <f t="shared" si="498"/>
        <v>1</v>
      </c>
      <c r="Y6517"/>
      <c r="Z6517"/>
      <c r="AA6517"/>
      <c r="AF6517"/>
      <c r="AG6517"/>
      <c r="AH6517"/>
      <c r="AJ6517"/>
      <c r="AK6517"/>
      <c r="AL6517" t="b">
        <f t="shared" si="499"/>
        <v>1</v>
      </c>
      <c r="AM6517" t="b">
        <f t="shared" si="500"/>
        <v>1</v>
      </c>
      <c r="AN6517"/>
      <c r="AO6517"/>
      <c r="AP6517"/>
      <c r="AQ6517"/>
    </row>
    <row r="6518" spans="23:43" x14ac:dyDescent="0.25">
      <c r="W6518" t="b">
        <f t="shared" si="497"/>
        <v>1</v>
      </c>
      <c r="X6518" t="b">
        <f t="shared" si="498"/>
        <v>1</v>
      </c>
      <c r="Y6518"/>
      <c r="Z6518"/>
      <c r="AA6518"/>
      <c r="AF6518"/>
      <c r="AG6518"/>
      <c r="AH6518"/>
      <c r="AJ6518"/>
      <c r="AK6518"/>
      <c r="AL6518" t="b">
        <f t="shared" si="499"/>
        <v>1</v>
      </c>
      <c r="AM6518" t="b">
        <f t="shared" si="500"/>
        <v>1</v>
      </c>
      <c r="AN6518"/>
      <c r="AO6518"/>
      <c r="AP6518"/>
      <c r="AQ6518"/>
    </row>
    <row r="6519" spans="23:43" x14ac:dyDescent="0.25">
      <c r="W6519" t="b">
        <f t="shared" si="497"/>
        <v>1</v>
      </c>
      <c r="X6519" t="b">
        <f t="shared" si="498"/>
        <v>1</v>
      </c>
      <c r="Y6519"/>
      <c r="Z6519"/>
      <c r="AA6519"/>
      <c r="AF6519"/>
      <c r="AG6519"/>
      <c r="AH6519"/>
      <c r="AJ6519"/>
      <c r="AK6519"/>
      <c r="AL6519" t="b">
        <f t="shared" si="499"/>
        <v>1</v>
      </c>
      <c r="AM6519" t="b">
        <f t="shared" si="500"/>
        <v>1</v>
      </c>
      <c r="AN6519"/>
      <c r="AO6519"/>
      <c r="AP6519"/>
      <c r="AQ6519"/>
    </row>
    <row r="6520" spans="23:43" x14ac:dyDescent="0.25">
      <c r="W6520" t="b">
        <f t="shared" si="497"/>
        <v>1</v>
      </c>
      <c r="X6520" t="b">
        <f t="shared" si="498"/>
        <v>1</v>
      </c>
      <c r="Y6520"/>
      <c r="Z6520"/>
      <c r="AA6520"/>
      <c r="AF6520"/>
      <c r="AG6520"/>
      <c r="AH6520"/>
      <c r="AJ6520"/>
      <c r="AK6520"/>
      <c r="AL6520" t="b">
        <f t="shared" si="499"/>
        <v>1</v>
      </c>
      <c r="AM6520" t="b">
        <f t="shared" si="500"/>
        <v>1</v>
      </c>
      <c r="AN6520"/>
      <c r="AO6520"/>
      <c r="AP6520"/>
      <c r="AQ6520"/>
    </row>
    <row r="6521" spans="23:43" x14ac:dyDescent="0.25">
      <c r="W6521" t="b">
        <f t="shared" si="497"/>
        <v>1</v>
      </c>
      <c r="X6521" t="b">
        <f t="shared" si="498"/>
        <v>1</v>
      </c>
      <c r="Y6521"/>
      <c r="Z6521"/>
      <c r="AA6521"/>
      <c r="AF6521"/>
      <c r="AG6521"/>
      <c r="AH6521"/>
      <c r="AJ6521"/>
      <c r="AK6521"/>
      <c r="AL6521" t="b">
        <f t="shared" si="499"/>
        <v>1</v>
      </c>
      <c r="AM6521" t="b">
        <f t="shared" si="500"/>
        <v>1</v>
      </c>
      <c r="AN6521"/>
      <c r="AO6521"/>
      <c r="AP6521"/>
      <c r="AQ6521"/>
    </row>
    <row r="6522" spans="23:43" x14ac:dyDescent="0.25">
      <c r="W6522" t="b">
        <f t="shared" si="497"/>
        <v>1</v>
      </c>
      <c r="X6522" t="b">
        <f t="shared" si="498"/>
        <v>1</v>
      </c>
      <c r="Y6522"/>
      <c r="Z6522"/>
      <c r="AA6522"/>
      <c r="AF6522"/>
      <c r="AG6522"/>
      <c r="AH6522"/>
      <c r="AJ6522"/>
      <c r="AK6522"/>
      <c r="AL6522" t="b">
        <f t="shared" si="499"/>
        <v>1</v>
      </c>
      <c r="AM6522" t="b">
        <f t="shared" si="500"/>
        <v>1</v>
      </c>
      <c r="AN6522"/>
      <c r="AO6522"/>
      <c r="AP6522"/>
      <c r="AQ6522"/>
    </row>
    <row r="6523" spans="23:43" x14ac:dyDescent="0.25">
      <c r="W6523" t="b">
        <f t="shared" si="497"/>
        <v>1</v>
      </c>
      <c r="X6523" t="b">
        <f t="shared" si="498"/>
        <v>1</v>
      </c>
      <c r="Y6523"/>
      <c r="Z6523"/>
      <c r="AA6523"/>
      <c r="AF6523"/>
      <c r="AG6523"/>
      <c r="AH6523"/>
      <c r="AJ6523"/>
      <c r="AK6523"/>
      <c r="AL6523" t="b">
        <f t="shared" si="499"/>
        <v>1</v>
      </c>
      <c r="AM6523" t="b">
        <f t="shared" si="500"/>
        <v>1</v>
      </c>
      <c r="AN6523"/>
      <c r="AO6523"/>
      <c r="AP6523"/>
      <c r="AQ6523"/>
    </row>
    <row r="6524" spans="23:43" x14ac:dyDescent="0.25">
      <c r="W6524" t="b">
        <f t="shared" si="497"/>
        <v>1</v>
      </c>
      <c r="X6524" t="b">
        <f t="shared" si="498"/>
        <v>1</v>
      </c>
      <c r="Y6524"/>
      <c r="Z6524"/>
      <c r="AA6524"/>
      <c r="AF6524"/>
      <c r="AG6524"/>
      <c r="AH6524"/>
      <c r="AJ6524"/>
      <c r="AK6524"/>
      <c r="AL6524" t="b">
        <f t="shared" si="499"/>
        <v>1</v>
      </c>
      <c r="AM6524" t="b">
        <f t="shared" si="500"/>
        <v>1</v>
      </c>
      <c r="AN6524"/>
      <c r="AO6524"/>
      <c r="AP6524"/>
      <c r="AQ6524"/>
    </row>
    <row r="6525" spans="23:43" x14ac:dyDescent="0.25">
      <c r="W6525" t="b">
        <f t="shared" si="497"/>
        <v>1</v>
      </c>
      <c r="X6525" t="b">
        <f t="shared" si="498"/>
        <v>1</v>
      </c>
      <c r="Y6525"/>
      <c r="Z6525"/>
      <c r="AA6525"/>
      <c r="AF6525"/>
      <c r="AG6525"/>
      <c r="AH6525"/>
      <c r="AJ6525"/>
      <c r="AK6525"/>
      <c r="AL6525" t="b">
        <f t="shared" si="499"/>
        <v>1</v>
      </c>
      <c r="AM6525" t="b">
        <f t="shared" si="500"/>
        <v>1</v>
      </c>
      <c r="AN6525"/>
      <c r="AO6525"/>
      <c r="AP6525"/>
      <c r="AQ6525"/>
    </row>
    <row r="6526" spans="23:43" x14ac:dyDescent="0.25">
      <c r="W6526" t="b">
        <f t="shared" si="497"/>
        <v>1</v>
      </c>
      <c r="X6526" t="b">
        <f t="shared" si="498"/>
        <v>1</v>
      </c>
      <c r="Y6526"/>
      <c r="Z6526"/>
      <c r="AA6526"/>
      <c r="AF6526"/>
      <c r="AG6526"/>
      <c r="AH6526"/>
      <c r="AJ6526"/>
      <c r="AK6526"/>
      <c r="AL6526" t="b">
        <f t="shared" si="499"/>
        <v>1</v>
      </c>
      <c r="AM6526" t="b">
        <f t="shared" si="500"/>
        <v>1</v>
      </c>
      <c r="AN6526"/>
      <c r="AO6526"/>
      <c r="AP6526"/>
      <c r="AQ6526"/>
    </row>
    <row r="6527" spans="23:43" x14ac:dyDescent="0.25">
      <c r="W6527" t="b">
        <f t="shared" si="497"/>
        <v>1</v>
      </c>
      <c r="X6527" t="b">
        <f t="shared" si="498"/>
        <v>1</v>
      </c>
      <c r="Y6527"/>
      <c r="Z6527"/>
      <c r="AA6527"/>
      <c r="AF6527"/>
      <c r="AG6527"/>
      <c r="AH6527"/>
      <c r="AJ6527"/>
      <c r="AK6527"/>
      <c r="AL6527" t="b">
        <f t="shared" si="499"/>
        <v>1</v>
      </c>
      <c r="AM6527" t="b">
        <f t="shared" si="500"/>
        <v>1</v>
      </c>
      <c r="AN6527"/>
      <c r="AO6527"/>
      <c r="AP6527"/>
      <c r="AQ6527"/>
    </row>
    <row r="6528" spans="23:43" x14ac:dyDescent="0.25">
      <c r="W6528" t="b">
        <f t="shared" si="497"/>
        <v>1</v>
      </c>
      <c r="X6528" t="b">
        <f t="shared" si="498"/>
        <v>1</v>
      </c>
      <c r="Y6528"/>
      <c r="Z6528"/>
      <c r="AA6528"/>
      <c r="AF6528"/>
      <c r="AG6528"/>
      <c r="AH6528"/>
      <c r="AJ6528"/>
      <c r="AK6528"/>
      <c r="AL6528" t="b">
        <f t="shared" si="499"/>
        <v>1</v>
      </c>
      <c r="AM6528" t="b">
        <f t="shared" si="500"/>
        <v>1</v>
      </c>
      <c r="AN6528"/>
      <c r="AO6528"/>
      <c r="AP6528"/>
      <c r="AQ6528"/>
    </row>
    <row r="6529" spans="23:43" x14ac:dyDescent="0.25">
      <c r="W6529" t="b">
        <f t="shared" si="497"/>
        <v>1</v>
      </c>
      <c r="X6529" t="b">
        <f t="shared" si="498"/>
        <v>1</v>
      </c>
      <c r="Y6529"/>
      <c r="Z6529"/>
      <c r="AA6529"/>
      <c r="AF6529"/>
      <c r="AG6529"/>
      <c r="AH6529"/>
      <c r="AJ6529"/>
      <c r="AK6529"/>
      <c r="AL6529" t="b">
        <f t="shared" si="499"/>
        <v>1</v>
      </c>
      <c r="AM6529" t="b">
        <f t="shared" si="500"/>
        <v>1</v>
      </c>
      <c r="AN6529"/>
      <c r="AO6529"/>
      <c r="AP6529"/>
      <c r="AQ6529"/>
    </row>
    <row r="6530" spans="23:43" x14ac:dyDescent="0.25">
      <c r="W6530" t="b">
        <f t="shared" si="497"/>
        <v>1</v>
      </c>
      <c r="X6530" t="b">
        <f t="shared" si="498"/>
        <v>1</v>
      </c>
      <c r="Y6530"/>
      <c r="Z6530"/>
      <c r="AA6530"/>
      <c r="AF6530"/>
      <c r="AG6530"/>
      <c r="AH6530"/>
      <c r="AJ6530"/>
      <c r="AK6530"/>
      <c r="AL6530" t="b">
        <f t="shared" si="499"/>
        <v>1</v>
      </c>
      <c r="AM6530" t="b">
        <f t="shared" si="500"/>
        <v>1</v>
      </c>
      <c r="AN6530"/>
      <c r="AO6530"/>
      <c r="AP6530"/>
      <c r="AQ6530"/>
    </row>
    <row r="6531" spans="23:43" x14ac:dyDescent="0.25">
      <c r="W6531" t="b">
        <f t="shared" si="497"/>
        <v>1</v>
      </c>
      <c r="X6531" t="b">
        <f t="shared" si="498"/>
        <v>1</v>
      </c>
      <c r="Y6531"/>
      <c r="Z6531"/>
      <c r="AA6531"/>
      <c r="AF6531"/>
      <c r="AG6531"/>
      <c r="AH6531"/>
      <c r="AJ6531"/>
      <c r="AK6531"/>
      <c r="AL6531" t="b">
        <f t="shared" si="499"/>
        <v>1</v>
      </c>
      <c r="AM6531" t="b">
        <f t="shared" si="500"/>
        <v>1</v>
      </c>
      <c r="AN6531"/>
      <c r="AO6531"/>
      <c r="AP6531"/>
      <c r="AQ6531"/>
    </row>
    <row r="6532" spans="23:43" x14ac:dyDescent="0.25">
      <c r="W6532" t="b">
        <f t="shared" si="497"/>
        <v>1</v>
      </c>
      <c r="X6532" t="b">
        <f t="shared" si="498"/>
        <v>1</v>
      </c>
      <c r="Y6532"/>
      <c r="Z6532"/>
      <c r="AA6532"/>
      <c r="AF6532"/>
      <c r="AG6532"/>
      <c r="AH6532"/>
      <c r="AJ6532"/>
      <c r="AK6532"/>
      <c r="AL6532" t="b">
        <f t="shared" si="499"/>
        <v>1</v>
      </c>
      <c r="AM6532" t="b">
        <f t="shared" si="500"/>
        <v>1</v>
      </c>
      <c r="AN6532"/>
      <c r="AO6532"/>
      <c r="AP6532"/>
      <c r="AQ6532"/>
    </row>
    <row r="6533" spans="23:43" x14ac:dyDescent="0.25">
      <c r="W6533" t="b">
        <f t="shared" si="497"/>
        <v>1</v>
      </c>
      <c r="X6533" t="b">
        <f t="shared" si="498"/>
        <v>1</v>
      </c>
      <c r="Y6533"/>
      <c r="Z6533"/>
      <c r="AA6533"/>
      <c r="AF6533"/>
      <c r="AG6533"/>
      <c r="AH6533"/>
      <c r="AJ6533"/>
      <c r="AK6533"/>
      <c r="AL6533" t="b">
        <f t="shared" si="499"/>
        <v>1</v>
      </c>
      <c r="AM6533" t="b">
        <f t="shared" si="500"/>
        <v>1</v>
      </c>
      <c r="AN6533"/>
      <c r="AO6533"/>
      <c r="AP6533"/>
      <c r="AQ6533"/>
    </row>
    <row r="6534" spans="23:43" x14ac:dyDescent="0.25">
      <c r="W6534" t="b">
        <f t="shared" si="497"/>
        <v>1</v>
      </c>
      <c r="X6534" t="b">
        <f t="shared" si="498"/>
        <v>1</v>
      </c>
      <c r="Y6534"/>
      <c r="Z6534"/>
      <c r="AA6534"/>
      <c r="AF6534"/>
      <c r="AG6534"/>
      <c r="AH6534"/>
      <c r="AJ6534"/>
      <c r="AK6534"/>
      <c r="AL6534" t="b">
        <f t="shared" si="499"/>
        <v>1</v>
      </c>
      <c r="AM6534" t="b">
        <f t="shared" si="500"/>
        <v>1</v>
      </c>
      <c r="AN6534"/>
      <c r="AO6534"/>
      <c r="AP6534"/>
      <c r="AQ6534"/>
    </row>
    <row r="6535" spans="23:43" x14ac:dyDescent="0.25">
      <c r="W6535" t="b">
        <f t="shared" si="497"/>
        <v>1</v>
      </c>
      <c r="X6535" t="b">
        <f t="shared" si="498"/>
        <v>1</v>
      </c>
      <c r="Y6535"/>
      <c r="Z6535"/>
      <c r="AA6535"/>
      <c r="AF6535"/>
      <c r="AG6535"/>
      <c r="AH6535"/>
      <c r="AJ6535"/>
      <c r="AK6535"/>
      <c r="AL6535" t="b">
        <f t="shared" si="499"/>
        <v>1</v>
      </c>
      <c r="AM6535" t="b">
        <f t="shared" si="500"/>
        <v>1</v>
      </c>
      <c r="AN6535"/>
      <c r="AO6535"/>
      <c r="AP6535"/>
      <c r="AQ6535"/>
    </row>
    <row r="6536" spans="23:43" x14ac:dyDescent="0.25">
      <c r="W6536" t="b">
        <f t="shared" si="497"/>
        <v>1</v>
      </c>
      <c r="X6536" t="b">
        <f t="shared" si="498"/>
        <v>1</v>
      </c>
      <c r="Y6536"/>
      <c r="Z6536"/>
      <c r="AA6536"/>
      <c r="AF6536"/>
      <c r="AG6536"/>
      <c r="AH6536"/>
      <c r="AJ6536"/>
      <c r="AK6536"/>
      <c r="AL6536" t="b">
        <f t="shared" si="499"/>
        <v>1</v>
      </c>
      <c r="AM6536" t="b">
        <f t="shared" si="500"/>
        <v>1</v>
      </c>
      <c r="AN6536"/>
      <c r="AO6536"/>
      <c r="AP6536"/>
      <c r="AQ6536"/>
    </row>
    <row r="6537" spans="23:43" x14ac:dyDescent="0.25">
      <c r="W6537" t="b">
        <f t="shared" si="497"/>
        <v>1</v>
      </c>
      <c r="X6537" t="b">
        <f t="shared" si="498"/>
        <v>1</v>
      </c>
      <c r="Y6537"/>
      <c r="Z6537"/>
      <c r="AA6537"/>
      <c r="AF6537"/>
      <c r="AG6537"/>
      <c r="AH6537"/>
      <c r="AJ6537"/>
      <c r="AK6537"/>
      <c r="AL6537" t="b">
        <f t="shared" si="499"/>
        <v>1</v>
      </c>
      <c r="AM6537" t="b">
        <f t="shared" si="500"/>
        <v>1</v>
      </c>
      <c r="AN6537"/>
      <c r="AO6537"/>
      <c r="AP6537"/>
      <c r="AQ6537"/>
    </row>
    <row r="6538" spans="23:43" x14ac:dyDescent="0.25">
      <c r="W6538" t="b">
        <f t="shared" si="497"/>
        <v>1</v>
      </c>
      <c r="X6538" t="b">
        <f t="shared" si="498"/>
        <v>1</v>
      </c>
      <c r="Y6538"/>
      <c r="Z6538"/>
      <c r="AA6538"/>
      <c r="AF6538"/>
      <c r="AG6538"/>
      <c r="AH6538"/>
      <c r="AJ6538"/>
      <c r="AK6538"/>
      <c r="AL6538" t="b">
        <f t="shared" si="499"/>
        <v>1</v>
      </c>
      <c r="AM6538" t="b">
        <f t="shared" si="500"/>
        <v>1</v>
      </c>
      <c r="AN6538"/>
      <c r="AO6538"/>
      <c r="AP6538"/>
      <c r="AQ6538"/>
    </row>
    <row r="6539" spans="23:43" x14ac:dyDescent="0.25">
      <c r="W6539" t="b">
        <f t="shared" si="497"/>
        <v>1</v>
      </c>
      <c r="X6539" t="b">
        <f t="shared" si="498"/>
        <v>1</v>
      </c>
      <c r="Y6539"/>
      <c r="Z6539"/>
      <c r="AA6539"/>
      <c r="AF6539"/>
      <c r="AG6539"/>
      <c r="AH6539"/>
      <c r="AJ6539"/>
      <c r="AK6539"/>
      <c r="AL6539" t="b">
        <f t="shared" si="499"/>
        <v>1</v>
      </c>
      <c r="AM6539" t="b">
        <f t="shared" si="500"/>
        <v>1</v>
      </c>
      <c r="AN6539"/>
      <c r="AO6539"/>
      <c r="AP6539"/>
      <c r="AQ6539"/>
    </row>
    <row r="6540" spans="23:43" x14ac:dyDescent="0.25">
      <c r="W6540" t="b">
        <f t="shared" ref="W6540:W6603" si="501">IF(AND(U6540&lt;&gt;"",U6540&lt;&gt;"Grand Total",U6540&lt;&gt;"(blank)"),GETPIVOTDATA("Facility CCN",$U$10,"Facility CCN",U6540)=1,TRUE)</f>
        <v>1</v>
      </c>
      <c r="X6540" t="b">
        <f t="shared" ref="X6540:X6603" si="502">IF(AND(U6540&lt;&gt;"",U6540&lt;&gt;"Grand Total",U6540&lt;&gt;"(blank)"),LEN(U6540)=6,TRUE)</f>
        <v>1</v>
      </c>
      <c r="Y6540"/>
      <c r="Z6540"/>
      <c r="AA6540"/>
      <c r="AF6540"/>
      <c r="AG6540"/>
      <c r="AH6540"/>
      <c r="AJ6540"/>
      <c r="AK6540"/>
      <c r="AL6540" t="b">
        <f t="shared" ref="AL6540:AL6603" si="503">IF(AND(AJ6540&lt;&gt;"",AJ6540&lt;&gt;"Grand Total",AJ6540&lt;&gt;"(blank)"),GETPIVOTDATA("Provider NPI",$AJ$10,"Provider NPI",AJ6540)=1,TRUE)</f>
        <v>1</v>
      </c>
      <c r="AM6540" t="b">
        <f t="shared" ref="AM6540:AM6603" si="504">IF(AND(AJ6540&lt;&gt;"",AJ6540&lt;&gt;"Grand Total",AJ6540&lt;&gt;"(blank)"),LEN(AJ6540)=10,TRUE)</f>
        <v>1</v>
      </c>
      <c r="AN6540"/>
      <c r="AO6540"/>
      <c r="AP6540"/>
      <c r="AQ6540"/>
    </row>
    <row r="6541" spans="23:43" x14ac:dyDescent="0.25">
      <c r="W6541" t="b">
        <f t="shared" si="501"/>
        <v>1</v>
      </c>
      <c r="X6541" t="b">
        <f t="shared" si="502"/>
        <v>1</v>
      </c>
      <c r="Y6541"/>
      <c r="Z6541"/>
      <c r="AA6541"/>
      <c r="AF6541"/>
      <c r="AG6541"/>
      <c r="AH6541"/>
      <c r="AJ6541"/>
      <c r="AK6541"/>
      <c r="AL6541" t="b">
        <f t="shared" si="503"/>
        <v>1</v>
      </c>
      <c r="AM6541" t="b">
        <f t="shared" si="504"/>
        <v>1</v>
      </c>
      <c r="AN6541"/>
      <c r="AO6541"/>
      <c r="AP6541"/>
      <c r="AQ6541"/>
    </row>
    <row r="6542" spans="23:43" x14ac:dyDescent="0.25">
      <c r="W6542" t="b">
        <f t="shared" si="501"/>
        <v>1</v>
      </c>
      <c r="X6542" t="b">
        <f t="shared" si="502"/>
        <v>1</v>
      </c>
      <c r="Y6542"/>
      <c r="Z6542"/>
      <c r="AA6542"/>
      <c r="AF6542"/>
      <c r="AG6542"/>
      <c r="AH6542"/>
      <c r="AJ6542"/>
      <c r="AK6542"/>
      <c r="AL6542" t="b">
        <f t="shared" si="503"/>
        <v>1</v>
      </c>
      <c r="AM6542" t="b">
        <f t="shared" si="504"/>
        <v>1</v>
      </c>
      <c r="AN6542"/>
      <c r="AO6542"/>
      <c r="AP6542"/>
      <c r="AQ6542"/>
    </row>
    <row r="6543" spans="23:43" x14ac:dyDescent="0.25">
      <c r="W6543" t="b">
        <f t="shared" si="501"/>
        <v>1</v>
      </c>
      <c r="X6543" t="b">
        <f t="shared" si="502"/>
        <v>1</v>
      </c>
      <c r="Y6543"/>
      <c r="Z6543"/>
      <c r="AA6543"/>
      <c r="AF6543"/>
      <c r="AG6543"/>
      <c r="AH6543"/>
      <c r="AJ6543"/>
      <c r="AK6543"/>
      <c r="AL6543" t="b">
        <f t="shared" si="503"/>
        <v>1</v>
      </c>
      <c r="AM6543" t="b">
        <f t="shared" si="504"/>
        <v>1</v>
      </c>
      <c r="AN6543"/>
      <c r="AO6543"/>
      <c r="AP6543"/>
      <c r="AQ6543"/>
    </row>
    <row r="6544" spans="23:43" x14ac:dyDescent="0.25">
      <c r="W6544" t="b">
        <f t="shared" si="501"/>
        <v>1</v>
      </c>
      <c r="X6544" t="b">
        <f t="shared" si="502"/>
        <v>1</v>
      </c>
      <c r="Y6544"/>
      <c r="Z6544"/>
      <c r="AA6544"/>
      <c r="AF6544"/>
      <c r="AG6544"/>
      <c r="AH6544"/>
      <c r="AJ6544"/>
      <c r="AK6544"/>
      <c r="AL6544" t="b">
        <f t="shared" si="503"/>
        <v>1</v>
      </c>
      <c r="AM6544" t="b">
        <f t="shared" si="504"/>
        <v>1</v>
      </c>
      <c r="AN6544"/>
      <c r="AO6544"/>
      <c r="AP6544"/>
      <c r="AQ6544"/>
    </row>
    <row r="6545" spans="23:43" x14ac:dyDescent="0.25">
      <c r="W6545" t="b">
        <f t="shared" si="501"/>
        <v>1</v>
      </c>
      <c r="X6545" t="b">
        <f t="shared" si="502"/>
        <v>1</v>
      </c>
      <c r="Y6545"/>
      <c r="Z6545"/>
      <c r="AA6545"/>
      <c r="AF6545"/>
      <c r="AG6545"/>
      <c r="AH6545"/>
      <c r="AJ6545"/>
      <c r="AK6545"/>
      <c r="AL6545" t="b">
        <f t="shared" si="503"/>
        <v>1</v>
      </c>
      <c r="AM6545" t="b">
        <f t="shared" si="504"/>
        <v>1</v>
      </c>
      <c r="AN6545"/>
      <c r="AO6545"/>
      <c r="AP6545"/>
      <c r="AQ6545"/>
    </row>
    <row r="6546" spans="23:43" x14ac:dyDescent="0.25">
      <c r="W6546" t="b">
        <f t="shared" si="501"/>
        <v>1</v>
      </c>
      <c r="X6546" t="b">
        <f t="shared" si="502"/>
        <v>1</v>
      </c>
      <c r="Y6546"/>
      <c r="Z6546"/>
      <c r="AA6546"/>
      <c r="AF6546"/>
      <c r="AG6546"/>
      <c r="AH6546"/>
      <c r="AJ6546"/>
      <c r="AK6546"/>
      <c r="AL6546" t="b">
        <f t="shared" si="503"/>
        <v>1</v>
      </c>
      <c r="AM6546" t="b">
        <f t="shared" si="504"/>
        <v>1</v>
      </c>
      <c r="AN6546"/>
      <c r="AO6546"/>
      <c r="AP6546"/>
      <c r="AQ6546"/>
    </row>
    <row r="6547" spans="23:43" x14ac:dyDescent="0.25">
      <c r="W6547" t="b">
        <f t="shared" si="501"/>
        <v>1</v>
      </c>
      <c r="X6547" t="b">
        <f t="shared" si="502"/>
        <v>1</v>
      </c>
      <c r="Y6547"/>
      <c r="Z6547"/>
      <c r="AA6547"/>
      <c r="AF6547"/>
      <c r="AG6547"/>
      <c r="AH6547"/>
      <c r="AJ6547"/>
      <c r="AK6547"/>
      <c r="AL6547" t="b">
        <f t="shared" si="503"/>
        <v>1</v>
      </c>
      <c r="AM6547" t="b">
        <f t="shared" si="504"/>
        <v>1</v>
      </c>
      <c r="AN6547"/>
      <c r="AO6547"/>
      <c r="AP6547"/>
      <c r="AQ6547"/>
    </row>
    <row r="6548" spans="23:43" x14ac:dyDescent="0.25">
      <c r="W6548" t="b">
        <f t="shared" si="501"/>
        <v>1</v>
      </c>
      <c r="X6548" t="b">
        <f t="shared" si="502"/>
        <v>1</v>
      </c>
      <c r="Y6548"/>
      <c r="Z6548"/>
      <c r="AA6548"/>
      <c r="AF6548"/>
      <c r="AG6548"/>
      <c r="AH6548"/>
      <c r="AJ6548"/>
      <c r="AK6548"/>
      <c r="AL6548" t="b">
        <f t="shared" si="503"/>
        <v>1</v>
      </c>
      <c r="AM6548" t="b">
        <f t="shared" si="504"/>
        <v>1</v>
      </c>
      <c r="AN6548"/>
      <c r="AO6548"/>
      <c r="AP6548"/>
      <c r="AQ6548"/>
    </row>
    <row r="6549" spans="23:43" x14ac:dyDescent="0.25">
      <c r="W6549" t="b">
        <f t="shared" si="501"/>
        <v>1</v>
      </c>
      <c r="X6549" t="b">
        <f t="shared" si="502"/>
        <v>1</v>
      </c>
      <c r="Y6549"/>
      <c r="Z6549"/>
      <c r="AA6549"/>
      <c r="AF6549"/>
      <c r="AG6549"/>
      <c r="AH6549"/>
      <c r="AJ6549"/>
      <c r="AK6549"/>
      <c r="AL6549" t="b">
        <f t="shared" si="503"/>
        <v>1</v>
      </c>
      <c r="AM6549" t="b">
        <f t="shared" si="504"/>
        <v>1</v>
      </c>
      <c r="AN6549"/>
      <c r="AO6549"/>
      <c r="AP6549"/>
      <c r="AQ6549"/>
    </row>
    <row r="6550" spans="23:43" x14ac:dyDescent="0.25">
      <c r="W6550" t="b">
        <f t="shared" si="501"/>
        <v>1</v>
      </c>
      <c r="X6550" t="b">
        <f t="shared" si="502"/>
        <v>1</v>
      </c>
      <c r="Y6550"/>
      <c r="Z6550"/>
      <c r="AA6550"/>
      <c r="AF6550"/>
      <c r="AG6550"/>
      <c r="AH6550"/>
      <c r="AJ6550"/>
      <c r="AK6550"/>
      <c r="AL6550" t="b">
        <f t="shared" si="503"/>
        <v>1</v>
      </c>
      <c r="AM6550" t="b">
        <f t="shared" si="504"/>
        <v>1</v>
      </c>
      <c r="AN6550"/>
      <c r="AO6550"/>
      <c r="AP6550"/>
      <c r="AQ6550"/>
    </row>
    <row r="6551" spans="23:43" x14ac:dyDescent="0.25">
      <c r="W6551" t="b">
        <f t="shared" si="501"/>
        <v>1</v>
      </c>
      <c r="X6551" t="b">
        <f t="shared" si="502"/>
        <v>1</v>
      </c>
      <c r="Y6551"/>
      <c r="Z6551"/>
      <c r="AA6551"/>
      <c r="AF6551"/>
      <c r="AG6551"/>
      <c r="AH6551"/>
      <c r="AJ6551"/>
      <c r="AK6551"/>
      <c r="AL6551" t="b">
        <f t="shared" si="503"/>
        <v>1</v>
      </c>
      <c r="AM6551" t="b">
        <f t="shared" si="504"/>
        <v>1</v>
      </c>
      <c r="AN6551"/>
      <c r="AO6551"/>
      <c r="AP6551"/>
      <c r="AQ6551"/>
    </row>
    <row r="6552" spans="23:43" x14ac:dyDescent="0.25">
      <c r="W6552" t="b">
        <f t="shared" si="501"/>
        <v>1</v>
      </c>
      <c r="X6552" t="b">
        <f t="shared" si="502"/>
        <v>1</v>
      </c>
      <c r="Y6552"/>
      <c r="Z6552"/>
      <c r="AA6552"/>
      <c r="AF6552"/>
      <c r="AG6552"/>
      <c r="AH6552"/>
      <c r="AJ6552"/>
      <c r="AK6552"/>
      <c r="AL6552" t="b">
        <f t="shared" si="503"/>
        <v>1</v>
      </c>
      <c r="AM6552" t="b">
        <f t="shared" si="504"/>
        <v>1</v>
      </c>
      <c r="AN6552"/>
      <c r="AO6552"/>
      <c r="AP6552"/>
      <c r="AQ6552"/>
    </row>
    <row r="6553" spans="23:43" x14ac:dyDescent="0.25">
      <c r="W6553" t="b">
        <f t="shared" si="501"/>
        <v>1</v>
      </c>
      <c r="X6553" t="b">
        <f t="shared" si="502"/>
        <v>1</v>
      </c>
      <c r="Y6553"/>
      <c r="Z6553"/>
      <c r="AA6553"/>
      <c r="AF6553"/>
      <c r="AG6553"/>
      <c r="AH6553"/>
      <c r="AJ6553"/>
      <c r="AK6553"/>
      <c r="AL6553" t="b">
        <f t="shared" si="503"/>
        <v>1</v>
      </c>
      <c r="AM6553" t="b">
        <f t="shared" si="504"/>
        <v>1</v>
      </c>
      <c r="AN6553"/>
      <c r="AO6553"/>
      <c r="AP6553"/>
      <c r="AQ6553"/>
    </row>
    <row r="6554" spans="23:43" x14ac:dyDescent="0.25">
      <c r="W6554" t="b">
        <f t="shared" si="501"/>
        <v>1</v>
      </c>
      <c r="X6554" t="b">
        <f t="shared" si="502"/>
        <v>1</v>
      </c>
      <c r="Y6554"/>
      <c r="Z6554"/>
      <c r="AA6554"/>
      <c r="AF6554"/>
      <c r="AG6554"/>
      <c r="AH6554"/>
      <c r="AJ6554"/>
      <c r="AK6554"/>
      <c r="AL6554" t="b">
        <f t="shared" si="503"/>
        <v>1</v>
      </c>
      <c r="AM6554" t="b">
        <f t="shared" si="504"/>
        <v>1</v>
      </c>
      <c r="AN6554"/>
      <c r="AO6554"/>
      <c r="AP6554"/>
      <c r="AQ6554"/>
    </row>
    <row r="6555" spans="23:43" x14ac:dyDescent="0.25">
      <c r="W6555" t="b">
        <f t="shared" si="501"/>
        <v>1</v>
      </c>
      <c r="X6555" t="b">
        <f t="shared" si="502"/>
        <v>1</v>
      </c>
      <c r="Y6555"/>
      <c r="Z6555"/>
      <c r="AA6555"/>
      <c r="AF6555"/>
      <c r="AG6555"/>
      <c r="AH6555"/>
      <c r="AJ6555"/>
      <c r="AK6555"/>
      <c r="AL6555" t="b">
        <f t="shared" si="503"/>
        <v>1</v>
      </c>
      <c r="AM6555" t="b">
        <f t="shared" si="504"/>
        <v>1</v>
      </c>
      <c r="AN6555"/>
      <c r="AO6555"/>
      <c r="AP6555"/>
      <c r="AQ6555"/>
    </row>
    <row r="6556" spans="23:43" x14ac:dyDescent="0.25">
      <c r="W6556" t="b">
        <f t="shared" si="501"/>
        <v>1</v>
      </c>
      <c r="X6556" t="b">
        <f t="shared" si="502"/>
        <v>1</v>
      </c>
      <c r="Y6556"/>
      <c r="Z6556"/>
      <c r="AA6556"/>
      <c r="AF6556"/>
      <c r="AG6556"/>
      <c r="AH6556"/>
      <c r="AJ6556"/>
      <c r="AK6556"/>
      <c r="AL6556" t="b">
        <f t="shared" si="503"/>
        <v>1</v>
      </c>
      <c r="AM6556" t="b">
        <f t="shared" si="504"/>
        <v>1</v>
      </c>
      <c r="AN6556"/>
      <c r="AO6556"/>
      <c r="AP6556"/>
      <c r="AQ6556"/>
    </row>
    <row r="6557" spans="23:43" x14ac:dyDescent="0.25">
      <c r="W6557" t="b">
        <f t="shared" si="501"/>
        <v>1</v>
      </c>
      <c r="X6557" t="b">
        <f t="shared" si="502"/>
        <v>1</v>
      </c>
      <c r="Y6557"/>
      <c r="Z6557"/>
      <c r="AA6557"/>
      <c r="AF6557"/>
      <c r="AG6557"/>
      <c r="AH6557"/>
      <c r="AJ6557"/>
      <c r="AK6557"/>
      <c r="AL6557" t="b">
        <f t="shared" si="503"/>
        <v>1</v>
      </c>
      <c r="AM6557" t="b">
        <f t="shared" si="504"/>
        <v>1</v>
      </c>
      <c r="AN6557"/>
      <c r="AO6557"/>
      <c r="AP6557"/>
      <c r="AQ6557"/>
    </row>
    <row r="6558" spans="23:43" x14ac:dyDescent="0.25">
      <c r="W6558" t="b">
        <f t="shared" si="501"/>
        <v>1</v>
      </c>
      <c r="X6558" t="b">
        <f t="shared" si="502"/>
        <v>1</v>
      </c>
      <c r="Y6558"/>
      <c r="Z6558"/>
      <c r="AA6558"/>
      <c r="AF6558"/>
      <c r="AG6558"/>
      <c r="AH6558"/>
      <c r="AJ6558"/>
      <c r="AK6558"/>
      <c r="AL6558" t="b">
        <f t="shared" si="503"/>
        <v>1</v>
      </c>
      <c r="AM6558" t="b">
        <f t="shared" si="504"/>
        <v>1</v>
      </c>
      <c r="AN6558"/>
      <c r="AO6558"/>
      <c r="AP6558"/>
      <c r="AQ6558"/>
    </row>
    <row r="6559" spans="23:43" x14ac:dyDescent="0.25">
      <c r="W6559" t="b">
        <f t="shared" si="501"/>
        <v>1</v>
      </c>
      <c r="X6559" t="b">
        <f t="shared" si="502"/>
        <v>1</v>
      </c>
      <c r="Y6559"/>
      <c r="Z6559"/>
      <c r="AA6559"/>
      <c r="AF6559"/>
      <c r="AG6559"/>
      <c r="AH6559"/>
      <c r="AJ6559"/>
      <c r="AK6559"/>
      <c r="AL6559" t="b">
        <f t="shared" si="503"/>
        <v>1</v>
      </c>
      <c r="AM6559" t="b">
        <f t="shared" si="504"/>
        <v>1</v>
      </c>
      <c r="AN6559"/>
      <c r="AO6559"/>
      <c r="AP6559"/>
      <c r="AQ6559"/>
    </row>
    <row r="6560" spans="23:43" x14ac:dyDescent="0.25">
      <c r="W6560" t="b">
        <f t="shared" si="501"/>
        <v>1</v>
      </c>
      <c r="X6560" t="b">
        <f t="shared" si="502"/>
        <v>1</v>
      </c>
      <c r="Y6560"/>
      <c r="Z6560"/>
      <c r="AA6560"/>
      <c r="AF6560"/>
      <c r="AG6560"/>
      <c r="AH6560"/>
      <c r="AJ6560"/>
      <c r="AK6560"/>
      <c r="AL6560" t="b">
        <f t="shared" si="503"/>
        <v>1</v>
      </c>
      <c r="AM6560" t="b">
        <f t="shared" si="504"/>
        <v>1</v>
      </c>
      <c r="AN6560"/>
      <c r="AO6560"/>
      <c r="AP6560"/>
      <c r="AQ6560"/>
    </row>
    <row r="6561" spans="23:43" x14ac:dyDescent="0.25">
      <c r="W6561" t="b">
        <f t="shared" si="501"/>
        <v>1</v>
      </c>
      <c r="X6561" t="b">
        <f t="shared" si="502"/>
        <v>1</v>
      </c>
      <c r="Y6561"/>
      <c r="Z6561"/>
      <c r="AA6561"/>
      <c r="AF6561"/>
      <c r="AG6561"/>
      <c r="AH6561"/>
      <c r="AJ6561"/>
      <c r="AK6561"/>
      <c r="AL6561" t="b">
        <f t="shared" si="503"/>
        <v>1</v>
      </c>
      <c r="AM6561" t="b">
        <f t="shared" si="504"/>
        <v>1</v>
      </c>
      <c r="AN6561"/>
      <c r="AO6561"/>
      <c r="AP6561"/>
      <c r="AQ6561"/>
    </row>
    <row r="6562" spans="23:43" x14ac:dyDescent="0.25">
      <c r="W6562" t="b">
        <f t="shared" si="501"/>
        <v>1</v>
      </c>
      <c r="X6562" t="b">
        <f t="shared" si="502"/>
        <v>1</v>
      </c>
      <c r="Y6562"/>
      <c r="Z6562"/>
      <c r="AA6562"/>
      <c r="AF6562"/>
      <c r="AG6562"/>
      <c r="AH6562"/>
      <c r="AJ6562"/>
      <c r="AK6562"/>
      <c r="AL6562" t="b">
        <f t="shared" si="503"/>
        <v>1</v>
      </c>
      <c r="AM6562" t="b">
        <f t="shared" si="504"/>
        <v>1</v>
      </c>
      <c r="AN6562"/>
      <c r="AO6562"/>
      <c r="AP6562"/>
      <c r="AQ6562"/>
    </row>
    <row r="6563" spans="23:43" x14ac:dyDescent="0.25">
      <c r="W6563" t="b">
        <f t="shared" si="501"/>
        <v>1</v>
      </c>
      <c r="X6563" t="b">
        <f t="shared" si="502"/>
        <v>1</v>
      </c>
      <c r="Y6563"/>
      <c r="Z6563"/>
      <c r="AA6563"/>
      <c r="AF6563"/>
      <c r="AG6563"/>
      <c r="AH6563"/>
      <c r="AJ6563"/>
      <c r="AK6563"/>
      <c r="AL6563" t="b">
        <f t="shared" si="503"/>
        <v>1</v>
      </c>
      <c r="AM6563" t="b">
        <f t="shared" si="504"/>
        <v>1</v>
      </c>
      <c r="AN6563"/>
      <c r="AO6563"/>
      <c r="AP6563"/>
      <c r="AQ6563"/>
    </row>
    <row r="6564" spans="23:43" x14ac:dyDescent="0.25">
      <c r="W6564" t="b">
        <f t="shared" si="501"/>
        <v>1</v>
      </c>
      <c r="X6564" t="b">
        <f t="shared" si="502"/>
        <v>1</v>
      </c>
      <c r="Y6564"/>
      <c r="Z6564"/>
      <c r="AA6564"/>
      <c r="AF6564"/>
      <c r="AG6564"/>
      <c r="AH6564"/>
      <c r="AJ6564"/>
      <c r="AK6564"/>
      <c r="AL6564" t="b">
        <f t="shared" si="503"/>
        <v>1</v>
      </c>
      <c r="AM6564" t="b">
        <f t="shared" si="504"/>
        <v>1</v>
      </c>
      <c r="AN6564"/>
      <c r="AO6564"/>
      <c r="AP6564"/>
      <c r="AQ6564"/>
    </row>
    <row r="6565" spans="23:43" x14ac:dyDescent="0.25">
      <c r="W6565" t="b">
        <f t="shared" si="501"/>
        <v>1</v>
      </c>
      <c r="X6565" t="b">
        <f t="shared" si="502"/>
        <v>1</v>
      </c>
      <c r="Y6565"/>
      <c r="Z6565"/>
      <c r="AA6565"/>
      <c r="AF6565"/>
      <c r="AG6565"/>
      <c r="AH6565"/>
      <c r="AJ6565"/>
      <c r="AK6565"/>
      <c r="AL6565" t="b">
        <f t="shared" si="503"/>
        <v>1</v>
      </c>
      <c r="AM6565" t="b">
        <f t="shared" si="504"/>
        <v>1</v>
      </c>
      <c r="AN6565"/>
      <c r="AO6565"/>
      <c r="AP6565"/>
      <c r="AQ6565"/>
    </row>
    <row r="6566" spans="23:43" x14ac:dyDescent="0.25">
      <c r="W6566" t="b">
        <f t="shared" si="501"/>
        <v>1</v>
      </c>
      <c r="X6566" t="b">
        <f t="shared" si="502"/>
        <v>1</v>
      </c>
      <c r="Y6566"/>
      <c r="Z6566"/>
      <c r="AA6566"/>
      <c r="AF6566"/>
      <c r="AG6566"/>
      <c r="AH6566"/>
      <c r="AJ6566"/>
      <c r="AK6566"/>
      <c r="AL6566" t="b">
        <f t="shared" si="503"/>
        <v>1</v>
      </c>
      <c r="AM6566" t="b">
        <f t="shared" si="504"/>
        <v>1</v>
      </c>
      <c r="AN6566"/>
      <c r="AO6566"/>
      <c r="AP6566"/>
      <c r="AQ6566"/>
    </row>
    <row r="6567" spans="23:43" x14ac:dyDescent="0.25">
      <c r="W6567" t="b">
        <f t="shared" si="501"/>
        <v>1</v>
      </c>
      <c r="X6567" t="b">
        <f t="shared" si="502"/>
        <v>1</v>
      </c>
      <c r="Y6567"/>
      <c r="Z6567"/>
      <c r="AA6567"/>
      <c r="AF6567"/>
      <c r="AG6567"/>
      <c r="AH6567"/>
      <c r="AJ6567"/>
      <c r="AK6567"/>
      <c r="AL6567" t="b">
        <f t="shared" si="503"/>
        <v>1</v>
      </c>
      <c r="AM6567" t="b">
        <f t="shared" si="504"/>
        <v>1</v>
      </c>
      <c r="AN6567"/>
      <c r="AO6567"/>
      <c r="AP6567"/>
      <c r="AQ6567"/>
    </row>
    <row r="6568" spans="23:43" x14ac:dyDescent="0.25">
      <c r="W6568" t="b">
        <f t="shared" si="501"/>
        <v>1</v>
      </c>
      <c r="X6568" t="b">
        <f t="shared" si="502"/>
        <v>1</v>
      </c>
      <c r="Y6568"/>
      <c r="Z6568"/>
      <c r="AA6568"/>
      <c r="AF6568"/>
      <c r="AG6568"/>
      <c r="AH6568"/>
      <c r="AJ6568"/>
      <c r="AK6568"/>
      <c r="AL6568" t="b">
        <f t="shared" si="503"/>
        <v>1</v>
      </c>
      <c r="AM6568" t="b">
        <f t="shared" si="504"/>
        <v>1</v>
      </c>
      <c r="AN6568"/>
      <c r="AO6568"/>
      <c r="AP6568"/>
      <c r="AQ6568"/>
    </row>
    <row r="6569" spans="23:43" x14ac:dyDescent="0.25">
      <c r="W6569" t="b">
        <f t="shared" si="501"/>
        <v>1</v>
      </c>
      <c r="X6569" t="b">
        <f t="shared" si="502"/>
        <v>1</v>
      </c>
      <c r="Y6569"/>
      <c r="Z6569"/>
      <c r="AA6569"/>
      <c r="AF6569"/>
      <c r="AG6569"/>
      <c r="AH6569"/>
      <c r="AJ6569"/>
      <c r="AK6569"/>
      <c r="AL6569" t="b">
        <f t="shared" si="503"/>
        <v>1</v>
      </c>
      <c r="AM6569" t="b">
        <f t="shared" si="504"/>
        <v>1</v>
      </c>
      <c r="AN6569"/>
      <c r="AO6569"/>
      <c r="AP6569"/>
      <c r="AQ6569"/>
    </row>
    <row r="6570" spans="23:43" x14ac:dyDescent="0.25">
      <c r="W6570" t="b">
        <f t="shared" si="501"/>
        <v>1</v>
      </c>
      <c r="X6570" t="b">
        <f t="shared" si="502"/>
        <v>1</v>
      </c>
      <c r="Y6570"/>
      <c r="Z6570"/>
      <c r="AA6570"/>
      <c r="AF6570"/>
      <c r="AG6570"/>
      <c r="AH6570"/>
      <c r="AJ6570"/>
      <c r="AK6570"/>
      <c r="AL6570" t="b">
        <f t="shared" si="503"/>
        <v>1</v>
      </c>
      <c r="AM6570" t="b">
        <f t="shared" si="504"/>
        <v>1</v>
      </c>
      <c r="AN6570"/>
      <c r="AO6570"/>
      <c r="AP6570"/>
      <c r="AQ6570"/>
    </row>
    <row r="6571" spans="23:43" x14ac:dyDescent="0.25">
      <c r="W6571" t="b">
        <f t="shared" si="501"/>
        <v>1</v>
      </c>
      <c r="X6571" t="b">
        <f t="shared" si="502"/>
        <v>1</v>
      </c>
      <c r="Y6571"/>
      <c r="Z6571"/>
      <c r="AA6571"/>
      <c r="AF6571"/>
      <c r="AG6571"/>
      <c r="AH6571"/>
      <c r="AJ6571"/>
      <c r="AK6571"/>
      <c r="AL6571" t="b">
        <f t="shared" si="503"/>
        <v>1</v>
      </c>
      <c r="AM6571" t="b">
        <f t="shared" si="504"/>
        <v>1</v>
      </c>
      <c r="AN6571"/>
      <c r="AO6571"/>
      <c r="AP6571"/>
      <c r="AQ6571"/>
    </row>
    <row r="6572" spans="23:43" x14ac:dyDescent="0.25">
      <c r="W6572" t="b">
        <f t="shared" si="501"/>
        <v>1</v>
      </c>
      <c r="X6572" t="b">
        <f t="shared" si="502"/>
        <v>1</v>
      </c>
      <c r="Y6572"/>
      <c r="Z6572"/>
      <c r="AA6572"/>
      <c r="AF6572"/>
      <c r="AG6572"/>
      <c r="AH6572"/>
      <c r="AJ6572"/>
      <c r="AK6572"/>
      <c r="AL6572" t="b">
        <f t="shared" si="503"/>
        <v>1</v>
      </c>
      <c r="AM6572" t="b">
        <f t="shared" si="504"/>
        <v>1</v>
      </c>
      <c r="AN6572"/>
      <c r="AO6572"/>
      <c r="AP6572"/>
      <c r="AQ6572"/>
    </row>
    <row r="6573" spans="23:43" x14ac:dyDescent="0.25">
      <c r="W6573" t="b">
        <f t="shared" si="501"/>
        <v>1</v>
      </c>
      <c r="X6573" t="b">
        <f t="shared" si="502"/>
        <v>1</v>
      </c>
      <c r="Y6573"/>
      <c r="Z6573"/>
      <c r="AA6573"/>
      <c r="AF6573"/>
      <c r="AG6573"/>
      <c r="AH6573"/>
      <c r="AJ6573"/>
      <c r="AK6573"/>
      <c r="AL6573" t="b">
        <f t="shared" si="503"/>
        <v>1</v>
      </c>
      <c r="AM6573" t="b">
        <f t="shared" si="504"/>
        <v>1</v>
      </c>
      <c r="AN6573"/>
      <c r="AO6573"/>
      <c r="AP6573"/>
      <c r="AQ6573"/>
    </row>
    <row r="6574" spans="23:43" x14ac:dyDescent="0.25">
      <c r="W6574" t="b">
        <f t="shared" si="501"/>
        <v>1</v>
      </c>
      <c r="X6574" t="b">
        <f t="shared" si="502"/>
        <v>1</v>
      </c>
      <c r="Y6574"/>
      <c r="Z6574"/>
      <c r="AA6574"/>
      <c r="AF6574"/>
      <c r="AG6574"/>
      <c r="AH6574"/>
      <c r="AJ6574"/>
      <c r="AK6574"/>
      <c r="AL6574" t="b">
        <f t="shared" si="503"/>
        <v>1</v>
      </c>
      <c r="AM6574" t="b">
        <f t="shared" si="504"/>
        <v>1</v>
      </c>
      <c r="AN6574"/>
      <c r="AO6574"/>
      <c r="AP6574"/>
      <c r="AQ6574"/>
    </row>
    <row r="6575" spans="23:43" x14ac:dyDescent="0.25">
      <c r="W6575" t="b">
        <f t="shared" si="501"/>
        <v>1</v>
      </c>
      <c r="X6575" t="b">
        <f t="shared" si="502"/>
        <v>1</v>
      </c>
      <c r="Y6575"/>
      <c r="Z6575"/>
      <c r="AA6575"/>
      <c r="AF6575"/>
      <c r="AG6575"/>
      <c r="AH6575"/>
      <c r="AJ6575"/>
      <c r="AK6575"/>
      <c r="AL6575" t="b">
        <f t="shared" si="503"/>
        <v>1</v>
      </c>
      <c r="AM6575" t="b">
        <f t="shared" si="504"/>
        <v>1</v>
      </c>
      <c r="AN6575"/>
      <c r="AO6575"/>
      <c r="AP6575"/>
      <c r="AQ6575"/>
    </row>
    <row r="6576" spans="23:43" x14ac:dyDescent="0.25">
      <c r="W6576" t="b">
        <f t="shared" si="501"/>
        <v>1</v>
      </c>
      <c r="X6576" t="b">
        <f t="shared" si="502"/>
        <v>1</v>
      </c>
      <c r="Y6576"/>
      <c r="Z6576"/>
      <c r="AA6576"/>
      <c r="AF6576"/>
      <c r="AG6576"/>
      <c r="AH6576"/>
      <c r="AJ6576"/>
      <c r="AK6576"/>
      <c r="AL6576" t="b">
        <f t="shared" si="503"/>
        <v>1</v>
      </c>
      <c r="AM6576" t="b">
        <f t="shared" si="504"/>
        <v>1</v>
      </c>
      <c r="AN6576"/>
      <c r="AO6576"/>
      <c r="AP6576"/>
      <c r="AQ6576"/>
    </row>
    <row r="6577" spans="23:43" x14ac:dyDescent="0.25">
      <c r="W6577" t="b">
        <f t="shared" si="501"/>
        <v>1</v>
      </c>
      <c r="X6577" t="b">
        <f t="shared" si="502"/>
        <v>1</v>
      </c>
      <c r="Y6577"/>
      <c r="Z6577"/>
      <c r="AA6577"/>
      <c r="AF6577"/>
      <c r="AG6577"/>
      <c r="AH6577"/>
      <c r="AJ6577"/>
      <c r="AK6577"/>
      <c r="AL6577" t="b">
        <f t="shared" si="503"/>
        <v>1</v>
      </c>
      <c r="AM6577" t="b">
        <f t="shared" si="504"/>
        <v>1</v>
      </c>
      <c r="AN6577"/>
      <c r="AO6577"/>
      <c r="AP6577"/>
      <c r="AQ6577"/>
    </row>
    <row r="6578" spans="23:43" x14ac:dyDescent="0.25">
      <c r="W6578" t="b">
        <f t="shared" si="501"/>
        <v>1</v>
      </c>
      <c r="X6578" t="b">
        <f t="shared" si="502"/>
        <v>1</v>
      </c>
      <c r="Y6578"/>
      <c r="Z6578"/>
      <c r="AA6578"/>
      <c r="AF6578"/>
      <c r="AG6578"/>
      <c r="AH6578"/>
      <c r="AJ6578"/>
      <c r="AK6578"/>
      <c r="AL6578" t="b">
        <f t="shared" si="503"/>
        <v>1</v>
      </c>
      <c r="AM6578" t="b">
        <f t="shared" si="504"/>
        <v>1</v>
      </c>
      <c r="AN6578"/>
      <c r="AO6578"/>
      <c r="AP6578"/>
      <c r="AQ6578"/>
    </row>
    <row r="6579" spans="23:43" x14ac:dyDescent="0.25">
      <c r="W6579" t="b">
        <f t="shared" si="501"/>
        <v>1</v>
      </c>
      <c r="X6579" t="b">
        <f t="shared" si="502"/>
        <v>1</v>
      </c>
      <c r="Y6579"/>
      <c r="Z6579"/>
      <c r="AA6579"/>
      <c r="AF6579"/>
      <c r="AG6579"/>
      <c r="AH6579"/>
      <c r="AJ6579"/>
      <c r="AK6579"/>
      <c r="AL6579" t="b">
        <f t="shared" si="503"/>
        <v>1</v>
      </c>
      <c r="AM6579" t="b">
        <f t="shared" si="504"/>
        <v>1</v>
      </c>
      <c r="AN6579"/>
      <c r="AO6579"/>
      <c r="AP6579"/>
      <c r="AQ6579"/>
    </row>
    <row r="6580" spans="23:43" x14ac:dyDescent="0.25">
      <c r="W6580" t="b">
        <f t="shared" si="501"/>
        <v>1</v>
      </c>
      <c r="X6580" t="b">
        <f t="shared" si="502"/>
        <v>1</v>
      </c>
      <c r="Y6580"/>
      <c r="Z6580"/>
      <c r="AA6580"/>
      <c r="AF6580"/>
      <c r="AG6580"/>
      <c r="AH6580"/>
      <c r="AJ6580"/>
      <c r="AK6580"/>
      <c r="AL6580" t="b">
        <f t="shared" si="503"/>
        <v>1</v>
      </c>
      <c r="AM6580" t="b">
        <f t="shared" si="504"/>
        <v>1</v>
      </c>
      <c r="AN6580"/>
      <c r="AO6580"/>
      <c r="AP6580"/>
      <c r="AQ6580"/>
    </row>
    <row r="6581" spans="23:43" x14ac:dyDescent="0.25">
      <c r="W6581" t="b">
        <f t="shared" si="501"/>
        <v>1</v>
      </c>
      <c r="X6581" t="b">
        <f t="shared" si="502"/>
        <v>1</v>
      </c>
      <c r="Y6581"/>
      <c r="Z6581"/>
      <c r="AA6581"/>
      <c r="AF6581"/>
      <c r="AG6581"/>
      <c r="AH6581"/>
      <c r="AJ6581"/>
      <c r="AK6581"/>
      <c r="AL6581" t="b">
        <f t="shared" si="503"/>
        <v>1</v>
      </c>
      <c r="AM6581" t="b">
        <f t="shared" si="504"/>
        <v>1</v>
      </c>
      <c r="AN6581"/>
      <c r="AO6581"/>
      <c r="AP6581"/>
      <c r="AQ6581"/>
    </row>
    <row r="6582" spans="23:43" x14ac:dyDescent="0.25">
      <c r="W6582" t="b">
        <f t="shared" si="501"/>
        <v>1</v>
      </c>
      <c r="X6582" t="b">
        <f t="shared" si="502"/>
        <v>1</v>
      </c>
      <c r="Y6582"/>
      <c r="Z6582"/>
      <c r="AA6582"/>
      <c r="AF6582"/>
      <c r="AG6582"/>
      <c r="AH6582"/>
      <c r="AJ6582"/>
      <c r="AK6582"/>
      <c r="AL6582" t="b">
        <f t="shared" si="503"/>
        <v>1</v>
      </c>
      <c r="AM6582" t="b">
        <f t="shared" si="504"/>
        <v>1</v>
      </c>
      <c r="AN6582"/>
      <c r="AO6582"/>
      <c r="AP6582"/>
      <c r="AQ6582"/>
    </row>
    <row r="6583" spans="23:43" x14ac:dyDescent="0.25">
      <c r="W6583" t="b">
        <f t="shared" si="501"/>
        <v>1</v>
      </c>
      <c r="X6583" t="b">
        <f t="shared" si="502"/>
        <v>1</v>
      </c>
      <c r="Y6583"/>
      <c r="Z6583"/>
      <c r="AA6583"/>
      <c r="AF6583"/>
      <c r="AG6583"/>
      <c r="AH6583"/>
      <c r="AJ6583"/>
      <c r="AK6583"/>
      <c r="AL6583" t="b">
        <f t="shared" si="503"/>
        <v>1</v>
      </c>
      <c r="AM6583" t="b">
        <f t="shared" si="504"/>
        <v>1</v>
      </c>
      <c r="AN6583"/>
      <c r="AO6583"/>
      <c r="AP6583"/>
      <c r="AQ6583"/>
    </row>
    <row r="6584" spans="23:43" x14ac:dyDescent="0.25">
      <c r="W6584" t="b">
        <f t="shared" si="501"/>
        <v>1</v>
      </c>
      <c r="X6584" t="b">
        <f t="shared" si="502"/>
        <v>1</v>
      </c>
      <c r="Y6584"/>
      <c r="Z6584"/>
      <c r="AA6584"/>
      <c r="AF6584"/>
      <c r="AG6584"/>
      <c r="AH6584"/>
      <c r="AJ6584"/>
      <c r="AK6584"/>
      <c r="AL6584" t="b">
        <f t="shared" si="503"/>
        <v>1</v>
      </c>
      <c r="AM6584" t="b">
        <f t="shared" si="504"/>
        <v>1</v>
      </c>
      <c r="AN6584"/>
      <c r="AO6584"/>
      <c r="AP6584"/>
      <c r="AQ6584"/>
    </row>
    <row r="6585" spans="23:43" x14ac:dyDescent="0.25">
      <c r="W6585" t="b">
        <f t="shared" si="501"/>
        <v>1</v>
      </c>
      <c r="X6585" t="b">
        <f t="shared" si="502"/>
        <v>1</v>
      </c>
      <c r="Y6585"/>
      <c r="Z6585"/>
      <c r="AA6585"/>
      <c r="AF6585"/>
      <c r="AG6585"/>
      <c r="AH6585"/>
      <c r="AJ6585"/>
      <c r="AK6585"/>
      <c r="AL6585" t="b">
        <f t="shared" si="503"/>
        <v>1</v>
      </c>
      <c r="AM6585" t="b">
        <f t="shared" si="504"/>
        <v>1</v>
      </c>
      <c r="AN6585"/>
      <c r="AO6585"/>
      <c r="AP6585"/>
      <c r="AQ6585"/>
    </row>
    <row r="6586" spans="23:43" x14ac:dyDescent="0.25">
      <c r="W6586" t="b">
        <f t="shared" si="501"/>
        <v>1</v>
      </c>
      <c r="X6586" t="b">
        <f t="shared" si="502"/>
        <v>1</v>
      </c>
      <c r="Y6586"/>
      <c r="Z6586"/>
      <c r="AA6586"/>
      <c r="AF6586"/>
      <c r="AG6586"/>
      <c r="AH6586"/>
      <c r="AJ6586"/>
      <c r="AK6586"/>
      <c r="AL6586" t="b">
        <f t="shared" si="503"/>
        <v>1</v>
      </c>
      <c r="AM6586" t="b">
        <f t="shared" si="504"/>
        <v>1</v>
      </c>
      <c r="AN6586"/>
      <c r="AO6586"/>
      <c r="AP6586"/>
      <c r="AQ6586"/>
    </row>
    <row r="6587" spans="23:43" x14ac:dyDescent="0.25">
      <c r="W6587" t="b">
        <f t="shared" si="501"/>
        <v>1</v>
      </c>
      <c r="X6587" t="b">
        <f t="shared" si="502"/>
        <v>1</v>
      </c>
      <c r="Y6587"/>
      <c r="Z6587"/>
      <c r="AA6587"/>
      <c r="AF6587"/>
      <c r="AG6587"/>
      <c r="AH6587"/>
      <c r="AJ6587"/>
      <c r="AK6587"/>
      <c r="AL6587" t="b">
        <f t="shared" si="503"/>
        <v>1</v>
      </c>
      <c r="AM6587" t="b">
        <f t="shared" si="504"/>
        <v>1</v>
      </c>
      <c r="AN6587"/>
      <c r="AO6587"/>
      <c r="AP6587"/>
      <c r="AQ6587"/>
    </row>
    <row r="6588" spans="23:43" x14ac:dyDescent="0.25">
      <c r="W6588" t="b">
        <f t="shared" si="501"/>
        <v>1</v>
      </c>
      <c r="X6588" t="b">
        <f t="shared" si="502"/>
        <v>1</v>
      </c>
      <c r="Y6588"/>
      <c r="Z6588"/>
      <c r="AA6588"/>
      <c r="AF6588"/>
      <c r="AG6588"/>
      <c r="AH6588"/>
      <c r="AJ6588"/>
      <c r="AK6588"/>
      <c r="AL6588" t="b">
        <f t="shared" si="503"/>
        <v>1</v>
      </c>
      <c r="AM6588" t="b">
        <f t="shared" si="504"/>
        <v>1</v>
      </c>
      <c r="AN6588"/>
      <c r="AO6588"/>
      <c r="AP6588"/>
      <c r="AQ6588"/>
    </row>
    <row r="6589" spans="23:43" x14ac:dyDescent="0.25">
      <c r="W6589" t="b">
        <f t="shared" si="501"/>
        <v>1</v>
      </c>
      <c r="X6589" t="b">
        <f t="shared" si="502"/>
        <v>1</v>
      </c>
      <c r="Y6589"/>
      <c r="Z6589"/>
      <c r="AA6589"/>
      <c r="AF6589"/>
      <c r="AG6589"/>
      <c r="AH6589"/>
      <c r="AJ6589"/>
      <c r="AK6589"/>
      <c r="AL6589" t="b">
        <f t="shared" si="503"/>
        <v>1</v>
      </c>
      <c r="AM6589" t="b">
        <f t="shared" si="504"/>
        <v>1</v>
      </c>
      <c r="AN6589"/>
      <c r="AO6589"/>
      <c r="AP6589"/>
      <c r="AQ6589"/>
    </row>
    <row r="6590" spans="23:43" x14ac:dyDescent="0.25">
      <c r="W6590" t="b">
        <f t="shared" si="501"/>
        <v>1</v>
      </c>
      <c r="X6590" t="b">
        <f t="shared" si="502"/>
        <v>1</v>
      </c>
      <c r="Y6590"/>
      <c r="Z6590"/>
      <c r="AA6590"/>
      <c r="AF6590"/>
      <c r="AG6590"/>
      <c r="AH6590"/>
      <c r="AJ6590"/>
      <c r="AK6590"/>
      <c r="AL6590" t="b">
        <f t="shared" si="503"/>
        <v>1</v>
      </c>
      <c r="AM6590" t="b">
        <f t="shared" si="504"/>
        <v>1</v>
      </c>
      <c r="AN6590"/>
      <c r="AO6590"/>
      <c r="AP6590"/>
      <c r="AQ6590"/>
    </row>
    <row r="6591" spans="23:43" x14ac:dyDescent="0.25">
      <c r="W6591" t="b">
        <f t="shared" si="501"/>
        <v>1</v>
      </c>
      <c r="X6591" t="b">
        <f t="shared" si="502"/>
        <v>1</v>
      </c>
      <c r="Y6591"/>
      <c r="Z6591"/>
      <c r="AA6591"/>
      <c r="AF6591"/>
      <c r="AG6591"/>
      <c r="AH6591"/>
      <c r="AJ6591"/>
      <c r="AK6591"/>
      <c r="AL6591" t="b">
        <f t="shared" si="503"/>
        <v>1</v>
      </c>
      <c r="AM6591" t="b">
        <f t="shared" si="504"/>
        <v>1</v>
      </c>
      <c r="AN6591"/>
      <c r="AO6591"/>
      <c r="AP6591"/>
      <c r="AQ6591"/>
    </row>
    <row r="6592" spans="23:43" x14ac:dyDescent="0.25">
      <c r="W6592" t="b">
        <f t="shared" si="501"/>
        <v>1</v>
      </c>
      <c r="X6592" t="b">
        <f t="shared" si="502"/>
        <v>1</v>
      </c>
      <c r="Y6592"/>
      <c r="Z6592"/>
      <c r="AA6592"/>
      <c r="AF6592"/>
      <c r="AG6592"/>
      <c r="AH6592"/>
      <c r="AJ6592"/>
      <c r="AK6592"/>
      <c r="AL6592" t="b">
        <f t="shared" si="503"/>
        <v>1</v>
      </c>
      <c r="AM6592" t="b">
        <f t="shared" si="504"/>
        <v>1</v>
      </c>
      <c r="AN6592"/>
      <c r="AO6592"/>
      <c r="AP6592"/>
      <c r="AQ6592"/>
    </row>
    <row r="6593" spans="23:43" x14ac:dyDescent="0.25">
      <c r="W6593" t="b">
        <f t="shared" si="501"/>
        <v>1</v>
      </c>
      <c r="X6593" t="b">
        <f t="shared" si="502"/>
        <v>1</v>
      </c>
      <c r="Y6593"/>
      <c r="Z6593"/>
      <c r="AA6593"/>
      <c r="AF6593"/>
      <c r="AG6593"/>
      <c r="AH6593"/>
      <c r="AJ6593"/>
      <c r="AK6593"/>
      <c r="AL6593" t="b">
        <f t="shared" si="503"/>
        <v>1</v>
      </c>
      <c r="AM6593" t="b">
        <f t="shared" si="504"/>
        <v>1</v>
      </c>
      <c r="AN6593"/>
      <c r="AO6593"/>
      <c r="AP6593"/>
      <c r="AQ6593"/>
    </row>
    <row r="6594" spans="23:43" x14ac:dyDescent="0.25">
      <c r="W6594" t="b">
        <f t="shared" si="501"/>
        <v>1</v>
      </c>
      <c r="X6594" t="b">
        <f t="shared" si="502"/>
        <v>1</v>
      </c>
      <c r="Y6594"/>
      <c r="Z6594"/>
      <c r="AA6594"/>
      <c r="AF6594"/>
      <c r="AG6594"/>
      <c r="AH6594"/>
      <c r="AJ6594"/>
      <c r="AK6594"/>
      <c r="AL6594" t="b">
        <f t="shared" si="503"/>
        <v>1</v>
      </c>
      <c r="AM6594" t="b">
        <f t="shared" si="504"/>
        <v>1</v>
      </c>
      <c r="AN6594"/>
      <c r="AO6594"/>
      <c r="AP6594"/>
      <c r="AQ6594"/>
    </row>
    <row r="6595" spans="23:43" x14ac:dyDescent="0.25">
      <c r="W6595" t="b">
        <f t="shared" si="501"/>
        <v>1</v>
      </c>
      <c r="X6595" t="b">
        <f t="shared" si="502"/>
        <v>1</v>
      </c>
      <c r="Y6595"/>
      <c r="Z6595"/>
      <c r="AA6595"/>
      <c r="AF6595"/>
      <c r="AG6595"/>
      <c r="AH6595"/>
      <c r="AJ6595"/>
      <c r="AK6595"/>
      <c r="AL6595" t="b">
        <f t="shared" si="503"/>
        <v>1</v>
      </c>
      <c r="AM6595" t="b">
        <f t="shared" si="504"/>
        <v>1</v>
      </c>
      <c r="AN6595"/>
      <c r="AO6595"/>
      <c r="AP6595"/>
      <c r="AQ6595"/>
    </row>
    <row r="6596" spans="23:43" x14ac:dyDescent="0.25">
      <c r="W6596" t="b">
        <f t="shared" si="501"/>
        <v>1</v>
      </c>
      <c r="X6596" t="b">
        <f t="shared" si="502"/>
        <v>1</v>
      </c>
      <c r="Y6596"/>
      <c r="Z6596"/>
      <c r="AA6596"/>
      <c r="AF6596"/>
      <c r="AG6596"/>
      <c r="AH6596"/>
      <c r="AJ6596"/>
      <c r="AK6596"/>
      <c r="AL6596" t="b">
        <f t="shared" si="503"/>
        <v>1</v>
      </c>
      <c r="AM6596" t="b">
        <f t="shared" si="504"/>
        <v>1</v>
      </c>
      <c r="AN6596"/>
      <c r="AO6596"/>
      <c r="AP6596"/>
      <c r="AQ6596"/>
    </row>
    <row r="6597" spans="23:43" x14ac:dyDescent="0.25">
      <c r="W6597" t="b">
        <f t="shared" si="501"/>
        <v>1</v>
      </c>
      <c r="X6597" t="b">
        <f t="shared" si="502"/>
        <v>1</v>
      </c>
      <c r="Y6597"/>
      <c r="Z6597"/>
      <c r="AA6597"/>
      <c r="AF6597"/>
      <c r="AG6597"/>
      <c r="AH6597"/>
      <c r="AJ6597"/>
      <c r="AK6597"/>
      <c r="AL6597" t="b">
        <f t="shared" si="503"/>
        <v>1</v>
      </c>
      <c r="AM6597" t="b">
        <f t="shared" si="504"/>
        <v>1</v>
      </c>
      <c r="AN6597"/>
      <c r="AO6597"/>
      <c r="AP6597"/>
      <c r="AQ6597"/>
    </row>
    <row r="6598" spans="23:43" x14ac:dyDescent="0.25">
      <c r="W6598" t="b">
        <f t="shared" si="501"/>
        <v>1</v>
      </c>
      <c r="X6598" t="b">
        <f t="shared" si="502"/>
        <v>1</v>
      </c>
      <c r="Y6598"/>
      <c r="Z6598"/>
      <c r="AA6598"/>
      <c r="AF6598"/>
      <c r="AG6598"/>
      <c r="AH6598"/>
      <c r="AJ6598"/>
      <c r="AK6598"/>
      <c r="AL6598" t="b">
        <f t="shared" si="503"/>
        <v>1</v>
      </c>
      <c r="AM6598" t="b">
        <f t="shared" si="504"/>
        <v>1</v>
      </c>
      <c r="AN6598"/>
      <c r="AO6598"/>
      <c r="AP6598"/>
      <c r="AQ6598"/>
    </row>
    <row r="6599" spans="23:43" x14ac:dyDescent="0.25">
      <c r="W6599" t="b">
        <f t="shared" si="501"/>
        <v>1</v>
      </c>
      <c r="X6599" t="b">
        <f t="shared" si="502"/>
        <v>1</v>
      </c>
      <c r="Y6599"/>
      <c r="Z6599"/>
      <c r="AA6599"/>
      <c r="AF6599"/>
      <c r="AG6599"/>
      <c r="AH6599"/>
      <c r="AJ6599"/>
      <c r="AK6599"/>
      <c r="AL6599" t="b">
        <f t="shared" si="503"/>
        <v>1</v>
      </c>
      <c r="AM6599" t="b">
        <f t="shared" si="504"/>
        <v>1</v>
      </c>
      <c r="AN6599"/>
      <c r="AO6599"/>
      <c r="AP6599"/>
      <c r="AQ6599"/>
    </row>
    <row r="6600" spans="23:43" x14ac:dyDescent="0.25">
      <c r="W6600" t="b">
        <f t="shared" si="501"/>
        <v>1</v>
      </c>
      <c r="X6600" t="b">
        <f t="shared" si="502"/>
        <v>1</v>
      </c>
      <c r="Y6600"/>
      <c r="Z6600"/>
      <c r="AA6600"/>
      <c r="AF6600"/>
      <c r="AG6600"/>
      <c r="AH6600"/>
      <c r="AJ6600"/>
      <c r="AK6600"/>
      <c r="AL6600" t="b">
        <f t="shared" si="503"/>
        <v>1</v>
      </c>
      <c r="AM6600" t="b">
        <f t="shared" si="504"/>
        <v>1</v>
      </c>
      <c r="AN6600"/>
      <c r="AO6600"/>
      <c r="AP6600"/>
      <c r="AQ6600"/>
    </row>
    <row r="6601" spans="23:43" x14ac:dyDescent="0.25">
      <c r="W6601" t="b">
        <f t="shared" si="501"/>
        <v>1</v>
      </c>
      <c r="X6601" t="b">
        <f t="shared" si="502"/>
        <v>1</v>
      </c>
      <c r="Y6601"/>
      <c r="Z6601"/>
      <c r="AA6601"/>
      <c r="AF6601"/>
      <c r="AG6601"/>
      <c r="AH6601"/>
      <c r="AJ6601"/>
      <c r="AK6601"/>
      <c r="AL6601" t="b">
        <f t="shared" si="503"/>
        <v>1</v>
      </c>
      <c r="AM6601" t="b">
        <f t="shared" si="504"/>
        <v>1</v>
      </c>
      <c r="AN6601"/>
      <c r="AO6601"/>
      <c r="AP6601"/>
      <c r="AQ6601"/>
    </row>
    <row r="6602" spans="23:43" x14ac:dyDescent="0.25">
      <c r="W6602" t="b">
        <f t="shared" si="501"/>
        <v>1</v>
      </c>
      <c r="X6602" t="b">
        <f t="shared" si="502"/>
        <v>1</v>
      </c>
      <c r="Y6602"/>
      <c r="Z6602"/>
      <c r="AA6602"/>
      <c r="AF6602"/>
      <c r="AG6602"/>
      <c r="AH6602"/>
      <c r="AJ6602"/>
      <c r="AK6602"/>
      <c r="AL6602" t="b">
        <f t="shared" si="503"/>
        <v>1</v>
      </c>
      <c r="AM6602" t="b">
        <f t="shared" si="504"/>
        <v>1</v>
      </c>
      <c r="AN6602"/>
      <c r="AO6602"/>
      <c r="AP6602"/>
      <c r="AQ6602"/>
    </row>
    <row r="6603" spans="23:43" x14ac:dyDescent="0.25">
      <c r="W6603" t="b">
        <f t="shared" si="501"/>
        <v>1</v>
      </c>
      <c r="X6603" t="b">
        <f t="shared" si="502"/>
        <v>1</v>
      </c>
      <c r="Y6603"/>
      <c r="Z6603"/>
      <c r="AA6603"/>
      <c r="AF6603"/>
      <c r="AG6603"/>
      <c r="AH6603"/>
      <c r="AJ6603"/>
      <c r="AK6603"/>
      <c r="AL6603" t="b">
        <f t="shared" si="503"/>
        <v>1</v>
      </c>
      <c r="AM6603" t="b">
        <f t="shared" si="504"/>
        <v>1</v>
      </c>
      <c r="AN6603"/>
      <c r="AO6603"/>
      <c r="AP6603"/>
      <c r="AQ6603"/>
    </row>
    <row r="6604" spans="23:43" x14ac:dyDescent="0.25">
      <c r="W6604" t="b">
        <f t="shared" ref="W6604:W6667" si="505">IF(AND(U6604&lt;&gt;"",U6604&lt;&gt;"Grand Total",U6604&lt;&gt;"(blank)"),GETPIVOTDATA("Facility CCN",$U$10,"Facility CCN",U6604)=1,TRUE)</f>
        <v>1</v>
      </c>
      <c r="X6604" t="b">
        <f t="shared" ref="X6604:X6667" si="506">IF(AND(U6604&lt;&gt;"",U6604&lt;&gt;"Grand Total",U6604&lt;&gt;"(blank)"),LEN(U6604)=6,TRUE)</f>
        <v>1</v>
      </c>
      <c r="Y6604"/>
      <c r="Z6604"/>
      <c r="AA6604"/>
      <c r="AF6604"/>
      <c r="AG6604"/>
      <c r="AH6604"/>
      <c r="AJ6604"/>
      <c r="AK6604"/>
      <c r="AL6604" t="b">
        <f t="shared" ref="AL6604:AL6667" si="507">IF(AND(AJ6604&lt;&gt;"",AJ6604&lt;&gt;"Grand Total",AJ6604&lt;&gt;"(blank)"),GETPIVOTDATA("Provider NPI",$AJ$10,"Provider NPI",AJ6604)=1,TRUE)</f>
        <v>1</v>
      </c>
      <c r="AM6604" t="b">
        <f t="shared" ref="AM6604:AM6667" si="508">IF(AND(AJ6604&lt;&gt;"",AJ6604&lt;&gt;"Grand Total",AJ6604&lt;&gt;"(blank)"),LEN(AJ6604)=10,TRUE)</f>
        <v>1</v>
      </c>
      <c r="AN6604"/>
      <c r="AO6604"/>
      <c r="AP6604"/>
      <c r="AQ6604"/>
    </row>
    <row r="6605" spans="23:43" x14ac:dyDescent="0.25">
      <c r="W6605" t="b">
        <f t="shared" si="505"/>
        <v>1</v>
      </c>
      <c r="X6605" t="b">
        <f t="shared" si="506"/>
        <v>1</v>
      </c>
      <c r="Y6605"/>
      <c r="Z6605"/>
      <c r="AA6605"/>
      <c r="AF6605"/>
      <c r="AG6605"/>
      <c r="AH6605"/>
      <c r="AJ6605"/>
      <c r="AK6605"/>
      <c r="AL6605" t="b">
        <f t="shared" si="507"/>
        <v>1</v>
      </c>
      <c r="AM6605" t="b">
        <f t="shared" si="508"/>
        <v>1</v>
      </c>
      <c r="AN6605"/>
      <c r="AO6605"/>
      <c r="AP6605"/>
      <c r="AQ6605"/>
    </row>
    <row r="6606" spans="23:43" x14ac:dyDescent="0.25">
      <c r="W6606" t="b">
        <f t="shared" si="505"/>
        <v>1</v>
      </c>
      <c r="X6606" t="b">
        <f t="shared" si="506"/>
        <v>1</v>
      </c>
      <c r="Y6606"/>
      <c r="Z6606"/>
      <c r="AA6606"/>
      <c r="AF6606"/>
      <c r="AG6606"/>
      <c r="AH6606"/>
      <c r="AJ6606"/>
      <c r="AK6606"/>
      <c r="AL6606" t="b">
        <f t="shared" si="507"/>
        <v>1</v>
      </c>
      <c r="AM6606" t="b">
        <f t="shared" si="508"/>
        <v>1</v>
      </c>
      <c r="AN6606"/>
      <c r="AO6606"/>
      <c r="AP6606"/>
      <c r="AQ6606"/>
    </row>
    <row r="6607" spans="23:43" x14ac:dyDescent="0.25">
      <c r="W6607" t="b">
        <f t="shared" si="505"/>
        <v>1</v>
      </c>
      <c r="X6607" t="b">
        <f t="shared" si="506"/>
        <v>1</v>
      </c>
      <c r="Y6607"/>
      <c r="Z6607"/>
      <c r="AA6607"/>
      <c r="AF6607"/>
      <c r="AG6607"/>
      <c r="AH6607"/>
      <c r="AJ6607"/>
      <c r="AK6607"/>
      <c r="AL6607" t="b">
        <f t="shared" si="507"/>
        <v>1</v>
      </c>
      <c r="AM6607" t="b">
        <f t="shared" si="508"/>
        <v>1</v>
      </c>
      <c r="AN6607"/>
      <c r="AO6607"/>
      <c r="AP6607"/>
      <c r="AQ6607"/>
    </row>
    <row r="6608" spans="23:43" x14ac:dyDescent="0.25">
      <c r="W6608" t="b">
        <f t="shared" si="505"/>
        <v>1</v>
      </c>
      <c r="X6608" t="b">
        <f t="shared" si="506"/>
        <v>1</v>
      </c>
      <c r="Y6608"/>
      <c r="Z6608"/>
      <c r="AA6608"/>
      <c r="AF6608"/>
      <c r="AG6608"/>
      <c r="AH6608"/>
      <c r="AJ6608"/>
      <c r="AK6608"/>
      <c r="AL6608" t="b">
        <f t="shared" si="507"/>
        <v>1</v>
      </c>
      <c r="AM6608" t="b">
        <f t="shared" si="508"/>
        <v>1</v>
      </c>
      <c r="AN6608"/>
      <c r="AO6608"/>
      <c r="AP6608"/>
      <c r="AQ6608"/>
    </row>
    <row r="6609" spans="23:43" x14ac:dyDescent="0.25">
      <c r="W6609" t="b">
        <f t="shared" si="505"/>
        <v>1</v>
      </c>
      <c r="X6609" t="b">
        <f t="shared" si="506"/>
        <v>1</v>
      </c>
      <c r="Y6609"/>
      <c r="Z6609"/>
      <c r="AA6609"/>
      <c r="AF6609"/>
      <c r="AG6609"/>
      <c r="AH6609"/>
      <c r="AJ6609"/>
      <c r="AK6609"/>
      <c r="AL6609" t="b">
        <f t="shared" si="507"/>
        <v>1</v>
      </c>
      <c r="AM6609" t="b">
        <f t="shared" si="508"/>
        <v>1</v>
      </c>
      <c r="AN6609"/>
      <c r="AO6609"/>
      <c r="AP6609"/>
      <c r="AQ6609"/>
    </row>
    <row r="6610" spans="23:43" x14ac:dyDescent="0.25">
      <c r="W6610" t="b">
        <f t="shared" si="505"/>
        <v>1</v>
      </c>
      <c r="X6610" t="b">
        <f t="shared" si="506"/>
        <v>1</v>
      </c>
      <c r="Y6610"/>
      <c r="Z6610"/>
      <c r="AA6610"/>
      <c r="AF6610"/>
      <c r="AG6610"/>
      <c r="AH6610"/>
      <c r="AJ6610"/>
      <c r="AK6610"/>
      <c r="AL6610" t="b">
        <f t="shared" si="507"/>
        <v>1</v>
      </c>
      <c r="AM6610" t="b">
        <f t="shared" si="508"/>
        <v>1</v>
      </c>
      <c r="AN6610"/>
      <c r="AO6610"/>
      <c r="AP6610"/>
      <c r="AQ6610"/>
    </row>
    <row r="6611" spans="23:43" x14ac:dyDescent="0.25">
      <c r="W6611" t="b">
        <f t="shared" si="505"/>
        <v>1</v>
      </c>
      <c r="X6611" t="b">
        <f t="shared" si="506"/>
        <v>1</v>
      </c>
      <c r="Y6611"/>
      <c r="Z6611"/>
      <c r="AA6611"/>
      <c r="AF6611"/>
      <c r="AG6611"/>
      <c r="AH6611"/>
      <c r="AJ6611"/>
      <c r="AK6611"/>
      <c r="AL6611" t="b">
        <f t="shared" si="507"/>
        <v>1</v>
      </c>
      <c r="AM6611" t="b">
        <f t="shared" si="508"/>
        <v>1</v>
      </c>
      <c r="AN6611"/>
      <c r="AO6611"/>
      <c r="AP6611"/>
      <c r="AQ6611"/>
    </row>
    <row r="6612" spans="23:43" x14ac:dyDescent="0.25">
      <c r="W6612" t="b">
        <f t="shared" si="505"/>
        <v>1</v>
      </c>
      <c r="X6612" t="b">
        <f t="shared" si="506"/>
        <v>1</v>
      </c>
      <c r="Y6612"/>
      <c r="Z6612"/>
      <c r="AA6612"/>
      <c r="AF6612"/>
      <c r="AG6612"/>
      <c r="AH6612"/>
      <c r="AJ6612"/>
      <c r="AK6612"/>
      <c r="AL6612" t="b">
        <f t="shared" si="507"/>
        <v>1</v>
      </c>
      <c r="AM6612" t="b">
        <f t="shared" si="508"/>
        <v>1</v>
      </c>
      <c r="AN6612"/>
      <c r="AO6612"/>
      <c r="AP6612"/>
      <c r="AQ6612"/>
    </row>
    <row r="6613" spans="23:43" x14ac:dyDescent="0.25">
      <c r="W6613" t="b">
        <f t="shared" si="505"/>
        <v>1</v>
      </c>
      <c r="X6613" t="b">
        <f t="shared" si="506"/>
        <v>1</v>
      </c>
      <c r="Y6613"/>
      <c r="Z6613"/>
      <c r="AA6613"/>
      <c r="AF6613"/>
      <c r="AG6613"/>
      <c r="AH6613"/>
      <c r="AJ6613"/>
      <c r="AK6613"/>
      <c r="AL6613" t="b">
        <f t="shared" si="507"/>
        <v>1</v>
      </c>
      <c r="AM6613" t="b">
        <f t="shared" si="508"/>
        <v>1</v>
      </c>
      <c r="AN6613"/>
      <c r="AO6613"/>
      <c r="AP6613"/>
      <c r="AQ6613"/>
    </row>
    <row r="6614" spans="23:43" x14ac:dyDescent="0.25">
      <c r="W6614" t="b">
        <f t="shared" si="505"/>
        <v>1</v>
      </c>
      <c r="X6614" t="b">
        <f t="shared" si="506"/>
        <v>1</v>
      </c>
      <c r="Y6614"/>
      <c r="Z6614"/>
      <c r="AA6614"/>
      <c r="AF6614"/>
      <c r="AG6614"/>
      <c r="AH6614"/>
      <c r="AJ6614"/>
      <c r="AK6614"/>
      <c r="AL6614" t="b">
        <f t="shared" si="507"/>
        <v>1</v>
      </c>
      <c r="AM6614" t="b">
        <f t="shared" si="508"/>
        <v>1</v>
      </c>
      <c r="AN6614"/>
      <c r="AO6614"/>
      <c r="AP6614"/>
      <c r="AQ6614"/>
    </row>
    <row r="6615" spans="23:43" x14ac:dyDescent="0.25">
      <c r="W6615" t="b">
        <f t="shared" si="505"/>
        <v>1</v>
      </c>
      <c r="X6615" t="b">
        <f t="shared" si="506"/>
        <v>1</v>
      </c>
      <c r="Y6615"/>
      <c r="Z6615"/>
      <c r="AA6615"/>
      <c r="AF6615"/>
      <c r="AG6615"/>
      <c r="AH6615"/>
      <c r="AJ6615"/>
      <c r="AK6615"/>
      <c r="AL6615" t="b">
        <f t="shared" si="507"/>
        <v>1</v>
      </c>
      <c r="AM6615" t="b">
        <f t="shared" si="508"/>
        <v>1</v>
      </c>
      <c r="AN6615"/>
      <c r="AO6615"/>
      <c r="AP6615"/>
      <c r="AQ6615"/>
    </row>
    <row r="6616" spans="23:43" x14ac:dyDescent="0.25">
      <c r="W6616" t="b">
        <f t="shared" si="505"/>
        <v>1</v>
      </c>
      <c r="X6616" t="b">
        <f t="shared" si="506"/>
        <v>1</v>
      </c>
      <c r="Y6616"/>
      <c r="Z6616"/>
      <c r="AA6616"/>
      <c r="AF6616"/>
      <c r="AG6616"/>
      <c r="AH6616"/>
      <c r="AJ6616"/>
      <c r="AK6616"/>
      <c r="AL6616" t="b">
        <f t="shared" si="507"/>
        <v>1</v>
      </c>
      <c r="AM6616" t="b">
        <f t="shared" si="508"/>
        <v>1</v>
      </c>
      <c r="AN6616"/>
      <c r="AO6616"/>
      <c r="AP6616"/>
      <c r="AQ6616"/>
    </row>
    <row r="6617" spans="23:43" x14ac:dyDescent="0.25">
      <c r="W6617" t="b">
        <f t="shared" si="505"/>
        <v>1</v>
      </c>
      <c r="X6617" t="b">
        <f t="shared" si="506"/>
        <v>1</v>
      </c>
      <c r="Y6617"/>
      <c r="Z6617"/>
      <c r="AA6617"/>
      <c r="AF6617"/>
      <c r="AG6617"/>
      <c r="AH6617"/>
      <c r="AJ6617"/>
      <c r="AK6617"/>
      <c r="AL6617" t="b">
        <f t="shared" si="507"/>
        <v>1</v>
      </c>
      <c r="AM6617" t="b">
        <f t="shared" si="508"/>
        <v>1</v>
      </c>
      <c r="AN6617"/>
      <c r="AO6617"/>
      <c r="AP6617"/>
      <c r="AQ6617"/>
    </row>
    <row r="6618" spans="23:43" x14ac:dyDescent="0.25">
      <c r="W6618" t="b">
        <f t="shared" si="505"/>
        <v>1</v>
      </c>
      <c r="X6618" t="b">
        <f t="shared" si="506"/>
        <v>1</v>
      </c>
      <c r="Y6618"/>
      <c r="Z6618"/>
      <c r="AA6618"/>
      <c r="AF6618"/>
      <c r="AG6618"/>
      <c r="AH6618"/>
      <c r="AJ6618"/>
      <c r="AK6618"/>
      <c r="AL6618" t="b">
        <f t="shared" si="507"/>
        <v>1</v>
      </c>
      <c r="AM6618" t="b">
        <f t="shared" si="508"/>
        <v>1</v>
      </c>
      <c r="AN6618"/>
      <c r="AO6618"/>
      <c r="AP6618"/>
      <c r="AQ6618"/>
    </row>
    <row r="6619" spans="23:43" x14ac:dyDescent="0.25">
      <c r="W6619" t="b">
        <f t="shared" si="505"/>
        <v>1</v>
      </c>
      <c r="X6619" t="b">
        <f t="shared" si="506"/>
        <v>1</v>
      </c>
      <c r="Y6619"/>
      <c r="Z6619"/>
      <c r="AA6619"/>
      <c r="AF6619"/>
      <c r="AG6619"/>
      <c r="AH6619"/>
      <c r="AJ6619"/>
      <c r="AK6619"/>
      <c r="AL6619" t="b">
        <f t="shared" si="507"/>
        <v>1</v>
      </c>
      <c r="AM6619" t="b">
        <f t="shared" si="508"/>
        <v>1</v>
      </c>
      <c r="AN6619"/>
      <c r="AO6619"/>
      <c r="AP6619"/>
      <c r="AQ6619"/>
    </row>
    <row r="6620" spans="23:43" x14ac:dyDescent="0.25">
      <c r="W6620" t="b">
        <f t="shared" si="505"/>
        <v>1</v>
      </c>
      <c r="X6620" t="b">
        <f t="shared" si="506"/>
        <v>1</v>
      </c>
      <c r="Y6620"/>
      <c r="Z6620"/>
      <c r="AA6620"/>
      <c r="AF6620"/>
      <c r="AG6620"/>
      <c r="AH6620"/>
      <c r="AJ6620"/>
      <c r="AK6620"/>
      <c r="AL6620" t="b">
        <f t="shared" si="507"/>
        <v>1</v>
      </c>
      <c r="AM6620" t="b">
        <f t="shared" si="508"/>
        <v>1</v>
      </c>
      <c r="AN6620"/>
      <c r="AO6620"/>
      <c r="AP6620"/>
      <c r="AQ6620"/>
    </row>
    <row r="6621" spans="23:43" x14ac:dyDescent="0.25">
      <c r="W6621" t="b">
        <f t="shared" si="505"/>
        <v>1</v>
      </c>
      <c r="X6621" t="b">
        <f t="shared" si="506"/>
        <v>1</v>
      </c>
      <c r="Y6621"/>
      <c r="Z6621"/>
      <c r="AA6621"/>
      <c r="AF6621"/>
      <c r="AG6621"/>
      <c r="AH6621"/>
      <c r="AJ6621"/>
      <c r="AK6621"/>
      <c r="AL6621" t="b">
        <f t="shared" si="507"/>
        <v>1</v>
      </c>
      <c r="AM6621" t="b">
        <f t="shared" si="508"/>
        <v>1</v>
      </c>
      <c r="AN6621"/>
      <c r="AO6621"/>
      <c r="AP6621"/>
      <c r="AQ6621"/>
    </row>
    <row r="6622" spans="23:43" x14ac:dyDescent="0.25">
      <c r="W6622" t="b">
        <f t="shared" si="505"/>
        <v>1</v>
      </c>
      <c r="X6622" t="b">
        <f t="shared" si="506"/>
        <v>1</v>
      </c>
      <c r="Y6622"/>
      <c r="Z6622"/>
      <c r="AA6622"/>
      <c r="AF6622"/>
      <c r="AG6622"/>
      <c r="AH6622"/>
      <c r="AJ6622"/>
      <c r="AK6622"/>
      <c r="AL6622" t="b">
        <f t="shared" si="507"/>
        <v>1</v>
      </c>
      <c r="AM6622" t="b">
        <f t="shared" si="508"/>
        <v>1</v>
      </c>
      <c r="AN6622"/>
      <c r="AO6622"/>
      <c r="AP6622"/>
      <c r="AQ6622"/>
    </row>
    <row r="6623" spans="23:43" x14ac:dyDescent="0.25">
      <c r="W6623" t="b">
        <f t="shared" si="505"/>
        <v>1</v>
      </c>
      <c r="X6623" t="b">
        <f t="shared" si="506"/>
        <v>1</v>
      </c>
      <c r="Y6623"/>
      <c r="Z6623"/>
      <c r="AA6623"/>
      <c r="AF6623"/>
      <c r="AG6623"/>
      <c r="AH6623"/>
      <c r="AJ6623"/>
      <c r="AK6623"/>
      <c r="AL6623" t="b">
        <f t="shared" si="507"/>
        <v>1</v>
      </c>
      <c r="AM6623" t="b">
        <f t="shared" si="508"/>
        <v>1</v>
      </c>
      <c r="AN6623"/>
      <c r="AO6623"/>
      <c r="AP6623"/>
      <c r="AQ6623"/>
    </row>
    <row r="6624" spans="23:43" x14ac:dyDescent="0.25">
      <c r="W6624" t="b">
        <f t="shared" si="505"/>
        <v>1</v>
      </c>
      <c r="X6624" t="b">
        <f t="shared" si="506"/>
        <v>1</v>
      </c>
      <c r="Y6624"/>
      <c r="Z6624"/>
      <c r="AA6624"/>
      <c r="AF6624"/>
      <c r="AG6624"/>
      <c r="AH6624"/>
      <c r="AJ6624"/>
      <c r="AK6624"/>
      <c r="AL6624" t="b">
        <f t="shared" si="507"/>
        <v>1</v>
      </c>
      <c r="AM6624" t="b">
        <f t="shared" si="508"/>
        <v>1</v>
      </c>
      <c r="AN6624"/>
      <c r="AO6624"/>
      <c r="AP6624"/>
      <c r="AQ6624"/>
    </row>
    <row r="6625" spans="23:43" x14ac:dyDescent="0.25">
      <c r="W6625" t="b">
        <f t="shared" si="505"/>
        <v>1</v>
      </c>
      <c r="X6625" t="b">
        <f t="shared" si="506"/>
        <v>1</v>
      </c>
      <c r="Y6625"/>
      <c r="Z6625"/>
      <c r="AA6625"/>
      <c r="AF6625"/>
      <c r="AG6625"/>
      <c r="AH6625"/>
      <c r="AJ6625"/>
      <c r="AK6625"/>
      <c r="AL6625" t="b">
        <f t="shared" si="507"/>
        <v>1</v>
      </c>
      <c r="AM6625" t="b">
        <f t="shared" si="508"/>
        <v>1</v>
      </c>
      <c r="AN6625"/>
      <c r="AO6625"/>
      <c r="AP6625"/>
      <c r="AQ6625"/>
    </row>
    <row r="6626" spans="23:43" x14ac:dyDescent="0.25">
      <c r="W6626" t="b">
        <f t="shared" si="505"/>
        <v>1</v>
      </c>
      <c r="X6626" t="b">
        <f t="shared" si="506"/>
        <v>1</v>
      </c>
      <c r="Y6626"/>
      <c r="Z6626"/>
      <c r="AA6626"/>
      <c r="AF6626"/>
      <c r="AG6626"/>
      <c r="AH6626"/>
      <c r="AJ6626"/>
      <c r="AK6626"/>
      <c r="AL6626" t="b">
        <f t="shared" si="507"/>
        <v>1</v>
      </c>
      <c r="AM6626" t="b">
        <f t="shared" si="508"/>
        <v>1</v>
      </c>
      <c r="AN6626"/>
      <c r="AO6626"/>
      <c r="AP6626"/>
      <c r="AQ6626"/>
    </row>
    <row r="6627" spans="23:43" x14ac:dyDescent="0.25">
      <c r="W6627" t="b">
        <f t="shared" si="505"/>
        <v>1</v>
      </c>
      <c r="X6627" t="b">
        <f t="shared" si="506"/>
        <v>1</v>
      </c>
      <c r="Y6627"/>
      <c r="Z6627"/>
      <c r="AA6627"/>
      <c r="AF6627"/>
      <c r="AG6627"/>
      <c r="AH6627"/>
      <c r="AJ6627"/>
      <c r="AK6627"/>
      <c r="AL6627" t="b">
        <f t="shared" si="507"/>
        <v>1</v>
      </c>
      <c r="AM6627" t="b">
        <f t="shared" si="508"/>
        <v>1</v>
      </c>
      <c r="AN6627"/>
      <c r="AO6627"/>
      <c r="AP6627"/>
      <c r="AQ6627"/>
    </row>
    <row r="6628" spans="23:43" x14ac:dyDescent="0.25">
      <c r="W6628" t="b">
        <f t="shared" si="505"/>
        <v>1</v>
      </c>
      <c r="X6628" t="b">
        <f t="shared" si="506"/>
        <v>1</v>
      </c>
      <c r="Y6628"/>
      <c r="Z6628"/>
      <c r="AA6628"/>
      <c r="AF6628"/>
      <c r="AG6628"/>
      <c r="AH6628"/>
      <c r="AJ6628"/>
      <c r="AK6628"/>
      <c r="AL6628" t="b">
        <f t="shared" si="507"/>
        <v>1</v>
      </c>
      <c r="AM6628" t="b">
        <f t="shared" si="508"/>
        <v>1</v>
      </c>
      <c r="AN6628"/>
      <c r="AO6628"/>
      <c r="AP6628"/>
      <c r="AQ6628"/>
    </row>
    <row r="6629" spans="23:43" x14ac:dyDescent="0.25">
      <c r="W6629" t="b">
        <f t="shared" si="505"/>
        <v>1</v>
      </c>
      <c r="X6629" t="b">
        <f t="shared" si="506"/>
        <v>1</v>
      </c>
      <c r="Y6629"/>
      <c r="Z6629"/>
      <c r="AA6629"/>
      <c r="AF6629"/>
      <c r="AG6629"/>
      <c r="AH6629"/>
      <c r="AJ6629"/>
      <c r="AK6629"/>
      <c r="AL6629" t="b">
        <f t="shared" si="507"/>
        <v>1</v>
      </c>
      <c r="AM6629" t="b">
        <f t="shared" si="508"/>
        <v>1</v>
      </c>
      <c r="AN6629"/>
      <c r="AO6629"/>
      <c r="AP6629"/>
      <c r="AQ6629"/>
    </row>
    <row r="6630" spans="23:43" x14ac:dyDescent="0.25">
      <c r="W6630" t="b">
        <f t="shared" si="505"/>
        <v>1</v>
      </c>
      <c r="X6630" t="b">
        <f t="shared" si="506"/>
        <v>1</v>
      </c>
      <c r="Y6630"/>
      <c r="Z6630"/>
      <c r="AA6630"/>
      <c r="AF6630"/>
      <c r="AG6630"/>
      <c r="AH6630"/>
      <c r="AJ6630"/>
      <c r="AK6630"/>
      <c r="AL6630" t="b">
        <f t="shared" si="507"/>
        <v>1</v>
      </c>
      <c r="AM6630" t="b">
        <f t="shared" si="508"/>
        <v>1</v>
      </c>
      <c r="AN6630"/>
      <c r="AO6630"/>
      <c r="AP6630"/>
      <c r="AQ6630"/>
    </row>
    <row r="6631" spans="23:43" x14ac:dyDescent="0.25">
      <c r="W6631" t="b">
        <f t="shared" si="505"/>
        <v>1</v>
      </c>
      <c r="X6631" t="b">
        <f t="shared" si="506"/>
        <v>1</v>
      </c>
      <c r="Y6631"/>
      <c r="Z6631"/>
      <c r="AA6631"/>
      <c r="AF6631"/>
      <c r="AG6631"/>
      <c r="AH6631"/>
      <c r="AJ6631"/>
      <c r="AK6631"/>
      <c r="AL6631" t="b">
        <f t="shared" si="507"/>
        <v>1</v>
      </c>
      <c r="AM6631" t="b">
        <f t="shared" si="508"/>
        <v>1</v>
      </c>
      <c r="AN6631"/>
      <c r="AO6631"/>
      <c r="AP6631"/>
      <c r="AQ6631"/>
    </row>
    <row r="6632" spans="23:43" x14ac:dyDescent="0.25">
      <c r="W6632" t="b">
        <f t="shared" si="505"/>
        <v>1</v>
      </c>
      <c r="X6632" t="b">
        <f t="shared" si="506"/>
        <v>1</v>
      </c>
      <c r="Y6632"/>
      <c r="Z6632"/>
      <c r="AA6632"/>
      <c r="AF6632"/>
      <c r="AG6632"/>
      <c r="AH6632"/>
      <c r="AJ6632"/>
      <c r="AK6632"/>
      <c r="AL6632" t="b">
        <f t="shared" si="507"/>
        <v>1</v>
      </c>
      <c r="AM6632" t="b">
        <f t="shared" si="508"/>
        <v>1</v>
      </c>
      <c r="AN6632"/>
      <c r="AO6632"/>
      <c r="AP6632"/>
      <c r="AQ6632"/>
    </row>
    <row r="6633" spans="23:43" x14ac:dyDescent="0.25">
      <c r="W6633" t="b">
        <f t="shared" si="505"/>
        <v>1</v>
      </c>
      <c r="X6633" t="b">
        <f t="shared" si="506"/>
        <v>1</v>
      </c>
      <c r="Y6633"/>
      <c r="Z6633"/>
      <c r="AA6633"/>
      <c r="AF6633"/>
      <c r="AG6633"/>
      <c r="AH6633"/>
      <c r="AJ6633"/>
      <c r="AK6633"/>
      <c r="AL6633" t="b">
        <f t="shared" si="507"/>
        <v>1</v>
      </c>
      <c r="AM6633" t="b">
        <f t="shared" si="508"/>
        <v>1</v>
      </c>
      <c r="AN6633"/>
      <c r="AO6633"/>
      <c r="AP6633"/>
      <c r="AQ6633"/>
    </row>
    <row r="6634" spans="23:43" x14ac:dyDescent="0.25">
      <c r="W6634" t="b">
        <f t="shared" si="505"/>
        <v>1</v>
      </c>
      <c r="X6634" t="b">
        <f t="shared" si="506"/>
        <v>1</v>
      </c>
      <c r="Y6634"/>
      <c r="Z6634"/>
      <c r="AA6634"/>
      <c r="AF6634"/>
      <c r="AG6634"/>
      <c r="AH6634"/>
      <c r="AJ6634"/>
      <c r="AK6634"/>
      <c r="AL6634" t="b">
        <f t="shared" si="507"/>
        <v>1</v>
      </c>
      <c r="AM6634" t="b">
        <f t="shared" si="508"/>
        <v>1</v>
      </c>
      <c r="AN6634"/>
      <c r="AO6634"/>
      <c r="AP6634"/>
      <c r="AQ6634"/>
    </row>
    <row r="6635" spans="23:43" x14ac:dyDescent="0.25">
      <c r="W6635" t="b">
        <f t="shared" si="505"/>
        <v>1</v>
      </c>
      <c r="X6635" t="b">
        <f t="shared" si="506"/>
        <v>1</v>
      </c>
      <c r="Y6635"/>
      <c r="Z6635"/>
      <c r="AA6635"/>
      <c r="AF6635"/>
      <c r="AG6635"/>
      <c r="AH6635"/>
      <c r="AJ6635"/>
      <c r="AK6635"/>
      <c r="AL6635" t="b">
        <f t="shared" si="507"/>
        <v>1</v>
      </c>
      <c r="AM6635" t="b">
        <f t="shared" si="508"/>
        <v>1</v>
      </c>
      <c r="AN6635"/>
      <c r="AO6635"/>
      <c r="AP6635"/>
      <c r="AQ6635"/>
    </row>
    <row r="6636" spans="23:43" x14ac:dyDescent="0.25">
      <c r="W6636" t="b">
        <f t="shared" si="505"/>
        <v>1</v>
      </c>
      <c r="X6636" t="b">
        <f t="shared" si="506"/>
        <v>1</v>
      </c>
      <c r="Y6636"/>
      <c r="Z6636"/>
      <c r="AA6636"/>
      <c r="AF6636"/>
      <c r="AG6636"/>
      <c r="AH6636"/>
      <c r="AJ6636"/>
      <c r="AK6636"/>
      <c r="AL6636" t="b">
        <f t="shared" si="507"/>
        <v>1</v>
      </c>
      <c r="AM6636" t="b">
        <f t="shared" si="508"/>
        <v>1</v>
      </c>
      <c r="AN6636"/>
      <c r="AO6636"/>
      <c r="AP6636"/>
      <c r="AQ6636"/>
    </row>
    <row r="6637" spans="23:43" x14ac:dyDescent="0.25">
      <c r="W6637" t="b">
        <f t="shared" si="505"/>
        <v>1</v>
      </c>
      <c r="X6637" t="b">
        <f t="shared" si="506"/>
        <v>1</v>
      </c>
      <c r="Y6637"/>
      <c r="Z6637"/>
      <c r="AA6637"/>
      <c r="AF6637"/>
      <c r="AG6637"/>
      <c r="AH6637"/>
      <c r="AJ6637"/>
      <c r="AK6637"/>
      <c r="AL6637" t="b">
        <f t="shared" si="507"/>
        <v>1</v>
      </c>
      <c r="AM6637" t="b">
        <f t="shared" si="508"/>
        <v>1</v>
      </c>
      <c r="AN6637"/>
      <c r="AO6637"/>
      <c r="AP6637"/>
      <c r="AQ6637"/>
    </row>
    <row r="6638" spans="23:43" x14ac:dyDescent="0.25">
      <c r="W6638" t="b">
        <f t="shared" si="505"/>
        <v>1</v>
      </c>
      <c r="X6638" t="b">
        <f t="shared" si="506"/>
        <v>1</v>
      </c>
      <c r="Y6638"/>
      <c r="Z6638"/>
      <c r="AA6638"/>
      <c r="AF6638"/>
      <c r="AG6638"/>
      <c r="AH6638"/>
      <c r="AJ6638"/>
      <c r="AK6638"/>
      <c r="AL6638" t="b">
        <f t="shared" si="507"/>
        <v>1</v>
      </c>
      <c r="AM6638" t="b">
        <f t="shared" si="508"/>
        <v>1</v>
      </c>
      <c r="AN6638"/>
      <c r="AO6638"/>
      <c r="AP6638"/>
      <c r="AQ6638"/>
    </row>
    <row r="6639" spans="23:43" x14ac:dyDescent="0.25">
      <c r="W6639" t="b">
        <f t="shared" si="505"/>
        <v>1</v>
      </c>
      <c r="X6639" t="b">
        <f t="shared" si="506"/>
        <v>1</v>
      </c>
      <c r="Y6639"/>
      <c r="Z6639"/>
      <c r="AA6639"/>
      <c r="AF6639"/>
      <c r="AG6639"/>
      <c r="AH6639"/>
      <c r="AJ6639"/>
      <c r="AK6639"/>
      <c r="AL6639" t="b">
        <f t="shared" si="507"/>
        <v>1</v>
      </c>
      <c r="AM6639" t="b">
        <f t="shared" si="508"/>
        <v>1</v>
      </c>
      <c r="AN6639"/>
      <c r="AO6639"/>
      <c r="AP6639"/>
      <c r="AQ6639"/>
    </row>
    <row r="6640" spans="23:43" x14ac:dyDescent="0.25">
      <c r="W6640" t="b">
        <f t="shared" si="505"/>
        <v>1</v>
      </c>
      <c r="X6640" t="b">
        <f t="shared" si="506"/>
        <v>1</v>
      </c>
      <c r="Y6640"/>
      <c r="Z6640"/>
      <c r="AA6640"/>
      <c r="AF6640"/>
      <c r="AG6640"/>
      <c r="AH6640"/>
      <c r="AJ6640"/>
      <c r="AK6640"/>
      <c r="AL6640" t="b">
        <f t="shared" si="507"/>
        <v>1</v>
      </c>
      <c r="AM6640" t="b">
        <f t="shared" si="508"/>
        <v>1</v>
      </c>
      <c r="AN6640"/>
      <c r="AO6640"/>
      <c r="AP6640"/>
      <c r="AQ6640"/>
    </row>
    <row r="6641" spans="23:43" x14ac:dyDescent="0.25">
      <c r="W6641" t="b">
        <f t="shared" si="505"/>
        <v>1</v>
      </c>
      <c r="X6641" t="b">
        <f t="shared" si="506"/>
        <v>1</v>
      </c>
      <c r="Y6641"/>
      <c r="Z6641"/>
      <c r="AA6641"/>
      <c r="AF6641"/>
      <c r="AG6641"/>
      <c r="AH6641"/>
      <c r="AJ6641"/>
      <c r="AK6641"/>
      <c r="AL6641" t="b">
        <f t="shared" si="507"/>
        <v>1</v>
      </c>
      <c r="AM6641" t="b">
        <f t="shared" si="508"/>
        <v>1</v>
      </c>
      <c r="AN6641"/>
      <c r="AO6641"/>
      <c r="AP6641"/>
      <c r="AQ6641"/>
    </row>
    <row r="6642" spans="23:43" x14ac:dyDescent="0.25">
      <c r="W6642" t="b">
        <f t="shared" si="505"/>
        <v>1</v>
      </c>
      <c r="X6642" t="b">
        <f t="shared" si="506"/>
        <v>1</v>
      </c>
      <c r="Y6642"/>
      <c r="Z6642"/>
      <c r="AA6642"/>
      <c r="AF6642"/>
      <c r="AG6642"/>
      <c r="AH6642"/>
      <c r="AJ6642"/>
      <c r="AK6642"/>
      <c r="AL6642" t="b">
        <f t="shared" si="507"/>
        <v>1</v>
      </c>
      <c r="AM6642" t="b">
        <f t="shared" si="508"/>
        <v>1</v>
      </c>
      <c r="AN6642"/>
      <c r="AO6642"/>
      <c r="AP6642"/>
      <c r="AQ6642"/>
    </row>
    <row r="6643" spans="23:43" x14ac:dyDescent="0.25">
      <c r="W6643" t="b">
        <f t="shared" si="505"/>
        <v>1</v>
      </c>
      <c r="X6643" t="b">
        <f t="shared" si="506"/>
        <v>1</v>
      </c>
      <c r="Y6643"/>
      <c r="Z6643"/>
      <c r="AA6643"/>
      <c r="AF6643"/>
      <c r="AG6643"/>
      <c r="AH6643"/>
      <c r="AJ6643"/>
      <c r="AK6643"/>
      <c r="AL6643" t="b">
        <f t="shared" si="507"/>
        <v>1</v>
      </c>
      <c r="AM6643" t="b">
        <f t="shared" si="508"/>
        <v>1</v>
      </c>
      <c r="AN6643"/>
      <c r="AO6643"/>
      <c r="AP6643"/>
      <c r="AQ6643"/>
    </row>
    <row r="6644" spans="23:43" x14ac:dyDescent="0.25">
      <c r="W6644" t="b">
        <f t="shared" si="505"/>
        <v>1</v>
      </c>
      <c r="X6644" t="b">
        <f t="shared" si="506"/>
        <v>1</v>
      </c>
      <c r="Y6644"/>
      <c r="Z6644"/>
      <c r="AA6644"/>
      <c r="AF6644"/>
      <c r="AG6644"/>
      <c r="AH6644"/>
      <c r="AJ6644"/>
      <c r="AK6644"/>
      <c r="AL6644" t="b">
        <f t="shared" si="507"/>
        <v>1</v>
      </c>
      <c r="AM6644" t="b">
        <f t="shared" si="508"/>
        <v>1</v>
      </c>
      <c r="AN6644"/>
      <c r="AO6644"/>
      <c r="AP6644"/>
      <c r="AQ6644"/>
    </row>
    <row r="6645" spans="23:43" x14ac:dyDescent="0.25">
      <c r="W6645" t="b">
        <f t="shared" si="505"/>
        <v>1</v>
      </c>
      <c r="X6645" t="b">
        <f t="shared" si="506"/>
        <v>1</v>
      </c>
      <c r="Y6645"/>
      <c r="Z6645"/>
      <c r="AA6645"/>
      <c r="AF6645"/>
      <c r="AG6645"/>
      <c r="AH6645"/>
      <c r="AJ6645"/>
      <c r="AK6645"/>
      <c r="AL6645" t="b">
        <f t="shared" si="507"/>
        <v>1</v>
      </c>
      <c r="AM6645" t="b">
        <f t="shared" si="508"/>
        <v>1</v>
      </c>
      <c r="AN6645"/>
      <c r="AO6645"/>
      <c r="AP6645"/>
      <c r="AQ6645"/>
    </row>
    <row r="6646" spans="23:43" x14ac:dyDescent="0.25">
      <c r="W6646" t="b">
        <f t="shared" si="505"/>
        <v>1</v>
      </c>
      <c r="X6646" t="b">
        <f t="shared" si="506"/>
        <v>1</v>
      </c>
      <c r="Y6646"/>
      <c r="Z6646"/>
      <c r="AA6646"/>
      <c r="AF6646"/>
      <c r="AG6646"/>
      <c r="AH6646"/>
      <c r="AJ6646"/>
      <c r="AK6646"/>
      <c r="AL6646" t="b">
        <f t="shared" si="507"/>
        <v>1</v>
      </c>
      <c r="AM6646" t="b">
        <f t="shared" si="508"/>
        <v>1</v>
      </c>
      <c r="AN6646"/>
      <c r="AO6646"/>
      <c r="AP6646"/>
      <c r="AQ6646"/>
    </row>
    <row r="6647" spans="23:43" x14ac:dyDescent="0.25">
      <c r="W6647" t="b">
        <f t="shared" si="505"/>
        <v>1</v>
      </c>
      <c r="X6647" t="b">
        <f t="shared" si="506"/>
        <v>1</v>
      </c>
      <c r="Y6647"/>
      <c r="Z6647"/>
      <c r="AA6647"/>
      <c r="AF6647"/>
      <c r="AG6647"/>
      <c r="AH6647"/>
      <c r="AJ6647"/>
      <c r="AK6647"/>
      <c r="AL6647" t="b">
        <f t="shared" si="507"/>
        <v>1</v>
      </c>
      <c r="AM6647" t="b">
        <f t="shared" si="508"/>
        <v>1</v>
      </c>
      <c r="AN6647"/>
      <c r="AO6647"/>
      <c r="AP6647"/>
      <c r="AQ6647"/>
    </row>
    <row r="6648" spans="23:43" x14ac:dyDescent="0.25">
      <c r="W6648" t="b">
        <f t="shared" si="505"/>
        <v>1</v>
      </c>
      <c r="X6648" t="b">
        <f t="shared" si="506"/>
        <v>1</v>
      </c>
      <c r="Y6648"/>
      <c r="Z6648"/>
      <c r="AA6648"/>
      <c r="AF6648"/>
      <c r="AG6648"/>
      <c r="AH6648"/>
      <c r="AJ6648"/>
      <c r="AK6648"/>
      <c r="AL6648" t="b">
        <f t="shared" si="507"/>
        <v>1</v>
      </c>
      <c r="AM6648" t="b">
        <f t="shared" si="508"/>
        <v>1</v>
      </c>
      <c r="AN6648"/>
      <c r="AO6648"/>
      <c r="AP6648"/>
      <c r="AQ6648"/>
    </row>
    <row r="6649" spans="23:43" x14ac:dyDescent="0.25">
      <c r="W6649" t="b">
        <f t="shared" si="505"/>
        <v>1</v>
      </c>
      <c r="X6649" t="b">
        <f t="shared" si="506"/>
        <v>1</v>
      </c>
      <c r="Y6649"/>
      <c r="Z6649"/>
      <c r="AA6649"/>
      <c r="AF6649"/>
      <c r="AG6649"/>
      <c r="AH6649"/>
      <c r="AJ6649"/>
      <c r="AK6649"/>
      <c r="AL6649" t="b">
        <f t="shared" si="507"/>
        <v>1</v>
      </c>
      <c r="AM6649" t="b">
        <f t="shared" si="508"/>
        <v>1</v>
      </c>
      <c r="AN6649"/>
      <c r="AO6649"/>
      <c r="AP6649"/>
      <c r="AQ6649"/>
    </row>
    <row r="6650" spans="23:43" x14ac:dyDescent="0.25">
      <c r="W6650" t="b">
        <f t="shared" si="505"/>
        <v>1</v>
      </c>
      <c r="X6650" t="b">
        <f t="shared" si="506"/>
        <v>1</v>
      </c>
      <c r="Y6650"/>
      <c r="Z6650"/>
      <c r="AA6650"/>
      <c r="AF6650"/>
      <c r="AG6650"/>
      <c r="AH6650"/>
      <c r="AJ6650"/>
      <c r="AK6650"/>
      <c r="AL6650" t="b">
        <f t="shared" si="507"/>
        <v>1</v>
      </c>
      <c r="AM6650" t="b">
        <f t="shared" si="508"/>
        <v>1</v>
      </c>
      <c r="AN6650"/>
      <c r="AO6650"/>
      <c r="AP6650"/>
      <c r="AQ6650"/>
    </row>
    <row r="6651" spans="23:43" x14ac:dyDescent="0.25">
      <c r="W6651" t="b">
        <f t="shared" si="505"/>
        <v>1</v>
      </c>
      <c r="X6651" t="b">
        <f t="shared" si="506"/>
        <v>1</v>
      </c>
      <c r="Y6651"/>
      <c r="Z6651"/>
      <c r="AA6651"/>
      <c r="AF6651"/>
      <c r="AG6651"/>
      <c r="AH6651"/>
      <c r="AJ6651"/>
      <c r="AK6651"/>
      <c r="AL6651" t="b">
        <f t="shared" si="507"/>
        <v>1</v>
      </c>
      <c r="AM6651" t="b">
        <f t="shared" si="508"/>
        <v>1</v>
      </c>
      <c r="AN6651"/>
      <c r="AO6651"/>
      <c r="AP6651"/>
      <c r="AQ6651"/>
    </row>
    <row r="6652" spans="23:43" x14ac:dyDescent="0.25">
      <c r="W6652" t="b">
        <f t="shared" si="505"/>
        <v>1</v>
      </c>
      <c r="X6652" t="b">
        <f t="shared" si="506"/>
        <v>1</v>
      </c>
      <c r="Y6652"/>
      <c r="Z6652"/>
      <c r="AA6652"/>
      <c r="AF6652"/>
      <c r="AG6652"/>
      <c r="AH6652"/>
      <c r="AJ6652"/>
      <c r="AK6652"/>
      <c r="AL6652" t="b">
        <f t="shared" si="507"/>
        <v>1</v>
      </c>
      <c r="AM6652" t="b">
        <f t="shared" si="508"/>
        <v>1</v>
      </c>
      <c r="AN6652"/>
      <c r="AO6652"/>
      <c r="AP6652"/>
      <c r="AQ6652"/>
    </row>
    <row r="6653" spans="23:43" x14ac:dyDescent="0.25">
      <c r="W6653" t="b">
        <f t="shared" si="505"/>
        <v>1</v>
      </c>
      <c r="X6653" t="b">
        <f t="shared" si="506"/>
        <v>1</v>
      </c>
      <c r="Y6653"/>
      <c r="Z6653"/>
      <c r="AA6653"/>
      <c r="AF6653"/>
      <c r="AG6653"/>
      <c r="AH6653"/>
      <c r="AJ6653"/>
      <c r="AK6653"/>
      <c r="AL6653" t="b">
        <f t="shared" si="507"/>
        <v>1</v>
      </c>
      <c r="AM6653" t="b">
        <f t="shared" si="508"/>
        <v>1</v>
      </c>
      <c r="AN6653"/>
      <c r="AO6653"/>
      <c r="AP6653"/>
      <c r="AQ6653"/>
    </row>
    <row r="6654" spans="23:43" x14ac:dyDescent="0.25">
      <c r="W6654" t="b">
        <f t="shared" si="505"/>
        <v>1</v>
      </c>
      <c r="X6654" t="b">
        <f t="shared" si="506"/>
        <v>1</v>
      </c>
      <c r="Y6654"/>
      <c r="Z6654"/>
      <c r="AA6654"/>
      <c r="AF6654"/>
      <c r="AG6654"/>
      <c r="AH6654"/>
      <c r="AJ6654"/>
      <c r="AK6654"/>
      <c r="AL6654" t="b">
        <f t="shared" si="507"/>
        <v>1</v>
      </c>
      <c r="AM6654" t="b">
        <f t="shared" si="508"/>
        <v>1</v>
      </c>
      <c r="AN6654"/>
      <c r="AO6654"/>
      <c r="AP6654"/>
      <c r="AQ6654"/>
    </row>
    <row r="6655" spans="23:43" x14ac:dyDescent="0.25">
      <c r="W6655" t="b">
        <f t="shared" si="505"/>
        <v>1</v>
      </c>
      <c r="X6655" t="b">
        <f t="shared" si="506"/>
        <v>1</v>
      </c>
      <c r="Y6655"/>
      <c r="Z6655"/>
      <c r="AA6655"/>
      <c r="AF6655"/>
      <c r="AG6655"/>
      <c r="AH6655"/>
      <c r="AJ6655"/>
      <c r="AK6655"/>
      <c r="AL6655" t="b">
        <f t="shared" si="507"/>
        <v>1</v>
      </c>
      <c r="AM6655" t="b">
        <f t="shared" si="508"/>
        <v>1</v>
      </c>
      <c r="AN6655"/>
      <c r="AO6655"/>
      <c r="AP6655"/>
      <c r="AQ6655"/>
    </row>
    <row r="6656" spans="23:43" x14ac:dyDescent="0.25">
      <c r="W6656" t="b">
        <f t="shared" si="505"/>
        <v>1</v>
      </c>
      <c r="X6656" t="b">
        <f t="shared" si="506"/>
        <v>1</v>
      </c>
      <c r="Y6656"/>
      <c r="Z6656"/>
      <c r="AA6656"/>
      <c r="AF6656"/>
      <c r="AG6656"/>
      <c r="AH6656"/>
      <c r="AJ6656"/>
      <c r="AK6656"/>
      <c r="AL6656" t="b">
        <f t="shared" si="507"/>
        <v>1</v>
      </c>
      <c r="AM6656" t="b">
        <f t="shared" si="508"/>
        <v>1</v>
      </c>
      <c r="AN6656"/>
      <c r="AO6656"/>
      <c r="AP6656"/>
      <c r="AQ6656"/>
    </row>
    <row r="6657" spans="23:43" x14ac:dyDescent="0.25">
      <c r="W6657" t="b">
        <f t="shared" si="505"/>
        <v>1</v>
      </c>
      <c r="X6657" t="b">
        <f t="shared" si="506"/>
        <v>1</v>
      </c>
      <c r="Y6657"/>
      <c r="Z6657"/>
      <c r="AA6657"/>
      <c r="AF6657"/>
      <c r="AG6657"/>
      <c r="AH6657"/>
      <c r="AJ6657"/>
      <c r="AK6657"/>
      <c r="AL6657" t="b">
        <f t="shared" si="507"/>
        <v>1</v>
      </c>
      <c r="AM6657" t="b">
        <f t="shared" si="508"/>
        <v>1</v>
      </c>
      <c r="AN6657"/>
      <c r="AO6657"/>
      <c r="AP6657"/>
      <c r="AQ6657"/>
    </row>
    <row r="6658" spans="23:43" x14ac:dyDescent="0.25">
      <c r="W6658" t="b">
        <f t="shared" si="505"/>
        <v>1</v>
      </c>
      <c r="X6658" t="b">
        <f t="shared" si="506"/>
        <v>1</v>
      </c>
      <c r="Y6658"/>
      <c r="Z6658"/>
      <c r="AA6658"/>
      <c r="AF6658"/>
      <c r="AG6658"/>
      <c r="AH6658"/>
      <c r="AJ6658"/>
      <c r="AK6658"/>
      <c r="AL6658" t="b">
        <f t="shared" si="507"/>
        <v>1</v>
      </c>
      <c r="AM6658" t="b">
        <f t="shared" si="508"/>
        <v>1</v>
      </c>
      <c r="AN6658"/>
      <c r="AO6658"/>
      <c r="AP6658"/>
      <c r="AQ6658"/>
    </row>
    <row r="6659" spans="23:43" x14ac:dyDescent="0.25">
      <c r="W6659" t="b">
        <f t="shared" si="505"/>
        <v>1</v>
      </c>
      <c r="X6659" t="b">
        <f t="shared" si="506"/>
        <v>1</v>
      </c>
      <c r="Y6659"/>
      <c r="Z6659"/>
      <c r="AA6659"/>
      <c r="AF6659"/>
      <c r="AG6659"/>
      <c r="AH6659"/>
      <c r="AJ6659"/>
      <c r="AK6659"/>
      <c r="AL6659" t="b">
        <f t="shared" si="507"/>
        <v>1</v>
      </c>
      <c r="AM6659" t="b">
        <f t="shared" si="508"/>
        <v>1</v>
      </c>
      <c r="AN6659"/>
      <c r="AO6659"/>
      <c r="AP6659"/>
      <c r="AQ6659"/>
    </row>
    <row r="6660" spans="23:43" x14ac:dyDescent="0.25">
      <c r="W6660" t="b">
        <f t="shared" si="505"/>
        <v>1</v>
      </c>
      <c r="X6660" t="b">
        <f t="shared" si="506"/>
        <v>1</v>
      </c>
      <c r="Y6660"/>
      <c r="Z6660"/>
      <c r="AA6660"/>
      <c r="AF6660"/>
      <c r="AG6660"/>
      <c r="AH6660"/>
      <c r="AJ6660"/>
      <c r="AK6660"/>
      <c r="AL6660" t="b">
        <f t="shared" si="507"/>
        <v>1</v>
      </c>
      <c r="AM6660" t="b">
        <f t="shared" si="508"/>
        <v>1</v>
      </c>
      <c r="AN6660"/>
      <c r="AO6660"/>
      <c r="AP6660"/>
      <c r="AQ6660"/>
    </row>
    <row r="6661" spans="23:43" x14ac:dyDescent="0.25">
      <c r="W6661" t="b">
        <f t="shared" si="505"/>
        <v>1</v>
      </c>
      <c r="X6661" t="b">
        <f t="shared" si="506"/>
        <v>1</v>
      </c>
      <c r="Y6661"/>
      <c r="Z6661"/>
      <c r="AA6661"/>
      <c r="AF6661"/>
      <c r="AG6661"/>
      <c r="AH6661"/>
      <c r="AJ6661"/>
      <c r="AK6661"/>
      <c r="AL6661" t="b">
        <f t="shared" si="507"/>
        <v>1</v>
      </c>
      <c r="AM6661" t="b">
        <f t="shared" si="508"/>
        <v>1</v>
      </c>
      <c r="AN6661"/>
      <c r="AO6661"/>
      <c r="AP6661"/>
      <c r="AQ6661"/>
    </row>
    <row r="6662" spans="23:43" x14ac:dyDescent="0.25">
      <c r="W6662" t="b">
        <f t="shared" si="505"/>
        <v>1</v>
      </c>
      <c r="X6662" t="b">
        <f t="shared" si="506"/>
        <v>1</v>
      </c>
      <c r="Y6662"/>
      <c r="Z6662"/>
      <c r="AA6662"/>
      <c r="AF6662"/>
      <c r="AG6662"/>
      <c r="AH6662"/>
      <c r="AJ6662"/>
      <c r="AK6662"/>
      <c r="AL6662" t="b">
        <f t="shared" si="507"/>
        <v>1</v>
      </c>
      <c r="AM6662" t="b">
        <f t="shared" si="508"/>
        <v>1</v>
      </c>
      <c r="AN6662"/>
      <c r="AO6662"/>
      <c r="AP6662"/>
      <c r="AQ6662"/>
    </row>
    <row r="6663" spans="23:43" x14ac:dyDescent="0.25">
      <c r="W6663" t="b">
        <f t="shared" si="505"/>
        <v>1</v>
      </c>
      <c r="X6663" t="b">
        <f t="shared" si="506"/>
        <v>1</v>
      </c>
      <c r="Y6663"/>
      <c r="Z6663"/>
      <c r="AA6663"/>
      <c r="AF6663"/>
      <c r="AG6663"/>
      <c r="AH6663"/>
      <c r="AJ6663"/>
      <c r="AK6663"/>
      <c r="AL6663" t="b">
        <f t="shared" si="507"/>
        <v>1</v>
      </c>
      <c r="AM6663" t="b">
        <f t="shared" si="508"/>
        <v>1</v>
      </c>
      <c r="AN6663"/>
      <c r="AO6663"/>
      <c r="AP6663"/>
      <c r="AQ6663"/>
    </row>
    <row r="6664" spans="23:43" x14ac:dyDescent="0.25">
      <c r="W6664" t="b">
        <f t="shared" si="505"/>
        <v>1</v>
      </c>
      <c r="X6664" t="b">
        <f t="shared" si="506"/>
        <v>1</v>
      </c>
      <c r="Y6664"/>
      <c r="Z6664"/>
      <c r="AA6664"/>
      <c r="AF6664"/>
      <c r="AG6664"/>
      <c r="AH6664"/>
      <c r="AJ6664"/>
      <c r="AK6664"/>
      <c r="AL6664" t="b">
        <f t="shared" si="507"/>
        <v>1</v>
      </c>
      <c r="AM6664" t="b">
        <f t="shared" si="508"/>
        <v>1</v>
      </c>
      <c r="AN6664"/>
      <c r="AO6664"/>
      <c r="AP6664"/>
      <c r="AQ6664"/>
    </row>
    <row r="6665" spans="23:43" x14ac:dyDescent="0.25">
      <c r="W6665" t="b">
        <f t="shared" si="505"/>
        <v>1</v>
      </c>
      <c r="X6665" t="b">
        <f t="shared" si="506"/>
        <v>1</v>
      </c>
      <c r="Y6665"/>
      <c r="Z6665"/>
      <c r="AA6665"/>
      <c r="AF6665"/>
      <c r="AG6665"/>
      <c r="AH6665"/>
      <c r="AJ6665"/>
      <c r="AK6665"/>
      <c r="AL6665" t="b">
        <f t="shared" si="507"/>
        <v>1</v>
      </c>
      <c r="AM6665" t="b">
        <f t="shared" si="508"/>
        <v>1</v>
      </c>
      <c r="AN6665"/>
      <c r="AO6665"/>
      <c r="AP6665"/>
      <c r="AQ6665"/>
    </row>
    <row r="6666" spans="23:43" x14ac:dyDescent="0.25">
      <c r="W6666" t="b">
        <f t="shared" si="505"/>
        <v>1</v>
      </c>
      <c r="X6666" t="b">
        <f t="shared" si="506"/>
        <v>1</v>
      </c>
      <c r="Y6666"/>
      <c r="Z6666"/>
      <c r="AA6666"/>
      <c r="AF6666"/>
      <c r="AG6666"/>
      <c r="AH6666"/>
      <c r="AJ6666"/>
      <c r="AK6666"/>
      <c r="AL6666" t="b">
        <f t="shared" si="507"/>
        <v>1</v>
      </c>
      <c r="AM6666" t="b">
        <f t="shared" si="508"/>
        <v>1</v>
      </c>
      <c r="AN6666"/>
      <c r="AO6666"/>
      <c r="AP6666"/>
      <c r="AQ6666"/>
    </row>
    <row r="6667" spans="23:43" x14ac:dyDescent="0.25">
      <c r="W6667" t="b">
        <f t="shared" si="505"/>
        <v>1</v>
      </c>
      <c r="X6667" t="b">
        <f t="shared" si="506"/>
        <v>1</v>
      </c>
      <c r="Y6667"/>
      <c r="Z6667"/>
      <c r="AA6667"/>
      <c r="AF6667"/>
      <c r="AG6667"/>
      <c r="AH6667"/>
      <c r="AJ6667"/>
      <c r="AK6667"/>
      <c r="AL6667" t="b">
        <f t="shared" si="507"/>
        <v>1</v>
      </c>
      <c r="AM6667" t="b">
        <f t="shared" si="508"/>
        <v>1</v>
      </c>
      <c r="AN6667"/>
      <c r="AO6667"/>
      <c r="AP6667"/>
      <c r="AQ6667"/>
    </row>
    <row r="6668" spans="23:43" x14ac:dyDescent="0.25">
      <c r="W6668" t="b">
        <f t="shared" ref="W6668:W6731" si="509">IF(AND(U6668&lt;&gt;"",U6668&lt;&gt;"Grand Total",U6668&lt;&gt;"(blank)"),GETPIVOTDATA("Facility CCN",$U$10,"Facility CCN",U6668)=1,TRUE)</f>
        <v>1</v>
      </c>
      <c r="X6668" t="b">
        <f t="shared" ref="X6668:X6731" si="510">IF(AND(U6668&lt;&gt;"",U6668&lt;&gt;"Grand Total",U6668&lt;&gt;"(blank)"),LEN(U6668)=6,TRUE)</f>
        <v>1</v>
      </c>
      <c r="Y6668"/>
      <c r="Z6668"/>
      <c r="AA6668"/>
      <c r="AF6668"/>
      <c r="AG6668"/>
      <c r="AH6668"/>
      <c r="AJ6668"/>
      <c r="AK6668"/>
      <c r="AL6668" t="b">
        <f t="shared" ref="AL6668:AL6731" si="511">IF(AND(AJ6668&lt;&gt;"",AJ6668&lt;&gt;"Grand Total",AJ6668&lt;&gt;"(blank)"),GETPIVOTDATA("Provider NPI",$AJ$10,"Provider NPI",AJ6668)=1,TRUE)</f>
        <v>1</v>
      </c>
      <c r="AM6668" t="b">
        <f t="shared" ref="AM6668:AM6731" si="512">IF(AND(AJ6668&lt;&gt;"",AJ6668&lt;&gt;"Grand Total",AJ6668&lt;&gt;"(blank)"),LEN(AJ6668)=10,TRUE)</f>
        <v>1</v>
      </c>
      <c r="AN6668"/>
      <c r="AO6668"/>
      <c r="AP6668"/>
      <c r="AQ6668"/>
    </row>
    <row r="6669" spans="23:43" x14ac:dyDescent="0.25">
      <c r="W6669" t="b">
        <f t="shared" si="509"/>
        <v>1</v>
      </c>
      <c r="X6669" t="b">
        <f t="shared" si="510"/>
        <v>1</v>
      </c>
      <c r="Y6669"/>
      <c r="Z6669"/>
      <c r="AA6669"/>
      <c r="AF6669"/>
      <c r="AG6669"/>
      <c r="AH6669"/>
      <c r="AJ6669"/>
      <c r="AK6669"/>
      <c r="AL6669" t="b">
        <f t="shared" si="511"/>
        <v>1</v>
      </c>
      <c r="AM6669" t="b">
        <f t="shared" si="512"/>
        <v>1</v>
      </c>
      <c r="AN6669"/>
      <c r="AO6669"/>
      <c r="AP6669"/>
      <c r="AQ6669"/>
    </row>
    <row r="6670" spans="23:43" x14ac:dyDescent="0.25">
      <c r="W6670" t="b">
        <f t="shared" si="509"/>
        <v>1</v>
      </c>
      <c r="X6670" t="b">
        <f t="shared" si="510"/>
        <v>1</v>
      </c>
      <c r="Y6670"/>
      <c r="Z6670"/>
      <c r="AA6670"/>
      <c r="AF6670"/>
      <c r="AG6670"/>
      <c r="AH6670"/>
      <c r="AJ6670"/>
      <c r="AK6670"/>
      <c r="AL6670" t="b">
        <f t="shared" si="511"/>
        <v>1</v>
      </c>
      <c r="AM6670" t="b">
        <f t="shared" si="512"/>
        <v>1</v>
      </c>
      <c r="AN6670"/>
      <c r="AO6670"/>
      <c r="AP6670"/>
      <c r="AQ6670"/>
    </row>
    <row r="6671" spans="23:43" x14ac:dyDescent="0.25">
      <c r="W6671" t="b">
        <f t="shared" si="509"/>
        <v>1</v>
      </c>
      <c r="X6671" t="b">
        <f t="shared" si="510"/>
        <v>1</v>
      </c>
      <c r="Y6671"/>
      <c r="Z6671"/>
      <c r="AA6671"/>
      <c r="AF6671"/>
      <c r="AG6671"/>
      <c r="AH6671"/>
      <c r="AJ6671"/>
      <c r="AK6671"/>
      <c r="AL6671" t="b">
        <f t="shared" si="511"/>
        <v>1</v>
      </c>
      <c r="AM6671" t="b">
        <f t="shared" si="512"/>
        <v>1</v>
      </c>
      <c r="AN6671"/>
      <c r="AO6671"/>
      <c r="AP6671"/>
      <c r="AQ6671"/>
    </row>
    <row r="6672" spans="23:43" x14ac:dyDescent="0.25">
      <c r="W6672" t="b">
        <f t="shared" si="509"/>
        <v>1</v>
      </c>
      <c r="X6672" t="b">
        <f t="shared" si="510"/>
        <v>1</v>
      </c>
      <c r="Y6672"/>
      <c r="Z6672"/>
      <c r="AA6672"/>
      <c r="AF6672"/>
      <c r="AG6672"/>
      <c r="AH6672"/>
      <c r="AJ6672"/>
      <c r="AK6672"/>
      <c r="AL6672" t="b">
        <f t="shared" si="511"/>
        <v>1</v>
      </c>
      <c r="AM6672" t="b">
        <f t="shared" si="512"/>
        <v>1</v>
      </c>
      <c r="AN6672"/>
      <c r="AO6672"/>
      <c r="AP6672"/>
      <c r="AQ6672"/>
    </row>
    <row r="6673" spans="23:43" x14ac:dyDescent="0.25">
      <c r="W6673" t="b">
        <f t="shared" si="509"/>
        <v>1</v>
      </c>
      <c r="X6673" t="b">
        <f t="shared" si="510"/>
        <v>1</v>
      </c>
      <c r="Y6673"/>
      <c r="Z6673"/>
      <c r="AA6673"/>
      <c r="AF6673"/>
      <c r="AG6673"/>
      <c r="AH6673"/>
      <c r="AJ6673"/>
      <c r="AK6673"/>
      <c r="AL6673" t="b">
        <f t="shared" si="511"/>
        <v>1</v>
      </c>
      <c r="AM6673" t="b">
        <f t="shared" si="512"/>
        <v>1</v>
      </c>
      <c r="AN6673"/>
      <c r="AO6673"/>
      <c r="AP6673"/>
      <c r="AQ6673"/>
    </row>
    <row r="6674" spans="23:43" x14ac:dyDescent="0.25">
      <c r="W6674" t="b">
        <f t="shared" si="509"/>
        <v>1</v>
      </c>
      <c r="X6674" t="b">
        <f t="shared" si="510"/>
        <v>1</v>
      </c>
      <c r="Y6674"/>
      <c r="Z6674"/>
      <c r="AA6674"/>
      <c r="AF6674"/>
      <c r="AG6674"/>
      <c r="AH6674"/>
      <c r="AJ6674"/>
      <c r="AK6674"/>
      <c r="AL6674" t="b">
        <f t="shared" si="511"/>
        <v>1</v>
      </c>
      <c r="AM6674" t="b">
        <f t="shared" si="512"/>
        <v>1</v>
      </c>
      <c r="AN6674"/>
      <c r="AO6674"/>
      <c r="AP6674"/>
      <c r="AQ6674"/>
    </row>
    <row r="6675" spans="23:43" x14ac:dyDescent="0.25">
      <c r="W6675" t="b">
        <f t="shared" si="509"/>
        <v>1</v>
      </c>
      <c r="X6675" t="b">
        <f t="shared" si="510"/>
        <v>1</v>
      </c>
      <c r="Y6675"/>
      <c r="Z6675"/>
      <c r="AA6675"/>
      <c r="AF6675"/>
      <c r="AG6675"/>
      <c r="AH6675"/>
      <c r="AJ6675"/>
      <c r="AK6675"/>
      <c r="AL6675" t="b">
        <f t="shared" si="511"/>
        <v>1</v>
      </c>
      <c r="AM6675" t="b">
        <f t="shared" si="512"/>
        <v>1</v>
      </c>
      <c r="AN6675"/>
      <c r="AO6675"/>
      <c r="AP6675"/>
      <c r="AQ6675"/>
    </row>
    <row r="6676" spans="23:43" x14ac:dyDescent="0.25">
      <c r="W6676" t="b">
        <f t="shared" si="509"/>
        <v>1</v>
      </c>
      <c r="X6676" t="b">
        <f t="shared" si="510"/>
        <v>1</v>
      </c>
      <c r="Y6676"/>
      <c r="Z6676"/>
      <c r="AA6676"/>
      <c r="AF6676"/>
      <c r="AG6676"/>
      <c r="AH6676"/>
      <c r="AJ6676"/>
      <c r="AK6676"/>
      <c r="AL6676" t="b">
        <f t="shared" si="511"/>
        <v>1</v>
      </c>
      <c r="AM6676" t="b">
        <f t="shared" si="512"/>
        <v>1</v>
      </c>
      <c r="AN6676"/>
      <c r="AO6676"/>
      <c r="AP6676"/>
      <c r="AQ6676"/>
    </row>
    <row r="6677" spans="23:43" x14ac:dyDescent="0.25">
      <c r="W6677" t="b">
        <f t="shared" si="509"/>
        <v>1</v>
      </c>
      <c r="X6677" t="b">
        <f t="shared" si="510"/>
        <v>1</v>
      </c>
      <c r="Y6677"/>
      <c r="Z6677"/>
      <c r="AA6677"/>
      <c r="AF6677"/>
      <c r="AG6677"/>
      <c r="AH6677"/>
      <c r="AJ6677"/>
      <c r="AK6677"/>
      <c r="AL6677" t="b">
        <f t="shared" si="511"/>
        <v>1</v>
      </c>
      <c r="AM6677" t="b">
        <f t="shared" si="512"/>
        <v>1</v>
      </c>
      <c r="AN6677"/>
      <c r="AO6677"/>
      <c r="AP6677"/>
      <c r="AQ6677"/>
    </row>
    <row r="6678" spans="23:43" x14ac:dyDescent="0.25">
      <c r="W6678" t="b">
        <f t="shared" si="509"/>
        <v>1</v>
      </c>
      <c r="X6678" t="b">
        <f t="shared" si="510"/>
        <v>1</v>
      </c>
      <c r="Y6678"/>
      <c r="Z6678"/>
      <c r="AA6678"/>
      <c r="AF6678"/>
      <c r="AG6678"/>
      <c r="AH6678"/>
      <c r="AJ6678"/>
      <c r="AK6678"/>
      <c r="AL6678" t="b">
        <f t="shared" si="511"/>
        <v>1</v>
      </c>
      <c r="AM6678" t="b">
        <f t="shared" si="512"/>
        <v>1</v>
      </c>
      <c r="AN6678"/>
      <c r="AO6678"/>
      <c r="AP6678"/>
      <c r="AQ6678"/>
    </row>
    <row r="6679" spans="23:43" x14ac:dyDescent="0.25">
      <c r="W6679" t="b">
        <f t="shared" si="509"/>
        <v>1</v>
      </c>
      <c r="X6679" t="b">
        <f t="shared" si="510"/>
        <v>1</v>
      </c>
      <c r="Y6679"/>
      <c r="Z6679"/>
      <c r="AA6679"/>
      <c r="AF6679"/>
      <c r="AG6679"/>
      <c r="AH6679"/>
      <c r="AJ6679"/>
      <c r="AK6679"/>
      <c r="AL6679" t="b">
        <f t="shared" si="511"/>
        <v>1</v>
      </c>
      <c r="AM6679" t="b">
        <f t="shared" si="512"/>
        <v>1</v>
      </c>
      <c r="AN6679"/>
      <c r="AO6679"/>
      <c r="AP6679"/>
      <c r="AQ6679"/>
    </row>
    <row r="6680" spans="23:43" x14ac:dyDescent="0.25">
      <c r="W6680" t="b">
        <f t="shared" si="509"/>
        <v>1</v>
      </c>
      <c r="X6680" t="b">
        <f t="shared" si="510"/>
        <v>1</v>
      </c>
      <c r="Y6680"/>
      <c r="Z6680"/>
      <c r="AA6680"/>
      <c r="AF6680"/>
      <c r="AG6680"/>
      <c r="AH6680"/>
      <c r="AJ6680"/>
      <c r="AK6680"/>
      <c r="AL6680" t="b">
        <f t="shared" si="511"/>
        <v>1</v>
      </c>
      <c r="AM6680" t="b">
        <f t="shared" si="512"/>
        <v>1</v>
      </c>
      <c r="AN6680"/>
      <c r="AO6680"/>
      <c r="AP6680"/>
      <c r="AQ6680"/>
    </row>
    <row r="6681" spans="23:43" x14ac:dyDescent="0.25">
      <c r="W6681" t="b">
        <f t="shared" si="509"/>
        <v>1</v>
      </c>
      <c r="X6681" t="b">
        <f t="shared" si="510"/>
        <v>1</v>
      </c>
      <c r="Y6681"/>
      <c r="Z6681"/>
      <c r="AA6681"/>
      <c r="AF6681"/>
      <c r="AG6681"/>
      <c r="AH6681"/>
      <c r="AJ6681"/>
      <c r="AK6681"/>
      <c r="AL6681" t="b">
        <f t="shared" si="511"/>
        <v>1</v>
      </c>
      <c r="AM6681" t="b">
        <f t="shared" si="512"/>
        <v>1</v>
      </c>
      <c r="AN6681"/>
      <c r="AO6681"/>
      <c r="AP6681"/>
      <c r="AQ6681"/>
    </row>
    <row r="6682" spans="23:43" x14ac:dyDescent="0.25">
      <c r="W6682" t="b">
        <f t="shared" si="509"/>
        <v>1</v>
      </c>
      <c r="X6682" t="b">
        <f t="shared" si="510"/>
        <v>1</v>
      </c>
      <c r="Y6682"/>
      <c r="Z6682"/>
      <c r="AA6682"/>
      <c r="AF6682"/>
      <c r="AG6682"/>
      <c r="AH6682"/>
      <c r="AJ6682"/>
      <c r="AK6682"/>
      <c r="AL6682" t="b">
        <f t="shared" si="511"/>
        <v>1</v>
      </c>
      <c r="AM6682" t="b">
        <f t="shared" si="512"/>
        <v>1</v>
      </c>
      <c r="AN6682"/>
      <c r="AO6682"/>
      <c r="AP6682"/>
      <c r="AQ6682"/>
    </row>
    <row r="6683" spans="23:43" x14ac:dyDescent="0.25">
      <c r="W6683" t="b">
        <f t="shared" si="509"/>
        <v>1</v>
      </c>
      <c r="X6683" t="b">
        <f t="shared" si="510"/>
        <v>1</v>
      </c>
      <c r="Y6683"/>
      <c r="Z6683"/>
      <c r="AA6683"/>
      <c r="AF6683"/>
      <c r="AG6683"/>
      <c r="AH6683"/>
      <c r="AJ6683"/>
      <c r="AK6683"/>
      <c r="AL6683" t="b">
        <f t="shared" si="511"/>
        <v>1</v>
      </c>
      <c r="AM6683" t="b">
        <f t="shared" si="512"/>
        <v>1</v>
      </c>
      <c r="AN6683"/>
      <c r="AO6683"/>
      <c r="AP6683"/>
      <c r="AQ6683"/>
    </row>
    <row r="6684" spans="23:43" x14ac:dyDescent="0.25">
      <c r="W6684" t="b">
        <f t="shared" si="509"/>
        <v>1</v>
      </c>
      <c r="X6684" t="b">
        <f t="shared" si="510"/>
        <v>1</v>
      </c>
      <c r="Y6684"/>
      <c r="Z6684"/>
      <c r="AA6684"/>
      <c r="AF6684"/>
      <c r="AG6684"/>
      <c r="AH6684"/>
      <c r="AJ6684"/>
      <c r="AK6684"/>
      <c r="AL6684" t="b">
        <f t="shared" si="511"/>
        <v>1</v>
      </c>
      <c r="AM6684" t="b">
        <f t="shared" si="512"/>
        <v>1</v>
      </c>
      <c r="AN6684"/>
      <c r="AO6684"/>
      <c r="AP6684"/>
      <c r="AQ6684"/>
    </row>
    <row r="6685" spans="23:43" x14ac:dyDescent="0.25">
      <c r="W6685" t="b">
        <f t="shared" si="509"/>
        <v>1</v>
      </c>
      <c r="X6685" t="b">
        <f t="shared" si="510"/>
        <v>1</v>
      </c>
      <c r="Y6685"/>
      <c r="Z6685"/>
      <c r="AA6685"/>
      <c r="AF6685"/>
      <c r="AG6685"/>
      <c r="AH6685"/>
      <c r="AJ6685"/>
      <c r="AK6685"/>
      <c r="AL6685" t="b">
        <f t="shared" si="511"/>
        <v>1</v>
      </c>
      <c r="AM6685" t="b">
        <f t="shared" si="512"/>
        <v>1</v>
      </c>
      <c r="AN6685"/>
      <c r="AO6685"/>
      <c r="AP6685"/>
      <c r="AQ6685"/>
    </row>
    <row r="6686" spans="23:43" x14ac:dyDescent="0.25">
      <c r="W6686" t="b">
        <f t="shared" si="509"/>
        <v>1</v>
      </c>
      <c r="X6686" t="b">
        <f t="shared" si="510"/>
        <v>1</v>
      </c>
      <c r="Y6686"/>
      <c r="Z6686"/>
      <c r="AA6686"/>
      <c r="AF6686"/>
      <c r="AG6686"/>
      <c r="AH6686"/>
      <c r="AJ6686"/>
      <c r="AK6686"/>
      <c r="AL6686" t="b">
        <f t="shared" si="511"/>
        <v>1</v>
      </c>
      <c r="AM6686" t="b">
        <f t="shared" si="512"/>
        <v>1</v>
      </c>
      <c r="AN6686"/>
      <c r="AO6686"/>
      <c r="AP6686"/>
      <c r="AQ6686"/>
    </row>
    <row r="6687" spans="23:43" x14ac:dyDescent="0.25">
      <c r="W6687" t="b">
        <f t="shared" si="509"/>
        <v>1</v>
      </c>
      <c r="X6687" t="b">
        <f t="shared" si="510"/>
        <v>1</v>
      </c>
      <c r="Y6687"/>
      <c r="Z6687"/>
      <c r="AA6687"/>
      <c r="AF6687"/>
      <c r="AG6687"/>
      <c r="AH6687"/>
      <c r="AJ6687"/>
      <c r="AK6687"/>
      <c r="AL6687" t="b">
        <f t="shared" si="511"/>
        <v>1</v>
      </c>
      <c r="AM6687" t="b">
        <f t="shared" si="512"/>
        <v>1</v>
      </c>
      <c r="AN6687"/>
      <c r="AO6687"/>
      <c r="AP6687"/>
      <c r="AQ6687"/>
    </row>
    <row r="6688" spans="23:43" x14ac:dyDescent="0.25">
      <c r="W6688" t="b">
        <f t="shared" si="509"/>
        <v>1</v>
      </c>
      <c r="X6688" t="b">
        <f t="shared" si="510"/>
        <v>1</v>
      </c>
      <c r="Y6688"/>
      <c r="Z6688"/>
      <c r="AA6688"/>
      <c r="AF6688"/>
      <c r="AG6688"/>
      <c r="AH6688"/>
      <c r="AJ6688"/>
      <c r="AK6688"/>
      <c r="AL6688" t="b">
        <f t="shared" si="511"/>
        <v>1</v>
      </c>
      <c r="AM6688" t="b">
        <f t="shared" si="512"/>
        <v>1</v>
      </c>
      <c r="AN6688"/>
      <c r="AO6688"/>
      <c r="AP6688"/>
      <c r="AQ6688"/>
    </row>
    <row r="6689" spans="23:43" x14ac:dyDescent="0.25">
      <c r="W6689" t="b">
        <f t="shared" si="509"/>
        <v>1</v>
      </c>
      <c r="X6689" t="b">
        <f t="shared" si="510"/>
        <v>1</v>
      </c>
      <c r="Y6689"/>
      <c r="Z6689"/>
      <c r="AA6689"/>
      <c r="AF6689"/>
      <c r="AG6689"/>
      <c r="AH6689"/>
      <c r="AJ6689"/>
      <c r="AK6689"/>
      <c r="AL6689" t="b">
        <f t="shared" si="511"/>
        <v>1</v>
      </c>
      <c r="AM6689" t="b">
        <f t="shared" si="512"/>
        <v>1</v>
      </c>
      <c r="AN6689"/>
      <c r="AO6689"/>
      <c r="AP6689"/>
      <c r="AQ6689"/>
    </row>
    <row r="6690" spans="23:43" x14ac:dyDescent="0.25">
      <c r="W6690" t="b">
        <f t="shared" si="509"/>
        <v>1</v>
      </c>
      <c r="X6690" t="b">
        <f t="shared" si="510"/>
        <v>1</v>
      </c>
      <c r="Y6690"/>
      <c r="Z6690"/>
      <c r="AA6690"/>
      <c r="AF6690"/>
      <c r="AG6690"/>
      <c r="AH6690"/>
      <c r="AJ6690"/>
      <c r="AK6690"/>
      <c r="AL6690" t="b">
        <f t="shared" si="511"/>
        <v>1</v>
      </c>
      <c r="AM6690" t="b">
        <f t="shared" si="512"/>
        <v>1</v>
      </c>
      <c r="AN6690"/>
      <c r="AO6690"/>
      <c r="AP6690"/>
      <c r="AQ6690"/>
    </row>
    <row r="6691" spans="23:43" x14ac:dyDescent="0.25">
      <c r="W6691" t="b">
        <f t="shared" si="509"/>
        <v>1</v>
      </c>
      <c r="X6691" t="b">
        <f t="shared" si="510"/>
        <v>1</v>
      </c>
      <c r="Y6691"/>
      <c r="Z6691"/>
      <c r="AA6691"/>
      <c r="AF6691"/>
      <c r="AG6691"/>
      <c r="AH6691"/>
      <c r="AJ6691"/>
      <c r="AK6691"/>
      <c r="AL6691" t="b">
        <f t="shared" si="511"/>
        <v>1</v>
      </c>
      <c r="AM6691" t="b">
        <f t="shared" si="512"/>
        <v>1</v>
      </c>
      <c r="AN6691"/>
      <c r="AO6691"/>
      <c r="AP6691"/>
      <c r="AQ6691"/>
    </row>
    <row r="6692" spans="23:43" x14ac:dyDescent="0.25">
      <c r="W6692" t="b">
        <f t="shared" si="509"/>
        <v>1</v>
      </c>
      <c r="X6692" t="b">
        <f t="shared" si="510"/>
        <v>1</v>
      </c>
      <c r="Y6692"/>
      <c r="Z6692"/>
      <c r="AA6692"/>
      <c r="AF6692"/>
      <c r="AG6692"/>
      <c r="AH6692"/>
      <c r="AJ6692"/>
      <c r="AK6692"/>
      <c r="AL6692" t="b">
        <f t="shared" si="511"/>
        <v>1</v>
      </c>
      <c r="AM6692" t="b">
        <f t="shared" si="512"/>
        <v>1</v>
      </c>
      <c r="AN6692"/>
      <c r="AO6692"/>
      <c r="AP6692"/>
      <c r="AQ6692"/>
    </row>
    <row r="6693" spans="23:43" x14ac:dyDescent="0.25">
      <c r="W6693" t="b">
        <f t="shared" si="509"/>
        <v>1</v>
      </c>
      <c r="X6693" t="b">
        <f t="shared" si="510"/>
        <v>1</v>
      </c>
      <c r="Y6693"/>
      <c r="Z6693"/>
      <c r="AA6693"/>
      <c r="AF6693"/>
      <c r="AG6693"/>
      <c r="AH6693"/>
      <c r="AJ6693"/>
      <c r="AK6693"/>
      <c r="AL6693" t="b">
        <f t="shared" si="511"/>
        <v>1</v>
      </c>
      <c r="AM6693" t="b">
        <f t="shared" si="512"/>
        <v>1</v>
      </c>
      <c r="AN6693"/>
      <c r="AO6693"/>
      <c r="AP6693"/>
      <c r="AQ6693"/>
    </row>
    <row r="6694" spans="23:43" x14ac:dyDescent="0.25">
      <c r="W6694" t="b">
        <f t="shared" si="509"/>
        <v>1</v>
      </c>
      <c r="X6694" t="b">
        <f t="shared" si="510"/>
        <v>1</v>
      </c>
      <c r="Y6694"/>
      <c r="Z6694"/>
      <c r="AA6694"/>
      <c r="AF6694"/>
      <c r="AG6694"/>
      <c r="AH6694"/>
      <c r="AJ6694"/>
      <c r="AK6694"/>
      <c r="AL6694" t="b">
        <f t="shared" si="511"/>
        <v>1</v>
      </c>
      <c r="AM6694" t="b">
        <f t="shared" si="512"/>
        <v>1</v>
      </c>
      <c r="AN6694"/>
      <c r="AO6694"/>
      <c r="AP6694"/>
      <c r="AQ6694"/>
    </row>
    <row r="6695" spans="23:43" x14ac:dyDescent="0.25">
      <c r="W6695" t="b">
        <f t="shared" si="509"/>
        <v>1</v>
      </c>
      <c r="X6695" t="b">
        <f t="shared" si="510"/>
        <v>1</v>
      </c>
      <c r="Y6695"/>
      <c r="Z6695"/>
      <c r="AA6695"/>
      <c r="AF6695"/>
      <c r="AG6695"/>
      <c r="AH6695"/>
      <c r="AJ6695"/>
      <c r="AK6695"/>
      <c r="AL6695" t="b">
        <f t="shared" si="511"/>
        <v>1</v>
      </c>
      <c r="AM6695" t="b">
        <f t="shared" si="512"/>
        <v>1</v>
      </c>
      <c r="AN6695"/>
      <c r="AO6695"/>
      <c r="AP6695"/>
      <c r="AQ6695"/>
    </row>
    <row r="6696" spans="23:43" x14ac:dyDescent="0.25">
      <c r="W6696" t="b">
        <f t="shared" si="509"/>
        <v>1</v>
      </c>
      <c r="X6696" t="b">
        <f t="shared" si="510"/>
        <v>1</v>
      </c>
      <c r="Y6696"/>
      <c r="Z6696"/>
      <c r="AA6696"/>
      <c r="AF6696"/>
      <c r="AG6696"/>
      <c r="AH6696"/>
      <c r="AJ6696"/>
      <c r="AK6696"/>
      <c r="AL6696" t="b">
        <f t="shared" si="511"/>
        <v>1</v>
      </c>
      <c r="AM6696" t="b">
        <f t="shared" si="512"/>
        <v>1</v>
      </c>
      <c r="AN6696"/>
      <c r="AO6696"/>
      <c r="AP6696"/>
      <c r="AQ6696"/>
    </row>
    <row r="6697" spans="23:43" x14ac:dyDescent="0.25">
      <c r="W6697" t="b">
        <f t="shared" si="509"/>
        <v>1</v>
      </c>
      <c r="X6697" t="b">
        <f t="shared" si="510"/>
        <v>1</v>
      </c>
      <c r="Y6697"/>
      <c r="Z6697"/>
      <c r="AA6697"/>
      <c r="AF6697"/>
      <c r="AG6697"/>
      <c r="AH6697"/>
      <c r="AJ6697"/>
      <c r="AK6697"/>
      <c r="AL6697" t="b">
        <f t="shared" si="511"/>
        <v>1</v>
      </c>
      <c r="AM6697" t="b">
        <f t="shared" si="512"/>
        <v>1</v>
      </c>
      <c r="AN6697"/>
      <c r="AO6697"/>
      <c r="AP6697"/>
      <c r="AQ6697"/>
    </row>
    <row r="6698" spans="23:43" x14ac:dyDescent="0.25">
      <c r="W6698" t="b">
        <f t="shared" si="509"/>
        <v>1</v>
      </c>
      <c r="X6698" t="b">
        <f t="shared" si="510"/>
        <v>1</v>
      </c>
      <c r="Y6698"/>
      <c r="Z6698"/>
      <c r="AA6698"/>
      <c r="AF6698"/>
      <c r="AG6698"/>
      <c r="AH6698"/>
      <c r="AJ6698"/>
      <c r="AK6698"/>
      <c r="AL6698" t="b">
        <f t="shared" si="511"/>
        <v>1</v>
      </c>
      <c r="AM6698" t="b">
        <f t="shared" si="512"/>
        <v>1</v>
      </c>
      <c r="AN6698"/>
      <c r="AO6698"/>
      <c r="AP6698"/>
      <c r="AQ6698"/>
    </row>
    <row r="6699" spans="23:43" x14ac:dyDescent="0.25">
      <c r="W6699" t="b">
        <f t="shared" si="509"/>
        <v>1</v>
      </c>
      <c r="X6699" t="b">
        <f t="shared" si="510"/>
        <v>1</v>
      </c>
      <c r="Y6699"/>
      <c r="Z6699"/>
      <c r="AA6699"/>
      <c r="AF6699"/>
      <c r="AG6699"/>
      <c r="AH6699"/>
      <c r="AJ6699"/>
      <c r="AK6699"/>
      <c r="AL6699" t="b">
        <f t="shared" si="511"/>
        <v>1</v>
      </c>
      <c r="AM6699" t="b">
        <f t="shared" si="512"/>
        <v>1</v>
      </c>
      <c r="AN6699"/>
      <c r="AO6699"/>
      <c r="AP6699"/>
      <c r="AQ6699"/>
    </row>
    <row r="6700" spans="23:43" x14ac:dyDescent="0.25">
      <c r="W6700" t="b">
        <f t="shared" si="509"/>
        <v>1</v>
      </c>
      <c r="X6700" t="b">
        <f t="shared" si="510"/>
        <v>1</v>
      </c>
      <c r="Y6700"/>
      <c r="Z6700"/>
      <c r="AA6700"/>
      <c r="AF6700"/>
      <c r="AG6700"/>
      <c r="AH6700"/>
      <c r="AJ6700"/>
      <c r="AK6700"/>
      <c r="AL6700" t="b">
        <f t="shared" si="511"/>
        <v>1</v>
      </c>
      <c r="AM6700" t="b">
        <f t="shared" si="512"/>
        <v>1</v>
      </c>
      <c r="AN6700"/>
      <c r="AO6700"/>
      <c r="AP6700"/>
      <c r="AQ6700"/>
    </row>
    <row r="6701" spans="23:43" x14ac:dyDescent="0.25">
      <c r="W6701" t="b">
        <f t="shared" si="509"/>
        <v>1</v>
      </c>
      <c r="X6701" t="b">
        <f t="shared" si="510"/>
        <v>1</v>
      </c>
      <c r="Y6701"/>
      <c r="Z6701"/>
      <c r="AA6701"/>
      <c r="AF6701"/>
      <c r="AG6701"/>
      <c r="AH6701"/>
      <c r="AJ6701"/>
      <c r="AK6701"/>
      <c r="AL6701" t="b">
        <f t="shared" si="511"/>
        <v>1</v>
      </c>
      <c r="AM6701" t="b">
        <f t="shared" si="512"/>
        <v>1</v>
      </c>
      <c r="AN6701"/>
      <c r="AO6701"/>
      <c r="AP6701"/>
      <c r="AQ6701"/>
    </row>
    <row r="6702" spans="23:43" x14ac:dyDescent="0.25">
      <c r="W6702" t="b">
        <f t="shared" si="509"/>
        <v>1</v>
      </c>
      <c r="X6702" t="b">
        <f t="shared" si="510"/>
        <v>1</v>
      </c>
      <c r="Y6702"/>
      <c r="Z6702"/>
      <c r="AA6702"/>
      <c r="AF6702"/>
      <c r="AG6702"/>
      <c r="AH6702"/>
      <c r="AJ6702"/>
      <c r="AK6702"/>
      <c r="AL6702" t="b">
        <f t="shared" si="511"/>
        <v>1</v>
      </c>
      <c r="AM6702" t="b">
        <f t="shared" si="512"/>
        <v>1</v>
      </c>
      <c r="AN6702"/>
      <c r="AO6702"/>
      <c r="AP6702"/>
      <c r="AQ6702"/>
    </row>
    <row r="6703" spans="23:43" x14ac:dyDescent="0.25">
      <c r="W6703" t="b">
        <f t="shared" si="509"/>
        <v>1</v>
      </c>
      <c r="X6703" t="b">
        <f t="shared" si="510"/>
        <v>1</v>
      </c>
      <c r="Y6703"/>
      <c r="Z6703"/>
      <c r="AA6703"/>
      <c r="AF6703"/>
      <c r="AG6703"/>
      <c r="AH6703"/>
      <c r="AJ6703"/>
      <c r="AK6703"/>
      <c r="AL6703" t="b">
        <f t="shared" si="511"/>
        <v>1</v>
      </c>
      <c r="AM6703" t="b">
        <f t="shared" si="512"/>
        <v>1</v>
      </c>
      <c r="AN6703"/>
      <c r="AO6703"/>
      <c r="AP6703"/>
      <c r="AQ6703"/>
    </row>
    <row r="6704" spans="23:43" x14ac:dyDescent="0.25">
      <c r="W6704" t="b">
        <f t="shared" si="509"/>
        <v>1</v>
      </c>
      <c r="X6704" t="b">
        <f t="shared" si="510"/>
        <v>1</v>
      </c>
      <c r="Y6704"/>
      <c r="Z6704"/>
      <c r="AA6704"/>
      <c r="AF6704"/>
      <c r="AG6704"/>
      <c r="AH6704"/>
      <c r="AJ6704"/>
      <c r="AK6704"/>
      <c r="AL6704" t="b">
        <f t="shared" si="511"/>
        <v>1</v>
      </c>
      <c r="AM6704" t="b">
        <f t="shared" si="512"/>
        <v>1</v>
      </c>
      <c r="AN6704"/>
      <c r="AO6704"/>
      <c r="AP6704"/>
      <c r="AQ6704"/>
    </row>
    <row r="6705" spans="23:43" x14ac:dyDescent="0.25">
      <c r="W6705" t="b">
        <f t="shared" si="509"/>
        <v>1</v>
      </c>
      <c r="X6705" t="b">
        <f t="shared" si="510"/>
        <v>1</v>
      </c>
      <c r="Y6705"/>
      <c r="Z6705"/>
      <c r="AA6705"/>
      <c r="AF6705"/>
      <c r="AG6705"/>
      <c r="AH6705"/>
      <c r="AJ6705"/>
      <c r="AK6705"/>
      <c r="AL6705" t="b">
        <f t="shared" si="511"/>
        <v>1</v>
      </c>
      <c r="AM6705" t="b">
        <f t="shared" si="512"/>
        <v>1</v>
      </c>
      <c r="AN6705"/>
      <c r="AO6705"/>
      <c r="AP6705"/>
      <c r="AQ6705"/>
    </row>
    <row r="6706" spans="23:43" x14ac:dyDescent="0.25">
      <c r="W6706" t="b">
        <f t="shared" si="509"/>
        <v>1</v>
      </c>
      <c r="X6706" t="b">
        <f t="shared" si="510"/>
        <v>1</v>
      </c>
      <c r="Y6706"/>
      <c r="Z6706"/>
      <c r="AA6706"/>
      <c r="AF6706"/>
      <c r="AG6706"/>
      <c r="AH6706"/>
      <c r="AJ6706"/>
      <c r="AK6706"/>
      <c r="AL6706" t="b">
        <f t="shared" si="511"/>
        <v>1</v>
      </c>
      <c r="AM6706" t="b">
        <f t="shared" si="512"/>
        <v>1</v>
      </c>
      <c r="AN6706"/>
      <c r="AO6706"/>
      <c r="AP6706"/>
      <c r="AQ6706"/>
    </row>
    <row r="6707" spans="23:43" x14ac:dyDescent="0.25">
      <c r="W6707" t="b">
        <f t="shared" si="509"/>
        <v>1</v>
      </c>
      <c r="X6707" t="b">
        <f t="shared" si="510"/>
        <v>1</v>
      </c>
      <c r="Y6707"/>
      <c r="Z6707"/>
      <c r="AA6707"/>
      <c r="AF6707"/>
      <c r="AG6707"/>
      <c r="AH6707"/>
      <c r="AJ6707"/>
      <c r="AK6707"/>
      <c r="AL6707" t="b">
        <f t="shared" si="511"/>
        <v>1</v>
      </c>
      <c r="AM6707" t="b">
        <f t="shared" si="512"/>
        <v>1</v>
      </c>
      <c r="AN6707"/>
      <c r="AO6707"/>
      <c r="AP6707"/>
      <c r="AQ6707"/>
    </row>
    <row r="6708" spans="23:43" x14ac:dyDescent="0.25">
      <c r="W6708" t="b">
        <f t="shared" si="509"/>
        <v>1</v>
      </c>
      <c r="X6708" t="b">
        <f t="shared" si="510"/>
        <v>1</v>
      </c>
      <c r="Y6708"/>
      <c r="Z6708"/>
      <c r="AA6708"/>
      <c r="AF6708"/>
      <c r="AG6708"/>
      <c r="AH6708"/>
      <c r="AJ6708"/>
      <c r="AK6708"/>
      <c r="AL6708" t="b">
        <f t="shared" si="511"/>
        <v>1</v>
      </c>
      <c r="AM6708" t="b">
        <f t="shared" si="512"/>
        <v>1</v>
      </c>
      <c r="AN6708"/>
      <c r="AO6708"/>
      <c r="AP6708"/>
      <c r="AQ6708"/>
    </row>
    <row r="6709" spans="23:43" x14ac:dyDescent="0.25">
      <c r="W6709" t="b">
        <f t="shared" si="509"/>
        <v>1</v>
      </c>
      <c r="X6709" t="b">
        <f t="shared" si="510"/>
        <v>1</v>
      </c>
      <c r="Y6709"/>
      <c r="Z6709"/>
      <c r="AA6709"/>
      <c r="AF6709"/>
      <c r="AG6709"/>
      <c r="AH6709"/>
      <c r="AJ6709"/>
      <c r="AK6709"/>
      <c r="AL6709" t="b">
        <f t="shared" si="511"/>
        <v>1</v>
      </c>
      <c r="AM6709" t="b">
        <f t="shared" si="512"/>
        <v>1</v>
      </c>
      <c r="AN6709"/>
      <c r="AO6709"/>
      <c r="AP6709"/>
      <c r="AQ6709"/>
    </row>
    <row r="6710" spans="23:43" x14ac:dyDescent="0.25">
      <c r="W6710" t="b">
        <f t="shared" si="509"/>
        <v>1</v>
      </c>
      <c r="X6710" t="b">
        <f t="shared" si="510"/>
        <v>1</v>
      </c>
      <c r="Y6710"/>
      <c r="Z6710"/>
      <c r="AA6710"/>
      <c r="AF6710"/>
      <c r="AG6710"/>
      <c r="AH6710"/>
      <c r="AJ6710"/>
      <c r="AK6710"/>
      <c r="AL6710" t="b">
        <f t="shared" si="511"/>
        <v>1</v>
      </c>
      <c r="AM6710" t="b">
        <f t="shared" si="512"/>
        <v>1</v>
      </c>
      <c r="AN6710"/>
      <c r="AO6710"/>
      <c r="AP6710"/>
      <c r="AQ6710"/>
    </row>
    <row r="6711" spans="23:43" x14ac:dyDescent="0.25">
      <c r="W6711" t="b">
        <f t="shared" si="509"/>
        <v>1</v>
      </c>
      <c r="X6711" t="b">
        <f t="shared" si="510"/>
        <v>1</v>
      </c>
      <c r="Y6711"/>
      <c r="Z6711"/>
      <c r="AA6711"/>
      <c r="AF6711"/>
      <c r="AG6711"/>
      <c r="AH6711"/>
      <c r="AJ6711"/>
      <c r="AK6711"/>
      <c r="AL6711" t="b">
        <f t="shared" si="511"/>
        <v>1</v>
      </c>
      <c r="AM6711" t="b">
        <f t="shared" si="512"/>
        <v>1</v>
      </c>
      <c r="AN6711"/>
      <c r="AO6711"/>
      <c r="AP6711"/>
      <c r="AQ6711"/>
    </row>
    <row r="6712" spans="23:43" x14ac:dyDescent="0.25">
      <c r="W6712" t="b">
        <f t="shared" si="509"/>
        <v>1</v>
      </c>
      <c r="X6712" t="b">
        <f t="shared" si="510"/>
        <v>1</v>
      </c>
      <c r="Y6712"/>
      <c r="Z6712"/>
      <c r="AA6712"/>
      <c r="AF6712"/>
      <c r="AG6712"/>
      <c r="AH6712"/>
      <c r="AJ6712"/>
      <c r="AK6712"/>
      <c r="AL6712" t="b">
        <f t="shared" si="511"/>
        <v>1</v>
      </c>
      <c r="AM6712" t="b">
        <f t="shared" si="512"/>
        <v>1</v>
      </c>
      <c r="AN6712"/>
      <c r="AO6712"/>
      <c r="AP6712"/>
      <c r="AQ6712"/>
    </row>
    <row r="6713" spans="23:43" x14ac:dyDescent="0.25">
      <c r="W6713" t="b">
        <f t="shared" si="509"/>
        <v>1</v>
      </c>
      <c r="X6713" t="b">
        <f t="shared" si="510"/>
        <v>1</v>
      </c>
      <c r="Y6713"/>
      <c r="Z6713"/>
      <c r="AA6713"/>
      <c r="AF6713"/>
      <c r="AG6713"/>
      <c r="AH6713"/>
      <c r="AJ6713"/>
      <c r="AK6713"/>
      <c r="AL6713" t="b">
        <f t="shared" si="511"/>
        <v>1</v>
      </c>
      <c r="AM6713" t="b">
        <f t="shared" si="512"/>
        <v>1</v>
      </c>
      <c r="AN6713"/>
      <c r="AO6713"/>
      <c r="AP6713"/>
      <c r="AQ6713"/>
    </row>
    <row r="6714" spans="23:43" x14ac:dyDescent="0.25">
      <c r="W6714" t="b">
        <f t="shared" si="509"/>
        <v>1</v>
      </c>
      <c r="X6714" t="b">
        <f t="shared" si="510"/>
        <v>1</v>
      </c>
      <c r="Y6714"/>
      <c r="Z6714"/>
      <c r="AA6714"/>
      <c r="AF6714"/>
      <c r="AG6714"/>
      <c r="AH6714"/>
      <c r="AJ6714"/>
      <c r="AK6714"/>
      <c r="AL6714" t="b">
        <f t="shared" si="511"/>
        <v>1</v>
      </c>
      <c r="AM6714" t="b">
        <f t="shared" si="512"/>
        <v>1</v>
      </c>
      <c r="AN6714"/>
      <c r="AO6714"/>
      <c r="AP6714"/>
      <c r="AQ6714"/>
    </row>
    <row r="6715" spans="23:43" x14ac:dyDescent="0.25">
      <c r="W6715" t="b">
        <f t="shared" si="509"/>
        <v>1</v>
      </c>
      <c r="X6715" t="b">
        <f t="shared" si="510"/>
        <v>1</v>
      </c>
      <c r="Y6715"/>
      <c r="Z6715"/>
      <c r="AA6715"/>
      <c r="AF6715"/>
      <c r="AG6715"/>
      <c r="AH6715"/>
      <c r="AJ6715"/>
      <c r="AK6715"/>
      <c r="AL6715" t="b">
        <f t="shared" si="511"/>
        <v>1</v>
      </c>
      <c r="AM6715" t="b">
        <f t="shared" si="512"/>
        <v>1</v>
      </c>
      <c r="AN6715"/>
      <c r="AO6715"/>
      <c r="AP6715"/>
      <c r="AQ6715"/>
    </row>
    <row r="6716" spans="23:43" x14ac:dyDescent="0.25">
      <c r="W6716" t="b">
        <f t="shared" si="509"/>
        <v>1</v>
      </c>
      <c r="X6716" t="b">
        <f t="shared" si="510"/>
        <v>1</v>
      </c>
      <c r="Y6716"/>
      <c r="Z6716"/>
      <c r="AA6716"/>
      <c r="AF6716"/>
      <c r="AG6716"/>
      <c r="AH6716"/>
      <c r="AJ6716"/>
      <c r="AK6716"/>
      <c r="AL6716" t="b">
        <f t="shared" si="511"/>
        <v>1</v>
      </c>
      <c r="AM6716" t="b">
        <f t="shared" si="512"/>
        <v>1</v>
      </c>
      <c r="AN6716"/>
      <c r="AO6716"/>
      <c r="AP6716"/>
      <c r="AQ6716"/>
    </row>
    <row r="6717" spans="23:43" x14ac:dyDescent="0.25">
      <c r="W6717" t="b">
        <f t="shared" si="509"/>
        <v>1</v>
      </c>
      <c r="X6717" t="b">
        <f t="shared" si="510"/>
        <v>1</v>
      </c>
      <c r="Y6717"/>
      <c r="Z6717"/>
      <c r="AA6717"/>
      <c r="AF6717"/>
      <c r="AG6717"/>
      <c r="AH6717"/>
      <c r="AJ6717"/>
      <c r="AK6717"/>
      <c r="AL6717" t="b">
        <f t="shared" si="511"/>
        <v>1</v>
      </c>
      <c r="AM6717" t="b">
        <f t="shared" si="512"/>
        <v>1</v>
      </c>
      <c r="AN6717"/>
      <c r="AO6717"/>
      <c r="AP6717"/>
      <c r="AQ6717"/>
    </row>
    <row r="6718" spans="23:43" x14ac:dyDescent="0.25">
      <c r="W6718" t="b">
        <f t="shared" si="509"/>
        <v>1</v>
      </c>
      <c r="X6718" t="b">
        <f t="shared" si="510"/>
        <v>1</v>
      </c>
      <c r="Y6718"/>
      <c r="Z6718"/>
      <c r="AA6718"/>
      <c r="AF6718"/>
      <c r="AG6718"/>
      <c r="AH6718"/>
      <c r="AJ6718"/>
      <c r="AK6718"/>
      <c r="AL6718" t="b">
        <f t="shared" si="511"/>
        <v>1</v>
      </c>
      <c r="AM6718" t="b">
        <f t="shared" si="512"/>
        <v>1</v>
      </c>
      <c r="AN6718"/>
      <c r="AO6718"/>
      <c r="AP6718"/>
      <c r="AQ6718"/>
    </row>
    <row r="6719" spans="23:43" x14ac:dyDescent="0.25">
      <c r="W6719" t="b">
        <f t="shared" si="509"/>
        <v>1</v>
      </c>
      <c r="X6719" t="b">
        <f t="shared" si="510"/>
        <v>1</v>
      </c>
      <c r="Y6719"/>
      <c r="Z6719"/>
      <c r="AA6719"/>
      <c r="AF6719"/>
      <c r="AG6719"/>
      <c r="AH6719"/>
      <c r="AJ6719"/>
      <c r="AK6719"/>
      <c r="AL6719" t="b">
        <f t="shared" si="511"/>
        <v>1</v>
      </c>
      <c r="AM6719" t="b">
        <f t="shared" si="512"/>
        <v>1</v>
      </c>
      <c r="AN6719"/>
      <c r="AO6719"/>
      <c r="AP6719"/>
      <c r="AQ6719"/>
    </row>
    <row r="6720" spans="23:43" x14ac:dyDescent="0.25">
      <c r="W6720" t="b">
        <f t="shared" si="509"/>
        <v>1</v>
      </c>
      <c r="X6720" t="b">
        <f t="shared" si="510"/>
        <v>1</v>
      </c>
      <c r="Y6720"/>
      <c r="Z6720"/>
      <c r="AA6720"/>
      <c r="AF6720"/>
      <c r="AG6720"/>
      <c r="AH6720"/>
      <c r="AJ6720"/>
      <c r="AK6720"/>
      <c r="AL6720" t="b">
        <f t="shared" si="511"/>
        <v>1</v>
      </c>
      <c r="AM6720" t="b">
        <f t="shared" si="512"/>
        <v>1</v>
      </c>
      <c r="AN6720"/>
      <c r="AO6720"/>
      <c r="AP6720"/>
      <c r="AQ6720"/>
    </row>
    <row r="6721" spans="23:43" x14ac:dyDescent="0.25">
      <c r="W6721" t="b">
        <f t="shared" si="509"/>
        <v>1</v>
      </c>
      <c r="X6721" t="b">
        <f t="shared" si="510"/>
        <v>1</v>
      </c>
      <c r="Y6721"/>
      <c r="Z6721"/>
      <c r="AA6721"/>
      <c r="AF6721"/>
      <c r="AG6721"/>
      <c r="AH6721"/>
      <c r="AJ6721"/>
      <c r="AK6721"/>
      <c r="AL6721" t="b">
        <f t="shared" si="511"/>
        <v>1</v>
      </c>
      <c r="AM6721" t="b">
        <f t="shared" si="512"/>
        <v>1</v>
      </c>
      <c r="AN6721"/>
      <c r="AO6721"/>
      <c r="AP6721"/>
      <c r="AQ6721"/>
    </row>
    <row r="6722" spans="23:43" x14ac:dyDescent="0.25">
      <c r="W6722" t="b">
        <f t="shared" si="509"/>
        <v>1</v>
      </c>
      <c r="X6722" t="b">
        <f t="shared" si="510"/>
        <v>1</v>
      </c>
      <c r="Y6722"/>
      <c r="Z6722"/>
      <c r="AA6722"/>
      <c r="AF6722"/>
      <c r="AG6722"/>
      <c r="AH6722"/>
      <c r="AJ6722"/>
      <c r="AK6722"/>
      <c r="AL6722" t="b">
        <f t="shared" si="511"/>
        <v>1</v>
      </c>
      <c r="AM6722" t="b">
        <f t="shared" si="512"/>
        <v>1</v>
      </c>
      <c r="AN6722"/>
      <c r="AO6722"/>
      <c r="AP6722"/>
      <c r="AQ6722"/>
    </row>
    <row r="6723" spans="23:43" x14ac:dyDescent="0.25">
      <c r="W6723" t="b">
        <f t="shared" si="509"/>
        <v>1</v>
      </c>
      <c r="X6723" t="b">
        <f t="shared" si="510"/>
        <v>1</v>
      </c>
      <c r="Y6723"/>
      <c r="Z6723"/>
      <c r="AA6723"/>
      <c r="AF6723"/>
      <c r="AG6723"/>
      <c r="AH6723"/>
      <c r="AJ6723"/>
      <c r="AK6723"/>
      <c r="AL6723" t="b">
        <f t="shared" si="511"/>
        <v>1</v>
      </c>
      <c r="AM6723" t="b">
        <f t="shared" si="512"/>
        <v>1</v>
      </c>
      <c r="AN6723"/>
      <c r="AO6723"/>
      <c r="AP6723"/>
      <c r="AQ6723"/>
    </row>
    <row r="6724" spans="23:43" x14ac:dyDescent="0.25">
      <c r="W6724" t="b">
        <f t="shared" si="509"/>
        <v>1</v>
      </c>
      <c r="X6724" t="b">
        <f t="shared" si="510"/>
        <v>1</v>
      </c>
      <c r="Y6724"/>
      <c r="Z6724"/>
      <c r="AA6724"/>
      <c r="AF6724"/>
      <c r="AG6724"/>
      <c r="AH6724"/>
      <c r="AJ6724"/>
      <c r="AK6724"/>
      <c r="AL6724" t="b">
        <f t="shared" si="511"/>
        <v>1</v>
      </c>
      <c r="AM6724" t="b">
        <f t="shared" si="512"/>
        <v>1</v>
      </c>
      <c r="AN6724"/>
      <c r="AO6724"/>
      <c r="AP6724"/>
      <c r="AQ6724"/>
    </row>
    <row r="6725" spans="23:43" x14ac:dyDescent="0.25">
      <c r="W6725" t="b">
        <f t="shared" si="509"/>
        <v>1</v>
      </c>
      <c r="X6725" t="b">
        <f t="shared" si="510"/>
        <v>1</v>
      </c>
      <c r="Y6725"/>
      <c r="Z6725"/>
      <c r="AA6725"/>
      <c r="AF6725"/>
      <c r="AG6725"/>
      <c r="AH6725"/>
      <c r="AJ6725"/>
      <c r="AK6725"/>
      <c r="AL6725" t="b">
        <f t="shared" si="511"/>
        <v>1</v>
      </c>
      <c r="AM6725" t="b">
        <f t="shared" si="512"/>
        <v>1</v>
      </c>
      <c r="AN6725"/>
      <c r="AO6725"/>
      <c r="AP6725"/>
      <c r="AQ6725"/>
    </row>
    <row r="6726" spans="23:43" x14ac:dyDescent="0.25">
      <c r="W6726" t="b">
        <f t="shared" si="509"/>
        <v>1</v>
      </c>
      <c r="X6726" t="b">
        <f t="shared" si="510"/>
        <v>1</v>
      </c>
      <c r="Y6726"/>
      <c r="Z6726"/>
      <c r="AA6726"/>
      <c r="AF6726"/>
      <c r="AG6726"/>
      <c r="AH6726"/>
      <c r="AJ6726"/>
      <c r="AK6726"/>
      <c r="AL6726" t="b">
        <f t="shared" si="511"/>
        <v>1</v>
      </c>
      <c r="AM6726" t="b">
        <f t="shared" si="512"/>
        <v>1</v>
      </c>
      <c r="AN6726"/>
      <c r="AO6726"/>
      <c r="AP6726"/>
      <c r="AQ6726"/>
    </row>
    <row r="6727" spans="23:43" x14ac:dyDescent="0.25">
      <c r="W6727" t="b">
        <f t="shared" si="509"/>
        <v>1</v>
      </c>
      <c r="X6727" t="b">
        <f t="shared" si="510"/>
        <v>1</v>
      </c>
      <c r="Y6727"/>
      <c r="Z6727"/>
      <c r="AA6727"/>
      <c r="AF6727"/>
      <c r="AG6727"/>
      <c r="AH6727"/>
      <c r="AJ6727"/>
      <c r="AK6727"/>
      <c r="AL6727" t="b">
        <f t="shared" si="511"/>
        <v>1</v>
      </c>
      <c r="AM6727" t="b">
        <f t="shared" si="512"/>
        <v>1</v>
      </c>
      <c r="AN6727"/>
      <c r="AO6727"/>
      <c r="AP6727"/>
      <c r="AQ6727"/>
    </row>
    <row r="6728" spans="23:43" x14ac:dyDescent="0.25">
      <c r="W6728" t="b">
        <f t="shared" si="509"/>
        <v>1</v>
      </c>
      <c r="X6728" t="b">
        <f t="shared" si="510"/>
        <v>1</v>
      </c>
      <c r="Y6728"/>
      <c r="Z6728"/>
      <c r="AA6728"/>
      <c r="AF6728"/>
      <c r="AG6728"/>
      <c r="AH6728"/>
      <c r="AJ6728"/>
      <c r="AK6728"/>
      <c r="AL6728" t="b">
        <f t="shared" si="511"/>
        <v>1</v>
      </c>
      <c r="AM6728" t="b">
        <f t="shared" si="512"/>
        <v>1</v>
      </c>
      <c r="AN6728"/>
      <c r="AO6728"/>
      <c r="AP6728"/>
      <c r="AQ6728"/>
    </row>
    <row r="6729" spans="23:43" x14ac:dyDescent="0.25">
      <c r="W6729" t="b">
        <f t="shared" si="509"/>
        <v>1</v>
      </c>
      <c r="X6729" t="b">
        <f t="shared" si="510"/>
        <v>1</v>
      </c>
      <c r="Y6729"/>
      <c r="Z6729"/>
      <c r="AA6729"/>
      <c r="AF6729"/>
      <c r="AG6729"/>
      <c r="AH6729"/>
      <c r="AJ6729"/>
      <c r="AK6729"/>
      <c r="AL6729" t="b">
        <f t="shared" si="511"/>
        <v>1</v>
      </c>
      <c r="AM6729" t="b">
        <f t="shared" si="512"/>
        <v>1</v>
      </c>
      <c r="AN6729"/>
      <c r="AO6729"/>
      <c r="AP6729"/>
      <c r="AQ6729"/>
    </row>
    <row r="6730" spans="23:43" x14ac:dyDescent="0.25">
      <c r="W6730" t="b">
        <f t="shared" si="509"/>
        <v>1</v>
      </c>
      <c r="X6730" t="b">
        <f t="shared" si="510"/>
        <v>1</v>
      </c>
      <c r="Y6730"/>
      <c r="Z6730"/>
      <c r="AA6730"/>
      <c r="AF6730"/>
      <c r="AG6730"/>
      <c r="AH6730"/>
      <c r="AJ6730"/>
      <c r="AK6730"/>
      <c r="AL6730" t="b">
        <f t="shared" si="511"/>
        <v>1</v>
      </c>
      <c r="AM6730" t="b">
        <f t="shared" si="512"/>
        <v>1</v>
      </c>
      <c r="AN6730"/>
      <c r="AO6730"/>
      <c r="AP6730"/>
      <c r="AQ6730"/>
    </row>
    <row r="6731" spans="23:43" x14ac:dyDescent="0.25">
      <c r="W6731" t="b">
        <f t="shared" si="509"/>
        <v>1</v>
      </c>
      <c r="X6731" t="b">
        <f t="shared" si="510"/>
        <v>1</v>
      </c>
      <c r="Y6731"/>
      <c r="Z6731"/>
      <c r="AA6731"/>
      <c r="AF6731"/>
      <c r="AG6731"/>
      <c r="AH6731"/>
      <c r="AJ6731"/>
      <c r="AK6731"/>
      <c r="AL6731" t="b">
        <f t="shared" si="511"/>
        <v>1</v>
      </c>
      <c r="AM6731" t="b">
        <f t="shared" si="512"/>
        <v>1</v>
      </c>
      <c r="AN6731"/>
      <c r="AO6731"/>
      <c r="AP6731"/>
      <c r="AQ6731"/>
    </row>
    <row r="6732" spans="23:43" x14ac:dyDescent="0.25">
      <c r="W6732" t="b">
        <f t="shared" ref="W6732:W6795" si="513">IF(AND(U6732&lt;&gt;"",U6732&lt;&gt;"Grand Total",U6732&lt;&gt;"(blank)"),GETPIVOTDATA("Facility CCN",$U$10,"Facility CCN",U6732)=1,TRUE)</f>
        <v>1</v>
      </c>
      <c r="X6732" t="b">
        <f t="shared" ref="X6732:X6795" si="514">IF(AND(U6732&lt;&gt;"",U6732&lt;&gt;"Grand Total",U6732&lt;&gt;"(blank)"),LEN(U6732)=6,TRUE)</f>
        <v>1</v>
      </c>
      <c r="Y6732"/>
      <c r="Z6732"/>
      <c r="AA6732"/>
      <c r="AF6732"/>
      <c r="AG6732"/>
      <c r="AH6732"/>
      <c r="AJ6732"/>
      <c r="AK6732"/>
      <c r="AL6732" t="b">
        <f t="shared" ref="AL6732:AL6795" si="515">IF(AND(AJ6732&lt;&gt;"",AJ6732&lt;&gt;"Grand Total",AJ6732&lt;&gt;"(blank)"),GETPIVOTDATA("Provider NPI",$AJ$10,"Provider NPI",AJ6732)=1,TRUE)</f>
        <v>1</v>
      </c>
      <c r="AM6732" t="b">
        <f t="shared" ref="AM6732:AM6795" si="516">IF(AND(AJ6732&lt;&gt;"",AJ6732&lt;&gt;"Grand Total",AJ6732&lt;&gt;"(blank)"),LEN(AJ6732)=10,TRUE)</f>
        <v>1</v>
      </c>
      <c r="AN6732"/>
      <c r="AO6732"/>
      <c r="AP6732"/>
      <c r="AQ6732"/>
    </row>
    <row r="6733" spans="23:43" x14ac:dyDescent="0.25">
      <c r="W6733" t="b">
        <f t="shared" si="513"/>
        <v>1</v>
      </c>
      <c r="X6733" t="b">
        <f t="shared" si="514"/>
        <v>1</v>
      </c>
      <c r="Y6733"/>
      <c r="Z6733"/>
      <c r="AA6733"/>
      <c r="AF6733"/>
      <c r="AG6733"/>
      <c r="AH6733"/>
      <c r="AJ6733"/>
      <c r="AK6733"/>
      <c r="AL6733" t="b">
        <f t="shared" si="515"/>
        <v>1</v>
      </c>
      <c r="AM6733" t="b">
        <f t="shared" si="516"/>
        <v>1</v>
      </c>
      <c r="AN6733"/>
      <c r="AO6733"/>
      <c r="AP6733"/>
      <c r="AQ6733"/>
    </row>
    <row r="6734" spans="23:43" x14ac:dyDescent="0.25">
      <c r="W6734" t="b">
        <f t="shared" si="513"/>
        <v>1</v>
      </c>
      <c r="X6734" t="b">
        <f t="shared" si="514"/>
        <v>1</v>
      </c>
      <c r="Y6734"/>
      <c r="Z6734"/>
      <c r="AA6734"/>
      <c r="AF6734"/>
      <c r="AG6734"/>
      <c r="AH6734"/>
      <c r="AJ6734"/>
      <c r="AK6734"/>
      <c r="AL6734" t="b">
        <f t="shared" si="515"/>
        <v>1</v>
      </c>
      <c r="AM6734" t="b">
        <f t="shared" si="516"/>
        <v>1</v>
      </c>
      <c r="AN6734"/>
      <c r="AO6734"/>
      <c r="AP6734"/>
      <c r="AQ6734"/>
    </row>
    <row r="6735" spans="23:43" x14ac:dyDescent="0.25">
      <c r="W6735" t="b">
        <f t="shared" si="513"/>
        <v>1</v>
      </c>
      <c r="X6735" t="b">
        <f t="shared" si="514"/>
        <v>1</v>
      </c>
      <c r="Y6735"/>
      <c r="Z6735"/>
      <c r="AA6735"/>
      <c r="AF6735"/>
      <c r="AG6735"/>
      <c r="AH6735"/>
      <c r="AJ6735"/>
      <c r="AK6735"/>
      <c r="AL6735" t="b">
        <f t="shared" si="515"/>
        <v>1</v>
      </c>
      <c r="AM6735" t="b">
        <f t="shared" si="516"/>
        <v>1</v>
      </c>
      <c r="AN6735"/>
      <c r="AO6735"/>
      <c r="AP6735"/>
      <c r="AQ6735"/>
    </row>
    <row r="6736" spans="23:43" x14ac:dyDescent="0.25">
      <c r="W6736" t="b">
        <f t="shared" si="513"/>
        <v>1</v>
      </c>
      <c r="X6736" t="b">
        <f t="shared" si="514"/>
        <v>1</v>
      </c>
      <c r="Y6736"/>
      <c r="Z6736"/>
      <c r="AA6736"/>
      <c r="AF6736"/>
      <c r="AG6736"/>
      <c r="AH6736"/>
      <c r="AJ6736"/>
      <c r="AK6736"/>
      <c r="AL6736" t="b">
        <f t="shared" si="515"/>
        <v>1</v>
      </c>
      <c r="AM6736" t="b">
        <f t="shared" si="516"/>
        <v>1</v>
      </c>
      <c r="AN6736"/>
      <c r="AO6736"/>
      <c r="AP6736"/>
      <c r="AQ6736"/>
    </row>
    <row r="6737" spans="23:43" x14ac:dyDescent="0.25">
      <c r="W6737" t="b">
        <f t="shared" si="513"/>
        <v>1</v>
      </c>
      <c r="X6737" t="b">
        <f t="shared" si="514"/>
        <v>1</v>
      </c>
      <c r="Y6737"/>
      <c r="Z6737"/>
      <c r="AA6737"/>
      <c r="AF6737"/>
      <c r="AG6737"/>
      <c r="AH6737"/>
      <c r="AJ6737"/>
      <c r="AK6737"/>
      <c r="AL6737" t="b">
        <f t="shared" si="515"/>
        <v>1</v>
      </c>
      <c r="AM6737" t="b">
        <f t="shared" si="516"/>
        <v>1</v>
      </c>
      <c r="AN6737"/>
      <c r="AO6737"/>
      <c r="AP6737"/>
      <c r="AQ6737"/>
    </row>
    <row r="6738" spans="23:43" x14ac:dyDescent="0.25">
      <c r="W6738" t="b">
        <f t="shared" si="513"/>
        <v>1</v>
      </c>
      <c r="X6738" t="b">
        <f t="shared" si="514"/>
        <v>1</v>
      </c>
      <c r="Y6738"/>
      <c r="Z6738"/>
      <c r="AA6738"/>
      <c r="AF6738"/>
      <c r="AG6738"/>
      <c r="AH6738"/>
      <c r="AJ6738"/>
      <c r="AK6738"/>
      <c r="AL6738" t="b">
        <f t="shared" si="515"/>
        <v>1</v>
      </c>
      <c r="AM6738" t="b">
        <f t="shared" si="516"/>
        <v>1</v>
      </c>
      <c r="AN6738"/>
      <c r="AO6738"/>
      <c r="AP6738"/>
      <c r="AQ6738"/>
    </row>
    <row r="6739" spans="23:43" x14ac:dyDescent="0.25">
      <c r="W6739" t="b">
        <f t="shared" si="513"/>
        <v>1</v>
      </c>
      <c r="X6739" t="b">
        <f t="shared" si="514"/>
        <v>1</v>
      </c>
      <c r="Y6739"/>
      <c r="Z6739"/>
      <c r="AA6739"/>
      <c r="AF6739"/>
      <c r="AG6739"/>
      <c r="AH6739"/>
      <c r="AJ6739"/>
      <c r="AK6739"/>
      <c r="AL6739" t="b">
        <f t="shared" si="515"/>
        <v>1</v>
      </c>
      <c r="AM6739" t="b">
        <f t="shared" si="516"/>
        <v>1</v>
      </c>
      <c r="AN6739"/>
      <c r="AO6739"/>
      <c r="AP6739"/>
      <c r="AQ6739"/>
    </row>
    <row r="6740" spans="23:43" x14ac:dyDescent="0.25">
      <c r="W6740" t="b">
        <f t="shared" si="513"/>
        <v>1</v>
      </c>
      <c r="X6740" t="b">
        <f t="shared" si="514"/>
        <v>1</v>
      </c>
      <c r="Y6740"/>
      <c r="Z6740"/>
      <c r="AA6740"/>
      <c r="AF6740"/>
      <c r="AG6740"/>
      <c r="AH6740"/>
      <c r="AJ6740"/>
      <c r="AK6740"/>
      <c r="AL6740" t="b">
        <f t="shared" si="515"/>
        <v>1</v>
      </c>
      <c r="AM6740" t="b">
        <f t="shared" si="516"/>
        <v>1</v>
      </c>
      <c r="AN6740"/>
      <c r="AO6740"/>
      <c r="AP6740"/>
      <c r="AQ6740"/>
    </row>
    <row r="6741" spans="23:43" x14ac:dyDescent="0.25">
      <c r="W6741" t="b">
        <f t="shared" si="513"/>
        <v>1</v>
      </c>
      <c r="X6741" t="b">
        <f t="shared" si="514"/>
        <v>1</v>
      </c>
      <c r="Y6741"/>
      <c r="Z6741"/>
      <c r="AA6741"/>
      <c r="AF6741"/>
      <c r="AG6741"/>
      <c r="AH6741"/>
      <c r="AJ6741"/>
      <c r="AK6741"/>
      <c r="AL6741" t="b">
        <f t="shared" si="515"/>
        <v>1</v>
      </c>
      <c r="AM6741" t="b">
        <f t="shared" si="516"/>
        <v>1</v>
      </c>
      <c r="AN6741"/>
      <c r="AO6741"/>
      <c r="AP6741"/>
      <c r="AQ6741"/>
    </row>
    <row r="6742" spans="23:43" x14ac:dyDescent="0.25">
      <c r="W6742" t="b">
        <f t="shared" si="513"/>
        <v>1</v>
      </c>
      <c r="X6742" t="b">
        <f t="shared" si="514"/>
        <v>1</v>
      </c>
      <c r="Y6742"/>
      <c r="Z6742"/>
      <c r="AA6742"/>
      <c r="AF6742"/>
      <c r="AG6742"/>
      <c r="AH6742"/>
      <c r="AJ6742"/>
      <c r="AK6742"/>
      <c r="AL6742" t="b">
        <f t="shared" si="515"/>
        <v>1</v>
      </c>
      <c r="AM6742" t="b">
        <f t="shared" si="516"/>
        <v>1</v>
      </c>
      <c r="AN6742"/>
      <c r="AO6742"/>
      <c r="AP6742"/>
      <c r="AQ6742"/>
    </row>
    <row r="6743" spans="23:43" x14ac:dyDescent="0.25">
      <c r="W6743" t="b">
        <f t="shared" si="513"/>
        <v>1</v>
      </c>
      <c r="X6743" t="b">
        <f t="shared" si="514"/>
        <v>1</v>
      </c>
      <c r="Y6743"/>
      <c r="Z6743"/>
      <c r="AA6743"/>
      <c r="AF6743"/>
      <c r="AG6743"/>
      <c r="AH6743"/>
      <c r="AJ6743"/>
      <c r="AK6743"/>
      <c r="AL6743" t="b">
        <f t="shared" si="515"/>
        <v>1</v>
      </c>
      <c r="AM6743" t="b">
        <f t="shared" si="516"/>
        <v>1</v>
      </c>
      <c r="AN6743"/>
      <c r="AO6743"/>
      <c r="AP6743"/>
      <c r="AQ6743"/>
    </row>
    <row r="6744" spans="23:43" x14ac:dyDescent="0.25">
      <c r="W6744" t="b">
        <f t="shared" si="513"/>
        <v>1</v>
      </c>
      <c r="X6744" t="b">
        <f t="shared" si="514"/>
        <v>1</v>
      </c>
      <c r="Y6744"/>
      <c r="Z6744"/>
      <c r="AA6744"/>
      <c r="AF6744"/>
      <c r="AG6744"/>
      <c r="AH6744"/>
      <c r="AJ6744"/>
      <c r="AK6744"/>
      <c r="AL6744" t="b">
        <f t="shared" si="515"/>
        <v>1</v>
      </c>
      <c r="AM6744" t="b">
        <f t="shared" si="516"/>
        <v>1</v>
      </c>
      <c r="AN6744"/>
      <c r="AO6744"/>
      <c r="AP6744"/>
      <c r="AQ6744"/>
    </row>
    <row r="6745" spans="23:43" x14ac:dyDescent="0.25">
      <c r="W6745" t="b">
        <f t="shared" si="513"/>
        <v>1</v>
      </c>
      <c r="X6745" t="b">
        <f t="shared" si="514"/>
        <v>1</v>
      </c>
      <c r="Y6745"/>
      <c r="Z6745"/>
      <c r="AA6745"/>
      <c r="AF6745"/>
      <c r="AG6745"/>
      <c r="AH6745"/>
      <c r="AJ6745"/>
      <c r="AK6745"/>
      <c r="AL6745" t="b">
        <f t="shared" si="515"/>
        <v>1</v>
      </c>
      <c r="AM6745" t="b">
        <f t="shared" si="516"/>
        <v>1</v>
      </c>
      <c r="AN6745"/>
      <c r="AO6745"/>
      <c r="AP6745"/>
      <c r="AQ6745"/>
    </row>
    <row r="6746" spans="23:43" x14ac:dyDescent="0.25">
      <c r="W6746" t="b">
        <f t="shared" si="513"/>
        <v>1</v>
      </c>
      <c r="X6746" t="b">
        <f t="shared" si="514"/>
        <v>1</v>
      </c>
      <c r="Y6746"/>
      <c r="Z6746"/>
      <c r="AA6746"/>
      <c r="AF6746"/>
      <c r="AG6746"/>
      <c r="AH6746"/>
      <c r="AJ6746"/>
      <c r="AK6746"/>
      <c r="AL6746" t="b">
        <f t="shared" si="515"/>
        <v>1</v>
      </c>
      <c r="AM6746" t="b">
        <f t="shared" si="516"/>
        <v>1</v>
      </c>
      <c r="AN6746"/>
      <c r="AO6746"/>
      <c r="AP6746"/>
      <c r="AQ6746"/>
    </row>
    <row r="6747" spans="23:43" x14ac:dyDescent="0.25">
      <c r="W6747" t="b">
        <f t="shared" si="513"/>
        <v>1</v>
      </c>
      <c r="X6747" t="b">
        <f t="shared" si="514"/>
        <v>1</v>
      </c>
      <c r="Y6747"/>
      <c r="Z6747"/>
      <c r="AA6747"/>
      <c r="AF6747"/>
      <c r="AG6747"/>
      <c r="AH6747"/>
      <c r="AJ6747"/>
      <c r="AK6747"/>
      <c r="AL6747" t="b">
        <f t="shared" si="515"/>
        <v>1</v>
      </c>
      <c r="AM6747" t="b">
        <f t="shared" si="516"/>
        <v>1</v>
      </c>
      <c r="AN6747"/>
      <c r="AO6747"/>
      <c r="AP6747"/>
      <c r="AQ6747"/>
    </row>
    <row r="6748" spans="23:43" x14ac:dyDescent="0.25">
      <c r="W6748" t="b">
        <f t="shared" si="513"/>
        <v>1</v>
      </c>
      <c r="X6748" t="b">
        <f t="shared" si="514"/>
        <v>1</v>
      </c>
      <c r="Y6748"/>
      <c r="Z6748"/>
      <c r="AA6748"/>
      <c r="AF6748"/>
      <c r="AG6748"/>
      <c r="AH6748"/>
      <c r="AJ6748"/>
      <c r="AK6748"/>
      <c r="AL6748" t="b">
        <f t="shared" si="515"/>
        <v>1</v>
      </c>
      <c r="AM6748" t="b">
        <f t="shared" si="516"/>
        <v>1</v>
      </c>
      <c r="AN6748"/>
      <c r="AO6748"/>
      <c r="AP6748"/>
      <c r="AQ6748"/>
    </row>
    <row r="6749" spans="23:43" x14ac:dyDescent="0.25">
      <c r="W6749" t="b">
        <f t="shared" si="513"/>
        <v>1</v>
      </c>
      <c r="X6749" t="b">
        <f t="shared" si="514"/>
        <v>1</v>
      </c>
      <c r="Y6749"/>
      <c r="Z6749"/>
      <c r="AA6749"/>
      <c r="AF6749"/>
      <c r="AG6749"/>
      <c r="AH6749"/>
      <c r="AJ6749"/>
      <c r="AK6749"/>
      <c r="AL6749" t="b">
        <f t="shared" si="515"/>
        <v>1</v>
      </c>
      <c r="AM6749" t="b">
        <f t="shared" si="516"/>
        <v>1</v>
      </c>
      <c r="AN6749"/>
      <c r="AO6749"/>
      <c r="AP6749"/>
      <c r="AQ6749"/>
    </row>
    <row r="6750" spans="23:43" x14ac:dyDescent="0.25">
      <c r="W6750" t="b">
        <f t="shared" si="513"/>
        <v>1</v>
      </c>
      <c r="X6750" t="b">
        <f t="shared" si="514"/>
        <v>1</v>
      </c>
      <c r="Y6750"/>
      <c r="Z6750"/>
      <c r="AA6750"/>
      <c r="AF6750"/>
      <c r="AG6750"/>
      <c r="AH6750"/>
      <c r="AJ6750"/>
      <c r="AK6750"/>
      <c r="AL6750" t="b">
        <f t="shared" si="515"/>
        <v>1</v>
      </c>
      <c r="AM6750" t="b">
        <f t="shared" si="516"/>
        <v>1</v>
      </c>
      <c r="AN6750"/>
      <c r="AO6750"/>
      <c r="AP6750"/>
      <c r="AQ6750"/>
    </row>
    <row r="6751" spans="23:43" x14ac:dyDescent="0.25">
      <c r="W6751" t="b">
        <f t="shared" si="513"/>
        <v>1</v>
      </c>
      <c r="X6751" t="b">
        <f t="shared" si="514"/>
        <v>1</v>
      </c>
      <c r="Y6751"/>
      <c r="Z6751"/>
      <c r="AA6751"/>
      <c r="AF6751"/>
      <c r="AG6751"/>
      <c r="AH6751"/>
      <c r="AJ6751"/>
      <c r="AK6751"/>
      <c r="AL6751" t="b">
        <f t="shared" si="515"/>
        <v>1</v>
      </c>
      <c r="AM6751" t="b">
        <f t="shared" si="516"/>
        <v>1</v>
      </c>
      <c r="AN6751"/>
      <c r="AO6751"/>
      <c r="AP6751"/>
      <c r="AQ6751"/>
    </row>
    <row r="6752" spans="23:43" x14ac:dyDescent="0.25">
      <c r="W6752" t="b">
        <f t="shared" si="513"/>
        <v>1</v>
      </c>
      <c r="X6752" t="b">
        <f t="shared" si="514"/>
        <v>1</v>
      </c>
      <c r="Y6752"/>
      <c r="Z6752"/>
      <c r="AA6752"/>
      <c r="AF6752"/>
      <c r="AG6752"/>
      <c r="AH6752"/>
      <c r="AJ6752"/>
      <c r="AK6752"/>
      <c r="AL6752" t="b">
        <f t="shared" si="515"/>
        <v>1</v>
      </c>
      <c r="AM6752" t="b">
        <f t="shared" si="516"/>
        <v>1</v>
      </c>
      <c r="AN6752"/>
      <c r="AO6752"/>
      <c r="AP6752"/>
      <c r="AQ6752"/>
    </row>
    <row r="6753" spans="23:43" x14ac:dyDescent="0.25">
      <c r="W6753" t="b">
        <f t="shared" si="513"/>
        <v>1</v>
      </c>
      <c r="X6753" t="b">
        <f t="shared" si="514"/>
        <v>1</v>
      </c>
      <c r="Y6753"/>
      <c r="Z6753"/>
      <c r="AA6753"/>
      <c r="AF6753"/>
      <c r="AG6753"/>
      <c r="AH6753"/>
      <c r="AJ6753"/>
      <c r="AK6753"/>
      <c r="AL6753" t="b">
        <f t="shared" si="515"/>
        <v>1</v>
      </c>
      <c r="AM6753" t="b">
        <f t="shared" si="516"/>
        <v>1</v>
      </c>
      <c r="AN6753"/>
      <c r="AO6753"/>
      <c r="AP6753"/>
      <c r="AQ6753"/>
    </row>
    <row r="6754" spans="23:43" x14ac:dyDescent="0.25">
      <c r="W6754" t="b">
        <f t="shared" si="513"/>
        <v>1</v>
      </c>
      <c r="X6754" t="b">
        <f t="shared" si="514"/>
        <v>1</v>
      </c>
      <c r="Y6754"/>
      <c r="Z6754"/>
      <c r="AA6754"/>
      <c r="AF6754"/>
      <c r="AG6754"/>
      <c r="AH6754"/>
      <c r="AJ6754"/>
      <c r="AK6754"/>
      <c r="AL6754" t="b">
        <f t="shared" si="515"/>
        <v>1</v>
      </c>
      <c r="AM6754" t="b">
        <f t="shared" si="516"/>
        <v>1</v>
      </c>
      <c r="AN6754"/>
      <c r="AO6754"/>
      <c r="AP6754"/>
      <c r="AQ6754"/>
    </row>
    <row r="6755" spans="23:43" x14ac:dyDescent="0.25">
      <c r="W6755" t="b">
        <f t="shared" si="513"/>
        <v>1</v>
      </c>
      <c r="X6755" t="b">
        <f t="shared" si="514"/>
        <v>1</v>
      </c>
      <c r="Y6755"/>
      <c r="Z6755"/>
      <c r="AA6755"/>
      <c r="AF6755"/>
      <c r="AG6755"/>
      <c r="AH6755"/>
      <c r="AJ6755"/>
      <c r="AK6755"/>
      <c r="AL6755" t="b">
        <f t="shared" si="515"/>
        <v>1</v>
      </c>
      <c r="AM6755" t="b">
        <f t="shared" si="516"/>
        <v>1</v>
      </c>
      <c r="AN6755"/>
      <c r="AO6755"/>
      <c r="AP6755"/>
      <c r="AQ6755"/>
    </row>
    <row r="6756" spans="23:43" x14ac:dyDescent="0.25">
      <c r="W6756" t="b">
        <f t="shared" si="513"/>
        <v>1</v>
      </c>
      <c r="X6756" t="b">
        <f t="shared" si="514"/>
        <v>1</v>
      </c>
      <c r="Y6756"/>
      <c r="Z6756"/>
      <c r="AA6756"/>
      <c r="AF6756"/>
      <c r="AG6756"/>
      <c r="AH6756"/>
      <c r="AJ6756"/>
      <c r="AK6756"/>
      <c r="AL6756" t="b">
        <f t="shared" si="515"/>
        <v>1</v>
      </c>
      <c r="AM6756" t="b">
        <f t="shared" si="516"/>
        <v>1</v>
      </c>
      <c r="AN6756"/>
      <c r="AO6756"/>
      <c r="AP6756"/>
      <c r="AQ6756"/>
    </row>
    <row r="6757" spans="23:43" x14ac:dyDescent="0.25">
      <c r="W6757" t="b">
        <f t="shared" si="513"/>
        <v>1</v>
      </c>
      <c r="X6757" t="b">
        <f t="shared" si="514"/>
        <v>1</v>
      </c>
      <c r="Y6757"/>
      <c r="Z6757"/>
      <c r="AA6757"/>
      <c r="AF6757"/>
      <c r="AG6757"/>
      <c r="AH6757"/>
      <c r="AJ6757"/>
      <c r="AK6757"/>
      <c r="AL6757" t="b">
        <f t="shared" si="515"/>
        <v>1</v>
      </c>
      <c r="AM6757" t="b">
        <f t="shared" si="516"/>
        <v>1</v>
      </c>
      <c r="AN6757"/>
      <c r="AO6757"/>
      <c r="AP6757"/>
      <c r="AQ6757"/>
    </row>
    <row r="6758" spans="23:43" x14ac:dyDescent="0.25">
      <c r="W6758" t="b">
        <f t="shared" si="513"/>
        <v>1</v>
      </c>
      <c r="X6758" t="b">
        <f t="shared" si="514"/>
        <v>1</v>
      </c>
      <c r="Y6758"/>
      <c r="Z6758"/>
      <c r="AA6758"/>
      <c r="AF6758"/>
      <c r="AG6758"/>
      <c r="AH6758"/>
      <c r="AJ6758"/>
      <c r="AK6758"/>
      <c r="AL6758" t="b">
        <f t="shared" si="515"/>
        <v>1</v>
      </c>
      <c r="AM6758" t="b">
        <f t="shared" si="516"/>
        <v>1</v>
      </c>
      <c r="AN6758"/>
      <c r="AO6758"/>
      <c r="AP6758"/>
      <c r="AQ6758"/>
    </row>
    <row r="6759" spans="23:43" x14ac:dyDescent="0.25">
      <c r="W6759" t="b">
        <f t="shared" si="513"/>
        <v>1</v>
      </c>
      <c r="X6759" t="b">
        <f t="shared" si="514"/>
        <v>1</v>
      </c>
      <c r="Y6759"/>
      <c r="Z6759"/>
      <c r="AA6759"/>
      <c r="AF6759"/>
      <c r="AG6759"/>
      <c r="AH6759"/>
      <c r="AJ6759"/>
      <c r="AK6759"/>
      <c r="AL6759" t="b">
        <f t="shared" si="515"/>
        <v>1</v>
      </c>
      <c r="AM6759" t="b">
        <f t="shared" si="516"/>
        <v>1</v>
      </c>
      <c r="AN6759"/>
      <c r="AO6759"/>
      <c r="AP6759"/>
      <c r="AQ6759"/>
    </row>
    <row r="6760" spans="23:43" x14ac:dyDescent="0.25">
      <c r="W6760" t="b">
        <f t="shared" si="513"/>
        <v>1</v>
      </c>
      <c r="X6760" t="b">
        <f t="shared" si="514"/>
        <v>1</v>
      </c>
      <c r="Y6760"/>
      <c r="Z6760"/>
      <c r="AA6760"/>
      <c r="AF6760"/>
      <c r="AG6760"/>
      <c r="AH6760"/>
      <c r="AJ6760"/>
      <c r="AK6760"/>
      <c r="AL6760" t="b">
        <f t="shared" si="515"/>
        <v>1</v>
      </c>
      <c r="AM6760" t="b">
        <f t="shared" si="516"/>
        <v>1</v>
      </c>
      <c r="AN6760"/>
      <c r="AO6760"/>
      <c r="AP6760"/>
      <c r="AQ6760"/>
    </row>
    <row r="6761" spans="23:43" x14ac:dyDescent="0.25">
      <c r="W6761" t="b">
        <f t="shared" si="513"/>
        <v>1</v>
      </c>
      <c r="X6761" t="b">
        <f t="shared" si="514"/>
        <v>1</v>
      </c>
      <c r="Y6761"/>
      <c r="Z6761"/>
      <c r="AA6761"/>
      <c r="AF6761"/>
      <c r="AG6761"/>
      <c r="AH6761"/>
      <c r="AJ6761"/>
      <c r="AK6761"/>
      <c r="AL6761" t="b">
        <f t="shared" si="515"/>
        <v>1</v>
      </c>
      <c r="AM6761" t="b">
        <f t="shared" si="516"/>
        <v>1</v>
      </c>
      <c r="AN6761"/>
      <c r="AO6761"/>
      <c r="AP6761"/>
      <c r="AQ6761"/>
    </row>
    <row r="6762" spans="23:43" x14ac:dyDescent="0.25">
      <c r="W6762" t="b">
        <f t="shared" si="513"/>
        <v>1</v>
      </c>
      <c r="X6762" t="b">
        <f t="shared" si="514"/>
        <v>1</v>
      </c>
      <c r="Y6762"/>
      <c r="Z6762"/>
      <c r="AA6762"/>
      <c r="AF6762"/>
      <c r="AG6762"/>
      <c r="AH6762"/>
      <c r="AJ6762"/>
      <c r="AK6762"/>
      <c r="AL6762" t="b">
        <f t="shared" si="515"/>
        <v>1</v>
      </c>
      <c r="AM6762" t="b">
        <f t="shared" si="516"/>
        <v>1</v>
      </c>
      <c r="AN6762"/>
      <c r="AO6762"/>
      <c r="AP6762"/>
      <c r="AQ6762"/>
    </row>
    <row r="6763" spans="23:43" x14ac:dyDescent="0.25">
      <c r="W6763" t="b">
        <f t="shared" si="513"/>
        <v>1</v>
      </c>
      <c r="X6763" t="b">
        <f t="shared" si="514"/>
        <v>1</v>
      </c>
      <c r="Y6763"/>
      <c r="Z6763"/>
      <c r="AA6763"/>
      <c r="AF6763"/>
      <c r="AG6763"/>
      <c r="AH6763"/>
      <c r="AJ6763"/>
      <c r="AK6763"/>
      <c r="AL6763" t="b">
        <f t="shared" si="515"/>
        <v>1</v>
      </c>
      <c r="AM6763" t="b">
        <f t="shared" si="516"/>
        <v>1</v>
      </c>
      <c r="AN6763"/>
      <c r="AO6763"/>
      <c r="AP6763"/>
      <c r="AQ6763"/>
    </row>
    <row r="6764" spans="23:43" x14ac:dyDescent="0.25">
      <c r="W6764" t="b">
        <f t="shared" si="513"/>
        <v>1</v>
      </c>
      <c r="X6764" t="b">
        <f t="shared" si="514"/>
        <v>1</v>
      </c>
      <c r="Y6764"/>
      <c r="Z6764"/>
      <c r="AA6764"/>
      <c r="AF6764"/>
      <c r="AG6764"/>
      <c r="AH6764"/>
      <c r="AJ6764"/>
      <c r="AK6764"/>
      <c r="AL6764" t="b">
        <f t="shared" si="515"/>
        <v>1</v>
      </c>
      <c r="AM6764" t="b">
        <f t="shared" si="516"/>
        <v>1</v>
      </c>
      <c r="AN6764"/>
      <c r="AO6764"/>
      <c r="AP6764"/>
      <c r="AQ6764"/>
    </row>
    <row r="6765" spans="23:43" x14ac:dyDescent="0.25">
      <c r="W6765" t="b">
        <f t="shared" si="513"/>
        <v>1</v>
      </c>
      <c r="X6765" t="b">
        <f t="shared" si="514"/>
        <v>1</v>
      </c>
      <c r="Y6765"/>
      <c r="Z6765"/>
      <c r="AA6765"/>
      <c r="AF6765"/>
      <c r="AG6765"/>
      <c r="AH6765"/>
      <c r="AJ6765"/>
      <c r="AK6765"/>
      <c r="AL6765" t="b">
        <f t="shared" si="515"/>
        <v>1</v>
      </c>
      <c r="AM6765" t="b">
        <f t="shared" si="516"/>
        <v>1</v>
      </c>
      <c r="AN6765"/>
      <c r="AO6765"/>
      <c r="AP6765"/>
      <c r="AQ6765"/>
    </row>
    <row r="6766" spans="23:43" x14ac:dyDescent="0.25">
      <c r="W6766" t="b">
        <f t="shared" si="513"/>
        <v>1</v>
      </c>
      <c r="X6766" t="b">
        <f t="shared" si="514"/>
        <v>1</v>
      </c>
      <c r="Y6766"/>
      <c r="Z6766"/>
      <c r="AA6766"/>
      <c r="AF6766"/>
      <c r="AG6766"/>
      <c r="AH6766"/>
      <c r="AJ6766"/>
      <c r="AK6766"/>
      <c r="AL6766" t="b">
        <f t="shared" si="515"/>
        <v>1</v>
      </c>
      <c r="AM6766" t="b">
        <f t="shared" si="516"/>
        <v>1</v>
      </c>
      <c r="AN6766"/>
      <c r="AO6766"/>
      <c r="AP6766"/>
      <c r="AQ6766"/>
    </row>
    <row r="6767" spans="23:43" x14ac:dyDescent="0.25">
      <c r="W6767" t="b">
        <f t="shared" si="513"/>
        <v>1</v>
      </c>
      <c r="X6767" t="b">
        <f t="shared" si="514"/>
        <v>1</v>
      </c>
      <c r="Y6767"/>
      <c r="Z6767"/>
      <c r="AA6767"/>
      <c r="AF6767"/>
      <c r="AG6767"/>
      <c r="AH6767"/>
      <c r="AJ6767"/>
      <c r="AK6767"/>
      <c r="AL6767" t="b">
        <f t="shared" si="515"/>
        <v>1</v>
      </c>
      <c r="AM6767" t="b">
        <f t="shared" si="516"/>
        <v>1</v>
      </c>
      <c r="AN6767"/>
      <c r="AO6767"/>
      <c r="AP6767"/>
      <c r="AQ6767"/>
    </row>
    <row r="6768" spans="23:43" x14ac:dyDescent="0.25">
      <c r="W6768" t="b">
        <f t="shared" si="513"/>
        <v>1</v>
      </c>
      <c r="X6768" t="b">
        <f t="shared" si="514"/>
        <v>1</v>
      </c>
      <c r="Y6768"/>
      <c r="Z6768"/>
      <c r="AA6768"/>
      <c r="AF6768"/>
      <c r="AG6768"/>
      <c r="AH6768"/>
      <c r="AJ6768"/>
      <c r="AK6768"/>
      <c r="AL6768" t="b">
        <f t="shared" si="515"/>
        <v>1</v>
      </c>
      <c r="AM6768" t="b">
        <f t="shared" si="516"/>
        <v>1</v>
      </c>
      <c r="AN6768"/>
      <c r="AO6768"/>
      <c r="AP6768"/>
      <c r="AQ6768"/>
    </row>
    <row r="6769" spans="23:43" x14ac:dyDescent="0.25">
      <c r="W6769" t="b">
        <f t="shared" si="513"/>
        <v>1</v>
      </c>
      <c r="X6769" t="b">
        <f t="shared" si="514"/>
        <v>1</v>
      </c>
      <c r="Y6769"/>
      <c r="Z6769"/>
      <c r="AA6769"/>
      <c r="AF6769"/>
      <c r="AG6769"/>
      <c r="AH6769"/>
      <c r="AJ6769"/>
      <c r="AK6769"/>
      <c r="AL6769" t="b">
        <f t="shared" si="515"/>
        <v>1</v>
      </c>
      <c r="AM6769" t="b">
        <f t="shared" si="516"/>
        <v>1</v>
      </c>
      <c r="AN6769"/>
      <c r="AO6769"/>
      <c r="AP6769"/>
      <c r="AQ6769"/>
    </row>
    <row r="6770" spans="23:43" x14ac:dyDescent="0.25">
      <c r="W6770" t="b">
        <f t="shared" si="513"/>
        <v>1</v>
      </c>
      <c r="X6770" t="b">
        <f t="shared" si="514"/>
        <v>1</v>
      </c>
      <c r="Y6770"/>
      <c r="Z6770"/>
      <c r="AA6770"/>
      <c r="AF6770"/>
      <c r="AG6770"/>
      <c r="AH6770"/>
      <c r="AJ6770"/>
      <c r="AK6770"/>
      <c r="AL6770" t="b">
        <f t="shared" si="515"/>
        <v>1</v>
      </c>
      <c r="AM6770" t="b">
        <f t="shared" si="516"/>
        <v>1</v>
      </c>
      <c r="AN6770"/>
      <c r="AO6770"/>
      <c r="AP6770"/>
      <c r="AQ6770"/>
    </row>
    <row r="6771" spans="23:43" x14ac:dyDescent="0.25">
      <c r="W6771" t="b">
        <f t="shared" si="513"/>
        <v>1</v>
      </c>
      <c r="X6771" t="b">
        <f t="shared" si="514"/>
        <v>1</v>
      </c>
      <c r="Y6771"/>
      <c r="Z6771"/>
      <c r="AA6771"/>
      <c r="AF6771"/>
      <c r="AG6771"/>
      <c r="AH6771"/>
      <c r="AJ6771"/>
      <c r="AK6771"/>
      <c r="AL6771" t="b">
        <f t="shared" si="515"/>
        <v>1</v>
      </c>
      <c r="AM6771" t="b">
        <f t="shared" si="516"/>
        <v>1</v>
      </c>
      <c r="AN6771"/>
      <c r="AO6771"/>
      <c r="AP6771"/>
      <c r="AQ6771"/>
    </row>
    <row r="6772" spans="23:43" x14ac:dyDescent="0.25">
      <c r="W6772" t="b">
        <f t="shared" si="513"/>
        <v>1</v>
      </c>
      <c r="X6772" t="b">
        <f t="shared" si="514"/>
        <v>1</v>
      </c>
      <c r="Y6772"/>
      <c r="Z6772"/>
      <c r="AA6772"/>
      <c r="AF6772"/>
      <c r="AG6772"/>
      <c r="AH6772"/>
      <c r="AJ6772"/>
      <c r="AK6772"/>
      <c r="AL6772" t="b">
        <f t="shared" si="515"/>
        <v>1</v>
      </c>
      <c r="AM6772" t="b">
        <f t="shared" si="516"/>
        <v>1</v>
      </c>
      <c r="AN6772"/>
      <c r="AO6772"/>
      <c r="AP6772"/>
      <c r="AQ6772"/>
    </row>
    <row r="6773" spans="23:43" x14ac:dyDescent="0.25">
      <c r="W6773" t="b">
        <f t="shared" si="513"/>
        <v>1</v>
      </c>
      <c r="X6773" t="b">
        <f t="shared" si="514"/>
        <v>1</v>
      </c>
      <c r="Y6773"/>
      <c r="Z6773"/>
      <c r="AA6773"/>
      <c r="AF6773"/>
      <c r="AG6773"/>
      <c r="AH6773"/>
      <c r="AJ6773"/>
      <c r="AK6773"/>
      <c r="AL6773" t="b">
        <f t="shared" si="515"/>
        <v>1</v>
      </c>
      <c r="AM6773" t="b">
        <f t="shared" si="516"/>
        <v>1</v>
      </c>
      <c r="AN6773"/>
      <c r="AO6773"/>
      <c r="AP6773"/>
      <c r="AQ6773"/>
    </row>
    <row r="6774" spans="23:43" x14ac:dyDescent="0.25">
      <c r="W6774" t="b">
        <f t="shared" si="513"/>
        <v>1</v>
      </c>
      <c r="X6774" t="b">
        <f t="shared" si="514"/>
        <v>1</v>
      </c>
      <c r="Y6774"/>
      <c r="Z6774"/>
      <c r="AA6774"/>
      <c r="AF6774"/>
      <c r="AG6774"/>
      <c r="AH6774"/>
      <c r="AJ6774"/>
      <c r="AK6774"/>
      <c r="AL6774" t="b">
        <f t="shared" si="515"/>
        <v>1</v>
      </c>
      <c r="AM6774" t="b">
        <f t="shared" si="516"/>
        <v>1</v>
      </c>
      <c r="AN6774"/>
      <c r="AO6774"/>
      <c r="AP6774"/>
      <c r="AQ6774"/>
    </row>
    <row r="6775" spans="23:43" x14ac:dyDescent="0.25">
      <c r="W6775" t="b">
        <f t="shared" si="513"/>
        <v>1</v>
      </c>
      <c r="X6775" t="b">
        <f t="shared" si="514"/>
        <v>1</v>
      </c>
      <c r="Y6775"/>
      <c r="Z6775"/>
      <c r="AA6775"/>
      <c r="AF6775"/>
      <c r="AG6775"/>
      <c r="AH6775"/>
      <c r="AJ6775"/>
      <c r="AK6775"/>
      <c r="AL6775" t="b">
        <f t="shared" si="515"/>
        <v>1</v>
      </c>
      <c r="AM6775" t="b">
        <f t="shared" si="516"/>
        <v>1</v>
      </c>
      <c r="AN6775"/>
      <c r="AO6775"/>
      <c r="AP6775"/>
      <c r="AQ6775"/>
    </row>
    <row r="6776" spans="23:43" x14ac:dyDescent="0.25">
      <c r="W6776" t="b">
        <f t="shared" si="513"/>
        <v>1</v>
      </c>
      <c r="X6776" t="b">
        <f t="shared" si="514"/>
        <v>1</v>
      </c>
      <c r="Y6776"/>
      <c r="Z6776"/>
      <c r="AA6776"/>
      <c r="AF6776"/>
      <c r="AG6776"/>
      <c r="AH6776"/>
      <c r="AJ6776"/>
      <c r="AK6776"/>
      <c r="AL6776" t="b">
        <f t="shared" si="515"/>
        <v>1</v>
      </c>
      <c r="AM6776" t="b">
        <f t="shared" si="516"/>
        <v>1</v>
      </c>
      <c r="AN6776"/>
      <c r="AO6776"/>
      <c r="AP6776"/>
      <c r="AQ6776"/>
    </row>
    <row r="6777" spans="23:43" x14ac:dyDescent="0.25">
      <c r="W6777" t="b">
        <f t="shared" si="513"/>
        <v>1</v>
      </c>
      <c r="X6777" t="b">
        <f t="shared" si="514"/>
        <v>1</v>
      </c>
      <c r="Y6777"/>
      <c r="Z6777"/>
      <c r="AA6777"/>
      <c r="AF6777"/>
      <c r="AG6777"/>
      <c r="AH6777"/>
      <c r="AJ6777"/>
      <c r="AK6777"/>
      <c r="AL6777" t="b">
        <f t="shared" si="515"/>
        <v>1</v>
      </c>
      <c r="AM6777" t="b">
        <f t="shared" si="516"/>
        <v>1</v>
      </c>
      <c r="AN6777"/>
      <c r="AO6777"/>
      <c r="AP6777"/>
      <c r="AQ6777"/>
    </row>
    <row r="6778" spans="23:43" x14ac:dyDescent="0.25">
      <c r="W6778" t="b">
        <f t="shared" si="513"/>
        <v>1</v>
      </c>
      <c r="X6778" t="b">
        <f t="shared" si="514"/>
        <v>1</v>
      </c>
      <c r="Y6778"/>
      <c r="Z6778"/>
      <c r="AA6778"/>
      <c r="AF6778"/>
      <c r="AG6778"/>
      <c r="AH6778"/>
      <c r="AJ6778"/>
      <c r="AK6778"/>
      <c r="AL6778" t="b">
        <f t="shared" si="515"/>
        <v>1</v>
      </c>
      <c r="AM6778" t="b">
        <f t="shared" si="516"/>
        <v>1</v>
      </c>
      <c r="AN6778"/>
      <c r="AO6778"/>
      <c r="AP6778"/>
      <c r="AQ6778"/>
    </row>
    <row r="6779" spans="23:43" x14ac:dyDescent="0.25">
      <c r="W6779" t="b">
        <f t="shared" si="513"/>
        <v>1</v>
      </c>
      <c r="X6779" t="b">
        <f t="shared" si="514"/>
        <v>1</v>
      </c>
      <c r="Y6779"/>
      <c r="Z6779"/>
      <c r="AA6779"/>
      <c r="AF6779"/>
      <c r="AG6779"/>
      <c r="AH6779"/>
      <c r="AJ6779"/>
      <c r="AK6779"/>
      <c r="AL6779" t="b">
        <f t="shared" si="515"/>
        <v>1</v>
      </c>
      <c r="AM6779" t="b">
        <f t="shared" si="516"/>
        <v>1</v>
      </c>
      <c r="AN6779"/>
      <c r="AO6779"/>
      <c r="AP6779"/>
      <c r="AQ6779"/>
    </row>
    <row r="6780" spans="23:43" x14ac:dyDescent="0.25">
      <c r="W6780" t="b">
        <f t="shared" si="513"/>
        <v>1</v>
      </c>
      <c r="X6780" t="b">
        <f t="shared" si="514"/>
        <v>1</v>
      </c>
      <c r="Y6780"/>
      <c r="Z6780"/>
      <c r="AA6780"/>
      <c r="AF6780"/>
      <c r="AG6780"/>
      <c r="AH6780"/>
      <c r="AJ6780"/>
      <c r="AK6780"/>
      <c r="AL6780" t="b">
        <f t="shared" si="515"/>
        <v>1</v>
      </c>
      <c r="AM6780" t="b">
        <f t="shared" si="516"/>
        <v>1</v>
      </c>
      <c r="AN6780"/>
      <c r="AO6780"/>
      <c r="AP6780"/>
      <c r="AQ6780"/>
    </row>
    <row r="6781" spans="23:43" x14ac:dyDescent="0.25">
      <c r="W6781" t="b">
        <f t="shared" si="513"/>
        <v>1</v>
      </c>
      <c r="X6781" t="b">
        <f t="shared" si="514"/>
        <v>1</v>
      </c>
      <c r="Y6781"/>
      <c r="Z6781"/>
      <c r="AA6781"/>
      <c r="AF6781"/>
      <c r="AG6781"/>
      <c r="AH6781"/>
      <c r="AJ6781"/>
      <c r="AK6781"/>
      <c r="AL6781" t="b">
        <f t="shared" si="515"/>
        <v>1</v>
      </c>
      <c r="AM6781" t="b">
        <f t="shared" si="516"/>
        <v>1</v>
      </c>
      <c r="AN6781"/>
      <c r="AO6781"/>
      <c r="AP6781"/>
      <c r="AQ6781"/>
    </row>
    <row r="6782" spans="23:43" x14ac:dyDescent="0.25">
      <c r="W6782" t="b">
        <f t="shared" si="513"/>
        <v>1</v>
      </c>
      <c r="X6782" t="b">
        <f t="shared" si="514"/>
        <v>1</v>
      </c>
      <c r="Y6782"/>
      <c r="Z6782"/>
      <c r="AA6782"/>
      <c r="AF6782"/>
      <c r="AG6782"/>
      <c r="AH6782"/>
      <c r="AJ6782"/>
      <c r="AK6782"/>
      <c r="AL6782" t="b">
        <f t="shared" si="515"/>
        <v>1</v>
      </c>
      <c r="AM6782" t="b">
        <f t="shared" si="516"/>
        <v>1</v>
      </c>
      <c r="AN6782"/>
      <c r="AO6782"/>
      <c r="AP6782"/>
      <c r="AQ6782"/>
    </row>
    <row r="6783" spans="23:43" x14ac:dyDescent="0.25">
      <c r="W6783" t="b">
        <f t="shared" si="513"/>
        <v>1</v>
      </c>
      <c r="X6783" t="b">
        <f t="shared" si="514"/>
        <v>1</v>
      </c>
      <c r="Y6783"/>
      <c r="Z6783"/>
      <c r="AA6783"/>
      <c r="AF6783"/>
      <c r="AG6783"/>
      <c r="AH6783"/>
      <c r="AJ6783"/>
      <c r="AK6783"/>
      <c r="AL6783" t="b">
        <f t="shared" si="515"/>
        <v>1</v>
      </c>
      <c r="AM6783" t="b">
        <f t="shared" si="516"/>
        <v>1</v>
      </c>
      <c r="AN6783"/>
      <c r="AO6783"/>
      <c r="AP6783"/>
      <c r="AQ6783"/>
    </row>
    <row r="6784" spans="23:43" x14ac:dyDescent="0.25">
      <c r="W6784" t="b">
        <f t="shared" si="513"/>
        <v>1</v>
      </c>
      <c r="X6784" t="b">
        <f t="shared" si="514"/>
        <v>1</v>
      </c>
      <c r="Y6784"/>
      <c r="Z6784"/>
      <c r="AA6784"/>
      <c r="AF6784"/>
      <c r="AG6784"/>
      <c r="AH6784"/>
      <c r="AJ6784"/>
      <c r="AK6784"/>
      <c r="AL6784" t="b">
        <f t="shared" si="515"/>
        <v>1</v>
      </c>
      <c r="AM6784" t="b">
        <f t="shared" si="516"/>
        <v>1</v>
      </c>
      <c r="AN6784"/>
      <c r="AO6784"/>
      <c r="AP6784"/>
      <c r="AQ6784"/>
    </row>
    <row r="6785" spans="23:43" x14ac:dyDescent="0.25">
      <c r="W6785" t="b">
        <f t="shared" si="513"/>
        <v>1</v>
      </c>
      <c r="X6785" t="b">
        <f t="shared" si="514"/>
        <v>1</v>
      </c>
      <c r="Y6785"/>
      <c r="Z6785"/>
      <c r="AA6785"/>
      <c r="AF6785"/>
      <c r="AG6785"/>
      <c r="AH6785"/>
      <c r="AJ6785"/>
      <c r="AK6785"/>
      <c r="AL6785" t="b">
        <f t="shared" si="515"/>
        <v>1</v>
      </c>
      <c r="AM6785" t="b">
        <f t="shared" si="516"/>
        <v>1</v>
      </c>
      <c r="AN6785"/>
      <c r="AO6785"/>
      <c r="AP6785"/>
      <c r="AQ6785"/>
    </row>
    <row r="6786" spans="23:43" x14ac:dyDescent="0.25">
      <c r="W6786" t="b">
        <f t="shared" si="513"/>
        <v>1</v>
      </c>
      <c r="X6786" t="b">
        <f t="shared" si="514"/>
        <v>1</v>
      </c>
      <c r="Y6786"/>
      <c r="Z6786"/>
      <c r="AA6786"/>
      <c r="AF6786"/>
      <c r="AG6786"/>
      <c r="AH6786"/>
      <c r="AJ6786"/>
      <c r="AK6786"/>
      <c r="AL6786" t="b">
        <f t="shared" si="515"/>
        <v>1</v>
      </c>
      <c r="AM6786" t="b">
        <f t="shared" si="516"/>
        <v>1</v>
      </c>
      <c r="AN6786"/>
      <c r="AO6786"/>
      <c r="AP6786"/>
      <c r="AQ6786"/>
    </row>
    <row r="6787" spans="23:43" x14ac:dyDescent="0.25">
      <c r="W6787" t="b">
        <f t="shared" si="513"/>
        <v>1</v>
      </c>
      <c r="X6787" t="b">
        <f t="shared" si="514"/>
        <v>1</v>
      </c>
      <c r="Y6787"/>
      <c r="Z6787"/>
      <c r="AA6787"/>
      <c r="AF6787"/>
      <c r="AG6787"/>
      <c r="AH6787"/>
      <c r="AJ6787"/>
      <c r="AK6787"/>
      <c r="AL6787" t="b">
        <f t="shared" si="515"/>
        <v>1</v>
      </c>
      <c r="AM6787" t="b">
        <f t="shared" si="516"/>
        <v>1</v>
      </c>
      <c r="AN6787"/>
      <c r="AO6787"/>
      <c r="AP6787"/>
      <c r="AQ6787"/>
    </row>
    <row r="6788" spans="23:43" x14ac:dyDescent="0.25">
      <c r="W6788" t="b">
        <f t="shared" si="513"/>
        <v>1</v>
      </c>
      <c r="X6788" t="b">
        <f t="shared" si="514"/>
        <v>1</v>
      </c>
      <c r="Y6788"/>
      <c r="Z6788"/>
      <c r="AA6788"/>
      <c r="AF6788"/>
      <c r="AG6788"/>
      <c r="AH6788"/>
      <c r="AJ6788"/>
      <c r="AK6788"/>
      <c r="AL6788" t="b">
        <f t="shared" si="515"/>
        <v>1</v>
      </c>
      <c r="AM6788" t="b">
        <f t="shared" si="516"/>
        <v>1</v>
      </c>
      <c r="AN6788"/>
      <c r="AO6788"/>
      <c r="AP6788"/>
      <c r="AQ6788"/>
    </row>
    <row r="6789" spans="23:43" x14ac:dyDescent="0.25">
      <c r="W6789" t="b">
        <f t="shared" si="513"/>
        <v>1</v>
      </c>
      <c r="X6789" t="b">
        <f t="shared" si="514"/>
        <v>1</v>
      </c>
      <c r="Y6789"/>
      <c r="Z6789"/>
      <c r="AA6789"/>
      <c r="AF6789"/>
      <c r="AG6789"/>
      <c r="AH6789"/>
      <c r="AJ6789"/>
      <c r="AK6789"/>
      <c r="AL6789" t="b">
        <f t="shared" si="515"/>
        <v>1</v>
      </c>
      <c r="AM6789" t="b">
        <f t="shared" si="516"/>
        <v>1</v>
      </c>
      <c r="AN6789"/>
      <c r="AO6789"/>
      <c r="AP6789"/>
      <c r="AQ6789"/>
    </row>
    <row r="6790" spans="23:43" x14ac:dyDescent="0.25">
      <c r="W6790" t="b">
        <f t="shared" si="513"/>
        <v>1</v>
      </c>
      <c r="X6790" t="b">
        <f t="shared" si="514"/>
        <v>1</v>
      </c>
      <c r="Y6790"/>
      <c r="Z6790"/>
      <c r="AA6790"/>
      <c r="AF6790"/>
      <c r="AG6790"/>
      <c r="AH6790"/>
      <c r="AJ6790"/>
      <c r="AK6790"/>
      <c r="AL6790" t="b">
        <f t="shared" si="515"/>
        <v>1</v>
      </c>
      <c r="AM6790" t="b">
        <f t="shared" si="516"/>
        <v>1</v>
      </c>
      <c r="AN6790"/>
      <c r="AO6790"/>
      <c r="AP6790"/>
      <c r="AQ6790"/>
    </row>
    <row r="6791" spans="23:43" x14ac:dyDescent="0.25">
      <c r="W6791" t="b">
        <f t="shared" si="513"/>
        <v>1</v>
      </c>
      <c r="X6791" t="b">
        <f t="shared" si="514"/>
        <v>1</v>
      </c>
      <c r="Y6791"/>
      <c r="Z6791"/>
      <c r="AA6791"/>
      <c r="AF6791"/>
      <c r="AG6791"/>
      <c r="AH6791"/>
      <c r="AJ6791"/>
      <c r="AK6791"/>
      <c r="AL6791" t="b">
        <f t="shared" si="515"/>
        <v>1</v>
      </c>
      <c r="AM6791" t="b">
        <f t="shared" si="516"/>
        <v>1</v>
      </c>
      <c r="AN6791"/>
      <c r="AO6791"/>
      <c r="AP6791"/>
      <c r="AQ6791"/>
    </row>
    <row r="6792" spans="23:43" x14ac:dyDescent="0.25">
      <c r="W6792" t="b">
        <f t="shared" si="513"/>
        <v>1</v>
      </c>
      <c r="X6792" t="b">
        <f t="shared" si="514"/>
        <v>1</v>
      </c>
      <c r="Y6792"/>
      <c r="Z6792"/>
      <c r="AA6792"/>
      <c r="AF6792"/>
      <c r="AG6792"/>
      <c r="AH6792"/>
      <c r="AJ6792"/>
      <c r="AK6792"/>
      <c r="AL6792" t="b">
        <f t="shared" si="515"/>
        <v>1</v>
      </c>
      <c r="AM6792" t="b">
        <f t="shared" si="516"/>
        <v>1</v>
      </c>
      <c r="AN6792"/>
      <c r="AO6792"/>
      <c r="AP6792"/>
      <c r="AQ6792"/>
    </row>
    <row r="6793" spans="23:43" x14ac:dyDescent="0.25">
      <c r="W6793" t="b">
        <f t="shared" si="513"/>
        <v>1</v>
      </c>
      <c r="X6793" t="b">
        <f t="shared" si="514"/>
        <v>1</v>
      </c>
      <c r="Y6793"/>
      <c r="Z6793"/>
      <c r="AA6793"/>
      <c r="AF6793"/>
      <c r="AG6793"/>
      <c r="AH6793"/>
      <c r="AJ6793"/>
      <c r="AK6793"/>
      <c r="AL6793" t="b">
        <f t="shared" si="515"/>
        <v>1</v>
      </c>
      <c r="AM6793" t="b">
        <f t="shared" si="516"/>
        <v>1</v>
      </c>
      <c r="AN6793"/>
      <c r="AO6793"/>
      <c r="AP6793"/>
      <c r="AQ6793"/>
    </row>
    <row r="6794" spans="23:43" x14ac:dyDescent="0.25">
      <c r="W6794" t="b">
        <f t="shared" si="513"/>
        <v>1</v>
      </c>
      <c r="X6794" t="b">
        <f t="shared" si="514"/>
        <v>1</v>
      </c>
      <c r="Y6794"/>
      <c r="Z6794"/>
      <c r="AA6794"/>
      <c r="AF6794"/>
      <c r="AG6794"/>
      <c r="AH6794"/>
      <c r="AJ6794"/>
      <c r="AK6794"/>
      <c r="AL6794" t="b">
        <f t="shared" si="515"/>
        <v>1</v>
      </c>
      <c r="AM6794" t="b">
        <f t="shared" si="516"/>
        <v>1</v>
      </c>
      <c r="AN6794"/>
      <c r="AO6794"/>
      <c r="AP6794"/>
      <c r="AQ6794"/>
    </row>
    <row r="6795" spans="23:43" x14ac:dyDescent="0.25">
      <c r="W6795" t="b">
        <f t="shared" si="513"/>
        <v>1</v>
      </c>
      <c r="X6795" t="b">
        <f t="shared" si="514"/>
        <v>1</v>
      </c>
      <c r="Y6795"/>
      <c r="Z6795"/>
      <c r="AA6795"/>
      <c r="AF6795"/>
      <c r="AG6795"/>
      <c r="AH6795"/>
      <c r="AJ6795"/>
      <c r="AK6795"/>
      <c r="AL6795" t="b">
        <f t="shared" si="515"/>
        <v>1</v>
      </c>
      <c r="AM6795" t="b">
        <f t="shared" si="516"/>
        <v>1</v>
      </c>
      <c r="AN6795"/>
      <c r="AO6795"/>
      <c r="AP6795"/>
      <c r="AQ6795"/>
    </row>
    <row r="6796" spans="23:43" x14ac:dyDescent="0.25">
      <c r="W6796" t="b">
        <f t="shared" ref="W6796:W6859" si="517">IF(AND(U6796&lt;&gt;"",U6796&lt;&gt;"Grand Total",U6796&lt;&gt;"(blank)"),GETPIVOTDATA("Facility CCN",$U$10,"Facility CCN",U6796)=1,TRUE)</f>
        <v>1</v>
      </c>
      <c r="X6796" t="b">
        <f t="shared" ref="X6796:X6859" si="518">IF(AND(U6796&lt;&gt;"",U6796&lt;&gt;"Grand Total",U6796&lt;&gt;"(blank)"),LEN(U6796)=6,TRUE)</f>
        <v>1</v>
      </c>
      <c r="Y6796"/>
      <c r="Z6796"/>
      <c r="AA6796"/>
      <c r="AF6796"/>
      <c r="AG6796"/>
      <c r="AH6796"/>
      <c r="AJ6796"/>
      <c r="AK6796"/>
      <c r="AL6796" t="b">
        <f t="shared" ref="AL6796:AL6859" si="519">IF(AND(AJ6796&lt;&gt;"",AJ6796&lt;&gt;"Grand Total",AJ6796&lt;&gt;"(blank)"),GETPIVOTDATA("Provider NPI",$AJ$10,"Provider NPI",AJ6796)=1,TRUE)</f>
        <v>1</v>
      </c>
      <c r="AM6796" t="b">
        <f t="shared" ref="AM6796:AM6859" si="520">IF(AND(AJ6796&lt;&gt;"",AJ6796&lt;&gt;"Grand Total",AJ6796&lt;&gt;"(blank)"),LEN(AJ6796)=10,TRUE)</f>
        <v>1</v>
      </c>
      <c r="AN6796"/>
      <c r="AO6796"/>
      <c r="AP6796"/>
      <c r="AQ6796"/>
    </row>
    <row r="6797" spans="23:43" x14ac:dyDescent="0.25">
      <c r="W6797" t="b">
        <f t="shared" si="517"/>
        <v>1</v>
      </c>
      <c r="X6797" t="b">
        <f t="shared" si="518"/>
        <v>1</v>
      </c>
      <c r="Y6797"/>
      <c r="Z6797"/>
      <c r="AA6797"/>
      <c r="AF6797"/>
      <c r="AG6797"/>
      <c r="AH6797"/>
      <c r="AJ6797"/>
      <c r="AK6797"/>
      <c r="AL6797" t="b">
        <f t="shared" si="519"/>
        <v>1</v>
      </c>
      <c r="AM6797" t="b">
        <f t="shared" si="520"/>
        <v>1</v>
      </c>
      <c r="AN6797"/>
      <c r="AO6797"/>
      <c r="AP6797"/>
      <c r="AQ6797"/>
    </row>
    <row r="6798" spans="23:43" x14ac:dyDescent="0.25">
      <c r="W6798" t="b">
        <f t="shared" si="517"/>
        <v>1</v>
      </c>
      <c r="X6798" t="b">
        <f t="shared" si="518"/>
        <v>1</v>
      </c>
      <c r="Y6798"/>
      <c r="Z6798"/>
      <c r="AA6798"/>
      <c r="AF6798"/>
      <c r="AG6798"/>
      <c r="AH6798"/>
      <c r="AJ6798"/>
      <c r="AK6798"/>
      <c r="AL6798" t="b">
        <f t="shared" si="519"/>
        <v>1</v>
      </c>
      <c r="AM6798" t="b">
        <f t="shared" si="520"/>
        <v>1</v>
      </c>
      <c r="AN6798"/>
      <c r="AO6798"/>
      <c r="AP6798"/>
      <c r="AQ6798"/>
    </row>
    <row r="6799" spans="23:43" x14ac:dyDescent="0.25">
      <c r="W6799" t="b">
        <f t="shared" si="517"/>
        <v>1</v>
      </c>
      <c r="X6799" t="b">
        <f t="shared" si="518"/>
        <v>1</v>
      </c>
      <c r="Y6799"/>
      <c r="Z6799"/>
      <c r="AA6799"/>
      <c r="AF6799"/>
      <c r="AG6799"/>
      <c r="AH6799"/>
      <c r="AJ6799"/>
      <c r="AK6799"/>
      <c r="AL6799" t="b">
        <f t="shared" si="519"/>
        <v>1</v>
      </c>
      <c r="AM6799" t="b">
        <f t="shared" si="520"/>
        <v>1</v>
      </c>
      <c r="AN6799"/>
      <c r="AO6799"/>
      <c r="AP6799"/>
      <c r="AQ6799"/>
    </row>
    <row r="6800" spans="23:43" x14ac:dyDescent="0.25">
      <c r="W6800" t="b">
        <f t="shared" si="517"/>
        <v>1</v>
      </c>
      <c r="X6800" t="b">
        <f t="shared" si="518"/>
        <v>1</v>
      </c>
      <c r="Y6800"/>
      <c r="Z6800"/>
      <c r="AA6800"/>
      <c r="AF6800"/>
      <c r="AG6800"/>
      <c r="AH6800"/>
      <c r="AJ6800"/>
      <c r="AK6800"/>
      <c r="AL6800" t="b">
        <f t="shared" si="519"/>
        <v>1</v>
      </c>
      <c r="AM6800" t="b">
        <f t="shared" si="520"/>
        <v>1</v>
      </c>
      <c r="AN6800"/>
      <c r="AO6800"/>
      <c r="AP6800"/>
      <c r="AQ6800"/>
    </row>
    <row r="6801" spans="23:43" x14ac:dyDescent="0.25">
      <c r="W6801" t="b">
        <f t="shared" si="517"/>
        <v>1</v>
      </c>
      <c r="X6801" t="b">
        <f t="shared" si="518"/>
        <v>1</v>
      </c>
      <c r="Y6801"/>
      <c r="Z6801"/>
      <c r="AA6801"/>
      <c r="AF6801"/>
      <c r="AG6801"/>
      <c r="AH6801"/>
      <c r="AJ6801"/>
      <c r="AK6801"/>
      <c r="AL6801" t="b">
        <f t="shared" si="519"/>
        <v>1</v>
      </c>
      <c r="AM6801" t="b">
        <f t="shared" si="520"/>
        <v>1</v>
      </c>
      <c r="AN6801"/>
      <c r="AO6801"/>
      <c r="AP6801"/>
      <c r="AQ6801"/>
    </row>
    <row r="6802" spans="23:43" x14ac:dyDescent="0.25">
      <c r="W6802" t="b">
        <f t="shared" si="517"/>
        <v>1</v>
      </c>
      <c r="X6802" t="b">
        <f t="shared" si="518"/>
        <v>1</v>
      </c>
      <c r="Y6802"/>
      <c r="Z6802"/>
      <c r="AA6802"/>
      <c r="AF6802"/>
      <c r="AG6802"/>
      <c r="AH6802"/>
      <c r="AJ6802"/>
      <c r="AK6802"/>
      <c r="AL6802" t="b">
        <f t="shared" si="519"/>
        <v>1</v>
      </c>
      <c r="AM6802" t="b">
        <f t="shared" si="520"/>
        <v>1</v>
      </c>
      <c r="AN6802"/>
      <c r="AO6802"/>
      <c r="AP6802"/>
      <c r="AQ6802"/>
    </row>
    <row r="6803" spans="23:43" x14ac:dyDescent="0.25">
      <c r="W6803" t="b">
        <f t="shared" si="517"/>
        <v>1</v>
      </c>
      <c r="X6803" t="b">
        <f t="shared" si="518"/>
        <v>1</v>
      </c>
      <c r="Y6803"/>
      <c r="Z6803"/>
      <c r="AA6803"/>
      <c r="AF6803"/>
      <c r="AG6803"/>
      <c r="AH6803"/>
      <c r="AJ6803"/>
      <c r="AK6803"/>
      <c r="AL6803" t="b">
        <f t="shared" si="519"/>
        <v>1</v>
      </c>
      <c r="AM6803" t="b">
        <f t="shared" si="520"/>
        <v>1</v>
      </c>
      <c r="AN6803"/>
      <c r="AO6803"/>
      <c r="AP6803"/>
      <c r="AQ6803"/>
    </row>
    <row r="6804" spans="23:43" x14ac:dyDescent="0.25">
      <c r="W6804" t="b">
        <f t="shared" si="517"/>
        <v>1</v>
      </c>
      <c r="X6804" t="b">
        <f t="shared" si="518"/>
        <v>1</v>
      </c>
      <c r="Y6804"/>
      <c r="Z6804"/>
      <c r="AA6804"/>
      <c r="AF6804"/>
      <c r="AG6804"/>
      <c r="AH6804"/>
      <c r="AJ6804"/>
      <c r="AK6804"/>
      <c r="AL6804" t="b">
        <f t="shared" si="519"/>
        <v>1</v>
      </c>
      <c r="AM6804" t="b">
        <f t="shared" si="520"/>
        <v>1</v>
      </c>
      <c r="AN6804"/>
      <c r="AO6804"/>
      <c r="AP6804"/>
      <c r="AQ6804"/>
    </row>
    <row r="6805" spans="23:43" x14ac:dyDescent="0.25">
      <c r="W6805" t="b">
        <f t="shared" si="517"/>
        <v>1</v>
      </c>
      <c r="X6805" t="b">
        <f t="shared" si="518"/>
        <v>1</v>
      </c>
      <c r="Y6805"/>
      <c r="Z6805"/>
      <c r="AA6805"/>
      <c r="AF6805"/>
      <c r="AG6805"/>
      <c r="AH6805"/>
      <c r="AJ6805"/>
      <c r="AK6805"/>
      <c r="AL6805" t="b">
        <f t="shared" si="519"/>
        <v>1</v>
      </c>
      <c r="AM6805" t="b">
        <f t="shared" si="520"/>
        <v>1</v>
      </c>
      <c r="AN6805"/>
      <c r="AO6805"/>
      <c r="AP6805"/>
      <c r="AQ6805"/>
    </row>
    <row r="6806" spans="23:43" x14ac:dyDescent="0.25">
      <c r="W6806" t="b">
        <f t="shared" si="517"/>
        <v>1</v>
      </c>
      <c r="X6806" t="b">
        <f t="shared" si="518"/>
        <v>1</v>
      </c>
      <c r="Y6806"/>
      <c r="Z6806"/>
      <c r="AA6806"/>
      <c r="AF6806"/>
      <c r="AG6806"/>
      <c r="AH6806"/>
      <c r="AJ6806"/>
      <c r="AK6806"/>
      <c r="AL6806" t="b">
        <f t="shared" si="519"/>
        <v>1</v>
      </c>
      <c r="AM6806" t="b">
        <f t="shared" si="520"/>
        <v>1</v>
      </c>
      <c r="AN6806"/>
      <c r="AO6806"/>
      <c r="AP6806"/>
      <c r="AQ6806"/>
    </row>
    <row r="6807" spans="23:43" x14ac:dyDescent="0.25">
      <c r="W6807" t="b">
        <f t="shared" si="517"/>
        <v>1</v>
      </c>
      <c r="X6807" t="b">
        <f t="shared" si="518"/>
        <v>1</v>
      </c>
      <c r="Y6807"/>
      <c r="Z6807"/>
      <c r="AA6807"/>
      <c r="AF6807"/>
      <c r="AG6807"/>
      <c r="AH6807"/>
      <c r="AJ6807"/>
      <c r="AK6807"/>
      <c r="AL6807" t="b">
        <f t="shared" si="519"/>
        <v>1</v>
      </c>
      <c r="AM6807" t="b">
        <f t="shared" si="520"/>
        <v>1</v>
      </c>
      <c r="AN6807"/>
      <c r="AO6807"/>
      <c r="AP6807"/>
      <c r="AQ6807"/>
    </row>
    <row r="6808" spans="23:43" x14ac:dyDescent="0.25">
      <c r="W6808" t="b">
        <f t="shared" si="517"/>
        <v>1</v>
      </c>
      <c r="X6808" t="b">
        <f t="shared" si="518"/>
        <v>1</v>
      </c>
      <c r="Y6808"/>
      <c r="Z6808"/>
      <c r="AA6808"/>
      <c r="AF6808"/>
      <c r="AG6808"/>
      <c r="AH6808"/>
      <c r="AJ6808"/>
      <c r="AK6808"/>
      <c r="AL6808" t="b">
        <f t="shared" si="519"/>
        <v>1</v>
      </c>
      <c r="AM6808" t="b">
        <f t="shared" si="520"/>
        <v>1</v>
      </c>
      <c r="AN6808"/>
      <c r="AO6808"/>
      <c r="AP6808"/>
      <c r="AQ6808"/>
    </row>
    <row r="6809" spans="23:43" x14ac:dyDescent="0.25">
      <c r="W6809" t="b">
        <f t="shared" si="517"/>
        <v>1</v>
      </c>
      <c r="X6809" t="b">
        <f t="shared" si="518"/>
        <v>1</v>
      </c>
      <c r="Y6809"/>
      <c r="Z6809"/>
      <c r="AA6809"/>
      <c r="AF6809"/>
      <c r="AG6809"/>
      <c r="AH6809"/>
      <c r="AJ6809"/>
      <c r="AK6809"/>
      <c r="AL6809" t="b">
        <f t="shared" si="519"/>
        <v>1</v>
      </c>
      <c r="AM6809" t="b">
        <f t="shared" si="520"/>
        <v>1</v>
      </c>
      <c r="AN6809"/>
      <c r="AO6809"/>
      <c r="AP6809"/>
      <c r="AQ6809"/>
    </row>
    <row r="6810" spans="23:43" x14ac:dyDescent="0.25">
      <c r="W6810" t="b">
        <f t="shared" si="517"/>
        <v>1</v>
      </c>
      <c r="X6810" t="b">
        <f t="shared" si="518"/>
        <v>1</v>
      </c>
      <c r="Y6810"/>
      <c r="Z6810"/>
      <c r="AA6810"/>
      <c r="AF6810"/>
      <c r="AG6810"/>
      <c r="AH6810"/>
      <c r="AJ6810"/>
      <c r="AK6810"/>
      <c r="AL6810" t="b">
        <f t="shared" si="519"/>
        <v>1</v>
      </c>
      <c r="AM6810" t="b">
        <f t="shared" si="520"/>
        <v>1</v>
      </c>
      <c r="AN6810"/>
      <c r="AO6810"/>
      <c r="AP6810"/>
      <c r="AQ6810"/>
    </row>
    <row r="6811" spans="23:43" x14ac:dyDescent="0.25">
      <c r="W6811" t="b">
        <f t="shared" si="517"/>
        <v>1</v>
      </c>
      <c r="X6811" t="b">
        <f t="shared" si="518"/>
        <v>1</v>
      </c>
      <c r="Y6811"/>
      <c r="Z6811"/>
      <c r="AA6811"/>
      <c r="AF6811"/>
      <c r="AG6811"/>
      <c r="AH6811"/>
      <c r="AJ6811"/>
      <c r="AK6811"/>
      <c r="AL6811" t="b">
        <f t="shared" si="519"/>
        <v>1</v>
      </c>
      <c r="AM6811" t="b">
        <f t="shared" si="520"/>
        <v>1</v>
      </c>
      <c r="AN6811"/>
      <c r="AO6811"/>
      <c r="AP6811"/>
      <c r="AQ6811"/>
    </row>
    <row r="6812" spans="23:43" x14ac:dyDescent="0.25">
      <c r="W6812" t="b">
        <f t="shared" si="517"/>
        <v>1</v>
      </c>
      <c r="X6812" t="b">
        <f t="shared" si="518"/>
        <v>1</v>
      </c>
      <c r="Y6812"/>
      <c r="Z6812"/>
      <c r="AA6812"/>
      <c r="AF6812"/>
      <c r="AG6812"/>
      <c r="AH6812"/>
      <c r="AJ6812"/>
      <c r="AK6812"/>
      <c r="AL6812" t="b">
        <f t="shared" si="519"/>
        <v>1</v>
      </c>
      <c r="AM6812" t="b">
        <f t="shared" si="520"/>
        <v>1</v>
      </c>
      <c r="AN6812"/>
      <c r="AO6812"/>
      <c r="AP6812"/>
      <c r="AQ6812"/>
    </row>
    <row r="6813" spans="23:43" x14ac:dyDescent="0.25">
      <c r="W6813" t="b">
        <f t="shared" si="517"/>
        <v>1</v>
      </c>
      <c r="X6813" t="b">
        <f t="shared" si="518"/>
        <v>1</v>
      </c>
      <c r="Y6813"/>
      <c r="Z6813"/>
      <c r="AA6813"/>
      <c r="AF6813"/>
      <c r="AG6813"/>
      <c r="AH6813"/>
      <c r="AJ6813"/>
      <c r="AK6813"/>
      <c r="AL6813" t="b">
        <f t="shared" si="519"/>
        <v>1</v>
      </c>
      <c r="AM6813" t="b">
        <f t="shared" si="520"/>
        <v>1</v>
      </c>
      <c r="AN6813"/>
      <c r="AO6813"/>
      <c r="AP6813"/>
      <c r="AQ6813"/>
    </row>
    <row r="6814" spans="23:43" x14ac:dyDescent="0.25">
      <c r="W6814" t="b">
        <f t="shared" si="517"/>
        <v>1</v>
      </c>
      <c r="X6814" t="b">
        <f t="shared" si="518"/>
        <v>1</v>
      </c>
      <c r="Y6814"/>
      <c r="Z6814"/>
      <c r="AA6814"/>
      <c r="AF6814"/>
      <c r="AG6814"/>
      <c r="AH6814"/>
      <c r="AJ6814"/>
      <c r="AK6814"/>
      <c r="AL6814" t="b">
        <f t="shared" si="519"/>
        <v>1</v>
      </c>
      <c r="AM6814" t="b">
        <f t="shared" si="520"/>
        <v>1</v>
      </c>
      <c r="AN6814"/>
      <c r="AO6814"/>
      <c r="AP6814"/>
      <c r="AQ6814"/>
    </row>
    <row r="6815" spans="23:43" x14ac:dyDescent="0.25">
      <c r="W6815" t="b">
        <f t="shared" si="517"/>
        <v>1</v>
      </c>
      <c r="X6815" t="b">
        <f t="shared" si="518"/>
        <v>1</v>
      </c>
      <c r="Y6815"/>
      <c r="Z6815"/>
      <c r="AA6815"/>
      <c r="AF6815"/>
      <c r="AG6815"/>
      <c r="AH6815"/>
      <c r="AJ6815"/>
      <c r="AK6815"/>
      <c r="AL6815" t="b">
        <f t="shared" si="519"/>
        <v>1</v>
      </c>
      <c r="AM6815" t="b">
        <f t="shared" si="520"/>
        <v>1</v>
      </c>
      <c r="AN6815"/>
      <c r="AO6815"/>
      <c r="AP6815"/>
      <c r="AQ6815"/>
    </row>
    <row r="6816" spans="23:43" x14ac:dyDescent="0.25">
      <c r="W6816" t="b">
        <f t="shared" si="517"/>
        <v>1</v>
      </c>
      <c r="X6816" t="b">
        <f t="shared" si="518"/>
        <v>1</v>
      </c>
      <c r="Y6816"/>
      <c r="Z6816"/>
      <c r="AA6816"/>
      <c r="AF6816"/>
      <c r="AG6816"/>
      <c r="AH6816"/>
      <c r="AJ6816"/>
      <c r="AK6816"/>
      <c r="AL6816" t="b">
        <f t="shared" si="519"/>
        <v>1</v>
      </c>
      <c r="AM6816" t="b">
        <f t="shared" si="520"/>
        <v>1</v>
      </c>
      <c r="AN6816"/>
      <c r="AO6816"/>
      <c r="AP6816"/>
      <c r="AQ6816"/>
    </row>
    <row r="6817" spans="23:43" x14ac:dyDescent="0.25">
      <c r="W6817" t="b">
        <f t="shared" si="517"/>
        <v>1</v>
      </c>
      <c r="X6817" t="b">
        <f t="shared" si="518"/>
        <v>1</v>
      </c>
      <c r="Y6817"/>
      <c r="Z6817"/>
      <c r="AA6817"/>
      <c r="AF6817"/>
      <c r="AG6817"/>
      <c r="AH6817"/>
      <c r="AJ6817"/>
      <c r="AK6817"/>
      <c r="AL6817" t="b">
        <f t="shared" si="519"/>
        <v>1</v>
      </c>
      <c r="AM6817" t="b">
        <f t="shared" si="520"/>
        <v>1</v>
      </c>
      <c r="AN6817"/>
      <c r="AO6817"/>
      <c r="AP6817"/>
      <c r="AQ6817"/>
    </row>
    <row r="6818" spans="23:43" x14ac:dyDescent="0.25">
      <c r="W6818" t="b">
        <f t="shared" si="517"/>
        <v>1</v>
      </c>
      <c r="X6818" t="b">
        <f t="shared" si="518"/>
        <v>1</v>
      </c>
      <c r="Y6818"/>
      <c r="Z6818"/>
      <c r="AA6818"/>
      <c r="AF6818"/>
      <c r="AG6818"/>
      <c r="AH6818"/>
      <c r="AJ6818"/>
      <c r="AK6818"/>
      <c r="AL6818" t="b">
        <f t="shared" si="519"/>
        <v>1</v>
      </c>
      <c r="AM6818" t="b">
        <f t="shared" si="520"/>
        <v>1</v>
      </c>
      <c r="AN6818"/>
      <c r="AO6818"/>
      <c r="AP6818"/>
      <c r="AQ6818"/>
    </row>
    <row r="6819" spans="23:43" x14ac:dyDescent="0.25">
      <c r="W6819" t="b">
        <f t="shared" si="517"/>
        <v>1</v>
      </c>
      <c r="X6819" t="b">
        <f t="shared" si="518"/>
        <v>1</v>
      </c>
      <c r="Y6819"/>
      <c r="Z6819"/>
      <c r="AA6819"/>
      <c r="AF6819"/>
      <c r="AG6819"/>
      <c r="AH6819"/>
      <c r="AJ6819"/>
      <c r="AK6819"/>
      <c r="AL6819" t="b">
        <f t="shared" si="519"/>
        <v>1</v>
      </c>
      <c r="AM6819" t="b">
        <f t="shared" si="520"/>
        <v>1</v>
      </c>
      <c r="AN6819"/>
      <c r="AO6819"/>
      <c r="AP6819"/>
      <c r="AQ6819"/>
    </row>
    <row r="6820" spans="23:43" x14ac:dyDescent="0.25">
      <c r="W6820" t="b">
        <f t="shared" si="517"/>
        <v>1</v>
      </c>
      <c r="X6820" t="b">
        <f t="shared" si="518"/>
        <v>1</v>
      </c>
      <c r="Y6820"/>
      <c r="Z6820"/>
      <c r="AA6820"/>
      <c r="AF6820"/>
      <c r="AG6820"/>
      <c r="AH6820"/>
      <c r="AJ6820"/>
      <c r="AK6820"/>
      <c r="AL6820" t="b">
        <f t="shared" si="519"/>
        <v>1</v>
      </c>
      <c r="AM6820" t="b">
        <f t="shared" si="520"/>
        <v>1</v>
      </c>
      <c r="AN6820"/>
      <c r="AO6820"/>
      <c r="AP6820"/>
      <c r="AQ6820"/>
    </row>
    <row r="6821" spans="23:43" x14ac:dyDescent="0.25">
      <c r="W6821" t="b">
        <f t="shared" si="517"/>
        <v>1</v>
      </c>
      <c r="X6821" t="b">
        <f t="shared" si="518"/>
        <v>1</v>
      </c>
      <c r="Y6821"/>
      <c r="Z6821"/>
      <c r="AA6821"/>
      <c r="AF6821"/>
      <c r="AG6821"/>
      <c r="AH6821"/>
      <c r="AJ6821"/>
      <c r="AK6821"/>
      <c r="AL6821" t="b">
        <f t="shared" si="519"/>
        <v>1</v>
      </c>
      <c r="AM6821" t="b">
        <f t="shared" si="520"/>
        <v>1</v>
      </c>
      <c r="AN6821"/>
      <c r="AO6821"/>
      <c r="AP6821"/>
      <c r="AQ6821"/>
    </row>
    <row r="6822" spans="23:43" x14ac:dyDescent="0.25">
      <c r="W6822" t="b">
        <f t="shared" si="517"/>
        <v>1</v>
      </c>
      <c r="X6822" t="b">
        <f t="shared" si="518"/>
        <v>1</v>
      </c>
      <c r="Y6822"/>
      <c r="Z6822"/>
      <c r="AA6822"/>
      <c r="AF6822"/>
      <c r="AG6822"/>
      <c r="AH6822"/>
      <c r="AJ6822"/>
      <c r="AK6822"/>
      <c r="AL6822" t="b">
        <f t="shared" si="519"/>
        <v>1</v>
      </c>
      <c r="AM6822" t="b">
        <f t="shared" si="520"/>
        <v>1</v>
      </c>
      <c r="AN6822"/>
      <c r="AO6822"/>
      <c r="AP6822"/>
      <c r="AQ6822"/>
    </row>
    <row r="6823" spans="23:43" x14ac:dyDescent="0.25">
      <c r="W6823" t="b">
        <f t="shared" si="517"/>
        <v>1</v>
      </c>
      <c r="X6823" t="b">
        <f t="shared" si="518"/>
        <v>1</v>
      </c>
      <c r="Y6823"/>
      <c r="Z6823"/>
      <c r="AA6823"/>
      <c r="AF6823"/>
      <c r="AG6823"/>
      <c r="AH6823"/>
      <c r="AJ6823"/>
      <c r="AK6823"/>
      <c r="AL6823" t="b">
        <f t="shared" si="519"/>
        <v>1</v>
      </c>
      <c r="AM6823" t="b">
        <f t="shared" si="520"/>
        <v>1</v>
      </c>
      <c r="AN6823"/>
      <c r="AO6823"/>
      <c r="AP6823"/>
      <c r="AQ6823"/>
    </row>
    <row r="6824" spans="23:43" x14ac:dyDescent="0.25">
      <c r="W6824" t="b">
        <f t="shared" si="517"/>
        <v>1</v>
      </c>
      <c r="X6824" t="b">
        <f t="shared" si="518"/>
        <v>1</v>
      </c>
      <c r="Y6824"/>
      <c r="Z6824"/>
      <c r="AA6824"/>
      <c r="AF6824"/>
      <c r="AG6824"/>
      <c r="AH6824"/>
      <c r="AJ6824"/>
      <c r="AK6824"/>
      <c r="AL6824" t="b">
        <f t="shared" si="519"/>
        <v>1</v>
      </c>
      <c r="AM6824" t="b">
        <f t="shared" si="520"/>
        <v>1</v>
      </c>
      <c r="AN6824"/>
      <c r="AO6824"/>
      <c r="AP6824"/>
      <c r="AQ6824"/>
    </row>
    <row r="6825" spans="23:43" x14ac:dyDescent="0.25">
      <c r="W6825" t="b">
        <f t="shared" si="517"/>
        <v>1</v>
      </c>
      <c r="X6825" t="b">
        <f t="shared" si="518"/>
        <v>1</v>
      </c>
      <c r="Y6825"/>
      <c r="Z6825"/>
      <c r="AA6825"/>
      <c r="AF6825"/>
      <c r="AG6825"/>
      <c r="AH6825"/>
      <c r="AJ6825"/>
      <c r="AK6825"/>
      <c r="AL6825" t="b">
        <f t="shared" si="519"/>
        <v>1</v>
      </c>
      <c r="AM6825" t="b">
        <f t="shared" si="520"/>
        <v>1</v>
      </c>
      <c r="AN6825"/>
      <c r="AO6825"/>
      <c r="AP6825"/>
      <c r="AQ6825"/>
    </row>
    <row r="6826" spans="23:43" x14ac:dyDescent="0.25">
      <c r="W6826" t="b">
        <f t="shared" si="517"/>
        <v>1</v>
      </c>
      <c r="X6826" t="b">
        <f t="shared" si="518"/>
        <v>1</v>
      </c>
      <c r="Y6826"/>
      <c r="Z6826"/>
      <c r="AA6826"/>
      <c r="AF6826"/>
      <c r="AG6826"/>
      <c r="AH6826"/>
      <c r="AJ6826"/>
      <c r="AK6826"/>
      <c r="AL6826" t="b">
        <f t="shared" si="519"/>
        <v>1</v>
      </c>
      <c r="AM6826" t="b">
        <f t="shared" si="520"/>
        <v>1</v>
      </c>
      <c r="AN6826"/>
      <c r="AO6826"/>
      <c r="AP6826"/>
      <c r="AQ6826"/>
    </row>
    <row r="6827" spans="23:43" x14ac:dyDescent="0.25">
      <c r="W6827" t="b">
        <f t="shared" si="517"/>
        <v>1</v>
      </c>
      <c r="X6827" t="b">
        <f t="shared" si="518"/>
        <v>1</v>
      </c>
      <c r="Y6827"/>
      <c r="Z6827"/>
      <c r="AA6827"/>
      <c r="AF6827"/>
      <c r="AG6827"/>
      <c r="AH6827"/>
      <c r="AJ6827"/>
      <c r="AK6827"/>
      <c r="AL6827" t="b">
        <f t="shared" si="519"/>
        <v>1</v>
      </c>
      <c r="AM6827" t="b">
        <f t="shared" si="520"/>
        <v>1</v>
      </c>
      <c r="AN6827"/>
      <c r="AO6827"/>
      <c r="AP6827"/>
      <c r="AQ6827"/>
    </row>
    <row r="6828" spans="23:43" x14ac:dyDescent="0.25">
      <c r="W6828" t="b">
        <f t="shared" si="517"/>
        <v>1</v>
      </c>
      <c r="X6828" t="b">
        <f t="shared" si="518"/>
        <v>1</v>
      </c>
      <c r="Y6828"/>
      <c r="Z6828"/>
      <c r="AA6828"/>
      <c r="AF6828"/>
      <c r="AG6828"/>
      <c r="AH6828"/>
      <c r="AJ6828"/>
      <c r="AK6828"/>
      <c r="AL6828" t="b">
        <f t="shared" si="519"/>
        <v>1</v>
      </c>
      <c r="AM6828" t="b">
        <f t="shared" si="520"/>
        <v>1</v>
      </c>
      <c r="AN6828"/>
      <c r="AO6828"/>
      <c r="AP6828"/>
      <c r="AQ6828"/>
    </row>
    <row r="6829" spans="23:43" x14ac:dyDescent="0.25">
      <c r="W6829" t="b">
        <f t="shared" si="517"/>
        <v>1</v>
      </c>
      <c r="X6829" t="b">
        <f t="shared" si="518"/>
        <v>1</v>
      </c>
      <c r="Y6829"/>
      <c r="Z6829"/>
      <c r="AA6829"/>
      <c r="AF6829"/>
      <c r="AG6829"/>
      <c r="AH6829"/>
      <c r="AJ6829"/>
      <c r="AK6829"/>
      <c r="AL6829" t="b">
        <f t="shared" si="519"/>
        <v>1</v>
      </c>
      <c r="AM6829" t="b">
        <f t="shared" si="520"/>
        <v>1</v>
      </c>
      <c r="AN6829"/>
      <c r="AO6829"/>
      <c r="AP6829"/>
      <c r="AQ6829"/>
    </row>
    <row r="6830" spans="23:43" x14ac:dyDescent="0.25">
      <c r="W6830" t="b">
        <f t="shared" si="517"/>
        <v>1</v>
      </c>
      <c r="X6830" t="b">
        <f t="shared" si="518"/>
        <v>1</v>
      </c>
      <c r="Y6830"/>
      <c r="Z6830"/>
      <c r="AA6830"/>
      <c r="AF6830"/>
      <c r="AG6830"/>
      <c r="AH6830"/>
      <c r="AJ6830"/>
      <c r="AK6830"/>
      <c r="AL6830" t="b">
        <f t="shared" si="519"/>
        <v>1</v>
      </c>
      <c r="AM6830" t="b">
        <f t="shared" si="520"/>
        <v>1</v>
      </c>
      <c r="AN6830"/>
      <c r="AO6830"/>
      <c r="AP6830"/>
      <c r="AQ6830"/>
    </row>
    <row r="6831" spans="23:43" x14ac:dyDescent="0.25">
      <c r="W6831" t="b">
        <f t="shared" si="517"/>
        <v>1</v>
      </c>
      <c r="X6831" t="b">
        <f t="shared" si="518"/>
        <v>1</v>
      </c>
      <c r="Y6831"/>
      <c r="Z6831"/>
      <c r="AA6831"/>
      <c r="AF6831"/>
      <c r="AG6831"/>
      <c r="AH6831"/>
      <c r="AJ6831"/>
      <c r="AK6831"/>
      <c r="AL6831" t="b">
        <f t="shared" si="519"/>
        <v>1</v>
      </c>
      <c r="AM6831" t="b">
        <f t="shared" si="520"/>
        <v>1</v>
      </c>
      <c r="AN6831"/>
      <c r="AO6831"/>
      <c r="AP6831"/>
      <c r="AQ6831"/>
    </row>
    <row r="6832" spans="23:43" x14ac:dyDescent="0.25">
      <c r="W6832" t="b">
        <f t="shared" si="517"/>
        <v>1</v>
      </c>
      <c r="X6832" t="b">
        <f t="shared" si="518"/>
        <v>1</v>
      </c>
      <c r="Y6832"/>
      <c r="Z6832"/>
      <c r="AA6832"/>
      <c r="AF6832"/>
      <c r="AG6832"/>
      <c r="AH6832"/>
      <c r="AJ6832"/>
      <c r="AK6832"/>
      <c r="AL6832" t="b">
        <f t="shared" si="519"/>
        <v>1</v>
      </c>
      <c r="AM6832" t="b">
        <f t="shared" si="520"/>
        <v>1</v>
      </c>
      <c r="AN6832"/>
      <c r="AO6832"/>
      <c r="AP6832"/>
      <c r="AQ6832"/>
    </row>
    <row r="6833" spans="23:43" x14ac:dyDescent="0.25">
      <c r="W6833" t="b">
        <f t="shared" si="517"/>
        <v>1</v>
      </c>
      <c r="X6833" t="b">
        <f t="shared" si="518"/>
        <v>1</v>
      </c>
      <c r="Y6833"/>
      <c r="Z6833"/>
      <c r="AA6833"/>
      <c r="AF6833"/>
      <c r="AG6833"/>
      <c r="AH6833"/>
      <c r="AJ6833"/>
      <c r="AK6833"/>
      <c r="AL6833" t="b">
        <f t="shared" si="519"/>
        <v>1</v>
      </c>
      <c r="AM6833" t="b">
        <f t="shared" si="520"/>
        <v>1</v>
      </c>
      <c r="AN6833"/>
      <c r="AO6833"/>
      <c r="AP6833"/>
      <c r="AQ6833"/>
    </row>
    <row r="6834" spans="23:43" x14ac:dyDescent="0.25">
      <c r="W6834" t="b">
        <f t="shared" si="517"/>
        <v>1</v>
      </c>
      <c r="X6834" t="b">
        <f t="shared" si="518"/>
        <v>1</v>
      </c>
      <c r="Y6834"/>
      <c r="Z6834"/>
      <c r="AA6834"/>
      <c r="AF6834"/>
      <c r="AG6834"/>
      <c r="AH6834"/>
      <c r="AJ6834"/>
      <c r="AK6834"/>
      <c r="AL6834" t="b">
        <f t="shared" si="519"/>
        <v>1</v>
      </c>
      <c r="AM6834" t="b">
        <f t="shared" si="520"/>
        <v>1</v>
      </c>
      <c r="AN6834"/>
      <c r="AO6834"/>
      <c r="AP6834"/>
      <c r="AQ6834"/>
    </row>
    <row r="6835" spans="23:43" x14ac:dyDescent="0.25">
      <c r="W6835" t="b">
        <f t="shared" si="517"/>
        <v>1</v>
      </c>
      <c r="X6835" t="b">
        <f t="shared" si="518"/>
        <v>1</v>
      </c>
      <c r="Y6835"/>
      <c r="Z6835"/>
      <c r="AA6835"/>
      <c r="AF6835"/>
      <c r="AG6835"/>
      <c r="AH6835"/>
      <c r="AJ6835"/>
      <c r="AK6835"/>
      <c r="AL6835" t="b">
        <f t="shared" si="519"/>
        <v>1</v>
      </c>
      <c r="AM6835" t="b">
        <f t="shared" si="520"/>
        <v>1</v>
      </c>
      <c r="AN6835"/>
      <c r="AO6835"/>
      <c r="AP6835"/>
      <c r="AQ6835"/>
    </row>
    <row r="6836" spans="23:43" x14ac:dyDescent="0.25">
      <c r="W6836" t="b">
        <f t="shared" si="517"/>
        <v>1</v>
      </c>
      <c r="X6836" t="b">
        <f t="shared" si="518"/>
        <v>1</v>
      </c>
      <c r="Y6836"/>
      <c r="Z6836"/>
      <c r="AA6836"/>
      <c r="AF6836"/>
      <c r="AG6836"/>
      <c r="AH6836"/>
      <c r="AJ6836"/>
      <c r="AK6836"/>
      <c r="AL6836" t="b">
        <f t="shared" si="519"/>
        <v>1</v>
      </c>
      <c r="AM6836" t="b">
        <f t="shared" si="520"/>
        <v>1</v>
      </c>
      <c r="AN6836"/>
      <c r="AO6836"/>
      <c r="AP6836"/>
      <c r="AQ6836"/>
    </row>
    <row r="6837" spans="23:43" x14ac:dyDescent="0.25">
      <c r="W6837" t="b">
        <f t="shared" si="517"/>
        <v>1</v>
      </c>
      <c r="X6837" t="b">
        <f t="shared" si="518"/>
        <v>1</v>
      </c>
      <c r="Y6837"/>
      <c r="Z6837"/>
      <c r="AA6837"/>
      <c r="AF6837"/>
      <c r="AG6837"/>
      <c r="AH6837"/>
      <c r="AJ6837"/>
      <c r="AK6837"/>
      <c r="AL6837" t="b">
        <f t="shared" si="519"/>
        <v>1</v>
      </c>
      <c r="AM6837" t="b">
        <f t="shared" si="520"/>
        <v>1</v>
      </c>
      <c r="AN6837"/>
      <c r="AO6837"/>
      <c r="AP6837"/>
      <c r="AQ6837"/>
    </row>
    <row r="6838" spans="23:43" x14ac:dyDescent="0.25">
      <c r="W6838" t="b">
        <f t="shared" si="517"/>
        <v>1</v>
      </c>
      <c r="X6838" t="b">
        <f t="shared" si="518"/>
        <v>1</v>
      </c>
      <c r="Y6838"/>
      <c r="Z6838"/>
      <c r="AA6838"/>
      <c r="AF6838"/>
      <c r="AG6838"/>
      <c r="AH6838"/>
      <c r="AJ6838"/>
      <c r="AK6838"/>
      <c r="AL6838" t="b">
        <f t="shared" si="519"/>
        <v>1</v>
      </c>
      <c r="AM6838" t="b">
        <f t="shared" si="520"/>
        <v>1</v>
      </c>
      <c r="AN6838"/>
      <c r="AO6838"/>
      <c r="AP6838"/>
      <c r="AQ6838"/>
    </row>
    <row r="6839" spans="23:43" x14ac:dyDescent="0.25">
      <c r="W6839" t="b">
        <f t="shared" si="517"/>
        <v>1</v>
      </c>
      <c r="X6839" t="b">
        <f t="shared" si="518"/>
        <v>1</v>
      </c>
      <c r="Y6839"/>
      <c r="Z6839"/>
      <c r="AA6839"/>
      <c r="AF6839"/>
      <c r="AG6839"/>
      <c r="AH6839"/>
      <c r="AJ6839"/>
      <c r="AK6839"/>
      <c r="AL6839" t="b">
        <f t="shared" si="519"/>
        <v>1</v>
      </c>
      <c r="AM6839" t="b">
        <f t="shared" si="520"/>
        <v>1</v>
      </c>
      <c r="AN6839"/>
      <c r="AO6839"/>
      <c r="AP6839"/>
      <c r="AQ6839"/>
    </row>
    <row r="6840" spans="23:43" x14ac:dyDescent="0.25">
      <c r="W6840" t="b">
        <f t="shared" si="517"/>
        <v>1</v>
      </c>
      <c r="X6840" t="b">
        <f t="shared" si="518"/>
        <v>1</v>
      </c>
      <c r="Y6840"/>
      <c r="Z6840"/>
      <c r="AA6840"/>
      <c r="AF6840"/>
      <c r="AG6840"/>
      <c r="AH6840"/>
      <c r="AJ6840"/>
      <c r="AK6840"/>
      <c r="AL6840" t="b">
        <f t="shared" si="519"/>
        <v>1</v>
      </c>
      <c r="AM6840" t="b">
        <f t="shared" si="520"/>
        <v>1</v>
      </c>
      <c r="AN6840"/>
      <c r="AO6840"/>
      <c r="AP6840"/>
      <c r="AQ6840"/>
    </row>
    <row r="6841" spans="23:43" x14ac:dyDescent="0.25">
      <c r="W6841" t="b">
        <f t="shared" si="517"/>
        <v>1</v>
      </c>
      <c r="X6841" t="b">
        <f t="shared" si="518"/>
        <v>1</v>
      </c>
      <c r="Y6841"/>
      <c r="Z6841"/>
      <c r="AA6841"/>
      <c r="AF6841"/>
      <c r="AG6841"/>
      <c r="AH6841"/>
      <c r="AJ6841"/>
      <c r="AK6841"/>
      <c r="AL6841" t="b">
        <f t="shared" si="519"/>
        <v>1</v>
      </c>
      <c r="AM6841" t="b">
        <f t="shared" si="520"/>
        <v>1</v>
      </c>
      <c r="AN6841"/>
      <c r="AO6841"/>
      <c r="AP6841"/>
      <c r="AQ6841"/>
    </row>
    <row r="6842" spans="23:43" x14ac:dyDescent="0.25">
      <c r="W6842" t="b">
        <f t="shared" si="517"/>
        <v>1</v>
      </c>
      <c r="X6842" t="b">
        <f t="shared" si="518"/>
        <v>1</v>
      </c>
      <c r="Y6842"/>
      <c r="Z6842"/>
      <c r="AA6842"/>
      <c r="AF6842"/>
      <c r="AG6842"/>
      <c r="AH6842"/>
      <c r="AJ6842"/>
      <c r="AK6842"/>
      <c r="AL6842" t="b">
        <f t="shared" si="519"/>
        <v>1</v>
      </c>
      <c r="AM6842" t="b">
        <f t="shared" si="520"/>
        <v>1</v>
      </c>
      <c r="AN6842"/>
      <c r="AO6842"/>
      <c r="AP6842"/>
      <c r="AQ6842"/>
    </row>
    <row r="6843" spans="23:43" x14ac:dyDescent="0.25">
      <c r="W6843" t="b">
        <f t="shared" si="517"/>
        <v>1</v>
      </c>
      <c r="X6843" t="b">
        <f t="shared" si="518"/>
        <v>1</v>
      </c>
      <c r="Y6843"/>
      <c r="Z6843"/>
      <c r="AA6843"/>
      <c r="AF6843"/>
      <c r="AG6843"/>
      <c r="AH6843"/>
      <c r="AJ6843"/>
      <c r="AK6843"/>
      <c r="AL6843" t="b">
        <f t="shared" si="519"/>
        <v>1</v>
      </c>
      <c r="AM6843" t="b">
        <f t="shared" si="520"/>
        <v>1</v>
      </c>
      <c r="AN6843"/>
      <c r="AO6843"/>
      <c r="AP6843"/>
      <c r="AQ6843"/>
    </row>
    <row r="6844" spans="23:43" x14ac:dyDescent="0.25">
      <c r="W6844" t="b">
        <f t="shared" si="517"/>
        <v>1</v>
      </c>
      <c r="X6844" t="b">
        <f t="shared" si="518"/>
        <v>1</v>
      </c>
      <c r="Y6844"/>
      <c r="Z6844"/>
      <c r="AA6844"/>
      <c r="AF6844"/>
      <c r="AG6844"/>
      <c r="AH6844"/>
      <c r="AJ6844"/>
      <c r="AK6844"/>
      <c r="AL6844" t="b">
        <f t="shared" si="519"/>
        <v>1</v>
      </c>
      <c r="AM6844" t="b">
        <f t="shared" si="520"/>
        <v>1</v>
      </c>
      <c r="AN6844"/>
      <c r="AO6844"/>
      <c r="AP6844"/>
      <c r="AQ6844"/>
    </row>
    <row r="6845" spans="23:43" x14ac:dyDescent="0.25">
      <c r="W6845" t="b">
        <f t="shared" si="517"/>
        <v>1</v>
      </c>
      <c r="X6845" t="b">
        <f t="shared" si="518"/>
        <v>1</v>
      </c>
      <c r="Y6845"/>
      <c r="Z6845"/>
      <c r="AA6845"/>
      <c r="AF6845"/>
      <c r="AG6845"/>
      <c r="AH6845"/>
      <c r="AJ6845"/>
      <c r="AK6845"/>
      <c r="AL6845" t="b">
        <f t="shared" si="519"/>
        <v>1</v>
      </c>
      <c r="AM6845" t="b">
        <f t="shared" si="520"/>
        <v>1</v>
      </c>
      <c r="AN6845"/>
      <c r="AO6845"/>
      <c r="AP6845"/>
      <c r="AQ6845"/>
    </row>
    <row r="6846" spans="23:43" x14ac:dyDescent="0.25">
      <c r="W6846" t="b">
        <f t="shared" si="517"/>
        <v>1</v>
      </c>
      <c r="X6846" t="b">
        <f t="shared" si="518"/>
        <v>1</v>
      </c>
      <c r="Y6846"/>
      <c r="Z6846"/>
      <c r="AA6846"/>
      <c r="AF6846"/>
      <c r="AG6846"/>
      <c r="AH6846"/>
      <c r="AJ6846"/>
      <c r="AK6846"/>
      <c r="AL6846" t="b">
        <f t="shared" si="519"/>
        <v>1</v>
      </c>
      <c r="AM6846" t="b">
        <f t="shared" si="520"/>
        <v>1</v>
      </c>
      <c r="AN6846"/>
      <c r="AO6846"/>
      <c r="AP6846"/>
      <c r="AQ6846"/>
    </row>
    <row r="6847" spans="23:43" x14ac:dyDescent="0.25">
      <c r="W6847" t="b">
        <f t="shared" si="517"/>
        <v>1</v>
      </c>
      <c r="X6847" t="b">
        <f t="shared" si="518"/>
        <v>1</v>
      </c>
      <c r="Y6847"/>
      <c r="Z6847"/>
      <c r="AA6847"/>
      <c r="AF6847"/>
      <c r="AG6847"/>
      <c r="AH6847"/>
      <c r="AJ6847"/>
      <c r="AK6847"/>
      <c r="AL6847" t="b">
        <f t="shared" si="519"/>
        <v>1</v>
      </c>
      <c r="AM6847" t="b">
        <f t="shared" si="520"/>
        <v>1</v>
      </c>
      <c r="AN6847"/>
      <c r="AO6847"/>
      <c r="AP6847"/>
      <c r="AQ6847"/>
    </row>
    <row r="6848" spans="23:43" x14ac:dyDescent="0.25">
      <c r="W6848" t="b">
        <f t="shared" si="517"/>
        <v>1</v>
      </c>
      <c r="X6848" t="b">
        <f t="shared" si="518"/>
        <v>1</v>
      </c>
      <c r="Y6848"/>
      <c r="Z6848"/>
      <c r="AA6848"/>
      <c r="AF6848"/>
      <c r="AG6848"/>
      <c r="AH6848"/>
      <c r="AJ6848"/>
      <c r="AK6848"/>
      <c r="AL6848" t="b">
        <f t="shared" si="519"/>
        <v>1</v>
      </c>
      <c r="AM6848" t="b">
        <f t="shared" si="520"/>
        <v>1</v>
      </c>
      <c r="AN6848"/>
      <c r="AO6848"/>
      <c r="AP6848"/>
      <c r="AQ6848"/>
    </row>
    <row r="6849" spans="23:43" x14ac:dyDescent="0.25">
      <c r="W6849" t="b">
        <f t="shared" si="517"/>
        <v>1</v>
      </c>
      <c r="X6849" t="b">
        <f t="shared" si="518"/>
        <v>1</v>
      </c>
      <c r="Y6849"/>
      <c r="Z6849"/>
      <c r="AA6849"/>
      <c r="AF6849"/>
      <c r="AG6849"/>
      <c r="AH6849"/>
      <c r="AJ6849"/>
      <c r="AK6849"/>
      <c r="AL6849" t="b">
        <f t="shared" si="519"/>
        <v>1</v>
      </c>
      <c r="AM6849" t="b">
        <f t="shared" si="520"/>
        <v>1</v>
      </c>
      <c r="AN6849"/>
      <c r="AO6849"/>
      <c r="AP6849"/>
      <c r="AQ6849"/>
    </row>
    <row r="6850" spans="23:43" x14ac:dyDescent="0.25">
      <c r="W6850" t="b">
        <f t="shared" si="517"/>
        <v>1</v>
      </c>
      <c r="X6850" t="b">
        <f t="shared" si="518"/>
        <v>1</v>
      </c>
      <c r="Y6850"/>
      <c r="Z6850"/>
      <c r="AA6850"/>
      <c r="AF6850"/>
      <c r="AG6850"/>
      <c r="AH6850"/>
      <c r="AJ6850"/>
      <c r="AK6850"/>
      <c r="AL6850" t="b">
        <f t="shared" si="519"/>
        <v>1</v>
      </c>
      <c r="AM6850" t="b">
        <f t="shared" si="520"/>
        <v>1</v>
      </c>
      <c r="AN6850"/>
      <c r="AO6850"/>
      <c r="AP6850"/>
      <c r="AQ6850"/>
    </row>
    <row r="6851" spans="23:43" x14ac:dyDescent="0.25">
      <c r="W6851" t="b">
        <f t="shared" si="517"/>
        <v>1</v>
      </c>
      <c r="X6851" t="b">
        <f t="shared" si="518"/>
        <v>1</v>
      </c>
      <c r="Y6851"/>
      <c r="Z6851"/>
      <c r="AA6851"/>
      <c r="AF6851"/>
      <c r="AG6851"/>
      <c r="AH6851"/>
      <c r="AJ6851"/>
      <c r="AK6851"/>
      <c r="AL6851" t="b">
        <f t="shared" si="519"/>
        <v>1</v>
      </c>
      <c r="AM6851" t="b">
        <f t="shared" si="520"/>
        <v>1</v>
      </c>
      <c r="AN6851"/>
      <c r="AO6851"/>
      <c r="AP6851"/>
      <c r="AQ6851"/>
    </row>
    <row r="6852" spans="23:43" x14ac:dyDescent="0.25">
      <c r="W6852" t="b">
        <f t="shared" si="517"/>
        <v>1</v>
      </c>
      <c r="X6852" t="b">
        <f t="shared" si="518"/>
        <v>1</v>
      </c>
      <c r="Y6852"/>
      <c r="Z6852"/>
      <c r="AA6852"/>
      <c r="AF6852"/>
      <c r="AG6852"/>
      <c r="AH6852"/>
      <c r="AJ6852"/>
      <c r="AK6852"/>
      <c r="AL6852" t="b">
        <f t="shared" si="519"/>
        <v>1</v>
      </c>
      <c r="AM6852" t="b">
        <f t="shared" si="520"/>
        <v>1</v>
      </c>
      <c r="AN6852"/>
      <c r="AO6852"/>
      <c r="AP6852"/>
      <c r="AQ6852"/>
    </row>
    <row r="6853" spans="23:43" x14ac:dyDescent="0.25">
      <c r="W6853" t="b">
        <f t="shared" si="517"/>
        <v>1</v>
      </c>
      <c r="X6853" t="b">
        <f t="shared" si="518"/>
        <v>1</v>
      </c>
      <c r="Y6853"/>
      <c r="Z6853"/>
      <c r="AA6853"/>
      <c r="AF6853"/>
      <c r="AG6853"/>
      <c r="AH6853"/>
      <c r="AJ6853"/>
      <c r="AK6853"/>
      <c r="AL6853" t="b">
        <f t="shared" si="519"/>
        <v>1</v>
      </c>
      <c r="AM6853" t="b">
        <f t="shared" si="520"/>
        <v>1</v>
      </c>
      <c r="AN6853"/>
      <c r="AO6853"/>
      <c r="AP6853"/>
      <c r="AQ6853"/>
    </row>
    <row r="6854" spans="23:43" x14ac:dyDescent="0.25">
      <c r="W6854" t="b">
        <f t="shared" si="517"/>
        <v>1</v>
      </c>
      <c r="X6854" t="b">
        <f t="shared" si="518"/>
        <v>1</v>
      </c>
      <c r="Y6854"/>
      <c r="Z6854"/>
      <c r="AA6854"/>
      <c r="AF6854"/>
      <c r="AG6854"/>
      <c r="AH6854"/>
      <c r="AJ6854"/>
      <c r="AK6854"/>
      <c r="AL6854" t="b">
        <f t="shared" si="519"/>
        <v>1</v>
      </c>
      <c r="AM6854" t="b">
        <f t="shared" si="520"/>
        <v>1</v>
      </c>
      <c r="AN6854"/>
      <c r="AO6854"/>
      <c r="AP6854"/>
      <c r="AQ6854"/>
    </row>
    <row r="6855" spans="23:43" x14ac:dyDescent="0.25">
      <c r="W6855" t="b">
        <f t="shared" si="517"/>
        <v>1</v>
      </c>
      <c r="X6855" t="b">
        <f t="shared" si="518"/>
        <v>1</v>
      </c>
      <c r="Y6855"/>
      <c r="Z6855"/>
      <c r="AA6855"/>
      <c r="AF6855"/>
      <c r="AG6855"/>
      <c r="AH6855"/>
      <c r="AJ6855"/>
      <c r="AK6855"/>
      <c r="AL6855" t="b">
        <f t="shared" si="519"/>
        <v>1</v>
      </c>
      <c r="AM6855" t="b">
        <f t="shared" si="520"/>
        <v>1</v>
      </c>
      <c r="AN6855"/>
      <c r="AO6855"/>
      <c r="AP6855"/>
      <c r="AQ6855"/>
    </row>
    <row r="6856" spans="23:43" x14ac:dyDescent="0.25">
      <c r="W6856" t="b">
        <f t="shared" si="517"/>
        <v>1</v>
      </c>
      <c r="X6856" t="b">
        <f t="shared" si="518"/>
        <v>1</v>
      </c>
      <c r="Y6856"/>
      <c r="Z6856"/>
      <c r="AA6856"/>
      <c r="AF6856"/>
      <c r="AG6856"/>
      <c r="AH6856"/>
      <c r="AJ6856"/>
      <c r="AK6856"/>
      <c r="AL6856" t="b">
        <f t="shared" si="519"/>
        <v>1</v>
      </c>
      <c r="AM6856" t="b">
        <f t="shared" si="520"/>
        <v>1</v>
      </c>
      <c r="AN6856"/>
      <c r="AO6856"/>
      <c r="AP6856"/>
      <c r="AQ6856"/>
    </row>
    <row r="6857" spans="23:43" x14ac:dyDescent="0.25">
      <c r="W6857" t="b">
        <f t="shared" si="517"/>
        <v>1</v>
      </c>
      <c r="X6857" t="b">
        <f t="shared" si="518"/>
        <v>1</v>
      </c>
      <c r="Y6857"/>
      <c r="Z6857"/>
      <c r="AA6857"/>
      <c r="AF6857"/>
      <c r="AG6857"/>
      <c r="AH6857"/>
      <c r="AJ6857"/>
      <c r="AK6857"/>
      <c r="AL6857" t="b">
        <f t="shared" si="519"/>
        <v>1</v>
      </c>
      <c r="AM6857" t="b">
        <f t="shared" si="520"/>
        <v>1</v>
      </c>
      <c r="AN6857"/>
      <c r="AO6857"/>
      <c r="AP6857"/>
      <c r="AQ6857"/>
    </row>
    <row r="6858" spans="23:43" x14ac:dyDescent="0.25">
      <c r="W6858" t="b">
        <f t="shared" si="517"/>
        <v>1</v>
      </c>
      <c r="X6858" t="b">
        <f t="shared" si="518"/>
        <v>1</v>
      </c>
      <c r="Y6858"/>
      <c r="Z6858"/>
      <c r="AA6858"/>
      <c r="AF6858"/>
      <c r="AG6858"/>
      <c r="AH6858"/>
      <c r="AJ6858"/>
      <c r="AK6858"/>
      <c r="AL6858" t="b">
        <f t="shared" si="519"/>
        <v>1</v>
      </c>
      <c r="AM6858" t="b">
        <f t="shared" si="520"/>
        <v>1</v>
      </c>
      <c r="AN6858"/>
      <c r="AO6858"/>
      <c r="AP6858"/>
      <c r="AQ6858"/>
    </row>
    <row r="6859" spans="23:43" x14ac:dyDescent="0.25">
      <c r="W6859" t="b">
        <f t="shared" si="517"/>
        <v>1</v>
      </c>
      <c r="X6859" t="b">
        <f t="shared" si="518"/>
        <v>1</v>
      </c>
      <c r="Y6859"/>
      <c r="Z6859"/>
      <c r="AA6859"/>
      <c r="AF6859"/>
      <c r="AG6859"/>
      <c r="AH6859"/>
      <c r="AJ6859"/>
      <c r="AK6859"/>
      <c r="AL6859" t="b">
        <f t="shared" si="519"/>
        <v>1</v>
      </c>
      <c r="AM6859" t="b">
        <f t="shared" si="520"/>
        <v>1</v>
      </c>
      <c r="AN6859"/>
      <c r="AO6859"/>
      <c r="AP6859"/>
      <c r="AQ6859"/>
    </row>
    <row r="6860" spans="23:43" x14ac:dyDescent="0.25">
      <c r="W6860" t="b">
        <f t="shared" ref="W6860:W6923" si="521">IF(AND(U6860&lt;&gt;"",U6860&lt;&gt;"Grand Total",U6860&lt;&gt;"(blank)"),GETPIVOTDATA("Facility CCN",$U$10,"Facility CCN",U6860)=1,TRUE)</f>
        <v>1</v>
      </c>
      <c r="X6860" t="b">
        <f t="shared" ref="X6860:X6923" si="522">IF(AND(U6860&lt;&gt;"",U6860&lt;&gt;"Grand Total",U6860&lt;&gt;"(blank)"),LEN(U6860)=6,TRUE)</f>
        <v>1</v>
      </c>
      <c r="Y6860"/>
      <c r="Z6860"/>
      <c r="AA6860"/>
      <c r="AF6860"/>
      <c r="AG6860"/>
      <c r="AH6860"/>
      <c r="AJ6860"/>
      <c r="AK6860"/>
      <c r="AL6860" t="b">
        <f t="shared" ref="AL6860:AL6923" si="523">IF(AND(AJ6860&lt;&gt;"",AJ6860&lt;&gt;"Grand Total",AJ6860&lt;&gt;"(blank)"),GETPIVOTDATA("Provider NPI",$AJ$10,"Provider NPI",AJ6860)=1,TRUE)</f>
        <v>1</v>
      </c>
      <c r="AM6860" t="b">
        <f t="shared" ref="AM6860:AM6923" si="524">IF(AND(AJ6860&lt;&gt;"",AJ6860&lt;&gt;"Grand Total",AJ6860&lt;&gt;"(blank)"),LEN(AJ6860)=10,TRUE)</f>
        <v>1</v>
      </c>
      <c r="AN6860"/>
      <c r="AO6860"/>
      <c r="AP6860"/>
      <c r="AQ6860"/>
    </row>
    <row r="6861" spans="23:43" x14ac:dyDescent="0.25">
      <c r="W6861" t="b">
        <f t="shared" si="521"/>
        <v>1</v>
      </c>
      <c r="X6861" t="b">
        <f t="shared" si="522"/>
        <v>1</v>
      </c>
      <c r="Y6861"/>
      <c r="Z6861"/>
      <c r="AA6861"/>
      <c r="AF6861"/>
      <c r="AG6861"/>
      <c r="AH6861"/>
      <c r="AJ6861"/>
      <c r="AK6861"/>
      <c r="AL6861" t="b">
        <f t="shared" si="523"/>
        <v>1</v>
      </c>
      <c r="AM6861" t="b">
        <f t="shared" si="524"/>
        <v>1</v>
      </c>
      <c r="AN6861"/>
      <c r="AO6861"/>
      <c r="AP6861"/>
      <c r="AQ6861"/>
    </row>
    <row r="6862" spans="23:43" x14ac:dyDescent="0.25">
      <c r="W6862" t="b">
        <f t="shared" si="521"/>
        <v>1</v>
      </c>
      <c r="X6862" t="b">
        <f t="shared" si="522"/>
        <v>1</v>
      </c>
      <c r="Y6862"/>
      <c r="Z6862"/>
      <c r="AA6862"/>
      <c r="AF6862"/>
      <c r="AG6862"/>
      <c r="AH6862"/>
      <c r="AJ6862"/>
      <c r="AK6862"/>
      <c r="AL6862" t="b">
        <f t="shared" si="523"/>
        <v>1</v>
      </c>
      <c r="AM6862" t="b">
        <f t="shared" si="524"/>
        <v>1</v>
      </c>
      <c r="AN6862"/>
      <c r="AO6862"/>
      <c r="AP6862"/>
      <c r="AQ6862"/>
    </row>
    <row r="6863" spans="23:43" x14ac:dyDescent="0.25">
      <c r="W6863" t="b">
        <f t="shared" si="521"/>
        <v>1</v>
      </c>
      <c r="X6863" t="b">
        <f t="shared" si="522"/>
        <v>1</v>
      </c>
      <c r="Y6863"/>
      <c r="Z6863"/>
      <c r="AA6863"/>
      <c r="AF6863"/>
      <c r="AG6863"/>
      <c r="AH6863"/>
      <c r="AJ6863"/>
      <c r="AK6863"/>
      <c r="AL6863" t="b">
        <f t="shared" si="523"/>
        <v>1</v>
      </c>
      <c r="AM6863" t="b">
        <f t="shared" si="524"/>
        <v>1</v>
      </c>
      <c r="AN6863"/>
      <c r="AO6863"/>
      <c r="AP6863"/>
      <c r="AQ6863"/>
    </row>
    <row r="6864" spans="23:43" x14ac:dyDescent="0.25">
      <c r="W6864" t="b">
        <f t="shared" si="521"/>
        <v>1</v>
      </c>
      <c r="X6864" t="b">
        <f t="shared" si="522"/>
        <v>1</v>
      </c>
      <c r="Y6864"/>
      <c r="Z6864"/>
      <c r="AA6864"/>
      <c r="AF6864"/>
      <c r="AG6864"/>
      <c r="AH6864"/>
      <c r="AJ6864"/>
      <c r="AK6864"/>
      <c r="AL6864" t="b">
        <f t="shared" si="523"/>
        <v>1</v>
      </c>
      <c r="AM6864" t="b">
        <f t="shared" si="524"/>
        <v>1</v>
      </c>
      <c r="AN6864"/>
      <c r="AO6864"/>
      <c r="AP6864"/>
      <c r="AQ6864"/>
    </row>
    <row r="6865" spans="23:43" x14ac:dyDescent="0.25">
      <c r="W6865" t="b">
        <f t="shared" si="521"/>
        <v>1</v>
      </c>
      <c r="X6865" t="b">
        <f t="shared" si="522"/>
        <v>1</v>
      </c>
      <c r="Y6865"/>
      <c r="Z6865"/>
      <c r="AA6865"/>
      <c r="AF6865"/>
      <c r="AG6865"/>
      <c r="AH6865"/>
      <c r="AJ6865"/>
      <c r="AK6865"/>
      <c r="AL6865" t="b">
        <f t="shared" si="523"/>
        <v>1</v>
      </c>
      <c r="AM6865" t="b">
        <f t="shared" si="524"/>
        <v>1</v>
      </c>
      <c r="AN6865"/>
      <c r="AO6865"/>
      <c r="AP6865"/>
      <c r="AQ6865"/>
    </row>
    <row r="6866" spans="23:43" x14ac:dyDescent="0.25">
      <c r="W6866" t="b">
        <f t="shared" si="521"/>
        <v>1</v>
      </c>
      <c r="X6866" t="b">
        <f t="shared" si="522"/>
        <v>1</v>
      </c>
      <c r="Y6866"/>
      <c r="Z6866"/>
      <c r="AA6866"/>
      <c r="AF6866"/>
      <c r="AG6866"/>
      <c r="AH6866"/>
      <c r="AJ6866"/>
      <c r="AK6866"/>
      <c r="AL6866" t="b">
        <f t="shared" si="523"/>
        <v>1</v>
      </c>
      <c r="AM6866" t="b">
        <f t="shared" si="524"/>
        <v>1</v>
      </c>
      <c r="AN6866"/>
      <c r="AO6866"/>
      <c r="AP6866"/>
      <c r="AQ6866"/>
    </row>
    <row r="6867" spans="23:43" x14ac:dyDescent="0.25">
      <c r="W6867" t="b">
        <f t="shared" si="521"/>
        <v>1</v>
      </c>
      <c r="X6867" t="b">
        <f t="shared" si="522"/>
        <v>1</v>
      </c>
      <c r="Y6867"/>
      <c r="Z6867"/>
      <c r="AA6867"/>
      <c r="AF6867"/>
      <c r="AG6867"/>
      <c r="AH6867"/>
      <c r="AJ6867"/>
      <c r="AK6867"/>
      <c r="AL6867" t="b">
        <f t="shared" si="523"/>
        <v>1</v>
      </c>
      <c r="AM6867" t="b">
        <f t="shared" si="524"/>
        <v>1</v>
      </c>
      <c r="AN6867"/>
      <c r="AO6867"/>
      <c r="AP6867"/>
      <c r="AQ6867"/>
    </row>
    <row r="6868" spans="23:43" x14ac:dyDescent="0.25">
      <c r="W6868" t="b">
        <f t="shared" si="521"/>
        <v>1</v>
      </c>
      <c r="X6868" t="b">
        <f t="shared" si="522"/>
        <v>1</v>
      </c>
      <c r="Y6868"/>
      <c r="Z6868"/>
      <c r="AA6868"/>
      <c r="AF6868"/>
      <c r="AG6868"/>
      <c r="AH6868"/>
      <c r="AJ6868"/>
      <c r="AK6868"/>
      <c r="AL6868" t="b">
        <f t="shared" si="523"/>
        <v>1</v>
      </c>
      <c r="AM6868" t="b">
        <f t="shared" si="524"/>
        <v>1</v>
      </c>
      <c r="AN6868"/>
      <c r="AO6868"/>
      <c r="AP6868"/>
      <c r="AQ6868"/>
    </row>
    <row r="6869" spans="23:43" x14ac:dyDescent="0.25">
      <c r="W6869" t="b">
        <f t="shared" si="521"/>
        <v>1</v>
      </c>
      <c r="X6869" t="b">
        <f t="shared" si="522"/>
        <v>1</v>
      </c>
      <c r="Y6869"/>
      <c r="Z6869"/>
      <c r="AA6869"/>
      <c r="AF6869"/>
      <c r="AG6869"/>
      <c r="AH6869"/>
      <c r="AJ6869"/>
      <c r="AK6869"/>
      <c r="AL6869" t="b">
        <f t="shared" si="523"/>
        <v>1</v>
      </c>
      <c r="AM6869" t="b">
        <f t="shared" si="524"/>
        <v>1</v>
      </c>
      <c r="AN6869"/>
      <c r="AO6869"/>
      <c r="AP6869"/>
      <c r="AQ6869"/>
    </row>
    <row r="6870" spans="23:43" x14ac:dyDescent="0.25">
      <c r="W6870" t="b">
        <f t="shared" si="521"/>
        <v>1</v>
      </c>
      <c r="X6870" t="b">
        <f t="shared" si="522"/>
        <v>1</v>
      </c>
      <c r="Y6870"/>
      <c r="Z6870"/>
      <c r="AA6870"/>
      <c r="AF6870"/>
      <c r="AG6870"/>
      <c r="AH6870"/>
      <c r="AJ6870"/>
      <c r="AK6870"/>
      <c r="AL6870" t="b">
        <f t="shared" si="523"/>
        <v>1</v>
      </c>
      <c r="AM6870" t="b">
        <f t="shared" si="524"/>
        <v>1</v>
      </c>
      <c r="AN6870"/>
      <c r="AO6870"/>
      <c r="AP6870"/>
      <c r="AQ6870"/>
    </row>
    <row r="6871" spans="23:43" x14ac:dyDescent="0.25">
      <c r="W6871" t="b">
        <f t="shared" si="521"/>
        <v>1</v>
      </c>
      <c r="X6871" t="b">
        <f t="shared" si="522"/>
        <v>1</v>
      </c>
      <c r="Y6871"/>
      <c r="Z6871"/>
      <c r="AA6871"/>
      <c r="AF6871"/>
      <c r="AG6871"/>
      <c r="AH6871"/>
      <c r="AJ6871"/>
      <c r="AK6871"/>
      <c r="AL6871" t="b">
        <f t="shared" si="523"/>
        <v>1</v>
      </c>
      <c r="AM6871" t="b">
        <f t="shared" si="524"/>
        <v>1</v>
      </c>
      <c r="AN6871"/>
      <c r="AO6871"/>
      <c r="AP6871"/>
      <c r="AQ6871"/>
    </row>
    <row r="6872" spans="23:43" x14ac:dyDescent="0.25">
      <c r="W6872" t="b">
        <f t="shared" si="521"/>
        <v>1</v>
      </c>
      <c r="X6872" t="b">
        <f t="shared" si="522"/>
        <v>1</v>
      </c>
      <c r="Y6872"/>
      <c r="Z6872"/>
      <c r="AA6872"/>
      <c r="AF6872"/>
      <c r="AG6872"/>
      <c r="AH6872"/>
      <c r="AJ6872"/>
      <c r="AK6872"/>
      <c r="AL6872" t="b">
        <f t="shared" si="523"/>
        <v>1</v>
      </c>
      <c r="AM6872" t="b">
        <f t="shared" si="524"/>
        <v>1</v>
      </c>
      <c r="AN6872"/>
      <c r="AO6872"/>
      <c r="AP6872"/>
      <c r="AQ6872"/>
    </row>
    <row r="6873" spans="23:43" x14ac:dyDescent="0.25">
      <c r="W6873" t="b">
        <f t="shared" si="521"/>
        <v>1</v>
      </c>
      <c r="X6873" t="b">
        <f t="shared" si="522"/>
        <v>1</v>
      </c>
      <c r="Y6873"/>
      <c r="Z6873"/>
      <c r="AA6873"/>
      <c r="AF6873"/>
      <c r="AG6873"/>
      <c r="AH6873"/>
      <c r="AJ6873"/>
      <c r="AK6873"/>
      <c r="AL6873" t="b">
        <f t="shared" si="523"/>
        <v>1</v>
      </c>
      <c r="AM6873" t="b">
        <f t="shared" si="524"/>
        <v>1</v>
      </c>
      <c r="AN6873"/>
      <c r="AO6873"/>
      <c r="AP6873"/>
      <c r="AQ6873"/>
    </row>
    <row r="6874" spans="23:43" x14ac:dyDescent="0.25">
      <c r="W6874" t="b">
        <f t="shared" si="521"/>
        <v>1</v>
      </c>
      <c r="X6874" t="b">
        <f t="shared" si="522"/>
        <v>1</v>
      </c>
      <c r="Y6874"/>
      <c r="Z6874"/>
      <c r="AA6874"/>
      <c r="AF6874"/>
      <c r="AG6874"/>
      <c r="AH6874"/>
      <c r="AJ6874"/>
      <c r="AK6874"/>
      <c r="AL6874" t="b">
        <f t="shared" si="523"/>
        <v>1</v>
      </c>
      <c r="AM6874" t="b">
        <f t="shared" si="524"/>
        <v>1</v>
      </c>
      <c r="AN6874"/>
      <c r="AO6874"/>
      <c r="AP6874"/>
      <c r="AQ6874"/>
    </row>
    <row r="6875" spans="23:43" x14ac:dyDescent="0.25">
      <c r="W6875" t="b">
        <f t="shared" si="521"/>
        <v>1</v>
      </c>
      <c r="X6875" t="b">
        <f t="shared" si="522"/>
        <v>1</v>
      </c>
      <c r="Y6875"/>
      <c r="Z6875"/>
      <c r="AA6875"/>
      <c r="AF6875"/>
      <c r="AG6875"/>
      <c r="AH6875"/>
      <c r="AJ6875"/>
      <c r="AK6875"/>
      <c r="AL6875" t="b">
        <f t="shared" si="523"/>
        <v>1</v>
      </c>
      <c r="AM6875" t="b">
        <f t="shared" si="524"/>
        <v>1</v>
      </c>
      <c r="AN6875"/>
      <c r="AO6875"/>
      <c r="AP6875"/>
      <c r="AQ6875"/>
    </row>
    <row r="6876" spans="23:43" x14ac:dyDescent="0.25">
      <c r="W6876" t="b">
        <f t="shared" si="521"/>
        <v>1</v>
      </c>
      <c r="X6876" t="b">
        <f t="shared" si="522"/>
        <v>1</v>
      </c>
      <c r="Y6876"/>
      <c r="Z6876"/>
      <c r="AA6876"/>
      <c r="AF6876"/>
      <c r="AG6876"/>
      <c r="AH6876"/>
      <c r="AJ6876"/>
      <c r="AK6876"/>
      <c r="AL6876" t="b">
        <f t="shared" si="523"/>
        <v>1</v>
      </c>
      <c r="AM6876" t="b">
        <f t="shared" si="524"/>
        <v>1</v>
      </c>
      <c r="AN6876"/>
      <c r="AO6876"/>
      <c r="AP6876"/>
      <c r="AQ6876"/>
    </row>
    <row r="6877" spans="23:43" x14ac:dyDescent="0.25">
      <c r="W6877" t="b">
        <f t="shared" si="521"/>
        <v>1</v>
      </c>
      <c r="X6877" t="b">
        <f t="shared" si="522"/>
        <v>1</v>
      </c>
      <c r="Y6877"/>
      <c r="Z6877"/>
      <c r="AA6877"/>
      <c r="AF6877"/>
      <c r="AG6877"/>
      <c r="AH6877"/>
      <c r="AJ6877"/>
      <c r="AK6877"/>
      <c r="AL6877" t="b">
        <f t="shared" si="523"/>
        <v>1</v>
      </c>
      <c r="AM6877" t="b">
        <f t="shared" si="524"/>
        <v>1</v>
      </c>
      <c r="AN6877"/>
      <c r="AO6877"/>
      <c r="AP6877"/>
      <c r="AQ6877"/>
    </row>
    <row r="6878" spans="23:43" x14ac:dyDescent="0.25">
      <c r="W6878" t="b">
        <f t="shared" si="521"/>
        <v>1</v>
      </c>
      <c r="X6878" t="b">
        <f t="shared" si="522"/>
        <v>1</v>
      </c>
      <c r="Y6878"/>
      <c r="Z6878"/>
      <c r="AA6878"/>
      <c r="AF6878"/>
      <c r="AG6878"/>
      <c r="AH6878"/>
      <c r="AJ6878"/>
      <c r="AK6878"/>
      <c r="AL6878" t="b">
        <f t="shared" si="523"/>
        <v>1</v>
      </c>
      <c r="AM6878" t="b">
        <f t="shared" si="524"/>
        <v>1</v>
      </c>
      <c r="AN6878"/>
      <c r="AO6878"/>
      <c r="AP6878"/>
      <c r="AQ6878"/>
    </row>
    <row r="6879" spans="23:43" x14ac:dyDescent="0.25">
      <c r="W6879" t="b">
        <f t="shared" si="521"/>
        <v>1</v>
      </c>
      <c r="X6879" t="b">
        <f t="shared" si="522"/>
        <v>1</v>
      </c>
      <c r="Y6879"/>
      <c r="Z6879"/>
      <c r="AA6879"/>
      <c r="AF6879"/>
      <c r="AG6879"/>
      <c r="AH6879"/>
      <c r="AJ6879"/>
      <c r="AK6879"/>
      <c r="AL6879" t="b">
        <f t="shared" si="523"/>
        <v>1</v>
      </c>
      <c r="AM6879" t="b">
        <f t="shared" si="524"/>
        <v>1</v>
      </c>
      <c r="AN6879"/>
      <c r="AO6879"/>
      <c r="AP6879"/>
      <c r="AQ6879"/>
    </row>
    <row r="6880" spans="23:43" x14ac:dyDescent="0.25">
      <c r="W6880" t="b">
        <f t="shared" si="521"/>
        <v>1</v>
      </c>
      <c r="X6880" t="b">
        <f t="shared" si="522"/>
        <v>1</v>
      </c>
      <c r="Y6880"/>
      <c r="Z6880"/>
      <c r="AA6880"/>
      <c r="AF6880"/>
      <c r="AG6880"/>
      <c r="AH6880"/>
      <c r="AJ6880"/>
      <c r="AK6880"/>
      <c r="AL6880" t="b">
        <f t="shared" si="523"/>
        <v>1</v>
      </c>
      <c r="AM6880" t="b">
        <f t="shared" si="524"/>
        <v>1</v>
      </c>
      <c r="AN6880"/>
      <c r="AO6880"/>
      <c r="AP6880"/>
      <c r="AQ6880"/>
    </row>
    <row r="6881" spans="23:43" x14ac:dyDescent="0.25">
      <c r="W6881" t="b">
        <f t="shared" si="521"/>
        <v>1</v>
      </c>
      <c r="X6881" t="b">
        <f t="shared" si="522"/>
        <v>1</v>
      </c>
      <c r="Y6881"/>
      <c r="Z6881"/>
      <c r="AA6881"/>
      <c r="AF6881"/>
      <c r="AG6881"/>
      <c r="AH6881"/>
      <c r="AJ6881"/>
      <c r="AK6881"/>
      <c r="AL6881" t="b">
        <f t="shared" si="523"/>
        <v>1</v>
      </c>
      <c r="AM6881" t="b">
        <f t="shared" si="524"/>
        <v>1</v>
      </c>
      <c r="AN6881"/>
      <c r="AO6881"/>
      <c r="AP6881"/>
      <c r="AQ6881"/>
    </row>
    <row r="6882" spans="23:43" x14ac:dyDescent="0.25">
      <c r="W6882" t="b">
        <f t="shared" si="521"/>
        <v>1</v>
      </c>
      <c r="X6882" t="b">
        <f t="shared" si="522"/>
        <v>1</v>
      </c>
      <c r="Y6882"/>
      <c r="Z6882"/>
      <c r="AA6882"/>
      <c r="AF6882"/>
      <c r="AG6882"/>
      <c r="AH6882"/>
      <c r="AJ6882"/>
      <c r="AK6882"/>
      <c r="AL6882" t="b">
        <f t="shared" si="523"/>
        <v>1</v>
      </c>
      <c r="AM6882" t="b">
        <f t="shared" si="524"/>
        <v>1</v>
      </c>
      <c r="AN6882"/>
      <c r="AO6882"/>
      <c r="AP6882"/>
      <c r="AQ6882"/>
    </row>
    <row r="6883" spans="23:43" x14ac:dyDescent="0.25">
      <c r="W6883" t="b">
        <f t="shared" si="521"/>
        <v>1</v>
      </c>
      <c r="X6883" t="b">
        <f t="shared" si="522"/>
        <v>1</v>
      </c>
      <c r="Y6883"/>
      <c r="Z6883"/>
      <c r="AA6883"/>
      <c r="AF6883"/>
      <c r="AG6883"/>
      <c r="AH6883"/>
      <c r="AJ6883"/>
      <c r="AK6883"/>
      <c r="AL6883" t="b">
        <f t="shared" si="523"/>
        <v>1</v>
      </c>
      <c r="AM6883" t="b">
        <f t="shared" si="524"/>
        <v>1</v>
      </c>
      <c r="AN6883"/>
      <c r="AO6883"/>
      <c r="AP6883"/>
      <c r="AQ6883"/>
    </row>
    <row r="6884" spans="23:43" x14ac:dyDescent="0.25">
      <c r="W6884" t="b">
        <f t="shared" si="521"/>
        <v>1</v>
      </c>
      <c r="X6884" t="b">
        <f t="shared" si="522"/>
        <v>1</v>
      </c>
      <c r="Y6884"/>
      <c r="Z6884"/>
      <c r="AA6884"/>
      <c r="AF6884"/>
      <c r="AG6884"/>
      <c r="AH6884"/>
      <c r="AJ6884"/>
      <c r="AK6884"/>
      <c r="AL6884" t="b">
        <f t="shared" si="523"/>
        <v>1</v>
      </c>
      <c r="AM6884" t="b">
        <f t="shared" si="524"/>
        <v>1</v>
      </c>
      <c r="AN6884"/>
      <c r="AO6884"/>
      <c r="AP6884"/>
      <c r="AQ6884"/>
    </row>
    <row r="6885" spans="23:43" x14ac:dyDescent="0.25">
      <c r="W6885" t="b">
        <f t="shared" si="521"/>
        <v>1</v>
      </c>
      <c r="X6885" t="b">
        <f t="shared" si="522"/>
        <v>1</v>
      </c>
      <c r="Y6885"/>
      <c r="Z6885"/>
      <c r="AA6885"/>
      <c r="AF6885"/>
      <c r="AG6885"/>
      <c r="AH6885"/>
      <c r="AJ6885"/>
      <c r="AK6885"/>
      <c r="AL6885" t="b">
        <f t="shared" si="523"/>
        <v>1</v>
      </c>
      <c r="AM6885" t="b">
        <f t="shared" si="524"/>
        <v>1</v>
      </c>
      <c r="AN6885"/>
      <c r="AO6885"/>
      <c r="AP6885"/>
      <c r="AQ6885"/>
    </row>
    <row r="6886" spans="23:43" x14ac:dyDescent="0.25">
      <c r="W6886" t="b">
        <f t="shared" si="521"/>
        <v>1</v>
      </c>
      <c r="X6886" t="b">
        <f t="shared" si="522"/>
        <v>1</v>
      </c>
      <c r="Y6886"/>
      <c r="Z6886"/>
      <c r="AA6886"/>
      <c r="AF6886"/>
      <c r="AG6886"/>
      <c r="AH6886"/>
      <c r="AJ6886"/>
      <c r="AK6886"/>
      <c r="AL6886" t="b">
        <f t="shared" si="523"/>
        <v>1</v>
      </c>
      <c r="AM6886" t="b">
        <f t="shared" si="524"/>
        <v>1</v>
      </c>
      <c r="AN6886"/>
      <c r="AO6886"/>
      <c r="AP6886"/>
      <c r="AQ6886"/>
    </row>
    <row r="6887" spans="23:43" x14ac:dyDescent="0.25">
      <c r="W6887" t="b">
        <f t="shared" si="521"/>
        <v>1</v>
      </c>
      <c r="X6887" t="b">
        <f t="shared" si="522"/>
        <v>1</v>
      </c>
      <c r="Y6887"/>
      <c r="Z6887"/>
      <c r="AA6887"/>
      <c r="AF6887"/>
      <c r="AG6887"/>
      <c r="AH6887"/>
      <c r="AJ6887"/>
      <c r="AK6887"/>
      <c r="AL6887" t="b">
        <f t="shared" si="523"/>
        <v>1</v>
      </c>
      <c r="AM6887" t="b">
        <f t="shared" si="524"/>
        <v>1</v>
      </c>
      <c r="AN6887"/>
      <c r="AO6887"/>
      <c r="AP6887"/>
      <c r="AQ6887"/>
    </row>
    <row r="6888" spans="23:43" x14ac:dyDescent="0.25">
      <c r="W6888" t="b">
        <f t="shared" si="521"/>
        <v>1</v>
      </c>
      <c r="X6888" t="b">
        <f t="shared" si="522"/>
        <v>1</v>
      </c>
      <c r="Y6888"/>
      <c r="Z6888"/>
      <c r="AA6888"/>
      <c r="AF6888"/>
      <c r="AG6888"/>
      <c r="AH6888"/>
      <c r="AJ6888"/>
      <c r="AK6888"/>
      <c r="AL6888" t="b">
        <f t="shared" si="523"/>
        <v>1</v>
      </c>
      <c r="AM6888" t="b">
        <f t="shared" si="524"/>
        <v>1</v>
      </c>
      <c r="AN6888"/>
      <c r="AO6888"/>
      <c r="AP6888"/>
      <c r="AQ6888"/>
    </row>
    <row r="6889" spans="23:43" x14ac:dyDescent="0.25">
      <c r="W6889" t="b">
        <f t="shared" si="521"/>
        <v>1</v>
      </c>
      <c r="X6889" t="b">
        <f t="shared" si="522"/>
        <v>1</v>
      </c>
      <c r="Y6889"/>
      <c r="Z6889"/>
      <c r="AA6889"/>
      <c r="AF6889"/>
      <c r="AG6889"/>
      <c r="AH6889"/>
      <c r="AJ6889"/>
      <c r="AK6889"/>
      <c r="AL6889" t="b">
        <f t="shared" si="523"/>
        <v>1</v>
      </c>
      <c r="AM6889" t="b">
        <f t="shared" si="524"/>
        <v>1</v>
      </c>
      <c r="AN6889"/>
      <c r="AO6889"/>
      <c r="AP6889"/>
      <c r="AQ6889"/>
    </row>
    <row r="6890" spans="23:43" x14ac:dyDescent="0.25">
      <c r="W6890" t="b">
        <f t="shared" si="521"/>
        <v>1</v>
      </c>
      <c r="X6890" t="b">
        <f t="shared" si="522"/>
        <v>1</v>
      </c>
      <c r="Y6890"/>
      <c r="Z6890"/>
      <c r="AA6890"/>
      <c r="AF6890"/>
      <c r="AG6890"/>
      <c r="AH6890"/>
      <c r="AJ6890"/>
      <c r="AK6890"/>
      <c r="AL6890" t="b">
        <f t="shared" si="523"/>
        <v>1</v>
      </c>
      <c r="AM6890" t="b">
        <f t="shared" si="524"/>
        <v>1</v>
      </c>
      <c r="AN6890"/>
      <c r="AO6890"/>
      <c r="AP6890"/>
      <c r="AQ6890"/>
    </row>
    <row r="6891" spans="23:43" x14ac:dyDescent="0.25">
      <c r="W6891" t="b">
        <f t="shared" si="521"/>
        <v>1</v>
      </c>
      <c r="X6891" t="b">
        <f t="shared" si="522"/>
        <v>1</v>
      </c>
      <c r="Y6891"/>
      <c r="Z6891"/>
      <c r="AA6891"/>
      <c r="AF6891"/>
      <c r="AG6891"/>
      <c r="AH6891"/>
      <c r="AJ6891"/>
      <c r="AK6891"/>
      <c r="AL6891" t="b">
        <f t="shared" si="523"/>
        <v>1</v>
      </c>
      <c r="AM6891" t="b">
        <f t="shared" si="524"/>
        <v>1</v>
      </c>
      <c r="AN6891"/>
      <c r="AO6891"/>
      <c r="AP6891"/>
      <c r="AQ6891"/>
    </row>
    <row r="6892" spans="23:43" x14ac:dyDescent="0.25">
      <c r="W6892" t="b">
        <f t="shared" si="521"/>
        <v>1</v>
      </c>
      <c r="X6892" t="b">
        <f t="shared" si="522"/>
        <v>1</v>
      </c>
      <c r="Y6892"/>
      <c r="Z6892"/>
      <c r="AA6892"/>
      <c r="AF6892"/>
      <c r="AG6892"/>
      <c r="AH6892"/>
      <c r="AJ6892"/>
      <c r="AK6892"/>
      <c r="AL6892" t="b">
        <f t="shared" si="523"/>
        <v>1</v>
      </c>
      <c r="AM6892" t="b">
        <f t="shared" si="524"/>
        <v>1</v>
      </c>
      <c r="AN6892"/>
      <c r="AO6892"/>
      <c r="AP6892"/>
      <c r="AQ6892"/>
    </row>
    <row r="6893" spans="23:43" x14ac:dyDescent="0.25">
      <c r="W6893" t="b">
        <f t="shared" si="521"/>
        <v>1</v>
      </c>
      <c r="X6893" t="b">
        <f t="shared" si="522"/>
        <v>1</v>
      </c>
      <c r="Y6893"/>
      <c r="Z6893"/>
      <c r="AA6893"/>
      <c r="AF6893"/>
      <c r="AG6893"/>
      <c r="AH6893"/>
      <c r="AJ6893"/>
      <c r="AK6893"/>
      <c r="AL6893" t="b">
        <f t="shared" si="523"/>
        <v>1</v>
      </c>
      <c r="AM6893" t="b">
        <f t="shared" si="524"/>
        <v>1</v>
      </c>
      <c r="AN6893"/>
      <c r="AO6893"/>
      <c r="AP6893"/>
      <c r="AQ6893"/>
    </row>
    <row r="6894" spans="23:43" x14ac:dyDescent="0.25">
      <c r="W6894" t="b">
        <f t="shared" si="521"/>
        <v>1</v>
      </c>
      <c r="X6894" t="b">
        <f t="shared" si="522"/>
        <v>1</v>
      </c>
      <c r="Y6894"/>
      <c r="Z6894"/>
      <c r="AA6894"/>
      <c r="AF6894"/>
      <c r="AG6894"/>
      <c r="AH6894"/>
      <c r="AJ6894"/>
      <c r="AK6894"/>
      <c r="AL6894" t="b">
        <f t="shared" si="523"/>
        <v>1</v>
      </c>
      <c r="AM6894" t="b">
        <f t="shared" si="524"/>
        <v>1</v>
      </c>
      <c r="AN6894"/>
      <c r="AO6894"/>
      <c r="AP6894"/>
      <c r="AQ6894"/>
    </row>
    <row r="6895" spans="23:43" x14ac:dyDescent="0.25">
      <c r="W6895" t="b">
        <f t="shared" si="521"/>
        <v>1</v>
      </c>
      <c r="X6895" t="b">
        <f t="shared" si="522"/>
        <v>1</v>
      </c>
      <c r="Y6895"/>
      <c r="Z6895"/>
      <c r="AA6895"/>
      <c r="AF6895"/>
      <c r="AG6895"/>
      <c r="AH6895"/>
      <c r="AJ6895"/>
      <c r="AK6895"/>
      <c r="AL6895" t="b">
        <f t="shared" si="523"/>
        <v>1</v>
      </c>
      <c r="AM6895" t="b">
        <f t="shared" si="524"/>
        <v>1</v>
      </c>
      <c r="AN6895"/>
      <c r="AO6895"/>
      <c r="AP6895"/>
      <c r="AQ6895"/>
    </row>
    <row r="6896" spans="23:43" x14ac:dyDescent="0.25">
      <c r="W6896" t="b">
        <f t="shared" si="521"/>
        <v>1</v>
      </c>
      <c r="X6896" t="b">
        <f t="shared" si="522"/>
        <v>1</v>
      </c>
      <c r="Y6896"/>
      <c r="Z6896"/>
      <c r="AA6896"/>
      <c r="AF6896"/>
      <c r="AG6896"/>
      <c r="AH6896"/>
      <c r="AJ6896"/>
      <c r="AK6896"/>
      <c r="AL6896" t="b">
        <f t="shared" si="523"/>
        <v>1</v>
      </c>
      <c r="AM6896" t="b">
        <f t="shared" si="524"/>
        <v>1</v>
      </c>
      <c r="AN6896"/>
      <c r="AO6896"/>
      <c r="AP6896"/>
      <c r="AQ6896"/>
    </row>
    <row r="6897" spans="23:43" x14ac:dyDescent="0.25">
      <c r="W6897" t="b">
        <f t="shared" si="521"/>
        <v>1</v>
      </c>
      <c r="X6897" t="b">
        <f t="shared" si="522"/>
        <v>1</v>
      </c>
      <c r="Y6897"/>
      <c r="Z6897"/>
      <c r="AA6897"/>
      <c r="AF6897"/>
      <c r="AG6897"/>
      <c r="AH6897"/>
      <c r="AJ6897"/>
      <c r="AK6897"/>
      <c r="AL6897" t="b">
        <f t="shared" si="523"/>
        <v>1</v>
      </c>
      <c r="AM6897" t="b">
        <f t="shared" si="524"/>
        <v>1</v>
      </c>
      <c r="AN6897"/>
      <c r="AO6897"/>
      <c r="AP6897"/>
      <c r="AQ6897"/>
    </row>
    <row r="6898" spans="23:43" x14ac:dyDescent="0.25">
      <c r="W6898" t="b">
        <f t="shared" si="521"/>
        <v>1</v>
      </c>
      <c r="X6898" t="b">
        <f t="shared" si="522"/>
        <v>1</v>
      </c>
      <c r="Y6898"/>
      <c r="Z6898"/>
      <c r="AA6898"/>
      <c r="AF6898"/>
      <c r="AG6898"/>
      <c r="AH6898"/>
      <c r="AJ6898"/>
      <c r="AK6898"/>
      <c r="AL6898" t="b">
        <f t="shared" si="523"/>
        <v>1</v>
      </c>
      <c r="AM6898" t="b">
        <f t="shared" si="524"/>
        <v>1</v>
      </c>
      <c r="AN6898"/>
      <c r="AO6898"/>
      <c r="AP6898"/>
      <c r="AQ6898"/>
    </row>
    <row r="6899" spans="23:43" x14ac:dyDescent="0.25">
      <c r="W6899" t="b">
        <f t="shared" si="521"/>
        <v>1</v>
      </c>
      <c r="X6899" t="b">
        <f t="shared" si="522"/>
        <v>1</v>
      </c>
      <c r="Y6899"/>
      <c r="Z6899"/>
      <c r="AA6899"/>
      <c r="AF6899"/>
      <c r="AG6899"/>
      <c r="AH6899"/>
      <c r="AJ6899"/>
      <c r="AK6899"/>
      <c r="AL6899" t="b">
        <f t="shared" si="523"/>
        <v>1</v>
      </c>
      <c r="AM6899" t="b">
        <f t="shared" si="524"/>
        <v>1</v>
      </c>
      <c r="AN6899"/>
      <c r="AO6899"/>
      <c r="AP6899"/>
      <c r="AQ6899"/>
    </row>
    <row r="6900" spans="23:43" x14ac:dyDescent="0.25">
      <c r="W6900" t="b">
        <f t="shared" si="521"/>
        <v>1</v>
      </c>
      <c r="X6900" t="b">
        <f t="shared" si="522"/>
        <v>1</v>
      </c>
      <c r="Y6900"/>
      <c r="Z6900"/>
      <c r="AA6900"/>
      <c r="AF6900"/>
      <c r="AG6900"/>
      <c r="AH6900"/>
      <c r="AJ6900"/>
      <c r="AK6900"/>
      <c r="AL6900" t="b">
        <f t="shared" si="523"/>
        <v>1</v>
      </c>
      <c r="AM6900" t="b">
        <f t="shared" si="524"/>
        <v>1</v>
      </c>
      <c r="AN6900"/>
      <c r="AO6900"/>
      <c r="AP6900"/>
      <c r="AQ6900"/>
    </row>
    <row r="6901" spans="23:43" x14ac:dyDescent="0.25">
      <c r="W6901" t="b">
        <f t="shared" si="521"/>
        <v>1</v>
      </c>
      <c r="X6901" t="b">
        <f t="shared" si="522"/>
        <v>1</v>
      </c>
      <c r="Y6901"/>
      <c r="Z6901"/>
      <c r="AA6901"/>
      <c r="AF6901"/>
      <c r="AG6901"/>
      <c r="AH6901"/>
      <c r="AJ6901"/>
      <c r="AK6901"/>
      <c r="AL6901" t="b">
        <f t="shared" si="523"/>
        <v>1</v>
      </c>
      <c r="AM6901" t="b">
        <f t="shared" si="524"/>
        <v>1</v>
      </c>
      <c r="AN6901"/>
      <c r="AO6901"/>
      <c r="AP6901"/>
      <c r="AQ6901"/>
    </row>
    <row r="6902" spans="23:43" x14ac:dyDescent="0.25">
      <c r="W6902" t="b">
        <f t="shared" si="521"/>
        <v>1</v>
      </c>
      <c r="X6902" t="b">
        <f t="shared" si="522"/>
        <v>1</v>
      </c>
      <c r="Y6902"/>
      <c r="Z6902"/>
      <c r="AA6902"/>
      <c r="AF6902"/>
      <c r="AG6902"/>
      <c r="AH6902"/>
      <c r="AJ6902"/>
      <c r="AK6902"/>
      <c r="AL6902" t="b">
        <f t="shared" si="523"/>
        <v>1</v>
      </c>
      <c r="AM6902" t="b">
        <f t="shared" si="524"/>
        <v>1</v>
      </c>
      <c r="AN6902"/>
      <c r="AO6902"/>
      <c r="AP6902"/>
      <c r="AQ6902"/>
    </row>
    <row r="6903" spans="23:43" x14ac:dyDescent="0.25">
      <c r="W6903" t="b">
        <f t="shared" si="521"/>
        <v>1</v>
      </c>
      <c r="X6903" t="b">
        <f t="shared" si="522"/>
        <v>1</v>
      </c>
      <c r="Y6903"/>
      <c r="Z6903"/>
      <c r="AA6903"/>
      <c r="AF6903"/>
      <c r="AG6903"/>
      <c r="AH6903"/>
      <c r="AJ6903"/>
      <c r="AK6903"/>
      <c r="AL6903" t="b">
        <f t="shared" si="523"/>
        <v>1</v>
      </c>
      <c r="AM6903" t="b">
        <f t="shared" si="524"/>
        <v>1</v>
      </c>
      <c r="AN6903"/>
      <c r="AO6903"/>
      <c r="AP6903"/>
      <c r="AQ6903"/>
    </row>
    <row r="6904" spans="23:43" x14ac:dyDescent="0.25">
      <c r="W6904" t="b">
        <f t="shared" si="521"/>
        <v>1</v>
      </c>
      <c r="X6904" t="b">
        <f t="shared" si="522"/>
        <v>1</v>
      </c>
      <c r="Y6904"/>
      <c r="Z6904"/>
      <c r="AA6904"/>
      <c r="AF6904"/>
      <c r="AG6904"/>
      <c r="AH6904"/>
      <c r="AJ6904"/>
      <c r="AK6904"/>
      <c r="AL6904" t="b">
        <f t="shared" si="523"/>
        <v>1</v>
      </c>
      <c r="AM6904" t="b">
        <f t="shared" si="524"/>
        <v>1</v>
      </c>
      <c r="AN6904"/>
      <c r="AO6904"/>
      <c r="AP6904"/>
      <c r="AQ6904"/>
    </row>
    <row r="6905" spans="23:43" x14ac:dyDescent="0.25">
      <c r="W6905" t="b">
        <f t="shared" si="521"/>
        <v>1</v>
      </c>
      <c r="X6905" t="b">
        <f t="shared" si="522"/>
        <v>1</v>
      </c>
      <c r="Y6905"/>
      <c r="Z6905"/>
      <c r="AA6905"/>
      <c r="AF6905"/>
      <c r="AG6905"/>
      <c r="AH6905"/>
      <c r="AJ6905"/>
      <c r="AK6905"/>
      <c r="AL6905" t="b">
        <f t="shared" si="523"/>
        <v>1</v>
      </c>
      <c r="AM6905" t="b">
        <f t="shared" si="524"/>
        <v>1</v>
      </c>
      <c r="AN6905"/>
      <c r="AO6905"/>
      <c r="AP6905"/>
      <c r="AQ6905"/>
    </row>
    <row r="6906" spans="23:43" x14ac:dyDescent="0.25">
      <c r="W6906" t="b">
        <f t="shared" si="521"/>
        <v>1</v>
      </c>
      <c r="X6906" t="b">
        <f t="shared" si="522"/>
        <v>1</v>
      </c>
      <c r="Y6906"/>
      <c r="Z6906"/>
      <c r="AA6906"/>
      <c r="AF6906"/>
      <c r="AG6906"/>
      <c r="AH6906"/>
      <c r="AJ6906"/>
      <c r="AK6906"/>
      <c r="AL6906" t="b">
        <f t="shared" si="523"/>
        <v>1</v>
      </c>
      <c r="AM6906" t="b">
        <f t="shared" si="524"/>
        <v>1</v>
      </c>
      <c r="AN6906"/>
      <c r="AO6906"/>
      <c r="AP6906"/>
      <c r="AQ6906"/>
    </row>
    <row r="6907" spans="23:43" x14ac:dyDescent="0.25">
      <c r="W6907" t="b">
        <f t="shared" si="521"/>
        <v>1</v>
      </c>
      <c r="X6907" t="b">
        <f t="shared" si="522"/>
        <v>1</v>
      </c>
      <c r="Y6907"/>
      <c r="Z6907"/>
      <c r="AA6907"/>
      <c r="AF6907"/>
      <c r="AG6907"/>
      <c r="AH6907"/>
      <c r="AJ6907"/>
      <c r="AK6907"/>
      <c r="AL6907" t="b">
        <f t="shared" si="523"/>
        <v>1</v>
      </c>
      <c r="AM6907" t="b">
        <f t="shared" si="524"/>
        <v>1</v>
      </c>
      <c r="AN6907"/>
      <c r="AO6907"/>
      <c r="AP6907"/>
      <c r="AQ6907"/>
    </row>
    <row r="6908" spans="23:43" x14ac:dyDescent="0.25">
      <c r="W6908" t="b">
        <f t="shared" si="521"/>
        <v>1</v>
      </c>
      <c r="X6908" t="b">
        <f t="shared" si="522"/>
        <v>1</v>
      </c>
      <c r="Y6908"/>
      <c r="Z6908"/>
      <c r="AA6908"/>
      <c r="AF6908"/>
      <c r="AG6908"/>
      <c r="AH6908"/>
      <c r="AJ6908"/>
      <c r="AK6908"/>
      <c r="AL6908" t="b">
        <f t="shared" si="523"/>
        <v>1</v>
      </c>
      <c r="AM6908" t="b">
        <f t="shared" si="524"/>
        <v>1</v>
      </c>
      <c r="AN6908"/>
      <c r="AO6908"/>
      <c r="AP6908"/>
      <c r="AQ6908"/>
    </row>
    <row r="6909" spans="23:43" x14ac:dyDescent="0.25">
      <c r="W6909" t="b">
        <f t="shared" si="521"/>
        <v>1</v>
      </c>
      <c r="X6909" t="b">
        <f t="shared" si="522"/>
        <v>1</v>
      </c>
      <c r="Y6909"/>
      <c r="Z6909"/>
      <c r="AA6909"/>
      <c r="AF6909"/>
      <c r="AG6909"/>
      <c r="AH6909"/>
      <c r="AJ6909"/>
      <c r="AK6909"/>
      <c r="AL6909" t="b">
        <f t="shared" si="523"/>
        <v>1</v>
      </c>
      <c r="AM6909" t="b">
        <f t="shared" si="524"/>
        <v>1</v>
      </c>
      <c r="AN6909"/>
      <c r="AO6909"/>
      <c r="AP6909"/>
      <c r="AQ6909"/>
    </row>
    <row r="6910" spans="23:43" x14ac:dyDescent="0.25">
      <c r="W6910" t="b">
        <f t="shared" si="521"/>
        <v>1</v>
      </c>
      <c r="X6910" t="b">
        <f t="shared" si="522"/>
        <v>1</v>
      </c>
      <c r="Y6910"/>
      <c r="Z6910"/>
      <c r="AA6910"/>
      <c r="AF6910"/>
      <c r="AG6910"/>
      <c r="AH6910"/>
      <c r="AJ6910"/>
      <c r="AK6910"/>
      <c r="AL6910" t="b">
        <f t="shared" si="523"/>
        <v>1</v>
      </c>
      <c r="AM6910" t="b">
        <f t="shared" si="524"/>
        <v>1</v>
      </c>
      <c r="AN6910"/>
      <c r="AO6910"/>
      <c r="AP6910"/>
      <c r="AQ6910"/>
    </row>
    <row r="6911" spans="23:43" x14ac:dyDescent="0.25">
      <c r="W6911" t="b">
        <f t="shared" si="521"/>
        <v>1</v>
      </c>
      <c r="X6911" t="b">
        <f t="shared" si="522"/>
        <v>1</v>
      </c>
      <c r="Y6911"/>
      <c r="Z6911"/>
      <c r="AA6911"/>
      <c r="AF6911"/>
      <c r="AG6911"/>
      <c r="AH6911"/>
      <c r="AJ6911"/>
      <c r="AK6911"/>
      <c r="AL6911" t="b">
        <f t="shared" si="523"/>
        <v>1</v>
      </c>
      <c r="AM6911" t="b">
        <f t="shared" si="524"/>
        <v>1</v>
      </c>
      <c r="AN6911"/>
      <c r="AO6911"/>
      <c r="AP6911"/>
      <c r="AQ6911"/>
    </row>
    <row r="6912" spans="23:43" x14ac:dyDescent="0.25">
      <c r="W6912" t="b">
        <f t="shared" si="521"/>
        <v>1</v>
      </c>
      <c r="X6912" t="b">
        <f t="shared" si="522"/>
        <v>1</v>
      </c>
      <c r="Y6912"/>
      <c r="Z6912"/>
      <c r="AA6912"/>
      <c r="AF6912"/>
      <c r="AG6912"/>
      <c r="AH6912"/>
      <c r="AJ6912"/>
      <c r="AK6912"/>
      <c r="AL6912" t="b">
        <f t="shared" si="523"/>
        <v>1</v>
      </c>
      <c r="AM6912" t="b">
        <f t="shared" si="524"/>
        <v>1</v>
      </c>
      <c r="AN6912"/>
      <c r="AO6912"/>
      <c r="AP6912"/>
      <c r="AQ6912"/>
    </row>
    <row r="6913" spans="23:43" x14ac:dyDescent="0.25">
      <c r="W6913" t="b">
        <f t="shared" si="521"/>
        <v>1</v>
      </c>
      <c r="X6913" t="b">
        <f t="shared" si="522"/>
        <v>1</v>
      </c>
      <c r="Y6913"/>
      <c r="Z6913"/>
      <c r="AA6913"/>
      <c r="AF6913"/>
      <c r="AG6913"/>
      <c r="AH6913"/>
      <c r="AJ6913"/>
      <c r="AK6913"/>
      <c r="AL6913" t="b">
        <f t="shared" si="523"/>
        <v>1</v>
      </c>
      <c r="AM6913" t="b">
        <f t="shared" si="524"/>
        <v>1</v>
      </c>
      <c r="AN6913"/>
      <c r="AO6913"/>
      <c r="AP6913"/>
      <c r="AQ6913"/>
    </row>
    <row r="6914" spans="23:43" x14ac:dyDescent="0.25">
      <c r="W6914" t="b">
        <f t="shared" si="521"/>
        <v>1</v>
      </c>
      <c r="X6914" t="b">
        <f t="shared" si="522"/>
        <v>1</v>
      </c>
      <c r="Y6914"/>
      <c r="Z6914"/>
      <c r="AA6914"/>
      <c r="AF6914"/>
      <c r="AG6914"/>
      <c r="AH6914"/>
      <c r="AJ6914"/>
      <c r="AK6914"/>
      <c r="AL6914" t="b">
        <f t="shared" si="523"/>
        <v>1</v>
      </c>
      <c r="AM6914" t="b">
        <f t="shared" si="524"/>
        <v>1</v>
      </c>
      <c r="AN6914"/>
      <c r="AO6914"/>
      <c r="AP6914"/>
      <c r="AQ6914"/>
    </row>
    <row r="6915" spans="23:43" x14ac:dyDescent="0.25">
      <c r="W6915" t="b">
        <f t="shared" si="521"/>
        <v>1</v>
      </c>
      <c r="X6915" t="b">
        <f t="shared" si="522"/>
        <v>1</v>
      </c>
      <c r="Y6915"/>
      <c r="Z6915"/>
      <c r="AA6915"/>
      <c r="AF6915"/>
      <c r="AG6915"/>
      <c r="AH6915"/>
      <c r="AJ6915"/>
      <c r="AK6915"/>
      <c r="AL6915" t="b">
        <f t="shared" si="523"/>
        <v>1</v>
      </c>
      <c r="AM6915" t="b">
        <f t="shared" si="524"/>
        <v>1</v>
      </c>
      <c r="AN6915"/>
      <c r="AO6915"/>
      <c r="AP6915"/>
      <c r="AQ6915"/>
    </row>
    <row r="6916" spans="23:43" x14ac:dyDescent="0.25">
      <c r="W6916" t="b">
        <f t="shared" si="521"/>
        <v>1</v>
      </c>
      <c r="X6916" t="b">
        <f t="shared" si="522"/>
        <v>1</v>
      </c>
      <c r="Y6916"/>
      <c r="Z6916"/>
      <c r="AA6916"/>
      <c r="AF6916"/>
      <c r="AG6916"/>
      <c r="AH6916"/>
      <c r="AJ6916"/>
      <c r="AK6916"/>
      <c r="AL6916" t="b">
        <f t="shared" si="523"/>
        <v>1</v>
      </c>
      <c r="AM6916" t="b">
        <f t="shared" si="524"/>
        <v>1</v>
      </c>
      <c r="AN6916"/>
      <c r="AO6916"/>
      <c r="AP6916"/>
      <c r="AQ6916"/>
    </row>
    <row r="6917" spans="23:43" x14ac:dyDescent="0.25">
      <c r="W6917" t="b">
        <f t="shared" si="521"/>
        <v>1</v>
      </c>
      <c r="X6917" t="b">
        <f t="shared" si="522"/>
        <v>1</v>
      </c>
      <c r="Y6917"/>
      <c r="Z6917"/>
      <c r="AA6917"/>
      <c r="AF6917"/>
      <c r="AG6917"/>
      <c r="AH6917"/>
      <c r="AJ6917"/>
      <c r="AK6917"/>
      <c r="AL6917" t="b">
        <f t="shared" si="523"/>
        <v>1</v>
      </c>
      <c r="AM6917" t="b">
        <f t="shared" si="524"/>
        <v>1</v>
      </c>
      <c r="AN6917"/>
      <c r="AO6917"/>
      <c r="AP6917"/>
      <c r="AQ6917"/>
    </row>
    <row r="6918" spans="23:43" x14ac:dyDescent="0.25">
      <c r="W6918" t="b">
        <f t="shared" si="521"/>
        <v>1</v>
      </c>
      <c r="X6918" t="b">
        <f t="shared" si="522"/>
        <v>1</v>
      </c>
      <c r="Y6918"/>
      <c r="Z6918"/>
      <c r="AA6918"/>
      <c r="AF6918"/>
      <c r="AG6918"/>
      <c r="AH6918"/>
      <c r="AJ6918"/>
      <c r="AK6918"/>
      <c r="AL6918" t="b">
        <f t="shared" si="523"/>
        <v>1</v>
      </c>
      <c r="AM6918" t="b">
        <f t="shared" si="524"/>
        <v>1</v>
      </c>
      <c r="AN6918"/>
      <c r="AO6918"/>
      <c r="AP6918"/>
      <c r="AQ6918"/>
    </row>
    <row r="6919" spans="23:43" x14ac:dyDescent="0.25">
      <c r="W6919" t="b">
        <f t="shared" si="521"/>
        <v>1</v>
      </c>
      <c r="X6919" t="b">
        <f t="shared" si="522"/>
        <v>1</v>
      </c>
      <c r="Y6919"/>
      <c r="Z6919"/>
      <c r="AA6919"/>
      <c r="AF6919"/>
      <c r="AG6919"/>
      <c r="AH6919"/>
      <c r="AJ6919"/>
      <c r="AK6919"/>
      <c r="AL6919" t="b">
        <f t="shared" si="523"/>
        <v>1</v>
      </c>
      <c r="AM6919" t="b">
        <f t="shared" si="524"/>
        <v>1</v>
      </c>
      <c r="AN6919"/>
      <c r="AO6919"/>
      <c r="AP6919"/>
      <c r="AQ6919"/>
    </row>
    <row r="6920" spans="23:43" x14ac:dyDescent="0.25">
      <c r="W6920" t="b">
        <f t="shared" si="521"/>
        <v>1</v>
      </c>
      <c r="X6920" t="b">
        <f t="shared" si="522"/>
        <v>1</v>
      </c>
      <c r="Y6920"/>
      <c r="Z6920"/>
      <c r="AA6920"/>
      <c r="AF6920"/>
      <c r="AG6920"/>
      <c r="AH6920"/>
      <c r="AJ6920"/>
      <c r="AK6920"/>
      <c r="AL6920" t="b">
        <f t="shared" si="523"/>
        <v>1</v>
      </c>
      <c r="AM6920" t="b">
        <f t="shared" si="524"/>
        <v>1</v>
      </c>
      <c r="AN6920"/>
      <c r="AO6920"/>
      <c r="AP6920"/>
      <c r="AQ6920"/>
    </row>
    <row r="6921" spans="23:43" x14ac:dyDescent="0.25">
      <c r="W6921" t="b">
        <f t="shared" si="521"/>
        <v>1</v>
      </c>
      <c r="X6921" t="b">
        <f t="shared" si="522"/>
        <v>1</v>
      </c>
      <c r="Y6921"/>
      <c r="Z6921"/>
      <c r="AA6921"/>
      <c r="AF6921"/>
      <c r="AG6921"/>
      <c r="AH6921"/>
      <c r="AJ6921"/>
      <c r="AK6921"/>
      <c r="AL6921" t="b">
        <f t="shared" si="523"/>
        <v>1</v>
      </c>
      <c r="AM6921" t="b">
        <f t="shared" si="524"/>
        <v>1</v>
      </c>
      <c r="AN6921"/>
      <c r="AO6921"/>
      <c r="AP6921"/>
      <c r="AQ6921"/>
    </row>
    <row r="6922" spans="23:43" x14ac:dyDescent="0.25">
      <c r="W6922" t="b">
        <f t="shared" si="521"/>
        <v>1</v>
      </c>
      <c r="X6922" t="b">
        <f t="shared" si="522"/>
        <v>1</v>
      </c>
      <c r="Y6922"/>
      <c r="Z6922"/>
      <c r="AA6922"/>
      <c r="AF6922"/>
      <c r="AG6922"/>
      <c r="AH6922"/>
      <c r="AJ6922"/>
      <c r="AK6922"/>
      <c r="AL6922" t="b">
        <f t="shared" si="523"/>
        <v>1</v>
      </c>
      <c r="AM6922" t="b">
        <f t="shared" si="524"/>
        <v>1</v>
      </c>
      <c r="AN6922"/>
      <c r="AO6922"/>
      <c r="AP6922"/>
      <c r="AQ6922"/>
    </row>
    <row r="6923" spans="23:43" x14ac:dyDescent="0.25">
      <c r="W6923" t="b">
        <f t="shared" si="521"/>
        <v>1</v>
      </c>
      <c r="X6923" t="b">
        <f t="shared" si="522"/>
        <v>1</v>
      </c>
      <c r="Y6923"/>
      <c r="Z6923"/>
      <c r="AA6923"/>
      <c r="AF6923"/>
      <c r="AG6923"/>
      <c r="AH6923"/>
      <c r="AJ6923"/>
      <c r="AK6923"/>
      <c r="AL6923" t="b">
        <f t="shared" si="523"/>
        <v>1</v>
      </c>
      <c r="AM6923" t="b">
        <f t="shared" si="524"/>
        <v>1</v>
      </c>
      <c r="AN6923"/>
      <c r="AO6923"/>
      <c r="AP6923"/>
      <c r="AQ6923"/>
    </row>
    <row r="6924" spans="23:43" x14ac:dyDescent="0.25">
      <c r="W6924" t="b">
        <f t="shared" ref="W6924:W6987" si="525">IF(AND(U6924&lt;&gt;"",U6924&lt;&gt;"Grand Total",U6924&lt;&gt;"(blank)"),GETPIVOTDATA("Facility CCN",$U$10,"Facility CCN",U6924)=1,TRUE)</f>
        <v>1</v>
      </c>
      <c r="X6924" t="b">
        <f t="shared" ref="X6924:X6987" si="526">IF(AND(U6924&lt;&gt;"",U6924&lt;&gt;"Grand Total",U6924&lt;&gt;"(blank)"),LEN(U6924)=6,TRUE)</f>
        <v>1</v>
      </c>
      <c r="Y6924"/>
      <c r="Z6924"/>
      <c r="AA6924"/>
      <c r="AF6924"/>
      <c r="AG6924"/>
      <c r="AH6924"/>
      <c r="AJ6924"/>
      <c r="AK6924"/>
      <c r="AL6924" t="b">
        <f t="shared" ref="AL6924:AL6987" si="527">IF(AND(AJ6924&lt;&gt;"",AJ6924&lt;&gt;"Grand Total",AJ6924&lt;&gt;"(blank)"),GETPIVOTDATA("Provider NPI",$AJ$10,"Provider NPI",AJ6924)=1,TRUE)</f>
        <v>1</v>
      </c>
      <c r="AM6924" t="b">
        <f t="shared" ref="AM6924:AM6987" si="528">IF(AND(AJ6924&lt;&gt;"",AJ6924&lt;&gt;"Grand Total",AJ6924&lt;&gt;"(blank)"),LEN(AJ6924)=10,TRUE)</f>
        <v>1</v>
      </c>
      <c r="AN6924"/>
      <c r="AO6924"/>
      <c r="AP6924"/>
      <c r="AQ6924"/>
    </row>
    <row r="6925" spans="23:43" x14ac:dyDescent="0.25">
      <c r="W6925" t="b">
        <f t="shared" si="525"/>
        <v>1</v>
      </c>
      <c r="X6925" t="b">
        <f t="shared" si="526"/>
        <v>1</v>
      </c>
      <c r="Y6925"/>
      <c r="Z6925"/>
      <c r="AA6925"/>
      <c r="AF6925"/>
      <c r="AG6925"/>
      <c r="AH6925"/>
      <c r="AJ6925"/>
      <c r="AK6925"/>
      <c r="AL6925" t="b">
        <f t="shared" si="527"/>
        <v>1</v>
      </c>
      <c r="AM6925" t="b">
        <f t="shared" si="528"/>
        <v>1</v>
      </c>
      <c r="AN6925"/>
      <c r="AO6925"/>
      <c r="AP6925"/>
      <c r="AQ6925"/>
    </row>
    <row r="6926" spans="23:43" x14ac:dyDescent="0.25">
      <c r="W6926" t="b">
        <f t="shared" si="525"/>
        <v>1</v>
      </c>
      <c r="X6926" t="b">
        <f t="shared" si="526"/>
        <v>1</v>
      </c>
      <c r="Y6926"/>
      <c r="Z6926"/>
      <c r="AA6926"/>
      <c r="AF6926"/>
      <c r="AG6926"/>
      <c r="AH6926"/>
      <c r="AJ6926"/>
      <c r="AK6926"/>
      <c r="AL6926" t="b">
        <f t="shared" si="527"/>
        <v>1</v>
      </c>
      <c r="AM6926" t="b">
        <f t="shared" si="528"/>
        <v>1</v>
      </c>
      <c r="AN6926"/>
      <c r="AO6926"/>
      <c r="AP6926"/>
      <c r="AQ6926"/>
    </row>
    <row r="6927" spans="23:43" x14ac:dyDescent="0.25">
      <c r="W6927" t="b">
        <f t="shared" si="525"/>
        <v>1</v>
      </c>
      <c r="X6927" t="b">
        <f t="shared" si="526"/>
        <v>1</v>
      </c>
      <c r="Y6927"/>
      <c r="Z6927"/>
      <c r="AA6927"/>
      <c r="AF6927"/>
      <c r="AG6927"/>
      <c r="AH6927"/>
      <c r="AJ6927"/>
      <c r="AK6927"/>
      <c r="AL6927" t="b">
        <f t="shared" si="527"/>
        <v>1</v>
      </c>
      <c r="AM6927" t="b">
        <f t="shared" si="528"/>
        <v>1</v>
      </c>
      <c r="AN6927"/>
      <c r="AO6927"/>
      <c r="AP6927"/>
      <c r="AQ6927"/>
    </row>
    <row r="6928" spans="23:43" x14ac:dyDescent="0.25">
      <c r="W6928" t="b">
        <f t="shared" si="525"/>
        <v>1</v>
      </c>
      <c r="X6928" t="b">
        <f t="shared" si="526"/>
        <v>1</v>
      </c>
      <c r="Y6928"/>
      <c r="Z6928"/>
      <c r="AA6928"/>
      <c r="AF6928"/>
      <c r="AG6928"/>
      <c r="AH6928"/>
      <c r="AJ6928"/>
      <c r="AK6928"/>
      <c r="AL6928" t="b">
        <f t="shared" si="527"/>
        <v>1</v>
      </c>
      <c r="AM6928" t="b">
        <f t="shared" si="528"/>
        <v>1</v>
      </c>
      <c r="AN6928"/>
      <c r="AO6928"/>
      <c r="AP6928"/>
      <c r="AQ6928"/>
    </row>
    <row r="6929" spans="23:43" x14ac:dyDescent="0.25">
      <c r="W6929" t="b">
        <f t="shared" si="525"/>
        <v>1</v>
      </c>
      <c r="X6929" t="b">
        <f t="shared" si="526"/>
        <v>1</v>
      </c>
      <c r="Y6929"/>
      <c r="Z6929"/>
      <c r="AA6929"/>
      <c r="AF6929"/>
      <c r="AG6929"/>
      <c r="AH6929"/>
      <c r="AJ6929"/>
      <c r="AK6929"/>
      <c r="AL6929" t="b">
        <f t="shared" si="527"/>
        <v>1</v>
      </c>
      <c r="AM6929" t="b">
        <f t="shared" si="528"/>
        <v>1</v>
      </c>
      <c r="AN6929"/>
      <c r="AO6929"/>
      <c r="AP6929"/>
      <c r="AQ6929"/>
    </row>
    <row r="6930" spans="23:43" x14ac:dyDescent="0.25">
      <c r="W6930" t="b">
        <f t="shared" si="525"/>
        <v>1</v>
      </c>
      <c r="X6930" t="b">
        <f t="shared" si="526"/>
        <v>1</v>
      </c>
      <c r="Y6930"/>
      <c r="Z6930"/>
      <c r="AA6930"/>
      <c r="AF6930"/>
      <c r="AG6930"/>
      <c r="AH6930"/>
      <c r="AJ6930"/>
      <c r="AK6930"/>
      <c r="AL6930" t="b">
        <f t="shared" si="527"/>
        <v>1</v>
      </c>
      <c r="AM6930" t="b">
        <f t="shared" si="528"/>
        <v>1</v>
      </c>
      <c r="AN6930"/>
      <c r="AO6930"/>
      <c r="AP6930"/>
      <c r="AQ6930"/>
    </row>
    <row r="6931" spans="23:43" x14ac:dyDescent="0.25">
      <c r="W6931" t="b">
        <f t="shared" si="525"/>
        <v>1</v>
      </c>
      <c r="X6931" t="b">
        <f t="shared" si="526"/>
        <v>1</v>
      </c>
      <c r="Y6931"/>
      <c r="Z6931"/>
      <c r="AA6931"/>
      <c r="AF6931"/>
      <c r="AG6931"/>
      <c r="AH6931"/>
      <c r="AJ6931"/>
      <c r="AK6931"/>
      <c r="AL6931" t="b">
        <f t="shared" si="527"/>
        <v>1</v>
      </c>
      <c r="AM6931" t="b">
        <f t="shared" si="528"/>
        <v>1</v>
      </c>
      <c r="AN6931"/>
      <c r="AO6931"/>
      <c r="AP6931"/>
      <c r="AQ6931"/>
    </row>
    <row r="6932" spans="23:43" x14ac:dyDescent="0.25">
      <c r="W6932" t="b">
        <f t="shared" si="525"/>
        <v>1</v>
      </c>
      <c r="X6932" t="b">
        <f t="shared" si="526"/>
        <v>1</v>
      </c>
      <c r="Y6932"/>
      <c r="Z6932"/>
      <c r="AA6932"/>
      <c r="AF6932"/>
      <c r="AG6932"/>
      <c r="AH6932"/>
      <c r="AJ6932"/>
      <c r="AK6932"/>
      <c r="AL6932" t="b">
        <f t="shared" si="527"/>
        <v>1</v>
      </c>
      <c r="AM6932" t="b">
        <f t="shared" si="528"/>
        <v>1</v>
      </c>
      <c r="AN6932"/>
      <c r="AO6932"/>
      <c r="AP6932"/>
      <c r="AQ6932"/>
    </row>
    <row r="6933" spans="23:43" x14ac:dyDescent="0.25">
      <c r="W6933" t="b">
        <f t="shared" si="525"/>
        <v>1</v>
      </c>
      <c r="X6933" t="b">
        <f t="shared" si="526"/>
        <v>1</v>
      </c>
      <c r="Y6933"/>
      <c r="Z6933"/>
      <c r="AA6933"/>
      <c r="AF6933"/>
      <c r="AG6933"/>
      <c r="AH6933"/>
      <c r="AJ6933"/>
      <c r="AK6933"/>
      <c r="AL6933" t="b">
        <f t="shared" si="527"/>
        <v>1</v>
      </c>
      <c r="AM6933" t="b">
        <f t="shared" si="528"/>
        <v>1</v>
      </c>
      <c r="AN6933"/>
      <c r="AO6933"/>
      <c r="AP6933"/>
      <c r="AQ6933"/>
    </row>
    <row r="6934" spans="23:43" x14ac:dyDescent="0.25">
      <c r="W6934" t="b">
        <f t="shared" si="525"/>
        <v>1</v>
      </c>
      <c r="X6934" t="b">
        <f t="shared" si="526"/>
        <v>1</v>
      </c>
      <c r="Y6934"/>
      <c r="Z6934"/>
      <c r="AA6934"/>
      <c r="AF6934"/>
      <c r="AG6934"/>
      <c r="AH6934"/>
      <c r="AJ6934"/>
      <c r="AK6934"/>
      <c r="AL6934" t="b">
        <f t="shared" si="527"/>
        <v>1</v>
      </c>
      <c r="AM6934" t="b">
        <f t="shared" si="528"/>
        <v>1</v>
      </c>
      <c r="AN6934"/>
      <c r="AO6934"/>
      <c r="AP6934"/>
      <c r="AQ6934"/>
    </row>
    <row r="6935" spans="23:43" x14ac:dyDescent="0.25">
      <c r="W6935" t="b">
        <f t="shared" si="525"/>
        <v>1</v>
      </c>
      <c r="X6935" t="b">
        <f t="shared" si="526"/>
        <v>1</v>
      </c>
      <c r="Y6935"/>
      <c r="Z6935"/>
      <c r="AA6935"/>
      <c r="AF6935"/>
      <c r="AG6935"/>
      <c r="AH6935"/>
      <c r="AJ6935"/>
      <c r="AK6935"/>
      <c r="AL6935" t="b">
        <f t="shared" si="527"/>
        <v>1</v>
      </c>
      <c r="AM6935" t="b">
        <f t="shared" si="528"/>
        <v>1</v>
      </c>
      <c r="AN6935"/>
      <c r="AO6935"/>
      <c r="AP6935"/>
      <c r="AQ6935"/>
    </row>
    <row r="6936" spans="23:43" x14ac:dyDescent="0.25">
      <c r="W6936" t="b">
        <f t="shared" si="525"/>
        <v>1</v>
      </c>
      <c r="X6936" t="b">
        <f t="shared" si="526"/>
        <v>1</v>
      </c>
      <c r="Y6936"/>
      <c r="Z6936"/>
      <c r="AA6936"/>
      <c r="AF6936"/>
      <c r="AG6936"/>
      <c r="AH6936"/>
      <c r="AJ6936"/>
      <c r="AK6936"/>
      <c r="AL6936" t="b">
        <f t="shared" si="527"/>
        <v>1</v>
      </c>
      <c r="AM6936" t="b">
        <f t="shared" si="528"/>
        <v>1</v>
      </c>
      <c r="AN6936"/>
      <c r="AO6936"/>
      <c r="AP6936"/>
      <c r="AQ6936"/>
    </row>
    <row r="6937" spans="23:43" x14ac:dyDescent="0.25">
      <c r="W6937" t="b">
        <f t="shared" si="525"/>
        <v>1</v>
      </c>
      <c r="X6937" t="b">
        <f t="shared" si="526"/>
        <v>1</v>
      </c>
      <c r="Y6937"/>
      <c r="Z6937"/>
      <c r="AA6937"/>
      <c r="AF6937"/>
      <c r="AG6937"/>
      <c r="AH6937"/>
      <c r="AJ6937"/>
      <c r="AK6937"/>
      <c r="AL6937" t="b">
        <f t="shared" si="527"/>
        <v>1</v>
      </c>
      <c r="AM6937" t="b">
        <f t="shared" si="528"/>
        <v>1</v>
      </c>
      <c r="AN6937"/>
      <c r="AO6937"/>
      <c r="AP6937"/>
      <c r="AQ6937"/>
    </row>
    <row r="6938" spans="23:43" x14ac:dyDescent="0.25">
      <c r="W6938" t="b">
        <f t="shared" si="525"/>
        <v>1</v>
      </c>
      <c r="X6938" t="b">
        <f t="shared" si="526"/>
        <v>1</v>
      </c>
      <c r="Y6938"/>
      <c r="Z6938"/>
      <c r="AA6938"/>
      <c r="AF6938"/>
      <c r="AG6938"/>
      <c r="AH6938"/>
      <c r="AJ6938"/>
      <c r="AK6938"/>
      <c r="AL6938" t="b">
        <f t="shared" si="527"/>
        <v>1</v>
      </c>
      <c r="AM6938" t="b">
        <f t="shared" si="528"/>
        <v>1</v>
      </c>
      <c r="AN6938"/>
      <c r="AO6938"/>
      <c r="AP6938"/>
      <c r="AQ6938"/>
    </row>
    <row r="6939" spans="23:43" x14ac:dyDescent="0.25">
      <c r="W6939" t="b">
        <f t="shared" si="525"/>
        <v>1</v>
      </c>
      <c r="X6939" t="b">
        <f t="shared" si="526"/>
        <v>1</v>
      </c>
      <c r="Y6939"/>
      <c r="Z6939"/>
      <c r="AA6939"/>
      <c r="AF6939"/>
      <c r="AG6939"/>
      <c r="AH6939"/>
      <c r="AJ6939"/>
      <c r="AK6939"/>
      <c r="AL6939" t="b">
        <f t="shared" si="527"/>
        <v>1</v>
      </c>
      <c r="AM6939" t="b">
        <f t="shared" si="528"/>
        <v>1</v>
      </c>
      <c r="AN6939"/>
      <c r="AO6939"/>
      <c r="AP6939"/>
      <c r="AQ6939"/>
    </row>
    <row r="6940" spans="23:43" x14ac:dyDescent="0.25">
      <c r="W6940" t="b">
        <f t="shared" si="525"/>
        <v>1</v>
      </c>
      <c r="X6940" t="b">
        <f t="shared" si="526"/>
        <v>1</v>
      </c>
      <c r="Y6940"/>
      <c r="Z6940"/>
      <c r="AA6940"/>
      <c r="AF6940"/>
      <c r="AG6940"/>
      <c r="AH6940"/>
      <c r="AJ6940"/>
      <c r="AK6940"/>
      <c r="AL6940" t="b">
        <f t="shared" si="527"/>
        <v>1</v>
      </c>
      <c r="AM6940" t="b">
        <f t="shared" si="528"/>
        <v>1</v>
      </c>
      <c r="AN6940"/>
      <c r="AO6940"/>
      <c r="AP6940"/>
      <c r="AQ6940"/>
    </row>
    <row r="6941" spans="23:43" x14ac:dyDescent="0.25">
      <c r="W6941" t="b">
        <f t="shared" si="525"/>
        <v>1</v>
      </c>
      <c r="X6941" t="b">
        <f t="shared" si="526"/>
        <v>1</v>
      </c>
      <c r="Y6941"/>
      <c r="Z6941"/>
      <c r="AA6941"/>
      <c r="AF6941"/>
      <c r="AG6941"/>
      <c r="AH6941"/>
      <c r="AJ6941"/>
      <c r="AK6941"/>
      <c r="AL6941" t="b">
        <f t="shared" si="527"/>
        <v>1</v>
      </c>
      <c r="AM6941" t="b">
        <f t="shared" si="528"/>
        <v>1</v>
      </c>
      <c r="AN6941"/>
      <c r="AO6941"/>
      <c r="AP6941"/>
      <c r="AQ6941"/>
    </row>
    <row r="6942" spans="23:43" x14ac:dyDescent="0.25">
      <c r="W6942" t="b">
        <f t="shared" si="525"/>
        <v>1</v>
      </c>
      <c r="X6942" t="b">
        <f t="shared" si="526"/>
        <v>1</v>
      </c>
      <c r="Y6942"/>
      <c r="Z6942"/>
      <c r="AA6942"/>
      <c r="AF6942"/>
      <c r="AG6942"/>
      <c r="AH6942"/>
      <c r="AJ6942"/>
      <c r="AK6942"/>
      <c r="AL6942" t="b">
        <f t="shared" si="527"/>
        <v>1</v>
      </c>
      <c r="AM6942" t="b">
        <f t="shared" si="528"/>
        <v>1</v>
      </c>
      <c r="AN6942"/>
      <c r="AO6942"/>
      <c r="AP6942"/>
      <c r="AQ6942"/>
    </row>
    <row r="6943" spans="23:43" x14ac:dyDescent="0.25">
      <c r="W6943" t="b">
        <f t="shared" si="525"/>
        <v>1</v>
      </c>
      <c r="X6943" t="b">
        <f t="shared" si="526"/>
        <v>1</v>
      </c>
      <c r="Y6943"/>
      <c r="Z6943"/>
      <c r="AA6943"/>
      <c r="AF6943"/>
      <c r="AG6943"/>
      <c r="AH6943"/>
      <c r="AJ6943"/>
      <c r="AK6943"/>
      <c r="AL6943" t="b">
        <f t="shared" si="527"/>
        <v>1</v>
      </c>
      <c r="AM6943" t="b">
        <f t="shared" si="528"/>
        <v>1</v>
      </c>
      <c r="AN6943"/>
      <c r="AO6943"/>
      <c r="AP6943"/>
      <c r="AQ6943"/>
    </row>
    <row r="6944" spans="23:43" x14ac:dyDescent="0.25">
      <c r="W6944" t="b">
        <f t="shared" si="525"/>
        <v>1</v>
      </c>
      <c r="X6944" t="b">
        <f t="shared" si="526"/>
        <v>1</v>
      </c>
      <c r="Y6944"/>
      <c r="Z6944"/>
      <c r="AA6944"/>
      <c r="AF6944"/>
      <c r="AG6944"/>
      <c r="AH6944"/>
      <c r="AJ6944"/>
      <c r="AK6944"/>
      <c r="AL6944" t="b">
        <f t="shared" si="527"/>
        <v>1</v>
      </c>
      <c r="AM6944" t="b">
        <f t="shared" si="528"/>
        <v>1</v>
      </c>
      <c r="AN6944"/>
      <c r="AO6944"/>
      <c r="AP6944"/>
      <c r="AQ6944"/>
    </row>
    <row r="6945" spans="23:43" x14ac:dyDescent="0.25">
      <c r="W6945" t="b">
        <f t="shared" si="525"/>
        <v>1</v>
      </c>
      <c r="X6945" t="b">
        <f t="shared" si="526"/>
        <v>1</v>
      </c>
      <c r="Y6945"/>
      <c r="Z6945"/>
      <c r="AA6945"/>
      <c r="AF6945"/>
      <c r="AG6945"/>
      <c r="AH6945"/>
      <c r="AJ6945"/>
      <c r="AK6945"/>
      <c r="AL6945" t="b">
        <f t="shared" si="527"/>
        <v>1</v>
      </c>
      <c r="AM6945" t="b">
        <f t="shared" si="528"/>
        <v>1</v>
      </c>
      <c r="AN6945"/>
      <c r="AO6945"/>
      <c r="AP6945"/>
      <c r="AQ6945"/>
    </row>
    <row r="6946" spans="23:43" x14ac:dyDescent="0.25">
      <c r="W6946" t="b">
        <f t="shared" si="525"/>
        <v>1</v>
      </c>
      <c r="X6946" t="b">
        <f t="shared" si="526"/>
        <v>1</v>
      </c>
      <c r="Y6946"/>
      <c r="Z6946"/>
      <c r="AA6946"/>
      <c r="AF6946"/>
      <c r="AG6946"/>
      <c r="AH6946"/>
      <c r="AJ6946"/>
      <c r="AK6946"/>
      <c r="AL6946" t="b">
        <f t="shared" si="527"/>
        <v>1</v>
      </c>
      <c r="AM6946" t="b">
        <f t="shared" si="528"/>
        <v>1</v>
      </c>
      <c r="AN6946"/>
      <c r="AO6946"/>
      <c r="AP6946"/>
      <c r="AQ6946"/>
    </row>
    <row r="6947" spans="23:43" x14ac:dyDescent="0.25">
      <c r="W6947" t="b">
        <f t="shared" si="525"/>
        <v>1</v>
      </c>
      <c r="X6947" t="b">
        <f t="shared" si="526"/>
        <v>1</v>
      </c>
      <c r="Y6947"/>
      <c r="Z6947"/>
      <c r="AA6947"/>
      <c r="AF6947"/>
      <c r="AG6947"/>
      <c r="AH6947"/>
      <c r="AJ6947"/>
      <c r="AK6947"/>
      <c r="AL6947" t="b">
        <f t="shared" si="527"/>
        <v>1</v>
      </c>
      <c r="AM6947" t="b">
        <f t="shared" si="528"/>
        <v>1</v>
      </c>
      <c r="AN6947"/>
      <c r="AO6947"/>
      <c r="AP6947"/>
      <c r="AQ6947"/>
    </row>
    <row r="6948" spans="23:43" x14ac:dyDescent="0.25">
      <c r="W6948" t="b">
        <f t="shared" si="525"/>
        <v>1</v>
      </c>
      <c r="X6948" t="b">
        <f t="shared" si="526"/>
        <v>1</v>
      </c>
      <c r="Y6948"/>
      <c r="Z6948"/>
      <c r="AA6948"/>
      <c r="AF6948"/>
      <c r="AG6948"/>
      <c r="AH6948"/>
      <c r="AJ6948"/>
      <c r="AK6948"/>
      <c r="AL6948" t="b">
        <f t="shared" si="527"/>
        <v>1</v>
      </c>
      <c r="AM6948" t="b">
        <f t="shared" si="528"/>
        <v>1</v>
      </c>
      <c r="AN6948"/>
      <c r="AO6948"/>
      <c r="AP6948"/>
      <c r="AQ6948"/>
    </row>
    <row r="6949" spans="23:43" x14ac:dyDescent="0.25">
      <c r="W6949" t="b">
        <f t="shared" si="525"/>
        <v>1</v>
      </c>
      <c r="X6949" t="b">
        <f t="shared" si="526"/>
        <v>1</v>
      </c>
      <c r="Y6949"/>
      <c r="Z6949"/>
      <c r="AA6949"/>
      <c r="AF6949"/>
      <c r="AG6949"/>
      <c r="AH6949"/>
      <c r="AJ6949"/>
      <c r="AK6949"/>
      <c r="AL6949" t="b">
        <f t="shared" si="527"/>
        <v>1</v>
      </c>
      <c r="AM6949" t="b">
        <f t="shared" si="528"/>
        <v>1</v>
      </c>
      <c r="AN6949"/>
      <c r="AO6949"/>
      <c r="AP6949"/>
      <c r="AQ6949"/>
    </row>
    <row r="6950" spans="23:43" x14ac:dyDescent="0.25">
      <c r="W6950" t="b">
        <f t="shared" si="525"/>
        <v>1</v>
      </c>
      <c r="X6950" t="b">
        <f t="shared" si="526"/>
        <v>1</v>
      </c>
      <c r="Y6950"/>
      <c r="Z6950"/>
      <c r="AA6950"/>
      <c r="AF6950"/>
      <c r="AG6950"/>
      <c r="AH6950"/>
      <c r="AJ6950"/>
      <c r="AK6950"/>
      <c r="AL6950" t="b">
        <f t="shared" si="527"/>
        <v>1</v>
      </c>
      <c r="AM6950" t="b">
        <f t="shared" si="528"/>
        <v>1</v>
      </c>
      <c r="AN6950"/>
      <c r="AO6950"/>
      <c r="AP6950"/>
      <c r="AQ6950"/>
    </row>
    <row r="6951" spans="23:43" x14ac:dyDescent="0.25">
      <c r="W6951" t="b">
        <f t="shared" si="525"/>
        <v>1</v>
      </c>
      <c r="X6951" t="b">
        <f t="shared" si="526"/>
        <v>1</v>
      </c>
      <c r="Y6951"/>
      <c r="Z6951"/>
      <c r="AA6951"/>
      <c r="AF6951"/>
      <c r="AG6951"/>
      <c r="AH6951"/>
      <c r="AJ6951"/>
      <c r="AK6951"/>
      <c r="AL6951" t="b">
        <f t="shared" si="527"/>
        <v>1</v>
      </c>
      <c r="AM6951" t="b">
        <f t="shared" si="528"/>
        <v>1</v>
      </c>
      <c r="AN6951"/>
      <c r="AO6951"/>
      <c r="AP6951"/>
      <c r="AQ6951"/>
    </row>
    <row r="6952" spans="23:43" x14ac:dyDescent="0.25">
      <c r="W6952" t="b">
        <f t="shared" si="525"/>
        <v>1</v>
      </c>
      <c r="X6952" t="b">
        <f t="shared" si="526"/>
        <v>1</v>
      </c>
      <c r="Y6952"/>
      <c r="Z6952"/>
      <c r="AA6952"/>
      <c r="AF6952"/>
      <c r="AG6952"/>
      <c r="AH6952"/>
      <c r="AJ6952"/>
      <c r="AK6952"/>
      <c r="AL6952" t="b">
        <f t="shared" si="527"/>
        <v>1</v>
      </c>
      <c r="AM6952" t="b">
        <f t="shared" si="528"/>
        <v>1</v>
      </c>
      <c r="AN6952"/>
      <c r="AO6952"/>
      <c r="AP6952"/>
      <c r="AQ6952"/>
    </row>
    <row r="6953" spans="23:43" x14ac:dyDescent="0.25">
      <c r="W6953" t="b">
        <f t="shared" si="525"/>
        <v>1</v>
      </c>
      <c r="X6953" t="b">
        <f t="shared" si="526"/>
        <v>1</v>
      </c>
      <c r="Y6953"/>
      <c r="Z6953"/>
      <c r="AA6953"/>
      <c r="AF6953"/>
      <c r="AG6953"/>
      <c r="AH6953"/>
      <c r="AJ6953"/>
      <c r="AK6953"/>
      <c r="AL6953" t="b">
        <f t="shared" si="527"/>
        <v>1</v>
      </c>
      <c r="AM6953" t="b">
        <f t="shared" si="528"/>
        <v>1</v>
      </c>
      <c r="AN6953"/>
      <c r="AO6953"/>
      <c r="AP6953"/>
      <c r="AQ6953"/>
    </row>
    <row r="6954" spans="23:43" x14ac:dyDescent="0.25">
      <c r="W6954" t="b">
        <f t="shared" si="525"/>
        <v>1</v>
      </c>
      <c r="X6954" t="b">
        <f t="shared" si="526"/>
        <v>1</v>
      </c>
      <c r="Y6954"/>
      <c r="Z6954"/>
      <c r="AA6954"/>
      <c r="AF6954"/>
      <c r="AG6954"/>
      <c r="AH6954"/>
      <c r="AJ6954"/>
      <c r="AK6954"/>
      <c r="AL6954" t="b">
        <f t="shared" si="527"/>
        <v>1</v>
      </c>
      <c r="AM6954" t="b">
        <f t="shared" si="528"/>
        <v>1</v>
      </c>
      <c r="AN6954"/>
      <c r="AO6954"/>
      <c r="AP6954"/>
      <c r="AQ6954"/>
    </row>
    <row r="6955" spans="23:43" x14ac:dyDescent="0.25">
      <c r="W6955" t="b">
        <f t="shared" si="525"/>
        <v>1</v>
      </c>
      <c r="X6955" t="b">
        <f t="shared" si="526"/>
        <v>1</v>
      </c>
      <c r="Y6955"/>
      <c r="Z6955"/>
      <c r="AA6955"/>
      <c r="AF6955"/>
      <c r="AG6955"/>
      <c r="AH6955"/>
      <c r="AJ6955"/>
      <c r="AK6955"/>
      <c r="AL6955" t="b">
        <f t="shared" si="527"/>
        <v>1</v>
      </c>
      <c r="AM6955" t="b">
        <f t="shared" si="528"/>
        <v>1</v>
      </c>
      <c r="AN6955"/>
      <c r="AO6955"/>
      <c r="AP6955"/>
      <c r="AQ6955"/>
    </row>
    <row r="6956" spans="23:43" x14ac:dyDescent="0.25">
      <c r="W6956" t="b">
        <f t="shared" si="525"/>
        <v>1</v>
      </c>
      <c r="X6956" t="b">
        <f t="shared" si="526"/>
        <v>1</v>
      </c>
      <c r="Y6956"/>
      <c r="Z6956"/>
      <c r="AA6956"/>
      <c r="AF6956"/>
      <c r="AG6956"/>
      <c r="AH6956"/>
      <c r="AJ6956"/>
      <c r="AK6956"/>
      <c r="AL6956" t="b">
        <f t="shared" si="527"/>
        <v>1</v>
      </c>
      <c r="AM6956" t="b">
        <f t="shared" si="528"/>
        <v>1</v>
      </c>
      <c r="AN6956"/>
      <c r="AO6956"/>
      <c r="AP6956"/>
      <c r="AQ6956"/>
    </row>
    <row r="6957" spans="23:43" x14ac:dyDescent="0.25">
      <c r="W6957" t="b">
        <f t="shared" si="525"/>
        <v>1</v>
      </c>
      <c r="X6957" t="b">
        <f t="shared" si="526"/>
        <v>1</v>
      </c>
      <c r="Y6957"/>
      <c r="Z6957"/>
      <c r="AA6957"/>
      <c r="AF6957"/>
      <c r="AG6957"/>
      <c r="AH6957"/>
      <c r="AJ6957"/>
      <c r="AK6957"/>
      <c r="AL6957" t="b">
        <f t="shared" si="527"/>
        <v>1</v>
      </c>
      <c r="AM6957" t="b">
        <f t="shared" si="528"/>
        <v>1</v>
      </c>
      <c r="AN6957"/>
      <c r="AO6957"/>
      <c r="AP6957"/>
      <c r="AQ6957"/>
    </row>
    <row r="6958" spans="23:43" x14ac:dyDescent="0.25">
      <c r="W6958" t="b">
        <f t="shared" si="525"/>
        <v>1</v>
      </c>
      <c r="X6958" t="b">
        <f t="shared" si="526"/>
        <v>1</v>
      </c>
      <c r="Y6958"/>
      <c r="Z6958"/>
      <c r="AA6958"/>
      <c r="AF6958"/>
      <c r="AG6958"/>
      <c r="AH6958"/>
      <c r="AJ6958"/>
      <c r="AK6958"/>
      <c r="AL6958" t="b">
        <f t="shared" si="527"/>
        <v>1</v>
      </c>
      <c r="AM6958" t="b">
        <f t="shared" si="528"/>
        <v>1</v>
      </c>
      <c r="AN6958"/>
      <c r="AO6958"/>
      <c r="AP6958"/>
      <c r="AQ6958"/>
    </row>
    <row r="6959" spans="23:43" x14ac:dyDescent="0.25">
      <c r="W6959" t="b">
        <f t="shared" si="525"/>
        <v>1</v>
      </c>
      <c r="X6959" t="b">
        <f t="shared" si="526"/>
        <v>1</v>
      </c>
      <c r="Y6959"/>
      <c r="Z6959"/>
      <c r="AA6959"/>
      <c r="AF6959"/>
      <c r="AG6959"/>
      <c r="AH6959"/>
      <c r="AJ6959"/>
      <c r="AK6959"/>
      <c r="AL6959" t="b">
        <f t="shared" si="527"/>
        <v>1</v>
      </c>
      <c r="AM6959" t="b">
        <f t="shared" si="528"/>
        <v>1</v>
      </c>
      <c r="AN6959"/>
      <c r="AO6959"/>
      <c r="AP6959"/>
      <c r="AQ6959"/>
    </row>
    <row r="6960" spans="23:43" x14ac:dyDescent="0.25">
      <c r="W6960" t="b">
        <f t="shared" si="525"/>
        <v>1</v>
      </c>
      <c r="X6960" t="b">
        <f t="shared" si="526"/>
        <v>1</v>
      </c>
      <c r="Y6960"/>
      <c r="Z6960"/>
      <c r="AA6960"/>
      <c r="AF6960"/>
      <c r="AG6960"/>
      <c r="AH6960"/>
      <c r="AJ6960"/>
      <c r="AK6960"/>
      <c r="AL6960" t="b">
        <f t="shared" si="527"/>
        <v>1</v>
      </c>
      <c r="AM6960" t="b">
        <f t="shared" si="528"/>
        <v>1</v>
      </c>
      <c r="AN6960"/>
      <c r="AO6960"/>
      <c r="AP6960"/>
      <c r="AQ6960"/>
    </row>
    <row r="6961" spans="23:43" x14ac:dyDescent="0.25">
      <c r="W6961" t="b">
        <f t="shared" si="525"/>
        <v>1</v>
      </c>
      <c r="X6961" t="b">
        <f t="shared" si="526"/>
        <v>1</v>
      </c>
      <c r="Y6961"/>
      <c r="Z6961"/>
      <c r="AA6961"/>
      <c r="AF6961"/>
      <c r="AG6961"/>
      <c r="AH6961"/>
      <c r="AJ6961"/>
      <c r="AK6961"/>
      <c r="AL6961" t="b">
        <f t="shared" si="527"/>
        <v>1</v>
      </c>
      <c r="AM6961" t="b">
        <f t="shared" si="528"/>
        <v>1</v>
      </c>
      <c r="AN6961"/>
      <c r="AO6961"/>
      <c r="AP6961"/>
      <c r="AQ6961"/>
    </row>
    <row r="6962" spans="23:43" x14ac:dyDescent="0.25">
      <c r="W6962" t="b">
        <f t="shared" si="525"/>
        <v>1</v>
      </c>
      <c r="X6962" t="b">
        <f t="shared" si="526"/>
        <v>1</v>
      </c>
      <c r="Y6962"/>
      <c r="Z6962"/>
      <c r="AA6962"/>
      <c r="AF6962"/>
      <c r="AG6962"/>
      <c r="AH6962"/>
      <c r="AJ6962"/>
      <c r="AK6962"/>
      <c r="AL6962" t="b">
        <f t="shared" si="527"/>
        <v>1</v>
      </c>
      <c r="AM6962" t="b">
        <f t="shared" si="528"/>
        <v>1</v>
      </c>
      <c r="AN6962"/>
      <c r="AO6962"/>
      <c r="AP6962"/>
      <c r="AQ6962"/>
    </row>
    <row r="6963" spans="23:43" x14ac:dyDescent="0.25">
      <c r="W6963" t="b">
        <f t="shared" si="525"/>
        <v>1</v>
      </c>
      <c r="X6963" t="b">
        <f t="shared" si="526"/>
        <v>1</v>
      </c>
      <c r="Y6963"/>
      <c r="Z6963"/>
      <c r="AA6963"/>
      <c r="AF6963"/>
      <c r="AG6963"/>
      <c r="AH6963"/>
      <c r="AJ6963"/>
      <c r="AK6963"/>
      <c r="AL6963" t="b">
        <f t="shared" si="527"/>
        <v>1</v>
      </c>
      <c r="AM6963" t="b">
        <f t="shared" si="528"/>
        <v>1</v>
      </c>
      <c r="AN6963"/>
      <c r="AO6963"/>
      <c r="AP6963"/>
      <c r="AQ6963"/>
    </row>
    <row r="6964" spans="23:43" x14ac:dyDescent="0.25">
      <c r="W6964" t="b">
        <f t="shared" si="525"/>
        <v>1</v>
      </c>
      <c r="X6964" t="b">
        <f t="shared" si="526"/>
        <v>1</v>
      </c>
      <c r="Y6964"/>
      <c r="Z6964"/>
      <c r="AA6964"/>
      <c r="AF6964"/>
      <c r="AG6964"/>
      <c r="AH6964"/>
      <c r="AJ6964"/>
      <c r="AK6964"/>
      <c r="AL6964" t="b">
        <f t="shared" si="527"/>
        <v>1</v>
      </c>
      <c r="AM6964" t="b">
        <f t="shared" si="528"/>
        <v>1</v>
      </c>
      <c r="AN6964"/>
      <c r="AO6964"/>
      <c r="AP6964"/>
      <c r="AQ6964"/>
    </row>
    <row r="6965" spans="23:43" x14ac:dyDescent="0.25">
      <c r="W6965" t="b">
        <f t="shared" si="525"/>
        <v>1</v>
      </c>
      <c r="X6965" t="b">
        <f t="shared" si="526"/>
        <v>1</v>
      </c>
      <c r="Y6965"/>
      <c r="Z6965"/>
      <c r="AA6965"/>
      <c r="AF6965"/>
      <c r="AG6965"/>
      <c r="AH6965"/>
      <c r="AJ6965"/>
      <c r="AK6965"/>
      <c r="AL6965" t="b">
        <f t="shared" si="527"/>
        <v>1</v>
      </c>
      <c r="AM6965" t="b">
        <f t="shared" si="528"/>
        <v>1</v>
      </c>
      <c r="AN6965"/>
      <c r="AO6965"/>
      <c r="AP6965"/>
      <c r="AQ6965"/>
    </row>
    <row r="6966" spans="23:43" x14ac:dyDescent="0.25">
      <c r="W6966" t="b">
        <f t="shared" si="525"/>
        <v>1</v>
      </c>
      <c r="X6966" t="b">
        <f t="shared" si="526"/>
        <v>1</v>
      </c>
      <c r="Y6966"/>
      <c r="Z6966"/>
      <c r="AA6966"/>
      <c r="AF6966"/>
      <c r="AG6966"/>
      <c r="AH6966"/>
      <c r="AJ6966"/>
      <c r="AK6966"/>
      <c r="AL6966" t="b">
        <f t="shared" si="527"/>
        <v>1</v>
      </c>
      <c r="AM6966" t="b">
        <f t="shared" si="528"/>
        <v>1</v>
      </c>
      <c r="AN6966"/>
      <c r="AO6966"/>
      <c r="AP6966"/>
      <c r="AQ6966"/>
    </row>
    <row r="6967" spans="23:43" x14ac:dyDescent="0.25">
      <c r="W6967" t="b">
        <f t="shared" si="525"/>
        <v>1</v>
      </c>
      <c r="X6967" t="b">
        <f t="shared" si="526"/>
        <v>1</v>
      </c>
      <c r="Y6967"/>
      <c r="Z6967"/>
      <c r="AA6967"/>
      <c r="AF6967"/>
      <c r="AG6967"/>
      <c r="AH6967"/>
      <c r="AJ6967"/>
      <c r="AK6967"/>
      <c r="AL6967" t="b">
        <f t="shared" si="527"/>
        <v>1</v>
      </c>
      <c r="AM6967" t="b">
        <f t="shared" si="528"/>
        <v>1</v>
      </c>
      <c r="AN6967"/>
      <c r="AO6967"/>
      <c r="AP6967"/>
      <c r="AQ6967"/>
    </row>
    <row r="6968" spans="23:43" x14ac:dyDescent="0.25">
      <c r="W6968" t="b">
        <f t="shared" si="525"/>
        <v>1</v>
      </c>
      <c r="X6968" t="b">
        <f t="shared" si="526"/>
        <v>1</v>
      </c>
      <c r="Y6968"/>
      <c r="Z6968"/>
      <c r="AA6968"/>
      <c r="AF6968"/>
      <c r="AG6968"/>
      <c r="AH6968"/>
      <c r="AJ6968"/>
      <c r="AK6968"/>
      <c r="AL6968" t="b">
        <f t="shared" si="527"/>
        <v>1</v>
      </c>
      <c r="AM6968" t="b">
        <f t="shared" si="528"/>
        <v>1</v>
      </c>
      <c r="AN6968"/>
      <c r="AO6968"/>
      <c r="AP6968"/>
      <c r="AQ6968"/>
    </row>
    <row r="6969" spans="23:43" x14ac:dyDescent="0.25">
      <c r="W6969" t="b">
        <f t="shared" si="525"/>
        <v>1</v>
      </c>
      <c r="X6969" t="b">
        <f t="shared" si="526"/>
        <v>1</v>
      </c>
      <c r="Y6969"/>
      <c r="Z6969"/>
      <c r="AA6969"/>
      <c r="AF6969"/>
      <c r="AG6969"/>
      <c r="AH6969"/>
      <c r="AJ6969"/>
      <c r="AK6969"/>
      <c r="AL6969" t="b">
        <f t="shared" si="527"/>
        <v>1</v>
      </c>
      <c r="AM6969" t="b">
        <f t="shared" si="528"/>
        <v>1</v>
      </c>
      <c r="AN6969"/>
      <c r="AO6969"/>
      <c r="AP6969"/>
      <c r="AQ6969"/>
    </row>
    <row r="6970" spans="23:43" x14ac:dyDescent="0.25">
      <c r="W6970" t="b">
        <f t="shared" si="525"/>
        <v>1</v>
      </c>
      <c r="X6970" t="b">
        <f t="shared" si="526"/>
        <v>1</v>
      </c>
      <c r="Y6970"/>
      <c r="Z6970"/>
      <c r="AA6970"/>
      <c r="AF6970"/>
      <c r="AG6970"/>
      <c r="AH6970"/>
      <c r="AJ6970"/>
      <c r="AK6970"/>
      <c r="AL6970" t="b">
        <f t="shared" si="527"/>
        <v>1</v>
      </c>
      <c r="AM6970" t="b">
        <f t="shared" si="528"/>
        <v>1</v>
      </c>
      <c r="AN6970"/>
      <c r="AO6970"/>
      <c r="AP6970"/>
      <c r="AQ6970"/>
    </row>
    <row r="6971" spans="23:43" x14ac:dyDescent="0.25">
      <c r="W6971" t="b">
        <f t="shared" si="525"/>
        <v>1</v>
      </c>
      <c r="X6971" t="b">
        <f t="shared" si="526"/>
        <v>1</v>
      </c>
      <c r="Y6971"/>
      <c r="Z6971"/>
      <c r="AA6971"/>
      <c r="AF6971"/>
      <c r="AG6971"/>
      <c r="AH6971"/>
      <c r="AJ6971"/>
      <c r="AK6971"/>
      <c r="AL6971" t="b">
        <f t="shared" si="527"/>
        <v>1</v>
      </c>
      <c r="AM6971" t="b">
        <f t="shared" si="528"/>
        <v>1</v>
      </c>
      <c r="AN6971"/>
      <c r="AO6971"/>
      <c r="AP6971"/>
      <c r="AQ6971"/>
    </row>
    <row r="6972" spans="23:43" x14ac:dyDescent="0.25">
      <c r="W6972" t="b">
        <f t="shared" si="525"/>
        <v>1</v>
      </c>
      <c r="X6972" t="b">
        <f t="shared" si="526"/>
        <v>1</v>
      </c>
      <c r="Y6972"/>
      <c r="Z6972"/>
      <c r="AA6972"/>
      <c r="AF6972"/>
      <c r="AG6972"/>
      <c r="AH6972"/>
      <c r="AJ6972"/>
      <c r="AK6972"/>
      <c r="AL6972" t="b">
        <f t="shared" si="527"/>
        <v>1</v>
      </c>
      <c r="AM6972" t="b">
        <f t="shared" si="528"/>
        <v>1</v>
      </c>
      <c r="AN6972"/>
      <c r="AO6972"/>
      <c r="AP6972"/>
      <c r="AQ6972"/>
    </row>
    <row r="6973" spans="23:43" x14ac:dyDescent="0.25">
      <c r="W6973" t="b">
        <f t="shared" si="525"/>
        <v>1</v>
      </c>
      <c r="X6973" t="b">
        <f t="shared" si="526"/>
        <v>1</v>
      </c>
      <c r="Y6973"/>
      <c r="Z6973"/>
      <c r="AA6973"/>
      <c r="AF6973"/>
      <c r="AG6973"/>
      <c r="AH6973"/>
      <c r="AJ6973"/>
      <c r="AK6973"/>
      <c r="AL6973" t="b">
        <f t="shared" si="527"/>
        <v>1</v>
      </c>
      <c r="AM6973" t="b">
        <f t="shared" si="528"/>
        <v>1</v>
      </c>
      <c r="AN6973"/>
      <c r="AO6973"/>
      <c r="AP6973"/>
      <c r="AQ6973"/>
    </row>
    <row r="6974" spans="23:43" x14ac:dyDescent="0.25">
      <c r="W6974" t="b">
        <f t="shared" si="525"/>
        <v>1</v>
      </c>
      <c r="X6974" t="b">
        <f t="shared" si="526"/>
        <v>1</v>
      </c>
      <c r="Y6974"/>
      <c r="Z6974"/>
      <c r="AA6974"/>
      <c r="AF6974"/>
      <c r="AG6974"/>
      <c r="AH6974"/>
      <c r="AJ6974"/>
      <c r="AK6974"/>
      <c r="AL6974" t="b">
        <f t="shared" si="527"/>
        <v>1</v>
      </c>
      <c r="AM6974" t="b">
        <f t="shared" si="528"/>
        <v>1</v>
      </c>
      <c r="AN6974"/>
      <c r="AO6974"/>
      <c r="AP6974"/>
      <c r="AQ6974"/>
    </row>
    <row r="6975" spans="23:43" x14ac:dyDescent="0.25">
      <c r="W6975" t="b">
        <f t="shared" si="525"/>
        <v>1</v>
      </c>
      <c r="X6975" t="b">
        <f t="shared" si="526"/>
        <v>1</v>
      </c>
      <c r="Y6975"/>
      <c r="Z6975"/>
      <c r="AA6975"/>
      <c r="AF6975"/>
      <c r="AG6975"/>
      <c r="AH6975"/>
      <c r="AJ6975"/>
      <c r="AK6975"/>
      <c r="AL6975" t="b">
        <f t="shared" si="527"/>
        <v>1</v>
      </c>
      <c r="AM6975" t="b">
        <f t="shared" si="528"/>
        <v>1</v>
      </c>
      <c r="AN6975"/>
      <c r="AO6975"/>
      <c r="AP6975"/>
      <c r="AQ6975"/>
    </row>
    <row r="6976" spans="23:43" x14ac:dyDescent="0.25">
      <c r="W6976" t="b">
        <f t="shared" si="525"/>
        <v>1</v>
      </c>
      <c r="X6976" t="b">
        <f t="shared" si="526"/>
        <v>1</v>
      </c>
      <c r="Y6976"/>
      <c r="Z6976"/>
      <c r="AA6976"/>
      <c r="AF6976"/>
      <c r="AG6976"/>
      <c r="AH6976"/>
      <c r="AJ6976"/>
      <c r="AK6976"/>
      <c r="AL6976" t="b">
        <f t="shared" si="527"/>
        <v>1</v>
      </c>
      <c r="AM6976" t="b">
        <f t="shared" si="528"/>
        <v>1</v>
      </c>
      <c r="AN6976"/>
      <c r="AO6976"/>
      <c r="AP6976"/>
      <c r="AQ6976"/>
    </row>
    <row r="6977" spans="23:43" x14ac:dyDescent="0.25">
      <c r="W6977" t="b">
        <f t="shared" si="525"/>
        <v>1</v>
      </c>
      <c r="X6977" t="b">
        <f t="shared" si="526"/>
        <v>1</v>
      </c>
      <c r="Y6977"/>
      <c r="Z6977"/>
      <c r="AA6977"/>
      <c r="AF6977"/>
      <c r="AG6977"/>
      <c r="AH6977"/>
      <c r="AJ6977"/>
      <c r="AK6977"/>
      <c r="AL6977" t="b">
        <f t="shared" si="527"/>
        <v>1</v>
      </c>
      <c r="AM6977" t="b">
        <f t="shared" si="528"/>
        <v>1</v>
      </c>
      <c r="AN6977"/>
      <c r="AO6977"/>
      <c r="AP6977"/>
      <c r="AQ6977"/>
    </row>
    <row r="6978" spans="23:43" x14ac:dyDescent="0.25">
      <c r="W6978" t="b">
        <f t="shared" si="525"/>
        <v>1</v>
      </c>
      <c r="X6978" t="b">
        <f t="shared" si="526"/>
        <v>1</v>
      </c>
      <c r="Y6978"/>
      <c r="Z6978"/>
      <c r="AA6978"/>
      <c r="AF6978"/>
      <c r="AG6978"/>
      <c r="AH6978"/>
      <c r="AJ6978"/>
      <c r="AK6978"/>
      <c r="AL6978" t="b">
        <f t="shared" si="527"/>
        <v>1</v>
      </c>
      <c r="AM6978" t="b">
        <f t="shared" si="528"/>
        <v>1</v>
      </c>
      <c r="AN6978"/>
      <c r="AO6978"/>
      <c r="AP6978"/>
      <c r="AQ6978"/>
    </row>
    <row r="6979" spans="23:43" x14ac:dyDescent="0.25">
      <c r="W6979" t="b">
        <f t="shared" si="525"/>
        <v>1</v>
      </c>
      <c r="X6979" t="b">
        <f t="shared" si="526"/>
        <v>1</v>
      </c>
      <c r="Y6979"/>
      <c r="Z6979"/>
      <c r="AA6979"/>
      <c r="AF6979"/>
      <c r="AG6979"/>
      <c r="AH6979"/>
      <c r="AJ6979"/>
      <c r="AK6979"/>
      <c r="AL6979" t="b">
        <f t="shared" si="527"/>
        <v>1</v>
      </c>
      <c r="AM6979" t="b">
        <f t="shared" si="528"/>
        <v>1</v>
      </c>
      <c r="AN6979"/>
      <c r="AO6979"/>
      <c r="AP6979"/>
      <c r="AQ6979"/>
    </row>
    <row r="6980" spans="23:43" x14ac:dyDescent="0.25">
      <c r="W6980" t="b">
        <f t="shared" si="525"/>
        <v>1</v>
      </c>
      <c r="X6980" t="b">
        <f t="shared" si="526"/>
        <v>1</v>
      </c>
      <c r="Y6980"/>
      <c r="Z6980"/>
      <c r="AA6980"/>
      <c r="AF6980"/>
      <c r="AG6980"/>
      <c r="AH6980"/>
      <c r="AJ6980"/>
      <c r="AK6980"/>
      <c r="AL6980" t="b">
        <f t="shared" si="527"/>
        <v>1</v>
      </c>
      <c r="AM6980" t="b">
        <f t="shared" si="528"/>
        <v>1</v>
      </c>
      <c r="AN6980"/>
      <c r="AO6980"/>
      <c r="AP6980"/>
      <c r="AQ6980"/>
    </row>
    <row r="6981" spans="23:43" x14ac:dyDescent="0.25">
      <c r="W6981" t="b">
        <f t="shared" si="525"/>
        <v>1</v>
      </c>
      <c r="X6981" t="b">
        <f t="shared" si="526"/>
        <v>1</v>
      </c>
      <c r="Y6981"/>
      <c r="Z6981"/>
      <c r="AA6981"/>
      <c r="AF6981"/>
      <c r="AG6981"/>
      <c r="AH6981"/>
      <c r="AJ6981"/>
      <c r="AK6981"/>
      <c r="AL6981" t="b">
        <f t="shared" si="527"/>
        <v>1</v>
      </c>
      <c r="AM6981" t="b">
        <f t="shared" si="528"/>
        <v>1</v>
      </c>
      <c r="AN6981"/>
      <c r="AO6981"/>
      <c r="AP6981"/>
      <c r="AQ6981"/>
    </row>
    <row r="6982" spans="23:43" x14ac:dyDescent="0.25">
      <c r="W6982" t="b">
        <f t="shared" si="525"/>
        <v>1</v>
      </c>
      <c r="X6982" t="b">
        <f t="shared" si="526"/>
        <v>1</v>
      </c>
      <c r="Y6982"/>
      <c r="Z6982"/>
      <c r="AA6982"/>
      <c r="AF6982"/>
      <c r="AG6982"/>
      <c r="AH6982"/>
      <c r="AJ6982"/>
      <c r="AK6982"/>
      <c r="AL6982" t="b">
        <f t="shared" si="527"/>
        <v>1</v>
      </c>
      <c r="AM6982" t="b">
        <f t="shared" si="528"/>
        <v>1</v>
      </c>
      <c r="AN6982"/>
      <c r="AO6982"/>
      <c r="AP6982"/>
      <c r="AQ6982"/>
    </row>
    <row r="6983" spans="23:43" x14ac:dyDescent="0.25">
      <c r="W6983" t="b">
        <f t="shared" si="525"/>
        <v>1</v>
      </c>
      <c r="X6983" t="b">
        <f t="shared" si="526"/>
        <v>1</v>
      </c>
      <c r="Y6983"/>
      <c r="Z6983"/>
      <c r="AA6983"/>
      <c r="AF6983"/>
      <c r="AG6983"/>
      <c r="AH6983"/>
      <c r="AJ6983"/>
      <c r="AK6983"/>
      <c r="AL6983" t="b">
        <f t="shared" si="527"/>
        <v>1</v>
      </c>
      <c r="AM6983" t="b">
        <f t="shared" si="528"/>
        <v>1</v>
      </c>
      <c r="AN6983"/>
      <c r="AO6983"/>
      <c r="AP6983"/>
      <c r="AQ6983"/>
    </row>
    <row r="6984" spans="23:43" x14ac:dyDescent="0.25">
      <c r="W6984" t="b">
        <f t="shared" si="525"/>
        <v>1</v>
      </c>
      <c r="X6984" t="b">
        <f t="shared" si="526"/>
        <v>1</v>
      </c>
      <c r="Y6984"/>
      <c r="Z6984"/>
      <c r="AA6984"/>
      <c r="AF6984"/>
      <c r="AG6984"/>
      <c r="AH6984"/>
      <c r="AJ6984"/>
      <c r="AK6984"/>
      <c r="AL6984" t="b">
        <f t="shared" si="527"/>
        <v>1</v>
      </c>
      <c r="AM6984" t="b">
        <f t="shared" si="528"/>
        <v>1</v>
      </c>
      <c r="AN6984"/>
      <c r="AO6984"/>
      <c r="AP6984"/>
      <c r="AQ6984"/>
    </row>
    <row r="6985" spans="23:43" x14ac:dyDescent="0.25">
      <c r="W6985" t="b">
        <f t="shared" si="525"/>
        <v>1</v>
      </c>
      <c r="X6985" t="b">
        <f t="shared" si="526"/>
        <v>1</v>
      </c>
      <c r="Y6985"/>
      <c r="Z6985"/>
      <c r="AA6985"/>
      <c r="AF6985"/>
      <c r="AG6985"/>
      <c r="AH6985"/>
      <c r="AJ6985"/>
      <c r="AK6985"/>
      <c r="AL6985" t="b">
        <f t="shared" si="527"/>
        <v>1</v>
      </c>
      <c r="AM6985" t="b">
        <f t="shared" si="528"/>
        <v>1</v>
      </c>
      <c r="AN6985"/>
      <c r="AO6985"/>
      <c r="AP6985"/>
      <c r="AQ6985"/>
    </row>
    <row r="6986" spans="23:43" x14ac:dyDescent="0.25">
      <c r="W6986" t="b">
        <f t="shared" si="525"/>
        <v>1</v>
      </c>
      <c r="X6986" t="b">
        <f t="shared" si="526"/>
        <v>1</v>
      </c>
      <c r="Y6986"/>
      <c r="Z6986"/>
      <c r="AA6986"/>
      <c r="AF6986"/>
      <c r="AG6986"/>
      <c r="AH6986"/>
      <c r="AJ6986"/>
      <c r="AK6986"/>
      <c r="AL6986" t="b">
        <f t="shared" si="527"/>
        <v>1</v>
      </c>
      <c r="AM6986" t="b">
        <f t="shared" si="528"/>
        <v>1</v>
      </c>
      <c r="AN6986"/>
      <c r="AO6986"/>
      <c r="AP6986"/>
      <c r="AQ6986"/>
    </row>
    <row r="6987" spans="23:43" x14ac:dyDescent="0.25">
      <c r="W6987" t="b">
        <f t="shared" si="525"/>
        <v>1</v>
      </c>
      <c r="X6987" t="b">
        <f t="shared" si="526"/>
        <v>1</v>
      </c>
      <c r="Y6987"/>
      <c r="Z6987"/>
      <c r="AA6987"/>
      <c r="AF6987"/>
      <c r="AG6987"/>
      <c r="AH6987"/>
      <c r="AJ6987"/>
      <c r="AK6987"/>
      <c r="AL6987" t="b">
        <f t="shared" si="527"/>
        <v>1</v>
      </c>
      <c r="AM6987" t="b">
        <f t="shared" si="528"/>
        <v>1</v>
      </c>
      <c r="AN6987"/>
      <c r="AO6987"/>
      <c r="AP6987"/>
      <c r="AQ6987"/>
    </row>
    <row r="6988" spans="23:43" x14ac:dyDescent="0.25">
      <c r="W6988" t="b">
        <f t="shared" ref="W6988:W7051" si="529">IF(AND(U6988&lt;&gt;"",U6988&lt;&gt;"Grand Total",U6988&lt;&gt;"(blank)"),GETPIVOTDATA("Facility CCN",$U$10,"Facility CCN",U6988)=1,TRUE)</f>
        <v>1</v>
      </c>
      <c r="X6988" t="b">
        <f t="shared" ref="X6988:X7051" si="530">IF(AND(U6988&lt;&gt;"",U6988&lt;&gt;"Grand Total",U6988&lt;&gt;"(blank)"),LEN(U6988)=6,TRUE)</f>
        <v>1</v>
      </c>
      <c r="Y6988"/>
      <c r="Z6988"/>
      <c r="AA6988"/>
      <c r="AF6988"/>
      <c r="AG6988"/>
      <c r="AH6988"/>
      <c r="AJ6988"/>
      <c r="AK6988"/>
      <c r="AL6988" t="b">
        <f t="shared" ref="AL6988:AL7051" si="531">IF(AND(AJ6988&lt;&gt;"",AJ6988&lt;&gt;"Grand Total",AJ6988&lt;&gt;"(blank)"),GETPIVOTDATA("Provider NPI",$AJ$10,"Provider NPI",AJ6988)=1,TRUE)</f>
        <v>1</v>
      </c>
      <c r="AM6988" t="b">
        <f t="shared" ref="AM6988:AM7051" si="532">IF(AND(AJ6988&lt;&gt;"",AJ6988&lt;&gt;"Grand Total",AJ6988&lt;&gt;"(blank)"),LEN(AJ6988)=10,TRUE)</f>
        <v>1</v>
      </c>
      <c r="AN6988"/>
      <c r="AO6988"/>
      <c r="AP6988"/>
      <c r="AQ6988"/>
    </row>
    <row r="6989" spans="23:43" x14ac:dyDescent="0.25">
      <c r="W6989" t="b">
        <f t="shared" si="529"/>
        <v>1</v>
      </c>
      <c r="X6989" t="b">
        <f t="shared" si="530"/>
        <v>1</v>
      </c>
      <c r="Y6989"/>
      <c r="Z6989"/>
      <c r="AA6989"/>
      <c r="AF6989"/>
      <c r="AG6989"/>
      <c r="AH6989"/>
      <c r="AJ6989"/>
      <c r="AK6989"/>
      <c r="AL6989" t="b">
        <f t="shared" si="531"/>
        <v>1</v>
      </c>
      <c r="AM6989" t="b">
        <f t="shared" si="532"/>
        <v>1</v>
      </c>
      <c r="AN6989"/>
      <c r="AO6989"/>
      <c r="AP6989"/>
      <c r="AQ6989"/>
    </row>
    <row r="6990" spans="23:43" x14ac:dyDescent="0.25">
      <c r="W6990" t="b">
        <f t="shared" si="529"/>
        <v>1</v>
      </c>
      <c r="X6990" t="b">
        <f t="shared" si="530"/>
        <v>1</v>
      </c>
      <c r="Y6990"/>
      <c r="Z6990"/>
      <c r="AA6990"/>
      <c r="AF6990"/>
      <c r="AG6990"/>
      <c r="AH6990"/>
      <c r="AJ6990"/>
      <c r="AK6990"/>
      <c r="AL6990" t="b">
        <f t="shared" si="531"/>
        <v>1</v>
      </c>
      <c r="AM6990" t="b">
        <f t="shared" si="532"/>
        <v>1</v>
      </c>
      <c r="AN6990"/>
      <c r="AO6990"/>
      <c r="AP6990"/>
      <c r="AQ6990"/>
    </row>
    <row r="6991" spans="23:43" x14ac:dyDescent="0.25">
      <c r="W6991" t="b">
        <f t="shared" si="529"/>
        <v>1</v>
      </c>
      <c r="X6991" t="b">
        <f t="shared" si="530"/>
        <v>1</v>
      </c>
      <c r="Y6991"/>
      <c r="Z6991"/>
      <c r="AA6991"/>
      <c r="AF6991"/>
      <c r="AG6991"/>
      <c r="AH6991"/>
      <c r="AJ6991"/>
      <c r="AK6991"/>
      <c r="AL6991" t="b">
        <f t="shared" si="531"/>
        <v>1</v>
      </c>
      <c r="AM6991" t="b">
        <f t="shared" si="532"/>
        <v>1</v>
      </c>
      <c r="AN6991"/>
      <c r="AO6991"/>
      <c r="AP6991"/>
      <c r="AQ6991"/>
    </row>
    <row r="6992" spans="23:43" x14ac:dyDescent="0.25">
      <c r="W6992" t="b">
        <f t="shared" si="529"/>
        <v>1</v>
      </c>
      <c r="X6992" t="b">
        <f t="shared" si="530"/>
        <v>1</v>
      </c>
      <c r="Y6992"/>
      <c r="Z6992"/>
      <c r="AA6992"/>
      <c r="AF6992"/>
      <c r="AG6992"/>
      <c r="AH6992"/>
      <c r="AJ6992"/>
      <c r="AK6992"/>
      <c r="AL6992" t="b">
        <f t="shared" si="531"/>
        <v>1</v>
      </c>
      <c r="AM6992" t="b">
        <f t="shared" si="532"/>
        <v>1</v>
      </c>
      <c r="AN6992"/>
      <c r="AO6992"/>
      <c r="AP6992"/>
      <c r="AQ6992"/>
    </row>
    <row r="6993" spans="23:43" x14ac:dyDescent="0.25">
      <c r="W6993" t="b">
        <f t="shared" si="529"/>
        <v>1</v>
      </c>
      <c r="X6993" t="b">
        <f t="shared" si="530"/>
        <v>1</v>
      </c>
      <c r="Y6993"/>
      <c r="Z6993"/>
      <c r="AA6993"/>
      <c r="AF6993"/>
      <c r="AG6993"/>
      <c r="AH6993"/>
      <c r="AJ6993"/>
      <c r="AK6993"/>
      <c r="AL6993" t="b">
        <f t="shared" si="531"/>
        <v>1</v>
      </c>
      <c r="AM6993" t="b">
        <f t="shared" si="532"/>
        <v>1</v>
      </c>
      <c r="AN6993"/>
      <c r="AO6993"/>
      <c r="AP6993"/>
      <c r="AQ6993"/>
    </row>
    <row r="6994" spans="23:43" x14ac:dyDescent="0.25">
      <c r="W6994" t="b">
        <f t="shared" si="529"/>
        <v>1</v>
      </c>
      <c r="X6994" t="b">
        <f t="shared" si="530"/>
        <v>1</v>
      </c>
      <c r="Y6994"/>
      <c r="Z6994"/>
      <c r="AA6994"/>
      <c r="AF6994"/>
      <c r="AG6994"/>
      <c r="AH6994"/>
      <c r="AJ6994"/>
      <c r="AK6994"/>
      <c r="AL6994" t="b">
        <f t="shared" si="531"/>
        <v>1</v>
      </c>
      <c r="AM6994" t="b">
        <f t="shared" si="532"/>
        <v>1</v>
      </c>
      <c r="AN6994"/>
      <c r="AO6994"/>
      <c r="AP6994"/>
      <c r="AQ6994"/>
    </row>
    <row r="6995" spans="23:43" x14ac:dyDescent="0.25">
      <c r="W6995" t="b">
        <f t="shared" si="529"/>
        <v>1</v>
      </c>
      <c r="X6995" t="b">
        <f t="shared" si="530"/>
        <v>1</v>
      </c>
      <c r="Y6995"/>
      <c r="Z6995"/>
      <c r="AA6995"/>
      <c r="AF6995"/>
      <c r="AG6995"/>
      <c r="AH6995"/>
      <c r="AJ6995"/>
      <c r="AK6995"/>
      <c r="AL6995" t="b">
        <f t="shared" si="531"/>
        <v>1</v>
      </c>
      <c r="AM6995" t="b">
        <f t="shared" si="532"/>
        <v>1</v>
      </c>
      <c r="AN6995"/>
      <c r="AO6995"/>
      <c r="AP6995"/>
      <c r="AQ6995"/>
    </row>
    <row r="6996" spans="23:43" x14ac:dyDescent="0.25">
      <c r="W6996" t="b">
        <f t="shared" si="529"/>
        <v>1</v>
      </c>
      <c r="X6996" t="b">
        <f t="shared" si="530"/>
        <v>1</v>
      </c>
      <c r="Y6996"/>
      <c r="Z6996"/>
      <c r="AA6996"/>
      <c r="AF6996"/>
      <c r="AG6996"/>
      <c r="AH6996"/>
      <c r="AJ6996"/>
      <c r="AK6996"/>
      <c r="AL6996" t="b">
        <f t="shared" si="531"/>
        <v>1</v>
      </c>
      <c r="AM6996" t="b">
        <f t="shared" si="532"/>
        <v>1</v>
      </c>
      <c r="AN6996"/>
      <c r="AO6996"/>
      <c r="AP6996"/>
      <c r="AQ6996"/>
    </row>
    <row r="6997" spans="23:43" x14ac:dyDescent="0.25">
      <c r="W6997" t="b">
        <f t="shared" si="529"/>
        <v>1</v>
      </c>
      <c r="X6997" t="b">
        <f t="shared" si="530"/>
        <v>1</v>
      </c>
      <c r="Y6997"/>
      <c r="Z6997"/>
      <c r="AA6997"/>
      <c r="AF6997"/>
      <c r="AG6997"/>
      <c r="AH6997"/>
      <c r="AJ6997"/>
      <c r="AK6997"/>
      <c r="AL6997" t="b">
        <f t="shared" si="531"/>
        <v>1</v>
      </c>
      <c r="AM6997" t="b">
        <f t="shared" si="532"/>
        <v>1</v>
      </c>
      <c r="AN6997"/>
      <c r="AO6997"/>
      <c r="AP6997"/>
      <c r="AQ6997"/>
    </row>
    <row r="6998" spans="23:43" x14ac:dyDescent="0.25">
      <c r="W6998" t="b">
        <f t="shared" si="529"/>
        <v>1</v>
      </c>
      <c r="X6998" t="b">
        <f t="shared" si="530"/>
        <v>1</v>
      </c>
      <c r="Y6998"/>
      <c r="Z6998"/>
      <c r="AA6998"/>
      <c r="AF6998"/>
      <c r="AG6998"/>
      <c r="AH6998"/>
      <c r="AJ6998"/>
      <c r="AK6998"/>
      <c r="AL6998" t="b">
        <f t="shared" si="531"/>
        <v>1</v>
      </c>
      <c r="AM6998" t="b">
        <f t="shared" si="532"/>
        <v>1</v>
      </c>
      <c r="AN6998"/>
      <c r="AO6998"/>
      <c r="AP6998"/>
      <c r="AQ6998"/>
    </row>
    <row r="6999" spans="23:43" x14ac:dyDescent="0.25">
      <c r="W6999" t="b">
        <f t="shared" si="529"/>
        <v>1</v>
      </c>
      <c r="X6999" t="b">
        <f t="shared" si="530"/>
        <v>1</v>
      </c>
      <c r="Y6999"/>
      <c r="Z6999"/>
      <c r="AA6999"/>
      <c r="AF6999"/>
      <c r="AG6999"/>
      <c r="AH6999"/>
      <c r="AJ6999"/>
      <c r="AK6999"/>
      <c r="AL6999" t="b">
        <f t="shared" si="531"/>
        <v>1</v>
      </c>
      <c r="AM6999" t="b">
        <f t="shared" si="532"/>
        <v>1</v>
      </c>
      <c r="AN6999"/>
      <c r="AO6999"/>
      <c r="AP6999"/>
      <c r="AQ6999"/>
    </row>
    <row r="7000" spans="23:43" x14ac:dyDescent="0.25">
      <c r="W7000" t="b">
        <f t="shared" si="529"/>
        <v>1</v>
      </c>
      <c r="X7000" t="b">
        <f t="shared" si="530"/>
        <v>1</v>
      </c>
      <c r="Y7000"/>
      <c r="Z7000"/>
      <c r="AA7000"/>
      <c r="AF7000"/>
      <c r="AG7000"/>
      <c r="AH7000"/>
      <c r="AJ7000"/>
      <c r="AK7000"/>
      <c r="AL7000" t="b">
        <f t="shared" si="531"/>
        <v>1</v>
      </c>
      <c r="AM7000" t="b">
        <f t="shared" si="532"/>
        <v>1</v>
      </c>
      <c r="AN7000"/>
      <c r="AO7000"/>
      <c r="AP7000"/>
      <c r="AQ7000"/>
    </row>
    <row r="7001" spans="23:43" x14ac:dyDescent="0.25">
      <c r="W7001" t="b">
        <f t="shared" si="529"/>
        <v>1</v>
      </c>
      <c r="X7001" t="b">
        <f t="shared" si="530"/>
        <v>1</v>
      </c>
      <c r="Y7001"/>
      <c r="Z7001"/>
      <c r="AA7001"/>
      <c r="AF7001"/>
      <c r="AG7001"/>
      <c r="AH7001"/>
      <c r="AJ7001"/>
      <c r="AK7001"/>
      <c r="AL7001" t="b">
        <f t="shared" si="531"/>
        <v>1</v>
      </c>
      <c r="AM7001" t="b">
        <f t="shared" si="532"/>
        <v>1</v>
      </c>
      <c r="AN7001"/>
      <c r="AO7001"/>
      <c r="AP7001"/>
      <c r="AQ7001"/>
    </row>
    <row r="7002" spans="23:43" x14ac:dyDescent="0.25">
      <c r="W7002" t="b">
        <f t="shared" si="529"/>
        <v>1</v>
      </c>
      <c r="X7002" t="b">
        <f t="shared" si="530"/>
        <v>1</v>
      </c>
      <c r="Y7002"/>
      <c r="Z7002"/>
      <c r="AA7002"/>
      <c r="AF7002"/>
      <c r="AG7002"/>
      <c r="AH7002"/>
      <c r="AJ7002"/>
      <c r="AK7002"/>
      <c r="AL7002" t="b">
        <f t="shared" si="531"/>
        <v>1</v>
      </c>
      <c r="AM7002" t="b">
        <f t="shared" si="532"/>
        <v>1</v>
      </c>
      <c r="AN7002"/>
      <c r="AO7002"/>
      <c r="AP7002"/>
      <c r="AQ7002"/>
    </row>
    <row r="7003" spans="23:43" x14ac:dyDescent="0.25">
      <c r="W7003" t="b">
        <f t="shared" si="529"/>
        <v>1</v>
      </c>
      <c r="X7003" t="b">
        <f t="shared" si="530"/>
        <v>1</v>
      </c>
      <c r="Y7003"/>
      <c r="Z7003"/>
      <c r="AA7003"/>
      <c r="AF7003"/>
      <c r="AG7003"/>
      <c r="AH7003"/>
      <c r="AJ7003"/>
      <c r="AK7003"/>
      <c r="AL7003" t="b">
        <f t="shared" si="531"/>
        <v>1</v>
      </c>
      <c r="AM7003" t="b">
        <f t="shared" si="532"/>
        <v>1</v>
      </c>
      <c r="AN7003"/>
      <c r="AO7003"/>
      <c r="AP7003"/>
      <c r="AQ7003"/>
    </row>
    <row r="7004" spans="23:43" x14ac:dyDescent="0.25">
      <c r="W7004" t="b">
        <f t="shared" si="529"/>
        <v>1</v>
      </c>
      <c r="X7004" t="b">
        <f t="shared" si="530"/>
        <v>1</v>
      </c>
      <c r="Y7004"/>
      <c r="Z7004"/>
      <c r="AA7004"/>
      <c r="AF7004"/>
      <c r="AG7004"/>
      <c r="AH7004"/>
      <c r="AJ7004"/>
      <c r="AK7004"/>
      <c r="AL7004" t="b">
        <f t="shared" si="531"/>
        <v>1</v>
      </c>
      <c r="AM7004" t="b">
        <f t="shared" si="532"/>
        <v>1</v>
      </c>
      <c r="AN7004"/>
      <c r="AO7004"/>
      <c r="AP7004"/>
      <c r="AQ7004"/>
    </row>
    <row r="7005" spans="23:43" x14ac:dyDescent="0.25">
      <c r="W7005" t="b">
        <f t="shared" si="529"/>
        <v>1</v>
      </c>
      <c r="X7005" t="b">
        <f t="shared" si="530"/>
        <v>1</v>
      </c>
      <c r="Y7005"/>
      <c r="Z7005"/>
      <c r="AA7005"/>
      <c r="AF7005"/>
      <c r="AG7005"/>
      <c r="AH7005"/>
      <c r="AJ7005"/>
      <c r="AK7005"/>
      <c r="AL7005" t="b">
        <f t="shared" si="531"/>
        <v>1</v>
      </c>
      <c r="AM7005" t="b">
        <f t="shared" si="532"/>
        <v>1</v>
      </c>
      <c r="AN7005"/>
      <c r="AO7005"/>
      <c r="AP7005"/>
      <c r="AQ7005"/>
    </row>
    <row r="7006" spans="23:43" x14ac:dyDescent="0.25">
      <c r="W7006" t="b">
        <f t="shared" si="529"/>
        <v>1</v>
      </c>
      <c r="X7006" t="b">
        <f t="shared" si="530"/>
        <v>1</v>
      </c>
      <c r="Y7006"/>
      <c r="Z7006"/>
      <c r="AA7006"/>
      <c r="AF7006"/>
      <c r="AG7006"/>
      <c r="AH7006"/>
      <c r="AJ7006"/>
      <c r="AK7006"/>
      <c r="AL7006" t="b">
        <f t="shared" si="531"/>
        <v>1</v>
      </c>
      <c r="AM7006" t="b">
        <f t="shared" si="532"/>
        <v>1</v>
      </c>
      <c r="AN7006"/>
      <c r="AO7006"/>
      <c r="AP7006"/>
      <c r="AQ7006"/>
    </row>
    <row r="7007" spans="23:43" x14ac:dyDescent="0.25">
      <c r="W7007" t="b">
        <f t="shared" si="529"/>
        <v>1</v>
      </c>
      <c r="X7007" t="b">
        <f t="shared" si="530"/>
        <v>1</v>
      </c>
      <c r="Y7007"/>
      <c r="Z7007"/>
      <c r="AA7007"/>
      <c r="AF7007"/>
      <c r="AG7007"/>
      <c r="AH7007"/>
      <c r="AJ7007"/>
      <c r="AK7007"/>
      <c r="AL7007" t="b">
        <f t="shared" si="531"/>
        <v>1</v>
      </c>
      <c r="AM7007" t="b">
        <f t="shared" si="532"/>
        <v>1</v>
      </c>
      <c r="AN7007"/>
      <c r="AO7007"/>
      <c r="AP7007"/>
      <c r="AQ7007"/>
    </row>
    <row r="7008" spans="23:43" x14ac:dyDescent="0.25">
      <c r="W7008" t="b">
        <f t="shared" si="529"/>
        <v>1</v>
      </c>
      <c r="X7008" t="b">
        <f t="shared" si="530"/>
        <v>1</v>
      </c>
      <c r="Y7008"/>
      <c r="Z7008"/>
      <c r="AA7008"/>
      <c r="AF7008"/>
      <c r="AG7008"/>
      <c r="AH7008"/>
      <c r="AJ7008"/>
      <c r="AK7008"/>
      <c r="AL7008" t="b">
        <f t="shared" si="531"/>
        <v>1</v>
      </c>
      <c r="AM7008" t="b">
        <f t="shared" si="532"/>
        <v>1</v>
      </c>
      <c r="AN7008"/>
      <c r="AO7008"/>
      <c r="AP7008"/>
      <c r="AQ7008"/>
    </row>
    <row r="7009" spans="23:43" x14ac:dyDescent="0.25">
      <c r="W7009" t="b">
        <f t="shared" si="529"/>
        <v>1</v>
      </c>
      <c r="X7009" t="b">
        <f t="shared" si="530"/>
        <v>1</v>
      </c>
      <c r="Y7009"/>
      <c r="Z7009"/>
      <c r="AA7009"/>
      <c r="AF7009"/>
      <c r="AG7009"/>
      <c r="AH7009"/>
      <c r="AJ7009"/>
      <c r="AK7009"/>
      <c r="AL7009" t="b">
        <f t="shared" si="531"/>
        <v>1</v>
      </c>
      <c r="AM7009" t="b">
        <f t="shared" si="532"/>
        <v>1</v>
      </c>
      <c r="AN7009"/>
      <c r="AO7009"/>
      <c r="AP7009"/>
      <c r="AQ7009"/>
    </row>
    <row r="7010" spans="23:43" x14ac:dyDescent="0.25">
      <c r="W7010" t="b">
        <f t="shared" si="529"/>
        <v>1</v>
      </c>
      <c r="X7010" t="b">
        <f t="shared" si="530"/>
        <v>1</v>
      </c>
      <c r="Y7010"/>
      <c r="Z7010"/>
      <c r="AA7010"/>
      <c r="AF7010"/>
      <c r="AG7010"/>
      <c r="AH7010"/>
      <c r="AJ7010"/>
      <c r="AK7010"/>
      <c r="AL7010" t="b">
        <f t="shared" si="531"/>
        <v>1</v>
      </c>
      <c r="AM7010" t="b">
        <f t="shared" si="532"/>
        <v>1</v>
      </c>
      <c r="AN7010"/>
      <c r="AO7010"/>
      <c r="AP7010"/>
      <c r="AQ7010"/>
    </row>
    <row r="7011" spans="23:43" x14ac:dyDescent="0.25">
      <c r="W7011" t="b">
        <f t="shared" si="529"/>
        <v>1</v>
      </c>
      <c r="X7011" t="b">
        <f t="shared" si="530"/>
        <v>1</v>
      </c>
      <c r="Y7011"/>
      <c r="Z7011"/>
      <c r="AA7011"/>
      <c r="AF7011"/>
      <c r="AG7011"/>
      <c r="AH7011"/>
      <c r="AJ7011"/>
      <c r="AK7011"/>
      <c r="AL7011" t="b">
        <f t="shared" si="531"/>
        <v>1</v>
      </c>
      <c r="AM7011" t="b">
        <f t="shared" si="532"/>
        <v>1</v>
      </c>
      <c r="AN7011"/>
      <c r="AO7011"/>
      <c r="AP7011"/>
      <c r="AQ7011"/>
    </row>
    <row r="7012" spans="23:43" x14ac:dyDescent="0.25">
      <c r="W7012" t="b">
        <f t="shared" si="529"/>
        <v>1</v>
      </c>
      <c r="X7012" t="b">
        <f t="shared" si="530"/>
        <v>1</v>
      </c>
      <c r="Y7012"/>
      <c r="Z7012"/>
      <c r="AA7012"/>
      <c r="AF7012"/>
      <c r="AG7012"/>
      <c r="AH7012"/>
      <c r="AJ7012"/>
      <c r="AK7012"/>
      <c r="AL7012" t="b">
        <f t="shared" si="531"/>
        <v>1</v>
      </c>
      <c r="AM7012" t="b">
        <f t="shared" si="532"/>
        <v>1</v>
      </c>
      <c r="AN7012"/>
      <c r="AO7012"/>
      <c r="AP7012"/>
      <c r="AQ7012"/>
    </row>
    <row r="7013" spans="23:43" x14ac:dyDescent="0.25">
      <c r="W7013" t="b">
        <f t="shared" si="529"/>
        <v>1</v>
      </c>
      <c r="X7013" t="b">
        <f t="shared" si="530"/>
        <v>1</v>
      </c>
      <c r="Y7013"/>
      <c r="Z7013"/>
      <c r="AA7013"/>
      <c r="AF7013"/>
      <c r="AG7013"/>
      <c r="AH7013"/>
      <c r="AJ7013"/>
      <c r="AK7013"/>
      <c r="AL7013" t="b">
        <f t="shared" si="531"/>
        <v>1</v>
      </c>
      <c r="AM7013" t="b">
        <f t="shared" si="532"/>
        <v>1</v>
      </c>
      <c r="AN7013"/>
      <c r="AO7013"/>
      <c r="AP7013"/>
      <c r="AQ7013"/>
    </row>
    <row r="7014" spans="23:43" x14ac:dyDescent="0.25">
      <c r="W7014" t="b">
        <f t="shared" si="529"/>
        <v>1</v>
      </c>
      <c r="X7014" t="b">
        <f t="shared" si="530"/>
        <v>1</v>
      </c>
      <c r="Y7014"/>
      <c r="Z7014"/>
      <c r="AA7014"/>
      <c r="AF7014"/>
      <c r="AG7014"/>
      <c r="AH7014"/>
      <c r="AJ7014"/>
      <c r="AK7014"/>
      <c r="AL7014" t="b">
        <f t="shared" si="531"/>
        <v>1</v>
      </c>
      <c r="AM7014" t="b">
        <f t="shared" si="532"/>
        <v>1</v>
      </c>
      <c r="AN7014"/>
      <c r="AO7014"/>
      <c r="AP7014"/>
      <c r="AQ7014"/>
    </row>
    <row r="7015" spans="23:43" x14ac:dyDescent="0.25">
      <c r="W7015" t="b">
        <f t="shared" si="529"/>
        <v>1</v>
      </c>
      <c r="X7015" t="b">
        <f t="shared" si="530"/>
        <v>1</v>
      </c>
      <c r="Y7015"/>
      <c r="Z7015"/>
      <c r="AA7015"/>
      <c r="AF7015"/>
      <c r="AG7015"/>
      <c r="AH7015"/>
      <c r="AJ7015"/>
      <c r="AK7015"/>
      <c r="AL7015" t="b">
        <f t="shared" si="531"/>
        <v>1</v>
      </c>
      <c r="AM7015" t="b">
        <f t="shared" si="532"/>
        <v>1</v>
      </c>
      <c r="AN7015"/>
      <c r="AO7015"/>
      <c r="AP7015"/>
      <c r="AQ7015"/>
    </row>
    <row r="7016" spans="23:43" x14ac:dyDescent="0.25">
      <c r="W7016" t="b">
        <f t="shared" si="529"/>
        <v>1</v>
      </c>
      <c r="X7016" t="b">
        <f t="shared" si="530"/>
        <v>1</v>
      </c>
      <c r="Y7016"/>
      <c r="Z7016"/>
      <c r="AA7016"/>
      <c r="AF7016"/>
      <c r="AG7016"/>
      <c r="AH7016"/>
      <c r="AJ7016"/>
      <c r="AK7016"/>
      <c r="AL7016" t="b">
        <f t="shared" si="531"/>
        <v>1</v>
      </c>
      <c r="AM7016" t="b">
        <f t="shared" si="532"/>
        <v>1</v>
      </c>
      <c r="AN7016"/>
      <c r="AO7016"/>
      <c r="AP7016"/>
      <c r="AQ7016"/>
    </row>
    <row r="7017" spans="23:43" x14ac:dyDescent="0.25">
      <c r="W7017" t="b">
        <f t="shared" si="529"/>
        <v>1</v>
      </c>
      <c r="X7017" t="b">
        <f t="shared" si="530"/>
        <v>1</v>
      </c>
      <c r="Y7017"/>
      <c r="Z7017"/>
      <c r="AA7017"/>
      <c r="AF7017"/>
      <c r="AG7017"/>
      <c r="AH7017"/>
      <c r="AJ7017"/>
      <c r="AK7017"/>
      <c r="AL7017" t="b">
        <f t="shared" si="531"/>
        <v>1</v>
      </c>
      <c r="AM7017" t="b">
        <f t="shared" si="532"/>
        <v>1</v>
      </c>
      <c r="AN7017"/>
      <c r="AO7017"/>
      <c r="AP7017"/>
      <c r="AQ7017"/>
    </row>
    <row r="7018" spans="23:43" x14ac:dyDescent="0.25">
      <c r="W7018" t="b">
        <f t="shared" si="529"/>
        <v>1</v>
      </c>
      <c r="X7018" t="b">
        <f t="shared" si="530"/>
        <v>1</v>
      </c>
      <c r="Y7018"/>
      <c r="Z7018"/>
      <c r="AA7018"/>
      <c r="AF7018"/>
      <c r="AG7018"/>
      <c r="AH7018"/>
      <c r="AJ7018"/>
      <c r="AK7018"/>
      <c r="AL7018" t="b">
        <f t="shared" si="531"/>
        <v>1</v>
      </c>
      <c r="AM7018" t="b">
        <f t="shared" si="532"/>
        <v>1</v>
      </c>
      <c r="AN7018"/>
      <c r="AO7018"/>
      <c r="AP7018"/>
      <c r="AQ7018"/>
    </row>
    <row r="7019" spans="23:43" x14ac:dyDescent="0.25">
      <c r="W7019" t="b">
        <f t="shared" si="529"/>
        <v>1</v>
      </c>
      <c r="X7019" t="b">
        <f t="shared" si="530"/>
        <v>1</v>
      </c>
      <c r="Y7019"/>
      <c r="Z7019"/>
      <c r="AA7019"/>
      <c r="AF7019"/>
      <c r="AG7019"/>
      <c r="AH7019"/>
      <c r="AJ7019"/>
      <c r="AK7019"/>
      <c r="AL7019" t="b">
        <f t="shared" si="531"/>
        <v>1</v>
      </c>
      <c r="AM7019" t="b">
        <f t="shared" si="532"/>
        <v>1</v>
      </c>
      <c r="AN7019"/>
      <c r="AO7019"/>
      <c r="AP7019"/>
      <c r="AQ7019"/>
    </row>
    <row r="7020" spans="23:43" x14ac:dyDescent="0.25">
      <c r="W7020" t="b">
        <f t="shared" si="529"/>
        <v>1</v>
      </c>
      <c r="X7020" t="b">
        <f t="shared" si="530"/>
        <v>1</v>
      </c>
      <c r="Y7020"/>
      <c r="Z7020"/>
      <c r="AA7020"/>
      <c r="AF7020"/>
      <c r="AG7020"/>
      <c r="AH7020"/>
      <c r="AJ7020"/>
      <c r="AK7020"/>
      <c r="AL7020" t="b">
        <f t="shared" si="531"/>
        <v>1</v>
      </c>
      <c r="AM7020" t="b">
        <f t="shared" si="532"/>
        <v>1</v>
      </c>
      <c r="AN7020"/>
      <c r="AO7020"/>
      <c r="AP7020"/>
      <c r="AQ7020"/>
    </row>
    <row r="7021" spans="23:43" x14ac:dyDescent="0.25">
      <c r="W7021" t="b">
        <f t="shared" si="529"/>
        <v>1</v>
      </c>
      <c r="X7021" t="b">
        <f t="shared" si="530"/>
        <v>1</v>
      </c>
      <c r="Y7021"/>
      <c r="Z7021"/>
      <c r="AA7021"/>
      <c r="AF7021"/>
      <c r="AG7021"/>
      <c r="AH7021"/>
      <c r="AJ7021"/>
      <c r="AK7021"/>
      <c r="AL7021" t="b">
        <f t="shared" si="531"/>
        <v>1</v>
      </c>
      <c r="AM7021" t="b">
        <f t="shared" si="532"/>
        <v>1</v>
      </c>
      <c r="AN7021"/>
      <c r="AO7021"/>
      <c r="AP7021"/>
      <c r="AQ7021"/>
    </row>
    <row r="7022" spans="23:43" x14ac:dyDescent="0.25">
      <c r="W7022" t="b">
        <f t="shared" si="529"/>
        <v>1</v>
      </c>
      <c r="X7022" t="b">
        <f t="shared" si="530"/>
        <v>1</v>
      </c>
      <c r="Y7022"/>
      <c r="Z7022"/>
      <c r="AA7022"/>
      <c r="AF7022"/>
      <c r="AG7022"/>
      <c r="AH7022"/>
      <c r="AJ7022"/>
      <c r="AK7022"/>
      <c r="AL7022" t="b">
        <f t="shared" si="531"/>
        <v>1</v>
      </c>
      <c r="AM7022" t="b">
        <f t="shared" si="532"/>
        <v>1</v>
      </c>
      <c r="AN7022"/>
      <c r="AO7022"/>
      <c r="AP7022"/>
      <c r="AQ7022"/>
    </row>
    <row r="7023" spans="23:43" x14ac:dyDescent="0.25">
      <c r="W7023" t="b">
        <f t="shared" si="529"/>
        <v>1</v>
      </c>
      <c r="X7023" t="b">
        <f t="shared" si="530"/>
        <v>1</v>
      </c>
      <c r="Y7023"/>
      <c r="Z7023"/>
      <c r="AA7023"/>
      <c r="AF7023"/>
      <c r="AG7023"/>
      <c r="AH7023"/>
      <c r="AJ7023"/>
      <c r="AK7023"/>
      <c r="AL7023" t="b">
        <f t="shared" si="531"/>
        <v>1</v>
      </c>
      <c r="AM7023" t="b">
        <f t="shared" si="532"/>
        <v>1</v>
      </c>
      <c r="AN7023"/>
      <c r="AO7023"/>
      <c r="AP7023"/>
      <c r="AQ7023"/>
    </row>
    <row r="7024" spans="23:43" x14ac:dyDescent="0.25">
      <c r="W7024" t="b">
        <f t="shared" si="529"/>
        <v>1</v>
      </c>
      <c r="X7024" t="b">
        <f t="shared" si="530"/>
        <v>1</v>
      </c>
      <c r="Y7024"/>
      <c r="Z7024"/>
      <c r="AA7024"/>
      <c r="AF7024"/>
      <c r="AG7024"/>
      <c r="AH7024"/>
      <c r="AJ7024"/>
      <c r="AK7024"/>
      <c r="AL7024" t="b">
        <f t="shared" si="531"/>
        <v>1</v>
      </c>
      <c r="AM7024" t="b">
        <f t="shared" si="532"/>
        <v>1</v>
      </c>
      <c r="AN7024"/>
      <c r="AO7024"/>
      <c r="AP7024"/>
      <c r="AQ7024"/>
    </row>
    <row r="7025" spans="23:43" x14ac:dyDescent="0.25">
      <c r="W7025" t="b">
        <f t="shared" si="529"/>
        <v>1</v>
      </c>
      <c r="X7025" t="b">
        <f t="shared" si="530"/>
        <v>1</v>
      </c>
      <c r="Y7025"/>
      <c r="Z7025"/>
      <c r="AA7025"/>
      <c r="AF7025"/>
      <c r="AG7025"/>
      <c r="AH7025"/>
      <c r="AJ7025"/>
      <c r="AK7025"/>
      <c r="AL7025" t="b">
        <f t="shared" si="531"/>
        <v>1</v>
      </c>
      <c r="AM7025" t="b">
        <f t="shared" si="532"/>
        <v>1</v>
      </c>
      <c r="AN7025"/>
      <c r="AO7025"/>
      <c r="AP7025"/>
      <c r="AQ7025"/>
    </row>
    <row r="7026" spans="23:43" x14ac:dyDescent="0.25">
      <c r="W7026" t="b">
        <f t="shared" si="529"/>
        <v>1</v>
      </c>
      <c r="X7026" t="b">
        <f t="shared" si="530"/>
        <v>1</v>
      </c>
      <c r="Y7026"/>
      <c r="Z7026"/>
      <c r="AA7026"/>
      <c r="AF7026"/>
      <c r="AG7026"/>
      <c r="AH7026"/>
      <c r="AJ7026"/>
      <c r="AK7026"/>
      <c r="AL7026" t="b">
        <f t="shared" si="531"/>
        <v>1</v>
      </c>
      <c r="AM7026" t="b">
        <f t="shared" si="532"/>
        <v>1</v>
      </c>
      <c r="AN7026"/>
      <c r="AO7026"/>
      <c r="AP7026"/>
      <c r="AQ7026"/>
    </row>
    <row r="7027" spans="23:43" x14ac:dyDescent="0.25">
      <c r="W7027" t="b">
        <f t="shared" si="529"/>
        <v>1</v>
      </c>
      <c r="X7027" t="b">
        <f t="shared" si="530"/>
        <v>1</v>
      </c>
      <c r="Y7027"/>
      <c r="Z7027"/>
      <c r="AA7027"/>
      <c r="AF7027"/>
      <c r="AG7027"/>
      <c r="AH7027"/>
      <c r="AJ7027"/>
      <c r="AK7027"/>
      <c r="AL7027" t="b">
        <f t="shared" si="531"/>
        <v>1</v>
      </c>
      <c r="AM7027" t="b">
        <f t="shared" si="532"/>
        <v>1</v>
      </c>
      <c r="AN7027"/>
      <c r="AO7027"/>
      <c r="AP7027"/>
      <c r="AQ7027"/>
    </row>
    <row r="7028" spans="23:43" x14ac:dyDescent="0.25">
      <c r="W7028" t="b">
        <f t="shared" si="529"/>
        <v>1</v>
      </c>
      <c r="X7028" t="b">
        <f t="shared" si="530"/>
        <v>1</v>
      </c>
      <c r="Y7028"/>
      <c r="Z7028"/>
      <c r="AA7028"/>
      <c r="AF7028"/>
      <c r="AG7028"/>
      <c r="AH7028"/>
      <c r="AJ7028"/>
      <c r="AK7028"/>
      <c r="AL7028" t="b">
        <f t="shared" si="531"/>
        <v>1</v>
      </c>
      <c r="AM7028" t="b">
        <f t="shared" si="532"/>
        <v>1</v>
      </c>
      <c r="AN7028"/>
      <c r="AO7028"/>
      <c r="AP7028"/>
      <c r="AQ7028"/>
    </row>
    <row r="7029" spans="23:43" x14ac:dyDescent="0.25">
      <c r="W7029" t="b">
        <f t="shared" si="529"/>
        <v>1</v>
      </c>
      <c r="X7029" t="b">
        <f t="shared" si="530"/>
        <v>1</v>
      </c>
      <c r="Y7029"/>
      <c r="Z7029"/>
      <c r="AA7029"/>
      <c r="AF7029"/>
      <c r="AG7029"/>
      <c r="AH7029"/>
      <c r="AJ7029"/>
      <c r="AK7029"/>
      <c r="AL7029" t="b">
        <f t="shared" si="531"/>
        <v>1</v>
      </c>
      <c r="AM7029" t="b">
        <f t="shared" si="532"/>
        <v>1</v>
      </c>
      <c r="AN7029"/>
      <c r="AO7029"/>
      <c r="AP7029"/>
      <c r="AQ7029"/>
    </row>
    <row r="7030" spans="23:43" x14ac:dyDescent="0.25">
      <c r="W7030" t="b">
        <f t="shared" si="529"/>
        <v>1</v>
      </c>
      <c r="X7030" t="b">
        <f t="shared" si="530"/>
        <v>1</v>
      </c>
      <c r="Y7030"/>
      <c r="Z7030"/>
      <c r="AA7030"/>
      <c r="AF7030"/>
      <c r="AG7030"/>
      <c r="AH7030"/>
      <c r="AJ7030"/>
      <c r="AK7030"/>
      <c r="AL7030" t="b">
        <f t="shared" si="531"/>
        <v>1</v>
      </c>
      <c r="AM7030" t="b">
        <f t="shared" si="532"/>
        <v>1</v>
      </c>
      <c r="AN7030"/>
      <c r="AO7030"/>
      <c r="AP7030"/>
      <c r="AQ7030"/>
    </row>
    <row r="7031" spans="23:43" x14ac:dyDescent="0.25">
      <c r="W7031" t="b">
        <f t="shared" si="529"/>
        <v>1</v>
      </c>
      <c r="X7031" t="b">
        <f t="shared" si="530"/>
        <v>1</v>
      </c>
      <c r="Y7031"/>
      <c r="Z7031"/>
      <c r="AA7031"/>
      <c r="AF7031"/>
      <c r="AG7031"/>
      <c r="AH7031"/>
      <c r="AJ7031"/>
      <c r="AK7031"/>
      <c r="AL7031" t="b">
        <f t="shared" si="531"/>
        <v>1</v>
      </c>
      <c r="AM7031" t="b">
        <f t="shared" si="532"/>
        <v>1</v>
      </c>
      <c r="AN7031"/>
      <c r="AO7031"/>
      <c r="AP7031"/>
      <c r="AQ7031"/>
    </row>
    <row r="7032" spans="23:43" x14ac:dyDescent="0.25">
      <c r="W7032" t="b">
        <f t="shared" si="529"/>
        <v>1</v>
      </c>
      <c r="X7032" t="b">
        <f t="shared" si="530"/>
        <v>1</v>
      </c>
      <c r="Y7032"/>
      <c r="Z7032"/>
      <c r="AA7032"/>
      <c r="AF7032"/>
      <c r="AG7032"/>
      <c r="AH7032"/>
      <c r="AJ7032"/>
      <c r="AK7032"/>
      <c r="AL7032" t="b">
        <f t="shared" si="531"/>
        <v>1</v>
      </c>
      <c r="AM7032" t="b">
        <f t="shared" si="532"/>
        <v>1</v>
      </c>
      <c r="AN7032"/>
      <c r="AO7032"/>
      <c r="AP7032"/>
      <c r="AQ7032"/>
    </row>
    <row r="7033" spans="23:43" x14ac:dyDescent="0.25">
      <c r="W7033" t="b">
        <f t="shared" si="529"/>
        <v>1</v>
      </c>
      <c r="X7033" t="b">
        <f t="shared" si="530"/>
        <v>1</v>
      </c>
      <c r="Y7033"/>
      <c r="Z7033"/>
      <c r="AA7033"/>
      <c r="AF7033"/>
      <c r="AG7033"/>
      <c r="AH7033"/>
      <c r="AJ7033"/>
      <c r="AK7033"/>
      <c r="AL7033" t="b">
        <f t="shared" si="531"/>
        <v>1</v>
      </c>
      <c r="AM7033" t="b">
        <f t="shared" si="532"/>
        <v>1</v>
      </c>
      <c r="AN7033"/>
      <c r="AO7033"/>
      <c r="AP7033"/>
      <c r="AQ7033"/>
    </row>
    <row r="7034" spans="23:43" x14ac:dyDescent="0.25">
      <c r="W7034" t="b">
        <f t="shared" si="529"/>
        <v>1</v>
      </c>
      <c r="X7034" t="b">
        <f t="shared" si="530"/>
        <v>1</v>
      </c>
      <c r="Y7034"/>
      <c r="Z7034"/>
      <c r="AA7034"/>
      <c r="AF7034"/>
      <c r="AG7034"/>
      <c r="AH7034"/>
      <c r="AJ7034"/>
      <c r="AK7034"/>
      <c r="AL7034" t="b">
        <f t="shared" si="531"/>
        <v>1</v>
      </c>
      <c r="AM7034" t="b">
        <f t="shared" si="532"/>
        <v>1</v>
      </c>
      <c r="AN7034"/>
      <c r="AO7034"/>
      <c r="AP7034"/>
      <c r="AQ7034"/>
    </row>
    <row r="7035" spans="23:43" x14ac:dyDescent="0.25">
      <c r="W7035" t="b">
        <f t="shared" si="529"/>
        <v>1</v>
      </c>
      <c r="X7035" t="b">
        <f t="shared" si="530"/>
        <v>1</v>
      </c>
      <c r="Y7035"/>
      <c r="Z7035"/>
      <c r="AA7035"/>
      <c r="AF7035"/>
      <c r="AG7035"/>
      <c r="AH7035"/>
      <c r="AJ7035"/>
      <c r="AK7035"/>
      <c r="AL7035" t="b">
        <f t="shared" si="531"/>
        <v>1</v>
      </c>
      <c r="AM7035" t="b">
        <f t="shared" si="532"/>
        <v>1</v>
      </c>
      <c r="AN7035"/>
      <c r="AO7035"/>
      <c r="AP7035"/>
      <c r="AQ7035"/>
    </row>
    <row r="7036" spans="23:43" x14ac:dyDescent="0.25">
      <c r="W7036" t="b">
        <f t="shared" si="529"/>
        <v>1</v>
      </c>
      <c r="X7036" t="b">
        <f t="shared" si="530"/>
        <v>1</v>
      </c>
      <c r="Y7036"/>
      <c r="Z7036"/>
      <c r="AA7036"/>
      <c r="AF7036"/>
      <c r="AG7036"/>
      <c r="AH7036"/>
      <c r="AJ7036"/>
      <c r="AK7036"/>
      <c r="AL7036" t="b">
        <f t="shared" si="531"/>
        <v>1</v>
      </c>
      <c r="AM7036" t="b">
        <f t="shared" si="532"/>
        <v>1</v>
      </c>
      <c r="AN7036"/>
      <c r="AO7036"/>
      <c r="AP7036"/>
      <c r="AQ7036"/>
    </row>
    <row r="7037" spans="23:43" x14ac:dyDescent="0.25">
      <c r="W7037" t="b">
        <f t="shared" si="529"/>
        <v>1</v>
      </c>
      <c r="X7037" t="b">
        <f t="shared" si="530"/>
        <v>1</v>
      </c>
      <c r="Y7037"/>
      <c r="Z7037"/>
      <c r="AA7037"/>
      <c r="AF7037"/>
      <c r="AG7037"/>
      <c r="AH7037"/>
      <c r="AJ7037"/>
      <c r="AK7037"/>
      <c r="AL7037" t="b">
        <f t="shared" si="531"/>
        <v>1</v>
      </c>
      <c r="AM7037" t="b">
        <f t="shared" si="532"/>
        <v>1</v>
      </c>
      <c r="AN7037"/>
      <c r="AO7037"/>
      <c r="AP7037"/>
      <c r="AQ7037"/>
    </row>
    <row r="7038" spans="23:43" x14ac:dyDescent="0.25">
      <c r="W7038" t="b">
        <f t="shared" si="529"/>
        <v>1</v>
      </c>
      <c r="X7038" t="b">
        <f t="shared" si="530"/>
        <v>1</v>
      </c>
      <c r="Y7038"/>
      <c r="Z7038"/>
      <c r="AA7038"/>
      <c r="AF7038"/>
      <c r="AG7038"/>
      <c r="AH7038"/>
      <c r="AJ7038"/>
      <c r="AK7038"/>
      <c r="AL7038" t="b">
        <f t="shared" si="531"/>
        <v>1</v>
      </c>
      <c r="AM7038" t="b">
        <f t="shared" si="532"/>
        <v>1</v>
      </c>
      <c r="AN7038"/>
      <c r="AO7038"/>
      <c r="AP7038"/>
      <c r="AQ7038"/>
    </row>
    <row r="7039" spans="23:43" x14ac:dyDescent="0.25">
      <c r="W7039" t="b">
        <f t="shared" si="529"/>
        <v>1</v>
      </c>
      <c r="X7039" t="b">
        <f t="shared" si="530"/>
        <v>1</v>
      </c>
      <c r="Y7039"/>
      <c r="Z7039"/>
      <c r="AA7039"/>
      <c r="AF7039"/>
      <c r="AG7039"/>
      <c r="AH7039"/>
      <c r="AJ7039"/>
      <c r="AK7039"/>
      <c r="AL7039" t="b">
        <f t="shared" si="531"/>
        <v>1</v>
      </c>
      <c r="AM7039" t="b">
        <f t="shared" si="532"/>
        <v>1</v>
      </c>
      <c r="AN7039"/>
      <c r="AO7039"/>
      <c r="AP7039"/>
      <c r="AQ7039"/>
    </row>
    <row r="7040" spans="23:43" x14ac:dyDescent="0.25">
      <c r="W7040" t="b">
        <f t="shared" si="529"/>
        <v>1</v>
      </c>
      <c r="X7040" t="b">
        <f t="shared" si="530"/>
        <v>1</v>
      </c>
      <c r="Y7040"/>
      <c r="Z7040"/>
      <c r="AA7040"/>
      <c r="AF7040"/>
      <c r="AG7040"/>
      <c r="AH7040"/>
      <c r="AJ7040"/>
      <c r="AK7040"/>
      <c r="AL7040" t="b">
        <f t="shared" si="531"/>
        <v>1</v>
      </c>
      <c r="AM7040" t="b">
        <f t="shared" si="532"/>
        <v>1</v>
      </c>
      <c r="AN7040"/>
      <c r="AO7040"/>
      <c r="AP7040"/>
      <c r="AQ7040"/>
    </row>
    <row r="7041" spans="23:43" x14ac:dyDescent="0.25">
      <c r="W7041" t="b">
        <f t="shared" si="529"/>
        <v>1</v>
      </c>
      <c r="X7041" t="b">
        <f t="shared" si="530"/>
        <v>1</v>
      </c>
      <c r="Y7041"/>
      <c r="Z7041"/>
      <c r="AA7041"/>
      <c r="AF7041"/>
      <c r="AG7041"/>
      <c r="AH7041"/>
      <c r="AJ7041"/>
      <c r="AK7041"/>
      <c r="AL7041" t="b">
        <f t="shared" si="531"/>
        <v>1</v>
      </c>
      <c r="AM7041" t="b">
        <f t="shared" si="532"/>
        <v>1</v>
      </c>
      <c r="AN7041"/>
      <c r="AO7041"/>
      <c r="AP7041"/>
      <c r="AQ7041"/>
    </row>
    <row r="7042" spans="23:43" x14ac:dyDescent="0.25">
      <c r="W7042" t="b">
        <f t="shared" si="529"/>
        <v>1</v>
      </c>
      <c r="X7042" t="b">
        <f t="shared" si="530"/>
        <v>1</v>
      </c>
      <c r="Y7042"/>
      <c r="Z7042"/>
      <c r="AA7042"/>
      <c r="AF7042"/>
      <c r="AG7042"/>
      <c r="AH7042"/>
      <c r="AJ7042"/>
      <c r="AK7042"/>
      <c r="AL7042" t="b">
        <f t="shared" si="531"/>
        <v>1</v>
      </c>
      <c r="AM7042" t="b">
        <f t="shared" si="532"/>
        <v>1</v>
      </c>
      <c r="AN7042"/>
      <c r="AO7042"/>
      <c r="AP7042"/>
      <c r="AQ7042"/>
    </row>
    <row r="7043" spans="23:43" x14ac:dyDescent="0.25">
      <c r="W7043" t="b">
        <f t="shared" si="529"/>
        <v>1</v>
      </c>
      <c r="X7043" t="b">
        <f t="shared" si="530"/>
        <v>1</v>
      </c>
      <c r="Y7043"/>
      <c r="Z7043"/>
      <c r="AA7043"/>
      <c r="AF7043"/>
      <c r="AG7043"/>
      <c r="AH7043"/>
      <c r="AJ7043"/>
      <c r="AK7043"/>
      <c r="AL7043" t="b">
        <f t="shared" si="531"/>
        <v>1</v>
      </c>
      <c r="AM7043" t="b">
        <f t="shared" si="532"/>
        <v>1</v>
      </c>
      <c r="AN7043"/>
      <c r="AO7043"/>
      <c r="AP7043"/>
      <c r="AQ7043"/>
    </row>
    <row r="7044" spans="23:43" x14ac:dyDescent="0.25">
      <c r="W7044" t="b">
        <f t="shared" si="529"/>
        <v>1</v>
      </c>
      <c r="X7044" t="b">
        <f t="shared" si="530"/>
        <v>1</v>
      </c>
      <c r="Y7044"/>
      <c r="Z7044"/>
      <c r="AA7044"/>
      <c r="AF7044"/>
      <c r="AG7044"/>
      <c r="AH7044"/>
      <c r="AJ7044"/>
      <c r="AK7044"/>
      <c r="AL7044" t="b">
        <f t="shared" si="531"/>
        <v>1</v>
      </c>
      <c r="AM7044" t="b">
        <f t="shared" si="532"/>
        <v>1</v>
      </c>
      <c r="AN7044"/>
      <c r="AO7044"/>
      <c r="AP7044"/>
      <c r="AQ7044"/>
    </row>
    <row r="7045" spans="23:43" x14ac:dyDescent="0.25">
      <c r="W7045" t="b">
        <f t="shared" si="529"/>
        <v>1</v>
      </c>
      <c r="X7045" t="b">
        <f t="shared" si="530"/>
        <v>1</v>
      </c>
      <c r="Y7045"/>
      <c r="Z7045"/>
      <c r="AA7045"/>
      <c r="AF7045"/>
      <c r="AG7045"/>
      <c r="AH7045"/>
      <c r="AJ7045"/>
      <c r="AK7045"/>
      <c r="AL7045" t="b">
        <f t="shared" si="531"/>
        <v>1</v>
      </c>
      <c r="AM7045" t="b">
        <f t="shared" si="532"/>
        <v>1</v>
      </c>
      <c r="AN7045"/>
      <c r="AO7045"/>
      <c r="AP7045"/>
      <c r="AQ7045"/>
    </row>
    <row r="7046" spans="23:43" x14ac:dyDescent="0.25">
      <c r="W7046" t="b">
        <f t="shared" si="529"/>
        <v>1</v>
      </c>
      <c r="X7046" t="b">
        <f t="shared" si="530"/>
        <v>1</v>
      </c>
      <c r="Y7046"/>
      <c r="Z7046"/>
      <c r="AA7046"/>
      <c r="AF7046"/>
      <c r="AG7046"/>
      <c r="AH7046"/>
      <c r="AJ7046"/>
      <c r="AK7046"/>
      <c r="AL7046" t="b">
        <f t="shared" si="531"/>
        <v>1</v>
      </c>
      <c r="AM7046" t="b">
        <f t="shared" si="532"/>
        <v>1</v>
      </c>
      <c r="AN7046"/>
      <c r="AO7046"/>
      <c r="AP7046"/>
      <c r="AQ7046"/>
    </row>
    <row r="7047" spans="23:43" x14ac:dyDescent="0.25">
      <c r="W7047" t="b">
        <f t="shared" si="529"/>
        <v>1</v>
      </c>
      <c r="X7047" t="b">
        <f t="shared" si="530"/>
        <v>1</v>
      </c>
      <c r="Y7047"/>
      <c r="Z7047"/>
      <c r="AA7047"/>
      <c r="AF7047"/>
      <c r="AG7047"/>
      <c r="AH7047"/>
      <c r="AJ7047"/>
      <c r="AK7047"/>
      <c r="AL7047" t="b">
        <f t="shared" si="531"/>
        <v>1</v>
      </c>
      <c r="AM7047" t="b">
        <f t="shared" si="532"/>
        <v>1</v>
      </c>
      <c r="AN7047"/>
      <c r="AO7047"/>
      <c r="AP7047"/>
      <c r="AQ7047"/>
    </row>
    <row r="7048" spans="23:43" x14ac:dyDescent="0.25">
      <c r="W7048" t="b">
        <f t="shared" si="529"/>
        <v>1</v>
      </c>
      <c r="X7048" t="b">
        <f t="shared" si="530"/>
        <v>1</v>
      </c>
      <c r="Y7048"/>
      <c r="Z7048"/>
      <c r="AA7048"/>
      <c r="AF7048"/>
      <c r="AG7048"/>
      <c r="AH7048"/>
      <c r="AJ7048"/>
      <c r="AK7048"/>
      <c r="AL7048" t="b">
        <f t="shared" si="531"/>
        <v>1</v>
      </c>
      <c r="AM7048" t="b">
        <f t="shared" si="532"/>
        <v>1</v>
      </c>
      <c r="AN7048"/>
      <c r="AO7048"/>
      <c r="AP7048"/>
      <c r="AQ7048"/>
    </row>
    <row r="7049" spans="23:43" x14ac:dyDescent="0.25">
      <c r="W7049" t="b">
        <f t="shared" si="529"/>
        <v>1</v>
      </c>
      <c r="X7049" t="b">
        <f t="shared" si="530"/>
        <v>1</v>
      </c>
      <c r="Y7049"/>
      <c r="Z7049"/>
      <c r="AA7049"/>
      <c r="AF7049"/>
      <c r="AG7049"/>
      <c r="AH7049"/>
      <c r="AJ7049"/>
      <c r="AK7049"/>
      <c r="AL7049" t="b">
        <f t="shared" si="531"/>
        <v>1</v>
      </c>
      <c r="AM7049" t="b">
        <f t="shared" si="532"/>
        <v>1</v>
      </c>
      <c r="AN7049"/>
      <c r="AO7049"/>
      <c r="AP7049"/>
      <c r="AQ7049"/>
    </row>
    <row r="7050" spans="23:43" x14ac:dyDescent="0.25">
      <c r="W7050" t="b">
        <f t="shared" si="529"/>
        <v>1</v>
      </c>
      <c r="X7050" t="b">
        <f t="shared" si="530"/>
        <v>1</v>
      </c>
      <c r="Y7050"/>
      <c r="Z7050"/>
      <c r="AA7050"/>
      <c r="AF7050"/>
      <c r="AG7050"/>
      <c r="AH7050"/>
      <c r="AJ7050"/>
      <c r="AK7050"/>
      <c r="AL7050" t="b">
        <f t="shared" si="531"/>
        <v>1</v>
      </c>
      <c r="AM7050" t="b">
        <f t="shared" si="532"/>
        <v>1</v>
      </c>
      <c r="AN7050"/>
      <c r="AO7050"/>
      <c r="AP7050"/>
      <c r="AQ7050"/>
    </row>
    <row r="7051" spans="23:43" x14ac:dyDescent="0.25">
      <c r="W7051" t="b">
        <f t="shared" si="529"/>
        <v>1</v>
      </c>
      <c r="X7051" t="b">
        <f t="shared" si="530"/>
        <v>1</v>
      </c>
      <c r="Y7051"/>
      <c r="Z7051"/>
      <c r="AA7051"/>
      <c r="AF7051"/>
      <c r="AG7051"/>
      <c r="AH7051"/>
      <c r="AJ7051"/>
      <c r="AK7051"/>
      <c r="AL7051" t="b">
        <f t="shared" si="531"/>
        <v>1</v>
      </c>
      <c r="AM7051" t="b">
        <f t="shared" si="532"/>
        <v>1</v>
      </c>
      <c r="AN7051"/>
      <c r="AO7051"/>
      <c r="AP7051"/>
      <c r="AQ7051"/>
    </row>
    <row r="7052" spans="23:43" x14ac:dyDescent="0.25">
      <c r="W7052" t="b">
        <f t="shared" ref="W7052:W7115" si="533">IF(AND(U7052&lt;&gt;"",U7052&lt;&gt;"Grand Total",U7052&lt;&gt;"(blank)"),GETPIVOTDATA("Facility CCN",$U$10,"Facility CCN",U7052)=1,TRUE)</f>
        <v>1</v>
      </c>
      <c r="X7052" t="b">
        <f t="shared" ref="X7052:X7115" si="534">IF(AND(U7052&lt;&gt;"",U7052&lt;&gt;"Grand Total",U7052&lt;&gt;"(blank)"),LEN(U7052)=6,TRUE)</f>
        <v>1</v>
      </c>
      <c r="Y7052"/>
      <c r="Z7052"/>
      <c r="AA7052"/>
      <c r="AF7052"/>
      <c r="AG7052"/>
      <c r="AH7052"/>
      <c r="AJ7052"/>
      <c r="AK7052"/>
      <c r="AL7052" t="b">
        <f t="shared" ref="AL7052:AL7115" si="535">IF(AND(AJ7052&lt;&gt;"",AJ7052&lt;&gt;"Grand Total",AJ7052&lt;&gt;"(blank)"),GETPIVOTDATA("Provider NPI",$AJ$10,"Provider NPI",AJ7052)=1,TRUE)</f>
        <v>1</v>
      </c>
      <c r="AM7052" t="b">
        <f t="shared" ref="AM7052:AM7115" si="536">IF(AND(AJ7052&lt;&gt;"",AJ7052&lt;&gt;"Grand Total",AJ7052&lt;&gt;"(blank)"),LEN(AJ7052)=10,TRUE)</f>
        <v>1</v>
      </c>
      <c r="AN7052"/>
      <c r="AO7052"/>
      <c r="AP7052"/>
      <c r="AQ7052"/>
    </row>
    <row r="7053" spans="23:43" x14ac:dyDescent="0.25">
      <c r="W7053" t="b">
        <f t="shared" si="533"/>
        <v>1</v>
      </c>
      <c r="X7053" t="b">
        <f t="shared" si="534"/>
        <v>1</v>
      </c>
      <c r="Y7053"/>
      <c r="Z7053"/>
      <c r="AA7053"/>
      <c r="AF7053"/>
      <c r="AG7053"/>
      <c r="AH7053"/>
      <c r="AJ7053"/>
      <c r="AK7053"/>
      <c r="AL7053" t="b">
        <f t="shared" si="535"/>
        <v>1</v>
      </c>
      <c r="AM7053" t="b">
        <f t="shared" si="536"/>
        <v>1</v>
      </c>
      <c r="AN7053"/>
      <c r="AO7053"/>
      <c r="AP7053"/>
      <c r="AQ7053"/>
    </row>
    <row r="7054" spans="23:43" x14ac:dyDescent="0.25">
      <c r="W7054" t="b">
        <f t="shared" si="533"/>
        <v>1</v>
      </c>
      <c r="X7054" t="b">
        <f t="shared" si="534"/>
        <v>1</v>
      </c>
      <c r="Y7054"/>
      <c r="Z7054"/>
      <c r="AA7054"/>
      <c r="AF7054"/>
      <c r="AG7054"/>
      <c r="AH7054"/>
      <c r="AJ7054"/>
      <c r="AK7054"/>
      <c r="AL7054" t="b">
        <f t="shared" si="535"/>
        <v>1</v>
      </c>
      <c r="AM7054" t="b">
        <f t="shared" si="536"/>
        <v>1</v>
      </c>
      <c r="AN7054"/>
      <c r="AO7054"/>
      <c r="AP7054"/>
      <c r="AQ7054"/>
    </row>
    <row r="7055" spans="23:43" x14ac:dyDescent="0.25">
      <c r="W7055" t="b">
        <f t="shared" si="533"/>
        <v>1</v>
      </c>
      <c r="X7055" t="b">
        <f t="shared" si="534"/>
        <v>1</v>
      </c>
      <c r="Y7055"/>
      <c r="Z7055"/>
      <c r="AA7055"/>
      <c r="AF7055"/>
      <c r="AG7055"/>
      <c r="AH7055"/>
      <c r="AJ7055"/>
      <c r="AK7055"/>
      <c r="AL7055" t="b">
        <f t="shared" si="535"/>
        <v>1</v>
      </c>
      <c r="AM7055" t="b">
        <f t="shared" si="536"/>
        <v>1</v>
      </c>
      <c r="AN7055"/>
      <c r="AO7055"/>
      <c r="AP7055"/>
      <c r="AQ7055"/>
    </row>
    <row r="7056" spans="23:43" x14ac:dyDescent="0.25">
      <c r="W7056" t="b">
        <f t="shared" si="533"/>
        <v>1</v>
      </c>
      <c r="X7056" t="b">
        <f t="shared" si="534"/>
        <v>1</v>
      </c>
      <c r="Y7056"/>
      <c r="Z7056"/>
      <c r="AA7056"/>
      <c r="AF7056"/>
      <c r="AG7056"/>
      <c r="AH7056"/>
      <c r="AJ7056"/>
      <c r="AK7056"/>
      <c r="AL7056" t="b">
        <f t="shared" si="535"/>
        <v>1</v>
      </c>
      <c r="AM7056" t="b">
        <f t="shared" si="536"/>
        <v>1</v>
      </c>
      <c r="AN7056"/>
      <c r="AO7056"/>
      <c r="AP7056"/>
      <c r="AQ7056"/>
    </row>
    <row r="7057" spans="23:43" x14ac:dyDescent="0.25">
      <c r="W7057" t="b">
        <f t="shared" si="533"/>
        <v>1</v>
      </c>
      <c r="X7057" t="b">
        <f t="shared" si="534"/>
        <v>1</v>
      </c>
      <c r="Y7057"/>
      <c r="Z7057"/>
      <c r="AA7057"/>
      <c r="AF7057"/>
      <c r="AG7057"/>
      <c r="AH7057"/>
      <c r="AJ7057"/>
      <c r="AK7057"/>
      <c r="AL7057" t="b">
        <f t="shared" si="535"/>
        <v>1</v>
      </c>
      <c r="AM7057" t="b">
        <f t="shared" si="536"/>
        <v>1</v>
      </c>
      <c r="AN7057"/>
      <c r="AO7057"/>
      <c r="AP7057"/>
      <c r="AQ7057"/>
    </row>
    <row r="7058" spans="23:43" x14ac:dyDescent="0.25">
      <c r="W7058" t="b">
        <f t="shared" si="533"/>
        <v>1</v>
      </c>
      <c r="X7058" t="b">
        <f t="shared" si="534"/>
        <v>1</v>
      </c>
      <c r="Y7058"/>
      <c r="Z7058"/>
      <c r="AA7058"/>
      <c r="AF7058"/>
      <c r="AG7058"/>
      <c r="AH7058"/>
      <c r="AJ7058"/>
      <c r="AK7058"/>
      <c r="AL7058" t="b">
        <f t="shared" si="535"/>
        <v>1</v>
      </c>
      <c r="AM7058" t="b">
        <f t="shared" si="536"/>
        <v>1</v>
      </c>
      <c r="AN7058"/>
      <c r="AO7058"/>
      <c r="AP7058"/>
      <c r="AQ7058"/>
    </row>
    <row r="7059" spans="23:43" x14ac:dyDescent="0.25">
      <c r="W7059" t="b">
        <f t="shared" si="533"/>
        <v>1</v>
      </c>
      <c r="X7059" t="b">
        <f t="shared" si="534"/>
        <v>1</v>
      </c>
      <c r="Y7059"/>
      <c r="Z7059"/>
      <c r="AA7059"/>
      <c r="AF7059"/>
      <c r="AG7059"/>
      <c r="AH7059"/>
      <c r="AJ7059"/>
      <c r="AK7059"/>
      <c r="AL7059" t="b">
        <f t="shared" si="535"/>
        <v>1</v>
      </c>
      <c r="AM7059" t="b">
        <f t="shared" si="536"/>
        <v>1</v>
      </c>
      <c r="AN7059"/>
      <c r="AO7059"/>
      <c r="AP7059"/>
      <c r="AQ7059"/>
    </row>
    <row r="7060" spans="23:43" x14ac:dyDescent="0.25">
      <c r="W7060" t="b">
        <f t="shared" si="533"/>
        <v>1</v>
      </c>
      <c r="X7060" t="b">
        <f t="shared" si="534"/>
        <v>1</v>
      </c>
      <c r="Y7060"/>
      <c r="Z7060"/>
      <c r="AA7060"/>
      <c r="AF7060"/>
      <c r="AG7060"/>
      <c r="AH7060"/>
      <c r="AJ7060"/>
      <c r="AK7060"/>
      <c r="AL7060" t="b">
        <f t="shared" si="535"/>
        <v>1</v>
      </c>
      <c r="AM7060" t="b">
        <f t="shared" si="536"/>
        <v>1</v>
      </c>
      <c r="AN7060"/>
      <c r="AO7060"/>
      <c r="AP7060"/>
      <c r="AQ7060"/>
    </row>
    <row r="7061" spans="23:43" x14ac:dyDescent="0.25">
      <c r="W7061" t="b">
        <f t="shared" si="533"/>
        <v>1</v>
      </c>
      <c r="X7061" t="b">
        <f t="shared" si="534"/>
        <v>1</v>
      </c>
      <c r="Y7061"/>
      <c r="Z7061"/>
      <c r="AA7061"/>
      <c r="AF7061"/>
      <c r="AG7061"/>
      <c r="AH7061"/>
      <c r="AJ7061"/>
      <c r="AK7061"/>
      <c r="AL7061" t="b">
        <f t="shared" si="535"/>
        <v>1</v>
      </c>
      <c r="AM7061" t="b">
        <f t="shared" si="536"/>
        <v>1</v>
      </c>
      <c r="AN7061"/>
      <c r="AO7061"/>
      <c r="AP7061"/>
      <c r="AQ7061"/>
    </row>
    <row r="7062" spans="23:43" x14ac:dyDescent="0.25">
      <c r="W7062" t="b">
        <f t="shared" si="533"/>
        <v>1</v>
      </c>
      <c r="X7062" t="b">
        <f t="shared" si="534"/>
        <v>1</v>
      </c>
      <c r="Y7062"/>
      <c r="Z7062"/>
      <c r="AA7062"/>
      <c r="AF7062"/>
      <c r="AG7062"/>
      <c r="AH7062"/>
      <c r="AJ7062"/>
      <c r="AK7062"/>
      <c r="AL7062" t="b">
        <f t="shared" si="535"/>
        <v>1</v>
      </c>
      <c r="AM7062" t="b">
        <f t="shared" si="536"/>
        <v>1</v>
      </c>
      <c r="AN7062"/>
      <c r="AO7062"/>
      <c r="AP7062"/>
      <c r="AQ7062"/>
    </row>
    <row r="7063" spans="23:43" x14ac:dyDescent="0.25">
      <c r="W7063" t="b">
        <f t="shared" si="533"/>
        <v>1</v>
      </c>
      <c r="X7063" t="b">
        <f t="shared" si="534"/>
        <v>1</v>
      </c>
      <c r="Y7063"/>
      <c r="Z7063"/>
      <c r="AA7063"/>
      <c r="AF7063"/>
      <c r="AG7063"/>
      <c r="AH7063"/>
      <c r="AJ7063"/>
      <c r="AK7063"/>
      <c r="AL7063" t="b">
        <f t="shared" si="535"/>
        <v>1</v>
      </c>
      <c r="AM7063" t="b">
        <f t="shared" si="536"/>
        <v>1</v>
      </c>
      <c r="AN7063"/>
      <c r="AO7063"/>
      <c r="AP7063"/>
      <c r="AQ7063"/>
    </row>
    <row r="7064" spans="23:43" x14ac:dyDescent="0.25">
      <c r="W7064" t="b">
        <f t="shared" si="533"/>
        <v>1</v>
      </c>
      <c r="X7064" t="b">
        <f t="shared" si="534"/>
        <v>1</v>
      </c>
      <c r="Y7064"/>
      <c r="Z7064"/>
      <c r="AA7064"/>
      <c r="AF7064"/>
      <c r="AG7064"/>
      <c r="AH7064"/>
      <c r="AJ7064"/>
      <c r="AK7064"/>
      <c r="AL7064" t="b">
        <f t="shared" si="535"/>
        <v>1</v>
      </c>
      <c r="AM7064" t="b">
        <f t="shared" si="536"/>
        <v>1</v>
      </c>
      <c r="AN7064"/>
      <c r="AO7064"/>
      <c r="AP7064"/>
      <c r="AQ7064"/>
    </row>
    <row r="7065" spans="23:43" x14ac:dyDescent="0.25">
      <c r="W7065" t="b">
        <f t="shared" si="533"/>
        <v>1</v>
      </c>
      <c r="X7065" t="b">
        <f t="shared" si="534"/>
        <v>1</v>
      </c>
      <c r="Y7065"/>
      <c r="Z7065"/>
      <c r="AA7065"/>
      <c r="AF7065"/>
      <c r="AG7065"/>
      <c r="AH7065"/>
      <c r="AJ7065"/>
      <c r="AK7065"/>
      <c r="AL7065" t="b">
        <f t="shared" si="535"/>
        <v>1</v>
      </c>
      <c r="AM7065" t="b">
        <f t="shared" si="536"/>
        <v>1</v>
      </c>
      <c r="AN7065"/>
      <c r="AO7065"/>
      <c r="AP7065"/>
      <c r="AQ7065"/>
    </row>
    <row r="7066" spans="23:43" x14ac:dyDescent="0.25">
      <c r="W7066" t="b">
        <f t="shared" si="533"/>
        <v>1</v>
      </c>
      <c r="X7066" t="b">
        <f t="shared" si="534"/>
        <v>1</v>
      </c>
      <c r="Y7066"/>
      <c r="Z7066"/>
      <c r="AA7066"/>
      <c r="AF7066"/>
      <c r="AG7066"/>
      <c r="AH7066"/>
      <c r="AJ7066"/>
      <c r="AK7066"/>
      <c r="AL7066" t="b">
        <f t="shared" si="535"/>
        <v>1</v>
      </c>
      <c r="AM7066" t="b">
        <f t="shared" si="536"/>
        <v>1</v>
      </c>
      <c r="AN7066"/>
      <c r="AO7066"/>
      <c r="AP7066"/>
      <c r="AQ7066"/>
    </row>
    <row r="7067" spans="23:43" x14ac:dyDescent="0.25">
      <c r="W7067" t="b">
        <f t="shared" si="533"/>
        <v>1</v>
      </c>
      <c r="X7067" t="b">
        <f t="shared" si="534"/>
        <v>1</v>
      </c>
      <c r="Y7067"/>
      <c r="Z7067"/>
      <c r="AA7067"/>
      <c r="AF7067"/>
      <c r="AG7067"/>
      <c r="AH7067"/>
      <c r="AJ7067"/>
      <c r="AK7067"/>
      <c r="AL7067" t="b">
        <f t="shared" si="535"/>
        <v>1</v>
      </c>
      <c r="AM7067" t="b">
        <f t="shared" si="536"/>
        <v>1</v>
      </c>
      <c r="AN7067"/>
      <c r="AO7067"/>
      <c r="AP7067"/>
      <c r="AQ7067"/>
    </row>
    <row r="7068" spans="23:43" x14ac:dyDescent="0.25">
      <c r="W7068" t="b">
        <f t="shared" si="533"/>
        <v>1</v>
      </c>
      <c r="X7068" t="b">
        <f t="shared" si="534"/>
        <v>1</v>
      </c>
      <c r="Y7068"/>
      <c r="Z7068"/>
      <c r="AA7068"/>
      <c r="AF7068"/>
      <c r="AG7068"/>
      <c r="AH7068"/>
      <c r="AJ7068"/>
      <c r="AK7068"/>
      <c r="AL7068" t="b">
        <f t="shared" si="535"/>
        <v>1</v>
      </c>
      <c r="AM7068" t="b">
        <f t="shared" si="536"/>
        <v>1</v>
      </c>
      <c r="AN7068"/>
      <c r="AO7068"/>
      <c r="AP7068"/>
      <c r="AQ7068"/>
    </row>
    <row r="7069" spans="23:43" x14ac:dyDescent="0.25">
      <c r="W7069" t="b">
        <f t="shared" si="533"/>
        <v>1</v>
      </c>
      <c r="X7069" t="b">
        <f t="shared" si="534"/>
        <v>1</v>
      </c>
      <c r="Y7069"/>
      <c r="Z7069"/>
      <c r="AA7069"/>
      <c r="AF7069"/>
      <c r="AG7069"/>
      <c r="AH7069"/>
      <c r="AJ7069"/>
      <c r="AK7069"/>
      <c r="AL7069" t="b">
        <f t="shared" si="535"/>
        <v>1</v>
      </c>
      <c r="AM7069" t="b">
        <f t="shared" si="536"/>
        <v>1</v>
      </c>
      <c r="AN7069"/>
      <c r="AO7069"/>
      <c r="AP7069"/>
      <c r="AQ7069"/>
    </row>
    <row r="7070" spans="23:43" x14ac:dyDescent="0.25">
      <c r="W7070" t="b">
        <f t="shared" si="533"/>
        <v>1</v>
      </c>
      <c r="X7070" t="b">
        <f t="shared" si="534"/>
        <v>1</v>
      </c>
      <c r="Y7070"/>
      <c r="Z7070"/>
      <c r="AA7070"/>
      <c r="AF7070"/>
      <c r="AG7070"/>
      <c r="AH7070"/>
      <c r="AJ7070"/>
      <c r="AK7070"/>
      <c r="AL7070" t="b">
        <f t="shared" si="535"/>
        <v>1</v>
      </c>
      <c r="AM7070" t="b">
        <f t="shared" si="536"/>
        <v>1</v>
      </c>
      <c r="AN7070"/>
      <c r="AO7070"/>
      <c r="AP7070"/>
      <c r="AQ7070"/>
    </row>
    <row r="7071" spans="23:43" x14ac:dyDescent="0.25">
      <c r="W7071" t="b">
        <f t="shared" si="533"/>
        <v>1</v>
      </c>
      <c r="X7071" t="b">
        <f t="shared" si="534"/>
        <v>1</v>
      </c>
      <c r="Y7071"/>
      <c r="Z7071"/>
      <c r="AA7071"/>
      <c r="AF7071"/>
      <c r="AG7071"/>
      <c r="AH7071"/>
      <c r="AJ7071"/>
      <c r="AK7071"/>
      <c r="AL7071" t="b">
        <f t="shared" si="535"/>
        <v>1</v>
      </c>
      <c r="AM7071" t="b">
        <f t="shared" si="536"/>
        <v>1</v>
      </c>
      <c r="AN7071"/>
      <c r="AO7071"/>
      <c r="AP7071"/>
      <c r="AQ7071"/>
    </row>
    <row r="7072" spans="23:43" x14ac:dyDescent="0.25">
      <c r="W7072" t="b">
        <f t="shared" si="533"/>
        <v>1</v>
      </c>
      <c r="X7072" t="b">
        <f t="shared" si="534"/>
        <v>1</v>
      </c>
      <c r="Y7072"/>
      <c r="Z7072"/>
      <c r="AA7072"/>
      <c r="AF7072"/>
      <c r="AG7072"/>
      <c r="AH7072"/>
      <c r="AJ7072"/>
      <c r="AK7072"/>
      <c r="AL7072" t="b">
        <f t="shared" si="535"/>
        <v>1</v>
      </c>
      <c r="AM7072" t="b">
        <f t="shared" si="536"/>
        <v>1</v>
      </c>
      <c r="AN7072"/>
      <c r="AO7072"/>
      <c r="AP7072"/>
      <c r="AQ7072"/>
    </row>
    <row r="7073" spans="23:43" x14ac:dyDescent="0.25">
      <c r="W7073" t="b">
        <f t="shared" si="533"/>
        <v>1</v>
      </c>
      <c r="X7073" t="b">
        <f t="shared" si="534"/>
        <v>1</v>
      </c>
      <c r="Y7073"/>
      <c r="Z7073"/>
      <c r="AA7073"/>
      <c r="AF7073"/>
      <c r="AG7073"/>
      <c r="AH7073"/>
      <c r="AJ7073"/>
      <c r="AK7073"/>
      <c r="AL7073" t="b">
        <f t="shared" si="535"/>
        <v>1</v>
      </c>
      <c r="AM7073" t="b">
        <f t="shared" si="536"/>
        <v>1</v>
      </c>
      <c r="AN7073"/>
      <c r="AO7073"/>
      <c r="AP7073"/>
      <c r="AQ7073"/>
    </row>
    <row r="7074" spans="23:43" x14ac:dyDescent="0.25">
      <c r="W7074" t="b">
        <f t="shared" si="533"/>
        <v>1</v>
      </c>
      <c r="X7074" t="b">
        <f t="shared" si="534"/>
        <v>1</v>
      </c>
      <c r="Y7074"/>
      <c r="Z7074"/>
      <c r="AA7074"/>
      <c r="AF7074"/>
      <c r="AG7074"/>
      <c r="AH7074"/>
      <c r="AJ7074"/>
      <c r="AK7074"/>
      <c r="AL7074" t="b">
        <f t="shared" si="535"/>
        <v>1</v>
      </c>
      <c r="AM7074" t="b">
        <f t="shared" si="536"/>
        <v>1</v>
      </c>
      <c r="AN7074"/>
      <c r="AO7074"/>
      <c r="AP7074"/>
      <c r="AQ7074"/>
    </row>
    <row r="7075" spans="23:43" x14ac:dyDescent="0.25">
      <c r="W7075" t="b">
        <f t="shared" si="533"/>
        <v>1</v>
      </c>
      <c r="X7075" t="b">
        <f t="shared" si="534"/>
        <v>1</v>
      </c>
      <c r="Y7075"/>
      <c r="Z7075"/>
      <c r="AA7075"/>
      <c r="AF7075"/>
      <c r="AG7075"/>
      <c r="AH7075"/>
      <c r="AJ7075"/>
      <c r="AK7075"/>
      <c r="AL7075" t="b">
        <f t="shared" si="535"/>
        <v>1</v>
      </c>
      <c r="AM7075" t="b">
        <f t="shared" si="536"/>
        <v>1</v>
      </c>
      <c r="AN7075"/>
      <c r="AO7075"/>
      <c r="AP7075"/>
      <c r="AQ7075"/>
    </row>
    <row r="7076" spans="23:43" x14ac:dyDescent="0.25">
      <c r="W7076" t="b">
        <f t="shared" si="533"/>
        <v>1</v>
      </c>
      <c r="X7076" t="b">
        <f t="shared" si="534"/>
        <v>1</v>
      </c>
      <c r="Y7076"/>
      <c r="Z7076"/>
      <c r="AA7076"/>
      <c r="AF7076"/>
      <c r="AG7076"/>
      <c r="AH7076"/>
      <c r="AJ7076"/>
      <c r="AK7076"/>
      <c r="AL7076" t="b">
        <f t="shared" si="535"/>
        <v>1</v>
      </c>
      <c r="AM7076" t="b">
        <f t="shared" si="536"/>
        <v>1</v>
      </c>
      <c r="AN7076"/>
      <c r="AO7076"/>
      <c r="AP7076"/>
      <c r="AQ7076"/>
    </row>
    <row r="7077" spans="23:43" x14ac:dyDescent="0.25">
      <c r="W7077" t="b">
        <f t="shared" si="533"/>
        <v>1</v>
      </c>
      <c r="X7077" t="b">
        <f t="shared" si="534"/>
        <v>1</v>
      </c>
      <c r="Y7077"/>
      <c r="Z7077"/>
      <c r="AA7077"/>
      <c r="AF7077"/>
      <c r="AG7077"/>
      <c r="AH7077"/>
      <c r="AJ7077"/>
      <c r="AK7077"/>
      <c r="AL7077" t="b">
        <f t="shared" si="535"/>
        <v>1</v>
      </c>
      <c r="AM7077" t="b">
        <f t="shared" si="536"/>
        <v>1</v>
      </c>
      <c r="AN7077"/>
      <c r="AO7077"/>
      <c r="AP7077"/>
      <c r="AQ7077"/>
    </row>
    <row r="7078" spans="23:43" x14ac:dyDescent="0.25">
      <c r="W7078" t="b">
        <f t="shared" si="533"/>
        <v>1</v>
      </c>
      <c r="X7078" t="b">
        <f t="shared" si="534"/>
        <v>1</v>
      </c>
      <c r="Y7078"/>
      <c r="Z7078"/>
      <c r="AA7078"/>
      <c r="AF7078"/>
      <c r="AG7078"/>
      <c r="AH7078"/>
      <c r="AJ7078"/>
      <c r="AK7078"/>
      <c r="AL7078" t="b">
        <f t="shared" si="535"/>
        <v>1</v>
      </c>
      <c r="AM7078" t="b">
        <f t="shared" si="536"/>
        <v>1</v>
      </c>
      <c r="AN7078"/>
      <c r="AO7078"/>
      <c r="AP7078"/>
      <c r="AQ7078"/>
    </row>
    <row r="7079" spans="23:43" x14ac:dyDescent="0.25">
      <c r="W7079" t="b">
        <f t="shared" si="533"/>
        <v>1</v>
      </c>
      <c r="X7079" t="b">
        <f t="shared" si="534"/>
        <v>1</v>
      </c>
      <c r="Y7079"/>
      <c r="Z7079"/>
      <c r="AA7079"/>
      <c r="AF7079"/>
      <c r="AG7079"/>
      <c r="AH7079"/>
      <c r="AJ7079"/>
      <c r="AK7079"/>
      <c r="AL7079" t="b">
        <f t="shared" si="535"/>
        <v>1</v>
      </c>
      <c r="AM7079" t="b">
        <f t="shared" si="536"/>
        <v>1</v>
      </c>
      <c r="AN7079"/>
      <c r="AO7079"/>
      <c r="AP7079"/>
      <c r="AQ7079"/>
    </row>
    <row r="7080" spans="23:43" x14ac:dyDescent="0.25">
      <c r="W7080" t="b">
        <f t="shared" si="533"/>
        <v>1</v>
      </c>
      <c r="X7080" t="b">
        <f t="shared" si="534"/>
        <v>1</v>
      </c>
      <c r="Y7080"/>
      <c r="Z7080"/>
      <c r="AA7080"/>
      <c r="AF7080"/>
      <c r="AG7080"/>
      <c r="AH7080"/>
      <c r="AJ7080"/>
      <c r="AK7080"/>
      <c r="AL7080" t="b">
        <f t="shared" si="535"/>
        <v>1</v>
      </c>
      <c r="AM7080" t="b">
        <f t="shared" si="536"/>
        <v>1</v>
      </c>
      <c r="AN7080"/>
      <c r="AO7080"/>
      <c r="AP7080"/>
      <c r="AQ7080"/>
    </row>
    <row r="7081" spans="23:43" x14ac:dyDescent="0.25">
      <c r="W7081" t="b">
        <f t="shared" si="533"/>
        <v>1</v>
      </c>
      <c r="X7081" t="b">
        <f t="shared" si="534"/>
        <v>1</v>
      </c>
      <c r="Y7081"/>
      <c r="Z7081"/>
      <c r="AA7081"/>
      <c r="AF7081"/>
      <c r="AG7081"/>
      <c r="AH7081"/>
      <c r="AJ7081"/>
      <c r="AK7081"/>
      <c r="AL7081" t="b">
        <f t="shared" si="535"/>
        <v>1</v>
      </c>
      <c r="AM7081" t="b">
        <f t="shared" si="536"/>
        <v>1</v>
      </c>
      <c r="AN7081"/>
      <c r="AO7081"/>
      <c r="AP7081"/>
      <c r="AQ7081"/>
    </row>
    <row r="7082" spans="23:43" x14ac:dyDescent="0.25">
      <c r="W7082" t="b">
        <f t="shared" si="533"/>
        <v>1</v>
      </c>
      <c r="X7082" t="b">
        <f t="shared" si="534"/>
        <v>1</v>
      </c>
      <c r="Y7082"/>
      <c r="Z7082"/>
      <c r="AA7082"/>
      <c r="AF7082"/>
      <c r="AG7082"/>
      <c r="AH7082"/>
      <c r="AJ7082"/>
      <c r="AK7082"/>
      <c r="AL7082" t="b">
        <f t="shared" si="535"/>
        <v>1</v>
      </c>
      <c r="AM7082" t="b">
        <f t="shared" si="536"/>
        <v>1</v>
      </c>
      <c r="AN7082"/>
      <c r="AO7082"/>
      <c r="AP7082"/>
      <c r="AQ7082"/>
    </row>
    <row r="7083" spans="23:43" x14ac:dyDescent="0.25">
      <c r="W7083" t="b">
        <f t="shared" si="533"/>
        <v>1</v>
      </c>
      <c r="X7083" t="b">
        <f t="shared" si="534"/>
        <v>1</v>
      </c>
      <c r="Y7083"/>
      <c r="Z7083"/>
      <c r="AA7083"/>
      <c r="AF7083"/>
      <c r="AG7083"/>
      <c r="AH7083"/>
      <c r="AJ7083"/>
      <c r="AK7083"/>
      <c r="AL7083" t="b">
        <f t="shared" si="535"/>
        <v>1</v>
      </c>
      <c r="AM7083" t="b">
        <f t="shared" si="536"/>
        <v>1</v>
      </c>
      <c r="AN7083"/>
      <c r="AO7083"/>
      <c r="AP7083"/>
      <c r="AQ7083"/>
    </row>
    <row r="7084" spans="23:43" x14ac:dyDescent="0.25">
      <c r="W7084" t="b">
        <f t="shared" si="533"/>
        <v>1</v>
      </c>
      <c r="X7084" t="b">
        <f t="shared" si="534"/>
        <v>1</v>
      </c>
      <c r="Y7084"/>
      <c r="Z7084"/>
      <c r="AA7084"/>
      <c r="AF7084"/>
      <c r="AG7084"/>
      <c r="AH7084"/>
      <c r="AJ7084"/>
      <c r="AK7084"/>
      <c r="AL7084" t="b">
        <f t="shared" si="535"/>
        <v>1</v>
      </c>
      <c r="AM7084" t="b">
        <f t="shared" si="536"/>
        <v>1</v>
      </c>
      <c r="AN7084"/>
      <c r="AO7084"/>
      <c r="AP7084"/>
      <c r="AQ7084"/>
    </row>
    <row r="7085" spans="23:43" x14ac:dyDescent="0.25">
      <c r="W7085" t="b">
        <f t="shared" si="533"/>
        <v>1</v>
      </c>
      <c r="X7085" t="b">
        <f t="shared" si="534"/>
        <v>1</v>
      </c>
      <c r="Y7085"/>
      <c r="Z7085"/>
      <c r="AA7085"/>
      <c r="AF7085"/>
      <c r="AG7085"/>
      <c r="AH7085"/>
      <c r="AJ7085"/>
      <c r="AK7085"/>
      <c r="AL7085" t="b">
        <f t="shared" si="535"/>
        <v>1</v>
      </c>
      <c r="AM7085" t="b">
        <f t="shared" si="536"/>
        <v>1</v>
      </c>
      <c r="AN7085"/>
      <c r="AO7085"/>
      <c r="AP7085"/>
      <c r="AQ7085"/>
    </row>
    <row r="7086" spans="23:43" x14ac:dyDescent="0.25">
      <c r="W7086" t="b">
        <f t="shared" si="533"/>
        <v>1</v>
      </c>
      <c r="X7086" t="b">
        <f t="shared" si="534"/>
        <v>1</v>
      </c>
      <c r="Y7086"/>
      <c r="Z7086"/>
      <c r="AA7086"/>
      <c r="AF7086"/>
      <c r="AG7086"/>
      <c r="AH7086"/>
      <c r="AJ7086"/>
      <c r="AK7086"/>
      <c r="AL7086" t="b">
        <f t="shared" si="535"/>
        <v>1</v>
      </c>
      <c r="AM7086" t="b">
        <f t="shared" si="536"/>
        <v>1</v>
      </c>
      <c r="AN7086"/>
      <c r="AO7086"/>
      <c r="AP7086"/>
      <c r="AQ7086"/>
    </row>
    <row r="7087" spans="23:43" x14ac:dyDescent="0.25">
      <c r="W7087" t="b">
        <f t="shared" si="533"/>
        <v>1</v>
      </c>
      <c r="X7087" t="b">
        <f t="shared" si="534"/>
        <v>1</v>
      </c>
      <c r="Y7087"/>
      <c r="Z7087"/>
      <c r="AA7087"/>
      <c r="AF7087"/>
      <c r="AG7087"/>
      <c r="AH7087"/>
      <c r="AJ7087"/>
      <c r="AK7087"/>
      <c r="AL7087" t="b">
        <f t="shared" si="535"/>
        <v>1</v>
      </c>
      <c r="AM7087" t="b">
        <f t="shared" si="536"/>
        <v>1</v>
      </c>
      <c r="AN7087"/>
      <c r="AO7087"/>
      <c r="AP7087"/>
      <c r="AQ7087"/>
    </row>
    <row r="7088" spans="23:43" x14ac:dyDescent="0.25">
      <c r="W7088" t="b">
        <f t="shared" si="533"/>
        <v>1</v>
      </c>
      <c r="X7088" t="b">
        <f t="shared" si="534"/>
        <v>1</v>
      </c>
      <c r="Y7088"/>
      <c r="Z7088"/>
      <c r="AA7088"/>
      <c r="AF7088"/>
      <c r="AG7088"/>
      <c r="AH7088"/>
      <c r="AJ7088"/>
      <c r="AK7088"/>
      <c r="AL7088" t="b">
        <f t="shared" si="535"/>
        <v>1</v>
      </c>
      <c r="AM7088" t="b">
        <f t="shared" si="536"/>
        <v>1</v>
      </c>
      <c r="AN7088"/>
      <c r="AO7088"/>
      <c r="AP7088"/>
      <c r="AQ7088"/>
    </row>
    <row r="7089" spans="23:43" x14ac:dyDescent="0.25">
      <c r="W7089" t="b">
        <f t="shared" si="533"/>
        <v>1</v>
      </c>
      <c r="X7089" t="b">
        <f t="shared" si="534"/>
        <v>1</v>
      </c>
      <c r="Y7089"/>
      <c r="Z7089"/>
      <c r="AA7089"/>
      <c r="AF7089"/>
      <c r="AG7089"/>
      <c r="AH7089"/>
      <c r="AJ7089"/>
      <c r="AK7089"/>
      <c r="AL7089" t="b">
        <f t="shared" si="535"/>
        <v>1</v>
      </c>
      <c r="AM7089" t="b">
        <f t="shared" si="536"/>
        <v>1</v>
      </c>
      <c r="AN7089"/>
      <c r="AO7089"/>
      <c r="AP7089"/>
      <c r="AQ7089"/>
    </row>
    <row r="7090" spans="23:43" x14ac:dyDescent="0.25">
      <c r="W7090" t="b">
        <f t="shared" si="533"/>
        <v>1</v>
      </c>
      <c r="X7090" t="b">
        <f t="shared" si="534"/>
        <v>1</v>
      </c>
      <c r="Y7090"/>
      <c r="Z7090"/>
      <c r="AA7090"/>
      <c r="AF7090"/>
      <c r="AG7090"/>
      <c r="AH7090"/>
      <c r="AJ7090"/>
      <c r="AK7090"/>
      <c r="AL7090" t="b">
        <f t="shared" si="535"/>
        <v>1</v>
      </c>
      <c r="AM7090" t="b">
        <f t="shared" si="536"/>
        <v>1</v>
      </c>
      <c r="AN7090"/>
      <c r="AO7090"/>
      <c r="AP7090"/>
      <c r="AQ7090"/>
    </row>
    <row r="7091" spans="23:43" x14ac:dyDescent="0.25">
      <c r="W7091" t="b">
        <f t="shared" si="533"/>
        <v>1</v>
      </c>
      <c r="X7091" t="b">
        <f t="shared" si="534"/>
        <v>1</v>
      </c>
      <c r="Y7091"/>
      <c r="Z7091"/>
      <c r="AA7091"/>
      <c r="AF7091"/>
      <c r="AG7091"/>
      <c r="AH7091"/>
      <c r="AJ7091"/>
      <c r="AK7091"/>
      <c r="AL7091" t="b">
        <f t="shared" si="535"/>
        <v>1</v>
      </c>
      <c r="AM7091" t="b">
        <f t="shared" si="536"/>
        <v>1</v>
      </c>
      <c r="AN7091"/>
      <c r="AO7091"/>
      <c r="AP7091"/>
      <c r="AQ7091"/>
    </row>
    <row r="7092" spans="23:43" x14ac:dyDescent="0.25">
      <c r="W7092" t="b">
        <f t="shared" si="533"/>
        <v>1</v>
      </c>
      <c r="X7092" t="b">
        <f t="shared" si="534"/>
        <v>1</v>
      </c>
      <c r="Y7092"/>
      <c r="Z7092"/>
      <c r="AA7092"/>
      <c r="AF7092"/>
      <c r="AG7092"/>
      <c r="AH7092"/>
      <c r="AJ7092"/>
      <c r="AK7092"/>
      <c r="AL7092" t="b">
        <f t="shared" si="535"/>
        <v>1</v>
      </c>
      <c r="AM7092" t="b">
        <f t="shared" si="536"/>
        <v>1</v>
      </c>
      <c r="AN7092"/>
      <c r="AO7092"/>
      <c r="AP7092"/>
      <c r="AQ7092"/>
    </row>
    <row r="7093" spans="23:43" x14ac:dyDescent="0.25">
      <c r="W7093" t="b">
        <f t="shared" si="533"/>
        <v>1</v>
      </c>
      <c r="X7093" t="b">
        <f t="shared" si="534"/>
        <v>1</v>
      </c>
      <c r="Y7093"/>
      <c r="Z7093"/>
      <c r="AA7093"/>
      <c r="AF7093"/>
      <c r="AG7093"/>
      <c r="AH7093"/>
      <c r="AJ7093"/>
      <c r="AK7093"/>
      <c r="AL7093" t="b">
        <f t="shared" si="535"/>
        <v>1</v>
      </c>
      <c r="AM7093" t="b">
        <f t="shared" si="536"/>
        <v>1</v>
      </c>
      <c r="AN7093"/>
      <c r="AO7093"/>
      <c r="AP7093"/>
      <c r="AQ7093"/>
    </row>
    <row r="7094" spans="23:43" x14ac:dyDescent="0.25">
      <c r="W7094" t="b">
        <f t="shared" si="533"/>
        <v>1</v>
      </c>
      <c r="X7094" t="b">
        <f t="shared" si="534"/>
        <v>1</v>
      </c>
      <c r="Y7094"/>
      <c r="Z7094"/>
      <c r="AA7094"/>
      <c r="AF7094"/>
      <c r="AG7094"/>
      <c r="AH7094"/>
      <c r="AJ7094"/>
      <c r="AK7094"/>
      <c r="AL7094" t="b">
        <f t="shared" si="535"/>
        <v>1</v>
      </c>
      <c r="AM7094" t="b">
        <f t="shared" si="536"/>
        <v>1</v>
      </c>
      <c r="AN7094"/>
      <c r="AO7094"/>
      <c r="AP7094"/>
      <c r="AQ7094"/>
    </row>
    <row r="7095" spans="23:43" x14ac:dyDescent="0.25">
      <c r="W7095" t="b">
        <f t="shared" si="533"/>
        <v>1</v>
      </c>
      <c r="X7095" t="b">
        <f t="shared" si="534"/>
        <v>1</v>
      </c>
      <c r="Y7095"/>
      <c r="Z7095"/>
      <c r="AA7095"/>
      <c r="AF7095"/>
      <c r="AG7095"/>
      <c r="AH7095"/>
      <c r="AJ7095"/>
      <c r="AK7095"/>
      <c r="AL7095" t="b">
        <f t="shared" si="535"/>
        <v>1</v>
      </c>
      <c r="AM7095" t="b">
        <f t="shared" si="536"/>
        <v>1</v>
      </c>
      <c r="AN7095"/>
      <c r="AO7095"/>
      <c r="AP7095"/>
      <c r="AQ7095"/>
    </row>
    <row r="7096" spans="23:43" x14ac:dyDescent="0.25">
      <c r="W7096" t="b">
        <f t="shared" si="533"/>
        <v>1</v>
      </c>
      <c r="X7096" t="b">
        <f t="shared" si="534"/>
        <v>1</v>
      </c>
      <c r="Y7096"/>
      <c r="Z7096"/>
      <c r="AA7096"/>
      <c r="AF7096"/>
      <c r="AG7096"/>
      <c r="AH7096"/>
      <c r="AJ7096"/>
      <c r="AK7096"/>
      <c r="AL7096" t="b">
        <f t="shared" si="535"/>
        <v>1</v>
      </c>
      <c r="AM7096" t="b">
        <f t="shared" si="536"/>
        <v>1</v>
      </c>
      <c r="AN7096"/>
      <c r="AO7096"/>
      <c r="AP7096"/>
      <c r="AQ7096"/>
    </row>
    <row r="7097" spans="23:43" x14ac:dyDescent="0.25">
      <c r="W7097" t="b">
        <f t="shared" si="533"/>
        <v>1</v>
      </c>
      <c r="X7097" t="b">
        <f t="shared" si="534"/>
        <v>1</v>
      </c>
      <c r="Y7097"/>
      <c r="Z7097"/>
      <c r="AA7097"/>
      <c r="AF7097"/>
      <c r="AG7097"/>
      <c r="AH7097"/>
      <c r="AJ7097"/>
      <c r="AK7097"/>
      <c r="AL7097" t="b">
        <f t="shared" si="535"/>
        <v>1</v>
      </c>
      <c r="AM7097" t="b">
        <f t="shared" si="536"/>
        <v>1</v>
      </c>
      <c r="AN7097"/>
      <c r="AO7097"/>
      <c r="AP7097"/>
      <c r="AQ7097"/>
    </row>
    <row r="7098" spans="23:43" x14ac:dyDescent="0.25">
      <c r="W7098" t="b">
        <f t="shared" si="533"/>
        <v>1</v>
      </c>
      <c r="X7098" t="b">
        <f t="shared" si="534"/>
        <v>1</v>
      </c>
      <c r="Y7098"/>
      <c r="Z7098"/>
      <c r="AA7098"/>
      <c r="AF7098"/>
      <c r="AG7098"/>
      <c r="AH7098"/>
      <c r="AJ7098"/>
      <c r="AK7098"/>
      <c r="AL7098" t="b">
        <f t="shared" si="535"/>
        <v>1</v>
      </c>
      <c r="AM7098" t="b">
        <f t="shared" si="536"/>
        <v>1</v>
      </c>
      <c r="AN7098"/>
      <c r="AO7098"/>
      <c r="AP7098"/>
      <c r="AQ7098"/>
    </row>
    <row r="7099" spans="23:43" x14ac:dyDescent="0.25">
      <c r="W7099" t="b">
        <f t="shared" si="533"/>
        <v>1</v>
      </c>
      <c r="X7099" t="b">
        <f t="shared" si="534"/>
        <v>1</v>
      </c>
      <c r="Y7099"/>
      <c r="Z7099"/>
      <c r="AA7099"/>
      <c r="AF7099"/>
      <c r="AG7099"/>
      <c r="AH7099"/>
      <c r="AJ7099"/>
      <c r="AK7099"/>
      <c r="AL7099" t="b">
        <f t="shared" si="535"/>
        <v>1</v>
      </c>
      <c r="AM7099" t="b">
        <f t="shared" si="536"/>
        <v>1</v>
      </c>
      <c r="AN7099"/>
      <c r="AO7099"/>
      <c r="AP7099"/>
      <c r="AQ7099"/>
    </row>
    <row r="7100" spans="23:43" x14ac:dyDescent="0.25">
      <c r="W7100" t="b">
        <f t="shared" si="533"/>
        <v>1</v>
      </c>
      <c r="X7100" t="b">
        <f t="shared" si="534"/>
        <v>1</v>
      </c>
      <c r="Y7100"/>
      <c r="Z7100"/>
      <c r="AA7100"/>
      <c r="AF7100"/>
      <c r="AG7100"/>
      <c r="AH7100"/>
      <c r="AJ7100"/>
      <c r="AK7100"/>
      <c r="AL7100" t="b">
        <f t="shared" si="535"/>
        <v>1</v>
      </c>
      <c r="AM7100" t="b">
        <f t="shared" si="536"/>
        <v>1</v>
      </c>
      <c r="AN7100"/>
      <c r="AO7100"/>
      <c r="AP7100"/>
      <c r="AQ7100"/>
    </row>
    <row r="7101" spans="23:43" x14ac:dyDescent="0.25">
      <c r="W7101" t="b">
        <f t="shared" si="533"/>
        <v>1</v>
      </c>
      <c r="X7101" t="b">
        <f t="shared" si="534"/>
        <v>1</v>
      </c>
      <c r="Y7101"/>
      <c r="Z7101"/>
      <c r="AA7101"/>
      <c r="AF7101"/>
      <c r="AG7101"/>
      <c r="AH7101"/>
      <c r="AJ7101"/>
      <c r="AK7101"/>
      <c r="AL7101" t="b">
        <f t="shared" si="535"/>
        <v>1</v>
      </c>
      <c r="AM7101" t="b">
        <f t="shared" si="536"/>
        <v>1</v>
      </c>
      <c r="AN7101"/>
      <c r="AO7101"/>
      <c r="AP7101"/>
      <c r="AQ7101"/>
    </row>
    <row r="7102" spans="23:43" x14ac:dyDescent="0.25">
      <c r="W7102" t="b">
        <f t="shared" si="533"/>
        <v>1</v>
      </c>
      <c r="X7102" t="b">
        <f t="shared" si="534"/>
        <v>1</v>
      </c>
      <c r="Y7102"/>
      <c r="Z7102"/>
      <c r="AA7102"/>
      <c r="AF7102"/>
      <c r="AG7102"/>
      <c r="AH7102"/>
      <c r="AJ7102"/>
      <c r="AK7102"/>
      <c r="AL7102" t="b">
        <f t="shared" si="535"/>
        <v>1</v>
      </c>
      <c r="AM7102" t="b">
        <f t="shared" si="536"/>
        <v>1</v>
      </c>
      <c r="AN7102"/>
      <c r="AO7102"/>
      <c r="AP7102"/>
      <c r="AQ7102"/>
    </row>
    <row r="7103" spans="23:43" x14ac:dyDescent="0.25">
      <c r="W7103" t="b">
        <f t="shared" si="533"/>
        <v>1</v>
      </c>
      <c r="X7103" t="b">
        <f t="shared" si="534"/>
        <v>1</v>
      </c>
      <c r="Y7103"/>
      <c r="Z7103"/>
      <c r="AA7103"/>
      <c r="AF7103"/>
      <c r="AG7103"/>
      <c r="AH7103"/>
      <c r="AJ7103"/>
      <c r="AK7103"/>
      <c r="AL7103" t="b">
        <f t="shared" si="535"/>
        <v>1</v>
      </c>
      <c r="AM7103" t="b">
        <f t="shared" si="536"/>
        <v>1</v>
      </c>
      <c r="AN7103"/>
      <c r="AO7103"/>
      <c r="AP7103"/>
      <c r="AQ7103"/>
    </row>
    <row r="7104" spans="23:43" x14ac:dyDescent="0.25">
      <c r="W7104" t="b">
        <f t="shared" si="533"/>
        <v>1</v>
      </c>
      <c r="X7104" t="b">
        <f t="shared" si="534"/>
        <v>1</v>
      </c>
      <c r="Y7104"/>
      <c r="Z7104"/>
      <c r="AA7104"/>
      <c r="AF7104"/>
      <c r="AG7104"/>
      <c r="AH7104"/>
      <c r="AJ7104"/>
      <c r="AK7104"/>
      <c r="AL7104" t="b">
        <f t="shared" si="535"/>
        <v>1</v>
      </c>
      <c r="AM7104" t="b">
        <f t="shared" si="536"/>
        <v>1</v>
      </c>
      <c r="AN7104"/>
      <c r="AO7104"/>
      <c r="AP7104"/>
      <c r="AQ7104"/>
    </row>
    <row r="7105" spans="23:43" x14ac:dyDescent="0.25">
      <c r="W7105" t="b">
        <f t="shared" si="533"/>
        <v>1</v>
      </c>
      <c r="X7105" t="b">
        <f t="shared" si="534"/>
        <v>1</v>
      </c>
      <c r="Y7105"/>
      <c r="Z7105"/>
      <c r="AA7105"/>
      <c r="AF7105"/>
      <c r="AG7105"/>
      <c r="AH7105"/>
      <c r="AJ7105"/>
      <c r="AK7105"/>
      <c r="AL7105" t="b">
        <f t="shared" si="535"/>
        <v>1</v>
      </c>
      <c r="AM7105" t="b">
        <f t="shared" si="536"/>
        <v>1</v>
      </c>
      <c r="AN7105"/>
      <c r="AO7105"/>
      <c r="AP7105"/>
      <c r="AQ7105"/>
    </row>
    <row r="7106" spans="23:43" x14ac:dyDescent="0.25">
      <c r="W7106" t="b">
        <f t="shared" si="533"/>
        <v>1</v>
      </c>
      <c r="X7106" t="b">
        <f t="shared" si="534"/>
        <v>1</v>
      </c>
      <c r="Y7106"/>
      <c r="Z7106"/>
      <c r="AA7106"/>
      <c r="AF7106"/>
      <c r="AG7106"/>
      <c r="AH7106"/>
      <c r="AJ7106"/>
      <c r="AK7106"/>
      <c r="AL7106" t="b">
        <f t="shared" si="535"/>
        <v>1</v>
      </c>
      <c r="AM7106" t="b">
        <f t="shared" si="536"/>
        <v>1</v>
      </c>
      <c r="AN7106"/>
      <c r="AO7106"/>
      <c r="AP7106"/>
      <c r="AQ7106"/>
    </row>
    <row r="7107" spans="23:43" x14ac:dyDescent="0.25">
      <c r="W7107" t="b">
        <f t="shared" si="533"/>
        <v>1</v>
      </c>
      <c r="X7107" t="b">
        <f t="shared" si="534"/>
        <v>1</v>
      </c>
      <c r="Y7107"/>
      <c r="Z7107"/>
      <c r="AA7107"/>
      <c r="AF7107"/>
      <c r="AG7107"/>
      <c r="AH7107"/>
      <c r="AJ7107"/>
      <c r="AK7107"/>
      <c r="AL7107" t="b">
        <f t="shared" si="535"/>
        <v>1</v>
      </c>
      <c r="AM7107" t="b">
        <f t="shared" si="536"/>
        <v>1</v>
      </c>
      <c r="AN7107"/>
      <c r="AO7107"/>
      <c r="AP7107"/>
      <c r="AQ7107"/>
    </row>
    <row r="7108" spans="23:43" x14ac:dyDescent="0.25">
      <c r="W7108" t="b">
        <f t="shared" si="533"/>
        <v>1</v>
      </c>
      <c r="X7108" t="b">
        <f t="shared" si="534"/>
        <v>1</v>
      </c>
      <c r="Y7108"/>
      <c r="Z7108"/>
      <c r="AA7108"/>
      <c r="AF7108"/>
      <c r="AG7108"/>
      <c r="AH7108"/>
      <c r="AJ7108"/>
      <c r="AK7108"/>
      <c r="AL7108" t="b">
        <f t="shared" si="535"/>
        <v>1</v>
      </c>
      <c r="AM7108" t="b">
        <f t="shared" si="536"/>
        <v>1</v>
      </c>
      <c r="AN7108"/>
      <c r="AO7108"/>
      <c r="AP7108"/>
      <c r="AQ7108"/>
    </row>
    <row r="7109" spans="23:43" x14ac:dyDescent="0.25">
      <c r="W7109" t="b">
        <f t="shared" si="533"/>
        <v>1</v>
      </c>
      <c r="X7109" t="b">
        <f t="shared" si="534"/>
        <v>1</v>
      </c>
      <c r="Y7109"/>
      <c r="Z7109"/>
      <c r="AA7109"/>
      <c r="AF7109"/>
      <c r="AG7109"/>
      <c r="AH7109"/>
      <c r="AJ7109"/>
      <c r="AK7109"/>
      <c r="AL7109" t="b">
        <f t="shared" si="535"/>
        <v>1</v>
      </c>
      <c r="AM7109" t="b">
        <f t="shared" si="536"/>
        <v>1</v>
      </c>
      <c r="AN7109"/>
      <c r="AO7109"/>
      <c r="AP7109"/>
      <c r="AQ7109"/>
    </row>
    <row r="7110" spans="23:43" x14ac:dyDescent="0.25">
      <c r="W7110" t="b">
        <f t="shared" si="533"/>
        <v>1</v>
      </c>
      <c r="X7110" t="b">
        <f t="shared" si="534"/>
        <v>1</v>
      </c>
      <c r="Y7110"/>
      <c r="Z7110"/>
      <c r="AA7110"/>
      <c r="AF7110"/>
      <c r="AG7110"/>
      <c r="AH7110"/>
      <c r="AJ7110"/>
      <c r="AK7110"/>
      <c r="AL7110" t="b">
        <f t="shared" si="535"/>
        <v>1</v>
      </c>
      <c r="AM7110" t="b">
        <f t="shared" si="536"/>
        <v>1</v>
      </c>
      <c r="AN7110"/>
      <c r="AO7110"/>
      <c r="AP7110"/>
      <c r="AQ7110"/>
    </row>
    <row r="7111" spans="23:43" x14ac:dyDescent="0.25">
      <c r="W7111" t="b">
        <f t="shared" si="533"/>
        <v>1</v>
      </c>
      <c r="X7111" t="b">
        <f t="shared" si="534"/>
        <v>1</v>
      </c>
      <c r="Y7111"/>
      <c r="Z7111"/>
      <c r="AA7111"/>
      <c r="AF7111"/>
      <c r="AG7111"/>
      <c r="AH7111"/>
      <c r="AJ7111"/>
      <c r="AK7111"/>
      <c r="AL7111" t="b">
        <f t="shared" si="535"/>
        <v>1</v>
      </c>
      <c r="AM7111" t="b">
        <f t="shared" si="536"/>
        <v>1</v>
      </c>
      <c r="AN7111"/>
      <c r="AO7111"/>
      <c r="AP7111"/>
      <c r="AQ7111"/>
    </row>
    <row r="7112" spans="23:43" x14ac:dyDescent="0.25">
      <c r="W7112" t="b">
        <f t="shared" si="533"/>
        <v>1</v>
      </c>
      <c r="X7112" t="b">
        <f t="shared" si="534"/>
        <v>1</v>
      </c>
      <c r="Y7112"/>
      <c r="Z7112"/>
      <c r="AA7112"/>
      <c r="AF7112"/>
      <c r="AG7112"/>
      <c r="AH7112"/>
      <c r="AJ7112"/>
      <c r="AK7112"/>
      <c r="AL7112" t="b">
        <f t="shared" si="535"/>
        <v>1</v>
      </c>
      <c r="AM7112" t="b">
        <f t="shared" si="536"/>
        <v>1</v>
      </c>
      <c r="AN7112"/>
      <c r="AO7112"/>
      <c r="AP7112"/>
      <c r="AQ7112"/>
    </row>
    <row r="7113" spans="23:43" x14ac:dyDescent="0.25">
      <c r="W7113" t="b">
        <f t="shared" si="533"/>
        <v>1</v>
      </c>
      <c r="X7113" t="b">
        <f t="shared" si="534"/>
        <v>1</v>
      </c>
      <c r="Y7113"/>
      <c r="Z7113"/>
      <c r="AA7113"/>
      <c r="AF7113"/>
      <c r="AG7113"/>
      <c r="AH7113"/>
      <c r="AJ7113"/>
      <c r="AK7113"/>
      <c r="AL7113" t="b">
        <f t="shared" si="535"/>
        <v>1</v>
      </c>
      <c r="AM7113" t="b">
        <f t="shared" si="536"/>
        <v>1</v>
      </c>
      <c r="AN7113"/>
      <c r="AO7113"/>
      <c r="AP7113"/>
      <c r="AQ7113"/>
    </row>
    <row r="7114" spans="23:43" x14ac:dyDescent="0.25">
      <c r="W7114" t="b">
        <f t="shared" si="533"/>
        <v>1</v>
      </c>
      <c r="X7114" t="b">
        <f t="shared" si="534"/>
        <v>1</v>
      </c>
      <c r="Y7114"/>
      <c r="Z7114"/>
      <c r="AA7114"/>
      <c r="AF7114"/>
      <c r="AG7114"/>
      <c r="AH7114"/>
      <c r="AJ7114"/>
      <c r="AK7114"/>
      <c r="AL7114" t="b">
        <f t="shared" si="535"/>
        <v>1</v>
      </c>
      <c r="AM7114" t="b">
        <f t="shared" si="536"/>
        <v>1</v>
      </c>
      <c r="AN7114"/>
      <c r="AO7114"/>
      <c r="AP7114"/>
      <c r="AQ7114"/>
    </row>
    <row r="7115" spans="23:43" x14ac:dyDescent="0.25">
      <c r="W7115" t="b">
        <f t="shared" si="533"/>
        <v>1</v>
      </c>
      <c r="X7115" t="b">
        <f t="shared" si="534"/>
        <v>1</v>
      </c>
      <c r="Y7115"/>
      <c r="Z7115"/>
      <c r="AA7115"/>
      <c r="AF7115"/>
      <c r="AG7115"/>
      <c r="AH7115"/>
      <c r="AJ7115"/>
      <c r="AK7115"/>
      <c r="AL7115" t="b">
        <f t="shared" si="535"/>
        <v>1</v>
      </c>
      <c r="AM7115" t="b">
        <f t="shared" si="536"/>
        <v>1</v>
      </c>
      <c r="AN7115"/>
      <c r="AO7115"/>
      <c r="AP7115"/>
      <c r="AQ7115"/>
    </row>
    <row r="7116" spans="23:43" x14ac:dyDescent="0.25">
      <c r="W7116" t="b">
        <f t="shared" ref="W7116:W7179" si="537">IF(AND(U7116&lt;&gt;"",U7116&lt;&gt;"Grand Total",U7116&lt;&gt;"(blank)"),GETPIVOTDATA("Facility CCN",$U$10,"Facility CCN",U7116)=1,TRUE)</f>
        <v>1</v>
      </c>
      <c r="X7116" t="b">
        <f t="shared" ref="X7116:X7179" si="538">IF(AND(U7116&lt;&gt;"",U7116&lt;&gt;"Grand Total",U7116&lt;&gt;"(blank)"),LEN(U7116)=6,TRUE)</f>
        <v>1</v>
      </c>
      <c r="Y7116"/>
      <c r="Z7116"/>
      <c r="AA7116"/>
      <c r="AF7116"/>
      <c r="AG7116"/>
      <c r="AH7116"/>
      <c r="AJ7116"/>
      <c r="AK7116"/>
      <c r="AL7116" t="b">
        <f t="shared" ref="AL7116:AL7179" si="539">IF(AND(AJ7116&lt;&gt;"",AJ7116&lt;&gt;"Grand Total",AJ7116&lt;&gt;"(blank)"),GETPIVOTDATA("Provider NPI",$AJ$10,"Provider NPI",AJ7116)=1,TRUE)</f>
        <v>1</v>
      </c>
      <c r="AM7116" t="b">
        <f t="shared" ref="AM7116:AM7179" si="540">IF(AND(AJ7116&lt;&gt;"",AJ7116&lt;&gt;"Grand Total",AJ7116&lt;&gt;"(blank)"),LEN(AJ7116)=10,TRUE)</f>
        <v>1</v>
      </c>
      <c r="AN7116"/>
      <c r="AO7116"/>
      <c r="AP7116"/>
      <c r="AQ7116"/>
    </row>
    <row r="7117" spans="23:43" x14ac:dyDescent="0.25">
      <c r="W7117" t="b">
        <f t="shared" si="537"/>
        <v>1</v>
      </c>
      <c r="X7117" t="b">
        <f t="shared" si="538"/>
        <v>1</v>
      </c>
      <c r="Y7117"/>
      <c r="Z7117"/>
      <c r="AA7117"/>
      <c r="AF7117"/>
      <c r="AG7117"/>
      <c r="AH7117"/>
      <c r="AJ7117"/>
      <c r="AK7117"/>
      <c r="AL7117" t="b">
        <f t="shared" si="539"/>
        <v>1</v>
      </c>
      <c r="AM7117" t="b">
        <f t="shared" si="540"/>
        <v>1</v>
      </c>
      <c r="AN7117"/>
      <c r="AO7117"/>
      <c r="AP7117"/>
      <c r="AQ7117"/>
    </row>
    <row r="7118" spans="23:43" x14ac:dyDescent="0.25">
      <c r="W7118" t="b">
        <f t="shared" si="537"/>
        <v>1</v>
      </c>
      <c r="X7118" t="b">
        <f t="shared" si="538"/>
        <v>1</v>
      </c>
      <c r="Y7118"/>
      <c r="Z7118"/>
      <c r="AA7118"/>
      <c r="AF7118"/>
      <c r="AG7118"/>
      <c r="AH7118"/>
      <c r="AJ7118"/>
      <c r="AK7118"/>
      <c r="AL7118" t="b">
        <f t="shared" si="539"/>
        <v>1</v>
      </c>
      <c r="AM7118" t="b">
        <f t="shared" si="540"/>
        <v>1</v>
      </c>
      <c r="AN7118"/>
      <c r="AO7118"/>
      <c r="AP7118"/>
      <c r="AQ7118"/>
    </row>
    <row r="7119" spans="23:43" x14ac:dyDescent="0.25">
      <c r="W7119" t="b">
        <f t="shared" si="537"/>
        <v>1</v>
      </c>
      <c r="X7119" t="b">
        <f t="shared" si="538"/>
        <v>1</v>
      </c>
      <c r="Y7119"/>
      <c r="Z7119"/>
      <c r="AA7119"/>
      <c r="AF7119"/>
      <c r="AG7119"/>
      <c r="AH7119"/>
      <c r="AJ7119"/>
      <c r="AK7119"/>
      <c r="AL7119" t="b">
        <f t="shared" si="539"/>
        <v>1</v>
      </c>
      <c r="AM7119" t="b">
        <f t="shared" si="540"/>
        <v>1</v>
      </c>
      <c r="AN7119"/>
      <c r="AO7119"/>
      <c r="AP7119"/>
      <c r="AQ7119"/>
    </row>
    <row r="7120" spans="23:43" x14ac:dyDescent="0.25">
      <c r="W7120" t="b">
        <f t="shared" si="537"/>
        <v>1</v>
      </c>
      <c r="X7120" t="b">
        <f t="shared" si="538"/>
        <v>1</v>
      </c>
      <c r="Y7120"/>
      <c r="Z7120"/>
      <c r="AA7120"/>
      <c r="AF7120"/>
      <c r="AG7120"/>
      <c r="AH7120"/>
      <c r="AJ7120"/>
      <c r="AK7120"/>
      <c r="AL7120" t="b">
        <f t="shared" si="539"/>
        <v>1</v>
      </c>
      <c r="AM7120" t="b">
        <f t="shared" si="540"/>
        <v>1</v>
      </c>
      <c r="AN7120"/>
      <c r="AO7120"/>
      <c r="AP7120"/>
      <c r="AQ7120"/>
    </row>
    <row r="7121" spans="23:43" x14ac:dyDescent="0.25">
      <c r="W7121" t="b">
        <f t="shared" si="537"/>
        <v>1</v>
      </c>
      <c r="X7121" t="b">
        <f t="shared" si="538"/>
        <v>1</v>
      </c>
      <c r="Y7121"/>
      <c r="Z7121"/>
      <c r="AA7121"/>
      <c r="AF7121"/>
      <c r="AG7121"/>
      <c r="AH7121"/>
      <c r="AJ7121"/>
      <c r="AK7121"/>
      <c r="AL7121" t="b">
        <f t="shared" si="539"/>
        <v>1</v>
      </c>
      <c r="AM7121" t="b">
        <f t="shared" si="540"/>
        <v>1</v>
      </c>
      <c r="AN7121"/>
      <c r="AO7121"/>
      <c r="AP7121"/>
      <c r="AQ7121"/>
    </row>
    <row r="7122" spans="23:43" x14ac:dyDescent="0.25">
      <c r="W7122" t="b">
        <f t="shared" si="537"/>
        <v>1</v>
      </c>
      <c r="X7122" t="b">
        <f t="shared" si="538"/>
        <v>1</v>
      </c>
      <c r="Y7122"/>
      <c r="Z7122"/>
      <c r="AA7122"/>
      <c r="AF7122"/>
      <c r="AG7122"/>
      <c r="AH7122"/>
      <c r="AJ7122"/>
      <c r="AK7122"/>
      <c r="AL7122" t="b">
        <f t="shared" si="539"/>
        <v>1</v>
      </c>
      <c r="AM7122" t="b">
        <f t="shared" si="540"/>
        <v>1</v>
      </c>
      <c r="AN7122"/>
      <c r="AO7122"/>
      <c r="AP7122"/>
      <c r="AQ7122"/>
    </row>
    <row r="7123" spans="23:43" x14ac:dyDescent="0.25">
      <c r="W7123" t="b">
        <f t="shared" si="537"/>
        <v>1</v>
      </c>
      <c r="X7123" t="b">
        <f t="shared" si="538"/>
        <v>1</v>
      </c>
      <c r="Y7123"/>
      <c r="Z7123"/>
      <c r="AA7123"/>
      <c r="AF7123"/>
      <c r="AG7123"/>
      <c r="AH7123"/>
      <c r="AJ7123"/>
      <c r="AK7123"/>
      <c r="AL7123" t="b">
        <f t="shared" si="539"/>
        <v>1</v>
      </c>
      <c r="AM7123" t="b">
        <f t="shared" si="540"/>
        <v>1</v>
      </c>
      <c r="AN7123"/>
      <c r="AO7123"/>
      <c r="AP7123"/>
      <c r="AQ7123"/>
    </row>
    <row r="7124" spans="23:43" x14ac:dyDescent="0.25">
      <c r="W7124" t="b">
        <f t="shared" si="537"/>
        <v>1</v>
      </c>
      <c r="X7124" t="b">
        <f t="shared" si="538"/>
        <v>1</v>
      </c>
      <c r="Y7124"/>
      <c r="Z7124"/>
      <c r="AA7124"/>
      <c r="AF7124"/>
      <c r="AG7124"/>
      <c r="AH7124"/>
      <c r="AJ7124"/>
      <c r="AK7124"/>
      <c r="AL7124" t="b">
        <f t="shared" si="539"/>
        <v>1</v>
      </c>
      <c r="AM7124" t="b">
        <f t="shared" si="540"/>
        <v>1</v>
      </c>
      <c r="AN7124"/>
      <c r="AO7124"/>
      <c r="AP7124"/>
      <c r="AQ7124"/>
    </row>
    <row r="7125" spans="23:43" x14ac:dyDescent="0.25">
      <c r="W7125" t="b">
        <f t="shared" si="537"/>
        <v>1</v>
      </c>
      <c r="X7125" t="b">
        <f t="shared" si="538"/>
        <v>1</v>
      </c>
      <c r="Y7125"/>
      <c r="Z7125"/>
      <c r="AA7125"/>
      <c r="AF7125"/>
      <c r="AG7125"/>
      <c r="AH7125"/>
      <c r="AJ7125"/>
      <c r="AK7125"/>
      <c r="AL7125" t="b">
        <f t="shared" si="539"/>
        <v>1</v>
      </c>
      <c r="AM7125" t="b">
        <f t="shared" si="540"/>
        <v>1</v>
      </c>
      <c r="AN7125"/>
      <c r="AO7125"/>
      <c r="AP7125"/>
      <c r="AQ7125"/>
    </row>
    <row r="7126" spans="23:43" x14ac:dyDescent="0.25">
      <c r="W7126" t="b">
        <f t="shared" si="537"/>
        <v>1</v>
      </c>
      <c r="X7126" t="b">
        <f t="shared" si="538"/>
        <v>1</v>
      </c>
      <c r="Y7126"/>
      <c r="Z7126"/>
      <c r="AA7126"/>
      <c r="AF7126"/>
      <c r="AG7126"/>
      <c r="AH7126"/>
      <c r="AJ7126"/>
      <c r="AK7126"/>
      <c r="AL7126" t="b">
        <f t="shared" si="539"/>
        <v>1</v>
      </c>
      <c r="AM7126" t="b">
        <f t="shared" si="540"/>
        <v>1</v>
      </c>
      <c r="AN7126"/>
      <c r="AO7126"/>
      <c r="AP7126"/>
      <c r="AQ7126"/>
    </row>
    <row r="7127" spans="23:43" x14ac:dyDescent="0.25">
      <c r="W7127" t="b">
        <f t="shared" si="537"/>
        <v>1</v>
      </c>
      <c r="X7127" t="b">
        <f t="shared" si="538"/>
        <v>1</v>
      </c>
      <c r="Y7127"/>
      <c r="Z7127"/>
      <c r="AA7127"/>
      <c r="AF7127"/>
      <c r="AG7127"/>
      <c r="AH7127"/>
      <c r="AJ7127"/>
      <c r="AK7127"/>
      <c r="AL7127" t="b">
        <f t="shared" si="539"/>
        <v>1</v>
      </c>
      <c r="AM7127" t="b">
        <f t="shared" si="540"/>
        <v>1</v>
      </c>
      <c r="AN7127"/>
      <c r="AO7127"/>
      <c r="AP7127"/>
      <c r="AQ7127"/>
    </row>
    <row r="7128" spans="23:43" x14ac:dyDescent="0.25">
      <c r="W7128" t="b">
        <f t="shared" si="537"/>
        <v>1</v>
      </c>
      <c r="X7128" t="b">
        <f t="shared" si="538"/>
        <v>1</v>
      </c>
      <c r="Y7128"/>
      <c r="Z7128"/>
      <c r="AA7128"/>
      <c r="AF7128"/>
      <c r="AG7128"/>
      <c r="AH7128"/>
      <c r="AJ7128"/>
      <c r="AK7128"/>
      <c r="AL7128" t="b">
        <f t="shared" si="539"/>
        <v>1</v>
      </c>
      <c r="AM7128" t="b">
        <f t="shared" si="540"/>
        <v>1</v>
      </c>
      <c r="AN7128"/>
      <c r="AO7128"/>
      <c r="AP7128"/>
      <c r="AQ7128"/>
    </row>
    <row r="7129" spans="23:43" x14ac:dyDescent="0.25">
      <c r="W7129" t="b">
        <f t="shared" si="537"/>
        <v>1</v>
      </c>
      <c r="X7129" t="b">
        <f t="shared" si="538"/>
        <v>1</v>
      </c>
      <c r="Y7129"/>
      <c r="Z7129"/>
      <c r="AA7129"/>
      <c r="AF7129"/>
      <c r="AG7129"/>
      <c r="AH7129"/>
      <c r="AJ7129"/>
      <c r="AK7129"/>
      <c r="AL7129" t="b">
        <f t="shared" si="539"/>
        <v>1</v>
      </c>
      <c r="AM7129" t="b">
        <f t="shared" si="540"/>
        <v>1</v>
      </c>
      <c r="AN7129"/>
      <c r="AO7129"/>
      <c r="AP7129"/>
      <c r="AQ7129"/>
    </row>
    <row r="7130" spans="23:43" x14ac:dyDescent="0.25">
      <c r="W7130" t="b">
        <f t="shared" si="537"/>
        <v>1</v>
      </c>
      <c r="X7130" t="b">
        <f t="shared" si="538"/>
        <v>1</v>
      </c>
      <c r="Y7130"/>
      <c r="Z7130"/>
      <c r="AA7130"/>
      <c r="AF7130"/>
      <c r="AG7130"/>
      <c r="AH7130"/>
      <c r="AJ7130"/>
      <c r="AK7130"/>
      <c r="AL7130" t="b">
        <f t="shared" si="539"/>
        <v>1</v>
      </c>
      <c r="AM7130" t="b">
        <f t="shared" si="540"/>
        <v>1</v>
      </c>
      <c r="AN7130"/>
      <c r="AO7130"/>
      <c r="AP7130"/>
      <c r="AQ7130"/>
    </row>
    <row r="7131" spans="23:43" x14ac:dyDescent="0.25">
      <c r="W7131" t="b">
        <f t="shared" si="537"/>
        <v>1</v>
      </c>
      <c r="X7131" t="b">
        <f t="shared" si="538"/>
        <v>1</v>
      </c>
      <c r="Y7131"/>
      <c r="Z7131"/>
      <c r="AA7131"/>
      <c r="AF7131"/>
      <c r="AG7131"/>
      <c r="AH7131"/>
      <c r="AJ7131"/>
      <c r="AK7131"/>
      <c r="AL7131" t="b">
        <f t="shared" si="539"/>
        <v>1</v>
      </c>
      <c r="AM7131" t="b">
        <f t="shared" si="540"/>
        <v>1</v>
      </c>
      <c r="AN7131"/>
      <c r="AO7131"/>
      <c r="AP7131"/>
      <c r="AQ7131"/>
    </row>
    <row r="7132" spans="23:43" x14ac:dyDescent="0.25">
      <c r="W7132" t="b">
        <f t="shared" si="537"/>
        <v>1</v>
      </c>
      <c r="X7132" t="b">
        <f t="shared" si="538"/>
        <v>1</v>
      </c>
      <c r="Y7132"/>
      <c r="Z7132"/>
      <c r="AA7132"/>
      <c r="AF7132"/>
      <c r="AG7132"/>
      <c r="AH7132"/>
      <c r="AJ7132"/>
      <c r="AK7132"/>
      <c r="AL7132" t="b">
        <f t="shared" si="539"/>
        <v>1</v>
      </c>
      <c r="AM7132" t="b">
        <f t="shared" si="540"/>
        <v>1</v>
      </c>
      <c r="AN7132"/>
      <c r="AO7132"/>
      <c r="AP7132"/>
      <c r="AQ7132"/>
    </row>
    <row r="7133" spans="23:43" x14ac:dyDescent="0.25">
      <c r="W7133" t="b">
        <f t="shared" si="537"/>
        <v>1</v>
      </c>
      <c r="X7133" t="b">
        <f t="shared" si="538"/>
        <v>1</v>
      </c>
      <c r="Y7133"/>
      <c r="Z7133"/>
      <c r="AA7133"/>
      <c r="AF7133"/>
      <c r="AG7133"/>
      <c r="AH7133"/>
      <c r="AJ7133"/>
      <c r="AK7133"/>
      <c r="AL7133" t="b">
        <f t="shared" si="539"/>
        <v>1</v>
      </c>
      <c r="AM7133" t="b">
        <f t="shared" si="540"/>
        <v>1</v>
      </c>
      <c r="AN7133"/>
      <c r="AO7133"/>
      <c r="AP7133"/>
      <c r="AQ7133"/>
    </row>
    <row r="7134" spans="23:43" x14ac:dyDescent="0.25">
      <c r="W7134" t="b">
        <f t="shared" si="537"/>
        <v>1</v>
      </c>
      <c r="X7134" t="b">
        <f t="shared" si="538"/>
        <v>1</v>
      </c>
      <c r="Y7134"/>
      <c r="Z7134"/>
      <c r="AA7134"/>
      <c r="AF7134"/>
      <c r="AG7134"/>
      <c r="AH7134"/>
      <c r="AJ7134"/>
      <c r="AK7134"/>
      <c r="AL7134" t="b">
        <f t="shared" si="539"/>
        <v>1</v>
      </c>
      <c r="AM7134" t="b">
        <f t="shared" si="540"/>
        <v>1</v>
      </c>
      <c r="AN7134"/>
      <c r="AO7134"/>
      <c r="AP7134"/>
      <c r="AQ7134"/>
    </row>
    <row r="7135" spans="23:43" x14ac:dyDescent="0.25">
      <c r="W7135" t="b">
        <f t="shared" si="537"/>
        <v>1</v>
      </c>
      <c r="X7135" t="b">
        <f t="shared" si="538"/>
        <v>1</v>
      </c>
      <c r="Y7135"/>
      <c r="Z7135"/>
      <c r="AA7135"/>
      <c r="AF7135"/>
      <c r="AG7135"/>
      <c r="AH7135"/>
      <c r="AJ7135"/>
      <c r="AK7135"/>
      <c r="AL7135" t="b">
        <f t="shared" si="539"/>
        <v>1</v>
      </c>
      <c r="AM7135" t="b">
        <f t="shared" si="540"/>
        <v>1</v>
      </c>
      <c r="AN7135"/>
      <c r="AO7135"/>
      <c r="AP7135"/>
      <c r="AQ7135"/>
    </row>
    <row r="7136" spans="23:43" x14ac:dyDescent="0.25">
      <c r="W7136" t="b">
        <f t="shared" si="537"/>
        <v>1</v>
      </c>
      <c r="X7136" t="b">
        <f t="shared" si="538"/>
        <v>1</v>
      </c>
      <c r="Y7136"/>
      <c r="Z7136"/>
      <c r="AA7136"/>
      <c r="AF7136"/>
      <c r="AG7136"/>
      <c r="AH7136"/>
      <c r="AJ7136"/>
      <c r="AK7136"/>
      <c r="AL7136" t="b">
        <f t="shared" si="539"/>
        <v>1</v>
      </c>
      <c r="AM7136" t="b">
        <f t="shared" si="540"/>
        <v>1</v>
      </c>
      <c r="AN7136"/>
      <c r="AO7136"/>
      <c r="AP7136"/>
      <c r="AQ7136"/>
    </row>
    <row r="7137" spans="23:43" x14ac:dyDescent="0.25">
      <c r="W7137" t="b">
        <f t="shared" si="537"/>
        <v>1</v>
      </c>
      <c r="X7137" t="b">
        <f t="shared" si="538"/>
        <v>1</v>
      </c>
      <c r="Y7137"/>
      <c r="Z7137"/>
      <c r="AA7137"/>
      <c r="AF7137"/>
      <c r="AG7137"/>
      <c r="AH7137"/>
      <c r="AJ7137"/>
      <c r="AK7137"/>
      <c r="AL7137" t="b">
        <f t="shared" si="539"/>
        <v>1</v>
      </c>
      <c r="AM7137" t="b">
        <f t="shared" si="540"/>
        <v>1</v>
      </c>
      <c r="AN7137"/>
      <c r="AO7137"/>
      <c r="AP7137"/>
      <c r="AQ7137"/>
    </row>
    <row r="7138" spans="23:43" x14ac:dyDescent="0.25">
      <c r="W7138" t="b">
        <f t="shared" si="537"/>
        <v>1</v>
      </c>
      <c r="X7138" t="b">
        <f t="shared" si="538"/>
        <v>1</v>
      </c>
      <c r="Y7138"/>
      <c r="Z7138"/>
      <c r="AA7138"/>
      <c r="AF7138"/>
      <c r="AG7138"/>
      <c r="AH7138"/>
      <c r="AJ7138"/>
      <c r="AK7138"/>
      <c r="AL7138" t="b">
        <f t="shared" si="539"/>
        <v>1</v>
      </c>
      <c r="AM7138" t="b">
        <f t="shared" si="540"/>
        <v>1</v>
      </c>
      <c r="AN7138"/>
      <c r="AO7138"/>
      <c r="AP7138"/>
      <c r="AQ7138"/>
    </row>
    <row r="7139" spans="23:43" x14ac:dyDescent="0.25">
      <c r="W7139" t="b">
        <f t="shared" si="537"/>
        <v>1</v>
      </c>
      <c r="X7139" t="b">
        <f t="shared" si="538"/>
        <v>1</v>
      </c>
      <c r="Y7139"/>
      <c r="Z7139"/>
      <c r="AA7139"/>
      <c r="AF7139"/>
      <c r="AG7139"/>
      <c r="AH7139"/>
      <c r="AJ7139"/>
      <c r="AK7139"/>
      <c r="AL7139" t="b">
        <f t="shared" si="539"/>
        <v>1</v>
      </c>
      <c r="AM7139" t="b">
        <f t="shared" si="540"/>
        <v>1</v>
      </c>
      <c r="AN7139"/>
      <c r="AO7139"/>
      <c r="AP7139"/>
      <c r="AQ7139"/>
    </row>
    <row r="7140" spans="23:43" x14ac:dyDescent="0.25">
      <c r="W7140" t="b">
        <f t="shared" si="537"/>
        <v>1</v>
      </c>
      <c r="X7140" t="b">
        <f t="shared" si="538"/>
        <v>1</v>
      </c>
      <c r="Y7140"/>
      <c r="Z7140"/>
      <c r="AA7140"/>
      <c r="AF7140"/>
      <c r="AG7140"/>
      <c r="AH7140"/>
      <c r="AJ7140"/>
      <c r="AK7140"/>
      <c r="AL7140" t="b">
        <f t="shared" si="539"/>
        <v>1</v>
      </c>
      <c r="AM7140" t="b">
        <f t="shared" si="540"/>
        <v>1</v>
      </c>
      <c r="AN7140"/>
      <c r="AO7140"/>
      <c r="AP7140"/>
      <c r="AQ7140"/>
    </row>
    <row r="7141" spans="23:43" x14ac:dyDescent="0.25">
      <c r="W7141" t="b">
        <f t="shared" si="537"/>
        <v>1</v>
      </c>
      <c r="X7141" t="b">
        <f t="shared" si="538"/>
        <v>1</v>
      </c>
      <c r="Y7141"/>
      <c r="Z7141"/>
      <c r="AA7141"/>
      <c r="AF7141"/>
      <c r="AG7141"/>
      <c r="AH7141"/>
      <c r="AJ7141"/>
      <c r="AK7141"/>
      <c r="AL7141" t="b">
        <f t="shared" si="539"/>
        <v>1</v>
      </c>
      <c r="AM7141" t="b">
        <f t="shared" si="540"/>
        <v>1</v>
      </c>
      <c r="AN7141"/>
      <c r="AO7141"/>
      <c r="AP7141"/>
      <c r="AQ7141"/>
    </row>
    <row r="7142" spans="23:43" x14ac:dyDescent="0.25">
      <c r="W7142" t="b">
        <f t="shared" si="537"/>
        <v>1</v>
      </c>
      <c r="X7142" t="b">
        <f t="shared" si="538"/>
        <v>1</v>
      </c>
      <c r="Y7142"/>
      <c r="Z7142"/>
      <c r="AA7142"/>
      <c r="AF7142"/>
      <c r="AG7142"/>
      <c r="AH7142"/>
      <c r="AJ7142"/>
      <c r="AK7142"/>
      <c r="AL7142" t="b">
        <f t="shared" si="539"/>
        <v>1</v>
      </c>
      <c r="AM7142" t="b">
        <f t="shared" si="540"/>
        <v>1</v>
      </c>
      <c r="AN7142"/>
      <c r="AO7142"/>
      <c r="AP7142"/>
      <c r="AQ7142"/>
    </row>
    <row r="7143" spans="23:43" x14ac:dyDescent="0.25">
      <c r="W7143" t="b">
        <f t="shared" si="537"/>
        <v>1</v>
      </c>
      <c r="X7143" t="b">
        <f t="shared" si="538"/>
        <v>1</v>
      </c>
      <c r="Y7143"/>
      <c r="Z7143"/>
      <c r="AA7143"/>
      <c r="AF7143"/>
      <c r="AG7143"/>
      <c r="AH7143"/>
      <c r="AJ7143"/>
      <c r="AK7143"/>
      <c r="AL7143" t="b">
        <f t="shared" si="539"/>
        <v>1</v>
      </c>
      <c r="AM7143" t="b">
        <f t="shared" si="540"/>
        <v>1</v>
      </c>
      <c r="AN7143"/>
      <c r="AO7143"/>
      <c r="AP7143"/>
      <c r="AQ7143"/>
    </row>
    <row r="7144" spans="23:43" x14ac:dyDescent="0.25">
      <c r="W7144" t="b">
        <f t="shared" si="537"/>
        <v>1</v>
      </c>
      <c r="X7144" t="b">
        <f t="shared" si="538"/>
        <v>1</v>
      </c>
      <c r="Y7144"/>
      <c r="Z7144"/>
      <c r="AA7144"/>
      <c r="AF7144"/>
      <c r="AG7144"/>
      <c r="AH7144"/>
      <c r="AJ7144"/>
      <c r="AK7144"/>
      <c r="AL7144" t="b">
        <f t="shared" si="539"/>
        <v>1</v>
      </c>
      <c r="AM7144" t="b">
        <f t="shared" si="540"/>
        <v>1</v>
      </c>
      <c r="AN7144"/>
      <c r="AO7144"/>
      <c r="AP7144"/>
      <c r="AQ7144"/>
    </row>
    <row r="7145" spans="23:43" x14ac:dyDescent="0.25">
      <c r="W7145" t="b">
        <f t="shared" si="537"/>
        <v>1</v>
      </c>
      <c r="X7145" t="b">
        <f t="shared" si="538"/>
        <v>1</v>
      </c>
      <c r="Y7145"/>
      <c r="Z7145"/>
      <c r="AA7145"/>
      <c r="AF7145"/>
      <c r="AG7145"/>
      <c r="AH7145"/>
      <c r="AJ7145"/>
      <c r="AK7145"/>
      <c r="AL7145" t="b">
        <f t="shared" si="539"/>
        <v>1</v>
      </c>
      <c r="AM7145" t="b">
        <f t="shared" si="540"/>
        <v>1</v>
      </c>
      <c r="AN7145"/>
      <c r="AO7145"/>
      <c r="AP7145"/>
      <c r="AQ7145"/>
    </row>
    <row r="7146" spans="23:43" x14ac:dyDescent="0.25">
      <c r="W7146" t="b">
        <f t="shared" si="537"/>
        <v>1</v>
      </c>
      <c r="X7146" t="b">
        <f t="shared" si="538"/>
        <v>1</v>
      </c>
      <c r="Y7146"/>
      <c r="Z7146"/>
      <c r="AA7146"/>
      <c r="AF7146"/>
      <c r="AG7146"/>
      <c r="AH7146"/>
      <c r="AJ7146"/>
      <c r="AK7146"/>
      <c r="AL7146" t="b">
        <f t="shared" si="539"/>
        <v>1</v>
      </c>
      <c r="AM7146" t="b">
        <f t="shared" si="540"/>
        <v>1</v>
      </c>
      <c r="AN7146"/>
      <c r="AO7146"/>
      <c r="AP7146"/>
      <c r="AQ7146"/>
    </row>
    <row r="7147" spans="23:43" x14ac:dyDescent="0.25">
      <c r="W7147" t="b">
        <f t="shared" si="537"/>
        <v>1</v>
      </c>
      <c r="X7147" t="b">
        <f t="shared" si="538"/>
        <v>1</v>
      </c>
      <c r="Y7147"/>
      <c r="Z7147"/>
      <c r="AA7147"/>
      <c r="AF7147"/>
      <c r="AG7147"/>
      <c r="AH7147"/>
      <c r="AJ7147"/>
      <c r="AK7147"/>
      <c r="AL7147" t="b">
        <f t="shared" si="539"/>
        <v>1</v>
      </c>
      <c r="AM7147" t="b">
        <f t="shared" si="540"/>
        <v>1</v>
      </c>
      <c r="AN7147"/>
      <c r="AO7147"/>
      <c r="AP7147"/>
      <c r="AQ7147"/>
    </row>
    <row r="7148" spans="23:43" x14ac:dyDescent="0.25">
      <c r="W7148" t="b">
        <f t="shared" si="537"/>
        <v>1</v>
      </c>
      <c r="X7148" t="b">
        <f t="shared" si="538"/>
        <v>1</v>
      </c>
      <c r="Y7148"/>
      <c r="Z7148"/>
      <c r="AA7148"/>
      <c r="AF7148"/>
      <c r="AG7148"/>
      <c r="AH7148"/>
      <c r="AJ7148"/>
      <c r="AK7148"/>
      <c r="AL7148" t="b">
        <f t="shared" si="539"/>
        <v>1</v>
      </c>
      <c r="AM7148" t="b">
        <f t="shared" si="540"/>
        <v>1</v>
      </c>
      <c r="AN7148"/>
      <c r="AO7148"/>
      <c r="AP7148"/>
      <c r="AQ7148"/>
    </row>
    <row r="7149" spans="23:43" x14ac:dyDescent="0.25">
      <c r="W7149" t="b">
        <f t="shared" si="537"/>
        <v>1</v>
      </c>
      <c r="X7149" t="b">
        <f t="shared" si="538"/>
        <v>1</v>
      </c>
      <c r="Y7149"/>
      <c r="Z7149"/>
      <c r="AA7149"/>
      <c r="AF7149"/>
      <c r="AG7149"/>
      <c r="AH7149"/>
      <c r="AJ7149"/>
      <c r="AK7149"/>
      <c r="AL7149" t="b">
        <f t="shared" si="539"/>
        <v>1</v>
      </c>
      <c r="AM7149" t="b">
        <f t="shared" si="540"/>
        <v>1</v>
      </c>
      <c r="AN7149"/>
      <c r="AO7149"/>
      <c r="AP7149"/>
      <c r="AQ7149"/>
    </row>
    <row r="7150" spans="23:43" x14ac:dyDescent="0.25">
      <c r="W7150" t="b">
        <f t="shared" si="537"/>
        <v>1</v>
      </c>
      <c r="X7150" t="b">
        <f t="shared" si="538"/>
        <v>1</v>
      </c>
      <c r="Y7150"/>
      <c r="Z7150"/>
      <c r="AA7150"/>
      <c r="AF7150"/>
      <c r="AG7150"/>
      <c r="AH7150"/>
      <c r="AJ7150"/>
      <c r="AK7150"/>
      <c r="AL7150" t="b">
        <f t="shared" si="539"/>
        <v>1</v>
      </c>
      <c r="AM7150" t="b">
        <f t="shared" si="540"/>
        <v>1</v>
      </c>
      <c r="AN7150"/>
      <c r="AO7150"/>
      <c r="AP7150"/>
      <c r="AQ7150"/>
    </row>
    <row r="7151" spans="23:43" x14ac:dyDescent="0.25">
      <c r="W7151" t="b">
        <f t="shared" si="537"/>
        <v>1</v>
      </c>
      <c r="X7151" t="b">
        <f t="shared" si="538"/>
        <v>1</v>
      </c>
      <c r="Y7151"/>
      <c r="Z7151"/>
      <c r="AA7151"/>
      <c r="AF7151"/>
      <c r="AG7151"/>
      <c r="AH7151"/>
      <c r="AJ7151"/>
      <c r="AK7151"/>
      <c r="AL7151" t="b">
        <f t="shared" si="539"/>
        <v>1</v>
      </c>
      <c r="AM7151" t="b">
        <f t="shared" si="540"/>
        <v>1</v>
      </c>
      <c r="AN7151"/>
      <c r="AO7151"/>
      <c r="AP7151"/>
      <c r="AQ7151"/>
    </row>
    <row r="7152" spans="23:43" x14ac:dyDescent="0.25">
      <c r="W7152" t="b">
        <f t="shared" si="537"/>
        <v>1</v>
      </c>
      <c r="X7152" t="b">
        <f t="shared" si="538"/>
        <v>1</v>
      </c>
      <c r="Y7152"/>
      <c r="Z7152"/>
      <c r="AA7152"/>
      <c r="AF7152"/>
      <c r="AG7152"/>
      <c r="AH7152"/>
      <c r="AJ7152"/>
      <c r="AK7152"/>
      <c r="AL7152" t="b">
        <f t="shared" si="539"/>
        <v>1</v>
      </c>
      <c r="AM7152" t="b">
        <f t="shared" si="540"/>
        <v>1</v>
      </c>
      <c r="AN7152"/>
      <c r="AO7152"/>
      <c r="AP7152"/>
      <c r="AQ7152"/>
    </row>
    <row r="7153" spans="23:43" x14ac:dyDescent="0.25">
      <c r="W7153" t="b">
        <f t="shared" si="537"/>
        <v>1</v>
      </c>
      <c r="X7153" t="b">
        <f t="shared" si="538"/>
        <v>1</v>
      </c>
      <c r="Y7153"/>
      <c r="Z7153"/>
      <c r="AA7153"/>
      <c r="AF7153"/>
      <c r="AG7153"/>
      <c r="AH7153"/>
      <c r="AJ7153"/>
      <c r="AK7153"/>
      <c r="AL7153" t="b">
        <f t="shared" si="539"/>
        <v>1</v>
      </c>
      <c r="AM7153" t="b">
        <f t="shared" si="540"/>
        <v>1</v>
      </c>
      <c r="AN7153"/>
      <c r="AO7153"/>
      <c r="AP7153"/>
      <c r="AQ7153"/>
    </row>
    <row r="7154" spans="23:43" x14ac:dyDescent="0.25">
      <c r="W7154" t="b">
        <f t="shared" si="537"/>
        <v>1</v>
      </c>
      <c r="X7154" t="b">
        <f t="shared" si="538"/>
        <v>1</v>
      </c>
      <c r="Y7154"/>
      <c r="Z7154"/>
      <c r="AA7154"/>
      <c r="AF7154"/>
      <c r="AG7154"/>
      <c r="AH7154"/>
      <c r="AJ7154"/>
      <c r="AK7154"/>
      <c r="AL7154" t="b">
        <f t="shared" si="539"/>
        <v>1</v>
      </c>
      <c r="AM7154" t="b">
        <f t="shared" si="540"/>
        <v>1</v>
      </c>
      <c r="AN7154"/>
      <c r="AO7154"/>
      <c r="AP7154"/>
      <c r="AQ7154"/>
    </row>
    <row r="7155" spans="23:43" x14ac:dyDescent="0.25">
      <c r="W7155" t="b">
        <f t="shared" si="537"/>
        <v>1</v>
      </c>
      <c r="X7155" t="b">
        <f t="shared" si="538"/>
        <v>1</v>
      </c>
      <c r="Y7155"/>
      <c r="Z7155"/>
      <c r="AA7155"/>
      <c r="AF7155"/>
      <c r="AG7155"/>
      <c r="AH7155"/>
      <c r="AJ7155"/>
      <c r="AK7155"/>
      <c r="AL7155" t="b">
        <f t="shared" si="539"/>
        <v>1</v>
      </c>
      <c r="AM7155" t="b">
        <f t="shared" si="540"/>
        <v>1</v>
      </c>
      <c r="AN7155"/>
      <c r="AO7155"/>
      <c r="AP7155"/>
      <c r="AQ7155"/>
    </row>
    <row r="7156" spans="23:43" x14ac:dyDescent="0.25">
      <c r="W7156" t="b">
        <f t="shared" si="537"/>
        <v>1</v>
      </c>
      <c r="X7156" t="b">
        <f t="shared" si="538"/>
        <v>1</v>
      </c>
      <c r="Y7156"/>
      <c r="Z7156"/>
      <c r="AA7156"/>
      <c r="AF7156"/>
      <c r="AG7156"/>
      <c r="AH7156"/>
      <c r="AJ7156"/>
      <c r="AK7156"/>
      <c r="AL7156" t="b">
        <f t="shared" si="539"/>
        <v>1</v>
      </c>
      <c r="AM7156" t="b">
        <f t="shared" si="540"/>
        <v>1</v>
      </c>
      <c r="AN7156"/>
      <c r="AO7156"/>
      <c r="AP7156"/>
      <c r="AQ7156"/>
    </row>
    <row r="7157" spans="23:43" x14ac:dyDescent="0.25">
      <c r="W7157" t="b">
        <f t="shared" si="537"/>
        <v>1</v>
      </c>
      <c r="X7157" t="b">
        <f t="shared" si="538"/>
        <v>1</v>
      </c>
      <c r="Y7157"/>
      <c r="Z7157"/>
      <c r="AA7157"/>
      <c r="AF7157"/>
      <c r="AG7157"/>
      <c r="AH7157"/>
      <c r="AJ7157"/>
      <c r="AK7157"/>
      <c r="AL7157" t="b">
        <f t="shared" si="539"/>
        <v>1</v>
      </c>
      <c r="AM7157" t="b">
        <f t="shared" si="540"/>
        <v>1</v>
      </c>
      <c r="AN7157"/>
      <c r="AO7157"/>
      <c r="AP7157"/>
      <c r="AQ7157"/>
    </row>
    <row r="7158" spans="23:43" x14ac:dyDescent="0.25">
      <c r="W7158" t="b">
        <f t="shared" si="537"/>
        <v>1</v>
      </c>
      <c r="X7158" t="b">
        <f t="shared" si="538"/>
        <v>1</v>
      </c>
      <c r="Y7158"/>
      <c r="Z7158"/>
      <c r="AA7158"/>
      <c r="AF7158"/>
      <c r="AG7158"/>
      <c r="AH7158"/>
      <c r="AJ7158"/>
      <c r="AK7158"/>
      <c r="AL7158" t="b">
        <f t="shared" si="539"/>
        <v>1</v>
      </c>
      <c r="AM7158" t="b">
        <f t="shared" si="540"/>
        <v>1</v>
      </c>
      <c r="AN7158"/>
      <c r="AO7158"/>
      <c r="AP7158"/>
      <c r="AQ7158"/>
    </row>
    <row r="7159" spans="23:43" x14ac:dyDescent="0.25">
      <c r="W7159" t="b">
        <f t="shared" si="537"/>
        <v>1</v>
      </c>
      <c r="X7159" t="b">
        <f t="shared" si="538"/>
        <v>1</v>
      </c>
      <c r="Y7159"/>
      <c r="Z7159"/>
      <c r="AA7159"/>
      <c r="AF7159"/>
      <c r="AG7159"/>
      <c r="AH7159"/>
      <c r="AJ7159"/>
      <c r="AK7159"/>
      <c r="AL7159" t="b">
        <f t="shared" si="539"/>
        <v>1</v>
      </c>
      <c r="AM7159" t="b">
        <f t="shared" si="540"/>
        <v>1</v>
      </c>
      <c r="AN7159"/>
      <c r="AO7159"/>
      <c r="AP7159"/>
      <c r="AQ7159"/>
    </row>
    <row r="7160" spans="23:43" x14ac:dyDescent="0.25">
      <c r="W7160" t="b">
        <f t="shared" si="537"/>
        <v>1</v>
      </c>
      <c r="X7160" t="b">
        <f t="shared" si="538"/>
        <v>1</v>
      </c>
      <c r="Y7160"/>
      <c r="Z7160"/>
      <c r="AA7160"/>
      <c r="AF7160"/>
      <c r="AG7160"/>
      <c r="AH7160"/>
      <c r="AJ7160"/>
      <c r="AK7160"/>
      <c r="AL7160" t="b">
        <f t="shared" si="539"/>
        <v>1</v>
      </c>
      <c r="AM7160" t="b">
        <f t="shared" si="540"/>
        <v>1</v>
      </c>
      <c r="AN7160"/>
      <c r="AO7160"/>
      <c r="AP7160"/>
      <c r="AQ7160"/>
    </row>
    <row r="7161" spans="23:43" x14ac:dyDescent="0.25">
      <c r="W7161" t="b">
        <f t="shared" si="537"/>
        <v>1</v>
      </c>
      <c r="X7161" t="b">
        <f t="shared" si="538"/>
        <v>1</v>
      </c>
      <c r="Y7161"/>
      <c r="Z7161"/>
      <c r="AA7161"/>
      <c r="AF7161"/>
      <c r="AG7161"/>
      <c r="AH7161"/>
      <c r="AJ7161"/>
      <c r="AK7161"/>
      <c r="AL7161" t="b">
        <f t="shared" si="539"/>
        <v>1</v>
      </c>
      <c r="AM7161" t="b">
        <f t="shared" si="540"/>
        <v>1</v>
      </c>
      <c r="AN7161"/>
      <c r="AO7161"/>
      <c r="AP7161"/>
      <c r="AQ7161"/>
    </row>
    <row r="7162" spans="23:43" x14ac:dyDescent="0.25">
      <c r="W7162" t="b">
        <f t="shared" si="537"/>
        <v>1</v>
      </c>
      <c r="X7162" t="b">
        <f t="shared" si="538"/>
        <v>1</v>
      </c>
      <c r="Y7162"/>
      <c r="Z7162"/>
      <c r="AA7162"/>
      <c r="AF7162"/>
      <c r="AG7162"/>
      <c r="AH7162"/>
      <c r="AJ7162"/>
      <c r="AK7162"/>
      <c r="AL7162" t="b">
        <f t="shared" si="539"/>
        <v>1</v>
      </c>
      <c r="AM7162" t="b">
        <f t="shared" si="540"/>
        <v>1</v>
      </c>
      <c r="AN7162"/>
      <c r="AO7162"/>
      <c r="AP7162"/>
      <c r="AQ7162"/>
    </row>
    <row r="7163" spans="23:43" x14ac:dyDescent="0.25">
      <c r="W7163" t="b">
        <f t="shared" si="537"/>
        <v>1</v>
      </c>
      <c r="X7163" t="b">
        <f t="shared" si="538"/>
        <v>1</v>
      </c>
      <c r="Y7163"/>
      <c r="Z7163"/>
      <c r="AA7163"/>
      <c r="AF7163"/>
      <c r="AG7163"/>
      <c r="AH7163"/>
      <c r="AJ7163"/>
      <c r="AK7163"/>
      <c r="AL7163" t="b">
        <f t="shared" si="539"/>
        <v>1</v>
      </c>
      <c r="AM7163" t="b">
        <f t="shared" si="540"/>
        <v>1</v>
      </c>
      <c r="AN7163"/>
      <c r="AO7163"/>
      <c r="AP7163"/>
      <c r="AQ7163"/>
    </row>
    <row r="7164" spans="23:43" x14ac:dyDescent="0.25">
      <c r="W7164" t="b">
        <f t="shared" si="537"/>
        <v>1</v>
      </c>
      <c r="X7164" t="b">
        <f t="shared" si="538"/>
        <v>1</v>
      </c>
      <c r="Y7164"/>
      <c r="Z7164"/>
      <c r="AA7164"/>
      <c r="AF7164"/>
      <c r="AG7164"/>
      <c r="AH7164"/>
      <c r="AJ7164"/>
      <c r="AK7164"/>
      <c r="AL7164" t="b">
        <f t="shared" si="539"/>
        <v>1</v>
      </c>
      <c r="AM7164" t="b">
        <f t="shared" si="540"/>
        <v>1</v>
      </c>
      <c r="AN7164"/>
      <c r="AO7164"/>
      <c r="AP7164"/>
      <c r="AQ7164"/>
    </row>
    <row r="7165" spans="23:43" x14ac:dyDescent="0.25">
      <c r="W7165" t="b">
        <f t="shared" si="537"/>
        <v>1</v>
      </c>
      <c r="X7165" t="b">
        <f t="shared" si="538"/>
        <v>1</v>
      </c>
      <c r="Y7165"/>
      <c r="Z7165"/>
      <c r="AA7165"/>
      <c r="AF7165"/>
      <c r="AG7165"/>
      <c r="AH7165"/>
      <c r="AJ7165"/>
      <c r="AK7165"/>
      <c r="AL7165" t="b">
        <f t="shared" si="539"/>
        <v>1</v>
      </c>
      <c r="AM7165" t="b">
        <f t="shared" si="540"/>
        <v>1</v>
      </c>
      <c r="AN7165"/>
      <c r="AO7165"/>
      <c r="AP7165"/>
      <c r="AQ7165"/>
    </row>
    <row r="7166" spans="23:43" x14ac:dyDescent="0.25">
      <c r="W7166" t="b">
        <f t="shared" si="537"/>
        <v>1</v>
      </c>
      <c r="X7166" t="b">
        <f t="shared" si="538"/>
        <v>1</v>
      </c>
      <c r="Y7166"/>
      <c r="Z7166"/>
      <c r="AA7166"/>
      <c r="AF7166"/>
      <c r="AG7166"/>
      <c r="AH7166"/>
      <c r="AJ7166"/>
      <c r="AK7166"/>
      <c r="AL7166" t="b">
        <f t="shared" si="539"/>
        <v>1</v>
      </c>
      <c r="AM7166" t="b">
        <f t="shared" si="540"/>
        <v>1</v>
      </c>
      <c r="AN7166"/>
      <c r="AO7166"/>
      <c r="AP7166"/>
      <c r="AQ7166"/>
    </row>
    <row r="7167" spans="23:43" x14ac:dyDescent="0.25">
      <c r="W7167" t="b">
        <f t="shared" si="537"/>
        <v>1</v>
      </c>
      <c r="X7167" t="b">
        <f t="shared" si="538"/>
        <v>1</v>
      </c>
      <c r="Y7167"/>
      <c r="Z7167"/>
      <c r="AA7167"/>
      <c r="AF7167"/>
      <c r="AG7167"/>
      <c r="AH7167"/>
      <c r="AJ7167"/>
      <c r="AK7167"/>
      <c r="AL7167" t="b">
        <f t="shared" si="539"/>
        <v>1</v>
      </c>
      <c r="AM7167" t="b">
        <f t="shared" si="540"/>
        <v>1</v>
      </c>
      <c r="AN7167"/>
      <c r="AO7167"/>
      <c r="AP7167"/>
      <c r="AQ7167"/>
    </row>
    <row r="7168" spans="23:43" x14ac:dyDescent="0.25">
      <c r="W7168" t="b">
        <f t="shared" si="537"/>
        <v>1</v>
      </c>
      <c r="X7168" t="b">
        <f t="shared" si="538"/>
        <v>1</v>
      </c>
      <c r="Y7168"/>
      <c r="Z7168"/>
      <c r="AA7168"/>
      <c r="AF7168"/>
      <c r="AG7168"/>
      <c r="AH7168"/>
      <c r="AJ7168"/>
      <c r="AK7168"/>
      <c r="AL7168" t="b">
        <f t="shared" si="539"/>
        <v>1</v>
      </c>
      <c r="AM7168" t="b">
        <f t="shared" si="540"/>
        <v>1</v>
      </c>
      <c r="AN7168"/>
      <c r="AO7168"/>
      <c r="AP7168"/>
      <c r="AQ7168"/>
    </row>
    <row r="7169" spans="23:43" x14ac:dyDescent="0.25">
      <c r="W7169" t="b">
        <f t="shared" si="537"/>
        <v>1</v>
      </c>
      <c r="X7169" t="b">
        <f t="shared" si="538"/>
        <v>1</v>
      </c>
      <c r="Y7169"/>
      <c r="Z7169"/>
      <c r="AA7169"/>
      <c r="AF7169"/>
      <c r="AG7169"/>
      <c r="AH7169"/>
      <c r="AJ7169"/>
      <c r="AK7169"/>
      <c r="AL7169" t="b">
        <f t="shared" si="539"/>
        <v>1</v>
      </c>
      <c r="AM7169" t="b">
        <f t="shared" si="540"/>
        <v>1</v>
      </c>
      <c r="AN7169"/>
      <c r="AO7169"/>
      <c r="AP7169"/>
      <c r="AQ7169"/>
    </row>
    <row r="7170" spans="23:43" x14ac:dyDescent="0.25">
      <c r="W7170" t="b">
        <f t="shared" si="537"/>
        <v>1</v>
      </c>
      <c r="X7170" t="b">
        <f t="shared" si="538"/>
        <v>1</v>
      </c>
      <c r="Y7170"/>
      <c r="Z7170"/>
      <c r="AA7170"/>
      <c r="AF7170"/>
      <c r="AG7170"/>
      <c r="AH7170"/>
      <c r="AJ7170"/>
      <c r="AK7170"/>
      <c r="AL7170" t="b">
        <f t="shared" si="539"/>
        <v>1</v>
      </c>
      <c r="AM7170" t="b">
        <f t="shared" si="540"/>
        <v>1</v>
      </c>
      <c r="AN7170"/>
      <c r="AO7170"/>
      <c r="AP7170"/>
      <c r="AQ7170"/>
    </row>
    <row r="7171" spans="23:43" x14ac:dyDescent="0.25">
      <c r="W7171" t="b">
        <f t="shared" si="537"/>
        <v>1</v>
      </c>
      <c r="X7171" t="b">
        <f t="shared" si="538"/>
        <v>1</v>
      </c>
      <c r="Y7171"/>
      <c r="Z7171"/>
      <c r="AA7171"/>
      <c r="AF7171"/>
      <c r="AG7171"/>
      <c r="AH7171"/>
      <c r="AJ7171"/>
      <c r="AK7171"/>
      <c r="AL7171" t="b">
        <f t="shared" si="539"/>
        <v>1</v>
      </c>
      <c r="AM7171" t="b">
        <f t="shared" si="540"/>
        <v>1</v>
      </c>
      <c r="AN7171"/>
      <c r="AO7171"/>
      <c r="AP7171"/>
      <c r="AQ7171"/>
    </row>
    <row r="7172" spans="23:43" x14ac:dyDescent="0.25">
      <c r="W7172" t="b">
        <f t="shared" si="537"/>
        <v>1</v>
      </c>
      <c r="X7172" t="b">
        <f t="shared" si="538"/>
        <v>1</v>
      </c>
      <c r="Y7172"/>
      <c r="Z7172"/>
      <c r="AA7172"/>
      <c r="AF7172"/>
      <c r="AG7172"/>
      <c r="AH7172"/>
      <c r="AJ7172"/>
      <c r="AK7172"/>
      <c r="AL7172" t="b">
        <f t="shared" si="539"/>
        <v>1</v>
      </c>
      <c r="AM7172" t="b">
        <f t="shared" si="540"/>
        <v>1</v>
      </c>
      <c r="AN7172"/>
      <c r="AO7172"/>
      <c r="AP7172"/>
      <c r="AQ7172"/>
    </row>
    <row r="7173" spans="23:43" x14ac:dyDescent="0.25">
      <c r="W7173" t="b">
        <f t="shared" si="537"/>
        <v>1</v>
      </c>
      <c r="X7173" t="b">
        <f t="shared" si="538"/>
        <v>1</v>
      </c>
      <c r="Y7173"/>
      <c r="Z7173"/>
      <c r="AA7173"/>
      <c r="AF7173"/>
      <c r="AG7173"/>
      <c r="AH7173"/>
      <c r="AJ7173"/>
      <c r="AK7173"/>
      <c r="AL7173" t="b">
        <f t="shared" si="539"/>
        <v>1</v>
      </c>
      <c r="AM7173" t="b">
        <f t="shared" si="540"/>
        <v>1</v>
      </c>
      <c r="AN7173"/>
      <c r="AO7173"/>
      <c r="AP7173"/>
      <c r="AQ7173"/>
    </row>
    <row r="7174" spans="23:43" x14ac:dyDescent="0.25">
      <c r="W7174" t="b">
        <f t="shared" si="537"/>
        <v>1</v>
      </c>
      <c r="X7174" t="b">
        <f t="shared" si="538"/>
        <v>1</v>
      </c>
      <c r="Y7174"/>
      <c r="Z7174"/>
      <c r="AA7174"/>
      <c r="AF7174"/>
      <c r="AG7174"/>
      <c r="AH7174"/>
      <c r="AJ7174"/>
      <c r="AK7174"/>
      <c r="AL7174" t="b">
        <f t="shared" si="539"/>
        <v>1</v>
      </c>
      <c r="AM7174" t="b">
        <f t="shared" si="540"/>
        <v>1</v>
      </c>
      <c r="AN7174"/>
      <c r="AO7174"/>
      <c r="AP7174"/>
      <c r="AQ7174"/>
    </row>
    <row r="7175" spans="23:43" x14ac:dyDescent="0.25">
      <c r="W7175" t="b">
        <f t="shared" si="537"/>
        <v>1</v>
      </c>
      <c r="X7175" t="b">
        <f t="shared" si="538"/>
        <v>1</v>
      </c>
      <c r="Y7175"/>
      <c r="Z7175"/>
      <c r="AA7175"/>
      <c r="AF7175"/>
      <c r="AG7175"/>
      <c r="AH7175"/>
      <c r="AJ7175"/>
      <c r="AK7175"/>
      <c r="AL7175" t="b">
        <f t="shared" si="539"/>
        <v>1</v>
      </c>
      <c r="AM7175" t="b">
        <f t="shared" si="540"/>
        <v>1</v>
      </c>
      <c r="AN7175"/>
      <c r="AO7175"/>
      <c r="AP7175"/>
      <c r="AQ7175"/>
    </row>
    <row r="7176" spans="23:43" x14ac:dyDescent="0.25">
      <c r="W7176" t="b">
        <f t="shared" si="537"/>
        <v>1</v>
      </c>
      <c r="X7176" t="b">
        <f t="shared" si="538"/>
        <v>1</v>
      </c>
      <c r="Y7176"/>
      <c r="Z7176"/>
      <c r="AA7176"/>
      <c r="AF7176"/>
      <c r="AG7176"/>
      <c r="AH7176"/>
      <c r="AJ7176"/>
      <c r="AK7176"/>
      <c r="AL7176" t="b">
        <f t="shared" si="539"/>
        <v>1</v>
      </c>
      <c r="AM7176" t="b">
        <f t="shared" si="540"/>
        <v>1</v>
      </c>
      <c r="AN7176"/>
      <c r="AO7176"/>
      <c r="AP7176"/>
      <c r="AQ7176"/>
    </row>
    <row r="7177" spans="23:43" x14ac:dyDescent="0.25">
      <c r="W7177" t="b">
        <f t="shared" si="537"/>
        <v>1</v>
      </c>
      <c r="X7177" t="b">
        <f t="shared" si="538"/>
        <v>1</v>
      </c>
      <c r="Y7177"/>
      <c r="Z7177"/>
      <c r="AA7177"/>
      <c r="AF7177"/>
      <c r="AG7177"/>
      <c r="AH7177"/>
      <c r="AJ7177"/>
      <c r="AK7177"/>
      <c r="AL7177" t="b">
        <f t="shared" si="539"/>
        <v>1</v>
      </c>
      <c r="AM7177" t="b">
        <f t="shared" si="540"/>
        <v>1</v>
      </c>
      <c r="AN7177"/>
      <c r="AO7177"/>
      <c r="AP7177"/>
      <c r="AQ7177"/>
    </row>
    <row r="7178" spans="23:43" x14ac:dyDescent="0.25">
      <c r="W7178" t="b">
        <f t="shared" si="537"/>
        <v>1</v>
      </c>
      <c r="X7178" t="b">
        <f t="shared" si="538"/>
        <v>1</v>
      </c>
      <c r="Y7178"/>
      <c r="Z7178"/>
      <c r="AA7178"/>
      <c r="AF7178"/>
      <c r="AG7178"/>
      <c r="AH7178"/>
      <c r="AJ7178"/>
      <c r="AK7178"/>
      <c r="AL7178" t="b">
        <f t="shared" si="539"/>
        <v>1</v>
      </c>
      <c r="AM7178" t="b">
        <f t="shared" si="540"/>
        <v>1</v>
      </c>
      <c r="AN7178"/>
      <c r="AO7178"/>
      <c r="AP7178"/>
      <c r="AQ7178"/>
    </row>
    <row r="7179" spans="23:43" x14ac:dyDescent="0.25">
      <c r="W7179" t="b">
        <f t="shared" si="537"/>
        <v>1</v>
      </c>
      <c r="X7179" t="b">
        <f t="shared" si="538"/>
        <v>1</v>
      </c>
      <c r="Y7179"/>
      <c r="Z7179"/>
      <c r="AA7179"/>
      <c r="AF7179"/>
      <c r="AG7179"/>
      <c r="AH7179"/>
      <c r="AJ7179"/>
      <c r="AK7179"/>
      <c r="AL7179" t="b">
        <f t="shared" si="539"/>
        <v>1</v>
      </c>
      <c r="AM7179" t="b">
        <f t="shared" si="540"/>
        <v>1</v>
      </c>
      <c r="AN7179"/>
      <c r="AO7179"/>
      <c r="AP7179"/>
      <c r="AQ7179"/>
    </row>
    <row r="7180" spans="23:43" x14ac:dyDescent="0.25">
      <c r="W7180" t="b">
        <f t="shared" ref="W7180:W7243" si="541">IF(AND(U7180&lt;&gt;"",U7180&lt;&gt;"Grand Total",U7180&lt;&gt;"(blank)"),GETPIVOTDATA("Facility CCN",$U$10,"Facility CCN",U7180)=1,TRUE)</f>
        <v>1</v>
      </c>
      <c r="X7180" t="b">
        <f t="shared" ref="X7180:X7243" si="542">IF(AND(U7180&lt;&gt;"",U7180&lt;&gt;"Grand Total",U7180&lt;&gt;"(blank)"),LEN(U7180)=6,TRUE)</f>
        <v>1</v>
      </c>
      <c r="Y7180"/>
      <c r="Z7180"/>
      <c r="AA7180"/>
      <c r="AF7180"/>
      <c r="AG7180"/>
      <c r="AH7180"/>
      <c r="AJ7180"/>
      <c r="AK7180"/>
      <c r="AL7180" t="b">
        <f t="shared" ref="AL7180:AL7243" si="543">IF(AND(AJ7180&lt;&gt;"",AJ7180&lt;&gt;"Grand Total",AJ7180&lt;&gt;"(blank)"),GETPIVOTDATA("Provider NPI",$AJ$10,"Provider NPI",AJ7180)=1,TRUE)</f>
        <v>1</v>
      </c>
      <c r="AM7180" t="b">
        <f t="shared" ref="AM7180:AM7243" si="544">IF(AND(AJ7180&lt;&gt;"",AJ7180&lt;&gt;"Grand Total",AJ7180&lt;&gt;"(blank)"),LEN(AJ7180)=10,TRUE)</f>
        <v>1</v>
      </c>
      <c r="AN7180"/>
      <c r="AO7180"/>
      <c r="AP7180"/>
      <c r="AQ7180"/>
    </row>
    <row r="7181" spans="23:43" x14ac:dyDescent="0.25">
      <c r="W7181" t="b">
        <f t="shared" si="541"/>
        <v>1</v>
      </c>
      <c r="X7181" t="b">
        <f t="shared" si="542"/>
        <v>1</v>
      </c>
      <c r="Y7181"/>
      <c r="Z7181"/>
      <c r="AA7181"/>
      <c r="AF7181"/>
      <c r="AG7181"/>
      <c r="AH7181"/>
      <c r="AJ7181"/>
      <c r="AK7181"/>
      <c r="AL7181" t="b">
        <f t="shared" si="543"/>
        <v>1</v>
      </c>
      <c r="AM7181" t="b">
        <f t="shared" si="544"/>
        <v>1</v>
      </c>
      <c r="AN7181"/>
      <c r="AO7181"/>
      <c r="AP7181"/>
      <c r="AQ7181"/>
    </row>
    <row r="7182" spans="23:43" x14ac:dyDescent="0.25">
      <c r="W7182" t="b">
        <f t="shared" si="541"/>
        <v>1</v>
      </c>
      <c r="X7182" t="b">
        <f t="shared" si="542"/>
        <v>1</v>
      </c>
      <c r="Y7182"/>
      <c r="Z7182"/>
      <c r="AA7182"/>
      <c r="AF7182"/>
      <c r="AG7182"/>
      <c r="AH7182"/>
      <c r="AJ7182"/>
      <c r="AK7182"/>
      <c r="AL7182" t="b">
        <f t="shared" si="543"/>
        <v>1</v>
      </c>
      <c r="AM7182" t="b">
        <f t="shared" si="544"/>
        <v>1</v>
      </c>
      <c r="AN7182"/>
      <c r="AO7182"/>
      <c r="AP7182"/>
      <c r="AQ7182"/>
    </row>
    <row r="7183" spans="23:43" x14ac:dyDescent="0.25">
      <c r="W7183" t="b">
        <f t="shared" si="541"/>
        <v>1</v>
      </c>
      <c r="X7183" t="b">
        <f t="shared" si="542"/>
        <v>1</v>
      </c>
      <c r="Y7183"/>
      <c r="Z7183"/>
      <c r="AA7183"/>
      <c r="AF7183"/>
      <c r="AG7183"/>
      <c r="AH7183"/>
      <c r="AJ7183"/>
      <c r="AK7183"/>
      <c r="AL7183" t="b">
        <f t="shared" si="543"/>
        <v>1</v>
      </c>
      <c r="AM7183" t="b">
        <f t="shared" si="544"/>
        <v>1</v>
      </c>
      <c r="AN7183"/>
      <c r="AO7183"/>
      <c r="AP7183"/>
      <c r="AQ7183"/>
    </row>
    <row r="7184" spans="23:43" x14ac:dyDescent="0.25">
      <c r="W7184" t="b">
        <f t="shared" si="541"/>
        <v>1</v>
      </c>
      <c r="X7184" t="b">
        <f t="shared" si="542"/>
        <v>1</v>
      </c>
      <c r="Y7184"/>
      <c r="Z7184"/>
      <c r="AA7184"/>
      <c r="AF7184"/>
      <c r="AG7184"/>
      <c r="AH7184"/>
      <c r="AJ7184"/>
      <c r="AK7184"/>
      <c r="AL7184" t="b">
        <f t="shared" si="543"/>
        <v>1</v>
      </c>
      <c r="AM7184" t="b">
        <f t="shared" si="544"/>
        <v>1</v>
      </c>
      <c r="AN7184"/>
      <c r="AO7184"/>
      <c r="AP7184"/>
      <c r="AQ7184"/>
    </row>
    <row r="7185" spans="23:43" x14ac:dyDescent="0.25">
      <c r="W7185" t="b">
        <f t="shared" si="541"/>
        <v>1</v>
      </c>
      <c r="X7185" t="b">
        <f t="shared" si="542"/>
        <v>1</v>
      </c>
      <c r="Y7185"/>
      <c r="Z7185"/>
      <c r="AA7185"/>
      <c r="AF7185"/>
      <c r="AG7185"/>
      <c r="AH7185"/>
      <c r="AJ7185"/>
      <c r="AK7185"/>
      <c r="AL7185" t="b">
        <f t="shared" si="543"/>
        <v>1</v>
      </c>
      <c r="AM7185" t="b">
        <f t="shared" si="544"/>
        <v>1</v>
      </c>
      <c r="AN7185"/>
      <c r="AO7185"/>
      <c r="AP7185"/>
      <c r="AQ7185"/>
    </row>
    <row r="7186" spans="23:43" x14ac:dyDescent="0.25">
      <c r="W7186" t="b">
        <f t="shared" si="541"/>
        <v>1</v>
      </c>
      <c r="X7186" t="b">
        <f t="shared" si="542"/>
        <v>1</v>
      </c>
      <c r="Y7186"/>
      <c r="Z7186"/>
      <c r="AA7186"/>
      <c r="AF7186"/>
      <c r="AG7186"/>
      <c r="AH7186"/>
      <c r="AJ7186"/>
      <c r="AK7186"/>
      <c r="AL7186" t="b">
        <f t="shared" si="543"/>
        <v>1</v>
      </c>
      <c r="AM7186" t="b">
        <f t="shared" si="544"/>
        <v>1</v>
      </c>
      <c r="AN7186"/>
      <c r="AO7186"/>
      <c r="AP7186"/>
      <c r="AQ7186"/>
    </row>
    <row r="7187" spans="23:43" x14ac:dyDescent="0.25">
      <c r="W7187" t="b">
        <f t="shared" si="541"/>
        <v>1</v>
      </c>
      <c r="X7187" t="b">
        <f t="shared" si="542"/>
        <v>1</v>
      </c>
      <c r="Y7187"/>
      <c r="Z7187"/>
      <c r="AA7187"/>
      <c r="AF7187"/>
      <c r="AG7187"/>
      <c r="AH7187"/>
      <c r="AJ7187"/>
      <c r="AK7187"/>
      <c r="AL7187" t="b">
        <f t="shared" si="543"/>
        <v>1</v>
      </c>
      <c r="AM7187" t="b">
        <f t="shared" si="544"/>
        <v>1</v>
      </c>
      <c r="AN7187"/>
      <c r="AO7187"/>
      <c r="AP7187"/>
      <c r="AQ7187"/>
    </row>
    <row r="7188" spans="23:43" x14ac:dyDescent="0.25">
      <c r="W7188" t="b">
        <f t="shared" si="541"/>
        <v>1</v>
      </c>
      <c r="X7188" t="b">
        <f t="shared" si="542"/>
        <v>1</v>
      </c>
      <c r="Y7188"/>
      <c r="Z7188"/>
      <c r="AA7188"/>
      <c r="AF7188"/>
      <c r="AG7188"/>
      <c r="AH7188"/>
      <c r="AJ7188"/>
      <c r="AK7188"/>
      <c r="AL7188" t="b">
        <f t="shared" si="543"/>
        <v>1</v>
      </c>
      <c r="AM7188" t="b">
        <f t="shared" si="544"/>
        <v>1</v>
      </c>
      <c r="AN7188"/>
      <c r="AO7188"/>
      <c r="AP7188"/>
      <c r="AQ7188"/>
    </row>
    <row r="7189" spans="23:43" x14ac:dyDescent="0.25">
      <c r="W7189" t="b">
        <f t="shared" si="541"/>
        <v>1</v>
      </c>
      <c r="X7189" t="b">
        <f t="shared" si="542"/>
        <v>1</v>
      </c>
      <c r="Y7189"/>
      <c r="Z7189"/>
      <c r="AA7189"/>
      <c r="AF7189"/>
      <c r="AG7189"/>
      <c r="AH7189"/>
      <c r="AJ7189"/>
      <c r="AK7189"/>
      <c r="AL7189" t="b">
        <f t="shared" si="543"/>
        <v>1</v>
      </c>
      <c r="AM7189" t="b">
        <f t="shared" si="544"/>
        <v>1</v>
      </c>
      <c r="AN7189"/>
      <c r="AO7189"/>
      <c r="AP7189"/>
      <c r="AQ7189"/>
    </row>
    <row r="7190" spans="23:43" x14ac:dyDescent="0.25">
      <c r="W7190" t="b">
        <f t="shared" si="541"/>
        <v>1</v>
      </c>
      <c r="X7190" t="b">
        <f t="shared" si="542"/>
        <v>1</v>
      </c>
      <c r="Y7190"/>
      <c r="Z7190"/>
      <c r="AA7190"/>
      <c r="AF7190"/>
      <c r="AG7190"/>
      <c r="AH7190"/>
      <c r="AJ7190"/>
      <c r="AK7190"/>
      <c r="AL7190" t="b">
        <f t="shared" si="543"/>
        <v>1</v>
      </c>
      <c r="AM7190" t="b">
        <f t="shared" si="544"/>
        <v>1</v>
      </c>
      <c r="AN7190"/>
      <c r="AO7190"/>
      <c r="AP7190"/>
      <c r="AQ7190"/>
    </row>
    <row r="7191" spans="23:43" x14ac:dyDescent="0.25">
      <c r="W7191" t="b">
        <f t="shared" si="541"/>
        <v>1</v>
      </c>
      <c r="X7191" t="b">
        <f t="shared" si="542"/>
        <v>1</v>
      </c>
      <c r="Y7191"/>
      <c r="Z7191"/>
      <c r="AA7191"/>
      <c r="AF7191"/>
      <c r="AG7191"/>
      <c r="AH7191"/>
      <c r="AJ7191"/>
      <c r="AK7191"/>
      <c r="AL7191" t="b">
        <f t="shared" si="543"/>
        <v>1</v>
      </c>
      <c r="AM7191" t="b">
        <f t="shared" si="544"/>
        <v>1</v>
      </c>
      <c r="AN7191"/>
      <c r="AO7191"/>
      <c r="AP7191"/>
      <c r="AQ7191"/>
    </row>
    <row r="7192" spans="23:43" x14ac:dyDescent="0.25">
      <c r="W7192" t="b">
        <f t="shared" si="541"/>
        <v>1</v>
      </c>
      <c r="X7192" t="b">
        <f t="shared" si="542"/>
        <v>1</v>
      </c>
      <c r="Y7192"/>
      <c r="Z7192"/>
      <c r="AA7192"/>
      <c r="AF7192"/>
      <c r="AG7192"/>
      <c r="AH7192"/>
      <c r="AJ7192"/>
      <c r="AK7192"/>
      <c r="AL7192" t="b">
        <f t="shared" si="543"/>
        <v>1</v>
      </c>
      <c r="AM7192" t="b">
        <f t="shared" si="544"/>
        <v>1</v>
      </c>
      <c r="AN7192"/>
      <c r="AO7192"/>
      <c r="AP7192"/>
      <c r="AQ7192"/>
    </row>
    <row r="7193" spans="23:43" x14ac:dyDescent="0.25">
      <c r="W7193" t="b">
        <f t="shared" si="541"/>
        <v>1</v>
      </c>
      <c r="X7193" t="b">
        <f t="shared" si="542"/>
        <v>1</v>
      </c>
      <c r="Y7193"/>
      <c r="Z7193"/>
      <c r="AA7193"/>
      <c r="AF7193"/>
      <c r="AG7193"/>
      <c r="AH7193"/>
      <c r="AJ7193"/>
      <c r="AK7193"/>
      <c r="AL7193" t="b">
        <f t="shared" si="543"/>
        <v>1</v>
      </c>
      <c r="AM7193" t="b">
        <f t="shared" si="544"/>
        <v>1</v>
      </c>
      <c r="AN7193"/>
      <c r="AO7193"/>
      <c r="AP7193"/>
      <c r="AQ7193"/>
    </row>
    <row r="7194" spans="23:43" x14ac:dyDescent="0.25">
      <c r="W7194" t="b">
        <f t="shared" si="541"/>
        <v>1</v>
      </c>
      <c r="X7194" t="b">
        <f t="shared" si="542"/>
        <v>1</v>
      </c>
      <c r="Y7194"/>
      <c r="Z7194"/>
      <c r="AA7194"/>
      <c r="AF7194"/>
      <c r="AG7194"/>
      <c r="AH7194"/>
      <c r="AJ7194"/>
      <c r="AK7194"/>
      <c r="AL7194" t="b">
        <f t="shared" si="543"/>
        <v>1</v>
      </c>
      <c r="AM7194" t="b">
        <f t="shared" si="544"/>
        <v>1</v>
      </c>
      <c r="AN7194"/>
      <c r="AO7194"/>
      <c r="AP7194"/>
      <c r="AQ7194"/>
    </row>
    <row r="7195" spans="23:43" x14ac:dyDescent="0.25">
      <c r="W7195" t="b">
        <f t="shared" si="541"/>
        <v>1</v>
      </c>
      <c r="X7195" t="b">
        <f t="shared" si="542"/>
        <v>1</v>
      </c>
      <c r="Y7195"/>
      <c r="Z7195"/>
      <c r="AA7195"/>
      <c r="AF7195"/>
      <c r="AG7195"/>
      <c r="AH7195"/>
      <c r="AJ7195"/>
      <c r="AK7195"/>
      <c r="AL7195" t="b">
        <f t="shared" si="543"/>
        <v>1</v>
      </c>
      <c r="AM7195" t="b">
        <f t="shared" si="544"/>
        <v>1</v>
      </c>
      <c r="AN7195"/>
      <c r="AO7195"/>
      <c r="AP7195"/>
      <c r="AQ7195"/>
    </row>
    <row r="7196" spans="23:43" x14ac:dyDescent="0.25">
      <c r="W7196" t="b">
        <f t="shared" si="541"/>
        <v>1</v>
      </c>
      <c r="X7196" t="b">
        <f t="shared" si="542"/>
        <v>1</v>
      </c>
      <c r="Y7196"/>
      <c r="Z7196"/>
      <c r="AA7196"/>
      <c r="AF7196"/>
      <c r="AG7196"/>
      <c r="AH7196"/>
      <c r="AJ7196"/>
      <c r="AK7196"/>
      <c r="AL7196" t="b">
        <f t="shared" si="543"/>
        <v>1</v>
      </c>
      <c r="AM7196" t="b">
        <f t="shared" si="544"/>
        <v>1</v>
      </c>
      <c r="AN7196"/>
      <c r="AO7196"/>
      <c r="AP7196"/>
      <c r="AQ7196"/>
    </row>
    <row r="7197" spans="23:43" x14ac:dyDescent="0.25">
      <c r="W7197" t="b">
        <f t="shared" si="541"/>
        <v>1</v>
      </c>
      <c r="X7197" t="b">
        <f t="shared" si="542"/>
        <v>1</v>
      </c>
      <c r="Y7197"/>
      <c r="Z7197"/>
      <c r="AA7197"/>
      <c r="AF7197"/>
      <c r="AG7197"/>
      <c r="AH7197"/>
      <c r="AJ7197"/>
      <c r="AK7197"/>
      <c r="AL7197" t="b">
        <f t="shared" si="543"/>
        <v>1</v>
      </c>
      <c r="AM7197" t="b">
        <f t="shared" si="544"/>
        <v>1</v>
      </c>
      <c r="AN7197"/>
      <c r="AO7197"/>
      <c r="AP7197"/>
      <c r="AQ7197"/>
    </row>
    <row r="7198" spans="23:43" x14ac:dyDescent="0.25">
      <c r="W7198" t="b">
        <f t="shared" si="541"/>
        <v>1</v>
      </c>
      <c r="X7198" t="b">
        <f t="shared" si="542"/>
        <v>1</v>
      </c>
      <c r="Y7198"/>
      <c r="Z7198"/>
      <c r="AA7198"/>
      <c r="AF7198"/>
      <c r="AG7198"/>
      <c r="AH7198"/>
      <c r="AJ7198"/>
      <c r="AK7198"/>
      <c r="AL7198" t="b">
        <f t="shared" si="543"/>
        <v>1</v>
      </c>
      <c r="AM7198" t="b">
        <f t="shared" si="544"/>
        <v>1</v>
      </c>
      <c r="AN7198"/>
      <c r="AO7198"/>
      <c r="AP7198"/>
      <c r="AQ7198"/>
    </row>
    <row r="7199" spans="23:43" x14ac:dyDescent="0.25">
      <c r="W7199" t="b">
        <f t="shared" si="541"/>
        <v>1</v>
      </c>
      <c r="X7199" t="b">
        <f t="shared" si="542"/>
        <v>1</v>
      </c>
      <c r="Y7199"/>
      <c r="Z7199"/>
      <c r="AA7199"/>
      <c r="AF7199"/>
      <c r="AG7199"/>
      <c r="AH7199"/>
      <c r="AJ7199"/>
      <c r="AK7199"/>
      <c r="AL7199" t="b">
        <f t="shared" si="543"/>
        <v>1</v>
      </c>
      <c r="AM7199" t="b">
        <f t="shared" si="544"/>
        <v>1</v>
      </c>
      <c r="AN7199"/>
      <c r="AO7199"/>
      <c r="AP7199"/>
      <c r="AQ7199"/>
    </row>
    <row r="7200" spans="23:43" x14ac:dyDescent="0.25">
      <c r="W7200" t="b">
        <f t="shared" si="541"/>
        <v>1</v>
      </c>
      <c r="X7200" t="b">
        <f t="shared" si="542"/>
        <v>1</v>
      </c>
      <c r="Y7200"/>
      <c r="Z7200"/>
      <c r="AA7200"/>
      <c r="AF7200"/>
      <c r="AG7200"/>
      <c r="AH7200"/>
      <c r="AJ7200"/>
      <c r="AK7200"/>
      <c r="AL7200" t="b">
        <f t="shared" si="543"/>
        <v>1</v>
      </c>
      <c r="AM7200" t="b">
        <f t="shared" si="544"/>
        <v>1</v>
      </c>
      <c r="AN7200"/>
      <c r="AO7200"/>
      <c r="AP7200"/>
      <c r="AQ7200"/>
    </row>
    <row r="7201" spans="23:43" x14ac:dyDescent="0.25">
      <c r="W7201" t="b">
        <f t="shared" si="541"/>
        <v>1</v>
      </c>
      <c r="X7201" t="b">
        <f t="shared" si="542"/>
        <v>1</v>
      </c>
      <c r="Y7201"/>
      <c r="Z7201"/>
      <c r="AA7201"/>
      <c r="AF7201"/>
      <c r="AG7201"/>
      <c r="AH7201"/>
      <c r="AJ7201"/>
      <c r="AK7201"/>
      <c r="AL7201" t="b">
        <f t="shared" si="543"/>
        <v>1</v>
      </c>
      <c r="AM7201" t="b">
        <f t="shared" si="544"/>
        <v>1</v>
      </c>
      <c r="AN7201"/>
      <c r="AO7201"/>
      <c r="AP7201"/>
      <c r="AQ7201"/>
    </row>
    <row r="7202" spans="23:43" x14ac:dyDescent="0.25">
      <c r="W7202" t="b">
        <f t="shared" si="541"/>
        <v>1</v>
      </c>
      <c r="X7202" t="b">
        <f t="shared" si="542"/>
        <v>1</v>
      </c>
      <c r="Y7202"/>
      <c r="Z7202"/>
      <c r="AA7202"/>
      <c r="AF7202"/>
      <c r="AG7202"/>
      <c r="AH7202"/>
      <c r="AJ7202"/>
      <c r="AK7202"/>
      <c r="AL7202" t="b">
        <f t="shared" si="543"/>
        <v>1</v>
      </c>
      <c r="AM7202" t="b">
        <f t="shared" si="544"/>
        <v>1</v>
      </c>
      <c r="AN7202"/>
      <c r="AO7202"/>
      <c r="AP7202"/>
      <c r="AQ7202"/>
    </row>
    <row r="7203" spans="23:43" x14ac:dyDescent="0.25">
      <c r="W7203" t="b">
        <f t="shared" si="541"/>
        <v>1</v>
      </c>
      <c r="X7203" t="b">
        <f t="shared" si="542"/>
        <v>1</v>
      </c>
      <c r="Y7203"/>
      <c r="Z7203"/>
      <c r="AA7203"/>
      <c r="AF7203"/>
      <c r="AG7203"/>
      <c r="AH7203"/>
      <c r="AJ7203"/>
      <c r="AK7203"/>
      <c r="AL7203" t="b">
        <f t="shared" si="543"/>
        <v>1</v>
      </c>
      <c r="AM7203" t="b">
        <f t="shared" si="544"/>
        <v>1</v>
      </c>
      <c r="AN7203"/>
      <c r="AO7203"/>
      <c r="AP7203"/>
      <c r="AQ7203"/>
    </row>
    <row r="7204" spans="23:43" x14ac:dyDescent="0.25">
      <c r="W7204" t="b">
        <f t="shared" si="541"/>
        <v>1</v>
      </c>
      <c r="X7204" t="b">
        <f t="shared" si="542"/>
        <v>1</v>
      </c>
      <c r="Y7204"/>
      <c r="Z7204"/>
      <c r="AA7204"/>
      <c r="AF7204"/>
      <c r="AG7204"/>
      <c r="AH7204"/>
      <c r="AJ7204"/>
      <c r="AK7204"/>
      <c r="AL7204" t="b">
        <f t="shared" si="543"/>
        <v>1</v>
      </c>
      <c r="AM7204" t="b">
        <f t="shared" si="544"/>
        <v>1</v>
      </c>
      <c r="AN7204"/>
      <c r="AO7204"/>
      <c r="AP7204"/>
      <c r="AQ7204"/>
    </row>
    <row r="7205" spans="23:43" x14ac:dyDescent="0.25">
      <c r="W7205" t="b">
        <f t="shared" si="541"/>
        <v>1</v>
      </c>
      <c r="X7205" t="b">
        <f t="shared" si="542"/>
        <v>1</v>
      </c>
      <c r="Y7205"/>
      <c r="Z7205"/>
      <c r="AA7205"/>
      <c r="AF7205"/>
      <c r="AG7205"/>
      <c r="AH7205"/>
      <c r="AJ7205"/>
      <c r="AK7205"/>
      <c r="AL7205" t="b">
        <f t="shared" si="543"/>
        <v>1</v>
      </c>
      <c r="AM7205" t="b">
        <f t="shared" si="544"/>
        <v>1</v>
      </c>
      <c r="AN7205"/>
      <c r="AO7205"/>
      <c r="AP7205"/>
      <c r="AQ7205"/>
    </row>
    <row r="7206" spans="23:43" x14ac:dyDescent="0.25">
      <c r="W7206" t="b">
        <f t="shared" si="541"/>
        <v>1</v>
      </c>
      <c r="X7206" t="b">
        <f t="shared" si="542"/>
        <v>1</v>
      </c>
      <c r="Y7206"/>
      <c r="Z7206"/>
      <c r="AA7206"/>
      <c r="AF7206"/>
      <c r="AG7206"/>
      <c r="AH7206"/>
      <c r="AJ7206"/>
      <c r="AK7206"/>
      <c r="AL7206" t="b">
        <f t="shared" si="543"/>
        <v>1</v>
      </c>
      <c r="AM7206" t="b">
        <f t="shared" si="544"/>
        <v>1</v>
      </c>
      <c r="AN7206"/>
      <c r="AO7206"/>
      <c r="AP7206"/>
      <c r="AQ7206"/>
    </row>
    <row r="7207" spans="23:43" x14ac:dyDescent="0.25">
      <c r="W7207" t="b">
        <f t="shared" si="541"/>
        <v>1</v>
      </c>
      <c r="X7207" t="b">
        <f t="shared" si="542"/>
        <v>1</v>
      </c>
      <c r="Y7207"/>
      <c r="Z7207"/>
      <c r="AA7207"/>
      <c r="AF7207"/>
      <c r="AG7207"/>
      <c r="AH7207"/>
      <c r="AJ7207"/>
      <c r="AK7207"/>
      <c r="AL7207" t="b">
        <f t="shared" si="543"/>
        <v>1</v>
      </c>
      <c r="AM7207" t="b">
        <f t="shared" si="544"/>
        <v>1</v>
      </c>
      <c r="AN7207"/>
      <c r="AO7207"/>
      <c r="AP7207"/>
      <c r="AQ7207"/>
    </row>
    <row r="7208" spans="23:43" x14ac:dyDescent="0.25">
      <c r="W7208" t="b">
        <f t="shared" si="541"/>
        <v>1</v>
      </c>
      <c r="X7208" t="b">
        <f t="shared" si="542"/>
        <v>1</v>
      </c>
      <c r="Y7208"/>
      <c r="Z7208"/>
      <c r="AA7208"/>
      <c r="AF7208"/>
      <c r="AG7208"/>
      <c r="AH7208"/>
      <c r="AJ7208"/>
      <c r="AK7208"/>
      <c r="AL7208" t="b">
        <f t="shared" si="543"/>
        <v>1</v>
      </c>
      <c r="AM7208" t="b">
        <f t="shared" si="544"/>
        <v>1</v>
      </c>
      <c r="AN7208"/>
      <c r="AO7208"/>
      <c r="AP7208"/>
      <c r="AQ7208"/>
    </row>
    <row r="7209" spans="23:43" x14ac:dyDescent="0.25">
      <c r="W7209" t="b">
        <f t="shared" si="541"/>
        <v>1</v>
      </c>
      <c r="X7209" t="b">
        <f t="shared" si="542"/>
        <v>1</v>
      </c>
      <c r="Y7209"/>
      <c r="Z7209"/>
      <c r="AA7209"/>
      <c r="AF7209"/>
      <c r="AG7209"/>
      <c r="AH7209"/>
      <c r="AJ7209"/>
      <c r="AK7209"/>
      <c r="AL7209" t="b">
        <f t="shared" si="543"/>
        <v>1</v>
      </c>
      <c r="AM7209" t="b">
        <f t="shared" si="544"/>
        <v>1</v>
      </c>
      <c r="AN7209"/>
      <c r="AO7209"/>
      <c r="AP7209"/>
      <c r="AQ7209"/>
    </row>
    <row r="7210" spans="23:43" x14ac:dyDescent="0.25">
      <c r="W7210" t="b">
        <f t="shared" si="541"/>
        <v>1</v>
      </c>
      <c r="X7210" t="b">
        <f t="shared" si="542"/>
        <v>1</v>
      </c>
      <c r="Y7210"/>
      <c r="Z7210"/>
      <c r="AA7210"/>
      <c r="AF7210"/>
      <c r="AG7210"/>
      <c r="AH7210"/>
      <c r="AJ7210"/>
      <c r="AK7210"/>
      <c r="AL7210" t="b">
        <f t="shared" si="543"/>
        <v>1</v>
      </c>
      <c r="AM7210" t="b">
        <f t="shared" si="544"/>
        <v>1</v>
      </c>
      <c r="AN7210"/>
      <c r="AO7210"/>
      <c r="AP7210"/>
      <c r="AQ7210"/>
    </row>
    <row r="7211" spans="23:43" x14ac:dyDescent="0.25">
      <c r="W7211" t="b">
        <f t="shared" si="541"/>
        <v>1</v>
      </c>
      <c r="X7211" t="b">
        <f t="shared" si="542"/>
        <v>1</v>
      </c>
      <c r="Y7211"/>
      <c r="Z7211"/>
      <c r="AA7211"/>
      <c r="AF7211"/>
      <c r="AG7211"/>
      <c r="AH7211"/>
      <c r="AJ7211"/>
      <c r="AK7211"/>
      <c r="AL7211" t="b">
        <f t="shared" si="543"/>
        <v>1</v>
      </c>
      <c r="AM7211" t="b">
        <f t="shared" si="544"/>
        <v>1</v>
      </c>
      <c r="AN7211"/>
      <c r="AO7211"/>
      <c r="AP7211"/>
      <c r="AQ7211"/>
    </row>
    <row r="7212" spans="23:43" x14ac:dyDescent="0.25">
      <c r="W7212" t="b">
        <f t="shared" si="541"/>
        <v>1</v>
      </c>
      <c r="X7212" t="b">
        <f t="shared" si="542"/>
        <v>1</v>
      </c>
      <c r="Y7212"/>
      <c r="Z7212"/>
      <c r="AA7212"/>
      <c r="AF7212"/>
      <c r="AG7212"/>
      <c r="AH7212"/>
      <c r="AJ7212"/>
      <c r="AK7212"/>
      <c r="AL7212" t="b">
        <f t="shared" si="543"/>
        <v>1</v>
      </c>
      <c r="AM7212" t="b">
        <f t="shared" si="544"/>
        <v>1</v>
      </c>
      <c r="AN7212"/>
      <c r="AO7212"/>
      <c r="AP7212"/>
      <c r="AQ7212"/>
    </row>
    <row r="7213" spans="23:43" x14ac:dyDescent="0.25">
      <c r="W7213" t="b">
        <f t="shared" si="541"/>
        <v>1</v>
      </c>
      <c r="X7213" t="b">
        <f t="shared" si="542"/>
        <v>1</v>
      </c>
      <c r="Y7213"/>
      <c r="Z7213"/>
      <c r="AA7213"/>
      <c r="AF7213"/>
      <c r="AG7213"/>
      <c r="AH7213"/>
      <c r="AJ7213"/>
      <c r="AK7213"/>
      <c r="AL7213" t="b">
        <f t="shared" si="543"/>
        <v>1</v>
      </c>
      <c r="AM7213" t="b">
        <f t="shared" si="544"/>
        <v>1</v>
      </c>
      <c r="AN7213"/>
      <c r="AO7213"/>
      <c r="AP7213"/>
      <c r="AQ7213"/>
    </row>
    <row r="7214" spans="23:43" x14ac:dyDescent="0.25">
      <c r="W7214" t="b">
        <f t="shared" si="541"/>
        <v>1</v>
      </c>
      <c r="X7214" t="b">
        <f t="shared" si="542"/>
        <v>1</v>
      </c>
      <c r="Y7214"/>
      <c r="Z7214"/>
      <c r="AA7214"/>
      <c r="AF7214"/>
      <c r="AG7214"/>
      <c r="AH7214"/>
      <c r="AJ7214"/>
      <c r="AK7214"/>
      <c r="AL7214" t="b">
        <f t="shared" si="543"/>
        <v>1</v>
      </c>
      <c r="AM7214" t="b">
        <f t="shared" si="544"/>
        <v>1</v>
      </c>
      <c r="AN7214"/>
      <c r="AO7214"/>
      <c r="AP7214"/>
      <c r="AQ7214"/>
    </row>
    <row r="7215" spans="23:43" x14ac:dyDescent="0.25">
      <c r="W7215" t="b">
        <f t="shared" si="541"/>
        <v>1</v>
      </c>
      <c r="X7215" t="b">
        <f t="shared" si="542"/>
        <v>1</v>
      </c>
      <c r="Y7215"/>
      <c r="Z7215"/>
      <c r="AA7215"/>
      <c r="AF7215"/>
      <c r="AG7215"/>
      <c r="AH7215"/>
      <c r="AJ7215"/>
      <c r="AK7215"/>
      <c r="AL7215" t="b">
        <f t="shared" si="543"/>
        <v>1</v>
      </c>
      <c r="AM7215" t="b">
        <f t="shared" si="544"/>
        <v>1</v>
      </c>
      <c r="AN7215"/>
      <c r="AO7215"/>
      <c r="AP7215"/>
      <c r="AQ7215"/>
    </row>
    <row r="7216" spans="23:43" x14ac:dyDescent="0.25">
      <c r="W7216" t="b">
        <f t="shared" si="541"/>
        <v>1</v>
      </c>
      <c r="X7216" t="b">
        <f t="shared" si="542"/>
        <v>1</v>
      </c>
      <c r="Y7216"/>
      <c r="Z7216"/>
      <c r="AA7216"/>
      <c r="AF7216"/>
      <c r="AG7216"/>
      <c r="AH7216"/>
      <c r="AJ7216"/>
      <c r="AK7216"/>
      <c r="AL7216" t="b">
        <f t="shared" si="543"/>
        <v>1</v>
      </c>
      <c r="AM7216" t="b">
        <f t="shared" si="544"/>
        <v>1</v>
      </c>
      <c r="AN7216"/>
      <c r="AO7216"/>
      <c r="AP7216"/>
      <c r="AQ7216"/>
    </row>
    <row r="7217" spans="23:43" x14ac:dyDescent="0.25">
      <c r="W7217" t="b">
        <f t="shared" si="541"/>
        <v>1</v>
      </c>
      <c r="X7217" t="b">
        <f t="shared" si="542"/>
        <v>1</v>
      </c>
      <c r="Y7217"/>
      <c r="Z7217"/>
      <c r="AA7217"/>
      <c r="AF7217"/>
      <c r="AG7217"/>
      <c r="AH7217"/>
      <c r="AJ7217"/>
      <c r="AK7217"/>
      <c r="AL7217" t="b">
        <f t="shared" si="543"/>
        <v>1</v>
      </c>
      <c r="AM7217" t="b">
        <f t="shared" si="544"/>
        <v>1</v>
      </c>
      <c r="AN7217"/>
      <c r="AO7217"/>
      <c r="AP7217"/>
      <c r="AQ7217"/>
    </row>
    <row r="7218" spans="23:43" x14ac:dyDescent="0.25">
      <c r="W7218" t="b">
        <f t="shared" si="541"/>
        <v>1</v>
      </c>
      <c r="X7218" t="b">
        <f t="shared" si="542"/>
        <v>1</v>
      </c>
      <c r="Y7218"/>
      <c r="Z7218"/>
      <c r="AA7218"/>
      <c r="AF7218"/>
      <c r="AG7218"/>
      <c r="AH7218"/>
      <c r="AJ7218"/>
      <c r="AK7218"/>
      <c r="AL7218" t="b">
        <f t="shared" si="543"/>
        <v>1</v>
      </c>
      <c r="AM7218" t="b">
        <f t="shared" si="544"/>
        <v>1</v>
      </c>
      <c r="AN7218"/>
      <c r="AO7218"/>
      <c r="AP7218"/>
      <c r="AQ7218"/>
    </row>
    <row r="7219" spans="23:43" x14ac:dyDescent="0.25">
      <c r="W7219" t="b">
        <f t="shared" si="541"/>
        <v>1</v>
      </c>
      <c r="X7219" t="b">
        <f t="shared" si="542"/>
        <v>1</v>
      </c>
      <c r="Y7219"/>
      <c r="Z7219"/>
      <c r="AA7219"/>
      <c r="AF7219"/>
      <c r="AG7219"/>
      <c r="AH7219"/>
      <c r="AJ7219"/>
      <c r="AK7219"/>
      <c r="AL7219" t="b">
        <f t="shared" si="543"/>
        <v>1</v>
      </c>
      <c r="AM7219" t="b">
        <f t="shared" si="544"/>
        <v>1</v>
      </c>
      <c r="AN7219"/>
      <c r="AO7219"/>
      <c r="AP7219"/>
      <c r="AQ7219"/>
    </row>
    <row r="7220" spans="23:43" x14ac:dyDescent="0.25">
      <c r="W7220" t="b">
        <f t="shared" si="541"/>
        <v>1</v>
      </c>
      <c r="X7220" t="b">
        <f t="shared" si="542"/>
        <v>1</v>
      </c>
      <c r="Y7220"/>
      <c r="Z7220"/>
      <c r="AA7220"/>
      <c r="AF7220"/>
      <c r="AG7220"/>
      <c r="AH7220"/>
      <c r="AJ7220"/>
      <c r="AK7220"/>
      <c r="AL7220" t="b">
        <f t="shared" si="543"/>
        <v>1</v>
      </c>
      <c r="AM7220" t="b">
        <f t="shared" si="544"/>
        <v>1</v>
      </c>
      <c r="AN7220"/>
      <c r="AO7220"/>
      <c r="AP7220"/>
      <c r="AQ7220"/>
    </row>
    <row r="7221" spans="23:43" x14ac:dyDescent="0.25">
      <c r="W7221" t="b">
        <f t="shared" si="541"/>
        <v>1</v>
      </c>
      <c r="X7221" t="b">
        <f t="shared" si="542"/>
        <v>1</v>
      </c>
      <c r="Y7221"/>
      <c r="Z7221"/>
      <c r="AA7221"/>
      <c r="AF7221"/>
      <c r="AG7221"/>
      <c r="AH7221"/>
      <c r="AJ7221"/>
      <c r="AK7221"/>
      <c r="AL7221" t="b">
        <f t="shared" si="543"/>
        <v>1</v>
      </c>
      <c r="AM7221" t="b">
        <f t="shared" si="544"/>
        <v>1</v>
      </c>
      <c r="AN7221"/>
      <c r="AO7221"/>
      <c r="AP7221"/>
      <c r="AQ7221"/>
    </row>
    <row r="7222" spans="23:43" x14ac:dyDescent="0.25">
      <c r="W7222" t="b">
        <f t="shared" si="541"/>
        <v>1</v>
      </c>
      <c r="X7222" t="b">
        <f t="shared" si="542"/>
        <v>1</v>
      </c>
      <c r="Y7222"/>
      <c r="Z7222"/>
      <c r="AA7222"/>
      <c r="AF7222"/>
      <c r="AG7222"/>
      <c r="AH7222"/>
      <c r="AJ7222"/>
      <c r="AK7222"/>
      <c r="AL7222" t="b">
        <f t="shared" si="543"/>
        <v>1</v>
      </c>
      <c r="AM7222" t="b">
        <f t="shared" si="544"/>
        <v>1</v>
      </c>
      <c r="AN7222"/>
      <c r="AO7222"/>
      <c r="AP7222"/>
      <c r="AQ7222"/>
    </row>
    <row r="7223" spans="23:43" x14ac:dyDescent="0.25">
      <c r="W7223" t="b">
        <f t="shared" si="541"/>
        <v>1</v>
      </c>
      <c r="X7223" t="b">
        <f t="shared" si="542"/>
        <v>1</v>
      </c>
      <c r="Y7223"/>
      <c r="Z7223"/>
      <c r="AA7223"/>
      <c r="AF7223"/>
      <c r="AG7223"/>
      <c r="AH7223"/>
      <c r="AJ7223"/>
      <c r="AK7223"/>
      <c r="AL7223" t="b">
        <f t="shared" si="543"/>
        <v>1</v>
      </c>
      <c r="AM7223" t="b">
        <f t="shared" si="544"/>
        <v>1</v>
      </c>
      <c r="AN7223"/>
      <c r="AO7223"/>
      <c r="AP7223"/>
      <c r="AQ7223"/>
    </row>
    <row r="7224" spans="23:43" x14ac:dyDescent="0.25">
      <c r="W7224" t="b">
        <f t="shared" si="541"/>
        <v>1</v>
      </c>
      <c r="X7224" t="b">
        <f t="shared" si="542"/>
        <v>1</v>
      </c>
      <c r="Y7224"/>
      <c r="Z7224"/>
      <c r="AA7224"/>
      <c r="AF7224"/>
      <c r="AG7224"/>
      <c r="AH7224"/>
      <c r="AJ7224"/>
      <c r="AK7224"/>
      <c r="AL7224" t="b">
        <f t="shared" si="543"/>
        <v>1</v>
      </c>
      <c r="AM7224" t="b">
        <f t="shared" si="544"/>
        <v>1</v>
      </c>
      <c r="AN7224"/>
      <c r="AO7224"/>
      <c r="AP7224"/>
      <c r="AQ7224"/>
    </row>
    <row r="7225" spans="23:43" x14ac:dyDescent="0.25">
      <c r="W7225" t="b">
        <f t="shared" si="541"/>
        <v>1</v>
      </c>
      <c r="X7225" t="b">
        <f t="shared" si="542"/>
        <v>1</v>
      </c>
      <c r="Y7225"/>
      <c r="Z7225"/>
      <c r="AA7225"/>
      <c r="AF7225"/>
      <c r="AG7225"/>
      <c r="AH7225"/>
      <c r="AJ7225"/>
      <c r="AK7225"/>
      <c r="AL7225" t="b">
        <f t="shared" si="543"/>
        <v>1</v>
      </c>
      <c r="AM7225" t="b">
        <f t="shared" si="544"/>
        <v>1</v>
      </c>
      <c r="AN7225"/>
      <c r="AO7225"/>
      <c r="AP7225"/>
      <c r="AQ7225"/>
    </row>
    <row r="7226" spans="23:43" x14ac:dyDescent="0.25">
      <c r="W7226" t="b">
        <f t="shared" si="541"/>
        <v>1</v>
      </c>
      <c r="X7226" t="b">
        <f t="shared" si="542"/>
        <v>1</v>
      </c>
      <c r="Y7226"/>
      <c r="Z7226"/>
      <c r="AA7226"/>
      <c r="AF7226"/>
      <c r="AG7226"/>
      <c r="AH7226"/>
      <c r="AJ7226"/>
      <c r="AK7226"/>
      <c r="AL7226" t="b">
        <f t="shared" si="543"/>
        <v>1</v>
      </c>
      <c r="AM7226" t="b">
        <f t="shared" si="544"/>
        <v>1</v>
      </c>
      <c r="AN7226"/>
      <c r="AO7226"/>
      <c r="AP7226"/>
      <c r="AQ7226"/>
    </row>
    <row r="7227" spans="23:43" x14ac:dyDescent="0.25">
      <c r="W7227" t="b">
        <f t="shared" si="541"/>
        <v>1</v>
      </c>
      <c r="X7227" t="b">
        <f t="shared" si="542"/>
        <v>1</v>
      </c>
      <c r="Y7227"/>
      <c r="Z7227"/>
      <c r="AA7227"/>
      <c r="AF7227"/>
      <c r="AG7227"/>
      <c r="AH7227"/>
      <c r="AJ7227"/>
      <c r="AK7227"/>
      <c r="AL7227" t="b">
        <f t="shared" si="543"/>
        <v>1</v>
      </c>
      <c r="AM7227" t="b">
        <f t="shared" si="544"/>
        <v>1</v>
      </c>
      <c r="AN7227"/>
      <c r="AO7227"/>
      <c r="AP7227"/>
      <c r="AQ7227"/>
    </row>
    <row r="7228" spans="23:43" x14ac:dyDescent="0.25">
      <c r="W7228" t="b">
        <f t="shared" si="541"/>
        <v>1</v>
      </c>
      <c r="X7228" t="b">
        <f t="shared" si="542"/>
        <v>1</v>
      </c>
      <c r="Y7228"/>
      <c r="Z7228"/>
      <c r="AA7228"/>
      <c r="AF7228"/>
      <c r="AG7228"/>
      <c r="AH7228"/>
      <c r="AJ7228"/>
      <c r="AK7228"/>
      <c r="AL7228" t="b">
        <f t="shared" si="543"/>
        <v>1</v>
      </c>
      <c r="AM7228" t="b">
        <f t="shared" si="544"/>
        <v>1</v>
      </c>
      <c r="AN7228"/>
      <c r="AO7228"/>
      <c r="AP7228"/>
      <c r="AQ7228"/>
    </row>
    <row r="7229" spans="23:43" x14ac:dyDescent="0.25">
      <c r="W7229" t="b">
        <f t="shared" si="541"/>
        <v>1</v>
      </c>
      <c r="X7229" t="b">
        <f t="shared" si="542"/>
        <v>1</v>
      </c>
      <c r="Y7229"/>
      <c r="Z7229"/>
      <c r="AA7229"/>
      <c r="AF7229"/>
      <c r="AG7229"/>
      <c r="AH7229"/>
      <c r="AJ7229"/>
      <c r="AK7229"/>
      <c r="AL7229" t="b">
        <f t="shared" si="543"/>
        <v>1</v>
      </c>
      <c r="AM7229" t="b">
        <f t="shared" si="544"/>
        <v>1</v>
      </c>
      <c r="AN7229"/>
      <c r="AO7229"/>
      <c r="AP7229"/>
      <c r="AQ7229"/>
    </row>
    <row r="7230" spans="23:43" x14ac:dyDescent="0.25">
      <c r="W7230" t="b">
        <f t="shared" si="541"/>
        <v>1</v>
      </c>
      <c r="X7230" t="b">
        <f t="shared" si="542"/>
        <v>1</v>
      </c>
      <c r="Y7230"/>
      <c r="Z7230"/>
      <c r="AA7230"/>
      <c r="AF7230"/>
      <c r="AG7230"/>
      <c r="AH7230"/>
      <c r="AJ7230"/>
      <c r="AK7230"/>
      <c r="AL7230" t="b">
        <f t="shared" si="543"/>
        <v>1</v>
      </c>
      <c r="AM7230" t="b">
        <f t="shared" si="544"/>
        <v>1</v>
      </c>
      <c r="AN7230"/>
      <c r="AO7230"/>
      <c r="AP7230"/>
      <c r="AQ7230"/>
    </row>
    <row r="7231" spans="23:43" x14ac:dyDescent="0.25">
      <c r="W7231" t="b">
        <f t="shared" si="541"/>
        <v>1</v>
      </c>
      <c r="X7231" t="b">
        <f t="shared" si="542"/>
        <v>1</v>
      </c>
      <c r="Y7231"/>
      <c r="Z7231"/>
      <c r="AA7231"/>
      <c r="AF7231"/>
      <c r="AG7231"/>
      <c r="AH7231"/>
      <c r="AJ7231"/>
      <c r="AK7231"/>
      <c r="AL7231" t="b">
        <f t="shared" si="543"/>
        <v>1</v>
      </c>
      <c r="AM7231" t="b">
        <f t="shared" si="544"/>
        <v>1</v>
      </c>
      <c r="AN7231"/>
      <c r="AO7231"/>
      <c r="AP7231"/>
      <c r="AQ7231"/>
    </row>
    <row r="7232" spans="23:43" x14ac:dyDescent="0.25">
      <c r="W7232" t="b">
        <f t="shared" si="541"/>
        <v>1</v>
      </c>
      <c r="X7232" t="b">
        <f t="shared" si="542"/>
        <v>1</v>
      </c>
      <c r="Y7232"/>
      <c r="Z7232"/>
      <c r="AA7232"/>
      <c r="AF7232"/>
      <c r="AG7232"/>
      <c r="AH7232"/>
      <c r="AJ7232"/>
      <c r="AK7232"/>
      <c r="AL7232" t="b">
        <f t="shared" si="543"/>
        <v>1</v>
      </c>
      <c r="AM7232" t="b">
        <f t="shared" si="544"/>
        <v>1</v>
      </c>
      <c r="AN7232"/>
      <c r="AO7232"/>
      <c r="AP7232"/>
      <c r="AQ7232"/>
    </row>
    <row r="7233" spans="23:43" x14ac:dyDescent="0.25">
      <c r="W7233" t="b">
        <f t="shared" si="541"/>
        <v>1</v>
      </c>
      <c r="X7233" t="b">
        <f t="shared" si="542"/>
        <v>1</v>
      </c>
      <c r="Y7233"/>
      <c r="Z7233"/>
      <c r="AA7233"/>
      <c r="AF7233"/>
      <c r="AG7233"/>
      <c r="AH7233"/>
      <c r="AJ7233"/>
      <c r="AK7233"/>
      <c r="AL7233" t="b">
        <f t="shared" si="543"/>
        <v>1</v>
      </c>
      <c r="AM7233" t="b">
        <f t="shared" si="544"/>
        <v>1</v>
      </c>
      <c r="AN7233"/>
      <c r="AO7233"/>
      <c r="AP7233"/>
      <c r="AQ7233"/>
    </row>
    <row r="7234" spans="23:43" x14ac:dyDescent="0.25">
      <c r="W7234" t="b">
        <f t="shared" si="541"/>
        <v>1</v>
      </c>
      <c r="X7234" t="b">
        <f t="shared" si="542"/>
        <v>1</v>
      </c>
      <c r="Y7234"/>
      <c r="Z7234"/>
      <c r="AA7234"/>
      <c r="AF7234"/>
      <c r="AG7234"/>
      <c r="AH7234"/>
      <c r="AJ7234"/>
      <c r="AK7234"/>
      <c r="AL7234" t="b">
        <f t="shared" si="543"/>
        <v>1</v>
      </c>
      <c r="AM7234" t="b">
        <f t="shared" si="544"/>
        <v>1</v>
      </c>
      <c r="AN7234"/>
      <c r="AO7234"/>
      <c r="AP7234"/>
      <c r="AQ7234"/>
    </row>
    <row r="7235" spans="23:43" x14ac:dyDescent="0.25">
      <c r="W7235" t="b">
        <f t="shared" si="541"/>
        <v>1</v>
      </c>
      <c r="X7235" t="b">
        <f t="shared" si="542"/>
        <v>1</v>
      </c>
      <c r="Y7235"/>
      <c r="Z7235"/>
      <c r="AA7235"/>
      <c r="AF7235"/>
      <c r="AG7235"/>
      <c r="AH7235"/>
      <c r="AJ7235"/>
      <c r="AK7235"/>
      <c r="AL7235" t="b">
        <f t="shared" si="543"/>
        <v>1</v>
      </c>
      <c r="AM7235" t="b">
        <f t="shared" si="544"/>
        <v>1</v>
      </c>
      <c r="AN7235"/>
      <c r="AO7235"/>
      <c r="AP7235"/>
      <c r="AQ7235"/>
    </row>
    <row r="7236" spans="23:43" x14ac:dyDescent="0.25">
      <c r="W7236" t="b">
        <f t="shared" si="541"/>
        <v>1</v>
      </c>
      <c r="X7236" t="b">
        <f t="shared" si="542"/>
        <v>1</v>
      </c>
      <c r="Y7236"/>
      <c r="Z7236"/>
      <c r="AA7236"/>
      <c r="AF7236"/>
      <c r="AG7236"/>
      <c r="AH7236"/>
      <c r="AJ7236"/>
      <c r="AK7236"/>
      <c r="AL7236" t="b">
        <f t="shared" si="543"/>
        <v>1</v>
      </c>
      <c r="AM7236" t="b">
        <f t="shared" si="544"/>
        <v>1</v>
      </c>
      <c r="AN7236"/>
      <c r="AO7236"/>
      <c r="AP7236"/>
      <c r="AQ7236"/>
    </row>
    <row r="7237" spans="23:43" x14ac:dyDescent="0.25">
      <c r="W7237" t="b">
        <f t="shared" si="541"/>
        <v>1</v>
      </c>
      <c r="X7237" t="b">
        <f t="shared" si="542"/>
        <v>1</v>
      </c>
      <c r="Y7237"/>
      <c r="Z7237"/>
      <c r="AA7237"/>
      <c r="AF7237"/>
      <c r="AG7237"/>
      <c r="AH7237"/>
      <c r="AJ7237"/>
      <c r="AK7237"/>
      <c r="AL7237" t="b">
        <f t="shared" si="543"/>
        <v>1</v>
      </c>
      <c r="AM7237" t="b">
        <f t="shared" si="544"/>
        <v>1</v>
      </c>
      <c r="AN7237"/>
      <c r="AO7237"/>
      <c r="AP7237"/>
      <c r="AQ7237"/>
    </row>
    <row r="7238" spans="23:43" x14ac:dyDescent="0.25">
      <c r="W7238" t="b">
        <f t="shared" si="541"/>
        <v>1</v>
      </c>
      <c r="X7238" t="b">
        <f t="shared" si="542"/>
        <v>1</v>
      </c>
      <c r="Y7238"/>
      <c r="Z7238"/>
      <c r="AA7238"/>
      <c r="AF7238"/>
      <c r="AG7238"/>
      <c r="AH7238"/>
      <c r="AJ7238"/>
      <c r="AK7238"/>
      <c r="AL7238" t="b">
        <f t="shared" si="543"/>
        <v>1</v>
      </c>
      <c r="AM7238" t="b">
        <f t="shared" si="544"/>
        <v>1</v>
      </c>
      <c r="AN7238"/>
      <c r="AO7238"/>
      <c r="AP7238"/>
      <c r="AQ7238"/>
    </row>
    <row r="7239" spans="23:43" x14ac:dyDescent="0.25">
      <c r="W7239" t="b">
        <f t="shared" si="541"/>
        <v>1</v>
      </c>
      <c r="X7239" t="b">
        <f t="shared" si="542"/>
        <v>1</v>
      </c>
      <c r="Y7239"/>
      <c r="Z7239"/>
      <c r="AA7239"/>
      <c r="AF7239"/>
      <c r="AG7239"/>
      <c r="AH7239"/>
      <c r="AJ7239"/>
      <c r="AK7239"/>
      <c r="AL7239" t="b">
        <f t="shared" si="543"/>
        <v>1</v>
      </c>
      <c r="AM7239" t="b">
        <f t="shared" si="544"/>
        <v>1</v>
      </c>
      <c r="AN7239"/>
      <c r="AO7239"/>
      <c r="AP7239"/>
      <c r="AQ7239"/>
    </row>
    <row r="7240" spans="23:43" x14ac:dyDescent="0.25">
      <c r="W7240" t="b">
        <f t="shared" si="541"/>
        <v>1</v>
      </c>
      <c r="X7240" t="b">
        <f t="shared" si="542"/>
        <v>1</v>
      </c>
      <c r="Y7240"/>
      <c r="Z7240"/>
      <c r="AA7240"/>
      <c r="AF7240"/>
      <c r="AG7240"/>
      <c r="AH7240"/>
      <c r="AJ7240"/>
      <c r="AK7240"/>
      <c r="AL7240" t="b">
        <f t="shared" si="543"/>
        <v>1</v>
      </c>
      <c r="AM7240" t="b">
        <f t="shared" si="544"/>
        <v>1</v>
      </c>
      <c r="AN7240"/>
      <c r="AO7240"/>
      <c r="AP7240"/>
      <c r="AQ7240"/>
    </row>
    <row r="7241" spans="23:43" x14ac:dyDescent="0.25">
      <c r="W7241" t="b">
        <f t="shared" si="541"/>
        <v>1</v>
      </c>
      <c r="X7241" t="b">
        <f t="shared" si="542"/>
        <v>1</v>
      </c>
      <c r="Y7241"/>
      <c r="Z7241"/>
      <c r="AA7241"/>
      <c r="AF7241"/>
      <c r="AG7241"/>
      <c r="AH7241"/>
      <c r="AJ7241"/>
      <c r="AK7241"/>
      <c r="AL7241" t="b">
        <f t="shared" si="543"/>
        <v>1</v>
      </c>
      <c r="AM7241" t="b">
        <f t="shared" si="544"/>
        <v>1</v>
      </c>
      <c r="AN7241"/>
      <c r="AO7241"/>
      <c r="AP7241"/>
      <c r="AQ7241"/>
    </row>
    <row r="7242" spans="23:43" x14ac:dyDescent="0.25">
      <c r="W7242" t="b">
        <f t="shared" si="541"/>
        <v>1</v>
      </c>
      <c r="X7242" t="b">
        <f t="shared" si="542"/>
        <v>1</v>
      </c>
      <c r="Y7242"/>
      <c r="Z7242"/>
      <c r="AA7242"/>
      <c r="AF7242"/>
      <c r="AG7242"/>
      <c r="AH7242"/>
      <c r="AJ7242"/>
      <c r="AK7242"/>
      <c r="AL7242" t="b">
        <f t="shared" si="543"/>
        <v>1</v>
      </c>
      <c r="AM7242" t="b">
        <f t="shared" si="544"/>
        <v>1</v>
      </c>
      <c r="AN7242"/>
      <c r="AO7242"/>
      <c r="AP7242"/>
      <c r="AQ7242"/>
    </row>
    <row r="7243" spans="23:43" x14ac:dyDescent="0.25">
      <c r="W7243" t="b">
        <f t="shared" si="541"/>
        <v>1</v>
      </c>
      <c r="X7243" t="b">
        <f t="shared" si="542"/>
        <v>1</v>
      </c>
      <c r="Y7243"/>
      <c r="Z7243"/>
      <c r="AA7243"/>
      <c r="AF7243"/>
      <c r="AG7243"/>
      <c r="AH7243"/>
      <c r="AJ7243"/>
      <c r="AK7243"/>
      <c r="AL7243" t="b">
        <f t="shared" si="543"/>
        <v>1</v>
      </c>
      <c r="AM7243" t="b">
        <f t="shared" si="544"/>
        <v>1</v>
      </c>
      <c r="AN7243"/>
      <c r="AO7243"/>
      <c r="AP7243"/>
      <c r="AQ7243"/>
    </row>
    <row r="7244" spans="23:43" x14ac:dyDescent="0.25">
      <c r="W7244" t="b">
        <f t="shared" ref="W7244:W7307" si="545">IF(AND(U7244&lt;&gt;"",U7244&lt;&gt;"Grand Total",U7244&lt;&gt;"(blank)"),GETPIVOTDATA("Facility CCN",$U$10,"Facility CCN",U7244)=1,TRUE)</f>
        <v>1</v>
      </c>
      <c r="X7244" t="b">
        <f t="shared" ref="X7244:X7307" si="546">IF(AND(U7244&lt;&gt;"",U7244&lt;&gt;"Grand Total",U7244&lt;&gt;"(blank)"),LEN(U7244)=6,TRUE)</f>
        <v>1</v>
      </c>
      <c r="Y7244"/>
      <c r="Z7244"/>
      <c r="AA7244"/>
      <c r="AF7244"/>
      <c r="AG7244"/>
      <c r="AH7244"/>
      <c r="AJ7244"/>
      <c r="AK7244"/>
      <c r="AL7244" t="b">
        <f t="shared" ref="AL7244:AL7307" si="547">IF(AND(AJ7244&lt;&gt;"",AJ7244&lt;&gt;"Grand Total",AJ7244&lt;&gt;"(blank)"),GETPIVOTDATA("Provider NPI",$AJ$10,"Provider NPI",AJ7244)=1,TRUE)</f>
        <v>1</v>
      </c>
      <c r="AM7244" t="b">
        <f t="shared" ref="AM7244:AM7307" si="548">IF(AND(AJ7244&lt;&gt;"",AJ7244&lt;&gt;"Grand Total",AJ7244&lt;&gt;"(blank)"),LEN(AJ7244)=10,TRUE)</f>
        <v>1</v>
      </c>
      <c r="AN7244"/>
      <c r="AO7244"/>
      <c r="AP7244"/>
      <c r="AQ7244"/>
    </row>
    <row r="7245" spans="23:43" x14ac:dyDescent="0.25">
      <c r="W7245" t="b">
        <f t="shared" si="545"/>
        <v>1</v>
      </c>
      <c r="X7245" t="b">
        <f t="shared" si="546"/>
        <v>1</v>
      </c>
      <c r="Y7245"/>
      <c r="Z7245"/>
      <c r="AA7245"/>
      <c r="AF7245"/>
      <c r="AG7245"/>
      <c r="AH7245"/>
      <c r="AJ7245"/>
      <c r="AK7245"/>
      <c r="AL7245" t="b">
        <f t="shared" si="547"/>
        <v>1</v>
      </c>
      <c r="AM7245" t="b">
        <f t="shared" si="548"/>
        <v>1</v>
      </c>
      <c r="AN7245"/>
      <c r="AO7245"/>
      <c r="AP7245"/>
      <c r="AQ7245"/>
    </row>
    <row r="7246" spans="23:43" x14ac:dyDescent="0.25">
      <c r="W7246" t="b">
        <f t="shared" si="545"/>
        <v>1</v>
      </c>
      <c r="X7246" t="b">
        <f t="shared" si="546"/>
        <v>1</v>
      </c>
      <c r="Y7246"/>
      <c r="Z7246"/>
      <c r="AA7246"/>
      <c r="AF7246"/>
      <c r="AG7246"/>
      <c r="AH7246"/>
      <c r="AJ7246"/>
      <c r="AK7246"/>
      <c r="AL7246" t="b">
        <f t="shared" si="547"/>
        <v>1</v>
      </c>
      <c r="AM7246" t="b">
        <f t="shared" si="548"/>
        <v>1</v>
      </c>
      <c r="AN7246"/>
      <c r="AO7246"/>
      <c r="AP7246"/>
      <c r="AQ7246"/>
    </row>
    <row r="7247" spans="23:43" x14ac:dyDescent="0.25">
      <c r="W7247" t="b">
        <f t="shared" si="545"/>
        <v>1</v>
      </c>
      <c r="X7247" t="b">
        <f t="shared" si="546"/>
        <v>1</v>
      </c>
      <c r="Y7247"/>
      <c r="Z7247"/>
      <c r="AA7247"/>
      <c r="AF7247"/>
      <c r="AG7247"/>
      <c r="AH7247"/>
      <c r="AJ7247"/>
      <c r="AK7247"/>
      <c r="AL7247" t="b">
        <f t="shared" si="547"/>
        <v>1</v>
      </c>
      <c r="AM7247" t="b">
        <f t="shared" si="548"/>
        <v>1</v>
      </c>
      <c r="AN7247"/>
      <c r="AO7247"/>
      <c r="AP7247"/>
      <c r="AQ7247"/>
    </row>
    <row r="7248" spans="23:43" x14ac:dyDescent="0.25">
      <c r="W7248" t="b">
        <f t="shared" si="545"/>
        <v>1</v>
      </c>
      <c r="X7248" t="b">
        <f t="shared" si="546"/>
        <v>1</v>
      </c>
      <c r="Y7248"/>
      <c r="Z7248"/>
      <c r="AA7248"/>
      <c r="AF7248"/>
      <c r="AG7248"/>
      <c r="AH7248"/>
      <c r="AJ7248"/>
      <c r="AK7248"/>
      <c r="AL7248" t="b">
        <f t="shared" si="547"/>
        <v>1</v>
      </c>
      <c r="AM7248" t="b">
        <f t="shared" si="548"/>
        <v>1</v>
      </c>
      <c r="AN7248"/>
      <c r="AO7248"/>
      <c r="AP7248"/>
      <c r="AQ7248"/>
    </row>
    <row r="7249" spans="23:43" x14ac:dyDescent="0.25">
      <c r="W7249" t="b">
        <f t="shared" si="545"/>
        <v>1</v>
      </c>
      <c r="X7249" t="b">
        <f t="shared" si="546"/>
        <v>1</v>
      </c>
      <c r="Y7249"/>
      <c r="Z7249"/>
      <c r="AA7249"/>
      <c r="AF7249"/>
      <c r="AG7249"/>
      <c r="AH7249"/>
      <c r="AJ7249"/>
      <c r="AK7249"/>
      <c r="AL7249" t="b">
        <f t="shared" si="547"/>
        <v>1</v>
      </c>
      <c r="AM7249" t="b">
        <f t="shared" si="548"/>
        <v>1</v>
      </c>
      <c r="AN7249"/>
      <c r="AO7249"/>
      <c r="AP7249"/>
      <c r="AQ7249"/>
    </row>
    <row r="7250" spans="23:43" x14ac:dyDescent="0.25">
      <c r="W7250" t="b">
        <f t="shared" si="545"/>
        <v>1</v>
      </c>
      <c r="X7250" t="b">
        <f t="shared" si="546"/>
        <v>1</v>
      </c>
      <c r="Y7250"/>
      <c r="Z7250"/>
      <c r="AA7250"/>
      <c r="AF7250"/>
      <c r="AG7250"/>
      <c r="AH7250"/>
      <c r="AJ7250"/>
      <c r="AK7250"/>
      <c r="AL7250" t="b">
        <f t="shared" si="547"/>
        <v>1</v>
      </c>
      <c r="AM7250" t="b">
        <f t="shared" si="548"/>
        <v>1</v>
      </c>
      <c r="AN7250"/>
      <c r="AO7250"/>
      <c r="AP7250"/>
      <c r="AQ7250"/>
    </row>
    <row r="7251" spans="23:43" x14ac:dyDescent="0.25">
      <c r="W7251" t="b">
        <f t="shared" si="545"/>
        <v>1</v>
      </c>
      <c r="X7251" t="b">
        <f t="shared" si="546"/>
        <v>1</v>
      </c>
      <c r="Y7251"/>
      <c r="Z7251"/>
      <c r="AA7251"/>
      <c r="AF7251"/>
      <c r="AG7251"/>
      <c r="AH7251"/>
      <c r="AJ7251"/>
      <c r="AK7251"/>
      <c r="AL7251" t="b">
        <f t="shared" si="547"/>
        <v>1</v>
      </c>
      <c r="AM7251" t="b">
        <f t="shared" si="548"/>
        <v>1</v>
      </c>
      <c r="AN7251"/>
      <c r="AO7251"/>
      <c r="AP7251"/>
      <c r="AQ7251"/>
    </row>
    <row r="7252" spans="23:43" x14ac:dyDescent="0.25">
      <c r="W7252" t="b">
        <f t="shared" si="545"/>
        <v>1</v>
      </c>
      <c r="X7252" t="b">
        <f t="shared" si="546"/>
        <v>1</v>
      </c>
      <c r="Y7252"/>
      <c r="Z7252"/>
      <c r="AA7252"/>
      <c r="AF7252"/>
      <c r="AG7252"/>
      <c r="AH7252"/>
      <c r="AJ7252"/>
      <c r="AK7252"/>
      <c r="AL7252" t="b">
        <f t="shared" si="547"/>
        <v>1</v>
      </c>
      <c r="AM7252" t="b">
        <f t="shared" si="548"/>
        <v>1</v>
      </c>
      <c r="AN7252"/>
      <c r="AO7252"/>
      <c r="AP7252"/>
      <c r="AQ7252"/>
    </row>
    <row r="7253" spans="23:43" x14ac:dyDescent="0.25">
      <c r="W7253" t="b">
        <f t="shared" si="545"/>
        <v>1</v>
      </c>
      <c r="X7253" t="b">
        <f t="shared" si="546"/>
        <v>1</v>
      </c>
      <c r="Y7253"/>
      <c r="Z7253"/>
      <c r="AA7253"/>
      <c r="AF7253"/>
      <c r="AG7253"/>
      <c r="AH7253"/>
      <c r="AJ7253"/>
      <c r="AK7253"/>
      <c r="AL7253" t="b">
        <f t="shared" si="547"/>
        <v>1</v>
      </c>
      <c r="AM7253" t="b">
        <f t="shared" si="548"/>
        <v>1</v>
      </c>
      <c r="AN7253"/>
      <c r="AO7253"/>
      <c r="AP7253"/>
      <c r="AQ7253"/>
    </row>
    <row r="7254" spans="23:43" x14ac:dyDescent="0.25">
      <c r="W7254" t="b">
        <f t="shared" si="545"/>
        <v>1</v>
      </c>
      <c r="X7254" t="b">
        <f t="shared" si="546"/>
        <v>1</v>
      </c>
      <c r="Y7254"/>
      <c r="Z7254"/>
      <c r="AA7254"/>
      <c r="AF7254"/>
      <c r="AG7254"/>
      <c r="AH7254"/>
      <c r="AJ7254"/>
      <c r="AK7254"/>
      <c r="AL7254" t="b">
        <f t="shared" si="547"/>
        <v>1</v>
      </c>
      <c r="AM7254" t="b">
        <f t="shared" si="548"/>
        <v>1</v>
      </c>
      <c r="AN7254"/>
      <c r="AO7254"/>
      <c r="AP7254"/>
      <c r="AQ7254"/>
    </row>
    <row r="7255" spans="23:43" x14ac:dyDescent="0.25">
      <c r="W7255" t="b">
        <f t="shared" si="545"/>
        <v>1</v>
      </c>
      <c r="X7255" t="b">
        <f t="shared" si="546"/>
        <v>1</v>
      </c>
      <c r="Y7255"/>
      <c r="Z7255"/>
      <c r="AA7255"/>
      <c r="AF7255"/>
      <c r="AG7255"/>
      <c r="AH7255"/>
      <c r="AJ7255"/>
      <c r="AK7255"/>
      <c r="AL7255" t="b">
        <f t="shared" si="547"/>
        <v>1</v>
      </c>
      <c r="AM7255" t="b">
        <f t="shared" si="548"/>
        <v>1</v>
      </c>
      <c r="AN7255"/>
      <c r="AO7255"/>
      <c r="AP7255"/>
      <c r="AQ7255"/>
    </row>
    <row r="7256" spans="23:43" x14ac:dyDescent="0.25">
      <c r="W7256" t="b">
        <f t="shared" si="545"/>
        <v>1</v>
      </c>
      <c r="X7256" t="b">
        <f t="shared" si="546"/>
        <v>1</v>
      </c>
      <c r="Y7256"/>
      <c r="Z7256"/>
      <c r="AA7256"/>
      <c r="AF7256"/>
      <c r="AG7256"/>
      <c r="AH7256"/>
      <c r="AJ7256"/>
      <c r="AK7256"/>
      <c r="AL7256" t="b">
        <f t="shared" si="547"/>
        <v>1</v>
      </c>
      <c r="AM7256" t="b">
        <f t="shared" si="548"/>
        <v>1</v>
      </c>
      <c r="AN7256"/>
      <c r="AO7256"/>
      <c r="AP7256"/>
      <c r="AQ7256"/>
    </row>
    <row r="7257" spans="23:43" x14ac:dyDescent="0.25">
      <c r="W7257" t="b">
        <f t="shared" si="545"/>
        <v>1</v>
      </c>
      <c r="X7257" t="b">
        <f t="shared" si="546"/>
        <v>1</v>
      </c>
      <c r="Y7257"/>
      <c r="Z7257"/>
      <c r="AA7257"/>
      <c r="AF7257"/>
      <c r="AG7257"/>
      <c r="AH7257"/>
      <c r="AJ7257"/>
      <c r="AK7257"/>
      <c r="AL7257" t="b">
        <f t="shared" si="547"/>
        <v>1</v>
      </c>
      <c r="AM7257" t="b">
        <f t="shared" si="548"/>
        <v>1</v>
      </c>
      <c r="AN7257"/>
      <c r="AO7257"/>
      <c r="AP7257"/>
      <c r="AQ7257"/>
    </row>
    <row r="7258" spans="23:43" x14ac:dyDescent="0.25">
      <c r="W7258" t="b">
        <f t="shared" si="545"/>
        <v>1</v>
      </c>
      <c r="X7258" t="b">
        <f t="shared" si="546"/>
        <v>1</v>
      </c>
      <c r="Y7258"/>
      <c r="Z7258"/>
      <c r="AA7258"/>
      <c r="AF7258"/>
      <c r="AG7258"/>
      <c r="AH7258"/>
      <c r="AJ7258"/>
      <c r="AK7258"/>
      <c r="AL7258" t="b">
        <f t="shared" si="547"/>
        <v>1</v>
      </c>
      <c r="AM7258" t="b">
        <f t="shared" si="548"/>
        <v>1</v>
      </c>
      <c r="AN7258"/>
      <c r="AO7258"/>
      <c r="AP7258"/>
      <c r="AQ7258"/>
    </row>
    <row r="7259" spans="23:43" x14ac:dyDescent="0.25">
      <c r="W7259" t="b">
        <f t="shared" si="545"/>
        <v>1</v>
      </c>
      <c r="X7259" t="b">
        <f t="shared" si="546"/>
        <v>1</v>
      </c>
      <c r="Y7259"/>
      <c r="Z7259"/>
      <c r="AA7259"/>
      <c r="AF7259"/>
      <c r="AG7259"/>
      <c r="AH7259"/>
      <c r="AJ7259"/>
      <c r="AK7259"/>
      <c r="AL7259" t="b">
        <f t="shared" si="547"/>
        <v>1</v>
      </c>
      <c r="AM7259" t="b">
        <f t="shared" si="548"/>
        <v>1</v>
      </c>
      <c r="AN7259"/>
      <c r="AO7259"/>
      <c r="AP7259"/>
      <c r="AQ7259"/>
    </row>
    <row r="7260" spans="23:43" x14ac:dyDescent="0.25">
      <c r="W7260" t="b">
        <f t="shared" si="545"/>
        <v>1</v>
      </c>
      <c r="X7260" t="b">
        <f t="shared" si="546"/>
        <v>1</v>
      </c>
      <c r="Y7260"/>
      <c r="Z7260"/>
      <c r="AA7260"/>
      <c r="AF7260"/>
      <c r="AG7260"/>
      <c r="AH7260"/>
      <c r="AJ7260"/>
      <c r="AK7260"/>
      <c r="AL7260" t="b">
        <f t="shared" si="547"/>
        <v>1</v>
      </c>
      <c r="AM7260" t="b">
        <f t="shared" si="548"/>
        <v>1</v>
      </c>
      <c r="AN7260"/>
      <c r="AO7260"/>
      <c r="AP7260"/>
      <c r="AQ7260"/>
    </row>
    <row r="7261" spans="23:43" x14ac:dyDescent="0.25">
      <c r="W7261" t="b">
        <f t="shared" si="545"/>
        <v>1</v>
      </c>
      <c r="X7261" t="b">
        <f t="shared" si="546"/>
        <v>1</v>
      </c>
      <c r="Y7261"/>
      <c r="Z7261"/>
      <c r="AA7261"/>
      <c r="AF7261"/>
      <c r="AG7261"/>
      <c r="AH7261"/>
      <c r="AJ7261"/>
      <c r="AK7261"/>
      <c r="AL7261" t="b">
        <f t="shared" si="547"/>
        <v>1</v>
      </c>
      <c r="AM7261" t="b">
        <f t="shared" si="548"/>
        <v>1</v>
      </c>
      <c r="AN7261"/>
      <c r="AO7261"/>
      <c r="AP7261"/>
      <c r="AQ7261"/>
    </row>
    <row r="7262" spans="23:43" x14ac:dyDescent="0.25">
      <c r="W7262" t="b">
        <f t="shared" si="545"/>
        <v>1</v>
      </c>
      <c r="X7262" t="b">
        <f t="shared" si="546"/>
        <v>1</v>
      </c>
      <c r="Y7262"/>
      <c r="Z7262"/>
      <c r="AA7262"/>
      <c r="AF7262"/>
      <c r="AG7262"/>
      <c r="AH7262"/>
      <c r="AJ7262"/>
      <c r="AK7262"/>
      <c r="AL7262" t="b">
        <f t="shared" si="547"/>
        <v>1</v>
      </c>
      <c r="AM7262" t="b">
        <f t="shared" si="548"/>
        <v>1</v>
      </c>
      <c r="AN7262"/>
      <c r="AO7262"/>
      <c r="AP7262"/>
      <c r="AQ7262"/>
    </row>
    <row r="7263" spans="23:43" x14ac:dyDescent="0.25">
      <c r="W7263" t="b">
        <f t="shared" si="545"/>
        <v>1</v>
      </c>
      <c r="X7263" t="b">
        <f t="shared" si="546"/>
        <v>1</v>
      </c>
      <c r="Y7263"/>
      <c r="Z7263"/>
      <c r="AA7263"/>
      <c r="AF7263"/>
      <c r="AG7263"/>
      <c r="AH7263"/>
      <c r="AJ7263"/>
      <c r="AK7263"/>
      <c r="AL7263" t="b">
        <f t="shared" si="547"/>
        <v>1</v>
      </c>
      <c r="AM7263" t="b">
        <f t="shared" si="548"/>
        <v>1</v>
      </c>
      <c r="AN7263"/>
      <c r="AO7263"/>
      <c r="AP7263"/>
      <c r="AQ7263"/>
    </row>
    <row r="7264" spans="23:43" x14ac:dyDescent="0.25">
      <c r="W7264" t="b">
        <f t="shared" si="545"/>
        <v>1</v>
      </c>
      <c r="X7264" t="b">
        <f t="shared" si="546"/>
        <v>1</v>
      </c>
      <c r="Y7264"/>
      <c r="Z7264"/>
      <c r="AA7264"/>
      <c r="AF7264"/>
      <c r="AG7264"/>
      <c r="AH7264"/>
      <c r="AJ7264"/>
      <c r="AK7264"/>
      <c r="AL7264" t="b">
        <f t="shared" si="547"/>
        <v>1</v>
      </c>
      <c r="AM7264" t="b">
        <f t="shared" si="548"/>
        <v>1</v>
      </c>
      <c r="AN7264"/>
      <c r="AO7264"/>
      <c r="AP7264"/>
      <c r="AQ7264"/>
    </row>
    <row r="7265" spans="23:43" x14ac:dyDescent="0.25">
      <c r="W7265" t="b">
        <f t="shared" si="545"/>
        <v>1</v>
      </c>
      <c r="X7265" t="b">
        <f t="shared" si="546"/>
        <v>1</v>
      </c>
      <c r="Y7265"/>
      <c r="Z7265"/>
      <c r="AA7265"/>
      <c r="AF7265"/>
      <c r="AG7265"/>
      <c r="AH7265"/>
      <c r="AJ7265"/>
      <c r="AK7265"/>
      <c r="AL7265" t="b">
        <f t="shared" si="547"/>
        <v>1</v>
      </c>
      <c r="AM7265" t="b">
        <f t="shared" si="548"/>
        <v>1</v>
      </c>
      <c r="AN7265"/>
      <c r="AO7265"/>
      <c r="AP7265"/>
      <c r="AQ7265"/>
    </row>
    <row r="7266" spans="23:43" x14ac:dyDescent="0.25">
      <c r="W7266" t="b">
        <f t="shared" si="545"/>
        <v>1</v>
      </c>
      <c r="X7266" t="b">
        <f t="shared" si="546"/>
        <v>1</v>
      </c>
      <c r="Y7266"/>
      <c r="Z7266"/>
      <c r="AA7266"/>
      <c r="AF7266"/>
      <c r="AG7266"/>
      <c r="AH7266"/>
      <c r="AJ7266"/>
      <c r="AK7266"/>
      <c r="AL7266" t="b">
        <f t="shared" si="547"/>
        <v>1</v>
      </c>
      <c r="AM7266" t="b">
        <f t="shared" si="548"/>
        <v>1</v>
      </c>
      <c r="AN7266"/>
      <c r="AO7266"/>
      <c r="AP7266"/>
      <c r="AQ7266"/>
    </row>
    <row r="7267" spans="23:43" x14ac:dyDescent="0.25">
      <c r="W7267" t="b">
        <f t="shared" si="545"/>
        <v>1</v>
      </c>
      <c r="X7267" t="b">
        <f t="shared" si="546"/>
        <v>1</v>
      </c>
      <c r="Y7267"/>
      <c r="Z7267"/>
      <c r="AA7267"/>
      <c r="AF7267"/>
      <c r="AG7267"/>
      <c r="AH7267"/>
      <c r="AJ7267"/>
      <c r="AK7267"/>
      <c r="AL7267" t="b">
        <f t="shared" si="547"/>
        <v>1</v>
      </c>
      <c r="AM7267" t="b">
        <f t="shared" si="548"/>
        <v>1</v>
      </c>
      <c r="AN7267"/>
      <c r="AO7267"/>
      <c r="AP7267"/>
      <c r="AQ7267"/>
    </row>
    <row r="7268" spans="23:43" x14ac:dyDescent="0.25">
      <c r="W7268" t="b">
        <f t="shared" si="545"/>
        <v>1</v>
      </c>
      <c r="X7268" t="b">
        <f t="shared" si="546"/>
        <v>1</v>
      </c>
      <c r="Y7268"/>
      <c r="Z7268"/>
      <c r="AA7268"/>
      <c r="AF7268"/>
      <c r="AG7268"/>
      <c r="AH7268"/>
      <c r="AJ7268"/>
      <c r="AK7268"/>
      <c r="AL7268" t="b">
        <f t="shared" si="547"/>
        <v>1</v>
      </c>
      <c r="AM7268" t="b">
        <f t="shared" si="548"/>
        <v>1</v>
      </c>
      <c r="AN7268"/>
      <c r="AO7268"/>
      <c r="AP7268"/>
      <c r="AQ7268"/>
    </row>
    <row r="7269" spans="23:43" x14ac:dyDescent="0.25">
      <c r="W7269" t="b">
        <f t="shared" si="545"/>
        <v>1</v>
      </c>
      <c r="X7269" t="b">
        <f t="shared" si="546"/>
        <v>1</v>
      </c>
      <c r="Y7269"/>
      <c r="Z7269"/>
      <c r="AA7269"/>
      <c r="AF7269"/>
      <c r="AG7269"/>
      <c r="AH7269"/>
      <c r="AJ7269"/>
      <c r="AK7269"/>
      <c r="AL7269" t="b">
        <f t="shared" si="547"/>
        <v>1</v>
      </c>
      <c r="AM7269" t="b">
        <f t="shared" si="548"/>
        <v>1</v>
      </c>
      <c r="AN7269"/>
      <c r="AO7269"/>
      <c r="AP7269"/>
      <c r="AQ7269"/>
    </row>
    <row r="7270" spans="23:43" x14ac:dyDescent="0.25">
      <c r="W7270" t="b">
        <f t="shared" si="545"/>
        <v>1</v>
      </c>
      <c r="X7270" t="b">
        <f t="shared" si="546"/>
        <v>1</v>
      </c>
      <c r="Y7270"/>
      <c r="Z7270"/>
      <c r="AA7270"/>
      <c r="AF7270"/>
      <c r="AG7270"/>
      <c r="AH7270"/>
      <c r="AJ7270"/>
      <c r="AK7270"/>
      <c r="AL7270" t="b">
        <f t="shared" si="547"/>
        <v>1</v>
      </c>
      <c r="AM7270" t="b">
        <f t="shared" si="548"/>
        <v>1</v>
      </c>
      <c r="AN7270"/>
      <c r="AO7270"/>
      <c r="AP7270"/>
      <c r="AQ7270"/>
    </row>
    <row r="7271" spans="23:43" x14ac:dyDescent="0.25">
      <c r="W7271" t="b">
        <f t="shared" si="545"/>
        <v>1</v>
      </c>
      <c r="X7271" t="b">
        <f t="shared" si="546"/>
        <v>1</v>
      </c>
      <c r="Y7271"/>
      <c r="Z7271"/>
      <c r="AA7271"/>
      <c r="AF7271"/>
      <c r="AG7271"/>
      <c r="AH7271"/>
      <c r="AJ7271"/>
      <c r="AK7271"/>
      <c r="AL7271" t="b">
        <f t="shared" si="547"/>
        <v>1</v>
      </c>
      <c r="AM7271" t="b">
        <f t="shared" si="548"/>
        <v>1</v>
      </c>
      <c r="AN7271"/>
      <c r="AO7271"/>
      <c r="AP7271"/>
      <c r="AQ7271"/>
    </row>
    <row r="7272" spans="23:43" x14ac:dyDescent="0.25">
      <c r="W7272" t="b">
        <f t="shared" si="545"/>
        <v>1</v>
      </c>
      <c r="X7272" t="b">
        <f t="shared" si="546"/>
        <v>1</v>
      </c>
      <c r="Y7272"/>
      <c r="Z7272"/>
      <c r="AA7272"/>
      <c r="AF7272"/>
      <c r="AG7272"/>
      <c r="AH7272"/>
      <c r="AJ7272"/>
      <c r="AK7272"/>
      <c r="AL7272" t="b">
        <f t="shared" si="547"/>
        <v>1</v>
      </c>
      <c r="AM7272" t="b">
        <f t="shared" si="548"/>
        <v>1</v>
      </c>
      <c r="AN7272"/>
      <c r="AO7272"/>
      <c r="AP7272"/>
      <c r="AQ7272"/>
    </row>
    <row r="7273" spans="23:43" x14ac:dyDescent="0.25">
      <c r="W7273" t="b">
        <f t="shared" si="545"/>
        <v>1</v>
      </c>
      <c r="X7273" t="b">
        <f t="shared" si="546"/>
        <v>1</v>
      </c>
      <c r="Y7273"/>
      <c r="Z7273"/>
      <c r="AA7273"/>
      <c r="AF7273"/>
      <c r="AG7273"/>
      <c r="AH7273"/>
      <c r="AJ7273"/>
      <c r="AK7273"/>
      <c r="AL7273" t="b">
        <f t="shared" si="547"/>
        <v>1</v>
      </c>
      <c r="AM7273" t="b">
        <f t="shared" si="548"/>
        <v>1</v>
      </c>
      <c r="AN7273"/>
      <c r="AO7273"/>
      <c r="AP7273"/>
      <c r="AQ7273"/>
    </row>
    <row r="7274" spans="23:43" x14ac:dyDescent="0.25">
      <c r="W7274" t="b">
        <f t="shared" si="545"/>
        <v>1</v>
      </c>
      <c r="X7274" t="b">
        <f t="shared" si="546"/>
        <v>1</v>
      </c>
      <c r="Y7274"/>
      <c r="Z7274"/>
      <c r="AA7274"/>
      <c r="AF7274"/>
      <c r="AG7274"/>
      <c r="AH7274"/>
      <c r="AJ7274"/>
      <c r="AK7274"/>
      <c r="AL7274" t="b">
        <f t="shared" si="547"/>
        <v>1</v>
      </c>
      <c r="AM7274" t="b">
        <f t="shared" si="548"/>
        <v>1</v>
      </c>
      <c r="AN7274"/>
      <c r="AO7274"/>
      <c r="AP7274"/>
      <c r="AQ7274"/>
    </row>
    <row r="7275" spans="23:43" x14ac:dyDescent="0.25">
      <c r="W7275" t="b">
        <f t="shared" si="545"/>
        <v>1</v>
      </c>
      <c r="X7275" t="b">
        <f t="shared" si="546"/>
        <v>1</v>
      </c>
      <c r="Y7275"/>
      <c r="Z7275"/>
      <c r="AA7275"/>
      <c r="AF7275"/>
      <c r="AG7275"/>
      <c r="AH7275"/>
      <c r="AJ7275"/>
      <c r="AK7275"/>
      <c r="AL7275" t="b">
        <f t="shared" si="547"/>
        <v>1</v>
      </c>
      <c r="AM7275" t="b">
        <f t="shared" si="548"/>
        <v>1</v>
      </c>
      <c r="AN7275"/>
      <c r="AO7275"/>
      <c r="AP7275"/>
      <c r="AQ7275"/>
    </row>
    <row r="7276" spans="23:43" x14ac:dyDescent="0.25">
      <c r="W7276" t="b">
        <f t="shared" si="545"/>
        <v>1</v>
      </c>
      <c r="X7276" t="b">
        <f t="shared" si="546"/>
        <v>1</v>
      </c>
      <c r="Y7276"/>
      <c r="Z7276"/>
      <c r="AA7276"/>
      <c r="AF7276"/>
      <c r="AG7276"/>
      <c r="AH7276"/>
      <c r="AJ7276"/>
      <c r="AK7276"/>
      <c r="AL7276" t="b">
        <f t="shared" si="547"/>
        <v>1</v>
      </c>
      <c r="AM7276" t="b">
        <f t="shared" si="548"/>
        <v>1</v>
      </c>
      <c r="AN7276"/>
      <c r="AO7276"/>
      <c r="AP7276"/>
      <c r="AQ7276"/>
    </row>
    <row r="7277" spans="23:43" x14ac:dyDescent="0.25">
      <c r="W7277" t="b">
        <f t="shared" si="545"/>
        <v>1</v>
      </c>
      <c r="X7277" t="b">
        <f t="shared" si="546"/>
        <v>1</v>
      </c>
      <c r="Y7277"/>
      <c r="Z7277"/>
      <c r="AA7277"/>
      <c r="AF7277"/>
      <c r="AG7277"/>
      <c r="AH7277"/>
      <c r="AJ7277"/>
      <c r="AK7277"/>
      <c r="AL7277" t="b">
        <f t="shared" si="547"/>
        <v>1</v>
      </c>
      <c r="AM7277" t="b">
        <f t="shared" si="548"/>
        <v>1</v>
      </c>
      <c r="AN7277"/>
      <c r="AO7277"/>
      <c r="AP7277"/>
      <c r="AQ7277"/>
    </row>
    <row r="7278" spans="23:43" x14ac:dyDescent="0.25">
      <c r="W7278" t="b">
        <f t="shared" si="545"/>
        <v>1</v>
      </c>
      <c r="X7278" t="b">
        <f t="shared" si="546"/>
        <v>1</v>
      </c>
      <c r="Y7278"/>
      <c r="Z7278"/>
      <c r="AA7278"/>
      <c r="AF7278"/>
      <c r="AG7278"/>
      <c r="AH7278"/>
      <c r="AJ7278"/>
      <c r="AK7278"/>
      <c r="AL7278" t="b">
        <f t="shared" si="547"/>
        <v>1</v>
      </c>
      <c r="AM7278" t="b">
        <f t="shared" si="548"/>
        <v>1</v>
      </c>
      <c r="AN7278"/>
      <c r="AO7278"/>
      <c r="AP7278"/>
      <c r="AQ7278"/>
    </row>
    <row r="7279" spans="23:43" x14ac:dyDescent="0.25">
      <c r="W7279" t="b">
        <f t="shared" si="545"/>
        <v>1</v>
      </c>
      <c r="X7279" t="b">
        <f t="shared" si="546"/>
        <v>1</v>
      </c>
      <c r="Y7279"/>
      <c r="Z7279"/>
      <c r="AA7279"/>
      <c r="AF7279"/>
      <c r="AG7279"/>
      <c r="AH7279"/>
      <c r="AJ7279"/>
      <c r="AK7279"/>
      <c r="AL7279" t="b">
        <f t="shared" si="547"/>
        <v>1</v>
      </c>
      <c r="AM7279" t="b">
        <f t="shared" si="548"/>
        <v>1</v>
      </c>
      <c r="AN7279"/>
      <c r="AO7279"/>
      <c r="AP7279"/>
      <c r="AQ7279"/>
    </row>
    <row r="7280" spans="23:43" x14ac:dyDescent="0.25">
      <c r="W7280" t="b">
        <f t="shared" si="545"/>
        <v>1</v>
      </c>
      <c r="X7280" t="b">
        <f t="shared" si="546"/>
        <v>1</v>
      </c>
      <c r="Y7280"/>
      <c r="Z7280"/>
      <c r="AA7280"/>
      <c r="AF7280"/>
      <c r="AG7280"/>
      <c r="AH7280"/>
      <c r="AJ7280"/>
      <c r="AK7280"/>
      <c r="AL7280" t="b">
        <f t="shared" si="547"/>
        <v>1</v>
      </c>
      <c r="AM7280" t="b">
        <f t="shared" si="548"/>
        <v>1</v>
      </c>
      <c r="AN7280"/>
      <c r="AO7280"/>
      <c r="AP7280"/>
      <c r="AQ7280"/>
    </row>
    <row r="7281" spans="23:43" x14ac:dyDescent="0.25">
      <c r="W7281" t="b">
        <f t="shared" si="545"/>
        <v>1</v>
      </c>
      <c r="X7281" t="b">
        <f t="shared" si="546"/>
        <v>1</v>
      </c>
      <c r="Y7281"/>
      <c r="Z7281"/>
      <c r="AA7281"/>
      <c r="AF7281"/>
      <c r="AG7281"/>
      <c r="AH7281"/>
      <c r="AJ7281"/>
      <c r="AK7281"/>
      <c r="AL7281" t="b">
        <f t="shared" si="547"/>
        <v>1</v>
      </c>
      <c r="AM7281" t="b">
        <f t="shared" si="548"/>
        <v>1</v>
      </c>
      <c r="AN7281"/>
      <c r="AO7281"/>
      <c r="AP7281"/>
      <c r="AQ7281"/>
    </row>
    <row r="7282" spans="23:43" x14ac:dyDescent="0.25">
      <c r="W7282" t="b">
        <f t="shared" si="545"/>
        <v>1</v>
      </c>
      <c r="X7282" t="b">
        <f t="shared" si="546"/>
        <v>1</v>
      </c>
      <c r="Y7282"/>
      <c r="Z7282"/>
      <c r="AA7282"/>
      <c r="AF7282"/>
      <c r="AG7282"/>
      <c r="AH7282"/>
      <c r="AJ7282"/>
      <c r="AK7282"/>
      <c r="AL7282" t="b">
        <f t="shared" si="547"/>
        <v>1</v>
      </c>
      <c r="AM7282" t="b">
        <f t="shared" si="548"/>
        <v>1</v>
      </c>
      <c r="AN7282"/>
      <c r="AO7282"/>
      <c r="AP7282"/>
      <c r="AQ7282"/>
    </row>
    <row r="7283" spans="23:43" x14ac:dyDescent="0.25">
      <c r="W7283" t="b">
        <f t="shared" si="545"/>
        <v>1</v>
      </c>
      <c r="X7283" t="b">
        <f t="shared" si="546"/>
        <v>1</v>
      </c>
      <c r="Y7283"/>
      <c r="Z7283"/>
      <c r="AA7283"/>
      <c r="AF7283"/>
      <c r="AG7283"/>
      <c r="AH7283"/>
      <c r="AJ7283"/>
      <c r="AK7283"/>
      <c r="AL7283" t="b">
        <f t="shared" si="547"/>
        <v>1</v>
      </c>
      <c r="AM7283" t="b">
        <f t="shared" si="548"/>
        <v>1</v>
      </c>
      <c r="AN7283"/>
      <c r="AO7283"/>
      <c r="AP7283"/>
      <c r="AQ7283"/>
    </row>
    <row r="7284" spans="23:43" x14ac:dyDescent="0.25">
      <c r="W7284" t="b">
        <f t="shared" si="545"/>
        <v>1</v>
      </c>
      <c r="X7284" t="b">
        <f t="shared" si="546"/>
        <v>1</v>
      </c>
      <c r="Y7284"/>
      <c r="Z7284"/>
      <c r="AA7284"/>
      <c r="AF7284"/>
      <c r="AG7284"/>
      <c r="AH7284"/>
      <c r="AJ7284"/>
      <c r="AK7284"/>
      <c r="AL7284" t="b">
        <f t="shared" si="547"/>
        <v>1</v>
      </c>
      <c r="AM7284" t="b">
        <f t="shared" si="548"/>
        <v>1</v>
      </c>
      <c r="AN7284"/>
      <c r="AO7284"/>
      <c r="AP7284"/>
      <c r="AQ7284"/>
    </row>
    <row r="7285" spans="23:43" x14ac:dyDescent="0.25">
      <c r="W7285" t="b">
        <f t="shared" si="545"/>
        <v>1</v>
      </c>
      <c r="X7285" t="b">
        <f t="shared" si="546"/>
        <v>1</v>
      </c>
      <c r="Y7285"/>
      <c r="Z7285"/>
      <c r="AA7285"/>
      <c r="AF7285"/>
      <c r="AG7285"/>
      <c r="AH7285"/>
      <c r="AJ7285"/>
      <c r="AK7285"/>
      <c r="AL7285" t="b">
        <f t="shared" si="547"/>
        <v>1</v>
      </c>
      <c r="AM7285" t="b">
        <f t="shared" si="548"/>
        <v>1</v>
      </c>
      <c r="AN7285"/>
      <c r="AO7285"/>
      <c r="AP7285"/>
      <c r="AQ7285"/>
    </row>
    <row r="7286" spans="23:43" x14ac:dyDescent="0.25">
      <c r="W7286" t="b">
        <f t="shared" si="545"/>
        <v>1</v>
      </c>
      <c r="X7286" t="b">
        <f t="shared" si="546"/>
        <v>1</v>
      </c>
      <c r="Y7286"/>
      <c r="Z7286"/>
      <c r="AA7286"/>
      <c r="AF7286"/>
      <c r="AG7286"/>
      <c r="AH7286"/>
      <c r="AJ7286"/>
      <c r="AK7286"/>
      <c r="AL7286" t="b">
        <f t="shared" si="547"/>
        <v>1</v>
      </c>
      <c r="AM7286" t="b">
        <f t="shared" si="548"/>
        <v>1</v>
      </c>
      <c r="AN7286"/>
      <c r="AO7286"/>
      <c r="AP7286"/>
      <c r="AQ7286"/>
    </row>
    <row r="7287" spans="23:43" x14ac:dyDescent="0.25">
      <c r="W7287" t="b">
        <f t="shared" si="545"/>
        <v>1</v>
      </c>
      <c r="X7287" t="b">
        <f t="shared" si="546"/>
        <v>1</v>
      </c>
      <c r="Y7287"/>
      <c r="Z7287"/>
      <c r="AA7287"/>
      <c r="AF7287"/>
      <c r="AG7287"/>
      <c r="AH7287"/>
      <c r="AJ7287"/>
      <c r="AK7287"/>
      <c r="AL7287" t="b">
        <f t="shared" si="547"/>
        <v>1</v>
      </c>
      <c r="AM7287" t="b">
        <f t="shared" si="548"/>
        <v>1</v>
      </c>
      <c r="AN7287"/>
      <c r="AO7287"/>
      <c r="AP7287"/>
      <c r="AQ7287"/>
    </row>
    <row r="7288" spans="23:43" x14ac:dyDescent="0.25">
      <c r="W7288" t="b">
        <f t="shared" si="545"/>
        <v>1</v>
      </c>
      <c r="X7288" t="b">
        <f t="shared" si="546"/>
        <v>1</v>
      </c>
      <c r="Y7288"/>
      <c r="Z7288"/>
      <c r="AA7288"/>
      <c r="AF7288"/>
      <c r="AG7288"/>
      <c r="AH7288"/>
      <c r="AJ7288"/>
      <c r="AK7288"/>
      <c r="AL7288" t="b">
        <f t="shared" si="547"/>
        <v>1</v>
      </c>
      <c r="AM7288" t="b">
        <f t="shared" si="548"/>
        <v>1</v>
      </c>
      <c r="AN7288"/>
      <c r="AO7288"/>
      <c r="AP7288"/>
      <c r="AQ7288"/>
    </row>
    <row r="7289" spans="23:43" x14ac:dyDescent="0.25">
      <c r="W7289" t="b">
        <f t="shared" si="545"/>
        <v>1</v>
      </c>
      <c r="X7289" t="b">
        <f t="shared" si="546"/>
        <v>1</v>
      </c>
      <c r="Y7289"/>
      <c r="Z7289"/>
      <c r="AA7289"/>
      <c r="AF7289"/>
      <c r="AG7289"/>
      <c r="AH7289"/>
      <c r="AJ7289"/>
      <c r="AK7289"/>
      <c r="AL7289" t="b">
        <f t="shared" si="547"/>
        <v>1</v>
      </c>
      <c r="AM7289" t="b">
        <f t="shared" si="548"/>
        <v>1</v>
      </c>
      <c r="AN7289"/>
      <c r="AO7289"/>
      <c r="AP7289"/>
      <c r="AQ7289"/>
    </row>
    <row r="7290" spans="23:43" x14ac:dyDescent="0.25">
      <c r="W7290" t="b">
        <f t="shared" si="545"/>
        <v>1</v>
      </c>
      <c r="X7290" t="b">
        <f t="shared" si="546"/>
        <v>1</v>
      </c>
      <c r="Y7290"/>
      <c r="Z7290"/>
      <c r="AA7290"/>
      <c r="AF7290"/>
      <c r="AG7290"/>
      <c r="AH7290"/>
      <c r="AJ7290"/>
      <c r="AK7290"/>
      <c r="AL7290" t="b">
        <f t="shared" si="547"/>
        <v>1</v>
      </c>
      <c r="AM7290" t="b">
        <f t="shared" si="548"/>
        <v>1</v>
      </c>
      <c r="AN7290"/>
      <c r="AO7290"/>
      <c r="AP7290"/>
      <c r="AQ7290"/>
    </row>
    <row r="7291" spans="23:43" x14ac:dyDescent="0.25">
      <c r="W7291" t="b">
        <f t="shared" si="545"/>
        <v>1</v>
      </c>
      <c r="X7291" t="b">
        <f t="shared" si="546"/>
        <v>1</v>
      </c>
      <c r="Y7291"/>
      <c r="Z7291"/>
      <c r="AA7291"/>
      <c r="AF7291"/>
      <c r="AG7291"/>
      <c r="AH7291"/>
      <c r="AJ7291"/>
      <c r="AK7291"/>
      <c r="AL7291" t="b">
        <f t="shared" si="547"/>
        <v>1</v>
      </c>
      <c r="AM7291" t="b">
        <f t="shared" si="548"/>
        <v>1</v>
      </c>
      <c r="AN7291"/>
      <c r="AO7291"/>
      <c r="AP7291"/>
      <c r="AQ7291"/>
    </row>
    <row r="7292" spans="23:43" x14ac:dyDescent="0.25">
      <c r="W7292" t="b">
        <f t="shared" si="545"/>
        <v>1</v>
      </c>
      <c r="X7292" t="b">
        <f t="shared" si="546"/>
        <v>1</v>
      </c>
      <c r="Y7292"/>
      <c r="Z7292"/>
      <c r="AA7292"/>
      <c r="AF7292"/>
      <c r="AG7292"/>
      <c r="AH7292"/>
      <c r="AJ7292"/>
      <c r="AK7292"/>
      <c r="AL7292" t="b">
        <f t="shared" si="547"/>
        <v>1</v>
      </c>
      <c r="AM7292" t="b">
        <f t="shared" si="548"/>
        <v>1</v>
      </c>
      <c r="AN7292"/>
      <c r="AO7292"/>
      <c r="AP7292"/>
      <c r="AQ7292"/>
    </row>
    <row r="7293" spans="23:43" x14ac:dyDescent="0.25">
      <c r="W7293" t="b">
        <f t="shared" si="545"/>
        <v>1</v>
      </c>
      <c r="X7293" t="b">
        <f t="shared" si="546"/>
        <v>1</v>
      </c>
      <c r="Y7293"/>
      <c r="Z7293"/>
      <c r="AA7293"/>
      <c r="AF7293"/>
      <c r="AG7293"/>
      <c r="AH7293"/>
      <c r="AJ7293"/>
      <c r="AK7293"/>
      <c r="AL7293" t="b">
        <f t="shared" si="547"/>
        <v>1</v>
      </c>
      <c r="AM7293" t="b">
        <f t="shared" si="548"/>
        <v>1</v>
      </c>
      <c r="AN7293"/>
      <c r="AO7293"/>
      <c r="AP7293"/>
      <c r="AQ7293"/>
    </row>
    <row r="7294" spans="23:43" x14ac:dyDescent="0.25">
      <c r="W7294" t="b">
        <f t="shared" si="545"/>
        <v>1</v>
      </c>
      <c r="X7294" t="b">
        <f t="shared" si="546"/>
        <v>1</v>
      </c>
      <c r="Y7294"/>
      <c r="Z7294"/>
      <c r="AA7294"/>
      <c r="AF7294"/>
      <c r="AG7294"/>
      <c r="AH7294"/>
      <c r="AJ7294"/>
      <c r="AK7294"/>
      <c r="AL7294" t="b">
        <f t="shared" si="547"/>
        <v>1</v>
      </c>
      <c r="AM7294" t="b">
        <f t="shared" si="548"/>
        <v>1</v>
      </c>
      <c r="AN7294"/>
      <c r="AO7294"/>
      <c r="AP7294"/>
      <c r="AQ7294"/>
    </row>
    <row r="7295" spans="23:43" x14ac:dyDescent="0.25">
      <c r="W7295" t="b">
        <f t="shared" si="545"/>
        <v>1</v>
      </c>
      <c r="X7295" t="b">
        <f t="shared" si="546"/>
        <v>1</v>
      </c>
      <c r="Y7295"/>
      <c r="Z7295"/>
      <c r="AA7295"/>
      <c r="AF7295"/>
      <c r="AG7295"/>
      <c r="AH7295"/>
      <c r="AJ7295"/>
      <c r="AK7295"/>
      <c r="AL7295" t="b">
        <f t="shared" si="547"/>
        <v>1</v>
      </c>
      <c r="AM7295" t="b">
        <f t="shared" si="548"/>
        <v>1</v>
      </c>
      <c r="AN7295"/>
      <c r="AO7295"/>
      <c r="AP7295"/>
      <c r="AQ7295"/>
    </row>
    <row r="7296" spans="23:43" x14ac:dyDescent="0.25">
      <c r="W7296" t="b">
        <f t="shared" si="545"/>
        <v>1</v>
      </c>
      <c r="X7296" t="b">
        <f t="shared" si="546"/>
        <v>1</v>
      </c>
      <c r="Y7296"/>
      <c r="Z7296"/>
      <c r="AA7296"/>
      <c r="AF7296"/>
      <c r="AG7296"/>
      <c r="AH7296"/>
      <c r="AJ7296"/>
      <c r="AK7296"/>
      <c r="AL7296" t="b">
        <f t="shared" si="547"/>
        <v>1</v>
      </c>
      <c r="AM7296" t="b">
        <f t="shared" si="548"/>
        <v>1</v>
      </c>
      <c r="AN7296"/>
      <c r="AO7296"/>
      <c r="AP7296"/>
      <c r="AQ7296"/>
    </row>
    <row r="7297" spans="23:43" x14ac:dyDescent="0.25">
      <c r="W7297" t="b">
        <f t="shared" si="545"/>
        <v>1</v>
      </c>
      <c r="X7297" t="b">
        <f t="shared" si="546"/>
        <v>1</v>
      </c>
      <c r="Y7297"/>
      <c r="Z7297"/>
      <c r="AA7297"/>
      <c r="AF7297"/>
      <c r="AG7297"/>
      <c r="AH7297"/>
      <c r="AJ7297"/>
      <c r="AK7297"/>
      <c r="AL7297" t="b">
        <f t="shared" si="547"/>
        <v>1</v>
      </c>
      <c r="AM7297" t="b">
        <f t="shared" si="548"/>
        <v>1</v>
      </c>
      <c r="AN7297"/>
      <c r="AO7297"/>
      <c r="AP7297"/>
      <c r="AQ7297"/>
    </row>
    <row r="7298" spans="23:43" x14ac:dyDescent="0.25">
      <c r="W7298" t="b">
        <f t="shared" si="545"/>
        <v>1</v>
      </c>
      <c r="X7298" t="b">
        <f t="shared" si="546"/>
        <v>1</v>
      </c>
      <c r="Y7298"/>
      <c r="Z7298"/>
      <c r="AA7298"/>
      <c r="AF7298"/>
      <c r="AG7298"/>
      <c r="AH7298"/>
      <c r="AJ7298"/>
      <c r="AK7298"/>
      <c r="AL7298" t="b">
        <f t="shared" si="547"/>
        <v>1</v>
      </c>
      <c r="AM7298" t="b">
        <f t="shared" si="548"/>
        <v>1</v>
      </c>
      <c r="AN7298"/>
      <c r="AO7298"/>
      <c r="AP7298"/>
      <c r="AQ7298"/>
    </row>
    <row r="7299" spans="23:43" x14ac:dyDescent="0.25">
      <c r="W7299" t="b">
        <f t="shared" si="545"/>
        <v>1</v>
      </c>
      <c r="X7299" t="b">
        <f t="shared" si="546"/>
        <v>1</v>
      </c>
      <c r="Y7299"/>
      <c r="Z7299"/>
      <c r="AA7299"/>
      <c r="AF7299"/>
      <c r="AG7299"/>
      <c r="AH7299"/>
      <c r="AJ7299"/>
      <c r="AK7299"/>
      <c r="AL7299" t="b">
        <f t="shared" si="547"/>
        <v>1</v>
      </c>
      <c r="AM7299" t="b">
        <f t="shared" si="548"/>
        <v>1</v>
      </c>
      <c r="AN7299"/>
      <c r="AO7299"/>
      <c r="AP7299"/>
      <c r="AQ7299"/>
    </row>
    <row r="7300" spans="23:43" x14ac:dyDescent="0.25">
      <c r="W7300" t="b">
        <f t="shared" si="545"/>
        <v>1</v>
      </c>
      <c r="X7300" t="b">
        <f t="shared" si="546"/>
        <v>1</v>
      </c>
      <c r="Y7300"/>
      <c r="Z7300"/>
      <c r="AA7300"/>
      <c r="AF7300"/>
      <c r="AG7300"/>
      <c r="AH7300"/>
      <c r="AJ7300"/>
      <c r="AK7300"/>
      <c r="AL7300" t="b">
        <f t="shared" si="547"/>
        <v>1</v>
      </c>
      <c r="AM7300" t="b">
        <f t="shared" si="548"/>
        <v>1</v>
      </c>
      <c r="AN7300"/>
      <c r="AO7300"/>
      <c r="AP7300"/>
      <c r="AQ7300"/>
    </row>
    <row r="7301" spans="23:43" x14ac:dyDescent="0.25">
      <c r="W7301" t="b">
        <f t="shared" si="545"/>
        <v>1</v>
      </c>
      <c r="X7301" t="b">
        <f t="shared" si="546"/>
        <v>1</v>
      </c>
      <c r="Y7301"/>
      <c r="Z7301"/>
      <c r="AA7301"/>
      <c r="AF7301"/>
      <c r="AG7301"/>
      <c r="AH7301"/>
      <c r="AJ7301"/>
      <c r="AK7301"/>
      <c r="AL7301" t="b">
        <f t="shared" si="547"/>
        <v>1</v>
      </c>
      <c r="AM7301" t="b">
        <f t="shared" si="548"/>
        <v>1</v>
      </c>
      <c r="AN7301"/>
      <c r="AO7301"/>
      <c r="AP7301"/>
      <c r="AQ7301"/>
    </row>
    <row r="7302" spans="23:43" x14ac:dyDescent="0.25">
      <c r="W7302" t="b">
        <f t="shared" si="545"/>
        <v>1</v>
      </c>
      <c r="X7302" t="b">
        <f t="shared" si="546"/>
        <v>1</v>
      </c>
      <c r="Y7302"/>
      <c r="Z7302"/>
      <c r="AA7302"/>
      <c r="AF7302"/>
      <c r="AG7302"/>
      <c r="AH7302"/>
      <c r="AJ7302"/>
      <c r="AK7302"/>
      <c r="AL7302" t="b">
        <f t="shared" si="547"/>
        <v>1</v>
      </c>
      <c r="AM7302" t="b">
        <f t="shared" si="548"/>
        <v>1</v>
      </c>
      <c r="AN7302"/>
      <c r="AO7302"/>
      <c r="AP7302"/>
      <c r="AQ7302"/>
    </row>
    <row r="7303" spans="23:43" x14ac:dyDescent="0.25">
      <c r="W7303" t="b">
        <f t="shared" si="545"/>
        <v>1</v>
      </c>
      <c r="X7303" t="b">
        <f t="shared" si="546"/>
        <v>1</v>
      </c>
      <c r="Y7303"/>
      <c r="Z7303"/>
      <c r="AA7303"/>
      <c r="AF7303"/>
      <c r="AG7303"/>
      <c r="AH7303"/>
      <c r="AJ7303"/>
      <c r="AK7303"/>
      <c r="AL7303" t="b">
        <f t="shared" si="547"/>
        <v>1</v>
      </c>
      <c r="AM7303" t="b">
        <f t="shared" si="548"/>
        <v>1</v>
      </c>
      <c r="AN7303"/>
      <c r="AO7303"/>
      <c r="AP7303"/>
      <c r="AQ7303"/>
    </row>
    <row r="7304" spans="23:43" x14ac:dyDescent="0.25">
      <c r="W7304" t="b">
        <f t="shared" si="545"/>
        <v>1</v>
      </c>
      <c r="X7304" t="b">
        <f t="shared" si="546"/>
        <v>1</v>
      </c>
      <c r="Y7304"/>
      <c r="Z7304"/>
      <c r="AA7304"/>
      <c r="AF7304"/>
      <c r="AG7304"/>
      <c r="AH7304"/>
      <c r="AJ7304"/>
      <c r="AK7304"/>
      <c r="AL7304" t="b">
        <f t="shared" si="547"/>
        <v>1</v>
      </c>
      <c r="AM7304" t="b">
        <f t="shared" si="548"/>
        <v>1</v>
      </c>
      <c r="AN7304"/>
      <c r="AO7304"/>
      <c r="AP7304"/>
      <c r="AQ7304"/>
    </row>
    <row r="7305" spans="23:43" x14ac:dyDescent="0.25">
      <c r="W7305" t="b">
        <f t="shared" si="545"/>
        <v>1</v>
      </c>
      <c r="X7305" t="b">
        <f t="shared" si="546"/>
        <v>1</v>
      </c>
      <c r="Y7305"/>
      <c r="Z7305"/>
      <c r="AA7305"/>
      <c r="AF7305"/>
      <c r="AG7305"/>
      <c r="AH7305"/>
      <c r="AJ7305"/>
      <c r="AK7305"/>
      <c r="AL7305" t="b">
        <f t="shared" si="547"/>
        <v>1</v>
      </c>
      <c r="AM7305" t="b">
        <f t="shared" si="548"/>
        <v>1</v>
      </c>
      <c r="AN7305"/>
      <c r="AO7305"/>
      <c r="AP7305"/>
      <c r="AQ7305"/>
    </row>
    <row r="7306" spans="23:43" x14ac:dyDescent="0.25">
      <c r="W7306" t="b">
        <f t="shared" si="545"/>
        <v>1</v>
      </c>
      <c r="X7306" t="b">
        <f t="shared" si="546"/>
        <v>1</v>
      </c>
      <c r="Y7306"/>
      <c r="Z7306"/>
      <c r="AA7306"/>
      <c r="AF7306"/>
      <c r="AG7306"/>
      <c r="AH7306"/>
      <c r="AJ7306"/>
      <c r="AK7306"/>
      <c r="AL7306" t="b">
        <f t="shared" si="547"/>
        <v>1</v>
      </c>
      <c r="AM7306" t="b">
        <f t="shared" si="548"/>
        <v>1</v>
      </c>
      <c r="AN7306"/>
      <c r="AO7306"/>
      <c r="AP7306"/>
      <c r="AQ7306"/>
    </row>
    <row r="7307" spans="23:43" x14ac:dyDescent="0.25">
      <c r="W7307" t="b">
        <f t="shared" si="545"/>
        <v>1</v>
      </c>
      <c r="X7307" t="b">
        <f t="shared" si="546"/>
        <v>1</v>
      </c>
      <c r="Y7307"/>
      <c r="Z7307"/>
      <c r="AA7307"/>
      <c r="AF7307"/>
      <c r="AG7307"/>
      <c r="AH7307"/>
      <c r="AJ7307"/>
      <c r="AK7307"/>
      <c r="AL7307" t="b">
        <f t="shared" si="547"/>
        <v>1</v>
      </c>
      <c r="AM7307" t="b">
        <f t="shared" si="548"/>
        <v>1</v>
      </c>
      <c r="AN7307"/>
      <c r="AO7307"/>
      <c r="AP7307"/>
      <c r="AQ7307"/>
    </row>
    <row r="7308" spans="23:43" x14ac:dyDescent="0.25">
      <c r="W7308" t="b">
        <f t="shared" ref="W7308:W7371" si="549">IF(AND(U7308&lt;&gt;"",U7308&lt;&gt;"Grand Total",U7308&lt;&gt;"(blank)"),GETPIVOTDATA("Facility CCN",$U$10,"Facility CCN",U7308)=1,TRUE)</f>
        <v>1</v>
      </c>
      <c r="X7308" t="b">
        <f t="shared" ref="X7308:X7371" si="550">IF(AND(U7308&lt;&gt;"",U7308&lt;&gt;"Grand Total",U7308&lt;&gt;"(blank)"),LEN(U7308)=6,TRUE)</f>
        <v>1</v>
      </c>
      <c r="Y7308"/>
      <c r="Z7308"/>
      <c r="AA7308"/>
      <c r="AF7308"/>
      <c r="AG7308"/>
      <c r="AH7308"/>
      <c r="AJ7308"/>
      <c r="AK7308"/>
      <c r="AL7308" t="b">
        <f t="shared" ref="AL7308:AL7371" si="551">IF(AND(AJ7308&lt;&gt;"",AJ7308&lt;&gt;"Grand Total",AJ7308&lt;&gt;"(blank)"),GETPIVOTDATA("Provider NPI",$AJ$10,"Provider NPI",AJ7308)=1,TRUE)</f>
        <v>1</v>
      </c>
      <c r="AM7308" t="b">
        <f t="shared" ref="AM7308:AM7371" si="552">IF(AND(AJ7308&lt;&gt;"",AJ7308&lt;&gt;"Grand Total",AJ7308&lt;&gt;"(blank)"),LEN(AJ7308)=10,TRUE)</f>
        <v>1</v>
      </c>
      <c r="AN7308"/>
      <c r="AO7308"/>
      <c r="AP7308"/>
      <c r="AQ7308"/>
    </row>
    <row r="7309" spans="23:43" x14ac:dyDescent="0.25">
      <c r="W7309" t="b">
        <f t="shared" si="549"/>
        <v>1</v>
      </c>
      <c r="X7309" t="b">
        <f t="shared" si="550"/>
        <v>1</v>
      </c>
      <c r="Y7309"/>
      <c r="Z7309"/>
      <c r="AA7309"/>
      <c r="AF7309"/>
      <c r="AG7309"/>
      <c r="AH7309"/>
      <c r="AJ7309"/>
      <c r="AK7309"/>
      <c r="AL7309" t="b">
        <f t="shared" si="551"/>
        <v>1</v>
      </c>
      <c r="AM7309" t="b">
        <f t="shared" si="552"/>
        <v>1</v>
      </c>
      <c r="AN7309"/>
      <c r="AO7309"/>
      <c r="AP7309"/>
      <c r="AQ7309"/>
    </row>
    <row r="7310" spans="23:43" x14ac:dyDescent="0.25">
      <c r="W7310" t="b">
        <f t="shared" si="549"/>
        <v>1</v>
      </c>
      <c r="X7310" t="b">
        <f t="shared" si="550"/>
        <v>1</v>
      </c>
      <c r="Y7310"/>
      <c r="Z7310"/>
      <c r="AA7310"/>
      <c r="AF7310"/>
      <c r="AG7310"/>
      <c r="AH7310"/>
      <c r="AJ7310"/>
      <c r="AK7310"/>
      <c r="AL7310" t="b">
        <f t="shared" si="551"/>
        <v>1</v>
      </c>
      <c r="AM7310" t="b">
        <f t="shared" si="552"/>
        <v>1</v>
      </c>
      <c r="AN7310"/>
      <c r="AO7310"/>
      <c r="AP7310"/>
      <c r="AQ7310"/>
    </row>
    <row r="7311" spans="23:43" x14ac:dyDescent="0.25">
      <c r="W7311" t="b">
        <f t="shared" si="549"/>
        <v>1</v>
      </c>
      <c r="X7311" t="b">
        <f t="shared" si="550"/>
        <v>1</v>
      </c>
      <c r="Y7311"/>
      <c r="Z7311"/>
      <c r="AA7311"/>
      <c r="AF7311"/>
      <c r="AG7311"/>
      <c r="AH7311"/>
      <c r="AJ7311"/>
      <c r="AK7311"/>
      <c r="AL7311" t="b">
        <f t="shared" si="551"/>
        <v>1</v>
      </c>
      <c r="AM7311" t="b">
        <f t="shared" si="552"/>
        <v>1</v>
      </c>
      <c r="AN7311"/>
      <c r="AO7311"/>
      <c r="AP7311"/>
      <c r="AQ7311"/>
    </row>
    <row r="7312" spans="23:43" x14ac:dyDescent="0.25">
      <c r="W7312" t="b">
        <f t="shared" si="549"/>
        <v>1</v>
      </c>
      <c r="X7312" t="b">
        <f t="shared" si="550"/>
        <v>1</v>
      </c>
      <c r="Y7312"/>
      <c r="Z7312"/>
      <c r="AA7312"/>
      <c r="AF7312"/>
      <c r="AG7312"/>
      <c r="AH7312"/>
      <c r="AJ7312"/>
      <c r="AK7312"/>
      <c r="AL7312" t="b">
        <f t="shared" si="551"/>
        <v>1</v>
      </c>
      <c r="AM7312" t="b">
        <f t="shared" si="552"/>
        <v>1</v>
      </c>
      <c r="AN7312"/>
      <c r="AO7312"/>
      <c r="AP7312"/>
      <c r="AQ7312"/>
    </row>
    <row r="7313" spans="23:43" x14ac:dyDescent="0.25">
      <c r="W7313" t="b">
        <f t="shared" si="549"/>
        <v>1</v>
      </c>
      <c r="X7313" t="b">
        <f t="shared" si="550"/>
        <v>1</v>
      </c>
      <c r="Y7313"/>
      <c r="Z7313"/>
      <c r="AA7313"/>
      <c r="AF7313"/>
      <c r="AG7313"/>
      <c r="AH7313"/>
      <c r="AJ7313"/>
      <c r="AK7313"/>
      <c r="AL7313" t="b">
        <f t="shared" si="551"/>
        <v>1</v>
      </c>
      <c r="AM7313" t="b">
        <f t="shared" si="552"/>
        <v>1</v>
      </c>
      <c r="AN7313"/>
      <c r="AO7313"/>
      <c r="AP7313"/>
      <c r="AQ7313"/>
    </row>
    <row r="7314" spans="23:43" x14ac:dyDescent="0.25">
      <c r="W7314" t="b">
        <f t="shared" si="549"/>
        <v>1</v>
      </c>
      <c r="X7314" t="b">
        <f t="shared" si="550"/>
        <v>1</v>
      </c>
      <c r="Y7314"/>
      <c r="Z7314"/>
      <c r="AA7314"/>
      <c r="AF7314"/>
      <c r="AG7314"/>
      <c r="AH7314"/>
      <c r="AJ7314"/>
      <c r="AK7314"/>
      <c r="AL7314" t="b">
        <f t="shared" si="551"/>
        <v>1</v>
      </c>
      <c r="AM7314" t="b">
        <f t="shared" si="552"/>
        <v>1</v>
      </c>
      <c r="AN7314"/>
      <c r="AO7314"/>
      <c r="AP7314"/>
      <c r="AQ7314"/>
    </row>
    <row r="7315" spans="23:43" x14ac:dyDescent="0.25">
      <c r="W7315" t="b">
        <f t="shared" si="549"/>
        <v>1</v>
      </c>
      <c r="X7315" t="b">
        <f t="shared" si="550"/>
        <v>1</v>
      </c>
      <c r="Y7315"/>
      <c r="Z7315"/>
      <c r="AA7315"/>
      <c r="AF7315"/>
      <c r="AG7315"/>
      <c r="AH7315"/>
      <c r="AJ7315"/>
      <c r="AK7315"/>
      <c r="AL7315" t="b">
        <f t="shared" si="551"/>
        <v>1</v>
      </c>
      <c r="AM7315" t="b">
        <f t="shared" si="552"/>
        <v>1</v>
      </c>
      <c r="AN7315"/>
      <c r="AO7315"/>
      <c r="AP7315"/>
      <c r="AQ7315"/>
    </row>
    <row r="7316" spans="23:43" x14ac:dyDescent="0.25">
      <c r="W7316" t="b">
        <f t="shared" si="549"/>
        <v>1</v>
      </c>
      <c r="X7316" t="b">
        <f t="shared" si="550"/>
        <v>1</v>
      </c>
      <c r="Y7316"/>
      <c r="Z7316"/>
      <c r="AA7316"/>
      <c r="AF7316"/>
      <c r="AG7316"/>
      <c r="AH7316"/>
      <c r="AJ7316"/>
      <c r="AK7316"/>
      <c r="AL7316" t="b">
        <f t="shared" si="551"/>
        <v>1</v>
      </c>
      <c r="AM7316" t="b">
        <f t="shared" si="552"/>
        <v>1</v>
      </c>
      <c r="AN7316"/>
      <c r="AO7316"/>
      <c r="AP7316"/>
      <c r="AQ7316"/>
    </row>
    <row r="7317" spans="23:43" x14ac:dyDescent="0.25">
      <c r="W7317" t="b">
        <f t="shared" si="549"/>
        <v>1</v>
      </c>
      <c r="X7317" t="b">
        <f t="shared" si="550"/>
        <v>1</v>
      </c>
      <c r="Y7317"/>
      <c r="Z7317"/>
      <c r="AA7317"/>
      <c r="AF7317"/>
      <c r="AG7317"/>
      <c r="AH7317"/>
      <c r="AJ7317"/>
      <c r="AK7317"/>
      <c r="AL7317" t="b">
        <f t="shared" si="551"/>
        <v>1</v>
      </c>
      <c r="AM7317" t="b">
        <f t="shared" si="552"/>
        <v>1</v>
      </c>
      <c r="AN7317"/>
      <c r="AO7317"/>
      <c r="AP7317"/>
      <c r="AQ7317"/>
    </row>
    <row r="7318" spans="23:43" x14ac:dyDescent="0.25">
      <c r="W7318" t="b">
        <f t="shared" si="549"/>
        <v>1</v>
      </c>
      <c r="X7318" t="b">
        <f t="shared" si="550"/>
        <v>1</v>
      </c>
      <c r="Y7318"/>
      <c r="Z7318"/>
      <c r="AA7318"/>
      <c r="AF7318"/>
      <c r="AG7318"/>
      <c r="AH7318"/>
      <c r="AJ7318"/>
      <c r="AK7318"/>
      <c r="AL7318" t="b">
        <f t="shared" si="551"/>
        <v>1</v>
      </c>
      <c r="AM7318" t="b">
        <f t="shared" si="552"/>
        <v>1</v>
      </c>
      <c r="AN7318"/>
      <c r="AO7318"/>
      <c r="AP7318"/>
      <c r="AQ7318"/>
    </row>
    <row r="7319" spans="23:43" x14ac:dyDescent="0.25">
      <c r="W7319" t="b">
        <f t="shared" si="549"/>
        <v>1</v>
      </c>
      <c r="X7319" t="b">
        <f t="shared" si="550"/>
        <v>1</v>
      </c>
      <c r="Y7319"/>
      <c r="Z7319"/>
      <c r="AA7319"/>
      <c r="AF7319"/>
      <c r="AG7319"/>
      <c r="AH7319"/>
      <c r="AJ7319"/>
      <c r="AK7319"/>
      <c r="AL7319" t="b">
        <f t="shared" si="551"/>
        <v>1</v>
      </c>
      <c r="AM7319" t="b">
        <f t="shared" si="552"/>
        <v>1</v>
      </c>
      <c r="AN7319"/>
      <c r="AO7319"/>
      <c r="AP7319"/>
      <c r="AQ7319"/>
    </row>
    <row r="7320" spans="23:43" x14ac:dyDescent="0.25">
      <c r="W7320" t="b">
        <f t="shared" si="549"/>
        <v>1</v>
      </c>
      <c r="X7320" t="b">
        <f t="shared" si="550"/>
        <v>1</v>
      </c>
      <c r="Y7320"/>
      <c r="Z7320"/>
      <c r="AA7320"/>
      <c r="AF7320"/>
      <c r="AG7320"/>
      <c r="AH7320"/>
      <c r="AJ7320"/>
      <c r="AK7320"/>
      <c r="AL7320" t="b">
        <f t="shared" si="551"/>
        <v>1</v>
      </c>
      <c r="AM7320" t="b">
        <f t="shared" si="552"/>
        <v>1</v>
      </c>
      <c r="AN7320"/>
      <c r="AO7320"/>
      <c r="AP7320"/>
      <c r="AQ7320"/>
    </row>
    <row r="7321" spans="23:43" x14ac:dyDescent="0.25">
      <c r="W7321" t="b">
        <f t="shared" si="549"/>
        <v>1</v>
      </c>
      <c r="X7321" t="b">
        <f t="shared" si="550"/>
        <v>1</v>
      </c>
      <c r="Y7321"/>
      <c r="Z7321"/>
      <c r="AA7321"/>
      <c r="AF7321"/>
      <c r="AG7321"/>
      <c r="AH7321"/>
      <c r="AJ7321"/>
      <c r="AK7321"/>
      <c r="AL7321" t="b">
        <f t="shared" si="551"/>
        <v>1</v>
      </c>
      <c r="AM7321" t="b">
        <f t="shared" si="552"/>
        <v>1</v>
      </c>
      <c r="AN7321"/>
      <c r="AO7321"/>
      <c r="AP7321"/>
      <c r="AQ7321"/>
    </row>
    <row r="7322" spans="23:43" x14ac:dyDescent="0.25">
      <c r="W7322" t="b">
        <f t="shared" si="549"/>
        <v>1</v>
      </c>
      <c r="X7322" t="b">
        <f t="shared" si="550"/>
        <v>1</v>
      </c>
      <c r="Y7322"/>
      <c r="Z7322"/>
      <c r="AA7322"/>
      <c r="AF7322"/>
      <c r="AG7322"/>
      <c r="AH7322"/>
      <c r="AJ7322"/>
      <c r="AK7322"/>
      <c r="AL7322" t="b">
        <f t="shared" si="551"/>
        <v>1</v>
      </c>
      <c r="AM7322" t="b">
        <f t="shared" si="552"/>
        <v>1</v>
      </c>
      <c r="AN7322"/>
      <c r="AO7322"/>
      <c r="AP7322"/>
      <c r="AQ7322"/>
    </row>
    <row r="7323" spans="23:43" x14ac:dyDescent="0.25">
      <c r="W7323" t="b">
        <f t="shared" si="549"/>
        <v>1</v>
      </c>
      <c r="X7323" t="b">
        <f t="shared" si="550"/>
        <v>1</v>
      </c>
      <c r="Y7323"/>
      <c r="Z7323"/>
      <c r="AA7323"/>
      <c r="AF7323"/>
      <c r="AG7323"/>
      <c r="AH7323"/>
      <c r="AJ7323"/>
      <c r="AK7323"/>
      <c r="AL7323" t="b">
        <f t="shared" si="551"/>
        <v>1</v>
      </c>
      <c r="AM7323" t="b">
        <f t="shared" si="552"/>
        <v>1</v>
      </c>
      <c r="AN7323"/>
      <c r="AO7323"/>
      <c r="AP7323"/>
      <c r="AQ7323"/>
    </row>
    <row r="7324" spans="23:43" x14ac:dyDescent="0.25">
      <c r="W7324" t="b">
        <f t="shared" si="549"/>
        <v>1</v>
      </c>
      <c r="X7324" t="b">
        <f t="shared" si="550"/>
        <v>1</v>
      </c>
      <c r="Y7324"/>
      <c r="Z7324"/>
      <c r="AA7324"/>
      <c r="AF7324"/>
      <c r="AG7324"/>
      <c r="AH7324"/>
      <c r="AJ7324"/>
      <c r="AK7324"/>
      <c r="AL7324" t="b">
        <f t="shared" si="551"/>
        <v>1</v>
      </c>
      <c r="AM7324" t="b">
        <f t="shared" si="552"/>
        <v>1</v>
      </c>
      <c r="AN7324"/>
      <c r="AO7324"/>
      <c r="AP7324"/>
      <c r="AQ7324"/>
    </row>
    <row r="7325" spans="23:43" x14ac:dyDescent="0.25">
      <c r="W7325" t="b">
        <f t="shared" si="549"/>
        <v>1</v>
      </c>
      <c r="X7325" t="b">
        <f t="shared" si="550"/>
        <v>1</v>
      </c>
      <c r="Y7325"/>
      <c r="Z7325"/>
      <c r="AA7325"/>
      <c r="AF7325"/>
      <c r="AG7325"/>
      <c r="AH7325"/>
      <c r="AJ7325"/>
      <c r="AK7325"/>
      <c r="AL7325" t="b">
        <f t="shared" si="551"/>
        <v>1</v>
      </c>
      <c r="AM7325" t="b">
        <f t="shared" si="552"/>
        <v>1</v>
      </c>
      <c r="AN7325"/>
      <c r="AO7325"/>
      <c r="AP7325"/>
      <c r="AQ7325"/>
    </row>
    <row r="7326" spans="23:43" x14ac:dyDescent="0.25">
      <c r="W7326" t="b">
        <f t="shared" si="549"/>
        <v>1</v>
      </c>
      <c r="X7326" t="b">
        <f t="shared" si="550"/>
        <v>1</v>
      </c>
      <c r="Y7326"/>
      <c r="Z7326"/>
      <c r="AA7326"/>
      <c r="AF7326"/>
      <c r="AG7326"/>
      <c r="AH7326"/>
      <c r="AJ7326"/>
      <c r="AK7326"/>
      <c r="AL7326" t="b">
        <f t="shared" si="551"/>
        <v>1</v>
      </c>
      <c r="AM7326" t="b">
        <f t="shared" si="552"/>
        <v>1</v>
      </c>
      <c r="AN7326"/>
      <c r="AO7326"/>
      <c r="AP7326"/>
      <c r="AQ7326"/>
    </row>
    <row r="7327" spans="23:43" x14ac:dyDescent="0.25">
      <c r="W7327" t="b">
        <f t="shared" si="549"/>
        <v>1</v>
      </c>
      <c r="X7327" t="b">
        <f t="shared" si="550"/>
        <v>1</v>
      </c>
      <c r="Y7327"/>
      <c r="Z7327"/>
      <c r="AA7327"/>
      <c r="AF7327"/>
      <c r="AG7327"/>
      <c r="AH7327"/>
      <c r="AJ7327"/>
      <c r="AK7327"/>
      <c r="AL7327" t="b">
        <f t="shared" si="551"/>
        <v>1</v>
      </c>
      <c r="AM7327" t="b">
        <f t="shared" si="552"/>
        <v>1</v>
      </c>
      <c r="AN7327"/>
      <c r="AO7327"/>
      <c r="AP7327"/>
      <c r="AQ7327"/>
    </row>
    <row r="7328" spans="23:43" x14ac:dyDescent="0.25">
      <c r="W7328" t="b">
        <f t="shared" si="549"/>
        <v>1</v>
      </c>
      <c r="X7328" t="b">
        <f t="shared" si="550"/>
        <v>1</v>
      </c>
      <c r="Y7328"/>
      <c r="Z7328"/>
      <c r="AA7328"/>
      <c r="AF7328"/>
      <c r="AG7328"/>
      <c r="AH7328"/>
      <c r="AJ7328"/>
      <c r="AK7328"/>
      <c r="AL7328" t="b">
        <f t="shared" si="551"/>
        <v>1</v>
      </c>
      <c r="AM7328" t="b">
        <f t="shared" si="552"/>
        <v>1</v>
      </c>
      <c r="AN7328"/>
      <c r="AO7328"/>
      <c r="AP7328"/>
      <c r="AQ7328"/>
    </row>
    <row r="7329" spans="23:43" x14ac:dyDescent="0.25">
      <c r="W7329" t="b">
        <f t="shared" si="549"/>
        <v>1</v>
      </c>
      <c r="X7329" t="b">
        <f t="shared" si="550"/>
        <v>1</v>
      </c>
      <c r="Y7329"/>
      <c r="Z7329"/>
      <c r="AA7329"/>
      <c r="AF7329"/>
      <c r="AG7329"/>
      <c r="AH7329"/>
      <c r="AJ7329"/>
      <c r="AK7329"/>
      <c r="AL7329" t="b">
        <f t="shared" si="551"/>
        <v>1</v>
      </c>
      <c r="AM7329" t="b">
        <f t="shared" si="552"/>
        <v>1</v>
      </c>
      <c r="AN7329"/>
      <c r="AO7329"/>
      <c r="AP7329"/>
      <c r="AQ7329"/>
    </row>
    <row r="7330" spans="23:43" x14ac:dyDescent="0.25">
      <c r="W7330" t="b">
        <f t="shared" si="549"/>
        <v>1</v>
      </c>
      <c r="X7330" t="b">
        <f t="shared" si="550"/>
        <v>1</v>
      </c>
      <c r="Y7330"/>
      <c r="Z7330"/>
      <c r="AA7330"/>
      <c r="AF7330"/>
      <c r="AG7330"/>
      <c r="AH7330"/>
      <c r="AJ7330"/>
      <c r="AK7330"/>
      <c r="AL7330" t="b">
        <f t="shared" si="551"/>
        <v>1</v>
      </c>
      <c r="AM7330" t="b">
        <f t="shared" si="552"/>
        <v>1</v>
      </c>
      <c r="AN7330"/>
      <c r="AO7330"/>
      <c r="AP7330"/>
      <c r="AQ7330"/>
    </row>
    <row r="7331" spans="23:43" x14ac:dyDescent="0.25">
      <c r="W7331" t="b">
        <f t="shared" si="549"/>
        <v>1</v>
      </c>
      <c r="X7331" t="b">
        <f t="shared" si="550"/>
        <v>1</v>
      </c>
      <c r="Y7331"/>
      <c r="Z7331"/>
      <c r="AA7331"/>
      <c r="AF7331"/>
      <c r="AG7331"/>
      <c r="AH7331"/>
      <c r="AJ7331"/>
      <c r="AK7331"/>
      <c r="AL7331" t="b">
        <f t="shared" si="551"/>
        <v>1</v>
      </c>
      <c r="AM7331" t="b">
        <f t="shared" si="552"/>
        <v>1</v>
      </c>
      <c r="AN7331"/>
      <c r="AO7331"/>
      <c r="AP7331"/>
      <c r="AQ7331"/>
    </row>
    <row r="7332" spans="23:43" x14ac:dyDescent="0.25">
      <c r="W7332" t="b">
        <f t="shared" si="549"/>
        <v>1</v>
      </c>
      <c r="X7332" t="b">
        <f t="shared" si="550"/>
        <v>1</v>
      </c>
      <c r="Y7332"/>
      <c r="Z7332"/>
      <c r="AA7332"/>
      <c r="AF7332"/>
      <c r="AG7332"/>
      <c r="AH7332"/>
      <c r="AJ7332"/>
      <c r="AK7332"/>
      <c r="AL7332" t="b">
        <f t="shared" si="551"/>
        <v>1</v>
      </c>
      <c r="AM7332" t="b">
        <f t="shared" si="552"/>
        <v>1</v>
      </c>
      <c r="AN7332"/>
      <c r="AO7332"/>
      <c r="AP7332"/>
      <c r="AQ7332"/>
    </row>
    <row r="7333" spans="23:43" x14ac:dyDescent="0.25">
      <c r="W7333" t="b">
        <f t="shared" si="549"/>
        <v>1</v>
      </c>
      <c r="X7333" t="b">
        <f t="shared" si="550"/>
        <v>1</v>
      </c>
      <c r="Y7333"/>
      <c r="Z7333"/>
      <c r="AA7333"/>
      <c r="AF7333"/>
      <c r="AG7333"/>
      <c r="AH7333"/>
      <c r="AJ7333"/>
      <c r="AK7333"/>
      <c r="AL7333" t="b">
        <f t="shared" si="551"/>
        <v>1</v>
      </c>
      <c r="AM7333" t="b">
        <f t="shared" si="552"/>
        <v>1</v>
      </c>
      <c r="AN7333"/>
      <c r="AO7333"/>
      <c r="AP7333"/>
      <c r="AQ7333"/>
    </row>
    <row r="7334" spans="23:43" x14ac:dyDescent="0.25">
      <c r="W7334" t="b">
        <f t="shared" si="549"/>
        <v>1</v>
      </c>
      <c r="X7334" t="b">
        <f t="shared" si="550"/>
        <v>1</v>
      </c>
      <c r="Y7334"/>
      <c r="Z7334"/>
      <c r="AA7334"/>
      <c r="AF7334"/>
      <c r="AG7334"/>
      <c r="AH7334"/>
      <c r="AJ7334"/>
      <c r="AK7334"/>
      <c r="AL7334" t="b">
        <f t="shared" si="551"/>
        <v>1</v>
      </c>
      <c r="AM7334" t="b">
        <f t="shared" si="552"/>
        <v>1</v>
      </c>
      <c r="AN7334"/>
      <c r="AO7334"/>
      <c r="AP7334"/>
      <c r="AQ7334"/>
    </row>
    <row r="7335" spans="23:43" x14ac:dyDescent="0.25">
      <c r="W7335" t="b">
        <f t="shared" si="549"/>
        <v>1</v>
      </c>
      <c r="X7335" t="b">
        <f t="shared" si="550"/>
        <v>1</v>
      </c>
      <c r="Y7335"/>
      <c r="Z7335"/>
      <c r="AA7335"/>
      <c r="AF7335"/>
      <c r="AG7335"/>
      <c r="AH7335"/>
      <c r="AJ7335"/>
      <c r="AK7335"/>
      <c r="AL7335" t="b">
        <f t="shared" si="551"/>
        <v>1</v>
      </c>
      <c r="AM7335" t="b">
        <f t="shared" si="552"/>
        <v>1</v>
      </c>
      <c r="AN7335"/>
      <c r="AO7335"/>
      <c r="AP7335"/>
      <c r="AQ7335"/>
    </row>
    <row r="7336" spans="23:43" x14ac:dyDescent="0.25">
      <c r="W7336" t="b">
        <f t="shared" si="549"/>
        <v>1</v>
      </c>
      <c r="X7336" t="b">
        <f t="shared" si="550"/>
        <v>1</v>
      </c>
      <c r="Y7336"/>
      <c r="Z7336"/>
      <c r="AA7336"/>
      <c r="AF7336"/>
      <c r="AG7336"/>
      <c r="AH7336"/>
      <c r="AJ7336"/>
      <c r="AK7336"/>
      <c r="AL7336" t="b">
        <f t="shared" si="551"/>
        <v>1</v>
      </c>
      <c r="AM7336" t="b">
        <f t="shared" si="552"/>
        <v>1</v>
      </c>
      <c r="AN7336"/>
      <c r="AO7336"/>
      <c r="AP7336"/>
      <c r="AQ7336"/>
    </row>
    <row r="7337" spans="23:43" x14ac:dyDescent="0.25">
      <c r="W7337" t="b">
        <f t="shared" si="549"/>
        <v>1</v>
      </c>
      <c r="X7337" t="b">
        <f t="shared" si="550"/>
        <v>1</v>
      </c>
      <c r="Y7337"/>
      <c r="Z7337"/>
      <c r="AA7337"/>
      <c r="AF7337"/>
      <c r="AG7337"/>
      <c r="AH7337"/>
      <c r="AJ7337"/>
      <c r="AK7337"/>
      <c r="AL7337" t="b">
        <f t="shared" si="551"/>
        <v>1</v>
      </c>
      <c r="AM7337" t="b">
        <f t="shared" si="552"/>
        <v>1</v>
      </c>
      <c r="AN7337"/>
      <c r="AO7337"/>
      <c r="AP7337"/>
      <c r="AQ7337"/>
    </row>
    <row r="7338" spans="23:43" x14ac:dyDescent="0.25">
      <c r="W7338" t="b">
        <f t="shared" si="549"/>
        <v>1</v>
      </c>
      <c r="X7338" t="b">
        <f t="shared" si="550"/>
        <v>1</v>
      </c>
      <c r="Y7338"/>
      <c r="Z7338"/>
      <c r="AA7338"/>
      <c r="AF7338"/>
      <c r="AG7338"/>
      <c r="AH7338"/>
      <c r="AJ7338"/>
      <c r="AK7338"/>
      <c r="AL7338" t="b">
        <f t="shared" si="551"/>
        <v>1</v>
      </c>
      <c r="AM7338" t="b">
        <f t="shared" si="552"/>
        <v>1</v>
      </c>
      <c r="AN7338"/>
      <c r="AO7338"/>
      <c r="AP7338"/>
      <c r="AQ7338"/>
    </row>
    <row r="7339" spans="23:43" x14ac:dyDescent="0.25">
      <c r="W7339" t="b">
        <f t="shared" si="549"/>
        <v>1</v>
      </c>
      <c r="X7339" t="b">
        <f t="shared" si="550"/>
        <v>1</v>
      </c>
      <c r="Y7339"/>
      <c r="Z7339"/>
      <c r="AA7339"/>
      <c r="AF7339"/>
      <c r="AG7339"/>
      <c r="AH7339"/>
      <c r="AJ7339"/>
      <c r="AK7339"/>
      <c r="AL7339" t="b">
        <f t="shared" si="551"/>
        <v>1</v>
      </c>
      <c r="AM7339" t="b">
        <f t="shared" si="552"/>
        <v>1</v>
      </c>
      <c r="AN7339"/>
      <c r="AO7339"/>
      <c r="AP7339"/>
      <c r="AQ7339"/>
    </row>
    <row r="7340" spans="23:43" x14ac:dyDescent="0.25">
      <c r="W7340" t="b">
        <f t="shared" si="549"/>
        <v>1</v>
      </c>
      <c r="X7340" t="b">
        <f t="shared" si="550"/>
        <v>1</v>
      </c>
      <c r="Y7340"/>
      <c r="Z7340"/>
      <c r="AA7340"/>
      <c r="AF7340"/>
      <c r="AG7340"/>
      <c r="AH7340"/>
      <c r="AJ7340"/>
      <c r="AK7340"/>
      <c r="AL7340" t="b">
        <f t="shared" si="551"/>
        <v>1</v>
      </c>
      <c r="AM7340" t="b">
        <f t="shared" si="552"/>
        <v>1</v>
      </c>
      <c r="AN7340"/>
      <c r="AO7340"/>
      <c r="AP7340"/>
      <c r="AQ7340"/>
    </row>
    <row r="7341" spans="23:43" x14ac:dyDescent="0.25">
      <c r="W7341" t="b">
        <f t="shared" si="549"/>
        <v>1</v>
      </c>
      <c r="X7341" t="b">
        <f t="shared" si="550"/>
        <v>1</v>
      </c>
      <c r="Y7341"/>
      <c r="Z7341"/>
      <c r="AA7341"/>
      <c r="AF7341"/>
      <c r="AG7341"/>
      <c r="AH7341"/>
      <c r="AJ7341"/>
      <c r="AK7341"/>
      <c r="AL7341" t="b">
        <f t="shared" si="551"/>
        <v>1</v>
      </c>
      <c r="AM7341" t="b">
        <f t="shared" si="552"/>
        <v>1</v>
      </c>
      <c r="AN7341"/>
      <c r="AO7341"/>
      <c r="AP7341"/>
      <c r="AQ7341"/>
    </row>
    <row r="7342" spans="23:43" x14ac:dyDescent="0.25">
      <c r="W7342" t="b">
        <f t="shared" si="549"/>
        <v>1</v>
      </c>
      <c r="X7342" t="b">
        <f t="shared" si="550"/>
        <v>1</v>
      </c>
      <c r="Y7342"/>
      <c r="Z7342"/>
      <c r="AA7342"/>
      <c r="AF7342"/>
      <c r="AG7342"/>
      <c r="AH7342"/>
      <c r="AJ7342"/>
      <c r="AK7342"/>
      <c r="AL7342" t="b">
        <f t="shared" si="551"/>
        <v>1</v>
      </c>
      <c r="AM7342" t="b">
        <f t="shared" si="552"/>
        <v>1</v>
      </c>
      <c r="AN7342"/>
      <c r="AO7342"/>
      <c r="AP7342"/>
      <c r="AQ7342"/>
    </row>
    <row r="7343" spans="23:43" x14ac:dyDescent="0.25">
      <c r="W7343" t="b">
        <f t="shared" si="549"/>
        <v>1</v>
      </c>
      <c r="X7343" t="b">
        <f t="shared" si="550"/>
        <v>1</v>
      </c>
      <c r="Y7343"/>
      <c r="Z7343"/>
      <c r="AA7343"/>
      <c r="AF7343"/>
      <c r="AG7343"/>
      <c r="AH7343"/>
      <c r="AJ7343"/>
      <c r="AK7343"/>
      <c r="AL7343" t="b">
        <f t="shared" si="551"/>
        <v>1</v>
      </c>
      <c r="AM7343" t="b">
        <f t="shared" si="552"/>
        <v>1</v>
      </c>
      <c r="AN7343"/>
      <c r="AO7343"/>
      <c r="AP7343"/>
      <c r="AQ7343"/>
    </row>
    <row r="7344" spans="23:43" x14ac:dyDescent="0.25">
      <c r="W7344" t="b">
        <f t="shared" si="549"/>
        <v>1</v>
      </c>
      <c r="X7344" t="b">
        <f t="shared" si="550"/>
        <v>1</v>
      </c>
      <c r="Y7344"/>
      <c r="Z7344"/>
      <c r="AA7344"/>
      <c r="AF7344"/>
      <c r="AG7344"/>
      <c r="AH7344"/>
      <c r="AJ7344"/>
      <c r="AK7344"/>
      <c r="AL7344" t="b">
        <f t="shared" si="551"/>
        <v>1</v>
      </c>
      <c r="AM7344" t="b">
        <f t="shared" si="552"/>
        <v>1</v>
      </c>
      <c r="AN7344"/>
      <c r="AO7344"/>
      <c r="AP7344"/>
      <c r="AQ7344"/>
    </row>
    <row r="7345" spans="23:43" x14ac:dyDescent="0.25">
      <c r="W7345" t="b">
        <f t="shared" si="549"/>
        <v>1</v>
      </c>
      <c r="X7345" t="b">
        <f t="shared" si="550"/>
        <v>1</v>
      </c>
      <c r="Y7345"/>
      <c r="Z7345"/>
      <c r="AA7345"/>
      <c r="AF7345"/>
      <c r="AG7345"/>
      <c r="AH7345"/>
      <c r="AJ7345"/>
      <c r="AK7345"/>
      <c r="AL7345" t="b">
        <f t="shared" si="551"/>
        <v>1</v>
      </c>
      <c r="AM7345" t="b">
        <f t="shared" si="552"/>
        <v>1</v>
      </c>
      <c r="AN7345"/>
      <c r="AO7345"/>
      <c r="AP7345"/>
      <c r="AQ7345"/>
    </row>
    <row r="7346" spans="23:43" x14ac:dyDescent="0.25">
      <c r="W7346" t="b">
        <f t="shared" si="549"/>
        <v>1</v>
      </c>
      <c r="X7346" t="b">
        <f t="shared" si="550"/>
        <v>1</v>
      </c>
      <c r="Y7346"/>
      <c r="Z7346"/>
      <c r="AA7346"/>
      <c r="AF7346"/>
      <c r="AG7346"/>
      <c r="AH7346"/>
      <c r="AJ7346"/>
      <c r="AK7346"/>
      <c r="AL7346" t="b">
        <f t="shared" si="551"/>
        <v>1</v>
      </c>
      <c r="AM7346" t="b">
        <f t="shared" si="552"/>
        <v>1</v>
      </c>
      <c r="AN7346"/>
      <c r="AO7346"/>
      <c r="AP7346"/>
      <c r="AQ7346"/>
    </row>
    <row r="7347" spans="23:43" x14ac:dyDescent="0.25">
      <c r="W7347" t="b">
        <f t="shared" si="549"/>
        <v>1</v>
      </c>
      <c r="X7347" t="b">
        <f t="shared" si="550"/>
        <v>1</v>
      </c>
      <c r="Y7347"/>
      <c r="Z7347"/>
      <c r="AA7347"/>
      <c r="AF7347"/>
      <c r="AG7347"/>
      <c r="AH7347"/>
      <c r="AJ7347"/>
      <c r="AK7347"/>
      <c r="AL7347" t="b">
        <f t="shared" si="551"/>
        <v>1</v>
      </c>
      <c r="AM7347" t="b">
        <f t="shared" si="552"/>
        <v>1</v>
      </c>
      <c r="AN7347"/>
      <c r="AO7347"/>
      <c r="AP7347"/>
      <c r="AQ7347"/>
    </row>
    <row r="7348" spans="23:43" x14ac:dyDescent="0.25">
      <c r="W7348" t="b">
        <f t="shared" si="549"/>
        <v>1</v>
      </c>
      <c r="X7348" t="b">
        <f t="shared" si="550"/>
        <v>1</v>
      </c>
      <c r="Y7348"/>
      <c r="Z7348"/>
      <c r="AA7348"/>
      <c r="AF7348"/>
      <c r="AG7348"/>
      <c r="AH7348"/>
      <c r="AJ7348"/>
      <c r="AK7348"/>
      <c r="AL7348" t="b">
        <f t="shared" si="551"/>
        <v>1</v>
      </c>
      <c r="AM7348" t="b">
        <f t="shared" si="552"/>
        <v>1</v>
      </c>
      <c r="AN7348"/>
      <c r="AO7348"/>
      <c r="AP7348"/>
      <c r="AQ7348"/>
    </row>
    <row r="7349" spans="23:43" x14ac:dyDescent="0.25">
      <c r="W7349" t="b">
        <f t="shared" si="549"/>
        <v>1</v>
      </c>
      <c r="X7349" t="b">
        <f t="shared" si="550"/>
        <v>1</v>
      </c>
      <c r="Y7349"/>
      <c r="Z7349"/>
      <c r="AA7349"/>
      <c r="AF7349"/>
      <c r="AG7349"/>
      <c r="AH7349"/>
      <c r="AJ7349"/>
      <c r="AK7349"/>
      <c r="AL7349" t="b">
        <f t="shared" si="551"/>
        <v>1</v>
      </c>
      <c r="AM7349" t="b">
        <f t="shared" si="552"/>
        <v>1</v>
      </c>
      <c r="AN7349"/>
      <c r="AO7349"/>
      <c r="AP7349"/>
      <c r="AQ7349"/>
    </row>
    <row r="7350" spans="23:43" x14ac:dyDescent="0.25">
      <c r="W7350" t="b">
        <f t="shared" si="549"/>
        <v>1</v>
      </c>
      <c r="X7350" t="b">
        <f t="shared" si="550"/>
        <v>1</v>
      </c>
      <c r="Y7350"/>
      <c r="Z7350"/>
      <c r="AA7350"/>
      <c r="AF7350"/>
      <c r="AG7350"/>
      <c r="AH7350"/>
      <c r="AJ7350"/>
      <c r="AK7350"/>
      <c r="AL7350" t="b">
        <f t="shared" si="551"/>
        <v>1</v>
      </c>
      <c r="AM7350" t="b">
        <f t="shared" si="552"/>
        <v>1</v>
      </c>
      <c r="AN7350"/>
      <c r="AO7350"/>
      <c r="AP7350"/>
      <c r="AQ7350"/>
    </row>
    <row r="7351" spans="23:43" x14ac:dyDescent="0.25">
      <c r="W7351" t="b">
        <f t="shared" si="549"/>
        <v>1</v>
      </c>
      <c r="X7351" t="b">
        <f t="shared" si="550"/>
        <v>1</v>
      </c>
      <c r="Y7351"/>
      <c r="Z7351"/>
      <c r="AA7351"/>
      <c r="AF7351"/>
      <c r="AG7351"/>
      <c r="AH7351"/>
      <c r="AJ7351"/>
      <c r="AK7351"/>
      <c r="AL7351" t="b">
        <f t="shared" si="551"/>
        <v>1</v>
      </c>
      <c r="AM7351" t="b">
        <f t="shared" si="552"/>
        <v>1</v>
      </c>
      <c r="AN7351"/>
      <c r="AO7351"/>
      <c r="AP7351"/>
      <c r="AQ7351"/>
    </row>
    <row r="7352" spans="23:43" x14ac:dyDescent="0.25">
      <c r="W7352" t="b">
        <f t="shared" si="549"/>
        <v>1</v>
      </c>
      <c r="X7352" t="b">
        <f t="shared" si="550"/>
        <v>1</v>
      </c>
      <c r="Y7352"/>
      <c r="Z7352"/>
      <c r="AA7352"/>
      <c r="AF7352"/>
      <c r="AG7352"/>
      <c r="AH7352"/>
      <c r="AJ7352"/>
      <c r="AK7352"/>
      <c r="AL7352" t="b">
        <f t="shared" si="551"/>
        <v>1</v>
      </c>
      <c r="AM7352" t="b">
        <f t="shared" si="552"/>
        <v>1</v>
      </c>
      <c r="AN7352"/>
      <c r="AO7352"/>
      <c r="AP7352"/>
      <c r="AQ7352"/>
    </row>
    <row r="7353" spans="23:43" x14ac:dyDescent="0.25">
      <c r="W7353" t="b">
        <f t="shared" si="549"/>
        <v>1</v>
      </c>
      <c r="X7353" t="b">
        <f t="shared" si="550"/>
        <v>1</v>
      </c>
      <c r="Y7353"/>
      <c r="Z7353"/>
      <c r="AA7353"/>
      <c r="AF7353"/>
      <c r="AG7353"/>
      <c r="AH7353"/>
      <c r="AJ7353"/>
      <c r="AK7353"/>
      <c r="AL7353" t="b">
        <f t="shared" si="551"/>
        <v>1</v>
      </c>
      <c r="AM7353" t="b">
        <f t="shared" si="552"/>
        <v>1</v>
      </c>
      <c r="AN7353"/>
      <c r="AO7353"/>
      <c r="AP7353"/>
      <c r="AQ7353"/>
    </row>
    <row r="7354" spans="23:43" x14ac:dyDescent="0.25">
      <c r="W7354" t="b">
        <f t="shared" si="549"/>
        <v>1</v>
      </c>
      <c r="X7354" t="b">
        <f t="shared" si="550"/>
        <v>1</v>
      </c>
      <c r="Y7354"/>
      <c r="Z7354"/>
      <c r="AA7354"/>
      <c r="AF7354"/>
      <c r="AG7354"/>
      <c r="AH7354"/>
      <c r="AJ7354"/>
      <c r="AK7354"/>
      <c r="AL7354" t="b">
        <f t="shared" si="551"/>
        <v>1</v>
      </c>
      <c r="AM7354" t="b">
        <f t="shared" si="552"/>
        <v>1</v>
      </c>
      <c r="AN7354"/>
      <c r="AO7354"/>
      <c r="AP7354"/>
      <c r="AQ7354"/>
    </row>
    <row r="7355" spans="23:43" x14ac:dyDescent="0.25">
      <c r="W7355" t="b">
        <f t="shared" si="549"/>
        <v>1</v>
      </c>
      <c r="X7355" t="b">
        <f t="shared" si="550"/>
        <v>1</v>
      </c>
      <c r="Y7355"/>
      <c r="Z7355"/>
      <c r="AA7355"/>
      <c r="AF7355"/>
      <c r="AG7355"/>
      <c r="AH7355"/>
      <c r="AJ7355"/>
      <c r="AK7355"/>
      <c r="AL7355" t="b">
        <f t="shared" si="551"/>
        <v>1</v>
      </c>
      <c r="AM7355" t="b">
        <f t="shared" si="552"/>
        <v>1</v>
      </c>
      <c r="AN7355"/>
      <c r="AO7355"/>
      <c r="AP7355"/>
      <c r="AQ7355"/>
    </row>
    <row r="7356" spans="23:43" x14ac:dyDescent="0.25">
      <c r="W7356" t="b">
        <f t="shared" si="549"/>
        <v>1</v>
      </c>
      <c r="X7356" t="b">
        <f t="shared" si="550"/>
        <v>1</v>
      </c>
      <c r="Y7356"/>
      <c r="Z7356"/>
      <c r="AA7356"/>
      <c r="AF7356"/>
      <c r="AG7356"/>
      <c r="AH7356"/>
      <c r="AJ7356"/>
      <c r="AK7356"/>
      <c r="AL7356" t="b">
        <f t="shared" si="551"/>
        <v>1</v>
      </c>
      <c r="AM7356" t="b">
        <f t="shared" si="552"/>
        <v>1</v>
      </c>
      <c r="AN7356"/>
      <c r="AO7356"/>
      <c r="AP7356"/>
      <c r="AQ7356"/>
    </row>
    <row r="7357" spans="23:43" x14ac:dyDescent="0.25">
      <c r="W7357" t="b">
        <f t="shared" si="549"/>
        <v>1</v>
      </c>
      <c r="X7357" t="b">
        <f t="shared" si="550"/>
        <v>1</v>
      </c>
      <c r="Y7357"/>
      <c r="Z7357"/>
      <c r="AA7357"/>
      <c r="AF7357"/>
      <c r="AG7357"/>
      <c r="AH7357"/>
      <c r="AJ7357"/>
      <c r="AK7357"/>
      <c r="AL7357" t="b">
        <f t="shared" si="551"/>
        <v>1</v>
      </c>
      <c r="AM7357" t="b">
        <f t="shared" si="552"/>
        <v>1</v>
      </c>
      <c r="AN7357"/>
      <c r="AO7357"/>
      <c r="AP7357"/>
      <c r="AQ7357"/>
    </row>
    <row r="7358" spans="23:43" x14ac:dyDescent="0.25">
      <c r="W7358" t="b">
        <f t="shared" si="549"/>
        <v>1</v>
      </c>
      <c r="X7358" t="b">
        <f t="shared" si="550"/>
        <v>1</v>
      </c>
      <c r="Y7358"/>
      <c r="Z7358"/>
      <c r="AA7358"/>
      <c r="AF7358"/>
      <c r="AG7358"/>
      <c r="AH7358"/>
      <c r="AJ7358"/>
      <c r="AK7358"/>
      <c r="AL7358" t="b">
        <f t="shared" si="551"/>
        <v>1</v>
      </c>
      <c r="AM7358" t="b">
        <f t="shared" si="552"/>
        <v>1</v>
      </c>
      <c r="AN7358"/>
      <c r="AO7358"/>
      <c r="AP7358"/>
      <c r="AQ7358"/>
    </row>
    <row r="7359" spans="23:43" x14ac:dyDescent="0.25">
      <c r="W7359" t="b">
        <f t="shared" si="549"/>
        <v>1</v>
      </c>
      <c r="X7359" t="b">
        <f t="shared" si="550"/>
        <v>1</v>
      </c>
      <c r="Y7359"/>
      <c r="Z7359"/>
      <c r="AA7359"/>
      <c r="AF7359"/>
      <c r="AG7359"/>
      <c r="AH7359"/>
      <c r="AJ7359"/>
      <c r="AK7359"/>
      <c r="AL7359" t="b">
        <f t="shared" si="551"/>
        <v>1</v>
      </c>
      <c r="AM7359" t="b">
        <f t="shared" si="552"/>
        <v>1</v>
      </c>
      <c r="AN7359"/>
      <c r="AO7359"/>
      <c r="AP7359"/>
      <c r="AQ7359"/>
    </row>
    <row r="7360" spans="23:43" x14ac:dyDescent="0.25">
      <c r="W7360" t="b">
        <f t="shared" si="549"/>
        <v>1</v>
      </c>
      <c r="X7360" t="b">
        <f t="shared" si="550"/>
        <v>1</v>
      </c>
      <c r="Y7360"/>
      <c r="Z7360"/>
      <c r="AA7360"/>
      <c r="AF7360"/>
      <c r="AG7360"/>
      <c r="AH7360"/>
      <c r="AJ7360"/>
      <c r="AK7360"/>
      <c r="AL7360" t="b">
        <f t="shared" si="551"/>
        <v>1</v>
      </c>
      <c r="AM7360" t="b">
        <f t="shared" si="552"/>
        <v>1</v>
      </c>
      <c r="AN7360"/>
      <c r="AO7360"/>
      <c r="AP7360"/>
      <c r="AQ7360"/>
    </row>
    <row r="7361" spans="23:43" x14ac:dyDescent="0.25">
      <c r="W7361" t="b">
        <f t="shared" si="549"/>
        <v>1</v>
      </c>
      <c r="X7361" t="b">
        <f t="shared" si="550"/>
        <v>1</v>
      </c>
      <c r="Y7361"/>
      <c r="Z7361"/>
      <c r="AA7361"/>
      <c r="AF7361"/>
      <c r="AG7361"/>
      <c r="AH7361"/>
      <c r="AJ7361"/>
      <c r="AK7361"/>
      <c r="AL7361" t="b">
        <f t="shared" si="551"/>
        <v>1</v>
      </c>
      <c r="AM7361" t="b">
        <f t="shared" si="552"/>
        <v>1</v>
      </c>
      <c r="AN7361"/>
      <c r="AO7361"/>
      <c r="AP7361"/>
      <c r="AQ7361"/>
    </row>
    <row r="7362" spans="23:43" x14ac:dyDescent="0.25">
      <c r="W7362" t="b">
        <f t="shared" si="549"/>
        <v>1</v>
      </c>
      <c r="X7362" t="b">
        <f t="shared" si="550"/>
        <v>1</v>
      </c>
      <c r="Y7362"/>
      <c r="Z7362"/>
      <c r="AA7362"/>
      <c r="AF7362"/>
      <c r="AG7362"/>
      <c r="AH7362"/>
      <c r="AJ7362"/>
      <c r="AK7362"/>
      <c r="AL7362" t="b">
        <f t="shared" si="551"/>
        <v>1</v>
      </c>
      <c r="AM7362" t="b">
        <f t="shared" si="552"/>
        <v>1</v>
      </c>
      <c r="AN7362"/>
      <c r="AO7362"/>
      <c r="AP7362"/>
      <c r="AQ7362"/>
    </row>
    <row r="7363" spans="23:43" x14ac:dyDescent="0.25">
      <c r="W7363" t="b">
        <f t="shared" si="549"/>
        <v>1</v>
      </c>
      <c r="X7363" t="b">
        <f t="shared" si="550"/>
        <v>1</v>
      </c>
      <c r="Y7363"/>
      <c r="Z7363"/>
      <c r="AA7363"/>
      <c r="AF7363"/>
      <c r="AG7363"/>
      <c r="AH7363"/>
      <c r="AJ7363"/>
      <c r="AK7363"/>
      <c r="AL7363" t="b">
        <f t="shared" si="551"/>
        <v>1</v>
      </c>
      <c r="AM7363" t="b">
        <f t="shared" si="552"/>
        <v>1</v>
      </c>
      <c r="AN7363"/>
      <c r="AO7363"/>
      <c r="AP7363"/>
      <c r="AQ7363"/>
    </row>
    <row r="7364" spans="23:43" x14ac:dyDescent="0.25">
      <c r="W7364" t="b">
        <f t="shared" si="549"/>
        <v>1</v>
      </c>
      <c r="X7364" t="b">
        <f t="shared" si="550"/>
        <v>1</v>
      </c>
      <c r="Y7364"/>
      <c r="Z7364"/>
      <c r="AA7364"/>
      <c r="AF7364"/>
      <c r="AG7364"/>
      <c r="AH7364"/>
      <c r="AJ7364"/>
      <c r="AK7364"/>
      <c r="AL7364" t="b">
        <f t="shared" si="551"/>
        <v>1</v>
      </c>
      <c r="AM7364" t="b">
        <f t="shared" si="552"/>
        <v>1</v>
      </c>
      <c r="AN7364"/>
      <c r="AO7364"/>
      <c r="AP7364"/>
      <c r="AQ7364"/>
    </row>
    <row r="7365" spans="23:43" x14ac:dyDescent="0.25">
      <c r="W7365" t="b">
        <f t="shared" si="549"/>
        <v>1</v>
      </c>
      <c r="X7365" t="b">
        <f t="shared" si="550"/>
        <v>1</v>
      </c>
      <c r="Y7365"/>
      <c r="Z7365"/>
      <c r="AA7365"/>
      <c r="AF7365"/>
      <c r="AG7365"/>
      <c r="AH7365"/>
      <c r="AJ7365"/>
      <c r="AK7365"/>
      <c r="AL7365" t="b">
        <f t="shared" si="551"/>
        <v>1</v>
      </c>
      <c r="AM7365" t="b">
        <f t="shared" si="552"/>
        <v>1</v>
      </c>
      <c r="AN7365"/>
      <c r="AO7365"/>
      <c r="AP7365"/>
      <c r="AQ7365"/>
    </row>
    <row r="7366" spans="23:43" x14ac:dyDescent="0.25">
      <c r="W7366" t="b">
        <f t="shared" si="549"/>
        <v>1</v>
      </c>
      <c r="X7366" t="b">
        <f t="shared" si="550"/>
        <v>1</v>
      </c>
      <c r="Y7366"/>
      <c r="Z7366"/>
      <c r="AA7366"/>
      <c r="AF7366"/>
      <c r="AG7366"/>
      <c r="AH7366"/>
      <c r="AJ7366"/>
      <c r="AK7366"/>
      <c r="AL7366" t="b">
        <f t="shared" si="551"/>
        <v>1</v>
      </c>
      <c r="AM7366" t="b">
        <f t="shared" si="552"/>
        <v>1</v>
      </c>
      <c r="AN7366"/>
      <c r="AO7366"/>
      <c r="AP7366"/>
      <c r="AQ7366"/>
    </row>
    <row r="7367" spans="23:43" x14ac:dyDescent="0.25">
      <c r="W7367" t="b">
        <f t="shared" si="549"/>
        <v>1</v>
      </c>
      <c r="X7367" t="b">
        <f t="shared" si="550"/>
        <v>1</v>
      </c>
      <c r="Y7367"/>
      <c r="Z7367"/>
      <c r="AA7367"/>
      <c r="AF7367"/>
      <c r="AG7367"/>
      <c r="AH7367"/>
      <c r="AJ7367"/>
      <c r="AK7367"/>
      <c r="AL7367" t="b">
        <f t="shared" si="551"/>
        <v>1</v>
      </c>
      <c r="AM7367" t="b">
        <f t="shared" si="552"/>
        <v>1</v>
      </c>
      <c r="AN7367"/>
      <c r="AO7367"/>
      <c r="AP7367"/>
      <c r="AQ7367"/>
    </row>
    <row r="7368" spans="23:43" x14ac:dyDescent="0.25">
      <c r="W7368" t="b">
        <f t="shared" si="549"/>
        <v>1</v>
      </c>
      <c r="X7368" t="b">
        <f t="shared" si="550"/>
        <v>1</v>
      </c>
      <c r="Y7368"/>
      <c r="Z7368"/>
      <c r="AA7368"/>
      <c r="AF7368"/>
      <c r="AG7368"/>
      <c r="AH7368"/>
      <c r="AJ7368"/>
      <c r="AK7368"/>
      <c r="AL7368" t="b">
        <f t="shared" si="551"/>
        <v>1</v>
      </c>
      <c r="AM7368" t="b">
        <f t="shared" si="552"/>
        <v>1</v>
      </c>
      <c r="AN7368"/>
      <c r="AO7368"/>
      <c r="AP7368"/>
      <c r="AQ7368"/>
    </row>
    <row r="7369" spans="23:43" x14ac:dyDescent="0.25">
      <c r="W7369" t="b">
        <f t="shared" si="549"/>
        <v>1</v>
      </c>
      <c r="X7369" t="b">
        <f t="shared" si="550"/>
        <v>1</v>
      </c>
      <c r="Y7369"/>
      <c r="Z7369"/>
      <c r="AA7369"/>
      <c r="AF7369"/>
      <c r="AG7369"/>
      <c r="AH7369"/>
      <c r="AJ7369"/>
      <c r="AK7369"/>
      <c r="AL7369" t="b">
        <f t="shared" si="551"/>
        <v>1</v>
      </c>
      <c r="AM7369" t="b">
        <f t="shared" si="552"/>
        <v>1</v>
      </c>
      <c r="AN7369"/>
      <c r="AO7369"/>
      <c r="AP7369"/>
      <c r="AQ7369"/>
    </row>
    <row r="7370" spans="23:43" x14ac:dyDescent="0.25">
      <c r="W7370" t="b">
        <f t="shared" si="549"/>
        <v>1</v>
      </c>
      <c r="X7370" t="b">
        <f t="shared" si="550"/>
        <v>1</v>
      </c>
      <c r="Y7370"/>
      <c r="Z7370"/>
      <c r="AA7370"/>
      <c r="AF7370"/>
      <c r="AG7370"/>
      <c r="AH7370"/>
      <c r="AJ7370"/>
      <c r="AK7370"/>
      <c r="AL7370" t="b">
        <f t="shared" si="551"/>
        <v>1</v>
      </c>
      <c r="AM7370" t="b">
        <f t="shared" si="552"/>
        <v>1</v>
      </c>
      <c r="AN7370"/>
      <c r="AO7370"/>
      <c r="AP7370"/>
      <c r="AQ7370"/>
    </row>
    <row r="7371" spans="23:43" x14ac:dyDescent="0.25">
      <c r="W7371" t="b">
        <f t="shared" si="549"/>
        <v>1</v>
      </c>
      <c r="X7371" t="b">
        <f t="shared" si="550"/>
        <v>1</v>
      </c>
      <c r="Y7371"/>
      <c r="Z7371"/>
      <c r="AA7371"/>
      <c r="AF7371"/>
      <c r="AG7371"/>
      <c r="AH7371"/>
      <c r="AJ7371"/>
      <c r="AK7371"/>
      <c r="AL7371" t="b">
        <f t="shared" si="551"/>
        <v>1</v>
      </c>
      <c r="AM7371" t="b">
        <f t="shared" si="552"/>
        <v>1</v>
      </c>
      <c r="AN7371"/>
      <c r="AO7371"/>
      <c r="AP7371"/>
      <c r="AQ7371"/>
    </row>
    <row r="7372" spans="23:43" x14ac:dyDescent="0.25">
      <c r="W7372" t="b">
        <f t="shared" ref="W7372:W7435" si="553">IF(AND(U7372&lt;&gt;"",U7372&lt;&gt;"Grand Total",U7372&lt;&gt;"(blank)"),GETPIVOTDATA("Facility CCN",$U$10,"Facility CCN",U7372)=1,TRUE)</f>
        <v>1</v>
      </c>
      <c r="X7372" t="b">
        <f t="shared" ref="X7372:X7435" si="554">IF(AND(U7372&lt;&gt;"",U7372&lt;&gt;"Grand Total",U7372&lt;&gt;"(blank)"),LEN(U7372)=6,TRUE)</f>
        <v>1</v>
      </c>
      <c r="Y7372"/>
      <c r="Z7372"/>
      <c r="AA7372"/>
      <c r="AF7372"/>
      <c r="AG7372"/>
      <c r="AH7372"/>
      <c r="AJ7372"/>
      <c r="AK7372"/>
      <c r="AL7372" t="b">
        <f t="shared" ref="AL7372:AL7435" si="555">IF(AND(AJ7372&lt;&gt;"",AJ7372&lt;&gt;"Grand Total",AJ7372&lt;&gt;"(blank)"),GETPIVOTDATA("Provider NPI",$AJ$10,"Provider NPI",AJ7372)=1,TRUE)</f>
        <v>1</v>
      </c>
      <c r="AM7372" t="b">
        <f t="shared" ref="AM7372:AM7435" si="556">IF(AND(AJ7372&lt;&gt;"",AJ7372&lt;&gt;"Grand Total",AJ7372&lt;&gt;"(blank)"),LEN(AJ7372)=10,TRUE)</f>
        <v>1</v>
      </c>
      <c r="AN7372"/>
      <c r="AO7372"/>
      <c r="AP7372"/>
      <c r="AQ7372"/>
    </row>
    <row r="7373" spans="23:43" x14ac:dyDescent="0.25">
      <c r="W7373" t="b">
        <f t="shared" si="553"/>
        <v>1</v>
      </c>
      <c r="X7373" t="b">
        <f t="shared" si="554"/>
        <v>1</v>
      </c>
      <c r="Y7373"/>
      <c r="Z7373"/>
      <c r="AA7373"/>
      <c r="AF7373"/>
      <c r="AG7373"/>
      <c r="AH7373"/>
      <c r="AJ7373"/>
      <c r="AK7373"/>
      <c r="AL7373" t="b">
        <f t="shared" si="555"/>
        <v>1</v>
      </c>
      <c r="AM7373" t="b">
        <f t="shared" si="556"/>
        <v>1</v>
      </c>
      <c r="AN7373"/>
      <c r="AO7373"/>
      <c r="AP7373"/>
      <c r="AQ7373"/>
    </row>
    <row r="7374" spans="23:43" x14ac:dyDescent="0.25">
      <c r="W7374" t="b">
        <f t="shared" si="553"/>
        <v>1</v>
      </c>
      <c r="X7374" t="b">
        <f t="shared" si="554"/>
        <v>1</v>
      </c>
      <c r="Y7374"/>
      <c r="Z7374"/>
      <c r="AA7374"/>
      <c r="AF7374"/>
      <c r="AG7374"/>
      <c r="AH7374"/>
      <c r="AJ7374"/>
      <c r="AK7374"/>
      <c r="AL7374" t="b">
        <f t="shared" si="555"/>
        <v>1</v>
      </c>
      <c r="AM7374" t="b">
        <f t="shared" si="556"/>
        <v>1</v>
      </c>
      <c r="AN7374"/>
      <c r="AO7374"/>
      <c r="AP7374"/>
      <c r="AQ7374"/>
    </row>
    <row r="7375" spans="23:43" x14ac:dyDescent="0.25">
      <c r="W7375" t="b">
        <f t="shared" si="553"/>
        <v>1</v>
      </c>
      <c r="X7375" t="b">
        <f t="shared" si="554"/>
        <v>1</v>
      </c>
      <c r="Y7375"/>
      <c r="Z7375"/>
      <c r="AA7375"/>
      <c r="AF7375"/>
      <c r="AG7375"/>
      <c r="AH7375"/>
      <c r="AJ7375"/>
      <c r="AK7375"/>
      <c r="AL7375" t="b">
        <f t="shared" si="555"/>
        <v>1</v>
      </c>
      <c r="AM7375" t="b">
        <f t="shared" si="556"/>
        <v>1</v>
      </c>
      <c r="AN7375"/>
      <c r="AO7375"/>
      <c r="AP7375"/>
      <c r="AQ7375"/>
    </row>
    <row r="7376" spans="23:43" x14ac:dyDescent="0.25">
      <c r="W7376" t="b">
        <f t="shared" si="553"/>
        <v>1</v>
      </c>
      <c r="X7376" t="b">
        <f t="shared" si="554"/>
        <v>1</v>
      </c>
      <c r="Y7376"/>
      <c r="Z7376"/>
      <c r="AA7376"/>
      <c r="AF7376"/>
      <c r="AG7376"/>
      <c r="AH7376"/>
      <c r="AJ7376"/>
      <c r="AK7376"/>
      <c r="AL7376" t="b">
        <f t="shared" si="555"/>
        <v>1</v>
      </c>
      <c r="AM7376" t="b">
        <f t="shared" si="556"/>
        <v>1</v>
      </c>
      <c r="AN7376"/>
      <c r="AO7376"/>
      <c r="AP7376"/>
      <c r="AQ7376"/>
    </row>
    <row r="7377" spans="23:43" x14ac:dyDescent="0.25">
      <c r="W7377" t="b">
        <f t="shared" si="553"/>
        <v>1</v>
      </c>
      <c r="X7377" t="b">
        <f t="shared" si="554"/>
        <v>1</v>
      </c>
      <c r="Y7377"/>
      <c r="Z7377"/>
      <c r="AA7377"/>
      <c r="AF7377"/>
      <c r="AG7377"/>
      <c r="AH7377"/>
      <c r="AJ7377"/>
      <c r="AK7377"/>
      <c r="AL7377" t="b">
        <f t="shared" si="555"/>
        <v>1</v>
      </c>
      <c r="AM7377" t="b">
        <f t="shared" si="556"/>
        <v>1</v>
      </c>
      <c r="AN7377"/>
      <c r="AO7377"/>
      <c r="AP7377"/>
      <c r="AQ7377"/>
    </row>
    <row r="7378" spans="23:43" x14ac:dyDescent="0.25">
      <c r="W7378" t="b">
        <f t="shared" si="553"/>
        <v>1</v>
      </c>
      <c r="X7378" t="b">
        <f t="shared" si="554"/>
        <v>1</v>
      </c>
      <c r="Y7378"/>
      <c r="Z7378"/>
      <c r="AA7378"/>
      <c r="AF7378"/>
      <c r="AG7378"/>
      <c r="AH7378"/>
      <c r="AJ7378"/>
      <c r="AK7378"/>
      <c r="AL7378" t="b">
        <f t="shared" si="555"/>
        <v>1</v>
      </c>
      <c r="AM7378" t="b">
        <f t="shared" si="556"/>
        <v>1</v>
      </c>
      <c r="AN7378"/>
      <c r="AO7378"/>
      <c r="AP7378"/>
      <c r="AQ7378"/>
    </row>
    <row r="7379" spans="23:43" x14ac:dyDescent="0.25">
      <c r="W7379" t="b">
        <f t="shared" si="553"/>
        <v>1</v>
      </c>
      <c r="X7379" t="b">
        <f t="shared" si="554"/>
        <v>1</v>
      </c>
      <c r="Y7379"/>
      <c r="Z7379"/>
      <c r="AA7379"/>
      <c r="AF7379"/>
      <c r="AG7379"/>
      <c r="AH7379"/>
      <c r="AJ7379"/>
      <c r="AK7379"/>
      <c r="AL7379" t="b">
        <f t="shared" si="555"/>
        <v>1</v>
      </c>
      <c r="AM7379" t="b">
        <f t="shared" si="556"/>
        <v>1</v>
      </c>
      <c r="AN7379"/>
      <c r="AO7379"/>
      <c r="AP7379"/>
      <c r="AQ7379"/>
    </row>
    <row r="7380" spans="23:43" x14ac:dyDescent="0.25">
      <c r="W7380" t="b">
        <f t="shared" si="553"/>
        <v>1</v>
      </c>
      <c r="X7380" t="b">
        <f t="shared" si="554"/>
        <v>1</v>
      </c>
      <c r="Y7380"/>
      <c r="Z7380"/>
      <c r="AA7380"/>
      <c r="AF7380"/>
      <c r="AG7380"/>
      <c r="AH7380"/>
      <c r="AJ7380"/>
      <c r="AK7380"/>
      <c r="AL7380" t="b">
        <f t="shared" si="555"/>
        <v>1</v>
      </c>
      <c r="AM7380" t="b">
        <f t="shared" si="556"/>
        <v>1</v>
      </c>
      <c r="AN7380"/>
      <c r="AO7380"/>
      <c r="AP7380"/>
      <c r="AQ7380"/>
    </row>
    <row r="7381" spans="23:43" x14ac:dyDescent="0.25">
      <c r="W7381" t="b">
        <f t="shared" si="553"/>
        <v>1</v>
      </c>
      <c r="X7381" t="b">
        <f t="shared" si="554"/>
        <v>1</v>
      </c>
      <c r="Y7381"/>
      <c r="Z7381"/>
      <c r="AA7381"/>
      <c r="AF7381"/>
      <c r="AG7381"/>
      <c r="AH7381"/>
      <c r="AJ7381"/>
      <c r="AK7381"/>
      <c r="AL7381" t="b">
        <f t="shared" si="555"/>
        <v>1</v>
      </c>
      <c r="AM7381" t="b">
        <f t="shared" si="556"/>
        <v>1</v>
      </c>
      <c r="AN7381"/>
      <c r="AO7381"/>
      <c r="AP7381"/>
      <c r="AQ7381"/>
    </row>
    <row r="7382" spans="23:43" x14ac:dyDescent="0.25">
      <c r="W7382" t="b">
        <f t="shared" si="553"/>
        <v>1</v>
      </c>
      <c r="X7382" t="b">
        <f t="shared" si="554"/>
        <v>1</v>
      </c>
      <c r="Y7382"/>
      <c r="Z7382"/>
      <c r="AA7382"/>
      <c r="AF7382"/>
      <c r="AG7382"/>
      <c r="AH7382"/>
      <c r="AJ7382"/>
      <c r="AK7382"/>
      <c r="AL7382" t="b">
        <f t="shared" si="555"/>
        <v>1</v>
      </c>
      <c r="AM7382" t="b">
        <f t="shared" si="556"/>
        <v>1</v>
      </c>
      <c r="AN7382"/>
      <c r="AO7382"/>
      <c r="AP7382"/>
      <c r="AQ7382"/>
    </row>
    <row r="7383" spans="23:43" x14ac:dyDescent="0.25">
      <c r="W7383" t="b">
        <f t="shared" si="553"/>
        <v>1</v>
      </c>
      <c r="X7383" t="b">
        <f t="shared" si="554"/>
        <v>1</v>
      </c>
      <c r="Y7383"/>
      <c r="Z7383"/>
      <c r="AA7383"/>
      <c r="AF7383"/>
      <c r="AG7383"/>
      <c r="AH7383"/>
      <c r="AJ7383"/>
      <c r="AK7383"/>
      <c r="AL7383" t="b">
        <f t="shared" si="555"/>
        <v>1</v>
      </c>
      <c r="AM7383" t="b">
        <f t="shared" si="556"/>
        <v>1</v>
      </c>
      <c r="AN7383"/>
      <c r="AO7383"/>
      <c r="AP7383"/>
      <c r="AQ7383"/>
    </row>
    <row r="7384" spans="23:43" x14ac:dyDescent="0.25">
      <c r="W7384" t="b">
        <f t="shared" si="553"/>
        <v>1</v>
      </c>
      <c r="X7384" t="b">
        <f t="shared" si="554"/>
        <v>1</v>
      </c>
      <c r="Y7384"/>
      <c r="Z7384"/>
      <c r="AA7384"/>
      <c r="AF7384"/>
      <c r="AG7384"/>
      <c r="AH7384"/>
      <c r="AJ7384"/>
      <c r="AK7384"/>
      <c r="AL7384" t="b">
        <f t="shared" si="555"/>
        <v>1</v>
      </c>
      <c r="AM7384" t="b">
        <f t="shared" si="556"/>
        <v>1</v>
      </c>
      <c r="AN7384"/>
      <c r="AO7384"/>
      <c r="AP7384"/>
      <c r="AQ7384"/>
    </row>
    <row r="7385" spans="23:43" x14ac:dyDescent="0.25">
      <c r="W7385" t="b">
        <f t="shared" si="553"/>
        <v>1</v>
      </c>
      <c r="X7385" t="b">
        <f t="shared" si="554"/>
        <v>1</v>
      </c>
      <c r="Y7385"/>
      <c r="Z7385"/>
      <c r="AA7385"/>
      <c r="AF7385"/>
      <c r="AG7385"/>
      <c r="AH7385"/>
      <c r="AJ7385"/>
      <c r="AK7385"/>
      <c r="AL7385" t="b">
        <f t="shared" si="555"/>
        <v>1</v>
      </c>
      <c r="AM7385" t="b">
        <f t="shared" si="556"/>
        <v>1</v>
      </c>
      <c r="AN7385"/>
      <c r="AO7385"/>
      <c r="AP7385"/>
      <c r="AQ7385"/>
    </row>
    <row r="7386" spans="23:43" x14ac:dyDescent="0.25">
      <c r="W7386" t="b">
        <f t="shared" si="553"/>
        <v>1</v>
      </c>
      <c r="X7386" t="b">
        <f t="shared" si="554"/>
        <v>1</v>
      </c>
      <c r="Y7386"/>
      <c r="Z7386"/>
      <c r="AA7386"/>
      <c r="AF7386"/>
      <c r="AG7386"/>
      <c r="AH7386"/>
      <c r="AJ7386"/>
      <c r="AK7386"/>
      <c r="AL7386" t="b">
        <f t="shared" si="555"/>
        <v>1</v>
      </c>
      <c r="AM7386" t="b">
        <f t="shared" si="556"/>
        <v>1</v>
      </c>
      <c r="AN7386"/>
      <c r="AO7386"/>
      <c r="AP7386"/>
      <c r="AQ7386"/>
    </row>
    <row r="7387" spans="23:43" x14ac:dyDescent="0.25">
      <c r="W7387" t="b">
        <f t="shared" si="553"/>
        <v>1</v>
      </c>
      <c r="X7387" t="b">
        <f t="shared" si="554"/>
        <v>1</v>
      </c>
      <c r="Y7387"/>
      <c r="Z7387"/>
      <c r="AA7387"/>
      <c r="AF7387"/>
      <c r="AG7387"/>
      <c r="AH7387"/>
      <c r="AJ7387"/>
      <c r="AK7387"/>
      <c r="AL7387" t="b">
        <f t="shared" si="555"/>
        <v>1</v>
      </c>
      <c r="AM7387" t="b">
        <f t="shared" si="556"/>
        <v>1</v>
      </c>
      <c r="AN7387"/>
      <c r="AO7387"/>
      <c r="AP7387"/>
      <c r="AQ7387"/>
    </row>
    <row r="7388" spans="23:43" x14ac:dyDescent="0.25">
      <c r="W7388" t="b">
        <f t="shared" si="553"/>
        <v>1</v>
      </c>
      <c r="X7388" t="b">
        <f t="shared" si="554"/>
        <v>1</v>
      </c>
      <c r="Y7388"/>
      <c r="Z7388"/>
      <c r="AA7388"/>
      <c r="AF7388"/>
      <c r="AG7388"/>
      <c r="AH7388"/>
      <c r="AJ7388"/>
      <c r="AK7388"/>
      <c r="AL7388" t="b">
        <f t="shared" si="555"/>
        <v>1</v>
      </c>
      <c r="AM7388" t="b">
        <f t="shared" si="556"/>
        <v>1</v>
      </c>
      <c r="AN7388"/>
      <c r="AO7388"/>
      <c r="AP7388"/>
      <c r="AQ7388"/>
    </row>
    <row r="7389" spans="23:43" x14ac:dyDescent="0.25">
      <c r="W7389" t="b">
        <f t="shared" si="553"/>
        <v>1</v>
      </c>
      <c r="X7389" t="b">
        <f t="shared" si="554"/>
        <v>1</v>
      </c>
      <c r="Y7389"/>
      <c r="Z7389"/>
      <c r="AA7389"/>
      <c r="AF7389"/>
      <c r="AG7389"/>
      <c r="AH7389"/>
      <c r="AJ7389"/>
      <c r="AK7389"/>
      <c r="AL7389" t="b">
        <f t="shared" si="555"/>
        <v>1</v>
      </c>
      <c r="AM7389" t="b">
        <f t="shared" si="556"/>
        <v>1</v>
      </c>
      <c r="AN7389"/>
      <c r="AO7389"/>
      <c r="AP7389"/>
      <c r="AQ7389"/>
    </row>
    <row r="7390" spans="23:43" x14ac:dyDescent="0.25">
      <c r="W7390" t="b">
        <f t="shared" si="553"/>
        <v>1</v>
      </c>
      <c r="X7390" t="b">
        <f t="shared" si="554"/>
        <v>1</v>
      </c>
      <c r="Y7390"/>
      <c r="Z7390"/>
      <c r="AA7390"/>
      <c r="AF7390"/>
      <c r="AG7390"/>
      <c r="AH7390"/>
      <c r="AJ7390"/>
      <c r="AK7390"/>
      <c r="AL7390" t="b">
        <f t="shared" si="555"/>
        <v>1</v>
      </c>
      <c r="AM7390" t="b">
        <f t="shared" si="556"/>
        <v>1</v>
      </c>
      <c r="AN7390"/>
      <c r="AO7390"/>
      <c r="AP7390"/>
      <c r="AQ7390"/>
    </row>
    <row r="7391" spans="23:43" x14ac:dyDescent="0.25">
      <c r="W7391" t="b">
        <f t="shared" si="553"/>
        <v>1</v>
      </c>
      <c r="X7391" t="b">
        <f t="shared" si="554"/>
        <v>1</v>
      </c>
      <c r="Y7391"/>
      <c r="Z7391"/>
      <c r="AA7391"/>
      <c r="AF7391"/>
      <c r="AG7391"/>
      <c r="AH7391"/>
      <c r="AJ7391"/>
      <c r="AK7391"/>
      <c r="AL7391" t="b">
        <f t="shared" si="555"/>
        <v>1</v>
      </c>
      <c r="AM7391" t="b">
        <f t="shared" si="556"/>
        <v>1</v>
      </c>
      <c r="AN7391"/>
      <c r="AO7391"/>
      <c r="AP7391"/>
      <c r="AQ7391"/>
    </row>
    <row r="7392" spans="23:43" x14ac:dyDescent="0.25">
      <c r="W7392" t="b">
        <f t="shared" si="553"/>
        <v>1</v>
      </c>
      <c r="X7392" t="b">
        <f t="shared" si="554"/>
        <v>1</v>
      </c>
      <c r="Y7392"/>
      <c r="Z7392"/>
      <c r="AA7392"/>
      <c r="AF7392"/>
      <c r="AG7392"/>
      <c r="AH7392"/>
      <c r="AJ7392"/>
      <c r="AK7392"/>
      <c r="AL7392" t="b">
        <f t="shared" si="555"/>
        <v>1</v>
      </c>
      <c r="AM7392" t="b">
        <f t="shared" si="556"/>
        <v>1</v>
      </c>
      <c r="AN7392"/>
      <c r="AO7392"/>
      <c r="AP7392"/>
      <c r="AQ7392"/>
    </row>
    <row r="7393" spans="23:43" x14ac:dyDescent="0.25">
      <c r="W7393" t="b">
        <f t="shared" si="553"/>
        <v>1</v>
      </c>
      <c r="X7393" t="b">
        <f t="shared" si="554"/>
        <v>1</v>
      </c>
      <c r="Y7393"/>
      <c r="Z7393"/>
      <c r="AA7393"/>
      <c r="AF7393"/>
      <c r="AG7393"/>
      <c r="AH7393"/>
      <c r="AJ7393"/>
      <c r="AK7393"/>
      <c r="AL7393" t="b">
        <f t="shared" si="555"/>
        <v>1</v>
      </c>
      <c r="AM7393" t="b">
        <f t="shared" si="556"/>
        <v>1</v>
      </c>
      <c r="AN7393"/>
      <c r="AO7393"/>
      <c r="AP7393"/>
      <c r="AQ7393"/>
    </row>
    <row r="7394" spans="23:43" x14ac:dyDescent="0.25">
      <c r="W7394" t="b">
        <f t="shared" si="553"/>
        <v>1</v>
      </c>
      <c r="X7394" t="b">
        <f t="shared" si="554"/>
        <v>1</v>
      </c>
      <c r="Y7394"/>
      <c r="Z7394"/>
      <c r="AA7394"/>
      <c r="AF7394"/>
      <c r="AG7394"/>
      <c r="AH7394"/>
      <c r="AJ7394"/>
      <c r="AK7394"/>
      <c r="AL7394" t="b">
        <f t="shared" si="555"/>
        <v>1</v>
      </c>
      <c r="AM7394" t="b">
        <f t="shared" si="556"/>
        <v>1</v>
      </c>
      <c r="AN7394"/>
      <c r="AO7394"/>
      <c r="AP7394"/>
      <c r="AQ7394"/>
    </row>
    <row r="7395" spans="23:43" x14ac:dyDescent="0.25">
      <c r="W7395" t="b">
        <f t="shared" si="553"/>
        <v>1</v>
      </c>
      <c r="X7395" t="b">
        <f t="shared" si="554"/>
        <v>1</v>
      </c>
      <c r="Y7395"/>
      <c r="Z7395"/>
      <c r="AA7395"/>
      <c r="AF7395"/>
      <c r="AG7395"/>
      <c r="AH7395"/>
      <c r="AJ7395"/>
      <c r="AK7395"/>
      <c r="AL7395" t="b">
        <f t="shared" si="555"/>
        <v>1</v>
      </c>
      <c r="AM7395" t="b">
        <f t="shared" si="556"/>
        <v>1</v>
      </c>
      <c r="AN7395"/>
      <c r="AO7395"/>
      <c r="AP7395"/>
      <c r="AQ7395"/>
    </row>
    <row r="7396" spans="23:43" x14ac:dyDescent="0.25">
      <c r="W7396" t="b">
        <f t="shared" si="553"/>
        <v>1</v>
      </c>
      <c r="X7396" t="b">
        <f t="shared" si="554"/>
        <v>1</v>
      </c>
      <c r="Y7396"/>
      <c r="Z7396"/>
      <c r="AA7396"/>
      <c r="AF7396"/>
      <c r="AG7396"/>
      <c r="AH7396"/>
      <c r="AJ7396"/>
      <c r="AK7396"/>
      <c r="AL7396" t="b">
        <f t="shared" si="555"/>
        <v>1</v>
      </c>
      <c r="AM7396" t="b">
        <f t="shared" si="556"/>
        <v>1</v>
      </c>
      <c r="AN7396"/>
      <c r="AO7396"/>
      <c r="AP7396"/>
      <c r="AQ7396"/>
    </row>
    <row r="7397" spans="23:43" x14ac:dyDescent="0.25">
      <c r="W7397" t="b">
        <f t="shared" si="553"/>
        <v>1</v>
      </c>
      <c r="X7397" t="b">
        <f t="shared" si="554"/>
        <v>1</v>
      </c>
      <c r="Y7397"/>
      <c r="Z7397"/>
      <c r="AA7397"/>
      <c r="AF7397"/>
      <c r="AG7397"/>
      <c r="AH7397"/>
      <c r="AJ7397"/>
      <c r="AK7397"/>
      <c r="AL7397" t="b">
        <f t="shared" si="555"/>
        <v>1</v>
      </c>
      <c r="AM7397" t="b">
        <f t="shared" si="556"/>
        <v>1</v>
      </c>
      <c r="AN7397"/>
      <c r="AO7397"/>
      <c r="AP7397"/>
      <c r="AQ7397"/>
    </row>
    <row r="7398" spans="23:43" x14ac:dyDescent="0.25">
      <c r="W7398" t="b">
        <f t="shared" si="553"/>
        <v>1</v>
      </c>
      <c r="X7398" t="b">
        <f t="shared" si="554"/>
        <v>1</v>
      </c>
      <c r="Y7398"/>
      <c r="Z7398"/>
      <c r="AA7398"/>
      <c r="AF7398"/>
      <c r="AG7398"/>
      <c r="AH7398"/>
      <c r="AJ7398"/>
      <c r="AK7398"/>
      <c r="AL7398" t="b">
        <f t="shared" si="555"/>
        <v>1</v>
      </c>
      <c r="AM7398" t="b">
        <f t="shared" si="556"/>
        <v>1</v>
      </c>
      <c r="AN7398"/>
      <c r="AO7398"/>
      <c r="AP7398"/>
      <c r="AQ7398"/>
    </row>
    <row r="7399" spans="23:43" x14ac:dyDescent="0.25">
      <c r="W7399" t="b">
        <f t="shared" si="553"/>
        <v>1</v>
      </c>
      <c r="X7399" t="b">
        <f t="shared" si="554"/>
        <v>1</v>
      </c>
      <c r="Y7399"/>
      <c r="Z7399"/>
      <c r="AA7399"/>
      <c r="AF7399"/>
      <c r="AG7399"/>
      <c r="AH7399"/>
      <c r="AJ7399"/>
      <c r="AK7399"/>
      <c r="AL7399" t="b">
        <f t="shared" si="555"/>
        <v>1</v>
      </c>
      <c r="AM7399" t="b">
        <f t="shared" si="556"/>
        <v>1</v>
      </c>
      <c r="AN7399"/>
      <c r="AO7399"/>
      <c r="AP7399"/>
      <c r="AQ7399"/>
    </row>
    <row r="7400" spans="23:43" x14ac:dyDescent="0.25">
      <c r="W7400" t="b">
        <f t="shared" si="553"/>
        <v>1</v>
      </c>
      <c r="X7400" t="b">
        <f t="shared" si="554"/>
        <v>1</v>
      </c>
      <c r="Y7400"/>
      <c r="Z7400"/>
      <c r="AA7400"/>
      <c r="AF7400"/>
      <c r="AG7400"/>
      <c r="AH7400"/>
      <c r="AJ7400"/>
      <c r="AK7400"/>
      <c r="AL7400" t="b">
        <f t="shared" si="555"/>
        <v>1</v>
      </c>
      <c r="AM7400" t="b">
        <f t="shared" si="556"/>
        <v>1</v>
      </c>
      <c r="AN7400"/>
      <c r="AO7400"/>
      <c r="AP7400"/>
      <c r="AQ7400"/>
    </row>
    <row r="7401" spans="23:43" x14ac:dyDescent="0.25">
      <c r="W7401" t="b">
        <f t="shared" si="553"/>
        <v>1</v>
      </c>
      <c r="X7401" t="b">
        <f t="shared" si="554"/>
        <v>1</v>
      </c>
      <c r="Y7401"/>
      <c r="Z7401"/>
      <c r="AA7401"/>
      <c r="AF7401"/>
      <c r="AG7401"/>
      <c r="AH7401"/>
      <c r="AJ7401"/>
      <c r="AK7401"/>
      <c r="AL7401" t="b">
        <f t="shared" si="555"/>
        <v>1</v>
      </c>
      <c r="AM7401" t="b">
        <f t="shared" si="556"/>
        <v>1</v>
      </c>
      <c r="AN7401"/>
      <c r="AO7401"/>
      <c r="AP7401"/>
      <c r="AQ7401"/>
    </row>
    <row r="7402" spans="23:43" x14ac:dyDescent="0.25">
      <c r="W7402" t="b">
        <f t="shared" si="553"/>
        <v>1</v>
      </c>
      <c r="X7402" t="b">
        <f t="shared" si="554"/>
        <v>1</v>
      </c>
      <c r="Y7402"/>
      <c r="Z7402"/>
      <c r="AA7402"/>
      <c r="AF7402"/>
      <c r="AG7402"/>
      <c r="AH7402"/>
      <c r="AJ7402"/>
      <c r="AK7402"/>
      <c r="AL7402" t="b">
        <f t="shared" si="555"/>
        <v>1</v>
      </c>
      <c r="AM7402" t="b">
        <f t="shared" si="556"/>
        <v>1</v>
      </c>
      <c r="AN7402"/>
      <c r="AO7402"/>
      <c r="AP7402"/>
      <c r="AQ7402"/>
    </row>
    <row r="7403" spans="23:43" x14ac:dyDescent="0.25">
      <c r="W7403" t="b">
        <f t="shared" si="553"/>
        <v>1</v>
      </c>
      <c r="X7403" t="b">
        <f t="shared" si="554"/>
        <v>1</v>
      </c>
      <c r="Y7403"/>
      <c r="Z7403"/>
      <c r="AA7403"/>
      <c r="AF7403"/>
      <c r="AG7403"/>
      <c r="AH7403"/>
      <c r="AJ7403"/>
      <c r="AK7403"/>
      <c r="AL7403" t="b">
        <f t="shared" si="555"/>
        <v>1</v>
      </c>
      <c r="AM7403" t="b">
        <f t="shared" si="556"/>
        <v>1</v>
      </c>
      <c r="AN7403"/>
      <c r="AO7403"/>
      <c r="AP7403"/>
      <c r="AQ7403"/>
    </row>
    <row r="7404" spans="23:43" x14ac:dyDescent="0.25">
      <c r="W7404" t="b">
        <f t="shared" si="553"/>
        <v>1</v>
      </c>
      <c r="X7404" t="b">
        <f t="shared" si="554"/>
        <v>1</v>
      </c>
      <c r="Y7404"/>
      <c r="Z7404"/>
      <c r="AA7404"/>
      <c r="AF7404"/>
      <c r="AG7404"/>
      <c r="AH7404"/>
      <c r="AJ7404"/>
      <c r="AK7404"/>
      <c r="AL7404" t="b">
        <f t="shared" si="555"/>
        <v>1</v>
      </c>
      <c r="AM7404" t="b">
        <f t="shared" si="556"/>
        <v>1</v>
      </c>
      <c r="AN7404"/>
      <c r="AO7404"/>
      <c r="AP7404"/>
      <c r="AQ7404"/>
    </row>
    <row r="7405" spans="23:43" x14ac:dyDescent="0.25">
      <c r="W7405" t="b">
        <f t="shared" si="553"/>
        <v>1</v>
      </c>
      <c r="X7405" t="b">
        <f t="shared" si="554"/>
        <v>1</v>
      </c>
      <c r="Y7405"/>
      <c r="Z7405"/>
      <c r="AA7405"/>
      <c r="AF7405"/>
      <c r="AG7405"/>
      <c r="AH7405"/>
      <c r="AJ7405"/>
      <c r="AK7405"/>
      <c r="AL7405" t="b">
        <f t="shared" si="555"/>
        <v>1</v>
      </c>
      <c r="AM7405" t="b">
        <f t="shared" si="556"/>
        <v>1</v>
      </c>
      <c r="AN7405"/>
      <c r="AO7405"/>
      <c r="AP7405"/>
      <c r="AQ7405"/>
    </row>
    <row r="7406" spans="23:43" x14ac:dyDescent="0.25">
      <c r="W7406" t="b">
        <f t="shared" si="553"/>
        <v>1</v>
      </c>
      <c r="X7406" t="b">
        <f t="shared" si="554"/>
        <v>1</v>
      </c>
      <c r="Y7406"/>
      <c r="Z7406"/>
      <c r="AA7406"/>
      <c r="AF7406"/>
      <c r="AG7406"/>
      <c r="AH7406"/>
      <c r="AJ7406"/>
      <c r="AK7406"/>
      <c r="AL7406" t="b">
        <f t="shared" si="555"/>
        <v>1</v>
      </c>
      <c r="AM7406" t="b">
        <f t="shared" si="556"/>
        <v>1</v>
      </c>
      <c r="AN7406"/>
      <c r="AO7406"/>
      <c r="AP7406"/>
      <c r="AQ7406"/>
    </row>
    <row r="7407" spans="23:43" x14ac:dyDescent="0.25">
      <c r="W7407" t="b">
        <f t="shared" si="553"/>
        <v>1</v>
      </c>
      <c r="X7407" t="b">
        <f t="shared" si="554"/>
        <v>1</v>
      </c>
      <c r="Y7407"/>
      <c r="Z7407"/>
      <c r="AA7407"/>
      <c r="AF7407"/>
      <c r="AG7407"/>
      <c r="AH7407"/>
      <c r="AJ7407"/>
      <c r="AK7407"/>
      <c r="AL7407" t="b">
        <f t="shared" si="555"/>
        <v>1</v>
      </c>
      <c r="AM7407" t="b">
        <f t="shared" si="556"/>
        <v>1</v>
      </c>
      <c r="AN7407"/>
      <c r="AO7407"/>
      <c r="AP7407"/>
      <c r="AQ7407"/>
    </row>
    <row r="7408" spans="23:43" x14ac:dyDescent="0.25">
      <c r="W7408" t="b">
        <f t="shared" si="553"/>
        <v>1</v>
      </c>
      <c r="X7408" t="b">
        <f t="shared" si="554"/>
        <v>1</v>
      </c>
      <c r="Y7408"/>
      <c r="Z7408"/>
      <c r="AA7408"/>
      <c r="AF7408"/>
      <c r="AG7408"/>
      <c r="AH7408"/>
      <c r="AJ7408"/>
      <c r="AK7408"/>
      <c r="AL7408" t="b">
        <f t="shared" si="555"/>
        <v>1</v>
      </c>
      <c r="AM7408" t="b">
        <f t="shared" si="556"/>
        <v>1</v>
      </c>
      <c r="AN7408"/>
      <c r="AO7408"/>
      <c r="AP7408"/>
      <c r="AQ7408"/>
    </row>
    <row r="7409" spans="23:43" x14ac:dyDescent="0.25">
      <c r="W7409" t="b">
        <f t="shared" si="553"/>
        <v>1</v>
      </c>
      <c r="X7409" t="b">
        <f t="shared" si="554"/>
        <v>1</v>
      </c>
      <c r="Y7409"/>
      <c r="Z7409"/>
      <c r="AA7409"/>
      <c r="AF7409"/>
      <c r="AG7409"/>
      <c r="AH7409"/>
      <c r="AJ7409"/>
      <c r="AK7409"/>
      <c r="AL7409" t="b">
        <f t="shared" si="555"/>
        <v>1</v>
      </c>
      <c r="AM7409" t="b">
        <f t="shared" si="556"/>
        <v>1</v>
      </c>
      <c r="AN7409"/>
      <c r="AO7409"/>
      <c r="AP7409"/>
      <c r="AQ7409"/>
    </row>
    <row r="7410" spans="23:43" x14ac:dyDescent="0.25">
      <c r="W7410" t="b">
        <f t="shared" si="553"/>
        <v>1</v>
      </c>
      <c r="X7410" t="b">
        <f t="shared" si="554"/>
        <v>1</v>
      </c>
      <c r="Y7410"/>
      <c r="Z7410"/>
      <c r="AA7410"/>
      <c r="AF7410"/>
      <c r="AG7410"/>
      <c r="AH7410"/>
      <c r="AJ7410"/>
      <c r="AK7410"/>
      <c r="AL7410" t="b">
        <f t="shared" si="555"/>
        <v>1</v>
      </c>
      <c r="AM7410" t="b">
        <f t="shared" si="556"/>
        <v>1</v>
      </c>
      <c r="AN7410"/>
      <c r="AO7410"/>
      <c r="AP7410"/>
      <c r="AQ7410"/>
    </row>
    <row r="7411" spans="23:43" x14ac:dyDescent="0.25">
      <c r="W7411" t="b">
        <f t="shared" si="553"/>
        <v>1</v>
      </c>
      <c r="X7411" t="b">
        <f t="shared" si="554"/>
        <v>1</v>
      </c>
      <c r="Y7411"/>
      <c r="Z7411"/>
      <c r="AA7411"/>
      <c r="AF7411"/>
      <c r="AG7411"/>
      <c r="AH7411"/>
      <c r="AJ7411"/>
      <c r="AK7411"/>
      <c r="AL7411" t="b">
        <f t="shared" si="555"/>
        <v>1</v>
      </c>
      <c r="AM7411" t="b">
        <f t="shared" si="556"/>
        <v>1</v>
      </c>
      <c r="AN7411"/>
      <c r="AO7411"/>
      <c r="AP7411"/>
      <c r="AQ7411"/>
    </row>
    <row r="7412" spans="23:43" x14ac:dyDescent="0.25">
      <c r="W7412" t="b">
        <f t="shared" si="553"/>
        <v>1</v>
      </c>
      <c r="X7412" t="b">
        <f t="shared" si="554"/>
        <v>1</v>
      </c>
      <c r="Y7412"/>
      <c r="Z7412"/>
      <c r="AA7412"/>
      <c r="AF7412"/>
      <c r="AG7412"/>
      <c r="AH7412"/>
      <c r="AJ7412"/>
      <c r="AK7412"/>
      <c r="AL7412" t="b">
        <f t="shared" si="555"/>
        <v>1</v>
      </c>
      <c r="AM7412" t="b">
        <f t="shared" si="556"/>
        <v>1</v>
      </c>
      <c r="AN7412"/>
      <c r="AO7412"/>
      <c r="AP7412"/>
      <c r="AQ7412"/>
    </row>
    <row r="7413" spans="23:43" x14ac:dyDescent="0.25">
      <c r="W7413" t="b">
        <f t="shared" si="553"/>
        <v>1</v>
      </c>
      <c r="X7413" t="b">
        <f t="shared" si="554"/>
        <v>1</v>
      </c>
      <c r="Y7413"/>
      <c r="Z7413"/>
      <c r="AA7413"/>
      <c r="AF7413"/>
      <c r="AG7413"/>
      <c r="AH7413"/>
      <c r="AJ7413"/>
      <c r="AK7413"/>
      <c r="AL7413" t="b">
        <f t="shared" si="555"/>
        <v>1</v>
      </c>
      <c r="AM7413" t="b">
        <f t="shared" si="556"/>
        <v>1</v>
      </c>
      <c r="AN7413"/>
      <c r="AO7413"/>
      <c r="AP7413"/>
      <c r="AQ7413"/>
    </row>
    <row r="7414" spans="23:43" x14ac:dyDescent="0.25">
      <c r="W7414" t="b">
        <f t="shared" si="553"/>
        <v>1</v>
      </c>
      <c r="X7414" t="b">
        <f t="shared" si="554"/>
        <v>1</v>
      </c>
      <c r="Y7414"/>
      <c r="Z7414"/>
      <c r="AA7414"/>
      <c r="AF7414"/>
      <c r="AG7414"/>
      <c r="AH7414"/>
      <c r="AJ7414"/>
      <c r="AK7414"/>
      <c r="AL7414" t="b">
        <f t="shared" si="555"/>
        <v>1</v>
      </c>
      <c r="AM7414" t="b">
        <f t="shared" si="556"/>
        <v>1</v>
      </c>
      <c r="AN7414"/>
      <c r="AO7414"/>
      <c r="AP7414"/>
      <c r="AQ7414"/>
    </row>
    <row r="7415" spans="23:43" x14ac:dyDescent="0.25">
      <c r="W7415" t="b">
        <f t="shared" si="553"/>
        <v>1</v>
      </c>
      <c r="X7415" t="b">
        <f t="shared" si="554"/>
        <v>1</v>
      </c>
      <c r="Y7415"/>
      <c r="Z7415"/>
      <c r="AA7415"/>
      <c r="AF7415"/>
      <c r="AG7415"/>
      <c r="AH7415"/>
      <c r="AJ7415"/>
      <c r="AK7415"/>
      <c r="AL7415" t="b">
        <f t="shared" si="555"/>
        <v>1</v>
      </c>
      <c r="AM7415" t="b">
        <f t="shared" si="556"/>
        <v>1</v>
      </c>
      <c r="AN7415"/>
      <c r="AO7415"/>
      <c r="AP7415"/>
      <c r="AQ7415"/>
    </row>
    <row r="7416" spans="23:43" x14ac:dyDescent="0.25">
      <c r="W7416" t="b">
        <f t="shared" si="553"/>
        <v>1</v>
      </c>
      <c r="X7416" t="b">
        <f t="shared" si="554"/>
        <v>1</v>
      </c>
      <c r="Y7416"/>
      <c r="Z7416"/>
      <c r="AA7416"/>
      <c r="AF7416"/>
      <c r="AG7416"/>
      <c r="AH7416"/>
      <c r="AJ7416"/>
      <c r="AK7416"/>
      <c r="AL7416" t="b">
        <f t="shared" si="555"/>
        <v>1</v>
      </c>
      <c r="AM7416" t="b">
        <f t="shared" si="556"/>
        <v>1</v>
      </c>
      <c r="AN7416"/>
      <c r="AO7416"/>
      <c r="AP7416"/>
      <c r="AQ7416"/>
    </row>
    <row r="7417" spans="23:43" x14ac:dyDescent="0.25">
      <c r="W7417" t="b">
        <f t="shared" si="553"/>
        <v>1</v>
      </c>
      <c r="X7417" t="b">
        <f t="shared" si="554"/>
        <v>1</v>
      </c>
      <c r="Y7417"/>
      <c r="Z7417"/>
      <c r="AA7417"/>
      <c r="AF7417"/>
      <c r="AG7417"/>
      <c r="AH7417"/>
      <c r="AJ7417"/>
      <c r="AK7417"/>
      <c r="AL7417" t="b">
        <f t="shared" si="555"/>
        <v>1</v>
      </c>
      <c r="AM7417" t="b">
        <f t="shared" si="556"/>
        <v>1</v>
      </c>
      <c r="AN7417"/>
      <c r="AO7417"/>
      <c r="AP7417"/>
      <c r="AQ7417"/>
    </row>
    <row r="7418" spans="23:43" x14ac:dyDescent="0.25">
      <c r="W7418" t="b">
        <f t="shared" si="553"/>
        <v>1</v>
      </c>
      <c r="X7418" t="b">
        <f t="shared" si="554"/>
        <v>1</v>
      </c>
      <c r="Y7418"/>
      <c r="Z7418"/>
      <c r="AA7418"/>
      <c r="AF7418"/>
      <c r="AG7418"/>
      <c r="AH7418"/>
      <c r="AJ7418"/>
      <c r="AK7418"/>
      <c r="AL7418" t="b">
        <f t="shared" si="555"/>
        <v>1</v>
      </c>
      <c r="AM7418" t="b">
        <f t="shared" si="556"/>
        <v>1</v>
      </c>
      <c r="AN7418"/>
      <c r="AO7418"/>
      <c r="AP7418"/>
      <c r="AQ7418"/>
    </row>
    <row r="7419" spans="23:43" x14ac:dyDescent="0.25">
      <c r="W7419" t="b">
        <f t="shared" si="553"/>
        <v>1</v>
      </c>
      <c r="X7419" t="b">
        <f t="shared" si="554"/>
        <v>1</v>
      </c>
      <c r="Y7419"/>
      <c r="Z7419"/>
      <c r="AA7419"/>
      <c r="AF7419"/>
      <c r="AG7419"/>
      <c r="AH7419"/>
      <c r="AJ7419"/>
      <c r="AK7419"/>
      <c r="AL7419" t="b">
        <f t="shared" si="555"/>
        <v>1</v>
      </c>
      <c r="AM7419" t="b">
        <f t="shared" si="556"/>
        <v>1</v>
      </c>
      <c r="AN7419"/>
      <c r="AO7419"/>
      <c r="AP7419"/>
      <c r="AQ7419"/>
    </row>
    <row r="7420" spans="23:43" x14ac:dyDescent="0.25">
      <c r="W7420" t="b">
        <f t="shared" si="553"/>
        <v>1</v>
      </c>
      <c r="X7420" t="b">
        <f t="shared" si="554"/>
        <v>1</v>
      </c>
      <c r="Y7420"/>
      <c r="Z7420"/>
      <c r="AA7420"/>
      <c r="AF7420"/>
      <c r="AG7420"/>
      <c r="AH7420"/>
      <c r="AJ7420"/>
      <c r="AK7420"/>
      <c r="AL7420" t="b">
        <f t="shared" si="555"/>
        <v>1</v>
      </c>
      <c r="AM7420" t="b">
        <f t="shared" si="556"/>
        <v>1</v>
      </c>
      <c r="AN7420"/>
      <c r="AO7420"/>
      <c r="AP7420"/>
      <c r="AQ7420"/>
    </row>
    <row r="7421" spans="23:43" x14ac:dyDescent="0.25">
      <c r="W7421" t="b">
        <f t="shared" si="553"/>
        <v>1</v>
      </c>
      <c r="X7421" t="b">
        <f t="shared" si="554"/>
        <v>1</v>
      </c>
      <c r="Y7421"/>
      <c r="Z7421"/>
      <c r="AA7421"/>
      <c r="AF7421"/>
      <c r="AG7421"/>
      <c r="AH7421"/>
      <c r="AJ7421"/>
      <c r="AK7421"/>
      <c r="AL7421" t="b">
        <f t="shared" si="555"/>
        <v>1</v>
      </c>
      <c r="AM7421" t="b">
        <f t="shared" si="556"/>
        <v>1</v>
      </c>
      <c r="AN7421"/>
      <c r="AO7421"/>
      <c r="AP7421"/>
      <c r="AQ7421"/>
    </row>
    <row r="7422" spans="23:43" x14ac:dyDescent="0.25">
      <c r="W7422" t="b">
        <f t="shared" si="553"/>
        <v>1</v>
      </c>
      <c r="X7422" t="b">
        <f t="shared" si="554"/>
        <v>1</v>
      </c>
      <c r="Y7422"/>
      <c r="Z7422"/>
      <c r="AA7422"/>
      <c r="AF7422"/>
      <c r="AG7422"/>
      <c r="AH7422"/>
      <c r="AJ7422"/>
      <c r="AK7422"/>
      <c r="AL7422" t="b">
        <f t="shared" si="555"/>
        <v>1</v>
      </c>
      <c r="AM7422" t="b">
        <f t="shared" si="556"/>
        <v>1</v>
      </c>
      <c r="AN7422"/>
      <c r="AO7422"/>
      <c r="AP7422"/>
      <c r="AQ7422"/>
    </row>
    <row r="7423" spans="23:43" x14ac:dyDescent="0.25">
      <c r="W7423" t="b">
        <f t="shared" si="553"/>
        <v>1</v>
      </c>
      <c r="X7423" t="b">
        <f t="shared" si="554"/>
        <v>1</v>
      </c>
      <c r="Y7423"/>
      <c r="Z7423"/>
      <c r="AA7423"/>
      <c r="AF7423"/>
      <c r="AG7423"/>
      <c r="AH7423"/>
      <c r="AJ7423"/>
      <c r="AK7423"/>
      <c r="AL7423" t="b">
        <f t="shared" si="555"/>
        <v>1</v>
      </c>
      <c r="AM7423" t="b">
        <f t="shared" si="556"/>
        <v>1</v>
      </c>
      <c r="AN7423"/>
      <c r="AO7423"/>
      <c r="AP7423"/>
      <c r="AQ7423"/>
    </row>
    <row r="7424" spans="23:43" x14ac:dyDescent="0.25">
      <c r="W7424" t="b">
        <f t="shared" si="553"/>
        <v>1</v>
      </c>
      <c r="X7424" t="b">
        <f t="shared" si="554"/>
        <v>1</v>
      </c>
      <c r="Y7424"/>
      <c r="Z7424"/>
      <c r="AA7424"/>
      <c r="AF7424"/>
      <c r="AG7424"/>
      <c r="AH7424"/>
      <c r="AJ7424"/>
      <c r="AK7424"/>
      <c r="AL7424" t="b">
        <f t="shared" si="555"/>
        <v>1</v>
      </c>
      <c r="AM7424" t="b">
        <f t="shared" si="556"/>
        <v>1</v>
      </c>
      <c r="AN7424"/>
      <c r="AO7424"/>
      <c r="AP7424"/>
      <c r="AQ7424"/>
    </row>
    <row r="7425" spans="23:43" x14ac:dyDescent="0.25">
      <c r="W7425" t="b">
        <f t="shared" si="553"/>
        <v>1</v>
      </c>
      <c r="X7425" t="b">
        <f t="shared" si="554"/>
        <v>1</v>
      </c>
      <c r="Y7425"/>
      <c r="Z7425"/>
      <c r="AA7425"/>
      <c r="AF7425"/>
      <c r="AG7425"/>
      <c r="AH7425"/>
      <c r="AJ7425"/>
      <c r="AK7425"/>
      <c r="AL7425" t="b">
        <f t="shared" si="555"/>
        <v>1</v>
      </c>
      <c r="AM7425" t="b">
        <f t="shared" si="556"/>
        <v>1</v>
      </c>
      <c r="AN7425"/>
      <c r="AO7425"/>
      <c r="AP7425"/>
      <c r="AQ7425"/>
    </row>
    <row r="7426" spans="23:43" x14ac:dyDescent="0.25">
      <c r="W7426" t="b">
        <f t="shared" si="553"/>
        <v>1</v>
      </c>
      <c r="X7426" t="b">
        <f t="shared" si="554"/>
        <v>1</v>
      </c>
      <c r="Y7426"/>
      <c r="Z7426"/>
      <c r="AA7426"/>
      <c r="AF7426"/>
      <c r="AG7426"/>
      <c r="AH7426"/>
      <c r="AJ7426"/>
      <c r="AK7426"/>
      <c r="AL7426" t="b">
        <f t="shared" si="555"/>
        <v>1</v>
      </c>
      <c r="AM7426" t="b">
        <f t="shared" si="556"/>
        <v>1</v>
      </c>
      <c r="AN7426"/>
      <c r="AO7426"/>
      <c r="AP7426"/>
      <c r="AQ7426"/>
    </row>
    <row r="7427" spans="23:43" x14ac:dyDescent="0.25">
      <c r="W7427" t="b">
        <f t="shared" si="553"/>
        <v>1</v>
      </c>
      <c r="X7427" t="b">
        <f t="shared" si="554"/>
        <v>1</v>
      </c>
      <c r="Y7427"/>
      <c r="Z7427"/>
      <c r="AA7427"/>
      <c r="AF7427"/>
      <c r="AG7427"/>
      <c r="AH7427"/>
      <c r="AJ7427"/>
      <c r="AK7427"/>
      <c r="AL7427" t="b">
        <f t="shared" si="555"/>
        <v>1</v>
      </c>
      <c r="AM7427" t="b">
        <f t="shared" si="556"/>
        <v>1</v>
      </c>
      <c r="AN7427"/>
      <c r="AO7427"/>
      <c r="AP7427"/>
      <c r="AQ7427"/>
    </row>
    <row r="7428" spans="23:43" x14ac:dyDescent="0.25">
      <c r="W7428" t="b">
        <f t="shared" si="553"/>
        <v>1</v>
      </c>
      <c r="X7428" t="b">
        <f t="shared" si="554"/>
        <v>1</v>
      </c>
      <c r="Y7428"/>
      <c r="Z7428"/>
      <c r="AA7428"/>
      <c r="AF7428"/>
      <c r="AG7428"/>
      <c r="AH7428"/>
      <c r="AJ7428"/>
      <c r="AK7428"/>
      <c r="AL7428" t="b">
        <f t="shared" si="555"/>
        <v>1</v>
      </c>
      <c r="AM7428" t="b">
        <f t="shared" si="556"/>
        <v>1</v>
      </c>
      <c r="AN7428"/>
      <c r="AO7428"/>
      <c r="AP7428"/>
      <c r="AQ7428"/>
    </row>
    <row r="7429" spans="23:43" x14ac:dyDescent="0.25">
      <c r="W7429" t="b">
        <f t="shared" si="553"/>
        <v>1</v>
      </c>
      <c r="X7429" t="b">
        <f t="shared" si="554"/>
        <v>1</v>
      </c>
      <c r="Y7429"/>
      <c r="Z7429"/>
      <c r="AA7429"/>
      <c r="AF7429"/>
      <c r="AG7429"/>
      <c r="AH7429"/>
      <c r="AJ7429"/>
      <c r="AK7429"/>
      <c r="AL7429" t="b">
        <f t="shared" si="555"/>
        <v>1</v>
      </c>
      <c r="AM7429" t="b">
        <f t="shared" si="556"/>
        <v>1</v>
      </c>
      <c r="AN7429"/>
      <c r="AO7429"/>
      <c r="AP7429"/>
      <c r="AQ7429"/>
    </row>
    <row r="7430" spans="23:43" x14ac:dyDescent="0.25">
      <c r="W7430" t="b">
        <f t="shared" si="553"/>
        <v>1</v>
      </c>
      <c r="X7430" t="b">
        <f t="shared" si="554"/>
        <v>1</v>
      </c>
      <c r="Y7430"/>
      <c r="Z7430"/>
      <c r="AA7430"/>
      <c r="AF7430"/>
      <c r="AG7430"/>
      <c r="AH7430"/>
      <c r="AJ7430"/>
      <c r="AK7430"/>
      <c r="AL7430" t="b">
        <f t="shared" si="555"/>
        <v>1</v>
      </c>
      <c r="AM7430" t="b">
        <f t="shared" si="556"/>
        <v>1</v>
      </c>
      <c r="AN7430"/>
      <c r="AO7430"/>
      <c r="AP7430"/>
      <c r="AQ7430"/>
    </row>
    <row r="7431" spans="23:43" x14ac:dyDescent="0.25">
      <c r="W7431" t="b">
        <f t="shared" si="553"/>
        <v>1</v>
      </c>
      <c r="X7431" t="b">
        <f t="shared" si="554"/>
        <v>1</v>
      </c>
      <c r="Y7431"/>
      <c r="Z7431"/>
      <c r="AA7431"/>
      <c r="AF7431"/>
      <c r="AG7431"/>
      <c r="AH7431"/>
      <c r="AJ7431"/>
      <c r="AK7431"/>
      <c r="AL7431" t="b">
        <f t="shared" si="555"/>
        <v>1</v>
      </c>
      <c r="AM7431" t="b">
        <f t="shared" si="556"/>
        <v>1</v>
      </c>
      <c r="AN7431"/>
      <c r="AO7431"/>
      <c r="AP7431"/>
      <c r="AQ7431"/>
    </row>
    <row r="7432" spans="23:43" x14ac:dyDescent="0.25">
      <c r="W7432" t="b">
        <f t="shared" si="553"/>
        <v>1</v>
      </c>
      <c r="X7432" t="b">
        <f t="shared" si="554"/>
        <v>1</v>
      </c>
      <c r="Y7432"/>
      <c r="Z7432"/>
      <c r="AA7432"/>
      <c r="AF7432"/>
      <c r="AG7432"/>
      <c r="AH7432"/>
      <c r="AJ7432"/>
      <c r="AK7432"/>
      <c r="AL7432" t="b">
        <f t="shared" si="555"/>
        <v>1</v>
      </c>
      <c r="AM7432" t="b">
        <f t="shared" si="556"/>
        <v>1</v>
      </c>
      <c r="AN7432"/>
      <c r="AO7432"/>
      <c r="AP7432"/>
      <c r="AQ7432"/>
    </row>
    <row r="7433" spans="23:43" x14ac:dyDescent="0.25">
      <c r="W7433" t="b">
        <f t="shared" si="553"/>
        <v>1</v>
      </c>
      <c r="X7433" t="b">
        <f t="shared" si="554"/>
        <v>1</v>
      </c>
      <c r="Y7433"/>
      <c r="Z7433"/>
      <c r="AA7433"/>
      <c r="AF7433"/>
      <c r="AG7433"/>
      <c r="AH7433"/>
      <c r="AJ7433"/>
      <c r="AK7433"/>
      <c r="AL7433" t="b">
        <f t="shared" si="555"/>
        <v>1</v>
      </c>
      <c r="AM7433" t="b">
        <f t="shared" si="556"/>
        <v>1</v>
      </c>
      <c r="AN7433"/>
      <c r="AO7433"/>
      <c r="AP7433"/>
      <c r="AQ7433"/>
    </row>
    <row r="7434" spans="23:43" x14ac:dyDescent="0.25">
      <c r="W7434" t="b">
        <f t="shared" si="553"/>
        <v>1</v>
      </c>
      <c r="X7434" t="b">
        <f t="shared" si="554"/>
        <v>1</v>
      </c>
      <c r="Y7434"/>
      <c r="Z7434"/>
      <c r="AA7434"/>
      <c r="AF7434"/>
      <c r="AG7434"/>
      <c r="AH7434"/>
      <c r="AJ7434"/>
      <c r="AK7434"/>
      <c r="AL7434" t="b">
        <f t="shared" si="555"/>
        <v>1</v>
      </c>
      <c r="AM7434" t="b">
        <f t="shared" si="556"/>
        <v>1</v>
      </c>
      <c r="AN7434"/>
      <c r="AO7434"/>
      <c r="AP7434"/>
      <c r="AQ7434"/>
    </row>
    <row r="7435" spans="23:43" x14ac:dyDescent="0.25">
      <c r="W7435" t="b">
        <f t="shared" si="553"/>
        <v>1</v>
      </c>
      <c r="X7435" t="b">
        <f t="shared" si="554"/>
        <v>1</v>
      </c>
      <c r="Y7435"/>
      <c r="Z7435"/>
      <c r="AA7435"/>
      <c r="AF7435"/>
      <c r="AG7435"/>
      <c r="AH7435"/>
      <c r="AJ7435"/>
      <c r="AK7435"/>
      <c r="AL7435" t="b">
        <f t="shared" si="555"/>
        <v>1</v>
      </c>
      <c r="AM7435" t="b">
        <f t="shared" si="556"/>
        <v>1</v>
      </c>
      <c r="AN7435"/>
      <c r="AO7435"/>
      <c r="AP7435"/>
      <c r="AQ7435"/>
    </row>
    <row r="7436" spans="23:43" x14ac:dyDescent="0.25">
      <c r="W7436" t="b">
        <f t="shared" ref="W7436:W7499" si="557">IF(AND(U7436&lt;&gt;"",U7436&lt;&gt;"Grand Total",U7436&lt;&gt;"(blank)"),GETPIVOTDATA("Facility CCN",$U$10,"Facility CCN",U7436)=1,TRUE)</f>
        <v>1</v>
      </c>
      <c r="X7436" t="b">
        <f t="shared" ref="X7436:X7499" si="558">IF(AND(U7436&lt;&gt;"",U7436&lt;&gt;"Grand Total",U7436&lt;&gt;"(blank)"),LEN(U7436)=6,TRUE)</f>
        <v>1</v>
      </c>
      <c r="Y7436"/>
      <c r="Z7436"/>
      <c r="AA7436"/>
      <c r="AF7436"/>
      <c r="AG7436"/>
      <c r="AH7436"/>
      <c r="AJ7436"/>
      <c r="AK7436"/>
      <c r="AL7436" t="b">
        <f t="shared" ref="AL7436:AL7499" si="559">IF(AND(AJ7436&lt;&gt;"",AJ7436&lt;&gt;"Grand Total",AJ7436&lt;&gt;"(blank)"),GETPIVOTDATA("Provider NPI",$AJ$10,"Provider NPI",AJ7436)=1,TRUE)</f>
        <v>1</v>
      </c>
      <c r="AM7436" t="b">
        <f t="shared" ref="AM7436:AM7499" si="560">IF(AND(AJ7436&lt;&gt;"",AJ7436&lt;&gt;"Grand Total",AJ7436&lt;&gt;"(blank)"),LEN(AJ7436)=10,TRUE)</f>
        <v>1</v>
      </c>
      <c r="AN7436"/>
      <c r="AO7436"/>
      <c r="AP7436"/>
      <c r="AQ7436"/>
    </row>
    <row r="7437" spans="23:43" x14ac:dyDescent="0.25">
      <c r="W7437" t="b">
        <f t="shared" si="557"/>
        <v>1</v>
      </c>
      <c r="X7437" t="b">
        <f t="shared" si="558"/>
        <v>1</v>
      </c>
      <c r="Y7437"/>
      <c r="Z7437"/>
      <c r="AA7437"/>
      <c r="AF7437"/>
      <c r="AG7437"/>
      <c r="AH7437"/>
      <c r="AJ7437"/>
      <c r="AK7437"/>
      <c r="AL7437" t="b">
        <f t="shared" si="559"/>
        <v>1</v>
      </c>
      <c r="AM7437" t="b">
        <f t="shared" si="560"/>
        <v>1</v>
      </c>
      <c r="AN7437"/>
      <c r="AO7437"/>
      <c r="AP7437"/>
      <c r="AQ7437"/>
    </row>
    <row r="7438" spans="23:43" x14ac:dyDescent="0.25">
      <c r="W7438" t="b">
        <f t="shared" si="557"/>
        <v>1</v>
      </c>
      <c r="X7438" t="b">
        <f t="shared" si="558"/>
        <v>1</v>
      </c>
      <c r="Y7438"/>
      <c r="Z7438"/>
      <c r="AA7438"/>
      <c r="AF7438"/>
      <c r="AG7438"/>
      <c r="AH7438"/>
      <c r="AJ7438"/>
      <c r="AK7438"/>
      <c r="AL7438" t="b">
        <f t="shared" si="559"/>
        <v>1</v>
      </c>
      <c r="AM7438" t="b">
        <f t="shared" si="560"/>
        <v>1</v>
      </c>
      <c r="AN7438"/>
      <c r="AO7438"/>
      <c r="AP7438"/>
      <c r="AQ7438"/>
    </row>
    <row r="7439" spans="23:43" x14ac:dyDescent="0.25">
      <c r="W7439" t="b">
        <f t="shared" si="557"/>
        <v>1</v>
      </c>
      <c r="X7439" t="b">
        <f t="shared" si="558"/>
        <v>1</v>
      </c>
      <c r="Y7439"/>
      <c r="Z7439"/>
      <c r="AA7439"/>
      <c r="AF7439"/>
      <c r="AG7439"/>
      <c r="AH7439"/>
      <c r="AJ7439"/>
      <c r="AK7439"/>
      <c r="AL7439" t="b">
        <f t="shared" si="559"/>
        <v>1</v>
      </c>
      <c r="AM7439" t="b">
        <f t="shared" si="560"/>
        <v>1</v>
      </c>
      <c r="AN7439"/>
      <c r="AO7439"/>
      <c r="AP7439"/>
      <c r="AQ7439"/>
    </row>
    <row r="7440" spans="23:43" x14ac:dyDescent="0.25">
      <c r="W7440" t="b">
        <f t="shared" si="557"/>
        <v>1</v>
      </c>
      <c r="X7440" t="b">
        <f t="shared" si="558"/>
        <v>1</v>
      </c>
      <c r="Y7440"/>
      <c r="Z7440"/>
      <c r="AA7440"/>
      <c r="AF7440"/>
      <c r="AG7440"/>
      <c r="AH7440"/>
      <c r="AJ7440"/>
      <c r="AK7440"/>
      <c r="AL7440" t="b">
        <f t="shared" si="559"/>
        <v>1</v>
      </c>
      <c r="AM7440" t="b">
        <f t="shared" si="560"/>
        <v>1</v>
      </c>
      <c r="AN7440"/>
      <c r="AO7440"/>
      <c r="AP7440"/>
      <c r="AQ7440"/>
    </row>
    <row r="7441" spans="23:43" x14ac:dyDescent="0.25">
      <c r="W7441" t="b">
        <f t="shared" si="557"/>
        <v>1</v>
      </c>
      <c r="X7441" t="b">
        <f t="shared" si="558"/>
        <v>1</v>
      </c>
      <c r="Y7441"/>
      <c r="Z7441"/>
      <c r="AA7441"/>
      <c r="AF7441"/>
      <c r="AG7441"/>
      <c r="AH7441"/>
      <c r="AJ7441"/>
      <c r="AK7441"/>
      <c r="AL7441" t="b">
        <f t="shared" si="559"/>
        <v>1</v>
      </c>
      <c r="AM7441" t="b">
        <f t="shared" si="560"/>
        <v>1</v>
      </c>
      <c r="AN7441"/>
      <c r="AO7441"/>
      <c r="AP7441"/>
      <c r="AQ7441"/>
    </row>
    <row r="7442" spans="23:43" x14ac:dyDescent="0.25">
      <c r="W7442" t="b">
        <f t="shared" si="557"/>
        <v>1</v>
      </c>
      <c r="X7442" t="b">
        <f t="shared" si="558"/>
        <v>1</v>
      </c>
      <c r="Y7442"/>
      <c r="Z7442"/>
      <c r="AA7442"/>
      <c r="AF7442"/>
      <c r="AG7442"/>
      <c r="AH7442"/>
      <c r="AJ7442"/>
      <c r="AK7442"/>
      <c r="AL7442" t="b">
        <f t="shared" si="559"/>
        <v>1</v>
      </c>
      <c r="AM7442" t="b">
        <f t="shared" si="560"/>
        <v>1</v>
      </c>
      <c r="AN7442"/>
      <c r="AO7442"/>
      <c r="AP7442"/>
      <c r="AQ7442"/>
    </row>
    <row r="7443" spans="23:43" x14ac:dyDescent="0.25">
      <c r="W7443" t="b">
        <f t="shared" si="557"/>
        <v>1</v>
      </c>
      <c r="X7443" t="b">
        <f t="shared" si="558"/>
        <v>1</v>
      </c>
      <c r="Y7443"/>
      <c r="Z7443"/>
      <c r="AA7443"/>
      <c r="AF7443"/>
      <c r="AG7443"/>
      <c r="AH7443"/>
      <c r="AJ7443"/>
      <c r="AK7443"/>
      <c r="AL7443" t="b">
        <f t="shared" si="559"/>
        <v>1</v>
      </c>
      <c r="AM7443" t="b">
        <f t="shared" si="560"/>
        <v>1</v>
      </c>
      <c r="AN7443"/>
      <c r="AO7443"/>
      <c r="AP7443"/>
      <c r="AQ7443"/>
    </row>
    <row r="7444" spans="23:43" x14ac:dyDescent="0.25">
      <c r="W7444" t="b">
        <f t="shared" si="557"/>
        <v>1</v>
      </c>
      <c r="X7444" t="b">
        <f t="shared" si="558"/>
        <v>1</v>
      </c>
      <c r="Y7444"/>
      <c r="Z7444"/>
      <c r="AA7444"/>
      <c r="AF7444"/>
      <c r="AG7444"/>
      <c r="AH7444"/>
      <c r="AJ7444"/>
      <c r="AK7444"/>
      <c r="AL7444" t="b">
        <f t="shared" si="559"/>
        <v>1</v>
      </c>
      <c r="AM7444" t="b">
        <f t="shared" si="560"/>
        <v>1</v>
      </c>
      <c r="AN7444"/>
      <c r="AO7444"/>
      <c r="AP7444"/>
      <c r="AQ7444"/>
    </row>
    <row r="7445" spans="23:43" x14ac:dyDescent="0.25">
      <c r="W7445" t="b">
        <f t="shared" si="557"/>
        <v>1</v>
      </c>
      <c r="X7445" t="b">
        <f t="shared" si="558"/>
        <v>1</v>
      </c>
      <c r="Y7445"/>
      <c r="Z7445"/>
      <c r="AA7445"/>
      <c r="AF7445"/>
      <c r="AG7445"/>
      <c r="AH7445"/>
      <c r="AJ7445"/>
      <c r="AK7445"/>
      <c r="AL7445" t="b">
        <f t="shared" si="559"/>
        <v>1</v>
      </c>
      <c r="AM7445" t="b">
        <f t="shared" si="560"/>
        <v>1</v>
      </c>
      <c r="AN7445"/>
      <c r="AO7445"/>
      <c r="AP7445"/>
      <c r="AQ7445"/>
    </row>
    <row r="7446" spans="23:43" x14ac:dyDescent="0.25">
      <c r="W7446" t="b">
        <f t="shared" si="557"/>
        <v>1</v>
      </c>
      <c r="X7446" t="b">
        <f t="shared" si="558"/>
        <v>1</v>
      </c>
      <c r="Y7446"/>
      <c r="Z7446"/>
      <c r="AA7446"/>
      <c r="AF7446"/>
      <c r="AG7446"/>
      <c r="AH7446"/>
      <c r="AJ7446"/>
      <c r="AK7446"/>
      <c r="AL7446" t="b">
        <f t="shared" si="559"/>
        <v>1</v>
      </c>
      <c r="AM7446" t="b">
        <f t="shared" si="560"/>
        <v>1</v>
      </c>
      <c r="AN7446"/>
      <c r="AO7446"/>
      <c r="AP7446"/>
      <c r="AQ7446"/>
    </row>
    <row r="7447" spans="23:43" x14ac:dyDescent="0.25">
      <c r="W7447" t="b">
        <f t="shared" si="557"/>
        <v>1</v>
      </c>
      <c r="X7447" t="b">
        <f t="shared" si="558"/>
        <v>1</v>
      </c>
      <c r="Y7447"/>
      <c r="Z7447"/>
      <c r="AA7447"/>
      <c r="AF7447"/>
      <c r="AG7447"/>
      <c r="AH7447"/>
      <c r="AJ7447"/>
      <c r="AK7447"/>
      <c r="AL7447" t="b">
        <f t="shared" si="559"/>
        <v>1</v>
      </c>
      <c r="AM7447" t="b">
        <f t="shared" si="560"/>
        <v>1</v>
      </c>
      <c r="AN7447"/>
      <c r="AO7447"/>
      <c r="AP7447"/>
      <c r="AQ7447"/>
    </row>
    <row r="7448" spans="23:43" x14ac:dyDescent="0.25">
      <c r="W7448" t="b">
        <f t="shared" si="557"/>
        <v>1</v>
      </c>
      <c r="X7448" t="b">
        <f t="shared" si="558"/>
        <v>1</v>
      </c>
      <c r="Y7448"/>
      <c r="Z7448"/>
      <c r="AA7448"/>
      <c r="AF7448"/>
      <c r="AG7448"/>
      <c r="AH7448"/>
      <c r="AJ7448"/>
      <c r="AK7448"/>
      <c r="AL7448" t="b">
        <f t="shared" si="559"/>
        <v>1</v>
      </c>
      <c r="AM7448" t="b">
        <f t="shared" si="560"/>
        <v>1</v>
      </c>
      <c r="AN7448"/>
      <c r="AO7448"/>
      <c r="AP7448"/>
      <c r="AQ7448"/>
    </row>
    <row r="7449" spans="23:43" x14ac:dyDescent="0.25">
      <c r="W7449" t="b">
        <f t="shared" si="557"/>
        <v>1</v>
      </c>
      <c r="X7449" t="b">
        <f t="shared" si="558"/>
        <v>1</v>
      </c>
      <c r="Y7449"/>
      <c r="Z7449"/>
      <c r="AA7449"/>
      <c r="AF7449"/>
      <c r="AG7449"/>
      <c r="AH7449"/>
      <c r="AJ7449"/>
      <c r="AK7449"/>
      <c r="AL7449" t="b">
        <f t="shared" si="559"/>
        <v>1</v>
      </c>
      <c r="AM7449" t="b">
        <f t="shared" si="560"/>
        <v>1</v>
      </c>
      <c r="AN7449"/>
      <c r="AO7449"/>
      <c r="AP7449"/>
      <c r="AQ7449"/>
    </row>
    <row r="7450" spans="23:43" x14ac:dyDescent="0.25">
      <c r="W7450" t="b">
        <f t="shared" si="557"/>
        <v>1</v>
      </c>
      <c r="X7450" t="b">
        <f t="shared" si="558"/>
        <v>1</v>
      </c>
      <c r="Y7450"/>
      <c r="Z7450"/>
      <c r="AA7450"/>
      <c r="AF7450"/>
      <c r="AG7450"/>
      <c r="AH7450"/>
      <c r="AJ7450"/>
      <c r="AK7450"/>
      <c r="AL7450" t="b">
        <f t="shared" si="559"/>
        <v>1</v>
      </c>
      <c r="AM7450" t="b">
        <f t="shared" si="560"/>
        <v>1</v>
      </c>
      <c r="AN7450"/>
      <c r="AO7450"/>
      <c r="AP7450"/>
      <c r="AQ7450"/>
    </row>
    <row r="7451" spans="23:43" x14ac:dyDescent="0.25">
      <c r="W7451" t="b">
        <f t="shared" si="557"/>
        <v>1</v>
      </c>
      <c r="X7451" t="b">
        <f t="shared" si="558"/>
        <v>1</v>
      </c>
      <c r="Y7451"/>
      <c r="Z7451"/>
      <c r="AA7451"/>
      <c r="AF7451"/>
      <c r="AG7451"/>
      <c r="AH7451"/>
      <c r="AJ7451"/>
      <c r="AK7451"/>
      <c r="AL7451" t="b">
        <f t="shared" si="559"/>
        <v>1</v>
      </c>
      <c r="AM7451" t="b">
        <f t="shared" si="560"/>
        <v>1</v>
      </c>
      <c r="AN7451"/>
      <c r="AO7451"/>
      <c r="AP7451"/>
      <c r="AQ7451"/>
    </row>
    <row r="7452" spans="23:43" x14ac:dyDescent="0.25">
      <c r="W7452" t="b">
        <f t="shared" si="557"/>
        <v>1</v>
      </c>
      <c r="X7452" t="b">
        <f t="shared" si="558"/>
        <v>1</v>
      </c>
      <c r="Y7452"/>
      <c r="Z7452"/>
      <c r="AA7452"/>
      <c r="AF7452"/>
      <c r="AG7452"/>
      <c r="AH7452"/>
      <c r="AJ7452"/>
      <c r="AK7452"/>
      <c r="AL7452" t="b">
        <f t="shared" si="559"/>
        <v>1</v>
      </c>
      <c r="AM7452" t="b">
        <f t="shared" si="560"/>
        <v>1</v>
      </c>
      <c r="AN7452"/>
      <c r="AO7452"/>
      <c r="AP7452"/>
      <c r="AQ7452"/>
    </row>
    <row r="7453" spans="23:43" x14ac:dyDescent="0.25">
      <c r="W7453" t="b">
        <f t="shared" si="557"/>
        <v>1</v>
      </c>
      <c r="X7453" t="b">
        <f t="shared" si="558"/>
        <v>1</v>
      </c>
      <c r="Y7453"/>
      <c r="Z7453"/>
      <c r="AA7453"/>
      <c r="AF7453"/>
      <c r="AG7453"/>
      <c r="AH7453"/>
      <c r="AJ7453"/>
      <c r="AK7453"/>
      <c r="AL7453" t="b">
        <f t="shared" si="559"/>
        <v>1</v>
      </c>
      <c r="AM7453" t="b">
        <f t="shared" si="560"/>
        <v>1</v>
      </c>
      <c r="AN7453"/>
      <c r="AO7453"/>
      <c r="AP7453"/>
      <c r="AQ7453"/>
    </row>
    <row r="7454" spans="23:43" x14ac:dyDescent="0.25">
      <c r="W7454" t="b">
        <f t="shared" si="557"/>
        <v>1</v>
      </c>
      <c r="X7454" t="b">
        <f t="shared" si="558"/>
        <v>1</v>
      </c>
      <c r="Y7454"/>
      <c r="Z7454"/>
      <c r="AA7454"/>
      <c r="AF7454"/>
      <c r="AG7454"/>
      <c r="AH7454"/>
      <c r="AJ7454"/>
      <c r="AK7454"/>
      <c r="AL7454" t="b">
        <f t="shared" si="559"/>
        <v>1</v>
      </c>
      <c r="AM7454" t="b">
        <f t="shared" si="560"/>
        <v>1</v>
      </c>
      <c r="AN7454"/>
      <c r="AO7454"/>
      <c r="AP7454"/>
      <c r="AQ7454"/>
    </row>
    <row r="7455" spans="23:43" x14ac:dyDescent="0.25">
      <c r="W7455" t="b">
        <f t="shared" si="557"/>
        <v>1</v>
      </c>
      <c r="X7455" t="b">
        <f t="shared" si="558"/>
        <v>1</v>
      </c>
      <c r="Y7455"/>
      <c r="Z7455"/>
      <c r="AA7455"/>
      <c r="AF7455"/>
      <c r="AG7455"/>
      <c r="AH7455"/>
      <c r="AJ7455"/>
      <c r="AK7455"/>
      <c r="AL7455" t="b">
        <f t="shared" si="559"/>
        <v>1</v>
      </c>
      <c r="AM7455" t="b">
        <f t="shared" si="560"/>
        <v>1</v>
      </c>
      <c r="AN7455"/>
      <c r="AO7455"/>
      <c r="AP7455"/>
      <c r="AQ7455"/>
    </row>
    <row r="7456" spans="23:43" x14ac:dyDescent="0.25">
      <c r="W7456" t="b">
        <f t="shared" si="557"/>
        <v>1</v>
      </c>
      <c r="X7456" t="b">
        <f t="shared" si="558"/>
        <v>1</v>
      </c>
      <c r="Y7456"/>
      <c r="Z7456"/>
      <c r="AA7456"/>
      <c r="AF7456"/>
      <c r="AG7456"/>
      <c r="AH7456"/>
      <c r="AJ7456"/>
      <c r="AK7456"/>
      <c r="AL7456" t="b">
        <f t="shared" si="559"/>
        <v>1</v>
      </c>
      <c r="AM7456" t="b">
        <f t="shared" si="560"/>
        <v>1</v>
      </c>
      <c r="AN7456"/>
      <c r="AO7456"/>
      <c r="AP7456"/>
      <c r="AQ7456"/>
    </row>
    <row r="7457" spans="23:43" x14ac:dyDescent="0.25">
      <c r="W7457" t="b">
        <f t="shared" si="557"/>
        <v>1</v>
      </c>
      <c r="X7457" t="b">
        <f t="shared" si="558"/>
        <v>1</v>
      </c>
      <c r="Y7457"/>
      <c r="Z7457"/>
      <c r="AA7457"/>
      <c r="AF7457"/>
      <c r="AG7457"/>
      <c r="AH7457"/>
      <c r="AJ7457"/>
      <c r="AK7457"/>
      <c r="AL7457" t="b">
        <f t="shared" si="559"/>
        <v>1</v>
      </c>
      <c r="AM7457" t="b">
        <f t="shared" si="560"/>
        <v>1</v>
      </c>
      <c r="AN7457"/>
      <c r="AO7457"/>
      <c r="AP7457"/>
      <c r="AQ7457"/>
    </row>
    <row r="7458" spans="23:43" x14ac:dyDescent="0.25">
      <c r="W7458" t="b">
        <f t="shared" si="557"/>
        <v>1</v>
      </c>
      <c r="X7458" t="b">
        <f t="shared" si="558"/>
        <v>1</v>
      </c>
      <c r="Y7458"/>
      <c r="Z7458"/>
      <c r="AA7458"/>
      <c r="AF7458"/>
      <c r="AG7458"/>
      <c r="AH7458"/>
      <c r="AJ7458"/>
      <c r="AK7458"/>
      <c r="AL7458" t="b">
        <f t="shared" si="559"/>
        <v>1</v>
      </c>
      <c r="AM7458" t="b">
        <f t="shared" si="560"/>
        <v>1</v>
      </c>
      <c r="AN7458"/>
      <c r="AO7458"/>
      <c r="AP7458"/>
      <c r="AQ7458"/>
    </row>
    <row r="7459" spans="23:43" x14ac:dyDescent="0.25">
      <c r="W7459" t="b">
        <f t="shared" si="557"/>
        <v>1</v>
      </c>
      <c r="X7459" t="b">
        <f t="shared" si="558"/>
        <v>1</v>
      </c>
      <c r="Y7459"/>
      <c r="Z7459"/>
      <c r="AA7459"/>
      <c r="AF7459"/>
      <c r="AG7459"/>
      <c r="AH7459"/>
      <c r="AJ7459"/>
      <c r="AK7459"/>
      <c r="AL7459" t="b">
        <f t="shared" si="559"/>
        <v>1</v>
      </c>
      <c r="AM7459" t="b">
        <f t="shared" si="560"/>
        <v>1</v>
      </c>
      <c r="AN7459"/>
      <c r="AO7459"/>
      <c r="AP7459"/>
      <c r="AQ7459"/>
    </row>
    <row r="7460" spans="23:43" x14ac:dyDescent="0.25">
      <c r="W7460" t="b">
        <f t="shared" si="557"/>
        <v>1</v>
      </c>
      <c r="X7460" t="b">
        <f t="shared" si="558"/>
        <v>1</v>
      </c>
      <c r="Y7460"/>
      <c r="Z7460"/>
      <c r="AA7460"/>
      <c r="AF7460"/>
      <c r="AG7460"/>
      <c r="AH7460"/>
      <c r="AJ7460"/>
      <c r="AK7460"/>
      <c r="AL7460" t="b">
        <f t="shared" si="559"/>
        <v>1</v>
      </c>
      <c r="AM7460" t="b">
        <f t="shared" si="560"/>
        <v>1</v>
      </c>
      <c r="AN7460"/>
      <c r="AO7460"/>
      <c r="AP7460"/>
      <c r="AQ7460"/>
    </row>
    <row r="7461" spans="23:43" x14ac:dyDescent="0.25">
      <c r="W7461" t="b">
        <f t="shared" si="557"/>
        <v>1</v>
      </c>
      <c r="X7461" t="b">
        <f t="shared" si="558"/>
        <v>1</v>
      </c>
      <c r="Y7461"/>
      <c r="Z7461"/>
      <c r="AA7461"/>
      <c r="AF7461"/>
      <c r="AG7461"/>
      <c r="AH7461"/>
      <c r="AJ7461"/>
      <c r="AK7461"/>
      <c r="AL7461" t="b">
        <f t="shared" si="559"/>
        <v>1</v>
      </c>
      <c r="AM7461" t="b">
        <f t="shared" si="560"/>
        <v>1</v>
      </c>
      <c r="AN7461"/>
      <c r="AO7461"/>
      <c r="AP7461"/>
      <c r="AQ7461"/>
    </row>
    <row r="7462" spans="23:43" x14ac:dyDescent="0.25">
      <c r="W7462" t="b">
        <f t="shared" si="557"/>
        <v>1</v>
      </c>
      <c r="X7462" t="b">
        <f t="shared" si="558"/>
        <v>1</v>
      </c>
      <c r="Y7462"/>
      <c r="Z7462"/>
      <c r="AA7462"/>
      <c r="AF7462"/>
      <c r="AG7462"/>
      <c r="AH7462"/>
      <c r="AJ7462"/>
      <c r="AK7462"/>
      <c r="AL7462" t="b">
        <f t="shared" si="559"/>
        <v>1</v>
      </c>
      <c r="AM7462" t="b">
        <f t="shared" si="560"/>
        <v>1</v>
      </c>
      <c r="AN7462"/>
      <c r="AO7462"/>
      <c r="AP7462"/>
      <c r="AQ7462"/>
    </row>
    <row r="7463" spans="23:43" x14ac:dyDescent="0.25">
      <c r="W7463" t="b">
        <f t="shared" si="557"/>
        <v>1</v>
      </c>
      <c r="X7463" t="b">
        <f t="shared" si="558"/>
        <v>1</v>
      </c>
      <c r="Y7463"/>
      <c r="Z7463"/>
      <c r="AA7463"/>
      <c r="AF7463"/>
      <c r="AG7463"/>
      <c r="AH7463"/>
      <c r="AJ7463"/>
      <c r="AK7463"/>
      <c r="AL7463" t="b">
        <f t="shared" si="559"/>
        <v>1</v>
      </c>
      <c r="AM7463" t="b">
        <f t="shared" si="560"/>
        <v>1</v>
      </c>
      <c r="AN7463"/>
      <c r="AO7463"/>
      <c r="AP7463"/>
      <c r="AQ7463"/>
    </row>
    <row r="7464" spans="23:43" x14ac:dyDescent="0.25">
      <c r="W7464" t="b">
        <f t="shared" si="557"/>
        <v>1</v>
      </c>
      <c r="X7464" t="b">
        <f t="shared" si="558"/>
        <v>1</v>
      </c>
      <c r="Y7464"/>
      <c r="Z7464"/>
      <c r="AA7464"/>
      <c r="AF7464"/>
      <c r="AG7464"/>
      <c r="AH7464"/>
      <c r="AJ7464"/>
      <c r="AK7464"/>
      <c r="AL7464" t="b">
        <f t="shared" si="559"/>
        <v>1</v>
      </c>
      <c r="AM7464" t="b">
        <f t="shared" si="560"/>
        <v>1</v>
      </c>
      <c r="AN7464"/>
      <c r="AO7464"/>
      <c r="AP7464"/>
      <c r="AQ7464"/>
    </row>
    <row r="7465" spans="23:43" x14ac:dyDescent="0.25">
      <c r="W7465" t="b">
        <f t="shared" si="557"/>
        <v>1</v>
      </c>
      <c r="X7465" t="b">
        <f t="shared" si="558"/>
        <v>1</v>
      </c>
      <c r="Y7465"/>
      <c r="Z7465"/>
      <c r="AA7465"/>
      <c r="AF7465"/>
      <c r="AG7465"/>
      <c r="AH7465"/>
      <c r="AJ7465"/>
      <c r="AK7465"/>
      <c r="AL7465" t="b">
        <f t="shared" si="559"/>
        <v>1</v>
      </c>
      <c r="AM7465" t="b">
        <f t="shared" si="560"/>
        <v>1</v>
      </c>
      <c r="AN7465"/>
      <c r="AO7465"/>
      <c r="AP7465"/>
      <c r="AQ7465"/>
    </row>
    <row r="7466" spans="23:43" x14ac:dyDescent="0.25">
      <c r="W7466" t="b">
        <f t="shared" si="557"/>
        <v>1</v>
      </c>
      <c r="X7466" t="b">
        <f t="shared" si="558"/>
        <v>1</v>
      </c>
      <c r="Y7466"/>
      <c r="Z7466"/>
      <c r="AA7466"/>
      <c r="AF7466"/>
      <c r="AG7466"/>
      <c r="AH7466"/>
      <c r="AJ7466"/>
      <c r="AK7466"/>
      <c r="AL7466" t="b">
        <f t="shared" si="559"/>
        <v>1</v>
      </c>
      <c r="AM7466" t="b">
        <f t="shared" si="560"/>
        <v>1</v>
      </c>
      <c r="AN7466"/>
      <c r="AO7466"/>
      <c r="AP7466"/>
      <c r="AQ7466"/>
    </row>
    <row r="7467" spans="23:43" x14ac:dyDescent="0.25">
      <c r="W7467" t="b">
        <f t="shared" si="557"/>
        <v>1</v>
      </c>
      <c r="X7467" t="b">
        <f t="shared" si="558"/>
        <v>1</v>
      </c>
      <c r="Y7467"/>
      <c r="Z7467"/>
      <c r="AA7467"/>
      <c r="AF7467"/>
      <c r="AG7467"/>
      <c r="AH7467"/>
      <c r="AJ7467"/>
      <c r="AK7467"/>
      <c r="AL7467" t="b">
        <f t="shared" si="559"/>
        <v>1</v>
      </c>
      <c r="AM7467" t="b">
        <f t="shared" si="560"/>
        <v>1</v>
      </c>
      <c r="AN7467"/>
      <c r="AO7467"/>
      <c r="AP7467"/>
      <c r="AQ7467"/>
    </row>
    <row r="7468" spans="23:43" x14ac:dyDescent="0.25">
      <c r="W7468" t="b">
        <f t="shared" si="557"/>
        <v>1</v>
      </c>
      <c r="X7468" t="b">
        <f t="shared" si="558"/>
        <v>1</v>
      </c>
      <c r="Y7468"/>
      <c r="Z7468"/>
      <c r="AA7468"/>
      <c r="AF7468"/>
      <c r="AG7468"/>
      <c r="AH7468"/>
      <c r="AJ7468"/>
      <c r="AK7468"/>
      <c r="AL7468" t="b">
        <f t="shared" si="559"/>
        <v>1</v>
      </c>
      <c r="AM7468" t="b">
        <f t="shared" si="560"/>
        <v>1</v>
      </c>
      <c r="AN7468"/>
      <c r="AO7468"/>
      <c r="AP7468"/>
      <c r="AQ7468"/>
    </row>
    <row r="7469" spans="23:43" x14ac:dyDescent="0.25">
      <c r="W7469" t="b">
        <f t="shared" si="557"/>
        <v>1</v>
      </c>
      <c r="X7469" t="b">
        <f t="shared" si="558"/>
        <v>1</v>
      </c>
      <c r="Y7469"/>
      <c r="Z7469"/>
      <c r="AA7469"/>
      <c r="AF7469"/>
      <c r="AG7469"/>
      <c r="AH7469"/>
      <c r="AJ7469"/>
      <c r="AK7469"/>
      <c r="AL7469" t="b">
        <f t="shared" si="559"/>
        <v>1</v>
      </c>
      <c r="AM7469" t="b">
        <f t="shared" si="560"/>
        <v>1</v>
      </c>
      <c r="AN7469"/>
      <c r="AO7469"/>
      <c r="AP7469"/>
      <c r="AQ7469"/>
    </row>
    <row r="7470" spans="23:43" x14ac:dyDescent="0.25">
      <c r="W7470" t="b">
        <f t="shared" si="557"/>
        <v>1</v>
      </c>
      <c r="X7470" t="b">
        <f t="shared" si="558"/>
        <v>1</v>
      </c>
      <c r="Y7470"/>
      <c r="Z7470"/>
      <c r="AA7470"/>
      <c r="AF7470"/>
      <c r="AG7470"/>
      <c r="AH7470"/>
      <c r="AJ7470"/>
      <c r="AK7470"/>
      <c r="AL7470" t="b">
        <f t="shared" si="559"/>
        <v>1</v>
      </c>
      <c r="AM7470" t="b">
        <f t="shared" si="560"/>
        <v>1</v>
      </c>
      <c r="AN7470"/>
      <c r="AO7470"/>
      <c r="AP7470"/>
      <c r="AQ7470"/>
    </row>
    <row r="7471" spans="23:43" x14ac:dyDescent="0.25">
      <c r="W7471" t="b">
        <f t="shared" si="557"/>
        <v>1</v>
      </c>
      <c r="X7471" t="b">
        <f t="shared" si="558"/>
        <v>1</v>
      </c>
      <c r="Y7471"/>
      <c r="Z7471"/>
      <c r="AA7471"/>
      <c r="AF7471"/>
      <c r="AG7471"/>
      <c r="AH7471"/>
      <c r="AJ7471"/>
      <c r="AK7471"/>
      <c r="AL7471" t="b">
        <f t="shared" si="559"/>
        <v>1</v>
      </c>
      <c r="AM7471" t="b">
        <f t="shared" si="560"/>
        <v>1</v>
      </c>
      <c r="AN7471"/>
      <c r="AO7471"/>
      <c r="AP7471"/>
      <c r="AQ7471"/>
    </row>
    <row r="7472" spans="23:43" x14ac:dyDescent="0.25">
      <c r="W7472" t="b">
        <f t="shared" si="557"/>
        <v>1</v>
      </c>
      <c r="X7472" t="b">
        <f t="shared" si="558"/>
        <v>1</v>
      </c>
      <c r="Y7472"/>
      <c r="Z7472"/>
      <c r="AA7472"/>
      <c r="AF7472"/>
      <c r="AG7472"/>
      <c r="AH7472"/>
      <c r="AJ7472"/>
      <c r="AK7472"/>
      <c r="AL7472" t="b">
        <f t="shared" si="559"/>
        <v>1</v>
      </c>
      <c r="AM7472" t="b">
        <f t="shared" si="560"/>
        <v>1</v>
      </c>
      <c r="AN7472"/>
      <c r="AO7472"/>
      <c r="AP7472"/>
      <c r="AQ7472"/>
    </row>
    <row r="7473" spans="23:43" x14ac:dyDescent="0.25">
      <c r="W7473" t="b">
        <f t="shared" si="557"/>
        <v>1</v>
      </c>
      <c r="X7473" t="b">
        <f t="shared" si="558"/>
        <v>1</v>
      </c>
      <c r="Y7473"/>
      <c r="Z7473"/>
      <c r="AA7473"/>
      <c r="AF7473"/>
      <c r="AG7473"/>
      <c r="AH7473"/>
      <c r="AJ7473"/>
      <c r="AK7473"/>
      <c r="AL7473" t="b">
        <f t="shared" si="559"/>
        <v>1</v>
      </c>
      <c r="AM7473" t="b">
        <f t="shared" si="560"/>
        <v>1</v>
      </c>
      <c r="AN7473"/>
      <c r="AO7473"/>
      <c r="AP7473"/>
      <c r="AQ7473"/>
    </row>
    <row r="7474" spans="23:43" x14ac:dyDescent="0.25">
      <c r="W7474" t="b">
        <f t="shared" si="557"/>
        <v>1</v>
      </c>
      <c r="X7474" t="b">
        <f t="shared" si="558"/>
        <v>1</v>
      </c>
      <c r="Y7474"/>
      <c r="Z7474"/>
      <c r="AA7474"/>
      <c r="AF7474"/>
      <c r="AG7474"/>
      <c r="AH7474"/>
      <c r="AJ7474"/>
      <c r="AK7474"/>
      <c r="AL7474" t="b">
        <f t="shared" si="559"/>
        <v>1</v>
      </c>
      <c r="AM7474" t="b">
        <f t="shared" si="560"/>
        <v>1</v>
      </c>
      <c r="AN7474"/>
      <c r="AO7474"/>
      <c r="AP7474"/>
      <c r="AQ7474"/>
    </row>
    <row r="7475" spans="23:43" x14ac:dyDescent="0.25">
      <c r="W7475" t="b">
        <f t="shared" si="557"/>
        <v>1</v>
      </c>
      <c r="X7475" t="b">
        <f t="shared" si="558"/>
        <v>1</v>
      </c>
      <c r="Y7475"/>
      <c r="Z7475"/>
      <c r="AA7475"/>
      <c r="AF7475"/>
      <c r="AG7475"/>
      <c r="AH7475"/>
      <c r="AJ7475"/>
      <c r="AK7475"/>
      <c r="AL7475" t="b">
        <f t="shared" si="559"/>
        <v>1</v>
      </c>
      <c r="AM7475" t="b">
        <f t="shared" si="560"/>
        <v>1</v>
      </c>
      <c r="AN7475"/>
      <c r="AO7475"/>
      <c r="AP7475"/>
      <c r="AQ7475"/>
    </row>
    <row r="7476" spans="23:43" x14ac:dyDescent="0.25">
      <c r="W7476" t="b">
        <f t="shared" si="557"/>
        <v>1</v>
      </c>
      <c r="X7476" t="b">
        <f t="shared" si="558"/>
        <v>1</v>
      </c>
      <c r="Y7476"/>
      <c r="Z7476"/>
      <c r="AA7476"/>
      <c r="AF7476"/>
      <c r="AG7476"/>
      <c r="AH7476"/>
      <c r="AJ7476"/>
      <c r="AK7476"/>
      <c r="AL7476" t="b">
        <f t="shared" si="559"/>
        <v>1</v>
      </c>
      <c r="AM7476" t="b">
        <f t="shared" si="560"/>
        <v>1</v>
      </c>
      <c r="AN7476"/>
      <c r="AO7476"/>
      <c r="AP7476"/>
      <c r="AQ7476"/>
    </row>
    <row r="7477" spans="23:43" x14ac:dyDescent="0.25">
      <c r="W7477" t="b">
        <f t="shared" si="557"/>
        <v>1</v>
      </c>
      <c r="X7477" t="b">
        <f t="shared" si="558"/>
        <v>1</v>
      </c>
      <c r="Y7477"/>
      <c r="Z7477"/>
      <c r="AA7477"/>
      <c r="AF7477"/>
      <c r="AG7477"/>
      <c r="AH7477"/>
      <c r="AJ7477"/>
      <c r="AK7477"/>
      <c r="AL7477" t="b">
        <f t="shared" si="559"/>
        <v>1</v>
      </c>
      <c r="AM7477" t="b">
        <f t="shared" si="560"/>
        <v>1</v>
      </c>
      <c r="AN7477"/>
      <c r="AO7477"/>
      <c r="AP7477"/>
      <c r="AQ7477"/>
    </row>
    <row r="7478" spans="23:43" x14ac:dyDescent="0.25">
      <c r="W7478" t="b">
        <f t="shared" si="557"/>
        <v>1</v>
      </c>
      <c r="X7478" t="b">
        <f t="shared" si="558"/>
        <v>1</v>
      </c>
      <c r="Y7478"/>
      <c r="Z7478"/>
      <c r="AA7478"/>
      <c r="AF7478"/>
      <c r="AG7478"/>
      <c r="AH7478"/>
      <c r="AJ7478"/>
      <c r="AK7478"/>
      <c r="AL7478" t="b">
        <f t="shared" si="559"/>
        <v>1</v>
      </c>
      <c r="AM7478" t="b">
        <f t="shared" si="560"/>
        <v>1</v>
      </c>
      <c r="AN7478"/>
      <c r="AO7478"/>
      <c r="AP7478"/>
      <c r="AQ7478"/>
    </row>
    <row r="7479" spans="23:43" x14ac:dyDescent="0.25">
      <c r="W7479" t="b">
        <f t="shared" si="557"/>
        <v>1</v>
      </c>
      <c r="X7479" t="b">
        <f t="shared" si="558"/>
        <v>1</v>
      </c>
      <c r="Y7479"/>
      <c r="Z7479"/>
      <c r="AA7479"/>
      <c r="AF7479"/>
      <c r="AG7479"/>
      <c r="AH7479"/>
      <c r="AJ7479"/>
      <c r="AK7479"/>
      <c r="AL7479" t="b">
        <f t="shared" si="559"/>
        <v>1</v>
      </c>
      <c r="AM7479" t="b">
        <f t="shared" si="560"/>
        <v>1</v>
      </c>
      <c r="AN7479"/>
      <c r="AO7479"/>
      <c r="AP7479"/>
      <c r="AQ7479"/>
    </row>
    <row r="7480" spans="23:43" x14ac:dyDescent="0.25">
      <c r="W7480" t="b">
        <f t="shared" si="557"/>
        <v>1</v>
      </c>
      <c r="X7480" t="b">
        <f t="shared" si="558"/>
        <v>1</v>
      </c>
      <c r="Y7480"/>
      <c r="Z7480"/>
      <c r="AA7480"/>
      <c r="AF7480"/>
      <c r="AG7480"/>
      <c r="AH7480"/>
      <c r="AJ7480"/>
      <c r="AK7480"/>
      <c r="AL7480" t="b">
        <f t="shared" si="559"/>
        <v>1</v>
      </c>
      <c r="AM7480" t="b">
        <f t="shared" si="560"/>
        <v>1</v>
      </c>
      <c r="AN7480"/>
      <c r="AO7480"/>
      <c r="AP7480"/>
      <c r="AQ7480"/>
    </row>
    <row r="7481" spans="23:43" x14ac:dyDescent="0.25">
      <c r="W7481" t="b">
        <f t="shared" si="557"/>
        <v>1</v>
      </c>
      <c r="X7481" t="b">
        <f t="shared" si="558"/>
        <v>1</v>
      </c>
      <c r="Y7481"/>
      <c r="Z7481"/>
      <c r="AA7481"/>
      <c r="AF7481"/>
      <c r="AG7481"/>
      <c r="AH7481"/>
      <c r="AJ7481"/>
      <c r="AK7481"/>
      <c r="AL7481" t="b">
        <f t="shared" si="559"/>
        <v>1</v>
      </c>
      <c r="AM7481" t="b">
        <f t="shared" si="560"/>
        <v>1</v>
      </c>
      <c r="AN7481"/>
      <c r="AO7481"/>
      <c r="AP7481"/>
      <c r="AQ7481"/>
    </row>
    <row r="7482" spans="23:43" x14ac:dyDescent="0.25">
      <c r="W7482" t="b">
        <f t="shared" si="557"/>
        <v>1</v>
      </c>
      <c r="X7482" t="b">
        <f t="shared" si="558"/>
        <v>1</v>
      </c>
      <c r="Y7482"/>
      <c r="Z7482"/>
      <c r="AA7482"/>
      <c r="AF7482"/>
      <c r="AG7482"/>
      <c r="AH7482"/>
      <c r="AJ7482"/>
      <c r="AK7482"/>
      <c r="AL7482" t="b">
        <f t="shared" si="559"/>
        <v>1</v>
      </c>
      <c r="AM7482" t="b">
        <f t="shared" si="560"/>
        <v>1</v>
      </c>
      <c r="AN7482"/>
      <c r="AO7482"/>
      <c r="AP7482"/>
      <c r="AQ7482"/>
    </row>
    <row r="7483" spans="23:43" x14ac:dyDescent="0.25">
      <c r="W7483" t="b">
        <f t="shared" si="557"/>
        <v>1</v>
      </c>
      <c r="X7483" t="b">
        <f t="shared" si="558"/>
        <v>1</v>
      </c>
      <c r="Y7483"/>
      <c r="Z7483"/>
      <c r="AA7483"/>
      <c r="AF7483"/>
      <c r="AG7483"/>
      <c r="AH7483"/>
      <c r="AJ7483"/>
      <c r="AK7483"/>
      <c r="AL7483" t="b">
        <f t="shared" si="559"/>
        <v>1</v>
      </c>
      <c r="AM7483" t="b">
        <f t="shared" si="560"/>
        <v>1</v>
      </c>
      <c r="AN7483"/>
      <c r="AO7483"/>
      <c r="AP7483"/>
      <c r="AQ7483"/>
    </row>
    <row r="7484" spans="23:43" x14ac:dyDescent="0.25">
      <c r="W7484" t="b">
        <f t="shared" si="557"/>
        <v>1</v>
      </c>
      <c r="X7484" t="b">
        <f t="shared" si="558"/>
        <v>1</v>
      </c>
      <c r="Y7484"/>
      <c r="Z7484"/>
      <c r="AA7484"/>
      <c r="AF7484"/>
      <c r="AG7484"/>
      <c r="AH7484"/>
      <c r="AJ7484"/>
      <c r="AK7484"/>
      <c r="AL7484" t="b">
        <f t="shared" si="559"/>
        <v>1</v>
      </c>
      <c r="AM7484" t="b">
        <f t="shared" si="560"/>
        <v>1</v>
      </c>
      <c r="AN7484"/>
      <c r="AO7484"/>
      <c r="AP7484"/>
      <c r="AQ7484"/>
    </row>
    <row r="7485" spans="23:43" x14ac:dyDescent="0.25">
      <c r="W7485" t="b">
        <f t="shared" si="557"/>
        <v>1</v>
      </c>
      <c r="X7485" t="b">
        <f t="shared" si="558"/>
        <v>1</v>
      </c>
      <c r="Y7485"/>
      <c r="Z7485"/>
      <c r="AA7485"/>
      <c r="AF7485"/>
      <c r="AG7485"/>
      <c r="AH7485"/>
      <c r="AJ7485"/>
      <c r="AK7485"/>
      <c r="AL7485" t="b">
        <f t="shared" si="559"/>
        <v>1</v>
      </c>
      <c r="AM7485" t="b">
        <f t="shared" si="560"/>
        <v>1</v>
      </c>
      <c r="AN7485"/>
      <c r="AO7485"/>
      <c r="AP7485"/>
      <c r="AQ7485"/>
    </row>
    <row r="7486" spans="23:43" x14ac:dyDescent="0.25">
      <c r="W7486" t="b">
        <f t="shared" si="557"/>
        <v>1</v>
      </c>
      <c r="X7486" t="b">
        <f t="shared" si="558"/>
        <v>1</v>
      </c>
      <c r="Y7486"/>
      <c r="Z7486"/>
      <c r="AA7486"/>
      <c r="AF7486"/>
      <c r="AG7486"/>
      <c r="AH7486"/>
      <c r="AJ7486"/>
      <c r="AK7486"/>
      <c r="AL7486" t="b">
        <f t="shared" si="559"/>
        <v>1</v>
      </c>
      <c r="AM7486" t="b">
        <f t="shared" si="560"/>
        <v>1</v>
      </c>
      <c r="AN7486"/>
      <c r="AO7486"/>
      <c r="AP7486"/>
      <c r="AQ7486"/>
    </row>
    <row r="7487" spans="23:43" x14ac:dyDescent="0.25">
      <c r="W7487" t="b">
        <f t="shared" si="557"/>
        <v>1</v>
      </c>
      <c r="X7487" t="b">
        <f t="shared" si="558"/>
        <v>1</v>
      </c>
      <c r="Y7487"/>
      <c r="Z7487"/>
      <c r="AA7487"/>
      <c r="AF7487"/>
      <c r="AG7487"/>
      <c r="AH7487"/>
      <c r="AJ7487"/>
      <c r="AK7487"/>
      <c r="AL7487" t="b">
        <f t="shared" si="559"/>
        <v>1</v>
      </c>
      <c r="AM7487" t="b">
        <f t="shared" si="560"/>
        <v>1</v>
      </c>
      <c r="AN7487"/>
      <c r="AO7487"/>
      <c r="AP7487"/>
      <c r="AQ7487"/>
    </row>
    <row r="7488" spans="23:43" x14ac:dyDescent="0.25">
      <c r="W7488" t="b">
        <f t="shared" si="557"/>
        <v>1</v>
      </c>
      <c r="X7488" t="b">
        <f t="shared" si="558"/>
        <v>1</v>
      </c>
      <c r="Y7488"/>
      <c r="Z7488"/>
      <c r="AA7488"/>
      <c r="AF7488"/>
      <c r="AG7488"/>
      <c r="AH7488"/>
      <c r="AJ7488"/>
      <c r="AK7488"/>
      <c r="AL7488" t="b">
        <f t="shared" si="559"/>
        <v>1</v>
      </c>
      <c r="AM7488" t="b">
        <f t="shared" si="560"/>
        <v>1</v>
      </c>
      <c r="AN7488"/>
      <c r="AO7488"/>
      <c r="AP7488"/>
      <c r="AQ7488"/>
    </row>
    <row r="7489" spans="23:43" x14ac:dyDescent="0.25">
      <c r="W7489" t="b">
        <f t="shared" si="557"/>
        <v>1</v>
      </c>
      <c r="X7489" t="b">
        <f t="shared" si="558"/>
        <v>1</v>
      </c>
      <c r="Y7489"/>
      <c r="Z7489"/>
      <c r="AA7489"/>
      <c r="AF7489"/>
      <c r="AG7489"/>
      <c r="AH7489"/>
      <c r="AJ7489"/>
      <c r="AK7489"/>
      <c r="AL7489" t="b">
        <f t="shared" si="559"/>
        <v>1</v>
      </c>
      <c r="AM7489" t="b">
        <f t="shared" si="560"/>
        <v>1</v>
      </c>
      <c r="AN7489"/>
      <c r="AO7489"/>
      <c r="AP7489"/>
      <c r="AQ7489"/>
    </row>
    <row r="7490" spans="23:43" x14ac:dyDescent="0.25">
      <c r="W7490" t="b">
        <f t="shared" si="557"/>
        <v>1</v>
      </c>
      <c r="X7490" t="b">
        <f t="shared" si="558"/>
        <v>1</v>
      </c>
      <c r="Y7490"/>
      <c r="Z7490"/>
      <c r="AA7490"/>
      <c r="AF7490"/>
      <c r="AG7490"/>
      <c r="AH7490"/>
      <c r="AJ7490"/>
      <c r="AK7490"/>
      <c r="AL7490" t="b">
        <f t="shared" si="559"/>
        <v>1</v>
      </c>
      <c r="AM7490" t="b">
        <f t="shared" si="560"/>
        <v>1</v>
      </c>
      <c r="AN7490"/>
      <c r="AO7490"/>
      <c r="AP7490"/>
      <c r="AQ7490"/>
    </row>
    <row r="7491" spans="23:43" x14ac:dyDescent="0.25">
      <c r="W7491" t="b">
        <f t="shared" si="557"/>
        <v>1</v>
      </c>
      <c r="X7491" t="b">
        <f t="shared" si="558"/>
        <v>1</v>
      </c>
      <c r="Y7491"/>
      <c r="Z7491"/>
      <c r="AA7491"/>
      <c r="AF7491"/>
      <c r="AG7491"/>
      <c r="AH7491"/>
      <c r="AJ7491"/>
      <c r="AK7491"/>
      <c r="AL7491" t="b">
        <f t="shared" si="559"/>
        <v>1</v>
      </c>
      <c r="AM7491" t="b">
        <f t="shared" si="560"/>
        <v>1</v>
      </c>
      <c r="AN7491"/>
      <c r="AO7491"/>
      <c r="AP7491"/>
      <c r="AQ7491"/>
    </row>
    <row r="7492" spans="23:43" x14ac:dyDescent="0.25">
      <c r="W7492" t="b">
        <f t="shared" si="557"/>
        <v>1</v>
      </c>
      <c r="X7492" t="b">
        <f t="shared" si="558"/>
        <v>1</v>
      </c>
      <c r="Y7492"/>
      <c r="Z7492"/>
      <c r="AA7492"/>
      <c r="AF7492"/>
      <c r="AG7492"/>
      <c r="AH7492"/>
      <c r="AJ7492"/>
      <c r="AK7492"/>
      <c r="AL7492" t="b">
        <f t="shared" si="559"/>
        <v>1</v>
      </c>
      <c r="AM7492" t="b">
        <f t="shared" si="560"/>
        <v>1</v>
      </c>
      <c r="AN7492"/>
      <c r="AO7492"/>
      <c r="AP7492"/>
      <c r="AQ7492"/>
    </row>
    <row r="7493" spans="23:43" x14ac:dyDescent="0.25">
      <c r="W7493" t="b">
        <f t="shared" si="557"/>
        <v>1</v>
      </c>
      <c r="X7493" t="b">
        <f t="shared" si="558"/>
        <v>1</v>
      </c>
      <c r="Y7493"/>
      <c r="Z7493"/>
      <c r="AA7493"/>
      <c r="AF7493"/>
      <c r="AG7493"/>
      <c r="AH7493"/>
      <c r="AJ7493"/>
      <c r="AK7493"/>
      <c r="AL7493" t="b">
        <f t="shared" si="559"/>
        <v>1</v>
      </c>
      <c r="AM7493" t="b">
        <f t="shared" si="560"/>
        <v>1</v>
      </c>
      <c r="AN7493"/>
      <c r="AO7493"/>
      <c r="AP7493"/>
      <c r="AQ7493"/>
    </row>
    <row r="7494" spans="23:43" x14ac:dyDescent="0.25">
      <c r="W7494" t="b">
        <f t="shared" si="557"/>
        <v>1</v>
      </c>
      <c r="X7494" t="b">
        <f t="shared" si="558"/>
        <v>1</v>
      </c>
      <c r="Y7494"/>
      <c r="Z7494"/>
      <c r="AA7494"/>
      <c r="AF7494"/>
      <c r="AG7494"/>
      <c r="AH7494"/>
      <c r="AJ7494"/>
      <c r="AK7494"/>
      <c r="AL7494" t="b">
        <f t="shared" si="559"/>
        <v>1</v>
      </c>
      <c r="AM7494" t="b">
        <f t="shared" si="560"/>
        <v>1</v>
      </c>
      <c r="AN7494"/>
      <c r="AO7494"/>
      <c r="AP7494"/>
      <c r="AQ7494"/>
    </row>
    <row r="7495" spans="23:43" x14ac:dyDescent="0.25">
      <c r="W7495" t="b">
        <f t="shared" si="557"/>
        <v>1</v>
      </c>
      <c r="X7495" t="b">
        <f t="shared" si="558"/>
        <v>1</v>
      </c>
      <c r="Y7495"/>
      <c r="Z7495"/>
      <c r="AA7495"/>
      <c r="AF7495"/>
      <c r="AG7495"/>
      <c r="AH7495"/>
      <c r="AJ7495"/>
      <c r="AK7495"/>
      <c r="AL7495" t="b">
        <f t="shared" si="559"/>
        <v>1</v>
      </c>
      <c r="AM7495" t="b">
        <f t="shared" si="560"/>
        <v>1</v>
      </c>
      <c r="AN7495"/>
      <c r="AO7495"/>
      <c r="AP7495"/>
      <c r="AQ7495"/>
    </row>
    <row r="7496" spans="23:43" x14ac:dyDescent="0.25">
      <c r="W7496" t="b">
        <f t="shared" si="557"/>
        <v>1</v>
      </c>
      <c r="X7496" t="b">
        <f t="shared" si="558"/>
        <v>1</v>
      </c>
      <c r="Y7496"/>
      <c r="Z7496"/>
      <c r="AA7496"/>
      <c r="AF7496"/>
      <c r="AG7496"/>
      <c r="AH7496"/>
      <c r="AJ7496"/>
      <c r="AK7496"/>
      <c r="AL7496" t="b">
        <f t="shared" si="559"/>
        <v>1</v>
      </c>
      <c r="AM7496" t="b">
        <f t="shared" si="560"/>
        <v>1</v>
      </c>
      <c r="AN7496"/>
      <c r="AO7496"/>
      <c r="AP7496"/>
      <c r="AQ7496"/>
    </row>
    <row r="7497" spans="23:43" x14ac:dyDescent="0.25">
      <c r="W7497" t="b">
        <f t="shared" si="557"/>
        <v>1</v>
      </c>
      <c r="X7497" t="b">
        <f t="shared" si="558"/>
        <v>1</v>
      </c>
      <c r="Y7497"/>
      <c r="Z7497"/>
      <c r="AA7497"/>
      <c r="AF7497"/>
      <c r="AG7497"/>
      <c r="AH7497"/>
      <c r="AJ7497"/>
      <c r="AK7497"/>
      <c r="AL7497" t="b">
        <f t="shared" si="559"/>
        <v>1</v>
      </c>
      <c r="AM7497" t="b">
        <f t="shared" si="560"/>
        <v>1</v>
      </c>
      <c r="AN7497"/>
      <c r="AO7497"/>
      <c r="AP7497"/>
      <c r="AQ7497"/>
    </row>
    <row r="7498" spans="23:43" x14ac:dyDescent="0.25">
      <c r="W7498" t="b">
        <f t="shared" si="557"/>
        <v>1</v>
      </c>
      <c r="X7498" t="b">
        <f t="shared" si="558"/>
        <v>1</v>
      </c>
      <c r="Y7498"/>
      <c r="Z7498"/>
      <c r="AA7498"/>
      <c r="AF7498"/>
      <c r="AG7498"/>
      <c r="AH7498"/>
      <c r="AJ7498"/>
      <c r="AK7498"/>
      <c r="AL7498" t="b">
        <f t="shared" si="559"/>
        <v>1</v>
      </c>
      <c r="AM7498" t="b">
        <f t="shared" si="560"/>
        <v>1</v>
      </c>
      <c r="AN7498"/>
      <c r="AO7498"/>
      <c r="AP7498"/>
      <c r="AQ7498"/>
    </row>
    <row r="7499" spans="23:43" x14ac:dyDescent="0.25">
      <c r="W7499" t="b">
        <f t="shared" si="557"/>
        <v>1</v>
      </c>
      <c r="X7499" t="b">
        <f t="shared" si="558"/>
        <v>1</v>
      </c>
      <c r="Y7499"/>
      <c r="Z7499"/>
      <c r="AA7499"/>
      <c r="AF7499"/>
      <c r="AG7499"/>
      <c r="AH7499"/>
      <c r="AJ7499"/>
      <c r="AK7499"/>
      <c r="AL7499" t="b">
        <f t="shared" si="559"/>
        <v>1</v>
      </c>
      <c r="AM7499" t="b">
        <f t="shared" si="560"/>
        <v>1</v>
      </c>
      <c r="AN7499"/>
      <c r="AO7499"/>
      <c r="AP7499"/>
      <c r="AQ7499"/>
    </row>
    <row r="7500" spans="23:43" x14ac:dyDescent="0.25">
      <c r="W7500" t="b">
        <f t="shared" ref="W7500:W7563" si="561">IF(AND(U7500&lt;&gt;"",U7500&lt;&gt;"Grand Total",U7500&lt;&gt;"(blank)"),GETPIVOTDATA("Facility CCN",$U$10,"Facility CCN",U7500)=1,TRUE)</f>
        <v>1</v>
      </c>
      <c r="X7500" t="b">
        <f t="shared" ref="X7500:X7563" si="562">IF(AND(U7500&lt;&gt;"",U7500&lt;&gt;"Grand Total",U7500&lt;&gt;"(blank)"),LEN(U7500)=6,TRUE)</f>
        <v>1</v>
      </c>
      <c r="Y7500"/>
      <c r="Z7500"/>
      <c r="AA7500"/>
      <c r="AF7500"/>
      <c r="AG7500"/>
      <c r="AH7500"/>
      <c r="AJ7500"/>
      <c r="AK7500"/>
      <c r="AL7500" t="b">
        <f t="shared" ref="AL7500:AL7563" si="563">IF(AND(AJ7500&lt;&gt;"",AJ7500&lt;&gt;"Grand Total",AJ7500&lt;&gt;"(blank)"),GETPIVOTDATA("Provider NPI",$AJ$10,"Provider NPI",AJ7500)=1,TRUE)</f>
        <v>1</v>
      </c>
      <c r="AM7500" t="b">
        <f t="shared" ref="AM7500:AM7563" si="564">IF(AND(AJ7500&lt;&gt;"",AJ7500&lt;&gt;"Grand Total",AJ7500&lt;&gt;"(blank)"),LEN(AJ7500)=10,TRUE)</f>
        <v>1</v>
      </c>
      <c r="AN7500"/>
      <c r="AO7500"/>
      <c r="AP7500"/>
      <c r="AQ7500"/>
    </row>
    <row r="7501" spans="23:43" x14ac:dyDescent="0.25">
      <c r="W7501" t="b">
        <f t="shared" si="561"/>
        <v>1</v>
      </c>
      <c r="X7501" t="b">
        <f t="shared" si="562"/>
        <v>1</v>
      </c>
      <c r="Y7501"/>
      <c r="Z7501"/>
      <c r="AA7501"/>
      <c r="AF7501"/>
      <c r="AG7501"/>
      <c r="AH7501"/>
      <c r="AJ7501"/>
      <c r="AK7501"/>
      <c r="AL7501" t="b">
        <f t="shared" si="563"/>
        <v>1</v>
      </c>
      <c r="AM7501" t="b">
        <f t="shared" si="564"/>
        <v>1</v>
      </c>
      <c r="AN7501"/>
      <c r="AO7501"/>
      <c r="AP7501"/>
      <c r="AQ7501"/>
    </row>
    <row r="7502" spans="23:43" x14ac:dyDescent="0.25">
      <c r="W7502" t="b">
        <f t="shared" si="561"/>
        <v>1</v>
      </c>
      <c r="X7502" t="b">
        <f t="shared" si="562"/>
        <v>1</v>
      </c>
      <c r="Y7502"/>
      <c r="Z7502"/>
      <c r="AA7502"/>
      <c r="AF7502"/>
      <c r="AG7502"/>
      <c r="AH7502"/>
      <c r="AJ7502"/>
      <c r="AK7502"/>
      <c r="AL7502" t="b">
        <f t="shared" si="563"/>
        <v>1</v>
      </c>
      <c r="AM7502" t="b">
        <f t="shared" si="564"/>
        <v>1</v>
      </c>
      <c r="AN7502"/>
      <c r="AO7502"/>
      <c r="AP7502"/>
      <c r="AQ7502"/>
    </row>
    <row r="7503" spans="23:43" x14ac:dyDescent="0.25">
      <c r="W7503" t="b">
        <f t="shared" si="561"/>
        <v>1</v>
      </c>
      <c r="X7503" t="b">
        <f t="shared" si="562"/>
        <v>1</v>
      </c>
      <c r="Y7503"/>
      <c r="Z7503"/>
      <c r="AA7503"/>
      <c r="AF7503"/>
      <c r="AG7503"/>
      <c r="AH7503"/>
      <c r="AJ7503"/>
      <c r="AK7503"/>
      <c r="AL7503" t="b">
        <f t="shared" si="563"/>
        <v>1</v>
      </c>
      <c r="AM7503" t="b">
        <f t="shared" si="564"/>
        <v>1</v>
      </c>
      <c r="AN7503"/>
      <c r="AO7503"/>
      <c r="AP7503"/>
      <c r="AQ7503"/>
    </row>
    <row r="7504" spans="23:43" x14ac:dyDescent="0.25">
      <c r="W7504" t="b">
        <f t="shared" si="561"/>
        <v>1</v>
      </c>
      <c r="X7504" t="b">
        <f t="shared" si="562"/>
        <v>1</v>
      </c>
      <c r="Y7504"/>
      <c r="Z7504"/>
      <c r="AA7504"/>
      <c r="AF7504"/>
      <c r="AG7504"/>
      <c r="AH7504"/>
      <c r="AJ7504"/>
      <c r="AK7504"/>
      <c r="AL7504" t="b">
        <f t="shared" si="563"/>
        <v>1</v>
      </c>
      <c r="AM7504" t="b">
        <f t="shared" si="564"/>
        <v>1</v>
      </c>
      <c r="AN7504"/>
      <c r="AO7504"/>
      <c r="AP7504"/>
      <c r="AQ7504"/>
    </row>
    <row r="7505" spans="23:43" x14ac:dyDescent="0.25">
      <c r="W7505" t="b">
        <f t="shared" si="561"/>
        <v>1</v>
      </c>
      <c r="X7505" t="b">
        <f t="shared" si="562"/>
        <v>1</v>
      </c>
      <c r="Y7505"/>
      <c r="Z7505"/>
      <c r="AA7505"/>
      <c r="AF7505"/>
      <c r="AG7505"/>
      <c r="AH7505"/>
      <c r="AJ7505"/>
      <c r="AK7505"/>
      <c r="AL7505" t="b">
        <f t="shared" si="563"/>
        <v>1</v>
      </c>
      <c r="AM7505" t="b">
        <f t="shared" si="564"/>
        <v>1</v>
      </c>
      <c r="AN7505"/>
      <c r="AO7505"/>
      <c r="AP7505"/>
      <c r="AQ7505"/>
    </row>
    <row r="7506" spans="23:43" x14ac:dyDescent="0.25">
      <c r="W7506" t="b">
        <f t="shared" si="561"/>
        <v>1</v>
      </c>
      <c r="X7506" t="b">
        <f t="shared" si="562"/>
        <v>1</v>
      </c>
      <c r="Y7506"/>
      <c r="Z7506"/>
      <c r="AA7506"/>
      <c r="AF7506"/>
      <c r="AG7506"/>
      <c r="AH7506"/>
      <c r="AJ7506"/>
      <c r="AK7506"/>
      <c r="AL7506" t="b">
        <f t="shared" si="563"/>
        <v>1</v>
      </c>
      <c r="AM7506" t="b">
        <f t="shared" si="564"/>
        <v>1</v>
      </c>
      <c r="AN7506"/>
      <c r="AO7506"/>
      <c r="AP7506"/>
      <c r="AQ7506"/>
    </row>
    <row r="7507" spans="23:43" x14ac:dyDescent="0.25">
      <c r="W7507" t="b">
        <f t="shared" si="561"/>
        <v>1</v>
      </c>
      <c r="X7507" t="b">
        <f t="shared" si="562"/>
        <v>1</v>
      </c>
      <c r="Y7507"/>
      <c r="Z7507"/>
      <c r="AA7507"/>
      <c r="AF7507"/>
      <c r="AG7507"/>
      <c r="AH7507"/>
      <c r="AJ7507"/>
      <c r="AK7507"/>
      <c r="AL7507" t="b">
        <f t="shared" si="563"/>
        <v>1</v>
      </c>
      <c r="AM7507" t="b">
        <f t="shared" si="564"/>
        <v>1</v>
      </c>
      <c r="AN7507"/>
      <c r="AO7507"/>
      <c r="AP7507"/>
      <c r="AQ7507"/>
    </row>
    <row r="7508" spans="23:43" x14ac:dyDescent="0.25">
      <c r="W7508" t="b">
        <f t="shared" si="561"/>
        <v>1</v>
      </c>
      <c r="X7508" t="b">
        <f t="shared" si="562"/>
        <v>1</v>
      </c>
      <c r="Y7508"/>
      <c r="Z7508"/>
      <c r="AA7508"/>
      <c r="AF7508"/>
      <c r="AG7508"/>
      <c r="AH7508"/>
      <c r="AJ7508"/>
      <c r="AK7508"/>
      <c r="AL7508" t="b">
        <f t="shared" si="563"/>
        <v>1</v>
      </c>
      <c r="AM7508" t="b">
        <f t="shared" si="564"/>
        <v>1</v>
      </c>
      <c r="AN7508"/>
      <c r="AO7508"/>
      <c r="AP7508"/>
      <c r="AQ7508"/>
    </row>
    <row r="7509" spans="23:43" x14ac:dyDescent="0.25">
      <c r="W7509" t="b">
        <f t="shared" si="561"/>
        <v>1</v>
      </c>
      <c r="X7509" t="b">
        <f t="shared" si="562"/>
        <v>1</v>
      </c>
      <c r="Y7509"/>
      <c r="Z7509"/>
      <c r="AA7509"/>
      <c r="AF7509"/>
      <c r="AG7509"/>
      <c r="AH7509"/>
      <c r="AJ7509"/>
      <c r="AK7509"/>
      <c r="AL7509" t="b">
        <f t="shared" si="563"/>
        <v>1</v>
      </c>
      <c r="AM7509" t="b">
        <f t="shared" si="564"/>
        <v>1</v>
      </c>
      <c r="AN7509"/>
      <c r="AO7509"/>
      <c r="AP7509"/>
      <c r="AQ7509"/>
    </row>
    <row r="7510" spans="23:43" x14ac:dyDescent="0.25">
      <c r="W7510" t="b">
        <f t="shared" si="561"/>
        <v>1</v>
      </c>
      <c r="X7510" t="b">
        <f t="shared" si="562"/>
        <v>1</v>
      </c>
      <c r="Y7510"/>
      <c r="Z7510"/>
      <c r="AA7510"/>
      <c r="AF7510"/>
      <c r="AG7510"/>
      <c r="AH7510"/>
      <c r="AJ7510"/>
      <c r="AK7510"/>
      <c r="AL7510" t="b">
        <f t="shared" si="563"/>
        <v>1</v>
      </c>
      <c r="AM7510" t="b">
        <f t="shared" si="564"/>
        <v>1</v>
      </c>
      <c r="AN7510"/>
      <c r="AO7510"/>
      <c r="AP7510"/>
      <c r="AQ7510"/>
    </row>
    <row r="7511" spans="23:43" x14ac:dyDescent="0.25">
      <c r="W7511" t="b">
        <f t="shared" si="561"/>
        <v>1</v>
      </c>
      <c r="X7511" t="b">
        <f t="shared" si="562"/>
        <v>1</v>
      </c>
      <c r="Y7511"/>
      <c r="Z7511"/>
      <c r="AA7511"/>
      <c r="AF7511"/>
      <c r="AG7511"/>
      <c r="AH7511"/>
      <c r="AJ7511"/>
      <c r="AK7511"/>
      <c r="AL7511" t="b">
        <f t="shared" si="563"/>
        <v>1</v>
      </c>
      <c r="AM7511" t="b">
        <f t="shared" si="564"/>
        <v>1</v>
      </c>
      <c r="AN7511"/>
      <c r="AO7511"/>
      <c r="AP7511"/>
      <c r="AQ7511"/>
    </row>
    <row r="7512" spans="23:43" x14ac:dyDescent="0.25">
      <c r="W7512" t="b">
        <f t="shared" si="561"/>
        <v>1</v>
      </c>
      <c r="X7512" t="b">
        <f t="shared" si="562"/>
        <v>1</v>
      </c>
      <c r="Y7512"/>
      <c r="Z7512"/>
      <c r="AA7512"/>
      <c r="AF7512"/>
      <c r="AG7512"/>
      <c r="AH7512"/>
      <c r="AJ7512"/>
      <c r="AK7512"/>
      <c r="AL7512" t="b">
        <f t="shared" si="563"/>
        <v>1</v>
      </c>
      <c r="AM7512" t="b">
        <f t="shared" si="564"/>
        <v>1</v>
      </c>
      <c r="AN7512"/>
      <c r="AO7512"/>
      <c r="AP7512"/>
      <c r="AQ7512"/>
    </row>
    <row r="7513" spans="23:43" x14ac:dyDescent="0.25">
      <c r="W7513" t="b">
        <f t="shared" si="561"/>
        <v>1</v>
      </c>
      <c r="X7513" t="b">
        <f t="shared" si="562"/>
        <v>1</v>
      </c>
      <c r="Y7513"/>
      <c r="Z7513"/>
      <c r="AA7513"/>
      <c r="AF7513"/>
      <c r="AG7513"/>
      <c r="AH7513"/>
      <c r="AJ7513"/>
      <c r="AK7513"/>
      <c r="AL7513" t="b">
        <f t="shared" si="563"/>
        <v>1</v>
      </c>
      <c r="AM7513" t="b">
        <f t="shared" si="564"/>
        <v>1</v>
      </c>
      <c r="AN7513"/>
      <c r="AO7513"/>
      <c r="AP7513"/>
      <c r="AQ7513"/>
    </row>
    <row r="7514" spans="23:43" x14ac:dyDescent="0.25">
      <c r="W7514" t="b">
        <f t="shared" si="561"/>
        <v>1</v>
      </c>
      <c r="X7514" t="b">
        <f t="shared" si="562"/>
        <v>1</v>
      </c>
      <c r="Y7514"/>
      <c r="Z7514"/>
      <c r="AA7514"/>
      <c r="AF7514"/>
      <c r="AG7514"/>
      <c r="AH7514"/>
      <c r="AJ7514"/>
      <c r="AK7514"/>
      <c r="AL7514" t="b">
        <f t="shared" si="563"/>
        <v>1</v>
      </c>
      <c r="AM7514" t="b">
        <f t="shared" si="564"/>
        <v>1</v>
      </c>
      <c r="AN7514"/>
      <c r="AO7514"/>
      <c r="AP7514"/>
      <c r="AQ7514"/>
    </row>
    <row r="7515" spans="23:43" x14ac:dyDescent="0.25">
      <c r="W7515" t="b">
        <f t="shared" si="561"/>
        <v>1</v>
      </c>
      <c r="X7515" t="b">
        <f t="shared" si="562"/>
        <v>1</v>
      </c>
      <c r="Y7515"/>
      <c r="Z7515"/>
      <c r="AA7515"/>
      <c r="AF7515"/>
      <c r="AG7515"/>
      <c r="AH7515"/>
      <c r="AJ7515"/>
      <c r="AK7515"/>
      <c r="AL7515" t="b">
        <f t="shared" si="563"/>
        <v>1</v>
      </c>
      <c r="AM7515" t="b">
        <f t="shared" si="564"/>
        <v>1</v>
      </c>
      <c r="AN7515"/>
      <c r="AO7515"/>
      <c r="AP7515"/>
      <c r="AQ7515"/>
    </row>
    <row r="7516" spans="23:43" x14ac:dyDescent="0.25">
      <c r="W7516" t="b">
        <f t="shared" si="561"/>
        <v>1</v>
      </c>
      <c r="X7516" t="b">
        <f t="shared" si="562"/>
        <v>1</v>
      </c>
      <c r="Y7516"/>
      <c r="Z7516"/>
      <c r="AA7516"/>
      <c r="AF7516"/>
      <c r="AG7516"/>
      <c r="AH7516"/>
      <c r="AJ7516"/>
      <c r="AK7516"/>
      <c r="AL7516" t="b">
        <f t="shared" si="563"/>
        <v>1</v>
      </c>
      <c r="AM7516" t="b">
        <f t="shared" si="564"/>
        <v>1</v>
      </c>
      <c r="AN7516"/>
      <c r="AO7516"/>
      <c r="AP7516"/>
      <c r="AQ7516"/>
    </row>
    <row r="7517" spans="23:43" x14ac:dyDescent="0.25">
      <c r="W7517" t="b">
        <f t="shared" si="561"/>
        <v>1</v>
      </c>
      <c r="X7517" t="b">
        <f t="shared" si="562"/>
        <v>1</v>
      </c>
      <c r="Y7517"/>
      <c r="Z7517"/>
      <c r="AA7517"/>
      <c r="AF7517"/>
      <c r="AG7517"/>
      <c r="AH7517"/>
      <c r="AJ7517"/>
      <c r="AK7517"/>
      <c r="AL7517" t="b">
        <f t="shared" si="563"/>
        <v>1</v>
      </c>
      <c r="AM7517" t="b">
        <f t="shared" si="564"/>
        <v>1</v>
      </c>
      <c r="AN7517"/>
      <c r="AO7517"/>
      <c r="AP7517"/>
      <c r="AQ7517"/>
    </row>
    <row r="7518" spans="23:43" x14ac:dyDescent="0.25">
      <c r="W7518" t="b">
        <f t="shared" si="561"/>
        <v>1</v>
      </c>
      <c r="X7518" t="b">
        <f t="shared" si="562"/>
        <v>1</v>
      </c>
      <c r="Y7518"/>
      <c r="Z7518"/>
      <c r="AA7518"/>
      <c r="AF7518"/>
      <c r="AG7518"/>
      <c r="AH7518"/>
      <c r="AJ7518"/>
      <c r="AK7518"/>
      <c r="AL7518" t="b">
        <f t="shared" si="563"/>
        <v>1</v>
      </c>
      <c r="AM7518" t="b">
        <f t="shared" si="564"/>
        <v>1</v>
      </c>
      <c r="AN7518"/>
      <c r="AO7518"/>
      <c r="AP7518"/>
      <c r="AQ7518"/>
    </row>
    <row r="7519" spans="23:43" x14ac:dyDescent="0.25">
      <c r="W7519" t="b">
        <f t="shared" si="561"/>
        <v>1</v>
      </c>
      <c r="X7519" t="b">
        <f t="shared" si="562"/>
        <v>1</v>
      </c>
      <c r="Y7519"/>
      <c r="Z7519"/>
      <c r="AA7519"/>
      <c r="AF7519"/>
      <c r="AG7519"/>
      <c r="AH7519"/>
      <c r="AJ7519"/>
      <c r="AK7519"/>
      <c r="AL7519" t="b">
        <f t="shared" si="563"/>
        <v>1</v>
      </c>
      <c r="AM7519" t="b">
        <f t="shared" si="564"/>
        <v>1</v>
      </c>
      <c r="AN7519"/>
      <c r="AO7519"/>
      <c r="AP7519"/>
      <c r="AQ7519"/>
    </row>
    <row r="7520" spans="23:43" x14ac:dyDescent="0.25">
      <c r="W7520" t="b">
        <f t="shared" si="561"/>
        <v>1</v>
      </c>
      <c r="X7520" t="b">
        <f t="shared" si="562"/>
        <v>1</v>
      </c>
      <c r="Y7520"/>
      <c r="Z7520"/>
      <c r="AA7520"/>
      <c r="AF7520"/>
      <c r="AG7520"/>
      <c r="AH7520"/>
      <c r="AJ7520"/>
      <c r="AK7520"/>
      <c r="AL7520" t="b">
        <f t="shared" si="563"/>
        <v>1</v>
      </c>
      <c r="AM7520" t="b">
        <f t="shared" si="564"/>
        <v>1</v>
      </c>
      <c r="AN7520"/>
      <c r="AO7520"/>
      <c r="AP7520"/>
      <c r="AQ7520"/>
    </row>
    <row r="7521" spans="23:43" x14ac:dyDescent="0.25">
      <c r="W7521" t="b">
        <f t="shared" si="561"/>
        <v>1</v>
      </c>
      <c r="X7521" t="b">
        <f t="shared" si="562"/>
        <v>1</v>
      </c>
      <c r="Y7521"/>
      <c r="Z7521"/>
      <c r="AA7521"/>
      <c r="AF7521"/>
      <c r="AG7521"/>
      <c r="AH7521"/>
      <c r="AJ7521"/>
      <c r="AK7521"/>
      <c r="AL7521" t="b">
        <f t="shared" si="563"/>
        <v>1</v>
      </c>
      <c r="AM7521" t="b">
        <f t="shared" si="564"/>
        <v>1</v>
      </c>
      <c r="AN7521"/>
      <c r="AO7521"/>
      <c r="AP7521"/>
      <c r="AQ7521"/>
    </row>
    <row r="7522" spans="23:43" x14ac:dyDescent="0.25">
      <c r="W7522" t="b">
        <f t="shared" si="561"/>
        <v>1</v>
      </c>
      <c r="X7522" t="b">
        <f t="shared" si="562"/>
        <v>1</v>
      </c>
      <c r="Y7522"/>
      <c r="Z7522"/>
      <c r="AA7522"/>
      <c r="AF7522"/>
      <c r="AG7522"/>
      <c r="AH7522"/>
      <c r="AJ7522"/>
      <c r="AK7522"/>
      <c r="AL7522" t="b">
        <f t="shared" si="563"/>
        <v>1</v>
      </c>
      <c r="AM7522" t="b">
        <f t="shared" si="564"/>
        <v>1</v>
      </c>
      <c r="AN7522"/>
      <c r="AO7522"/>
      <c r="AP7522"/>
      <c r="AQ7522"/>
    </row>
    <row r="7523" spans="23:43" x14ac:dyDescent="0.25">
      <c r="W7523" t="b">
        <f t="shared" si="561"/>
        <v>1</v>
      </c>
      <c r="X7523" t="b">
        <f t="shared" si="562"/>
        <v>1</v>
      </c>
      <c r="Y7523"/>
      <c r="Z7523"/>
      <c r="AA7523"/>
      <c r="AF7523"/>
      <c r="AG7523"/>
      <c r="AH7523"/>
      <c r="AJ7523"/>
      <c r="AK7523"/>
      <c r="AL7523" t="b">
        <f t="shared" si="563"/>
        <v>1</v>
      </c>
      <c r="AM7523" t="b">
        <f t="shared" si="564"/>
        <v>1</v>
      </c>
      <c r="AN7523"/>
      <c r="AO7523"/>
      <c r="AP7523"/>
      <c r="AQ7523"/>
    </row>
    <row r="7524" spans="23:43" x14ac:dyDescent="0.25">
      <c r="W7524" t="b">
        <f t="shared" si="561"/>
        <v>1</v>
      </c>
      <c r="X7524" t="b">
        <f t="shared" si="562"/>
        <v>1</v>
      </c>
      <c r="Y7524"/>
      <c r="Z7524"/>
      <c r="AA7524"/>
      <c r="AF7524"/>
      <c r="AG7524"/>
      <c r="AH7524"/>
      <c r="AJ7524"/>
      <c r="AK7524"/>
      <c r="AL7524" t="b">
        <f t="shared" si="563"/>
        <v>1</v>
      </c>
      <c r="AM7524" t="b">
        <f t="shared" si="564"/>
        <v>1</v>
      </c>
      <c r="AN7524"/>
      <c r="AO7524"/>
      <c r="AP7524"/>
      <c r="AQ7524"/>
    </row>
    <row r="7525" spans="23:43" x14ac:dyDescent="0.25">
      <c r="W7525" t="b">
        <f t="shared" si="561"/>
        <v>1</v>
      </c>
      <c r="X7525" t="b">
        <f t="shared" si="562"/>
        <v>1</v>
      </c>
      <c r="Y7525"/>
      <c r="Z7525"/>
      <c r="AA7525"/>
      <c r="AF7525"/>
      <c r="AG7525"/>
      <c r="AH7525"/>
      <c r="AJ7525"/>
      <c r="AK7525"/>
      <c r="AL7525" t="b">
        <f t="shared" si="563"/>
        <v>1</v>
      </c>
      <c r="AM7525" t="b">
        <f t="shared" si="564"/>
        <v>1</v>
      </c>
      <c r="AN7525"/>
      <c r="AO7525"/>
      <c r="AP7525"/>
      <c r="AQ7525"/>
    </row>
    <row r="7526" spans="23:43" x14ac:dyDescent="0.25">
      <c r="W7526" t="b">
        <f t="shared" si="561"/>
        <v>1</v>
      </c>
      <c r="X7526" t="b">
        <f t="shared" si="562"/>
        <v>1</v>
      </c>
      <c r="Y7526"/>
      <c r="Z7526"/>
      <c r="AA7526"/>
      <c r="AF7526"/>
      <c r="AG7526"/>
      <c r="AH7526"/>
      <c r="AJ7526"/>
      <c r="AK7526"/>
      <c r="AL7526" t="b">
        <f t="shared" si="563"/>
        <v>1</v>
      </c>
      <c r="AM7526" t="b">
        <f t="shared" si="564"/>
        <v>1</v>
      </c>
      <c r="AN7526"/>
      <c r="AO7526"/>
      <c r="AP7526"/>
      <c r="AQ7526"/>
    </row>
    <row r="7527" spans="23:43" x14ac:dyDescent="0.25">
      <c r="W7527" t="b">
        <f t="shared" si="561"/>
        <v>1</v>
      </c>
      <c r="X7527" t="b">
        <f t="shared" si="562"/>
        <v>1</v>
      </c>
      <c r="Y7527"/>
      <c r="Z7527"/>
      <c r="AA7527"/>
      <c r="AF7527"/>
      <c r="AG7527"/>
      <c r="AH7527"/>
      <c r="AJ7527"/>
      <c r="AK7527"/>
      <c r="AL7527" t="b">
        <f t="shared" si="563"/>
        <v>1</v>
      </c>
      <c r="AM7527" t="b">
        <f t="shared" si="564"/>
        <v>1</v>
      </c>
      <c r="AN7527"/>
      <c r="AO7527"/>
      <c r="AP7527"/>
      <c r="AQ7527"/>
    </row>
    <row r="7528" spans="23:43" x14ac:dyDescent="0.25">
      <c r="W7528" t="b">
        <f t="shared" si="561"/>
        <v>1</v>
      </c>
      <c r="X7528" t="b">
        <f t="shared" si="562"/>
        <v>1</v>
      </c>
      <c r="Y7528"/>
      <c r="Z7528"/>
      <c r="AA7528"/>
      <c r="AF7528"/>
      <c r="AG7528"/>
      <c r="AH7528"/>
      <c r="AJ7528"/>
      <c r="AK7528"/>
      <c r="AL7528" t="b">
        <f t="shared" si="563"/>
        <v>1</v>
      </c>
      <c r="AM7528" t="b">
        <f t="shared" si="564"/>
        <v>1</v>
      </c>
      <c r="AN7528"/>
      <c r="AO7528"/>
      <c r="AP7528"/>
      <c r="AQ7528"/>
    </row>
    <row r="7529" spans="23:43" x14ac:dyDescent="0.25">
      <c r="W7529" t="b">
        <f t="shared" si="561"/>
        <v>1</v>
      </c>
      <c r="X7529" t="b">
        <f t="shared" si="562"/>
        <v>1</v>
      </c>
      <c r="Y7529"/>
      <c r="Z7529"/>
      <c r="AA7529"/>
      <c r="AF7529"/>
      <c r="AG7529"/>
      <c r="AH7529"/>
      <c r="AJ7529"/>
      <c r="AK7529"/>
      <c r="AL7529" t="b">
        <f t="shared" si="563"/>
        <v>1</v>
      </c>
      <c r="AM7529" t="b">
        <f t="shared" si="564"/>
        <v>1</v>
      </c>
      <c r="AN7529"/>
      <c r="AO7529"/>
      <c r="AP7529"/>
      <c r="AQ7529"/>
    </row>
    <row r="7530" spans="23:43" x14ac:dyDescent="0.25">
      <c r="W7530" t="b">
        <f t="shared" si="561"/>
        <v>1</v>
      </c>
      <c r="X7530" t="b">
        <f t="shared" si="562"/>
        <v>1</v>
      </c>
      <c r="Y7530"/>
      <c r="Z7530"/>
      <c r="AA7530"/>
      <c r="AF7530"/>
      <c r="AG7530"/>
      <c r="AH7530"/>
      <c r="AJ7530"/>
      <c r="AK7530"/>
      <c r="AL7530" t="b">
        <f t="shared" si="563"/>
        <v>1</v>
      </c>
      <c r="AM7530" t="b">
        <f t="shared" si="564"/>
        <v>1</v>
      </c>
      <c r="AN7530"/>
      <c r="AO7530"/>
      <c r="AP7530"/>
      <c r="AQ7530"/>
    </row>
    <row r="7531" spans="23:43" x14ac:dyDescent="0.25">
      <c r="W7531" t="b">
        <f t="shared" si="561"/>
        <v>1</v>
      </c>
      <c r="X7531" t="b">
        <f t="shared" si="562"/>
        <v>1</v>
      </c>
      <c r="Y7531"/>
      <c r="Z7531"/>
      <c r="AA7531"/>
      <c r="AF7531"/>
      <c r="AG7531"/>
      <c r="AH7531"/>
      <c r="AJ7531"/>
      <c r="AK7531"/>
      <c r="AL7531" t="b">
        <f t="shared" si="563"/>
        <v>1</v>
      </c>
      <c r="AM7531" t="b">
        <f t="shared" si="564"/>
        <v>1</v>
      </c>
      <c r="AN7531"/>
      <c r="AO7531"/>
      <c r="AP7531"/>
      <c r="AQ7531"/>
    </row>
    <row r="7532" spans="23:43" x14ac:dyDescent="0.25">
      <c r="W7532" t="b">
        <f t="shared" si="561"/>
        <v>1</v>
      </c>
      <c r="X7532" t="b">
        <f t="shared" si="562"/>
        <v>1</v>
      </c>
      <c r="Y7532"/>
      <c r="Z7532"/>
      <c r="AA7532"/>
      <c r="AF7532"/>
      <c r="AG7532"/>
      <c r="AH7532"/>
      <c r="AJ7532"/>
      <c r="AK7532"/>
      <c r="AL7532" t="b">
        <f t="shared" si="563"/>
        <v>1</v>
      </c>
      <c r="AM7532" t="b">
        <f t="shared" si="564"/>
        <v>1</v>
      </c>
      <c r="AN7532"/>
      <c r="AO7532"/>
      <c r="AP7532"/>
      <c r="AQ7532"/>
    </row>
    <row r="7533" spans="23:43" x14ac:dyDescent="0.25">
      <c r="W7533" t="b">
        <f t="shared" si="561"/>
        <v>1</v>
      </c>
      <c r="X7533" t="b">
        <f t="shared" si="562"/>
        <v>1</v>
      </c>
      <c r="Y7533"/>
      <c r="Z7533"/>
      <c r="AA7533"/>
      <c r="AF7533"/>
      <c r="AG7533"/>
      <c r="AH7533"/>
      <c r="AJ7533"/>
      <c r="AK7533"/>
      <c r="AL7533" t="b">
        <f t="shared" si="563"/>
        <v>1</v>
      </c>
      <c r="AM7533" t="b">
        <f t="shared" si="564"/>
        <v>1</v>
      </c>
      <c r="AN7533"/>
      <c r="AO7533"/>
      <c r="AP7533"/>
      <c r="AQ7533"/>
    </row>
    <row r="7534" spans="23:43" x14ac:dyDescent="0.25">
      <c r="W7534" t="b">
        <f t="shared" si="561"/>
        <v>1</v>
      </c>
      <c r="X7534" t="b">
        <f t="shared" si="562"/>
        <v>1</v>
      </c>
      <c r="Y7534"/>
      <c r="Z7534"/>
      <c r="AA7534"/>
      <c r="AF7534"/>
      <c r="AG7534"/>
      <c r="AH7534"/>
      <c r="AJ7534"/>
      <c r="AK7534"/>
      <c r="AL7534" t="b">
        <f t="shared" si="563"/>
        <v>1</v>
      </c>
      <c r="AM7534" t="b">
        <f t="shared" si="564"/>
        <v>1</v>
      </c>
      <c r="AN7534"/>
      <c r="AO7534"/>
      <c r="AP7534"/>
      <c r="AQ7534"/>
    </row>
    <row r="7535" spans="23:43" x14ac:dyDescent="0.25">
      <c r="W7535" t="b">
        <f t="shared" si="561"/>
        <v>1</v>
      </c>
      <c r="X7535" t="b">
        <f t="shared" si="562"/>
        <v>1</v>
      </c>
      <c r="Y7535"/>
      <c r="Z7535"/>
      <c r="AA7535"/>
      <c r="AF7535"/>
      <c r="AG7535"/>
      <c r="AH7535"/>
      <c r="AJ7535"/>
      <c r="AK7535"/>
      <c r="AL7535" t="b">
        <f t="shared" si="563"/>
        <v>1</v>
      </c>
      <c r="AM7535" t="b">
        <f t="shared" si="564"/>
        <v>1</v>
      </c>
      <c r="AN7535"/>
      <c r="AO7535"/>
      <c r="AP7535"/>
      <c r="AQ7535"/>
    </row>
    <row r="7536" spans="23:43" x14ac:dyDescent="0.25">
      <c r="W7536" t="b">
        <f t="shared" si="561"/>
        <v>1</v>
      </c>
      <c r="X7536" t="b">
        <f t="shared" si="562"/>
        <v>1</v>
      </c>
      <c r="Y7536"/>
      <c r="Z7536"/>
      <c r="AA7536"/>
      <c r="AF7536"/>
      <c r="AG7536"/>
      <c r="AH7536"/>
      <c r="AJ7536"/>
      <c r="AK7536"/>
      <c r="AL7536" t="b">
        <f t="shared" si="563"/>
        <v>1</v>
      </c>
      <c r="AM7536" t="b">
        <f t="shared" si="564"/>
        <v>1</v>
      </c>
      <c r="AN7536"/>
      <c r="AO7536"/>
      <c r="AP7536"/>
      <c r="AQ7536"/>
    </row>
    <row r="7537" spans="23:43" x14ac:dyDescent="0.25">
      <c r="W7537" t="b">
        <f t="shared" si="561"/>
        <v>1</v>
      </c>
      <c r="X7537" t="b">
        <f t="shared" si="562"/>
        <v>1</v>
      </c>
      <c r="Y7537"/>
      <c r="Z7537"/>
      <c r="AA7537"/>
      <c r="AF7537"/>
      <c r="AG7537"/>
      <c r="AH7537"/>
      <c r="AJ7537"/>
      <c r="AK7537"/>
      <c r="AL7537" t="b">
        <f t="shared" si="563"/>
        <v>1</v>
      </c>
      <c r="AM7537" t="b">
        <f t="shared" si="564"/>
        <v>1</v>
      </c>
      <c r="AN7537"/>
      <c r="AO7537"/>
      <c r="AP7537"/>
      <c r="AQ7537"/>
    </row>
    <row r="7538" spans="23:43" x14ac:dyDescent="0.25">
      <c r="W7538" t="b">
        <f t="shared" si="561"/>
        <v>1</v>
      </c>
      <c r="X7538" t="b">
        <f t="shared" si="562"/>
        <v>1</v>
      </c>
      <c r="Y7538"/>
      <c r="Z7538"/>
      <c r="AA7538"/>
      <c r="AF7538"/>
      <c r="AG7538"/>
      <c r="AH7538"/>
      <c r="AJ7538"/>
      <c r="AK7538"/>
      <c r="AL7538" t="b">
        <f t="shared" si="563"/>
        <v>1</v>
      </c>
      <c r="AM7538" t="b">
        <f t="shared" si="564"/>
        <v>1</v>
      </c>
      <c r="AN7538"/>
      <c r="AO7538"/>
      <c r="AP7538"/>
      <c r="AQ7538"/>
    </row>
    <row r="7539" spans="23:43" x14ac:dyDescent="0.25">
      <c r="W7539" t="b">
        <f t="shared" si="561"/>
        <v>1</v>
      </c>
      <c r="X7539" t="b">
        <f t="shared" si="562"/>
        <v>1</v>
      </c>
      <c r="Y7539"/>
      <c r="Z7539"/>
      <c r="AA7539"/>
      <c r="AF7539"/>
      <c r="AG7539"/>
      <c r="AH7539"/>
      <c r="AJ7539"/>
      <c r="AK7539"/>
      <c r="AL7539" t="b">
        <f t="shared" si="563"/>
        <v>1</v>
      </c>
      <c r="AM7539" t="b">
        <f t="shared" si="564"/>
        <v>1</v>
      </c>
      <c r="AN7539"/>
      <c r="AO7539"/>
      <c r="AP7539"/>
      <c r="AQ7539"/>
    </row>
    <row r="7540" spans="23:43" x14ac:dyDescent="0.25">
      <c r="W7540" t="b">
        <f t="shared" si="561"/>
        <v>1</v>
      </c>
      <c r="X7540" t="b">
        <f t="shared" si="562"/>
        <v>1</v>
      </c>
      <c r="Y7540"/>
      <c r="Z7540"/>
      <c r="AA7540"/>
      <c r="AF7540"/>
      <c r="AG7540"/>
      <c r="AH7540"/>
      <c r="AJ7540"/>
      <c r="AK7540"/>
      <c r="AL7540" t="b">
        <f t="shared" si="563"/>
        <v>1</v>
      </c>
      <c r="AM7540" t="b">
        <f t="shared" si="564"/>
        <v>1</v>
      </c>
      <c r="AN7540"/>
      <c r="AO7540"/>
      <c r="AP7540"/>
      <c r="AQ7540"/>
    </row>
    <row r="7541" spans="23:43" x14ac:dyDescent="0.25">
      <c r="W7541" t="b">
        <f t="shared" si="561"/>
        <v>1</v>
      </c>
      <c r="X7541" t="b">
        <f t="shared" si="562"/>
        <v>1</v>
      </c>
      <c r="Y7541"/>
      <c r="Z7541"/>
      <c r="AA7541"/>
      <c r="AF7541"/>
      <c r="AG7541"/>
      <c r="AH7541"/>
      <c r="AJ7541"/>
      <c r="AK7541"/>
      <c r="AL7541" t="b">
        <f t="shared" si="563"/>
        <v>1</v>
      </c>
      <c r="AM7541" t="b">
        <f t="shared" si="564"/>
        <v>1</v>
      </c>
      <c r="AN7541"/>
      <c r="AO7541"/>
      <c r="AP7541"/>
      <c r="AQ7541"/>
    </row>
    <row r="7542" spans="23:43" x14ac:dyDescent="0.25">
      <c r="W7542" t="b">
        <f t="shared" si="561"/>
        <v>1</v>
      </c>
      <c r="X7542" t="b">
        <f t="shared" si="562"/>
        <v>1</v>
      </c>
      <c r="Y7542"/>
      <c r="Z7542"/>
      <c r="AA7542"/>
      <c r="AF7542"/>
      <c r="AG7542"/>
      <c r="AH7542"/>
      <c r="AJ7542"/>
      <c r="AK7542"/>
      <c r="AL7542" t="b">
        <f t="shared" si="563"/>
        <v>1</v>
      </c>
      <c r="AM7542" t="b">
        <f t="shared" si="564"/>
        <v>1</v>
      </c>
      <c r="AN7542"/>
      <c r="AO7542"/>
      <c r="AP7542"/>
      <c r="AQ7542"/>
    </row>
    <row r="7543" spans="23:43" x14ac:dyDescent="0.25">
      <c r="W7543" t="b">
        <f t="shared" si="561"/>
        <v>1</v>
      </c>
      <c r="X7543" t="b">
        <f t="shared" si="562"/>
        <v>1</v>
      </c>
      <c r="Y7543"/>
      <c r="Z7543"/>
      <c r="AA7543"/>
      <c r="AF7543"/>
      <c r="AG7543"/>
      <c r="AH7543"/>
      <c r="AJ7543"/>
      <c r="AK7543"/>
      <c r="AL7543" t="b">
        <f t="shared" si="563"/>
        <v>1</v>
      </c>
      <c r="AM7543" t="b">
        <f t="shared" si="564"/>
        <v>1</v>
      </c>
      <c r="AN7543"/>
      <c r="AO7543"/>
      <c r="AP7543"/>
      <c r="AQ7543"/>
    </row>
    <row r="7544" spans="23:43" x14ac:dyDescent="0.25">
      <c r="W7544" t="b">
        <f t="shared" si="561"/>
        <v>1</v>
      </c>
      <c r="X7544" t="b">
        <f t="shared" si="562"/>
        <v>1</v>
      </c>
      <c r="Y7544"/>
      <c r="Z7544"/>
      <c r="AA7544"/>
      <c r="AF7544"/>
      <c r="AG7544"/>
      <c r="AH7544"/>
      <c r="AJ7544"/>
      <c r="AK7544"/>
      <c r="AL7544" t="b">
        <f t="shared" si="563"/>
        <v>1</v>
      </c>
      <c r="AM7544" t="b">
        <f t="shared" si="564"/>
        <v>1</v>
      </c>
      <c r="AN7544"/>
      <c r="AO7544"/>
      <c r="AP7544"/>
      <c r="AQ7544"/>
    </row>
    <row r="7545" spans="23:43" x14ac:dyDescent="0.25">
      <c r="W7545" t="b">
        <f t="shared" si="561"/>
        <v>1</v>
      </c>
      <c r="X7545" t="b">
        <f t="shared" si="562"/>
        <v>1</v>
      </c>
      <c r="Y7545"/>
      <c r="Z7545"/>
      <c r="AA7545"/>
      <c r="AF7545"/>
      <c r="AG7545"/>
      <c r="AH7545"/>
      <c r="AJ7545"/>
      <c r="AK7545"/>
      <c r="AL7545" t="b">
        <f t="shared" si="563"/>
        <v>1</v>
      </c>
      <c r="AM7545" t="b">
        <f t="shared" si="564"/>
        <v>1</v>
      </c>
      <c r="AN7545"/>
      <c r="AO7545"/>
      <c r="AP7545"/>
      <c r="AQ7545"/>
    </row>
    <row r="7546" spans="23:43" x14ac:dyDescent="0.25">
      <c r="W7546" t="b">
        <f t="shared" si="561"/>
        <v>1</v>
      </c>
      <c r="X7546" t="b">
        <f t="shared" si="562"/>
        <v>1</v>
      </c>
      <c r="Y7546"/>
      <c r="Z7546"/>
      <c r="AA7546"/>
      <c r="AF7546"/>
      <c r="AG7546"/>
      <c r="AH7546"/>
      <c r="AJ7546"/>
      <c r="AK7546"/>
      <c r="AL7546" t="b">
        <f t="shared" si="563"/>
        <v>1</v>
      </c>
      <c r="AM7546" t="b">
        <f t="shared" si="564"/>
        <v>1</v>
      </c>
      <c r="AN7546"/>
      <c r="AO7546"/>
      <c r="AP7546"/>
      <c r="AQ7546"/>
    </row>
    <row r="7547" spans="23:43" x14ac:dyDescent="0.25">
      <c r="W7547" t="b">
        <f t="shared" si="561"/>
        <v>1</v>
      </c>
      <c r="X7547" t="b">
        <f t="shared" si="562"/>
        <v>1</v>
      </c>
      <c r="Y7547"/>
      <c r="Z7547"/>
      <c r="AA7547"/>
      <c r="AF7547"/>
      <c r="AG7547"/>
      <c r="AH7547"/>
      <c r="AJ7547"/>
      <c r="AK7547"/>
      <c r="AL7547" t="b">
        <f t="shared" si="563"/>
        <v>1</v>
      </c>
      <c r="AM7547" t="b">
        <f t="shared" si="564"/>
        <v>1</v>
      </c>
      <c r="AN7547"/>
      <c r="AO7547"/>
      <c r="AP7547"/>
      <c r="AQ7547"/>
    </row>
    <row r="7548" spans="23:43" x14ac:dyDescent="0.25">
      <c r="W7548" t="b">
        <f t="shared" si="561"/>
        <v>1</v>
      </c>
      <c r="X7548" t="b">
        <f t="shared" si="562"/>
        <v>1</v>
      </c>
      <c r="Y7548"/>
      <c r="Z7548"/>
      <c r="AA7548"/>
      <c r="AF7548"/>
      <c r="AG7548"/>
      <c r="AH7548"/>
      <c r="AJ7548"/>
      <c r="AK7548"/>
      <c r="AL7548" t="b">
        <f t="shared" si="563"/>
        <v>1</v>
      </c>
      <c r="AM7548" t="b">
        <f t="shared" si="564"/>
        <v>1</v>
      </c>
      <c r="AN7548"/>
      <c r="AO7548"/>
      <c r="AP7548"/>
      <c r="AQ7548"/>
    </row>
    <row r="7549" spans="23:43" x14ac:dyDescent="0.25">
      <c r="W7549" t="b">
        <f t="shared" si="561"/>
        <v>1</v>
      </c>
      <c r="X7549" t="b">
        <f t="shared" si="562"/>
        <v>1</v>
      </c>
      <c r="Y7549"/>
      <c r="Z7549"/>
      <c r="AA7549"/>
      <c r="AF7549"/>
      <c r="AG7549"/>
      <c r="AH7549"/>
      <c r="AJ7549"/>
      <c r="AK7549"/>
      <c r="AL7549" t="b">
        <f t="shared" si="563"/>
        <v>1</v>
      </c>
      <c r="AM7549" t="b">
        <f t="shared" si="564"/>
        <v>1</v>
      </c>
      <c r="AN7549"/>
      <c r="AO7549"/>
      <c r="AP7549"/>
      <c r="AQ7549"/>
    </row>
    <row r="7550" spans="23:43" x14ac:dyDescent="0.25">
      <c r="W7550" t="b">
        <f t="shared" si="561"/>
        <v>1</v>
      </c>
      <c r="X7550" t="b">
        <f t="shared" si="562"/>
        <v>1</v>
      </c>
      <c r="Y7550"/>
      <c r="Z7550"/>
      <c r="AA7550"/>
      <c r="AF7550"/>
      <c r="AG7550"/>
      <c r="AH7550"/>
      <c r="AJ7550"/>
      <c r="AK7550"/>
      <c r="AL7550" t="b">
        <f t="shared" si="563"/>
        <v>1</v>
      </c>
      <c r="AM7550" t="b">
        <f t="shared" si="564"/>
        <v>1</v>
      </c>
      <c r="AN7550"/>
      <c r="AO7550"/>
      <c r="AP7550"/>
      <c r="AQ7550"/>
    </row>
    <row r="7551" spans="23:43" x14ac:dyDescent="0.25">
      <c r="W7551" t="b">
        <f t="shared" si="561"/>
        <v>1</v>
      </c>
      <c r="X7551" t="b">
        <f t="shared" si="562"/>
        <v>1</v>
      </c>
      <c r="Y7551"/>
      <c r="Z7551"/>
      <c r="AA7551"/>
      <c r="AF7551"/>
      <c r="AG7551"/>
      <c r="AH7551"/>
      <c r="AJ7551"/>
      <c r="AK7551"/>
      <c r="AL7551" t="b">
        <f t="shared" si="563"/>
        <v>1</v>
      </c>
      <c r="AM7551" t="b">
        <f t="shared" si="564"/>
        <v>1</v>
      </c>
      <c r="AN7551"/>
      <c r="AO7551"/>
      <c r="AP7551"/>
      <c r="AQ7551"/>
    </row>
    <row r="7552" spans="23:43" x14ac:dyDescent="0.25">
      <c r="W7552" t="b">
        <f t="shared" si="561"/>
        <v>1</v>
      </c>
      <c r="X7552" t="b">
        <f t="shared" si="562"/>
        <v>1</v>
      </c>
      <c r="Y7552"/>
      <c r="Z7552"/>
      <c r="AA7552"/>
      <c r="AF7552"/>
      <c r="AG7552"/>
      <c r="AH7552"/>
      <c r="AJ7552"/>
      <c r="AK7552"/>
      <c r="AL7552" t="b">
        <f t="shared" si="563"/>
        <v>1</v>
      </c>
      <c r="AM7552" t="b">
        <f t="shared" si="564"/>
        <v>1</v>
      </c>
      <c r="AN7552"/>
      <c r="AO7552"/>
      <c r="AP7552"/>
      <c r="AQ7552"/>
    </row>
    <row r="7553" spans="23:43" x14ac:dyDescent="0.25">
      <c r="W7553" t="b">
        <f t="shared" si="561"/>
        <v>1</v>
      </c>
      <c r="X7553" t="b">
        <f t="shared" si="562"/>
        <v>1</v>
      </c>
      <c r="Y7553"/>
      <c r="Z7553"/>
      <c r="AA7553"/>
      <c r="AF7553"/>
      <c r="AG7553"/>
      <c r="AH7553"/>
      <c r="AJ7553"/>
      <c r="AK7553"/>
      <c r="AL7553" t="b">
        <f t="shared" si="563"/>
        <v>1</v>
      </c>
      <c r="AM7553" t="b">
        <f t="shared" si="564"/>
        <v>1</v>
      </c>
      <c r="AN7553"/>
      <c r="AO7553"/>
      <c r="AP7553"/>
      <c r="AQ7553"/>
    </row>
    <row r="7554" spans="23:43" x14ac:dyDescent="0.25">
      <c r="W7554" t="b">
        <f t="shared" si="561"/>
        <v>1</v>
      </c>
      <c r="X7554" t="b">
        <f t="shared" si="562"/>
        <v>1</v>
      </c>
      <c r="Y7554"/>
      <c r="Z7554"/>
      <c r="AA7554"/>
      <c r="AF7554"/>
      <c r="AG7554"/>
      <c r="AH7554"/>
      <c r="AJ7554"/>
      <c r="AK7554"/>
      <c r="AL7554" t="b">
        <f t="shared" si="563"/>
        <v>1</v>
      </c>
      <c r="AM7554" t="b">
        <f t="shared" si="564"/>
        <v>1</v>
      </c>
      <c r="AN7554"/>
      <c r="AO7554"/>
      <c r="AP7554"/>
      <c r="AQ7554"/>
    </row>
    <row r="7555" spans="23:43" x14ac:dyDescent="0.25">
      <c r="W7555" t="b">
        <f t="shared" si="561"/>
        <v>1</v>
      </c>
      <c r="X7555" t="b">
        <f t="shared" si="562"/>
        <v>1</v>
      </c>
      <c r="Y7555"/>
      <c r="Z7555"/>
      <c r="AA7555"/>
      <c r="AF7555"/>
      <c r="AG7555"/>
      <c r="AH7555"/>
      <c r="AJ7555"/>
      <c r="AK7555"/>
      <c r="AL7555" t="b">
        <f t="shared" si="563"/>
        <v>1</v>
      </c>
      <c r="AM7555" t="b">
        <f t="shared" si="564"/>
        <v>1</v>
      </c>
      <c r="AN7555"/>
      <c r="AO7555"/>
      <c r="AP7555"/>
      <c r="AQ7555"/>
    </row>
    <row r="7556" spans="23:43" x14ac:dyDescent="0.25">
      <c r="W7556" t="b">
        <f t="shared" si="561"/>
        <v>1</v>
      </c>
      <c r="X7556" t="b">
        <f t="shared" si="562"/>
        <v>1</v>
      </c>
      <c r="Y7556"/>
      <c r="Z7556"/>
      <c r="AA7556"/>
      <c r="AF7556"/>
      <c r="AG7556"/>
      <c r="AH7556"/>
      <c r="AJ7556"/>
      <c r="AK7556"/>
      <c r="AL7556" t="b">
        <f t="shared" si="563"/>
        <v>1</v>
      </c>
      <c r="AM7556" t="b">
        <f t="shared" si="564"/>
        <v>1</v>
      </c>
      <c r="AN7556"/>
      <c r="AO7556"/>
      <c r="AP7556"/>
      <c r="AQ7556"/>
    </row>
    <row r="7557" spans="23:43" x14ac:dyDescent="0.25">
      <c r="W7557" t="b">
        <f t="shared" si="561"/>
        <v>1</v>
      </c>
      <c r="X7557" t="b">
        <f t="shared" si="562"/>
        <v>1</v>
      </c>
      <c r="Y7557"/>
      <c r="Z7557"/>
      <c r="AA7557"/>
      <c r="AF7557"/>
      <c r="AG7557"/>
      <c r="AH7557"/>
      <c r="AJ7557"/>
      <c r="AK7557"/>
      <c r="AL7557" t="b">
        <f t="shared" si="563"/>
        <v>1</v>
      </c>
      <c r="AM7557" t="b">
        <f t="shared" si="564"/>
        <v>1</v>
      </c>
      <c r="AN7557"/>
      <c r="AO7557"/>
      <c r="AP7557"/>
      <c r="AQ7557"/>
    </row>
    <row r="7558" spans="23:43" x14ac:dyDescent="0.25">
      <c r="W7558" t="b">
        <f t="shared" si="561"/>
        <v>1</v>
      </c>
      <c r="X7558" t="b">
        <f t="shared" si="562"/>
        <v>1</v>
      </c>
      <c r="Y7558"/>
      <c r="Z7558"/>
      <c r="AA7558"/>
      <c r="AF7558"/>
      <c r="AG7558"/>
      <c r="AH7558"/>
      <c r="AJ7558"/>
      <c r="AK7558"/>
      <c r="AL7558" t="b">
        <f t="shared" si="563"/>
        <v>1</v>
      </c>
      <c r="AM7558" t="b">
        <f t="shared" si="564"/>
        <v>1</v>
      </c>
      <c r="AN7558"/>
      <c r="AO7558"/>
      <c r="AP7558"/>
      <c r="AQ7558"/>
    </row>
    <row r="7559" spans="23:43" x14ac:dyDescent="0.25">
      <c r="W7559" t="b">
        <f t="shared" si="561"/>
        <v>1</v>
      </c>
      <c r="X7559" t="b">
        <f t="shared" si="562"/>
        <v>1</v>
      </c>
      <c r="Y7559"/>
      <c r="Z7559"/>
      <c r="AA7559"/>
      <c r="AF7559"/>
      <c r="AG7559"/>
      <c r="AH7559"/>
      <c r="AJ7559"/>
      <c r="AK7559"/>
      <c r="AL7559" t="b">
        <f t="shared" si="563"/>
        <v>1</v>
      </c>
      <c r="AM7559" t="b">
        <f t="shared" si="564"/>
        <v>1</v>
      </c>
      <c r="AN7559"/>
      <c r="AO7559"/>
      <c r="AP7559"/>
      <c r="AQ7559"/>
    </row>
    <row r="7560" spans="23:43" x14ac:dyDescent="0.25">
      <c r="W7560" t="b">
        <f t="shared" si="561"/>
        <v>1</v>
      </c>
      <c r="X7560" t="b">
        <f t="shared" si="562"/>
        <v>1</v>
      </c>
      <c r="Y7560"/>
      <c r="Z7560"/>
      <c r="AA7560"/>
      <c r="AF7560"/>
      <c r="AG7560"/>
      <c r="AH7560"/>
      <c r="AJ7560"/>
      <c r="AK7560"/>
      <c r="AL7560" t="b">
        <f t="shared" si="563"/>
        <v>1</v>
      </c>
      <c r="AM7560" t="b">
        <f t="shared" si="564"/>
        <v>1</v>
      </c>
      <c r="AN7560"/>
      <c r="AO7560"/>
      <c r="AP7560"/>
      <c r="AQ7560"/>
    </row>
    <row r="7561" spans="23:43" x14ac:dyDescent="0.25">
      <c r="W7561" t="b">
        <f t="shared" si="561"/>
        <v>1</v>
      </c>
      <c r="X7561" t="b">
        <f t="shared" si="562"/>
        <v>1</v>
      </c>
      <c r="Y7561"/>
      <c r="Z7561"/>
      <c r="AA7561"/>
      <c r="AF7561"/>
      <c r="AG7561"/>
      <c r="AH7561"/>
      <c r="AJ7561"/>
      <c r="AK7561"/>
      <c r="AL7561" t="b">
        <f t="shared" si="563"/>
        <v>1</v>
      </c>
      <c r="AM7561" t="b">
        <f t="shared" si="564"/>
        <v>1</v>
      </c>
      <c r="AN7561"/>
      <c r="AO7561"/>
      <c r="AP7561"/>
      <c r="AQ7561"/>
    </row>
    <row r="7562" spans="23:43" x14ac:dyDescent="0.25">
      <c r="W7562" t="b">
        <f t="shared" si="561"/>
        <v>1</v>
      </c>
      <c r="X7562" t="b">
        <f t="shared" si="562"/>
        <v>1</v>
      </c>
      <c r="Y7562"/>
      <c r="Z7562"/>
      <c r="AA7562"/>
      <c r="AF7562"/>
      <c r="AG7562"/>
      <c r="AH7562"/>
      <c r="AJ7562"/>
      <c r="AK7562"/>
      <c r="AL7562" t="b">
        <f t="shared" si="563"/>
        <v>1</v>
      </c>
      <c r="AM7562" t="b">
        <f t="shared" si="564"/>
        <v>1</v>
      </c>
      <c r="AN7562"/>
      <c r="AO7562"/>
      <c r="AP7562"/>
      <c r="AQ7562"/>
    </row>
    <row r="7563" spans="23:43" x14ac:dyDescent="0.25">
      <c r="W7563" t="b">
        <f t="shared" si="561"/>
        <v>1</v>
      </c>
      <c r="X7563" t="b">
        <f t="shared" si="562"/>
        <v>1</v>
      </c>
      <c r="Y7563"/>
      <c r="Z7563"/>
      <c r="AA7563"/>
      <c r="AF7563"/>
      <c r="AG7563"/>
      <c r="AH7563"/>
      <c r="AJ7563"/>
      <c r="AK7563"/>
      <c r="AL7563" t="b">
        <f t="shared" si="563"/>
        <v>1</v>
      </c>
      <c r="AM7563" t="b">
        <f t="shared" si="564"/>
        <v>1</v>
      </c>
      <c r="AN7563"/>
      <c r="AO7563"/>
      <c r="AP7563"/>
      <c r="AQ7563"/>
    </row>
    <row r="7564" spans="23:43" x14ac:dyDescent="0.25">
      <c r="W7564" t="b">
        <f t="shared" ref="W7564:W7627" si="565">IF(AND(U7564&lt;&gt;"",U7564&lt;&gt;"Grand Total",U7564&lt;&gt;"(blank)"),GETPIVOTDATA("Facility CCN",$U$10,"Facility CCN",U7564)=1,TRUE)</f>
        <v>1</v>
      </c>
      <c r="X7564" t="b">
        <f t="shared" ref="X7564:X7627" si="566">IF(AND(U7564&lt;&gt;"",U7564&lt;&gt;"Grand Total",U7564&lt;&gt;"(blank)"),LEN(U7564)=6,TRUE)</f>
        <v>1</v>
      </c>
      <c r="Y7564"/>
      <c r="Z7564"/>
      <c r="AA7564"/>
      <c r="AF7564"/>
      <c r="AG7564"/>
      <c r="AH7564"/>
      <c r="AJ7564"/>
      <c r="AK7564"/>
      <c r="AL7564" t="b">
        <f t="shared" ref="AL7564:AL7627" si="567">IF(AND(AJ7564&lt;&gt;"",AJ7564&lt;&gt;"Grand Total",AJ7564&lt;&gt;"(blank)"),GETPIVOTDATA("Provider NPI",$AJ$10,"Provider NPI",AJ7564)=1,TRUE)</f>
        <v>1</v>
      </c>
      <c r="AM7564" t="b">
        <f t="shared" ref="AM7564:AM7627" si="568">IF(AND(AJ7564&lt;&gt;"",AJ7564&lt;&gt;"Grand Total",AJ7564&lt;&gt;"(blank)"),LEN(AJ7564)=10,TRUE)</f>
        <v>1</v>
      </c>
      <c r="AN7564"/>
      <c r="AO7564"/>
      <c r="AP7564"/>
      <c r="AQ7564"/>
    </row>
    <row r="7565" spans="23:43" x14ac:dyDescent="0.25">
      <c r="W7565" t="b">
        <f t="shared" si="565"/>
        <v>1</v>
      </c>
      <c r="X7565" t="b">
        <f t="shared" si="566"/>
        <v>1</v>
      </c>
      <c r="Y7565"/>
      <c r="Z7565"/>
      <c r="AA7565"/>
      <c r="AF7565"/>
      <c r="AG7565"/>
      <c r="AH7565"/>
      <c r="AJ7565"/>
      <c r="AK7565"/>
      <c r="AL7565" t="b">
        <f t="shared" si="567"/>
        <v>1</v>
      </c>
      <c r="AM7565" t="b">
        <f t="shared" si="568"/>
        <v>1</v>
      </c>
      <c r="AN7565"/>
      <c r="AO7565"/>
      <c r="AP7565"/>
      <c r="AQ7565"/>
    </row>
    <row r="7566" spans="23:43" x14ac:dyDescent="0.25">
      <c r="W7566" t="b">
        <f t="shared" si="565"/>
        <v>1</v>
      </c>
      <c r="X7566" t="b">
        <f t="shared" si="566"/>
        <v>1</v>
      </c>
      <c r="Y7566"/>
      <c r="Z7566"/>
      <c r="AA7566"/>
      <c r="AF7566"/>
      <c r="AG7566"/>
      <c r="AH7566"/>
      <c r="AJ7566"/>
      <c r="AK7566"/>
      <c r="AL7566" t="b">
        <f t="shared" si="567"/>
        <v>1</v>
      </c>
      <c r="AM7566" t="b">
        <f t="shared" si="568"/>
        <v>1</v>
      </c>
      <c r="AN7566"/>
      <c r="AO7566"/>
      <c r="AP7566"/>
      <c r="AQ7566"/>
    </row>
    <row r="7567" spans="23:43" x14ac:dyDescent="0.25">
      <c r="W7567" t="b">
        <f t="shared" si="565"/>
        <v>1</v>
      </c>
      <c r="X7567" t="b">
        <f t="shared" si="566"/>
        <v>1</v>
      </c>
      <c r="Y7567"/>
      <c r="Z7567"/>
      <c r="AA7567"/>
      <c r="AF7567"/>
      <c r="AG7567"/>
      <c r="AH7567"/>
      <c r="AJ7567"/>
      <c r="AK7567"/>
      <c r="AL7567" t="b">
        <f t="shared" si="567"/>
        <v>1</v>
      </c>
      <c r="AM7567" t="b">
        <f t="shared" si="568"/>
        <v>1</v>
      </c>
      <c r="AN7567"/>
      <c r="AO7567"/>
      <c r="AP7567"/>
      <c r="AQ7567"/>
    </row>
    <row r="7568" spans="23:43" x14ac:dyDescent="0.25">
      <c r="W7568" t="b">
        <f t="shared" si="565"/>
        <v>1</v>
      </c>
      <c r="X7568" t="b">
        <f t="shared" si="566"/>
        <v>1</v>
      </c>
      <c r="Y7568"/>
      <c r="Z7568"/>
      <c r="AA7568"/>
      <c r="AF7568"/>
      <c r="AG7568"/>
      <c r="AH7568"/>
      <c r="AJ7568"/>
      <c r="AK7568"/>
      <c r="AL7568" t="b">
        <f t="shared" si="567"/>
        <v>1</v>
      </c>
      <c r="AM7568" t="b">
        <f t="shared" si="568"/>
        <v>1</v>
      </c>
      <c r="AN7568"/>
      <c r="AO7568"/>
      <c r="AP7568"/>
      <c r="AQ7568"/>
    </row>
    <row r="7569" spans="23:43" x14ac:dyDescent="0.25">
      <c r="W7569" t="b">
        <f t="shared" si="565"/>
        <v>1</v>
      </c>
      <c r="X7569" t="b">
        <f t="shared" si="566"/>
        <v>1</v>
      </c>
      <c r="Y7569"/>
      <c r="Z7569"/>
      <c r="AA7569"/>
      <c r="AF7569"/>
      <c r="AG7569"/>
      <c r="AH7569"/>
      <c r="AJ7569"/>
      <c r="AK7569"/>
      <c r="AL7569" t="b">
        <f t="shared" si="567"/>
        <v>1</v>
      </c>
      <c r="AM7569" t="b">
        <f t="shared" si="568"/>
        <v>1</v>
      </c>
      <c r="AN7569"/>
      <c r="AO7569"/>
      <c r="AP7569"/>
      <c r="AQ7569"/>
    </row>
    <row r="7570" spans="23:43" x14ac:dyDescent="0.25">
      <c r="W7570" t="b">
        <f t="shared" si="565"/>
        <v>1</v>
      </c>
      <c r="X7570" t="b">
        <f t="shared" si="566"/>
        <v>1</v>
      </c>
      <c r="Y7570"/>
      <c r="Z7570"/>
      <c r="AA7570"/>
      <c r="AF7570"/>
      <c r="AG7570"/>
      <c r="AH7570"/>
      <c r="AJ7570"/>
      <c r="AK7570"/>
      <c r="AL7570" t="b">
        <f t="shared" si="567"/>
        <v>1</v>
      </c>
      <c r="AM7570" t="b">
        <f t="shared" si="568"/>
        <v>1</v>
      </c>
      <c r="AN7570"/>
      <c r="AO7570"/>
      <c r="AP7570"/>
      <c r="AQ7570"/>
    </row>
    <row r="7571" spans="23:43" x14ac:dyDescent="0.25">
      <c r="W7571" t="b">
        <f t="shared" si="565"/>
        <v>1</v>
      </c>
      <c r="X7571" t="b">
        <f t="shared" si="566"/>
        <v>1</v>
      </c>
      <c r="Y7571"/>
      <c r="Z7571"/>
      <c r="AA7571"/>
      <c r="AF7571"/>
      <c r="AG7571"/>
      <c r="AH7571"/>
      <c r="AJ7571"/>
      <c r="AK7571"/>
      <c r="AL7571" t="b">
        <f t="shared" si="567"/>
        <v>1</v>
      </c>
      <c r="AM7571" t="b">
        <f t="shared" si="568"/>
        <v>1</v>
      </c>
      <c r="AN7571"/>
      <c r="AO7571"/>
      <c r="AP7571"/>
      <c r="AQ7571"/>
    </row>
    <row r="7572" spans="23:43" x14ac:dyDescent="0.25">
      <c r="W7572" t="b">
        <f t="shared" si="565"/>
        <v>1</v>
      </c>
      <c r="X7572" t="b">
        <f t="shared" si="566"/>
        <v>1</v>
      </c>
      <c r="Y7572"/>
      <c r="Z7572"/>
      <c r="AA7572"/>
      <c r="AF7572"/>
      <c r="AG7572"/>
      <c r="AH7572"/>
      <c r="AJ7572"/>
      <c r="AK7572"/>
      <c r="AL7572" t="b">
        <f t="shared" si="567"/>
        <v>1</v>
      </c>
      <c r="AM7572" t="b">
        <f t="shared" si="568"/>
        <v>1</v>
      </c>
      <c r="AN7572"/>
      <c r="AO7572"/>
      <c r="AP7572"/>
      <c r="AQ7572"/>
    </row>
    <row r="7573" spans="23:43" x14ac:dyDescent="0.25">
      <c r="W7573" t="b">
        <f t="shared" si="565"/>
        <v>1</v>
      </c>
      <c r="X7573" t="b">
        <f t="shared" si="566"/>
        <v>1</v>
      </c>
      <c r="Y7573"/>
      <c r="Z7573"/>
      <c r="AA7573"/>
      <c r="AF7573"/>
      <c r="AG7573"/>
      <c r="AH7573"/>
      <c r="AJ7573"/>
      <c r="AK7573"/>
      <c r="AL7573" t="b">
        <f t="shared" si="567"/>
        <v>1</v>
      </c>
      <c r="AM7573" t="b">
        <f t="shared" si="568"/>
        <v>1</v>
      </c>
      <c r="AN7573"/>
      <c r="AO7573"/>
      <c r="AP7573"/>
      <c r="AQ7573"/>
    </row>
    <row r="7574" spans="23:43" x14ac:dyDescent="0.25">
      <c r="W7574" t="b">
        <f t="shared" si="565"/>
        <v>1</v>
      </c>
      <c r="X7574" t="b">
        <f t="shared" si="566"/>
        <v>1</v>
      </c>
      <c r="Y7574"/>
      <c r="Z7574"/>
      <c r="AA7574"/>
      <c r="AF7574"/>
      <c r="AG7574"/>
      <c r="AH7574"/>
      <c r="AJ7574"/>
      <c r="AK7574"/>
      <c r="AL7574" t="b">
        <f t="shared" si="567"/>
        <v>1</v>
      </c>
      <c r="AM7574" t="b">
        <f t="shared" si="568"/>
        <v>1</v>
      </c>
      <c r="AN7574"/>
      <c r="AO7574"/>
      <c r="AP7574"/>
      <c r="AQ7574"/>
    </row>
    <row r="7575" spans="23:43" x14ac:dyDescent="0.25">
      <c r="W7575" t="b">
        <f t="shared" si="565"/>
        <v>1</v>
      </c>
      <c r="X7575" t="b">
        <f t="shared" si="566"/>
        <v>1</v>
      </c>
      <c r="Y7575"/>
      <c r="Z7575"/>
      <c r="AA7575"/>
      <c r="AF7575"/>
      <c r="AG7575"/>
      <c r="AH7575"/>
      <c r="AJ7575"/>
      <c r="AK7575"/>
      <c r="AL7575" t="b">
        <f t="shared" si="567"/>
        <v>1</v>
      </c>
      <c r="AM7575" t="b">
        <f t="shared" si="568"/>
        <v>1</v>
      </c>
      <c r="AN7575"/>
      <c r="AO7575"/>
      <c r="AP7575"/>
      <c r="AQ7575"/>
    </row>
    <row r="7576" spans="23:43" x14ac:dyDescent="0.25">
      <c r="W7576" t="b">
        <f t="shared" si="565"/>
        <v>1</v>
      </c>
      <c r="X7576" t="b">
        <f t="shared" si="566"/>
        <v>1</v>
      </c>
      <c r="Y7576"/>
      <c r="Z7576"/>
      <c r="AA7576"/>
      <c r="AF7576"/>
      <c r="AG7576"/>
      <c r="AH7576"/>
      <c r="AJ7576"/>
      <c r="AK7576"/>
      <c r="AL7576" t="b">
        <f t="shared" si="567"/>
        <v>1</v>
      </c>
      <c r="AM7576" t="b">
        <f t="shared" si="568"/>
        <v>1</v>
      </c>
      <c r="AN7576"/>
      <c r="AO7576"/>
      <c r="AP7576"/>
      <c r="AQ7576"/>
    </row>
    <row r="7577" spans="23:43" x14ac:dyDescent="0.25">
      <c r="W7577" t="b">
        <f t="shared" si="565"/>
        <v>1</v>
      </c>
      <c r="X7577" t="b">
        <f t="shared" si="566"/>
        <v>1</v>
      </c>
      <c r="Y7577"/>
      <c r="Z7577"/>
      <c r="AA7577"/>
      <c r="AF7577"/>
      <c r="AG7577"/>
      <c r="AH7577"/>
      <c r="AJ7577"/>
      <c r="AK7577"/>
      <c r="AL7577" t="b">
        <f t="shared" si="567"/>
        <v>1</v>
      </c>
      <c r="AM7577" t="b">
        <f t="shared" si="568"/>
        <v>1</v>
      </c>
      <c r="AN7577"/>
      <c r="AO7577"/>
      <c r="AP7577"/>
      <c r="AQ7577"/>
    </row>
    <row r="7578" spans="23:43" x14ac:dyDescent="0.25">
      <c r="W7578" t="b">
        <f t="shared" si="565"/>
        <v>1</v>
      </c>
      <c r="X7578" t="b">
        <f t="shared" si="566"/>
        <v>1</v>
      </c>
      <c r="Y7578"/>
      <c r="Z7578"/>
      <c r="AA7578"/>
      <c r="AF7578"/>
      <c r="AG7578"/>
      <c r="AH7578"/>
      <c r="AJ7578"/>
      <c r="AK7578"/>
      <c r="AL7578" t="b">
        <f t="shared" si="567"/>
        <v>1</v>
      </c>
      <c r="AM7578" t="b">
        <f t="shared" si="568"/>
        <v>1</v>
      </c>
      <c r="AN7578"/>
      <c r="AO7578"/>
      <c r="AP7578"/>
      <c r="AQ7578"/>
    </row>
    <row r="7579" spans="23:43" x14ac:dyDescent="0.25">
      <c r="W7579" t="b">
        <f t="shared" si="565"/>
        <v>1</v>
      </c>
      <c r="X7579" t="b">
        <f t="shared" si="566"/>
        <v>1</v>
      </c>
      <c r="Y7579"/>
      <c r="Z7579"/>
      <c r="AA7579"/>
      <c r="AF7579"/>
      <c r="AG7579"/>
      <c r="AH7579"/>
      <c r="AJ7579"/>
      <c r="AK7579"/>
      <c r="AL7579" t="b">
        <f t="shared" si="567"/>
        <v>1</v>
      </c>
      <c r="AM7579" t="b">
        <f t="shared" si="568"/>
        <v>1</v>
      </c>
      <c r="AN7579"/>
      <c r="AO7579"/>
      <c r="AP7579"/>
      <c r="AQ7579"/>
    </row>
    <row r="7580" spans="23:43" x14ac:dyDescent="0.25">
      <c r="W7580" t="b">
        <f t="shared" si="565"/>
        <v>1</v>
      </c>
      <c r="X7580" t="b">
        <f t="shared" si="566"/>
        <v>1</v>
      </c>
      <c r="Y7580"/>
      <c r="Z7580"/>
      <c r="AA7580"/>
      <c r="AF7580"/>
      <c r="AG7580"/>
      <c r="AH7580"/>
      <c r="AJ7580"/>
      <c r="AK7580"/>
      <c r="AL7580" t="b">
        <f t="shared" si="567"/>
        <v>1</v>
      </c>
      <c r="AM7580" t="b">
        <f t="shared" si="568"/>
        <v>1</v>
      </c>
      <c r="AN7580"/>
      <c r="AO7580"/>
      <c r="AP7580"/>
      <c r="AQ7580"/>
    </row>
    <row r="7581" spans="23:43" x14ac:dyDescent="0.25">
      <c r="W7581" t="b">
        <f t="shared" si="565"/>
        <v>1</v>
      </c>
      <c r="X7581" t="b">
        <f t="shared" si="566"/>
        <v>1</v>
      </c>
      <c r="Y7581"/>
      <c r="Z7581"/>
      <c r="AA7581"/>
      <c r="AF7581"/>
      <c r="AG7581"/>
      <c r="AH7581"/>
      <c r="AJ7581"/>
      <c r="AK7581"/>
      <c r="AL7581" t="b">
        <f t="shared" si="567"/>
        <v>1</v>
      </c>
      <c r="AM7581" t="b">
        <f t="shared" si="568"/>
        <v>1</v>
      </c>
      <c r="AN7581"/>
      <c r="AO7581"/>
      <c r="AP7581"/>
      <c r="AQ7581"/>
    </row>
    <row r="7582" spans="23:43" x14ac:dyDescent="0.25">
      <c r="W7582" t="b">
        <f t="shared" si="565"/>
        <v>1</v>
      </c>
      <c r="X7582" t="b">
        <f t="shared" si="566"/>
        <v>1</v>
      </c>
      <c r="Y7582"/>
      <c r="Z7582"/>
      <c r="AA7582"/>
      <c r="AF7582"/>
      <c r="AG7582"/>
      <c r="AH7582"/>
      <c r="AJ7582"/>
      <c r="AK7582"/>
      <c r="AL7582" t="b">
        <f t="shared" si="567"/>
        <v>1</v>
      </c>
      <c r="AM7582" t="b">
        <f t="shared" si="568"/>
        <v>1</v>
      </c>
      <c r="AN7582"/>
      <c r="AO7582"/>
      <c r="AP7582"/>
      <c r="AQ7582"/>
    </row>
    <row r="7583" spans="23:43" x14ac:dyDescent="0.25">
      <c r="W7583" t="b">
        <f t="shared" si="565"/>
        <v>1</v>
      </c>
      <c r="X7583" t="b">
        <f t="shared" si="566"/>
        <v>1</v>
      </c>
      <c r="Y7583"/>
      <c r="Z7583"/>
      <c r="AA7583"/>
      <c r="AF7583"/>
      <c r="AG7583"/>
      <c r="AH7583"/>
      <c r="AJ7583"/>
      <c r="AK7583"/>
      <c r="AL7583" t="b">
        <f t="shared" si="567"/>
        <v>1</v>
      </c>
      <c r="AM7583" t="b">
        <f t="shared" si="568"/>
        <v>1</v>
      </c>
      <c r="AN7583"/>
      <c r="AO7583"/>
      <c r="AP7583"/>
      <c r="AQ7583"/>
    </row>
    <row r="7584" spans="23:43" x14ac:dyDescent="0.25">
      <c r="W7584" t="b">
        <f t="shared" si="565"/>
        <v>1</v>
      </c>
      <c r="X7584" t="b">
        <f t="shared" si="566"/>
        <v>1</v>
      </c>
      <c r="Y7584"/>
      <c r="Z7584"/>
      <c r="AA7584"/>
      <c r="AF7584"/>
      <c r="AG7584"/>
      <c r="AH7584"/>
      <c r="AJ7584"/>
      <c r="AK7584"/>
      <c r="AL7584" t="b">
        <f t="shared" si="567"/>
        <v>1</v>
      </c>
      <c r="AM7584" t="b">
        <f t="shared" si="568"/>
        <v>1</v>
      </c>
      <c r="AN7584"/>
      <c r="AO7584"/>
      <c r="AP7584"/>
      <c r="AQ7584"/>
    </row>
    <row r="7585" spans="23:43" x14ac:dyDescent="0.25">
      <c r="W7585" t="b">
        <f t="shared" si="565"/>
        <v>1</v>
      </c>
      <c r="X7585" t="b">
        <f t="shared" si="566"/>
        <v>1</v>
      </c>
      <c r="Y7585"/>
      <c r="Z7585"/>
      <c r="AA7585"/>
      <c r="AF7585"/>
      <c r="AG7585"/>
      <c r="AH7585"/>
      <c r="AJ7585"/>
      <c r="AK7585"/>
      <c r="AL7585" t="b">
        <f t="shared" si="567"/>
        <v>1</v>
      </c>
      <c r="AM7585" t="b">
        <f t="shared" si="568"/>
        <v>1</v>
      </c>
      <c r="AN7585"/>
      <c r="AO7585"/>
      <c r="AP7585"/>
      <c r="AQ7585"/>
    </row>
    <row r="7586" spans="23:43" x14ac:dyDescent="0.25">
      <c r="W7586" t="b">
        <f t="shared" si="565"/>
        <v>1</v>
      </c>
      <c r="X7586" t="b">
        <f t="shared" si="566"/>
        <v>1</v>
      </c>
      <c r="Y7586"/>
      <c r="Z7586"/>
      <c r="AA7586"/>
      <c r="AF7586"/>
      <c r="AG7586"/>
      <c r="AH7586"/>
      <c r="AJ7586"/>
      <c r="AK7586"/>
      <c r="AL7586" t="b">
        <f t="shared" si="567"/>
        <v>1</v>
      </c>
      <c r="AM7586" t="b">
        <f t="shared" si="568"/>
        <v>1</v>
      </c>
      <c r="AN7586"/>
      <c r="AO7586"/>
      <c r="AP7586"/>
      <c r="AQ7586"/>
    </row>
    <row r="7587" spans="23:43" x14ac:dyDescent="0.25">
      <c r="W7587" t="b">
        <f t="shared" si="565"/>
        <v>1</v>
      </c>
      <c r="X7587" t="b">
        <f t="shared" si="566"/>
        <v>1</v>
      </c>
      <c r="Y7587"/>
      <c r="Z7587"/>
      <c r="AA7587"/>
      <c r="AF7587"/>
      <c r="AG7587"/>
      <c r="AH7587"/>
      <c r="AJ7587"/>
      <c r="AK7587"/>
      <c r="AL7587" t="b">
        <f t="shared" si="567"/>
        <v>1</v>
      </c>
      <c r="AM7587" t="b">
        <f t="shared" si="568"/>
        <v>1</v>
      </c>
      <c r="AN7587"/>
      <c r="AO7587"/>
      <c r="AP7587"/>
      <c r="AQ7587"/>
    </row>
    <row r="7588" spans="23:43" x14ac:dyDescent="0.25">
      <c r="W7588" t="b">
        <f t="shared" si="565"/>
        <v>1</v>
      </c>
      <c r="X7588" t="b">
        <f t="shared" si="566"/>
        <v>1</v>
      </c>
      <c r="Y7588"/>
      <c r="Z7588"/>
      <c r="AA7588"/>
      <c r="AF7588"/>
      <c r="AG7588"/>
      <c r="AH7588"/>
      <c r="AJ7588"/>
      <c r="AK7588"/>
      <c r="AL7588" t="b">
        <f t="shared" si="567"/>
        <v>1</v>
      </c>
      <c r="AM7588" t="b">
        <f t="shared" si="568"/>
        <v>1</v>
      </c>
      <c r="AN7588"/>
      <c r="AO7588"/>
      <c r="AP7588"/>
      <c r="AQ7588"/>
    </row>
    <row r="7589" spans="23:43" x14ac:dyDescent="0.25">
      <c r="W7589" t="b">
        <f t="shared" si="565"/>
        <v>1</v>
      </c>
      <c r="X7589" t="b">
        <f t="shared" si="566"/>
        <v>1</v>
      </c>
      <c r="Y7589"/>
      <c r="Z7589"/>
      <c r="AA7589"/>
      <c r="AF7589"/>
      <c r="AG7589"/>
      <c r="AH7589"/>
      <c r="AJ7589"/>
      <c r="AK7589"/>
      <c r="AL7589" t="b">
        <f t="shared" si="567"/>
        <v>1</v>
      </c>
      <c r="AM7589" t="b">
        <f t="shared" si="568"/>
        <v>1</v>
      </c>
      <c r="AN7589"/>
      <c r="AO7589"/>
      <c r="AP7589"/>
      <c r="AQ7589"/>
    </row>
    <row r="7590" spans="23:43" x14ac:dyDescent="0.25">
      <c r="W7590" t="b">
        <f t="shared" si="565"/>
        <v>1</v>
      </c>
      <c r="X7590" t="b">
        <f t="shared" si="566"/>
        <v>1</v>
      </c>
      <c r="Y7590"/>
      <c r="Z7590"/>
      <c r="AA7590"/>
      <c r="AF7590"/>
      <c r="AG7590"/>
      <c r="AH7590"/>
      <c r="AJ7590"/>
      <c r="AK7590"/>
      <c r="AL7590" t="b">
        <f t="shared" si="567"/>
        <v>1</v>
      </c>
      <c r="AM7590" t="b">
        <f t="shared" si="568"/>
        <v>1</v>
      </c>
      <c r="AN7590"/>
      <c r="AO7590"/>
      <c r="AP7590"/>
      <c r="AQ7590"/>
    </row>
    <row r="7591" spans="23:43" x14ac:dyDescent="0.25">
      <c r="W7591" t="b">
        <f t="shared" si="565"/>
        <v>1</v>
      </c>
      <c r="X7591" t="b">
        <f t="shared" si="566"/>
        <v>1</v>
      </c>
      <c r="Y7591"/>
      <c r="Z7591"/>
      <c r="AA7591"/>
      <c r="AF7591"/>
      <c r="AG7591"/>
      <c r="AH7591"/>
      <c r="AJ7591"/>
      <c r="AK7591"/>
      <c r="AL7591" t="b">
        <f t="shared" si="567"/>
        <v>1</v>
      </c>
      <c r="AM7591" t="b">
        <f t="shared" si="568"/>
        <v>1</v>
      </c>
      <c r="AN7591"/>
      <c r="AO7591"/>
      <c r="AP7591"/>
      <c r="AQ7591"/>
    </row>
    <row r="7592" spans="23:43" x14ac:dyDescent="0.25">
      <c r="W7592" t="b">
        <f t="shared" si="565"/>
        <v>1</v>
      </c>
      <c r="X7592" t="b">
        <f t="shared" si="566"/>
        <v>1</v>
      </c>
      <c r="Y7592"/>
      <c r="Z7592"/>
      <c r="AA7592"/>
      <c r="AF7592"/>
      <c r="AG7592"/>
      <c r="AH7592"/>
      <c r="AJ7592"/>
      <c r="AK7592"/>
      <c r="AL7592" t="b">
        <f t="shared" si="567"/>
        <v>1</v>
      </c>
      <c r="AM7592" t="b">
        <f t="shared" si="568"/>
        <v>1</v>
      </c>
      <c r="AN7592"/>
      <c r="AO7592"/>
      <c r="AP7592"/>
      <c r="AQ7592"/>
    </row>
    <row r="7593" spans="23:43" x14ac:dyDescent="0.25">
      <c r="W7593" t="b">
        <f t="shared" si="565"/>
        <v>1</v>
      </c>
      <c r="X7593" t="b">
        <f t="shared" si="566"/>
        <v>1</v>
      </c>
      <c r="Y7593"/>
      <c r="Z7593"/>
      <c r="AA7593"/>
      <c r="AF7593"/>
      <c r="AG7593"/>
      <c r="AH7593"/>
      <c r="AJ7593"/>
      <c r="AK7593"/>
      <c r="AL7593" t="b">
        <f t="shared" si="567"/>
        <v>1</v>
      </c>
      <c r="AM7593" t="b">
        <f t="shared" si="568"/>
        <v>1</v>
      </c>
      <c r="AN7593"/>
      <c r="AO7593"/>
      <c r="AP7593"/>
      <c r="AQ7593"/>
    </row>
    <row r="7594" spans="23:43" x14ac:dyDescent="0.25">
      <c r="W7594" t="b">
        <f t="shared" si="565"/>
        <v>1</v>
      </c>
      <c r="X7594" t="b">
        <f t="shared" si="566"/>
        <v>1</v>
      </c>
      <c r="Y7594"/>
      <c r="Z7594"/>
      <c r="AA7594"/>
      <c r="AF7594"/>
      <c r="AG7594"/>
      <c r="AH7594"/>
      <c r="AJ7594"/>
      <c r="AK7594"/>
      <c r="AL7594" t="b">
        <f t="shared" si="567"/>
        <v>1</v>
      </c>
      <c r="AM7594" t="b">
        <f t="shared" si="568"/>
        <v>1</v>
      </c>
      <c r="AN7594"/>
      <c r="AO7594"/>
      <c r="AP7594"/>
      <c r="AQ7594"/>
    </row>
    <row r="7595" spans="23:43" x14ac:dyDescent="0.25">
      <c r="W7595" t="b">
        <f t="shared" si="565"/>
        <v>1</v>
      </c>
      <c r="X7595" t="b">
        <f t="shared" si="566"/>
        <v>1</v>
      </c>
      <c r="Y7595"/>
      <c r="Z7595"/>
      <c r="AA7595"/>
      <c r="AF7595"/>
      <c r="AG7595"/>
      <c r="AH7595"/>
      <c r="AJ7595"/>
      <c r="AK7595"/>
      <c r="AL7595" t="b">
        <f t="shared" si="567"/>
        <v>1</v>
      </c>
      <c r="AM7595" t="b">
        <f t="shared" si="568"/>
        <v>1</v>
      </c>
      <c r="AN7595"/>
      <c r="AO7595"/>
      <c r="AP7595"/>
      <c r="AQ7595"/>
    </row>
    <row r="7596" spans="23:43" x14ac:dyDescent="0.25">
      <c r="W7596" t="b">
        <f t="shared" si="565"/>
        <v>1</v>
      </c>
      <c r="X7596" t="b">
        <f t="shared" si="566"/>
        <v>1</v>
      </c>
      <c r="Y7596"/>
      <c r="Z7596"/>
      <c r="AA7596"/>
      <c r="AF7596"/>
      <c r="AG7596"/>
      <c r="AH7596"/>
      <c r="AJ7596"/>
      <c r="AK7596"/>
      <c r="AL7596" t="b">
        <f t="shared" si="567"/>
        <v>1</v>
      </c>
      <c r="AM7596" t="b">
        <f t="shared" si="568"/>
        <v>1</v>
      </c>
      <c r="AN7596"/>
      <c r="AO7596"/>
      <c r="AP7596"/>
      <c r="AQ7596"/>
    </row>
    <row r="7597" spans="23:43" x14ac:dyDescent="0.25">
      <c r="W7597" t="b">
        <f t="shared" si="565"/>
        <v>1</v>
      </c>
      <c r="X7597" t="b">
        <f t="shared" si="566"/>
        <v>1</v>
      </c>
      <c r="Y7597"/>
      <c r="Z7597"/>
      <c r="AA7597"/>
      <c r="AF7597"/>
      <c r="AG7597"/>
      <c r="AH7597"/>
      <c r="AJ7597"/>
      <c r="AK7597"/>
      <c r="AL7597" t="b">
        <f t="shared" si="567"/>
        <v>1</v>
      </c>
      <c r="AM7597" t="b">
        <f t="shared" si="568"/>
        <v>1</v>
      </c>
      <c r="AN7597"/>
      <c r="AO7597"/>
      <c r="AP7597"/>
      <c r="AQ7597"/>
    </row>
    <row r="7598" spans="23:43" x14ac:dyDescent="0.25">
      <c r="W7598" t="b">
        <f t="shared" si="565"/>
        <v>1</v>
      </c>
      <c r="X7598" t="b">
        <f t="shared" si="566"/>
        <v>1</v>
      </c>
      <c r="Y7598"/>
      <c r="Z7598"/>
      <c r="AA7598"/>
      <c r="AF7598"/>
      <c r="AG7598"/>
      <c r="AH7598"/>
      <c r="AJ7598"/>
      <c r="AK7598"/>
      <c r="AL7598" t="b">
        <f t="shared" si="567"/>
        <v>1</v>
      </c>
      <c r="AM7598" t="b">
        <f t="shared" si="568"/>
        <v>1</v>
      </c>
      <c r="AN7598"/>
      <c r="AO7598"/>
      <c r="AP7598"/>
      <c r="AQ7598"/>
    </row>
    <row r="7599" spans="23:43" x14ac:dyDescent="0.25">
      <c r="W7599" t="b">
        <f t="shared" si="565"/>
        <v>1</v>
      </c>
      <c r="X7599" t="b">
        <f t="shared" si="566"/>
        <v>1</v>
      </c>
      <c r="Y7599"/>
      <c r="Z7599"/>
      <c r="AA7599"/>
      <c r="AF7599"/>
      <c r="AG7599"/>
      <c r="AH7599"/>
      <c r="AJ7599"/>
      <c r="AK7599"/>
      <c r="AL7599" t="b">
        <f t="shared" si="567"/>
        <v>1</v>
      </c>
      <c r="AM7599" t="b">
        <f t="shared" si="568"/>
        <v>1</v>
      </c>
      <c r="AN7599"/>
      <c r="AO7599"/>
      <c r="AP7599"/>
      <c r="AQ7599"/>
    </row>
    <row r="7600" spans="23:43" x14ac:dyDescent="0.25">
      <c r="W7600" t="b">
        <f t="shared" si="565"/>
        <v>1</v>
      </c>
      <c r="X7600" t="b">
        <f t="shared" si="566"/>
        <v>1</v>
      </c>
      <c r="Y7600"/>
      <c r="Z7600"/>
      <c r="AA7600"/>
      <c r="AF7600"/>
      <c r="AG7600"/>
      <c r="AH7600"/>
      <c r="AJ7600"/>
      <c r="AK7600"/>
      <c r="AL7600" t="b">
        <f t="shared" si="567"/>
        <v>1</v>
      </c>
      <c r="AM7600" t="b">
        <f t="shared" si="568"/>
        <v>1</v>
      </c>
      <c r="AN7600"/>
      <c r="AO7600"/>
      <c r="AP7600"/>
      <c r="AQ7600"/>
    </row>
    <row r="7601" spans="23:43" x14ac:dyDescent="0.25">
      <c r="W7601" t="b">
        <f t="shared" si="565"/>
        <v>1</v>
      </c>
      <c r="X7601" t="b">
        <f t="shared" si="566"/>
        <v>1</v>
      </c>
      <c r="Y7601"/>
      <c r="Z7601"/>
      <c r="AA7601"/>
      <c r="AF7601"/>
      <c r="AG7601"/>
      <c r="AH7601"/>
      <c r="AJ7601"/>
      <c r="AK7601"/>
      <c r="AL7601" t="b">
        <f t="shared" si="567"/>
        <v>1</v>
      </c>
      <c r="AM7601" t="b">
        <f t="shared" si="568"/>
        <v>1</v>
      </c>
      <c r="AN7601"/>
      <c r="AO7601"/>
      <c r="AP7601"/>
      <c r="AQ7601"/>
    </row>
    <row r="7602" spans="23:43" x14ac:dyDescent="0.25">
      <c r="W7602" t="b">
        <f t="shared" si="565"/>
        <v>1</v>
      </c>
      <c r="X7602" t="b">
        <f t="shared" si="566"/>
        <v>1</v>
      </c>
      <c r="Y7602"/>
      <c r="Z7602"/>
      <c r="AA7602"/>
      <c r="AF7602"/>
      <c r="AG7602"/>
      <c r="AH7602"/>
      <c r="AJ7602"/>
      <c r="AK7602"/>
      <c r="AL7602" t="b">
        <f t="shared" si="567"/>
        <v>1</v>
      </c>
      <c r="AM7602" t="b">
        <f t="shared" si="568"/>
        <v>1</v>
      </c>
      <c r="AN7602"/>
      <c r="AO7602"/>
      <c r="AP7602"/>
      <c r="AQ7602"/>
    </row>
    <row r="7603" spans="23:43" x14ac:dyDescent="0.25">
      <c r="W7603" t="b">
        <f t="shared" si="565"/>
        <v>1</v>
      </c>
      <c r="X7603" t="b">
        <f t="shared" si="566"/>
        <v>1</v>
      </c>
      <c r="Y7603"/>
      <c r="Z7603"/>
      <c r="AA7603"/>
      <c r="AF7603"/>
      <c r="AG7603"/>
      <c r="AH7603"/>
      <c r="AJ7603"/>
      <c r="AK7603"/>
      <c r="AL7603" t="b">
        <f t="shared" si="567"/>
        <v>1</v>
      </c>
      <c r="AM7603" t="b">
        <f t="shared" si="568"/>
        <v>1</v>
      </c>
      <c r="AN7603"/>
      <c r="AO7603"/>
      <c r="AP7603"/>
      <c r="AQ7603"/>
    </row>
    <row r="7604" spans="23:43" x14ac:dyDescent="0.25">
      <c r="W7604" t="b">
        <f t="shared" si="565"/>
        <v>1</v>
      </c>
      <c r="X7604" t="b">
        <f t="shared" si="566"/>
        <v>1</v>
      </c>
      <c r="Y7604"/>
      <c r="Z7604"/>
      <c r="AA7604"/>
      <c r="AF7604"/>
      <c r="AG7604"/>
      <c r="AH7604"/>
      <c r="AJ7604"/>
      <c r="AK7604"/>
      <c r="AL7604" t="b">
        <f t="shared" si="567"/>
        <v>1</v>
      </c>
      <c r="AM7604" t="b">
        <f t="shared" si="568"/>
        <v>1</v>
      </c>
      <c r="AN7604"/>
      <c r="AO7604"/>
      <c r="AP7604"/>
      <c r="AQ7604"/>
    </row>
    <row r="7605" spans="23:43" x14ac:dyDescent="0.25">
      <c r="W7605" t="b">
        <f t="shared" si="565"/>
        <v>1</v>
      </c>
      <c r="X7605" t="b">
        <f t="shared" si="566"/>
        <v>1</v>
      </c>
      <c r="Y7605"/>
      <c r="Z7605"/>
      <c r="AA7605"/>
      <c r="AF7605"/>
      <c r="AG7605"/>
      <c r="AH7605"/>
      <c r="AJ7605"/>
      <c r="AK7605"/>
      <c r="AL7605" t="b">
        <f t="shared" si="567"/>
        <v>1</v>
      </c>
      <c r="AM7605" t="b">
        <f t="shared" si="568"/>
        <v>1</v>
      </c>
      <c r="AN7605"/>
      <c r="AO7605"/>
      <c r="AP7605"/>
      <c r="AQ7605"/>
    </row>
    <row r="7606" spans="23:43" x14ac:dyDescent="0.25">
      <c r="W7606" t="b">
        <f t="shared" si="565"/>
        <v>1</v>
      </c>
      <c r="X7606" t="b">
        <f t="shared" si="566"/>
        <v>1</v>
      </c>
      <c r="Y7606"/>
      <c r="Z7606"/>
      <c r="AA7606"/>
      <c r="AF7606"/>
      <c r="AG7606"/>
      <c r="AH7606"/>
      <c r="AJ7606"/>
      <c r="AK7606"/>
      <c r="AL7606" t="b">
        <f t="shared" si="567"/>
        <v>1</v>
      </c>
      <c r="AM7606" t="b">
        <f t="shared" si="568"/>
        <v>1</v>
      </c>
      <c r="AN7606"/>
      <c r="AO7606"/>
      <c r="AP7606"/>
      <c r="AQ7606"/>
    </row>
    <row r="7607" spans="23:43" x14ac:dyDescent="0.25">
      <c r="W7607" t="b">
        <f t="shared" si="565"/>
        <v>1</v>
      </c>
      <c r="X7607" t="b">
        <f t="shared" si="566"/>
        <v>1</v>
      </c>
      <c r="Y7607"/>
      <c r="Z7607"/>
      <c r="AA7607"/>
      <c r="AF7607"/>
      <c r="AG7607"/>
      <c r="AH7607"/>
      <c r="AJ7607"/>
      <c r="AK7607"/>
      <c r="AL7607" t="b">
        <f t="shared" si="567"/>
        <v>1</v>
      </c>
      <c r="AM7607" t="b">
        <f t="shared" si="568"/>
        <v>1</v>
      </c>
      <c r="AN7607"/>
      <c r="AO7607"/>
      <c r="AP7607"/>
      <c r="AQ7607"/>
    </row>
    <row r="7608" spans="23:43" x14ac:dyDescent="0.25">
      <c r="W7608" t="b">
        <f t="shared" si="565"/>
        <v>1</v>
      </c>
      <c r="X7608" t="b">
        <f t="shared" si="566"/>
        <v>1</v>
      </c>
      <c r="Y7608"/>
      <c r="Z7608"/>
      <c r="AA7608"/>
      <c r="AF7608"/>
      <c r="AG7608"/>
      <c r="AH7608"/>
      <c r="AJ7608"/>
      <c r="AK7608"/>
      <c r="AL7608" t="b">
        <f t="shared" si="567"/>
        <v>1</v>
      </c>
      <c r="AM7608" t="b">
        <f t="shared" si="568"/>
        <v>1</v>
      </c>
      <c r="AN7608"/>
      <c r="AO7608"/>
      <c r="AP7608"/>
      <c r="AQ7608"/>
    </row>
    <row r="7609" spans="23:43" x14ac:dyDescent="0.25">
      <c r="W7609" t="b">
        <f t="shared" si="565"/>
        <v>1</v>
      </c>
      <c r="X7609" t="b">
        <f t="shared" si="566"/>
        <v>1</v>
      </c>
      <c r="Y7609"/>
      <c r="Z7609"/>
      <c r="AA7609"/>
      <c r="AF7609"/>
      <c r="AG7609"/>
      <c r="AH7609"/>
      <c r="AJ7609"/>
      <c r="AK7609"/>
      <c r="AL7609" t="b">
        <f t="shared" si="567"/>
        <v>1</v>
      </c>
      <c r="AM7609" t="b">
        <f t="shared" si="568"/>
        <v>1</v>
      </c>
      <c r="AN7609"/>
      <c r="AO7609"/>
      <c r="AP7609"/>
      <c r="AQ7609"/>
    </row>
    <row r="7610" spans="23:43" x14ac:dyDescent="0.25">
      <c r="W7610" t="b">
        <f t="shared" si="565"/>
        <v>1</v>
      </c>
      <c r="X7610" t="b">
        <f t="shared" si="566"/>
        <v>1</v>
      </c>
      <c r="Y7610"/>
      <c r="Z7610"/>
      <c r="AA7610"/>
      <c r="AF7610"/>
      <c r="AG7610"/>
      <c r="AH7610"/>
      <c r="AJ7610"/>
      <c r="AK7610"/>
      <c r="AL7610" t="b">
        <f t="shared" si="567"/>
        <v>1</v>
      </c>
      <c r="AM7610" t="b">
        <f t="shared" si="568"/>
        <v>1</v>
      </c>
      <c r="AN7610"/>
      <c r="AO7610"/>
      <c r="AP7610"/>
      <c r="AQ7610"/>
    </row>
    <row r="7611" spans="23:43" x14ac:dyDescent="0.25">
      <c r="W7611" t="b">
        <f t="shared" si="565"/>
        <v>1</v>
      </c>
      <c r="X7611" t="b">
        <f t="shared" si="566"/>
        <v>1</v>
      </c>
      <c r="Y7611"/>
      <c r="Z7611"/>
      <c r="AA7611"/>
      <c r="AF7611"/>
      <c r="AG7611"/>
      <c r="AH7611"/>
      <c r="AJ7611"/>
      <c r="AK7611"/>
      <c r="AL7611" t="b">
        <f t="shared" si="567"/>
        <v>1</v>
      </c>
      <c r="AM7611" t="b">
        <f t="shared" si="568"/>
        <v>1</v>
      </c>
      <c r="AN7611"/>
      <c r="AO7611"/>
      <c r="AP7611"/>
      <c r="AQ7611"/>
    </row>
    <row r="7612" spans="23:43" x14ac:dyDescent="0.25">
      <c r="W7612" t="b">
        <f t="shared" si="565"/>
        <v>1</v>
      </c>
      <c r="X7612" t="b">
        <f t="shared" si="566"/>
        <v>1</v>
      </c>
      <c r="Y7612"/>
      <c r="Z7612"/>
      <c r="AA7612"/>
      <c r="AF7612"/>
      <c r="AG7612"/>
      <c r="AH7612"/>
      <c r="AJ7612"/>
      <c r="AK7612"/>
      <c r="AL7612" t="b">
        <f t="shared" si="567"/>
        <v>1</v>
      </c>
      <c r="AM7612" t="b">
        <f t="shared" si="568"/>
        <v>1</v>
      </c>
      <c r="AN7612"/>
      <c r="AO7612"/>
      <c r="AP7612"/>
      <c r="AQ7612"/>
    </row>
    <row r="7613" spans="23:43" x14ac:dyDescent="0.25">
      <c r="W7613" t="b">
        <f t="shared" si="565"/>
        <v>1</v>
      </c>
      <c r="X7613" t="b">
        <f t="shared" si="566"/>
        <v>1</v>
      </c>
      <c r="Y7613"/>
      <c r="Z7613"/>
      <c r="AA7613"/>
      <c r="AF7613"/>
      <c r="AG7613"/>
      <c r="AH7613"/>
      <c r="AJ7613"/>
      <c r="AK7613"/>
      <c r="AL7613" t="b">
        <f t="shared" si="567"/>
        <v>1</v>
      </c>
      <c r="AM7613" t="b">
        <f t="shared" si="568"/>
        <v>1</v>
      </c>
      <c r="AN7613"/>
      <c r="AO7613"/>
      <c r="AP7613"/>
      <c r="AQ7613"/>
    </row>
    <row r="7614" spans="23:43" x14ac:dyDescent="0.25">
      <c r="W7614" t="b">
        <f t="shared" si="565"/>
        <v>1</v>
      </c>
      <c r="X7614" t="b">
        <f t="shared" si="566"/>
        <v>1</v>
      </c>
      <c r="Y7614"/>
      <c r="Z7614"/>
      <c r="AA7614"/>
      <c r="AF7614"/>
      <c r="AG7614"/>
      <c r="AH7614"/>
      <c r="AJ7614"/>
      <c r="AK7614"/>
      <c r="AL7614" t="b">
        <f t="shared" si="567"/>
        <v>1</v>
      </c>
      <c r="AM7614" t="b">
        <f t="shared" si="568"/>
        <v>1</v>
      </c>
      <c r="AN7614"/>
      <c r="AO7614"/>
      <c r="AP7614"/>
      <c r="AQ7614"/>
    </row>
    <row r="7615" spans="23:43" x14ac:dyDescent="0.25">
      <c r="W7615" t="b">
        <f t="shared" si="565"/>
        <v>1</v>
      </c>
      <c r="X7615" t="b">
        <f t="shared" si="566"/>
        <v>1</v>
      </c>
      <c r="Y7615"/>
      <c r="Z7615"/>
      <c r="AA7615"/>
      <c r="AF7615"/>
      <c r="AG7615"/>
      <c r="AH7615"/>
      <c r="AJ7615"/>
      <c r="AK7615"/>
      <c r="AL7615" t="b">
        <f t="shared" si="567"/>
        <v>1</v>
      </c>
      <c r="AM7615" t="b">
        <f t="shared" si="568"/>
        <v>1</v>
      </c>
      <c r="AN7615"/>
      <c r="AO7615"/>
      <c r="AP7615"/>
      <c r="AQ7615"/>
    </row>
    <row r="7616" spans="23:43" x14ac:dyDescent="0.25">
      <c r="W7616" t="b">
        <f t="shared" si="565"/>
        <v>1</v>
      </c>
      <c r="X7616" t="b">
        <f t="shared" si="566"/>
        <v>1</v>
      </c>
      <c r="Y7616"/>
      <c r="Z7616"/>
      <c r="AA7616"/>
      <c r="AF7616"/>
      <c r="AG7616"/>
      <c r="AH7616"/>
      <c r="AJ7616"/>
      <c r="AK7616"/>
      <c r="AL7616" t="b">
        <f t="shared" si="567"/>
        <v>1</v>
      </c>
      <c r="AM7616" t="b">
        <f t="shared" si="568"/>
        <v>1</v>
      </c>
      <c r="AN7616"/>
      <c r="AO7616"/>
      <c r="AP7616"/>
      <c r="AQ7616"/>
    </row>
    <row r="7617" spans="23:43" x14ac:dyDescent="0.25">
      <c r="W7617" t="b">
        <f t="shared" si="565"/>
        <v>1</v>
      </c>
      <c r="X7617" t="b">
        <f t="shared" si="566"/>
        <v>1</v>
      </c>
      <c r="Y7617"/>
      <c r="Z7617"/>
      <c r="AA7617"/>
      <c r="AF7617"/>
      <c r="AG7617"/>
      <c r="AH7617"/>
      <c r="AJ7617"/>
      <c r="AK7617"/>
      <c r="AL7617" t="b">
        <f t="shared" si="567"/>
        <v>1</v>
      </c>
      <c r="AM7617" t="b">
        <f t="shared" si="568"/>
        <v>1</v>
      </c>
      <c r="AN7617"/>
      <c r="AO7617"/>
      <c r="AP7617"/>
      <c r="AQ7617"/>
    </row>
    <row r="7618" spans="23:43" x14ac:dyDescent="0.25">
      <c r="W7618" t="b">
        <f t="shared" si="565"/>
        <v>1</v>
      </c>
      <c r="X7618" t="b">
        <f t="shared" si="566"/>
        <v>1</v>
      </c>
      <c r="Y7618"/>
      <c r="Z7618"/>
      <c r="AA7618"/>
      <c r="AF7618"/>
      <c r="AG7618"/>
      <c r="AH7618"/>
      <c r="AJ7618"/>
      <c r="AK7618"/>
      <c r="AL7618" t="b">
        <f t="shared" si="567"/>
        <v>1</v>
      </c>
      <c r="AM7618" t="b">
        <f t="shared" si="568"/>
        <v>1</v>
      </c>
      <c r="AN7618"/>
      <c r="AO7618"/>
      <c r="AP7618"/>
      <c r="AQ7618"/>
    </row>
    <row r="7619" spans="23:43" x14ac:dyDescent="0.25">
      <c r="W7619" t="b">
        <f t="shared" si="565"/>
        <v>1</v>
      </c>
      <c r="X7619" t="b">
        <f t="shared" si="566"/>
        <v>1</v>
      </c>
      <c r="Y7619"/>
      <c r="Z7619"/>
      <c r="AA7619"/>
      <c r="AF7619"/>
      <c r="AG7619"/>
      <c r="AH7619"/>
      <c r="AJ7619"/>
      <c r="AK7619"/>
      <c r="AL7619" t="b">
        <f t="shared" si="567"/>
        <v>1</v>
      </c>
      <c r="AM7619" t="b">
        <f t="shared" si="568"/>
        <v>1</v>
      </c>
      <c r="AN7619"/>
      <c r="AO7619"/>
      <c r="AP7619"/>
      <c r="AQ7619"/>
    </row>
    <row r="7620" spans="23:43" x14ac:dyDescent="0.25">
      <c r="W7620" t="b">
        <f t="shared" si="565"/>
        <v>1</v>
      </c>
      <c r="X7620" t="b">
        <f t="shared" si="566"/>
        <v>1</v>
      </c>
      <c r="Y7620"/>
      <c r="Z7620"/>
      <c r="AA7620"/>
      <c r="AF7620"/>
      <c r="AG7620"/>
      <c r="AH7620"/>
      <c r="AJ7620"/>
      <c r="AK7620"/>
      <c r="AL7620" t="b">
        <f t="shared" si="567"/>
        <v>1</v>
      </c>
      <c r="AM7620" t="b">
        <f t="shared" si="568"/>
        <v>1</v>
      </c>
      <c r="AN7620"/>
      <c r="AO7620"/>
      <c r="AP7620"/>
      <c r="AQ7620"/>
    </row>
    <row r="7621" spans="23:43" x14ac:dyDescent="0.25">
      <c r="W7621" t="b">
        <f t="shared" si="565"/>
        <v>1</v>
      </c>
      <c r="X7621" t="b">
        <f t="shared" si="566"/>
        <v>1</v>
      </c>
      <c r="Y7621"/>
      <c r="Z7621"/>
      <c r="AA7621"/>
      <c r="AF7621"/>
      <c r="AG7621"/>
      <c r="AH7621"/>
      <c r="AJ7621"/>
      <c r="AK7621"/>
      <c r="AL7621" t="b">
        <f t="shared" si="567"/>
        <v>1</v>
      </c>
      <c r="AM7621" t="b">
        <f t="shared" si="568"/>
        <v>1</v>
      </c>
      <c r="AN7621"/>
      <c r="AO7621"/>
      <c r="AP7621"/>
      <c r="AQ7621"/>
    </row>
    <row r="7622" spans="23:43" x14ac:dyDescent="0.25">
      <c r="W7622" t="b">
        <f t="shared" si="565"/>
        <v>1</v>
      </c>
      <c r="X7622" t="b">
        <f t="shared" si="566"/>
        <v>1</v>
      </c>
      <c r="Y7622"/>
      <c r="Z7622"/>
      <c r="AA7622"/>
      <c r="AF7622"/>
      <c r="AG7622"/>
      <c r="AH7622"/>
      <c r="AJ7622"/>
      <c r="AK7622"/>
      <c r="AL7622" t="b">
        <f t="shared" si="567"/>
        <v>1</v>
      </c>
      <c r="AM7622" t="b">
        <f t="shared" si="568"/>
        <v>1</v>
      </c>
      <c r="AN7622"/>
      <c r="AO7622"/>
      <c r="AP7622"/>
      <c r="AQ7622"/>
    </row>
    <row r="7623" spans="23:43" x14ac:dyDescent="0.25">
      <c r="W7623" t="b">
        <f t="shared" si="565"/>
        <v>1</v>
      </c>
      <c r="X7623" t="b">
        <f t="shared" si="566"/>
        <v>1</v>
      </c>
      <c r="Y7623"/>
      <c r="Z7623"/>
      <c r="AA7623"/>
      <c r="AF7623"/>
      <c r="AG7623"/>
      <c r="AH7623"/>
      <c r="AJ7623"/>
      <c r="AK7623"/>
      <c r="AL7623" t="b">
        <f t="shared" si="567"/>
        <v>1</v>
      </c>
      <c r="AM7623" t="b">
        <f t="shared" si="568"/>
        <v>1</v>
      </c>
      <c r="AN7623"/>
      <c r="AO7623"/>
      <c r="AP7623"/>
      <c r="AQ7623"/>
    </row>
    <row r="7624" spans="23:43" x14ac:dyDescent="0.25">
      <c r="W7624" t="b">
        <f t="shared" si="565"/>
        <v>1</v>
      </c>
      <c r="X7624" t="b">
        <f t="shared" si="566"/>
        <v>1</v>
      </c>
      <c r="Y7624"/>
      <c r="Z7624"/>
      <c r="AA7624"/>
      <c r="AF7624"/>
      <c r="AG7624"/>
      <c r="AH7624"/>
      <c r="AJ7624"/>
      <c r="AK7624"/>
      <c r="AL7624" t="b">
        <f t="shared" si="567"/>
        <v>1</v>
      </c>
      <c r="AM7624" t="b">
        <f t="shared" si="568"/>
        <v>1</v>
      </c>
      <c r="AN7624"/>
      <c r="AO7624"/>
      <c r="AP7624"/>
      <c r="AQ7624"/>
    </row>
    <row r="7625" spans="23:43" x14ac:dyDescent="0.25">
      <c r="W7625" t="b">
        <f t="shared" si="565"/>
        <v>1</v>
      </c>
      <c r="X7625" t="b">
        <f t="shared" si="566"/>
        <v>1</v>
      </c>
      <c r="Y7625"/>
      <c r="Z7625"/>
      <c r="AA7625"/>
      <c r="AF7625"/>
      <c r="AG7625"/>
      <c r="AH7625"/>
      <c r="AJ7625"/>
      <c r="AK7625"/>
      <c r="AL7625" t="b">
        <f t="shared" si="567"/>
        <v>1</v>
      </c>
      <c r="AM7625" t="b">
        <f t="shared" si="568"/>
        <v>1</v>
      </c>
      <c r="AN7625"/>
      <c r="AO7625"/>
      <c r="AP7625"/>
      <c r="AQ7625"/>
    </row>
    <row r="7626" spans="23:43" x14ac:dyDescent="0.25">
      <c r="W7626" t="b">
        <f t="shared" si="565"/>
        <v>1</v>
      </c>
      <c r="X7626" t="b">
        <f t="shared" si="566"/>
        <v>1</v>
      </c>
      <c r="Y7626"/>
      <c r="Z7626"/>
      <c r="AA7626"/>
      <c r="AF7626"/>
      <c r="AG7626"/>
      <c r="AH7626"/>
      <c r="AJ7626"/>
      <c r="AK7626"/>
      <c r="AL7626" t="b">
        <f t="shared" si="567"/>
        <v>1</v>
      </c>
      <c r="AM7626" t="b">
        <f t="shared" si="568"/>
        <v>1</v>
      </c>
      <c r="AN7626"/>
      <c r="AO7626"/>
      <c r="AP7626"/>
      <c r="AQ7626"/>
    </row>
    <row r="7627" spans="23:43" x14ac:dyDescent="0.25">
      <c r="W7627" t="b">
        <f t="shared" si="565"/>
        <v>1</v>
      </c>
      <c r="X7627" t="b">
        <f t="shared" si="566"/>
        <v>1</v>
      </c>
      <c r="Y7627"/>
      <c r="Z7627"/>
      <c r="AA7627"/>
      <c r="AF7627"/>
      <c r="AG7627"/>
      <c r="AH7627"/>
      <c r="AJ7627"/>
      <c r="AK7627"/>
      <c r="AL7627" t="b">
        <f t="shared" si="567"/>
        <v>1</v>
      </c>
      <c r="AM7627" t="b">
        <f t="shared" si="568"/>
        <v>1</v>
      </c>
      <c r="AN7627"/>
      <c r="AO7627"/>
      <c r="AP7627"/>
      <c r="AQ7627"/>
    </row>
    <row r="7628" spans="23:43" x14ac:dyDescent="0.25">
      <c r="W7628" t="b">
        <f t="shared" ref="W7628:W7691" si="569">IF(AND(U7628&lt;&gt;"",U7628&lt;&gt;"Grand Total",U7628&lt;&gt;"(blank)"),GETPIVOTDATA("Facility CCN",$U$10,"Facility CCN",U7628)=1,TRUE)</f>
        <v>1</v>
      </c>
      <c r="X7628" t="b">
        <f t="shared" ref="X7628:X7691" si="570">IF(AND(U7628&lt;&gt;"",U7628&lt;&gt;"Grand Total",U7628&lt;&gt;"(blank)"),LEN(U7628)=6,TRUE)</f>
        <v>1</v>
      </c>
      <c r="Y7628"/>
      <c r="Z7628"/>
      <c r="AA7628"/>
      <c r="AF7628"/>
      <c r="AG7628"/>
      <c r="AH7628"/>
      <c r="AJ7628"/>
      <c r="AK7628"/>
      <c r="AL7628" t="b">
        <f t="shared" ref="AL7628:AL7691" si="571">IF(AND(AJ7628&lt;&gt;"",AJ7628&lt;&gt;"Grand Total",AJ7628&lt;&gt;"(blank)"),GETPIVOTDATA("Provider NPI",$AJ$10,"Provider NPI",AJ7628)=1,TRUE)</f>
        <v>1</v>
      </c>
      <c r="AM7628" t="b">
        <f t="shared" ref="AM7628:AM7691" si="572">IF(AND(AJ7628&lt;&gt;"",AJ7628&lt;&gt;"Grand Total",AJ7628&lt;&gt;"(blank)"),LEN(AJ7628)=10,TRUE)</f>
        <v>1</v>
      </c>
      <c r="AN7628"/>
      <c r="AO7628"/>
      <c r="AP7628"/>
      <c r="AQ7628"/>
    </row>
    <row r="7629" spans="23:43" x14ac:dyDescent="0.25">
      <c r="W7629" t="b">
        <f t="shared" si="569"/>
        <v>1</v>
      </c>
      <c r="X7629" t="b">
        <f t="shared" si="570"/>
        <v>1</v>
      </c>
      <c r="Y7629"/>
      <c r="Z7629"/>
      <c r="AA7629"/>
      <c r="AF7629"/>
      <c r="AG7629"/>
      <c r="AH7629"/>
      <c r="AJ7629"/>
      <c r="AK7629"/>
      <c r="AL7629" t="b">
        <f t="shared" si="571"/>
        <v>1</v>
      </c>
      <c r="AM7629" t="b">
        <f t="shared" si="572"/>
        <v>1</v>
      </c>
      <c r="AN7629"/>
      <c r="AO7629"/>
      <c r="AP7629"/>
      <c r="AQ7629"/>
    </row>
    <row r="7630" spans="23:43" x14ac:dyDescent="0.25">
      <c r="W7630" t="b">
        <f t="shared" si="569"/>
        <v>1</v>
      </c>
      <c r="X7630" t="b">
        <f t="shared" si="570"/>
        <v>1</v>
      </c>
      <c r="Y7630"/>
      <c r="Z7630"/>
      <c r="AA7630"/>
      <c r="AF7630"/>
      <c r="AG7630"/>
      <c r="AH7630"/>
      <c r="AJ7630"/>
      <c r="AK7630"/>
      <c r="AL7630" t="b">
        <f t="shared" si="571"/>
        <v>1</v>
      </c>
      <c r="AM7630" t="b">
        <f t="shared" si="572"/>
        <v>1</v>
      </c>
      <c r="AN7630"/>
      <c r="AO7630"/>
      <c r="AP7630"/>
      <c r="AQ7630"/>
    </row>
    <row r="7631" spans="23:43" x14ac:dyDescent="0.25">
      <c r="W7631" t="b">
        <f t="shared" si="569"/>
        <v>1</v>
      </c>
      <c r="X7631" t="b">
        <f t="shared" si="570"/>
        <v>1</v>
      </c>
      <c r="Y7631"/>
      <c r="Z7631"/>
      <c r="AA7631"/>
      <c r="AF7631"/>
      <c r="AG7631"/>
      <c r="AH7631"/>
      <c r="AJ7631"/>
      <c r="AK7631"/>
      <c r="AL7631" t="b">
        <f t="shared" si="571"/>
        <v>1</v>
      </c>
      <c r="AM7631" t="b">
        <f t="shared" si="572"/>
        <v>1</v>
      </c>
      <c r="AN7631"/>
      <c r="AO7631"/>
      <c r="AP7631"/>
      <c r="AQ7631"/>
    </row>
    <row r="7632" spans="23:43" x14ac:dyDescent="0.25">
      <c r="W7632" t="b">
        <f t="shared" si="569"/>
        <v>1</v>
      </c>
      <c r="X7632" t="b">
        <f t="shared" si="570"/>
        <v>1</v>
      </c>
      <c r="Y7632"/>
      <c r="Z7632"/>
      <c r="AA7632"/>
      <c r="AF7632"/>
      <c r="AG7632"/>
      <c r="AH7632"/>
      <c r="AJ7632"/>
      <c r="AK7632"/>
      <c r="AL7632" t="b">
        <f t="shared" si="571"/>
        <v>1</v>
      </c>
      <c r="AM7632" t="b">
        <f t="shared" si="572"/>
        <v>1</v>
      </c>
      <c r="AN7632"/>
      <c r="AO7632"/>
      <c r="AP7632"/>
      <c r="AQ7632"/>
    </row>
    <row r="7633" spans="23:43" x14ac:dyDescent="0.25">
      <c r="W7633" t="b">
        <f t="shared" si="569"/>
        <v>1</v>
      </c>
      <c r="X7633" t="b">
        <f t="shared" si="570"/>
        <v>1</v>
      </c>
      <c r="Y7633"/>
      <c r="Z7633"/>
      <c r="AA7633"/>
      <c r="AF7633"/>
      <c r="AG7633"/>
      <c r="AH7633"/>
      <c r="AJ7633"/>
      <c r="AK7633"/>
      <c r="AL7633" t="b">
        <f t="shared" si="571"/>
        <v>1</v>
      </c>
      <c r="AM7633" t="b">
        <f t="shared" si="572"/>
        <v>1</v>
      </c>
      <c r="AN7633"/>
      <c r="AO7633"/>
      <c r="AP7633"/>
      <c r="AQ7633"/>
    </row>
    <row r="7634" spans="23:43" x14ac:dyDescent="0.25">
      <c r="W7634" t="b">
        <f t="shared" si="569"/>
        <v>1</v>
      </c>
      <c r="X7634" t="b">
        <f t="shared" si="570"/>
        <v>1</v>
      </c>
      <c r="Y7634"/>
      <c r="Z7634"/>
      <c r="AA7634"/>
      <c r="AF7634"/>
      <c r="AG7634"/>
      <c r="AH7634"/>
      <c r="AJ7634"/>
      <c r="AK7634"/>
      <c r="AL7634" t="b">
        <f t="shared" si="571"/>
        <v>1</v>
      </c>
      <c r="AM7634" t="b">
        <f t="shared" si="572"/>
        <v>1</v>
      </c>
      <c r="AN7634"/>
      <c r="AO7634"/>
      <c r="AP7634"/>
      <c r="AQ7634"/>
    </row>
    <row r="7635" spans="23:43" x14ac:dyDescent="0.25">
      <c r="W7635" t="b">
        <f t="shared" si="569"/>
        <v>1</v>
      </c>
      <c r="X7635" t="b">
        <f t="shared" si="570"/>
        <v>1</v>
      </c>
      <c r="Y7635"/>
      <c r="Z7635"/>
      <c r="AA7635"/>
      <c r="AF7635"/>
      <c r="AG7635"/>
      <c r="AH7635"/>
      <c r="AJ7635"/>
      <c r="AK7635"/>
      <c r="AL7635" t="b">
        <f t="shared" si="571"/>
        <v>1</v>
      </c>
      <c r="AM7635" t="b">
        <f t="shared" si="572"/>
        <v>1</v>
      </c>
      <c r="AN7635"/>
      <c r="AO7635"/>
      <c r="AP7635"/>
      <c r="AQ7635"/>
    </row>
    <row r="7636" spans="23:43" x14ac:dyDescent="0.25">
      <c r="W7636" t="b">
        <f t="shared" si="569"/>
        <v>1</v>
      </c>
      <c r="X7636" t="b">
        <f t="shared" si="570"/>
        <v>1</v>
      </c>
      <c r="Y7636"/>
      <c r="Z7636"/>
      <c r="AA7636"/>
      <c r="AF7636"/>
      <c r="AG7636"/>
      <c r="AH7636"/>
      <c r="AJ7636"/>
      <c r="AK7636"/>
      <c r="AL7636" t="b">
        <f t="shared" si="571"/>
        <v>1</v>
      </c>
      <c r="AM7636" t="b">
        <f t="shared" si="572"/>
        <v>1</v>
      </c>
      <c r="AN7636"/>
      <c r="AO7636"/>
      <c r="AP7636"/>
      <c r="AQ7636"/>
    </row>
    <row r="7637" spans="23:43" x14ac:dyDescent="0.25">
      <c r="W7637" t="b">
        <f t="shared" si="569"/>
        <v>1</v>
      </c>
      <c r="X7637" t="b">
        <f t="shared" si="570"/>
        <v>1</v>
      </c>
      <c r="Y7637"/>
      <c r="Z7637"/>
      <c r="AA7637"/>
      <c r="AF7637"/>
      <c r="AG7637"/>
      <c r="AH7637"/>
      <c r="AJ7637"/>
      <c r="AK7637"/>
      <c r="AL7637" t="b">
        <f t="shared" si="571"/>
        <v>1</v>
      </c>
      <c r="AM7637" t="b">
        <f t="shared" si="572"/>
        <v>1</v>
      </c>
      <c r="AN7637"/>
      <c r="AO7637"/>
      <c r="AP7637"/>
      <c r="AQ7637"/>
    </row>
    <row r="7638" spans="23:43" x14ac:dyDescent="0.25">
      <c r="W7638" t="b">
        <f t="shared" si="569"/>
        <v>1</v>
      </c>
      <c r="X7638" t="b">
        <f t="shared" si="570"/>
        <v>1</v>
      </c>
      <c r="Y7638"/>
      <c r="Z7638"/>
      <c r="AA7638"/>
      <c r="AF7638"/>
      <c r="AG7638"/>
      <c r="AH7638"/>
      <c r="AJ7638"/>
      <c r="AK7638"/>
      <c r="AL7638" t="b">
        <f t="shared" si="571"/>
        <v>1</v>
      </c>
      <c r="AM7638" t="b">
        <f t="shared" si="572"/>
        <v>1</v>
      </c>
      <c r="AN7638"/>
      <c r="AO7638"/>
      <c r="AP7638"/>
      <c r="AQ7638"/>
    </row>
    <row r="7639" spans="23:43" x14ac:dyDescent="0.25">
      <c r="W7639" t="b">
        <f t="shared" si="569"/>
        <v>1</v>
      </c>
      <c r="X7639" t="b">
        <f t="shared" si="570"/>
        <v>1</v>
      </c>
      <c r="Y7639"/>
      <c r="Z7639"/>
      <c r="AA7639"/>
      <c r="AF7639"/>
      <c r="AG7639"/>
      <c r="AH7639"/>
      <c r="AJ7639"/>
      <c r="AK7639"/>
      <c r="AL7639" t="b">
        <f t="shared" si="571"/>
        <v>1</v>
      </c>
      <c r="AM7639" t="b">
        <f t="shared" si="572"/>
        <v>1</v>
      </c>
      <c r="AN7639"/>
      <c r="AO7639"/>
      <c r="AP7639"/>
      <c r="AQ7639"/>
    </row>
    <row r="7640" spans="23:43" x14ac:dyDescent="0.25">
      <c r="W7640" t="b">
        <f t="shared" si="569"/>
        <v>1</v>
      </c>
      <c r="X7640" t="b">
        <f t="shared" si="570"/>
        <v>1</v>
      </c>
      <c r="Y7640"/>
      <c r="Z7640"/>
      <c r="AA7640"/>
      <c r="AF7640"/>
      <c r="AG7640"/>
      <c r="AH7640"/>
      <c r="AJ7640"/>
      <c r="AK7640"/>
      <c r="AL7640" t="b">
        <f t="shared" si="571"/>
        <v>1</v>
      </c>
      <c r="AM7640" t="b">
        <f t="shared" si="572"/>
        <v>1</v>
      </c>
      <c r="AN7640"/>
      <c r="AO7640"/>
      <c r="AP7640"/>
      <c r="AQ7640"/>
    </row>
    <row r="7641" spans="23:43" x14ac:dyDescent="0.25">
      <c r="W7641" t="b">
        <f t="shared" si="569"/>
        <v>1</v>
      </c>
      <c r="X7641" t="b">
        <f t="shared" si="570"/>
        <v>1</v>
      </c>
      <c r="Y7641"/>
      <c r="Z7641"/>
      <c r="AA7641"/>
      <c r="AF7641"/>
      <c r="AG7641"/>
      <c r="AH7641"/>
      <c r="AJ7641"/>
      <c r="AK7641"/>
      <c r="AL7641" t="b">
        <f t="shared" si="571"/>
        <v>1</v>
      </c>
      <c r="AM7641" t="b">
        <f t="shared" si="572"/>
        <v>1</v>
      </c>
      <c r="AN7641"/>
      <c r="AO7641"/>
      <c r="AP7641"/>
      <c r="AQ7641"/>
    </row>
    <row r="7642" spans="23:43" x14ac:dyDescent="0.25">
      <c r="W7642" t="b">
        <f t="shared" si="569"/>
        <v>1</v>
      </c>
      <c r="X7642" t="b">
        <f t="shared" si="570"/>
        <v>1</v>
      </c>
      <c r="Y7642"/>
      <c r="Z7642"/>
      <c r="AA7642"/>
      <c r="AF7642"/>
      <c r="AG7642"/>
      <c r="AH7642"/>
      <c r="AJ7642"/>
      <c r="AK7642"/>
      <c r="AL7642" t="b">
        <f t="shared" si="571"/>
        <v>1</v>
      </c>
      <c r="AM7642" t="b">
        <f t="shared" si="572"/>
        <v>1</v>
      </c>
      <c r="AN7642"/>
      <c r="AO7642"/>
      <c r="AP7642"/>
      <c r="AQ7642"/>
    </row>
    <row r="7643" spans="23:43" x14ac:dyDescent="0.25">
      <c r="W7643" t="b">
        <f t="shared" si="569"/>
        <v>1</v>
      </c>
      <c r="X7643" t="b">
        <f t="shared" si="570"/>
        <v>1</v>
      </c>
      <c r="Y7643"/>
      <c r="Z7643"/>
      <c r="AA7643"/>
      <c r="AF7643"/>
      <c r="AG7643"/>
      <c r="AH7643"/>
      <c r="AJ7643"/>
      <c r="AK7643"/>
      <c r="AL7643" t="b">
        <f t="shared" si="571"/>
        <v>1</v>
      </c>
      <c r="AM7643" t="b">
        <f t="shared" si="572"/>
        <v>1</v>
      </c>
      <c r="AN7643"/>
      <c r="AO7643"/>
      <c r="AP7643"/>
      <c r="AQ7643"/>
    </row>
    <row r="7644" spans="23:43" x14ac:dyDescent="0.25">
      <c r="W7644" t="b">
        <f t="shared" si="569"/>
        <v>1</v>
      </c>
      <c r="X7644" t="b">
        <f t="shared" si="570"/>
        <v>1</v>
      </c>
      <c r="Y7644"/>
      <c r="Z7644"/>
      <c r="AA7644"/>
      <c r="AF7644"/>
      <c r="AG7644"/>
      <c r="AH7644"/>
      <c r="AJ7644"/>
      <c r="AK7644"/>
      <c r="AL7644" t="b">
        <f t="shared" si="571"/>
        <v>1</v>
      </c>
      <c r="AM7644" t="b">
        <f t="shared" si="572"/>
        <v>1</v>
      </c>
      <c r="AN7644"/>
      <c r="AO7644"/>
      <c r="AP7644"/>
      <c r="AQ7644"/>
    </row>
    <row r="7645" spans="23:43" x14ac:dyDescent="0.25">
      <c r="W7645" t="b">
        <f t="shared" si="569"/>
        <v>1</v>
      </c>
      <c r="X7645" t="b">
        <f t="shared" si="570"/>
        <v>1</v>
      </c>
      <c r="Y7645"/>
      <c r="Z7645"/>
      <c r="AA7645"/>
      <c r="AF7645"/>
      <c r="AG7645"/>
      <c r="AH7645"/>
      <c r="AJ7645"/>
      <c r="AK7645"/>
      <c r="AL7645" t="b">
        <f t="shared" si="571"/>
        <v>1</v>
      </c>
      <c r="AM7645" t="b">
        <f t="shared" si="572"/>
        <v>1</v>
      </c>
      <c r="AN7645"/>
      <c r="AO7645"/>
      <c r="AP7645"/>
      <c r="AQ7645"/>
    </row>
    <row r="7646" spans="23:43" x14ac:dyDescent="0.25">
      <c r="W7646" t="b">
        <f t="shared" si="569"/>
        <v>1</v>
      </c>
      <c r="X7646" t="b">
        <f t="shared" si="570"/>
        <v>1</v>
      </c>
      <c r="Y7646"/>
      <c r="Z7646"/>
      <c r="AA7646"/>
      <c r="AF7646"/>
      <c r="AG7646"/>
      <c r="AH7646"/>
      <c r="AJ7646"/>
      <c r="AK7646"/>
      <c r="AL7646" t="b">
        <f t="shared" si="571"/>
        <v>1</v>
      </c>
      <c r="AM7646" t="b">
        <f t="shared" si="572"/>
        <v>1</v>
      </c>
      <c r="AN7646"/>
      <c r="AO7646"/>
      <c r="AP7646"/>
      <c r="AQ7646"/>
    </row>
    <row r="7647" spans="23:43" x14ac:dyDescent="0.25">
      <c r="W7647" t="b">
        <f t="shared" si="569"/>
        <v>1</v>
      </c>
      <c r="X7647" t="b">
        <f t="shared" si="570"/>
        <v>1</v>
      </c>
      <c r="Y7647"/>
      <c r="Z7647"/>
      <c r="AA7647"/>
      <c r="AF7647"/>
      <c r="AG7647"/>
      <c r="AH7647"/>
      <c r="AJ7647"/>
      <c r="AK7647"/>
      <c r="AL7647" t="b">
        <f t="shared" si="571"/>
        <v>1</v>
      </c>
      <c r="AM7647" t="b">
        <f t="shared" si="572"/>
        <v>1</v>
      </c>
      <c r="AN7647"/>
      <c r="AO7647"/>
      <c r="AP7647"/>
      <c r="AQ7647"/>
    </row>
    <row r="7648" spans="23:43" x14ac:dyDescent="0.25">
      <c r="W7648" t="b">
        <f t="shared" si="569"/>
        <v>1</v>
      </c>
      <c r="X7648" t="b">
        <f t="shared" si="570"/>
        <v>1</v>
      </c>
      <c r="Y7648"/>
      <c r="Z7648"/>
      <c r="AA7648"/>
      <c r="AF7648"/>
      <c r="AG7648"/>
      <c r="AH7648"/>
      <c r="AJ7648"/>
      <c r="AK7648"/>
      <c r="AL7648" t="b">
        <f t="shared" si="571"/>
        <v>1</v>
      </c>
      <c r="AM7648" t="b">
        <f t="shared" si="572"/>
        <v>1</v>
      </c>
      <c r="AN7648"/>
      <c r="AO7648"/>
      <c r="AP7648"/>
      <c r="AQ7648"/>
    </row>
    <row r="7649" spans="23:43" x14ac:dyDescent="0.25">
      <c r="W7649" t="b">
        <f t="shared" si="569"/>
        <v>1</v>
      </c>
      <c r="X7649" t="b">
        <f t="shared" si="570"/>
        <v>1</v>
      </c>
      <c r="Y7649"/>
      <c r="Z7649"/>
      <c r="AA7649"/>
      <c r="AF7649"/>
      <c r="AG7649"/>
      <c r="AH7649"/>
      <c r="AJ7649"/>
      <c r="AK7649"/>
      <c r="AL7649" t="b">
        <f t="shared" si="571"/>
        <v>1</v>
      </c>
      <c r="AM7649" t="b">
        <f t="shared" si="572"/>
        <v>1</v>
      </c>
      <c r="AN7649"/>
      <c r="AO7649"/>
      <c r="AP7649"/>
      <c r="AQ7649"/>
    </row>
    <row r="7650" spans="23:43" x14ac:dyDescent="0.25">
      <c r="W7650" t="b">
        <f t="shared" si="569"/>
        <v>1</v>
      </c>
      <c r="X7650" t="b">
        <f t="shared" si="570"/>
        <v>1</v>
      </c>
      <c r="Y7650"/>
      <c r="Z7650"/>
      <c r="AA7650"/>
      <c r="AF7650"/>
      <c r="AG7650"/>
      <c r="AH7650"/>
      <c r="AJ7650"/>
      <c r="AK7650"/>
      <c r="AL7650" t="b">
        <f t="shared" si="571"/>
        <v>1</v>
      </c>
      <c r="AM7650" t="b">
        <f t="shared" si="572"/>
        <v>1</v>
      </c>
      <c r="AN7650"/>
      <c r="AO7650"/>
      <c r="AP7650"/>
      <c r="AQ7650"/>
    </row>
    <row r="7651" spans="23:43" x14ac:dyDescent="0.25">
      <c r="W7651" t="b">
        <f t="shared" si="569"/>
        <v>1</v>
      </c>
      <c r="X7651" t="b">
        <f t="shared" si="570"/>
        <v>1</v>
      </c>
      <c r="Y7651"/>
      <c r="Z7651"/>
      <c r="AA7651"/>
      <c r="AF7651"/>
      <c r="AG7651"/>
      <c r="AH7651"/>
      <c r="AJ7651"/>
      <c r="AK7651"/>
      <c r="AL7651" t="b">
        <f t="shared" si="571"/>
        <v>1</v>
      </c>
      <c r="AM7651" t="b">
        <f t="shared" si="572"/>
        <v>1</v>
      </c>
      <c r="AN7651"/>
      <c r="AO7651"/>
      <c r="AP7651"/>
      <c r="AQ7651"/>
    </row>
    <row r="7652" spans="23:43" x14ac:dyDescent="0.25">
      <c r="W7652" t="b">
        <f t="shared" si="569"/>
        <v>1</v>
      </c>
      <c r="X7652" t="b">
        <f t="shared" si="570"/>
        <v>1</v>
      </c>
      <c r="Y7652"/>
      <c r="Z7652"/>
      <c r="AA7652"/>
      <c r="AF7652"/>
      <c r="AG7652"/>
      <c r="AH7652"/>
      <c r="AJ7652"/>
      <c r="AK7652"/>
      <c r="AL7652" t="b">
        <f t="shared" si="571"/>
        <v>1</v>
      </c>
      <c r="AM7652" t="b">
        <f t="shared" si="572"/>
        <v>1</v>
      </c>
      <c r="AN7652"/>
      <c r="AO7652"/>
      <c r="AP7652"/>
      <c r="AQ7652"/>
    </row>
    <row r="7653" spans="23:43" x14ac:dyDescent="0.25">
      <c r="W7653" t="b">
        <f t="shared" si="569"/>
        <v>1</v>
      </c>
      <c r="X7653" t="b">
        <f t="shared" si="570"/>
        <v>1</v>
      </c>
      <c r="Y7653"/>
      <c r="Z7653"/>
      <c r="AA7653"/>
      <c r="AF7653"/>
      <c r="AG7653"/>
      <c r="AH7653"/>
      <c r="AJ7653"/>
      <c r="AK7653"/>
      <c r="AL7653" t="b">
        <f t="shared" si="571"/>
        <v>1</v>
      </c>
      <c r="AM7653" t="b">
        <f t="shared" si="572"/>
        <v>1</v>
      </c>
      <c r="AN7653"/>
      <c r="AO7653"/>
      <c r="AP7653"/>
      <c r="AQ7653"/>
    </row>
    <row r="7654" spans="23:43" x14ac:dyDescent="0.25">
      <c r="W7654" t="b">
        <f t="shared" si="569"/>
        <v>1</v>
      </c>
      <c r="X7654" t="b">
        <f t="shared" si="570"/>
        <v>1</v>
      </c>
      <c r="Y7654"/>
      <c r="Z7654"/>
      <c r="AA7654"/>
      <c r="AF7654"/>
      <c r="AG7654"/>
      <c r="AH7654"/>
      <c r="AJ7654"/>
      <c r="AK7654"/>
      <c r="AL7654" t="b">
        <f t="shared" si="571"/>
        <v>1</v>
      </c>
      <c r="AM7654" t="b">
        <f t="shared" si="572"/>
        <v>1</v>
      </c>
      <c r="AN7654"/>
      <c r="AO7654"/>
      <c r="AP7654"/>
      <c r="AQ7654"/>
    </row>
    <row r="7655" spans="23:43" x14ac:dyDescent="0.25">
      <c r="W7655" t="b">
        <f t="shared" si="569"/>
        <v>1</v>
      </c>
      <c r="X7655" t="b">
        <f t="shared" si="570"/>
        <v>1</v>
      </c>
      <c r="Y7655"/>
      <c r="Z7655"/>
      <c r="AA7655"/>
      <c r="AF7655"/>
      <c r="AG7655"/>
      <c r="AH7655"/>
      <c r="AJ7655"/>
      <c r="AK7655"/>
      <c r="AL7655" t="b">
        <f t="shared" si="571"/>
        <v>1</v>
      </c>
      <c r="AM7655" t="b">
        <f t="shared" si="572"/>
        <v>1</v>
      </c>
      <c r="AN7655"/>
      <c r="AO7655"/>
      <c r="AP7655"/>
      <c r="AQ7655"/>
    </row>
    <row r="7656" spans="23:43" x14ac:dyDescent="0.25">
      <c r="W7656" t="b">
        <f t="shared" si="569"/>
        <v>1</v>
      </c>
      <c r="X7656" t="b">
        <f t="shared" si="570"/>
        <v>1</v>
      </c>
      <c r="Y7656"/>
      <c r="Z7656"/>
      <c r="AA7656"/>
      <c r="AF7656"/>
      <c r="AG7656"/>
      <c r="AH7656"/>
      <c r="AJ7656"/>
      <c r="AK7656"/>
      <c r="AL7656" t="b">
        <f t="shared" si="571"/>
        <v>1</v>
      </c>
      <c r="AM7656" t="b">
        <f t="shared" si="572"/>
        <v>1</v>
      </c>
      <c r="AN7656"/>
      <c r="AO7656"/>
      <c r="AP7656"/>
      <c r="AQ7656"/>
    </row>
    <row r="7657" spans="23:43" x14ac:dyDescent="0.25">
      <c r="W7657" t="b">
        <f t="shared" si="569"/>
        <v>1</v>
      </c>
      <c r="X7657" t="b">
        <f t="shared" si="570"/>
        <v>1</v>
      </c>
      <c r="Y7657"/>
      <c r="Z7657"/>
      <c r="AA7657"/>
      <c r="AF7657"/>
      <c r="AG7657"/>
      <c r="AH7657"/>
      <c r="AJ7657"/>
      <c r="AK7657"/>
      <c r="AL7657" t="b">
        <f t="shared" si="571"/>
        <v>1</v>
      </c>
      <c r="AM7657" t="b">
        <f t="shared" si="572"/>
        <v>1</v>
      </c>
      <c r="AN7657"/>
      <c r="AO7657"/>
      <c r="AP7657"/>
      <c r="AQ7657"/>
    </row>
    <row r="7658" spans="23:43" x14ac:dyDescent="0.25">
      <c r="W7658" t="b">
        <f t="shared" si="569"/>
        <v>1</v>
      </c>
      <c r="X7658" t="b">
        <f t="shared" si="570"/>
        <v>1</v>
      </c>
      <c r="Y7658"/>
      <c r="Z7658"/>
      <c r="AA7658"/>
      <c r="AF7658"/>
      <c r="AG7658"/>
      <c r="AH7658"/>
      <c r="AJ7658"/>
      <c r="AK7658"/>
      <c r="AL7658" t="b">
        <f t="shared" si="571"/>
        <v>1</v>
      </c>
      <c r="AM7658" t="b">
        <f t="shared" si="572"/>
        <v>1</v>
      </c>
      <c r="AN7658"/>
      <c r="AO7658"/>
      <c r="AP7658"/>
      <c r="AQ7658"/>
    </row>
    <row r="7659" spans="23:43" x14ac:dyDescent="0.25">
      <c r="W7659" t="b">
        <f t="shared" si="569"/>
        <v>1</v>
      </c>
      <c r="X7659" t="b">
        <f t="shared" si="570"/>
        <v>1</v>
      </c>
      <c r="Y7659"/>
      <c r="Z7659"/>
      <c r="AA7659"/>
      <c r="AF7659"/>
      <c r="AG7659"/>
      <c r="AH7659"/>
      <c r="AJ7659"/>
      <c r="AK7659"/>
      <c r="AL7659" t="b">
        <f t="shared" si="571"/>
        <v>1</v>
      </c>
      <c r="AM7659" t="b">
        <f t="shared" si="572"/>
        <v>1</v>
      </c>
      <c r="AN7659"/>
      <c r="AO7659"/>
      <c r="AP7659"/>
      <c r="AQ7659"/>
    </row>
    <row r="7660" spans="23:43" x14ac:dyDescent="0.25">
      <c r="W7660" t="b">
        <f t="shared" si="569"/>
        <v>1</v>
      </c>
      <c r="X7660" t="b">
        <f t="shared" si="570"/>
        <v>1</v>
      </c>
      <c r="Y7660"/>
      <c r="Z7660"/>
      <c r="AA7660"/>
      <c r="AF7660"/>
      <c r="AG7660"/>
      <c r="AH7660"/>
      <c r="AJ7660"/>
      <c r="AK7660"/>
      <c r="AL7660" t="b">
        <f t="shared" si="571"/>
        <v>1</v>
      </c>
      <c r="AM7660" t="b">
        <f t="shared" si="572"/>
        <v>1</v>
      </c>
      <c r="AN7660"/>
      <c r="AO7660"/>
      <c r="AP7660"/>
      <c r="AQ7660"/>
    </row>
    <row r="7661" spans="23:43" x14ac:dyDescent="0.25">
      <c r="W7661" t="b">
        <f t="shared" si="569"/>
        <v>1</v>
      </c>
      <c r="X7661" t="b">
        <f t="shared" si="570"/>
        <v>1</v>
      </c>
      <c r="Y7661"/>
      <c r="Z7661"/>
      <c r="AA7661"/>
      <c r="AF7661"/>
      <c r="AG7661"/>
      <c r="AH7661"/>
      <c r="AJ7661"/>
      <c r="AK7661"/>
      <c r="AL7661" t="b">
        <f t="shared" si="571"/>
        <v>1</v>
      </c>
      <c r="AM7661" t="b">
        <f t="shared" si="572"/>
        <v>1</v>
      </c>
      <c r="AN7661"/>
      <c r="AO7661"/>
      <c r="AP7661"/>
      <c r="AQ7661"/>
    </row>
    <row r="7662" spans="23:43" x14ac:dyDescent="0.25">
      <c r="W7662" t="b">
        <f t="shared" si="569"/>
        <v>1</v>
      </c>
      <c r="X7662" t="b">
        <f t="shared" si="570"/>
        <v>1</v>
      </c>
      <c r="Y7662"/>
      <c r="Z7662"/>
      <c r="AA7662"/>
      <c r="AF7662"/>
      <c r="AG7662"/>
      <c r="AH7662"/>
      <c r="AJ7662"/>
      <c r="AK7662"/>
      <c r="AL7662" t="b">
        <f t="shared" si="571"/>
        <v>1</v>
      </c>
      <c r="AM7662" t="b">
        <f t="shared" si="572"/>
        <v>1</v>
      </c>
      <c r="AN7662"/>
      <c r="AO7662"/>
      <c r="AP7662"/>
      <c r="AQ7662"/>
    </row>
    <row r="7663" spans="23:43" x14ac:dyDescent="0.25">
      <c r="W7663" t="b">
        <f t="shared" si="569"/>
        <v>1</v>
      </c>
      <c r="X7663" t="b">
        <f t="shared" si="570"/>
        <v>1</v>
      </c>
      <c r="Y7663"/>
      <c r="Z7663"/>
      <c r="AA7663"/>
      <c r="AF7663"/>
      <c r="AG7663"/>
      <c r="AH7663"/>
      <c r="AJ7663"/>
      <c r="AK7663"/>
      <c r="AL7663" t="b">
        <f t="shared" si="571"/>
        <v>1</v>
      </c>
      <c r="AM7663" t="b">
        <f t="shared" si="572"/>
        <v>1</v>
      </c>
      <c r="AN7663"/>
      <c r="AO7663"/>
      <c r="AP7663"/>
      <c r="AQ7663"/>
    </row>
    <row r="7664" spans="23:43" x14ac:dyDescent="0.25">
      <c r="W7664" t="b">
        <f t="shared" si="569"/>
        <v>1</v>
      </c>
      <c r="X7664" t="b">
        <f t="shared" si="570"/>
        <v>1</v>
      </c>
      <c r="Y7664"/>
      <c r="Z7664"/>
      <c r="AA7664"/>
      <c r="AF7664"/>
      <c r="AG7664"/>
      <c r="AH7664"/>
      <c r="AJ7664"/>
      <c r="AK7664"/>
      <c r="AL7664" t="b">
        <f t="shared" si="571"/>
        <v>1</v>
      </c>
      <c r="AM7664" t="b">
        <f t="shared" si="572"/>
        <v>1</v>
      </c>
      <c r="AN7664"/>
      <c r="AO7664"/>
      <c r="AP7664"/>
      <c r="AQ7664"/>
    </row>
    <row r="7665" spans="23:43" x14ac:dyDescent="0.25">
      <c r="W7665" t="b">
        <f t="shared" si="569"/>
        <v>1</v>
      </c>
      <c r="X7665" t="b">
        <f t="shared" si="570"/>
        <v>1</v>
      </c>
      <c r="Y7665"/>
      <c r="Z7665"/>
      <c r="AA7665"/>
      <c r="AF7665"/>
      <c r="AG7665"/>
      <c r="AH7665"/>
      <c r="AJ7665"/>
      <c r="AK7665"/>
      <c r="AL7665" t="b">
        <f t="shared" si="571"/>
        <v>1</v>
      </c>
      <c r="AM7665" t="b">
        <f t="shared" si="572"/>
        <v>1</v>
      </c>
      <c r="AN7665"/>
      <c r="AO7665"/>
      <c r="AP7665"/>
      <c r="AQ7665"/>
    </row>
    <row r="7666" spans="23:43" x14ac:dyDescent="0.25">
      <c r="W7666" t="b">
        <f t="shared" si="569"/>
        <v>1</v>
      </c>
      <c r="X7666" t="b">
        <f t="shared" si="570"/>
        <v>1</v>
      </c>
      <c r="Y7666"/>
      <c r="Z7666"/>
      <c r="AA7666"/>
      <c r="AF7666"/>
      <c r="AG7666"/>
      <c r="AH7666"/>
      <c r="AJ7666"/>
      <c r="AK7666"/>
      <c r="AL7666" t="b">
        <f t="shared" si="571"/>
        <v>1</v>
      </c>
      <c r="AM7666" t="b">
        <f t="shared" si="572"/>
        <v>1</v>
      </c>
      <c r="AN7666"/>
      <c r="AO7666"/>
      <c r="AP7666"/>
      <c r="AQ7666"/>
    </row>
    <row r="7667" spans="23:43" x14ac:dyDescent="0.25">
      <c r="W7667" t="b">
        <f t="shared" si="569"/>
        <v>1</v>
      </c>
      <c r="X7667" t="b">
        <f t="shared" si="570"/>
        <v>1</v>
      </c>
      <c r="Y7667"/>
      <c r="Z7667"/>
      <c r="AA7667"/>
      <c r="AF7667"/>
      <c r="AG7667"/>
      <c r="AH7667"/>
      <c r="AJ7667"/>
      <c r="AK7667"/>
      <c r="AL7667" t="b">
        <f t="shared" si="571"/>
        <v>1</v>
      </c>
      <c r="AM7667" t="b">
        <f t="shared" si="572"/>
        <v>1</v>
      </c>
      <c r="AN7667"/>
      <c r="AO7667"/>
      <c r="AP7667"/>
      <c r="AQ7667"/>
    </row>
    <row r="7668" spans="23:43" x14ac:dyDescent="0.25">
      <c r="W7668" t="b">
        <f t="shared" si="569"/>
        <v>1</v>
      </c>
      <c r="X7668" t="b">
        <f t="shared" si="570"/>
        <v>1</v>
      </c>
      <c r="Y7668"/>
      <c r="Z7668"/>
      <c r="AA7668"/>
      <c r="AF7668"/>
      <c r="AG7668"/>
      <c r="AH7668"/>
      <c r="AJ7668"/>
      <c r="AK7668"/>
      <c r="AL7668" t="b">
        <f t="shared" si="571"/>
        <v>1</v>
      </c>
      <c r="AM7668" t="b">
        <f t="shared" si="572"/>
        <v>1</v>
      </c>
      <c r="AN7668"/>
      <c r="AO7668"/>
      <c r="AP7668"/>
      <c r="AQ7668"/>
    </row>
    <row r="7669" spans="23:43" x14ac:dyDescent="0.25">
      <c r="W7669" t="b">
        <f t="shared" si="569"/>
        <v>1</v>
      </c>
      <c r="X7669" t="b">
        <f t="shared" si="570"/>
        <v>1</v>
      </c>
      <c r="Y7669"/>
      <c r="Z7669"/>
      <c r="AA7669"/>
      <c r="AF7669"/>
      <c r="AG7669"/>
      <c r="AH7669"/>
      <c r="AJ7669"/>
      <c r="AK7669"/>
      <c r="AL7669" t="b">
        <f t="shared" si="571"/>
        <v>1</v>
      </c>
      <c r="AM7669" t="b">
        <f t="shared" si="572"/>
        <v>1</v>
      </c>
      <c r="AN7669"/>
      <c r="AO7669"/>
      <c r="AP7669"/>
      <c r="AQ7669"/>
    </row>
    <row r="7670" spans="23:43" x14ac:dyDescent="0.25">
      <c r="W7670" t="b">
        <f t="shared" si="569"/>
        <v>1</v>
      </c>
      <c r="X7670" t="b">
        <f t="shared" si="570"/>
        <v>1</v>
      </c>
      <c r="Y7670"/>
      <c r="Z7670"/>
      <c r="AA7670"/>
      <c r="AF7670"/>
      <c r="AG7670"/>
      <c r="AH7670"/>
      <c r="AJ7670"/>
      <c r="AK7670"/>
      <c r="AL7670" t="b">
        <f t="shared" si="571"/>
        <v>1</v>
      </c>
      <c r="AM7670" t="b">
        <f t="shared" si="572"/>
        <v>1</v>
      </c>
      <c r="AN7670"/>
      <c r="AO7670"/>
      <c r="AP7670"/>
      <c r="AQ7670"/>
    </row>
    <row r="7671" spans="23:43" x14ac:dyDescent="0.25">
      <c r="W7671" t="b">
        <f t="shared" si="569"/>
        <v>1</v>
      </c>
      <c r="X7671" t="b">
        <f t="shared" si="570"/>
        <v>1</v>
      </c>
      <c r="Y7671"/>
      <c r="Z7671"/>
      <c r="AA7671"/>
      <c r="AF7671"/>
      <c r="AG7671"/>
      <c r="AH7671"/>
      <c r="AJ7671"/>
      <c r="AK7671"/>
      <c r="AL7671" t="b">
        <f t="shared" si="571"/>
        <v>1</v>
      </c>
      <c r="AM7671" t="b">
        <f t="shared" si="572"/>
        <v>1</v>
      </c>
      <c r="AN7671"/>
      <c r="AO7671"/>
      <c r="AP7671"/>
      <c r="AQ7671"/>
    </row>
    <row r="7672" spans="23:43" x14ac:dyDescent="0.25">
      <c r="W7672" t="b">
        <f t="shared" si="569"/>
        <v>1</v>
      </c>
      <c r="X7672" t="b">
        <f t="shared" si="570"/>
        <v>1</v>
      </c>
      <c r="Y7672"/>
      <c r="Z7672"/>
      <c r="AA7672"/>
      <c r="AF7672"/>
      <c r="AG7672"/>
      <c r="AH7672"/>
      <c r="AJ7672"/>
      <c r="AK7672"/>
      <c r="AL7672" t="b">
        <f t="shared" si="571"/>
        <v>1</v>
      </c>
      <c r="AM7672" t="b">
        <f t="shared" si="572"/>
        <v>1</v>
      </c>
      <c r="AN7672"/>
      <c r="AO7672"/>
      <c r="AP7672"/>
      <c r="AQ7672"/>
    </row>
    <row r="7673" spans="23:43" x14ac:dyDescent="0.25">
      <c r="W7673" t="b">
        <f t="shared" si="569"/>
        <v>1</v>
      </c>
      <c r="X7673" t="b">
        <f t="shared" si="570"/>
        <v>1</v>
      </c>
      <c r="Y7673"/>
      <c r="Z7673"/>
      <c r="AA7673"/>
      <c r="AF7673"/>
      <c r="AG7673"/>
      <c r="AH7673"/>
      <c r="AJ7673"/>
      <c r="AK7673"/>
      <c r="AL7673" t="b">
        <f t="shared" si="571"/>
        <v>1</v>
      </c>
      <c r="AM7673" t="b">
        <f t="shared" si="572"/>
        <v>1</v>
      </c>
      <c r="AN7673"/>
      <c r="AO7673"/>
      <c r="AP7673"/>
      <c r="AQ7673"/>
    </row>
    <row r="7674" spans="23:43" x14ac:dyDescent="0.25">
      <c r="W7674" t="b">
        <f t="shared" si="569"/>
        <v>1</v>
      </c>
      <c r="X7674" t="b">
        <f t="shared" si="570"/>
        <v>1</v>
      </c>
      <c r="Y7674"/>
      <c r="Z7674"/>
      <c r="AA7674"/>
      <c r="AF7674"/>
      <c r="AG7674"/>
      <c r="AH7674"/>
      <c r="AJ7674"/>
      <c r="AK7674"/>
      <c r="AL7674" t="b">
        <f t="shared" si="571"/>
        <v>1</v>
      </c>
      <c r="AM7674" t="b">
        <f t="shared" si="572"/>
        <v>1</v>
      </c>
      <c r="AN7674"/>
      <c r="AO7674"/>
      <c r="AP7674"/>
      <c r="AQ7674"/>
    </row>
    <row r="7675" spans="23:43" x14ac:dyDescent="0.25">
      <c r="W7675" t="b">
        <f t="shared" si="569"/>
        <v>1</v>
      </c>
      <c r="X7675" t="b">
        <f t="shared" si="570"/>
        <v>1</v>
      </c>
      <c r="Y7675"/>
      <c r="Z7675"/>
      <c r="AA7675"/>
      <c r="AF7675"/>
      <c r="AG7675"/>
      <c r="AH7675"/>
      <c r="AJ7675"/>
      <c r="AK7675"/>
      <c r="AL7675" t="b">
        <f t="shared" si="571"/>
        <v>1</v>
      </c>
      <c r="AM7675" t="b">
        <f t="shared" si="572"/>
        <v>1</v>
      </c>
      <c r="AN7675"/>
      <c r="AO7675"/>
      <c r="AP7675"/>
      <c r="AQ7675"/>
    </row>
    <row r="7676" spans="23:43" x14ac:dyDescent="0.25">
      <c r="W7676" t="b">
        <f t="shared" si="569"/>
        <v>1</v>
      </c>
      <c r="X7676" t="b">
        <f t="shared" si="570"/>
        <v>1</v>
      </c>
      <c r="Y7676"/>
      <c r="Z7676"/>
      <c r="AA7676"/>
      <c r="AF7676"/>
      <c r="AG7676"/>
      <c r="AH7676"/>
      <c r="AJ7676"/>
      <c r="AK7676"/>
      <c r="AL7676" t="b">
        <f t="shared" si="571"/>
        <v>1</v>
      </c>
      <c r="AM7676" t="b">
        <f t="shared" si="572"/>
        <v>1</v>
      </c>
      <c r="AN7676"/>
      <c r="AO7676"/>
      <c r="AP7676"/>
      <c r="AQ7676"/>
    </row>
    <row r="7677" spans="23:43" x14ac:dyDescent="0.25">
      <c r="W7677" t="b">
        <f t="shared" si="569"/>
        <v>1</v>
      </c>
      <c r="X7677" t="b">
        <f t="shared" si="570"/>
        <v>1</v>
      </c>
      <c r="Y7677"/>
      <c r="Z7677"/>
      <c r="AA7677"/>
      <c r="AF7677"/>
      <c r="AG7677"/>
      <c r="AH7677"/>
      <c r="AJ7677"/>
      <c r="AK7677"/>
      <c r="AL7677" t="b">
        <f t="shared" si="571"/>
        <v>1</v>
      </c>
      <c r="AM7677" t="b">
        <f t="shared" si="572"/>
        <v>1</v>
      </c>
      <c r="AN7677"/>
      <c r="AO7677"/>
      <c r="AP7677"/>
      <c r="AQ7677"/>
    </row>
    <row r="7678" spans="23:43" x14ac:dyDescent="0.25">
      <c r="W7678" t="b">
        <f t="shared" si="569"/>
        <v>1</v>
      </c>
      <c r="X7678" t="b">
        <f t="shared" si="570"/>
        <v>1</v>
      </c>
      <c r="Y7678"/>
      <c r="Z7678"/>
      <c r="AA7678"/>
      <c r="AF7678"/>
      <c r="AG7678"/>
      <c r="AH7678"/>
      <c r="AJ7678"/>
      <c r="AK7678"/>
      <c r="AL7678" t="b">
        <f t="shared" si="571"/>
        <v>1</v>
      </c>
      <c r="AM7678" t="b">
        <f t="shared" si="572"/>
        <v>1</v>
      </c>
      <c r="AN7678"/>
      <c r="AO7678"/>
      <c r="AP7678"/>
      <c r="AQ7678"/>
    </row>
    <row r="7679" spans="23:43" x14ac:dyDescent="0.25">
      <c r="W7679" t="b">
        <f t="shared" si="569"/>
        <v>1</v>
      </c>
      <c r="X7679" t="b">
        <f t="shared" si="570"/>
        <v>1</v>
      </c>
      <c r="Y7679"/>
      <c r="Z7679"/>
      <c r="AA7679"/>
      <c r="AF7679"/>
      <c r="AG7679"/>
      <c r="AH7679"/>
      <c r="AJ7679"/>
      <c r="AK7679"/>
      <c r="AL7679" t="b">
        <f t="shared" si="571"/>
        <v>1</v>
      </c>
      <c r="AM7679" t="b">
        <f t="shared" si="572"/>
        <v>1</v>
      </c>
      <c r="AN7679"/>
      <c r="AO7679"/>
      <c r="AP7679"/>
      <c r="AQ7679"/>
    </row>
    <row r="7680" spans="23:43" x14ac:dyDescent="0.25">
      <c r="W7680" t="b">
        <f t="shared" si="569"/>
        <v>1</v>
      </c>
      <c r="X7680" t="b">
        <f t="shared" si="570"/>
        <v>1</v>
      </c>
      <c r="Y7680"/>
      <c r="Z7680"/>
      <c r="AA7680"/>
      <c r="AF7680"/>
      <c r="AG7680"/>
      <c r="AH7680"/>
      <c r="AJ7680"/>
      <c r="AK7680"/>
      <c r="AL7680" t="b">
        <f t="shared" si="571"/>
        <v>1</v>
      </c>
      <c r="AM7680" t="b">
        <f t="shared" si="572"/>
        <v>1</v>
      </c>
      <c r="AN7680"/>
      <c r="AO7680"/>
      <c r="AP7680"/>
      <c r="AQ7680"/>
    </row>
    <row r="7681" spans="23:43" x14ac:dyDescent="0.25">
      <c r="W7681" t="b">
        <f t="shared" si="569"/>
        <v>1</v>
      </c>
      <c r="X7681" t="b">
        <f t="shared" si="570"/>
        <v>1</v>
      </c>
      <c r="Y7681"/>
      <c r="Z7681"/>
      <c r="AA7681"/>
      <c r="AF7681"/>
      <c r="AG7681"/>
      <c r="AH7681"/>
      <c r="AJ7681"/>
      <c r="AK7681"/>
      <c r="AL7681" t="b">
        <f t="shared" si="571"/>
        <v>1</v>
      </c>
      <c r="AM7681" t="b">
        <f t="shared" si="572"/>
        <v>1</v>
      </c>
      <c r="AN7681"/>
      <c r="AO7681"/>
      <c r="AP7681"/>
      <c r="AQ7681"/>
    </row>
    <row r="7682" spans="23:43" x14ac:dyDescent="0.25">
      <c r="W7682" t="b">
        <f t="shared" si="569"/>
        <v>1</v>
      </c>
      <c r="X7682" t="b">
        <f t="shared" si="570"/>
        <v>1</v>
      </c>
      <c r="Y7682"/>
      <c r="Z7682"/>
      <c r="AA7682"/>
      <c r="AF7682"/>
      <c r="AG7682"/>
      <c r="AH7682"/>
      <c r="AJ7682"/>
      <c r="AK7682"/>
      <c r="AL7682" t="b">
        <f t="shared" si="571"/>
        <v>1</v>
      </c>
      <c r="AM7682" t="b">
        <f t="shared" si="572"/>
        <v>1</v>
      </c>
      <c r="AN7682"/>
      <c r="AO7682"/>
      <c r="AP7682"/>
      <c r="AQ7682"/>
    </row>
    <row r="7683" spans="23:43" x14ac:dyDescent="0.25">
      <c r="W7683" t="b">
        <f t="shared" si="569"/>
        <v>1</v>
      </c>
      <c r="X7683" t="b">
        <f t="shared" si="570"/>
        <v>1</v>
      </c>
      <c r="Y7683"/>
      <c r="Z7683"/>
      <c r="AA7683"/>
      <c r="AF7683"/>
      <c r="AG7683"/>
      <c r="AH7683"/>
      <c r="AJ7683"/>
      <c r="AK7683"/>
      <c r="AL7683" t="b">
        <f t="shared" si="571"/>
        <v>1</v>
      </c>
      <c r="AM7683" t="b">
        <f t="shared" si="572"/>
        <v>1</v>
      </c>
      <c r="AN7683"/>
      <c r="AO7683"/>
      <c r="AP7683"/>
      <c r="AQ7683"/>
    </row>
    <row r="7684" spans="23:43" x14ac:dyDescent="0.25">
      <c r="W7684" t="b">
        <f t="shared" si="569"/>
        <v>1</v>
      </c>
      <c r="X7684" t="b">
        <f t="shared" si="570"/>
        <v>1</v>
      </c>
      <c r="Y7684"/>
      <c r="Z7684"/>
      <c r="AA7684"/>
      <c r="AF7684"/>
      <c r="AG7684"/>
      <c r="AH7684"/>
      <c r="AJ7684"/>
      <c r="AK7684"/>
      <c r="AL7684" t="b">
        <f t="shared" si="571"/>
        <v>1</v>
      </c>
      <c r="AM7684" t="b">
        <f t="shared" si="572"/>
        <v>1</v>
      </c>
      <c r="AN7684"/>
      <c r="AO7684"/>
      <c r="AP7684"/>
      <c r="AQ7684"/>
    </row>
    <row r="7685" spans="23:43" x14ac:dyDescent="0.25">
      <c r="W7685" t="b">
        <f t="shared" si="569"/>
        <v>1</v>
      </c>
      <c r="X7685" t="b">
        <f t="shared" si="570"/>
        <v>1</v>
      </c>
      <c r="Y7685"/>
      <c r="Z7685"/>
      <c r="AA7685"/>
      <c r="AF7685"/>
      <c r="AG7685"/>
      <c r="AH7685"/>
      <c r="AJ7685"/>
      <c r="AK7685"/>
      <c r="AL7685" t="b">
        <f t="shared" si="571"/>
        <v>1</v>
      </c>
      <c r="AM7685" t="b">
        <f t="shared" si="572"/>
        <v>1</v>
      </c>
      <c r="AN7685"/>
      <c r="AO7685"/>
      <c r="AP7685"/>
      <c r="AQ7685"/>
    </row>
    <row r="7686" spans="23:43" x14ac:dyDescent="0.25">
      <c r="W7686" t="b">
        <f t="shared" si="569"/>
        <v>1</v>
      </c>
      <c r="X7686" t="b">
        <f t="shared" si="570"/>
        <v>1</v>
      </c>
      <c r="Y7686"/>
      <c r="Z7686"/>
      <c r="AA7686"/>
      <c r="AF7686"/>
      <c r="AG7686"/>
      <c r="AH7686"/>
      <c r="AJ7686"/>
      <c r="AK7686"/>
      <c r="AL7686" t="b">
        <f t="shared" si="571"/>
        <v>1</v>
      </c>
      <c r="AM7686" t="b">
        <f t="shared" si="572"/>
        <v>1</v>
      </c>
      <c r="AN7686"/>
      <c r="AO7686"/>
      <c r="AP7686"/>
      <c r="AQ7686"/>
    </row>
    <row r="7687" spans="23:43" x14ac:dyDescent="0.25">
      <c r="W7687" t="b">
        <f t="shared" si="569"/>
        <v>1</v>
      </c>
      <c r="X7687" t="b">
        <f t="shared" si="570"/>
        <v>1</v>
      </c>
      <c r="Y7687"/>
      <c r="Z7687"/>
      <c r="AA7687"/>
      <c r="AF7687"/>
      <c r="AG7687"/>
      <c r="AH7687"/>
      <c r="AJ7687"/>
      <c r="AK7687"/>
      <c r="AL7687" t="b">
        <f t="shared" si="571"/>
        <v>1</v>
      </c>
      <c r="AM7687" t="b">
        <f t="shared" si="572"/>
        <v>1</v>
      </c>
      <c r="AN7687"/>
      <c r="AO7687"/>
      <c r="AP7687"/>
      <c r="AQ7687"/>
    </row>
    <row r="7688" spans="23:43" x14ac:dyDescent="0.25">
      <c r="W7688" t="b">
        <f t="shared" si="569"/>
        <v>1</v>
      </c>
      <c r="X7688" t="b">
        <f t="shared" si="570"/>
        <v>1</v>
      </c>
      <c r="Y7688"/>
      <c r="Z7688"/>
      <c r="AA7688"/>
      <c r="AF7688"/>
      <c r="AG7688"/>
      <c r="AH7688"/>
      <c r="AJ7688"/>
      <c r="AK7688"/>
      <c r="AL7688" t="b">
        <f t="shared" si="571"/>
        <v>1</v>
      </c>
      <c r="AM7688" t="b">
        <f t="shared" si="572"/>
        <v>1</v>
      </c>
      <c r="AN7688"/>
      <c r="AO7688"/>
      <c r="AP7688"/>
      <c r="AQ7688"/>
    </row>
    <row r="7689" spans="23:43" x14ac:dyDescent="0.25">
      <c r="W7689" t="b">
        <f t="shared" si="569"/>
        <v>1</v>
      </c>
      <c r="X7689" t="b">
        <f t="shared" si="570"/>
        <v>1</v>
      </c>
      <c r="Y7689"/>
      <c r="Z7689"/>
      <c r="AA7689"/>
      <c r="AF7689"/>
      <c r="AG7689"/>
      <c r="AH7689"/>
      <c r="AJ7689"/>
      <c r="AK7689"/>
      <c r="AL7689" t="b">
        <f t="shared" si="571"/>
        <v>1</v>
      </c>
      <c r="AM7689" t="b">
        <f t="shared" si="572"/>
        <v>1</v>
      </c>
      <c r="AN7689"/>
      <c r="AO7689"/>
      <c r="AP7689"/>
      <c r="AQ7689"/>
    </row>
    <row r="7690" spans="23:43" x14ac:dyDescent="0.25">
      <c r="W7690" t="b">
        <f t="shared" si="569"/>
        <v>1</v>
      </c>
      <c r="X7690" t="b">
        <f t="shared" si="570"/>
        <v>1</v>
      </c>
      <c r="Y7690"/>
      <c r="Z7690"/>
      <c r="AA7690"/>
      <c r="AF7690"/>
      <c r="AG7690"/>
      <c r="AH7690"/>
      <c r="AJ7690"/>
      <c r="AK7690"/>
      <c r="AL7690" t="b">
        <f t="shared" si="571"/>
        <v>1</v>
      </c>
      <c r="AM7690" t="b">
        <f t="shared" si="572"/>
        <v>1</v>
      </c>
      <c r="AN7690"/>
      <c r="AO7690"/>
      <c r="AP7690"/>
      <c r="AQ7690"/>
    </row>
    <row r="7691" spans="23:43" x14ac:dyDescent="0.25">
      <c r="W7691" t="b">
        <f t="shared" si="569"/>
        <v>1</v>
      </c>
      <c r="X7691" t="b">
        <f t="shared" si="570"/>
        <v>1</v>
      </c>
      <c r="Y7691"/>
      <c r="Z7691"/>
      <c r="AA7691"/>
      <c r="AF7691"/>
      <c r="AG7691"/>
      <c r="AH7691"/>
      <c r="AJ7691"/>
      <c r="AK7691"/>
      <c r="AL7691" t="b">
        <f t="shared" si="571"/>
        <v>1</v>
      </c>
      <c r="AM7691" t="b">
        <f t="shared" si="572"/>
        <v>1</v>
      </c>
      <c r="AN7691"/>
      <c r="AO7691"/>
      <c r="AP7691"/>
      <c r="AQ7691"/>
    </row>
    <row r="7692" spans="23:43" x14ac:dyDescent="0.25">
      <c r="W7692" t="b">
        <f t="shared" ref="W7692:W7755" si="573">IF(AND(U7692&lt;&gt;"",U7692&lt;&gt;"Grand Total",U7692&lt;&gt;"(blank)"),GETPIVOTDATA("Facility CCN",$U$10,"Facility CCN",U7692)=1,TRUE)</f>
        <v>1</v>
      </c>
      <c r="X7692" t="b">
        <f t="shared" ref="X7692:X7755" si="574">IF(AND(U7692&lt;&gt;"",U7692&lt;&gt;"Grand Total",U7692&lt;&gt;"(blank)"),LEN(U7692)=6,TRUE)</f>
        <v>1</v>
      </c>
      <c r="Y7692"/>
      <c r="Z7692"/>
      <c r="AA7692"/>
      <c r="AF7692"/>
      <c r="AG7692"/>
      <c r="AH7692"/>
      <c r="AJ7692"/>
      <c r="AK7692"/>
      <c r="AL7692" t="b">
        <f t="shared" ref="AL7692:AL7755" si="575">IF(AND(AJ7692&lt;&gt;"",AJ7692&lt;&gt;"Grand Total",AJ7692&lt;&gt;"(blank)"),GETPIVOTDATA("Provider NPI",$AJ$10,"Provider NPI",AJ7692)=1,TRUE)</f>
        <v>1</v>
      </c>
      <c r="AM7692" t="b">
        <f t="shared" ref="AM7692:AM7755" si="576">IF(AND(AJ7692&lt;&gt;"",AJ7692&lt;&gt;"Grand Total",AJ7692&lt;&gt;"(blank)"),LEN(AJ7692)=10,TRUE)</f>
        <v>1</v>
      </c>
      <c r="AN7692"/>
      <c r="AO7692"/>
      <c r="AP7692"/>
      <c r="AQ7692"/>
    </row>
    <row r="7693" spans="23:43" x14ac:dyDescent="0.25">
      <c r="W7693" t="b">
        <f t="shared" si="573"/>
        <v>1</v>
      </c>
      <c r="X7693" t="b">
        <f t="shared" si="574"/>
        <v>1</v>
      </c>
      <c r="Y7693"/>
      <c r="Z7693"/>
      <c r="AA7693"/>
      <c r="AF7693"/>
      <c r="AG7693"/>
      <c r="AH7693"/>
      <c r="AJ7693"/>
      <c r="AK7693"/>
      <c r="AL7693" t="b">
        <f t="shared" si="575"/>
        <v>1</v>
      </c>
      <c r="AM7693" t="b">
        <f t="shared" si="576"/>
        <v>1</v>
      </c>
      <c r="AN7693"/>
      <c r="AO7693"/>
      <c r="AP7693"/>
      <c r="AQ7693"/>
    </row>
    <row r="7694" spans="23:43" x14ac:dyDescent="0.25">
      <c r="W7694" t="b">
        <f t="shared" si="573"/>
        <v>1</v>
      </c>
      <c r="X7694" t="b">
        <f t="shared" si="574"/>
        <v>1</v>
      </c>
      <c r="Y7694"/>
      <c r="Z7694"/>
      <c r="AA7694"/>
      <c r="AF7694"/>
      <c r="AG7694"/>
      <c r="AH7694"/>
      <c r="AJ7694"/>
      <c r="AK7694"/>
      <c r="AL7694" t="b">
        <f t="shared" si="575"/>
        <v>1</v>
      </c>
      <c r="AM7694" t="b">
        <f t="shared" si="576"/>
        <v>1</v>
      </c>
      <c r="AN7694"/>
      <c r="AO7694"/>
      <c r="AP7694"/>
      <c r="AQ7694"/>
    </row>
    <row r="7695" spans="23:43" x14ac:dyDescent="0.25">
      <c r="W7695" t="b">
        <f t="shared" si="573"/>
        <v>1</v>
      </c>
      <c r="X7695" t="b">
        <f t="shared" si="574"/>
        <v>1</v>
      </c>
      <c r="Y7695"/>
      <c r="Z7695"/>
      <c r="AA7695"/>
      <c r="AF7695"/>
      <c r="AG7695"/>
      <c r="AH7695"/>
      <c r="AJ7695"/>
      <c r="AK7695"/>
      <c r="AL7695" t="b">
        <f t="shared" si="575"/>
        <v>1</v>
      </c>
      <c r="AM7695" t="b">
        <f t="shared" si="576"/>
        <v>1</v>
      </c>
      <c r="AN7695"/>
      <c r="AO7695"/>
      <c r="AP7695"/>
      <c r="AQ7695"/>
    </row>
    <row r="7696" spans="23:43" x14ac:dyDescent="0.25">
      <c r="W7696" t="b">
        <f t="shared" si="573"/>
        <v>1</v>
      </c>
      <c r="X7696" t="b">
        <f t="shared" si="574"/>
        <v>1</v>
      </c>
      <c r="Y7696"/>
      <c r="Z7696"/>
      <c r="AA7696"/>
      <c r="AF7696"/>
      <c r="AG7696"/>
      <c r="AH7696"/>
      <c r="AJ7696"/>
      <c r="AK7696"/>
      <c r="AL7696" t="b">
        <f t="shared" si="575"/>
        <v>1</v>
      </c>
      <c r="AM7696" t="b">
        <f t="shared" si="576"/>
        <v>1</v>
      </c>
      <c r="AN7696"/>
      <c r="AO7696"/>
      <c r="AP7696"/>
      <c r="AQ7696"/>
    </row>
    <row r="7697" spans="23:43" x14ac:dyDescent="0.25">
      <c r="W7697" t="b">
        <f t="shared" si="573"/>
        <v>1</v>
      </c>
      <c r="X7697" t="b">
        <f t="shared" si="574"/>
        <v>1</v>
      </c>
      <c r="Y7697"/>
      <c r="Z7697"/>
      <c r="AA7697"/>
      <c r="AF7697"/>
      <c r="AG7697"/>
      <c r="AH7697"/>
      <c r="AJ7697"/>
      <c r="AK7697"/>
      <c r="AL7697" t="b">
        <f t="shared" si="575"/>
        <v>1</v>
      </c>
      <c r="AM7697" t="b">
        <f t="shared" si="576"/>
        <v>1</v>
      </c>
      <c r="AN7697"/>
      <c r="AO7697"/>
      <c r="AP7697"/>
      <c r="AQ7697"/>
    </row>
    <row r="7698" spans="23:43" x14ac:dyDescent="0.25">
      <c r="W7698" t="b">
        <f t="shared" si="573"/>
        <v>1</v>
      </c>
      <c r="X7698" t="b">
        <f t="shared" si="574"/>
        <v>1</v>
      </c>
      <c r="Y7698"/>
      <c r="Z7698"/>
      <c r="AA7698"/>
      <c r="AF7698"/>
      <c r="AG7698"/>
      <c r="AH7698"/>
      <c r="AJ7698"/>
      <c r="AK7698"/>
      <c r="AL7698" t="b">
        <f t="shared" si="575"/>
        <v>1</v>
      </c>
      <c r="AM7698" t="b">
        <f t="shared" si="576"/>
        <v>1</v>
      </c>
      <c r="AN7698"/>
      <c r="AO7698"/>
      <c r="AP7698"/>
      <c r="AQ7698"/>
    </row>
    <row r="7699" spans="23:43" x14ac:dyDescent="0.25">
      <c r="W7699" t="b">
        <f t="shared" si="573"/>
        <v>1</v>
      </c>
      <c r="X7699" t="b">
        <f t="shared" si="574"/>
        <v>1</v>
      </c>
      <c r="Y7699"/>
      <c r="Z7699"/>
      <c r="AA7699"/>
      <c r="AF7699"/>
      <c r="AG7699"/>
      <c r="AH7699"/>
      <c r="AJ7699"/>
      <c r="AK7699"/>
      <c r="AL7699" t="b">
        <f t="shared" si="575"/>
        <v>1</v>
      </c>
      <c r="AM7699" t="b">
        <f t="shared" si="576"/>
        <v>1</v>
      </c>
      <c r="AN7699"/>
      <c r="AO7699"/>
      <c r="AP7699"/>
      <c r="AQ7699"/>
    </row>
    <row r="7700" spans="23:43" x14ac:dyDescent="0.25">
      <c r="W7700" t="b">
        <f t="shared" si="573"/>
        <v>1</v>
      </c>
      <c r="X7700" t="b">
        <f t="shared" si="574"/>
        <v>1</v>
      </c>
      <c r="Y7700"/>
      <c r="Z7700"/>
      <c r="AA7700"/>
      <c r="AF7700"/>
      <c r="AG7700"/>
      <c r="AH7700"/>
      <c r="AJ7700"/>
      <c r="AK7700"/>
      <c r="AL7700" t="b">
        <f t="shared" si="575"/>
        <v>1</v>
      </c>
      <c r="AM7700" t="b">
        <f t="shared" si="576"/>
        <v>1</v>
      </c>
      <c r="AN7700"/>
      <c r="AO7700"/>
      <c r="AP7700"/>
      <c r="AQ7700"/>
    </row>
    <row r="7701" spans="23:43" x14ac:dyDescent="0.25">
      <c r="W7701" t="b">
        <f t="shared" si="573"/>
        <v>1</v>
      </c>
      <c r="X7701" t="b">
        <f t="shared" si="574"/>
        <v>1</v>
      </c>
      <c r="Y7701"/>
      <c r="Z7701"/>
      <c r="AA7701"/>
      <c r="AF7701"/>
      <c r="AG7701"/>
      <c r="AH7701"/>
      <c r="AJ7701"/>
      <c r="AK7701"/>
      <c r="AL7701" t="b">
        <f t="shared" si="575"/>
        <v>1</v>
      </c>
      <c r="AM7701" t="b">
        <f t="shared" si="576"/>
        <v>1</v>
      </c>
      <c r="AN7701"/>
      <c r="AO7701"/>
      <c r="AP7701"/>
      <c r="AQ7701"/>
    </row>
    <row r="7702" spans="23:43" x14ac:dyDescent="0.25">
      <c r="W7702" t="b">
        <f t="shared" si="573"/>
        <v>1</v>
      </c>
      <c r="X7702" t="b">
        <f t="shared" si="574"/>
        <v>1</v>
      </c>
      <c r="Y7702"/>
      <c r="Z7702"/>
      <c r="AA7702"/>
      <c r="AF7702"/>
      <c r="AG7702"/>
      <c r="AH7702"/>
      <c r="AJ7702"/>
      <c r="AK7702"/>
      <c r="AL7702" t="b">
        <f t="shared" si="575"/>
        <v>1</v>
      </c>
      <c r="AM7702" t="b">
        <f t="shared" si="576"/>
        <v>1</v>
      </c>
      <c r="AN7702"/>
      <c r="AO7702"/>
      <c r="AP7702"/>
      <c r="AQ7702"/>
    </row>
    <row r="7703" spans="23:43" x14ac:dyDescent="0.25">
      <c r="W7703" t="b">
        <f t="shared" si="573"/>
        <v>1</v>
      </c>
      <c r="X7703" t="b">
        <f t="shared" si="574"/>
        <v>1</v>
      </c>
      <c r="Y7703"/>
      <c r="Z7703"/>
      <c r="AA7703"/>
      <c r="AF7703"/>
      <c r="AG7703"/>
      <c r="AH7703"/>
      <c r="AJ7703"/>
      <c r="AK7703"/>
      <c r="AL7703" t="b">
        <f t="shared" si="575"/>
        <v>1</v>
      </c>
      <c r="AM7703" t="b">
        <f t="shared" si="576"/>
        <v>1</v>
      </c>
      <c r="AN7703"/>
      <c r="AO7703"/>
      <c r="AP7703"/>
      <c r="AQ7703"/>
    </row>
    <row r="7704" spans="23:43" x14ac:dyDescent="0.25">
      <c r="W7704" t="b">
        <f t="shared" si="573"/>
        <v>1</v>
      </c>
      <c r="X7704" t="b">
        <f t="shared" si="574"/>
        <v>1</v>
      </c>
      <c r="Y7704"/>
      <c r="Z7704"/>
      <c r="AA7704"/>
      <c r="AF7704"/>
      <c r="AG7704"/>
      <c r="AH7704"/>
      <c r="AJ7704"/>
      <c r="AK7704"/>
      <c r="AL7704" t="b">
        <f t="shared" si="575"/>
        <v>1</v>
      </c>
      <c r="AM7704" t="b">
        <f t="shared" si="576"/>
        <v>1</v>
      </c>
      <c r="AN7704"/>
      <c r="AO7704"/>
      <c r="AP7704"/>
      <c r="AQ7704"/>
    </row>
    <row r="7705" spans="23:43" x14ac:dyDescent="0.25">
      <c r="W7705" t="b">
        <f t="shared" si="573"/>
        <v>1</v>
      </c>
      <c r="X7705" t="b">
        <f t="shared" si="574"/>
        <v>1</v>
      </c>
      <c r="Y7705"/>
      <c r="Z7705"/>
      <c r="AA7705"/>
      <c r="AF7705"/>
      <c r="AG7705"/>
      <c r="AH7705"/>
      <c r="AJ7705"/>
      <c r="AK7705"/>
      <c r="AL7705" t="b">
        <f t="shared" si="575"/>
        <v>1</v>
      </c>
      <c r="AM7705" t="b">
        <f t="shared" si="576"/>
        <v>1</v>
      </c>
      <c r="AN7705"/>
      <c r="AO7705"/>
      <c r="AP7705"/>
      <c r="AQ7705"/>
    </row>
    <row r="7706" spans="23:43" x14ac:dyDescent="0.25">
      <c r="W7706" t="b">
        <f t="shared" si="573"/>
        <v>1</v>
      </c>
      <c r="X7706" t="b">
        <f t="shared" si="574"/>
        <v>1</v>
      </c>
      <c r="Y7706"/>
      <c r="Z7706"/>
      <c r="AA7706"/>
      <c r="AF7706"/>
      <c r="AG7706"/>
      <c r="AH7706"/>
      <c r="AJ7706"/>
      <c r="AK7706"/>
      <c r="AL7706" t="b">
        <f t="shared" si="575"/>
        <v>1</v>
      </c>
      <c r="AM7706" t="b">
        <f t="shared" si="576"/>
        <v>1</v>
      </c>
      <c r="AN7706"/>
      <c r="AO7706"/>
      <c r="AP7706"/>
      <c r="AQ7706"/>
    </row>
    <row r="7707" spans="23:43" x14ac:dyDescent="0.25">
      <c r="W7707" t="b">
        <f t="shared" si="573"/>
        <v>1</v>
      </c>
      <c r="X7707" t="b">
        <f t="shared" si="574"/>
        <v>1</v>
      </c>
      <c r="Y7707"/>
      <c r="Z7707"/>
      <c r="AA7707"/>
      <c r="AF7707"/>
      <c r="AG7707"/>
      <c r="AH7707"/>
      <c r="AJ7707"/>
      <c r="AK7707"/>
      <c r="AL7707" t="b">
        <f t="shared" si="575"/>
        <v>1</v>
      </c>
      <c r="AM7707" t="b">
        <f t="shared" si="576"/>
        <v>1</v>
      </c>
      <c r="AN7707"/>
      <c r="AO7707"/>
      <c r="AP7707"/>
      <c r="AQ7707"/>
    </row>
    <row r="7708" spans="23:43" x14ac:dyDescent="0.25">
      <c r="W7708" t="b">
        <f t="shared" si="573"/>
        <v>1</v>
      </c>
      <c r="X7708" t="b">
        <f t="shared" si="574"/>
        <v>1</v>
      </c>
      <c r="Y7708"/>
      <c r="Z7708"/>
      <c r="AA7708"/>
      <c r="AF7708"/>
      <c r="AG7708"/>
      <c r="AH7708"/>
      <c r="AJ7708"/>
      <c r="AK7708"/>
      <c r="AL7708" t="b">
        <f t="shared" si="575"/>
        <v>1</v>
      </c>
      <c r="AM7708" t="b">
        <f t="shared" si="576"/>
        <v>1</v>
      </c>
      <c r="AN7708"/>
      <c r="AO7708"/>
      <c r="AP7708"/>
      <c r="AQ7708"/>
    </row>
    <row r="7709" spans="23:43" x14ac:dyDescent="0.25">
      <c r="W7709" t="b">
        <f t="shared" si="573"/>
        <v>1</v>
      </c>
      <c r="X7709" t="b">
        <f t="shared" si="574"/>
        <v>1</v>
      </c>
      <c r="Y7709"/>
      <c r="Z7709"/>
      <c r="AA7709"/>
      <c r="AF7709"/>
      <c r="AG7709"/>
      <c r="AH7709"/>
      <c r="AJ7709"/>
      <c r="AK7709"/>
      <c r="AL7709" t="b">
        <f t="shared" si="575"/>
        <v>1</v>
      </c>
      <c r="AM7709" t="b">
        <f t="shared" si="576"/>
        <v>1</v>
      </c>
      <c r="AN7709"/>
      <c r="AO7709"/>
      <c r="AP7709"/>
      <c r="AQ7709"/>
    </row>
    <row r="7710" spans="23:43" x14ac:dyDescent="0.25">
      <c r="W7710" t="b">
        <f t="shared" si="573"/>
        <v>1</v>
      </c>
      <c r="X7710" t="b">
        <f t="shared" si="574"/>
        <v>1</v>
      </c>
      <c r="Y7710"/>
      <c r="Z7710"/>
      <c r="AA7710"/>
      <c r="AF7710"/>
      <c r="AG7710"/>
      <c r="AH7710"/>
      <c r="AJ7710"/>
      <c r="AK7710"/>
      <c r="AL7710" t="b">
        <f t="shared" si="575"/>
        <v>1</v>
      </c>
      <c r="AM7710" t="b">
        <f t="shared" si="576"/>
        <v>1</v>
      </c>
      <c r="AN7710"/>
      <c r="AO7710"/>
      <c r="AP7710"/>
      <c r="AQ7710"/>
    </row>
    <row r="7711" spans="23:43" x14ac:dyDescent="0.25">
      <c r="W7711" t="b">
        <f t="shared" si="573"/>
        <v>1</v>
      </c>
      <c r="X7711" t="b">
        <f t="shared" si="574"/>
        <v>1</v>
      </c>
      <c r="Y7711"/>
      <c r="Z7711"/>
      <c r="AA7711"/>
      <c r="AF7711"/>
      <c r="AG7711"/>
      <c r="AH7711"/>
      <c r="AJ7711"/>
      <c r="AK7711"/>
      <c r="AL7711" t="b">
        <f t="shared" si="575"/>
        <v>1</v>
      </c>
      <c r="AM7711" t="b">
        <f t="shared" si="576"/>
        <v>1</v>
      </c>
      <c r="AN7711"/>
      <c r="AO7711"/>
      <c r="AP7711"/>
      <c r="AQ7711"/>
    </row>
    <row r="7712" spans="23:43" x14ac:dyDescent="0.25">
      <c r="W7712" t="b">
        <f t="shared" si="573"/>
        <v>1</v>
      </c>
      <c r="X7712" t="b">
        <f t="shared" si="574"/>
        <v>1</v>
      </c>
      <c r="Y7712"/>
      <c r="Z7712"/>
      <c r="AA7712"/>
      <c r="AF7712"/>
      <c r="AG7712"/>
      <c r="AH7712"/>
      <c r="AJ7712"/>
      <c r="AK7712"/>
      <c r="AL7712" t="b">
        <f t="shared" si="575"/>
        <v>1</v>
      </c>
      <c r="AM7712" t="b">
        <f t="shared" si="576"/>
        <v>1</v>
      </c>
      <c r="AN7712"/>
      <c r="AO7712"/>
      <c r="AP7712"/>
      <c r="AQ7712"/>
    </row>
    <row r="7713" spans="23:43" x14ac:dyDescent="0.25">
      <c r="W7713" t="b">
        <f t="shared" si="573"/>
        <v>1</v>
      </c>
      <c r="X7713" t="b">
        <f t="shared" si="574"/>
        <v>1</v>
      </c>
      <c r="Y7713"/>
      <c r="Z7713"/>
      <c r="AA7713"/>
      <c r="AF7713"/>
      <c r="AG7713"/>
      <c r="AH7713"/>
      <c r="AJ7713"/>
      <c r="AK7713"/>
      <c r="AL7713" t="b">
        <f t="shared" si="575"/>
        <v>1</v>
      </c>
      <c r="AM7713" t="b">
        <f t="shared" si="576"/>
        <v>1</v>
      </c>
      <c r="AN7713"/>
      <c r="AO7713"/>
      <c r="AP7713"/>
      <c r="AQ7713"/>
    </row>
    <row r="7714" spans="23:43" x14ac:dyDescent="0.25">
      <c r="W7714" t="b">
        <f t="shared" si="573"/>
        <v>1</v>
      </c>
      <c r="X7714" t="b">
        <f t="shared" si="574"/>
        <v>1</v>
      </c>
      <c r="Y7714"/>
      <c r="Z7714"/>
      <c r="AA7714"/>
      <c r="AF7714"/>
      <c r="AG7714"/>
      <c r="AH7714"/>
      <c r="AJ7714"/>
      <c r="AK7714"/>
      <c r="AL7714" t="b">
        <f t="shared" si="575"/>
        <v>1</v>
      </c>
      <c r="AM7714" t="b">
        <f t="shared" si="576"/>
        <v>1</v>
      </c>
      <c r="AN7714"/>
      <c r="AO7714"/>
      <c r="AP7714"/>
      <c r="AQ7714"/>
    </row>
    <row r="7715" spans="23:43" x14ac:dyDescent="0.25">
      <c r="W7715" t="b">
        <f t="shared" si="573"/>
        <v>1</v>
      </c>
      <c r="X7715" t="b">
        <f t="shared" si="574"/>
        <v>1</v>
      </c>
      <c r="Y7715"/>
      <c r="Z7715"/>
      <c r="AA7715"/>
      <c r="AF7715"/>
      <c r="AG7715"/>
      <c r="AH7715"/>
      <c r="AJ7715"/>
      <c r="AK7715"/>
      <c r="AL7715" t="b">
        <f t="shared" si="575"/>
        <v>1</v>
      </c>
      <c r="AM7715" t="b">
        <f t="shared" si="576"/>
        <v>1</v>
      </c>
      <c r="AN7715"/>
      <c r="AO7715"/>
      <c r="AP7715"/>
      <c r="AQ7715"/>
    </row>
    <row r="7716" spans="23:43" x14ac:dyDescent="0.25">
      <c r="W7716" t="b">
        <f t="shared" si="573"/>
        <v>1</v>
      </c>
      <c r="X7716" t="b">
        <f t="shared" si="574"/>
        <v>1</v>
      </c>
      <c r="Y7716"/>
      <c r="Z7716"/>
      <c r="AA7716"/>
      <c r="AF7716"/>
      <c r="AG7716"/>
      <c r="AH7716"/>
      <c r="AJ7716"/>
      <c r="AK7716"/>
      <c r="AL7716" t="b">
        <f t="shared" si="575"/>
        <v>1</v>
      </c>
      <c r="AM7716" t="b">
        <f t="shared" si="576"/>
        <v>1</v>
      </c>
      <c r="AN7716"/>
      <c r="AO7716"/>
      <c r="AP7716"/>
      <c r="AQ7716"/>
    </row>
    <row r="7717" spans="23:43" x14ac:dyDescent="0.25">
      <c r="W7717" t="b">
        <f t="shared" si="573"/>
        <v>1</v>
      </c>
      <c r="X7717" t="b">
        <f t="shared" si="574"/>
        <v>1</v>
      </c>
      <c r="Y7717"/>
      <c r="Z7717"/>
      <c r="AA7717"/>
      <c r="AF7717"/>
      <c r="AG7717"/>
      <c r="AH7717"/>
      <c r="AJ7717"/>
      <c r="AK7717"/>
      <c r="AL7717" t="b">
        <f t="shared" si="575"/>
        <v>1</v>
      </c>
      <c r="AM7717" t="b">
        <f t="shared" si="576"/>
        <v>1</v>
      </c>
      <c r="AN7717"/>
      <c r="AO7717"/>
      <c r="AP7717"/>
      <c r="AQ7717"/>
    </row>
    <row r="7718" spans="23:43" x14ac:dyDescent="0.25">
      <c r="W7718" t="b">
        <f t="shared" si="573"/>
        <v>1</v>
      </c>
      <c r="X7718" t="b">
        <f t="shared" si="574"/>
        <v>1</v>
      </c>
      <c r="Y7718"/>
      <c r="Z7718"/>
      <c r="AA7718"/>
      <c r="AF7718"/>
      <c r="AG7718"/>
      <c r="AH7718"/>
      <c r="AJ7718"/>
      <c r="AK7718"/>
      <c r="AL7718" t="b">
        <f t="shared" si="575"/>
        <v>1</v>
      </c>
      <c r="AM7718" t="b">
        <f t="shared" si="576"/>
        <v>1</v>
      </c>
      <c r="AN7718"/>
      <c r="AO7718"/>
      <c r="AP7718"/>
      <c r="AQ7718"/>
    </row>
    <row r="7719" spans="23:43" x14ac:dyDescent="0.25">
      <c r="W7719" t="b">
        <f t="shared" si="573"/>
        <v>1</v>
      </c>
      <c r="X7719" t="b">
        <f t="shared" si="574"/>
        <v>1</v>
      </c>
      <c r="Y7719"/>
      <c r="Z7719"/>
      <c r="AA7719"/>
      <c r="AF7719"/>
      <c r="AG7719"/>
      <c r="AH7719"/>
      <c r="AJ7719"/>
      <c r="AK7719"/>
      <c r="AL7719" t="b">
        <f t="shared" si="575"/>
        <v>1</v>
      </c>
      <c r="AM7719" t="b">
        <f t="shared" si="576"/>
        <v>1</v>
      </c>
      <c r="AN7719"/>
      <c r="AO7719"/>
      <c r="AP7719"/>
      <c r="AQ7719"/>
    </row>
    <row r="7720" spans="23:43" x14ac:dyDescent="0.25">
      <c r="W7720" t="b">
        <f t="shared" si="573"/>
        <v>1</v>
      </c>
      <c r="X7720" t="b">
        <f t="shared" si="574"/>
        <v>1</v>
      </c>
      <c r="Y7720"/>
      <c r="Z7720"/>
      <c r="AA7720"/>
      <c r="AF7720"/>
      <c r="AG7720"/>
      <c r="AH7720"/>
      <c r="AJ7720"/>
      <c r="AK7720"/>
      <c r="AL7720" t="b">
        <f t="shared" si="575"/>
        <v>1</v>
      </c>
      <c r="AM7720" t="b">
        <f t="shared" si="576"/>
        <v>1</v>
      </c>
      <c r="AN7720"/>
      <c r="AO7720"/>
      <c r="AP7720"/>
      <c r="AQ7720"/>
    </row>
    <row r="7721" spans="23:43" x14ac:dyDescent="0.25">
      <c r="W7721" t="b">
        <f t="shared" si="573"/>
        <v>1</v>
      </c>
      <c r="X7721" t="b">
        <f t="shared" si="574"/>
        <v>1</v>
      </c>
      <c r="Y7721"/>
      <c r="Z7721"/>
      <c r="AA7721"/>
      <c r="AF7721"/>
      <c r="AG7721"/>
      <c r="AH7721"/>
      <c r="AJ7721"/>
      <c r="AK7721"/>
      <c r="AL7721" t="b">
        <f t="shared" si="575"/>
        <v>1</v>
      </c>
      <c r="AM7721" t="b">
        <f t="shared" si="576"/>
        <v>1</v>
      </c>
      <c r="AN7721"/>
      <c r="AO7721"/>
      <c r="AP7721"/>
      <c r="AQ7721"/>
    </row>
    <row r="7722" spans="23:43" x14ac:dyDescent="0.25">
      <c r="W7722" t="b">
        <f t="shared" si="573"/>
        <v>1</v>
      </c>
      <c r="X7722" t="b">
        <f t="shared" si="574"/>
        <v>1</v>
      </c>
      <c r="Y7722"/>
      <c r="Z7722"/>
      <c r="AA7722"/>
      <c r="AF7722"/>
      <c r="AG7722"/>
      <c r="AH7722"/>
      <c r="AJ7722"/>
      <c r="AK7722"/>
      <c r="AL7722" t="b">
        <f t="shared" si="575"/>
        <v>1</v>
      </c>
      <c r="AM7722" t="b">
        <f t="shared" si="576"/>
        <v>1</v>
      </c>
      <c r="AN7722"/>
      <c r="AO7722"/>
      <c r="AP7722"/>
      <c r="AQ7722"/>
    </row>
    <row r="7723" spans="23:43" x14ac:dyDescent="0.25">
      <c r="W7723" t="b">
        <f t="shared" si="573"/>
        <v>1</v>
      </c>
      <c r="X7723" t="b">
        <f t="shared" si="574"/>
        <v>1</v>
      </c>
      <c r="Y7723"/>
      <c r="Z7723"/>
      <c r="AA7723"/>
      <c r="AF7723"/>
      <c r="AG7723"/>
      <c r="AH7723"/>
      <c r="AJ7723"/>
      <c r="AK7723"/>
      <c r="AL7723" t="b">
        <f t="shared" si="575"/>
        <v>1</v>
      </c>
      <c r="AM7723" t="b">
        <f t="shared" si="576"/>
        <v>1</v>
      </c>
      <c r="AN7723"/>
      <c r="AO7723"/>
      <c r="AP7723"/>
      <c r="AQ7723"/>
    </row>
    <row r="7724" spans="23:43" x14ac:dyDescent="0.25">
      <c r="W7724" t="b">
        <f t="shared" si="573"/>
        <v>1</v>
      </c>
      <c r="X7724" t="b">
        <f t="shared" si="574"/>
        <v>1</v>
      </c>
      <c r="Y7724"/>
      <c r="Z7724"/>
      <c r="AA7724"/>
      <c r="AF7724"/>
      <c r="AG7724"/>
      <c r="AH7724"/>
      <c r="AJ7724"/>
      <c r="AK7724"/>
      <c r="AL7724" t="b">
        <f t="shared" si="575"/>
        <v>1</v>
      </c>
      <c r="AM7724" t="b">
        <f t="shared" si="576"/>
        <v>1</v>
      </c>
      <c r="AN7724"/>
      <c r="AO7724"/>
      <c r="AP7724"/>
      <c r="AQ7724"/>
    </row>
    <row r="7725" spans="23:43" x14ac:dyDescent="0.25">
      <c r="W7725" t="b">
        <f t="shared" si="573"/>
        <v>1</v>
      </c>
      <c r="X7725" t="b">
        <f t="shared" si="574"/>
        <v>1</v>
      </c>
      <c r="Y7725"/>
      <c r="Z7725"/>
      <c r="AA7725"/>
      <c r="AF7725"/>
      <c r="AG7725"/>
      <c r="AH7725"/>
      <c r="AJ7725"/>
      <c r="AK7725"/>
      <c r="AL7725" t="b">
        <f t="shared" si="575"/>
        <v>1</v>
      </c>
      <c r="AM7725" t="b">
        <f t="shared" si="576"/>
        <v>1</v>
      </c>
      <c r="AN7725"/>
      <c r="AO7725"/>
      <c r="AP7725"/>
      <c r="AQ7725"/>
    </row>
    <row r="7726" spans="23:43" x14ac:dyDescent="0.25">
      <c r="W7726" t="b">
        <f t="shared" si="573"/>
        <v>1</v>
      </c>
      <c r="X7726" t="b">
        <f t="shared" si="574"/>
        <v>1</v>
      </c>
      <c r="Y7726"/>
      <c r="Z7726"/>
      <c r="AA7726"/>
      <c r="AF7726"/>
      <c r="AG7726"/>
      <c r="AH7726"/>
      <c r="AJ7726"/>
      <c r="AK7726"/>
      <c r="AL7726" t="b">
        <f t="shared" si="575"/>
        <v>1</v>
      </c>
      <c r="AM7726" t="b">
        <f t="shared" si="576"/>
        <v>1</v>
      </c>
      <c r="AN7726"/>
      <c r="AO7726"/>
      <c r="AP7726"/>
      <c r="AQ7726"/>
    </row>
    <row r="7727" spans="23:43" x14ac:dyDescent="0.25">
      <c r="W7727" t="b">
        <f t="shared" si="573"/>
        <v>1</v>
      </c>
      <c r="X7727" t="b">
        <f t="shared" si="574"/>
        <v>1</v>
      </c>
      <c r="Y7727"/>
      <c r="Z7727"/>
      <c r="AA7727"/>
      <c r="AF7727"/>
      <c r="AG7727"/>
      <c r="AH7727"/>
      <c r="AJ7727"/>
      <c r="AK7727"/>
      <c r="AL7727" t="b">
        <f t="shared" si="575"/>
        <v>1</v>
      </c>
      <c r="AM7727" t="b">
        <f t="shared" si="576"/>
        <v>1</v>
      </c>
      <c r="AN7727"/>
      <c r="AO7727"/>
      <c r="AP7727"/>
      <c r="AQ7727"/>
    </row>
    <row r="7728" spans="23:43" x14ac:dyDescent="0.25">
      <c r="W7728" t="b">
        <f t="shared" si="573"/>
        <v>1</v>
      </c>
      <c r="X7728" t="b">
        <f t="shared" si="574"/>
        <v>1</v>
      </c>
      <c r="Y7728"/>
      <c r="Z7728"/>
      <c r="AA7728"/>
      <c r="AF7728"/>
      <c r="AG7728"/>
      <c r="AH7728"/>
      <c r="AJ7728"/>
      <c r="AK7728"/>
      <c r="AL7728" t="b">
        <f t="shared" si="575"/>
        <v>1</v>
      </c>
      <c r="AM7728" t="b">
        <f t="shared" si="576"/>
        <v>1</v>
      </c>
      <c r="AN7728"/>
      <c r="AO7728"/>
      <c r="AP7728"/>
      <c r="AQ7728"/>
    </row>
    <row r="7729" spans="23:43" x14ac:dyDescent="0.25">
      <c r="W7729" t="b">
        <f t="shared" si="573"/>
        <v>1</v>
      </c>
      <c r="X7729" t="b">
        <f t="shared" si="574"/>
        <v>1</v>
      </c>
      <c r="Y7729"/>
      <c r="Z7729"/>
      <c r="AA7729"/>
      <c r="AF7729"/>
      <c r="AG7729"/>
      <c r="AH7729"/>
      <c r="AJ7729"/>
      <c r="AK7729"/>
      <c r="AL7729" t="b">
        <f t="shared" si="575"/>
        <v>1</v>
      </c>
      <c r="AM7729" t="b">
        <f t="shared" si="576"/>
        <v>1</v>
      </c>
      <c r="AN7729"/>
      <c r="AO7729"/>
      <c r="AP7729"/>
      <c r="AQ7729"/>
    </row>
    <row r="7730" spans="23:43" x14ac:dyDescent="0.25">
      <c r="W7730" t="b">
        <f t="shared" si="573"/>
        <v>1</v>
      </c>
      <c r="X7730" t="b">
        <f t="shared" si="574"/>
        <v>1</v>
      </c>
      <c r="Y7730"/>
      <c r="Z7730"/>
      <c r="AA7730"/>
      <c r="AF7730"/>
      <c r="AG7730"/>
      <c r="AH7730"/>
      <c r="AJ7730"/>
      <c r="AK7730"/>
      <c r="AL7730" t="b">
        <f t="shared" si="575"/>
        <v>1</v>
      </c>
      <c r="AM7730" t="b">
        <f t="shared" si="576"/>
        <v>1</v>
      </c>
      <c r="AN7730"/>
      <c r="AO7730"/>
      <c r="AP7730"/>
      <c r="AQ7730"/>
    </row>
    <row r="7731" spans="23:43" x14ac:dyDescent="0.25">
      <c r="W7731" t="b">
        <f t="shared" si="573"/>
        <v>1</v>
      </c>
      <c r="X7731" t="b">
        <f t="shared" si="574"/>
        <v>1</v>
      </c>
      <c r="Y7731"/>
      <c r="Z7731"/>
      <c r="AA7731"/>
      <c r="AF7731"/>
      <c r="AG7731"/>
      <c r="AH7731"/>
      <c r="AJ7731"/>
      <c r="AK7731"/>
      <c r="AL7731" t="b">
        <f t="shared" si="575"/>
        <v>1</v>
      </c>
      <c r="AM7731" t="b">
        <f t="shared" si="576"/>
        <v>1</v>
      </c>
      <c r="AN7731"/>
      <c r="AO7731"/>
      <c r="AP7731"/>
      <c r="AQ7731"/>
    </row>
    <row r="7732" spans="23:43" x14ac:dyDescent="0.25">
      <c r="W7732" t="b">
        <f t="shared" si="573"/>
        <v>1</v>
      </c>
      <c r="X7732" t="b">
        <f t="shared" si="574"/>
        <v>1</v>
      </c>
      <c r="Y7732"/>
      <c r="Z7732"/>
      <c r="AA7732"/>
      <c r="AF7732"/>
      <c r="AG7732"/>
      <c r="AH7732"/>
      <c r="AJ7732"/>
      <c r="AK7732"/>
      <c r="AL7732" t="b">
        <f t="shared" si="575"/>
        <v>1</v>
      </c>
      <c r="AM7732" t="b">
        <f t="shared" si="576"/>
        <v>1</v>
      </c>
      <c r="AN7732"/>
      <c r="AO7732"/>
      <c r="AP7732"/>
      <c r="AQ7732"/>
    </row>
    <row r="7733" spans="23:43" x14ac:dyDescent="0.25">
      <c r="W7733" t="b">
        <f t="shared" si="573"/>
        <v>1</v>
      </c>
      <c r="X7733" t="b">
        <f t="shared" si="574"/>
        <v>1</v>
      </c>
      <c r="Y7733"/>
      <c r="Z7733"/>
      <c r="AA7733"/>
      <c r="AF7733"/>
      <c r="AG7733"/>
      <c r="AH7733"/>
      <c r="AJ7733"/>
      <c r="AK7733"/>
      <c r="AL7733" t="b">
        <f t="shared" si="575"/>
        <v>1</v>
      </c>
      <c r="AM7733" t="b">
        <f t="shared" si="576"/>
        <v>1</v>
      </c>
      <c r="AN7733"/>
      <c r="AO7733"/>
      <c r="AP7733"/>
      <c r="AQ7733"/>
    </row>
    <row r="7734" spans="23:43" x14ac:dyDescent="0.25">
      <c r="W7734" t="b">
        <f t="shared" si="573"/>
        <v>1</v>
      </c>
      <c r="X7734" t="b">
        <f t="shared" si="574"/>
        <v>1</v>
      </c>
      <c r="Y7734"/>
      <c r="Z7734"/>
      <c r="AA7734"/>
      <c r="AF7734"/>
      <c r="AG7734"/>
      <c r="AH7734"/>
      <c r="AJ7734"/>
      <c r="AK7734"/>
      <c r="AL7734" t="b">
        <f t="shared" si="575"/>
        <v>1</v>
      </c>
      <c r="AM7734" t="b">
        <f t="shared" si="576"/>
        <v>1</v>
      </c>
      <c r="AN7734"/>
      <c r="AO7734"/>
      <c r="AP7734"/>
      <c r="AQ7734"/>
    </row>
    <row r="7735" spans="23:43" x14ac:dyDescent="0.25">
      <c r="W7735" t="b">
        <f t="shared" si="573"/>
        <v>1</v>
      </c>
      <c r="X7735" t="b">
        <f t="shared" si="574"/>
        <v>1</v>
      </c>
      <c r="Y7735"/>
      <c r="Z7735"/>
      <c r="AA7735"/>
      <c r="AF7735"/>
      <c r="AG7735"/>
      <c r="AH7735"/>
      <c r="AJ7735"/>
      <c r="AK7735"/>
      <c r="AL7735" t="b">
        <f t="shared" si="575"/>
        <v>1</v>
      </c>
      <c r="AM7735" t="b">
        <f t="shared" si="576"/>
        <v>1</v>
      </c>
      <c r="AN7735"/>
      <c r="AO7735"/>
      <c r="AP7735"/>
      <c r="AQ7735"/>
    </row>
    <row r="7736" spans="23:43" x14ac:dyDescent="0.25">
      <c r="W7736" t="b">
        <f t="shared" si="573"/>
        <v>1</v>
      </c>
      <c r="X7736" t="b">
        <f t="shared" si="574"/>
        <v>1</v>
      </c>
      <c r="Y7736"/>
      <c r="Z7736"/>
      <c r="AA7736"/>
      <c r="AF7736"/>
      <c r="AG7736"/>
      <c r="AH7736"/>
      <c r="AJ7736"/>
      <c r="AK7736"/>
      <c r="AL7736" t="b">
        <f t="shared" si="575"/>
        <v>1</v>
      </c>
      <c r="AM7736" t="b">
        <f t="shared" si="576"/>
        <v>1</v>
      </c>
      <c r="AN7736"/>
      <c r="AO7736"/>
      <c r="AP7736"/>
      <c r="AQ7736"/>
    </row>
    <row r="7737" spans="23:43" x14ac:dyDescent="0.25">
      <c r="W7737" t="b">
        <f t="shared" si="573"/>
        <v>1</v>
      </c>
      <c r="X7737" t="b">
        <f t="shared" si="574"/>
        <v>1</v>
      </c>
      <c r="Y7737"/>
      <c r="Z7737"/>
      <c r="AA7737"/>
      <c r="AF7737"/>
      <c r="AG7737"/>
      <c r="AH7737"/>
      <c r="AJ7737"/>
      <c r="AK7737"/>
      <c r="AL7737" t="b">
        <f t="shared" si="575"/>
        <v>1</v>
      </c>
      <c r="AM7737" t="b">
        <f t="shared" si="576"/>
        <v>1</v>
      </c>
      <c r="AN7737"/>
      <c r="AO7737"/>
      <c r="AP7737"/>
      <c r="AQ7737"/>
    </row>
    <row r="7738" spans="23:43" x14ac:dyDescent="0.25">
      <c r="W7738" t="b">
        <f t="shared" si="573"/>
        <v>1</v>
      </c>
      <c r="X7738" t="b">
        <f t="shared" si="574"/>
        <v>1</v>
      </c>
      <c r="Y7738"/>
      <c r="Z7738"/>
      <c r="AA7738"/>
      <c r="AF7738"/>
      <c r="AG7738"/>
      <c r="AH7738"/>
      <c r="AJ7738"/>
      <c r="AK7738"/>
      <c r="AL7738" t="b">
        <f t="shared" si="575"/>
        <v>1</v>
      </c>
      <c r="AM7738" t="b">
        <f t="shared" si="576"/>
        <v>1</v>
      </c>
      <c r="AN7738"/>
      <c r="AO7738"/>
      <c r="AP7738"/>
      <c r="AQ7738"/>
    </row>
    <row r="7739" spans="23:43" x14ac:dyDescent="0.25">
      <c r="W7739" t="b">
        <f t="shared" si="573"/>
        <v>1</v>
      </c>
      <c r="X7739" t="b">
        <f t="shared" si="574"/>
        <v>1</v>
      </c>
      <c r="Y7739"/>
      <c r="Z7739"/>
      <c r="AA7739"/>
      <c r="AF7739"/>
      <c r="AG7739"/>
      <c r="AH7739"/>
      <c r="AJ7739"/>
      <c r="AK7739"/>
      <c r="AL7739" t="b">
        <f t="shared" si="575"/>
        <v>1</v>
      </c>
      <c r="AM7739" t="b">
        <f t="shared" si="576"/>
        <v>1</v>
      </c>
      <c r="AN7739"/>
      <c r="AO7739"/>
      <c r="AP7739"/>
      <c r="AQ7739"/>
    </row>
    <row r="7740" spans="23:43" x14ac:dyDescent="0.25">
      <c r="W7740" t="b">
        <f t="shared" si="573"/>
        <v>1</v>
      </c>
      <c r="X7740" t="b">
        <f t="shared" si="574"/>
        <v>1</v>
      </c>
      <c r="Y7740"/>
      <c r="Z7740"/>
      <c r="AA7740"/>
      <c r="AF7740"/>
      <c r="AG7740"/>
      <c r="AH7740"/>
      <c r="AJ7740"/>
      <c r="AK7740"/>
      <c r="AL7740" t="b">
        <f t="shared" si="575"/>
        <v>1</v>
      </c>
      <c r="AM7740" t="b">
        <f t="shared" si="576"/>
        <v>1</v>
      </c>
      <c r="AN7740"/>
      <c r="AO7740"/>
      <c r="AP7740"/>
      <c r="AQ7740"/>
    </row>
    <row r="7741" spans="23:43" x14ac:dyDescent="0.25">
      <c r="W7741" t="b">
        <f t="shared" si="573"/>
        <v>1</v>
      </c>
      <c r="X7741" t="b">
        <f t="shared" si="574"/>
        <v>1</v>
      </c>
      <c r="Y7741"/>
      <c r="Z7741"/>
      <c r="AA7741"/>
      <c r="AF7741"/>
      <c r="AG7741"/>
      <c r="AH7741"/>
      <c r="AJ7741"/>
      <c r="AK7741"/>
      <c r="AL7741" t="b">
        <f t="shared" si="575"/>
        <v>1</v>
      </c>
      <c r="AM7741" t="b">
        <f t="shared" si="576"/>
        <v>1</v>
      </c>
      <c r="AN7741"/>
      <c r="AO7741"/>
      <c r="AP7741"/>
      <c r="AQ7741"/>
    </row>
    <row r="7742" spans="23:43" x14ac:dyDescent="0.25">
      <c r="W7742" t="b">
        <f t="shared" si="573"/>
        <v>1</v>
      </c>
      <c r="X7742" t="b">
        <f t="shared" si="574"/>
        <v>1</v>
      </c>
      <c r="Y7742"/>
      <c r="Z7742"/>
      <c r="AA7742"/>
      <c r="AF7742"/>
      <c r="AG7742"/>
      <c r="AH7742"/>
      <c r="AJ7742"/>
      <c r="AK7742"/>
      <c r="AL7742" t="b">
        <f t="shared" si="575"/>
        <v>1</v>
      </c>
      <c r="AM7742" t="b">
        <f t="shared" si="576"/>
        <v>1</v>
      </c>
      <c r="AN7742"/>
      <c r="AO7742"/>
      <c r="AP7742"/>
      <c r="AQ7742"/>
    </row>
    <row r="7743" spans="23:43" x14ac:dyDescent="0.25">
      <c r="W7743" t="b">
        <f t="shared" si="573"/>
        <v>1</v>
      </c>
      <c r="X7743" t="b">
        <f t="shared" si="574"/>
        <v>1</v>
      </c>
      <c r="Y7743"/>
      <c r="Z7743"/>
      <c r="AA7743"/>
      <c r="AF7743"/>
      <c r="AG7743"/>
      <c r="AH7743"/>
      <c r="AJ7743"/>
      <c r="AK7743"/>
      <c r="AL7743" t="b">
        <f t="shared" si="575"/>
        <v>1</v>
      </c>
      <c r="AM7743" t="b">
        <f t="shared" si="576"/>
        <v>1</v>
      </c>
      <c r="AN7743"/>
      <c r="AO7743"/>
      <c r="AP7743"/>
      <c r="AQ7743"/>
    </row>
    <row r="7744" spans="23:43" x14ac:dyDescent="0.25">
      <c r="W7744" t="b">
        <f t="shared" si="573"/>
        <v>1</v>
      </c>
      <c r="X7744" t="b">
        <f t="shared" si="574"/>
        <v>1</v>
      </c>
      <c r="Y7744"/>
      <c r="Z7744"/>
      <c r="AA7744"/>
      <c r="AF7744"/>
      <c r="AG7744"/>
      <c r="AH7744"/>
      <c r="AJ7744"/>
      <c r="AK7744"/>
      <c r="AL7744" t="b">
        <f t="shared" si="575"/>
        <v>1</v>
      </c>
      <c r="AM7744" t="b">
        <f t="shared" si="576"/>
        <v>1</v>
      </c>
      <c r="AN7744"/>
      <c r="AO7744"/>
      <c r="AP7744"/>
      <c r="AQ7744"/>
    </row>
    <row r="7745" spans="23:43" x14ac:dyDescent="0.25">
      <c r="W7745" t="b">
        <f t="shared" si="573"/>
        <v>1</v>
      </c>
      <c r="X7745" t="b">
        <f t="shared" si="574"/>
        <v>1</v>
      </c>
      <c r="Y7745"/>
      <c r="Z7745"/>
      <c r="AA7745"/>
      <c r="AF7745"/>
      <c r="AG7745"/>
      <c r="AH7745"/>
      <c r="AJ7745"/>
      <c r="AK7745"/>
      <c r="AL7745" t="b">
        <f t="shared" si="575"/>
        <v>1</v>
      </c>
      <c r="AM7745" t="b">
        <f t="shared" si="576"/>
        <v>1</v>
      </c>
      <c r="AN7745"/>
      <c r="AO7745"/>
      <c r="AP7745"/>
      <c r="AQ7745"/>
    </row>
    <row r="7746" spans="23:43" x14ac:dyDescent="0.25">
      <c r="W7746" t="b">
        <f t="shared" si="573"/>
        <v>1</v>
      </c>
      <c r="X7746" t="b">
        <f t="shared" si="574"/>
        <v>1</v>
      </c>
      <c r="Y7746"/>
      <c r="Z7746"/>
      <c r="AA7746"/>
      <c r="AF7746"/>
      <c r="AG7746"/>
      <c r="AH7746"/>
      <c r="AJ7746"/>
      <c r="AK7746"/>
      <c r="AL7746" t="b">
        <f t="shared" si="575"/>
        <v>1</v>
      </c>
      <c r="AM7746" t="b">
        <f t="shared" si="576"/>
        <v>1</v>
      </c>
      <c r="AN7746"/>
      <c r="AO7746"/>
      <c r="AP7746"/>
      <c r="AQ7746"/>
    </row>
    <row r="7747" spans="23:43" x14ac:dyDescent="0.25">
      <c r="W7747" t="b">
        <f t="shared" si="573"/>
        <v>1</v>
      </c>
      <c r="X7747" t="b">
        <f t="shared" si="574"/>
        <v>1</v>
      </c>
      <c r="Y7747"/>
      <c r="Z7747"/>
      <c r="AA7747"/>
      <c r="AF7747"/>
      <c r="AG7747"/>
      <c r="AH7747"/>
      <c r="AJ7747"/>
      <c r="AK7747"/>
      <c r="AL7747" t="b">
        <f t="shared" si="575"/>
        <v>1</v>
      </c>
      <c r="AM7747" t="b">
        <f t="shared" si="576"/>
        <v>1</v>
      </c>
      <c r="AN7747"/>
      <c r="AO7747"/>
      <c r="AP7747"/>
      <c r="AQ7747"/>
    </row>
    <row r="7748" spans="23:43" x14ac:dyDescent="0.25">
      <c r="W7748" t="b">
        <f t="shared" si="573"/>
        <v>1</v>
      </c>
      <c r="X7748" t="b">
        <f t="shared" si="574"/>
        <v>1</v>
      </c>
      <c r="Y7748"/>
      <c r="Z7748"/>
      <c r="AA7748"/>
      <c r="AF7748"/>
      <c r="AG7748"/>
      <c r="AH7748"/>
      <c r="AJ7748"/>
      <c r="AK7748"/>
      <c r="AL7748" t="b">
        <f t="shared" si="575"/>
        <v>1</v>
      </c>
      <c r="AM7748" t="b">
        <f t="shared" si="576"/>
        <v>1</v>
      </c>
      <c r="AN7748"/>
      <c r="AO7748"/>
      <c r="AP7748"/>
      <c r="AQ7748"/>
    </row>
    <row r="7749" spans="23:43" x14ac:dyDescent="0.25">
      <c r="W7749" t="b">
        <f t="shared" si="573"/>
        <v>1</v>
      </c>
      <c r="X7749" t="b">
        <f t="shared" si="574"/>
        <v>1</v>
      </c>
      <c r="Y7749"/>
      <c r="Z7749"/>
      <c r="AA7749"/>
      <c r="AF7749"/>
      <c r="AG7749"/>
      <c r="AH7749"/>
      <c r="AJ7749"/>
      <c r="AK7749"/>
      <c r="AL7749" t="b">
        <f t="shared" si="575"/>
        <v>1</v>
      </c>
      <c r="AM7749" t="b">
        <f t="shared" si="576"/>
        <v>1</v>
      </c>
      <c r="AN7749"/>
      <c r="AO7749"/>
      <c r="AP7749"/>
      <c r="AQ7749"/>
    </row>
    <row r="7750" spans="23:43" x14ac:dyDescent="0.25">
      <c r="W7750" t="b">
        <f t="shared" si="573"/>
        <v>1</v>
      </c>
      <c r="X7750" t="b">
        <f t="shared" si="574"/>
        <v>1</v>
      </c>
      <c r="Y7750"/>
      <c r="Z7750"/>
      <c r="AA7750"/>
      <c r="AF7750"/>
      <c r="AG7750"/>
      <c r="AH7750"/>
      <c r="AJ7750"/>
      <c r="AK7750"/>
      <c r="AL7750" t="b">
        <f t="shared" si="575"/>
        <v>1</v>
      </c>
      <c r="AM7750" t="b">
        <f t="shared" si="576"/>
        <v>1</v>
      </c>
      <c r="AN7750"/>
      <c r="AO7750"/>
      <c r="AP7750"/>
      <c r="AQ7750"/>
    </row>
    <row r="7751" spans="23:43" x14ac:dyDescent="0.25">
      <c r="W7751" t="b">
        <f t="shared" si="573"/>
        <v>1</v>
      </c>
      <c r="X7751" t="b">
        <f t="shared" si="574"/>
        <v>1</v>
      </c>
      <c r="Y7751"/>
      <c r="Z7751"/>
      <c r="AA7751"/>
      <c r="AF7751"/>
      <c r="AG7751"/>
      <c r="AH7751"/>
      <c r="AJ7751"/>
      <c r="AK7751"/>
      <c r="AL7751" t="b">
        <f t="shared" si="575"/>
        <v>1</v>
      </c>
      <c r="AM7751" t="b">
        <f t="shared" si="576"/>
        <v>1</v>
      </c>
      <c r="AN7751"/>
      <c r="AO7751"/>
      <c r="AP7751"/>
      <c r="AQ7751"/>
    </row>
    <row r="7752" spans="23:43" x14ac:dyDescent="0.25">
      <c r="W7752" t="b">
        <f t="shared" si="573"/>
        <v>1</v>
      </c>
      <c r="X7752" t="b">
        <f t="shared" si="574"/>
        <v>1</v>
      </c>
      <c r="Y7752"/>
      <c r="Z7752"/>
      <c r="AA7752"/>
      <c r="AF7752"/>
      <c r="AG7752"/>
      <c r="AH7752"/>
      <c r="AJ7752"/>
      <c r="AK7752"/>
      <c r="AL7752" t="b">
        <f t="shared" si="575"/>
        <v>1</v>
      </c>
      <c r="AM7752" t="b">
        <f t="shared" si="576"/>
        <v>1</v>
      </c>
      <c r="AN7752"/>
      <c r="AO7752"/>
      <c r="AP7752"/>
      <c r="AQ7752"/>
    </row>
    <row r="7753" spans="23:43" x14ac:dyDescent="0.25">
      <c r="W7753" t="b">
        <f t="shared" si="573"/>
        <v>1</v>
      </c>
      <c r="X7753" t="b">
        <f t="shared" si="574"/>
        <v>1</v>
      </c>
      <c r="Y7753"/>
      <c r="Z7753"/>
      <c r="AA7753"/>
      <c r="AF7753"/>
      <c r="AG7753"/>
      <c r="AH7753"/>
      <c r="AJ7753"/>
      <c r="AK7753"/>
      <c r="AL7753" t="b">
        <f t="shared" si="575"/>
        <v>1</v>
      </c>
      <c r="AM7753" t="b">
        <f t="shared" si="576"/>
        <v>1</v>
      </c>
      <c r="AN7753"/>
      <c r="AO7753"/>
      <c r="AP7753"/>
      <c r="AQ7753"/>
    </row>
    <row r="7754" spans="23:43" x14ac:dyDescent="0.25">
      <c r="W7754" t="b">
        <f t="shared" si="573"/>
        <v>1</v>
      </c>
      <c r="X7754" t="b">
        <f t="shared" si="574"/>
        <v>1</v>
      </c>
      <c r="Y7754"/>
      <c r="Z7754"/>
      <c r="AA7754"/>
      <c r="AF7754"/>
      <c r="AG7754"/>
      <c r="AH7754"/>
      <c r="AJ7754"/>
      <c r="AK7754"/>
      <c r="AL7754" t="b">
        <f t="shared" si="575"/>
        <v>1</v>
      </c>
      <c r="AM7754" t="b">
        <f t="shared" si="576"/>
        <v>1</v>
      </c>
      <c r="AN7754"/>
      <c r="AO7754"/>
      <c r="AP7754"/>
      <c r="AQ7754"/>
    </row>
    <row r="7755" spans="23:43" x14ac:dyDescent="0.25">
      <c r="W7755" t="b">
        <f t="shared" si="573"/>
        <v>1</v>
      </c>
      <c r="X7755" t="b">
        <f t="shared" si="574"/>
        <v>1</v>
      </c>
      <c r="Y7755"/>
      <c r="Z7755"/>
      <c r="AA7755"/>
      <c r="AF7755"/>
      <c r="AG7755"/>
      <c r="AH7755"/>
      <c r="AJ7755"/>
      <c r="AK7755"/>
      <c r="AL7755" t="b">
        <f t="shared" si="575"/>
        <v>1</v>
      </c>
      <c r="AM7755" t="b">
        <f t="shared" si="576"/>
        <v>1</v>
      </c>
      <c r="AN7755"/>
      <c r="AO7755"/>
      <c r="AP7755"/>
      <c r="AQ7755"/>
    </row>
    <row r="7756" spans="23:43" x14ac:dyDescent="0.25">
      <c r="W7756" t="b">
        <f t="shared" ref="W7756:W7819" si="577">IF(AND(U7756&lt;&gt;"",U7756&lt;&gt;"Grand Total",U7756&lt;&gt;"(blank)"),GETPIVOTDATA("Facility CCN",$U$10,"Facility CCN",U7756)=1,TRUE)</f>
        <v>1</v>
      </c>
      <c r="X7756" t="b">
        <f t="shared" ref="X7756:X7819" si="578">IF(AND(U7756&lt;&gt;"",U7756&lt;&gt;"Grand Total",U7756&lt;&gt;"(blank)"),LEN(U7756)=6,TRUE)</f>
        <v>1</v>
      </c>
      <c r="Y7756"/>
      <c r="Z7756"/>
      <c r="AA7756"/>
      <c r="AF7756"/>
      <c r="AG7756"/>
      <c r="AH7756"/>
      <c r="AJ7756"/>
      <c r="AK7756"/>
      <c r="AL7756" t="b">
        <f t="shared" ref="AL7756:AL7819" si="579">IF(AND(AJ7756&lt;&gt;"",AJ7756&lt;&gt;"Grand Total",AJ7756&lt;&gt;"(blank)"),GETPIVOTDATA("Provider NPI",$AJ$10,"Provider NPI",AJ7756)=1,TRUE)</f>
        <v>1</v>
      </c>
      <c r="AM7756" t="b">
        <f t="shared" ref="AM7756:AM7819" si="580">IF(AND(AJ7756&lt;&gt;"",AJ7756&lt;&gt;"Grand Total",AJ7756&lt;&gt;"(blank)"),LEN(AJ7756)=10,TRUE)</f>
        <v>1</v>
      </c>
      <c r="AN7756"/>
      <c r="AO7756"/>
      <c r="AP7756"/>
      <c r="AQ7756"/>
    </row>
    <row r="7757" spans="23:43" x14ac:dyDescent="0.25">
      <c r="W7757" t="b">
        <f t="shared" si="577"/>
        <v>1</v>
      </c>
      <c r="X7757" t="b">
        <f t="shared" si="578"/>
        <v>1</v>
      </c>
      <c r="Y7757"/>
      <c r="Z7757"/>
      <c r="AA7757"/>
      <c r="AF7757"/>
      <c r="AG7757"/>
      <c r="AH7757"/>
      <c r="AJ7757"/>
      <c r="AK7757"/>
      <c r="AL7757" t="b">
        <f t="shared" si="579"/>
        <v>1</v>
      </c>
      <c r="AM7757" t="b">
        <f t="shared" si="580"/>
        <v>1</v>
      </c>
      <c r="AN7757"/>
      <c r="AO7757"/>
      <c r="AP7757"/>
      <c r="AQ7757"/>
    </row>
    <row r="7758" spans="23:43" x14ac:dyDescent="0.25">
      <c r="W7758" t="b">
        <f t="shared" si="577"/>
        <v>1</v>
      </c>
      <c r="X7758" t="b">
        <f t="shared" si="578"/>
        <v>1</v>
      </c>
      <c r="Y7758"/>
      <c r="Z7758"/>
      <c r="AA7758"/>
      <c r="AF7758"/>
      <c r="AG7758"/>
      <c r="AH7758"/>
      <c r="AJ7758"/>
      <c r="AK7758"/>
      <c r="AL7758" t="b">
        <f t="shared" si="579"/>
        <v>1</v>
      </c>
      <c r="AM7758" t="b">
        <f t="shared" si="580"/>
        <v>1</v>
      </c>
      <c r="AN7758"/>
      <c r="AO7758"/>
      <c r="AP7758"/>
      <c r="AQ7758"/>
    </row>
    <row r="7759" spans="23:43" x14ac:dyDescent="0.25">
      <c r="W7759" t="b">
        <f t="shared" si="577"/>
        <v>1</v>
      </c>
      <c r="X7759" t="b">
        <f t="shared" si="578"/>
        <v>1</v>
      </c>
      <c r="Y7759"/>
      <c r="Z7759"/>
      <c r="AA7759"/>
      <c r="AF7759"/>
      <c r="AG7759"/>
      <c r="AH7759"/>
      <c r="AJ7759"/>
      <c r="AK7759"/>
      <c r="AL7759" t="b">
        <f t="shared" si="579"/>
        <v>1</v>
      </c>
      <c r="AM7759" t="b">
        <f t="shared" si="580"/>
        <v>1</v>
      </c>
      <c r="AN7759"/>
      <c r="AO7759"/>
      <c r="AP7759"/>
      <c r="AQ7759"/>
    </row>
    <row r="7760" spans="23:43" x14ac:dyDescent="0.25">
      <c r="W7760" t="b">
        <f t="shared" si="577"/>
        <v>1</v>
      </c>
      <c r="X7760" t="b">
        <f t="shared" si="578"/>
        <v>1</v>
      </c>
      <c r="Y7760"/>
      <c r="Z7760"/>
      <c r="AA7760"/>
      <c r="AF7760"/>
      <c r="AG7760"/>
      <c r="AH7760"/>
      <c r="AJ7760"/>
      <c r="AK7760"/>
      <c r="AL7760" t="b">
        <f t="shared" si="579"/>
        <v>1</v>
      </c>
      <c r="AM7760" t="b">
        <f t="shared" si="580"/>
        <v>1</v>
      </c>
      <c r="AN7760"/>
      <c r="AO7760"/>
      <c r="AP7760"/>
      <c r="AQ7760"/>
    </row>
    <row r="7761" spans="23:43" x14ac:dyDescent="0.25">
      <c r="W7761" t="b">
        <f t="shared" si="577"/>
        <v>1</v>
      </c>
      <c r="X7761" t="b">
        <f t="shared" si="578"/>
        <v>1</v>
      </c>
      <c r="Y7761"/>
      <c r="Z7761"/>
      <c r="AA7761"/>
      <c r="AF7761"/>
      <c r="AG7761"/>
      <c r="AH7761"/>
      <c r="AJ7761"/>
      <c r="AK7761"/>
      <c r="AL7761" t="b">
        <f t="shared" si="579"/>
        <v>1</v>
      </c>
      <c r="AM7761" t="b">
        <f t="shared" si="580"/>
        <v>1</v>
      </c>
      <c r="AN7761"/>
      <c r="AO7761"/>
      <c r="AP7761"/>
      <c r="AQ7761"/>
    </row>
    <row r="7762" spans="23:43" x14ac:dyDescent="0.25">
      <c r="W7762" t="b">
        <f t="shared" si="577"/>
        <v>1</v>
      </c>
      <c r="X7762" t="b">
        <f t="shared" si="578"/>
        <v>1</v>
      </c>
      <c r="Y7762"/>
      <c r="Z7762"/>
      <c r="AA7762"/>
      <c r="AF7762"/>
      <c r="AG7762"/>
      <c r="AH7762"/>
      <c r="AJ7762"/>
      <c r="AK7762"/>
      <c r="AL7762" t="b">
        <f t="shared" si="579"/>
        <v>1</v>
      </c>
      <c r="AM7762" t="b">
        <f t="shared" si="580"/>
        <v>1</v>
      </c>
      <c r="AN7762"/>
      <c r="AO7762"/>
      <c r="AP7762"/>
      <c r="AQ7762"/>
    </row>
    <row r="7763" spans="23:43" x14ac:dyDescent="0.25">
      <c r="W7763" t="b">
        <f t="shared" si="577"/>
        <v>1</v>
      </c>
      <c r="X7763" t="b">
        <f t="shared" si="578"/>
        <v>1</v>
      </c>
      <c r="Y7763"/>
      <c r="Z7763"/>
      <c r="AA7763"/>
      <c r="AF7763"/>
      <c r="AG7763"/>
      <c r="AH7763"/>
      <c r="AJ7763"/>
      <c r="AK7763"/>
      <c r="AL7763" t="b">
        <f t="shared" si="579"/>
        <v>1</v>
      </c>
      <c r="AM7763" t="b">
        <f t="shared" si="580"/>
        <v>1</v>
      </c>
      <c r="AN7763"/>
      <c r="AO7763"/>
      <c r="AP7763"/>
      <c r="AQ7763"/>
    </row>
    <row r="7764" spans="23:43" x14ac:dyDescent="0.25">
      <c r="W7764" t="b">
        <f t="shared" si="577"/>
        <v>1</v>
      </c>
      <c r="X7764" t="b">
        <f t="shared" si="578"/>
        <v>1</v>
      </c>
      <c r="Y7764"/>
      <c r="Z7764"/>
      <c r="AA7764"/>
      <c r="AF7764"/>
      <c r="AG7764"/>
      <c r="AH7764"/>
      <c r="AJ7764"/>
      <c r="AK7764"/>
      <c r="AL7764" t="b">
        <f t="shared" si="579"/>
        <v>1</v>
      </c>
      <c r="AM7764" t="b">
        <f t="shared" si="580"/>
        <v>1</v>
      </c>
      <c r="AN7764"/>
      <c r="AO7764"/>
      <c r="AP7764"/>
      <c r="AQ7764"/>
    </row>
    <row r="7765" spans="23:43" x14ac:dyDescent="0.25">
      <c r="W7765" t="b">
        <f t="shared" si="577"/>
        <v>1</v>
      </c>
      <c r="X7765" t="b">
        <f t="shared" si="578"/>
        <v>1</v>
      </c>
      <c r="Y7765"/>
      <c r="Z7765"/>
      <c r="AA7765"/>
      <c r="AF7765"/>
      <c r="AG7765"/>
      <c r="AH7765"/>
      <c r="AJ7765"/>
      <c r="AK7765"/>
      <c r="AL7765" t="b">
        <f t="shared" si="579"/>
        <v>1</v>
      </c>
      <c r="AM7765" t="b">
        <f t="shared" si="580"/>
        <v>1</v>
      </c>
      <c r="AN7765"/>
      <c r="AO7765"/>
      <c r="AP7765"/>
      <c r="AQ7765"/>
    </row>
    <row r="7766" spans="23:43" x14ac:dyDescent="0.25">
      <c r="W7766" t="b">
        <f t="shared" si="577"/>
        <v>1</v>
      </c>
      <c r="X7766" t="b">
        <f t="shared" si="578"/>
        <v>1</v>
      </c>
      <c r="Y7766"/>
      <c r="Z7766"/>
      <c r="AA7766"/>
      <c r="AF7766"/>
      <c r="AG7766"/>
      <c r="AH7766"/>
      <c r="AJ7766"/>
      <c r="AK7766"/>
      <c r="AL7766" t="b">
        <f t="shared" si="579"/>
        <v>1</v>
      </c>
      <c r="AM7766" t="b">
        <f t="shared" si="580"/>
        <v>1</v>
      </c>
      <c r="AN7766"/>
      <c r="AO7766"/>
      <c r="AP7766"/>
      <c r="AQ7766"/>
    </row>
    <row r="7767" spans="23:43" x14ac:dyDescent="0.25">
      <c r="W7767" t="b">
        <f t="shared" si="577"/>
        <v>1</v>
      </c>
      <c r="X7767" t="b">
        <f t="shared" si="578"/>
        <v>1</v>
      </c>
      <c r="Y7767"/>
      <c r="Z7767"/>
      <c r="AA7767"/>
      <c r="AF7767"/>
      <c r="AG7767"/>
      <c r="AH7767"/>
      <c r="AJ7767"/>
      <c r="AK7767"/>
      <c r="AL7767" t="b">
        <f t="shared" si="579"/>
        <v>1</v>
      </c>
      <c r="AM7767" t="b">
        <f t="shared" si="580"/>
        <v>1</v>
      </c>
      <c r="AN7767"/>
      <c r="AO7767"/>
      <c r="AP7767"/>
      <c r="AQ7767"/>
    </row>
    <row r="7768" spans="23:43" x14ac:dyDescent="0.25">
      <c r="W7768" t="b">
        <f t="shared" si="577"/>
        <v>1</v>
      </c>
      <c r="X7768" t="b">
        <f t="shared" si="578"/>
        <v>1</v>
      </c>
      <c r="Y7768"/>
      <c r="Z7768"/>
      <c r="AA7768"/>
      <c r="AF7768"/>
      <c r="AG7768"/>
      <c r="AH7768"/>
      <c r="AJ7768"/>
      <c r="AK7768"/>
      <c r="AL7768" t="b">
        <f t="shared" si="579"/>
        <v>1</v>
      </c>
      <c r="AM7768" t="b">
        <f t="shared" si="580"/>
        <v>1</v>
      </c>
      <c r="AN7768"/>
      <c r="AO7768"/>
      <c r="AP7768"/>
      <c r="AQ7768"/>
    </row>
    <row r="7769" spans="23:43" x14ac:dyDescent="0.25">
      <c r="W7769" t="b">
        <f t="shared" si="577"/>
        <v>1</v>
      </c>
      <c r="X7769" t="b">
        <f t="shared" si="578"/>
        <v>1</v>
      </c>
      <c r="Y7769"/>
      <c r="Z7769"/>
      <c r="AA7769"/>
      <c r="AF7769"/>
      <c r="AG7769"/>
      <c r="AH7769"/>
      <c r="AJ7769"/>
      <c r="AK7769"/>
      <c r="AL7769" t="b">
        <f t="shared" si="579"/>
        <v>1</v>
      </c>
      <c r="AM7769" t="b">
        <f t="shared" si="580"/>
        <v>1</v>
      </c>
      <c r="AN7769"/>
      <c r="AO7769"/>
      <c r="AP7769"/>
      <c r="AQ7769"/>
    </row>
    <row r="7770" spans="23:43" x14ac:dyDescent="0.25">
      <c r="W7770" t="b">
        <f t="shared" si="577"/>
        <v>1</v>
      </c>
      <c r="X7770" t="b">
        <f t="shared" si="578"/>
        <v>1</v>
      </c>
      <c r="Y7770"/>
      <c r="Z7770"/>
      <c r="AA7770"/>
      <c r="AF7770"/>
      <c r="AG7770"/>
      <c r="AH7770"/>
      <c r="AJ7770"/>
      <c r="AK7770"/>
      <c r="AL7770" t="b">
        <f t="shared" si="579"/>
        <v>1</v>
      </c>
      <c r="AM7770" t="b">
        <f t="shared" si="580"/>
        <v>1</v>
      </c>
      <c r="AN7770"/>
      <c r="AO7770"/>
      <c r="AP7770"/>
      <c r="AQ7770"/>
    </row>
    <row r="7771" spans="23:43" x14ac:dyDescent="0.25">
      <c r="W7771" t="b">
        <f t="shared" si="577"/>
        <v>1</v>
      </c>
      <c r="X7771" t="b">
        <f t="shared" si="578"/>
        <v>1</v>
      </c>
      <c r="Y7771"/>
      <c r="Z7771"/>
      <c r="AA7771"/>
      <c r="AF7771"/>
      <c r="AG7771"/>
      <c r="AH7771"/>
      <c r="AJ7771"/>
      <c r="AK7771"/>
      <c r="AL7771" t="b">
        <f t="shared" si="579"/>
        <v>1</v>
      </c>
      <c r="AM7771" t="b">
        <f t="shared" si="580"/>
        <v>1</v>
      </c>
      <c r="AN7771"/>
      <c r="AO7771"/>
      <c r="AP7771"/>
      <c r="AQ7771"/>
    </row>
    <row r="7772" spans="23:43" x14ac:dyDescent="0.25">
      <c r="W7772" t="b">
        <f t="shared" si="577"/>
        <v>1</v>
      </c>
      <c r="X7772" t="b">
        <f t="shared" si="578"/>
        <v>1</v>
      </c>
      <c r="Y7772"/>
      <c r="Z7772"/>
      <c r="AA7772"/>
      <c r="AF7772"/>
      <c r="AG7772"/>
      <c r="AH7772"/>
      <c r="AJ7772"/>
      <c r="AK7772"/>
      <c r="AL7772" t="b">
        <f t="shared" si="579"/>
        <v>1</v>
      </c>
      <c r="AM7772" t="b">
        <f t="shared" si="580"/>
        <v>1</v>
      </c>
      <c r="AN7772"/>
      <c r="AO7772"/>
      <c r="AP7772"/>
      <c r="AQ7772"/>
    </row>
    <row r="7773" spans="23:43" x14ac:dyDescent="0.25">
      <c r="W7773" t="b">
        <f t="shared" si="577"/>
        <v>1</v>
      </c>
      <c r="X7773" t="b">
        <f t="shared" si="578"/>
        <v>1</v>
      </c>
      <c r="Y7773"/>
      <c r="Z7773"/>
      <c r="AA7773"/>
      <c r="AF7773"/>
      <c r="AG7773"/>
      <c r="AH7773"/>
      <c r="AJ7773"/>
      <c r="AK7773"/>
      <c r="AL7773" t="b">
        <f t="shared" si="579"/>
        <v>1</v>
      </c>
      <c r="AM7773" t="b">
        <f t="shared" si="580"/>
        <v>1</v>
      </c>
      <c r="AN7773"/>
      <c r="AO7773"/>
      <c r="AP7773"/>
      <c r="AQ7773"/>
    </row>
    <row r="7774" spans="23:43" x14ac:dyDescent="0.25">
      <c r="W7774" t="b">
        <f t="shared" si="577"/>
        <v>1</v>
      </c>
      <c r="X7774" t="b">
        <f t="shared" si="578"/>
        <v>1</v>
      </c>
      <c r="Y7774"/>
      <c r="Z7774"/>
      <c r="AA7774"/>
      <c r="AF7774"/>
      <c r="AG7774"/>
      <c r="AH7774"/>
      <c r="AJ7774"/>
      <c r="AK7774"/>
      <c r="AL7774" t="b">
        <f t="shared" si="579"/>
        <v>1</v>
      </c>
      <c r="AM7774" t="b">
        <f t="shared" si="580"/>
        <v>1</v>
      </c>
      <c r="AN7774"/>
      <c r="AO7774"/>
      <c r="AP7774"/>
      <c r="AQ7774"/>
    </row>
    <row r="7775" spans="23:43" x14ac:dyDescent="0.25">
      <c r="W7775" t="b">
        <f t="shared" si="577"/>
        <v>1</v>
      </c>
      <c r="X7775" t="b">
        <f t="shared" si="578"/>
        <v>1</v>
      </c>
      <c r="Y7775"/>
      <c r="Z7775"/>
      <c r="AA7775"/>
      <c r="AF7775"/>
      <c r="AG7775"/>
      <c r="AH7775"/>
      <c r="AJ7775"/>
      <c r="AK7775"/>
      <c r="AL7775" t="b">
        <f t="shared" si="579"/>
        <v>1</v>
      </c>
      <c r="AM7775" t="b">
        <f t="shared" si="580"/>
        <v>1</v>
      </c>
      <c r="AN7775"/>
      <c r="AO7775"/>
      <c r="AP7775"/>
      <c r="AQ7775"/>
    </row>
    <row r="7776" spans="23:43" x14ac:dyDescent="0.25">
      <c r="W7776" t="b">
        <f t="shared" si="577"/>
        <v>1</v>
      </c>
      <c r="X7776" t="b">
        <f t="shared" si="578"/>
        <v>1</v>
      </c>
      <c r="Y7776"/>
      <c r="Z7776"/>
      <c r="AA7776"/>
      <c r="AF7776"/>
      <c r="AG7776"/>
      <c r="AH7776"/>
      <c r="AJ7776"/>
      <c r="AK7776"/>
      <c r="AL7776" t="b">
        <f t="shared" si="579"/>
        <v>1</v>
      </c>
      <c r="AM7776" t="b">
        <f t="shared" si="580"/>
        <v>1</v>
      </c>
      <c r="AN7776"/>
      <c r="AO7776"/>
      <c r="AP7776"/>
      <c r="AQ7776"/>
    </row>
    <row r="7777" spans="23:43" x14ac:dyDescent="0.25">
      <c r="W7777" t="b">
        <f t="shared" si="577"/>
        <v>1</v>
      </c>
      <c r="X7777" t="b">
        <f t="shared" si="578"/>
        <v>1</v>
      </c>
      <c r="Y7777"/>
      <c r="Z7777"/>
      <c r="AA7777"/>
      <c r="AF7777"/>
      <c r="AG7777"/>
      <c r="AH7777"/>
      <c r="AJ7777"/>
      <c r="AK7777"/>
      <c r="AL7777" t="b">
        <f t="shared" si="579"/>
        <v>1</v>
      </c>
      <c r="AM7777" t="b">
        <f t="shared" si="580"/>
        <v>1</v>
      </c>
      <c r="AN7777"/>
      <c r="AO7777"/>
      <c r="AP7777"/>
      <c r="AQ7777"/>
    </row>
    <row r="7778" spans="23:43" x14ac:dyDescent="0.25">
      <c r="W7778" t="b">
        <f t="shared" si="577"/>
        <v>1</v>
      </c>
      <c r="X7778" t="b">
        <f t="shared" si="578"/>
        <v>1</v>
      </c>
      <c r="Y7778"/>
      <c r="Z7778"/>
      <c r="AA7778"/>
      <c r="AF7778"/>
      <c r="AG7778"/>
      <c r="AH7778"/>
      <c r="AJ7778"/>
      <c r="AK7778"/>
      <c r="AL7778" t="b">
        <f t="shared" si="579"/>
        <v>1</v>
      </c>
      <c r="AM7778" t="b">
        <f t="shared" si="580"/>
        <v>1</v>
      </c>
      <c r="AN7778"/>
      <c r="AO7778"/>
      <c r="AP7778"/>
      <c r="AQ7778"/>
    </row>
    <row r="7779" spans="23:43" x14ac:dyDescent="0.25">
      <c r="W7779" t="b">
        <f t="shared" si="577"/>
        <v>1</v>
      </c>
      <c r="X7779" t="b">
        <f t="shared" si="578"/>
        <v>1</v>
      </c>
      <c r="Y7779"/>
      <c r="Z7779"/>
      <c r="AA7779"/>
      <c r="AF7779"/>
      <c r="AG7779"/>
      <c r="AH7779"/>
      <c r="AJ7779"/>
      <c r="AK7779"/>
      <c r="AL7779" t="b">
        <f t="shared" si="579"/>
        <v>1</v>
      </c>
      <c r="AM7779" t="b">
        <f t="shared" si="580"/>
        <v>1</v>
      </c>
      <c r="AN7779"/>
      <c r="AO7779"/>
      <c r="AP7779"/>
      <c r="AQ7779"/>
    </row>
    <row r="7780" spans="23:43" x14ac:dyDescent="0.25">
      <c r="W7780" t="b">
        <f t="shared" si="577"/>
        <v>1</v>
      </c>
      <c r="X7780" t="b">
        <f t="shared" si="578"/>
        <v>1</v>
      </c>
      <c r="Y7780"/>
      <c r="Z7780"/>
      <c r="AA7780"/>
      <c r="AF7780"/>
      <c r="AG7780"/>
      <c r="AH7780"/>
      <c r="AJ7780"/>
      <c r="AK7780"/>
      <c r="AL7780" t="b">
        <f t="shared" si="579"/>
        <v>1</v>
      </c>
      <c r="AM7780" t="b">
        <f t="shared" si="580"/>
        <v>1</v>
      </c>
      <c r="AN7780"/>
      <c r="AO7780"/>
      <c r="AP7780"/>
      <c r="AQ7780"/>
    </row>
    <row r="7781" spans="23:43" x14ac:dyDescent="0.25">
      <c r="W7781" t="b">
        <f t="shared" si="577"/>
        <v>1</v>
      </c>
      <c r="X7781" t="b">
        <f t="shared" si="578"/>
        <v>1</v>
      </c>
      <c r="Y7781"/>
      <c r="Z7781"/>
      <c r="AA7781"/>
      <c r="AF7781"/>
      <c r="AG7781"/>
      <c r="AH7781"/>
      <c r="AJ7781"/>
      <c r="AK7781"/>
      <c r="AL7781" t="b">
        <f t="shared" si="579"/>
        <v>1</v>
      </c>
      <c r="AM7781" t="b">
        <f t="shared" si="580"/>
        <v>1</v>
      </c>
      <c r="AN7781"/>
      <c r="AO7781"/>
      <c r="AP7781"/>
      <c r="AQ7781"/>
    </row>
    <row r="7782" spans="23:43" x14ac:dyDescent="0.25">
      <c r="W7782" t="b">
        <f t="shared" si="577"/>
        <v>1</v>
      </c>
      <c r="X7782" t="b">
        <f t="shared" si="578"/>
        <v>1</v>
      </c>
      <c r="Y7782"/>
      <c r="Z7782"/>
      <c r="AA7782"/>
      <c r="AF7782"/>
      <c r="AG7782"/>
      <c r="AH7782"/>
      <c r="AJ7782"/>
      <c r="AK7782"/>
      <c r="AL7782" t="b">
        <f t="shared" si="579"/>
        <v>1</v>
      </c>
      <c r="AM7782" t="b">
        <f t="shared" si="580"/>
        <v>1</v>
      </c>
      <c r="AN7782"/>
      <c r="AO7782"/>
      <c r="AP7782"/>
      <c r="AQ7782"/>
    </row>
    <row r="7783" spans="23:43" x14ac:dyDescent="0.25">
      <c r="W7783" t="b">
        <f t="shared" si="577"/>
        <v>1</v>
      </c>
      <c r="X7783" t="b">
        <f t="shared" si="578"/>
        <v>1</v>
      </c>
      <c r="Y7783"/>
      <c r="Z7783"/>
      <c r="AA7783"/>
      <c r="AF7783"/>
      <c r="AG7783"/>
      <c r="AH7783"/>
      <c r="AJ7783"/>
      <c r="AK7783"/>
      <c r="AL7783" t="b">
        <f t="shared" si="579"/>
        <v>1</v>
      </c>
      <c r="AM7783" t="b">
        <f t="shared" si="580"/>
        <v>1</v>
      </c>
      <c r="AN7783"/>
      <c r="AO7783"/>
      <c r="AP7783"/>
      <c r="AQ7783"/>
    </row>
    <row r="7784" spans="23:43" x14ac:dyDescent="0.25">
      <c r="W7784" t="b">
        <f t="shared" si="577"/>
        <v>1</v>
      </c>
      <c r="X7784" t="b">
        <f t="shared" si="578"/>
        <v>1</v>
      </c>
      <c r="Y7784"/>
      <c r="Z7784"/>
      <c r="AA7784"/>
      <c r="AF7784"/>
      <c r="AG7784"/>
      <c r="AH7784"/>
      <c r="AJ7784"/>
      <c r="AK7784"/>
      <c r="AL7784" t="b">
        <f t="shared" si="579"/>
        <v>1</v>
      </c>
      <c r="AM7784" t="b">
        <f t="shared" si="580"/>
        <v>1</v>
      </c>
      <c r="AN7784"/>
      <c r="AO7784"/>
      <c r="AP7784"/>
      <c r="AQ7784"/>
    </row>
    <row r="7785" spans="23:43" x14ac:dyDescent="0.25">
      <c r="W7785" t="b">
        <f t="shared" si="577"/>
        <v>1</v>
      </c>
      <c r="X7785" t="b">
        <f t="shared" si="578"/>
        <v>1</v>
      </c>
      <c r="Y7785"/>
      <c r="Z7785"/>
      <c r="AA7785"/>
      <c r="AF7785"/>
      <c r="AG7785"/>
      <c r="AH7785"/>
      <c r="AJ7785"/>
      <c r="AK7785"/>
      <c r="AL7785" t="b">
        <f t="shared" si="579"/>
        <v>1</v>
      </c>
      <c r="AM7785" t="b">
        <f t="shared" si="580"/>
        <v>1</v>
      </c>
      <c r="AN7785"/>
      <c r="AO7785"/>
      <c r="AP7785"/>
      <c r="AQ7785"/>
    </row>
    <row r="7786" spans="23:43" x14ac:dyDescent="0.25">
      <c r="W7786" t="b">
        <f t="shared" si="577"/>
        <v>1</v>
      </c>
      <c r="X7786" t="b">
        <f t="shared" si="578"/>
        <v>1</v>
      </c>
      <c r="Y7786"/>
      <c r="Z7786"/>
      <c r="AA7786"/>
      <c r="AF7786"/>
      <c r="AG7786"/>
      <c r="AH7786"/>
      <c r="AJ7786"/>
      <c r="AK7786"/>
      <c r="AL7786" t="b">
        <f t="shared" si="579"/>
        <v>1</v>
      </c>
      <c r="AM7786" t="b">
        <f t="shared" si="580"/>
        <v>1</v>
      </c>
      <c r="AN7786"/>
      <c r="AO7786"/>
      <c r="AP7786"/>
      <c r="AQ7786"/>
    </row>
    <row r="7787" spans="23:43" x14ac:dyDescent="0.25">
      <c r="W7787" t="b">
        <f t="shared" si="577"/>
        <v>1</v>
      </c>
      <c r="X7787" t="b">
        <f t="shared" si="578"/>
        <v>1</v>
      </c>
      <c r="Y7787"/>
      <c r="Z7787"/>
      <c r="AA7787"/>
      <c r="AF7787"/>
      <c r="AG7787"/>
      <c r="AH7787"/>
      <c r="AJ7787"/>
      <c r="AK7787"/>
      <c r="AL7787" t="b">
        <f t="shared" si="579"/>
        <v>1</v>
      </c>
      <c r="AM7787" t="b">
        <f t="shared" si="580"/>
        <v>1</v>
      </c>
      <c r="AN7787"/>
      <c r="AO7787"/>
      <c r="AP7787"/>
      <c r="AQ7787"/>
    </row>
    <row r="7788" spans="23:43" x14ac:dyDescent="0.25">
      <c r="W7788" t="b">
        <f t="shared" si="577"/>
        <v>1</v>
      </c>
      <c r="X7788" t="b">
        <f t="shared" si="578"/>
        <v>1</v>
      </c>
      <c r="Y7788"/>
      <c r="Z7788"/>
      <c r="AA7788"/>
      <c r="AF7788"/>
      <c r="AG7788"/>
      <c r="AH7788"/>
      <c r="AJ7788"/>
      <c r="AK7788"/>
      <c r="AL7788" t="b">
        <f t="shared" si="579"/>
        <v>1</v>
      </c>
      <c r="AM7788" t="b">
        <f t="shared" si="580"/>
        <v>1</v>
      </c>
      <c r="AN7788"/>
      <c r="AO7788"/>
      <c r="AP7788"/>
      <c r="AQ7788"/>
    </row>
    <row r="7789" spans="23:43" x14ac:dyDescent="0.25">
      <c r="W7789" t="b">
        <f t="shared" si="577"/>
        <v>1</v>
      </c>
      <c r="X7789" t="b">
        <f t="shared" si="578"/>
        <v>1</v>
      </c>
      <c r="Y7789"/>
      <c r="Z7789"/>
      <c r="AA7789"/>
      <c r="AF7789"/>
      <c r="AG7789"/>
      <c r="AH7789"/>
      <c r="AJ7789"/>
      <c r="AK7789"/>
      <c r="AL7789" t="b">
        <f t="shared" si="579"/>
        <v>1</v>
      </c>
      <c r="AM7789" t="b">
        <f t="shared" si="580"/>
        <v>1</v>
      </c>
      <c r="AN7789"/>
      <c r="AO7789"/>
      <c r="AP7789"/>
      <c r="AQ7789"/>
    </row>
    <row r="7790" spans="23:43" x14ac:dyDescent="0.25">
      <c r="W7790" t="b">
        <f t="shared" si="577"/>
        <v>1</v>
      </c>
      <c r="X7790" t="b">
        <f t="shared" si="578"/>
        <v>1</v>
      </c>
      <c r="Y7790"/>
      <c r="Z7790"/>
      <c r="AA7790"/>
      <c r="AF7790"/>
      <c r="AG7790"/>
      <c r="AH7790"/>
      <c r="AJ7790"/>
      <c r="AK7790"/>
      <c r="AL7790" t="b">
        <f t="shared" si="579"/>
        <v>1</v>
      </c>
      <c r="AM7790" t="b">
        <f t="shared" si="580"/>
        <v>1</v>
      </c>
      <c r="AN7790"/>
      <c r="AO7790"/>
      <c r="AP7790"/>
      <c r="AQ7790"/>
    </row>
    <row r="7791" spans="23:43" x14ac:dyDescent="0.25">
      <c r="W7791" t="b">
        <f t="shared" si="577"/>
        <v>1</v>
      </c>
      <c r="X7791" t="b">
        <f t="shared" si="578"/>
        <v>1</v>
      </c>
      <c r="Y7791"/>
      <c r="Z7791"/>
      <c r="AA7791"/>
      <c r="AF7791"/>
      <c r="AG7791"/>
      <c r="AH7791"/>
      <c r="AJ7791"/>
      <c r="AK7791"/>
      <c r="AL7791" t="b">
        <f t="shared" si="579"/>
        <v>1</v>
      </c>
      <c r="AM7791" t="b">
        <f t="shared" si="580"/>
        <v>1</v>
      </c>
      <c r="AN7791"/>
      <c r="AO7791"/>
      <c r="AP7791"/>
      <c r="AQ7791"/>
    </row>
    <row r="7792" spans="23:43" x14ac:dyDescent="0.25">
      <c r="W7792" t="b">
        <f t="shared" si="577"/>
        <v>1</v>
      </c>
      <c r="X7792" t="b">
        <f t="shared" si="578"/>
        <v>1</v>
      </c>
      <c r="Y7792"/>
      <c r="Z7792"/>
      <c r="AA7792"/>
      <c r="AF7792"/>
      <c r="AG7792"/>
      <c r="AH7792"/>
      <c r="AJ7792"/>
      <c r="AK7792"/>
      <c r="AL7792" t="b">
        <f t="shared" si="579"/>
        <v>1</v>
      </c>
      <c r="AM7792" t="b">
        <f t="shared" si="580"/>
        <v>1</v>
      </c>
      <c r="AN7792"/>
      <c r="AO7792"/>
      <c r="AP7792"/>
      <c r="AQ7792"/>
    </row>
    <row r="7793" spans="23:43" x14ac:dyDescent="0.25">
      <c r="W7793" t="b">
        <f t="shared" si="577"/>
        <v>1</v>
      </c>
      <c r="X7793" t="b">
        <f t="shared" si="578"/>
        <v>1</v>
      </c>
      <c r="Y7793"/>
      <c r="Z7793"/>
      <c r="AA7793"/>
      <c r="AF7793"/>
      <c r="AG7793"/>
      <c r="AH7793"/>
      <c r="AJ7793"/>
      <c r="AK7793"/>
      <c r="AL7793" t="b">
        <f t="shared" si="579"/>
        <v>1</v>
      </c>
      <c r="AM7793" t="b">
        <f t="shared" si="580"/>
        <v>1</v>
      </c>
      <c r="AN7793"/>
      <c r="AO7793"/>
      <c r="AP7793"/>
      <c r="AQ7793"/>
    </row>
    <row r="7794" spans="23:43" x14ac:dyDescent="0.25">
      <c r="W7794" t="b">
        <f t="shared" si="577"/>
        <v>1</v>
      </c>
      <c r="X7794" t="b">
        <f t="shared" si="578"/>
        <v>1</v>
      </c>
      <c r="Y7794"/>
      <c r="Z7794"/>
      <c r="AA7794"/>
      <c r="AF7794"/>
      <c r="AG7794"/>
      <c r="AH7794"/>
      <c r="AJ7794"/>
      <c r="AK7794"/>
      <c r="AL7794" t="b">
        <f t="shared" si="579"/>
        <v>1</v>
      </c>
      <c r="AM7794" t="b">
        <f t="shared" si="580"/>
        <v>1</v>
      </c>
      <c r="AN7794"/>
      <c r="AO7794"/>
      <c r="AP7794"/>
      <c r="AQ7794"/>
    </row>
    <row r="7795" spans="23:43" x14ac:dyDescent="0.25">
      <c r="W7795" t="b">
        <f t="shared" si="577"/>
        <v>1</v>
      </c>
      <c r="X7795" t="b">
        <f t="shared" si="578"/>
        <v>1</v>
      </c>
      <c r="Y7795"/>
      <c r="Z7795"/>
      <c r="AA7795"/>
      <c r="AF7795"/>
      <c r="AG7795"/>
      <c r="AH7795"/>
      <c r="AJ7795"/>
      <c r="AK7795"/>
      <c r="AL7795" t="b">
        <f t="shared" si="579"/>
        <v>1</v>
      </c>
      <c r="AM7795" t="b">
        <f t="shared" si="580"/>
        <v>1</v>
      </c>
      <c r="AN7795"/>
      <c r="AO7795"/>
      <c r="AP7795"/>
      <c r="AQ7795"/>
    </row>
    <row r="7796" spans="23:43" x14ac:dyDescent="0.25">
      <c r="W7796" t="b">
        <f t="shared" si="577"/>
        <v>1</v>
      </c>
      <c r="X7796" t="b">
        <f t="shared" si="578"/>
        <v>1</v>
      </c>
      <c r="Y7796"/>
      <c r="Z7796"/>
      <c r="AA7796"/>
      <c r="AF7796"/>
      <c r="AG7796"/>
      <c r="AH7796"/>
      <c r="AJ7796"/>
      <c r="AK7796"/>
      <c r="AL7796" t="b">
        <f t="shared" si="579"/>
        <v>1</v>
      </c>
      <c r="AM7796" t="b">
        <f t="shared" si="580"/>
        <v>1</v>
      </c>
      <c r="AN7796"/>
      <c r="AO7796"/>
      <c r="AP7796"/>
      <c r="AQ7796"/>
    </row>
    <row r="7797" spans="23:43" x14ac:dyDescent="0.25">
      <c r="W7797" t="b">
        <f t="shared" si="577"/>
        <v>1</v>
      </c>
      <c r="X7797" t="b">
        <f t="shared" si="578"/>
        <v>1</v>
      </c>
      <c r="Y7797"/>
      <c r="Z7797"/>
      <c r="AA7797"/>
      <c r="AF7797"/>
      <c r="AG7797"/>
      <c r="AH7797"/>
      <c r="AJ7797"/>
      <c r="AK7797"/>
      <c r="AL7797" t="b">
        <f t="shared" si="579"/>
        <v>1</v>
      </c>
      <c r="AM7797" t="b">
        <f t="shared" si="580"/>
        <v>1</v>
      </c>
      <c r="AN7797"/>
      <c r="AO7797"/>
      <c r="AP7797"/>
      <c r="AQ7797"/>
    </row>
    <row r="7798" spans="23:43" x14ac:dyDescent="0.25">
      <c r="W7798" t="b">
        <f t="shared" si="577"/>
        <v>1</v>
      </c>
      <c r="X7798" t="b">
        <f t="shared" si="578"/>
        <v>1</v>
      </c>
      <c r="Y7798"/>
      <c r="Z7798"/>
      <c r="AA7798"/>
      <c r="AF7798"/>
      <c r="AG7798"/>
      <c r="AH7798"/>
      <c r="AJ7798"/>
      <c r="AK7798"/>
      <c r="AL7798" t="b">
        <f t="shared" si="579"/>
        <v>1</v>
      </c>
      <c r="AM7798" t="b">
        <f t="shared" si="580"/>
        <v>1</v>
      </c>
      <c r="AN7798"/>
      <c r="AO7798"/>
      <c r="AP7798"/>
      <c r="AQ7798"/>
    </row>
    <row r="7799" spans="23:43" x14ac:dyDescent="0.25">
      <c r="W7799" t="b">
        <f t="shared" si="577"/>
        <v>1</v>
      </c>
      <c r="X7799" t="b">
        <f t="shared" si="578"/>
        <v>1</v>
      </c>
      <c r="Y7799"/>
      <c r="Z7799"/>
      <c r="AA7799"/>
      <c r="AF7799"/>
      <c r="AG7799"/>
      <c r="AH7799"/>
      <c r="AJ7799"/>
      <c r="AK7799"/>
      <c r="AL7799" t="b">
        <f t="shared" si="579"/>
        <v>1</v>
      </c>
      <c r="AM7799" t="b">
        <f t="shared" si="580"/>
        <v>1</v>
      </c>
      <c r="AN7799"/>
      <c r="AO7799"/>
      <c r="AP7799"/>
      <c r="AQ7799"/>
    </row>
    <row r="7800" spans="23:43" x14ac:dyDescent="0.25">
      <c r="W7800" t="b">
        <f t="shared" si="577"/>
        <v>1</v>
      </c>
      <c r="X7800" t="b">
        <f t="shared" si="578"/>
        <v>1</v>
      </c>
      <c r="Y7800"/>
      <c r="Z7800"/>
      <c r="AA7800"/>
      <c r="AF7800"/>
      <c r="AG7800"/>
      <c r="AH7800"/>
      <c r="AJ7800"/>
      <c r="AK7800"/>
      <c r="AL7800" t="b">
        <f t="shared" si="579"/>
        <v>1</v>
      </c>
      <c r="AM7800" t="b">
        <f t="shared" si="580"/>
        <v>1</v>
      </c>
      <c r="AN7800"/>
      <c r="AO7800"/>
      <c r="AP7800"/>
      <c r="AQ7800"/>
    </row>
    <row r="7801" spans="23:43" x14ac:dyDescent="0.25">
      <c r="W7801" t="b">
        <f t="shared" si="577"/>
        <v>1</v>
      </c>
      <c r="X7801" t="b">
        <f t="shared" si="578"/>
        <v>1</v>
      </c>
      <c r="Y7801"/>
      <c r="Z7801"/>
      <c r="AA7801"/>
      <c r="AF7801"/>
      <c r="AG7801"/>
      <c r="AH7801"/>
      <c r="AJ7801"/>
      <c r="AK7801"/>
      <c r="AL7801" t="b">
        <f t="shared" si="579"/>
        <v>1</v>
      </c>
      <c r="AM7801" t="b">
        <f t="shared" si="580"/>
        <v>1</v>
      </c>
      <c r="AN7801"/>
      <c r="AO7801"/>
      <c r="AP7801"/>
      <c r="AQ7801"/>
    </row>
    <row r="7802" spans="23:43" x14ac:dyDescent="0.25">
      <c r="W7802" t="b">
        <f t="shared" si="577"/>
        <v>1</v>
      </c>
      <c r="X7802" t="b">
        <f t="shared" si="578"/>
        <v>1</v>
      </c>
      <c r="Y7802"/>
      <c r="Z7802"/>
      <c r="AA7802"/>
      <c r="AF7802"/>
      <c r="AG7802"/>
      <c r="AH7802"/>
      <c r="AJ7802"/>
      <c r="AK7802"/>
      <c r="AL7802" t="b">
        <f t="shared" si="579"/>
        <v>1</v>
      </c>
      <c r="AM7802" t="b">
        <f t="shared" si="580"/>
        <v>1</v>
      </c>
      <c r="AN7802"/>
      <c r="AO7802"/>
      <c r="AP7802"/>
      <c r="AQ7802"/>
    </row>
    <row r="7803" spans="23:43" x14ac:dyDescent="0.25">
      <c r="W7803" t="b">
        <f t="shared" si="577"/>
        <v>1</v>
      </c>
      <c r="X7803" t="b">
        <f t="shared" si="578"/>
        <v>1</v>
      </c>
      <c r="Y7803"/>
      <c r="Z7803"/>
      <c r="AA7803"/>
      <c r="AF7803"/>
      <c r="AG7803"/>
      <c r="AH7803"/>
      <c r="AJ7803"/>
      <c r="AK7803"/>
      <c r="AL7803" t="b">
        <f t="shared" si="579"/>
        <v>1</v>
      </c>
      <c r="AM7803" t="b">
        <f t="shared" si="580"/>
        <v>1</v>
      </c>
      <c r="AN7803"/>
      <c r="AO7803"/>
      <c r="AP7803"/>
      <c r="AQ7803"/>
    </row>
    <row r="7804" spans="23:43" x14ac:dyDescent="0.25">
      <c r="W7804" t="b">
        <f t="shared" si="577"/>
        <v>1</v>
      </c>
      <c r="X7804" t="b">
        <f t="shared" si="578"/>
        <v>1</v>
      </c>
      <c r="Y7804"/>
      <c r="Z7804"/>
      <c r="AA7804"/>
      <c r="AF7804"/>
      <c r="AG7804"/>
      <c r="AH7804"/>
      <c r="AJ7804"/>
      <c r="AK7804"/>
      <c r="AL7804" t="b">
        <f t="shared" si="579"/>
        <v>1</v>
      </c>
      <c r="AM7804" t="b">
        <f t="shared" si="580"/>
        <v>1</v>
      </c>
      <c r="AN7804"/>
      <c r="AO7804"/>
      <c r="AP7804"/>
      <c r="AQ7804"/>
    </row>
    <row r="7805" spans="23:43" x14ac:dyDescent="0.25">
      <c r="W7805" t="b">
        <f t="shared" si="577"/>
        <v>1</v>
      </c>
      <c r="X7805" t="b">
        <f t="shared" si="578"/>
        <v>1</v>
      </c>
      <c r="Y7805"/>
      <c r="Z7805"/>
      <c r="AA7805"/>
      <c r="AF7805"/>
      <c r="AG7805"/>
      <c r="AH7805"/>
      <c r="AJ7805"/>
      <c r="AK7805"/>
      <c r="AL7805" t="b">
        <f t="shared" si="579"/>
        <v>1</v>
      </c>
      <c r="AM7805" t="b">
        <f t="shared" si="580"/>
        <v>1</v>
      </c>
      <c r="AN7805"/>
      <c r="AO7805"/>
      <c r="AP7805"/>
      <c r="AQ7805"/>
    </row>
    <row r="7806" spans="23:43" x14ac:dyDescent="0.25">
      <c r="W7806" t="b">
        <f t="shared" si="577"/>
        <v>1</v>
      </c>
      <c r="X7806" t="b">
        <f t="shared" si="578"/>
        <v>1</v>
      </c>
      <c r="Y7806"/>
      <c r="Z7806"/>
      <c r="AA7806"/>
      <c r="AF7806"/>
      <c r="AG7806"/>
      <c r="AH7806"/>
      <c r="AJ7806"/>
      <c r="AK7806"/>
      <c r="AL7806" t="b">
        <f t="shared" si="579"/>
        <v>1</v>
      </c>
      <c r="AM7806" t="b">
        <f t="shared" si="580"/>
        <v>1</v>
      </c>
      <c r="AN7806"/>
      <c r="AO7806"/>
      <c r="AP7806"/>
      <c r="AQ7806"/>
    </row>
    <row r="7807" spans="23:43" x14ac:dyDescent="0.25">
      <c r="W7807" t="b">
        <f t="shared" si="577"/>
        <v>1</v>
      </c>
      <c r="X7807" t="b">
        <f t="shared" si="578"/>
        <v>1</v>
      </c>
      <c r="Y7807"/>
      <c r="Z7807"/>
      <c r="AA7807"/>
      <c r="AF7807"/>
      <c r="AG7807"/>
      <c r="AH7807"/>
      <c r="AJ7807"/>
      <c r="AK7807"/>
      <c r="AL7807" t="b">
        <f t="shared" si="579"/>
        <v>1</v>
      </c>
      <c r="AM7807" t="b">
        <f t="shared" si="580"/>
        <v>1</v>
      </c>
      <c r="AN7807"/>
      <c r="AO7807"/>
      <c r="AP7807"/>
      <c r="AQ7807"/>
    </row>
    <row r="7808" spans="23:43" x14ac:dyDescent="0.25">
      <c r="W7808" t="b">
        <f t="shared" si="577"/>
        <v>1</v>
      </c>
      <c r="X7808" t="b">
        <f t="shared" si="578"/>
        <v>1</v>
      </c>
      <c r="Y7808"/>
      <c r="Z7808"/>
      <c r="AA7808"/>
      <c r="AF7808"/>
      <c r="AG7808"/>
      <c r="AH7808"/>
      <c r="AJ7808"/>
      <c r="AK7808"/>
      <c r="AL7808" t="b">
        <f t="shared" si="579"/>
        <v>1</v>
      </c>
      <c r="AM7808" t="b">
        <f t="shared" si="580"/>
        <v>1</v>
      </c>
      <c r="AN7808"/>
      <c r="AO7808"/>
      <c r="AP7808"/>
      <c r="AQ7808"/>
    </row>
    <row r="7809" spans="23:43" x14ac:dyDescent="0.25">
      <c r="W7809" t="b">
        <f t="shared" si="577"/>
        <v>1</v>
      </c>
      <c r="X7809" t="b">
        <f t="shared" si="578"/>
        <v>1</v>
      </c>
      <c r="Y7809"/>
      <c r="Z7809"/>
      <c r="AA7809"/>
      <c r="AF7809"/>
      <c r="AG7809"/>
      <c r="AH7809"/>
      <c r="AJ7809"/>
      <c r="AK7809"/>
      <c r="AL7809" t="b">
        <f t="shared" si="579"/>
        <v>1</v>
      </c>
      <c r="AM7809" t="b">
        <f t="shared" si="580"/>
        <v>1</v>
      </c>
      <c r="AN7809"/>
      <c r="AO7809"/>
      <c r="AP7809"/>
      <c r="AQ7809"/>
    </row>
    <row r="7810" spans="23:43" x14ac:dyDescent="0.25">
      <c r="W7810" t="b">
        <f t="shared" si="577"/>
        <v>1</v>
      </c>
      <c r="X7810" t="b">
        <f t="shared" si="578"/>
        <v>1</v>
      </c>
      <c r="Y7810"/>
      <c r="Z7810"/>
      <c r="AA7810"/>
      <c r="AF7810"/>
      <c r="AG7810"/>
      <c r="AH7810"/>
      <c r="AJ7810"/>
      <c r="AK7810"/>
      <c r="AL7810" t="b">
        <f t="shared" si="579"/>
        <v>1</v>
      </c>
      <c r="AM7810" t="b">
        <f t="shared" si="580"/>
        <v>1</v>
      </c>
      <c r="AN7810"/>
      <c r="AO7810"/>
      <c r="AP7810"/>
      <c r="AQ7810"/>
    </row>
    <row r="7811" spans="23:43" x14ac:dyDescent="0.25">
      <c r="W7811" t="b">
        <f t="shared" si="577"/>
        <v>1</v>
      </c>
      <c r="X7811" t="b">
        <f t="shared" si="578"/>
        <v>1</v>
      </c>
      <c r="Y7811"/>
      <c r="Z7811"/>
      <c r="AA7811"/>
      <c r="AF7811"/>
      <c r="AG7811"/>
      <c r="AH7811"/>
      <c r="AJ7811"/>
      <c r="AK7811"/>
      <c r="AL7811" t="b">
        <f t="shared" si="579"/>
        <v>1</v>
      </c>
      <c r="AM7811" t="b">
        <f t="shared" si="580"/>
        <v>1</v>
      </c>
      <c r="AN7811"/>
      <c r="AO7811"/>
      <c r="AP7811"/>
      <c r="AQ7811"/>
    </row>
    <row r="7812" spans="23:43" x14ac:dyDescent="0.25">
      <c r="W7812" t="b">
        <f t="shared" si="577"/>
        <v>1</v>
      </c>
      <c r="X7812" t="b">
        <f t="shared" si="578"/>
        <v>1</v>
      </c>
      <c r="Y7812"/>
      <c r="Z7812"/>
      <c r="AA7812"/>
      <c r="AF7812"/>
      <c r="AG7812"/>
      <c r="AH7812"/>
      <c r="AJ7812"/>
      <c r="AK7812"/>
      <c r="AL7812" t="b">
        <f t="shared" si="579"/>
        <v>1</v>
      </c>
      <c r="AM7812" t="b">
        <f t="shared" si="580"/>
        <v>1</v>
      </c>
      <c r="AN7812"/>
      <c r="AO7812"/>
      <c r="AP7812"/>
      <c r="AQ7812"/>
    </row>
    <row r="7813" spans="23:43" x14ac:dyDescent="0.25">
      <c r="W7813" t="b">
        <f t="shared" si="577"/>
        <v>1</v>
      </c>
      <c r="X7813" t="b">
        <f t="shared" si="578"/>
        <v>1</v>
      </c>
      <c r="Y7813"/>
      <c r="Z7813"/>
      <c r="AA7813"/>
      <c r="AF7813"/>
      <c r="AG7813"/>
      <c r="AH7813"/>
      <c r="AJ7813"/>
      <c r="AK7813"/>
      <c r="AL7813" t="b">
        <f t="shared" si="579"/>
        <v>1</v>
      </c>
      <c r="AM7813" t="b">
        <f t="shared" si="580"/>
        <v>1</v>
      </c>
      <c r="AN7813"/>
      <c r="AO7813"/>
      <c r="AP7813"/>
      <c r="AQ7813"/>
    </row>
    <row r="7814" spans="23:43" x14ac:dyDescent="0.25">
      <c r="W7814" t="b">
        <f t="shared" si="577"/>
        <v>1</v>
      </c>
      <c r="X7814" t="b">
        <f t="shared" si="578"/>
        <v>1</v>
      </c>
      <c r="Y7814"/>
      <c r="Z7814"/>
      <c r="AA7814"/>
      <c r="AF7814"/>
      <c r="AG7814"/>
      <c r="AH7814"/>
      <c r="AJ7814"/>
      <c r="AK7814"/>
      <c r="AL7814" t="b">
        <f t="shared" si="579"/>
        <v>1</v>
      </c>
      <c r="AM7814" t="b">
        <f t="shared" si="580"/>
        <v>1</v>
      </c>
      <c r="AN7814"/>
      <c r="AO7814"/>
      <c r="AP7814"/>
      <c r="AQ7814"/>
    </row>
    <row r="7815" spans="23:43" x14ac:dyDescent="0.25">
      <c r="W7815" t="b">
        <f t="shared" si="577"/>
        <v>1</v>
      </c>
      <c r="X7815" t="b">
        <f t="shared" si="578"/>
        <v>1</v>
      </c>
      <c r="Y7815"/>
      <c r="Z7815"/>
      <c r="AA7815"/>
      <c r="AF7815"/>
      <c r="AG7815"/>
      <c r="AH7815"/>
      <c r="AJ7815"/>
      <c r="AK7815"/>
      <c r="AL7815" t="b">
        <f t="shared" si="579"/>
        <v>1</v>
      </c>
      <c r="AM7815" t="b">
        <f t="shared" si="580"/>
        <v>1</v>
      </c>
      <c r="AN7815"/>
      <c r="AO7815"/>
      <c r="AP7815"/>
      <c r="AQ7815"/>
    </row>
    <row r="7816" spans="23:43" x14ac:dyDescent="0.25">
      <c r="W7816" t="b">
        <f t="shared" si="577"/>
        <v>1</v>
      </c>
      <c r="X7816" t="b">
        <f t="shared" si="578"/>
        <v>1</v>
      </c>
      <c r="Y7816"/>
      <c r="Z7816"/>
      <c r="AA7816"/>
      <c r="AF7816"/>
      <c r="AG7816"/>
      <c r="AH7816"/>
      <c r="AJ7816"/>
      <c r="AK7816"/>
      <c r="AL7816" t="b">
        <f t="shared" si="579"/>
        <v>1</v>
      </c>
      <c r="AM7816" t="b">
        <f t="shared" si="580"/>
        <v>1</v>
      </c>
      <c r="AN7816"/>
      <c r="AO7816"/>
      <c r="AP7816"/>
      <c r="AQ7816"/>
    </row>
    <row r="7817" spans="23:43" x14ac:dyDescent="0.25">
      <c r="W7817" t="b">
        <f t="shared" si="577"/>
        <v>1</v>
      </c>
      <c r="X7817" t="b">
        <f t="shared" si="578"/>
        <v>1</v>
      </c>
      <c r="Y7817"/>
      <c r="Z7817"/>
      <c r="AA7817"/>
      <c r="AF7817"/>
      <c r="AG7817"/>
      <c r="AH7817"/>
      <c r="AJ7817"/>
      <c r="AK7817"/>
      <c r="AL7817" t="b">
        <f t="shared" si="579"/>
        <v>1</v>
      </c>
      <c r="AM7817" t="b">
        <f t="shared" si="580"/>
        <v>1</v>
      </c>
      <c r="AN7817"/>
      <c r="AO7817"/>
      <c r="AP7817"/>
      <c r="AQ7817"/>
    </row>
    <row r="7818" spans="23:43" x14ac:dyDescent="0.25">
      <c r="W7818" t="b">
        <f t="shared" si="577"/>
        <v>1</v>
      </c>
      <c r="X7818" t="b">
        <f t="shared" si="578"/>
        <v>1</v>
      </c>
      <c r="Y7818"/>
      <c r="Z7818"/>
      <c r="AA7818"/>
      <c r="AF7818"/>
      <c r="AG7818"/>
      <c r="AH7818"/>
      <c r="AJ7818"/>
      <c r="AK7818"/>
      <c r="AL7818" t="b">
        <f t="shared" si="579"/>
        <v>1</v>
      </c>
      <c r="AM7818" t="b">
        <f t="shared" si="580"/>
        <v>1</v>
      </c>
      <c r="AN7818"/>
      <c r="AO7818"/>
      <c r="AP7818"/>
      <c r="AQ7818"/>
    </row>
    <row r="7819" spans="23:43" x14ac:dyDescent="0.25">
      <c r="W7819" t="b">
        <f t="shared" si="577"/>
        <v>1</v>
      </c>
      <c r="X7819" t="b">
        <f t="shared" si="578"/>
        <v>1</v>
      </c>
      <c r="Y7819"/>
      <c r="Z7819"/>
      <c r="AA7819"/>
      <c r="AF7819"/>
      <c r="AG7819"/>
      <c r="AH7819"/>
      <c r="AJ7819"/>
      <c r="AK7819"/>
      <c r="AL7819" t="b">
        <f t="shared" si="579"/>
        <v>1</v>
      </c>
      <c r="AM7819" t="b">
        <f t="shared" si="580"/>
        <v>1</v>
      </c>
      <c r="AN7819"/>
      <c r="AO7819"/>
      <c r="AP7819"/>
      <c r="AQ7819"/>
    </row>
    <row r="7820" spans="23:43" x14ac:dyDescent="0.25">
      <c r="W7820" t="b">
        <f t="shared" ref="W7820:W7883" si="581">IF(AND(U7820&lt;&gt;"",U7820&lt;&gt;"Grand Total",U7820&lt;&gt;"(blank)"),GETPIVOTDATA("Facility CCN",$U$10,"Facility CCN",U7820)=1,TRUE)</f>
        <v>1</v>
      </c>
      <c r="X7820" t="b">
        <f t="shared" ref="X7820:X7883" si="582">IF(AND(U7820&lt;&gt;"",U7820&lt;&gt;"Grand Total",U7820&lt;&gt;"(blank)"),LEN(U7820)=6,TRUE)</f>
        <v>1</v>
      </c>
      <c r="Y7820"/>
      <c r="Z7820"/>
      <c r="AA7820"/>
      <c r="AF7820"/>
      <c r="AG7820"/>
      <c r="AH7820"/>
      <c r="AJ7820"/>
      <c r="AK7820"/>
      <c r="AL7820" t="b">
        <f t="shared" ref="AL7820:AL7883" si="583">IF(AND(AJ7820&lt;&gt;"",AJ7820&lt;&gt;"Grand Total",AJ7820&lt;&gt;"(blank)"),GETPIVOTDATA("Provider NPI",$AJ$10,"Provider NPI",AJ7820)=1,TRUE)</f>
        <v>1</v>
      </c>
      <c r="AM7820" t="b">
        <f t="shared" ref="AM7820:AM7883" si="584">IF(AND(AJ7820&lt;&gt;"",AJ7820&lt;&gt;"Grand Total",AJ7820&lt;&gt;"(blank)"),LEN(AJ7820)=10,TRUE)</f>
        <v>1</v>
      </c>
      <c r="AN7820"/>
      <c r="AO7820"/>
      <c r="AP7820"/>
      <c r="AQ7820"/>
    </row>
    <row r="7821" spans="23:43" x14ac:dyDescent="0.25">
      <c r="W7821" t="b">
        <f t="shared" si="581"/>
        <v>1</v>
      </c>
      <c r="X7821" t="b">
        <f t="shared" si="582"/>
        <v>1</v>
      </c>
      <c r="Y7821"/>
      <c r="Z7821"/>
      <c r="AA7821"/>
      <c r="AF7821"/>
      <c r="AG7821"/>
      <c r="AH7821"/>
      <c r="AJ7821"/>
      <c r="AK7821"/>
      <c r="AL7821" t="b">
        <f t="shared" si="583"/>
        <v>1</v>
      </c>
      <c r="AM7821" t="b">
        <f t="shared" si="584"/>
        <v>1</v>
      </c>
      <c r="AN7821"/>
      <c r="AO7821"/>
      <c r="AP7821"/>
      <c r="AQ7821"/>
    </row>
    <row r="7822" spans="23:43" x14ac:dyDescent="0.25">
      <c r="W7822" t="b">
        <f t="shared" si="581"/>
        <v>1</v>
      </c>
      <c r="X7822" t="b">
        <f t="shared" si="582"/>
        <v>1</v>
      </c>
      <c r="Y7822"/>
      <c r="Z7822"/>
      <c r="AA7822"/>
      <c r="AF7822"/>
      <c r="AG7822"/>
      <c r="AH7822"/>
      <c r="AJ7822"/>
      <c r="AK7822"/>
      <c r="AL7822" t="b">
        <f t="shared" si="583"/>
        <v>1</v>
      </c>
      <c r="AM7822" t="b">
        <f t="shared" si="584"/>
        <v>1</v>
      </c>
      <c r="AN7822"/>
      <c r="AO7822"/>
      <c r="AP7822"/>
      <c r="AQ7822"/>
    </row>
    <row r="7823" spans="23:43" x14ac:dyDescent="0.25">
      <c r="W7823" t="b">
        <f t="shared" si="581"/>
        <v>1</v>
      </c>
      <c r="X7823" t="b">
        <f t="shared" si="582"/>
        <v>1</v>
      </c>
      <c r="Y7823"/>
      <c r="Z7823"/>
      <c r="AA7823"/>
      <c r="AF7823"/>
      <c r="AG7823"/>
      <c r="AH7823"/>
      <c r="AJ7823"/>
      <c r="AK7823"/>
      <c r="AL7823" t="b">
        <f t="shared" si="583"/>
        <v>1</v>
      </c>
      <c r="AM7823" t="b">
        <f t="shared" si="584"/>
        <v>1</v>
      </c>
      <c r="AN7823"/>
      <c r="AO7823"/>
      <c r="AP7823"/>
      <c r="AQ7823"/>
    </row>
    <row r="7824" spans="23:43" x14ac:dyDescent="0.25">
      <c r="W7824" t="b">
        <f t="shared" si="581"/>
        <v>1</v>
      </c>
      <c r="X7824" t="b">
        <f t="shared" si="582"/>
        <v>1</v>
      </c>
      <c r="Y7824"/>
      <c r="Z7824"/>
      <c r="AA7824"/>
      <c r="AF7824"/>
      <c r="AG7824"/>
      <c r="AH7824"/>
      <c r="AJ7824"/>
      <c r="AK7824"/>
      <c r="AL7824" t="b">
        <f t="shared" si="583"/>
        <v>1</v>
      </c>
      <c r="AM7824" t="b">
        <f t="shared" si="584"/>
        <v>1</v>
      </c>
      <c r="AN7824"/>
      <c r="AO7824"/>
      <c r="AP7824"/>
      <c r="AQ7824"/>
    </row>
    <row r="7825" spans="23:43" x14ac:dyDescent="0.25">
      <c r="W7825" t="b">
        <f t="shared" si="581"/>
        <v>1</v>
      </c>
      <c r="X7825" t="b">
        <f t="shared" si="582"/>
        <v>1</v>
      </c>
      <c r="Y7825"/>
      <c r="Z7825"/>
      <c r="AA7825"/>
      <c r="AF7825"/>
      <c r="AG7825"/>
      <c r="AH7825"/>
      <c r="AJ7825"/>
      <c r="AK7825"/>
      <c r="AL7825" t="b">
        <f t="shared" si="583"/>
        <v>1</v>
      </c>
      <c r="AM7825" t="b">
        <f t="shared" si="584"/>
        <v>1</v>
      </c>
      <c r="AN7825"/>
      <c r="AO7825"/>
      <c r="AP7825"/>
      <c r="AQ7825"/>
    </row>
    <row r="7826" spans="23:43" x14ac:dyDescent="0.25">
      <c r="W7826" t="b">
        <f t="shared" si="581"/>
        <v>1</v>
      </c>
      <c r="X7826" t="b">
        <f t="shared" si="582"/>
        <v>1</v>
      </c>
      <c r="Y7826"/>
      <c r="Z7826"/>
      <c r="AA7826"/>
      <c r="AF7826"/>
      <c r="AG7826"/>
      <c r="AH7826"/>
      <c r="AJ7826"/>
      <c r="AK7826"/>
      <c r="AL7826" t="b">
        <f t="shared" si="583"/>
        <v>1</v>
      </c>
      <c r="AM7826" t="b">
        <f t="shared" si="584"/>
        <v>1</v>
      </c>
      <c r="AN7826"/>
      <c r="AO7826"/>
      <c r="AP7826"/>
      <c r="AQ7826"/>
    </row>
    <row r="7827" spans="23:43" x14ac:dyDescent="0.25">
      <c r="W7827" t="b">
        <f t="shared" si="581"/>
        <v>1</v>
      </c>
      <c r="X7827" t="b">
        <f t="shared" si="582"/>
        <v>1</v>
      </c>
      <c r="Y7827"/>
      <c r="Z7827"/>
      <c r="AA7827"/>
      <c r="AF7827"/>
      <c r="AG7827"/>
      <c r="AH7827"/>
      <c r="AJ7827"/>
      <c r="AK7827"/>
      <c r="AL7827" t="b">
        <f t="shared" si="583"/>
        <v>1</v>
      </c>
      <c r="AM7827" t="b">
        <f t="shared" si="584"/>
        <v>1</v>
      </c>
      <c r="AN7827"/>
      <c r="AO7827"/>
      <c r="AP7827"/>
      <c r="AQ7827"/>
    </row>
    <row r="7828" spans="23:43" x14ac:dyDescent="0.25">
      <c r="W7828" t="b">
        <f t="shared" si="581"/>
        <v>1</v>
      </c>
      <c r="X7828" t="b">
        <f t="shared" si="582"/>
        <v>1</v>
      </c>
      <c r="Y7828"/>
      <c r="Z7828"/>
      <c r="AA7828"/>
      <c r="AF7828"/>
      <c r="AG7828"/>
      <c r="AH7828"/>
      <c r="AJ7828"/>
      <c r="AK7828"/>
      <c r="AL7828" t="b">
        <f t="shared" si="583"/>
        <v>1</v>
      </c>
      <c r="AM7828" t="b">
        <f t="shared" si="584"/>
        <v>1</v>
      </c>
      <c r="AN7828"/>
      <c r="AO7828"/>
      <c r="AP7828"/>
      <c r="AQ7828"/>
    </row>
    <row r="7829" spans="23:43" x14ac:dyDescent="0.25">
      <c r="W7829" t="b">
        <f t="shared" si="581"/>
        <v>1</v>
      </c>
      <c r="X7829" t="b">
        <f t="shared" si="582"/>
        <v>1</v>
      </c>
      <c r="Y7829"/>
      <c r="Z7829"/>
      <c r="AA7829"/>
      <c r="AF7829"/>
      <c r="AG7829"/>
      <c r="AH7829"/>
      <c r="AJ7829"/>
      <c r="AK7829"/>
      <c r="AL7829" t="b">
        <f t="shared" si="583"/>
        <v>1</v>
      </c>
      <c r="AM7829" t="b">
        <f t="shared" si="584"/>
        <v>1</v>
      </c>
      <c r="AN7829"/>
      <c r="AO7829"/>
      <c r="AP7829"/>
      <c r="AQ7829"/>
    </row>
    <row r="7830" spans="23:43" x14ac:dyDescent="0.25">
      <c r="W7830" t="b">
        <f t="shared" si="581"/>
        <v>1</v>
      </c>
      <c r="X7830" t="b">
        <f t="shared" si="582"/>
        <v>1</v>
      </c>
      <c r="Y7830"/>
      <c r="Z7830"/>
      <c r="AA7830"/>
      <c r="AF7830"/>
      <c r="AG7830"/>
      <c r="AH7830"/>
      <c r="AJ7830"/>
      <c r="AK7830"/>
      <c r="AL7830" t="b">
        <f t="shared" si="583"/>
        <v>1</v>
      </c>
      <c r="AM7830" t="b">
        <f t="shared" si="584"/>
        <v>1</v>
      </c>
      <c r="AN7830"/>
      <c r="AO7830"/>
      <c r="AP7830"/>
      <c r="AQ7830"/>
    </row>
    <row r="7831" spans="23:43" x14ac:dyDescent="0.25">
      <c r="W7831" t="b">
        <f t="shared" si="581"/>
        <v>1</v>
      </c>
      <c r="X7831" t="b">
        <f t="shared" si="582"/>
        <v>1</v>
      </c>
      <c r="Y7831"/>
      <c r="Z7831"/>
      <c r="AA7831"/>
      <c r="AF7831"/>
      <c r="AG7831"/>
      <c r="AH7831"/>
      <c r="AJ7831"/>
      <c r="AK7831"/>
      <c r="AL7831" t="b">
        <f t="shared" si="583"/>
        <v>1</v>
      </c>
      <c r="AM7831" t="b">
        <f t="shared" si="584"/>
        <v>1</v>
      </c>
      <c r="AN7831"/>
      <c r="AO7831"/>
      <c r="AP7831"/>
      <c r="AQ7831"/>
    </row>
    <row r="7832" spans="23:43" x14ac:dyDescent="0.25">
      <c r="W7832" t="b">
        <f t="shared" si="581"/>
        <v>1</v>
      </c>
      <c r="X7832" t="b">
        <f t="shared" si="582"/>
        <v>1</v>
      </c>
      <c r="Y7832"/>
      <c r="Z7832"/>
      <c r="AA7832"/>
      <c r="AF7832"/>
      <c r="AG7832"/>
      <c r="AH7832"/>
      <c r="AJ7832"/>
      <c r="AK7832"/>
      <c r="AL7832" t="b">
        <f t="shared" si="583"/>
        <v>1</v>
      </c>
      <c r="AM7832" t="b">
        <f t="shared" si="584"/>
        <v>1</v>
      </c>
      <c r="AN7832"/>
      <c r="AO7832"/>
      <c r="AP7832"/>
      <c r="AQ7832"/>
    </row>
    <row r="7833" spans="23:43" x14ac:dyDescent="0.25">
      <c r="W7833" t="b">
        <f t="shared" si="581"/>
        <v>1</v>
      </c>
      <c r="X7833" t="b">
        <f t="shared" si="582"/>
        <v>1</v>
      </c>
      <c r="Y7833"/>
      <c r="Z7833"/>
      <c r="AA7833"/>
      <c r="AF7833"/>
      <c r="AG7833"/>
      <c r="AH7833"/>
      <c r="AJ7833"/>
      <c r="AK7833"/>
      <c r="AL7833" t="b">
        <f t="shared" si="583"/>
        <v>1</v>
      </c>
      <c r="AM7833" t="b">
        <f t="shared" si="584"/>
        <v>1</v>
      </c>
      <c r="AN7833"/>
      <c r="AO7833"/>
      <c r="AP7833"/>
      <c r="AQ7833"/>
    </row>
    <row r="7834" spans="23:43" x14ac:dyDescent="0.25">
      <c r="W7834" t="b">
        <f t="shared" si="581"/>
        <v>1</v>
      </c>
      <c r="X7834" t="b">
        <f t="shared" si="582"/>
        <v>1</v>
      </c>
      <c r="Y7834"/>
      <c r="Z7834"/>
      <c r="AA7834"/>
      <c r="AF7834"/>
      <c r="AG7834"/>
      <c r="AH7834"/>
      <c r="AJ7834"/>
      <c r="AK7834"/>
      <c r="AL7834" t="b">
        <f t="shared" si="583"/>
        <v>1</v>
      </c>
      <c r="AM7834" t="b">
        <f t="shared" si="584"/>
        <v>1</v>
      </c>
      <c r="AN7834"/>
      <c r="AO7834"/>
      <c r="AP7834"/>
      <c r="AQ7834"/>
    </row>
    <row r="7835" spans="23:43" x14ac:dyDescent="0.25">
      <c r="W7835" t="b">
        <f t="shared" si="581"/>
        <v>1</v>
      </c>
      <c r="X7835" t="b">
        <f t="shared" si="582"/>
        <v>1</v>
      </c>
      <c r="Y7835"/>
      <c r="Z7835"/>
      <c r="AA7835"/>
      <c r="AF7835"/>
      <c r="AG7835"/>
      <c r="AH7835"/>
      <c r="AJ7835"/>
      <c r="AK7835"/>
      <c r="AL7835" t="b">
        <f t="shared" si="583"/>
        <v>1</v>
      </c>
      <c r="AM7835" t="b">
        <f t="shared" si="584"/>
        <v>1</v>
      </c>
      <c r="AN7835"/>
      <c r="AO7835"/>
      <c r="AP7835"/>
      <c r="AQ7835"/>
    </row>
    <row r="7836" spans="23:43" x14ac:dyDescent="0.25">
      <c r="W7836" t="b">
        <f t="shared" si="581"/>
        <v>1</v>
      </c>
      <c r="X7836" t="b">
        <f t="shared" si="582"/>
        <v>1</v>
      </c>
      <c r="Y7836"/>
      <c r="Z7836"/>
      <c r="AA7836"/>
      <c r="AF7836"/>
      <c r="AG7836"/>
      <c r="AH7836"/>
      <c r="AJ7836"/>
      <c r="AK7836"/>
      <c r="AL7836" t="b">
        <f t="shared" si="583"/>
        <v>1</v>
      </c>
      <c r="AM7836" t="b">
        <f t="shared" si="584"/>
        <v>1</v>
      </c>
      <c r="AN7836"/>
      <c r="AO7836"/>
      <c r="AP7836"/>
      <c r="AQ7836"/>
    </row>
    <row r="7837" spans="23:43" x14ac:dyDescent="0.25">
      <c r="W7837" t="b">
        <f t="shared" si="581"/>
        <v>1</v>
      </c>
      <c r="X7837" t="b">
        <f t="shared" si="582"/>
        <v>1</v>
      </c>
      <c r="Y7837"/>
      <c r="Z7837"/>
      <c r="AA7837"/>
      <c r="AF7837"/>
      <c r="AG7837"/>
      <c r="AH7837"/>
      <c r="AJ7837"/>
      <c r="AK7837"/>
      <c r="AL7837" t="b">
        <f t="shared" si="583"/>
        <v>1</v>
      </c>
      <c r="AM7837" t="b">
        <f t="shared" si="584"/>
        <v>1</v>
      </c>
      <c r="AN7837"/>
      <c r="AO7837"/>
      <c r="AP7837"/>
      <c r="AQ7837"/>
    </row>
    <row r="7838" spans="23:43" x14ac:dyDescent="0.25">
      <c r="W7838" t="b">
        <f t="shared" si="581"/>
        <v>1</v>
      </c>
      <c r="X7838" t="b">
        <f t="shared" si="582"/>
        <v>1</v>
      </c>
      <c r="Y7838"/>
      <c r="Z7838"/>
      <c r="AA7838"/>
      <c r="AF7838"/>
      <c r="AG7838"/>
      <c r="AH7838"/>
      <c r="AJ7838"/>
      <c r="AK7838"/>
      <c r="AL7838" t="b">
        <f t="shared" si="583"/>
        <v>1</v>
      </c>
      <c r="AM7838" t="b">
        <f t="shared" si="584"/>
        <v>1</v>
      </c>
      <c r="AN7838"/>
      <c r="AO7838"/>
      <c r="AP7838"/>
      <c r="AQ7838"/>
    </row>
    <row r="7839" spans="23:43" x14ac:dyDescent="0.25">
      <c r="W7839" t="b">
        <f t="shared" si="581"/>
        <v>1</v>
      </c>
      <c r="X7839" t="b">
        <f t="shared" si="582"/>
        <v>1</v>
      </c>
      <c r="Y7839"/>
      <c r="Z7839"/>
      <c r="AA7839"/>
      <c r="AF7839"/>
      <c r="AG7839"/>
      <c r="AH7839"/>
      <c r="AJ7839"/>
      <c r="AK7839"/>
      <c r="AL7839" t="b">
        <f t="shared" si="583"/>
        <v>1</v>
      </c>
      <c r="AM7839" t="b">
        <f t="shared" si="584"/>
        <v>1</v>
      </c>
      <c r="AN7839"/>
      <c r="AO7839"/>
      <c r="AP7839"/>
      <c r="AQ7839"/>
    </row>
    <row r="7840" spans="23:43" x14ac:dyDescent="0.25">
      <c r="W7840" t="b">
        <f t="shared" si="581"/>
        <v>1</v>
      </c>
      <c r="X7840" t="b">
        <f t="shared" si="582"/>
        <v>1</v>
      </c>
      <c r="Y7840"/>
      <c r="Z7840"/>
      <c r="AA7840"/>
      <c r="AF7840"/>
      <c r="AG7840"/>
      <c r="AH7840"/>
      <c r="AJ7840"/>
      <c r="AK7840"/>
      <c r="AL7840" t="b">
        <f t="shared" si="583"/>
        <v>1</v>
      </c>
      <c r="AM7840" t="b">
        <f t="shared" si="584"/>
        <v>1</v>
      </c>
      <c r="AN7840"/>
      <c r="AO7840"/>
      <c r="AP7840"/>
      <c r="AQ7840"/>
    </row>
    <row r="7841" spans="23:43" x14ac:dyDescent="0.25">
      <c r="W7841" t="b">
        <f t="shared" si="581"/>
        <v>1</v>
      </c>
      <c r="X7841" t="b">
        <f t="shared" si="582"/>
        <v>1</v>
      </c>
      <c r="Y7841"/>
      <c r="Z7841"/>
      <c r="AA7841"/>
      <c r="AF7841"/>
      <c r="AG7841"/>
      <c r="AH7841"/>
      <c r="AJ7841"/>
      <c r="AK7841"/>
      <c r="AL7841" t="b">
        <f t="shared" si="583"/>
        <v>1</v>
      </c>
      <c r="AM7841" t="b">
        <f t="shared" si="584"/>
        <v>1</v>
      </c>
      <c r="AN7841"/>
      <c r="AO7841"/>
      <c r="AP7841"/>
      <c r="AQ7841"/>
    </row>
    <row r="7842" spans="23:43" x14ac:dyDescent="0.25">
      <c r="W7842" t="b">
        <f t="shared" si="581"/>
        <v>1</v>
      </c>
      <c r="X7842" t="b">
        <f t="shared" si="582"/>
        <v>1</v>
      </c>
      <c r="Y7842"/>
      <c r="Z7842"/>
      <c r="AA7842"/>
      <c r="AF7842"/>
      <c r="AG7842"/>
      <c r="AH7842"/>
      <c r="AJ7842"/>
      <c r="AK7842"/>
      <c r="AL7842" t="b">
        <f t="shared" si="583"/>
        <v>1</v>
      </c>
      <c r="AM7842" t="b">
        <f t="shared" si="584"/>
        <v>1</v>
      </c>
      <c r="AN7842"/>
      <c r="AO7842"/>
      <c r="AP7842"/>
      <c r="AQ7842"/>
    </row>
    <row r="7843" spans="23:43" x14ac:dyDescent="0.25">
      <c r="W7843" t="b">
        <f t="shared" si="581"/>
        <v>1</v>
      </c>
      <c r="X7843" t="b">
        <f t="shared" si="582"/>
        <v>1</v>
      </c>
      <c r="Y7843"/>
      <c r="Z7843"/>
      <c r="AA7843"/>
      <c r="AF7843"/>
      <c r="AG7843"/>
      <c r="AH7843"/>
      <c r="AJ7843"/>
      <c r="AK7843"/>
      <c r="AL7843" t="b">
        <f t="shared" si="583"/>
        <v>1</v>
      </c>
      <c r="AM7843" t="b">
        <f t="shared" si="584"/>
        <v>1</v>
      </c>
      <c r="AN7843"/>
      <c r="AO7843"/>
      <c r="AP7843"/>
      <c r="AQ7843"/>
    </row>
    <row r="7844" spans="23:43" x14ac:dyDescent="0.25">
      <c r="W7844" t="b">
        <f t="shared" si="581"/>
        <v>1</v>
      </c>
      <c r="X7844" t="b">
        <f t="shared" si="582"/>
        <v>1</v>
      </c>
      <c r="Y7844"/>
      <c r="Z7844"/>
      <c r="AA7844"/>
      <c r="AF7844"/>
      <c r="AG7844"/>
      <c r="AH7844"/>
      <c r="AJ7844"/>
      <c r="AK7844"/>
      <c r="AL7844" t="b">
        <f t="shared" si="583"/>
        <v>1</v>
      </c>
      <c r="AM7844" t="b">
        <f t="shared" si="584"/>
        <v>1</v>
      </c>
      <c r="AN7844"/>
      <c r="AO7844"/>
      <c r="AP7844"/>
      <c r="AQ7844"/>
    </row>
    <row r="7845" spans="23:43" x14ac:dyDescent="0.25">
      <c r="W7845" t="b">
        <f t="shared" si="581"/>
        <v>1</v>
      </c>
      <c r="X7845" t="b">
        <f t="shared" si="582"/>
        <v>1</v>
      </c>
      <c r="Y7845"/>
      <c r="Z7845"/>
      <c r="AA7845"/>
      <c r="AF7845"/>
      <c r="AG7845"/>
      <c r="AH7845"/>
      <c r="AJ7845"/>
      <c r="AK7845"/>
      <c r="AL7845" t="b">
        <f t="shared" si="583"/>
        <v>1</v>
      </c>
      <c r="AM7845" t="b">
        <f t="shared" si="584"/>
        <v>1</v>
      </c>
      <c r="AN7845"/>
      <c r="AO7845"/>
      <c r="AP7845"/>
      <c r="AQ7845"/>
    </row>
    <row r="7846" spans="23:43" x14ac:dyDescent="0.25">
      <c r="W7846" t="b">
        <f t="shared" si="581"/>
        <v>1</v>
      </c>
      <c r="X7846" t="b">
        <f t="shared" si="582"/>
        <v>1</v>
      </c>
      <c r="Y7846"/>
      <c r="Z7846"/>
      <c r="AA7846"/>
      <c r="AF7846"/>
      <c r="AG7846"/>
      <c r="AH7846"/>
      <c r="AJ7846"/>
      <c r="AK7846"/>
      <c r="AL7846" t="b">
        <f t="shared" si="583"/>
        <v>1</v>
      </c>
      <c r="AM7846" t="b">
        <f t="shared" si="584"/>
        <v>1</v>
      </c>
      <c r="AN7846"/>
      <c r="AO7846"/>
      <c r="AP7846"/>
      <c r="AQ7846"/>
    </row>
    <row r="7847" spans="23:43" x14ac:dyDescent="0.25">
      <c r="W7847" t="b">
        <f t="shared" si="581"/>
        <v>1</v>
      </c>
      <c r="X7847" t="b">
        <f t="shared" si="582"/>
        <v>1</v>
      </c>
      <c r="Y7847"/>
      <c r="Z7847"/>
      <c r="AA7847"/>
      <c r="AF7847"/>
      <c r="AG7847"/>
      <c r="AH7847"/>
      <c r="AJ7847"/>
      <c r="AK7847"/>
      <c r="AL7847" t="b">
        <f t="shared" si="583"/>
        <v>1</v>
      </c>
      <c r="AM7847" t="b">
        <f t="shared" si="584"/>
        <v>1</v>
      </c>
      <c r="AN7847"/>
      <c r="AO7847"/>
      <c r="AP7847"/>
      <c r="AQ7847"/>
    </row>
    <row r="7848" spans="23:43" x14ac:dyDescent="0.25">
      <c r="W7848" t="b">
        <f t="shared" si="581"/>
        <v>1</v>
      </c>
      <c r="X7848" t="b">
        <f t="shared" si="582"/>
        <v>1</v>
      </c>
      <c r="Y7848"/>
      <c r="Z7848"/>
      <c r="AA7848"/>
      <c r="AF7848"/>
      <c r="AG7848"/>
      <c r="AH7848"/>
      <c r="AJ7848"/>
      <c r="AK7848"/>
      <c r="AL7848" t="b">
        <f t="shared" si="583"/>
        <v>1</v>
      </c>
      <c r="AM7848" t="b">
        <f t="shared" si="584"/>
        <v>1</v>
      </c>
      <c r="AN7848"/>
      <c r="AO7848"/>
      <c r="AP7848"/>
      <c r="AQ7848"/>
    </row>
    <row r="7849" spans="23:43" x14ac:dyDescent="0.25">
      <c r="W7849" t="b">
        <f t="shared" si="581"/>
        <v>1</v>
      </c>
      <c r="X7849" t="b">
        <f t="shared" si="582"/>
        <v>1</v>
      </c>
      <c r="Y7849"/>
      <c r="Z7849"/>
      <c r="AA7849"/>
      <c r="AF7849"/>
      <c r="AG7849"/>
      <c r="AH7849"/>
      <c r="AJ7849"/>
      <c r="AK7849"/>
      <c r="AL7849" t="b">
        <f t="shared" si="583"/>
        <v>1</v>
      </c>
      <c r="AM7849" t="b">
        <f t="shared" si="584"/>
        <v>1</v>
      </c>
      <c r="AN7849"/>
      <c r="AO7849"/>
      <c r="AP7849"/>
      <c r="AQ7849"/>
    </row>
    <row r="7850" spans="23:43" x14ac:dyDescent="0.25">
      <c r="W7850" t="b">
        <f t="shared" si="581"/>
        <v>1</v>
      </c>
      <c r="X7850" t="b">
        <f t="shared" si="582"/>
        <v>1</v>
      </c>
      <c r="Y7850"/>
      <c r="Z7850"/>
      <c r="AA7850"/>
      <c r="AF7850"/>
      <c r="AG7850"/>
      <c r="AH7850"/>
      <c r="AJ7850"/>
      <c r="AK7850"/>
      <c r="AL7850" t="b">
        <f t="shared" si="583"/>
        <v>1</v>
      </c>
      <c r="AM7850" t="b">
        <f t="shared" si="584"/>
        <v>1</v>
      </c>
      <c r="AN7850"/>
      <c r="AO7850"/>
      <c r="AP7850"/>
      <c r="AQ7850"/>
    </row>
    <row r="7851" spans="23:43" x14ac:dyDescent="0.25">
      <c r="W7851" t="b">
        <f t="shared" si="581"/>
        <v>1</v>
      </c>
      <c r="X7851" t="b">
        <f t="shared" si="582"/>
        <v>1</v>
      </c>
      <c r="Y7851"/>
      <c r="Z7851"/>
      <c r="AA7851"/>
      <c r="AF7851"/>
      <c r="AG7851"/>
      <c r="AH7851"/>
      <c r="AJ7851"/>
      <c r="AK7851"/>
      <c r="AL7851" t="b">
        <f t="shared" si="583"/>
        <v>1</v>
      </c>
      <c r="AM7851" t="b">
        <f t="shared" si="584"/>
        <v>1</v>
      </c>
      <c r="AN7851"/>
      <c r="AO7851"/>
      <c r="AP7851"/>
      <c r="AQ7851"/>
    </row>
    <row r="7852" spans="23:43" x14ac:dyDescent="0.25">
      <c r="W7852" t="b">
        <f t="shared" si="581"/>
        <v>1</v>
      </c>
      <c r="X7852" t="b">
        <f t="shared" si="582"/>
        <v>1</v>
      </c>
      <c r="Y7852"/>
      <c r="Z7852"/>
      <c r="AA7852"/>
      <c r="AF7852"/>
      <c r="AG7852"/>
      <c r="AH7852"/>
      <c r="AJ7852"/>
      <c r="AK7852"/>
      <c r="AL7852" t="b">
        <f t="shared" si="583"/>
        <v>1</v>
      </c>
      <c r="AM7852" t="b">
        <f t="shared" si="584"/>
        <v>1</v>
      </c>
      <c r="AN7852"/>
      <c r="AO7852"/>
      <c r="AP7852"/>
      <c r="AQ7852"/>
    </row>
    <row r="7853" spans="23:43" x14ac:dyDescent="0.25">
      <c r="W7853" t="b">
        <f t="shared" si="581"/>
        <v>1</v>
      </c>
      <c r="X7853" t="b">
        <f t="shared" si="582"/>
        <v>1</v>
      </c>
      <c r="Y7853"/>
      <c r="Z7853"/>
      <c r="AA7853"/>
      <c r="AF7853"/>
      <c r="AG7853"/>
      <c r="AH7853"/>
      <c r="AJ7853"/>
      <c r="AK7853"/>
      <c r="AL7853" t="b">
        <f t="shared" si="583"/>
        <v>1</v>
      </c>
      <c r="AM7853" t="b">
        <f t="shared" si="584"/>
        <v>1</v>
      </c>
      <c r="AN7853"/>
      <c r="AO7853"/>
      <c r="AP7853"/>
      <c r="AQ7853"/>
    </row>
    <row r="7854" spans="23:43" x14ac:dyDescent="0.25">
      <c r="W7854" t="b">
        <f t="shared" si="581"/>
        <v>1</v>
      </c>
      <c r="X7854" t="b">
        <f t="shared" si="582"/>
        <v>1</v>
      </c>
      <c r="Y7854"/>
      <c r="Z7854"/>
      <c r="AA7854"/>
      <c r="AF7854"/>
      <c r="AG7854"/>
      <c r="AH7854"/>
      <c r="AJ7854"/>
      <c r="AK7854"/>
      <c r="AL7854" t="b">
        <f t="shared" si="583"/>
        <v>1</v>
      </c>
      <c r="AM7854" t="b">
        <f t="shared" si="584"/>
        <v>1</v>
      </c>
      <c r="AN7854"/>
      <c r="AO7854"/>
      <c r="AP7854"/>
      <c r="AQ7854"/>
    </row>
    <row r="7855" spans="23:43" x14ac:dyDescent="0.25">
      <c r="W7855" t="b">
        <f t="shared" si="581"/>
        <v>1</v>
      </c>
      <c r="X7855" t="b">
        <f t="shared" si="582"/>
        <v>1</v>
      </c>
      <c r="Y7855"/>
      <c r="Z7855"/>
      <c r="AA7855"/>
      <c r="AF7855"/>
      <c r="AG7855"/>
      <c r="AH7855"/>
      <c r="AJ7855"/>
      <c r="AK7855"/>
      <c r="AL7855" t="b">
        <f t="shared" si="583"/>
        <v>1</v>
      </c>
      <c r="AM7855" t="b">
        <f t="shared" si="584"/>
        <v>1</v>
      </c>
      <c r="AN7855"/>
      <c r="AO7855"/>
      <c r="AP7855"/>
      <c r="AQ7855"/>
    </row>
    <row r="7856" spans="23:43" x14ac:dyDescent="0.25">
      <c r="W7856" t="b">
        <f t="shared" si="581"/>
        <v>1</v>
      </c>
      <c r="X7856" t="b">
        <f t="shared" si="582"/>
        <v>1</v>
      </c>
      <c r="Y7856"/>
      <c r="Z7856"/>
      <c r="AA7856"/>
      <c r="AF7856"/>
      <c r="AG7856"/>
      <c r="AH7856"/>
      <c r="AJ7856"/>
      <c r="AK7856"/>
      <c r="AL7856" t="b">
        <f t="shared" si="583"/>
        <v>1</v>
      </c>
      <c r="AM7856" t="b">
        <f t="shared" si="584"/>
        <v>1</v>
      </c>
      <c r="AN7856"/>
      <c r="AO7856"/>
      <c r="AP7856"/>
      <c r="AQ7856"/>
    </row>
    <row r="7857" spans="23:43" x14ac:dyDescent="0.25">
      <c r="W7857" t="b">
        <f t="shared" si="581"/>
        <v>1</v>
      </c>
      <c r="X7857" t="b">
        <f t="shared" si="582"/>
        <v>1</v>
      </c>
      <c r="Y7857"/>
      <c r="Z7857"/>
      <c r="AA7857"/>
      <c r="AF7857"/>
      <c r="AG7857"/>
      <c r="AH7857"/>
      <c r="AJ7857"/>
      <c r="AK7857"/>
      <c r="AL7857" t="b">
        <f t="shared" si="583"/>
        <v>1</v>
      </c>
      <c r="AM7857" t="b">
        <f t="shared" si="584"/>
        <v>1</v>
      </c>
      <c r="AN7857"/>
      <c r="AO7857"/>
      <c r="AP7857"/>
      <c r="AQ7857"/>
    </row>
    <row r="7858" spans="23:43" x14ac:dyDescent="0.25">
      <c r="W7858" t="b">
        <f t="shared" si="581"/>
        <v>1</v>
      </c>
      <c r="X7858" t="b">
        <f t="shared" si="582"/>
        <v>1</v>
      </c>
      <c r="Y7858"/>
      <c r="Z7858"/>
      <c r="AA7858"/>
      <c r="AF7858"/>
      <c r="AG7858"/>
      <c r="AH7858"/>
      <c r="AJ7858"/>
      <c r="AK7858"/>
      <c r="AL7858" t="b">
        <f t="shared" si="583"/>
        <v>1</v>
      </c>
      <c r="AM7858" t="b">
        <f t="shared" si="584"/>
        <v>1</v>
      </c>
      <c r="AN7858"/>
      <c r="AO7858"/>
      <c r="AP7858"/>
      <c r="AQ7858"/>
    </row>
    <row r="7859" spans="23:43" x14ac:dyDescent="0.25">
      <c r="W7859" t="b">
        <f t="shared" si="581"/>
        <v>1</v>
      </c>
      <c r="X7859" t="b">
        <f t="shared" si="582"/>
        <v>1</v>
      </c>
      <c r="Y7859"/>
      <c r="Z7859"/>
      <c r="AA7859"/>
      <c r="AF7859"/>
      <c r="AG7859"/>
      <c r="AH7859"/>
      <c r="AJ7859"/>
      <c r="AK7859"/>
      <c r="AL7859" t="b">
        <f t="shared" si="583"/>
        <v>1</v>
      </c>
      <c r="AM7859" t="b">
        <f t="shared" si="584"/>
        <v>1</v>
      </c>
      <c r="AN7859"/>
      <c r="AO7859"/>
      <c r="AP7859"/>
      <c r="AQ7859"/>
    </row>
    <row r="7860" spans="23:43" x14ac:dyDescent="0.25">
      <c r="W7860" t="b">
        <f t="shared" si="581"/>
        <v>1</v>
      </c>
      <c r="X7860" t="b">
        <f t="shared" si="582"/>
        <v>1</v>
      </c>
      <c r="Y7860"/>
      <c r="Z7860"/>
      <c r="AA7860"/>
      <c r="AF7860"/>
      <c r="AG7860"/>
      <c r="AH7860"/>
      <c r="AJ7860"/>
      <c r="AK7860"/>
      <c r="AL7860" t="b">
        <f t="shared" si="583"/>
        <v>1</v>
      </c>
      <c r="AM7860" t="b">
        <f t="shared" si="584"/>
        <v>1</v>
      </c>
      <c r="AN7860"/>
      <c r="AO7860"/>
      <c r="AP7860"/>
      <c r="AQ7860"/>
    </row>
    <row r="7861" spans="23:43" x14ac:dyDescent="0.25">
      <c r="W7861" t="b">
        <f t="shared" si="581"/>
        <v>1</v>
      </c>
      <c r="X7861" t="b">
        <f t="shared" si="582"/>
        <v>1</v>
      </c>
      <c r="Y7861"/>
      <c r="Z7861"/>
      <c r="AA7861"/>
      <c r="AF7861"/>
      <c r="AG7861"/>
      <c r="AH7861"/>
      <c r="AJ7861"/>
      <c r="AK7861"/>
      <c r="AL7861" t="b">
        <f t="shared" si="583"/>
        <v>1</v>
      </c>
      <c r="AM7861" t="b">
        <f t="shared" si="584"/>
        <v>1</v>
      </c>
      <c r="AN7861"/>
      <c r="AO7861"/>
      <c r="AP7861"/>
      <c r="AQ7861"/>
    </row>
    <row r="7862" spans="23:43" x14ac:dyDescent="0.25">
      <c r="W7862" t="b">
        <f t="shared" si="581"/>
        <v>1</v>
      </c>
      <c r="X7862" t="b">
        <f t="shared" si="582"/>
        <v>1</v>
      </c>
      <c r="Y7862"/>
      <c r="Z7862"/>
      <c r="AA7862"/>
      <c r="AF7862"/>
      <c r="AG7862"/>
      <c r="AH7862"/>
      <c r="AJ7862"/>
      <c r="AK7862"/>
      <c r="AL7862" t="b">
        <f t="shared" si="583"/>
        <v>1</v>
      </c>
      <c r="AM7862" t="b">
        <f t="shared" si="584"/>
        <v>1</v>
      </c>
      <c r="AN7862"/>
      <c r="AO7862"/>
      <c r="AP7862"/>
      <c r="AQ7862"/>
    </row>
    <row r="7863" spans="23:43" x14ac:dyDescent="0.25">
      <c r="W7863" t="b">
        <f t="shared" si="581"/>
        <v>1</v>
      </c>
      <c r="X7863" t="b">
        <f t="shared" si="582"/>
        <v>1</v>
      </c>
      <c r="Y7863"/>
      <c r="Z7863"/>
      <c r="AA7863"/>
      <c r="AF7863"/>
      <c r="AG7863"/>
      <c r="AH7863"/>
      <c r="AJ7863"/>
      <c r="AK7863"/>
      <c r="AL7863" t="b">
        <f t="shared" si="583"/>
        <v>1</v>
      </c>
      <c r="AM7863" t="b">
        <f t="shared" si="584"/>
        <v>1</v>
      </c>
      <c r="AN7863"/>
      <c r="AO7863"/>
      <c r="AP7863"/>
      <c r="AQ7863"/>
    </row>
    <row r="7864" spans="23:43" x14ac:dyDescent="0.25">
      <c r="W7864" t="b">
        <f t="shared" si="581"/>
        <v>1</v>
      </c>
      <c r="X7864" t="b">
        <f t="shared" si="582"/>
        <v>1</v>
      </c>
      <c r="Y7864"/>
      <c r="Z7864"/>
      <c r="AA7864"/>
      <c r="AF7864"/>
      <c r="AG7864"/>
      <c r="AH7864"/>
      <c r="AJ7864"/>
      <c r="AK7864"/>
      <c r="AL7864" t="b">
        <f t="shared" si="583"/>
        <v>1</v>
      </c>
      <c r="AM7864" t="b">
        <f t="shared" si="584"/>
        <v>1</v>
      </c>
      <c r="AN7864"/>
      <c r="AO7864"/>
      <c r="AP7864"/>
      <c r="AQ7864"/>
    </row>
    <row r="7865" spans="23:43" x14ac:dyDescent="0.25">
      <c r="W7865" t="b">
        <f t="shared" si="581"/>
        <v>1</v>
      </c>
      <c r="X7865" t="b">
        <f t="shared" si="582"/>
        <v>1</v>
      </c>
      <c r="Y7865"/>
      <c r="Z7865"/>
      <c r="AA7865"/>
      <c r="AF7865"/>
      <c r="AG7865"/>
      <c r="AH7865"/>
      <c r="AJ7865"/>
      <c r="AK7865"/>
      <c r="AL7865" t="b">
        <f t="shared" si="583"/>
        <v>1</v>
      </c>
      <c r="AM7865" t="b">
        <f t="shared" si="584"/>
        <v>1</v>
      </c>
      <c r="AN7865"/>
      <c r="AO7865"/>
      <c r="AP7865"/>
      <c r="AQ7865"/>
    </row>
    <row r="7866" spans="23:43" x14ac:dyDescent="0.25">
      <c r="W7866" t="b">
        <f t="shared" si="581"/>
        <v>1</v>
      </c>
      <c r="X7866" t="b">
        <f t="shared" si="582"/>
        <v>1</v>
      </c>
      <c r="Y7866"/>
      <c r="Z7866"/>
      <c r="AA7866"/>
      <c r="AF7866"/>
      <c r="AG7866"/>
      <c r="AH7866"/>
      <c r="AJ7866"/>
      <c r="AK7866"/>
      <c r="AL7866" t="b">
        <f t="shared" si="583"/>
        <v>1</v>
      </c>
      <c r="AM7866" t="b">
        <f t="shared" si="584"/>
        <v>1</v>
      </c>
      <c r="AN7866"/>
      <c r="AO7866"/>
      <c r="AP7866"/>
      <c r="AQ7866"/>
    </row>
    <row r="7867" spans="23:43" x14ac:dyDescent="0.25">
      <c r="W7867" t="b">
        <f t="shared" si="581"/>
        <v>1</v>
      </c>
      <c r="X7867" t="b">
        <f t="shared" si="582"/>
        <v>1</v>
      </c>
      <c r="Y7867"/>
      <c r="Z7867"/>
      <c r="AA7867"/>
      <c r="AF7867"/>
      <c r="AG7867"/>
      <c r="AH7867"/>
      <c r="AJ7867"/>
      <c r="AK7867"/>
      <c r="AL7867" t="b">
        <f t="shared" si="583"/>
        <v>1</v>
      </c>
      <c r="AM7867" t="b">
        <f t="shared" si="584"/>
        <v>1</v>
      </c>
      <c r="AN7867"/>
      <c r="AO7867"/>
      <c r="AP7867"/>
      <c r="AQ7867"/>
    </row>
    <row r="7868" spans="23:43" x14ac:dyDescent="0.25">
      <c r="W7868" t="b">
        <f t="shared" si="581"/>
        <v>1</v>
      </c>
      <c r="X7868" t="b">
        <f t="shared" si="582"/>
        <v>1</v>
      </c>
      <c r="Y7868"/>
      <c r="Z7868"/>
      <c r="AA7868"/>
      <c r="AF7868"/>
      <c r="AG7868"/>
      <c r="AH7868"/>
      <c r="AJ7868"/>
      <c r="AK7868"/>
      <c r="AL7868" t="b">
        <f t="shared" si="583"/>
        <v>1</v>
      </c>
      <c r="AM7868" t="b">
        <f t="shared" si="584"/>
        <v>1</v>
      </c>
      <c r="AN7868"/>
      <c r="AO7868"/>
      <c r="AP7868"/>
      <c r="AQ7868"/>
    </row>
    <row r="7869" spans="23:43" x14ac:dyDescent="0.25">
      <c r="W7869" t="b">
        <f t="shared" si="581"/>
        <v>1</v>
      </c>
      <c r="X7869" t="b">
        <f t="shared" si="582"/>
        <v>1</v>
      </c>
      <c r="Y7869"/>
      <c r="Z7869"/>
      <c r="AA7869"/>
      <c r="AF7869"/>
      <c r="AG7869"/>
      <c r="AH7869"/>
      <c r="AJ7869"/>
      <c r="AK7869"/>
      <c r="AL7869" t="b">
        <f t="shared" si="583"/>
        <v>1</v>
      </c>
      <c r="AM7869" t="b">
        <f t="shared" si="584"/>
        <v>1</v>
      </c>
      <c r="AN7869"/>
      <c r="AO7869"/>
      <c r="AP7869"/>
      <c r="AQ7869"/>
    </row>
    <row r="7870" spans="23:43" x14ac:dyDescent="0.25">
      <c r="W7870" t="b">
        <f t="shared" si="581"/>
        <v>1</v>
      </c>
      <c r="X7870" t="b">
        <f t="shared" si="582"/>
        <v>1</v>
      </c>
      <c r="Y7870"/>
      <c r="Z7870"/>
      <c r="AA7870"/>
      <c r="AF7870"/>
      <c r="AG7870"/>
      <c r="AH7870"/>
      <c r="AJ7870"/>
      <c r="AK7870"/>
      <c r="AL7870" t="b">
        <f t="shared" si="583"/>
        <v>1</v>
      </c>
      <c r="AM7870" t="b">
        <f t="shared" si="584"/>
        <v>1</v>
      </c>
      <c r="AN7870"/>
      <c r="AO7870"/>
      <c r="AP7870"/>
      <c r="AQ7870"/>
    </row>
    <row r="7871" spans="23:43" x14ac:dyDescent="0.25">
      <c r="W7871" t="b">
        <f t="shared" si="581"/>
        <v>1</v>
      </c>
      <c r="X7871" t="b">
        <f t="shared" si="582"/>
        <v>1</v>
      </c>
      <c r="Y7871"/>
      <c r="Z7871"/>
      <c r="AA7871"/>
      <c r="AF7871"/>
      <c r="AG7871"/>
      <c r="AH7871"/>
      <c r="AJ7871"/>
      <c r="AK7871"/>
      <c r="AL7871" t="b">
        <f t="shared" si="583"/>
        <v>1</v>
      </c>
      <c r="AM7871" t="b">
        <f t="shared" si="584"/>
        <v>1</v>
      </c>
      <c r="AN7871"/>
      <c r="AO7871"/>
      <c r="AP7871"/>
      <c r="AQ7871"/>
    </row>
    <row r="7872" spans="23:43" x14ac:dyDescent="0.25">
      <c r="W7872" t="b">
        <f t="shared" si="581"/>
        <v>1</v>
      </c>
      <c r="X7872" t="b">
        <f t="shared" si="582"/>
        <v>1</v>
      </c>
      <c r="Y7872"/>
      <c r="Z7872"/>
      <c r="AA7872"/>
      <c r="AF7872"/>
      <c r="AG7872"/>
      <c r="AH7872"/>
      <c r="AJ7872"/>
      <c r="AK7872"/>
      <c r="AL7872" t="b">
        <f t="shared" si="583"/>
        <v>1</v>
      </c>
      <c r="AM7872" t="b">
        <f t="shared" si="584"/>
        <v>1</v>
      </c>
      <c r="AN7872"/>
      <c r="AO7872"/>
      <c r="AP7872"/>
      <c r="AQ7872"/>
    </row>
    <row r="7873" spans="23:43" x14ac:dyDescent="0.25">
      <c r="W7873" t="b">
        <f t="shared" si="581"/>
        <v>1</v>
      </c>
      <c r="X7873" t="b">
        <f t="shared" si="582"/>
        <v>1</v>
      </c>
      <c r="Y7873"/>
      <c r="Z7873"/>
      <c r="AA7873"/>
      <c r="AF7873"/>
      <c r="AG7873"/>
      <c r="AH7873"/>
      <c r="AJ7873"/>
      <c r="AK7873"/>
      <c r="AL7873" t="b">
        <f t="shared" si="583"/>
        <v>1</v>
      </c>
      <c r="AM7873" t="b">
        <f t="shared" si="584"/>
        <v>1</v>
      </c>
      <c r="AN7873"/>
      <c r="AO7873"/>
      <c r="AP7873"/>
      <c r="AQ7873"/>
    </row>
    <row r="7874" spans="23:43" x14ac:dyDescent="0.25">
      <c r="W7874" t="b">
        <f t="shared" si="581"/>
        <v>1</v>
      </c>
      <c r="X7874" t="b">
        <f t="shared" si="582"/>
        <v>1</v>
      </c>
      <c r="Y7874"/>
      <c r="Z7874"/>
      <c r="AA7874"/>
      <c r="AF7874"/>
      <c r="AG7874"/>
      <c r="AH7874"/>
      <c r="AJ7874"/>
      <c r="AK7874"/>
      <c r="AL7874" t="b">
        <f t="shared" si="583"/>
        <v>1</v>
      </c>
      <c r="AM7874" t="b">
        <f t="shared" si="584"/>
        <v>1</v>
      </c>
      <c r="AN7874"/>
      <c r="AO7874"/>
      <c r="AP7874"/>
      <c r="AQ7874"/>
    </row>
    <row r="7875" spans="23:43" x14ac:dyDescent="0.25">
      <c r="W7875" t="b">
        <f t="shared" si="581"/>
        <v>1</v>
      </c>
      <c r="X7875" t="b">
        <f t="shared" si="582"/>
        <v>1</v>
      </c>
      <c r="Y7875"/>
      <c r="Z7875"/>
      <c r="AA7875"/>
      <c r="AF7875"/>
      <c r="AG7875"/>
      <c r="AH7875"/>
      <c r="AJ7875"/>
      <c r="AK7875"/>
      <c r="AL7875" t="b">
        <f t="shared" si="583"/>
        <v>1</v>
      </c>
      <c r="AM7875" t="b">
        <f t="shared" si="584"/>
        <v>1</v>
      </c>
      <c r="AN7875"/>
      <c r="AO7875"/>
      <c r="AP7875"/>
      <c r="AQ7875"/>
    </row>
    <row r="7876" spans="23:43" x14ac:dyDescent="0.25">
      <c r="W7876" t="b">
        <f t="shared" si="581"/>
        <v>1</v>
      </c>
      <c r="X7876" t="b">
        <f t="shared" si="582"/>
        <v>1</v>
      </c>
      <c r="Y7876"/>
      <c r="Z7876"/>
      <c r="AA7876"/>
      <c r="AF7876"/>
      <c r="AG7876"/>
      <c r="AH7876"/>
      <c r="AJ7876"/>
      <c r="AK7876"/>
      <c r="AL7876" t="b">
        <f t="shared" si="583"/>
        <v>1</v>
      </c>
      <c r="AM7876" t="b">
        <f t="shared" si="584"/>
        <v>1</v>
      </c>
      <c r="AN7876"/>
      <c r="AO7876"/>
      <c r="AP7876"/>
      <c r="AQ7876"/>
    </row>
    <row r="7877" spans="23:43" x14ac:dyDescent="0.25">
      <c r="W7877" t="b">
        <f t="shared" si="581"/>
        <v>1</v>
      </c>
      <c r="X7877" t="b">
        <f t="shared" si="582"/>
        <v>1</v>
      </c>
      <c r="Y7877"/>
      <c r="Z7877"/>
      <c r="AA7877"/>
      <c r="AF7877"/>
      <c r="AG7877"/>
      <c r="AH7877"/>
      <c r="AJ7877"/>
      <c r="AK7877"/>
      <c r="AL7877" t="b">
        <f t="shared" si="583"/>
        <v>1</v>
      </c>
      <c r="AM7877" t="b">
        <f t="shared" si="584"/>
        <v>1</v>
      </c>
      <c r="AN7877"/>
      <c r="AO7877"/>
      <c r="AP7877"/>
      <c r="AQ7877"/>
    </row>
    <row r="7878" spans="23:43" x14ac:dyDescent="0.25">
      <c r="W7878" t="b">
        <f t="shared" si="581"/>
        <v>1</v>
      </c>
      <c r="X7878" t="b">
        <f t="shared" si="582"/>
        <v>1</v>
      </c>
      <c r="Y7878"/>
      <c r="Z7878"/>
      <c r="AA7878"/>
      <c r="AF7878"/>
      <c r="AG7878"/>
      <c r="AH7878"/>
      <c r="AJ7878"/>
      <c r="AK7878"/>
      <c r="AL7878" t="b">
        <f t="shared" si="583"/>
        <v>1</v>
      </c>
      <c r="AM7878" t="b">
        <f t="shared" si="584"/>
        <v>1</v>
      </c>
      <c r="AN7878"/>
      <c r="AO7878"/>
      <c r="AP7878"/>
      <c r="AQ7878"/>
    </row>
    <row r="7879" spans="23:43" x14ac:dyDescent="0.25">
      <c r="W7879" t="b">
        <f t="shared" si="581"/>
        <v>1</v>
      </c>
      <c r="X7879" t="b">
        <f t="shared" si="582"/>
        <v>1</v>
      </c>
      <c r="Y7879"/>
      <c r="Z7879"/>
      <c r="AA7879"/>
      <c r="AF7879"/>
      <c r="AG7879"/>
      <c r="AH7879"/>
      <c r="AJ7879"/>
      <c r="AK7879"/>
      <c r="AL7879" t="b">
        <f t="shared" si="583"/>
        <v>1</v>
      </c>
      <c r="AM7879" t="b">
        <f t="shared" si="584"/>
        <v>1</v>
      </c>
      <c r="AN7879"/>
      <c r="AO7879"/>
      <c r="AP7879"/>
      <c r="AQ7879"/>
    </row>
    <row r="7880" spans="23:43" x14ac:dyDescent="0.25">
      <c r="W7880" t="b">
        <f t="shared" si="581"/>
        <v>1</v>
      </c>
      <c r="X7880" t="b">
        <f t="shared" si="582"/>
        <v>1</v>
      </c>
      <c r="Y7880"/>
      <c r="Z7880"/>
      <c r="AA7880"/>
      <c r="AF7880"/>
      <c r="AG7880"/>
      <c r="AH7880"/>
      <c r="AJ7880"/>
      <c r="AK7880"/>
      <c r="AL7880" t="b">
        <f t="shared" si="583"/>
        <v>1</v>
      </c>
      <c r="AM7880" t="b">
        <f t="shared" si="584"/>
        <v>1</v>
      </c>
      <c r="AN7880"/>
      <c r="AO7880"/>
      <c r="AP7880"/>
      <c r="AQ7880"/>
    </row>
    <row r="7881" spans="23:43" x14ac:dyDescent="0.25">
      <c r="W7881" t="b">
        <f t="shared" si="581"/>
        <v>1</v>
      </c>
      <c r="X7881" t="b">
        <f t="shared" si="582"/>
        <v>1</v>
      </c>
      <c r="Y7881"/>
      <c r="Z7881"/>
      <c r="AA7881"/>
      <c r="AF7881"/>
      <c r="AG7881"/>
      <c r="AH7881"/>
      <c r="AJ7881"/>
      <c r="AK7881"/>
      <c r="AL7881" t="b">
        <f t="shared" si="583"/>
        <v>1</v>
      </c>
      <c r="AM7881" t="b">
        <f t="shared" si="584"/>
        <v>1</v>
      </c>
      <c r="AN7881"/>
      <c r="AO7881"/>
      <c r="AP7881"/>
      <c r="AQ7881"/>
    </row>
    <row r="7882" spans="23:43" x14ac:dyDescent="0.25">
      <c r="W7882" t="b">
        <f t="shared" si="581"/>
        <v>1</v>
      </c>
      <c r="X7882" t="b">
        <f t="shared" si="582"/>
        <v>1</v>
      </c>
      <c r="Y7882"/>
      <c r="Z7882"/>
      <c r="AA7882"/>
      <c r="AF7882"/>
      <c r="AG7882"/>
      <c r="AH7882"/>
      <c r="AJ7882"/>
      <c r="AK7882"/>
      <c r="AL7882" t="b">
        <f t="shared" si="583"/>
        <v>1</v>
      </c>
      <c r="AM7882" t="b">
        <f t="shared" si="584"/>
        <v>1</v>
      </c>
      <c r="AN7882"/>
      <c r="AO7882"/>
      <c r="AP7882"/>
      <c r="AQ7882"/>
    </row>
    <row r="7883" spans="23:43" x14ac:dyDescent="0.25">
      <c r="W7883" t="b">
        <f t="shared" si="581"/>
        <v>1</v>
      </c>
      <c r="X7883" t="b">
        <f t="shared" si="582"/>
        <v>1</v>
      </c>
      <c r="Y7883"/>
      <c r="Z7883"/>
      <c r="AA7883"/>
      <c r="AF7883"/>
      <c r="AG7883"/>
      <c r="AH7883"/>
      <c r="AJ7883"/>
      <c r="AK7883"/>
      <c r="AL7883" t="b">
        <f t="shared" si="583"/>
        <v>1</v>
      </c>
      <c r="AM7883" t="b">
        <f t="shared" si="584"/>
        <v>1</v>
      </c>
      <c r="AN7883"/>
      <c r="AO7883"/>
      <c r="AP7883"/>
      <c r="AQ7883"/>
    </row>
    <row r="7884" spans="23:43" x14ac:dyDescent="0.25">
      <c r="W7884" t="b">
        <f t="shared" ref="W7884:W7947" si="585">IF(AND(U7884&lt;&gt;"",U7884&lt;&gt;"Grand Total",U7884&lt;&gt;"(blank)"),GETPIVOTDATA("Facility CCN",$U$10,"Facility CCN",U7884)=1,TRUE)</f>
        <v>1</v>
      </c>
      <c r="X7884" t="b">
        <f t="shared" ref="X7884:X7947" si="586">IF(AND(U7884&lt;&gt;"",U7884&lt;&gt;"Grand Total",U7884&lt;&gt;"(blank)"),LEN(U7884)=6,TRUE)</f>
        <v>1</v>
      </c>
      <c r="Y7884"/>
      <c r="Z7884"/>
      <c r="AA7884"/>
      <c r="AF7884"/>
      <c r="AG7884"/>
      <c r="AH7884"/>
      <c r="AJ7884"/>
      <c r="AK7884"/>
      <c r="AL7884" t="b">
        <f t="shared" ref="AL7884:AL7947" si="587">IF(AND(AJ7884&lt;&gt;"",AJ7884&lt;&gt;"Grand Total",AJ7884&lt;&gt;"(blank)"),GETPIVOTDATA("Provider NPI",$AJ$10,"Provider NPI",AJ7884)=1,TRUE)</f>
        <v>1</v>
      </c>
      <c r="AM7884" t="b">
        <f t="shared" ref="AM7884:AM7947" si="588">IF(AND(AJ7884&lt;&gt;"",AJ7884&lt;&gt;"Grand Total",AJ7884&lt;&gt;"(blank)"),LEN(AJ7884)=10,TRUE)</f>
        <v>1</v>
      </c>
      <c r="AN7884"/>
      <c r="AO7884"/>
      <c r="AP7884"/>
      <c r="AQ7884"/>
    </row>
    <row r="7885" spans="23:43" x14ac:dyDescent="0.25">
      <c r="W7885" t="b">
        <f t="shared" si="585"/>
        <v>1</v>
      </c>
      <c r="X7885" t="b">
        <f t="shared" si="586"/>
        <v>1</v>
      </c>
      <c r="Y7885"/>
      <c r="Z7885"/>
      <c r="AA7885"/>
      <c r="AF7885"/>
      <c r="AG7885"/>
      <c r="AH7885"/>
      <c r="AJ7885"/>
      <c r="AK7885"/>
      <c r="AL7885" t="b">
        <f t="shared" si="587"/>
        <v>1</v>
      </c>
      <c r="AM7885" t="b">
        <f t="shared" si="588"/>
        <v>1</v>
      </c>
      <c r="AN7885"/>
      <c r="AO7885"/>
      <c r="AP7885"/>
      <c r="AQ7885"/>
    </row>
    <row r="7886" spans="23:43" x14ac:dyDescent="0.25">
      <c r="W7886" t="b">
        <f t="shared" si="585"/>
        <v>1</v>
      </c>
      <c r="X7886" t="b">
        <f t="shared" si="586"/>
        <v>1</v>
      </c>
      <c r="Y7886"/>
      <c r="Z7886"/>
      <c r="AA7886"/>
      <c r="AF7886"/>
      <c r="AG7886"/>
      <c r="AH7886"/>
      <c r="AJ7886"/>
      <c r="AK7886"/>
      <c r="AL7886" t="b">
        <f t="shared" si="587"/>
        <v>1</v>
      </c>
      <c r="AM7886" t="b">
        <f t="shared" si="588"/>
        <v>1</v>
      </c>
      <c r="AN7886"/>
      <c r="AO7886"/>
      <c r="AP7886"/>
      <c r="AQ7886"/>
    </row>
    <row r="7887" spans="23:43" x14ac:dyDescent="0.25">
      <c r="W7887" t="b">
        <f t="shared" si="585"/>
        <v>1</v>
      </c>
      <c r="X7887" t="b">
        <f t="shared" si="586"/>
        <v>1</v>
      </c>
      <c r="Y7887"/>
      <c r="Z7887"/>
      <c r="AA7887"/>
      <c r="AF7887"/>
      <c r="AG7887"/>
      <c r="AH7887"/>
      <c r="AJ7887"/>
      <c r="AK7887"/>
      <c r="AL7887" t="b">
        <f t="shared" si="587"/>
        <v>1</v>
      </c>
      <c r="AM7887" t="b">
        <f t="shared" si="588"/>
        <v>1</v>
      </c>
      <c r="AN7887"/>
      <c r="AO7887"/>
      <c r="AP7887"/>
      <c r="AQ7887"/>
    </row>
    <row r="7888" spans="23:43" x14ac:dyDescent="0.25">
      <c r="W7888" t="b">
        <f t="shared" si="585"/>
        <v>1</v>
      </c>
      <c r="X7888" t="b">
        <f t="shared" si="586"/>
        <v>1</v>
      </c>
      <c r="Y7888"/>
      <c r="Z7888"/>
      <c r="AA7888"/>
      <c r="AF7888"/>
      <c r="AG7888"/>
      <c r="AH7888"/>
      <c r="AJ7888"/>
      <c r="AK7888"/>
      <c r="AL7888" t="b">
        <f t="shared" si="587"/>
        <v>1</v>
      </c>
      <c r="AM7888" t="b">
        <f t="shared" si="588"/>
        <v>1</v>
      </c>
      <c r="AN7888"/>
      <c r="AO7888"/>
      <c r="AP7888"/>
      <c r="AQ7888"/>
    </row>
    <row r="7889" spans="23:43" x14ac:dyDescent="0.25">
      <c r="W7889" t="b">
        <f t="shared" si="585"/>
        <v>1</v>
      </c>
      <c r="X7889" t="b">
        <f t="shared" si="586"/>
        <v>1</v>
      </c>
      <c r="Y7889"/>
      <c r="Z7889"/>
      <c r="AA7889"/>
      <c r="AF7889"/>
      <c r="AG7889"/>
      <c r="AH7889"/>
      <c r="AJ7889"/>
      <c r="AK7889"/>
      <c r="AL7889" t="b">
        <f t="shared" si="587"/>
        <v>1</v>
      </c>
      <c r="AM7889" t="b">
        <f t="shared" si="588"/>
        <v>1</v>
      </c>
      <c r="AN7889"/>
      <c r="AO7889"/>
      <c r="AP7889"/>
      <c r="AQ7889"/>
    </row>
    <row r="7890" spans="23:43" x14ac:dyDescent="0.25">
      <c r="W7890" t="b">
        <f t="shared" si="585"/>
        <v>1</v>
      </c>
      <c r="X7890" t="b">
        <f t="shared" si="586"/>
        <v>1</v>
      </c>
      <c r="Y7890"/>
      <c r="Z7890"/>
      <c r="AA7890"/>
      <c r="AF7890"/>
      <c r="AG7890"/>
      <c r="AH7890"/>
      <c r="AJ7890"/>
      <c r="AK7890"/>
      <c r="AL7890" t="b">
        <f t="shared" si="587"/>
        <v>1</v>
      </c>
      <c r="AM7890" t="b">
        <f t="shared" si="588"/>
        <v>1</v>
      </c>
      <c r="AN7890"/>
      <c r="AO7890"/>
      <c r="AP7890"/>
      <c r="AQ7890"/>
    </row>
    <row r="7891" spans="23:43" x14ac:dyDescent="0.25">
      <c r="W7891" t="b">
        <f t="shared" si="585"/>
        <v>1</v>
      </c>
      <c r="X7891" t="b">
        <f t="shared" si="586"/>
        <v>1</v>
      </c>
      <c r="Y7891"/>
      <c r="Z7891"/>
      <c r="AA7891"/>
      <c r="AF7891"/>
      <c r="AG7891"/>
      <c r="AH7891"/>
      <c r="AJ7891"/>
      <c r="AK7891"/>
      <c r="AL7891" t="b">
        <f t="shared" si="587"/>
        <v>1</v>
      </c>
      <c r="AM7891" t="b">
        <f t="shared" si="588"/>
        <v>1</v>
      </c>
      <c r="AN7891"/>
      <c r="AO7891"/>
      <c r="AP7891"/>
      <c r="AQ7891"/>
    </row>
    <row r="7892" spans="23:43" x14ac:dyDescent="0.25">
      <c r="W7892" t="b">
        <f t="shared" si="585"/>
        <v>1</v>
      </c>
      <c r="X7892" t="b">
        <f t="shared" si="586"/>
        <v>1</v>
      </c>
      <c r="Y7892"/>
      <c r="Z7892"/>
      <c r="AA7892"/>
      <c r="AF7892"/>
      <c r="AG7892"/>
      <c r="AH7892"/>
      <c r="AJ7892"/>
      <c r="AK7892"/>
      <c r="AL7892" t="b">
        <f t="shared" si="587"/>
        <v>1</v>
      </c>
      <c r="AM7892" t="b">
        <f t="shared" si="588"/>
        <v>1</v>
      </c>
      <c r="AN7892"/>
      <c r="AO7892"/>
      <c r="AP7892"/>
      <c r="AQ7892"/>
    </row>
    <row r="7893" spans="23:43" x14ac:dyDescent="0.25">
      <c r="W7893" t="b">
        <f t="shared" si="585"/>
        <v>1</v>
      </c>
      <c r="X7893" t="b">
        <f t="shared" si="586"/>
        <v>1</v>
      </c>
      <c r="Y7893"/>
      <c r="Z7893"/>
      <c r="AA7893"/>
      <c r="AF7893"/>
      <c r="AG7893"/>
      <c r="AH7893"/>
      <c r="AJ7893"/>
      <c r="AK7893"/>
      <c r="AL7893" t="b">
        <f t="shared" si="587"/>
        <v>1</v>
      </c>
      <c r="AM7893" t="b">
        <f t="shared" si="588"/>
        <v>1</v>
      </c>
      <c r="AN7893"/>
      <c r="AO7893"/>
      <c r="AP7893"/>
      <c r="AQ7893"/>
    </row>
    <row r="7894" spans="23:43" x14ac:dyDescent="0.25">
      <c r="W7894" t="b">
        <f t="shared" si="585"/>
        <v>1</v>
      </c>
      <c r="X7894" t="b">
        <f t="shared" si="586"/>
        <v>1</v>
      </c>
      <c r="Y7894"/>
      <c r="Z7894"/>
      <c r="AA7894"/>
      <c r="AF7894"/>
      <c r="AG7894"/>
      <c r="AH7894"/>
      <c r="AJ7894"/>
      <c r="AK7894"/>
      <c r="AL7894" t="b">
        <f t="shared" si="587"/>
        <v>1</v>
      </c>
      <c r="AM7894" t="b">
        <f t="shared" si="588"/>
        <v>1</v>
      </c>
      <c r="AN7894"/>
      <c r="AO7894"/>
      <c r="AP7894"/>
      <c r="AQ7894"/>
    </row>
    <row r="7895" spans="23:43" x14ac:dyDescent="0.25">
      <c r="W7895" t="b">
        <f t="shared" si="585"/>
        <v>1</v>
      </c>
      <c r="X7895" t="b">
        <f t="shared" si="586"/>
        <v>1</v>
      </c>
      <c r="Y7895"/>
      <c r="Z7895"/>
      <c r="AA7895"/>
      <c r="AF7895"/>
      <c r="AG7895"/>
      <c r="AH7895"/>
      <c r="AJ7895"/>
      <c r="AK7895"/>
      <c r="AL7895" t="b">
        <f t="shared" si="587"/>
        <v>1</v>
      </c>
      <c r="AM7895" t="b">
        <f t="shared" si="588"/>
        <v>1</v>
      </c>
      <c r="AN7895"/>
      <c r="AO7895"/>
      <c r="AP7895"/>
      <c r="AQ7895"/>
    </row>
    <row r="7896" spans="23:43" x14ac:dyDescent="0.25">
      <c r="W7896" t="b">
        <f t="shared" si="585"/>
        <v>1</v>
      </c>
      <c r="X7896" t="b">
        <f t="shared" si="586"/>
        <v>1</v>
      </c>
      <c r="Y7896"/>
      <c r="Z7896"/>
      <c r="AA7896"/>
      <c r="AF7896"/>
      <c r="AG7896"/>
      <c r="AH7896"/>
      <c r="AJ7896"/>
      <c r="AK7896"/>
      <c r="AL7896" t="b">
        <f t="shared" si="587"/>
        <v>1</v>
      </c>
      <c r="AM7896" t="b">
        <f t="shared" si="588"/>
        <v>1</v>
      </c>
      <c r="AN7896"/>
      <c r="AO7896"/>
      <c r="AP7896"/>
      <c r="AQ7896"/>
    </row>
    <row r="7897" spans="23:43" x14ac:dyDescent="0.25">
      <c r="W7897" t="b">
        <f t="shared" si="585"/>
        <v>1</v>
      </c>
      <c r="X7897" t="b">
        <f t="shared" si="586"/>
        <v>1</v>
      </c>
      <c r="Y7897"/>
      <c r="Z7897"/>
      <c r="AA7897"/>
      <c r="AF7897"/>
      <c r="AG7897"/>
      <c r="AH7897"/>
      <c r="AJ7897"/>
      <c r="AK7897"/>
      <c r="AL7897" t="b">
        <f t="shared" si="587"/>
        <v>1</v>
      </c>
      <c r="AM7897" t="b">
        <f t="shared" si="588"/>
        <v>1</v>
      </c>
      <c r="AN7897"/>
      <c r="AO7897"/>
      <c r="AP7897"/>
      <c r="AQ7897"/>
    </row>
    <row r="7898" spans="23:43" x14ac:dyDescent="0.25">
      <c r="W7898" t="b">
        <f t="shared" si="585"/>
        <v>1</v>
      </c>
      <c r="X7898" t="b">
        <f t="shared" si="586"/>
        <v>1</v>
      </c>
      <c r="Y7898"/>
      <c r="Z7898"/>
      <c r="AA7898"/>
      <c r="AF7898"/>
      <c r="AG7898"/>
      <c r="AH7898"/>
      <c r="AJ7898"/>
      <c r="AK7898"/>
      <c r="AL7898" t="b">
        <f t="shared" si="587"/>
        <v>1</v>
      </c>
      <c r="AM7898" t="b">
        <f t="shared" si="588"/>
        <v>1</v>
      </c>
      <c r="AN7898"/>
      <c r="AO7898"/>
      <c r="AP7898"/>
      <c r="AQ7898"/>
    </row>
    <row r="7899" spans="23:43" x14ac:dyDescent="0.25">
      <c r="W7899" t="b">
        <f t="shared" si="585"/>
        <v>1</v>
      </c>
      <c r="X7899" t="b">
        <f t="shared" si="586"/>
        <v>1</v>
      </c>
      <c r="Y7899"/>
      <c r="Z7899"/>
      <c r="AA7899"/>
      <c r="AF7899"/>
      <c r="AG7899"/>
      <c r="AH7899"/>
      <c r="AJ7899"/>
      <c r="AK7899"/>
      <c r="AL7899" t="b">
        <f t="shared" si="587"/>
        <v>1</v>
      </c>
      <c r="AM7899" t="b">
        <f t="shared" si="588"/>
        <v>1</v>
      </c>
      <c r="AN7899"/>
      <c r="AO7899"/>
      <c r="AP7899"/>
      <c r="AQ7899"/>
    </row>
    <row r="7900" spans="23:43" x14ac:dyDescent="0.25">
      <c r="W7900" t="b">
        <f t="shared" si="585"/>
        <v>1</v>
      </c>
      <c r="X7900" t="b">
        <f t="shared" si="586"/>
        <v>1</v>
      </c>
      <c r="Y7900"/>
      <c r="Z7900"/>
      <c r="AA7900"/>
      <c r="AF7900"/>
      <c r="AG7900"/>
      <c r="AH7900"/>
      <c r="AJ7900"/>
      <c r="AK7900"/>
      <c r="AL7900" t="b">
        <f t="shared" si="587"/>
        <v>1</v>
      </c>
      <c r="AM7900" t="b">
        <f t="shared" si="588"/>
        <v>1</v>
      </c>
      <c r="AN7900"/>
      <c r="AO7900"/>
      <c r="AP7900"/>
      <c r="AQ7900"/>
    </row>
    <row r="7901" spans="23:43" x14ac:dyDescent="0.25">
      <c r="W7901" t="b">
        <f t="shared" si="585"/>
        <v>1</v>
      </c>
      <c r="X7901" t="b">
        <f t="shared" si="586"/>
        <v>1</v>
      </c>
      <c r="Y7901"/>
      <c r="Z7901"/>
      <c r="AA7901"/>
      <c r="AF7901"/>
      <c r="AG7901"/>
      <c r="AH7901"/>
      <c r="AJ7901"/>
      <c r="AK7901"/>
      <c r="AL7901" t="b">
        <f t="shared" si="587"/>
        <v>1</v>
      </c>
      <c r="AM7901" t="b">
        <f t="shared" si="588"/>
        <v>1</v>
      </c>
      <c r="AN7901"/>
      <c r="AO7901"/>
      <c r="AP7901"/>
      <c r="AQ7901"/>
    </row>
    <row r="7902" spans="23:43" x14ac:dyDescent="0.25">
      <c r="W7902" t="b">
        <f t="shared" si="585"/>
        <v>1</v>
      </c>
      <c r="X7902" t="b">
        <f t="shared" si="586"/>
        <v>1</v>
      </c>
      <c r="Y7902"/>
      <c r="Z7902"/>
      <c r="AA7902"/>
      <c r="AF7902"/>
      <c r="AG7902"/>
      <c r="AH7902"/>
      <c r="AJ7902"/>
      <c r="AK7902"/>
      <c r="AL7902" t="b">
        <f t="shared" si="587"/>
        <v>1</v>
      </c>
      <c r="AM7902" t="b">
        <f t="shared" si="588"/>
        <v>1</v>
      </c>
      <c r="AN7902"/>
      <c r="AO7902"/>
      <c r="AP7902"/>
      <c r="AQ7902"/>
    </row>
    <row r="7903" spans="23:43" x14ac:dyDescent="0.25">
      <c r="W7903" t="b">
        <f t="shared" si="585"/>
        <v>1</v>
      </c>
      <c r="X7903" t="b">
        <f t="shared" si="586"/>
        <v>1</v>
      </c>
      <c r="Y7903"/>
      <c r="Z7903"/>
      <c r="AA7903"/>
      <c r="AF7903"/>
      <c r="AG7903"/>
      <c r="AH7903"/>
      <c r="AJ7903"/>
      <c r="AK7903"/>
      <c r="AL7903" t="b">
        <f t="shared" si="587"/>
        <v>1</v>
      </c>
      <c r="AM7903" t="b">
        <f t="shared" si="588"/>
        <v>1</v>
      </c>
      <c r="AN7903"/>
      <c r="AO7903"/>
      <c r="AP7903"/>
      <c r="AQ7903"/>
    </row>
    <row r="7904" spans="23:43" x14ac:dyDescent="0.25">
      <c r="W7904" t="b">
        <f t="shared" si="585"/>
        <v>1</v>
      </c>
      <c r="X7904" t="b">
        <f t="shared" si="586"/>
        <v>1</v>
      </c>
      <c r="Y7904"/>
      <c r="Z7904"/>
      <c r="AA7904"/>
      <c r="AF7904"/>
      <c r="AG7904"/>
      <c r="AH7904"/>
      <c r="AJ7904"/>
      <c r="AK7904"/>
      <c r="AL7904" t="b">
        <f t="shared" si="587"/>
        <v>1</v>
      </c>
      <c r="AM7904" t="b">
        <f t="shared" si="588"/>
        <v>1</v>
      </c>
      <c r="AN7904"/>
      <c r="AO7904"/>
      <c r="AP7904"/>
      <c r="AQ7904"/>
    </row>
    <row r="7905" spans="23:43" x14ac:dyDescent="0.25">
      <c r="W7905" t="b">
        <f t="shared" si="585"/>
        <v>1</v>
      </c>
      <c r="X7905" t="b">
        <f t="shared" si="586"/>
        <v>1</v>
      </c>
      <c r="Y7905"/>
      <c r="Z7905"/>
      <c r="AA7905"/>
      <c r="AF7905"/>
      <c r="AG7905"/>
      <c r="AH7905"/>
      <c r="AJ7905"/>
      <c r="AK7905"/>
      <c r="AL7905" t="b">
        <f t="shared" si="587"/>
        <v>1</v>
      </c>
      <c r="AM7905" t="b">
        <f t="shared" si="588"/>
        <v>1</v>
      </c>
      <c r="AN7905"/>
      <c r="AO7905"/>
      <c r="AP7905"/>
      <c r="AQ7905"/>
    </row>
    <row r="7906" spans="23:43" x14ac:dyDescent="0.25">
      <c r="W7906" t="b">
        <f t="shared" si="585"/>
        <v>1</v>
      </c>
      <c r="X7906" t="b">
        <f t="shared" si="586"/>
        <v>1</v>
      </c>
      <c r="Y7906"/>
      <c r="Z7906"/>
      <c r="AA7906"/>
      <c r="AF7906"/>
      <c r="AG7906"/>
      <c r="AH7906"/>
      <c r="AJ7906"/>
      <c r="AK7906"/>
      <c r="AL7906" t="b">
        <f t="shared" si="587"/>
        <v>1</v>
      </c>
      <c r="AM7906" t="b">
        <f t="shared" si="588"/>
        <v>1</v>
      </c>
      <c r="AN7906"/>
      <c r="AO7906"/>
      <c r="AP7906"/>
      <c r="AQ7906"/>
    </row>
    <row r="7907" spans="23:43" x14ac:dyDescent="0.25">
      <c r="W7907" t="b">
        <f t="shared" si="585"/>
        <v>1</v>
      </c>
      <c r="X7907" t="b">
        <f t="shared" si="586"/>
        <v>1</v>
      </c>
      <c r="Y7907"/>
      <c r="Z7907"/>
      <c r="AA7907"/>
      <c r="AF7907"/>
      <c r="AG7907"/>
      <c r="AH7907"/>
      <c r="AJ7907"/>
      <c r="AK7907"/>
      <c r="AL7907" t="b">
        <f t="shared" si="587"/>
        <v>1</v>
      </c>
      <c r="AM7907" t="b">
        <f t="shared" si="588"/>
        <v>1</v>
      </c>
      <c r="AN7907"/>
      <c r="AO7907"/>
      <c r="AP7907"/>
      <c r="AQ7907"/>
    </row>
    <row r="7908" spans="23:43" x14ac:dyDescent="0.25">
      <c r="W7908" t="b">
        <f t="shared" si="585"/>
        <v>1</v>
      </c>
      <c r="X7908" t="b">
        <f t="shared" si="586"/>
        <v>1</v>
      </c>
      <c r="Y7908"/>
      <c r="Z7908"/>
      <c r="AA7908"/>
      <c r="AF7908"/>
      <c r="AG7908"/>
      <c r="AH7908"/>
      <c r="AJ7908"/>
      <c r="AK7908"/>
      <c r="AL7908" t="b">
        <f t="shared" si="587"/>
        <v>1</v>
      </c>
      <c r="AM7908" t="b">
        <f t="shared" si="588"/>
        <v>1</v>
      </c>
      <c r="AN7908"/>
      <c r="AO7908"/>
      <c r="AP7908"/>
      <c r="AQ7908"/>
    </row>
    <row r="7909" spans="23:43" x14ac:dyDescent="0.25">
      <c r="W7909" t="b">
        <f t="shared" si="585"/>
        <v>1</v>
      </c>
      <c r="X7909" t="b">
        <f t="shared" si="586"/>
        <v>1</v>
      </c>
      <c r="Y7909"/>
      <c r="Z7909"/>
      <c r="AA7909"/>
      <c r="AF7909"/>
      <c r="AG7909"/>
      <c r="AH7909"/>
      <c r="AJ7909"/>
      <c r="AK7909"/>
      <c r="AL7909" t="b">
        <f t="shared" si="587"/>
        <v>1</v>
      </c>
      <c r="AM7909" t="b">
        <f t="shared" si="588"/>
        <v>1</v>
      </c>
      <c r="AN7909"/>
      <c r="AO7909"/>
      <c r="AP7909"/>
      <c r="AQ7909"/>
    </row>
    <row r="7910" spans="23:43" x14ac:dyDescent="0.25">
      <c r="W7910" t="b">
        <f t="shared" si="585"/>
        <v>1</v>
      </c>
      <c r="X7910" t="b">
        <f t="shared" si="586"/>
        <v>1</v>
      </c>
      <c r="Y7910"/>
      <c r="Z7910"/>
      <c r="AA7910"/>
      <c r="AF7910"/>
      <c r="AG7910"/>
      <c r="AH7910"/>
      <c r="AJ7910"/>
      <c r="AK7910"/>
      <c r="AL7910" t="b">
        <f t="shared" si="587"/>
        <v>1</v>
      </c>
      <c r="AM7910" t="b">
        <f t="shared" si="588"/>
        <v>1</v>
      </c>
      <c r="AN7910"/>
      <c r="AO7910"/>
      <c r="AP7910"/>
      <c r="AQ7910"/>
    </row>
    <row r="7911" spans="23:43" x14ac:dyDescent="0.25">
      <c r="W7911" t="b">
        <f t="shared" si="585"/>
        <v>1</v>
      </c>
      <c r="X7911" t="b">
        <f t="shared" si="586"/>
        <v>1</v>
      </c>
      <c r="Y7911"/>
      <c r="Z7911"/>
      <c r="AA7911"/>
      <c r="AF7911"/>
      <c r="AG7911"/>
      <c r="AH7911"/>
      <c r="AJ7911"/>
      <c r="AK7911"/>
      <c r="AL7911" t="b">
        <f t="shared" si="587"/>
        <v>1</v>
      </c>
      <c r="AM7911" t="b">
        <f t="shared" si="588"/>
        <v>1</v>
      </c>
      <c r="AN7911"/>
      <c r="AO7911"/>
      <c r="AP7911"/>
      <c r="AQ7911"/>
    </row>
    <row r="7912" spans="23:43" x14ac:dyDescent="0.25">
      <c r="W7912" t="b">
        <f t="shared" si="585"/>
        <v>1</v>
      </c>
      <c r="X7912" t="b">
        <f t="shared" si="586"/>
        <v>1</v>
      </c>
      <c r="Y7912"/>
      <c r="Z7912"/>
      <c r="AA7912"/>
      <c r="AF7912"/>
      <c r="AG7912"/>
      <c r="AH7912"/>
      <c r="AJ7912"/>
      <c r="AK7912"/>
      <c r="AL7912" t="b">
        <f t="shared" si="587"/>
        <v>1</v>
      </c>
      <c r="AM7912" t="b">
        <f t="shared" si="588"/>
        <v>1</v>
      </c>
      <c r="AN7912"/>
      <c r="AO7912"/>
      <c r="AP7912"/>
      <c r="AQ7912"/>
    </row>
    <row r="7913" spans="23:43" x14ac:dyDescent="0.25">
      <c r="W7913" t="b">
        <f t="shared" si="585"/>
        <v>1</v>
      </c>
      <c r="X7913" t="b">
        <f t="shared" si="586"/>
        <v>1</v>
      </c>
      <c r="Y7913"/>
      <c r="Z7913"/>
      <c r="AA7913"/>
      <c r="AF7913"/>
      <c r="AG7913"/>
      <c r="AH7913"/>
      <c r="AJ7913"/>
      <c r="AK7913"/>
      <c r="AL7913" t="b">
        <f t="shared" si="587"/>
        <v>1</v>
      </c>
      <c r="AM7913" t="b">
        <f t="shared" si="588"/>
        <v>1</v>
      </c>
      <c r="AN7913"/>
      <c r="AO7913"/>
      <c r="AP7913"/>
      <c r="AQ7913"/>
    </row>
    <row r="7914" spans="23:43" x14ac:dyDescent="0.25">
      <c r="W7914" t="b">
        <f t="shared" si="585"/>
        <v>1</v>
      </c>
      <c r="X7914" t="b">
        <f t="shared" si="586"/>
        <v>1</v>
      </c>
      <c r="Y7914"/>
      <c r="Z7914"/>
      <c r="AA7914"/>
      <c r="AF7914"/>
      <c r="AG7914"/>
      <c r="AH7914"/>
      <c r="AJ7914"/>
      <c r="AK7914"/>
      <c r="AL7914" t="b">
        <f t="shared" si="587"/>
        <v>1</v>
      </c>
      <c r="AM7914" t="b">
        <f t="shared" si="588"/>
        <v>1</v>
      </c>
      <c r="AN7914"/>
      <c r="AO7914"/>
      <c r="AP7914"/>
      <c r="AQ7914"/>
    </row>
    <row r="7915" spans="23:43" x14ac:dyDescent="0.25">
      <c r="W7915" t="b">
        <f t="shared" si="585"/>
        <v>1</v>
      </c>
      <c r="X7915" t="b">
        <f t="shared" si="586"/>
        <v>1</v>
      </c>
      <c r="Y7915"/>
      <c r="Z7915"/>
      <c r="AA7915"/>
      <c r="AF7915"/>
      <c r="AG7915"/>
      <c r="AH7915"/>
      <c r="AJ7915"/>
      <c r="AK7915"/>
      <c r="AL7915" t="b">
        <f t="shared" si="587"/>
        <v>1</v>
      </c>
      <c r="AM7915" t="b">
        <f t="shared" si="588"/>
        <v>1</v>
      </c>
      <c r="AN7915"/>
      <c r="AO7915"/>
      <c r="AP7915"/>
      <c r="AQ7915"/>
    </row>
    <row r="7916" spans="23:43" x14ac:dyDescent="0.25">
      <c r="W7916" t="b">
        <f t="shared" si="585"/>
        <v>1</v>
      </c>
      <c r="X7916" t="b">
        <f t="shared" si="586"/>
        <v>1</v>
      </c>
      <c r="Y7916"/>
      <c r="Z7916"/>
      <c r="AA7916"/>
      <c r="AF7916"/>
      <c r="AG7916"/>
      <c r="AH7916"/>
      <c r="AJ7916"/>
      <c r="AK7916"/>
      <c r="AL7916" t="b">
        <f t="shared" si="587"/>
        <v>1</v>
      </c>
      <c r="AM7916" t="b">
        <f t="shared" si="588"/>
        <v>1</v>
      </c>
      <c r="AN7916"/>
      <c r="AO7916"/>
      <c r="AP7916"/>
      <c r="AQ7916"/>
    </row>
    <row r="7917" spans="23:43" x14ac:dyDescent="0.25">
      <c r="W7917" t="b">
        <f t="shared" si="585"/>
        <v>1</v>
      </c>
      <c r="X7917" t="b">
        <f t="shared" si="586"/>
        <v>1</v>
      </c>
      <c r="Y7917"/>
      <c r="Z7917"/>
      <c r="AA7917"/>
      <c r="AF7917"/>
      <c r="AG7917"/>
      <c r="AH7917"/>
      <c r="AJ7917"/>
      <c r="AK7917"/>
      <c r="AL7917" t="b">
        <f t="shared" si="587"/>
        <v>1</v>
      </c>
      <c r="AM7917" t="b">
        <f t="shared" si="588"/>
        <v>1</v>
      </c>
      <c r="AN7917"/>
      <c r="AO7917"/>
      <c r="AP7917"/>
      <c r="AQ7917"/>
    </row>
    <row r="7918" spans="23:43" x14ac:dyDescent="0.25">
      <c r="W7918" t="b">
        <f t="shared" si="585"/>
        <v>1</v>
      </c>
      <c r="X7918" t="b">
        <f t="shared" si="586"/>
        <v>1</v>
      </c>
      <c r="Y7918"/>
      <c r="Z7918"/>
      <c r="AA7918"/>
      <c r="AF7918"/>
      <c r="AG7918"/>
      <c r="AH7918"/>
      <c r="AJ7918"/>
      <c r="AK7918"/>
      <c r="AL7918" t="b">
        <f t="shared" si="587"/>
        <v>1</v>
      </c>
      <c r="AM7918" t="b">
        <f t="shared" si="588"/>
        <v>1</v>
      </c>
      <c r="AN7918"/>
      <c r="AO7918"/>
      <c r="AP7918"/>
      <c r="AQ7918"/>
    </row>
    <row r="7919" spans="23:43" x14ac:dyDescent="0.25">
      <c r="W7919" t="b">
        <f t="shared" si="585"/>
        <v>1</v>
      </c>
      <c r="X7919" t="b">
        <f t="shared" si="586"/>
        <v>1</v>
      </c>
      <c r="Y7919"/>
      <c r="Z7919"/>
      <c r="AA7919"/>
      <c r="AF7919"/>
      <c r="AG7919"/>
      <c r="AH7919"/>
      <c r="AJ7919"/>
      <c r="AK7919"/>
      <c r="AL7919" t="b">
        <f t="shared" si="587"/>
        <v>1</v>
      </c>
      <c r="AM7919" t="b">
        <f t="shared" si="588"/>
        <v>1</v>
      </c>
      <c r="AN7919"/>
      <c r="AO7919"/>
      <c r="AP7919"/>
      <c r="AQ7919"/>
    </row>
    <row r="7920" spans="23:43" x14ac:dyDescent="0.25">
      <c r="W7920" t="b">
        <f t="shared" si="585"/>
        <v>1</v>
      </c>
      <c r="X7920" t="b">
        <f t="shared" si="586"/>
        <v>1</v>
      </c>
      <c r="Y7920"/>
      <c r="Z7920"/>
      <c r="AA7920"/>
      <c r="AF7920"/>
      <c r="AG7920"/>
      <c r="AH7920"/>
      <c r="AJ7920"/>
      <c r="AK7920"/>
      <c r="AL7920" t="b">
        <f t="shared" si="587"/>
        <v>1</v>
      </c>
      <c r="AM7920" t="b">
        <f t="shared" si="588"/>
        <v>1</v>
      </c>
      <c r="AN7920"/>
      <c r="AO7920"/>
      <c r="AP7920"/>
      <c r="AQ7920"/>
    </row>
    <row r="7921" spans="23:43" x14ac:dyDescent="0.25">
      <c r="W7921" t="b">
        <f t="shared" si="585"/>
        <v>1</v>
      </c>
      <c r="X7921" t="b">
        <f t="shared" si="586"/>
        <v>1</v>
      </c>
      <c r="Y7921"/>
      <c r="Z7921"/>
      <c r="AA7921"/>
      <c r="AF7921"/>
      <c r="AG7921"/>
      <c r="AH7921"/>
      <c r="AJ7921"/>
      <c r="AK7921"/>
      <c r="AL7921" t="b">
        <f t="shared" si="587"/>
        <v>1</v>
      </c>
      <c r="AM7921" t="b">
        <f t="shared" si="588"/>
        <v>1</v>
      </c>
      <c r="AN7921"/>
      <c r="AO7921"/>
      <c r="AP7921"/>
      <c r="AQ7921"/>
    </row>
    <row r="7922" spans="23:43" x14ac:dyDescent="0.25">
      <c r="W7922" t="b">
        <f t="shared" si="585"/>
        <v>1</v>
      </c>
      <c r="X7922" t="b">
        <f t="shared" si="586"/>
        <v>1</v>
      </c>
      <c r="Y7922"/>
      <c r="Z7922"/>
      <c r="AA7922"/>
      <c r="AF7922"/>
      <c r="AG7922"/>
      <c r="AH7922"/>
      <c r="AJ7922"/>
      <c r="AK7922"/>
      <c r="AL7922" t="b">
        <f t="shared" si="587"/>
        <v>1</v>
      </c>
      <c r="AM7922" t="b">
        <f t="shared" si="588"/>
        <v>1</v>
      </c>
      <c r="AN7922"/>
      <c r="AO7922"/>
      <c r="AP7922"/>
      <c r="AQ7922"/>
    </row>
    <row r="7923" spans="23:43" x14ac:dyDescent="0.25">
      <c r="W7923" t="b">
        <f t="shared" si="585"/>
        <v>1</v>
      </c>
      <c r="X7923" t="b">
        <f t="shared" si="586"/>
        <v>1</v>
      </c>
      <c r="Y7923"/>
      <c r="Z7923"/>
      <c r="AA7923"/>
      <c r="AF7923"/>
      <c r="AG7923"/>
      <c r="AH7923"/>
      <c r="AJ7923"/>
      <c r="AK7923"/>
      <c r="AL7923" t="b">
        <f t="shared" si="587"/>
        <v>1</v>
      </c>
      <c r="AM7923" t="b">
        <f t="shared" si="588"/>
        <v>1</v>
      </c>
      <c r="AN7923"/>
      <c r="AO7923"/>
      <c r="AP7923"/>
      <c r="AQ7923"/>
    </row>
    <row r="7924" spans="23:43" x14ac:dyDescent="0.25">
      <c r="W7924" t="b">
        <f t="shared" si="585"/>
        <v>1</v>
      </c>
      <c r="X7924" t="b">
        <f t="shared" si="586"/>
        <v>1</v>
      </c>
      <c r="Y7924"/>
      <c r="Z7924"/>
      <c r="AA7924"/>
      <c r="AF7924"/>
      <c r="AG7924"/>
      <c r="AH7924"/>
      <c r="AJ7924"/>
      <c r="AK7924"/>
      <c r="AL7924" t="b">
        <f t="shared" si="587"/>
        <v>1</v>
      </c>
      <c r="AM7924" t="b">
        <f t="shared" si="588"/>
        <v>1</v>
      </c>
      <c r="AN7924"/>
      <c r="AO7924"/>
      <c r="AP7924"/>
      <c r="AQ7924"/>
    </row>
    <row r="7925" spans="23:43" x14ac:dyDescent="0.25">
      <c r="W7925" t="b">
        <f t="shared" si="585"/>
        <v>1</v>
      </c>
      <c r="X7925" t="b">
        <f t="shared" si="586"/>
        <v>1</v>
      </c>
      <c r="Y7925"/>
      <c r="Z7925"/>
      <c r="AA7925"/>
      <c r="AF7925"/>
      <c r="AG7925"/>
      <c r="AH7925"/>
      <c r="AJ7925"/>
      <c r="AK7925"/>
      <c r="AL7925" t="b">
        <f t="shared" si="587"/>
        <v>1</v>
      </c>
      <c r="AM7925" t="b">
        <f t="shared" si="588"/>
        <v>1</v>
      </c>
      <c r="AN7925"/>
      <c r="AO7925"/>
      <c r="AP7925"/>
      <c r="AQ7925"/>
    </row>
    <row r="7926" spans="23:43" x14ac:dyDescent="0.25">
      <c r="W7926" t="b">
        <f t="shared" si="585"/>
        <v>1</v>
      </c>
      <c r="X7926" t="b">
        <f t="shared" si="586"/>
        <v>1</v>
      </c>
      <c r="Y7926"/>
      <c r="Z7926"/>
      <c r="AA7926"/>
      <c r="AF7926"/>
      <c r="AG7926"/>
      <c r="AH7926"/>
      <c r="AJ7926"/>
      <c r="AK7926"/>
      <c r="AL7926" t="b">
        <f t="shared" si="587"/>
        <v>1</v>
      </c>
      <c r="AM7926" t="b">
        <f t="shared" si="588"/>
        <v>1</v>
      </c>
      <c r="AN7926"/>
      <c r="AO7926"/>
      <c r="AP7926"/>
      <c r="AQ7926"/>
    </row>
    <row r="7927" spans="23:43" x14ac:dyDescent="0.25">
      <c r="W7927" t="b">
        <f t="shared" si="585"/>
        <v>1</v>
      </c>
      <c r="X7927" t="b">
        <f t="shared" si="586"/>
        <v>1</v>
      </c>
      <c r="Y7927"/>
      <c r="Z7927"/>
      <c r="AA7927"/>
      <c r="AF7927"/>
      <c r="AG7927"/>
      <c r="AH7927"/>
      <c r="AJ7927"/>
      <c r="AK7927"/>
      <c r="AL7927" t="b">
        <f t="shared" si="587"/>
        <v>1</v>
      </c>
      <c r="AM7927" t="b">
        <f t="shared" si="588"/>
        <v>1</v>
      </c>
      <c r="AN7927"/>
      <c r="AO7927"/>
      <c r="AP7927"/>
      <c r="AQ7927"/>
    </row>
    <row r="7928" spans="23:43" x14ac:dyDescent="0.25">
      <c r="W7928" t="b">
        <f t="shared" si="585"/>
        <v>1</v>
      </c>
      <c r="X7928" t="b">
        <f t="shared" si="586"/>
        <v>1</v>
      </c>
      <c r="Y7928"/>
      <c r="Z7928"/>
      <c r="AA7928"/>
      <c r="AF7928"/>
      <c r="AG7928"/>
      <c r="AH7928"/>
      <c r="AJ7928"/>
      <c r="AK7928"/>
      <c r="AL7928" t="b">
        <f t="shared" si="587"/>
        <v>1</v>
      </c>
      <c r="AM7928" t="b">
        <f t="shared" si="588"/>
        <v>1</v>
      </c>
      <c r="AN7928"/>
      <c r="AO7928"/>
      <c r="AP7928"/>
      <c r="AQ7928"/>
    </row>
    <row r="7929" spans="23:43" x14ac:dyDescent="0.25">
      <c r="W7929" t="b">
        <f t="shared" si="585"/>
        <v>1</v>
      </c>
      <c r="X7929" t="b">
        <f t="shared" si="586"/>
        <v>1</v>
      </c>
      <c r="Y7929"/>
      <c r="Z7929"/>
      <c r="AA7929"/>
      <c r="AF7929"/>
      <c r="AG7929"/>
      <c r="AH7929"/>
      <c r="AJ7929"/>
      <c r="AK7929"/>
      <c r="AL7929" t="b">
        <f t="shared" si="587"/>
        <v>1</v>
      </c>
      <c r="AM7929" t="b">
        <f t="shared" si="588"/>
        <v>1</v>
      </c>
      <c r="AN7929"/>
      <c r="AO7929"/>
      <c r="AP7929"/>
      <c r="AQ7929"/>
    </row>
    <row r="7930" spans="23:43" x14ac:dyDescent="0.25">
      <c r="W7930" t="b">
        <f t="shared" si="585"/>
        <v>1</v>
      </c>
      <c r="X7930" t="b">
        <f t="shared" si="586"/>
        <v>1</v>
      </c>
      <c r="Y7930"/>
      <c r="Z7930"/>
      <c r="AA7930"/>
      <c r="AF7930"/>
      <c r="AG7930"/>
      <c r="AH7930"/>
      <c r="AJ7930"/>
      <c r="AK7930"/>
      <c r="AL7930" t="b">
        <f t="shared" si="587"/>
        <v>1</v>
      </c>
      <c r="AM7930" t="b">
        <f t="shared" si="588"/>
        <v>1</v>
      </c>
      <c r="AN7930"/>
      <c r="AO7930"/>
      <c r="AP7930"/>
      <c r="AQ7930"/>
    </row>
    <row r="7931" spans="23:43" x14ac:dyDescent="0.25">
      <c r="W7931" t="b">
        <f t="shared" si="585"/>
        <v>1</v>
      </c>
      <c r="X7931" t="b">
        <f t="shared" si="586"/>
        <v>1</v>
      </c>
      <c r="Y7931"/>
      <c r="Z7931"/>
      <c r="AA7931"/>
      <c r="AF7931"/>
      <c r="AG7931"/>
      <c r="AH7931"/>
      <c r="AJ7931"/>
      <c r="AK7931"/>
      <c r="AL7931" t="b">
        <f t="shared" si="587"/>
        <v>1</v>
      </c>
      <c r="AM7931" t="b">
        <f t="shared" si="588"/>
        <v>1</v>
      </c>
      <c r="AN7931"/>
      <c r="AO7931"/>
      <c r="AP7931"/>
      <c r="AQ7931"/>
    </row>
    <row r="7932" spans="23:43" x14ac:dyDescent="0.25">
      <c r="W7932" t="b">
        <f t="shared" si="585"/>
        <v>1</v>
      </c>
      <c r="X7932" t="b">
        <f t="shared" si="586"/>
        <v>1</v>
      </c>
      <c r="Y7932"/>
      <c r="Z7932"/>
      <c r="AA7932"/>
      <c r="AF7932"/>
      <c r="AG7932"/>
      <c r="AH7932"/>
      <c r="AJ7932"/>
      <c r="AK7932"/>
      <c r="AL7932" t="b">
        <f t="shared" si="587"/>
        <v>1</v>
      </c>
      <c r="AM7932" t="b">
        <f t="shared" si="588"/>
        <v>1</v>
      </c>
      <c r="AN7932"/>
      <c r="AO7932"/>
      <c r="AP7932"/>
      <c r="AQ7932"/>
    </row>
    <row r="7933" spans="23:43" x14ac:dyDescent="0.25">
      <c r="W7933" t="b">
        <f t="shared" si="585"/>
        <v>1</v>
      </c>
      <c r="X7933" t="b">
        <f t="shared" si="586"/>
        <v>1</v>
      </c>
      <c r="Y7933"/>
      <c r="Z7933"/>
      <c r="AA7933"/>
      <c r="AF7933"/>
      <c r="AG7933"/>
      <c r="AH7933"/>
      <c r="AJ7933"/>
      <c r="AK7933"/>
      <c r="AL7933" t="b">
        <f t="shared" si="587"/>
        <v>1</v>
      </c>
      <c r="AM7933" t="b">
        <f t="shared" si="588"/>
        <v>1</v>
      </c>
      <c r="AN7933"/>
      <c r="AO7933"/>
      <c r="AP7933"/>
      <c r="AQ7933"/>
    </row>
    <row r="7934" spans="23:43" x14ac:dyDescent="0.25">
      <c r="W7934" t="b">
        <f t="shared" si="585"/>
        <v>1</v>
      </c>
      <c r="X7934" t="b">
        <f t="shared" si="586"/>
        <v>1</v>
      </c>
      <c r="Y7934"/>
      <c r="Z7934"/>
      <c r="AA7934"/>
      <c r="AF7934"/>
      <c r="AG7934"/>
      <c r="AH7934"/>
      <c r="AJ7934"/>
      <c r="AK7934"/>
      <c r="AL7934" t="b">
        <f t="shared" si="587"/>
        <v>1</v>
      </c>
      <c r="AM7934" t="b">
        <f t="shared" si="588"/>
        <v>1</v>
      </c>
      <c r="AN7934"/>
      <c r="AO7934"/>
      <c r="AP7934"/>
      <c r="AQ7934"/>
    </row>
    <row r="7935" spans="23:43" x14ac:dyDescent="0.25">
      <c r="W7935" t="b">
        <f t="shared" si="585"/>
        <v>1</v>
      </c>
      <c r="X7935" t="b">
        <f t="shared" si="586"/>
        <v>1</v>
      </c>
      <c r="Y7935"/>
      <c r="Z7935"/>
      <c r="AA7935"/>
      <c r="AF7935"/>
      <c r="AG7935"/>
      <c r="AH7935"/>
      <c r="AJ7935"/>
      <c r="AK7935"/>
      <c r="AL7935" t="b">
        <f t="shared" si="587"/>
        <v>1</v>
      </c>
      <c r="AM7935" t="b">
        <f t="shared" si="588"/>
        <v>1</v>
      </c>
      <c r="AN7935"/>
      <c r="AO7935"/>
      <c r="AP7935"/>
      <c r="AQ7935"/>
    </row>
    <row r="7936" spans="23:43" x14ac:dyDescent="0.25">
      <c r="W7936" t="b">
        <f t="shared" si="585"/>
        <v>1</v>
      </c>
      <c r="X7936" t="b">
        <f t="shared" si="586"/>
        <v>1</v>
      </c>
      <c r="Y7936"/>
      <c r="Z7936"/>
      <c r="AA7936"/>
      <c r="AF7936"/>
      <c r="AG7936"/>
      <c r="AH7936"/>
      <c r="AJ7936"/>
      <c r="AK7936"/>
      <c r="AL7936" t="b">
        <f t="shared" si="587"/>
        <v>1</v>
      </c>
      <c r="AM7936" t="b">
        <f t="shared" si="588"/>
        <v>1</v>
      </c>
      <c r="AN7936"/>
      <c r="AO7936"/>
      <c r="AP7936"/>
      <c r="AQ7936"/>
    </row>
    <row r="7937" spans="23:43" x14ac:dyDescent="0.25">
      <c r="W7937" t="b">
        <f t="shared" si="585"/>
        <v>1</v>
      </c>
      <c r="X7937" t="b">
        <f t="shared" si="586"/>
        <v>1</v>
      </c>
      <c r="Y7937"/>
      <c r="Z7937"/>
      <c r="AA7937"/>
      <c r="AF7937"/>
      <c r="AG7937"/>
      <c r="AH7937"/>
      <c r="AJ7937"/>
      <c r="AK7937"/>
      <c r="AL7937" t="b">
        <f t="shared" si="587"/>
        <v>1</v>
      </c>
      <c r="AM7937" t="b">
        <f t="shared" si="588"/>
        <v>1</v>
      </c>
      <c r="AN7937"/>
      <c r="AO7937"/>
      <c r="AP7937"/>
      <c r="AQ7937"/>
    </row>
    <row r="7938" spans="23:43" x14ac:dyDescent="0.25">
      <c r="W7938" t="b">
        <f t="shared" si="585"/>
        <v>1</v>
      </c>
      <c r="X7938" t="b">
        <f t="shared" si="586"/>
        <v>1</v>
      </c>
      <c r="Y7938"/>
      <c r="Z7938"/>
      <c r="AA7938"/>
      <c r="AF7938"/>
      <c r="AG7938"/>
      <c r="AH7938"/>
      <c r="AJ7938"/>
      <c r="AK7938"/>
      <c r="AL7938" t="b">
        <f t="shared" si="587"/>
        <v>1</v>
      </c>
      <c r="AM7938" t="b">
        <f t="shared" si="588"/>
        <v>1</v>
      </c>
      <c r="AN7938"/>
      <c r="AO7938"/>
      <c r="AP7938"/>
      <c r="AQ7938"/>
    </row>
    <row r="7939" spans="23:43" x14ac:dyDescent="0.25">
      <c r="W7939" t="b">
        <f t="shared" si="585"/>
        <v>1</v>
      </c>
      <c r="X7939" t="b">
        <f t="shared" si="586"/>
        <v>1</v>
      </c>
      <c r="Y7939"/>
      <c r="Z7939"/>
      <c r="AA7939"/>
      <c r="AF7939"/>
      <c r="AG7939"/>
      <c r="AH7939"/>
      <c r="AJ7939"/>
      <c r="AK7939"/>
      <c r="AL7939" t="b">
        <f t="shared" si="587"/>
        <v>1</v>
      </c>
      <c r="AM7939" t="b">
        <f t="shared" si="588"/>
        <v>1</v>
      </c>
      <c r="AN7939"/>
      <c r="AO7939"/>
      <c r="AP7939"/>
      <c r="AQ7939"/>
    </row>
    <row r="7940" spans="23:43" x14ac:dyDescent="0.25">
      <c r="W7940" t="b">
        <f t="shared" si="585"/>
        <v>1</v>
      </c>
      <c r="X7940" t="b">
        <f t="shared" si="586"/>
        <v>1</v>
      </c>
      <c r="Y7940"/>
      <c r="Z7940"/>
      <c r="AA7940"/>
      <c r="AF7940"/>
      <c r="AG7940"/>
      <c r="AH7940"/>
      <c r="AJ7940"/>
      <c r="AK7940"/>
      <c r="AL7940" t="b">
        <f t="shared" si="587"/>
        <v>1</v>
      </c>
      <c r="AM7940" t="b">
        <f t="shared" si="588"/>
        <v>1</v>
      </c>
      <c r="AN7940"/>
      <c r="AO7940"/>
      <c r="AP7940"/>
      <c r="AQ7940"/>
    </row>
    <row r="7941" spans="23:43" x14ac:dyDescent="0.25">
      <c r="W7941" t="b">
        <f t="shared" si="585"/>
        <v>1</v>
      </c>
      <c r="X7941" t="b">
        <f t="shared" si="586"/>
        <v>1</v>
      </c>
      <c r="Y7941"/>
      <c r="Z7941"/>
      <c r="AA7941"/>
      <c r="AF7941"/>
      <c r="AG7941"/>
      <c r="AH7941"/>
      <c r="AJ7941"/>
      <c r="AK7941"/>
      <c r="AL7941" t="b">
        <f t="shared" si="587"/>
        <v>1</v>
      </c>
      <c r="AM7941" t="b">
        <f t="shared" si="588"/>
        <v>1</v>
      </c>
      <c r="AN7941"/>
      <c r="AO7941"/>
      <c r="AP7941"/>
      <c r="AQ7941"/>
    </row>
    <row r="7942" spans="23:43" x14ac:dyDescent="0.25">
      <c r="W7942" t="b">
        <f t="shared" si="585"/>
        <v>1</v>
      </c>
      <c r="X7942" t="b">
        <f t="shared" si="586"/>
        <v>1</v>
      </c>
      <c r="Y7942"/>
      <c r="Z7942"/>
      <c r="AA7942"/>
      <c r="AF7942"/>
      <c r="AG7942"/>
      <c r="AH7942"/>
      <c r="AJ7942"/>
      <c r="AK7942"/>
      <c r="AL7942" t="b">
        <f t="shared" si="587"/>
        <v>1</v>
      </c>
      <c r="AM7942" t="b">
        <f t="shared" si="588"/>
        <v>1</v>
      </c>
      <c r="AN7942"/>
      <c r="AO7942"/>
      <c r="AP7942"/>
      <c r="AQ7942"/>
    </row>
    <row r="7943" spans="23:43" x14ac:dyDescent="0.25">
      <c r="W7943" t="b">
        <f t="shared" si="585"/>
        <v>1</v>
      </c>
      <c r="X7943" t="b">
        <f t="shared" si="586"/>
        <v>1</v>
      </c>
      <c r="Y7943"/>
      <c r="Z7943"/>
      <c r="AA7943"/>
      <c r="AF7943"/>
      <c r="AG7943"/>
      <c r="AH7943"/>
      <c r="AJ7943"/>
      <c r="AK7943"/>
      <c r="AL7943" t="b">
        <f t="shared" si="587"/>
        <v>1</v>
      </c>
      <c r="AM7943" t="b">
        <f t="shared" si="588"/>
        <v>1</v>
      </c>
      <c r="AN7943"/>
      <c r="AO7943"/>
      <c r="AP7943"/>
      <c r="AQ7943"/>
    </row>
    <row r="7944" spans="23:43" x14ac:dyDescent="0.25">
      <c r="W7944" t="b">
        <f t="shared" si="585"/>
        <v>1</v>
      </c>
      <c r="X7944" t="b">
        <f t="shared" si="586"/>
        <v>1</v>
      </c>
      <c r="Y7944"/>
      <c r="Z7944"/>
      <c r="AA7944"/>
      <c r="AF7944"/>
      <c r="AG7944"/>
      <c r="AH7944"/>
      <c r="AJ7944"/>
      <c r="AK7944"/>
      <c r="AL7944" t="b">
        <f t="shared" si="587"/>
        <v>1</v>
      </c>
      <c r="AM7944" t="b">
        <f t="shared" si="588"/>
        <v>1</v>
      </c>
      <c r="AN7944"/>
      <c r="AO7944"/>
      <c r="AP7944"/>
      <c r="AQ7944"/>
    </row>
    <row r="7945" spans="23:43" x14ac:dyDescent="0.25">
      <c r="W7945" t="b">
        <f t="shared" si="585"/>
        <v>1</v>
      </c>
      <c r="X7945" t="b">
        <f t="shared" si="586"/>
        <v>1</v>
      </c>
      <c r="Y7945"/>
      <c r="Z7945"/>
      <c r="AA7945"/>
      <c r="AF7945"/>
      <c r="AG7945"/>
      <c r="AH7945"/>
      <c r="AJ7945"/>
      <c r="AK7945"/>
      <c r="AL7945" t="b">
        <f t="shared" si="587"/>
        <v>1</v>
      </c>
      <c r="AM7945" t="b">
        <f t="shared" si="588"/>
        <v>1</v>
      </c>
      <c r="AN7945"/>
      <c r="AO7945"/>
      <c r="AP7945"/>
      <c r="AQ7945"/>
    </row>
    <row r="7946" spans="23:43" x14ac:dyDescent="0.25">
      <c r="W7946" t="b">
        <f t="shared" si="585"/>
        <v>1</v>
      </c>
      <c r="X7946" t="b">
        <f t="shared" si="586"/>
        <v>1</v>
      </c>
      <c r="Y7946"/>
      <c r="Z7946"/>
      <c r="AA7946"/>
      <c r="AF7946"/>
      <c r="AG7946"/>
      <c r="AH7946"/>
      <c r="AJ7946"/>
      <c r="AK7946"/>
      <c r="AL7946" t="b">
        <f t="shared" si="587"/>
        <v>1</v>
      </c>
      <c r="AM7946" t="b">
        <f t="shared" si="588"/>
        <v>1</v>
      </c>
      <c r="AN7946"/>
      <c r="AO7946"/>
      <c r="AP7946"/>
      <c r="AQ7946"/>
    </row>
    <row r="7947" spans="23:43" x14ac:dyDescent="0.25">
      <c r="W7947" t="b">
        <f t="shared" si="585"/>
        <v>1</v>
      </c>
      <c r="X7947" t="b">
        <f t="shared" si="586"/>
        <v>1</v>
      </c>
      <c r="Y7947"/>
      <c r="Z7947"/>
      <c r="AA7947"/>
      <c r="AF7947"/>
      <c r="AG7947"/>
      <c r="AH7947"/>
      <c r="AJ7947"/>
      <c r="AK7947"/>
      <c r="AL7947" t="b">
        <f t="shared" si="587"/>
        <v>1</v>
      </c>
      <c r="AM7947" t="b">
        <f t="shared" si="588"/>
        <v>1</v>
      </c>
      <c r="AN7947"/>
      <c r="AO7947"/>
      <c r="AP7947"/>
      <c r="AQ7947"/>
    </row>
    <row r="7948" spans="23:43" x14ac:dyDescent="0.25">
      <c r="W7948" t="b">
        <f t="shared" ref="W7948:W8011" si="589">IF(AND(U7948&lt;&gt;"",U7948&lt;&gt;"Grand Total",U7948&lt;&gt;"(blank)"),GETPIVOTDATA("Facility CCN",$U$10,"Facility CCN",U7948)=1,TRUE)</f>
        <v>1</v>
      </c>
      <c r="X7948" t="b">
        <f t="shared" ref="X7948:X8011" si="590">IF(AND(U7948&lt;&gt;"",U7948&lt;&gt;"Grand Total",U7948&lt;&gt;"(blank)"),LEN(U7948)=6,TRUE)</f>
        <v>1</v>
      </c>
      <c r="Y7948"/>
      <c r="Z7948"/>
      <c r="AA7948"/>
      <c r="AF7948"/>
      <c r="AG7948"/>
      <c r="AH7948"/>
      <c r="AJ7948"/>
      <c r="AK7948"/>
      <c r="AL7948" t="b">
        <f t="shared" ref="AL7948:AL8011" si="591">IF(AND(AJ7948&lt;&gt;"",AJ7948&lt;&gt;"Grand Total",AJ7948&lt;&gt;"(blank)"),GETPIVOTDATA("Provider NPI",$AJ$10,"Provider NPI",AJ7948)=1,TRUE)</f>
        <v>1</v>
      </c>
      <c r="AM7948" t="b">
        <f t="shared" ref="AM7948:AM8011" si="592">IF(AND(AJ7948&lt;&gt;"",AJ7948&lt;&gt;"Grand Total",AJ7948&lt;&gt;"(blank)"),LEN(AJ7948)=10,TRUE)</f>
        <v>1</v>
      </c>
      <c r="AN7948"/>
      <c r="AO7948"/>
      <c r="AP7948"/>
      <c r="AQ7948"/>
    </row>
    <row r="7949" spans="23:43" x14ac:dyDescent="0.25">
      <c r="W7949" t="b">
        <f t="shared" si="589"/>
        <v>1</v>
      </c>
      <c r="X7949" t="b">
        <f t="shared" si="590"/>
        <v>1</v>
      </c>
      <c r="Y7949"/>
      <c r="Z7949"/>
      <c r="AA7949"/>
      <c r="AF7949"/>
      <c r="AG7949"/>
      <c r="AH7949"/>
      <c r="AJ7949"/>
      <c r="AK7949"/>
      <c r="AL7949" t="b">
        <f t="shared" si="591"/>
        <v>1</v>
      </c>
      <c r="AM7949" t="b">
        <f t="shared" si="592"/>
        <v>1</v>
      </c>
      <c r="AN7949"/>
      <c r="AO7949"/>
      <c r="AP7949"/>
      <c r="AQ7949"/>
    </row>
    <row r="7950" spans="23:43" x14ac:dyDescent="0.25">
      <c r="W7950" t="b">
        <f t="shared" si="589"/>
        <v>1</v>
      </c>
      <c r="X7950" t="b">
        <f t="shared" si="590"/>
        <v>1</v>
      </c>
      <c r="Y7950"/>
      <c r="Z7950"/>
      <c r="AA7950"/>
      <c r="AF7950"/>
      <c r="AG7950"/>
      <c r="AH7950"/>
      <c r="AJ7950"/>
      <c r="AK7950"/>
      <c r="AL7950" t="b">
        <f t="shared" si="591"/>
        <v>1</v>
      </c>
      <c r="AM7950" t="b">
        <f t="shared" si="592"/>
        <v>1</v>
      </c>
      <c r="AN7950"/>
      <c r="AO7950"/>
      <c r="AP7950"/>
      <c r="AQ7950"/>
    </row>
    <row r="7951" spans="23:43" x14ac:dyDescent="0.25">
      <c r="W7951" t="b">
        <f t="shared" si="589"/>
        <v>1</v>
      </c>
      <c r="X7951" t="b">
        <f t="shared" si="590"/>
        <v>1</v>
      </c>
      <c r="Y7951"/>
      <c r="Z7951"/>
      <c r="AA7951"/>
      <c r="AF7951"/>
      <c r="AG7951"/>
      <c r="AH7951"/>
      <c r="AJ7951"/>
      <c r="AK7951"/>
      <c r="AL7951" t="b">
        <f t="shared" si="591"/>
        <v>1</v>
      </c>
      <c r="AM7951" t="b">
        <f t="shared" si="592"/>
        <v>1</v>
      </c>
      <c r="AN7951"/>
      <c r="AO7951"/>
      <c r="AP7951"/>
      <c r="AQ7951"/>
    </row>
    <row r="7952" spans="23:43" x14ac:dyDescent="0.25">
      <c r="W7952" t="b">
        <f t="shared" si="589"/>
        <v>1</v>
      </c>
      <c r="X7952" t="b">
        <f t="shared" si="590"/>
        <v>1</v>
      </c>
      <c r="Y7952"/>
      <c r="Z7952"/>
      <c r="AA7952"/>
      <c r="AF7952"/>
      <c r="AG7952"/>
      <c r="AH7952"/>
      <c r="AJ7952"/>
      <c r="AK7952"/>
      <c r="AL7952" t="b">
        <f t="shared" si="591"/>
        <v>1</v>
      </c>
      <c r="AM7952" t="b">
        <f t="shared" si="592"/>
        <v>1</v>
      </c>
      <c r="AN7952"/>
      <c r="AO7952"/>
      <c r="AP7952"/>
      <c r="AQ7952"/>
    </row>
    <row r="7953" spans="23:43" x14ac:dyDescent="0.25">
      <c r="W7953" t="b">
        <f t="shared" si="589"/>
        <v>1</v>
      </c>
      <c r="X7953" t="b">
        <f t="shared" si="590"/>
        <v>1</v>
      </c>
      <c r="Y7953"/>
      <c r="Z7953"/>
      <c r="AA7953"/>
      <c r="AF7953"/>
      <c r="AG7953"/>
      <c r="AH7953"/>
      <c r="AJ7953"/>
      <c r="AK7953"/>
      <c r="AL7953" t="b">
        <f t="shared" si="591"/>
        <v>1</v>
      </c>
      <c r="AM7953" t="b">
        <f t="shared" si="592"/>
        <v>1</v>
      </c>
      <c r="AN7953"/>
      <c r="AO7953"/>
      <c r="AP7953"/>
      <c r="AQ7953"/>
    </row>
    <row r="7954" spans="23:43" x14ac:dyDescent="0.25">
      <c r="W7954" t="b">
        <f t="shared" si="589"/>
        <v>1</v>
      </c>
      <c r="X7954" t="b">
        <f t="shared" si="590"/>
        <v>1</v>
      </c>
      <c r="Y7954"/>
      <c r="Z7954"/>
      <c r="AA7954"/>
      <c r="AF7954"/>
      <c r="AG7954"/>
      <c r="AH7954"/>
      <c r="AJ7954"/>
      <c r="AK7954"/>
      <c r="AL7954" t="b">
        <f t="shared" si="591"/>
        <v>1</v>
      </c>
      <c r="AM7954" t="b">
        <f t="shared" si="592"/>
        <v>1</v>
      </c>
      <c r="AN7954"/>
      <c r="AO7954"/>
      <c r="AP7954"/>
      <c r="AQ7954"/>
    </row>
    <row r="7955" spans="23:43" x14ac:dyDescent="0.25">
      <c r="W7955" t="b">
        <f t="shared" si="589"/>
        <v>1</v>
      </c>
      <c r="X7955" t="b">
        <f t="shared" si="590"/>
        <v>1</v>
      </c>
      <c r="Y7955"/>
      <c r="Z7955"/>
      <c r="AA7955"/>
      <c r="AF7955"/>
      <c r="AG7955"/>
      <c r="AH7955"/>
      <c r="AJ7955"/>
      <c r="AK7955"/>
      <c r="AL7955" t="b">
        <f t="shared" si="591"/>
        <v>1</v>
      </c>
      <c r="AM7955" t="b">
        <f t="shared" si="592"/>
        <v>1</v>
      </c>
      <c r="AN7955"/>
      <c r="AO7955"/>
      <c r="AP7955"/>
      <c r="AQ7955"/>
    </row>
    <row r="7956" spans="23:43" x14ac:dyDescent="0.25">
      <c r="W7956" t="b">
        <f t="shared" si="589"/>
        <v>1</v>
      </c>
      <c r="X7956" t="b">
        <f t="shared" si="590"/>
        <v>1</v>
      </c>
      <c r="Y7956"/>
      <c r="Z7956"/>
      <c r="AA7956"/>
      <c r="AF7956"/>
      <c r="AG7956"/>
      <c r="AH7956"/>
      <c r="AJ7956"/>
      <c r="AK7956"/>
      <c r="AL7956" t="b">
        <f t="shared" si="591"/>
        <v>1</v>
      </c>
      <c r="AM7956" t="b">
        <f t="shared" si="592"/>
        <v>1</v>
      </c>
      <c r="AN7956"/>
      <c r="AO7956"/>
      <c r="AP7956"/>
      <c r="AQ7956"/>
    </row>
    <row r="7957" spans="23:43" x14ac:dyDescent="0.25">
      <c r="W7957" t="b">
        <f t="shared" si="589"/>
        <v>1</v>
      </c>
      <c r="X7957" t="b">
        <f t="shared" si="590"/>
        <v>1</v>
      </c>
      <c r="Y7957"/>
      <c r="Z7957"/>
      <c r="AA7957"/>
      <c r="AF7957"/>
      <c r="AG7957"/>
      <c r="AH7957"/>
      <c r="AJ7957"/>
      <c r="AK7957"/>
      <c r="AL7957" t="b">
        <f t="shared" si="591"/>
        <v>1</v>
      </c>
      <c r="AM7957" t="b">
        <f t="shared" si="592"/>
        <v>1</v>
      </c>
      <c r="AN7957"/>
      <c r="AO7957"/>
      <c r="AP7957"/>
      <c r="AQ7957"/>
    </row>
    <row r="7958" spans="23:43" x14ac:dyDescent="0.25">
      <c r="W7958" t="b">
        <f t="shared" si="589"/>
        <v>1</v>
      </c>
      <c r="X7958" t="b">
        <f t="shared" si="590"/>
        <v>1</v>
      </c>
      <c r="Y7958"/>
      <c r="Z7958"/>
      <c r="AA7958"/>
      <c r="AF7958"/>
      <c r="AG7958"/>
      <c r="AH7958"/>
      <c r="AJ7958"/>
      <c r="AK7958"/>
      <c r="AL7958" t="b">
        <f t="shared" si="591"/>
        <v>1</v>
      </c>
      <c r="AM7958" t="b">
        <f t="shared" si="592"/>
        <v>1</v>
      </c>
      <c r="AN7958"/>
      <c r="AO7958"/>
      <c r="AP7958"/>
      <c r="AQ7958"/>
    </row>
    <row r="7959" spans="23:43" x14ac:dyDescent="0.25">
      <c r="W7959" t="b">
        <f t="shared" si="589"/>
        <v>1</v>
      </c>
      <c r="X7959" t="b">
        <f t="shared" si="590"/>
        <v>1</v>
      </c>
      <c r="Y7959"/>
      <c r="Z7959"/>
      <c r="AA7959"/>
      <c r="AF7959"/>
      <c r="AG7959"/>
      <c r="AH7959"/>
      <c r="AJ7959"/>
      <c r="AK7959"/>
      <c r="AL7959" t="b">
        <f t="shared" si="591"/>
        <v>1</v>
      </c>
      <c r="AM7959" t="b">
        <f t="shared" si="592"/>
        <v>1</v>
      </c>
      <c r="AN7959"/>
      <c r="AO7959"/>
      <c r="AP7959"/>
      <c r="AQ7959"/>
    </row>
    <row r="7960" spans="23:43" x14ac:dyDescent="0.25">
      <c r="W7960" t="b">
        <f t="shared" si="589"/>
        <v>1</v>
      </c>
      <c r="X7960" t="b">
        <f t="shared" si="590"/>
        <v>1</v>
      </c>
      <c r="Y7960"/>
      <c r="Z7960"/>
      <c r="AA7960"/>
      <c r="AF7960"/>
      <c r="AG7960"/>
      <c r="AH7960"/>
      <c r="AJ7960"/>
      <c r="AK7960"/>
      <c r="AL7960" t="b">
        <f t="shared" si="591"/>
        <v>1</v>
      </c>
      <c r="AM7960" t="b">
        <f t="shared" si="592"/>
        <v>1</v>
      </c>
      <c r="AN7960"/>
      <c r="AO7960"/>
      <c r="AP7960"/>
      <c r="AQ7960"/>
    </row>
    <row r="7961" spans="23:43" x14ac:dyDescent="0.25">
      <c r="W7961" t="b">
        <f t="shared" si="589"/>
        <v>1</v>
      </c>
      <c r="X7961" t="b">
        <f t="shared" si="590"/>
        <v>1</v>
      </c>
      <c r="Y7961"/>
      <c r="Z7961"/>
      <c r="AA7961"/>
      <c r="AF7961"/>
      <c r="AG7961"/>
      <c r="AH7961"/>
      <c r="AJ7961"/>
      <c r="AK7961"/>
      <c r="AL7961" t="b">
        <f t="shared" si="591"/>
        <v>1</v>
      </c>
      <c r="AM7961" t="b">
        <f t="shared" si="592"/>
        <v>1</v>
      </c>
      <c r="AN7961"/>
      <c r="AO7961"/>
      <c r="AP7961"/>
      <c r="AQ7961"/>
    </row>
    <row r="7962" spans="23:43" x14ac:dyDescent="0.25">
      <c r="W7962" t="b">
        <f t="shared" si="589"/>
        <v>1</v>
      </c>
      <c r="X7962" t="b">
        <f t="shared" si="590"/>
        <v>1</v>
      </c>
      <c r="Y7962"/>
      <c r="Z7962"/>
      <c r="AA7962"/>
      <c r="AF7962"/>
      <c r="AG7962"/>
      <c r="AH7962"/>
      <c r="AJ7962"/>
      <c r="AK7962"/>
      <c r="AL7962" t="b">
        <f t="shared" si="591"/>
        <v>1</v>
      </c>
      <c r="AM7962" t="b">
        <f t="shared" si="592"/>
        <v>1</v>
      </c>
      <c r="AN7962"/>
      <c r="AO7962"/>
      <c r="AP7962"/>
      <c r="AQ7962"/>
    </row>
    <row r="7963" spans="23:43" x14ac:dyDescent="0.25">
      <c r="W7963" t="b">
        <f t="shared" si="589"/>
        <v>1</v>
      </c>
      <c r="X7963" t="b">
        <f t="shared" si="590"/>
        <v>1</v>
      </c>
      <c r="Y7963"/>
      <c r="Z7963"/>
      <c r="AA7963"/>
      <c r="AF7963"/>
      <c r="AG7963"/>
      <c r="AH7963"/>
      <c r="AJ7963"/>
      <c r="AK7963"/>
      <c r="AL7963" t="b">
        <f t="shared" si="591"/>
        <v>1</v>
      </c>
      <c r="AM7963" t="b">
        <f t="shared" si="592"/>
        <v>1</v>
      </c>
      <c r="AN7963"/>
      <c r="AO7963"/>
      <c r="AP7963"/>
      <c r="AQ7963"/>
    </row>
    <row r="7964" spans="23:43" x14ac:dyDescent="0.25">
      <c r="W7964" t="b">
        <f t="shared" si="589"/>
        <v>1</v>
      </c>
      <c r="X7964" t="b">
        <f t="shared" si="590"/>
        <v>1</v>
      </c>
      <c r="Y7964"/>
      <c r="Z7964"/>
      <c r="AA7964"/>
      <c r="AF7964"/>
      <c r="AG7964"/>
      <c r="AH7964"/>
      <c r="AJ7964"/>
      <c r="AK7964"/>
      <c r="AL7964" t="b">
        <f t="shared" si="591"/>
        <v>1</v>
      </c>
      <c r="AM7964" t="b">
        <f t="shared" si="592"/>
        <v>1</v>
      </c>
      <c r="AN7964"/>
      <c r="AO7964"/>
      <c r="AP7964"/>
      <c r="AQ7964"/>
    </row>
    <row r="7965" spans="23:43" x14ac:dyDescent="0.25">
      <c r="W7965" t="b">
        <f t="shared" si="589"/>
        <v>1</v>
      </c>
      <c r="X7965" t="b">
        <f t="shared" si="590"/>
        <v>1</v>
      </c>
      <c r="Y7965"/>
      <c r="Z7965"/>
      <c r="AA7965"/>
      <c r="AF7965"/>
      <c r="AG7965"/>
      <c r="AH7965"/>
      <c r="AJ7965"/>
      <c r="AK7965"/>
      <c r="AL7965" t="b">
        <f t="shared" si="591"/>
        <v>1</v>
      </c>
      <c r="AM7965" t="b">
        <f t="shared" si="592"/>
        <v>1</v>
      </c>
      <c r="AN7965"/>
      <c r="AO7965"/>
      <c r="AP7965"/>
      <c r="AQ7965"/>
    </row>
    <row r="7966" spans="23:43" x14ac:dyDescent="0.25">
      <c r="W7966" t="b">
        <f t="shared" si="589"/>
        <v>1</v>
      </c>
      <c r="X7966" t="b">
        <f t="shared" si="590"/>
        <v>1</v>
      </c>
      <c r="Y7966"/>
      <c r="Z7966"/>
      <c r="AA7966"/>
      <c r="AF7966"/>
      <c r="AG7966"/>
      <c r="AH7966"/>
      <c r="AJ7966"/>
      <c r="AK7966"/>
      <c r="AL7966" t="b">
        <f t="shared" si="591"/>
        <v>1</v>
      </c>
      <c r="AM7966" t="b">
        <f t="shared" si="592"/>
        <v>1</v>
      </c>
      <c r="AN7966"/>
      <c r="AO7966"/>
      <c r="AP7966"/>
      <c r="AQ7966"/>
    </row>
    <row r="7967" spans="23:43" x14ac:dyDescent="0.25">
      <c r="W7967" t="b">
        <f t="shared" si="589"/>
        <v>1</v>
      </c>
      <c r="X7967" t="b">
        <f t="shared" si="590"/>
        <v>1</v>
      </c>
      <c r="Y7967"/>
      <c r="Z7967"/>
      <c r="AA7967"/>
      <c r="AF7967"/>
      <c r="AG7967"/>
      <c r="AH7967"/>
      <c r="AJ7967"/>
      <c r="AK7967"/>
      <c r="AL7967" t="b">
        <f t="shared" si="591"/>
        <v>1</v>
      </c>
      <c r="AM7967" t="b">
        <f t="shared" si="592"/>
        <v>1</v>
      </c>
      <c r="AN7967"/>
      <c r="AO7967"/>
      <c r="AP7967"/>
      <c r="AQ7967"/>
    </row>
    <row r="7968" spans="23:43" x14ac:dyDescent="0.25">
      <c r="W7968" t="b">
        <f t="shared" si="589"/>
        <v>1</v>
      </c>
      <c r="X7968" t="b">
        <f t="shared" si="590"/>
        <v>1</v>
      </c>
      <c r="Y7968"/>
      <c r="Z7968"/>
      <c r="AA7968"/>
      <c r="AF7968"/>
      <c r="AG7968"/>
      <c r="AH7968"/>
      <c r="AJ7968"/>
      <c r="AK7968"/>
      <c r="AL7968" t="b">
        <f t="shared" si="591"/>
        <v>1</v>
      </c>
      <c r="AM7968" t="b">
        <f t="shared" si="592"/>
        <v>1</v>
      </c>
      <c r="AN7968"/>
      <c r="AO7968"/>
      <c r="AP7968"/>
      <c r="AQ7968"/>
    </row>
    <row r="7969" spans="23:43" x14ac:dyDescent="0.25">
      <c r="W7969" t="b">
        <f t="shared" si="589"/>
        <v>1</v>
      </c>
      <c r="X7969" t="b">
        <f t="shared" si="590"/>
        <v>1</v>
      </c>
      <c r="Y7969"/>
      <c r="Z7969"/>
      <c r="AA7969"/>
      <c r="AF7969"/>
      <c r="AG7969"/>
      <c r="AH7969"/>
      <c r="AJ7969"/>
      <c r="AK7969"/>
      <c r="AL7969" t="b">
        <f t="shared" si="591"/>
        <v>1</v>
      </c>
      <c r="AM7969" t="b">
        <f t="shared" si="592"/>
        <v>1</v>
      </c>
      <c r="AN7969"/>
      <c r="AO7969"/>
      <c r="AP7969"/>
      <c r="AQ7969"/>
    </row>
    <row r="7970" spans="23:43" x14ac:dyDescent="0.25">
      <c r="W7970" t="b">
        <f t="shared" si="589"/>
        <v>1</v>
      </c>
      <c r="X7970" t="b">
        <f t="shared" si="590"/>
        <v>1</v>
      </c>
      <c r="Y7970"/>
      <c r="Z7970"/>
      <c r="AA7970"/>
      <c r="AF7970"/>
      <c r="AG7970"/>
      <c r="AH7970"/>
      <c r="AJ7970"/>
      <c r="AK7970"/>
      <c r="AL7970" t="b">
        <f t="shared" si="591"/>
        <v>1</v>
      </c>
      <c r="AM7970" t="b">
        <f t="shared" si="592"/>
        <v>1</v>
      </c>
      <c r="AN7970"/>
      <c r="AO7970"/>
      <c r="AP7970"/>
      <c r="AQ7970"/>
    </row>
    <row r="7971" spans="23:43" x14ac:dyDescent="0.25">
      <c r="W7971" t="b">
        <f t="shared" si="589"/>
        <v>1</v>
      </c>
      <c r="X7971" t="b">
        <f t="shared" si="590"/>
        <v>1</v>
      </c>
      <c r="Y7971"/>
      <c r="Z7971"/>
      <c r="AA7971"/>
      <c r="AF7971"/>
      <c r="AG7971"/>
      <c r="AH7971"/>
      <c r="AJ7971"/>
      <c r="AK7971"/>
      <c r="AL7971" t="b">
        <f t="shared" si="591"/>
        <v>1</v>
      </c>
      <c r="AM7971" t="b">
        <f t="shared" si="592"/>
        <v>1</v>
      </c>
      <c r="AN7971"/>
      <c r="AO7971"/>
      <c r="AP7971"/>
      <c r="AQ7971"/>
    </row>
    <row r="7972" spans="23:43" x14ac:dyDescent="0.25">
      <c r="W7972" t="b">
        <f t="shared" si="589"/>
        <v>1</v>
      </c>
      <c r="X7972" t="b">
        <f t="shared" si="590"/>
        <v>1</v>
      </c>
      <c r="Y7972"/>
      <c r="Z7972"/>
      <c r="AA7972"/>
      <c r="AF7972"/>
      <c r="AG7972"/>
      <c r="AH7972"/>
      <c r="AJ7972"/>
      <c r="AK7972"/>
      <c r="AL7972" t="b">
        <f t="shared" si="591"/>
        <v>1</v>
      </c>
      <c r="AM7972" t="b">
        <f t="shared" si="592"/>
        <v>1</v>
      </c>
      <c r="AN7972"/>
      <c r="AO7972"/>
      <c r="AP7972"/>
      <c r="AQ7972"/>
    </row>
    <row r="7973" spans="23:43" x14ac:dyDescent="0.25">
      <c r="W7973" t="b">
        <f t="shared" si="589"/>
        <v>1</v>
      </c>
      <c r="X7973" t="b">
        <f t="shared" si="590"/>
        <v>1</v>
      </c>
      <c r="Y7973"/>
      <c r="Z7973"/>
      <c r="AA7973"/>
      <c r="AF7973"/>
      <c r="AG7973"/>
      <c r="AH7973"/>
      <c r="AJ7973"/>
      <c r="AK7973"/>
      <c r="AL7973" t="b">
        <f t="shared" si="591"/>
        <v>1</v>
      </c>
      <c r="AM7973" t="b">
        <f t="shared" si="592"/>
        <v>1</v>
      </c>
      <c r="AN7973"/>
      <c r="AO7973"/>
      <c r="AP7973"/>
      <c r="AQ7973"/>
    </row>
    <row r="7974" spans="23:43" x14ac:dyDescent="0.25">
      <c r="W7974" t="b">
        <f t="shared" si="589"/>
        <v>1</v>
      </c>
      <c r="X7974" t="b">
        <f t="shared" si="590"/>
        <v>1</v>
      </c>
      <c r="AA7974"/>
      <c r="AH7974"/>
      <c r="AL7974" t="b">
        <f t="shared" si="591"/>
        <v>1</v>
      </c>
      <c r="AM7974" t="b">
        <f t="shared" si="592"/>
        <v>1</v>
      </c>
      <c r="AP7974"/>
      <c r="AQ7974"/>
    </row>
    <row r="7975" spans="23:43" x14ac:dyDescent="0.25">
      <c r="W7975" t="b">
        <f t="shared" si="589"/>
        <v>1</v>
      </c>
      <c r="X7975" t="b">
        <f t="shared" si="590"/>
        <v>1</v>
      </c>
      <c r="AA7975"/>
      <c r="AH7975"/>
      <c r="AL7975" t="b">
        <f t="shared" si="591"/>
        <v>1</v>
      </c>
      <c r="AM7975" t="b">
        <f t="shared" si="592"/>
        <v>1</v>
      </c>
      <c r="AP7975"/>
      <c r="AQ7975"/>
    </row>
    <row r="7976" spans="23:43" x14ac:dyDescent="0.25">
      <c r="W7976" t="b">
        <f t="shared" si="589"/>
        <v>1</v>
      </c>
      <c r="X7976" t="b">
        <f t="shared" si="590"/>
        <v>1</v>
      </c>
      <c r="AA7976"/>
      <c r="AH7976"/>
      <c r="AL7976" t="b">
        <f t="shared" si="591"/>
        <v>1</v>
      </c>
      <c r="AM7976" t="b">
        <f t="shared" si="592"/>
        <v>1</v>
      </c>
      <c r="AP7976"/>
      <c r="AQ7976"/>
    </row>
    <row r="7977" spans="23:43" x14ac:dyDescent="0.25">
      <c r="W7977" t="b">
        <f t="shared" si="589"/>
        <v>1</v>
      </c>
      <c r="X7977" t="b">
        <f t="shared" si="590"/>
        <v>1</v>
      </c>
      <c r="AA7977"/>
      <c r="AH7977"/>
      <c r="AL7977" t="b">
        <f t="shared" si="591"/>
        <v>1</v>
      </c>
      <c r="AM7977" t="b">
        <f t="shared" si="592"/>
        <v>1</v>
      </c>
      <c r="AP7977"/>
      <c r="AQ7977"/>
    </row>
    <row r="7978" spans="23:43" x14ac:dyDescent="0.25">
      <c r="W7978" t="b">
        <f t="shared" si="589"/>
        <v>1</v>
      </c>
      <c r="X7978" t="b">
        <f t="shared" si="590"/>
        <v>1</v>
      </c>
      <c r="AA7978"/>
      <c r="AH7978"/>
      <c r="AL7978" t="b">
        <f t="shared" si="591"/>
        <v>1</v>
      </c>
      <c r="AM7978" t="b">
        <f t="shared" si="592"/>
        <v>1</v>
      </c>
      <c r="AP7978"/>
      <c r="AQ7978"/>
    </row>
    <row r="7979" spans="23:43" x14ac:dyDescent="0.25">
      <c r="W7979" t="b">
        <f t="shared" si="589"/>
        <v>1</v>
      </c>
      <c r="X7979" t="b">
        <f t="shared" si="590"/>
        <v>1</v>
      </c>
      <c r="AA7979"/>
      <c r="AH7979"/>
      <c r="AL7979" t="b">
        <f t="shared" si="591"/>
        <v>1</v>
      </c>
      <c r="AM7979" t="b">
        <f t="shared" si="592"/>
        <v>1</v>
      </c>
      <c r="AP7979"/>
      <c r="AQ7979"/>
    </row>
    <row r="7980" spans="23:43" x14ac:dyDescent="0.25">
      <c r="W7980" t="b">
        <f t="shared" si="589"/>
        <v>1</v>
      </c>
      <c r="X7980" t="b">
        <f t="shared" si="590"/>
        <v>1</v>
      </c>
      <c r="AA7980"/>
      <c r="AH7980"/>
      <c r="AL7980" t="b">
        <f t="shared" si="591"/>
        <v>1</v>
      </c>
      <c r="AM7980" t="b">
        <f t="shared" si="592"/>
        <v>1</v>
      </c>
      <c r="AP7980"/>
      <c r="AQ7980"/>
    </row>
    <row r="7981" spans="23:43" x14ac:dyDescent="0.25">
      <c r="W7981" t="b">
        <f t="shared" si="589"/>
        <v>1</v>
      </c>
      <c r="X7981" t="b">
        <f t="shared" si="590"/>
        <v>1</v>
      </c>
      <c r="AA7981"/>
      <c r="AH7981"/>
      <c r="AL7981" t="b">
        <f t="shared" si="591"/>
        <v>1</v>
      </c>
      <c r="AM7981" t="b">
        <f t="shared" si="592"/>
        <v>1</v>
      </c>
      <c r="AP7981"/>
      <c r="AQ7981"/>
    </row>
    <row r="7982" spans="23:43" x14ac:dyDescent="0.25">
      <c r="W7982" t="b">
        <f t="shared" si="589"/>
        <v>1</v>
      </c>
      <c r="X7982" t="b">
        <f t="shared" si="590"/>
        <v>1</v>
      </c>
      <c r="AA7982"/>
      <c r="AH7982"/>
      <c r="AL7982" t="b">
        <f t="shared" si="591"/>
        <v>1</v>
      </c>
      <c r="AM7982" t="b">
        <f t="shared" si="592"/>
        <v>1</v>
      </c>
      <c r="AP7982"/>
      <c r="AQ7982"/>
    </row>
    <row r="7983" spans="23:43" x14ac:dyDescent="0.25">
      <c r="W7983" t="b">
        <f t="shared" si="589"/>
        <v>1</v>
      </c>
      <c r="X7983" t="b">
        <f t="shared" si="590"/>
        <v>1</v>
      </c>
      <c r="AA7983"/>
      <c r="AH7983"/>
      <c r="AL7983" t="b">
        <f t="shared" si="591"/>
        <v>1</v>
      </c>
      <c r="AM7983" t="b">
        <f t="shared" si="592"/>
        <v>1</v>
      </c>
      <c r="AP7983"/>
      <c r="AQ7983"/>
    </row>
    <row r="7984" spans="23:43" x14ac:dyDescent="0.25">
      <c r="W7984" t="b">
        <f t="shared" si="589"/>
        <v>1</v>
      </c>
      <c r="X7984" t="b">
        <f t="shared" si="590"/>
        <v>1</v>
      </c>
      <c r="AA7984"/>
      <c r="AH7984"/>
      <c r="AL7984" t="b">
        <f t="shared" si="591"/>
        <v>1</v>
      </c>
      <c r="AM7984" t="b">
        <f t="shared" si="592"/>
        <v>1</v>
      </c>
      <c r="AP7984"/>
      <c r="AQ7984"/>
    </row>
    <row r="7985" spans="23:43" x14ac:dyDescent="0.25">
      <c r="W7985" t="b">
        <f t="shared" si="589"/>
        <v>1</v>
      </c>
      <c r="X7985" t="b">
        <f t="shared" si="590"/>
        <v>1</v>
      </c>
      <c r="AA7985"/>
      <c r="AH7985"/>
      <c r="AL7985" t="b">
        <f t="shared" si="591"/>
        <v>1</v>
      </c>
      <c r="AM7985" t="b">
        <f t="shared" si="592"/>
        <v>1</v>
      </c>
      <c r="AP7985"/>
      <c r="AQ7985"/>
    </row>
    <row r="7986" spans="23:43" x14ac:dyDescent="0.25">
      <c r="W7986" t="b">
        <f t="shared" si="589"/>
        <v>1</v>
      </c>
      <c r="X7986" t="b">
        <f t="shared" si="590"/>
        <v>1</v>
      </c>
      <c r="AA7986"/>
      <c r="AH7986"/>
      <c r="AL7986" t="b">
        <f t="shared" si="591"/>
        <v>1</v>
      </c>
      <c r="AM7986" t="b">
        <f t="shared" si="592"/>
        <v>1</v>
      </c>
      <c r="AP7986"/>
      <c r="AQ7986"/>
    </row>
    <row r="7987" spans="23:43" x14ac:dyDescent="0.25">
      <c r="W7987" t="b">
        <f t="shared" si="589"/>
        <v>1</v>
      </c>
      <c r="X7987" t="b">
        <f t="shared" si="590"/>
        <v>1</v>
      </c>
      <c r="AA7987"/>
      <c r="AH7987"/>
      <c r="AL7987" t="b">
        <f t="shared" si="591"/>
        <v>1</v>
      </c>
      <c r="AM7987" t="b">
        <f t="shared" si="592"/>
        <v>1</v>
      </c>
      <c r="AP7987"/>
      <c r="AQ7987"/>
    </row>
    <row r="7988" spans="23:43" x14ac:dyDescent="0.25">
      <c r="W7988" t="b">
        <f t="shared" si="589"/>
        <v>1</v>
      </c>
      <c r="X7988" t="b">
        <f t="shared" si="590"/>
        <v>1</v>
      </c>
      <c r="AA7988"/>
      <c r="AH7988"/>
      <c r="AL7988" t="b">
        <f t="shared" si="591"/>
        <v>1</v>
      </c>
      <c r="AM7988" t="b">
        <f t="shared" si="592"/>
        <v>1</v>
      </c>
      <c r="AP7988"/>
      <c r="AQ7988"/>
    </row>
    <row r="7989" spans="23:43" x14ac:dyDescent="0.25">
      <c r="W7989" t="b">
        <f t="shared" si="589"/>
        <v>1</v>
      </c>
      <c r="X7989" t="b">
        <f t="shared" si="590"/>
        <v>1</v>
      </c>
      <c r="AA7989"/>
      <c r="AH7989"/>
      <c r="AL7989" t="b">
        <f t="shared" si="591"/>
        <v>1</v>
      </c>
      <c r="AM7989" t="b">
        <f t="shared" si="592"/>
        <v>1</v>
      </c>
      <c r="AP7989"/>
      <c r="AQ7989"/>
    </row>
    <row r="7990" spans="23:43" x14ac:dyDescent="0.25">
      <c r="W7990" t="b">
        <f t="shared" si="589"/>
        <v>1</v>
      </c>
      <c r="X7990" t="b">
        <f t="shared" si="590"/>
        <v>1</v>
      </c>
      <c r="AA7990"/>
      <c r="AH7990"/>
      <c r="AL7990" t="b">
        <f t="shared" si="591"/>
        <v>1</v>
      </c>
      <c r="AM7990" t="b">
        <f t="shared" si="592"/>
        <v>1</v>
      </c>
      <c r="AP7990"/>
      <c r="AQ7990"/>
    </row>
    <row r="7991" spans="23:43" x14ac:dyDescent="0.25">
      <c r="W7991" t="b">
        <f t="shared" si="589"/>
        <v>1</v>
      </c>
      <c r="X7991" t="b">
        <f t="shared" si="590"/>
        <v>1</v>
      </c>
      <c r="AA7991"/>
      <c r="AH7991"/>
      <c r="AL7991" t="b">
        <f t="shared" si="591"/>
        <v>1</v>
      </c>
      <c r="AM7991" t="b">
        <f t="shared" si="592"/>
        <v>1</v>
      </c>
      <c r="AP7991"/>
      <c r="AQ7991"/>
    </row>
    <row r="7992" spans="23:43" x14ac:dyDescent="0.25">
      <c r="W7992" t="b">
        <f t="shared" si="589"/>
        <v>1</v>
      </c>
      <c r="X7992" t="b">
        <f t="shared" si="590"/>
        <v>1</v>
      </c>
      <c r="AA7992"/>
      <c r="AH7992"/>
      <c r="AL7992" t="b">
        <f t="shared" si="591"/>
        <v>1</v>
      </c>
      <c r="AM7992" t="b">
        <f t="shared" si="592"/>
        <v>1</v>
      </c>
      <c r="AP7992"/>
      <c r="AQ7992"/>
    </row>
    <row r="7993" spans="23:43" x14ac:dyDescent="0.25">
      <c r="W7993" t="b">
        <f t="shared" si="589"/>
        <v>1</v>
      </c>
      <c r="X7993" t="b">
        <f t="shared" si="590"/>
        <v>1</v>
      </c>
      <c r="AA7993"/>
      <c r="AH7993"/>
      <c r="AL7993" t="b">
        <f t="shared" si="591"/>
        <v>1</v>
      </c>
      <c r="AM7993" t="b">
        <f t="shared" si="592"/>
        <v>1</v>
      </c>
      <c r="AP7993"/>
      <c r="AQ7993"/>
    </row>
    <row r="7994" spans="23:43" x14ac:dyDescent="0.25">
      <c r="W7994" t="b">
        <f t="shared" si="589"/>
        <v>1</v>
      </c>
      <c r="X7994" t="b">
        <f t="shared" si="590"/>
        <v>1</v>
      </c>
      <c r="AA7994"/>
      <c r="AH7994"/>
      <c r="AL7994" t="b">
        <f t="shared" si="591"/>
        <v>1</v>
      </c>
      <c r="AM7994" t="b">
        <f t="shared" si="592"/>
        <v>1</v>
      </c>
      <c r="AP7994"/>
      <c r="AQ7994"/>
    </row>
    <row r="7995" spans="23:43" x14ac:dyDescent="0.25">
      <c r="W7995" t="b">
        <f t="shared" si="589"/>
        <v>1</v>
      </c>
      <c r="X7995" t="b">
        <f t="shared" si="590"/>
        <v>1</v>
      </c>
      <c r="AA7995"/>
      <c r="AH7995"/>
      <c r="AL7995" t="b">
        <f t="shared" si="591"/>
        <v>1</v>
      </c>
      <c r="AM7995" t="b">
        <f t="shared" si="592"/>
        <v>1</v>
      </c>
      <c r="AP7995"/>
      <c r="AQ7995"/>
    </row>
    <row r="7996" spans="23:43" x14ac:dyDescent="0.25">
      <c r="W7996" t="b">
        <f t="shared" si="589"/>
        <v>1</v>
      </c>
      <c r="X7996" t="b">
        <f t="shared" si="590"/>
        <v>1</v>
      </c>
      <c r="AA7996"/>
      <c r="AH7996"/>
      <c r="AL7996" t="b">
        <f t="shared" si="591"/>
        <v>1</v>
      </c>
      <c r="AM7996" t="b">
        <f t="shared" si="592"/>
        <v>1</v>
      </c>
      <c r="AP7996"/>
      <c r="AQ7996"/>
    </row>
    <row r="7997" spans="23:43" x14ac:dyDescent="0.25">
      <c r="W7997" t="b">
        <f t="shared" si="589"/>
        <v>1</v>
      </c>
      <c r="X7997" t="b">
        <f t="shared" si="590"/>
        <v>1</v>
      </c>
      <c r="AA7997"/>
      <c r="AH7997"/>
      <c r="AL7997" t="b">
        <f t="shared" si="591"/>
        <v>1</v>
      </c>
      <c r="AM7997" t="b">
        <f t="shared" si="592"/>
        <v>1</v>
      </c>
      <c r="AP7997"/>
      <c r="AQ7997"/>
    </row>
    <row r="7998" spans="23:43" x14ac:dyDescent="0.25">
      <c r="W7998" t="b">
        <f t="shared" si="589"/>
        <v>1</v>
      </c>
      <c r="X7998" t="b">
        <f t="shared" si="590"/>
        <v>1</v>
      </c>
      <c r="AA7998"/>
      <c r="AH7998"/>
      <c r="AL7998" t="b">
        <f t="shared" si="591"/>
        <v>1</v>
      </c>
      <c r="AM7998" t="b">
        <f t="shared" si="592"/>
        <v>1</v>
      </c>
      <c r="AP7998"/>
      <c r="AQ7998"/>
    </row>
    <row r="7999" spans="23:43" x14ac:dyDescent="0.25">
      <c r="W7999" t="b">
        <f t="shared" si="589"/>
        <v>1</v>
      </c>
      <c r="X7999" t="b">
        <f t="shared" si="590"/>
        <v>1</v>
      </c>
      <c r="AA7999"/>
      <c r="AH7999"/>
      <c r="AL7999" t="b">
        <f t="shared" si="591"/>
        <v>1</v>
      </c>
      <c r="AM7999" t="b">
        <f t="shared" si="592"/>
        <v>1</v>
      </c>
      <c r="AP7999"/>
      <c r="AQ7999"/>
    </row>
    <row r="8000" spans="23:43" x14ac:dyDescent="0.25">
      <c r="W8000" t="b">
        <f t="shared" si="589"/>
        <v>1</v>
      </c>
      <c r="X8000" t="b">
        <f t="shared" si="590"/>
        <v>1</v>
      </c>
      <c r="AA8000"/>
      <c r="AH8000"/>
      <c r="AL8000" t="b">
        <f t="shared" si="591"/>
        <v>1</v>
      </c>
      <c r="AM8000" t="b">
        <f t="shared" si="592"/>
        <v>1</v>
      </c>
      <c r="AP8000"/>
      <c r="AQ8000"/>
    </row>
    <row r="8001" spans="23:43" x14ac:dyDescent="0.25">
      <c r="W8001" t="b">
        <f t="shared" si="589"/>
        <v>1</v>
      </c>
      <c r="X8001" t="b">
        <f t="shared" si="590"/>
        <v>1</v>
      </c>
      <c r="AA8001"/>
      <c r="AH8001"/>
      <c r="AL8001" t="b">
        <f t="shared" si="591"/>
        <v>1</v>
      </c>
      <c r="AM8001" t="b">
        <f t="shared" si="592"/>
        <v>1</v>
      </c>
      <c r="AP8001"/>
      <c r="AQ8001"/>
    </row>
    <row r="8002" spans="23:43" x14ac:dyDescent="0.25">
      <c r="W8002" t="b">
        <f t="shared" si="589"/>
        <v>1</v>
      </c>
      <c r="X8002" t="b">
        <f t="shared" si="590"/>
        <v>1</v>
      </c>
      <c r="AA8002"/>
      <c r="AH8002"/>
      <c r="AL8002" t="b">
        <f t="shared" si="591"/>
        <v>1</v>
      </c>
      <c r="AM8002" t="b">
        <f t="shared" si="592"/>
        <v>1</v>
      </c>
      <c r="AP8002"/>
      <c r="AQ8002"/>
    </row>
    <row r="8003" spans="23:43" x14ac:dyDescent="0.25">
      <c r="W8003" t="b">
        <f t="shared" si="589"/>
        <v>1</v>
      </c>
      <c r="X8003" t="b">
        <f t="shared" si="590"/>
        <v>1</v>
      </c>
      <c r="AA8003"/>
      <c r="AH8003"/>
      <c r="AL8003" t="b">
        <f t="shared" si="591"/>
        <v>1</v>
      </c>
      <c r="AM8003" t="b">
        <f t="shared" si="592"/>
        <v>1</v>
      </c>
      <c r="AP8003"/>
      <c r="AQ8003"/>
    </row>
    <row r="8004" spans="23:43" x14ac:dyDescent="0.25">
      <c r="W8004" t="b">
        <f t="shared" si="589"/>
        <v>1</v>
      </c>
      <c r="X8004" t="b">
        <f t="shared" si="590"/>
        <v>1</v>
      </c>
      <c r="AA8004"/>
      <c r="AH8004"/>
      <c r="AL8004" t="b">
        <f t="shared" si="591"/>
        <v>1</v>
      </c>
      <c r="AM8004" t="b">
        <f t="shared" si="592"/>
        <v>1</v>
      </c>
      <c r="AP8004"/>
      <c r="AQ8004"/>
    </row>
    <row r="8005" spans="23:43" x14ac:dyDescent="0.25">
      <c r="W8005" t="b">
        <f t="shared" si="589"/>
        <v>1</v>
      </c>
      <c r="X8005" t="b">
        <f t="shared" si="590"/>
        <v>1</v>
      </c>
      <c r="AA8005"/>
      <c r="AH8005"/>
      <c r="AL8005" t="b">
        <f t="shared" si="591"/>
        <v>1</v>
      </c>
      <c r="AM8005" t="b">
        <f t="shared" si="592"/>
        <v>1</v>
      </c>
      <c r="AP8005"/>
      <c r="AQ8005"/>
    </row>
    <row r="8006" spans="23:43" x14ac:dyDescent="0.25">
      <c r="W8006" t="b">
        <f t="shared" si="589"/>
        <v>1</v>
      </c>
      <c r="X8006" t="b">
        <f t="shared" si="590"/>
        <v>1</v>
      </c>
      <c r="AA8006"/>
      <c r="AH8006"/>
      <c r="AL8006" t="b">
        <f t="shared" si="591"/>
        <v>1</v>
      </c>
      <c r="AM8006" t="b">
        <f t="shared" si="592"/>
        <v>1</v>
      </c>
      <c r="AP8006"/>
      <c r="AQ8006"/>
    </row>
    <row r="8007" spans="23:43" x14ac:dyDescent="0.25">
      <c r="W8007" t="b">
        <f t="shared" si="589"/>
        <v>1</v>
      </c>
      <c r="X8007" t="b">
        <f t="shared" si="590"/>
        <v>1</v>
      </c>
      <c r="AA8007"/>
      <c r="AH8007"/>
      <c r="AL8007" t="b">
        <f t="shared" si="591"/>
        <v>1</v>
      </c>
      <c r="AM8007" t="b">
        <f t="shared" si="592"/>
        <v>1</v>
      </c>
      <c r="AP8007"/>
      <c r="AQ8007"/>
    </row>
    <row r="8008" spans="23:43" x14ac:dyDescent="0.25">
      <c r="W8008" t="b">
        <f t="shared" si="589"/>
        <v>1</v>
      </c>
      <c r="X8008" t="b">
        <f t="shared" si="590"/>
        <v>1</v>
      </c>
      <c r="AA8008"/>
      <c r="AH8008"/>
      <c r="AL8008" t="b">
        <f t="shared" si="591"/>
        <v>1</v>
      </c>
      <c r="AM8008" t="b">
        <f t="shared" si="592"/>
        <v>1</v>
      </c>
      <c r="AP8008"/>
      <c r="AQ8008"/>
    </row>
    <row r="8009" spans="23:43" x14ac:dyDescent="0.25">
      <c r="W8009" t="b">
        <f t="shared" si="589"/>
        <v>1</v>
      </c>
      <c r="X8009" t="b">
        <f t="shared" si="590"/>
        <v>1</v>
      </c>
      <c r="AA8009"/>
      <c r="AH8009"/>
      <c r="AL8009" t="b">
        <f t="shared" si="591"/>
        <v>1</v>
      </c>
      <c r="AM8009" t="b">
        <f t="shared" si="592"/>
        <v>1</v>
      </c>
      <c r="AP8009"/>
      <c r="AQ8009"/>
    </row>
    <row r="8010" spans="23:43" x14ac:dyDescent="0.25">
      <c r="W8010" t="b">
        <f t="shared" si="589"/>
        <v>1</v>
      </c>
      <c r="X8010" t="b">
        <f t="shared" si="590"/>
        <v>1</v>
      </c>
      <c r="AA8010"/>
      <c r="AH8010"/>
      <c r="AL8010" t="b">
        <f t="shared" si="591"/>
        <v>1</v>
      </c>
      <c r="AM8010" t="b">
        <f t="shared" si="592"/>
        <v>1</v>
      </c>
      <c r="AP8010"/>
      <c r="AQ8010"/>
    </row>
    <row r="8011" spans="23:43" x14ac:dyDescent="0.25">
      <c r="W8011" t="b">
        <f t="shared" si="589"/>
        <v>1</v>
      </c>
      <c r="X8011" t="b">
        <f t="shared" si="590"/>
        <v>1</v>
      </c>
      <c r="AA8011"/>
      <c r="AH8011"/>
      <c r="AL8011" t="b">
        <f t="shared" si="591"/>
        <v>1</v>
      </c>
      <c r="AM8011" t="b">
        <f t="shared" si="592"/>
        <v>1</v>
      </c>
      <c r="AP8011"/>
      <c r="AQ8011"/>
    </row>
    <row r="8012" spans="23:43" x14ac:dyDescent="0.25">
      <c r="W8012" t="b">
        <f t="shared" ref="W8012:W8075" si="593">IF(AND(U8012&lt;&gt;"",U8012&lt;&gt;"Grand Total",U8012&lt;&gt;"(blank)"),GETPIVOTDATA("Facility CCN",$U$10,"Facility CCN",U8012)=1,TRUE)</f>
        <v>1</v>
      </c>
      <c r="X8012" t="b">
        <f t="shared" ref="X8012:X8075" si="594">IF(AND(U8012&lt;&gt;"",U8012&lt;&gt;"Grand Total",U8012&lt;&gt;"(blank)"),LEN(U8012)=6,TRUE)</f>
        <v>1</v>
      </c>
      <c r="AA8012"/>
      <c r="AH8012"/>
      <c r="AL8012" t="b">
        <f t="shared" ref="AL8012:AL8075" si="595">IF(AND(AJ8012&lt;&gt;"",AJ8012&lt;&gt;"Grand Total",AJ8012&lt;&gt;"(blank)"),GETPIVOTDATA("Provider NPI",$AJ$10,"Provider NPI",AJ8012)=1,TRUE)</f>
        <v>1</v>
      </c>
      <c r="AM8012" t="b">
        <f t="shared" ref="AM8012:AM8075" si="596">IF(AND(AJ8012&lt;&gt;"",AJ8012&lt;&gt;"Grand Total",AJ8012&lt;&gt;"(blank)"),LEN(AJ8012)=10,TRUE)</f>
        <v>1</v>
      </c>
      <c r="AP8012"/>
      <c r="AQ8012"/>
    </row>
    <row r="8013" spans="23:43" x14ac:dyDescent="0.25">
      <c r="W8013" t="b">
        <f t="shared" si="593"/>
        <v>1</v>
      </c>
      <c r="X8013" t="b">
        <f t="shared" si="594"/>
        <v>1</v>
      </c>
      <c r="AA8013"/>
      <c r="AH8013"/>
      <c r="AL8013" t="b">
        <f t="shared" si="595"/>
        <v>1</v>
      </c>
      <c r="AM8013" t="b">
        <f t="shared" si="596"/>
        <v>1</v>
      </c>
      <c r="AP8013"/>
      <c r="AQ8013"/>
    </row>
    <row r="8014" spans="23:43" x14ac:dyDescent="0.25">
      <c r="W8014" t="b">
        <f t="shared" si="593"/>
        <v>1</v>
      </c>
      <c r="X8014" t="b">
        <f t="shared" si="594"/>
        <v>1</v>
      </c>
      <c r="AA8014"/>
      <c r="AH8014"/>
      <c r="AL8014" t="b">
        <f t="shared" si="595"/>
        <v>1</v>
      </c>
      <c r="AM8014" t="b">
        <f t="shared" si="596"/>
        <v>1</v>
      </c>
      <c r="AP8014"/>
      <c r="AQ8014"/>
    </row>
    <row r="8015" spans="23:43" x14ac:dyDescent="0.25">
      <c r="W8015" t="b">
        <f t="shared" si="593"/>
        <v>1</v>
      </c>
      <c r="X8015" t="b">
        <f t="shared" si="594"/>
        <v>1</v>
      </c>
      <c r="AA8015"/>
      <c r="AH8015"/>
      <c r="AL8015" t="b">
        <f t="shared" si="595"/>
        <v>1</v>
      </c>
      <c r="AM8015" t="b">
        <f t="shared" si="596"/>
        <v>1</v>
      </c>
      <c r="AP8015"/>
      <c r="AQ8015"/>
    </row>
    <row r="8016" spans="23:43" x14ac:dyDescent="0.25">
      <c r="W8016" t="b">
        <f t="shared" si="593"/>
        <v>1</v>
      </c>
      <c r="X8016" t="b">
        <f t="shared" si="594"/>
        <v>1</v>
      </c>
      <c r="AA8016"/>
      <c r="AH8016"/>
      <c r="AL8016" t="b">
        <f t="shared" si="595"/>
        <v>1</v>
      </c>
      <c r="AM8016" t="b">
        <f t="shared" si="596"/>
        <v>1</v>
      </c>
      <c r="AP8016"/>
      <c r="AQ8016"/>
    </row>
    <row r="8017" spans="23:43" x14ac:dyDescent="0.25">
      <c r="W8017" t="b">
        <f t="shared" si="593"/>
        <v>1</v>
      </c>
      <c r="X8017" t="b">
        <f t="shared" si="594"/>
        <v>1</v>
      </c>
      <c r="AA8017"/>
      <c r="AH8017"/>
      <c r="AL8017" t="b">
        <f t="shared" si="595"/>
        <v>1</v>
      </c>
      <c r="AM8017" t="b">
        <f t="shared" si="596"/>
        <v>1</v>
      </c>
      <c r="AP8017"/>
      <c r="AQ8017"/>
    </row>
    <row r="8018" spans="23:43" x14ac:dyDescent="0.25">
      <c r="W8018" t="b">
        <f t="shared" si="593"/>
        <v>1</v>
      </c>
      <c r="X8018" t="b">
        <f t="shared" si="594"/>
        <v>1</v>
      </c>
      <c r="AA8018"/>
      <c r="AH8018"/>
      <c r="AL8018" t="b">
        <f t="shared" si="595"/>
        <v>1</v>
      </c>
      <c r="AM8018" t="b">
        <f t="shared" si="596"/>
        <v>1</v>
      </c>
      <c r="AP8018"/>
      <c r="AQ8018"/>
    </row>
    <row r="8019" spans="23:43" x14ac:dyDescent="0.25">
      <c r="W8019" t="b">
        <f t="shared" si="593"/>
        <v>1</v>
      </c>
      <c r="X8019" t="b">
        <f t="shared" si="594"/>
        <v>1</v>
      </c>
      <c r="AA8019"/>
      <c r="AH8019"/>
      <c r="AL8019" t="b">
        <f t="shared" si="595"/>
        <v>1</v>
      </c>
      <c r="AM8019" t="b">
        <f t="shared" si="596"/>
        <v>1</v>
      </c>
      <c r="AP8019"/>
      <c r="AQ8019"/>
    </row>
    <row r="8020" spans="23:43" x14ac:dyDescent="0.25">
      <c r="W8020" t="b">
        <f t="shared" si="593"/>
        <v>1</v>
      </c>
      <c r="X8020" t="b">
        <f t="shared" si="594"/>
        <v>1</v>
      </c>
      <c r="AA8020"/>
      <c r="AH8020"/>
      <c r="AL8020" t="b">
        <f t="shared" si="595"/>
        <v>1</v>
      </c>
      <c r="AM8020" t="b">
        <f t="shared" si="596"/>
        <v>1</v>
      </c>
      <c r="AP8020"/>
      <c r="AQ8020"/>
    </row>
    <row r="8021" spans="23:43" x14ac:dyDescent="0.25">
      <c r="W8021" t="b">
        <f t="shared" si="593"/>
        <v>1</v>
      </c>
      <c r="X8021" t="b">
        <f t="shared" si="594"/>
        <v>1</v>
      </c>
      <c r="AA8021"/>
      <c r="AH8021"/>
      <c r="AL8021" t="b">
        <f t="shared" si="595"/>
        <v>1</v>
      </c>
      <c r="AM8021" t="b">
        <f t="shared" si="596"/>
        <v>1</v>
      </c>
      <c r="AP8021"/>
      <c r="AQ8021"/>
    </row>
    <row r="8022" spans="23:43" x14ac:dyDescent="0.25">
      <c r="W8022" t="b">
        <f t="shared" si="593"/>
        <v>1</v>
      </c>
      <c r="X8022" t="b">
        <f t="shared" si="594"/>
        <v>1</v>
      </c>
      <c r="AA8022"/>
      <c r="AH8022"/>
      <c r="AL8022" t="b">
        <f t="shared" si="595"/>
        <v>1</v>
      </c>
      <c r="AM8022" t="b">
        <f t="shared" si="596"/>
        <v>1</v>
      </c>
      <c r="AP8022"/>
      <c r="AQ8022"/>
    </row>
    <row r="8023" spans="23:43" x14ac:dyDescent="0.25">
      <c r="W8023" t="b">
        <f t="shared" si="593"/>
        <v>1</v>
      </c>
      <c r="X8023" t="b">
        <f t="shared" si="594"/>
        <v>1</v>
      </c>
      <c r="AA8023"/>
      <c r="AH8023"/>
      <c r="AL8023" t="b">
        <f t="shared" si="595"/>
        <v>1</v>
      </c>
      <c r="AM8023" t="b">
        <f t="shared" si="596"/>
        <v>1</v>
      </c>
      <c r="AP8023"/>
      <c r="AQ8023"/>
    </row>
    <row r="8024" spans="23:43" x14ac:dyDescent="0.25">
      <c r="W8024" t="b">
        <f t="shared" si="593"/>
        <v>1</v>
      </c>
      <c r="X8024" t="b">
        <f t="shared" si="594"/>
        <v>1</v>
      </c>
      <c r="AA8024"/>
      <c r="AH8024"/>
      <c r="AL8024" t="b">
        <f t="shared" si="595"/>
        <v>1</v>
      </c>
      <c r="AM8024" t="b">
        <f t="shared" si="596"/>
        <v>1</v>
      </c>
      <c r="AP8024"/>
      <c r="AQ8024"/>
    </row>
    <row r="8025" spans="23:43" x14ac:dyDescent="0.25">
      <c r="W8025" t="b">
        <f t="shared" si="593"/>
        <v>1</v>
      </c>
      <c r="X8025" t="b">
        <f t="shared" si="594"/>
        <v>1</v>
      </c>
      <c r="AA8025"/>
      <c r="AH8025"/>
      <c r="AL8025" t="b">
        <f t="shared" si="595"/>
        <v>1</v>
      </c>
      <c r="AM8025" t="b">
        <f t="shared" si="596"/>
        <v>1</v>
      </c>
      <c r="AP8025"/>
      <c r="AQ8025"/>
    </row>
    <row r="8026" spans="23:43" x14ac:dyDescent="0.25">
      <c r="W8026" t="b">
        <f t="shared" si="593"/>
        <v>1</v>
      </c>
      <c r="X8026" t="b">
        <f t="shared" si="594"/>
        <v>1</v>
      </c>
      <c r="AA8026"/>
      <c r="AH8026"/>
      <c r="AL8026" t="b">
        <f t="shared" si="595"/>
        <v>1</v>
      </c>
      <c r="AM8026" t="b">
        <f t="shared" si="596"/>
        <v>1</v>
      </c>
      <c r="AP8026"/>
      <c r="AQ8026"/>
    </row>
    <row r="8027" spans="23:43" x14ac:dyDescent="0.25">
      <c r="W8027" t="b">
        <f t="shared" si="593"/>
        <v>1</v>
      </c>
      <c r="X8027" t="b">
        <f t="shared" si="594"/>
        <v>1</v>
      </c>
      <c r="AA8027"/>
      <c r="AH8027"/>
      <c r="AL8027" t="b">
        <f t="shared" si="595"/>
        <v>1</v>
      </c>
      <c r="AM8027" t="b">
        <f t="shared" si="596"/>
        <v>1</v>
      </c>
      <c r="AP8027"/>
      <c r="AQ8027"/>
    </row>
    <row r="8028" spans="23:43" x14ac:dyDescent="0.25">
      <c r="W8028" t="b">
        <f t="shared" si="593"/>
        <v>1</v>
      </c>
      <c r="X8028" t="b">
        <f t="shared" si="594"/>
        <v>1</v>
      </c>
      <c r="AA8028"/>
      <c r="AH8028"/>
      <c r="AL8028" t="b">
        <f t="shared" si="595"/>
        <v>1</v>
      </c>
      <c r="AM8028" t="b">
        <f t="shared" si="596"/>
        <v>1</v>
      </c>
      <c r="AP8028"/>
      <c r="AQ8028"/>
    </row>
    <row r="8029" spans="23:43" x14ac:dyDescent="0.25">
      <c r="W8029" t="b">
        <f t="shared" si="593"/>
        <v>1</v>
      </c>
      <c r="X8029" t="b">
        <f t="shared" si="594"/>
        <v>1</v>
      </c>
      <c r="AA8029"/>
      <c r="AH8029"/>
      <c r="AL8029" t="b">
        <f t="shared" si="595"/>
        <v>1</v>
      </c>
      <c r="AM8029" t="b">
        <f t="shared" si="596"/>
        <v>1</v>
      </c>
      <c r="AP8029"/>
      <c r="AQ8029"/>
    </row>
    <row r="8030" spans="23:43" x14ac:dyDescent="0.25">
      <c r="W8030" t="b">
        <f t="shared" si="593"/>
        <v>1</v>
      </c>
      <c r="X8030" t="b">
        <f t="shared" si="594"/>
        <v>1</v>
      </c>
      <c r="AA8030"/>
      <c r="AH8030"/>
      <c r="AL8030" t="b">
        <f t="shared" si="595"/>
        <v>1</v>
      </c>
      <c r="AM8030" t="b">
        <f t="shared" si="596"/>
        <v>1</v>
      </c>
      <c r="AP8030"/>
      <c r="AQ8030"/>
    </row>
    <row r="8031" spans="23:43" x14ac:dyDescent="0.25">
      <c r="W8031" t="b">
        <f t="shared" si="593"/>
        <v>1</v>
      </c>
      <c r="X8031" t="b">
        <f t="shared" si="594"/>
        <v>1</v>
      </c>
      <c r="AA8031"/>
      <c r="AH8031"/>
      <c r="AL8031" t="b">
        <f t="shared" si="595"/>
        <v>1</v>
      </c>
      <c r="AM8031" t="b">
        <f t="shared" si="596"/>
        <v>1</v>
      </c>
      <c r="AP8031"/>
      <c r="AQ8031"/>
    </row>
    <row r="8032" spans="23:43" x14ac:dyDescent="0.25">
      <c r="W8032" t="b">
        <f t="shared" si="593"/>
        <v>1</v>
      </c>
      <c r="X8032" t="b">
        <f t="shared" si="594"/>
        <v>1</v>
      </c>
      <c r="AA8032"/>
      <c r="AH8032"/>
      <c r="AL8032" t="b">
        <f t="shared" si="595"/>
        <v>1</v>
      </c>
      <c r="AM8032" t="b">
        <f t="shared" si="596"/>
        <v>1</v>
      </c>
      <c r="AP8032"/>
      <c r="AQ8032"/>
    </row>
    <row r="8033" spans="23:43" x14ac:dyDescent="0.25">
      <c r="W8033" t="b">
        <f t="shared" si="593"/>
        <v>1</v>
      </c>
      <c r="X8033" t="b">
        <f t="shared" si="594"/>
        <v>1</v>
      </c>
      <c r="AA8033"/>
      <c r="AH8033"/>
      <c r="AL8033" t="b">
        <f t="shared" si="595"/>
        <v>1</v>
      </c>
      <c r="AM8033" t="b">
        <f t="shared" si="596"/>
        <v>1</v>
      </c>
      <c r="AP8033"/>
      <c r="AQ8033"/>
    </row>
    <row r="8034" spans="23:43" x14ac:dyDescent="0.25">
      <c r="W8034" t="b">
        <f t="shared" si="593"/>
        <v>1</v>
      </c>
      <c r="X8034" t="b">
        <f t="shared" si="594"/>
        <v>1</v>
      </c>
      <c r="AA8034"/>
      <c r="AH8034"/>
      <c r="AL8034" t="b">
        <f t="shared" si="595"/>
        <v>1</v>
      </c>
      <c r="AM8034" t="b">
        <f t="shared" si="596"/>
        <v>1</v>
      </c>
      <c r="AP8034"/>
      <c r="AQ8034"/>
    </row>
    <row r="8035" spans="23:43" x14ac:dyDescent="0.25">
      <c r="W8035" t="b">
        <f t="shared" si="593"/>
        <v>1</v>
      </c>
      <c r="X8035" t="b">
        <f t="shared" si="594"/>
        <v>1</v>
      </c>
      <c r="AA8035"/>
      <c r="AH8035"/>
      <c r="AL8035" t="b">
        <f t="shared" si="595"/>
        <v>1</v>
      </c>
      <c r="AM8035" t="b">
        <f t="shared" si="596"/>
        <v>1</v>
      </c>
      <c r="AP8035"/>
      <c r="AQ8035"/>
    </row>
    <row r="8036" spans="23:43" x14ac:dyDescent="0.25">
      <c r="W8036" t="b">
        <f t="shared" si="593"/>
        <v>1</v>
      </c>
      <c r="X8036" t="b">
        <f t="shared" si="594"/>
        <v>1</v>
      </c>
      <c r="AA8036"/>
      <c r="AH8036"/>
      <c r="AL8036" t="b">
        <f t="shared" si="595"/>
        <v>1</v>
      </c>
      <c r="AM8036" t="b">
        <f t="shared" si="596"/>
        <v>1</v>
      </c>
      <c r="AP8036"/>
      <c r="AQ8036"/>
    </row>
    <row r="8037" spans="23:43" x14ac:dyDescent="0.25">
      <c r="W8037" t="b">
        <f t="shared" si="593"/>
        <v>1</v>
      </c>
      <c r="X8037" t="b">
        <f t="shared" si="594"/>
        <v>1</v>
      </c>
      <c r="AA8037"/>
      <c r="AH8037"/>
      <c r="AL8037" t="b">
        <f t="shared" si="595"/>
        <v>1</v>
      </c>
      <c r="AM8037" t="b">
        <f t="shared" si="596"/>
        <v>1</v>
      </c>
      <c r="AP8037"/>
      <c r="AQ8037"/>
    </row>
    <row r="8038" spans="23:43" x14ac:dyDescent="0.25">
      <c r="W8038" t="b">
        <f t="shared" si="593"/>
        <v>1</v>
      </c>
      <c r="X8038" t="b">
        <f t="shared" si="594"/>
        <v>1</v>
      </c>
      <c r="AA8038"/>
      <c r="AH8038"/>
      <c r="AL8038" t="b">
        <f t="shared" si="595"/>
        <v>1</v>
      </c>
      <c r="AM8038" t="b">
        <f t="shared" si="596"/>
        <v>1</v>
      </c>
      <c r="AP8038"/>
      <c r="AQ8038"/>
    </row>
    <row r="8039" spans="23:43" x14ac:dyDescent="0.25">
      <c r="W8039" t="b">
        <f t="shared" si="593"/>
        <v>1</v>
      </c>
      <c r="X8039" t="b">
        <f t="shared" si="594"/>
        <v>1</v>
      </c>
      <c r="AA8039"/>
      <c r="AH8039"/>
      <c r="AL8039" t="b">
        <f t="shared" si="595"/>
        <v>1</v>
      </c>
      <c r="AM8039" t="b">
        <f t="shared" si="596"/>
        <v>1</v>
      </c>
      <c r="AP8039"/>
      <c r="AQ8039"/>
    </row>
    <row r="8040" spans="23:43" x14ac:dyDescent="0.25">
      <c r="W8040" t="b">
        <f t="shared" si="593"/>
        <v>1</v>
      </c>
      <c r="X8040" t="b">
        <f t="shared" si="594"/>
        <v>1</v>
      </c>
      <c r="AA8040"/>
      <c r="AH8040"/>
      <c r="AL8040" t="b">
        <f t="shared" si="595"/>
        <v>1</v>
      </c>
      <c r="AM8040" t="b">
        <f t="shared" si="596"/>
        <v>1</v>
      </c>
      <c r="AP8040"/>
      <c r="AQ8040"/>
    </row>
    <row r="8041" spans="23:43" x14ac:dyDescent="0.25">
      <c r="W8041" t="b">
        <f t="shared" si="593"/>
        <v>1</v>
      </c>
      <c r="X8041" t="b">
        <f t="shared" si="594"/>
        <v>1</v>
      </c>
      <c r="AA8041"/>
      <c r="AH8041"/>
      <c r="AL8041" t="b">
        <f t="shared" si="595"/>
        <v>1</v>
      </c>
      <c r="AM8041" t="b">
        <f t="shared" si="596"/>
        <v>1</v>
      </c>
      <c r="AP8041"/>
      <c r="AQ8041"/>
    </row>
    <row r="8042" spans="23:43" x14ac:dyDescent="0.25">
      <c r="W8042" t="b">
        <f t="shared" si="593"/>
        <v>1</v>
      </c>
      <c r="X8042" t="b">
        <f t="shared" si="594"/>
        <v>1</v>
      </c>
      <c r="AA8042"/>
      <c r="AH8042"/>
      <c r="AL8042" t="b">
        <f t="shared" si="595"/>
        <v>1</v>
      </c>
      <c r="AM8042" t="b">
        <f t="shared" si="596"/>
        <v>1</v>
      </c>
      <c r="AP8042"/>
      <c r="AQ8042"/>
    </row>
    <row r="8043" spans="23:43" x14ac:dyDescent="0.25">
      <c r="W8043" t="b">
        <f t="shared" si="593"/>
        <v>1</v>
      </c>
      <c r="X8043" t="b">
        <f t="shared" si="594"/>
        <v>1</v>
      </c>
      <c r="AA8043"/>
      <c r="AH8043"/>
      <c r="AL8043" t="b">
        <f t="shared" si="595"/>
        <v>1</v>
      </c>
      <c r="AM8043" t="b">
        <f t="shared" si="596"/>
        <v>1</v>
      </c>
      <c r="AP8043"/>
      <c r="AQ8043"/>
    </row>
    <row r="8044" spans="23:43" x14ac:dyDescent="0.25">
      <c r="W8044" t="b">
        <f t="shared" si="593"/>
        <v>1</v>
      </c>
      <c r="X8044" t="b">
        <f t="shared" si="594"/>
        <v>1</v>
      </c>
      <c r="AA8044"/>
      <c r="AH8044"/>
      <c r="AL8044" t="b">
        <f t="shared" si="595"/>
        <v>1</v>
      </c>
      <c r="AM8044" t="b">
        <f t="shared" si="596"/>
        <v>1</v>
      </c>
      <c r="AP8044"/>
      <c r="AQ8044"/>
    </row>
    <row r="8045" spans="23:43" x14ac:dyDescent="0.25">
      <c r="W8045" t="b">
        <f t="shared" si="593"/>
        <v>1</v>
      </c>
      <c r="X8045" t="b">
        <f t="shared" si="594"/>
        <v>1</v>
      </c>
      <c r="AA8045"/>
      <c r="AH8045"/>
      <c r="AL8045" t="b">
        <f t="shared" si="595"/>
        <v>1</v>
      </c>
      <c r="AM8045" t="b">
        <f t="shared" si="596"/>
        <v>1</v>
      </c>
      <c r="AP8045"/>
      <c r="AQ8045"/>
    </row>
    <row r="8046" spans="23:43" x14ac:dyDescent="0.25">
      <c r="W8046" t="b">
        <f t="shared" si="593"/>
        <v>1</v>
      </c>
      <c r="X8046" t="b">
        <f t="shared" si="594"/>
        <v>1</v>
      </c>
      <c r="AA8046"/>
      <c r="AH8046"/>
      <c r="AL8046" t="b">
        <f t="shared" si="595"/>
        <v>1</v>
      </c>
      <c r="AM8046" t="b">
        <f t="shared" si="596"/>
        <v>1</v>
      </c>
      <c r="AP8046"/>
      <c r="AQ8046"/>
    </row>
    <row r="8047" spans="23:43" x14ac:dyDescent="0.25">
      <c r="W8047" t="b">
        <f t="shared" si="593"/>
        <v>1</v>
      </c>
      <c r="X8047" t="b">
        <f t="shared" si="594"/>
        <v>1</v>
      </c>
      <c r="AA8047"/>
      <c r="AH8047"/>
      <c r="AL8047" t="b">
        <f t="shared" si="595"/>
        <v>1</v>
      </c>
      <c r="AM8047" t="b">
        <f t="shared" si="596"/>
        <v>1</v>
      </c>
      <c r="AP8047"/>
      <c r="AQ8047"/>
    </row>
    <row r="8048" spans="23:43" x14ac:dyDescent="0.25">
      <c r="W8048" t="b">
        <f t="shared" si="593"/>
        <v>1</v>
      </c>
      <c r="X8048" t="b">
        <f t="shared" si="594"/>
        <v>1</v>
      </c>
      <c r="AA8048"/>
      <c r="AH8048"/>
      <c r="AL8048" t="b">
        <f t="shared" si="595"/>
        <v>1</v>
      </c>
      <c r="AM8048" t="b">
        <f t="shared" si="596"/>
        <v>1</v>
      </c>
      <c r="AP8048"/>
      <c r="AQ8048"/>
    </row>
    <row r="8049" spans="23:43" x14ac:dyDescent="0.25">
      <c r="W8049" t="b">
        <f t="shared" si="593"/>
        <v>1</v>
      </c>
      <c r="X8049" t="b">
        <f t="shared" si="594"/>
        <v>1</v>
      </c>
      <c r="AA8049"/>
      <c r="AH8049"/>
      <c r="AL8049" t="b">
        <f t="shared" si="595"/>
        <v>1</v>
      </c>
      <c r="AM8049" t="b">
        <f t="shared" si="596"/>
        <v>1</v>
      </c>
      <c r="AP8049"/>
      <c r="AQ8049"/>
    </row>
    <row r="8050" spans="23:43" x14ac:dyDescent="0.25">
      <c r="W8050" t="b">
        <f t="shared" si="593"/>
        <v>1</v>
      </c>
      <c r="X8050" t="b">
        <f t="shared" si="594"/>
        <v>1</v>
      </c>
      <c r="AA8050"/>
      <c r="AH8050"/>
      <c r="AL8050" t="b">
        <f t="shared" si="595"/>
        <v>1</v>
      </c>
      <c r="AM8050" t="b">
        <f t="shared" si="596"/>
        <v>1</v>
      </c>
      <c r="AP8050"/>
      <c r="AQ8050"/>
    </row>
    <row r="8051" spans="23:43" x14ac:dyDescent="0.25">
      <c r="W8051" t="b">
        <f t="shared" si="593"/>
        <v>1</v>
      </c>
      <c r="X8051" t="b">
        <f t="shared" si="594"/>
        <v>1</v>
      </c>
      <c r="AA8051"/>
      <c r="AH8051"/>
      <c r="AL8051" t="b">
        <f t="shared" si="595"/>
        <v>1</v>
      </c>
      <c r="AM8051" t="b">
        <f t="shared" si="596"/>
        <v>1</v>
      </c>
      <c r="AP8051"/>
      <c r="AQ8051"/>
    </row>
    <row r="8052" spans="23:43" x14ac:dyDescent="0.25">
      <c r="W8052" t="b">
        <f t="shared" si="593"/>
        <v>1</v>
      </c>
      <c r="X8052" t="b">
        <f t="shared" si="594"/>
        <v>1</v>
      </c>
      <c r="AA8052"/>
      <c r="AH8052"/>
      <c r="AL8052" t="b">
        <f t="shared" si="595"/>
        <v>1</v>
      </c>
      <c r="AM8052" t="b">
        <f t="shared" si="596"/>
        <v>1</v>
      </c>
      <c r="AP8052"/>
      <c r="AQ8052"/>
    </row>
    <row r="8053" spans="23:43" x14ac:dyDescent="0.25">
      <c r="W8053" t="b">
        <f t="shared" si="593"/>
        <v>1</v>
      </c>
      <c r="X8053" t="b">
        <f t="shared" si="594"/>
        <v>1</v>
      </c>
      <c r="AA8053"/>
      <c r="AH8053"/>
      <c r="AL8053" t="b">
        <f t="shared" si="595"/>
        <v>1</v>
      </c>
      <c r="AM8053" t="b">
        <f t="shared" si="596"/>
        <v>1</v>
      </c>
      <c r="AP8053"/>
      <c r="AQ8053"/>
    </row>
    <row r="8054" spans="23:43" x14ac:dyDescent="0.25">
      <c r="W8054" t="b">
        <f t="shared" si="593"/>
        <v>1</v>
      </c>
      <c r="X8054" t="b">
        <f t="shared" si="594"/>
        <v>1</v>
      </c>
      <c r="AA8054"/>
      <c r="AH8054"/>
      <c r="AL8054" t="b">
        <f t="shared" si="595"/>
        <v>1</v>
      </c>
      <c r="AM8054" t="b">
        <f t="shared" si="596"/>
        <v>1</v>
      </c>
      <c r="AP8054"/>
      <c r="AQ8054"/>
    </row>
    <row r="8055" spans="23:43" x14ac:dyDescent="0.25">
      <c r="W8055" t="b">
        <f t="shared" si="593"/>
        <v>1</v>
      </c>
      <c r="X8055" t="b">
        <f t="shared" si="594"/>
        <v>1</v>
      </c>
      <c r="AA8055"/>
      <c r="AH8055"/>
      <c r="AL8055" t="b">
        <f t="shared" si="595"/>
        <v>1</v>
      </c>
      <c r="AM8055" t="b">
        <f t="shared" si="596"/>
        <v>1</v>
      </c>
      <c r="AP8055"/>
      <c r="AQ8055"/>
    </row>
    <row r="8056" spans="23:43" x14ac:dyDescent="0.25">
      <c r="W8056" t="b">
        <f t="shared" si="593"/>
        <v>1</v>
      </c>
      <c r="X8056" t="b">
        <f t="shared" si="594"/>
        <v>1</v>
      </c>
      <c r="AA8056"/>
      <c r="AH8056"/>
      <c r="AL8056" t="b">
        <f t="shared" si="595"/>
        <v>1</v>
      </c>
      <c r="AM8056" t="b">
        <f t="shared" si="596"/>
        <v>1</v>
      </c>
      <c r="AP8056"/>
      <c r="AQ8056"/>
    </row>
    <row r="8057" spans="23:43" x14ac:dyDescent="0.25">
      <c r="W8057" t="b">
        <f t="shared" si="593"/>
        <v>1</v>
      </c>
      <c r="X8057" t="b">
        <f t="shared" si="594"/>
        <v>1</v>
      </c>
      <c r="AA8057"/>
      <c r="AH8057"/>
      <c r="AL8057" t="b">
        <f t="shared" si="595"/>
        <v>1</v>
      </c>
      <c r="AM8057" t="b">
        <f t="shared" si="596"/>
        <v>1</v>
      </c>
      <c r="AP8057"/>
      <c r="AQ8057"/>
    </row>
    <row r="8058" spans="23:43" x14ac:dyDescent="0.25">
      <c r="W8058" t="b">
        <f t="shared" si="593"/>
        <v>1</v>
      </c>
      <c r="X8058" t="b">
        <f t="shared" si="594"/>
        <v>1</v>
      </c>
      <c r="AA8058"/>
      <c r="AH8058"/>
      <c r="AL8058" t="b">
        <f t="shared" si="595"/>
        <v>1</v>
      </c>
      <c r="AM8058" t="b">
        <f t="shared" si="596"/>
        <v>1</v>
      </c>
      <c r="AP8058"/>
      <c r="AQ8058"/>
    </row>
    <row r="8059" spans="23:43" x14ac:dyDescent="0.25">
      <c r="W8059" t="b">
        <f t="shared" si="593"/>
        <v>1</v>
      </c>
      <c r="X8059" t="b">
        <f t="shared" si="594"/>
        <v>1</v>
      </c>
      <c r="AA8059"/>
      <c r="AH8059"/>
      <c r="AL8059" t="b">
        <f t="shared" si="595"/>
        <v>1</v>
      </c>
      <c r="AM8059" t="b">
        <f t="shared" si="596"/>
        <v>1</v>
      </c>
      <c r="AP8059"/>
      <c r="AQ8059"/>
    </row>
    <row r="8060" spans="23:43" x14ac:dyDescent="0.25">
      <c r="W8060" t="b">
        <f t="shared" si="593"/>
        <v>1</v>
      </c>
      <c r="X8060" t="b">
        <f t="shared" si="594"/>
        <v>1</v>
      </c>
      <c r="AA8060"/>
      <c r="AH8060"/>
      <c r="AL8060" t="b">
        <f t="shared" si="595"/>
        <v>1</v>
      </c>
      <c r="AM8060" t="b">
        <f t="shared" si="596"/>
        <v>1</v>
      </c>
      <c r="AP8060"/>
      <c r="AQ8060"/>
    </row>
    <row r="8061" spans="23:43" x14ac:dyDescent="0.25">
      <c r="W8061" t="b">
        <f t="shared" si="593"/>
        <v>1</v>
      </c>
      <c r="X8061" t="b">
        <f t="shared" si="594"/>
        <v>1</v>
      </c>
      <c r="AA8061"/>
      <c r="AH8061"/>
      <c r="AL8061" t="b">
        <f t="shared" si="595"/>
        <v>1</v>
      </c>
      <c r="AM8061" t="b">
        <f t="shared" si="596"/>
        <v>1</v>
      </c>
      <c r="AP8061"/>
      <c r="AQ8061"/>
    </row>
    <row r="8062" spans="23:43" x14ac:dyDescent="0.25">
      <c r="W8062" t="b">
        <f t="shared" si="593"/>
        <v>1</v>
      </c>
      <c r="X8062" t="b">
        <f t="shared" si="594"/>
        <v>1</v>
      </c>
      <c r="AA8062"/>
      <c r="AH8062"/>
      <c r="AL8062" t="b">
        <f t="shared" si="595"/>
        <v>1</v>
      </c>
      <c r="AM8062" t="b">
        <f t="shared" si="596"/>
        <v>1</v>
      </c>
      <c r="AP8062"/>
      <c r="AQ8062"/>
    </row>
    <row r="8063" spans="23:43" x14ac:dyDescent="0.25">
      <c r="W8063" t="b">
        <f t="shared" si="593"/>
        <v>1</v>
      </c>
      <c r="X8063" t="b">
        <f t="shared" si="594"/>
        <v>1</v>
      </c>
      <c r="AA8063"/>
      <c r="AH8063"/>
      <c r="AL8063" t="b">
        <f t="shared" si="595"/>
        <v>1</v>
      </c>
      <c r="AM8063" t="b">
        <f t="shared" si="596"/>
        <v>1</v>
      </c>
      <c r="AP8063"/>
      <c r="AQ8063"/>
    </row>
    <row r="8064" spans="23:43" x14ac:dyDescent="0.25">
      <c r="W8064" t="b">
        <f t="shared" si="593"/>
        <v>1</v>
      </c>
      <c r="X8064" t="b">
        <f t="shared" si="594"/>
        <v>1</v>
      </c>
      <c r="AA8064"/>
      <c r="AH8064"/>
      <c r="AL8064" t="b">
        <f t="shared" si="595"/>
        <v>1</v>
      </c>
      <c r="AM8064" t="b">
        <f t="shared" si="596"/>
        <v>1</v>
      </c>
      <c r="AP8064"/>
      <c r="AQ8064"/>
    </row>
    <row r="8065" spans="23:43" x14ac:dyDescent="0.25">
      <c r="W8065" t="b">
        <f t="shared" si="593"/>
        <v>1</v>
      </c>
      <c r="X8065" t="b">
        <f t="shared" si="594"/>
        <v>1</v>
      </c>
      <c r="AA8065"/>
      <c r="AH8065"/>
      <c r="AL8065" t="b">
        <f t="shared" si="595"/>
        <v>1</v>
      </c>
      <c r="AM8065" t="b">
        <f t="shared" si="596"/>
        <v>1</v>
      </c>
      <c r="AP8065"/>
      <c r="AQ8065"/>
    </row>
    <row r="8066" spans="23:43" x14ac:dyDescent="0.25">
      <c r="W8066" t="b">
        <f t="shared" si="593"/>
        <v>1</v>
      </c>
      <c r="X8066" t="b">
        <f t="shared" si="594"/>
        <v>1</v>
      </c>
      <c r="AA8066"/>
      <c r="AH8066"/>
      <c r="AL8066" t="b">
        <f t="shared" si="595"/>
        <v>1</v>
      </c>
      <c r="AM8066" t="b">
        <f t="shared" si="596"/>
        <v>1</v>
      </c>
      <c r="AP8066"/>
      <c r="AQ8066"/>
    </row>
    <row r="8067" spans="23:43" x14ac:dyDescent="0.25">
      <c r="W8067" t="b">
        <f t="shared" si="593"/>
        <v>1</v>
      </c>
      <c r="X8067" t="b">
        <f t="shared" si="594"/>
        <v>1</v>
      </c>
      <c r="AA8067"/>
      <c r="AH8067"/>
      <c r="AL8067" t="b">
        <f t="shared" si="595"/>
        <v>1</v>
      </c>
      <c r="AM8067" t="b">
        <f t="shared" si="596"/>
        <v>1</v>
      </c>
      <c r="AP8067"/>
      <c r="AQ8067"/>
    </row>
    <row r="8068" spans="23:43" x14ac:dyDescent="0.25">
      <c r="W8068" t="b">
        <f t="shared" si="593"/>
        <v>1</v>
      </c>
      <c r="X8068" t="b">
        <f t="shared" si="594"/>
        <v>1</v>
      </c>
      <c r="AA8068"/>
      <c r="AH8068"/>
      <c r="AL8068" t="b">
        <f t="shared" si="595"/>
        <v>1</v>
      </c>
      <c r="AM8068" t="b">
        <f t="shared" si="596"/>
        <v>1</v>
      </c>
      <c r="AP8068"/>
      <c r="AQ8068"/>
    </row>
    <row r="8069" spans="23:43" x14ac:dyDescent="0.25">
      <c r="W8069" t="b">
        <f t="shared" si="593"/>
        <v>1</v>
      </c>
      <c r="X8069" t="b">
        <f t="shared" si="594"/>
        <v>1</v>
      </c>
      <c r="AA8069"/>
      <c r="AH8069"/>
      <c r="AL8069" t="b">
        <f t="shared" si="595"/>
        <v>1</v>
      </c>
      <c r="AM8069" t="b">
        <f t="shared" si="596"/>
        <v>1</v>
      </c>
      <c r="AP8069"/>
      <c r="AQ8069"/>
    </row>
    <row r="8070" spans="23:43" x14ac:dyDescent="0.25">
      <c r="W8070" t="b">
        <f t="shared" si="593"/>
        <v>1</v>
      </c>
      <c r="X8070" t="b">
        <f t="shared" si="594"/>
        <v>1</v>
      </c>
      <c r="AA8070"/>
      <c r="AH8070"/>
      <c r="AL8070" t="b">
        <f t="shared" si="595"/>
        <v>1</v>
      </c>
      <c r="AM8070" t="b">
        <f t="shared" si="596"/>
        <v>1</v>
      </c>
      <c r="AP8070"/>
      <c r="AQ8070"/>
    </row>
    <row r="8071" spans="23:43" x14ac:dyDescent="0.25">
      <c r="W8071" t="b">
        <f t="shared" si="593"/>
        <v>1</v>
      </c>
      <c r="X8071" t="b">
        <f t="shared" si="594"/>
        <v>1</v>
      </c>
      <c r="AA8071"/>
      <c r="AH8071"/>
      <c r="AL8071" t="b">
        <f t="shared" si="595"/>
        <v>1</v>
      </c>
      <c r="AM8071" t="b">
        <f t="shared" si="596"/>
        <v>1</v>
      </c>
      <c r="AP8071"/>
      <c r="AQ8071"/>
    </row>
    <row r="8072" spans="23:43" x14ac:dyDescent="0.25">
      <c r="W8072" t="b">
        <f t="shared" si="593"/>
        <v>1</v>
      </c>
      <c r="X8072" t="b">
        <f t="shared" si="594"/>
        <v>1</v>
      </c>
      <c r="AA8072"/>
      <c r="AH8072"/>
      <c r="AL8072" t="b">
        <f t="shared" si="595"/>
        <v>1</v>
      </c>
      <c r="AM8072" t="b">
        <f t="shared" si="596"/>
        <v>1</v>
      </c>
      <c r="AP8072"/>
      <c r="AQ8072"/>
    </row>
    <row r="8073" spans="23:43" x14ac:dyDescent="0.25">
      <c r="W8073" t="b">
        <f t="shared" si="593"/>
        <v>1</v>
      </c>
      <c r="X8073" t="b">
        <f t="shared" si="594"/>
        <v>1</v>
      </c>
      <c r="AA8073"/>
      <c r="AH8073"/>
      <c r="AL8073" t="b">
        <f t="shared" si="595"/>
        <v>1</v>
      </c>
      <c r="AM8073" t="b">
        <f t="shared" si="596"/>
        <v>1</v>
      </c>
      <c r="AP8073"/>
      <c r="AQ8073"/>
    </row>
    <row r="8074" spans="23:43" x14ac:dyDescent="0.25">
      <c r="W8074" t="b">
        <f t="shared" si="593"/>
        <v>1</v>
      </c>
      <c r="X8074" t="b">
        <f t="shared" si="594"/>
        <v>1</v>
      </c>
      <c r="AA8074"/>
      <c r="AH8074"/>
      <c r="AL8074" t="b">
        <f t="shared" si="595"/>
        <v>1</v>
      </c>
      <c r="AM8074" t="b">
        <f t="shared" si="596"/>
        <v>1</v>
      </c>
      <c r="AP8074"/>
      <c r="AQ8074"/>
    </row>
    <row r="8075" spans="23:43" x14ac:dyDescent="0.25">
      <c r="W8075" t="b">
        <f t="shared" si="593"/>
        <v>1</v>
      </c>
      <c r="X8075" t="b">
        <f t="shared" si="594"/>
        <v>1</v>
      </c>
      <c r="AA8075"/>
      <c r="AH8075"/>
      <c r="AL8075" t="b">
        <f t="shared" si="595"/>
        <v>1</v>
      </c>
      <c r="AM8075" t="b">
        <f t="shared" si="596"/>
        <v>1</v>
      </c>
      <c r="AP8075"/>
      <c r="AQ8075"/>
    </row>
    <row r="8076" spans="23:43" x14ac:dyDescent="0.25">
      <c r="W8076" t="b">
        <f t="shared" ref="W8076:W8139" si="597">IF(AND(U8076&lt;&gt;"",U8076&lt;&gt;"Grand Total",U8076&lt;&gt;"(blank)"),GETPIVOTDATA("Facility CCN",$U$10,"Facility CCN",U8076)=1,TRUE)</f>
        <v>1</v>
      </c>
      <c r="X8076" t="b">
        <f t="shared" ref="X8076:X8139" si="598">IF(AND(U8076&lt;&gt;"",U8076&lt;&gt;"Grand Total",U8076&lt;&gt;"(blank)"),LEN(U8076)=6,TRUE)</f>
        <v>1</v>
      </c>
      <c r="AA8076"/>
      <c r="AH8076"/>
      <c r="AL8076" t="b">
        <f t="shared" ref="AL8076:AL8139" si="599">IF(AND(AJ8076&lt;&gt;"",AJ8076&lt;&gt;"Grand Total",AJ8076&lt;&gt;"(blank)"),GETPIVOTDATA("Provider NPI",$AJ$10,"Provider NPI",AJ8076)=1,TRUE)</f>
        <v>1</v>
      </c>
      <c r="AM8076" t="b">
        <f t="shared" ref="AM8076:AM8139" si="600">IF(AND(AJ8076&lt;&gt;"",AJ8076&lt;&gt;"Grand Total",AJ8076&lt;&gt;"(blank)"),LEN(AJ8076)=10,TRUE)</f>
        <v>1</v>
      </c>
      <c r="AP8076"/>
      <c r="AQ8076"/>
    </row>
    <row r="8077" spans="23:43" x14ac:dyDescent="0.25">
      <c r="W8077" t="b">
        <f t="shared" si="597"/>
        <v>1</v>
      </c>
      <c r="X8077" t="b">
        <f t="shared" si="598"/>
        <v>1</v>
      </c>
      <c r="AA8077"/>
      <c r="AH8077"/>
      <c r="AL8077" t="b">
        <f t="shared" si="599"/>
        <v>1</v>
      </c>
      <c r="AM8077" t="b">
        <f t="shared" si="600"/>
        <v>1</v>
      </c>
      <c r="AP8077"/>
      <c r="AQ8077"/>
    </row>
    <row r="8078" spans="23:43" x14ac:dyDescent="0.25">
      <c r="W8078" t="b">
        <f t="shared" si="597"/>
        <v>1</v>
      </c>
      <c r="X8078" t="b">
        <f t="shared" si="598"/>
        <v>1</v>
      </c>
      <c r="AA8078"/>
      <c r="AH8078"/>
      <c r="AL8078" t="b">
        <f t="shared" si="599"/>
        <v>1</v>
      </c>
      <c r="AM8078" t="b">
        <f t="shared" si="600"/>
        <v>1</v>
      </c>
      <c r="AP8078"/>
      <c r="AQ8078"/>
    </row>
    <row r="8079" spans="23:43" x14ac:dyDescent="0.25">
      <c r="W8079" t="b">
        <f t="shared" si="597"/>
        <v>1</v>
      </c>
      <c r="X8079" t="b">
        <f t="shared" si="598"/>
        <v>1</v>
      </c>
      <c r="AA8079"/>
      <c r="AH8079"/>
      <c r="AL8079" t="b">
        <f t="shared" si="599"/>
        <v>1</v>
      </c>
      <c r="AM8079" t="b">
        <f t="shared" si="600"/>
        <v>1</v>
      </c>
      <c r="AP8079"/>
      <c r="AQ8079"/>
    </row>
    <row r="8080" spans="23:43" x14ac:dyDescent="0.25">
      <c r="W8080" t="b">
        <f t="shared" si="597"/>
        <v>1</v>
      </c>
      <c r="X8080" t="b">
        <f t="shared" si="598"/>
        <v>1</v>
      </c>
      <c r="AA8080"/>
      <c r="AH8080"/>
      <c r="AL8080" t="b">
        <f t="shared" si="599"/>
        <v>1</v>
      </c>
      <c r="AM8080" t="b">
        <f t="shared" si="600"/>
        <v>1</v>
      </c>
      <c r="AP8080"/>
      <c r="AQ8080"/>
    </row>
    <row r="8081" spans="23:43" x14ac:dyDescent="0.25">
      <c r="W8081" t="b">
        <f t="shared" si="597"/>
        <v>1</v>
      </c>
      <c r="X8081" t="b">
        <f t="shared" si="598"/>
        <v>1</v>
      </c>
      <c r="AA8081"/>
      <c r="AH8081"/>
      <c r="AL8081" t="b">
        <f t="shared" si="599"/>
        <v>1</v>
      </c>
      <c r="AM8081" t="b">
        <f t="shared" si="600"/>
        <v>1</v>
      </c>
      <c r="AP8081"/>
      <c r="AQ8081"/>
    </row>
    <row r="8082" spans="23:43" x14ac:dyDescent="0.25">
      <c r="W8082" t="b">
        <f t="shared" si="597"/>
        <v>1</v>
      </c>
      <c r="X8082" t="b">
        <f t="shared" si="598"/>
        <v>1</v>
      </c>
      <c r="AA8082"/>
      <c r="AH8082"/>
      <c r="AL8082" t="b">
        <f t="shared" si="599"/>
        <v>1</v>
      </c>
      <c r="AM8082" t="b">
        <f t="shared" si="600"/>
        <v>1</v>
      </c>
      <c r="AP8082"/>
      <c r="AQ8082"/>
    </row>
    <row r="8083" spans="23:43" x14ac:dyDescent="0.25">
      <c r="W8083" t="b">
        <f t="shared" si="597"/>
        <v>1</v>
      </c>
      <c r="X8083" t="b">
        <f t="shared" si="598"/>
        <v>1</v>
      </c>
      <c r="AA8083"/>
      <c r="AH8083"/>
      <c r="AL8083" t="b">
        <f t="shared" si="599"/>
        <v>1</v>
      </c>
      <c r="AM8083" t="b">
        <f t="shared" si="600"/>
        <v>1</v>
      </c>
      <c r="AP8083"/>
      <c r="AQ8083"/>
    </row>
    <row r="8084" spans="23:43" x14ac:dyDescent="0.25">
      <c r="W8084" t="b">
        <f t="shared" si="597"/>
        <v>1</v>
      </c>
      <c r="X8084" t="b">
        <f t="shared" si="598"/>
        <v>1</v>
      </c>
      <c r="AA8084"/>
      <c r="AH8084"/>
      <c r="AL8084" t="b">
        <f t="shared" si="599"/>
        <v>1</v>
      </c>
      <c r="AM8084" t="b">
        <f t="shared" si="600"/>
        <v>1</v>
      </c>
      <c r="AP8084"/>
      <c r="AQ8084"/>
    </row>
    <row r="8085" spans="23:43" x14ac:dyDescent="0.25">
      <c r="W8085" t="b">
        <f t="shared" si="597"/>
        <v>1</v>
      </c>
      <c r="X8085" t="b">
        <f t="shared" si="598"/>
        <v>1</v>
      </c>
      <c r="AA8085"/>
      <c r="AH8085"/>
      <c r="AL8085" t="b">
        <f t="shared" si="599"/>
        <v>1</v>
      </c>
      <c r="AM8085" t="b">
        <f t="shared" si="600"/>
        <v>1</v>
      </c>
      <c r="AP8085"/>
      <c r="AQ8085"/>
    </row>
    <row r="8086" spans="23:43" x14ac:dyDescent="0.25">
      <c r="W8086" t="b">
        <f t="shared" si="597"/>
        <v>1</v>
      </c>
      <c r="X8086" t="b">
        <f t="shared" si="598"/>
        <v>1</v>
      </c>
      <c r="AA8086"/>
      <c r="AH8086"/>
      <c r="AL8086" t="b">
        <f t="shared" si="599"/>
        <v>1</v>
      </c>
      <c r="AM8086" t="b">
        <f t="shared" si="600"/>
        <v>1</v>
      </c>
      <c r="AP8086"/>
      <c r="AQ8086"/>
    </row>
    <row r="8087" spans="23:43" x14ac:dyDescent="0.25">
      <c r="W8087" t="b">
        <f t="shared" si="597"/>
        <v>1</v>
      </c>
      <c r="X8087" t="b">
        <f t="shared" si="598"/>
        <v>1</v>
      </c>
      <c r="AA8087"/>
      <c r="AH8087"/>
      <c r="AL8087" t="b">
        <f t="shared" si="599"/>
        <v>1</v>
      </c>
      <c r="AM8087" t="b">
        <f t="shared" si="600"/>
        <v>1</v>
      </c>
      <c r="AP8087"/>
      <c r="AQ8087"/>
    </row>
    <row r="8088" spans="23:43" x14ac:dyDescent="0.25">
      <c r="W8088" t="b">
        <f t="shared" si="597"/>
        <v>1</v>
      </c>
      <c r="X8088" t="b">
        <f t="shared" si="598"/>
        <v>1</v>
      </c>
      <c r="AA8088"/>
      <c r="AH8088"/>
      <c r="AL8088" t="b">
        <f t="shared" si="599"/>
        <v>1</v>
      </c>
      <c r="AM8088" t="b">
        <f t="shared" si="600"/>
        <v>1</v>
      </c>
      <c r="AP8088"/>
      <c r="AQ8088"/>
    </row>
    <row r="8089" spans="23:43" x14ac:dyDescent="0.25">
      <c r="W8089" t="b">
        <f t="shared" si="597"/>
        <v>1</v>
      </c>
      <c r="X8089" t="b">
        <f t="shared" si="598"/>
        <v>1</v>
      </c>
      <c r="AA8089"/>
      <c r="AH8089"/>
      <c r="AL8089" t="b">
        <f t="shared" si="599"/>
        <v>1</v>
      </c>
      <c r="AM8089" t="b">
        <f t="shared" si="600"/>
        <v>1</v>
      </c>
      <c r="AP8089"/>
      <c r="AQ8089"/>
    </row>
    <row r="8090" spans="23:43" x14ac:dyDescent="0.25">
      <c r="W8090" t="b">
        <f t="shared" si="597"/>
        <v>1</v>
      </c>
      <c r="X8090" t="b">
        <f t="shared" si="598"/>
        <v>1</v>
      </c>
      <c r="AA8090"/>
      <c r="AH8090"/>
      <c r="AL8090" t="b">
        <f t="shared" si="599"/>
        <v>1</v>
      </c>
      <c r="AM8090" t="b">
        <f t="shared" si="600"/>
        <v>1</v>
      </c>
      <c r="AP8090"/>
      <c r="AQ8090"/>
    </row>
    <row r="8091" spans="23:43" x14ac:dyDescent="0.25">
      <c r="W8091" t="b">
        <f t="shared" si="597"/>
        <v>1</v>
      </c>
      <c r="X8091" t="b">
        <f t="shared" si="598"/>
        <v>1</v>
      </c>
      <c r="AA8091"/>
      <c r="AH8091"/>
      <c r="AL8091" t="b">
        <f t="shared" si="599"/>
        <v>1</v>
      </c>
      <c r="AM8091" t="b">
        <f t="shared" si="600"/>
        <v>1</v>
      </c>
      <c r="AP8091"/>
      <c r="AQ8091"/>
    </row>
    <row r="8092" spans="23:43" x14ac:dyDescent="0.25">
      <c r="W8092" t="b">
        <f t="shared" si="597"/>
        <v>1</v>
      </c>
      <c r="X8092" t="b">
        <f t="shared" si="598"/>
        <v>1</v>
      </c>
      <c r="AA8092"/>
      <c r="AH8092"/>
      <c r="AL8092" t="b">
        <f t="shared" si="599"/>
        <v>1</v>
      </c>
      <c r="AM8092" t="b">
        <f t="shared" si="600"/>
        <v>1</v>
      </c>
      <c r="AP8092"/>
      <c r="AQ8092"/>
    </row>
    <row r="8093" spans="23:43" x14ac:dyDescent="0.25">
      <c r="W8093" t="b">
        <f t="shared" si="597"/>
        <v>1</v>
      </c>
      <c r="X8093" t="b">
        <f t="shared" si="598"/>
        <v>1</v>
      </c>
      <c r="AA8093"/>
      <c r="AH8093"/>
      <c r="AL8093" t="b">
        <f t="shared" si="599"/>
        <v>1</v>
      </c>
      <c r="AM8093" t="b">
        <f t="shared" si="600"/>
        <v>1</v>
      </c>
      <c r="AP8093"/>
      <c r="AQ8093"/>
    </row>
    <row r="8094" spans="23:43" x14ac:dyDescent="0.25">
      <c r="W8094" t="b">
        <f t="shared" si="597"/>
        <v>1</v>
      </c>
      <c r="X8094" t="b">
        <f t="shared" si="598"/>
        <v>1</v>
      </c>
      <c r="AA8094"/>
      <c r="AH8094"/>
      <c r="AL8094" t="b">
        <f t="shared" si="599"/>
        <v>1</v>
      </c>
      <c r="AM8094" t="b">
        <f t="shared" si="600"/>
        <v>1</v>
      </c>
      <c r="AP8094"/>
      <c r="AQ8094"/>
    </row>
    <row r="8095" spans="23:43" x14ac:dyDescent="0.25">
      <c r="W8095" t="b">
        <f t="shared" si="597"/>
        <v>1</v>
      </c>
      <c r="X8095" t="b">
        <f t="shared" si="598"/>
        <v>1</v>
      </c>
      <c r="AA8095"/>
      <c r="AH8095"/>
      <c r="AL8095" t="b">
        <f t="shared" si="599"/>
        <v>1</v>
      </c>
      <c r="AM8095" t="b">
        <f t="shared" si="600"/>
        <v>1</v>
      </c>
      <c r="AP8095"/>
      <c r="AQ8095"/>
    </row>
    <row r="8096" spans="23:43" x14ac:dyDescent="0.25">
      <c r="W8096" t="b">
        <f t="shared" si="597"/>
        <v>1</v>
      </c>
      <c r="X8096" t="b">
        <f t="shared" si="598"/>
        <v>1</v>
      </c>
      <c r="AA8096"/>
      <c r="AH8096"/>
      <c r="AL8096" t="b">
        <f t="shared" si="599"/>
        <v>1</v>
      </c>
      <c r="AM8096" t="b">
        <f t="shared" si="600"/>
        <v>1</v>
      </c>
      <c r="AP8096"/>
      <c r="AQ8096"/>
    </row>
    <row r="8097" spans="23:43" x14ac:dyDescent="0.25">
      <c r="W8097" t="b">
        <f t="shared" si="597"/>
        <v>1</v>
      </c>
      <c r="X8097" t="b">
        <f t="shared" si="598"/>
        <v>1</v>
      </c>
      <c r="AA8097"/>
      <c r="AH8097"/>
      <c r="AL8097" t="b">
        <f t="shared" si="599"/>
        <v>1</v>
      </c>
      <c r="AM8097" t="b">
        <f t="shared" si="600"/>
        <v>1</v>
      </c>
      <c r="AP8097"/>
      <c r="AQ8097"/>
    </row>
    <row r="8098" spans="23:43" x14ac:dyDescent="0.25">
      <c r="W8098" t="b">
        <f t="shared" si="597"/>
        <v>1</v>
      </c>
      <c r="X8098" t="b">
        <f t="shared" si="598"/>
        <v>1</v>
      </c>
      <c r="AA8098"/>
      <c r="AH8098"/>
      <c r="AL8098" t="b">
        <f t="shared" si="599"/>
        <v>1</v>
      </c>
      <c r="AM8098" t="b">
        <f t="shared" si="600"/>
        <v>1</v>
      </c>
      <c r="AP8098"/>
      <c r="AQ8098"/>
    </row>
    <row r="8099" spans="23:43" x14ac:dyDescent="0.25">
      <c r="W8099" t="b">
        <f t="shared" si="597"/>
        <v>1</v>
      </c>
      <c r="X8099" t="b">
        <f t="shared" si="598"/>
        <v>1</v>
      </c>
      <c r="AA8099"/>
      <c r="AH8099"/>
      <c r="AL8099" t="b">
        <f t="shared" si="599"/>
        <v>1</v>
      </c>
      <c r="AM8099" t="b">
        <f t="shared" si="600"/>
        <v>1</v>
      </c>
      <c r="AP8099"/>
      <c r="AQ8099"/>
    </row>
    <row r="8100" spans="23:43" x14ac:dyDescent="0.25">
      <c r="W8100" t="b">
        <f t="shared" si="597"/>
        <v>1</v>
      </c>
      <c r="X8100" t="b">
        <f t="shared" si="598"/>
        <v>1</v>
      </c>
      <c r="AA8100"/>
      <c r="AH8100"/>
      <c r="AL8100" t="b">
        <f t="shared" si="599"/>
        <v>1</v>
      </c>
      <c r="AM8100" t="b">
        <f t="shared" si="600"/>
        <v>1</v>
      </c>
      <c r="AP8100"/>
      <c r="AQ8100"/>
    </row>
    <row r="8101" spans="23:43" x14ac:dyDescent="0.25">
      <c r="W8101" t="b">
        <f t="shared" si="597"/>
        <v>1</v>
      </c>
      <c r="X8101" t="b">
        <f t="shared" si="598"/>
        <v>1</v>
      </c>
      <c r="AA8101"/>
      <c r="AH8101"/>
      <c r="AL8101" t="b">
        <f t="shared" si="599"/>
        <v>1</v>
      </c>
      <c r="AM8101" t="b">
        <f t="shared" si="600"/>
        <v>1</v>
      </c>
      <c r="AP8101"/>
      <c r="AQ8101"/>
    </row>
    <row r="8102" spans="23:43" x14ac:dyDescent="0.25">
      <c r="W8102" t="b">
        <f t="shared" si="597"/>
        <v>1</v>
      </c>
      <c r="X8102" t="b">
        <f t="shared" si="598"/>
        <v>1</v>
      </c>
      <c r="AA8102"/>
      <c r="AH8102"/>
      <c r="AL8102" t="b">
        <f t="shared" si="599"/>
        <v>1</v>
      </c>
      <c r="AM8102" t="b">
        <f t="shared" si="600"/>
        <v>1</v>
      </c>
      <c r="AP8102"/>
      <c r="AQ8102"/>
    </row>
    <row r="8103" spans="23:43" x14ac:dyDescent="0.25">
      <c r="W8103" t="b">
        <f t="shared" si="597"/>
        <v>1</v>
      </c>
      <c r="X8103" t="b">
        <f t="shared" si="598"/>
        <v>1</v>
      </c>
      <c r="AA8103"/>
      <c r="AH8103"/>
      <c r="AL8103" t="b">
        <f t="shared" si="599"/>
        <v>1</v>
      </c>
      <c r="AM8103" t="b">
        <f t="shared" si="600"/>
        <v>1</v>
      </c>
      <c r="AP8103"/>
      <c r="AQ8103"/>
    </row>
    <row r="8104" spans="23:43" x14ac:dyDescent="0.25">
      <c r="W8104" t="b">
        <f t="shared" si="597"/>
        <v>1</v>
      </c>
      <c r="X8104" t="b">
        <f t="shared" si="598"/>
        <v>1</v>
      </c>
      <c r="AA8104"/>
      <c r="AH8104"/>
      <c r="AL8104" t="b">
        <f t="shared" si="599"/>
        <v>1</v>
      </c>
      <c r="AM8104" t="b">
        <f t="shared" si="600"/>
        <v>1</v>
      </c>
      <c r="AP8104"/>
      <c r="AQ8104"/>
    </row>
    <row r="8105" spans="23:43" x14ac:dyDescent="0.25">
      <c r="W8105" t="b">
        <f t="shared" si="597"/>
        <v>1</v>
      </c>
      <c r="X8105" t="b">
        <f t="shared" si="598"/>
        <v>1</v>
      </c>
      <c r="AA8105"/>
      <c r="AH8105"/>
      <c r="AL8105" t="b">
        <f t="shared" si="599"/>
        <v>1</v>
      </c>
      <c r="AM8105" t="b">
        <f t="shared" si="600"/>
        <v>1</v>
      </c>
      <c r="AP8105"/>
      <c r="AQ8105"/>
    </row>
    <row r="8106" spans="23:43" x14ac:dyDescent="0.25">
      <c r="W8106" t="b">
        <f t="shared" si="597"/>
        <v>1</v>
      </c>
      <c r="X8106" t="b">
        <f t="shared" si="598"/>
        <v>1</v>
      </c>
      <c r="AA8106"/>
      <c r="AH8106"/>
      <c r="AL8106" t="b">
        <f t="shared" si="599"/>
        <v>1</v>
      </c>
      <c r="AM8106" t="b">
        <f t="shared" si="600"/>
        <v>1</v>
      </c>
      <c r="AP8106"/>
      <c r="AQ8106"/>
    </row>
    <row r="8107" spans="23:43" x14ac:dyDescent="0.25">
      <c r="W8107" t="b">
        <f t="shared" si="597"/>
        <v>1</v>
      </c>
      <c r="X8107" t="b">
        <f t="shared" si="598"/>
        <v>1</v>
      </c>
      <c r="AA8107"/>
      <c r="AH8107"/>
      <c r="AL8107" t="b">
        <f t="shared" si="599"/>
        <v>1</v>
      </c>
      <c r="AM8107" t="b">
        <f t="shared" si="600"/>
        <v>1</v>
      </c>
      <c r="AP8107"/>
      <c r="AQ8107"/>
    </row>
    <row r="8108" spans="23:43" x14ac:dyDescent="0.25">
      <c r="W8108" t="b">
        <f t="shared" si="597"/>
        <v>1</v>
      </c>
      <c r="X8108" t="b">
        <f t="shared" si="598"/>
        <v>1</v>
      </c>
      <c r="AA8108"/>
      <c r="AH8108"/>
      <c r="AL8108" t="b">
        <f t="shared" si="599"/>
        <v>1</v>
      </c>
      <c r="AM8108" t="b">
        <f t="shared" si="600"/>
        <v>1</v>
      </c>
      <c r="AP8108"/>
      <c r="AQ8108"/>
    </row>
    <row r="8109" spans="23:43" x14ac:dyDescent="0.25">
      <c r="W8109" t="b">
        <f t="shared" si="597"/>
        <v>1</v>
      </c>
      <c r="X8109" t="b">
        <f t="shared" si="598"/>
        <v>1</v>
      </c>
      <c r="AA8109"/>
      <c r="AH8109"/>
      <c r="AL8109" t="b">
        <f t="shared" si="599"/>
        <v>1</v>
      </c>
      <c r="AM8109" t="b">
        <f t="shared" si="600"/>
        <v>1</v>
      </c>
      <c r="AP8109"/>
      <c r="AQ8109"/>
    </row>
    <row r="8110" spans="23:43" x14ac:dyDescent="0.25">
      <c r="W8110" t="b">
        <f t="shared" si="597"/>
        <v>1</v>
      </c>
      <c r="X8110" t="b">
        <f t="shared" si="598"/>
        <v>1</v>
      </c>
      <c r="AA8110"/>
      <c r="AH8110"/>
      <c r="AL8110" t="b">
        <f t="shared" si="599"/>
        <v>1</v>
      </c>
      <c r="AM8110" t="b">
        <f t="shared" si="600"/>
        <v>1</v>
      </c>
      <c r="AP8110"/>
      <c r="AQ8110"/>
    </row>
    <row r="8111" spans="23:43" x14ac:dyDescent="0.25">
      <c r="W8111" t="b">
        <f t="shared" si="597"/>
        <v>1</v>
      </c>
      <c r="X8111" t="b">
        <f t="shared" si="598"/>
        <v>1</v>
      </c>
      <c r="AA8111"/>
      <c r="AH8111"/>
      <c r="AL8111" t="b">
        <f t="shared" si="599"/>
        <v>1</v>
      </c>
      <c r="AM8111" t="b">
        <f t="shared" si="600"/>
        <v>1</v>
      </c>
      <c r="AP8111"/>
      <c r="AQ8111"/>
    </row>
    <row r="8112" spans="23:43" x14ac:dyDescent="0.25">
      <c r="W8112" t="b">
        <f t="shared" si="597"/>
        <v>1</v>
      </c>
      <c r="X8112" t="b">
        <f t="shared" si="598"/>
        <v>1</v>
      </c>
      <c r="AA8112"/>
      <c r="AH8112"/>
      <c r="AL8112" t="b">
        <f t="shared" si="599"/>
        <v>1</v>
      </c>
      <c r="AM8112" t="b">
        <f t="shared" si="600"/>
        <v>1</v>
      </c>
      <c r="AP8112"/>
      <c r="AQ8112"/>
    </row>
    <row r="8113" spans="23:43" x14ac:dyDescent="0.25">
      <c r="W8113" t="b">
        <f t="shared" si="597"/>
        <v>1</v>
      </c>
      <c r="X8113" t="b">
        <f t="shared" si="598"/>
        <v>1</v>
      </c>
      <c r="AA8113"/>
      <c r="AH8113"/>
      <c r="AL8113" t="b">
        <f t="shared" si="599"/>
        <v>1</v>
      </c>
      <c r="AM8113" t="b">
        <f t="shared" si="600"/>
        <v>1</v>
      </c>
      <c r="AP8113"/>
      <c r="AQ8113"/>
    </row>
    <row r="8114" spans="23:43" x14ac:dyDescent="0.25">
      <c r="W8114" t="b">
        <f t="shared" si="597"/>
        <v>1</v>
      </c>
      <c r="X8114" t="b">
        <f t="shared" si="598"/>
        <v>1</v>
      </c>
      <c r="AA8114"/>
      <c r="AH8114"/>
      <c r="AL8114" t="b">
        <f t="shared" si="599"/>
        <v>1</v>
      </c>
      <c r="AM8114" t="b">
        <f t="shared" si="600"/>
        <v>1</v>
      </c>
      <c r="AP8114"/>
      <c r="AQ8114"/>
    </row>
    <row r="8115" spans="23:43" x14ac:dyDescent="0.25">
      <c r="W8115" t="b">
        <f t="shared" si="597"/>
        <v>1</v>
      </c>
      <c r="X8115" t="b">
        <f t="shared" si="598"/>
        <v>1</v>
      </c>
      <c r="AA8115"/>
      <c r="AH8115"/>
      <c r="AL8115" t="b">
        <f t="shared" si="599"/>
        <v>1</v>
      </c>
      <c r="AM8115" t="b">
        <f t="shared" si="600"/>
        <v>1</v>
      </c>
      <c r="AP8115"/>
      <c r="AQ8115"/>
    </row>
    <row r="8116" spans="23:43" x14ac:dyDescent="0.25">
      <c r="W8116" t="b">
        <f t="shared" si="597"/>
        <v>1</v>
      </c>
      <c r="X8116" t="b">
        <f t="shared" si="598"/>
        <v>1</v>
      </c>
      <c r="AA8116"/>
      <c r="AH8116"/>
      <c r="AL8116" t="b">
        <f t="shared" si="599"/>
        <v>1</v>
      </c>
      <c r="AM8116" t="b">
        <f t="shared" si="600"/>
        <v>1</v>
      </c>
      <c r="AP8116"/>
      <c r="AQ8116"/>
    </row>
    <row r="8117" spans="23:43" x14ac:dyDescent="0.25">
      <c r="W8117" t="b">
        <f t="shared" si="597"/>
        <v>1</v>
      </c>
      <c r="X8117" t="b">
        <f t="shared" si="598"/>
        <v>1</v>
      </c>
      <c r="AA8117"/>
      <c r="AH8117"/>
      <c r="AL8117" t="b">
        <f t="shared" si="599"/>
        <v>1</v>
      </c>
      <c r="AM8117" t="b">
        <f t="shared" si="600"/>
        <v>1</v>
      </c>
      <c r="AP8117"/>
      <c r="AQ8117"/>
    </row>
    <row r="8118" spans="23:43" x14ac:dyDescent="0.25">
      <c r="W8118" t="b">
        <f t="shared" si="597"/>
        <v>1</v>
      </c>
      <c r="X8118" t="b">
        <f t="shared" si="598"/>
        <v>1</v>
      </c>
      <c r="AA8118"/>
      <c r="AH8118"/>
      <c r="AL8118" t="b">
        <f t="shared" si="599"/>
        <v>1</v>
      </c>
      <c r="AM8118" t="b">
        <f t="shared" si="600"/>
        <v>1</v>
      </c>
      <c r="AP8118"/>
      <c r="AQ8118"/>
    </row>
    <row r="8119" spans="23:43" x14ac:dyDescent="0.25">
      <c r="W8119" t="b">
        <f t="shared" si="597"/>
        <v>1</v>
      </c>
      <c r="X8119" t="b">
        <f t="shared" si="598"/>
        <v>1</v>
      </c>
      <c r="AA8119"/>
      <c r="AH8119"/>
      <c r="AL8119" t="b">
        <f t="shared" si="599"/>
        <v>1</v>
      </c>
      <c r="AM8119" t="b">
        <f t="shared" si="600"/>
        <v>1</v>
      </c>
      <c r="AP8119"/>
      <c r="AQ8119"/>
    </row>
    <row r="8120" spans="23:43" x14ac:dyDescent="0.25">
      <c r="W8120" t="b">
        <f t="shared" si="597"/>
        <v>1</v>
      </c>
      <c r="X8120" t="b">
        <f t="shared" si="598"/>
        <v>1</v>
      </c>
      <c r="AA8120"/>
      <c r="AH8120"/>
      <c r="AL8120" t="b">
        <f t="shared" si="599"/>
        <v>1</v>
      </c>
      <c r="AM8120" t="b">
        <f t="shared" si="600"/>
        <v>1</v>
      </c>
      <c r="AP8120"/>
      <c r="AQ8120"/>
    </row>
    <row r="8121" spans="23:43" x14ac:dyDescent="0.25">
      <c r="W8121" t="b">
        <f t="shared" si="597"/>
        <v>1</v>
      </c>
      <c r="X8121" t="b">
        <f t="shared" si="598"/>
        <v>1</v>
      </c>
      <c r="AA8121"/>
      <c r="AH8121"/>
      <c r="AL8121" t="b">
        <f t="shared" si="599"/>
        <v>1</v>
      </c>
      <c r="AM8121" t="b">
        <f t="shared" si="600"/>
        <v>1</v>
      </c>
      <c r="AP8121"/>
      <c r="AQ8121"/>
    </row>
    <row r="8122" spans="23:43" x14ac:dyDescent="0.25">
      <c r="W8122" t="b">
        <f t="shared" si="597"/>
        <v>1</v>
      </c>
      <c r="X8122" t="b">
        <f t="shared" si="598"/>
        <v>1</v>
      </c>
      <c r="AA8122"/>
      <c r="AH8122"/>
      <c r="AL8122" t="b">
        <f t="shared" si="599"/>
        <v>1</v>
      </c>
      <c r="AM8122" t="b">
        <f t="shared" si="600"/>
        <v>1</v>
      </c>
      <c r="AP8122"/>
      <c r="AQ8122"/>
    </row>
    <row r="8123" spans="23:43" x14ac:dyDescent="0.25">
      <c r="W8123" t="b">
        <f t="shared" si="597"/>
        <v>1</v>
      </c>
      <c r="X8123" t="b">
        <f t="shared" si="598"/>
        <v>1</v>
      </c>
      <c r="AA8123"/>
      <c r="AH8123"/>
      <c r="AL8123" t="b">
        <f t="shared" si="599"/>
        <v>1</v>
      </c>
      <c r="AM8123" t="b">
        <f t="shared" si="600"/>
        <v>1</v>
      </c>
      <c r="AP8123"/>
      <c r="AQ8123"/>
    </row>
    <row r="8124" spans="23:43" x14ac:dyDescent="0.25">
      <c r="W8124" t="b">
        <f t="shared" si="597"/>
        <v>1</v>
      </c>
      <c r="X8124" t="b">
        <f t="shared" si="598"/>
        <v>1</v>
      </c>
      <c r="AA8124"/>
      <c r="AH8124"/>
      <c r="AL8124" t="b">
        <f t="shared" si="599"/>
        <v>1</v>
      </c>
      <c r="AM8124" t="b">
        <f t="shared" si="600"/>
        <v>1</v>
      </c>
      <c r="AP8124"/>
      <c r="AQ8124"/>
    </row>
    <row r="8125" spans="23:43" x14ac:dyDescent="0.25">
      <c r="W8125" t="b">
        <f t="shared" si="597"/>
        <v>1</v>
      </c>
      <c r="X8125" t="b">
        <f t="shared" si="598"/>
        <v>1</v>
      </c>
      <c r="AA8125"/>
      <c r="AH8125"/>
      <c r="AL8125" t="b">
        <f t="shared" si="599"/>
        <v>1</v>
      </c>
      <c r="AM8125" t="b">
        <f t="shared" si="600"/>
        <v>1</v>
      </c>
      <c r="AP8125"/>
      <c r="AQ8125"/>
    </row>
    <row r="8126" spans="23:43" x14ac:dyDescent="0.25">
      <c r="W8126" t="b">
        <f t="shared" si="597"/>
        <v>1</v>
      </c>
      <c r="X8126" t="b">
        <f t="shared" si="598"/>
        <v>1</v>
      </c>
      <c r="AA8126"/>
      <c r="AH8126"/>
      <c r="AL8126" t="b">
        <f t="shared" si="599"/>
        <v>1</v>
      </c>
      <c r="AM8126" t="b">
        <f t="shared" si="600"/>
        <v>1</v>
      </c>
      <c r="AP8126"/>
      <c r="AQ8126"/>
    </row>
    <row r="8127" spans="23:43" x14ac:dyDescent="0.25">
      <c r="W8127" t="b">
        <f t="shared" si="597"/>
        <v>1</v>
      </c>
      <c r="X8127" t="b">
        <f t="shared" si="598"/>
        <v>1</v>
      </c>
      <c r="AA8127"/>
      <c r="AH8127"/>
      <c r="AL8127" t="b">
        <f t="shared" si="599"/>
        <v>1</v>
      </c>
      <c r="AM8127" t="b">
        <f t="shared" si="600"/>
        <v>1</v>
      </c>
      <c r="AP8127"/>
      <c r="AQ8127"/>
    </row>
    <row r="8128" spans="23:43" x14ac:dyDescent="0.25">
      <c r="W8128" t="b">
        <f t="shared" si="597"/>
        <v>1</v>
      </c>
      <c r="X8128" t="b">
        <f t="shared" si="598"/>
        <v>1</v>
      </c>
      <c r="AA8128"/>
      <c r="AH8128"/>
      <c r="AL8128" t="b">
        <f t="shared" si="599"/>
        <v>1</v>
      </c>
      <c r="AM8128" t="b">
        <f t="shared" si="600"/>
        <v>1</v>
      </c>
      <c r="AP8128"/>
      <c r="AQ8128"/>
    </row>
    <row r="8129" spans="23:43" x14ac:dyDescent="0.25">
      <c r="W8129" t="b">
        <f t="shared" si="597"/>
        <v>1</v>
      </c>
      <c r="X8129" t="b">
        <f t="shared" si="598"/>
        <v>1</v>
      </c>
      <c r="AA8129"/>
      <c r="AH8129"/>
      <c r="AL8129" t="b">
        <f t="shared" si="599"/>
        <v>1</v>
      </c>
      <c r="AM8129" t="b">
        <f t="shared" si="600"/>
        <v>1</v>
      </c>
      <c r="AP8129"/>
      <c r="AQ8129"/>
    </row>
    <row r="8130" spans="23:43" x14ac:dyDescent="0.25">
      <c r="W8130" t="b">
        <f t="shared" si="597"/>
        <v>1</v>
      </c>
      <c r="X8130" t="b">
        <f t="shared" si="598"/>
        <v>1</v>
      </c>
      <c r="AA8130"/>
      <c r="AH8130"/>
      <c r="AL8130" t="b">
        <f t="shared" si="599"/>
        <v>1</v>
      </c>
      <c r="AM8130" t="b">
        <f t="shared" si="600"/>
        <v>1</v>
      </c>
      <c r="AP8130"/>
      <c r="AQ8130"/>
    </row>
    <row r="8131" spans="23:43" x14ac:dyDescent="0.25">
      <c r="W8131" t="b">
        <f t="shared" si="597"/>
        <v>1</v>
      </c>
      <c r="X8131" t="b">
        <f t="shared" si="598"/>
        <v>1</v>
      </c>
      <c r="AA8131"/>
      <c r="AH8131"/>
      <c r="AL8131" t="b">
        <f t="shared" si="599"/>
        <v>1</v>
      </c>
      <c r="AM8131" t="b">
        <f t="shared" si="600"/>
        <v>1</v>
      </c>
      <c r="AP8131"/>
      <c r="AQ8131"/>
    </row>
    <row r="8132" spans="23:43" x14ac:dyDescent="0.25">
      <c r="W8132" t="b">
        <f t="shared" si="597"/>
        <v>1</v>
      </c>
      <c r="X8132" t="b">
        <f t="shared" si="598"/>
        <v>1</v>
      </c>
      <c r="AA8132"/>
      <c r="AH8132"/>
      <c r="AL8132" t="b">
        <f t="shared" si="599"/>
        <v>1</v>
      </c>
      <c r="AM8132" t="b">
        <f t="shared" si="600"/>
        <v>1</v>
      </c>
      <c r="AP8132"/>
      <c r="AQ8132"/>
    </row>
    <row r="8133" spans="23:43" x14ac:dyDescent="0.25">
      <c r="W8133" t="b">
        <f t="shared" si="597"/>
        <v>1</v>
      </c>
      <c r="X8133" t="b">
        <f t="shared" si="598"/>
        <v>1</v>
      </c>
      <c r="AA8133"/>
      <c r="AH8133"/>
      <c r="AL8133" t="b">
        <f t="shared" si="599"/>
        <v>1</v>
      </c>
      <c r="AM8133" t="b">
        <f t="shared" si="600"/>
        <v>1</v>
      </c>
      <c r="AP8133"/>
      <c r="AQ8133"/>
    </row>
    <row r="8134" spans="23:43" x14ac:dyDescent="0.25">
      <c r="W8134" t="b">
        <f t="shared" si="597"/>
        <v>1</v>
      </c>
      <c r="X8134" t="b">
        <f t="shared" si="598"/>
        <v>1</v>
      </c>
      <c r="AA8134"/>
      <c r="AH8134"/>
      <c r="AL8134" t="b">
        <f t="shared" si="599"/>
        <v>1</v>
      </c>
      <c r="AM8134" t="b">
        <f t="shared" si="600"/>
        <v>1</v>
      </c>
      <c r="AP8134"/>
      <c r="AQ8134"/>
    </row>
    <row r="8135" spans="23:43" x14ac:dyDescent="0.25">
      <c r="W8135" t="b">
        <f t="shared" si="597"/>
        <v>1</v>
      </c>
      <c r="X8135" t="b">
        <f t="shared" si="598"/>
        <v>1</v>
      </c>
      <c r="AA8135"/>
      <c r="AH8135"/>
      <c r="AL8135" t="b">
        <f t="shared" si="599"/>
        <v>1</v>
      </c>
      <c r="AM8135" t="b">
        <f t="shared" si="600"/>
        <v>1</v>
      </c>
      <c r="AP8135"/>
      <c r="AQ8135"/>
    </row>
    <row r="8136" spans="23:43" x14ac:dyDescent="0.25">
      <c r="W8136" t="b">
        <f t="shared" si="597"/>
        <v>1</v>
      </c>
      <c r="X8136" t="b">
        <f t="shared" si="598"/>
        <v>1</v>
      </c>
      <c r="AA8136"/>
      <c r="AH8136"/>
      <c r="AL8136" t="b">
        <f t="shared" si="599"/>
        <v>1</v>
      </c>
      <c r="AM8136" t="b">
        <f t="shared" si="600"/>
        <v>1</v>
      </c>
      <c r="AP8136"/>
      <c r="AQ8136"/>
    </row>
    <row r="8137" spans="23:43" x14ac:dyDescent="0.25">
      <c r="W8137" t="b">
        <f t="shared" si="597"/>
        <v>1</v>
      </c>
      <c r="X8137" t="b">
        <f t="shared" si="598"/>
        <v>1</v>
      </c>
      <c r="AA8137"/>
      <c r="AH8137"/>
      <c r="AL8137" t="b">
        <f t="shared" si="599"/>
        <v>1</v>
      </c>
      <c r="AM8137" t="b">
        <f t="shared" si="600"/>
        <v>1</v>
      </c>
      <c r="AP8137"/>
      <c r="AQ8137"/>
    </row>
    <row r="8138" spans="23:43" x14ac:dyDescent="0.25">
      <c r="W8138" t="b">
        <f t="shared" si="597"/>
        <v>1</v>
      </c>
      <c r="X8138" t="b">
        <f t="shared" si="598"/>
        <v>1</v>
      </c>
      <c r="AA8138"/>
      <c r="AH8138"/>
      <c r="AL8138" t="b">
        <f t="shared" si="599"/>
        <v>1</v>
      </c>
      <c r="AM8138" t="b">
        <f t="shared" si="600"/>
        <v>1</v>
      </c>
      <c r="AP8138"/>
      <c r="AQ8138"/>
    </row>
    <row r="8139" spans="23:43" x14ac:dyDescent="0.25">
      <c r="W8139" t="b">
        <f t="shared" si="597"/>
        <v>1</v>
      </c>
      <c r="X8139" t="b">
        <f t="shared" si="598"/>
        <v>1</v>
      </c>
      <c r="AA8139"/>
      <c r="AH8139"/>
      <c r="AL8139" t="b">
        <f t="shared" si="599"/>
        <v>1</v>
      </c>
      <c r="AM8139" t="b">
        <f t="shared" si="600"/>
        <v>1</v>
      </c>
      <c r="AP8139"/>
      <c r="AQ8139"/>
    </row>
    <row r="8140" spans="23:43" x14ac:dyDescent="0.25">
      <c r="W8140" t="b">
        <f t="shared" ref="W8140:W8203" si="601">IF(AND(U8140&lt;&gt;"",U8140&lt;&gt;"Grand Total",U8140&lt;&gt;"(blank)"),GETPIVOTDATA("Facility CCN",$U$10,"Facility CCN",U8140)=1,TRUE)</f>
        <v>1</v>
      </c>
      <c r="X8140" t="b">
        <f t="shared" ref="X8140:X8203" si="602">IF(AND(U8140&lt;&gt;"",U8140&lt;&gt;"Grand Total",U8140&lt;&gt;"(blank)"),LEN(U8140)=6,TRUE)</f>
        <v>1</v>
      </c>
      <c r="AA8140"/>
      <c r="AH8140"/>
      <c r="AL8140" t="b">
        <f t="shared" ref="AL8140:AL8203" si="603">IF(AND(AJ8140&lt;&gt;"",AJ8140&lt;&gt;"Grand Total",AJ8140&lt;&gt;"(blank)"),GETPIVOTDATA("Provider NPI",$AJ$10,"Provider NPI",AJ8140)=1,TRUE)</f>
        <v>1</v>
      </c>
      <c r="AM8140" t="b">
        <f t="shared" ref="AM8140:AM8203" si="604">IF(AND(AJ8140&lt;&gt;"",AJ8140&lt;&gt;"Grand Total",AJ8140&lt;&gt;"(blank)"),LEN(AJ8140)=10,TRUE)</f>
        <v>1</v>
      </c>
      <c r="AP8140"/>
      <c r="AQ8140"/>
    </row>
    <row r="8141" spans="23:43" x14ac:dyDescent="0.25">
      <c r="W8141" t="b">
        <f t="shared" si="601"/>
        <v>1</v>
      </c>
      <c r="X8141" t="b">
        <f t="shared" si="602"/>
        <v>1</v>
      </c>
      <c r="AA8141"/>
      <c r="AH8141"/>
      <c r="AL8141" t="b">
        <f t="shared" si="603"/>
        <v>1</v>
      </c>
      <c r="AM8141" t="b">
        <f t="shared" si="604"/>
        <v>1</v>
      </c>
      <c r="AP8141"/>
      <c r="AQ8141"/>
    </row>
    <row r="8142" spans="23:43" x14ac:dyDescent="0.25">
      <c r="W8142" t="b">
        <f t="shared" si="601"/>
        <v>1</v>
      </c>
      <c r="X8142" t="b">
        <f t="shared" si="602"/>
        <v>1</v>
      </c>
      <c r="AA8142"/>
      <c r="AH8142"/>
      <c r="AL8142" t="b">
        <f t="shared" si="603"/>
        <v>1</v>
      </c>
      <c r="AM8142" t="b">
        <f t="shared" si="604"/>
        <v>1</v>
      </c>
      <c r="AP8142"/>
      <c r="AQ8142"/>
    </row>
    <row r="8143" spans="23:43" x14ac:dyDescent="0.25">
      <c r="W8143" t="b">
        <f t="shared" si="601"/>
        <v>1</v>
      </c>
      <c r="X8143" t="b">
        <f t="shared" si="602"/>
        <v>1</v>
      </c>
      <c r="AA8143"/>
      <c r="AH8143"/>
      <c r="AL8143" t="b">
        <f t="shared" si="603"/>
        <v>1</v>
      </c>
      <c r="AM8143" t="b">
        <f t="shared" si="604"/>
        <v>1</v>
      </c>
      <c r="AP8143"/>
      <c r="AQ8143"/>
    </row>
    <row r="8144" spans="23:43" x14ac:dyDescent="0.25">
      <c r="W8144" t="b">
        <f t="shared" si="601"/>
        <v>1</v>
      </c>
      <c r="X8144" t="b">
        <f t="shared" si="602"/>
        <v>1</v>
      </c>
      <c r="AA8144"/>
      <c r="AH8144"/>
      <c r="AL8144" t="b">
        <f t="shared" si="603"/>
        <v>1</v>
      </c>
      <c r="AM8144" t="b">
        <f t="shared" si="604"/>
        <v>1</v>
      </c>
      <c r="AP8144"/>
      <c r="AQ8144"/>
    </row>
    <row r="8145" spans="23:43" x14ac:dyDescent="0.25">
      <c r="W8145" t="b">
        <f t="shared" si="601"/>
        <v>1</v>
      </c>
      <c r="X8145" t="b">
        <f t="shared" si="602"/>
        <v>1</v>
      </c>
      <c r="AA8145"/>
      <c r="AH8145"/>
      <c r="AL8145" t="b">
        <f t="shared" si="603"/>
        <v>1</v>
      </c>
      <c r="AM8145" t="b">
        <f t="shared" si="604"/>
        <v>1</v>
      </c>
      <c r="AP8145"/>
      <c r="AQ8145"/>
    </row>
    <row r="8146" spans="23:43" x14ac:dyDescent="0.25">
      <c r="W8146" t="b">
        <f t="shared" si="601"/>
        <v>1</v>
      </c>
      <c r="X8146" t="b">
        <f t="shared" si="602"/>
        <v>1</v>
      </c>
      <c r="AA8146"/>
      <c r="AH8146"/>
      <c r="AL8146" t="b">
        <f t="shared" si="603"/>
        <v>1</v>
      </c>
      <c r="AM8146" t="b">
        <f t="shared" si="604"/>
        <v>1</v>
      </c>
      <c r="AP8146"/>
      <c r="AQ8146"/>
    </row>
    <row r="8147" spans="23:43" x14ac:dyDescent="0.25">
      <c r="W8147" t="b">
        <f t="shared" si="601"/>
        <v>1</v>
      </c>
      <c r="X8147" t="b">
        <f t="shared" si="602"/>
        <v>1</v>
      </c>
      <c r="AA8147"/>
      <c r="AH8147"/>
      <c r="AL8147" t="b">
        <f t="shared" si="603"/>
        <v>1</v>
      </c>
      <c r="AM8147" t="b">
        <f t="shared" si="604"/>
        <v>1</v>
      </c>
      <c r="AP8147"/>
      <c r="AQ8147"/>
    </row>
    <row r="8148" spans="23:43" x14ac:dyDescent="0.25">
      <c r="W8148" t="b">
        <f t="shared" si="601"/>
        <v>1</v>
      </c>
      <c r="X8148" t="b">
        <f t="shared" si="602"/>
        <v>1</v>
      </c>
      <c r="AA8148"/>
      <c r="AH8148"/>
      <c r="AL8148" t="b">
        <f t="shared" si="603"/>
        <v>1</v>
      </c>
      <c r="AM8148" t="b">
        <f t="shared" si="604"/>
        <v>1</v>
      </c>
      <c r="AP8148"/>
      <c r="AQ8148"/>
    </row>
    <row r="8149" spans="23:43" x14ac:dyDescent="0.25">
      <c r="W8149" t="b">
        <f t="shared" si="601"/>
        <v>1</v>
      </c>
      <c r="X8149" t="b">
        <f t="shared" si="602"/>
        <v>1</v>
      </c>
      <c r="AA8149"/>
      <c r="AH8149"/>
      <c r="AL8149" t="b">
        <f t="shared" si="603"/>
        <v>1</v>
      </c>
      <c r="AM8149" t="b">
        <f t="shared" si="604"/>
        <v>1</v>
      </c>
      <c r="AP8149"/>
      <c r="AQ8149"/>
    </row>
    <row r="8150" spans="23:43" x14ac:dyDescent="0.25">
      <c r="W8150" t="b">
        <f t="shared" si="601"/>
        <v>1</v>
      </c>
      <c r="X8150" t="b">
        <f t="shared" si="602"/>
        <v>1</v>
      </c>
      <c r="AA8150"/>
      <c r="AH8150"/>
      <c r="AL8150" t="b">
        <f t="shared" si="603"/>
        <v>1</v>
      </c>
      <c r="AM8150" t="b">
        <f t="shared" si="604"/>
        <v>1</v>
      </c>
      <c r="AP8150"/>
      <c r="AQ8150"/>
    </row>
    <row r="8151" spans="23:43" x14ac:dyDescent="0.25">
      <c r="W8151" t="b">
        <f t="shared" si="601"/>
        <v>1</v>
      </c>
      <c r="X8151" t="b">
        <f t="shared" si="602"/>
        <v>1</v>
      </c>
      <c r="AA8151"/>
      <c r="AH8151"/>
      <c r="AL8151" t="b">
        <f t="shared" si="603"/>
        <v>1</v>
      </c>
      <c r="AM8151" t="b">
        <f t="shared" si="604"/>
        <v>1</v>
      </c>
      <c r="AP8151"/>
      <c r="AQ8151"/>
    </row>
    <row r="8152" spans="23:43" x14ac:dyDescent="0.25">
      <c r="W8152" t="b">
        <f t="shared" si="601"/>
        <v>1</v>
      </c>
      <c r="X8152" t="b">
        <f t="shared" si="602"/>
        <v>1</v>
      </c>
      <c r="AA8152"/>
      <c r="AH8152"/>
      <c r="AL8152" t="b">
        <f t="shared" si="603"/>
        <v>1</v>
      </c>
      <c r="AM8152" t="b">
        <f t="shared" si="604"/>
        <v>1</v>
      </c>
      <c r="AP8152"/>
      <c r="AQ8152"/>
    </row>
    <row r="8153" spans="23:43" x14ac:dyDescent="0.25">
      <c r="W8153" t="b">
        <f t="shared" si="601"/>
        <v>1</v>
      </c>
      <c r="X8153" t="b">
        <f t="shared" si="602"/>
        <v>1</v>
      </c>
      <c r="AA8153"/>
      <c r="AH8153"/>
      <c r="AL8153" t="b">
        <f t="shared" si="603"/>
        <v>1</v>
      </c>
      <c r="AM8153" t="b">
        <f t="shared" si="604"/>
        <v>1</v>
      </c>
      <c r="AP8153"/>
      <c r="AQ8153"/>
    </row>
    <row r="8154" spans="23:43" x14ac:dyDescent="0.25">
      <c r="W8154" t="b">
        <f t="shared" si="601"/>
        <v>1</v>
      </c>
      <c r="X8154" t="b">
        <f t="shared" si="602"/>
        <v>1</v>
      </c>
      <c r="AA8154"/>
      <c r="AH8154"/>
      <c r="AL8154" t="b">
        <f t="shared" si="603"/>
        <v>1</v>
      </c>
      <c r="AM8154" t="b">
        <f t="shared" si="604"/>
        <v>1</v>
      </c>
      <c r="AP8154"/>
      <c r="AQ8154"/>
    </row>
    <row r="8155" spans="23:43" x14ac:dyDescent="0.25">
      <c r="W8155" t="b">
        <f t="shared" si="601"/>
        <v>1</v>
      </c>
      <c r="X8155" t="b">
        <f t="shared" si="602"/>
        <v>1</v>
      </c>
      <c r="AA8155"/>
      <c r="AH8155"/>
      <c r="AL8155" t="b">
        <f t="shared" si="603"/>
        <v>1</v>
      </c>
      <c r="AM8155" t="b">
        <f t="shared" si="604"/>
        <v>1</v>
      </c>
      <c r="AP8155"/>
      <c r="AQ8155"/>
    </row>
    <row r="8156" spans="23:43" x14ac:dyDescent="0.25">
      <c r="W8156" t="b">
        <f t="shared" si="601"/>
        <v>1</v>
      </c>
      <c r="X8156" t="b">
        <f t="shared" si="602"/>
        <v>1</v>
      </c>
      <c r="AA8156"/>
      <c r="AH8156"/>
      <c r="AL8156" t="b">
        <f t="shared" si="603"/>
        <v>1</v>
      </c>
      <c r="AM8156" t="b">
        <f t="shared" si="604"/>
        <v>1</v>
      </c>
      <c r="AP8156"/>
      <c r="AQ8156"/>
    </row>
    <row r="8157" spans="23:43" x14ac:dyDescent="0.25">
      <c r="W8157" t="b">
        <f t="shared" si="601"/>
        <v>1</v>
      </c>
      <c r="X8157" t="b">
        <f t="shared" si="602"/>
        <v>1</v>
      </c>
      <c r="AA8157"/>
      <c r="AH8157"/>
      <c r="AL8157" t="b">
        <f t="shared" si="603"/>
        <v>1</v>
      </c>
      <c r="AM8157" t="b">
        <f t="shared" si="604"/>
        <v>1</v>
      </c>
      <c r="AP8157"/>
      <c r="AQ8157"/>
    </row>
    <row r="8158" spans="23:43" x14ac:dyDescent="0.25">
      <c r="W8158" t="b">
        <f t="shared" si="601"/>
        <v>1</v>
      </c>
      <c r="X8158" t="b">
        <f t="shared" si="602"/>
        <v>1</v>
      </c>
      <c r="AA8158"/>
      <c r="AH8158"/>
      <c r="AL8158" t="b">
        <f t="shared" si="603"/>
        <v>1</v>
      </c>
      <c r="AM8158" t="b">
        <f t="shared" si="604"/>
        <v>1</v>
      </c>
      <c r="AP8158"/>
      <c r="AQ8158"/>
    </row>
    <row r="8159" spans="23:43" x14ac:dyDescent="0.25">
      <c r="W8159" t="b">
        <f t="shared" si="601"/>
        <v>1</v>
      </c>
      <c r="X8159" t="b">
        <f t="shared" si="602"/>
        <v>1</v>
      </c>
      <c r="AA8159"/>
      <c r="AH8159"/>
      <c r="AL8159" t="b">
        <f t="shared" si="603"/>
        <v>1</v>
      </c>
      <c r="AM8159" t="b">
        <f t="shared" si="604"/>
        <v>1</v>
      </c>
      <c r="AP8159"/>
      <c r="AQ8159"/>
    </row>
    <row r="8160" spans="23:43" x14ac:dyDescent="0.25">
      <c r="W8160" t="b">
        <f t="shared" si="601"/>
        <v>1</v>
      </c>
      <c r="X8160" t="b">
        <f t="shared" si="602"/>
        <v>1</v>
      </c>
      <c r="AA8160"/>
      <c r="AH8160"/>
      <c r="AL8160" t="b">
        <f t="shared" si="603"/>
        <v>1</v>
      </c>
      <c r="AM8160" t="b">
        <f t="shared" si="604"/>
        <v>1</v>
      </c>
      <c r="AP8160"/>
      <c r="AQ8160"/>
    </row>
    <row r="8161" spans="23:43" x14ac:dyDescent="0.25">
      <c r="W8161" t="b">
        <f t="shared" si="601"/>
        <v>1</v>
      </c>
      <c r="X8161" t="b">
        <f t="shared" si="602"/>
        <v>1</v>
      </c>
      <c r="AA8161"/>
      <c r="AH8161"/>
      <c r="AL8161" t="b">
        <f t="shared" si="603"/>
        <v>1</v>
      </c>
      <c r="AM8161" t="b">
        <f t="shared" si="604"/>
        <v>1</v>
      </c>
      <c r="AP8161"/>
      <c r="AQ8161"/>
    </row>
    <row r="8162" spans="23:43" x14ac:dyDescent="0.25">
      <c r="W8162" t="b">
        <f t="shared" si="601"/>
        <v>1</v>
      </c>
      <c r="X8162" t="b">
        <f t="shared" si="602"/>
        <v>1</v>
      </c>
      <c r="AA8162"/>
      <c r="AH8162"/>
      <c r="AL8162" t="b">
        <f t="shared" si="603"/>
        <v>1</v>
      </c>
      <c r="AM8162" t="b">
        <f t="shared" si="604"/>
        <v>1</v>
      </c>
      <c r="AP8162"/>
      <c r="AQ8162"/>
    </row>
    <row r="8163" spans="23:43" x14ac:dyDescent="0.25">
      <c r="W8163" t="b">
        <f t="shared" si="601"/>
        <v>1</v>
      </c>
      <c r="X8163" t="b">
        <f t="shared" si="602"/>
        <v>1</v>
      </c>
      <c r="AA8163"/>
      <c r="AH8163"/>
      <c r="AL8163" t="b">
        <f t="shared" si="603"/>
        <v>1</v>
      </c>
      <c r="AM8163" t="b">
        <f t="shared" si="604"/>
        <v>1</v>
      </c>
      <c r="AP8163"/>
      <c r="AQ8163"/>
    </row>
    <row r="8164" spans="23:43" x14ac:dyDescent="0.25">
      <c r="W8164" t="b">
        <f t="shared" si="601"/>
        <v>1</v>
      </c>
      <c r="X8164" t="b">
        <f t="shared" si="602"/>
        <v>1</v>
      </c>
      <c r="AA8164"/>
      <c r="AH8164"/>
      <c r="AL8164" t="b">
        <f t="shared" si="603"/>
        <v>1</v>
      </c>
      <c r="AM8164" t="b">
        <f t="shared" si="604"/>
        <v>1</v>
      </c>
      <c r="AP8164"/>
      <c r="AQ8164"/>
    </row>
    <row r="8165" spans="23:43" x14ac:dyDescent="0.25">
      <c r="W8165" t="b">
        <f t="shared" si="601"/>
        <v>1</v>
      </c>
      <c r="X8165" t="b">
        <f t="shared" si="602"/>
        <v>1</v>
      </c>
      <c r="AA8165"/>
      <c r="AH8165"/>
      <c r="AL8165" t="b">
        <f t="shared" si="603"/>
        <v>1</v>
      </c>
      <c r="AM8165" t="b">
        <f t="shared" si="604"/>
        <v>1</v>
      </c>
      <c r="AP8165"/>
      <c r="AQ8165"/>
    </row>
    <row r="8166" spans="23:43" x14ac:dyDescent="0.25">
      <c r="W8166" t="b">
        <f t="shared" si="601"/>
        <v>1</v>
      </c>
      <c r="X8166" t="b">
        <f t="shared" si="602"/>
        <v>1</v>
      </c>
      <c r="AA8166"/>
      <c r="AH8166"/>
      <c r="AL8166" t="b">
        <f t="shared" si="603"/>
        <v>1</v>
      </c>
      <c r="AM8166" t="b">
        <f t="shared" si="604"/>
        <v>1</v>
      </c>
      <c r="AP8166"/>
      <c r="AQ8166"/>
    </row>
    <row r="8167" spans="23:43" x14ac:dyDescent="0.25">
      <c r="W8167" t="b">
        <f t="shared" si="601"/>
        <v>1</v>
      </c>
      <c r="X8167" t="b">
        <f t="shared" si="602"/>
        <v>1</v>
      </c>
      <c r="AA8167"/>
      <c r="AH8167"/>
      <c r="AL8167" t="b">
        <f t="shared" si="603"/>
        <v>1</v>
      </c>
      <c r="AM8167" t="b">
        <f t="shared" si="604"/>
        <v>1</v>
      </c>
      <c r="AP8167"/>
      <c r="AQ8167"/>
    </row>
    <row r="8168" spans="23:43" x14ac:dyDescent="0.25">
      <c r="W8168" t="b">
        <f t="shared" si="601"/>
        <v>1</v>
      </c>
      <c r="X8168" t="b">
        <f t="shared" si="602"/>
        <v>1</v>
      </c>
      <c r="AA8168"/>
      <c r="AH8168"/>
      <c r="AL8168" t="b">
        <f t="shared" si="603"/>
        <v>1</v>
      </c>
      <c r="AM8168" t="b">
        <f t="shared" si="604"/>
        <v>1</v>
      </c>
      <c r="AP8168"/>
      <c r="AQ8168"/>
    </row>
    <row r="8169" spans="23:43" x14ac:dyDescent="0.25">
      <c r="W8169" t="b">
        <f t="shared" si="601"/>
        <v>1</v>
      </c>
      <c r="X8169" t="b">
        <f t="shared" si="602"/>
        <v>1</v>
      </c>
      <c r="AA8169"/>
      <c r="AH8169"/>
      <c r="AL8169" t="b">
        <f t="shared" si="603"/>
        <v>1</v>
      </c>
      <c r="AM8169" t="b">
        <f t="shared" si="604"/>
        <v>1</v>
      </c>
      <c r="AP8169"/>
      <c r="AQ8169"/>
    </row>
    <row r="8170" spans="23:43" x14ac:dyDescent="0.25">
      <c r="W8170" t="b">
        <f t="shared" si="601"/>
        <v>1</v>
      </c>
      <c r="X8170" t="b">
        <f t="shared" si="602"/>
        <v>1</v>
      </c>
      <c r="AA8170"/>
      <c r="AH8170"/>
      <c r="AL8170" t="b">
        <f t="shared" si="603"/>
        <v>1</v>
      </c>
      <c r="AM8170" t="b">
        <f t="shared" si="604"/>
        <v>1</v>
      </c>
      <c r="AP8170"/>
      <c r="AQ8170"/>
    </row>
    <row r="8171" spans="23:43" x14ac:dyDescent="0.25">
      <c r="W8171" t="b">
        <f t="shared" si="601"/>
        <v>1</v>
      </c>
      <c r="X8171" t="b">
        <f t="shared" si="602"/>
        <v>1</v>
      </c>
      <c r="AA8171"/>
      <c r="AH8171"/>
      <c r="AL8171" t="b">
        <f t="shared" si="603"/>
        <v>1</v>
      </c>
      <c r="AM8171" t="b">
        <f t="shared" si="604"/>
        <v>1</v>
      </c>
      <c r="AP8171"/>
      <c r="AQ8171"/>
    </row>
    <row r="8172" spans="23:43" x14ac:dyDescent="0.25">
      <c r="W8172" t="b">
        <f t="shared" si="601"/>
        <v>1</v>
      </c>
      <c r="X8172" t="b">
        <f t="shared" si="602"/>
        <v>1</v>
      </c>
      <c r="AA8172"/>
      <c r="AH8172"/>
      <c r="AL8172" t="b">
        <f t="shared" si="603"/>
        <v>1</v>
      </c>
      <c r="AM8172" t="b">
        <f t="shared" si="604"/>
        <v>1</v>
      </c>
      <c r="AP8172"/>
      <c r="AQ8172"/>
    </row>
    <row r="8173" spans="23:43" x14ac:dyDescent="0.25">
      <c r="W8173" t="b">
        <f t="shared" si="601"/>
        <v>1</v>
      </c>
      <c r="X8173" t="b">
        <f t="shared" si="602"/>
        <v>1</v>
      </c>
      <c r="AA8173"/>
      <c r="AH8173"/>
      <c r="AL8173" t="b">
        <f t="shared" si="603"/>
        <v>1</v>
      </c>
      <c r="AM8173" t="b">
        <f t="shared" si="604"/>
        <v>1</v>
      </c>
      <c r="AP8173"/>
      <c r="AQ8173"/>
    </row>
    <row r="8174" spans="23:43" x14ac:dyDescent="0.25">
      <c r="W8174" t="b">
        <f t="shared" si="601"/>
        <v>1</v>
      </c>
      <c r="X8174" t="b">
        <f t="shared" si="602"/>
        <v>1</v>
      </c>
      <c r="AA8174"/>
      <c r="AH8174"/>
      <c r="AL8174" t="b">
        <f t="shared" si="603"/>
        <v>1</v>
      </c>
      <c r="AM8174" t="b">
        <f t="shared" si="604"/>
        <v>1</v>
      </c>
      <c r="AP8174"/>
      <c r="AQ8174"/>
    </row>
    <row r="8175" spans="23:43" x14ac:dyDescent="0.25">
      <c r="W8175" t="b">
        <f t="shared" si="601"/>
        <v>1</v>
      </c>
      <c r="X8175" t="b">
        <f t="shared" si="602"/>
        <v>1</v>
      </c>
      <c r="AA8175"/>
      <c r="AH8175"/>
      <c r="AL8175" t="b">
        <f t="shared" si="603"/>
        <v>1</v>
      </c>
      <c r="AM8175" t="b">
        <f t="shared" si="604"/>
        <v>1</v>
      </c>
      <c r="AP8175"/>
      <c r="AQ8175"/>
    </row>
    <row r="8176" spans="23:43" x14ac:dyDescent="0.25">
      <c r="W8176" t="b">
        <f t="shared" si="601"/>
        <v>1</v>
      </c>
      <c r="X8176" t="b">
        <f t="shared" si="602"/>
        <v>1</v>
      </c>
      <c r="AA8176"/>
      <c r="AH8176"/>
      <c r="AL8176" t="b">
        <f t="shared" si="603"/>
        <v>1</v>
      </c>
      <c r="AM8176" t="b">
        <f t="shared" si="604"/>
        <v>1</v>
      </c>
      <c r="AP8176"/>
      <c r="AQ8176"/>
    </row>
    <row r="8177" spans="23:43" x14ac:dyDescent="0.25">
      <c r="W8177" t="b">
        <f t="shared" si="601"/>
        <v>1</v>
      </c>
      <c r="X8177" t="b">
        <f t="shared" si="602"/>
        <v>1</v>
      </c>
      <c r="AA8177"/>
      <c r="AH8177"/>
      <c r="AL8177" t="b">
        <f t="shared" si="603"/>
        <v>1</v>
      </c>
      <c r="AM8177" t="b">
        <f t="shared" si="604"/>
        <v>1</v>
      </c>
      <c r="AP8177"/>
      <c r="AQ8177"/>
    </row>
    <row r="8178" spans="23:43" x14ac:dyDescent="0.25">
      <c r="W8178" t="b">
        <f t="shared" si="601"/>
        <v>1</v>
      </c>
      <c r="X8178" t="b">
        <f t="shared" si="602"/>
        <v>1</v>
      </c>
      <c r="AA8178"/>
      <c r="AH8178"/>
      <c r="AL8178" t="b">
        <f t="shared" si="603"/>
        <v>1</v>
      </c>
      <c r="AM8178" t="b">
        <f t="shared" si="604"/>
        <v>1</v>
      </c>
      <c r="AP8178"/>
      <c r="AQ8178"/>
    </row>
    <row r="8179" spans="23:43" x14ac:dyDescent="0.25">
      <c r="W8179" t="b">
        <f t="shared" si="601"/>
        <v>1</v>
      </c>
      <c r="X8179" t="b">
        <f t="shared" si="602"/>
        <v>1</v>
      </c>
      <c r="AA8179"/>
      <c r="AH8179"/>
      <c r="AL8179" t="b">
        <f t="shared" si="603"/>
        <v>1</v>
      </c>
      <c r="AM8179" t="b">
        <f t="shared" si="604"/>
        <v>1</v>
      </c>
      <c r="AP8179"/>
      <c r="AQ8179"/>
    </row>
    <row r="8180" spans="23:43" x14ac:dyDescent="0.25">
      <c r="W8180" t="b">
        <f t="shared" si="601"/>
        <v>1</v>
      </c>
      <c r="X8180" t="b">
        <f t="shared" si="602"/>
        <v>1</v>
      </c>
      <c r="AA8180"/>
      <c r="AH8180"/>
      <c r="AL8180" t="b">
        <f t="shared" si="603"/>
        <v>1</v>
      </c>
      <c r="AM8180" t="b">
        <f t="shared" si="604"/>
        <v>1</v>
      </c>
      <c r="AP8180"/>
      <c r="AQ8180"/>
    </row>
    <row r="8181" spans="23:43" x14ac:dyDescent="0.25">
      <c r="W8181" t="b">
        <f t="shared" si="601"/>
        <v>1</v>
      </c>
      <c r="X8181" t="b">
        <f t="shared" si="602"/>
        <v>1</v>
      </c>
      <c r="AA8181"/>
      <c r="AH8181"/>
      <c r="AL8181" t="b">
        <f t="shared" si="603"/>
        <v>1</v>
      </c>
      <c r="AM8181" t="b">
        <f t="shared" si="604"/>
        <v>1</v>
      </c>
      <c r="AP8181"/>
      <c r="AQ8181"/>
    </row>
    <row r="8182" spans="23:43" x14ac:dyDescent="0.25">
      <c r="W8182" t="b">
        <f t="shared" si="601"/>
        <v>1</v>
      </c>
      <c r="X8182" t="b">
        <f t="shared" si="602"/>
        <v>1</v>
      </c>
      <c r="AA8182"/>
      <c r="AH8182"/>
      <c r="AL8182" t="b">
        <f t="shared" si="603"/>
        <v>1</v>
      </c>
      <c r="AM8182" t="b">
        <f t="shared" si="604"/>
        <v>1</v>
      </c>
      <c r="AP8182"/>
      <c r="AQ8182"/>
    </row>
    <row r="8183" spans="23:43" x14ac:dyDescent="0.25">
      <c r="W8183" t="b">
        <f t="shared" si="601"/>
        <v>1</v>
      </c>
      <c r="X8183" t="b">
        <f t="shared" si="602"/>
        <v>1</v>
      </c>
      <c r="AA8183"/>
      <c r="AH8183"/>
      <c r="AL8183" t="b">
        <f t="shared" si="603"/>
        <v>1</v>
      </c>
      <c r="AM8183" t="b">
        <f t="shared" si="604"/>
        <v>1</v>
      </c>
      <c r="AP8183"/>
      <c r="AQ8183"/>
    </row>
    <row r="8184" spans="23:43" x14ac:dyDescent="0.25">
      <c r="W8184" t="b">
        <f t="shared" si="601"/>
        <v>1</v>
      </c>
      <c r="X8184" t="b">
        <f t="shared" si="602"/>
        <v>1</v>
      </c>
      <c r="AA8184"/>
      <c r="AH8184"/>
      <c r="AL8184" t="b">
        <f t="shared" si="603"/>
        <v>1</v>
      </c>
      <c r="AM8184" t="b">
        <f t="shared" si="604"/>
        <v>1</v>
      </c>
      <c r="AP8184"/>
      <c r="AQ8184"/>
    </row>
    <row r="8185" spans="23:43" x14ac:dyDescent="0.25">
      <c r="W8185" t="b">
        <f t="shared" si="601"/>
        <v>1</v>
      </c>
      <c r="X8185" t="b">
        <f t="shared" si="602"/>
        <v>1</v>
      </c>
      <c r="AA8185"/>
      <c r="AH8185"/>
      <c r="AL8185" t="b">
        <f t="shared" si="603"/>
        <v>1</v>
      </c>
      <c r="AM8185" t="b">
        <f t="shared" si="604"/>
        <v>1</v>
      </c>
      <c r="AP8185"/>
      <c r="AQ8185"/>
    </row>
    <row r="8186" spans="23:43" x14ac:dyDescent="0.25">
      <c r="W8186" t="b">
        <f t="shared" si="601"/>
        <v>1</v>
      </c>
      <c r="X8186" t="b">
        <f t="shared" si="602"/>
        <v>1</v>
      </c>
      <c r="AA8186"/>
      <c r="AH8186"/>
      <c r="AL8186" t="b">
        <f t="shared" si="603"/>
        <v>1</v>
      </c>
      <c r="AM8186" t="b">
        <f t="shared" si="604"/>
        <v>1</v>
      </c>
      <c r="AP8186"/>
      <c r="AQ8186"/>
    </row>
    <row r="8187" spans="23:43" x14ac:dyDescent="0.25">
      <c r="W8187" t="b">
        <f t="shared" si="601"/>
        <v>1</v>
      </c>
      <c r="X8187" t="b">
        <f t="shared" si="602"/>
        <v>1</v>
      </c>
      <c r="AA8187"/>
      <c r="AH8187"/>
      <c r="AL8187" t="b">
        <f t="shared" si="603"/>
        <v>1</v>
      </c>
      <c r="AM8187" t="b">
        <f t="shared" si="604"/>
        <v>1</v>
      </c>
      <c r="AP8187"/>
      <c r="AQ8187"/>
    </row>
    <row r="8188" spans="23:43" x14ac:dyDescent="0.25">
      <c r="W8188" t="b">
        <f t="shared" si="601"/>
        <v>1</v>
      </c>
      <c r="X8188" t="b">
        <f t="shared" si="602"/>
        <v>1</v>
      </c>
      <c r="AA8188"/>
      <c r="AH8188"/>
      <c r="AL8188" t="b">
        <f t="shared" si="603"/>
        <v>1</v>
      </c>
      <c r="AM8188" t="b">
        <f t="shared" si="604"/>
        <v>1</v>
      </c>
      <c r="AP8188"/>
      <c r="AQ8188"/>
    </row>
    <row r="8189" spans="23:43" x14ac:dyDescent="0.25">
      <c r="W8189" t="b">
        <f t="shared" si="601"/>
        <v>1</v>
      </c>
      <c r="X8189" t="b">
        <f t="shared" si="602"/>
        <v>1</v>
      </c>
      <c r="AA8189"/>
      <c r="AH8189"/>
      <c r="AL8189" t="b">
        <f t="shared" si="603"/>
        <v>1</v>
      </c>
      <c r="AM8189" t="b">
        <f t="shared" si="604"/>
        <v>1</v>
      </c>
      <c r="AP8189"/>
      <c r="AQ8189"/>
    </row>
    <row r="8190" spans="23:43" x14ac:dyDescent="0.25">
      <c r="W8190" t="b">
        <f t="shared" si="601"/>
        <v>1</v>
      </c>
      <c r="X8190" t="b">
        <f t="shared" si="602"/>
        <v>1</v>
      </c>
      <c r="AA8190"/>
      <c r="AH8190"/>
      <c r="AL8190" t="b">
        <f t="shared" si="603"/>
        <v>1</v>
      </c>
      <c r="AM8190" t="b">
        <f t="shared" si="604"/>
        <v>1</v>
      </c>
      <c r="AP8190"/>
      <c r="AQ8190"/>
    </row>
    <row r="8191" spans="23:43" x14ac:dyDescent="0.25">
      <c r="W8191" t="b">
        <f t="shared" si="601"/>
        <v>1</v>
      </c>
      <c r="X8191" t="b">
        <f t="shared" si="602"/>
        <v>1</v>
      </c>
      <c r="AA8191"/>
      <c r="AH8191"/>
      <c r="AL8191" t="b">
        <f t="shared" si="603"/>
        <v>1</v>
      </c>
      <c r="AM8191" t="b">
        <f t="shared" si="604"/>
        <v>1</v>
      </c>
      <c r="AP8191"/>
      <c r="AQ8191"/>
    </row>
    <row r="8192" spans="23:43" x14ac:dyDescent="0.25">
      <c r="W8192" t="b">
        <f t="shared" si="601"/>
        <v>1</v>
      </c>
      <c r="X8192" t="b">
        <f t="shared" si="602"/>
        <v>1</v>
      </c>
      <c r="AA8192"/>
      <c r="AH8192"/>
      <c r="AL8192" t="b">
        <f t="shared" si="603"/>
        <v>1</v>
      </c>
      <c r="AM8192" t="b">
        <f t="shared" si="604"/>
        <v>1</v>
      </c>
      <c r="AP8192"/>
      <c r="AQ8192"/>
    </row>
    <row r="8193" spans="23:43" x14ac:dyDescent="0.25">
      <c r="W8193" t="b">
        <f t="shared" si="601"/>
        <v>1</v>
      </c>
      <c r="X8193" t="b">
        <f t="shared" si="602"/>
        <v>1</v>
      </c>
      <c r="AA8193"/>
      <c r="AH8193"/>
      <c r="AL8193" t="b">
        <f t="shared" si="603"/>
        <v>1</v>
      </c>
      <c r="AM8193" t="b">
        <f t="shared" si="604"/>
        <v>1</v>
      </c>
      <c r="AP8193"/>
      <c r="AQ8193"/>
    </row>
    <row r="8194" spans="23:43" x14ac:dyDescent="0.25">
      <c r="W8194" t="b">
        <f t="shared" si="601"/>
        <v>1</v>
      </c>
      <c r="X8194" t="b">
        <f t="shared" si="602"/>
        <v>1</v>
      </c>
      <c r="AA8194"/>
      <c r="AH8194"/>
      <c r="AL8194" t="b">
        <f t="shared" si="603"/>
        <v>1</v>
      </c>
      <c r="AM8194" t="b">
        <f t="shared" si="604"/>
        <v>1</v>
      </c>
      <c r="AP8194"/>
      <c r="AQ8194"/>
    </row>
    <row r="8195" spans="23:43" x14ac:dyDescent="0.25">
      <c r="W8195" t="b">
        <f t="shared" si="601"/>
        <v>1</v>
      </c>
      <c r="X8195" t="b">
        <f t="shared" si="602"/>
        <v>1</v>
      </c>
      <c r="AA8195"/>
      <c r="AH8195"/>
      <c r="AL8195" t="b">
        <f t="shared" si="603"/>
        <v>1</v>
      </c>
      <c r="AM8195" t="b">
        <f t="shared" si="604"/>
        <v>1</v>
      </c>
      <c r="AP8195"/>
      <c r="AQ8195"/>
    </row>
    <row r="8196" spans="23:43" x14ac:dyDescent="0.25">
      <c r="W8196" t="b">
        <f t="shared" si="601"/>
        <v>1</v>
      </c>
      <c r="X8196" t="b">
        <f t="shared" si="602"/>
        <v>1</v>
      </c>
      <c r="AA8196"/>
      <c r="AH8196"/>
      <c r="AL8196" t="b">
        <f t="shared" si="603"/>
        <v>1</v>
      </c>
      <c r="AM8196" t="b">
        <f t="shared" si="604"/>
        <v>1</v>
      </c>
      <c r="AP8196"/>
      <c r="AQ8196"/>
    </row>
    <row r="8197" spans="23:43" x14ac:dyDescent="0.25">
      <c r="W8197" t="b">
        <f t="shared" si="601"/>
        <v>1</v>
      </c>
      <c r="X8197" t="b">
        <f t="shared" si="602"/>
        <v>1</v>
      </c>
      <c r="AA8197"/>
      <c r="AH8197"/>
      <c r="AL8197" t="b">
        <f t="shared" si="603"/>
        <v>1</v>
      </c>
      <c r="AM8197" t="b">
        <f t="shared" si="604"/>
        <v>1</v>
      </c>
      <c r="AP8197"/>
      <c r="AQ8197"/>
    </row>
    <row r="8198" spans="23:43" x14ac:dyDescent="0.25">
      <c r="W8198" t="b">
        <f t="shared" si="601"/>
        <v>1</v>
      </c>
      <c r="X8198" t="b">
        <f t="shared" si="602"/>
        <v>1</v>
      </c>
      <c r="AA8198"/>
      <c r="AH8198"/>
      <c r="AL8198" t="b">
        <f t="shared" si="603"/>
        <v>1</v>
      </c>
      <c r="AM8198" t="b">
        <f t="shared" si="604"/>
        <v>1</v>
      </c>
      <c r="AP8198"/>
      <c r="AQ8198"/>
    </row>
    <row r="8199" spans="23:43" x14ac:dyDescent="0.25">
      <c r="W8199" t="b">
        <f t="shared" si="601"/>
        <v>1</v>
      </c>
      <c r="X8199" t="b">
        <f t="shared" si="602"/>
        <v>1</v>
      </c>
      <c r="AA8199"/>
      <c r="AH8199"/>
      <c r="AL8199" t="b">
        <f t="shared" si="603"/>
        <v>1</v>
      </c>
      <c r="AM8199" t="b">
        <f t="shared" si="604"/>
        <v>1</v>
      </c>
      <c r="AP8199"/>
      <c r="AQ8199"/>
    </row>
    <row r="8200" spans="23:43" x14ac:dyDescent="0.25">
      <c r="W8200" t="b">
        <f t="shared" si="601"/>
        <v>1</v>
      </c>
      <c r="X8200" t="b">
        <f t="shared" si="602"/>
        <v>1</v>
      </c>
      <c r="AA8200"/>
      <c r="AH8200"/>
      <c r="AL8200" t="b">
        <f t="shared" si="603"/>
        <v>1</v>
      </c>
      <c r="AM8200" t="b">
        <f t="shared" si="604"/>
        <v>1</v>
      </c>
      <c r="AP8200"/>
      <c r="AQ8200"/>
    </row>
    <row r="8201" spans="23:43" x14ac:dyDescent="0.25">
      <c r="W8201" t="b">
        <f t="shared" si="601"/>
        <v>1</v>
      </c>
      <c r="X8201" t="b">
        <f t="shared" si="602"/>
        <v>1</v>
      </c>
      <c r="AA8201"/>
      <c r="AH8201"/>
      <c r="AL8201" t="b">
        <f t="shared" si="603"/>
        <v>1</v>
      </c>
      <c r="AM8201" t="b">
        <f t="shared" si="604"/>
        <v>1</v>
      </c>
      <c r="AP8201"/>
      <c r="AQ8201"/>
    </row>
    <row r="8202" spans="23:43" x14ac:dyDescent="0.25">
      <c r="W8202" t="b">
        <f t="shared" si="601"/>
        <v>1</v>
      </c>
      <c r="X8202" t="b">
        <f t="shared" si="602"/>
        <v>1</v>
      </c>
      <c r="AA8202"/>
      <c r="AH8202"/>
      <c r="AL8202" t="b">
        <f t="shared" si="603"/>
        <v>1</v>
      </c>
      <c r="AM8202" t="b">
        <f t="shared" si="604"/>
        <v>1</v>
      </c>
      <c r="AP8202"/>
      <c r="AQ8202"/>
    </row>
    <row r="8203" spans="23:43" x14ac:dyDescent="0.25">
      <c r="W8203" t="b">
        <f t="shared" si="601"/>
        <v>1</v>
      </c>
      <c r="X8203" t="b">
        <f t="shared" si="602"/>
        <v>1</v>
      </c>
      <c r="AA8203"/>
      <c r="AH8203"/>
      <c r="AL8203" t="b">
        <f t="shared" si="603"/>
        <v>1</v>
      </c>
      <c r="AM8203" t="b">
        <f t="shared" si="604"/>
        <v>1</v>
      </c>
      <c r="AP8203"/>
      <c r="AQ8203"/>
    </row>
    <row r="8204" spans="23:43" x14ac:dyDescent="0.25">
      <c r="W8204" t="b">
        <f t="shared" ref="W8204:W8267" si="605">IF(AND(U8204&lt;&gt;"",U8204&lt;&gt;"Grand Total",U8204&lt;&gt;"(blank)"),GETPIVOTDATA("Facility CCN",$U$10,"Facility CCN",U8204)=1,TRUE)</f>
        <v>1</v>
      </c>
      <c r="X8204" t="b">
        <f t="shared" ref="X8204:X8267" si="606">IF(AND(U8204&lt;&gt;"",U8204&lt;&gt;"Grand Total",U8204&lt;&gt;"(blank)"),LEN(U8204)=6,TRUE)</f>
        <v>1</v>
      </c>
      <c r="AA8204"/>
      <c r="AH8204"/>
      <c r="AL8204" t="b">
        <f t="shared" ref="AL8204:AL8267" si="607">IF(AND(AJ8204&lt;&gt;"",AJ8204&lt;&gt;"Grand Total",AJ8204&lt;&gt;"(blank)"),GETPIVOTDATA("Provider NPI",$AJ$10,"Provider NPI",AJ8204)=1,TRUE)</f>
        <v>1</v>
      </c>
      <c r="AM8204" t="b">
        <f t="shared" ref="AM8204:AM8267" si="608">IF(AND(AJ8204&lt;&gt;"",AJ8204&lt;&gt;"Grand Total",AJ8204&lt;&gt;"(blank)"),LEN(AJ8204)=10,TRUE)</f>
        <v>1</v>
      </c>
      <c r="AP8204"/>
      <c r="AQ8204"/>
    </row>
    <row r="8205" spans="23:43" x14ac:dyDescent="0.25">
      <c r="W8205" t="b">
        <f t="shared" si="605"/>
        <v>1</v>
      </c>
      <c r="X8205" t="b">
        <f t="shared" si="606"/>
        <v>1</v>
      </c>
      <c r="AA8205"/>
      <c r="AH8205"/>
      <c r="AL8205" t="b">
        <f t="shared" si="607"/>
        <v>1</v>
      </c>
      <c r="AM8205" t="b">
        <f t="shared" si="608"/>
        <v>1</v>
      </c>
      <c r="AP8205"/>
      <c r="AQ8205"/>
    </row>
    <row r="8206" spans="23:43" x14ac:dyDescent="0.25">
      <c r="W8206" t="b">
        <f t="shared" si="605"/>
        <v>1</v>
      </c>
      <c r="X8206" t="b">
        <f t="shared" si="606"/>
        <v>1</v>
      </c>
      <c r="AA8206"/>
      <c r="AH8206"/>
      <c r="AL8206" t="b">
        <f t="shared" si="607"/>
        <v>1</v>
      </c>
      <c r="AM8206" t="b">
        <f t="shared" si="608"/>
        <v>1</v>
      </c>
      <c r="AP8206"/>
      <c r="AQ8206"/>
    </row>
    <row r="8207" spans="23:43" x14ac:dyDescent="0.25">
      <c r="W8207" t="b">
        <f t="shared" si="605"/>
        <v>1</v>
      </c>
      <c r="X8207" t="b">
        <f t="shared" si="606"/>
        <v>1</v>
      </c>
      <c r="AA8207"/>
      <c r="AH8207"/>
      <c r="AL8207" t="b">
        <f t="shared" si="607"/>
        <v>1</v>
      </c>
      <c r="AM8207" t="b">
        <f t="shared" si="608"/>
        <v>1</v>
      </c>
      <c r="AP8207"/>
      <c r="AQ8207"/>
    </row>
    <row r="8208" spans="23:43" x14ac:dyDescent="0.25">
      <c r="W8208" t="b">
        <f t="shared" si="605"/>
        <v>1</v>
      </c>
      <c r="X8208" t="b">
        <f t="shared" si="606"/>
        <v>1</v>
      </c>
      <c r="AA8208"/>
      <c r="AH8208"/>
      <c r="AL8208" t="b">
        <f t="shared" si="607"/>
        <v>1</v>
      </c>
      <c r="AM8208" t="b">
        <f t="shared" si="608"/>
        <v>1</v>
      </c>
      <c r="AP8208"/>
      <c r="AQ8208"/>
    </row>
    <row r="8209" spans="23:43" x14ac:dyDescent="0.25">
      <c r="W8209" t="b">
        <f t="shared" si="605"/>
        <v>1</v>
      </c>
      <c r="X8209" t="b">
        <f t="shared" si="606"/>
        <v>1</v>
      </c>
      <c r="AA8209"/>
      <c r="AH8209"/>
      <c r="AL8209" t="b">
        <f t="shared" si="607"/>
        <v>1</v>
      </c>
      <c r="AM8209" t="b">
        <f t="shared" si="608"/>
        <v>1</v>
      </c>
      <c r="AP8209"/>
      <c r="AQ8209"/>
    </row>
    <row r="8210" spans="23:43" x14ac:dyDescent="0.25">
      <c r="W8210" t="b">
        <f t="shared" si="605"/>
        <v>1</v>
      </c>
      <c r="X8210" t="b">
        <f t="shared" si="606"/>
        <v>1</v>
      </c>
      <c r="AA8210"/>
      <c r="AH8210"/>
      <c r="AL8210" t="b">
        <f t="shared" si="607"/>
        <v>1</v>
      </c>
      <c r="AM8210" t="b">
        <f t="shared" si="608"/>
        <v>1</v>
      </c>
      <c r="AP8210"/>
      <c r="AQ8210"/>
    </row>
    <row r="8211" spans="23:43" x14ac:dyDescent="0.25">
      <c r="W8211" t="b">
        <f t="shared" si="605"/>
        <v>1</v>
      </c>
      <c r="X8211" t="b">
        <f t="shared" si="606"/>
        <v>1</v>
      </c>
      <c r="AA8211"/>
      <c r="AH8211"/>
      <c r="AL8211" t="b">
        <f t="shared" si="607"/>
        <v>1</v>
      </c>
      <c r="AM8211" t="b">
        <f t="shared" si="608"/>
        <v>1</v>
      </c>
      <c r="AP8211"/>
      <c r="AQ8211"/>
    </row>
    <row r="8212" spans="23:43" x14ac:dyDescent="0.25">
      <c r="W8212" t="b">
        <f t="shared" si="605"/>
        <v>1</v>
      </c>
      <c r="X8212" t="b">
        <f t="shared" si="606"/>
        <v>1</v>
      </c>
      <c r="AA8212"/>
      <c r="AH8212"/>
      <c r="AL8212" t="b">
        <f t="shared" si="607"/>
        <v>1</v>
      </c>
      <c r="AM8212" t="b">
        <f t="shared" si="608"/>
        <v>1</v>
      </c>
      <c r="AP8212"/>
      <c r="AQ8212"/>
    </row>
    <row r="8213" spans="23:43" x14ac:dyDescent="0.25">
      <c r="W8213" t="b">
        <f t="shared" si="605"/>
        <v>1</v>
      </c>
      <c r="X8213" t="b">
        <f t="shared" si="606"/>
        <v>1</v>
      </c>
      <c r="AA8213"/>
      <c r="AH8213"/>
      <c r="AL8213" t="b">
        <f t="shared" si="607"/>
        <v>1</v>
      </c>
      <c r="AM8213" t="b">
        <f t="shared" si="608"/>
        <v>1</v>
      </c>
      <c r="AP8213"/>
      <c r="AQ8213"/>
    </row>
    <row r="8214" spans="23:43" x14ac:dyDescent="0.25">
      <c r="W8214" t="b">
        <f t="shared" si="605"/>
        <v>1</v>
      </c>
      <c r="X8214" t="b">
        <f t="shared" si="606"/>
        <v>1</v>
      </c>
      <c r="AA8214"/>
      <c r="AH8214"/>
      <c r="AL8214" t="b">
        <f t="shared" si="607"/>
        <v>1</v>
      </c>
      <c r="AM8214" t="b">
        <f t="shared" si="608"/>
        <v>1</v>
      </c>
      <c r="AP8214"/>
      <c r="AQ8214"/>
    </row>
    <row r="8215" spans="23:43" x14ac:dyDescent="0.25">
      <c r="W8215" t="b">
        <f t="shared" si="605"/>
        <v>1</v>
      </c>
      <c r="X8215" t="b">
        <f t="shared" si="606"/>
        <v>1</v>
      </c>
      <c r="AA8215"/>
      <c r="AH8215"/>
      <c r="AL8215" t="b">
        <f t="shared" si="607"/>
        <v>1</v>
      </c>
      <c r="AM8215" t="b">
        <f t="shared" si="608"/>
        <v>1</v>
      </c>
      <c r="AP8215"/>
      <c r="AQ8215"/>
    </row>
    <row r="8216" spans="23:43" x14ac:dyDescent="0.25">
      <c r="W8216" t="b">
        <f t="shared" si="605"/>
        <v>1</v>
      </c>
      <c r="X8216" t="b">
        <f t="shared" si="606"/>
        <v>1</v>
      </c>
      <c r="AA8216"/>
      <c r="AH8216"/>
      <c r="AL8216" t="b">
        <f t="shared" si="607"/>
        <v>1</v>
      </c>
      <c r="AM8216" t="b">
        <f t="shared" si="608"/>
        <v>1</v>
      </c>
      <c r="AP8216"/>
      <c r="AQ8216"/>
    </row>
    <row r="8217" spans="23:43" x14ac:dyDescent="0.25">
      <c r="W8217" t="b">
        <f t="shared" si="605"/>
        <v>1</v>
      </c>
      <c r="X8217" t="b">
        <f t="shared" si="606"/>
        <v>1</v>
      </c>
      <c r="AA8217"/>
      <c r="AH8217"/>
      <c r="AL8217" t="b">
        <f t="shared" si="607"/>
        <v>1</v>
      </c>
      <c r="AM8217" t="b">
        <f t="shared" si="608"/>
        <v>1</v>
      </c>
      <c r="AP8217"/>
      <c r="AQ8217"/>
    </row>
    <row r="8218" spans="23:43" x14ac:dyDescent="0.25">
      <c r="W8218" t="b">
        <f t="shared" si="605"/>
        <v>1</v>
      </c>
      <c r="X8218" t="b">
        <f t="shared" si="606"/>
        <v>1</v>
      </c>
      <c r="AA8218"/>
      <c r="AH8218"/>
      <c r="AL8218" t="b">
        <f t="shared" si="607"/>
        <v>1</v>
      </c>
      <c r="AM8218" t="b">
        <f t="shared" si="608"/>
        <v>1</v>
      </c>
      <c r="AP8218"/>
      <c r="AQ8218"/>
    </row>
    <row r="8219" spans="23:43" x14ac:dyDescent="0.25">
      <c r="W8219" t="b">
        <f t="shared" si="605"/>
        <v>1</v>
      </c>
      <c r="X8219" t="b">
        <f t="shared" si="606"/>
        <v>1</v>
      </c>
      <c r="AA8219"/>
      <c r="AH8219"/>
      <c r="AL8219" t="b">
        <f t="shared" si="607"/>
        <v>1</v>
      </c>
      <c r="AM8219" t="b">
        <f t="shared" si="608"/>
        <v>1</v>
      </c>
      <c r="AP8219"/>
      <c r="AQ8219"/>
    </row>
    <row r="8220" spans="23:43" x14ac:dyDescent="0.25">
      <c r="W8220" t="b">
        <f t="shared" si="605"/>
        <v>1</v>
      </c>
      <c r="X8220" t="b">
        <f t="shared" si="606"/>
        <v>1</v>
      </c>
      <c r="AA8220"/>
      <c r="AH8220"/>
      <c r="AL8220" t="b">
        <f t="shared" si="607"/>
        <v>1</v>
      </c>
      <c r="AM8220" t="b">
        <f t="shared" si="608"/>
        <v>1</v>
      </c>
      <c r="AP8220"/>
      <c r="AQ8220"/>
    </row>
    <row r="8221" spans="23:43" x14ac:dyDescent="0.25">
      <c r="W8221" t="b">
        <f t="shared" si="605"/>
        <v>1</v>
      </c>
      <c r="X8221" t="b">
        <f t="shared" si="606"/>
        <v>1</v>
      </c>
      <c r="AA8221"/>
      <c r="AH8221"/>
      <c r="AL8221" t="b">
        <f t="shared" si="607"/>
        <v>1</v>
      </c>
      <c r="AM8221" t="b">
        <f t="shared" si="608"/>
        <v>1</v>
      </c>
      <c r="AP8221"/>
      <c r="AQ8221"/>
    </row>
    <row r="8222" spans="23:43" x14ac:dyDescent="0.25">
      <c r="W8222" t="b">
        <f t="shared" si="605"/>
        <v>1</v>
      </c>
      <c r="X8222" t="b">
        <f t="shared" si="606"/>
        <v>1</v>
      </c>
      <c r="AA8222"/>
      <c r="AH8222"/>
      <c r="AL8222" t="b">
        <f t="shared" si="607"/>
        <v>1</v>
      </c>
      <c r="AM8222" t="b">
        <f t="shared" si="608"/>
        <v>1</v>
      </c>
      <c r="AP8222"/>
      <c r="AQ8222"/>
    </row>
    <row r="8223" spans="23:43" x14ac:dyDescent="0.25">
      <c r="W8223" t="b">
        <f t="shared" si="605"/>
        <v>1</v>
      </c>
      <c r="X8223" t="b">
        <f t="shared" si="606"/>
        <v>1</v>
      </c>
      <c r="AA8223"/>
      <c r="AH8223"/>
      <c r="AL8223" t="b">
        <f t="shared" si="607"/>
        <v>1</v>
      </c>
      <c r="AM8223" t="b">
        <f t="shared" si="608"/>
        <v>1</v>
      </c>
      <c r="AP8223"/>
      <c r="AQ8223"/>
    </row>
    <row r="8224" spans="23:43" x14ac:dyDescent="0.25">
      <c r="W8224" t="b">
        <f t="shared" si="605"/>
        <v>1</v>
      </c>
      <c r="X8224" t="b">
        <f t="shared" si="606"/>
        <v>1</v>
      </c>
      <c r="AA8224"/>
      <c r="AH8224"/>
      <c r="AL8224" t="b">
        <f t="shared" si="607"/>
        <v>1</v>
      </c>
      <c r="AM8224" t="b">
        <f t="shared" si="608"/>
        <v>1</v>
      </c>
      <c r="AP8224"/>
      <c r="AQ8224"/>
    </row>
    <row r="8225" spans="23:43" x14ac:dyDescent="0.25">
      <c r="W8225" t="b">
        <f t="shared" si="605"/>
        <v>1</v>
      </c>
      <c r="X8225" t="b">
        <f t="shared" si="606"/>
        <v>1</v>
      </c>
      <c r="AA8225"/>
      <c r="AH8225"/>
      <c r="AL8225" t="b">
        <f t="shared" si="607"/>
        <v>1</v>
      </c>
      <c r="AM8225" t="b">
        <f t="shared" si="608"/>
        <v>1</v>
      </c>
      <c r="AP8225"/>
      <c r="AQ8225"/>
    </row>
    <row r="8226" spans="23:43" x14ac:dyDescent="0.25">
      <c r="W8226" t="b">
        <f t="shared" si="605"/>
        <v>1</v>
      </c>
      <c r="X8226" t="b">
        <f t="shared" si="606"/>
        <v>1</v>
      </c>
      <c r="AA8226"/>
      <c r="AH8226"/>
      <c r="AL8226" t="b">
        <f t="shared" si="607"/>
        <v>1</v>
      </c>
      <c r="AM8226" t="b">
        <f t="shared" si="608"/>
        <v>1</v>
      </c>
      <c r="AP8226"/>
      <c r="AQ8226"/>
    </row>
    <row r="8227" spans="23:43" x14ac:dyDescent="0.25">
      <c r="W8227" t="b">
        <f t="shared" si="605"/>
        <v>1</v>
      </c>
      <c r="X8227" t="b">
        <f t="shared" si="606"/>
        <v>1</v>
      </c>
      <c r="AA8227"/>
      <c r="AH8227"/>
      <c r="AL8227" t="b">
        <f t="shared" si="607"/>
        <v>1</v>
      </c>
      <c r="AM8227" t="b">
        <f t="shared" si="608"/>
        <v>1</v>
      </c>
      <c r="AP8227"/>
      <c r="AQ8227"/>
    </row>
    <row r="8228" spans="23:43" x14ac:dyDescent="0.25">
      <c r="W8228" t="b">
        <f t="shared" si="605"/>
        <v>1</v>
      </c>
      <c r="X8228" t="b">
        <f t="shared" si="606"/>
        <v>1</v>
      </c>
      <c r="AA8228"/>
      <c r="AH8228"/>
      <c r="AL8228" t="b">
        <f t="shared" si="607"/>
        <v>1</v>
      </c>
      <c r="AM8228" t="b">
        <f t="shared" si="608"/>
        <v>1</v>
      </c>
      <c r="AP8228"/>
      <c r="AQ8228"/>
    </row>
    <row r="8229" spans="23:43" x14ac:dyDescent="0.25">
      <c r="W8229" t="b">
        <f t="shared" si="605"/>
        <v>1</v>
      </c>
      <c r="X8229" t="b">
        <f t="shared" si="606"/>
        <v>1</v>
      </c>
      <c r="AA8229"/>
      <c r="AH8229"/>
      <c r="AL8229" t="b">
        <f t="shared" si="607"/>
        <v>1</v>
      </c>
      <c r="AM8229" t="b">
        <f t="shared" si="608"/>
        <v>1</v>
      </c>
      <c r="AP8229"/>
      <c r="AQ8229"/>
    </row>
    <row r="8230" spans="23:43" x14ac:dyDescent="0.25">
      <c r="W8230" t="b">
        <f t="shared" si="605"/>
        <v>1</v>
      </c>
      <c r="X8230" t="b">
        <f t="shared" si="606"/>
        <v>1</v>
      </c>
      <c r="AA8230"/>
      <c r="AH8230"/>
      <c r="AL8230" t="b">
        <f t="shared" si="607"/>
        <v>1</v>
      </c>
      <c r="AM8230" t="b">
        <f t="shared" si="608"/>
        <v>1</v>
      </c>
      <c r="AP8230"/>
      <c r="AQ8230"/>
    </row>
    <row r="8231" spans="23:43" x14ac:dyDescent="0.25">
      <c r="W8231" t="b">
        <f t="shared" si="605"/>
        <v>1</v>
      </c>
      <c r="X8231" t="b">
        <f t="shared" si="606"/>
        <v>1</v>
      </c>
      <c r="AA8231"/>
      <c r="AH8231"/>
      <c r="AL8231" t="b">
        <f t="shared" si="607"/>
        <v>1</v>
      </c>
      <c r="AM8231" t="b">
        <f t="shared" si="608"/>
        <v>1</v>
      </c>
      <c r="AP8231"/>
      <c r="AQ8231"/>
    </row>
    <row r="8232" spans="23:43" x14ac:dyDescent="0.25">
      <c r="W8232" t="b">
        <f t="shared" si="605"/>
        <v>1</v>
      </c>
      <c r="X8232" t="b">
        <f t="shared" si="606"/>
        <v>1</v>
      </c>
      <c r="AA8232"/>
      <c r="AH8232"/>
      <c r="AL8232" t="b">
        <f t="shared" si="607"/>
        <v>1</v>
      </c>
      <c r="AM8232" t="b">
        <f t="shared" si="608"/>
        <v>1</v>
      </c>
      <c r="AP8232"/>
      <c r="AQ8232"/>
    </row>
    <row r="8233" spans="23:43" x14ac:dyDescent="0.25">
      <c r="W8233" t="b">
        <f t="shared" si="605"/>
        <v>1</v>
      </c>
      <c r="X8233" t="b">
        <f t="shared" si="606"/>
        <v>1</v>
      </c>
      <c r="AA8233"/>
      <c r="AH8233"/>
      <c r="AL8233" t="b">
        <f t="shared" si="607"/>
        <v>1</v>
      </c>
      <c r="AM8233" t="b">
        <f t="shared" si="608"/>
        <v>1</v>
      </c>
      <c r="AP8233"/>
      <c r="AQ8233"/>
    </row>
    <row r="8234" spans="23:43" x14ac:dyDescent="0.25">
      <c r="W8234" t="b">
        <f t="shared" si="605"/>
        <v>1</v>
      </c>
      <c r="X8234" t="b">
        <f t="shared" si="606"/>
        <v>1</v>
      </c>
      <c r="AA8234"/>
      <c r="AH8234"/>
      <c r="AL8234" t="b">
        <f t="shared" si="607"/>
        <v>1</v>
      </c>
      <c r="AM8234" t="b">
        <f t="shared" si="608"/>
        <v>1</v>
      </c>
      <c r="AP8234"/>
      <c r="AQ8234"/>
    </row>
    <row r="8235" spans="23:43" x14ac:dyDescent="0.25">
      <c r="W8235" t="b">
        <f t="shared" si="605"/>
        <v>1</v>
      </c>
      <c r="X8235" t="b">
        <f t="shared" si="606"/>
        <v>1</v>
      </c>
      <c r="AA8235"/>
      <c r="AH8235"/>
      <c r="AL8235" t="b">
        <f t="shared" si="607"/>
        <v>1</v>
      </c>
      <c r="AM8235" t="b">
        <f t="shared" si="608"/>
        <v>1</v>
      </c>
      <c r="AP8235"/>
      <c r="AQ8235"/>
    </row>
    <row r="8236" spans="23:43" x14ac:dyDescent="0.25">
      <c r="W8236" t="b">
        <f t="shared" si="605"/>
        <v>1</v>
      </c>
      <c r="X8236" t="b">
        <f t="shared" si="606"/>
        <v>1</v>
      </c>
      <c r="AA8236"/>
      <c r="AH8236"/>
      <c r="AL8236" t="b">
        <f t="shared" si="607"/>
        <v>1</v>
      </c>
      <c r="AM8236" t="b">
        <f t="shared" si="608"/>
        <v>1</v>
      </c>
      <c r="AP8236"/>
      <c r="AQ8236"/>
    </row>
    <row r="8237" spans="23:43" x14ac:dyDescent="0.25">
      <c r="W8237" t="b">
        <f t="shared" si="605"/>
        <v>1</v>
      </c>
      <c r="X8237" t="b">
        <f t="shared" si="606"/>
        <v>1</v>
      </c>
      <c r="AA8237"/>
      <c r="AH8237"/>
      <c r="AL8237" t="b">
        <f t="shared" si="607"/>
        <v>1</v>
      </c>
      <c r="AM8237" t="b">
        <f t="shared" si="608"/>
        <v>1</v>
      </c>
      <c r="AP8237"/>
      <c r="AQ8237"/>
    </row>
    <row r="8238" spans="23:43" x14ac:dyDescent="0.25">
      <c r="W8238" t="b">
        <f t="shared" si="605"/>
        <v>1</v>
      </c>
      <c r="X8238" t="b">
        <f t="shared" si="606"/>
        <v>1</v>
      </c>
      <c r="AA8238"/>
      <c r="AH8238"/>
      <c r="AL8238" t="b">
        <f t="shared" si="607"/>
        <v>1</v>
      </c>
      <c r="AM8238" t="b">
        <f t="shared" si="608"/>
        <v>1</v>
      </c>
      <c r="AP8238"/>
      <c r="AQ8238"/>
    </row>
    <row r="8239" spans="23:43" x14ac:dyDescent="0.25">
      <c r="W8239" t="b">
        <f t="shared" si="605"/>
        <v>1</v>
      </c>
      <c r="X8239" t="b">
        <f t="shared" si="606"/>
        <v>1</v>
      </c>
      <c r="AA8239"/>
      <c r="AH8239"/>
      <c r="AL8239" t="b">
        <f t="shared" si="607"/>
        <v>1</v>
      </c>
      <c r="AM8239" t="b">
        <f t="shared" si="608"/>
        <v>1</v>
      </c>
      <c r="AP8239"/>
      <c r="AQ8239"/>
    </row>
    <row r="8240" spans="23:43" x14ac:dyDescent="0.25">
      <c r="W8240" t="b">
        <f t="shared" si="605"/>
        <v>1</v>
      </c>
      <c r="X8240" t="b">
        <f t="shared" si="606"/>
        <v>1</v>
      </c>
      <c r="AA8240"/>
      <c r="AH8240"/>
      <c r="AL8240" t="b">
        <f t="shared" si="607"/>
        <v>1</v>
      </c>
      <c r="AM8240" t="b">
        <f t="shared" si="608"/>
        <v>1</v>
      </c>
      <c r="AP8240"/>
      <c r="AQ8240"/>
    </row>
    <row r="8241" spans="23:43" x14ac:dyDescent="0.25">
      <c r="W8241" t="b">
        <f t="shared" si="605"/>
        <v>1</v>
      </c>
      <c r="X8241" t="b">
        <f t="shared" si="606"/>
        <v>1</v>
      </c>
      <c r="AA8241"/>
      <c r="AH8241"/>
      <c r="AL8241" t="b">
        <f t="shared" si="607"/>
        <v>1</v>
      </c>
      <c r="AM8241" t="b">
        <f t="shared" si="608"/>
        <v>1</v>
      </c>
      <c r="AP8241"/>
      <c r="AQ8241"/>
    </row>
    <row r="8242" spans="23:43" x14ac:dyDescent="0.25">
      <c r="W8242" t="b">
        <f t="shared" si="605"/>
        <v>1</v>
      </c>
      <c r="X8242" t="b">
        <f t="shared" si="606"/>
        <v>1</v>
      </c>
      <c r="AA8242"/>
      <c r="AH8242"/>
      <c r="AL8242" t="b">
        <f t="shared" si="607"/>
        <v>1</v>
      </c>
      <c r="AM8242" t="b">
        <f t="shared" si="608"/>
        <v>1</v>
      </c>
      <c r="AP8242"/>
      <c r="AQ8242"/>
    </row>
    <row r="8243" spans="23:43" x14ac:dyDescent="0.25">
      <c r="W8243" t="b">
        <f t="shared" si="605"/>
        <v>1</v>
      </c>
      <c r="X8243" t="b">
        <f t="shared" si="606"/>
        <v>1</v>
      </c>
      <c r="AA8243"/>
      <c r="AH8243"/>
      <c r="AL8243" t="b">
        <f t="shared" si="607"/>
        <v>1</v>
      </c>
      <c r="AM8243" t="b">
        <f t="shared" si="608"/>
        <v>1</v>
      </c>
      <c r="AP8243"/>
      <c r="AQ8243"/>
    </row>
    <row r="8244" spans="23:43" x14ac:dyDescent="0.25">
      <c r="W8244" t="b">
        <f t="shared" si="605"/>
        <v>1</v>
      </c>
      <c r="X8244" t="b">
        <f t="shared" si="606"/>
        <v>1</v>
      </c>
      <c r="AA8244"/>
      <c r="AH8244"/>
      <c r="AL8244" t="b">
        <f t="shared" si="607"/>
        <v>1</v>
      </c>
      <c r="AM8244" t="b">
        <f t="shared" si="608"/>
        <v>1</v>
      </c>
      <c r="AP8244"/>
      <c r="AQ8244"/>
    </row>
    <row r="8245" spans="23:43" x14ac:dyDescent="0.25">
      <c r="W8245" t="b">
        <f t="shared" si="605"/>
        <v>1</v>
      </c>
      <c r="X8245" t="b">
        <f t="shared" si="606"/>
        <v>1</v>
      </c>
      <c r="AA8245"/>
      <c r="AH8245"/>
      <c r="AL8245" t="b">
        <f t="shared" si="607"/>
        <v>1</v>
      </c>
      <c r="AM8245" t="b">
        <f t="shared" si="608"/>
        <v>1</v>
      </c>
      <c r="AP8245"/>
      <c r="AQ8245"/>
    </row>
    <row r="8246" spans="23:43" x14ac:dyDescent="0.25">
      <c r="W8246" t="b">
        <f t="shared" si="605"/>
        <v>1</v>
      </c>
      <c r="X8246" t="b">
        <f t="shared" si="606"/>
        <v>1</v>
      </c>
      <c r="AA8246"/>
      <c r="AH8246"/>
      <c r="AL8246" t="b">
        <f t="shared" si="607"/>
        <v>1</v>
      </c>
      <c r="AM8246" t="b">
        <f t="shared" si="608"/>
        <v>1</v>
      </c>
      <c r="AP8246"/>
      <c r="AQ8246"/>
    </row>
    <row r="8247" spans="23:43" x14ac:dyDescent="0.25">
      <c r="W8247" t="b">
        <f t="shared" si="605"/>
        <v>1</v>
      </c>
      <c r="X8247" t="b">
        <f t="shared" si="606"/>
        <v>1</v>
      </c>
      <c r="AA8247"/>
      <c r="AH8247"/>
      <c r="AL8247" t="b">
        <f t="shared" si="607"/>
        <v>1</v>
      </c>
      <c r="AM8247" t="b">
        <f t="shared" si="608"/>
        <v>1</v>
      </c>
      <c r="AP8247"/>
      <c r="AQ8247"/>
    </row>
    <row r="8248" spans="23:43" x14ac:dyDescent="0.25">
      <c r="W8248" t="b">
        <f t="shared" si="605"/>
        <v>1</v>
      </c>
      <c r="X8248" t="b">
        <f t="shared" si="606"/>
        <v>1</v>
      </c>
      <c r="AA8248"/>
      <c r="AH8248"/>
      <c r="AL8248" t="b">
        <f t="shared" si="607"/>
        <v>1</v>
      </c>
      <c r="AM8248" t="b">
        <f t="shared" si="608"/>
        <v>1</v>
      </c>
      <c r="AP8248"/>
      <c r="AQ8248"/>
    </row>
    <row r="8249" spans="23:43" x14ac:dyDescent="0.25">
      <c r="W8249" t="b">
        <f t="shared" si="605"/>
        <v>1</v>
      </c>
      <c r="X8249" t="b">
        <f t="shared" si="606"/>
        <v>1</v>
      </c>
      <c r="AA8249"/>
      <c r="AH8249"/>
      <c r="AL8249" t="b">
        <f t="shared" si="607"/>
        <v>1</v>
      </c>
      <c r="AM8249" t="b">
        <f t="shared" si="608"/>
        <v>1</v>
      </c>
      <c r="AP8249"/>
      <c r="AQ8249"/>
    </row>
    <row r="8250" spans="23:43" x14ac:dyDescent="0.25">
      <c r="W8250" t="b">
        <f t="shared" si="605"/>
        <v>1</v>
      </c>
      <c r="X8250" t="b">
        <f t="shared" si="606"/>
        <v>1</v>
      </c>
      <c r="AA8250"/>
      <c r="AH8250"/>
      <c r="AL8250" t="b">
        <f t="shared" si="607"/>
        <v>1</v>
      </c>
      <c r="AM8250" t="b">
        <f t="shared" si="608"/>
        <v>1</v>
      </c>
      <c r="AP8250"/>
      <c r="AQ8250"/>
    </row>
    <row r="8251" spans="23:43" x14ac:dyDescent="0.25">
      <c r="W8251" t="b">
        <f t="shared" si="605"/>
        <v>1</v>
      </c>
      <c r="X8251" t="b">
        <f t="shared" si="606"/>
        <v>1</v>
      </c>
      <c r="AA8251"/>
      <c r="AH8251"/>
      <c r="AL8251" t="b">
        <f t="shared" si="607"/>
        <v>1</v>
      </c>
      <c r="AM8251" t="b">
        <f t="shared" si="608"/>
        <v>1</v>
      </c>
      <c r="AP8251"/>
      <c r="AQ8251"/>
    </row>
    <row r="8252" spans="23:43" x14ac:dyDescent="0.25">
      <c r="W8252" t="b">
        <f t="shared" si="605"/>
        <v>1</v>
      </c>
      <c r="X8252" t="b">
        <f t="shared" si="606"/>
        <v>1</v>
      </c>
      <c r="AA8252"/>
      <c r="AH8252"/>
      <c r="AL8252" t="b">
        <f t="shared" si="607"/>
        <v>1</v>
      </c>
      <c r="AM8252" t="b">
        <f t="shared" si="608"/>
        <v>1</v>
      </c>
      <c r="AP8252"/>
      <c r="AQ8252"/>
    </row>
    <row r="8253" spans="23:43" x14ac:dyDescent="0.25">
      <c r="W8253" t="b">
        <f t="shared" si="605"/>
        <v>1</v>
      </c>
      <c r="X8253" t="b">
        <f t="shared" si="606"/>
        <v>1</v>
      </c>
      <c r="AA8253"/>
      <c r="AH8253"/>
      <c r="AL8253" t="b">
        <f t="shared" si="607"/>
        <v>1</v>
      </c>
      <c r="AM8253" t="b">
        <f t="shared" si="608"/>
        <v>1</v>
      </c>
      <c r="AP8253"/>
      <c r="AQ8253"/>
    </row>
    <row r="8254" spans="23:43" x14ac:dyDescent="0.25">
      <c r="W8254" t="b">
        <f t="shared" si="605"/>
        <v>1</v>
      </c>
      <c r="X8254" t="b">
        <f t="shared" si="606"/>
        <v>1</v>
      </c>
      <c r="AA8254"/>
      <c r="AH8254"/>
      <c r="AL8254" t="b">
        <f t="shared" si="607"/>
        <v>1</v>
      </c>
      <c r="AM8254" t="b">
        <f t="shared" si="608"/>
        <v>1</v>
      </c>
      <c r="AP8254"/>
      <c r="AQ8254"/>
    </row>
    <row r="8255" spans="23:43" x14ac:dyDescent="0.25">
      <c r="W8255" t="b">
        <f t="shared" si="605"/>
        <v>1</v>
      </c>
      <c r="X8255" t="b">
        <f t="shared" si="606"/>
        <v>1</v>
      </c>
      <c r="AA8255"/>
      <c r="AH8255"/>
      <c r="AL8255" t="b">
        <f t="shared" si="607"/>
        <v>1</v>
      </c>
      <c r="AM8255" t="b">
        <f t="shared" si="608"/>
        <v>1</v>
      </c>
      <c r="AP8255"/>
      <c r="AQ8255"/>
    </row>
    <row r="8256" spans="23:43" x14ac:dyDescent="0.25">
      <c r="W8256" t="b">
        <f t="shared" si="605"/>
        <v>1</v>
      </c>
      <c r="X8256" t="b">
        <f t="shared" si="606"/>
        <v>1</v>
      </c>
      <c r="AA8256"/>
      <c r="AH8256"/>
      <c r="AL8256" t="b">
        <f t="shared" si="607"/>
        <v>1</v>
      </c>
      <c r="AM8256" t="b">
        <f t="shared" si="608"/>
        <v>1</v>
      </c>
      <c r="AP8256"/>
      <c r="AQ8256"/>
    </row>
    <row r="8257" spans="23:43" x14ac:dyDescent="0.25">
      <c r="W8257" t="b">
        <f t="shared" si="605"/>
        <v>1</v>
      </c>
      <c r="X8257" t="b">
        <f t="shared" si="606"/>
        <v>1</v>
      </c>
      <c r="AA8257"/>
      <c r="AH8257"/>
      <c r="AL8257" t="b">
        <f t="shared" si="607"/>
        <v>1</v>
      </c>
      <c r="AM8257" t="b">
        <f t="shared" si="608"/>
        <v>1</v>
      </c>
      <c r="AP8257"/>
      <c r="AQ8257"/>
    </row>
    <row r="8258" spans="23:43" x14ac:dyDescent="0.25">
      <c r="W8258" t="b">
        <f t="shared" si="605"/>
        <v>1</v>
      </c>
      <c r="X8258" t="b">
        <f t="shared" si="606"/>
        <v>1</v>
      </c>
      <c r="AA8258"/>
      <c r="AH8258"/>
      <c r="AL8258" t="b">
        <f t="shared" si="607"/>
        <v>1</v>
      </c>
      <c r="AM8258" t="b">
        <f t="shared" si="608"/>
        <v>1</v>
      </c>
      <c r="AP8258"/>
      <c r="AQ8258"/>
    </row>
    <row r="8259" spans="23:43" x14ac:dyDescent="0.25">
      <c r="W8259" t="b">
        <f t="shared" si="605"/>
        <v>1</v>
      </c>
      <c r="X8259" t="b">
        <f t="shared" si="606"/>
        <v>1</v>
      </c>
      <c r="AA8259"/>
      <c r="AH8259"/>
      <c r="AL8259" t="b">
        <f t="shared" si="607"/>
        <v>1</v>
      </c>
      <c r="AM8259" t="b">
        <f t="shared" si="608"/>
        <v>1</v>
      </c>
      <c r="AP8259"/>
      <c r="AQ8259"/>
    </row>
    <row r="8260" spans="23:43" x14ac:dyDescent="0.25">
      <c r="W8260" t="b">
        <f t="shared" si="605"/>
        <v>1</v>
      </c>
      <c r="X8260" t="b">
        <f t="shared" si="606"/>
        <v>1</v>
      </c>
      <c r="AA8260"/>
      <c r="AH8260"/>
      <c r="AL8260" t="b">
        <f t="shared" si="607"/>
        <v>1</v>
      </c>
      <c r="AM8260" t="b">
        <f t="shared" si="608"/>
        <v>1</v>
      </c>
      <c r="AP8260"/>
      <c r="AQ8260"/>
    </row>
    <row r="8261" spans="23:43" x14ac:dyDescent="0.25">
      <c r="W8261" t="b">
        <f t="shared" si="605"/>
        <v>1</v>
      </c>
      <c r="X8261" t="b">
        <f t="shared" si="606"/>
        <v>1</v>
      </c>
      <c r="AA8261"/>
      <c r="AH8261"/>
      <c r="AL8261" t="b">
        <f t="shared" si="607"/>
        <v>1</v>
      </c>
      <c r="AM8261" t="b">
        <f t="shared" si="608"/>
        <v>1</v>
      </c>
      <c r="AP8261"/>
      <c r="AQ8261"/>
    </row>
    <row r="8262" spans="23:43" x14ac:dyDescent="0.25">
      <c r="W8262" t="b">
        <f t="shared" si="605"/>
        <v>1</v>
      </c>
      <c r="X8262" t="b">
        <f t="shared" si="606"/>
        <v>1</v>
      </c>
      <c r="AA8262"/>
      <c r="AH8262"/>
      <c r="AL8262" t="b">
        <f t="shared" si="607"/>
        <v>1</v>
      </c>
      <c r="AM8262" t="b">
        <f t="shared" si="608"/>
        <v>1</v>
      </c>
      <c r="AP8262"/>
      <c r="AQ8262"/>
    </row>
    <row r="8263" spans="23:43" x14ac:dyDescent="0.25">
      <c r="W8263" t="b">
        <f t="shared" si="605"/>
        <v>1</v>
      </c>
      <c r="X8263" t="b">
        <f t="shared" si="606"/>
        <v>1</v>
      </c>
      <c r="AA8263"/>
      <c r="AH8263"/>
      <c r="AL8263" t="b">
        <f t="shared" si="607"/>
        <v>1</v>
      </c>
      <c r="AM8263" t="b">
        <f t="shared" si="608"/>
        <v>1</v>
      </c>
      <c r="AP8263"/>
      <c r="AQ8263"/>
    </row>
    <row r="8264" spans="23:43" x14ac:dyDescent="0.25">
      <c r="W8264" t="b">
        <f t="shared" si="605"/>
        <v>1</v>
      </c>
      <c r="X8264" t="b">
        <f t="shared" si="606"/>
        <v>1</v>
      </c>
      <c r="AA8264"/>
      <c r="AH8264"/>
      <c r="AL8264" t="b">
        <f t="shared" si="607"/>
        <v>1</v>
      </c>
      <c r="AM8264" t="b">
        <f t="shared" si="608"/>
        <v>1</v>
      </c>
      <c r="AP8264"/>
      <c r="AQ8264"/>
    </row>
    <row r="8265" spans="23:43" x14ac:dyDescent="0.25">
      <c r="W8265" t="b">
        <f t="shared" si="605"/>
        <v>1</v>
      </c>
      <c r="X8265" t="b">
        <f t="shared" si="606"/>
        <v>1</v>
      </c>
      <c r="AA8265"/>
      <c r="AH8265"/>
      <c r="AL8265" t="b">
        <f t="shared" si="607"/>
        <v>1</v>
      </c>
      <c r="AM8265" t="b">
        <f t="shared" si="608"/>
        <v>1</v>
      </c>
      <c r="AP8265"/>
      <c r="AQ8265"/>
    </row>
    <row r="8266" spans="23:43" x14ac:dyDescent="0.25">
      <c r="W8266" t="b">
        <f t="shared" si="605"/>
        <v>1</v>
      </c>
      <c r="X8266" t="b">
        <f t="shared" si="606"/>
        <v>1</v>
      </c>
      <c r="AA8266"/>
      <c r="AH8266"/>
      <c r="AL8266" t="b">
        <f t="shared" si="607"/>
        <v>1</v>
      </c>
      <c r="AM8266" t="b">
        <f t="shared" si="608"/>
        <v>1</v>
      </c>
      <c r="AP8266"/>
      <c r="AQ8266"/>
    </row>
    <row r="8267" spans="23:43" x14ac:dyDescent="0.25">
      <c r="W8267" t="b">
        <f t="shared" si="605"/>
        <v>1</v>
      </c>
      <c r="X8267" t="b">
        <f t="shared" si="606"/>
        <v>1</v>
      </c>
      <c r="AA8267"/>
      <c r="AH8267"/>
      <c r="AL8267" t="b">
        <f t="shared" si="607"/>
        <v>1</v>
      </c>
      <c r="AM8267" t="b">
        <f t="shared" si="608"/>
        <v>1</v>
      </c>
      <c r="AP8267"/>
      <c r="AQ8267"/>
    </row>
    <row r="8268" spans="23:43" x14ac:dyDescent="0.25">
      <c r="W8268" t="b">
        <f t="shared" ref="W8268:W8331" si="609">IF(AND(U8268&lt;&gt;"",U8268&lt;&gt;"Grand Total",U8268&lt;&gt;"(blank)"),GETPIVOTDATA("Facility CCN",$U$10,"Facility CCN",U8268)=1,TRUE)</f>
        <v>1</v>
      </c>
      <c r="X8268" t="b">
        <f t="shared" ref="X8268:X8331" si="610">IF(AND(U8268&lt;&gt;"",U8268&lt;&gt;"Grand Total",U8268&lt;&gt;"(blank)"),LEN(U8268)=6,TRUE)</f>
        <v>1</v>
      </c>
      <c r="AA8268"/>
      <c r="AH8268"/>
      <c r="AL8268" t="b">
        <f t="shared" ref="AL8268:AL8331" si="611">IF(AND(AJ8268&lt;&gt;"",AJ8268&lt;&gt;"Grand Total",AJ8268&lt;&gt;"(blank)"),GETPIVOTDATA("Provider NPI",$AJ$10,"Provider NPI",AJ8268)=1,TRUE)</f>
        <v>1</v>
      </c>
      <c r="AM8268" t="b">
        <f t="shared" ref="AM8268:AM8331" si="612">IF(AND(AJ8268&lt;&gt;"",AJ8268&lt;&gt;"Grand Total",AJ8268&lt;&gt;"(blank)"),LEN(AJ8268)=10,TRUE)</f>
        <v>1</v>
      </c>
      <c r="AP8268"/>
      <c r="AQ8268"/>
    </row>
    <row r="8269" spans="23:43" x14ac:dyDescent="0.25">
      <c r="W8269" t="b">
        <f t="shared" si="609"/>
        <v>1</v>
      </c>
      <c r="X8269" t="b">
        <f t="shared" si="610"/>
        <v>1</v>
      </c>
      <c r="AA8269"/>
      <c r="AH8269"/>
      <c r="AL8269" t="b">
        <f t="shared" si="611"/>
        <v>1</v>
      </c>
      <c r="AM8269" t="b">
        <f t="shared" si="612"/>
        <v>1</v>
      </c>
      <c r="AP8269"/>
      <c r="AQ8269"/>
    </row>
    <row r="8270" spans="23:43" x14ac:dyDescent="0.25">
      <c r="W8270" t="b">
        <f t="shared" si="609"/>
        <v>1</v>
      </c>
      <c r="X8270" t="b">
        <f t="shared" si="610"/>
        <v>1</v>
      </c>
      <c r="AA8270"/>
      <c r="AH8270"/>
      <c r="AL8270" t="b">
        <f t="shared" si="611"/>
        <v>1</v>
      </c>
      <c r="AM8270" t="b">
        <f t="shared" si="612"/>
        <v>1</v>
      </c>
      <c r="AP8270"/>
      <c r="AQ8270"/>
    </row>
    <row r="8271" spans="23:43" x14ac:dyDescent="0.25">
      <c r="W8271" t="b">
        <f t="shared" si="609"/>
        <v>1</v>
      </c>
      <c r="X8271" t="b">
        <f t="shared" si="610"/>
        <v>1</v>
      </c>
      <c r="AA8271"/>
      <c r="AH8271"/>
      <c r="AL8271" t="b">
        <f t="shared" si="611"/>
        <v>1</v>
      </c>
      <c r="AM8271" t="b">
        <f t="shared" si="612"/>
        <v>1</v>
      </c>
      <c r="AP8271"/>
      <c r="AQ8271"/>
    </row>
    <row r="8272" spans="23:43" x14ac:dyDescent="0.25">
      <c r="W8272" t="b">
        <f t="shared" si="609"/>
        <v>1</v>
      </c>
      <c r="X8272" t="b">
        <f t="shared" si="610"/>
        <v>1</v>
      </c>
      <c r="AA8272"/>
      <c r="AH8272"/>
      <c r="AL8272" t="b">
        <f t="shared" si="611"/>
        <v>1</v>
      </c>
      <c r="AM8272" t="b">
        <f t="shared" si="612"/>
        <v>1</v>
      </c>
      <c r="AP8272"/>
      <c r="AQ8272"/>
    </row>
    <row r="8273" spans="23:43" x14ac:dyDescent="0.25">
      <c r="W8273" t="b">
        <f t="shared" si="609"/>
        <v>1</v>
      </c>
      <c r="X8273" t="b">
        <f t="shared" si="610"/>
        <v>1</v>
      </c>
      <c r="AA8273"/>
      <c r="AH8273"/>
      <c r="AL8273" t="b">
        <f t="shared" si="611"/>
        <v>1</v>
      </c>
      <c r="AM8273" t="b">
        <f t="shared" si="612"/>
        <v>1</v>
      </c>
      <c r="AP8273"/>
      <c r="AQ8273"/>
    </row>
    <row r="8274" spans="23:43" x14ac:dyDescent="0.25">
      <c r="W8274" t="b">
        <f t="shared" si="609"/>
        <v>1</v>
      </c>
      <c r="X8274" t="b">
        <f t="shared" si="610"/>
        <v>1</v>
      </c>
      <c r="AA8274"/>
      <c r="AH8274"/>
      <c r="AL8274" t="b">
        <f t="shared" si="611"/>
        <v>1</v>
      </c>
      <c r="AM8274" t="b">
        <f t="shared" si="612"/>
        <v>1</v>
      </c>
      <c r="AP8274"/>
      <c r="AQ8274"/>
    </row>
    <row r="8275" spans="23:43" x14ac:dyDescent="0.25">
      <c r="W8275" t="b">
        <f t="shared" si="609"/>
        <v>1</v>
      </c>
      <c r="X8275" t="b">
        <f t="shared" si="610"/>
        <v>1</v>
      </c>
      <c r="AA8275"/>
      <c r="AH8275"/>
      <c r="AL8275" t="b">
        <f t="shared" si="611"/>
        <v>1</v>
      </c>
      <c r="AM8275" t="b">
        <f t="shared" si="612"/>
        <v>1</v>
      </c>
      <c r="AP8275"/>
      <c r="AQ8275"/>
    </row>
    <row r="8276" spans="23:43" x14ac:dyDescent="0.25">
      <c r="W8276" t="b">
        <f t="shared" si="609"/>
        <v>1</v>
      </c>
      <c r="X8276" t="b">
        <f t="shared" si="610"/>
        <v>1</v>
      </c>
      <c r="AA8276"/>
      <c r="AH8276"/>
      <c r="AL8276" t="b">
        <f t="shared" si="611"/>
        <v>1</v>
      </c>
      <c r="AM8276" t="b">
        <f t="shared" si="612"/>
        <v>1</v>
      </c>
      <c r="AP8276"/>
      <c r="AQ8276"/>
    </row>
    <row r="8277" spans="23:43" x14ac:dyDescent="0.25">
      <c r="W8277" t="b">
        <f t="shared" si="609"/>
        <v>1</v>
      </c>
      <c r="X8277" t="b">
        <f t="shared" si="610"/>
        <v>1</v>
      </c>
      <c r="AA8277"/>
      <c r="AH8277"/>
      <c r="AL8277" t="b">
        <f t="shared" si="611"/>
        <v>1</v>
      </c>
      <c r="AM8277" t="b">
        <f t="shared" si="612"/>
        <v>1</v>
      </c>
      <c r="AP8277"/>
      <c r="AQ8277"/>
    </row>
    <row r="8278" spans="23:43" x14ac:dyDescent="0.25">
      <c r="W8278" t="b">
        <f t="shared" si="609"/>
        <v>1</v>
      </c>
      <c r="X8278" t="b">
        <f t="shared" si="610"/>
        <v>1</v>
      </c>
      <c r="AA8278"/>
      <c r="AH8278"/>
      <c r="AL8278" t="b">
        <f t="shared" si="611"/>
        <v>1</v>
      </c>
      <c r="AM8278" t="b">
        <f t="shared" si="612"/>
        <v>1</v>
      </c>
      <c r="AP8278"/>
      <c r="AQ8278"/>
    </row>
    <row r="8279" spans="23:43" x14ac:dyDescent="0.25">
      <c r="W8279" t="b">
        <f t="shared" si="609"/>
        <v>1</v>
      </c>
      <c r="X8279" t="b">
        <f t="shared" si="610"/>
        <v>1</v>
      </c>
      <c r="AA8279"/>
      <c r="AH8279"/>
      <c r="AL8279" t="b">
        <f t="shared" si="611"/>
        <v>1</v>
      </c>
      <c r="AM8279" t="b">
        <f t="shared" si="612"/>
        <v>1</v>
      </c>
      <c r="AP8279"/>
      <c r="AQ8279"/>
    </row>
    <row r="8280" spans="23:43" x14ac:dyDescent="0.25">
      <c r="W8280" t="b">
        <f t="shared" si="609"/>
        <v>1</v>
      </c>
      <c r="X8280" t="b">
        <f t="shared" si="610"/>
        <v>1</v>
      </c>
      <c r="AA8280"/>
      <c r="AH8280"/>
      <c r="AL8280" t="b">
        <f t="shared" si="611"/>
        <v>1</v>
      </c>
      <c r="AM8280" t="b">
        <f t="shared" si="612"/>
        <v>1</v>
      </c>
      <c r="AP8280"/>
      <c r="AQ8280"/>
    </row>
    <row r="8281" spans="23:43" x14ac:dyDescent="0.25">
      <c r="W8281" t="b">
        <f t="shared" si="609"/>
        <v>1</v>
      </c>
      <c r="X8281" t="b">
        <f t="shared" si="610"/>
        <v>1</v>
      </c>
      <c r="AA8281"/>
      <c r="AH8281"/>
      <c r="AL8281" t="b">
        <f t="shared" si="611"/>
        <v>1</v>
      </c>
      <c r="AM8281" t="b">
        <f t="shared" si="612"/>
        <v>1</v>
      </c>
      <c r="AP8281"/>
      <c r="AQ8281"/>
    </row>
    <row r="8282" spans="23:43" x14ac:dyDescent="0.25">
      <c r="W8282" t="b">
        <f t="shared" si="609"/>
        <v>1</v>
      </c>
      <c r="X8282" t="b">
        <f t="shared" si="610"/>
        <v>1</v>
      </c>
      <c r="AA8282"/>
      <c r="AH8282"/>
      <c r="AL8282" t="b">
        <f t="shared" si="611"/>
        <v>1</v>
      </c>
      <c r="AM8282" t="b">
        <f t="shared" si="612"/>
        <v>1</v>
      </c>
      <c r="AP8282"/>
      <c r="AQ8282"/>
    </row>
    <row r="8283" spans="23:43" x14ac:dyDescent="0.25">
      <c r="W8283" t="b">
        <f t="shared" si="609"/>
        <v>1</v>
      </c>
      <c r="X8283" t="b">
        <f t="shared" si="610"/>
        <v>1</v>
      </c>
      <c r="AA8283"/>
      <c r="AH8283"/>
      <c r="AL8283" t="b">
        <f t="shared" si="611"/>
        <v>1</v>
      </c>
      <c r="AM8283" t="b">
        <f t="shared" si="612"/>
        <v>1</v>
      </c>
      <c r="AP8283"/>
      <c r="AQ8283"/>
    </row>
    <row r="8284" spans="23:43" x14ac:dyDescent="0.25">
      <c r="W8284" t="b">
        <f t="shared" si="609"/>
        <v>1</v>
      </c>
      <c r="X8284" t="b">
        <f t="shared" si="610"/>
        <v>1</v>
      </c>
      <c r="AA8284"/>
      <c r="AH8284"/>
      <c r="AL8284" t="b">
        <f t="shared" si="611"/>
        <v>1</v>
      </c>
      <c r="AM8284" t="b">
        <f t="shared" si="612"/>
        <v>1</v>
      </c>
      <c r="AP8284"/>
      <c r="AQ8284"/>
    </row>
    <row r="8285" spans="23:43" x14ac:dyDescent="0.25">
      <c r="W8285" t="b">
        <f t="shared" si="609"/>
        <v>1</v>
      </c>
      <c r="X8285" t="b">
        <f t="shared" si="610"/>
        <v>1</v>
      </c>
      <c r="AA8285"/>
      <c r="AH8285"/>
      <c r="AL8285" t="b">
        <f t="shared" si="611"/>
        <v>1</v>
      </c>
      <c r="AM8285" t="b">
        <f t="shared" si="612"/>
        <v>1</v>
      </c>
      <c r="AP8285"/>
      <c r="AQ8285"/>
    </row>
    <row r="8286" spans="23:43" x14ac:dyDescent="0.25">
      <c r="W8286" t="b">
        <f t="shared" si="609"/>
        <v>1</v>
      </c>
      <c r="X8286" t="b">
        <f t="shared" si="610"/>
        <v>1</v>
      </c>
      <c r="AA8286"/>
      <c r="AH8286"/>
      <c r="AL8286" t="b">
        <f t="shared" si="611"/>
        <v>1</v>
      </c>
      <c r="AM8286" t="b">
        <f t="shared" si="612"/>
        <v>1</v>
      </c>
      <c r="AP8286"/>
      <c r="AQ8286"/>
    </row>
    <row r="8287" spans="23:43" x14ac:dyDescent="0.25">
      <c r="W8287" t="b">
        <f t="shared" si="609"/>
        <v>1</v>
      </c>
      <c r="X8287" t="b">
        <f t="shared" si="610"/>
        <v>1</v>
      </c>
      <c r="AA8287"/>
      <c r="AH8287"/>
      <c r="AL8287" t="b">
        <f t="shared" si="611"/>
        <v>1</v>
      </c>
      <c r="AM8287" t="b">
        <f t="shared" si="612"/>
        <v>1</v>
      </c>
      <c r="AP8287"/>
      <c r="AQ8287"/>
    </row>
    <row r="8288" spans="23:43" x14ac:dyDescent="0.25">
      <c r="W8288" t="b">
        <f t="shared" si="609"/>
        <v>1</v>
      </c>
      <c r="X8288" t="b">
        <f t="shared" si="610"/>
        <v>1</v>
      </c>
      <c r="AA8288"/>
      <c r="AH8288"/>
      <c r="AL8288" t="b">
        <f t="shared" si="611"/>
        <v>1</v>
      </c>
      <c r="AM8288" t="b">
        <f t="shared" si="612"/>
        <v>1</v>
      </c>
      <c r="AP8288"/>
      <c r="AQ8288"/>
    </row>
    <row r="8289" spans="23:43" x14ac:dyDescent="0.25">
      <c r="W8289" t="b">
        <f t="shared" si="609"/>
        <v>1</v>
      </c>
      <c r="X8289" t="b">
        <f t="shared" si="610"/>
        <v>1</v>
      </c>
      <c r="AA8289"/>
      <c r="AH8289"/>
      <c r="AL8289" t="b">
        <f t="shared" si="611"/>
        <v>1</v>
      </c>
      <c r="AM8289" t="b">
        <f t="shared" si="612"/>
        <v>1</v>
      </c>
      <c r="AP8289"/>
      <c r="AQ8289"/>
    </row>
    <row r="8290" spans="23:43" x14ac:dyDescent="0.25">
      <c r="W8290" t="b">
        <f t="shared" si="609"/>
        <v>1</v>
      </c>
      <c r="X8290" t="b">
        <f t="shared" si="610"/>
        <v>1</v>
      </c>
      <c r="AA8290"/>
      <c r="AH8290"/>
      <c r="AL8290" t="b">
        <f t="shared" si="611"/>
        <v>1</v>
      </c>
      <c r="AM8290" t="b">
        <f t="shared" si="612"/>
        <v>1</v>
      </c>
      <c r="AP8290"/>
      <c r="AQ8290"/>
    </row>
    <row r="8291" spans="23:43" x14ac:dyDescent="0.25">
      <c r="W8291" t="b">
        <f t="shared" si="609"/>
        <v>1</v>
      </c>
      <c r="X8291" t="b">
        <f t="shared" si="610"/>
        <v>1</v>
      </c>
      <c r="AA8291"/>
      <c r="AH8291"/>
      <c r="AL8291" t="b">
        <f t="shared" si="611"/>
        <v>1</v>
      </c>
      <c r="AM8291" t="b">
        <f t="shared" si="612"/>
        <v>1</v>
      </c>
      <c r="AP8291"/>
      <c r="AQ8291"/>
    </row>
    <row r="8292" spans="23:43" x14ac:dyDescent="0.25">
      <c r="W8292" t="b">
        <f t="shared" si="609"/>
        <v>1</v>
      </c>
      <c r="X8292" t="b">
        <f t="shared" si="610"/>
        <v>1</v>
      </c>
      <c r="AA8292"/>
      <c r="AH8292"/>
      <c r="AL8292" t="b">
        <f t="shared" si="611"/>
        <v>1</v>
      </c>
      <c r="AM8292" t="b">
        <f t="shared" si="612"/>
        <v>1</v>
      </c>
      <c r="AP8292"/>
      <c r="AQ8292"/>
    </row>
    <row r="8293" spans="23:43" x14ac:dyDescent="0.25">
      <c r="W8293" t="b">
        <f t="shared" si="609"/>
        <v>1</v>
      </c>
      <c r="X8293" t="b">
        <f t="shared" si="610"/>
        <v>1</v>
      </c>
      <c r="AA8293"/>
      <c r="AH8293"/>
      <c r="AL8293" t="b">
        <f t="shared" si="611"/>
        <v>1</v>
      </c>
      <c r="AM8293" t="b">
        <f t="shared" si="612"/>
        <v>1</v>
      </c>
      <c r="AP8293"/>
      <c r="AQ8293"/>
    </row>
    <row r="8294" spans="23:43" x14ac:dyDescent="0.25">
      <c r="W8294" t="b">
        <f t="shared" si="609"/>
        <v>1</v>
      </c>
      <c r="X8294" t="b">
        <f t="shared" si="610"/>
        <v>1</v>
      </c>
      <c r="AA8294"/>
      <c r="AH8294"/>
      <c r="AL8294" t="b">
        <f t="shared" si="611"/>
        <v>1</v>
      </c>
      <c r="AM8294" t="b">
        <f t="shared" si="612"/>
        <v>1</v>
      </c>
      <c r="AP8294"/>
      <c r="AQ8294"/>
    </row>
    <row r="8295" spans="23:43" x14ac:dyDescent="0.25">
      <c r="W8295" t="b">
        <f t="shared" si="609"/>
        <v>1</v>
      </c>
      <c r="X8295" t="b">
        <f t="shared" si="610"/>
        <v>1</v>
      </c>
      <c r="AA8295"/>
      <c r="AH8295"/>
      <c r="AL8295" t="b">
        <f t="shared" si="611"/>
        <v>1</v>
      </c>
      <c r="AM8295" t="b">
        <f t="shared" si="612"/>
        <v>1</v>
      </c>
      <c r="AP8295"/>
      <c r="AQ8295"/>
    </row>
    <row r="8296" spans="23:43" x14ac:dyDescent="0.25">
      <c r="W8296" t="b">
        <f t="shared" si="609"/>
        <v>1</v>
      </c>
      <c r="X8296" t="b">
        <f t="shared" si="610"/>
        <v>1</v>
      </c>
      <c r="AA8296"/>
      <c r="AH8296"/>
      <c r="AL8296" t="b">
        <f t="shared" si="611"/>
        <v>1</v>
      </c>
      <c r="AM8296" t="b">
        <f t="shared" si="612"/>
        <v>1</v>
      </c>
      <c r="AP8296"/>
      <c r="AQ8296"/>
    </row>
    <row r="8297" spans="23:43" x14ac:dyDescent="0.25">
      <c r="W8297" t="b">
        <f t="shared" si="609"/>
        <v>1</v>
      </c>
      <c r="X8297" t="b">
        <f t="shared" si="610"/>
        <v>1</v>
      </c>
      <c r="AA8297"/>
      <c r="AH8297"/>
      <c r="AL8297" t="b">
        <f t="shared" si="611"/>
        <v>1</v>
      </c>
      <c r="AM8297" t="b">
        <f t="shared" si="612"/>
        <v>1</v>
      </c>
      <c r="AP8297"/>
      <c r="AQ8297"/>
    </row>
    <row r="8298" spans="23:43" x14ac:dyDescent="0.25">
      <c r="W8298" t="b">
        <f t="shared" si="609"/>
        <v>1</v>
      </c>
      <c r="X8298" t="b">
        <f t="shared" si="610"/>
        <v>1</v>
      </c>
      <c r="AA8298"/>
      <c r="AH8298"/>
      <c r="AL8298" t="b">
        <f t="shared" si="611"/>
        <v>1</v>
      </c>
      <c r="AM8298" t="b">
        <f t="shared" si="612"/>
        <v>1</v>
      </c>
      <c r="AP8298"/>
      <c r="AQ8298"/>
    </row>
    <row r="8299" spans="23:43" x14ac:dyDescent="0.25">
      <c r="W8299" t="b">
        <f t="shared" si="609"/>
        <v>1</v>
      </c>
      <c r="X8299" t="b">
        <f t="shared" si="610"/>
        <v>1</v>
      </c>
      <c r="AA8299"/>
      <c r="AH8299"/>
      <c r="AL8299" t="b">
        <f t="shared" si="611"/>
        <v>1</v>
      </c>
      <c r="AM8299" t="b">
        <f t="shared" si="612"/>
        <v>1</v>
      </c>
      <c r="AP8299"/>
      <c r="AQ8299"/>
    </row>
    <row r="8300" spans="23:43" x14ac:dyDescent="0.25">
      <c r="W8300" t="b">
        <f t="shared" si="609"/>
        <v>1</v>
      </c>
      <c r="X8300" t="b">
        <f t="shared" si="610"/>
        <v>1</v>
      </c>
      <c r="AA8300"/>
      <c r="AH8300"/>
      <c r="AL8300" t="b">
        <f t="shared" si="611"/>
        <v>1</v>
      </c>
      <c r="AM8300" t="b">
        <f t="shared" si="612"/>
        <v>1</v>
      </c>
      <c r="AP8300"/>
      <c r="AQ8300"/>
    </row>
    <row r="8301" spans="23:43" x14ac:dyDescent="0.25">
      <c r="W8301" t="b">
        <f t="shared" si="609"/>
        <v>1</v>
      </c>
      <c r="X8301" t="b">
        <f t="shared" si="610"/>
        <v>1</v>
      </c>
      <c r="AA8301"/>
      <c r="AH8301"/>
      <c r="AL8301" t="b">
        <f t="shared" si="611"/>
        <v>1</v>
      </c>
      <c r="AM8301" t="b">
        <f t="shared" si="612"/>
        <v>1</v>
      </c>
      <c r="AP8301"/>
      <c r="AQ8301"/>
    </row>
    <row r="8302" spans="23:43" x14ac:dyDescent="0.25">
      <c r="W8302" t="b">
        <f t="shared" si="609"/>
        <v>1</v>
      </c>
      <c r="X8302" t="b">
        <f t="shared" si="610"/>
        <v>1</v>
      </c>
      <c r="AA8302"/>
      <c r="AH8302"/>
      <c r="AL8302" t="b">
        <f t="shared" si="611"/>
        <v>1</v>
      </c>
      <c r="AM8302" t="b">
        <f t="shared" si="612"/>
        <v>1</v>
      </c>
      <c r="AP8302"/>
      <c r="AQ8302"/>
    </row>
    <row r="8303" spans="23:43" x14ac:dyDescent="0.25">
      <c r="W8303" t="b">
        <f t="shared" si="609"/>
        <v>1</v>
      </c>
      <c r="X8303" t="b">
        <f t="shared" si="610"/>
        <v>1</v>
      </c>
      <c r="AA8303"/>
      <c r="AH8303"/>
      <c r="AL8303" t="b">
        <f t="shared" si="611"/>
        <v>1</v>
      </c>
      <c r="AM8303" t="b">
        <f t="shared" si="612"/>
        <v>1</v>
      </c>
      <c r="AP8303"/>
      <c r="AQ8303"/>
    </row>
    <row r="8304" spans="23:43" x14ac:dyDescent="0.25">
      <c r="W8304" t="b">
        <f t="shared" si="609"/>
        <v>1</v>
      </c>
      <c r="X8304" t="b">
        <f t="shared" si="610"/>
        <v>1</v>
      </c>
      <c r="AA8304"/>
      <c r="AH8304"/>
      <c r="AL8304" t="b">
        <f t="shared" si="611"/>
        <v>1</v>
      </c>
      <c r="AM8304" t="b">
        <f t="shared" si="612"/>
        <v>1</v>
      </c>
      <c r="AP8304"/>
      <c r="AQ8304"/>
    </row>
    <row r="8305" spans="23:43" x14ac:dyDescent="0.25">
      <c r="W8305" t="b">
        <f t="shared" si="609"/>
        <v>1</v>
      </c>
      <c r="X8305" t="b">
        <f t="shared" si="610"/>
        <v>1</v>
      </c>
      <c r="AA8305"/>
      <c r="AH8305"/>
      <c r="AL8305" t="b">
        <f t="shared" si="611"/>
        <v>1</v>
      </c>
      <c r="AM8305" t="b">
        <f t="shared" si="612"/>
        <v>1</v>
      </c>
      <c r="AP8305"/>
      <c r="AQ8305"/>
    </row>
    <row r="8306" spans="23:43" x14ac:dyDescent="0.25">
      <c r="W8306" t="b">
        <f t="shared" si="609"/>
        <v>1</v>
      </c>
      <c r="X8306" t="b">
        <f t="shared" si="610"/>
        <v>1</v>
      </c>
      <c r="AA8306"/>
      <c r="AH8306"/>
      <c r="AL8306" t="b">
        <f t="shared" si="611"/>
        <v>1</v>
      </c>
      <c r="AM8306" t="b">
        <f t="shared" si="612"/>
        <v>1</v>
      </c>
      <c r="AP8306"/>
      <c r="AQ8306"/>
    </row>
    <row r="8307" spans="23:43" x14ac:dyDescent="0.25">
      <c r="W8307" t="b">
        <f t="shared" si="609"/>
        <v>1</v>
      </c>
      <c r="X8307" t="b">
        <f t="shared" si="610"/>
        <v>1</v>
      </c>
      <c r="AA8307"/>
      <c r="AH8307"/>
      <c r="AL8307" t="b">
        <f t="shared" si="611"/>
        <v>1</v>
      </c>
      <c r="AM8307" t="b">
        <f t="shared" si="612"/>
        <v>1</v>
      </c>
      <c r="AP8307"/>
      <c r="AQ8307"/>
    </row>
    <row r="8308" spans="23:43" x14ac:dyDescent="0.25">
      <c r="W8308" t="b">
        <f t="shared" si="609"/>
        <v>1</v>
      </c>
      <c r="X8308" t="b">
        <f t="shared" si="610"/>
        <v>1</v>
      </c>
      <c r="AA8308"/>
      <c r="AH8308"/>
      <c r="AL8308" t="b">
        <f t="shared" si="611"/>
        <v>1</v>
      </c>
      <c r="AM8308" t="b">
        <f t="shared" si="612"/>
        <v>1</v>
      </c>
      <c r="AP8308"/>
      <c r="AQ8308"/>
    </row>
    <row r="8309" spans="23:43" x14ac:dyDescent="0.25">
      <c r="W8309" t="b">
        <f t="shared" si="609"/>
        <v>1</v>
      </c>
      <c r="X8309" t="b">
        <f t="shared" si="610"/>
        <v>1</v>
      </c>
      <c r="AA8309"/>
      <c r="AH8309"/>
      <c r="AL8309" t="b">
        <f t="shared" si="611"/>
        <v>1</v>
      </c>
      <c r="AM8309" t="b">
        <f t="shared" si="612"/>
        <v>1</v>
      </c>
      <c r="AP8309"/>
      <c r="AQ8309"/>
    </row>
    <row r="8310" spans="23:43" x14ac:dyDescent="0.25">
      <c r="W8310" t="b">
        <f t="shared" si="609"/>
        <v>1</v>
      </c>
      <c r="X8310" t="b">
        <f t="shared" si="610"/>
        <v>1</v>
      </c>
      <c r="AA8310"/>
      <c r="AH8310"/>
      <c r="AL8310" t="b">
        <f t="shared" si="611"/>
        <v>1</v>
      </c>
      <c r="AM8310" t="b">
        <f t="shared" si="612"/>
        <v>1</v>
      </c>
      <c r="AP8310"/>
      <c r="AQ8310"/>
    </row>
    <row r="8311" spans="23:43" x14ac:dyDescent="0.25">
      <c r="W8311" t="b">
        <f t="shared" si="609"/>
        <v>1</v>
      </c>
      <c r="X8311" t="b">
        <f t="shared" si="610"/>
        <v>1</v>
      </c>
      <c r="AA8311"/>
      <c r="AH8311"/>
      <c r="AL8311" t="b">
        <f t="shared" si="611"/>
        <v>1</v>
      </c>
      <c r="AM8311" t="b">
        <f t="shared" si="612"/>
        <v>1</v>
      </c>
      <c r="AP8311"/>
      <c r="AQ8311"/>
    </row>
    <row r="8312" spans="23:43" x14ac:dyDescent="0.25">
      <c r="W8312" t="b">
        <f t="shared" si="609"/>
        <v>1</v>
      </c>
      <c r="X8312" t="b">
        <f t="shared" si="610"/>
        <v>1</v>
      </c>
      <c r="AA8312"/>
      <c r="AH8312"/>
      <c r="AL8312" t="b">
        <f t="shared" si="611"/>
        <v>1</v>
      </c>
      <c r="AM8312" t="b">
        <f t="shared" si="612"/>
        <v>1</v>
      </c>
      <c r="AP8312"/>
      <c r="AQ8312"/>
    </row>
    <row r="8313" spans="23:43" x14ac:dyDescent="0.25">
      <c r="W8313" t="b">
        <f t="shared" si="609"/>
        <v>1</v>
      </c>
      <c r="X8313" t="b">
        <f t="shared" si="610"/>
        <v>1</v>
      </c>
      <c r="AA8313"/>
      <c r="AH8313"/>
      <c r="AL8313" t="b">
        <f t="shared" si="611"/>
        <v>1</v>
      </c>
      <c r="AM8313" t="b">
        <f t="shared" si="612"/>
        <v>1</v>
      </c>
      <c r="AP8313"/>
      <c r="AQ8313"/>
    </row>
    <row r="8314" spans="23:43" x14ac:dyDescent="0.25">
      <c r="W8314" t="b">
        <f t="shared" si="609"/>
        <v>1</v>
      </c>
      <c r="X8314" t="b">
        <f t="shared" si="610"/>
        <v>1</v>
      </c>
      <c r="AA8314"/>
      <c r="AH8314"/>
      <c r="AL8314" t="b">
        <f t="shared" si="611"/>
        <v>1</v>
      </c>
      <c r="AM8314" t="b">
        <f t="shared" si="612"/>
        <v>1</v>
      </c>
      <c r="AP8314"/>
      <c r="AQ8314"/>
    </row>
    <row r="8315" spans="23:43" x14ac:dyDescent="0.25">
      <c r="W8315" t="b">
        <f t="shared" si="609"/>
        <v>1</v>
      </c>
      <c r="X8315" t="b">
        <f t="shared" si="610"/>
        <v>1</v>
      </c>
      <c r="AA8315"/>
      <c r="AH8315"/>
      <c r="AL8315" t="b">
        <f t="shared" si="611"/>
        <v>1</v>
      </c>
      <c r="AM8315" t="b">
        <f t="shared" si="612"/>
        <v>1</v>
      </c>
      <c r="AP8315"/>
      <c r="AQ8315"/>
    </row>
    <row r="8316" spans="23:43" x14ac:dyDescent="0.25">
      <c r="W8316" t="b">
        <f t="shared" si="609"/>
        <v>1</v>
      </c>
      <c r="X8316" t="b">
        <f t="shared" si="610"/>
        <v>1</v>
      </c>
      <c r="AA8316"/>
      <c r="AH8316"/>
      <c r="AL8316" t="b">
        <f t="shared" si="611"/>
        <v>1</v>
      </c>
      <c r="AM8316" t="b">
        <f t="shared" si="612"/>
        <v>1</v>
      </c>
      <c r="AP8316"/>
      <c r="AQ8316"/>
    </row>
    <row r="8317" spans="23:43" x14ac:dyDescent="0.25">
      <c r="W8317" t="b">
        <f t="shared" si="609"/>
        <v>1</v>
      </c>
      <c r="X8317" t="b">
        <f t="shared" si="610"/>
        <v>1</v>
      </c>
      <c r="AA8317"/>
      <c r="AH8317"/>
      <c r="AL8317" t="b">
        <f t="shared" si="611"/>
        <v>1</v>
      </c>
      <c r="AM8317" t="b">
        <f t="shared" si="612"/>
        <v>1</v>
      </c>
      <c r="AP8317"/>
      <c r="AQ8317"/>
    </row>
    <row r="8318" spans="23:43" x14ac:dyDescent="0.25">
      <c r="W8318" t="b">
        <f t="shared" si="609"/>
        <v>1</v>
      </c>
      <c r="X8318" t="b">
        <f t="shared" si="610"/>
        <v>1</v>
      </c>
      <c r="AA8318"/>
      <c r="AH8318"/>
      <c r="AL8318" t="b">
        <f t="shared" si="611"/>
        <v>1</v>
      </c>
      <c r="AM8318" t="b">
        <f t="shared" si="612"/>
        <v>1</v>
      </c>
      <c r="AP8318"/>
      <c r="AQ8318"/>
    </row>
    <row r="8319" spans="23:43" x14ac:dyDescent="0.25">
      <c r="W8319" t="b">
        <f t="shared" si="609"/>
        <v>1</v>
      </c>
      <c r="X8319" t="b">
        <f t="shared" si="610"/>
        <v>1</v>
      </c>
      <c r="AA8319"/>
      <c r="AH8319"/>
      <c r="AL8319" t="b">
        <f t="shared" si="611"/>
        <v>1</v>
      </c>
      <c r="AM8319" t="b">
        <f t="shared" si="612"/>
        <v>1</v>
      </c>
      <c r="AP8319"/>
      <c r="AQ8319"/>
    </row>
    <row r="8320" spans="23:43" x14ac:dyDescent="0.25">
      <c r="W8320" t="b">
        <f t="shared" si="609"/>
        <v>1</v>
      </c>
      <c r="X8320" t="b">
        <f t="shared" si="610"/>
        <v>1</v>
      </c>
      <c r="AA8320"/>
      <c r="AH8320"/>
      <c r="AL8320" t="b">
        <f t="shared" si="611"/>
        <v>1</v>
      </c>
      <c r="AM8320" t="b">
        <f t="shared" si="612"/>
        <v>1</v>
      </c>
      <c r="AP8320"/>
      <c r="AQ8320"/>
    </row>
    <row r="8321" spans="23:43" x14ac:dyDescent="0.25">
      <c r="W8321" t="b">
        <f t="shared" si="609"/>
        <v>1</v>
      </c>
      <c r="X8321" t="b">
        <f t="shared" si="610"/>
        <v>1</v>
      </c>
      <c r="AA8321"/>
      <c r="AH8321"/>
      <c r="AL8321" t="b">
        <f t="shared" si="611"/>
        <v>1</v>
      </c>
      <c r="AM8321" t="b">
        <f t="shared" si="612"/>
        <v>1</v>
      </c>
      <c r="AP8321"/>
      <c r="AQ8321"/>
    </row>
    <row r="8322" spans="23:43" x14ac:dyDescent="0.25">
      <c r="W8322" t="b">
        <f t="shared" si="609"/>
        <v>1</v>
      </c>
      <c r="X8322" t="b">
        <f t="shared" si="610"/>
        <v>1</v>
      </c>
      <c r="AA8322"/>
      <c r="AH8322"/>
      <c r="AL8322" t="b">
        <f t="shared" si="611"/>
        <v>1</v>
      </c>
      <c r="AM8322" t="b">
        <f t="shared" si="612"/>
        <v>1</v>
      </c>
      <c r="AP8322"/>
      <c r="AQ8322"/>
    </row>
    <row r="8323" spans="23:43" x14ac:dyDescent="0.25">
      <c r="W8323" t="b">
        <f t="shared" si="609"/>
        <v>1</v>
      </c>
      <c r="X8323" t="b">
        <f t="shared" si="610"/>
        <v>1</v>
      </c>
      <c r="AA8323"/>
      <c r="AH8323"/>
      <c r="AL8323" t="b">
        <f t="shared" si="611"/>
        <v>1</v>
      </c>
      <c r="AM8323" t="b">
        <f t="shared" si="612"/>
        <v>1</v>
      </c>
      <c r="AP8323"/>
      <c r="AQ8323"/>
    </row>
    <row r="8324" spans="23:43" x14ac:dyDescent="0.25">
      <c r="W8324" t="b">
        <f t="shared" si="609"/>
        <v>1</v>
      </c>
      <c r="X8324" t="b">
        <f t="shared" si="610"/>
        <v>1</v>
      </c>
      <c r="AA8324"/>
      <c r="AH8324"/>
      <c r="AL8324" t="b">
        <f t="shared" si="611"/>
        <v>1</v>
      </c>
      <c r="AM8324" t="b">
        <f t="shared" si="612"/>
        <v>1</v>
      </c>
      <c r="AP8324"/>
      <c r="AQ8324"/>
    </row>
    <row r="8325" spans="23:43" x14ac:dyDescent="0.25">
      <c r="W8325" t="b">
        <f t="shared" si="609"/>
        <v>1</v>
      </c>
      <c r="X8325" t="b">
        <f t="shared" si="610"/>
        <v>1</v>
      </c>
      <c r="AA8325"/>
      <c r="AH8325"/>
      <c r="AL8325" t="b">
        <f t="shared" si="611"/>
        <v>1</v>
      </c>
      <c r="AM8325" t="b">
        <f t="shared" si="612"/>
        <v>1</v>
      </c>
      <c r="AP8325"/>
      <c r="AQ8325"/>
    </row>
    <row r="8326" spans="23:43" x14ac:dyDescent="0.25">
      <c r="W8326" t="b">
        <f t="shared" si="609"/>
        <v>1</v>
      </c>
      <c r="X8326" t="b">
        <f t="shared" si="610"/>
        <v>1</v>
      </c>
      <c r="AA8326"/>
      <c r="AH8326"/>
      <c r="AL8326" t="b">
        <f t="shared" si="611"/>
        <v>1</v>
      </c>
      <c r="AM8326" t="b">
        <f t="shared" si="612"/>
        <v>1</v>
      </c>
      <c r="AP8326"/>
      <c r="AQ8326"/>
    </row>
    <row r="8327" spans="23:43" x14ac:dyDescent="0.25">
      <c r="W8327" t="b">
        <f t="shared" si="609"/>
        <v>1</v>
      </c>
      <c r="X8327" t="b">
        <f t="shared" si="610"/>
        <v>1</v>
      </c>
      <c r="AA8327"/>
      <c r="AH8327"/>
      <c r="AL8327" t="b">
        <f t="shared" si="611"/>
        <v>1</v>
      </c>
      <c r="AM8327" t="b">
        <f t="shared" si="612"/>
        <v>1</v>
      </c>
      <c r="AP8327"/>
      <c r="AQ8327"/>
    </row>
    <row r="8328" spans="23:43" x14ac:dyDescent="0.25">
      <c r="W8328" t="b">
        <f t="shared" si="609"/>
        <v>1</v>
      </c>
      <c r="X8328" t="b">
        <f t="shared" si="610"/>
        <v>1</v>
      </c>
      <c r="AA8328"/>
      <c r="AH8328"/>
      <c r="AL8328" t="b">
        <f t="shared" si="611"/>
        <v>1</v>
      </c>
      <c r="AM8328" t="b">
        <f t="shared" si="612"/>
        <v>1</v>
      </c>
      <c r="AP8328"/>
      <c r="AQ8328"/>
    </row>
    <row r="8329" spans="23:43" x14ac:dyDescent="0.25">
      <c r="W8329" t="b">
        <f t="shared" si="609"/>
        <v>1</v>
      </c>
      <c r="X8329" t="b">
        <f t="shared" si="610"/>
        <v>1</v>
      </c>
      <c r="AA8329"/>
      <c r="AH8329"/>
      <c r="AL8329" t="b">
        <f t="shared" si="611"/>
        <v>1</v>
      </c>
      <c r="AM8329" t="b">
        <f t="shared" si="612"/>
        <v>1</v>
      </c>
      <c r="AP8329"/>
      <c r="AQ8329"/>
    </row>
    <row r="8330" spans="23:43" x14ac:dyDescent="0.25">
      <c r="W8330" t="b">
        <f t="shared" si="609"/>
        <v>1</v>
      </c>
      <c r="X8330" t="b">
        <f t="shared" si="610"/>
        <v>1</v>
      </c>
      <c r="AA8330"/>
      <c r="AH8330"/>
      <c r="AL8330" t="b">
        <f t="shared" si="611"/>
        <v>1</v>
      </c>
      <c r="AM8330" t="b">
        <f t="shared" si="612"/>
        <v>1</v>
      </c>
      <c r="AP8330"/>
      <c r="AQ8330"/>
    </row>
    <row r="8331" spans="23:43" x14ac:dyDescent="0.25">
      <c r="W8331" t="b">
        <f t="shared" si="609"/>
        <v>1</v>
      </c>
      <c r="X8331" t="b">
        <f t="shared" si="610"/>
        <v>1</v>
      </c>
      <c r="AA8331"/>
      <c r="AH8331"/>
      <c r="AL8331" t="b">
        <f t="shared" si="611"/>
        <v>1</v>
      </c>
      <c r="AM8331" t="b">
        <f t="shared" si="612"/>
        <v>1</v>
      </c>
      <c r="AP8331"/>
      <c r="AQ8331"/>
    </row>
    <row r="8332" spans="23:43" x14ac:dyDescent="0.25">
      <c r="W8332" t="b">
        <f t="shared" ref="W8332:W8395" si="613">IF(AND(U8332&lt;&gt;"",U8332&lt;&gt;"Grand Total",U8332&lt;&gt;"(blank)"),GETPIVOTDATA("Facility CCN",$U$10,"Facility CCN",U8332)=1,TRUE)</f>
        <v>1</v>
      </c>
      <c r="X8332" t="b">
        <f t="shared" ref="X8332:X8395" si="614">IF(AND(U8332&lt;&gt;"",U8332&lt;&gt;"Grand Total",U8332&lt;&gt;"(blank)"),LEN(U8332)=6,TRUE)</f>
        <v>1</v>
      </c>
      <c r="AA8332"/>
      <c r="AH8332"/>
      <c r="AL8332" t="b">
        <f t="shared" ref="AL8332:AL8395" si="615">IF(AND(AJ8332&lt;&gt;"",AJ8332&lt;&gt;"Grand Total",AJ8332&lt;&gt;"(blank)"),GETPIVOTDATA("Provider NPI",$AJ$10,"Provider NPI",AJ8332)=1,TRUE)</f>
        <v>1</v>
      </c>
      <c r="AM8332" t="b">
        <f t="shared" ref="AM8332:AM8395" si="616">IF(AND(AJ8332&lt;&gt;"",AJ8332&lt;&gt;"Grand Total",AJ8332&lt;&gt;"(blank)"),LEN(AJ8332)=10,TRUE)</f>
        <v>1</v>
      </c>
      <c r="AP8332"/>
      <c r="AQ8332"/>
    </row>
    <row r="8333" spans="23:43" x14ac:dyDescent="0.25">
      <c r="W8333" t="b">
        <f t="shared" si="613"/>
        <v>1</v>
      </c>
      <c r="X8333" t="b">
        <f t="shared" si="614"/>
        <v>1</v>
      </c>
      <c r="AA8333"/>
      <c r="AH8333"/>
      <c r="AL8333" t="b">
        <f t="shared" si="615"/>
        <v>1</v>
      </c>
      <c r="AM8333" t="b">
        <f t="shared" si="616"/>
        <v>1</v>
      </c>
      <c r="AP8333"/>
      <c r="AQ8333"/>
    </row>
    <row r="8334" spans="23:43" x14ac:dyDescent="0.25">
      <c r="W8334" t="b">
        <f t="shared" si="613"/>
        <v>1</v>
      </c>
      <c r="X8334" t="b">
        <f t="shared" si="614"/>
        <v>1</v>
      </c>
      <c r="AA8334"/>
      <c r="AH8334"/>
      <c r="AL8334" t="b">
        <f t="shared" si="615"/>
        <v>1</v>
      </c>
      <c r="AM8334" t="b">
        <f t="shared" si="616"/>
        <v>1</v>
      </c>
      <c r="AP8334"/>
      <c r="AQ8334"/>
    </row>
    <row r="8335" spans="23:43" x14ac:dyDescent="0.25">
      <c r="W8335" t="b">
        <f t="shared" si="613"/>
        <v>1</v>
      </c>
      <c r="X8335" t="b">
        <f t="shared" si="614"/>
        <v>1</v>
      </c>
      <c r="AA8335"/>
      <c r="AH8335"/>
      <c r="AL8335" t="b">
        <f t="shared" si="615"/>
        <v>1</v>
      </c>
      <c r="AM8335" t="b">
        <f t="shared" si="616"/>
        <v>1</v>
      </c>
      <c r="AP8335"/>
      <c r="AQ8335"/>
    </row>
    <row r="8336" spans="23:43" x14ac:dyDescent="0.25">
      <c r="W8336" t="b">
        <f t="shared" si="613"/>
        <v>1</v>
      </c>
      <c r="X8336" t="b">
        <f t="shared" si="614"/>
        <v>1</v>
      </c>
      <c r="AA8336"/>
      <c r="AH8336"/>
      <c r="AL8336" t="b">
        <f t="shared" si="615"/>
        <v>1</v>
      </c>
      <c r="AM8336" t="b">
        <f t="shared" si="616"/>
        <v>1</v>
      </c>
      <c r="AP8336"/>
      <c r="AQ8336"/>
    </row>
    <row r="8337" spans="23:43" x14ac:dyDescent="0.25">
      <c r="W8337" t="b">
        <f t="shared" si="613"/>
        <v>1</v>
      </c>
      <c r="X8337" t="b">
        <f t="shared" si="614"/>
        <v>1</v>
      </c>
      <c r="AA8337"/>
      <c r="AH8337"/>
      <c r="AL8337" t="b">
        <f t="shared" si="615"/>
        <v>1</v>
      </c>
      <c r="AM8337" t="b">
        <f t="shared" si="616"/>
        <v>1</v>
      </c>
      <c r="AP8337"/>
      <c r="AQ8337"/>
    </row>
    <row r="8338" spans="23:43" x14ac:dyDescent="0.25">
      <c r="W8338" t="b">
        <f t="shared" si="613"/>
        <v>1</v>
      </c>
      <c r="X8338" t="b">
        <f t="shared" si="614"/>
        <v>1</v>
      </c>
      <c r="AA8338"/>
      <c r="AH8338"/>
      <c r="AL8338" t="b">
        <f t="shared" si="615"/>
        <v>1</v>
      </c>
      <c r="AM8338" t="b">
        <f t="shared" si="616"/>
        <v>1</v>
      </c>
      <c r="AP8338"/>
      <c r="AQ8338"/>
    </row>
    <row r="8339" spans="23:43" x14ac:dyDescent="0.25">
      <c r="W8339" t="b">
        <f t="shared" si="613"/>
        <v>1</v>
      </c>
      <c r="X8339" t="b">
        <f t="shared" si="614"/>
        <v>1</v>
      </c>
      <c r="AA8339"/>
      <c r="AH8339"/>
      <c r="AL8339" t="b">
        <f t="shared" si="615"/>
        <v>1</v>
      </c>
      <c r="AM8339" t="b">
        <f t="shared" si="616"/>
        <v>1</v>
      </c>
      <c r="AP8339"/>
      <c r="AQ8339"/>
    </row>
    <row r="8340" spans="23:43" x14ac:dyDescent="0.25">
      <c r="W8340" t="b">
        <f t="shared" si="613"/>
        <v>1</v>
      </c>
      <c r="X8340" t="b">
        <f t="shared" si="614"/>
        <v>1</v>
      </c>
      <c r="AA8340"/>
      <c r="AH8340"/>
      <c r="AL8340" t="b">
        <f t="shared" si="615"/>
        <v>1</v>
      </c>
      <c r="AM8340" t="b">
        <f t="shared" si="616"/>
        <v>1</v>
      </c>
      <c r="AP8340"/>
      <c r="AQ8340"/>
    </row>
    <row r="8341" spans="23:43" x14ac:dyDescent="0.25">
      <c r="W8341" t="b">
        <f t="shared" si="613"/>
        <v>1</v>
      </c>
      <c r="X8341" t="b">
        <f t="shared" si="614"/>
        <v>1</v>
      </c>
      <c r="AA8341"/>
      <c r="AH8341"/>
      <c r="AL8341" t="b">
        <f t="shared" si="615"/>
        <v>1</v>
      </c>
      <c r="AM8341" t="b">
        <f t="shared" si="616"/>
        <v>1</v>
      </c>
      <c r="AP8341"/>
      <c r="AQ8341"/>
    </row>
    <row r="8342" spans="23:43" x14ac:dyDescent="0.25">
      <c r="W8342" t="b">
        <f t="shared" si="613"/>
        <v>1</v>
      </c>
      <c r="X8342" t="b">
        <f t="shared" si="614"/>
        <v>1</v>
      </c>
      <c r="AA8342"/>
      <c r="AH8342"/>
      <c r="AL8342" t="b">
        <f t="shared" si="615"/>
        <v>1</v>
      </c>
      <c r="AM8342" t="b">
        <f t="shared" si="616"/>
        <v>1</v>
      </c>
      <c r="AP8342"/>
      <c r="AQ8342"/>
    </row>
    <row r="8343" spans="23:43" x14ac:dyDescent="0.25">
      <c r="W8343" t="b">
        <f t="shared" si="613"/>
        <v>1</v>
      </c>
      <c r="X8343" t="b">
        <f t="shared" si="614"/>
        <v>1</v>
      </c>
      <c r="AA8343"/>
      <c r="AH8343"/>
      <c r="AL8343" t="b">
        <f t="shared" si="615"/>
        <v>1</v>
      </c>
      <c r="AM8343" t="b">
        <f t="shared" si="616"/>
        <v>1</v>
      </c>
      <c r="AP8343"/>
      <c r="AQ8343"/>
    </row>
    <row r="8344" spans="23:43" x14ac:dyDescent="0.25">
      <c r="W8344" t="b">
        <f t="shared" si="613"/>
        <v>1</v>
      </c>
      <c r="X8344" t="b">
        <f t="shared" si="614"/>
        <v>1</v>
      </c>
      <c r="AA8344"/>
      <c r="AH8344"/>
      <c r="AL8344" t="b">
        <f t="shared" si="615"/>
        <v>1</v>
      </c>
      <c r="AM8344" t="b">
        <f t="shared" si="616"/>
        <v>1</v>
      </c>
      <c r="AP8344"/>
      <c r="AQ8344"/>
    </row>
    <row r="8345" spans="23:43" x14ac:dyDescent="0.25">
      <c r="W8345" t="b">
        <f t="shared" si="613"/>
        <v>1</v>
      </c>
      <c r="X8345" t="b">
        <f t="shared" si="614"/>
        <v>1</v>
      </c>
      <c r="AA8345"/>
      <c r="AH8345"/>
      <c r="AL8345" t="b">
        <f t="shared" si="615"/>
        <v>1</v>
      </c>
      <c r="AM8345" t="b">
        <f t="shared" si="616"/>
        <v>1</v>
      </c>
      <c r="AP8345"/>
      <c r="AQ8345"/>
    </row>
    <row r="8346" spans="23:43" x14ac:dyDescent="0.25">
      <c r="W8346" t="b">
        <f t="shared" si="613"/>
        <v>1</v>
      </c>
      <c r="X8346" t="b">
        <f t="shared" si="614"/>
        <v>1</v>
      </c>
      <c r="AA8346"/>
      <c r="AH8346"/>
      <c r="AL8346" t="b">
        <f t="shared" si="615"/>
        <v>1</v>
      </c>
      <c r="AM8346" t="b">
        <f t="shared" si="616"/>
        <v>1</v>
      </c>
      <c r="AP8346"/>
      <c r="AQ8346"/>
    </row>
    <row r="8347" spans="23:43" x14ac:dyDescent="0.25">
      <c r="W8347" t="b">
        <f t="shared" si="613"/>
        <v>1</v>
      </c>
      <c r="X8347" t="b">
        <f t="shared" si="614"/>
        <v>1</v>
      </c>
      <c r="AA8347"/>
      <c r="AH8347"/>
      <c r="AL8347" t="b">
        <f t="shared" si="615"/>
        <v>1</v>
      </c>
      <c r="AM8347" t="b">
        <f t="shared" si="616"/>
        <v>1</v>
      </c>
      <c r="AP8347"/>
      <c r="AQ8347"/>
    </row>
    <row r="8348" spans="23:43" x14ac:dyDescent="0.25">
      <c r="W8348" t="b">
        <f t="shared" si="613"/>
        <v>1</v>
      </c>
      <c r="X8348" t="b">
        <f t="shared" si="614"/>
        <v>1</v>
      </c>
      <c r="AA8348"/>
      <c r="AH8348"/>
      <c r="AL8348" t="b">
        <f t="shared" si="615"/>
        <v>1</v>
      </c>
      <c r="AM8348" t="b">
        <f t="shared" si="616"/>
        <v>1</v>
      </c>
      <c r="AP8348"/>
      <c r="AQ8348"/>
    </row>
    <row r="8349" spans="23:43" x14ac:dyDescent="0.25">
      <c r="W8349" t="b">
        <f t="shared" si="613"/>
        <v>1</v>
      </c>
      <c r="X8349" t="b">
        <f t="shared" si="614"/>
        <v>1</v>
      </c>
      <c r="AA8349"/>
      <c r="AH8349"/>
      <c r="AL8349" t="b">
        <f t="shared" si="615"/>
        <v>1</v>
      </c>
      <c r="AM8349" t="b">
        <f t="shared" si="616"/>
        <v>1</v>
      </c>
      <c r="AP8349"/>
      <c r="AQ8349"/>
    </row>
    <row r="8350" spans="23:43" x14ac:dyDescent="0.25">
      <c r="W8350" t="b">
        <f t="shared" si="613"/>
        <v>1</v>
      </c>
      <c r="X8350" t="b">
        <f t="shared" si="614"/>
        <v>1</v>
      </c>
      <c r="AA8350"/>
      <c r="AH8350"/>
      <c r="AL8350" t="b">
        <f t="shared" si="615"/>
        <v>1</v>
      </c>
      <c r="AM8350" t="b">
        <f t="shared" si="616"/>
        <v>1</v>
      </c>
      <c r="AP8350"/>
      <c r="AQ8350"/>
    </row>
    <row r="8351" spans="23:43" x14ac:dyDescent="0.25">
      <c r="W8351" t="b">
        <f t="shared" si="613"/>
        <v>1</v>
      </c>
      <c r="X8351" t="b">
        <f t="shared" si="614"/>
        <v>1</v>
      </c>
      <c r="AA8351"/>
      <c r="AH8351"/>
      <c r="AL8351" t="b">
        <f t="shared" si="615"/>
        <v>1</v>
      </c>
      <c r="AM8351" t="b">
        <f t="shared" si="616"/>
        <v>1</v>
      </c>
      <c r="AP8351"/>
      <c r="AQ8351"/>
    </row>
    <row r="8352" spans="23:43" x14ac:dyDescent="0.25">
      <c r="W8352" t="b">
        <f t="shared" si="613"/>
        <v>1</v>
      </c>
      <c r="X8352" t="b">
        <f t="shared" si="614"/>
        <v>1</v>
      </c>
      <c r="AA8352"/>
      <c r="AH8352"/>
      <c r="AL8352" t="b">
        <f t="shared" si="615"/>
        <v>1</v>
      </c>
      <c r="AM8352" t="b">
        <f t="shared" si="616"/>
        <v>1</v>
      </c>
      <c r="AP8352"/>
      <c r="AQ8352"/>
    </row>
    <row r="8353" spans="23:43" x14ac:dyDescent="0.25">
      <c r="W8353" t="b">
        <f t="shared" si="613"/>
        <v>1</v>
      </c>
      <c r="X8353" t="b">
        <f t="shared" si="614"/>
        <v>1</v>
      </c>
      <c r="AA8353"/>
      <c r="AH8353"/>
      <c r="AL8353" t="b">
        <f t="shared" si="615"/>
        <v>1</v>
      </c>
      <c r="AM8353" t="b">
        <f t="shared" si="616"/>
        <v>1</v>
      </c>
      <c r="AP8353"/>
      <c r="AQ8353"/>
    </row>
    <row r="8354" spans="23:43" x14ac:dyDescent="0.25">
      <c r="W8354" t="b">
        <f t="shared" si="613"/>
        <v>1</v>
      </c>
      <c r="X8354" t="b">
        <f t="shared" si="614"/>
        <v>1</v>
      </c>
      <c r="AA8354"/>
      <c r="AH8354"/>
      <c r="AL8354" t="b">
        <f t="shared" si="615"/>
        <v>1</v>
      </c>
      <c r="AM8354" t="b">
        <f t="shared" si="616"/>
        <v>1</v>
      </c>
      <c r="AP8354"/>
      <c r="AQ8354"/>
    </row>
    <row r="8355" spans="23:43" x14ac:dyDescent="0.25">
      <c r="W8355" t="b">
        <f t="shared" si="613"/>
        <v>1</v>
      </c>
      <c r="X8355" t="b">
        <f t="shared" si="614"/>
        <v>1</v>
      </c>
      <c r="AA8355"/>
      <c r="AH8355"/>
      <c r="AL8355" t="b">
        <f t="shared" si="615"/>
        <v>1</v>
      </c>
      <c r="AM8355" t="b">
        <f t="shared" si="616"/>
        <v>1</v>
      </c>
      <c r="AP8355"/>
      <c r="AQ8355"/>
    </row>
    <row r="8356" spans="23:43" x14ac:dyDescent="0.25">
      <c r="W8356" t="b">
        <f t="shared" si="613"/>
        <v>1</v>
      </c>
      <c r="X8356" t="b">
        <f t="shared" si="614"/>
        <v>1</v>
      </c>
      <c r="AA8356"/>
      <c r="AH8356"/>
      <c r="AL8356" t="b">
        <f t="shared" si="615"/>
        <v>1</v>
      </c>
      <c r="AM8356" t="b">
        <f t="shared" si="616"/>
        <v>1</v>
      </c>
      <c r="AP8356"/>
      <c r="AQ8356"/>
    </row>
    <row r="8357" spans="23:43" x14ac:dyDescent="0.25">
      <c r="W8357" t="b">
        <f t="shared" si="613"/>
        <v>1</v>
      </c>
      <c r="X8357" t="b">
        <f t="shared" si="614"/>
        <v>1</v>
      </c>
      <c r="AA8357"/>
      <c r="AH8357"/>
      <c r="AL8357" t="b">
        <f t="shared" si="615"/>
        <v>1</v>
      </c>
      <c r="AM8357" t="b">
        <f t="shared" si="616"/>
        <v>1</v>
      </c>
      <c r="AP8357"/>
      <c r="AQ8357"/>
    </row>
    <row r="8358" spans="23:43" x14ac:dyDescent="0.25">
      <c r="W8358" t="b">
        <f t="shared" si="613"/>
        <v>1</v>
      </c>
      <c r="X8358" t="b">
        <f t="shared" si="614"/>
        <v>1</v>
      </c>
      <c r="AA8358"/>
      <c r="AH8358"/>
      <c r="AL8358" t="b">
        <f t="shared" si="615"/>
        <v>1</v>
      </c>
      <c r="AM8358" t="b">
        <f t="shared" si="616"/>
        <v>1</v>
      </c>
      <c r="AP8358"/>
      <c r="AQ8358"/>
    </row>
    <row r="8359" spans="23:43" x14ac:dyDescent="0.25">
      <c r="W8359" t="b">
        <f t="shared" si="613"/>
        <v>1</v>
      </c>
      <c r="X8359" t="b">
        <f t="shared" si="614"/>
        <v>1</v>
      </c>
      <c r="AA8359"/>
      <c r="AH8359"/>
      <c r="AL8359" t="b">
        <f t="shared" si="615"/>
        <v>1</v>
      </c>
      <c r="AM8359" t="b">
        <f t="shared" si="616"/>
        <v>1</v>
      </c>
      <c r="AP8359"/>
      <c r="AQ8359"/>
    </row>
    <row r="8360" spans="23:43" x14ac:dyDescent="0.25">
      <c r="W8360" t="b">
        <f t="shared" si="613"/>
        <v>1</v>
      </c>
      <c r="X8360" t="b">
        <f t="shared" si="614"/>
        <v>1</v>
      </c>
      <c r="AA8360"/>
      <c r="AH8360"/>
      <c r="AL8360" t="b">
        <f t="shared" si="615"/>
        <v>1</v>
      </c>
      <c r="AM8360" t="b">
        <f t="shared" si="616"/>
        <v>1</v>
      </c>
      <c r="AP8360"/>
      <c r="AQ8360"/>
    </row>
    <row r="8361" spans="23:43" x14ac:dyDescent="0.25">
      <c r="W8361" t="b">
        <f t="shared" si="613"/>
        <v>1</v>
      </c>
      <c r="X8361" t="b">
        <f t="shared" si="614"/>
        <v>1</v>
      </c>
      <c r="AA8361"/>
      <c r="AH8361"/>
      <c r="AL8361" t="b">
        <f t="shared" si="615"/>
        <v>1</v>
      </c>
      <c r="AM8361" t="b">
        <f t="shared" si="616"/>
        <v>1</v>
      </c>
      <c r="AP8361"/>
      <c r="AQ8361"/>
    </row>
    <row r="8362" spans="23:43" x14ac:dyDescent="0.25">
      <c r="W8362" t="b">
        <f t="shared" si="613"/>
        <v>1</v>
      </c>
      <c r="X8362" t="b">
        <f t="shared" si="614"/>
        <v>1</v>
      </c>
      <c r="AA8362"/>
      <c r="AH8362"/>
      <c r="AL8362" t="b">
        <f t="shared" si="615"/>
        <v>1</v>
      </c>
      <c r="AM8362" t="b">
        <f t="shared" si="616"/>
        <v>1</v>
      </c>
      <c r="AP8362"/>
      <c r="AQ8362"/>
    </row>
    <row r="8363" spans="23:43" x14ac:dyDescent="0.25">
      <c r="W8363" t="b">
        <f t="shared" si="613"/>
        <v>1</v>
      </c>
      <c r="X8363" t="b">
        <f t="shared" si="614"/>
        <v>1</v>
      </c>
      <c r="AA8363"/>
      <c r="AH8363"/>
      <c r="AL8363" t="b">
        <f t="shared" si="615"/>
        <v>1</v>
      </c>
      <c r="AM8363" t="b">
        <f t="shared" si="616"/>
        <v>1</v>
      </c>
      <c r="AP8363"/>
      <c r="AQ8363"/>
    </row>
    <row r="8364" spans="23:43" x14ac:dyDescent="0.25">
      <c r="W8364" t="b">
        <f t="shared" si="613"/>
        <v>1</v>
      </c>
      <c r="X8364" t="b">
        <f t="shared" si="614"/>
        <v>1</v>
      </c>
      <c r="AA8364"/>
      <c r="AH8364"/>
      <c r="AL8364" t="b">
        <f t="shared" si="615"/>
        <v>1</v>
      </c>
      <c r="AM8364" t="b">
        <f t="shared" si="616"/>
        <v>1</v>
      </c>
      <c r="AP8364"/>
      <c r="AQ8364"/>
    </row>
    <row r="8365" spans="23:43" x14ac:dyDescent="0.25">
      <c r="W8365" t="b">
        <f t="shared" si="613"/>
        <v>1</v>
      </c>
      <c r="X8365" t="b">
        <f t="shared" si="614"/>
        <v>1</v>
      </c>
      <c r="AA8365"/>
      <c r="AH8365"/>
      <c r="AL8365" t="b">
        <f t="shared" si="615"/>
        <v>1</v>
      </c>
      <c r="AM8365" t="b">
        <f t="shared" si="616"/>
        <v>1</v>
      </c>
      <c r="AP8365"/>
      <c r="AQ8365"/>
    </row>
    <row r="8366" spans="23:43" x14ac:dyDescent="0.25">
      <c r="W8366" t="b">
        <f t="shared" si="613"/>
        <v>1</v>
      </c>
      <c r="X8366" t="b">
        <f t="shared" si="614"/>
        <v>1</v>
      </c>
      <c r="AA8366"/>
      <c r="AH8366"/>
      <c r="AL8366" t="b">
        <f t="shared" si="615"/>
        <v>1</v>
      </c>
      <c r="AM8366" t="b">
        <f t="shared" si="616"/>
        <v>1</v>
      </c>
      <c r="AP8366"/>
      <c r="AQ8366"/>
    </row>
    <row r="8367" spans="23:43" x14ac:dyDescent="0.25">
      <c r="W8367" t="b">
        <f t="shared" si="613"/>
        <v>1</v>
      </c>
      <c r="X8367" t="b">
        <f t="shared" si="614"/>
        <v>1</v>
      </c>
      <c r="AA8367"/>
      <c r="AH8367"/>
      <c r="AL8367" t="b">
        <f t="shared" si="615"/>
        <v>1</v>
      </c>
      <c r="AM8367" t="b">
        <f t="shared" si="616"/>
        <v>1</v>
      </c>
      <c r="AP8367"/>
      <c r="AQ8367"/>
    </row>
    <row r="8368" spans="23:43" x14ac:dyDescent="0.25">
      <c r="W8368" t="b">
        <f t="shared" si="613"/>
        <v>1</v>
      </c>
      <c r="X8368" t="b">
        <f t="shared" si="614"/>
        <v>1</v>
      </c>
      <c r="AA8368"/>
      <c r="AH8368"/>
      <c r="AL8368" t="b">
        <f t="shared" si="615"/>
        <v>1</v>
      </c>
      <c r="AM8368" t="b">
        <f t="shared" si="616"/>
        <v>1</v>
      </c>
      <c r="AP8368"/>
      <c r="AQ8368"/>
    </row>
    <row r="8369" spans="23:43" x14ac:dyDescent="0.25">
      <c r="W8369" t="b">
        <f t="shared" si="613"/>
        <v>1</v>
      </c>
      <c r="X8369" t="b">
        <f t="shared" si="614"/>
        <v>1</v>
      </c>
      <c r="AA8369"/>
      <c r="AH8369"/>
      <c r="AL8369" t="b">
        <f t="shared" si="615"/>
        <v>1</v>
      </c>
      <c r="AM8369" t="b">
        <f t="shared" si="616"/>
        <v>1</v>
      </c>
      <c r="AP8369"/>
      <c r="AQ8369"/>
    </row>
    <row r="8370" spans="23:43" x14ac:dyDescent="0.25">
      <c r="W8370" t="b">
        <f t="shared" si="613"/>
        <v>1</v>
      </c>
      <c r="X8370" t="b">
        <f t="shared" si="614"/>
        <v>1</v>
      </c>
      <c r="AA8370"/>
      <c r="AH8370"/>
      <c r="AL8370" t="b">
        <f t="shared" si="615"/>
        <v>1</v>
      </c>
      <c r="AM8370" t="b">
        <f t="shared" si="616"/>
        <v>1</v>
      </c>
      <c r="AP8370"/>
      <c r="AQ8370"/>
    </row>
    <row r="8371" spans="23:43" x14ac:dyDescent="0.25">
      <c r="W8371" t="b">
        <f t="shared" si="613"/>
        <v>1</v>
      </c>
      <c r="X8371" t="b">
        <f t="shared" si="614"/>
        <v>1</v>
      </c>
      <c r="AA8371"/>
      <c r="AH8371"/>
      <c r="AL8371" t="b">
        <f t="shared" si="615"/>
        <v>1</v>
      </c>
      <c r="AM8371" t="b">
        <f t="shared" si="616"/>
        <v>1</v>
      </c>
      <c r="AP8371"/>
      <c r="AQ8371"/>
    </row>
    <row r="8372" spans="23:43" x14ac:dyDescent="0.25">
      <c r="W8372" t="b">
        <f t="shared" si="613"/>
        <v>1</v>
      </c>
      <c r="X8372" t="b">
        <f t="shared" si="614"/>
        <v>1</v>
      </c>
      <c r="AA8372"/>
      <c r="AH8372"/>
      <c r="AL8372" t="b">
        <f t="shared" si="615"/>
        <v>1</v>
      </c>
      <c r="AM8372" t="b">
        <f t="shared" si="616"/>
        <v>1</v>
      </c>
      <c r="AP8372"/>
      <c r="AQ8372"/>
    </row>
    <row r="8373" spans="23:43" x14ac:dyDescent="0.25">
      <c r="W8373" t="b">
        <f t="shared" si="613"/>
        <v>1</v>
      </c>
      <c r="X8373" t="b">
        <f t="shared" si="614"/>
        <v>1</v>
      </c>
      <c r="AA8373"/>
      <c r="AH8373"/>
      <c r="AL8373" t="b">
        <f t="shared" si="615"/>
        <v>1</v>
      </c>
      <c r="AM8373" t="b">
        <f t="shared" si="616"/>
        <v>1</v>
      </c>
      <c r="AP8373"/>
      <c r="AQ8373"/>
    </row>
    <row r="8374" spans="23:43" x14ac:dyDescent="0.25">
      <c r="W8374" t="b">
        <f t="shared" si="613"/>
        <v>1</v>
      </c>
      <c r="X8374" t="b">
        <f t="shared" si="614"/>
        <v>1</v>
      </c>
      <c r="AA8374"/>
      <c r="AH8374"/>
      <c r="AL8374" t="b">
        <f t="shared" si="615"/>
        <v>1</v>
      </c>
      <c r="AM8374" t="b">
        <f t="shared" si="616"/>
        <v>1</v>
      </c>
      <c r="AP8374"/>
      <c r="AQ8374"/>
    </row>
    <row r="8375" spans="23:43" x14ac:dyDescent="0.25">
      <c r="W8375" t="b">
        <f t="shared" si="613"/>
        <v>1</v>
      </c>
      <c r="X8375" t="b">
        <f t="shared" si="614"/>
        <v>1</v>
      </c>
      <c r="AA8375"/>
      <c r="AH8375"/>
      <c r="AL8375" t="b">
        <f t="shared" si="615"/>
        <v>1</v>
      </c>
      <c r="AM8375" t="b">
        <f t="shared" si="616"/>
        <v>1</v>
      </c>
      <c r="AP8375"/>
      <c r="AQ8375"/>
    </row>
    <row r="8376" spans="23:43" x14ac:dyDescent="0.25">
      <c r="W8376" t="b">
        <f t="shared" si="613"/>
        <v>1</v>
      </c>
      <c r="X8376" t="b">
        <f t="shared" si="614"/>
        <v>1</v>
      </c>
      <c r="AA8376"/>
      <c r="AH8376"/>
      <c r="AL8376" t="b">
        <f t="shared" si="615"/>
        <v>1</v>
      </c>
      <c r="AM8376" t="b">
        <f t="shared" si="616"/>
        <v>1</v>
      </c>
      <c r="AP8376"/>
      <c r="AQ8376"/>
    </row>
    <row r="8377" spans="23:43" x14ac:dyDescent="0.25">
      <c r="W8377" t="b">
        <f t="shared" si="613"/>
        <v>1</v>
      </c>
      <c r="X8377" t="b">
        <f t="shared" si="614"/>
        <v>1</v>
      </c>
      <c r="AA8377"/>
      <c r="AH8377"/>
      <c r="AL8377" t="b">
        <f t="shared" si="615"/>
        <v>1</v>
      </c>
      <c r="AM8377" t="b">
        <f t="shared" si="616"/>
        <v>1</v>
      </c>
      <c r="AP8377"/>
      <c r="AQ8377"/>
    </row>
    <row r="8378" spans="23:43" x14ac:dyDescent="0.25">
      <c r="W8378" t="b">
        <f t="shared" si="613"/>
        <v>1</v>
      </c>
      <c r="X8378" t="b">
        <f t="shared" si="614"/>
        <v>1</v>
      </c>
      <c r="AA8378"/>
      <c r="AH8378"/>
      <c r="AL8378" t="b">
        <f t="shared" si="615"/>
        <v>1</v>
      </c>
      <c r="AM8378" t="b">
        <f t="shared" si="616"/>
        <v>1</v>
      </c>
      <c r="AP8378"/>
      <c r="AQ8378"/>
    </row>
    <row r="8379" spans="23:43" x14ac:dyDescent="0.25">
      <c r="W8379" t="b">
        <f t="shared" si="613"/>
        <v>1</v>
      </c>
      <c r="X8379" t="b">
        <f t="shared" si="614"/>
        <v>1</v>
      </c>
      <c r="AA8379"/>
      <c r="AH8379"/>
      <c r="AL8379" t="b">
        <f t="shared" si="615"/>
        <v>1</v>
      </c>
      <c r="AM8379" t="b">
        <f t="shared" si="616"/>
        <v>1</v>
      </c>
      <c r="AP8379"/>
      <c r="AQ8379"/>
    </row>
    <row r="8380" spans="23:43" x14ac:dyDescent="0.25">
      <c r="W8380" t="b">
        <f t="shared" si="613"/>
        <v>1</v>
      </c>
      <c r="X8380" t="b">
        <f t="shared" si="614"/>
        <v>1</v>
      </c>
      <c r="AA8380"/>
      <c r="AH8380"/>
      <c r="AL8380" t="b">
        <f t="shared" si="615"/>
        <v>1</v>
      </c>
      <c r="AM8380" t="b">
        <f t="shared" si="616"/>
        <v>1</v>
      </c>
      <c r="AP8380"/>
      <c r="AQ8380"/>
    </row>
    <row r="8381" spans="23:43" x14ac:dyDescent="0.25">
      <c r="W8381" t="b">
        <f t="shared" si="613"/>
        <v>1</v>
      </c>
      <c r="X8381" t="b">
        <f t="shared" si="614"/>
        <v>1</v>
      </c>
      <c r="AA8381"/>
      <c r="AH8381"/>
      <c r="AL8381" t="b">
        <f t="shared" si="615"/>
        <v>1</v>
      </c>
      <c r="AM8381" t="b">
        <f t="shared" si="616"/>
        <v>1</v>
      </c>
      <c r="AP8381"/>
      <c r="AQ8381"/>
    </row>
    <row r="8382" spans="23:43" x14ac:dyDescent="0.25">
      <c r="W8382" t="b">
        <f t="shared" si="613"/>
        <v>1</v>
      </c>
      <c r="X8382" t="b">
        <f t="shared" si="614"/>
        <v>1</v>
      </c>
      <c r="AA8382"/>
      <c r="AH8382"/>
      <c r="AL8382" t="b">
        <f t="shared" si="615"/>
        <v>1</v>
      </c>
      <c r="AM8382" t="b">
        <f t="shared" si="616"/>
        <v>1</v>
      </c>
      <c r="AP8382"/>
      <c r="AQ8382"/>
    </row>
    <row r="8383" spans="23:43" x14ac:dyDescent="0.25">
      <c r="W8383" t="b">
        <f t="shared" si="613"/>
        <v>1</v>
      </c>
      <c r="X8383" t="b">
        <f t="shared" si="614"/>
        <v>1</v>
      </c>
      <c r="AA8383"/>
      <c r="AH8383"/>
      <c r="AL8383" t="b">
        <f t="shared" si="615"/>
        <v>1</v>
      </c>
      <c r="AM8383" t="b">
        <f t="shared" si="616"/>
        <v>1</v>
      </c>
      <c r="AP8383"/>
      <c r="AQ8383"/>
    </row>
    <row r="8384" spans="23:43" x14ac:dyDescent="0.25">
      <c r="W8384" t="b">
        <f t="shared" si="613"/>
        <v>1</v>
      </c>
      <c r="X8384" t="b">
        <f t="shared" si="614"/>
        <v>1</v>
      </c>
      <c r="AA8384"/>
      <c r="AH8384"/>
      <c r="AL8384" t="b">
        <f t="shared" si="615"/>
        <v>1</v>
      </c>
      <c r="AM8384" t="b">
        <f t="shared" si="616"/>
        <v>1</v>
      </c>
      <c r="AP8384"/>
      <c r="AQ8384"/>
    </row>
    <row r="8385" spans="23:43" x14ac:dyDescent="0.25">
      <c r="W8385" t="b">
        <f t="shared" si="613"/>
        <v>1</v>
      </c>
      <c r="X8385" t="b">
        <f t="shared" si="614"/>
        <v>1</v>
      </c>
      <c r="AA8385"/>
      <c r="AH8385"/>
      <c r="AL8385" t="b">
        <f t="shared" si="615"/>
        <v>1</v>
      </c>
      <c r="AM8385" t="b">
        <f t="shared" si="616"/>
        <v>1</v>
      </c>
      <c r="AP8385"/>
      <c r="AQ8385"/>
    </row>
    <row r="8386" spans="23:43" x14ac:dyDescent="0.25">
      <c r="W8386" t="b">
        <f t="shared" si="613"/>
        <v>1</v>
      </c>
      <c r="X8386" t="b">
        <f t="shared" si="614"/>
        <v>1</v>
      </c>
      <c r="AA8386"/>
      <c r="AH8386"/>
      <c r="AL8386" t="b">
        <f t="shared" si="615"/>
        <v>1</v>
      </c>
      <c r="AM8386" t="b">
        <f t="shared" si="616"/>
        <v>1</v>
      </c>
      <c r="AP8386"/>
      <c r="AQ8386"/>
    </row>
    <row r="8387" spans="23:43" x14ac:dyDescent="0.25">
      <c r="W8387" t="b">
        <f t="shared" si="613"/>
        <v>1</v>
      </c>
      <c r="X8387" t="b">
        <f t="shared" si="614"/>
        <v>1</v>
      </c>
      <c r="AA8387"/>
      <c r="AH8387"/>
      <c r="AL8387" t="b">
        <f t="shared" si="615"/>
        <v>1</v>
      </c>
      <c r="AM8387" t="b">
        <f t="shared" si="616"/>
        <v>1</v>
      </c>
      <c r="AP8387"/>
      <c r="AQ8387"/>
    </row>
    <row r="8388" spans="23:43" x14ac:dyDescent="0.25">
      <c r="W8388" t="b">
        <f t="shared" si="613"/>
        <v>1</v>
      </c>
      <c r="X8388" t="b">
        <f t="shared" si="614"/>
        <v>1</v>
      </c>
      <c r="AA8388"/>
      <c r="AH8388"/>
      <c r="AL8388" t="b">
        <f t="shared" si="615"/>
        <v>1</v>
      </c>
      <c r="AM8388" t="b">
        <f t="shared" si="616"/>
        <v>1</v>
      </c>
      <c r="AP8388"/>
      <c r="AQ8388"/>
    </row>
    <row r="8389" spans="23:43" x14ac:dyDescent="0.25">
      <c r="W8389" t="b">
        <f t="shared" si="613"/>
        <v>1</v>
      </c>
      <c r="X8389" t="b">
        <f t="shared" si="614"/>
        <v>1</v>
      </c>
      <c r="AA8389"/>
      <c r="AH8389"/>
      <c r="AL8389" t="b">
        <f t="shared" si="615"/>
        <v>1</v>
      </c>
      <c r="AM8389" t="b">
        <f t="shared" si="616"/>
        <v>1</v>
      </c>
      <c r="AP8389"/>
      <c r="AQ8389"/>
    </row>
    <row r="8390" spans="23:43" x14ac:dyDescent="0.25">
      <c r="W8390" t="b">
        <f t="shared" si="613"/>
        <v>1</v>
      </c>
      <c r="X8390" t="b">
        <f t="shared" si="614"/>
        <v>1</v>
      </c>
      <c r="AA8390"/>
      <c r="AH8390"/>
      <c r="AL8390" t="b">
        <f t="shared" si="615"/>
        <v>1</v>
      </c>
      <c r="AM8390" t="b">
        <f t="shared" si="616"/>
        <v>1</v>
      </c>
      <c r="AP8390"/>
      <c r="AQ8390"/>
    </row>
    <row r="8391" spans="23:43" x14ac:dyDescent="0.25">
      <c r="W8391" t="b">
        <f t="shared" si="613"/>
        <v>1</v>
      </c>
      <c r="X8391" t="b">
        <f t="shared" si="614"/>
        <v>1</v>
      </c>
      <c r="AA8391"/>
      <c r="AH8391"/>
      <c r="AL8391" t="b">
        <f t="shared" si="615"/>
        <v>1</v>
      </c>
      <c r="AM8391" t="b">
        <f t="shared" si="616"/>
        <v>1</v>
      </c>
      <c r="AP8391"/>
      <c r="AQ8391"/>
    </row>
    <row r="8392" spans="23:43" x14ac:dyDescent="0.25">
      <c r="W8392" t="b">
        <f t="shared" si="613"/>
        <v>1</v>
      </c>
      <c r="X8392" t="b">
        <f t="shared" si="614"/>
        <v>1</v>
      </c>
      <c r="AA8392"/>
      <c r="AH8392"/>
      <c r="AL8392" t="b">
        <f t="shared" si="615"/>
        <v>1</v>
      </c>
      <c r="AM8392" t="b">
        <f t="shared" si="616"/>
        <v>1</v>
      </c>
      <c r="AP8392"/>
      <c r="AQ8392"/>
    </row>
    <row r="8393" spans="23:43" x14ac:dyDescent="0.25">
      <c r="W8393" t="b">
        <f t="shared" si="613"/>
        <v>1</v>
      </c>
      <c r="X8393" t="b">
        <f t="shared" si="614"/>
        <v>1</v>
      </c>
      <c r="AA8393"/>
      <c r="AH8393"/>
      <c r="AL8393" t="b">
        <f t="shared" si="615"/>
        <v>1</v>
      </c>
      <c r="AM8393" t="b">
        <f t="shared" si="616"/>
        <v>1</v>
      </c>
      <c r="AP8393"/>
      <c r="AQ8393"/>
    </row>
    <row r="8394" spans="23:43" x14ac:dyDescent="0.25">
      <c r="W8394" t="b">
        <f t="shared" si="613"/>
        <v>1</v>
      </c>
      <c r="X8394" t="b">
        <f t="shared" si="614"/>
        <v>1</v>
      </c>
      <c r="AA8394"/>
      <c r="AH8394"/>
      <c r="AL8394" t="b">
        <f t="shared" si="615"/>
        <v>1</v>
      </c>
      <c r="AM8394" t="b">
        <f t="shared" si="616"/>
        <v>1</v>
      </c>
      <c r="AP8394"/>
      <c r="AQ8394"/>
    </row>
    <row r="8395" spans="23:43" x14ac:dyDescent="0.25">
      <c r="W8395" t="b">
        <f t="shared" si="613"/>
        <v>1</v>
      </c>
      <c r="X8395" t="b">
        <f t="shared" si="614"/>
        <v>1</v>
      </c>
      <c r="AA8395"/>
      <c r="AH8395"/>
      <c r="AL8395" t="b">
        <f t="shared" si="615"/>
        <v>1</v>
      </c>
      <c r="AM8395" t="b">
        <f t="shared" si="616"/>
        <v>1</v>
      </c>
      <c r="AP8395"/>
      <c r="AQ8395"/>
    </row>
    <row r="8396" spans="23:43" x14ac:dyDescent="0.25">
      <c r="W8396" t="b">
        <f t="shared" ref="W8396:W8459" si="617">IF(AND(U8396&lt;&gt;"",U8396&lt;&gt;"Grand Total",U8396&lt;&gt;"(blank)"),GETPIVOTDATA("Facility CCN",$U$10,"Facility CCN",U8396)=1,TRUE)</f>
        <v>1</v>
      </c>
      <c r="X8396" t="b">
        <f t="shared" ref="X8396:X8459" si="618">IF(AND(U8396&lt;&gt;"",U8396&lt;&gt;"Grand Total",U8396&lt;&gt;"(blank)"),LEN(U8396)=6,TRUE)</f>
        <v>1</v>
      </c>
      <c r="AA8396"/>
      <c r="AH8396"/>
      <c r="AL8396" t="b">
        <f t="shared" ref="AL8396:AL8459" si="619">IF(AND(AJ8396&lt;&gt;"",AJ8396&lt;&gt;"Grand Total",AJ8396&lt;&gt;"(blank)"),GETPIVOTDATA("Provider NPI",$AJ$10,"Provider NPI",AJ8396)=1,TRUE)</f>
        <v>1</v>
      </c>
      <c r="AM8396" t="b">
        <f t="shared" ref="AM8396:AM8459" si="620">IF(AND(AJ8396&lt;&gt;"",AJ8396&lt;&gt;"Grand Total",AJ8396&lt;&gt;"(blank)"),LEN(AJ8396)=10,TRUE)</f>
        <v>1</v>
      </c>
      <c r="AP8396"/>
      <c r="AQ8396"/>
    </row>
    <row r="8397" spans="23:43" x14ac:dyDescent="0.25">
      <c r="W8397" t="b">
        <f t="shared" si="617"/>
        <v>1</v>
      </c>
      <c r="X8397" t="b">
        <f t="shared" si="618"/>
        <v>1</v>
      </c>
      <c r="AA8397"/>
      <c r="AH8397"/>
      <c r="AL8397" t="b">
        <f t="shared" si="619"/>
        <v>1</v>
      </c>
      <c r="AM8397" t="b">
        <f t="shared" si="620"/>
        <v>1</v>
      </c>
      <c r="AP8397"/>
      <c r="AQ8397"/>
    </row>
    <row r="8398" spans="23:43" x14ac:dyDescent="0.25">
      <c r="W8398" t="b">
        <f t="shared" si="617"/>
        <v>1</v>
      </c>
      <c r="X8398" t="b">
        <f t="shared" si="618"/>
        <v>1</v>
      </c>
      <c r="AA8398"/>
      <c r="AH8398"/>
      <c r="AL8398" t="b">
        <f t="shared" si="619"/>
        <v>1</v>
      </c>
      <c r="AM8398" t="b">
        <f t="shared" si="620"/>
        <v>1</v>
      </c>
      <c r="AP8398"/>
      <c r="AQ8398"/>
    </row>
    <row r="8399" spans="23:43" x14ac:dyDescent="0.25">
      <c r="W8399" t="b">
        <f t="shared" si="617"/>
        <v>1</v>
      </c>
      <c r="X8399" t="b">
        <f t="shared" si="618"/>
        <v>1</v>
      </c>
      <c r="AA8399"/>
      <c r="AH8399"/>
      <c r="AL8399" t="b">
        <f t="shared" si="619"/>
        <v>1</v>
      </c>
      <c r="AM8399" t="b">
        <f t="shared" si="620"/>
        <v>1</v>
      </c>
      <c r="AP8399"/>
      <c r="AQ8399"/>
    </row>
    <row r="8400" spans="23:43" x14ac:dyDescent="0.25">
      <c r="W8400" t="b">
        <f t="shared" si="617"/>
        <v>1</v>
      </c>
      <c r="X8400" t="b">
        <f t="shared" si="618"/>
        <v>1</v>
      </c>
      <c r="AA8400"/>
      <c r="AH8400"/>
      <c r="AL8400" t="b">
        <f t="shared" si="619"/>
        <v>1</v>
      </c>
      <c r="AM8400" t="b">
        <f t="shared" si="620"/>
        <v>1</v>
      </c>
      <c r="AP8400"/>
      <c r="AQ8400"/>
    </row>
    <row r="8401" spans="23:43" x14ac:dyDescent="0.25">
      <c r="W8401" t="b">
        <f t="shared" si="617"/>
        <v>1</v>
      </c>
      <c r="X8401" t="b">
        <f t="shared" si="618"/>
        <v>1</v>
      </c>
      <c r="AA8401"/>
      <c r="AH8401"/>
      <c r="AL8401" t="b">
        <f t="shared" si="619"/>
        <v>1</v>
      </c>
      <c r="AM8401" t="b">
        <f t="shared" si="620"/>
        <v>1</v>
      </c>
      <c r="AP8401"/>
      <c r="AQ8401"/>
    </row>
    <row r="8402" spans="23:43" x14ac:dyDescent="0.25">
      <c r="W8402" t="b">
        <f t="shared" si="617"/>
        <v>1</v>
      </c>
      <c r="X8402" t="b">
        <f t="shared" si="618"/>
        <v>1</v>
      </c>
      <c r="AA8402"/>
      <c r="AH8402"/>
      <c r="AL8402" t="b">
        <f t="shared" si="619"/>
        <v>1</v>
      </c>
      <c r="AM8402" t="b">
        <f t="shared" si="620"/>
        <v>1</v>
      </c>
      <c r="AP8402"/>
      <c r="AQ8402"/>
    </row>
    <row r="8403" spans="23:43" x14ac:dyDescent="0.25">
      <c r="W8403" t="b">
        <f t="shared" si="617"/>
        <v>1</v>
      </c>
      <c r="X8403" t="b">
        <f t="shared" si="618"/>
        <v>1</v>
      </c>
      <c r="AA8403"/>
      <c r="AH8403"/>
      <c r="AL8403" t="b">
        <f t="shared" si="619"/>
        <v>1</v>
      </c>
      <c r="AM8403" t="b">
        <f t="shared" si="620"/>
        <v>1</v>
      </c>
      <c r="AP8403"/>
      <c r="AQ8403"/>
    </row>
    <row r="8404" spans="23:43" x14ac:dyDescent="0.25">
      <c r="W8404" t="b">
        <f t="shared" si="617"/>
        <v>1</v>
      </c>
      <c r="X8404" t="b">
        <f t="shared" si="618"/>
        <v>1</v>
      </c>
      <c r="AA8404"/>
      <c r="AH8404"/>
      <c r="AL8404" t="b">
        <f t="shared" si="619"/>
        <v>1</v>
      </c>
      <c r="AM8404" t="b">
        <f t="shared" si="620"/>
        <v>1</v>
      </c>
      <c r="AP8404"/>
      <c r="AQ8404"/>
    </row>
    <row r="8405" spans="23:43" x14ac:dyDescent="0.25">
      <c r="W8405" t="b">
        <f t="shared" si="617"/>
        <v>1</v>
      </c>
      <c r="X8405" t="b">
        <f t="shared" si="618"/>
        <v>1</v>
      </c>
      <c r="AA8405"/>
      <c r="AH8405"/>
      <c r="AL8405" t="b">
        <f t="shared" si="619"/>
        <v>1</v>
      </c>
      <c r="AM8405" t="b">
        <f t="shared" si="620"/>
        <v>1</v>
      </c>
      <c r="AP8405"/>
      <c r="AQ8405"/>
    </row>
    <row r="8406" spans="23:43" x14ac:dyDescent="0.25">
      <c r="W8406" t="b">
        <f t="shared" si="617"/>
        <v>1</v>
      </c>
      <c r="X8406" t="b">
        <f t="shared" si="618"/>
        <v>1</v>
      </c>
      <c r="AA8406"/>
      <c r="AH8406"/>
      <c r="AL8406" t="b">
        <f t="shared" si="619"/>
        <v>1</v>
      </c>
      <c r="AM8406" t="b">
        <f t="shared" si="620"/>
        <v>1</v>
      </c>
      <c r="AP8406"/>
      <c r="AQ8406"/>
    </row>
    <row r="8407" spans="23:43" x14ac:dyDescent="0.25">
      <c r="W8407" t="b">
        <f t="shared" si="617"/>
        <v>1</v>
      </c>
      <c r="X8407" t="b">
        <f t="shared" si="618"/>
        <v>1</v>
      </c>
      <c r="AA8407"/>
      <c r="AH8407"/>
      <c r="AL8407" t="b">
        <f t="shared" si="619"/>
        <v>1</v>
      </c>
      <c r="AM8407" t="b">
        <f t="shared" si="620"/>
        <v>1</v>
      </c>
      <c r="AP8407"/>
      <c r="AQ8407"/>
    </row>
    <row r="8408" spans="23:43" x14ac:dyDescent="0.25">
      <c r="W8408" t="b">
        <f t="shared" si="617"/>
        <v>1</v>
      </c>
      <c r="X8408" t="b">
        <f t="shared" si="618"/>
        <v>1</v>
      </c>
      <c r="AA8408"/>
      <c r="AH8408"/>
      <c r="AL8408" t="b">
        <f t="shared" si="619"/>
        <v>1</v>
      </c>
      <c r="AM8408" t="b">
        <f t="shared" si="620"/>
        <v>1</v>
      </c>
      <c r="AP8408"/>
      <c r="AQ8408"/>
    </row>
    <row r="8409" spans="23:43" x14ac:dyDescent="0.25">
      <c r="W8409" t="b">
        <f t="shared" si="617"/>
        <v>1</v>
      </c>
      <c r="X8409" t="b">
        <f t="shared" si="618"/>
        <v>1</v>
      </c>
      <c r="AA8409"/>
      <c r="AH8409"/>
      <c r="AL8409" t="b">
        <f t="shared" si="619"/>
        <v>1</v>
      </c>
      <c r="AM8409" t="b">
        <f t="shared" si="620"/>
        <v>1</v>
      </c>
      <c r="AP8409"/>
      <c r="AQ8409"/>
    </row>
    <row r="8410" spans="23:43" x14ac:dyDescent="0.25">
      <c r="W8410" t="b">
        <f t="shared" si="617"/>
        <v>1</v>
      </c>
      <c r="X8410" t="b">
        <f t="shared" si="618"/>
        <v>1</v>
      </c>
      <c r="AA8410"/>
      <c r="AH8410"/>
      <c r="AL8410" t="b">
        <f t="shared" si="619"/>
        <v>1</v>
      </c>
      <c r="AM8410" t="b">
        <f t="shared" si="620"/>
        <v>1</v>
      </c>
      <c r="AP8410"/>
      <c r="AQ8410"/>
    </row>
    <row r="8411" spans="23:43" x14ac:dyDescent="0.25">
      <c r="W8411" t="b">
        <f t="shared" si="617"/>
        <v>1</v>
      </c>
      <c r="X8411" t="b">
        <f t="shared" si="618"/>
        <v>1</v>
      </c>
      <c r="AA8411"/>
      <c r="AH8411"/>
      <c r="AL8411" t="b">
        <f t="shared" si="619"/>
        <v>1</v>
      </c>
      <c r="AM8411" t="b">
        <f t="shared" si="620"/>
        <v>1</v>
      </c>
      <c r="AP8411"/>
      <c r="AQ8411"/>
    </row>
    <row r="8412" spans="23:43" x14ac:dyDescent="0.25">
      <c r="W8412" t="b">
        <f t="shared" si="617"/>
        <v>1</v>
      </c>
      <c r="X8412" t="b">
        <f t="shared" si="618"/>
        <v>1</v>
      </c>
      <c r="AA8412"/>
      <c r="AH8412"/>
      <c r="AL8412" t="b">
        <f t="shared" si="619"/>
        <v>1</v>
      </c>
      <c r="AM8412" t="b">
        <f t="shared" si="620"/>
        <v>1</v>
      </c>
      <c r="AP8412"/>
      <c r="AQ8412"/>
    </row>
    <row r="8413" spans="23:43" x14ac:dyDescent="0.25">
      <c r="W8413" t="b">
        <f t="shared" si="617"/>
        <v>1</v>
      </c>
      <c r="X8413" t="b">
        <f t="shared" si="618"/>
        <v>1</v>
      </c>
      <c r="AA8413"/>
      <c r="AH8413"/>
      <c r="AL8413" t="b">
        <f t="shared" si="619"/>
        <v>1</v>
      </c>
      <c r="AM8413" t="b">
        <f t="shared" si="620"/>
        <v>1</v>
      </c>
      <c r="AP8413"/>
      <c r="AQ8413"/>
    </row>
    <row r="8414" spans="23:43" x14ac:dyDescent="0.25">
      <c r="W8414" t="b">
        <f t="shared" si="617"/>
        <v>1</v>
      </c>
      <c r="X8414" t="b">
        <f t="shared" si="618"/>
        <v>1</v>
      </c>
      <c r="AA8414"/>
      <c r="AH8414"/>
      <c r="AL8414" t="b">
        <f t="shared" si="619"/>
        <v>1</v>
      </c>
      <c r="AM8414" t="b">
        <f t="shared" si="620"/>
        <v>1</v>
      </c>
      <c r="AP8414"/>
      <c r="AQ8414"/>
    </row>
    <row r="8415" spans="23:43" x14ac:dyDescent="0.25">
      <c r="W8415" t="b">
        <f t="shared" si="617"/>
        <v>1</v>
      </c>
      <c r="X8415" t="b">
        <f t="shared" si="618"/>
        <v>1</v>
      </c>
      <c r="AA8415"/>
      <c r="AH8415"/>
      <c r="AL8415" t="b">
        <f t="shared" si="619"/>
        <v>1</v>
      </c>
      <c r="AM8415" t="b">
        <f t="shared" si="620"/>
        <v>1</v>
      </c>
      <c r="AP8415"/>
      <c r="AQ8415"/>
    </row>
    <row r="8416" spans="23:43" x14ac:dyDescent="0.25">
      <c r="W8416" t="b">
        <f t="shared" si="617"/>
        <v>1</v>
      </c>
      <c r="X8416" t="b">
        <f t="shared" si="618"/>
        <v>1</v>
      </c>
      <c r="AA8416"/>
      <c r="AH8416"/>
      <c r="AL8416" t="b">
        <f t="shared" si="619"/>
        <v>1</v>
      </c>
      <c r="AM8416" t="b">
        <f t="shared" si="620"/>
        <v>1</v>
      </c>
      <c r="AP8416"/>
      <c r="AQ8416"/>
    </row>
    <row r="8417" spans="23:43" x14ac:dyDescent="0.25">
      <c r="W8417" t="b">
        <f t="shared" si="617"/>
        <v>1</v>
      </c>
      <c r="X8417" t="b">
        <f t="shared" si="618"/>
        <v>1</v>
      </c>
      <c r="AA8417"/>
      <c r="AH8417"/>
      <c r="AL8417" t="b">
        <f t="shared" si="619"/>
        <v>1</v>
      </c>
      <c r="AM8417" t="b">
        <f t="shared" si="620"/>
        <v>1</v>
      </c>
      <c r="AP8417"/>
      <c r="AQ8417"/>
    </row>
    <row r="8418" spans="23:43" x14ac:dyDescent="0.25">
      <c r="W8418" t="b">
        <f t="shared" si="617"/>
        <v>1</v>
      </c>
      <c r="X8418" t="b">
        <f t="shared" si="618"/>
        <v>1</v>
      </c>
      <c r="AA8418"/>
      <c r="AH8418"/>
      <c r="AL8418" t="b">
        <f t="shared" si="619"/>
        <v>1</v>
      </c>
      <c r="AM8418" t="b">
        <f t="shared" si="620"/>
        <v>1</v>
      </c>
      <c r="AP8418"/>
      <c r="AQ8418"/>
    </row>
    <row r="8419" spans="23:43" x14ac:dyDescent="0.25">
      <c r="W8419" t="b">
        <f t="shared" si="617"/>
        <v>1</v>
      </c>
      <c r="X8419" t="b">
        <f t="shared" si="618"/>
        <v>1</v>
      </c>
      <c r="AA8419"/>
      <c r="AH8419"/>
      <c r="AL8419" t="b">
        <f t="shared" si="619"/>
        <v>1</v>
      </c>
      <c r="AM8419" t="b">
        <f t="shared" si="620"/>
        <v>1</v>
      </c>
      <c r="AP8419"/>
      <c r="AQ8419"/>
    </row>
    <row r="8420" spans="23:43" x14ac:dyDescent="0.25">
      <c r="W8420" t="b">
        <f t="shared" si="617"/>
        <v>1</v>
      </c>
      <c r="X8420" t="b">
        <f t="shared" si="618"/>
        <v>1</v>
      </c>
      <c r="AA8420"/>
      <c r="AH8420"/>
      <c r="AL8420" t="b">
        <f t="shared" si="619"/>
        <v>1</v>
      </c>
      <c r="AM8420" t="b">
        <f t="shared" si="620"/>
        <v>1</v>
      </c>
      <c r="AP8420"/>
      <c r="AQ8420"/>
    </row>
    <row r="8421" spans="23:43" x14ac:dyDescent="0.25">
      <c r="W8421" t="b">
        <f t="shared" si="617"/>
        <v>1</v>
      </c>
      <c r="X8421" t="b">
        <f t="shared" si="618"/>
        <v>1</v>
      </c>
      <c r="AA8421"/>
      <c r="AH8421"/>
      <c r="AL8421" t="b">
        <f t="shared" si="619"/>
        <v>1</v>
      </c>
      <c r="AM8421" t="b">
        <f t="shared" si="620"/>
        <v>1</v>
      </c>
      <c r="AP8421"/>
      <c r="AQ8421"/>
    </row>
    <row r="8422" spans="23:43" x14ac:dyDescent="0.25">
      <c r="W8422" t="b">
        <f t="shared" si="617"/>
        <v>1</v>
      </c>
      <c r="X8422" t="b">
        <f t="shared" si="618"/>
        <v>1</v>
      </c>
      <c r="AA8422"/>
      <c r="AH8422"/>
      <c r="AL8422" t="b">
        <f t="shared" si="619"/>
        <v>1</v>
      </c>
      <c r="AM8422" t="b">
        <f t="shared" si="620"/>
        <v>1</v>
      </c>
      <c r="AP8422"/>
      <c r="AQ8422"/>
    </row>
    <row r="8423" spans="23:43" x14ac:dyDescent="0.25">
      <c r="W8423" t="b">
        <f t="shared" si="617"/>
        <v>1</v>
      </c>
      <c r="X8423" t="b">
        <f t="shared" si="618"/>
        <v>1</v>
      </c>
      <c r="AA8423"/>
      <c r="AH8423"/>
      <c r="AL8423" t="b">
        <f t="shared" si="619"/>
        <v>1</v>
      </c>
      <c r="AM8423" t="b">
        <f t="shared" si="620"/>
        <v>1</v>
      </c>
      <c r="AP8423"/>
      <c r="AQ8423"/>
    </row>
    <row r="8424" spans="23:43" x14ac:dyDescent="0.25">
      <c r="W8424" t="b">
        <f t="shared" si="617"/>
        <v>1</v>
      </c>
      <c r="X8424" t="b">
        <f t="shared" si="618"/>
        <v>1</v>
      </c>
      <c r="AA8424"/>
      <c r="AH8424"/>
      <c r="AL8424" t="b">
        <f t="shared" si="619"/>
        <v>1</v>
      </c>
      <c r="AM8424" t="b">
        <f t="shared" si="620"/>
        <v>1</v>
      </c>
      <c r="AP8424"/>
      <c r="AQ8424"/>
    </row>
    <row r="8425" spans="23:43" x14ac:dyDescent="0.25">
      <c r="W8425" t="b">
        <f t="shared" si="617"/>
        <v>1</v>
      </c>
      <c r="X8425" t="b">
        <f t="shared" si="618"/>
        <v>1</v>
      </c>
      <c r="AA8425"/>
      <c r="AH8425"/>
      <c r="AL8425" t="b">
        <f t="shared" si="619"/>
        <v>1</v>
      </c>
      <c r="AM8425" t="b">
        <f t="shared" si="620"/>
        <v>1</v>
      </c>
      <c r="AP8425"/>
      <c r="AQ8425"/>
    </row>
    <row r="8426" spans="23:43" x14ac:dyDescent="0.25">
      <c r="W8426" t="b">
        <f t="shared" si="617"/>
        <v>1</v>
      </c>
      <c r="X8426" t="b">
        <f t="shared" si="618"/>
        <v>1</v>
      </c>
      <c r="AA8426"/>
      <c r="AH8426"/>
      <c r="AL8426" t="b">
        <f t="shared" si="619"/>
        <v>1</v>
      </c>
      <c r="AM8426" t="b">
        <f t="shared" si="620"/>
        <v>1</v>
      </c>
      <c r="AP8426"/>
      <c r="AQ8426"/>
    </row>
    <row r="8427" spans="23:43" x14ac:dyDescent="0.25">
      <c r="W8427" t="b">
        <f t="shared" si="617"/>
        <v>1</v>
      </c>
      <c r="X8427" t="b">
        <f t="shared" si="618"/>
        <v>1</v>
      </c>
      <c r="AA8427"/>
      <c r="AH8427"/>
      <c r="AL8427" t="b">
        <f t="shared" si="619"/>
        <v>1</v>
      </c>
      <c r="AM8427" t="b">
        <f t="shared" si="620"/>
        <v>1</v>
      </c>
      <c r="AP8427"/>
      <c r="AQ8427"/>
    </row>
    <row r="8428" spans="23:43" x14ac:dyDescent="0.25">
      <c r="W8428" t="b">
        <f t="shared" si="617"/>
        <v>1</v>
      </c>
      <c r="X8428" t="b">
        <f t="shared" si="618"/>
        <v>1</v>
      </c>
      <c r="AA8428"/>
      <c r="AH8428"/>
      <c r="AL8428" t="b">
        <f t="shared" si="619"/>
        <v>1</v>
      </c>
      <c r="AM8428" t="b">
        <f t="shared" si="620"/>
        <v>1</v>
      </c>
      <c r="AP8428"/>
      <c r="AQ8428"/>
    </row>
    <row r="8429" spans="23:43" x14ac:dyDescent="0.25">
      <c r="W8429" t="b">
        <f t="shared" si="617"/>
        <v>1</v>
      </c>
      <c r="X8429" t="b">
        <f t="shared" si="618"/>
        <v>1</v>
      </c>
      <c r="AA8429"/>
      <c r="AH8429"/>
      <c r="AL8429" t="b">
        <f t="shared" si="619"/>
        <v>1</v>
      </c>
      <c r="AM8429" t="b">
        <f t="shared" si="620"/>
        <v>1</v>
      </c>
      <c r="AP8429"/>
      <c r="AQ8429"/>
    </row>
    <row r="8430" spans="23:43" x14ac:dyDescent="0.25">
      <c r="W8430" t="b">
        <f t="shared" si="617"/>
        <v>1</v>
      </c>
      <c r="X8430" t="b">
        <f t="shared" si="618"/>
        <v>1</v>
      </c>
      <c r="AA8430"/>
      <c r="AH8430"/>
      <c r="AL8430" t="b">
        <f t="shared" si="619"/>
        <v>1</v>
      </c>
      <c r="AM8430" t="b">
        <f t="shared" si="620"/>
        <v>1</v>
      </c>
      <c r="AP8430"/>
      <c r="AQ8430"/>
    </row>
    <row r="8431" spans="23:43" x14ac:dyDescent="0.25">
      <c r="W8431" t="b">
        <f t="shared" si="617"/>
        <v>1</v>
      </c>
      <c r="X8431" t="b">
        <f t="shared" si="618"/>
        <v>1</v>
      </c>
      <c r="AA8431"/>
      <c r="AH8431"/>
      <c r="AL8431" t="b">
        <f t="shared" si="619"/>
        <v>1</v>
      </c>
      <c r="AM8431" t="b">
        <f t="shared" si="620"/>
        <v>1</v>
      </c>
      <c r="AP8431"/>
      <c r="AQ8431"/>
    </row>
    <row r="8432" spans="23:43" x14ac:dyDescent="0.25">
      <c r="W8432" t="b">
        <f t="shared" si="617"/>
        <v>1</v>
      </c>
      <c r="X8432" t="b">
        <f t="shared" si="618"/>
        <v>1</v>
      </c>
      <c r="AA8432"/>
      <c r="AH8432"/>
      <c r="AL8432" t="b">
        <f t="shared" si="619"/>
        <v>1</v>
      </c>
      <c r="AM8432" t="b">
        <f t="shared" si="620"/>
        <v>1</v>
      </c>
      <c r="AP8432"/>
      <c r="AQ8432"/>
    </row>
    <row r="8433" spans="23:43" x14ac:dyDescent="0.25">
      <c r="W8433" t="b">
        <f t="shared" si="617"/>
        <v>1</v>
      </c>
      <c r="X8433" t="b">
        <f t="shared" si="618"/>
        <v>1</v>
      </c>
      <c r="AA8433"/>
      <c r="AH8433"/>
      <c r="AL8433" t="b">
        <f t="shared" si="619"/>
        <v>1</v>
      </c>
      <c r="AM8433" t="b">
        <f t="shared" si="620"/>
        <v>1</v>
      </c>
      <c r="AP8433"/>
      <c r="AQ8433"/>
    </row>
    <row r="8434" spans="23:43" x14ac:dyDescent="0.25">
      <c r="W8434" t="b">
        <f t="shared" si="617"/>
        <v>1</v>
      </c>
      <c r="X8434" t="b">
        <f t="shared" si="618"/>
        <v>1</v>
      </c>
      <c r="AA8434"/>
      <c r="AH8434"/>
      <c r="AL8434" t="b">
        <f t="shared" si="619"/>
        <v>1</v>
      </c>
      <c r="AM8434" t="b">
        <f t="shared" si="620"/>
        <v>1</v>
      </c>
      <c r="AP8434"/>
      <c r="AQ8434"/>
    </row>
    <row r="8435" spans="23:43" x14ac:dyDescent="0.25">
      <c r="W8435" t="b">
        <f t="shared" si="617"/>
        <v>1</v>
      </c>
      <c r="X8435" t="b">
        <f t="shared" si="618"/>
        <v>1</v>
      </c>
      <c r="AA8435"/>
      <c r="AH8435"/>
      <c r="AL8435" t="b">
        <f t="shared" si="619"/>
        <v>1</v>
      </c>
      <c r="AM8435" t="b">
        <f t="shared" si="620"/>
        <v>1</v>
      </c>
      <c r="AP8435"/>
      <c r="AQ8435"/>
    </row>
    <row r="8436" spans="23:43" x14ac:dyDescent="0.25">
      <c r="W8436" t="b">
        <f t="shared" si="617"/>
        <v>1</v>
      </c>
      <c r="X8436" t="b">
        <f t="shared" si="618"/>
        <v>1</v>
      </c>
      <c r="AA8436"/>
      <c r="AH8436"/>
      <c r="AL8436" t="b">
        <f t="shared" si="619"/>
        <v>1</v>
      </c>
      <c r="AM8436" t="b">
        <f t="shared" si="620"/>
        <v>1</v>
      </c>
      <c r="AP8436"/>
      <c r="AQ8436"/>
    </row>
    <row r="8437" spans="23:43" x14ac:dyDescent="0.25">
      <c r="W8437" t="b">
        <f t="shared" si="617"/>
        <v>1</v>
      </c>
      <c r="X8437" t="b">
        <f t="shared" si="618"/>
        <v>1</v>
      </c>
      <c r="AA8437"/>
      <c r="AH8437"/>
      <c r="AL8437" t="b">
        <f t="shared" si="619"/>
        <v>1</v>
      </c>
      <c r="AM8437" t="b">
        <f t="shared" si="620"/>
        <v>1</v>
      </c>
      <c r="AP8437"/>
      <c r="AQ8437"/>
    </row>
    <row r="8438" spans="23:43" x14ac:dyDescent="0.25">
      <c r="W8438" t="b">
        <f t="shared" si="617"/>
        <v>1</v>
      </c>
      <c r="X8438" t="b">
        <f t="shared" si="618"/>
        <v>1</v>
      </c>
      <c r="AA8438"/>
      <c r="AH8438"/>
      <c r="AL8438" t="b">
        <f t="shared" si="619"/>
        <v>1</v>
      </c>
      <c r="AM8438" t="b">
        <f t="shared" si="620"/>
        <v>1</v>
      </c>
      <c r="AP8438"/>
      <c r="AQ8438"/>
    </row>
    <row r="8439" spans="23:43" x14ac:dyDescent="0.25">
      <c r="W8439" t="b">
        <f t="shared" si="617"/>
        <v>1</v>
      </c>
      <c r="X8439" t="b">
        <f t="shared" si="618"/>
        <v>1</v>
      </c>
      <c r="AA8439"/>
      <c r="AH8439"/>
      <c r="AL8439" t="b">
        <f t="shared" si="619"/>
        <v>1</v>
      </c>
      <c r="AM8439" t="b">
        <f t="shared" si="620"/>
        <v>1</v>
      </c>
      <c r="AP8439"/>
      <c r="AQ8439"/>
    </row>
    <row r="8440" spans="23:43" x14ac:dyDescent="0.25">
      <c r="W8440" t="b">
        <f t="shared" si="617"/>
        <v>1</v>
      </c>
      <c r="X8440" t="b">
        <f t="shared" si="618"/>
        <v>1</v>
      </c>
      <c r="AA8440"/>
      <c r="AH8440"/>
      <c r="AL8440" t="b">
        <f t="shared" si="619"/>
        <v>1</v>
      </c>
      <c r="AM8440" t="b">
        <f t="shared" si="620"/>
        <v>1</v>
      </c>
      <c r="AP8440"/>
      <c r="AQ8440"/>
    </row>
    <row r="8441" spans="23:43" x14ac:dyDescent="0.25">
      <c r="W8441" t="b">
        <f t="shared" si="617"/>
        <v>1</v>
      </c>
      <c r="X8441" t="b">
        <f t="shared" si="618"/>
        <v>1</v>
      </c>
      <c r="AA8441"/>
      <c r="AH8441"/>
      <c r="AL8441" t="b">
        <f t="shared" si="619"/>
        <v>1</v>
      </c>
      <c r="AM8441" t="b">
        <f t="shared" si="620"/>
        <v>1</v>
      </c>
      <c r="AP8441"/>
      <c r="AQ8441"/>
    </row>
    <row r="8442" spans="23:43" x14ac:dyDescent="0.25">
      <c r="W8442" t="b">
        <f t="shared" si="617"/>
        <v>1</v>
      </c>
      <c r="X8442" t="b">
        <f t="shared" si="618"/>
        <v>1</v>
      </c>
      <c r="AA8442"/>
      <c r="AH8442"/>
      <c r="AL8442" t="b">
        <f t="shared" si="619"/>
        <v>1</v>
      </c>
      <c r="AM8442" t="b">
        <f t="shared" si="620"/>
        <v>1</v>
      </c>
      <c r="AP8442"/>
      <c r="AQ8442"/>
    </row>
    <row r="8443" spans="23:43" x14ac:dyDescent="0.25">
      <c r="W8443" t="b">
        <f t="shared" si="617"/>
        <v>1</v>
      </c>
      <c r="X8443" t="b">
        <f t="shared" si="618"/>
        <v>1</v>
      </c>
      <c r="AA8443"/>
      <c r="AH8443"/>
      <c r="AL8443" t="b">
        <f t="shared" si="619"/>
        <v>1</v>
      </c>
      <c r="AM8443" t="b">
        <f t="shared" si="620"/>
        <v>1</v>
      </c>
      <c r="AP8443"/>
      <c r="AQ8443"/>
    </row>
    <row r="8444" spans="23:43" x14ac:dyDescent="0.25">
      <c r="W8444" t="b">
        <f t="shared" si="617"/>
        <v>1</v>
      </c>
      <c r="X8444" t="b">
        <f t="shared" si="618"/>
        <v>1</v>
      </c>
      <c r="AA8444"/>
      <c r="AH8444"/>
      <c r="AL8444" t="b">
        <f t="shared" si="619"/>
        <v>1</v>
      </c>
      <c r="AM8444" t="b">
        <f t="shared" si="620"/>
        <v>1</v>
      </c>
      <c r="AP8444"/>
      <c r="AQ8444"/>
    </row>
    <row r="8445" spans="23:43" x14ac:dyDescent="0.25">
      <c r="W8445" t="b">
        <f t="shared" si="617"/>
        <v>1</v>
      </c>
      <c r="X8445" t="b">
        <f t="shared" si="618"/>
        <v>1</v>
      </c>
      <c r="AA8445"/>
      <c r="AH8445"/>
      <c r="AL8445" t="b">
        <f t="shared" si="619"/>
        <v>1</v>
      </c>
      <c r="AM8445" t="b">
        <f t="shared" si="620"/>
        <v>1</v>
      </c>
      <c r="AP8445"/>
      <c r="AQ8445"/>
    </row>
    <row r="8446" spans="23:43" x14ac:dyDescent="0.25">
      <c r="W8446" t="b">
        <f t="shared" si="617"/>
        <v>1</v>
      </c>
      <c r="X8446" t="b">
        <f t="shared" si="618"/>
        <v>1</v>
      </c>
      <c r="AA8446"/>
      <c r="AH8446"/>
      <c r="AL8446" t="b">
        <f t="shared" si="619"/>
        <v>1</v>
      </c>
      <c r="AM8446" t="b">
        <f t="shared" si="620"/>
        <v>1</v>
      </c>
      <c r="AP8446"/>
      <c r="AQ8446"/>
    </row>
    <row r="8447" spans="23:43" x14ac:dyDescent="0.25">
      <c r="W8447" t="b">
        <f t="shared" si="617"/>
        <v>1</v>
      </c>
      <c r="X8447" t="b">
        <f t="shared" si="618"/>
        <v>1</v>
      </c>
      <c r="AA8447"/>
      <c r="AH8447"/>
      <c r="AL8447" t="b">
        <f t="shared" si="619"/>
        <v>1</v>
      </c>
      <c r="AM8447" t="b">
        <f t="shared" si="620"/>
        <v>1</v>
      </c>
      <c r="AP8447"/>
      <c r="AQ8447"/>
    </row>
    <row r="8448" spans="23:43" x14ac:dyDescent="0.25">
      <c r="W8448" t="b">
        <f t="shared" si="617"/>
        <v>1</v>
      </c>
      <c r="X8448" t="b">
        <f t="shared" si="618"/>
        <v>1</v>
      </c>
      <c r="AA8448"/>
      <c r="AH8448"/>
      <c r="AL8448" t="b">
        <f t="shared" si="619"/>
        <v>1</v>
      </c>
      <c r="AM8448" t="b">
        <f t="shared" si="620"/>
        <v>1</v>
      </c>
      <c r="AP8448"/>
      <c r="AQ8448"/>
    </row>
    <row r="8449" spans="23:43" x14ac:dyDescent="0.25">
      <c r="W8449" t="b">
        <f t="shared" si="617"/>
        <v>1</v>
      </c>
      <c r="X8449" t="b">
        <f t="shared" si="618"/>
        <v>1</v>
      </c>
      <c r="AA8449"/>
      <c r="AH8449"/>
      <c r="AL8449" t="b">
        <f t="shared" si="619"/>
        <v>1</v>
      </c>
      <c r="AM8449" t="b">
        <f t="shared" si="620"/>
        <v>1</v>
      </c>
      <c r="AP8449"/>
      <c r="AQ8449"/>
    </row>
    <row r="8450" spans="23:43" x14ac:dyDescent="0.25">
      <c r="W8450" t="b">
        <f t="shared" si="617"/>
        <v>1</v>
      </c>
      <c r="X8450" t="b">
        <f t="shared" si="618"/>
        <v>1</v>
      </c>
      <c r="AA8450"/>
      <c r="AH8450"/>
      <c r="AL8450" t="b">
        <f t="shared" si="619"/>
        <v>1</v>
      </c>
      <c r="AM8450" t="b">
        <f t="shared" si="620"/>
        <v>1</v>
      </c>
      <c r="AP8450"/>
      <c r="AQ8450"/>
    </row>
    <row r="8451" spans="23:43" x14ac:dyDescent="0.25">
      <c r="W8451" t="b">
        <f t="shared" si="617"/>
        <v>1</v>
      </c>
      <c r="X8451" t="b">
        <f t="shared" si="618"/>
        <v>1</v>
      </c>
      <c r="AA8451"/>
      <c r="AH8451"/>
      <c r="AL8451" t="b">
        <f t="shared" si="619"/>
        <v>1</v>
      </c>
      <c r="AM8451" t="b">
        <f t="shared" si="620"/>
        <v>1</v>
      </c>
      <c r="AP8451"/>
      <c r="AQ8451"/>
    </row>
    <row r="8452" spans="23:43" x14ac:dyDescent="0.25">
      <c r="W8452" t="b">
        <f t="shared" si="617"/>
        <v>1</v>
      </c>
      <c r="X8452" t="b">
        <f t="shared" si="618"/>
        <v>1</v>
      </c>
      <c r="AA8452"/>
      <c r="AH8452"/>
      <c r="AL8452" t="b">
        <f t="shared" si="619"/>
        <v>1</v>
      </c>
      <c r="AM8452" t="b">
        <f t="shared" si="620"/>
        <v>1</v>
      </c>
      <c r="AP8452"/>
      <c r="AQ8452"/>
    </row>
    <row r="8453" spans="23:43" x14ac:dyDescent="0.25">
      <c r="W8453" t="b">
        <f t="shared" si="617"/>
        <v>1</v>
      </c>
      <c r="X8453" t="b">
        <f t="shared" si="618"/>
        <v>1</v>
      </c>
      <c r="AA8453"/>
      <c r="AH8453"/>
      <c r="AL8453" t="b">
        <f t="shared" si="619"/>
        <v>1</v>
      </c>
      <c r="AM8453" t="b">
        <f t="shared" si="620"/>
        <v>1</v>
      </c>
      <c r="AP8453"/>
      <c r="AQ8453"/>
    </row>
    <row r="8454" spans="23:43" x14ac:dyDescent="0.25">
      <c r="W8454" t="b">
        <f t="shared" si="617"/>
        <v>1</v>
      </c>
      <c r="X8454" t="b">
        <f t="shared" si="618"/>
        <v>1</v>
      </c>
      <c r="AA8454"/>
      <c r="AH8454"/>
      <c r="AL8454" t="b">
        <f t="shared" si="619"/>
        <v>1</v>
      </c>
      <c r="AM8454" t="b">
        <f t="shared" si="620"/>
        <v>1</v>
      </c>
      <c r="AP8454"/>
      <c r="AQ8454"/>
    </row>
    <row r="8455" spans="23:43" x14ac:dyDescent="0.25">
      <c r="W8455" t="b">
        <f t="shared" si="617"/>
        <v>1</v>
      </c>
      <c r="X8455" t="b">
        <f t="shared" si="618"/>
        <v>1</v>
      </c>
      <c r="AA8455"/>
      <c r="AH8455"/>
      <c r="AL8455" t="b">
        <f t="shared" si="619"/>
        <v>1</v>
      </c>
      <c r="AM8455" t="b">
        <f t="shared" si="620"/>
        <v>1</v>
      </c>
      <c r="AP8455"/>
      <c r="AQ8455"/>
    </row>
    <row r="8456" spans="23:43" x14ac:dyDescent="0.25">
      <c r="W8456" t="b">
        <f t="shared" si="617"/>
        <v>1</v>
      </c>
      <c r="X8456" t="b">
        <f t="shared" si="618"/>
        <v>1</v>
      </c>
      <c r="AA8456"/>
      <c r="AH8456"/>
      <c r="AL8456" t="b">
        <f t="shared" si="619"/>
        <v>1</v>
      </c>
      <c r="AM8456" t="b">
        <f t="shared" si="620"/>
        <v>1</v>
      </c>
      <c r="AP8456"/>
      <c r="AQ8456"/>
    </row>
    <row r="8457" spans="23:43" x14ac:dyDescent="0.25">
      <c r="W8457" t="b">
        <f t="shared" si="617"/>
        <v>1</v>
      </c>
      <c r="X8457" t="b">
        <f t="shared" si="618"/>
        <v>1</v>
      </c>
      <c r="AA8457"/>
      <c r="AH8457"/>
      <c r="AL8457" t="b">
        <f t="shared" si="619"/>
        <v>1</v>
      </c>
      <c r="AM8457" t="b">
        <f t="shared" si="620"/>
        <v>1</v>
      </c>
      <c r="AP8457"/>
      <c r="AQ8457"/>
    </row>
    <row r="8458" spans="23:43" x14ac:dyDescent="0.25">
      <c r="W8458" t="b">
        <f t="shared" si="617"/>
        <v>1</v>
      </c>
      <c r="X8458" t="b">
        <f t="shared" si="618"/>
        <v>1</v>
      </c>
      <c r="AA8458"/>
      <c r="AH8458"/>
      <c r="AL8458" t="b">
        <f t="shared" si="619"/>
        <v>1</v>
      </c>
      <c r="AM8458" t="b">
        <f t="shared" si="620"/>
        <v>1</v>
      </c>
      <c r="AP8458"/>
      <c r="AQ8458"/>
    </row>
    <row r="8459" spans="23:43" x14ac:dyDescent="0.25">
      <c r="W8459" t="b">
        <f t="shared" si="617"/>
        <v>1</v>
      </c>
      <c r="X8459" t="b">
        <f t="shared" si="618"/>
        <v>1</v>
      </c>
      <c r="AA8459"/>
      <c r="AH8459"/>
      <c r="AL8459" t="b">
        <f t="shared" si="619"/>
        <v>1</v>
      </c>
      <c r="AM8459" t="b">
        <f t="shared" si="620"/>
        <v>1</v>
      </c>
      <c r="AP8459"/>
      <c r="AQ8459"/>
    </row>
    <row r="8460" spans="23:43" x14ac:dyDescent="0.25">
      <c r="W8460" t="b">
        <f t="shared" ref="W8460:W8523" si="621">IF(AND(U8460&lt;&gt;"",U8460&lt;&gt;"Grand Total",U8460&lt;&gt;"(blank)"),GETPIVOTDATA("Facility CCN",$U$10,"Facility CCN",U8460)=1,TRUE)</f>
        <v>1</v>
      </c>
      <c r="X8460" t="b">
        <f t="shared" ref="X8460:X8523" si="622">IF(AND(U8460&lt;&gt;"",U8460&lt;&gt;"Grand Total",U8460&lt;&gt;"(blank)"),LEN(U8460)=6,TRUE)</f>
        <v>1</v>
      </c>
      <c r="AA8460"/>
      <c r="AH8460"/>
      <c r="AL8460" t="b">
        <f t="shared" ref="AL8460:AL8523" si="623">IF(AND(AJ8460&lt;&gt;"",AJ8460&lt;&gt;"Grand Total",AJ8460&lt;&gt;"(blank)"),GETPIVOTDATA("Provider NPI",$AJ$10,"Provider NPI",AJ8460)=1,TRUE)</f>
        <v>1</v>
      </c>
      <c r="AM8460" t="b">
        <f t="shared" ref="AM8460:AM8523" si="624">IF(AND(AJ8460&lt;&gt;"",AJ8460&lt;&gt;"Grand Total",AJ8460&lt;&gt;"(blank)"),LEN(AJ8460)=10,TRUE)</f>
        <v>1</v>
      </c>
      <c r="AP8460"/>
      <c r="AQ8460"/>
    </row>
    <row r="8461" spans="23:43" x14ac:dyDescent="0.25">
      <c r="W8461" t="b">
        <f t="shared" si="621"/>
        <v>1</v>
      </c>
      <c r="X8461" t="b">
        <f t="shared" si="622"/>
        <v>1</v>
      </c>
      <c r="AA8461"/>
      <c r="AH8461"/>
      <c r="AL8461" t="b">
        <f t="shared" si="623"/>
        <v>1</v>
      </c>
      <c r="AM8461" t="b">
        <f t="shared" si="624"/>
        <v>1</v>
      </c>
      <c r="AP8461"/>
      <c r="AQ8461"/>
    </row>
    <row r="8462" spans="23:43" x14ac:dyDescent="0.25">
      <c r="W8462" t="b">
        <f t="shared" si="621"/>
        <v>1</v>
      </c>
      <c r="X8462" t="b">
        <f t="shared" si="622"/>
        <v>1</v>
      </c>
      <c r="AA8462"/>
      <c r="AH8462"/>
      <c r="AL8462" t="b">
        <f t="shared" si="623"/>
        <v>1</v>
      </c>
      <c r="AM8462" t="b">
        <f t="shared" si="624"/>
        <v>1</v>
      </c>
      <c r="AP8462"/>
      <c r="AQ8462"/>
    </row>
    <row r="8463" spans="23:43" x14ac:dyDescent="0.25">
      <c r="W8463" t="b">
        <f t="shared" si="621"/>
        <v>1</v>
      </c>
      <c r="X8463" t="b">
        <f t="shared" si="622"/>
        <v>1</v>
      </c>
      <c r="AA8463"/>
      <c r="AH8463"/>
      <c r="AL8463" t="b">
        <f t="shared" si="623"/>
        <v>1</v>
      </c>
      <c r="AM8463" t="b">
        <f t="shared" si="624"/>
        <v>1</v>
      </c>
      <c r="AP8463"/>
      <c r="AQ8463"/>
    </row>
    <row r="8464" spans="23:43" x14ac:dyDescent="0.25">
      <c r="W8464" t="b">
        <f t="shared" si="621"/>
        <v>1</v>
      </c>
      <c r="X8464" t="b">
        <f t="shared" si="622"/>
        <v>1</v>
      </c>
      <c r="AA8464"/>
      <c r="AH8464"/>
      <c r="AL8464" t="b">
        <f t="shared" si="623"/>
        <v>1</v>
      </c>
      <c r="AM8464" t="b">
        <f t="shared" si="624"/>
        <v>1</v>
      </c>
      <c r="AP8464"/>
      <c r="AQ8464"/>
    </row>
    <row r="8465" spans="23:43" x14ac:dyDescent="0.25">
      <c r="W8465" t="b">
        <f t="shared" si="621"/>
        <v>1</v>
      </c>
      <c r="X8465" t="b">
        <f t="shared" si="622"/>
        <v>1</v>
      </c>
      <c r="AA8465"/>
      <c r="AH8465"/>
      <c r="AL8465" t="b">
        <f t="shared" si="623"/>
        <v>1</v>
      </c>
      <c r="AM8465" t="b">
        <f t="shared" si="624"/>
        <v>1</v>
      </c>
      <c r="AP8465"/>
      <c r="AQ8465"/>
    </row>
    <row r="8466" spans="23:43" x14ac:dyDescent="0.25">
      <c r="W8466" t="b">
        <f t="shared" si="621"/>
        <v>1</v>
      </c>
      <c r="X8466" t="b">
        <f t="shared" si="622"/>
        <v>1</v>
      </c>
      <c r="AA8466"/>
      <c r="AH8466"/>
      <c r="AL8466" t="b">
        <f t="shared" si="623"/>
        <v>1</v>
      </c>
      <c r="AM8466" t="b">
        <f t="shared" si="624"/>
        <v>1</v>
      </c>
      <c r="AP8466"/>
      <c r="AQ8466"/>
    </row>
    <row r="8467" spans="23:43" x14ac:dyDescent="0.25">
      <c r="W8467" t="b">
        <f t="shared" si="621"/>
        <v>1</v>
      </c>
      <c r="X8467" t="b">
        <f t="shared" si="622"/>
        <v>1</v>
      </c>
      <c r="AA8467"/>
      <c r="AH8467"/>
      <c r="AL8467" t="b">
        <f t="shared" si="623"/>
        <v>1</v>
      </c>
      <c r="AM8467" t="b">
        <f t="shared" si="624"/>
        <v>1</v>
      </c>
      <c r="AP8467"/>
      <c r="AQ8467"/>
    </row>
    <row r="8468" spans="23:43" x14ac:dyDescent="0.25">
      <c r="W8468" t="b">
        <f t="shared" si="621"/>
        <v>1</v>
      </c>
      <c r="X8468" t="b">
        <f t="shared" si="622"/>
        <v>1</v>
      </c>
      <c r="AA8468"/>
      <c r="AH8468"/>
      <c r="AL8468" t="b">
        <f t="shared" si="623"/>
        <v>1</v>
      </c>
      <c r="AM8468" t="b">
        <f t="shared" si="624"/>
        <v>1</v>
      </c>
      <c r="AP8468"/>
      <c r="AQ8468"/>
    </row>
    <row r="8469" spans="23:43" x14ac:dyDescent="0.25">
      <c r="W8469" t="b">
        <f t="shared" si="621"/>
        <v>1</v>
      </c>
      <c r="X8469" t="b">
        <f t="shared" si="622"/>
        <v>1</v>
      </c>
      <c r="AA8469"/>
      <c r="AH8469"/>
      <c r="AL8469" t="b">
        <f t="shared" si="623"/>
        <v>1</v>
      </c>
      <c r="AM8469" t="b">
        <f t="shared" si="624"/>
        <v>1</v>
      </c>
      <c r="AP8469"/>
      <c r="AQ8469"/>
    </row>
    <row r="8470" spans="23:43" x14ac:dyDescent="0.25">
      <c r="W8470" t="b">
        <f t="shared" si="621"/>
        <v>1</v>
      </c>
      <c r="X8470" t="b">
        <f t="shared" si="622"/>
        <v>1</v>
      </c>
      <c r="AA8470"/>
      <c r="AH8470"/>
      <c r="AL8470" t="b">
        <f t="shared" si="623"/>
        <v>1</v>
      </c>
      <c r="AM8470" t="b">
        <f t="shared" si="624"/>
        <v>1</v>
      </c>
      <c r="AP8470"/>
      <c r="AQ8470"/>
    </row>
    <row r="8471" spans="23:43" x14ac:dyDescent="0.25">
      <c r="W8471" t="b">
        <f t="shared" si="621"/>
        <v>1</v>
      </c>
      <c r="X8471" t="b">
        <f t="shared" si="622"/>
        <v>1</v>
      </c>
      <c r="AA8471"/>
      <c r="AH8471"/>
      <c r="AL8471" t="b">
        <f t="shared" si="623"/>
        <v>1</v>
      </c>
      <c r="AM8471" t="b">
        <f t="shared" si="624"/>
        <v>1</v>
      </c>
      <c r="AP8471"/>
      <c r="AQ8471"/>
    </row>
    <row r="8472" spans="23:43" x14ac:dyDescent="0.25">
      <c r="W8472" t="b">
        <f t="shared" si="621"/>
        <v>1</v>
      </c>
      <c r="X8472" t="b">
        <f t="shared" si="622"/>
        <v>1</v>
      </c>
      <c r="AA8472"/>
      <c r="AH8472"/>
      <c r="AL8472" t="b">
        <f t="shared" si="623"/>
        <v>1</v>
      </c>
      <c r="AM8472" t="b">
        <f t="shared" si="624"/>
        <v>1</v>
      </c>
      <c r="AP8472"/>
      <c r="AQ8472"/>
    </row>
    <row r="8473" spans="23:43" x14ac:dyDescent="0.25">
      <c r="W8473" t="b">
        <f t="shared" si="621"/>
        <v>1</v>
      </c>
      <c r="X8473" t="b">
        <f t="shared" si="622"/>
        <v>1</v>
      </c>
      <c r="AA8473"/>
      <c r="AH8473"/>
      <c r="AL8473" t="b">
        <f t="shared" si="623"/>
        <v>1</v>
      </c>
      <c r="AM8473" t="b">
        <f t="shared" si="624"/>
        <v>1</v>
      </c>
      <c r="AP8473"/>
      <c r="AQ8473"/>
    </row>
    <row r="8474" spans="23:43" x14ac:dyDescent="0.25">
      <c r="W8474" t="b">
        <f t="shared" si="621"/>
        <v>1</v>
      </c>
      <c r="X8474" t="b">
        <f t="shared" si="622"/>
        <v>1</v>
      </c>
      <c r="AA8474"/>
      <c r="AH8474"/>
      <c r="AL8474" t="b">
        <f t="shared" si="623"/>
        <v>1</v>
      </c>
      <c r="AM8474" t="b">
        <f t="shared" si="624"/>
        <v>1</v>
      </c>
      <c r="AP8474"/>
      <c r="AQ8474"/>
    </row>
    <row r="8475" spans="23:43" x14ac:dyDescent="0.25">
      <c r="W8475" t="b">
        <f t="shared" si="621"/>
        <v>1</v>
      </c>
      <c r="X8475" t="b">
        <f t="shared" si="622"/>
        <v>1</v>
      </c>
      <c r="AA8475"/>
      <c r="AH8475"/>
      <c r="AL8475" t="b">
        <f t="shared" si="623"/>
        <v>1</v>
      </c>
      <c r="AM8475" t="b">
        <f t="shared" si="624"/>
        <v>1</v>
      </c>
      <c r="AP8475"/>
      <c r="AQ8475"/>
    </row>
    <row r="8476" spans="23:43" x14ac:dyDescent="0.25">
      <c r="W8476" t="b">
        <f t="shared" si="621"/>
        <v>1</v>
      </c>
      <c r="X8476" t="b">
        <f t="shared" si="622"/>
        <v>1</v>
      </c>
      <c r="AA8476"/>
      <c r="AH8476"/>
      <c r="AL8476" t="b">
        <f t="shared" si="623"/>
        <v>1</v>
      </c>
      <c r="AM8476" t="b">
        <f t="shared" si="624"/>
        <v>1</v>
      </c>
      <c r="AP8476"/>
      <c r="AQ8476"/>
    </row>
    <row r="8477" spans="23:43" x14ac:dyDescent="0.25">
      <c r="W8477" t="b">
        <f t="shared" si="621"/>
        <v>1</v>
      </c>
      <c r="X8477" t="b">
        <f t="shared" si="622"/>
        <v>1</v>
      </c>
      <c r="AA8477"/>
      <c r="AH8477"/>
      <c r="AL8477" t="b">
        <f t="shared" si="623"/>
        <v>1</v>
      </c>
      <c r="AM8477" t="b">
        <f t="shared" si="624"/>
        <v>1</v>
      </c>
      <c r="AP8477"/>
      <c r="AQ8477"/>
    </row>
    <row r="8478" spans="23:43" x14ac:dyDescent="0.25">
      <c r="W8478" t="b">
        <f t="shared" si="621"/>
        <v>1</v>
      </c>
      <c r="X8478" t="b">
        <f t="shared" si="622"/>
        <v>1</v>
      </c>
      <c r="AA8478"/>
      <c r="AH8478"/>
      <c r="AL8478" t="b">
        <f t="shared" si="623"/>
        <v>1</v>
      </c>
      <c r="AM8478" t="b">
        <f t="shared" si="624"/>
        <v>1</v>
      </c>
      <c r="AP8478"/>
      <c r="AQ8478"/>
    </row>
    <row r="8479" spans="23:43" x14ac:dyDescent="0.25">
      <c r="W8479" t="b">
        <f t="shared" si="621"/>
        <v>1</v>
      </c>
      <c r="X8479" t="b">
        <f t="shared" si="622"/>
        <v>1</v>
      </c>
      <c r="AA8479"/>
      <c r="AH8479"/>
      <c r="AL8479" t="b">
        <f t="shared" si="623"/>
        <v>1</v>
      </c>
      <c r="AM8479" t="b">
        <f t="shared" si="624"/>
        <v>1</v>
      </c>
      <c r="AP8479"/>
      <c r="AQ8479"/>
    </row>
    <row r="8480" spans="23:43" x14ac:dyDescent="0.25">
      <c r="W8480" t="b">
        <f t="shared" si="621"/>
        <v>1</v>
      </c>
      <c r="X8480" t="b">
        <f t="shared" si="622"/>
        <v>1</v>
      </c>
      <c r="AA8480"/>
      <c r="AH8480"/>
      <c r="AL8480" t="b">
        <f t="shared" si="623"/>
        <v>1</v>
      </c>
      <c r="AM8480" t="b">
        <f t="shared" si="624"/>
        <v>1</v>
      </c>
      <c r="AP8480"/>
      <c r="AQ8480"/>
    </row>
    <row r="8481" spans="23:43" x14ac:dyDescent="0.25">
      <c r="W8481" t="b">
        <f t="shared" si="621"/>
        <v>1</v>
      </c>
      <c r="X8481" t="b">
        <f t="shared" si="622"/>
        <v>1</v>
      </c>
      <c r="AA8481"/>
      <c r="AH8481"/>
      <c r="AL8481" t="b">
        <f t="shared" si="623"/>
        <v>1</v>
      </c>
      <c r="AM8481" t="b">
        <f t="shared" si="624"/>
        <v>1</v>
      </c>
      <c r="AP8481"/>
      <c r="AQ8481"/>
    </row>
    <row r="8482" spans="23:43" x14ac:dyDescent="0.25">
      <c r="W8482" t="b">
        <f t="shared" si="621"/>
        <v>1</v>
      </c>
      <c r="X8482" t="b">
        <f t="shared" si="622"/>
        <v>1</v>
      </c>
      <c r="AA8482"/>
      <c r="AH8482"/>
      <c r="AL8482" t="b">
        <f t="shared" si="623"/>
        <v>1</v>
      </c>
      <c r="AM8482" t="b">
        <f t="shared" si="624"/>
        <v>1</v>
      </c>
      <c r="AP8482"/>
      <c r="AQ8482"/>
    </row>
    <row r="8483" spans="23:43" x14ac:dyDescent="0.25">
      <c r="W8483" t="b">
        <f t="shared" si="621"/>
        <v>1</v>
      </c>
      <c r="X8483" t="b">
        <f t="shared" si="622"/>
        <v>1</v>
      </c>
      <c r="AA8483"/>
      <c r="AH8483"/>
      <c r="AL8483" t="b">
        <f t="shared" si="623"/>
        <v>1</v>
      </c>
      <c r="AM8483" t="b">
        <f t="shared" si="624"/>
        <v>1</v>
      </c>
      <c r="AP8483"/>
      <c r="AQ8483"/>
    </row>
    <row r="8484" spans="23:43" x14ac:dyDescent="0.25">
      <c r="W8484" t="b">
        <f t="shared" si="621"/>
        <v>1</v>
      </c>
      <c r="X8484" t="b">
        <f t="shared" si="622"/>
        <v>1</v>
      </c>
      <c r="AA8484"/>
      <c r="AH8484"/>
      <c r="AL8484" t="b">
        <f t="shared" si="623"/>
        <v>1</v>
      </c>
      <c r="AM8484" t="b">
        <f t="shared" si="624"/>
        <v>1</v>
      </c>
      <c r="AP8484"/>
      <c r="AQ8484"/>
    </row>
    <row r="8485" spans="23:43" x14ac:dyDescent="0.25">
      <c r="W8485" t="b">
        <f t="shared" si="621"/>
        <v>1</v>
      </c>
      <c r="X8485" t="b">
        <f t="shared" si="622"/>
        <v>1</v>
      </c>
      <c r="AA8485"/>
      <c r="AH8485"/>
      <c r="AL8485" t="b">
        <f t="shared" si="623"/>
        <v>1</v>
      </c>
      <c r="AM8485" t="b">
        <f t="shared" si="624"/>
        <v>1</v>
      </c>
      <c r="AP8485"/>
      <c r="AQ8485"/>
    </row>
    <row r="8486" spans="23:43" x14ac:dyDescent="0.25">
      <c r="W8486" t="b">
        <f t="shared" si="621"/>
        <v>1</v>
      </c>
      <c r="X8486" t="b">
        <f t="shared" si="622"/>
        <v>1</v>
      </c>
      <c r="AA8486"/>
      <c r="AH8486"/>
      <c r="AL8486" t="b">
        <f t="shared" si="623"/>
        <v>1</v>
      </c>
      <c r="AM8486" t="b">
        <f t="shared" si="624"/>
        <v>1</v>
      </c>
      <c r="AP8486"/>
      <c r="AQ8486"/>
    </row>
    <row r="8487" spans="23:43" x14ac:dyDescent="0.25">
      <c r="W8487" t="b">
        <f t="shared" si="621"/>
        <v>1</v>
      </c>
      <c r="X8487" t="b">
        <f t="shared" si="622"/>
        <v>1</v>
      </c>
      <c r="AA8487"/>
      <c r="AH8487"/>
      <c r="AL8487" t="b">
        <f t="shared" si="623"/>
        <v>1</v>
      </c>
      <c r="AM8487" t="b">
        <f t="shared" si="624"/>
        <v>1</v>
      </c>
      <c r="AP8487"/>
      <c r="AQ8487"/>
    </row>
    <row r="8488" spans="23:43" x14ac:dyDescent="0.25">
      <c r="W8488" t="b">
        <f t="shared" si="621"/>
        <v>1</v>
      </c>
      <c r="X8488" t="b">
        <f t="shared" si="622"/>
        <v>1</v>
      </c>
      <c r="AA8488"/>
      <c r="AH8488"/>
      <c r="AL8488" t="b">
        <f t="shared" si="623"/>
        <v>1</v>
      </c>
      <c r="AM8488" t="b">
        <f t="shared" si="624"/>
        <v>1</v>
      </c>
      <c r="AP8488"/>
      <c r="AQ8488"/>
    </row>
    <row r="8489" spans="23:43" x14ac:dyDescent="0.25">
      <c r="W8489" t="b">
        <f t="shared" si="621"/>
        <v>1</v>
      </c>
      <c r="X8489" t="b">
        <f t="shared" si="622"/>
        <v>1</v>
      </c>
      <c r="AA8489"/>
      <c r="AH8489"/>
      <c r="AL8489" t="b">
        <f t="shared" si="623"/>
        <v>1</v>
      </c>
      <c r="AM8489" t="b">
        <f t="shared" si="624"/>
        <v>1</v>
      </c>
      <c r="AP8489"/>
      <c r="AQ8489"/>
    </row>
    <row r="8490" spans="23:43" x14ac:dyDescent="0.25">
      <c r="W8490" t="b">
        <f t="shared" si="621"/>
        <v>1</v>
      </c>
      <c r="X8490" t="b">
        <f t="shared" si="622"/>
        <v>1</v>
      </c>
      <c r="AA8490"/>
      <c r="AH8490"/>
      <c r="AL8490" t="b">
        <f t="shared" si="623"/>
        <v>1</v>
      </c>
      <c r="AM8490" t="b">
        <f t="shared" si="624"/>
        <v>1</v>
      </c>
      <c r="AP8490"/>
      <c r="AQ8490"/>
    </row>
    <row r="8491" spans="23:43" x14ac:dyDescent="0.25">
      <c r="W8491" t="b">
        <f t="shared" si="621"/>
        <v>1</v>
      </c>
      <c r="X8491" t="b">
        <f t="shared" si="622"/>
        <v>1</v>
      </c>
      <c r="AA8491"/>
      <c r="AH8491"/>
      <c r="AL8491" t="b">
        <f t="shared" si="623"/>
        <v>1</v>
      </c>
      <c r="AM8491" t="b">
        <f t="shared" si="624"/>
        <v>1</v>
      </c>
      <c r="AP8491"/>
      <c r="AQ8491"/>
    </row>
    <row r="8492" spans="23:43" x14ac:dyDescent="0.25">
      <c r="W8492" t="b">
        <f t="shared" si="621"/>
        <v>1</v>
      </c>
      <c r="X8492" t="b">
        <f t="shared" si="622"/>
        <v>1</v>
      </c>
      <c r="AA8492"/>
      <c r="AH8492"/>
      <c r="AL8492" t="b">
        <f t="shared" si="623"/>
        <v>1</v>
      </c>
      <c r="AM8492" t="b">
        <f t="shared" si="624"/>
        <v>1</v>
      </c>
      <c r="AP8492"/>
      <c r="AQ8492"/>
    </row>
    <row r="8493" spans="23:43" x14ac:dyDescent="0.25">
      <c r="W8493" t="b">
        <f t="shared" si="621"/>
        <v>1</v>
      </c>
      <c r="X8493" t="b">
        <f t="shared" si="622"/>
        <v>1</v>
      </c>
      <c r="AA8493"/>
      <c r="AH8493"/>
      <c r="AL8493" t="b">
        <f t="shared" si="623"/>
        <v>1</v>
      </c>
      <c r="AM8493" t="b">
        <f t="shared" si="624"/>
        <v>1</v>
      </c>
      <c r="AP8493"/>
      <c r="AQ8493"/>
    </row>
    <row r="8494" spans="23:43" x14ac:dyDescent="0.25">
      <c r="W8494" t="b">
        <f t="shared" si="621"/>
        <v>1</v>
      </c>
      <c r="X8494" t="b">
        <f t="shared" si="622"/>
        <v>1</v>
      </c>
      <c r="AA8494"/>
      <c r="AH8494"/>
      <c r="AL8494" t="b">
        <f t="shared" si="623"/>
        <v>1</v>
      </c>
      <c r="AM8494" t="b">
        <f t="shared" si="624"/>
        <v>1</v>
      </c>
      <c r="AP8494"/>
      <c r="AQ8494"/>
    </row>
    <row r="8495" spans="23:43" x14ac:dyDescent="0.25">
      <c r="W8495" t="b">
        <f t="shared" si="621"/>
        <v>1</v>
      </c>
      <c r="X8495" t="b">
        <f t="shared" si="622"/>
        <v>1</v>
      </c>
      <c r="AA8495"/>
      <c r="AH8495"/>
      <c r="AL8495" t="b">
        <f t="shared" si="623"/>
        <v>1</v>
      </c>
      <c r="AM8495" t="b">
        <f t="shared" si="624"/>
        <v>1</v>
      </c>
      <c r="AP8495"/>
      <c r="AQ8495"/>
    </row>
    <row r="8496" spans="23:43" x14ac:dyDescent="0.25">
      <c r="W8496" t="b">
        <f t="shared" si="621"/>
        <v>1</v>
      </c>
      <c r="X8496" t="b">
        <f t="shared" si="622"/>
        <v>1</v>
      </c>
      <c r="AA8496"/>
      <c r="AH8496"/>
      <c r="AL8496" t="b">
        <f t="shared" si="623"/>
        <v>1</v>
      </c>
      <c r="AM8496" t="b">
        <f t="shared" si="624"/>
        <v>1</v>
      </c>
      <c r="AP8496"/>
      <c r="AQ8496"/>
    </row>
    <row r="8497" spans="23:43" x14ac:dyDescent="0.25">
      <c r="W8497" t="b">
        <f t="shared" si="621"/>
        <v>1</v>
      </c>
      <c r="X8497" t="b">
        <f t="shared" si="622"/>
        <v>1</v>
      </c>
      <c r="AA8497"/>
      <c r="AH8497"/>
      <c r="AL8497" t="b">
        <f t="shared" si="623"/>
        <v>1</v>
      </c>
      <c r="AM8497" t="b">
        <f t="shared" si="624"/>
        <v>1</v>
      </c>
      <c r="AP8497"/>
      <c r="AQ8497"/>
    </row>
    <row r="8498" spans="23:43" x14ac:dyDescent="0.25">
      <c r="W8498" t="b">
        <f t="shared" si="621"/>
        <v>1</v>
      </c>
      <c r="X8498" t="b">
        <f t="shared" si="622"/>
        <v>1</v>
      </c>
      <c r="AA8498"/>
      <c r="AH8498"/>
      <c r="AL8498" t="b">
        <f t="shared" si="623"/>
        <v>1</v>
      </c>
      <c r="AM8498" t="b">
        <f t="shared" si="624"/>
        <v>1</v>
      </c>
      <c r="AP8498"/>
      <c r="AQ8498"/>
    </row>
    <row r="8499" spans="23:43" x14ac:dyDescent="0.25">
      <c r="W8499" t="b">
        <f t="shared" si="621"/>
        <v>1</v>
      </c>
      <c r="X8499" t="b">
        <f t="shared" si="622"/>
        <v>1</v>
      </c>
      <c r="AA8499"/>
      <c r="AH8499"/>
      <c r="AL8499" t="b">
        <f t="shared" si="623"/>
        <v>1</v>
      </c>
      <c r="AM8499" t="b">
        <f t="shared" si="624"/>
        <v>1</v>
      </c>
      <c r="AP8499"/>
      <c r="AQ8499"/>
    </row>
    <row r="8500" spans="23:43" x14ac:dyDescent="0.25">
      <c r="W8500" t="b">
        <f t="shared" si="621"/>
        <v>1</v>
      </c>
      <c r="X8500" t="b">
        <f t="shared" si="622"/>
        <v>1</v>
      </c>
      <c r="AA8500"/>
      <c r="AH8500"/>
      <c r="AL8500" t="b">
        <f t="shared" si="623"/>
        <v>1</v>
      </c>
      <c r="AM8500" t="b">
        <f t="shared" si="624"/>
        <v>1</v>
      </c>
      <c r="AP8500"/>
      <c r="AQ8500"/>
    </row>
    <row r="8501" spans="23:43" x14ac:dyDescent="0.25">
      <c r="W8501" t="b">
        <f t="shared" si="621"/>
        <v>1</v>
      </c>
      <c r="X8501" t="b">
        <f t="shared" si="622"/>
        <v>1</v>
      </c>
      <c r="AA8501"/>
      <c r="AH8501"/>
      <c r="AL8501" t="b">
        <f t="shared" si="623"/>
        <v>1</v>
      </c>
      <c r="AM8501" t="b">
        <f t="shared" si="624"/>
        <v>1</v>
      </c>
      <c r="AP8501"/>
      <c r="AQ8501"/>
    </row>
    <row r="8502" spans="23:43" x14ac:dyDescent="0.25">
      <c r="W8502" t="b">
        <f t="shared" si="621"/>
        <v>1</v>
      </c>
      <c r="X8502" t="b">
        <f t="shared" si="622"/>
        <v>1</v>
      </c>
      <c r="AA8502"/>
      <c r="AH8502"/>
      <c r="AL8502" t="b">
        <f t="shared" si="623"/>
        <v>1</v>
      </c>
      <c r="AM8502" t="b">
        <f t="shared" si="624"/>
        <v>1</v>
      </c>
      <c r="AP8502"/>
      <c r="AQ8502"/>
    </row>
    <row r="8503" spans="23:43" x14ac:dyDescent="0.25">
      <c r="W8503" t="b">
        <f t="shared" si="621"/>
        <v>1</v>
      </c>
      <c r="X8503" t="b">
        <f t="shared" si="622"/>
        <v>1</v>
      </c>
      <c r="AA8503"/>
      <c r="AH8503"/>
      <c r="AL8503" t="b">
        <f t="shared" si="623"/>
        <v>1</v>
      </c>
      <c r="AM8503" t="b">
        <f t="shared" si="624"/>
        <v>1</v>
      </c>
      <c r="AP8503"/>
      <c r="AQ8503"/>
    </row>
    <row r="8504" spans="23:43" x14ac:dyDescent="0.25">
      <c r="W8504" t="b">
        <f t="shared" si="621"/>
        <v>1</v>
      </c>
      <c r="X8504" t="b">
        <f t="shared" si="622"/>
        <v>1</v>
      </c>
      <c r="AA8504"/>
      <c r="AH8504"/>
      <c r="AL8504" t="b">
        <f t="shared" si="623"/>
        <v>1</v>
      </c>
      <c r="AM8504" t="b">
        <f t="shared" si="624"/>
        <v>1</v>
      </c>
      <c r="AP8504"/>
      <c r="AQ8504"/>
    </row>
    <row r="8505" spans="23:43" x14ac:dyDescent="0.25">
      <c r="W8505" t="b">
        <f t="shared" si="621"/>
        <v>1</v>
      </c>
      <c r="X8505" t="b">
        <f t="shared" si="622"/>
        <v>1</v>
      </c>
      <c r="AA8505"/>
      <c r="AH8505"/>
      <c r="AL8505" t="b">
        <f t="shared" si="623"/>
        <v>1</v>
      </c>
      <c r="AM8505" t="b">
        <f t="shared" si="624"/>
        <v>1</v>
      </c>
      <c r="AP8505"/>
      <c r="AQ8505"/>
    </row>
    <row r="8506" spans="23:43" x14ac:dyDescent="0.25">
      <c r="W8506" t="b">
        <f t="shared" si="621"/>
        <v>1</v>
      </c>
      <c r="X8506" t="b">
        <f t="shared" si="622"/>
        <v>1</v>
      </c>
      <c r="AA8506"/>
      <c r="AH8506"/>
      <c r="AL8506" t="b">
        <f t="shared" si="623"/>
        <v>1</v>
      </c>
      <c r="AM8506" t="b">
        <f t="shared" si="624"/>
        <v>1</v>
      </c>
      <c r="AP8506"/>
      <c r="AQ8506"/>
    </row>
    <row r="8507" spans="23:43" x14ac:dyDescent="0.25">
      <c r="W8507" t="b">
        <f t="shared" si="621"/>
        <v>1</v>
      </c>
      <c r="X8507" t="b">
        <f t="shared" si="622"/>
        <v>1</v>
      </c>
      <c r="AA8507"/>
      <c r="AH8507"/>
      <c r="AL8507" t="b">
        <f t="shared" si="623"/>
        <v>1</v>
      </c>
      <c r="AM8507" t="b">
        <f t="shared" si="624"/>
        <v>1</v>
      </c>
      <c r="AP8507"/>
      <c r="AQ8507"/>
    </row>
    <row r="8508" spans="23:43" x14ac:dyDescent="0.25">
      <c r="W8508" t="b">
        <f t="shared" si="621"/>
        <v>1</v>
      </c>
      <c r="X8508" t="b">
        <f t="shared" si="622"/>
        <v>1</v>
      </c>
      <c r="AA8508"/>
      <c r="AH8508"/>
      <c r="AL8508" t="b">
        <f t="shared" si="623"/>
        <v>1</v>
      </c>
      <c r="AM8508" t="b">
        <f t="shared" si="624"/>
        <v>1</v>
      </c>
      <c r="AP8508"/>
      <c r="AQ8508"/>
    </row>
    <row r="8509" spans="23:43" x14ac:dyDescent="0.25">
      <c r="W8509" t="b">
        <f t="shared" si="621"/>
        <v>1</v>
      </c>
      <c r="X8509" t="b">
        <f t="shared" si="622"/>
        <v>1</v>
      </c>
      <c r="AA8509"/>
      <c r="AH8509"/>
      <c r="AL8509" t="b">
        <f t="shared" si="623"/>
        <v>1</v>
      </c>
      <c r="AM8509" t="b">
        <f t="shared" si="624"/>
        <v>1</v>
      </c>
      <c r="AP8509"/>
      <c r="AQ8509"/>
    </row>
    <row r="8510" spans="23:43" x14ac:dyDescent="0.25">
      <c r="W8510" t="b">
        <f t="shared" si="621"/>
        <v>1</v>
      </c>
      <c r="X8510" t="b">
        <f t="shared" si="622"/>
        <v>1</v>
      </c>
      <c r="AA8510"/>
      <c r="AH8510"/>
      <c r="AL8510" t="b">
        <f t="shared" si="623"/>
        <v>1</v>
      </c>
      <c r="AM8510" t="b">
        <f t="shared" si="624"/>
        <v>1</v>
      </c>
      <c r="AP8510"/>
      <c r="AQ8510"/>
    </row>
    <row r="8511" spans="23:43" x14ac:dyDescent="0.25">
      <c r="W8511" t="b">
        <f t="shared" si="621"/>
        <v>1</v>
      </c>
      <c r="X8511" t="b">
        <f t="shared" si="622"/>
        <v>1</v>
      </c>
      <c r="AA8511"/>
      <c r="AH8511"/>
      <c r="AL8511" t="b">
        <f t="shared" si="623"/>
        <v>1</v>
      </c>
      <c r="AM8511" t="b">
        <f t="shared" si="624"/>
        <v>1</v>
      </c>
      <c r="AP8511"/>
      <c r="AQ8511"/>
    </row>
    <row r="8512" spans="23:43" x14ac:dyDescent="0.25">
      <c r="W8512" t="b">
        <f t="shared" si="621"/>
        <v>1</v>
      </c>
      <c r="X8512" t="b">
        <f t="shared" si="622"/>
        <v>1</v>
      </c>
      <c r="AA8512"/>
      <c r="AH8512"/>
      <c r="AL8512" t="b">
        <f t="shared" si="623"/>
        <v>1</v>
      </c>
      <c r="AM8512" t="b">
        <f t="shared" si="624"/>
        <v>1</v>
      </c>
      <c r="AP8512"/>
      <c r="AQ8512"/>
    </row>
    <row r="8513" spans="23:43" x14ac:dyDescent="0.25">
      <c r="W8513" t="b">
        <f t="shared" si="621"/>
        <v>1</v>
      </c>
      <c r="X8513" t="b">
        <f t="shared" si="622"/>
        <v>1</v>
      </c>
      <c r="AA8513"/>
      <c r="AH8513"/>
      <c r="AL8513" t="b">
        <f t="shared" si="623"/>
        <v>1</v>
      </c>
      <c r="AM8513" t="b">
        <f t="shared" si="624"/>
        <v>1</v>
      </c>
      <c r="AP8513"/>
      <c r="AQ8513"/>
    </row>
    <row r="8514" spans="23:43" x14ac:dyDescent="0.25">
      <c r="W8514" t="b">
        <f t="shared" si="621"/>
        <v>1</v>
      </c>
      <c r="X8514" t="b">
        <f t="shared" si="622"/>
        <v>1</v>
      </c>
      <c r="AA8514"/>
      <c r="AH8514"/>
      <c r="AL8514" t="b">
        <f t="shared" si="623"/>
        <v>1</v>
      </c>
      <c r="AM8514" t="b">
        <f t="shared" si="624"/>
        <v>1</v>
      </c>
      <c r="AP8514"/>
      <c r="AQ8514"/>
    </row>
    <row r="8515" spans="23:43" x14ac:dyDescent="0.25">
      <c r="W8515" t="b">
        <f t="shared" si="621"/>
        <v>1</v>
      </c>
      <c r="X8515" t="b">
        <f t="shared" si="622"/>
        <v>1</v>
      </c>
      <c r="AA8515"/>
      <c r="AH8515"/>
      <c r="AL8515" t="b">
        <f t="shared" si="623"/>
        <v>1</v>
      </c>
      <c r="AM8515" t="b">
        <f t="shared" si="624"/>
        <v>1</v>
      </c>
      <c r="AP8515"/>
      <c r="AQ8515"/>
    </row>
    <row r="8516" spans="23:43" x14ac:dyDescent="0.25">
      <c r="W8516" t="b">
        <f t="shared" si="621"/>
        <v>1</v>
      </c>
      <c r="X8516" t="b">
        <f t="shared" si="622"/>
        <v>1</v>
      </c>
      <c r="AA8516"/>
      <c r="AH8516"/>
      <c r="AL8516" t="b">
        <f t="shared" si="623"/>
        <v>1</v>
      </c>
      <c r="AM8516" t="b">
        <f t="shared" si="624"/>
        <v>1</v>
      </c>
      <c r="AP8516"/>
      <c r="AQ8516"/>
    </row>
    <row r="8517" spans="23:43" x14ac:dyDescent="0.25">
      <c r="W8517" t="b">
        <f t="shared" si="621"/>
        <v>1</v>
      </c>
      <c r="X8517" t="b">
        <f t="shared" si="622"/>
        <v>1</v>
      </c>
      <c r="AA8517"/>
      <c r="AH8517"/>
      <c r="AL8517" t="b">
        <f t="shared" si="623"/>
        <v>1</v>
      </c>
      <c r="AM8517" t="b">
        <f t="shared" si="624"/>
        <v>1</v>
      </c>
      <c r="AP8517"/>
      <c r="AQ8517"/>
    </row>
    <row r="8518" spans="23:43" x14ac:dyDescent="0.25">
      <c r="W8518" t="b">
        <f t="shared" si="621"/>
        <v>1</v>
      </c>
      <c r="X8518" t="b">
        <f t="shared" si="622"/>
        <v>1</v>
      </c>
      <c r="AA8518"/>
      <c r="AH8518"/>
      <c r="AL8518" t="b">
        <f t="shared" si="623"/>
        <v>1</v>
      </c>
      <c r="AM8518" t="b">
        <f t="shared" si="624"/>
        <v>1</v>
      </c>
      <c r="AP8518"/>
      <c r="AQ8518"/>
    </row>
    <row r="8519" spans="23:43" x14ac:dyDescent="0.25">
      <c r="W8519" t="b">
        <f t="shared" si="621"/>
        <v>1</v>
      </c>
      <c r="X8519" t="b">
        <f t="shared" si="622"/>
        <v>1</v>
      </c>
      <c r="AA8519"/>
      <c r="AH8519"/>
      <c r="AL8519" t="b">
        <f t="shared" si="623"/>
        <v>1</v>
      </c>
      <c r="AM8519" t="b">
        <f t="shared" si="624"/>
        <v>1</v>
      </c>
      <c r="AP8519"/>
      <c r="AQ8519"/>
    </row>
    <row r="8520" spans="23:43" x14ac:dyDescent="0.25">
      <c r="W8520" t="b">
        <f t="shared" si="621"/>
        <v>1</v>
      </c>
      <c r="X8520" t="b">
        <f t="shared" si="622"/>
        <v>1</v>
      </c>
      <c r="AA8520"/>
      <c r="AH8520"/>
      <c r="AL8520" t="b">
        <f t="shared" si="623"/>
        <v>1</v>
      </c>
      <c r="AM8520" t="b">
        <f t="shared" si="624"/>
        <v>1</v>
      </c>
      <c r="AP8520"/>
      <c r="AQ8520"/>
    </row>
    <row r="8521" spans="23:43" x14ac:dyDescent="0.25">
      <c r="W8521" t="b">
        <f t="shared" si="621"/>
        <v>1</v>
      </c>
      <c r="X8521" t="b">
        <f t="shared" si="622"/>
        <v>1</v>
      </c>
      <c r="AA8521"/>
      <c r="AH8521"/>
      <c r="AL8521" t="b">
        <f t="shared" si="623"/>
        <v>1</v>
      </c>
      <c r="AM8521" t="b">
        <f t="shared" si="624"/>
        <v>1</v>
      </c>
      <c r="AP8521"/>
      <c r="AQ8521"/>
    </row>
    <row r="8522" spans="23:43" x14ac:dyDescent="0.25">
      <c r="W8522" t="b">
        <f t="shared" si="621"/>
        <v>1</v>
      </c>
      <c r="X8522" t="b">
        <f t="shared" si="622"/>
        <v>1</v>
      </c>
      <c r="AA8522"/>
      <c r="AH8522"/>
      <c r="AL8522" t="b">
        <f t="shared" si="623"/>
        <v>1</v>
      </c>
      <c r="AM8522" t="b">
        <f t="shared" si="624"/>
        <v>1</v>
      </c>
      <c r="AP8522"/>
      <c r="AQ8522"/>
    </row>
    <row r="8523" spans="23:43" x14ac:dyDescent="0.25">
      <c r="W8523" t="b">
        <f t="shared" si="621"/>
        <v>1</v>
      </c>
      <c r="X8523" t="b">
        <f t="shared" si="622"/>
        <v>1</v>
      </c>
      <c r="AA8523"/>
      <c r="AH8523"/>
      <c r="AL8523" t="b">
        <f t="shared" si="623"/>
        <v>1</v>
      </c>
      <c r="AM8523" t="b">
        <f t="shared" si="624"/>
        <v>1</v>
      </c>
      <c r="AP8523"/>
      <c r="AQ8523"/>
    </row>
    <row r="8524" spans="23:43" x14ac:dyDescent="0.25">
      <c r="W8524" t="b">
        <f t="shared" ref="W8524:W8587" si="625">IF(AND(U8524&lt;&gt;"",U8524&lt;&gt;"Grand Total",U8524&lt;&gt;"(blank)"),GETPIVOTDATA("Facility CCN",$U$10,"Facility CCN",U8524)=1,TRUE)</f>
        <v>1</v>
      </c>
      <c r="X8524" t="b">
        <f t="shared" ref="X8524:X8587" si="626">IF(AND(U8524&lt;&gt;"",U8524&lt;&gt;"Grand Total",U8524&lt;&gt;"(blank)"),LEN(U8524)=6,TRUE)</f>
        <v>1</v>
      </c>
      <c r="AA8524"/>
      <c r="AH8524"/>
      <c r="AL8524" t="b">
        <f t="shared" ref="AL8524:AL8587" si="627">IF(AND(AJ8524&lt;&gt;"",AJ8524&lt;&gt;"Grand Total",AJ8524&lt;&gt;"(blank)"),GETPIVOTDATA("Provider NPI",$AJ$10,"Provider NPI",AJ8524)=1,TRUE)</f>
        <v>1</v>
      </c>
      <c r="AM8524" t="b">
        <f t="shared" ref="AM8524:AM8587" si="628">IF(AND(AJ8524&lt;&gt;"",AJ8524&lt;&gt;"Grand Total",AJ8524&lt;&gt;"(blank)"),LEN(AJ8524)=10,TRUE)</f>
        <v>1</v>
      </c>
      <c r="AP8524"/>
      <c r="AQ8524"/>
    </row>
    <row r="8525" spans="23:43" x14ac:dyDescent="0.25">
      <c r="W8525" t="b">
        <f t="shared" si="625"/>
        <v>1</v>
      </c>
      <c r="X8525" t="b">
        <f t="shared" si="626"/>
        <v>1</v>
      </c>
      <c r="AA8525"/>
      <c r="AH8525"/>
      <c r="AL8525" t="b">
        <f t="shared" si="627"/>
        <v>1</v>
      </c>
      <c r="AM8525" t="b">
        <f t="shared" si="628"/>
        <v>1</v>
      </c>
      <c r="AP8525"/>
      <c r="AQ8525"/>
    </row>
    <row r="8526" spans="23:43" x14ac:dyDescent="0.25">
      <c r="W8526" t="b">
        <f t="shared" si="625"/>
        <v>1</v>
      </c>
      <c r="X8526" t="b">
        <f t="shared" si="626"/>
        <v>1</v>
      </c>
      <c r="AA8526"/>
      <c r="AH8526"/>
      <c r="AL8526" t="b">
        <f t="shared" si="627"/>
        <v>1</v>
      </c>
      <c r="AM8526" t="b">
        <f t="shared" si="628"/>
        <v>1</v>
      </c>
      <c r="AP8526"/>
      <c r="AQ8526"/>
    </row>
    <row r="8527" spans="23:43" x14ac:dyDescent="0.25">
      <c r="W8527" t="b">
        <f t="shared" si="625"/>
        <v>1</v>
      </c>
      <c r="X8527" t="b">
        <f t="shared" si="626"/>
        <v>1</v>
      </c>
      <c r="AA8527"/>
      <c r="AH8527"/>
      <c r="AL8527" t="b">
        <f t="shared" si="627"/>
        <v>1</v>
      </c>
      <c r="AM8527" t="b">
        <f t="shared" si="628"/>
        <v>1</v>
      </c>
      <c r="AP8527"/>
      <c r="AQ8527"/>
    </row>
    <row r="8528" spans="23:43" x14ac:dyDescent="0.25">
      <c r="W8528" t="b">
        <f t="shared" si="625"/>
        <v>1</v>
      </c>
      <c r="X8528" t="b">
        <f t="shared" si="626"/>
        <v>1</v>
      </c>
      <c r="AA8528"/>
      <c r="AH8528"/>
      <c r="AL8528" t="b">
        <f t="shared" si="627"/>
        <v>1</v>
      </c>
      <c r="AM8528" t="b">
        <f t="shared" si="628"/>
        <v>1</v>
      </c>
      <c r="AP8528"/>
      <c r="AQ8528"/>
    </row>
    <row r="8529" spans="23:43" x14ac:dyDescent="0.25">
      <c r="W8529" t="b">
        <f t="shared" si="625"/>
        <v>1</v>
      </c>
      <c r="X8529" t="b">
        <f t="shared" si="626"/>
        <v>1</v>
      </c>
      <c r="AA8529"/>
      <c r="AH8529"/>
      <c r="AL8529" t="b">
        <f t="shared" si="627"/>
        <v>1</v>
      </c>
      <c r="AM8529" t="b">
        <f t="shared" si="628"/>
        <v>1</v>
      </c>
      <c r="AP8529"/>
      <c r="AQ8529"/>
    </row>
    <row r="8530" spans="23:43" x14ac:dyDescent="0.25">
      <c r="W8530" t="b">
        <f t="shared" si="625"/>
        <v>1</v>
      </c>
      <c r="X8530" t="b">
        <f t="shared" si="626"/>
        <v>1</v>
      </c>
      <c r="AA8530"/>
      <c r="AH8530"/>
      <c r="AL8530" t="b">
        <f t="shared" si="627"/>
        <v>1</v>
      </c>
      <c r="AM8530" t="b">
        <f t="shared" si="628"/>
        <v>1</v>
      </c>
      <c r="AP8530"/>
      <c r="AQ8530"/>
    </row>
    <row r="8531" spans="23:43" x14ac:dyDescent="0.25">
      <c r="W8531" t="b">
        <f t="shared" si="625"/>
        <v>1</v>
      </c>
      <c r="X8531" t="b">
        <f t="shared" si="626"/>
        <v>1</v>
      </c>
      <c r="AA8531"/>
      <c r="AH8531"/>
      <c r="AL8531" t="b">
        <f t="shared" si="627"/>
        <v>1</v>
      </c>
      <c r="AM8531" t="b">
        <f t="shared" si="628"/>
        <v>1</v>
      </c>
      <c r="AP8531"/>
      <c r="AQ8531"/>
    </row>
    <row r="8532" spans="23:43" x14ac:dyDescent="0.25">
      <c r="W8532" t="b">
        <f t="shared" si="625"/>
        <v>1</v>
      </c>
      <c r="X8532" t="b">
        <f t="shared" si="626"/>
        <v>1</v>
      </c>
      <c r="AA8532"/>
      <c r="AH8532"/>
      <c r="AL8532" t="b">
        <f t="shared" si="627"/>
        <v>1</v>
      </c>
      <c r="AM8532" t="b">
        <f t="shared" si="628"/>
        <v>1</v>
      </c>
      <c r="AP8532"/>
      <c r="AQ8532"/>
    </row>
    <row r="8533" spans="23:43" x14ac:dyDescent="0.25">
      <c r="W8533" t="b">
        <f t="shared" si="625"/>
        <v>1</v>
      </c>
      <c r="X8533" t="b">
        <f t="shared" si="626"/>
        <v>1</v>
      </c>
      <c r="AA8533"/>
      <c r="AH8533"/>
      <c r="AL8533" t="b">
        <f t="shared" si="627"/>
        <v>1</v>
      </c>
      <c r="AM8533" t="b">
        <f t="shared" si="628"/>
        <v>1</v>
      </c>
      <c r="AP8533"/>
      <c r="AQ8533"/>
    </row>
    <row r="8534" spans="23:43" x14ac:dyDescent="0.25">
      <c r="W8534" t="b">
        <f t="shared" si="625"/>
        <v>1</v>
      </c>
      <c r="X8534" t="b">
        <f t="shared" si="626"/>
        <v>1</v>
      </c>
      <c r="AA8534"/>
      <c r="AH8534"/>
      <c r="AL8534" t="b">
        <f t="shared" si="627"/>
        <v>1</v>
      </c>
      <c r="AM8534" t="b">
        <f t="shared" si="628"/>
        <v>1</v>
      </c>
      <c r="AP8534"/>
      <c r="AQ8534"/>
    </row>
    <row r="8535" spans="23:43" x14ac:dyDescent="0.25">
      <c r="W8535" t="b">
        <f t="shared" si="625"/>
        <v>1</v>
      </c>
      <c r="X8535" t="b">
        <f t="shared" si="626"/>
        <v>1</v>
      </c>
      <c r="AA8535"/>
      <c r="AH8535"/>
      <c r="AL8535" t="b">
        <f t="shared" si="627"/>
        <v>1</v>
      </c>
      <c r="AM8535" t="b">
        <f t="shared" si="628"/>
        <v>1</v>
      </c>
      <c r="AP8535"/>
      <c r="AQ8535"/>
    </row>
    <row r="8536" spans="23:43" x14ac:dyDescent="0.25">
      <c r="W8536" t="b">
        <f t="shared" si="625"/>
        <v>1</v>
      </c>
      <c r="X8536" t="b">
        <f t="shared" si="626"/>
        <v>1</v>
      </c>
      <c r="AA8536"/>
      <c r="AH8536"/>
      <c r="AL8536" t="b">
        <f t="shared" si="627"/>
        <v>1</v>
      </c>
      <c r="AM8536" t="b">
        <f t="shared" si="628"/>
        <v>1</v>
      </c>
      <c r="AP8536"/>
      <c r="AQ8536"/>
    </row>
    <row r="8537" spans="23:43" x14ac:dyDescent="0.25">
      <c r="W8537" t="b">
        <f t="shared" si="625"/>
        <v>1</v>
      </c>
      <c r="X8537" t="b">
        <f t="shared" si="626"/>
        <v>1</v>
      </c>
      <c r="AA8537"/>
      <c r="AH8537"/>
      <c r="AL8537" t="b">
        <f t="shared" si="627"/>
        <v>1</v>
      </c>
      <c r="AM8537" t="b">
        <f t="shared" si="628"/>
        <v>1</v>
      </c>
      <c r="AP8537"/>
      <c r="AQ8537"/>
    </row>
    <row r="8538" spans="23:43" x14ac:dyDescent="0.25">
      <c r="W8538" t="b">
        <f t="shared" si="625"/>
        <v>1</v>
      </c>
      <c r="X8538" t="b">
        <f t="shared" si="626"/>
        <v>1</v>
      </c>
      <c r="AA8538"/>
      <c r="AH8538"/>
      <c r="AL8538" t="b">
        <f t="shared" si="627"/>
        <v>1</v>
      </c>
      <c r="AM8538" t="b">
        <f t="shared" si="628"/>
        <v>1</v>
      </c>
      <c r="AP8538"/>
      <c r="AQ8538"/>
    </row>
    <row r="8539" spans="23:43" x14ac:dyDescent="0.25">
      <c r="W8539" t="b">
        <f t="shared" si="625"/>
        <v>1</v>
      </c>
      <c r="X8539" t="b">
        <f t="shared" si="626"/>
        <v>1</v>
      </c>
      <c r="AA8539"/>
      <c r="AH8539"/>
      <c r="AL8539" t="b">
        <f t="shared" si="627"/>
        <v>1</v>
      </c>
      <c r="AM8539" t="b">
        <f t="shared" si="628"/>
        <v>1</v>
      </c>
      <c r="AP8539"/>
      <c r="AQ8539"/>
    </row>
    <row r="8540" spans="23:43" x14ac:dyDescent="0.25">
      <c r="W8540" t="b">
        <f t="shared" si="625"/>
        <v>1</v>
      </c>
      <c r="X8540" t="b">
        <f t="shared" si="626"/>
        <v>1</v>
      </c>
      <c r="AA8540"/>
      <c r="AH8540"/>
      <c r="AL8540" t="b">
        <f t="shared" si="627"/>
        <v>1</v>
      </c>
      <c r="AM8540" t="b">
        <f t="shared" si="628"/>
        <v>1</v>
      </c>
      <c r="AP8540"/>
      <c r="AQ8540"/>
    </row>
    <row r="8541" spans="23:43" x14ac:dyDescent="0.25">
      <c r="W8541" t="b">
        <f t="shared" si="625"/>
        <v>1</v>
      </c>
      <c r="X8541" t="b">
        <f t="shared" si="626"/>
        <v>1</v>
      </c>
      <c r="AA8541"/>
      <c r="AH8541"/>
      <c r="AL8541" t="b">
        <f t="shared" si="627"/>
        <v>1</v>
      </c>
      <c r="AM8541" t="b">
        <f t="shared" si="628"/>
        <v>1</v>
      </c>
      <c r="AP8541"/>
      <c r="AQ8541"/>
    </row>
    <row r="8542" spans="23:43" x14ac:dyDescent="0.25">
      <c r="W8542" t="b">
        <f t="shared" si="625"/>
        <v>1</v>
      </c>
      <c r="X8542" t="b">
        <f t="shared" si="626"/>
        <v>1</v>
      </c>
      <c r="AA8542"/>
      <c r="AH8542"/>
      <c r="AL8542" t="b">
        <f t="shared" si="627"/>
        <v>1</v>
      </c>
      <c r="AM8542" t="b">
        <f t="shared" si="628"/>
        <v>1</v>
      </c>
      <c r="AP8542"/>
      <c r="AQ8542"/>
    </row>
    <row r="8543" spans="23:43" x14ac:dyDescent="0.25">
      <c r="W8543" t="b">
        <f t="shared" si="625"/>
        <v>1</v>
      </c>
      <c r="X8543" t="b">
        <f t="shared" si="626"/>
        <v>1</v>
      </c>
      <c r="AA8543"/>
      <c r="AH8543"/>
      <c r="AL8543" t="b">
        <f t="shared" si="627"/>
        <v>1</v>
      </c>
      <c r="AM8543" t="b">
        <f t="shared" si="628"/>
        <v>1</v>
      </c>
      <c r="AP8543"/>
      <c r="AQ8543"/>
    </row>
    <row r="8544" spans="23:43" x14ac:dyDescent="0.25">
      <c r="W8544" t="b">
        <f t="shared" si="625"/>
        <v>1</v>
      </c>
      <c r="X8544" t="b">
        <f t="shared" si="626"/>
        <v>1</v>
      </c>
      <c r="AA8544"/>
      <c r="AH8544"/>
      <c r="AL8544" t="b">
        <f t="shared" si="627"/>
        <v>1</v>
      </c>
      <c r="AM8544" t="b">
        <f t="shared" si="628"/>
        <v>1</v>
      </c>
      <c r="AP8544"/>
      <c r="AQ8544"/>
    </row>
    <row r="8545" spans="23:43" x14ac:dyDescent="0.25">
      <c r="W8545" t="b">
        <f t="shared" si="625"/>
        <v>1</v>
      </c>
      <c r="X8545" t="b">
        <f t="shared" si="626"/>
        <v>1</v>
      </c>
      <c r="AA8545"/>
      <c r="AH8545"/>
      <c r="AL8545" t="b">
        <f t="shared" si="627"/>
        <v>1</v>
      </c>
      <c r="AM8545" t="b">
        <f t="shared" si="628"/>
        <v>1</v>
      </c>
      <c r="AP8545"/>
      <c r="AQ8545"/>
    </row>
    <row r="8546" spans="23:43" x14ac:dyDescent="0.25">
      <c r="W8546" t="b">
        <f t="shared" si="625"/>
        <v>1</v>
      </c>
      <c r="X8546" t="b">
        <f t="shared" si="626"/>
        <v>1</v>
      </c>
      <c r="AA8546"/>
      <c r="AH8546"/>
      <c r="AL8546" t="b">
        <f t="shared" si="627"/>
        <v>1</v>
      </c>
      <c r="AM8546" t="b">
        <f t="shared" si="628"/>
        <v>1</v>
      </c>
      <c r="AP8546"/>
      <c r="AQ8546"/>
    </row>
    <row r="8547" spans="23:43" x14ac:dyDescent="0.25">
      <c r="W8547" t="b">
        <f t="shared" si="625"/>
        <v>1</v>
      </c>
      <c r="X8547" t="b">
        <f t="shared" si="626"/>
        <v>1</v>
      </c>
      <c r="AA8547"/>
      <c r="AH8547"/>
      <c r="AL8547" t="b">
        <f t="shared" si="627"/>
        <v>1</v>
      </c>
      <c r="AM8547" t="b">
        <f t="shared" si="628"/>
        <v>1</v>
      </c>
      <c r="AP8547"/>
      <c r="AQ8547"/>
    </row>
    <row r="8548" spans="23:43" x14ac:dyDescent="0.25">
      <c r="W8548" t="b">
        <f t="shared" si="625"/>
        <v>1</v>
      </c>
      <c r="X8548" t="b">
        <f t="shared" si="626"/>
        <v>1</v>
      </c>
      <c r="AA8548"/>
      <c r="AH8548"/>
      <c r="AL8548" t="b">
        <f t="shared" si="627"/>
        <v>1</v>
      </c>
      <c r="AM8548" t="b">
        <f t="shared" si="628"/>
        <v>1</v>
      </c>
      <c r="AP8548"/>
      <c r="AQ8548"/>
    </row>
    <row r="8549" spans="23:43" x14ac:dyDescent="0.25">
      <c r="W8549" t="b">
        <f t="shared" si="625"/>
        <v>1</v>
      </c>
      <c r="X8549" t="b">
        <f t="shared" si="626"/>
        <v>1</v>
      </c>
      <c r="AA8549"/>
      <c r="AH8549"/>
      <c r="AL8549" t="b">
        <f t="shared" si="627"/>
        <v>1</v>
      </c>
      <c r="AM8549" t="b">
        <f t="shared" si="628"/>
        <v>1</v>
      </c>
      <c r="AP8549"/>
      <c r="AQ8549"/>
    </row>
    <row r="8550" spans="23:43" x14ac:dyDescent="0.25">
      <c r="W8550" t="b">
        <f t="shared" si="625"/>
        <v>1</v>
      </c>
      <c r="X8550" t="b">
        <f t="shared" si="626"/>
        <v>1</v>
      </c>
      <c r="AA8550"/>
      <c r="AH8550"/>
      <c r="AL8550" t="b">
        <f t="shared" si="627"/>
        <v>1</v>
      </c>
      <c r="AM8550" t="b">
        <f t="shared" si="628"/>
        <v>1</v>
      </c>
      <c r="AP8550"/>
      <c r="AQ8550"/>
    </row>
    <row r="8551" spans="23:43" x14ac:dyDescent="0.25">
      <c r="W8551" t="b">
        <f t="shared" si="625"/>
        <v>1</v>
      </c>
      <c r="X8551" t="b">
        <f t="shared" si="626"/>
        <v>1</v>
      </c>
      <c r="AA8551"/>
      <c r="AH8551"/>
      <c r="AL8551" t="b">
        <f t="shared" si="627"/>
        <v>1</v>
      </c>
      <c r="AM8551" t="b">
        <f t="shared" si="628"/>
        <v>1</v>
      </c>
      <c r="AP8551"/>
      <c r="AQ8551"/>
    </row>
    <row r="8552" spans="23:43" x14ac:dyDescent="0.25">
      <c r="W8552" t="b">
        <f t="shared" si="625"/>
        <v>1</v>
      </c>
      <c r="X8552" t="b">
        <f t="shared" si="626"/>
        <v>1</v>
      </c>
      <c r="AA8552"/>
      <c r="AH8552"/>
      <c r="AL8552" t="b">
        <f t="shared" si="627"/>
        <v>1</v>
      </c>
      <c r="AM8552" t="b">
        <f t="shared" si="628"/>
        <v>1</v>
      </c>
      <c r="AP8552"/>
      <c r="AQ8552"/>
    </row>
    <row r="8553" spans="23:43" x14ac:dyDescent="0.25">
      <c r="W8553" t="b">
        <f t="shared" si="625"/>
        <v>1</v>
      </c>
      <c r="X8553" t="b">
        <f t="shared" si="626"/>
        <v>1</v>
      </c>
      <c r="AA8553"/>
      <c r="AH8553"/>
      <c r="AL8553" t="b">
        <f t="shared" si="627"/>
        <v>1</v>
      </c>
      <c r="AM8553" t="b">
        <f t="shared" si="628"/>
        <v>1</v>
      </c>
      <c r="AP8553"/>
      <c r="AQ8553"/>
    </row>
    <row r="8554" spans="23:43" x14ac:dyDescent="0.25">
      <c r="W8554" t="b">
        <f t="shared" si="625"/>
        <v>1</v>
      </c>
      <c r="X8554" t="b">
        <f t="shared" si="626"/>
        <v>1</v>
      </c>
      <c r="AA8554"/>
      <c r="AH8554"/>
      <c r="AL8554" t="b">
        <f t="shared" si="627"/>
        <v>1</v>
      </c>
      <c r="AM8554" t="b">
        <f t="shared" si="628"/>
        <v>1</v>
      </c>
      <c r="AP8554"/>
      <c r="AQ8554"/>
    </row>
    <row r="8555" spans="23:43" x14ac:dyDescent="0.25">
      <c r="W8555" t="b">
        <f t="shared" si="625"/>
        <v>1</v>
      </c>
      <c r="X8555" t="b">
        <f t="shared" si="626"/>
        <v>1</v>
      </c>
      <c r="AA8555"/>
      <c r="AH8555"/>
      <c r="AL8555" t="b">
        <f t="shared" si="627"/>
        <v>1</v>
      </c>
      <c r="AM8555" t="b">
        <f t="shared" si="628"/>
        <v>1</v>
      </c>
      <c r="AP8555"/>
      <c r="AQ8555"/>
    </row>
    <row r="8556" spans="23:43" x14ac:dyDescent="0.25">
      <c r="W8556" t="b">
        <f t="shared" si="625"/>
        <v>1</v>
      </c>
      <c r="X8556" t="b">
        <f t="shared" si="626"/>
        <v>1</v>
      </c>
      <c r="AA8556"/>
      <c r="AH8556"/>
      <c r="AL8556" t="b">
        <f t="shared" si="627"/>
        <v>1</v>
      </c>
      <c r="AM8556" t="b">
        <f t="shared" si="628"/>
        <v>1</v>
      </c>
      <c r="AP8556"/>
      <c r="AQ8556"/>
    </row>
    <row r="8557" spans="23:43" x14ac:dyDescent="0.25">
      <c r="W8557" t="b">
        <f t="shared" si="625"/>
        <v>1</v>
      </c>
      <c r="X8557" t="b">
        <f t="shared" si="626"/>
        <v>1</v>
      </c>
      <c r="AA8557"/>
      <c r="AH8557"/>
      <c r="AL8557" t="b">
        <f t="shared" si="627"/>
        <v>1</v>
      </c>
      <c r="AM8557" t="b">
        <f t="shared" si="628"/>
        <v>1</v>
      </c>
      <c r="AP8557"/>
      <c r="AQ8557"/>
    </row>
    <row r="8558" spans="23:43" x14ac:dyDescent="0.25">
      <c r="W8558" t="b">
        <f t="shared" si="625"/>
        <v>1</v>
      </c>
      <c r="X8558" t="b">
        <f t="shared" si="626"/>
        <v>1</v>
      </c>
      <c r="AA8558"/>
      <c r="AH8558"/>
      <c r="AL8558" t="b">
        <f t="shared" si="627"/>
        <v>1</v>
      </c>
      <c r="AM8558" t="b">
        <f t="shared" si="628"/>
        <v>1</v>
      </c>
      <c r="AP8558"/>
      <c r="AQ8558"/>
    </row>
    <row r="8559" spans="23:43" x14ac:dyDescent="0.25">
      <c r="W8559" t="b">
        <f t="shared" si="625"/>
        <v>1</v>
      </c>
      <c r="X8559" t="b">
        <f t="shared" si="626"/>
        <v>1</v>
      </c>
      <c r="AA8559"/>
      <c r="AH8559"/>
      <c r="AL8559" t="b">
        <f t="shared" si="627"/>
        <v>1</v>
      </c>
      <c r="AM8559" t="b">
        <f t="shared" si="628"/>
        <v>1</v>
      </c>
      <c r="AP8559"/>
      <c r="AQ8559"/>
    </row>
    <row r="8560" spans="23:43" x14ac:dyDescent="0.25">
      <c r="W8560" t="b">
        <f t="shared" si="625"/>
        <v>1</v>
      </c>
      <c r="X8560" t="b">
        <f t="shared" si="626"/>
        <v>1</v>
      </c>
      <c r="AA8560"/>
      <c r="AH8560"/>
      <c r="AL8560" t="b">
        <f t="shared" si="627"/>
        <v>1</v>
      </c>
      <c r="AM8560" t="b">
        <f t="shared" si="628"/>
        <v>1</v>
      </c>
      <c r="AP8560"/>
      <c r="AQ8560"/>
    </row>
    <row r="8561" spans="23:43" x14ac:dyDescent="0.25">
      <c r="W8561" t="b">
        <f t="shared" si="625"/>
        <v>1</v>
      </c>
      <c r="X8561" t="b">
        <f t="shared" si="626"/>
        <v>1</v>
      </c>
      <c r="AA8561"/>
      <c r="AH8561"/>
      <c r="AL8561" t="b">
        <f t="shared" si="627"/>
        <v>1</v>
      </c>
      <c r="AM8561" t="b">
        <f t="shared" si="628"/>
        <v>1</v>
      </c>
      <c r="AP8561"/>
      <c r="AQ8561"/>
    </row>
    <row r="8562" spans="23:43" x14ac:dyDescent="0.25">
      <c r="W8562" t="b">
        <f t="shared" si="625"/>
        <v>1</v>
      </c>
      <c r="X8562" t="b">
        <f t="shared" si="626"/>
        <v>1</v>
      </c>
      <c r="AA8562"/>
      <c r="AH8562"/>
      <c r="AL8562" t="b">
        <f t="shared" si="627"/>
        <v>1</v>
      </c>
      <c r="AM8562" t="b">
        <f t="shared" si="628"/>
        <v>1</v>
      </c>
      <c r="AP8562"/>
      <c r="AQ8562"/>
    </row>
    <row r="8563" spans="23:43" x14ac:dyDescent="0.25">
      <c r="W8563" t="b">
        <f t="shared" si="625"/>
        <v>1</v>
      </c>
      <c r="X8563" t="b">
        <f t="shared" si="626"/>
        <v>1</v>
      </c>
      <c r="AA8563"/>
      <c r="AH8563"/>
      <c r="AL8563" t="b">
        <f t="shared" si="627"/>
        <v>1</v>
      </c>
      <c r="AM8563" t="b">
        <f t="shared" si="628"/>
        <v>1</v>
      </c>
      <c r="AP8563"/>
      <c r="AQ8563"/>
    </row>
    <row r="8564" spans="23:43" x14ac:dyDescent="0.25">
      <c r="W8564" t="b">
        <f t="shared" si="625"/>
        <v>1</v>
      </c>
      <c r="X8564" t="b">
        <f t="shared" si="626"/>
        <v>1</v>
      </c>
      <c r="AA8564"/>
      <c r="AH8564"/>
      <c r="AL8564" t="b">
        <f t="shared" si="627"/>
        <v>1</v>
      </c>
      <c r="AM8564" t="b">
        <f t="shared" si="628"/>
        <v>1</v>
      </c>
      <c r="AP8564"/>
      <c r="AQ8564"/>
    </row>
    <row r="8565" spans="23:43" x14ac:dyDescent="0.25">
      <c r="W8565" t="b">
        <f t="shared" si="625"/>
        <v>1</v>
      </c>
      <c r="X8565" t="b">
        <f t="shared" si="626"/>
        <v>1</v>
      </c>
      <c r="AA8565"/>
      <c r="AH8565"/>
      <c r="AL8565" t="b">
        <f t="shared" si="627"/>
        <v>1</v>
      </c>
      <c r="AM8565" t="b">
        <f t="shared" si="628"/>
        <v>1</v>
      </c>
      <c r="AP8565"/>
      <c r="AQ8565"/>
    </row>
    <row r="8566" spans="23:43" x14ac:dyDescent="0.25">
      <c r="W8566" t="b">
        <f t="shared" si="625"/>
        <v>1</v>
      </c>
      <c r="X8566" t="b">
        <f t="shared" si="626"/>
        <v>1</v>
      </c>
      <c r="AA8566"/>
      <c r="AH8566"/>
      <c r="AL8566" t="b">
        <f t="shared" si="627"/>
        <v>1</v>
      </c>
      <c r="AM8566" t="b">
        <f t="shared" si="628"/>
        <v>1</v>
      </c>
      <c r="AP8566"/>
      <c r="AQ8566"/>
    </row>
    <row r="8567" spans="23:43" x14ac:dyDescent="0.25">
      <c r="W8567" t="b">
        <f t="shared" si="625"/>
        <v>1</v>
      </c>
      <c r="X8567" t="b">
        <f t="shared" si="626"/>
        <v>1</v>
      </c>
      <c r="AA8567"/>
      <c r="AH8567"/>
      <c r="AL8567" t="b">
        <f t="shared" si="627"/>
        <v>1</v>
      </c>
      <c r="AM8567" t="b">
        <f t="shared" si="628"/>
        <v>1</v>
      </c>
      <c r="AP8567"/>
      <c r="AQ8567"/>
    </row>
    <row r="8568" spans="23:43" x14ac:dyDescent="0.25">
      <c r="W8568" t="b">
        <f t="shared" si="625"/>
        <v>1</v>
      </c>
      <c r="X8568" t="b">
        <f t="shared" si="626"/>
        <v>1</v>
      </c>
      <c r="AA8568"/>
      <c r="AH8568"/>
      <c r="AL8568" t="b">
        <f t="shared" si="627"/>
        <v>1</v>
      </c>
      <c r="AM8568" t="b">
        <f t="shared" si="628"/>
        <v>1</v>
      </c>
      <c r="AP8568"/>
      <c r="AQ8568"/>
    </row>
    <row r="8569" spans="23:43" x14ac:dyDescent="0.25">
      <c r="W8569" t="b">
        <f t="shared" si="625"/>
        <v>1</v>
      </c>
      <c r="X8569" t="b">
        <f t="shared" si="626"/>
        <v>1</v>
      </c>
      <c r="AA8569"/>
      <c r="AH8569"/>
      <c r="AL8569" t="b">
        <f t="shared" si="627"/>
        <v>1</v>
      </c>
      <c r="AM8569" t="b">
        <f t="shared" si="628"/>
        <v>1</v>
      </c>
      <c r="AP8569"/>
      <c r="AQ8569"/>
    </row>
    <row r="8570" spans="23:43" x14ac:dyDescent="0.25">
      <c r="W8570" t="b">
        <f t="shared" si="625"/>
        <v>1</v>
      </c>
      <c r="X8570" t="b">
        <f t="shared" si="626"/>
        <v>1</v>
      </c>
      <c r="AA8570"/>
      <c r="AH8570"/>
      <c r="AL8570" t="b">
        <f t="shared" si="627"/>
        <v>1</v>
      </c>
      <c r="AM8570" t="b">
        <f t="shared" si="628"/>
        <v>1</v>
      </c>
      <c r="AP8570"/>
      <c r="AQ8570"/>
    </row>
    <row r="8571" spans="23:43" x14ac:dyDescent="0.25">
      <c r="W8571" t="b">
        <f t="shared" si="625"/>
        <v>1</v>
      </c>
      <c r="X8571" t="b">
        <f t="shared" si="626"/>
        <v>1</v>
      </c>
      <c r="AA8571"/>
      <c r="AH8571"/>
      <c r="AL8571" t="b">
        <f t="shared" si="627"/>
        <v>1</v>
      </c>
      <c r="AM8571" t="b">
        <f t="shared" si="628"/>
        <v>1</v>
      </c>
      <c r="AP8571"/>
      <c r="AQ8571"/>
    </row>
    <row r="8572" spans="23:43" x14ac:dyDescent="0.25">
      <c r="W8572" t="b">
        <f t="shared" si="625"/>
        <v>1</v>
      </c>
      <c r="X8572" t="b">
        <f t="shared" si="626"/>
        <v>1</v>
      </c>
      <c r="AA8572"/>
      <c r="AH8572"/>
      <c r="AL8572" t="b">
        <f t="shared" si="627"/>
        <v>1</v>
      </c>
      <c r="AM8572" t="b">
        <f t="shared" si="628"/>
        <v>1</v>
      </c>
      <c r="AP8572"/>
      <c r="AQ8572"/>
    </row>
    <row r="8573" spans="23:43" x14ac:dyDescent="0.25">
      <c r="W8573" t="b">
        <f t="shared" si="625"/>
        <v>1</v>
      </c>
      <c r="X8573" t="b">
        <f t="shared" si="626"/>
        <v>1</v>
      </c>
      <c r="AA8573"/>
      <c r="AH8573"/>
      <c r="AL8573" t="b">
        <f t="shared" si="627"/>
        <v>1</v>
      </c>
      <c r="AM8573" t="b">
        <f t="shared" si="628"/>
        <v>1</v>
      </c>
      <c r="AP8573"/>
      <c r="AQ8573"/>
    </row>
    <row r="8574" spans="23:43" x14ac:dyDescent="0.25">
      <c r="W8574" t="b">
        <f t="shared" si="625"/>
        <v>1</v>
      </c>
      <c r="X8574" t="b">
        <f t="shared" si="626"/>
        <v>1</v>
      </c>
      <c r="AA8574"/>
      <c r="AH8574"/>
      <c r="AL8574" t="b">
        <f t="shared" si="627"/>
        <v>1</v>
      </c>
      <c r="AM8574" t="b">
        <f t="shared" si="628"/>
        <v>1</v>
      </c>
      <c r="AP8574"/>
      <c r="AQ8574"/>
    </row>
    <row r="8575" spans="23:43" x14ac:dyDescent="0.25">
      <c r="W8575" t="b">
        <f t="shared" si="625"/>
        <v>1</v>
      </c>
      <c r="X8575" t="b">
        <f t="shared" si="626"/>
        <v>1</v>
      </c>
      <c r="AA8575"/>
      <c r="AH8575"/>
      <c r="AL8575" t="b">
        <f t="shared" si="627"/>
        <v>1</v>
      </c>
      <c r="AM8575" t="b">
        <f t="shared" si="628"/>
        <v>1</v>
      </c>
      <c r="AP8575"/>
      <c r="AQ8575"/>
    </row>
    <row r="8576" spans="23:43" x14ac:dyDescent="0.25">
      <c r="W8576" t="b">
        <f t="shared" si="625"/>
        <v>1</v>
      </c>
      <c r="X8576" t="b">
        <f t="shared" si="626"/>
        <v>1</v>
      </c>
      <c r="AA8576"/>
      <c r="AH8576"/>
      <c r="AL8576" t="b">
        <f t="shared" si="627"/>
        <v>1</v>
      </c>
      <c r="AM8576" t="b">
        <f t="shared" si="628"/>
        <v>1</v>
      </c>
      <c r="AP8576"/>
      <c r="AQ8576"/>
    </row>
    <row r="8577" spans="23:43" x14ac:dyDescent="0.25">
      <c r="W8577" t="b">
        <f t="shared" si="625"/>
        <v>1</v>
      </c>
      <c r="X8577" t="b">
        <f t="shared" si="626"/>
        <v>1</v>
      </c>
      <c r="AA8577"/>
      <c r="AH8577"/>
      <c r="AL8577" t="b">
        <f t="shared" si="627"/>
        <v>1</v>
      </c>
      <c r="AM8577" t="b">
        <f t="shared" si="628"/>
        <v>1</v>
      </c>
      <c r="AP8577"/>
      <c r="AQ8577"/>
    </row>
    <row r="8578" spans="23:43" x14ac:dyDescent="0.25">
      <c r="W8578" t="b">
        <f t="shared" si="625"/>
        <v>1</v>
      </c>
      <c r="X8578" t="b">
        <f t="shared" si="626"/>
        <v>1</v>
      </c>
      <c r="AA8578"/>
      <c r="AH8578"/>
      <c r="AL8578" t="b">
        <f t="shared" si="627"/>
        <v>1</v>
      </c>
      <c r="AM8578" t="b">
        <f t="shared" si="628"/>
        <v>1</v>
      </c>
      <c r="AP8578"/>
      <c r="AQ8578"/>
    </row>
    <row r="8579" spans="23:43" x14ac:dyDescent="0.25">
      <c r="W8579" t="b">
        <f t="shared" si="625"/>
        <v>1</v>
      </c>
      <c r="X8579" t="b">
        <f t="shared" si="626"/>
        <v>1</v>
      </c>
      <c r="AA8579"/>
      <c r="AH8579"/>
      <c r="AL8579" t="b">
        <f t="shared" si="627"/>
        <v>1</v>
      </c>
      <c r="AM8579" t="b">
        <f t="shared" si="628"/>
        <v>1</v>
      </c>
      <c r="AP8579"/>
      <c r="AQ8579"/>
    </row>
    <row r="8580" spans="23:43" x14ac:dyDescent="0.25">
      <c r="W8580" t="b">
        <f t="shared" si="625"/>
        <v>1</v>
      </c>
      <c r="X8580" t="b">
        <f t="shared" si="626"/>
        <v>1</v>
      </c>
      <c r="AA8580"/>
      <c r="AH8580"/>
      <c r="AL8580" t="b">
        <f t="shared" si="627"/>
        <v>1</v>
      </c>
      <c r="AM8580" t="b">
        <f t="shared" si="628"/>
        <v>1</v>
      </c>
      <c r="AP8580"/>
      <c r="AQ8580"/>
    </row>
    <row r="8581" spans="23:43" x14ac:dyDescent="0.25">
      <c r="W8581" t="b">
        <f t="shared" si="625"/>
        <v>1</v>
      </c>
      <c r="X8581" t="b">
        <f t="shared" si="626"/>
        <v>1</v>
      </c>
      <c r="AA8581"/>
      <c r="AH8581"/>
      <c r="AL8581" t="b">
        <f t="shared" si="627"/>
        <v>1</v>
      </c>
      <c r="AM8581" t="b">
        <f t="shared" si="628"/>
        <v>1</v>
      </c>
      <c r="AP8581"/>
      <c r="AQ8581"/>
    </row>
    <row r="8582" spans="23:43" x14ac:dyDescent="0.25">
      <c r="W8582" t="b">
        <f t="shared" si="625"/>
        <v>1</v>
      </c>
      <c r="X8582" t="b">
        <f t="shared" si="626"/>
        <v>1</v>
      </c>
      <c r="AA8582"/>
      <c r="AH8582"/>
      <c r="AL8582" t="b">
        <f t="shared" si="627"/>
        <v>1</v>
      </c>
      <c r="AM8582" t="b">
        <f t="shared" si="628"/>
        <v>1</v>
      </c>
      <c r="AP8582"/>
      <c r="AQ8582"/>
    </row>
    <row r="8583" spans="23:43" x14ac:dyDescent="0.25">
      <c r="W8583" t="b">
        <f t="shared" si="625"/>
        <v>1</v>
      </c>
      <c r="X8583" t="b">
        <f t="shared" si="626"/>
        <v>1</v>
      </c>
      <c r="AA8583"/>
      <c r="AH8583"/>
      <c r="AL8583" t="b">
        <f t="shared" si="627"/>
        <v>1</v>
      </c>
      <c r="AM8583" t="b">
        <f t="shared" si="628"/>
        <v>1</v>
      </c>
      <c r="AP8583"/>
      <c r="AQ8583"/>
    </row>
    <row r="8584" spans="23:43" x14ac:dyDescent="0.25">
      <c r="W8584" t="b">
        <f t="shared" si="625"/>
        <v>1</v>
      </c>
      <c r="X8584" t="b">
        <f t="shared" si="626"/>
        <v>1</v>
      </c>
      <c r="AA8584"/>
      <c r="AH8584"/>
      <c r="AL8584" t="b">
        <f t="shared" si="627"/>
        <v>1</v>
      </c>
      <c r="AM8584" t="b">
        <f t="shared" si="628"/>
        <v>1</v>
      </c>
      <c r="AP8584"/>
      <c r="AQ8584"/>
    </row>
    <row r="8585" spans="23:43" x14ac:dyDescent="0.25">
      <c r="W8585" t="b">
        <f t="shared" si="625"/>
        <v>1</v>
      </c>
      <c r="X8585" t="b">
        <f t="shared" si="626"/>
        <v>1</v>
      </c>
      <c r="AA8585"/>
      <c r="AH8585"/>
      <c r="AL8585" t="b">
        <f t="shared" si="627"/>
        <v>1</v>
      </c>
      <c r="AM8585" t="b">
        <f t="shared" si="628"/>
        <v>1</v>
      </c>
      <c r="AP8585"/>
      <c r="AQ8585"/>
    </row>
    <row r="8586" spans="23:43" x14ac:dyDescent="0.25">
      <c r="W8586" t="b">
        <f t="shared" si="625"/>
        <v>1</v>
      </c>
      <c r="X8586" t="b">
        <f t="shared" si="626"/>
        <v>1</v>
      </c>
      <c r="AA8586"/>
      <c r="AH8586"/>
      <c r="AL8586" t="b">
        <f t="shared" si="627"/>
        <v>1</v>
      </c>
      <c r="AM8586" t="b">
        <f t="shared" si="628"/>
        <v>1</v>
      </c>
      <c r="AP8586"/>
      <c r="AQ8586"/>
    </row>
    <row r="8587" spans="23:43" x14ac:dyDescent="0.25">
      <c r="W8587" t="b">
        <f t="shared" si="625"/>
        <v>1</v>
      </c>
      <c r="X8587" t="b">
        <f t="shared" si="626"/>
        <v>1</v>
      </c>
      <c r="AA8587"/>
      <c r="AH8587"/>
      <c r="AL8587" t="b">
        <f t="shared" si="627"/>
        <v>1</v>
      </c>
      <c r="AM8587" t="b">
        <f t="shared" si="628"/>
        <v>1</v>
      </c>
      <c r="AP8587"/>
      <c r="AQ8587"/>
    </row>
    <row r="8588" spans="23:43" x14ac:dyDescent="0.25">
      <c r="W8588" t="b">
        <f t="shared" ref="W8588:W8651" si="629">IF(AND(U8588&lt;&gt;"",U8588&lt;&gt;"Grand Total",U8588&lt;&gt;"(blank)"),GETPIVOTDATA("Facility CCN",$U$10,"Facility CCN",U8588)=1,TRUE)</f>
        <v>1</v>
      </c>
      <c r="X8588" t="b">
        <f t="shared" ref="X8588:X8651" si="630">IF(AND(U8588&lt;&gt;"",U8588&lt;&gt;"Grand Total",U8588&lt;&gt;"(blank)"),LEN(U8588)=6,TRUE)</f>
        <v>1</v>
      </c>
      <c r="AA8588"/>
      <c r="AH8588"/>
      <c r="AL8588" t="b">
        <f t="shared" ref="AL8588:AL8651" si="631">IF(AND(AJ8588&lt;&gt;"",AJ8588&lt;&gt;"Grand Total",AJ8588&lt;&gt;"(blank)"),GETPIVOTDATA("Provider NPI",$AJ$10,"Provider NPI",AJ8588)=1,TRUE)</f>
        <v>1</v>
      </c>
      <c r="AM8588" t="b">
        <f t="shared" ref="AM8588:AM8651" si="632">IF(AND(AJ8588&lt;&gt;"",AJ8588&lt;&gt;"Grand Total",AJ8588&lt;&gt;"(blank)"),LEN(AJ8588)=10,TRUE)</f>
        <v>1</v>
      </c>
      <c r="AP8588"/>
      <c r="AQ8588"/>
    </row>
    <row r="8589" spans="23:43" x14ac:dyDescent="0.25">
      <c r="W8589" t="b">
        <f t="shared" si="629"/>
        <v>1</v>
      </c>
      <c r="X8589" t="b">
        <f t="shared" si="630"/>
        <v>1</v>
      </c>
      <c r="AA8589"/>
      <c r="AH8589"/>
      <c r="AL8589" t="b">
        <f t="shared" si="631"/>
        <v>1</v>
      </c>
      <c r="AM8589" t="b">
        <f t="shared" si="632"/>
        <v>1</v>
      </c>
      <c r="AP8589"/>
      <c r="AQ8589"/>
    </row>
    <row r="8590" spans="23:43" x14ac:dyDescent="0.25">
      <c r="W8590" t="b">
        <f t="shared" si="629"/>
        <v>1</v>
      </c>
      <c r="X8590" t="b">
        <f t="shared" si="630"/>
        <v>1</v>
      </c>
      <c r="AA8590"/>
      <c r="AH8590"/>
      <c r="AL8590" t="b">
        <f t="shared" si="631"/>
        <v>1</v>
      </c>
      <c r="AM8590" t="b">
        <f t="shared" si="632"/>
        <v>1</v>
      </c>
      <c r="AP8590"/>
      <c r="AQ8590"/>
    </row>
    <row r="8591" spans="23:43" x14ac:dyDescent="0.25">
      <c r="W8591" t="b">
        <f t="shared" si="629"/>
        <v>1</v>
      </c>
      <c r="X8591" t="b">
        <f t="shared" si="630"/>
        <v>1</v>
      </c>
      <c r="AA8591"/>
      <c r="AH8591"/>
      <c r="AL8591" t="b">
        <f t="shared" si="631"/>
        <v>1</v>
      </c>
      <c r="AM8591" t="b">
        <f t="shared" si="632"/>
        <v>1</v>
      </c>
      <c r="AP8591"/>
      <c r="AQ8591"/>
    </row>
    <row r="8592" spans="23:43" x14ac:dyDescent="0.25">
      <c r="W8592" t="b">
        <f t="shared" si="629"/>
        <v>1</v>
      </c>
      <c r="X8592" t="b">
        <f t="shared" si="630"/>
        <v>1</v>
      </c>
      <c r="AA8592"/>
      <c r="AH8592"/>
      <c r="AL8592" t="b">
        <f t="shared" si="631"/>
        <v>1</v>
      </c>
      <c r="AM8592" t="b">
        <f t="shared" si="632"/>
        <v>1</v>
      </c>
      <c r="AP8592"/>
      <c r="AQ8592"/>
    </row>
    <row r="8593" spans="23:43" x14ac:dyDescent="0.25">
      <c r="W8593" t="b">
        <f t="shared" si="629"/>
        <v>1</v>
      </c>
      <c r="X8593" t="b">
        <f t="shared" si="630"/>
        <v>1</v>
      </c>
      <c r="AA8593"/>
      <c r="AH8593"/>
      <c r="AL8593" t="b">
        <f t="shared" si="631"/>
        <v>1</v>
      </c>
      <c r="AM8593" t="b">
        <f t="shared" si="632"/>
        <v>1</v>
      </c>
      <c r="AP8593"/>
      <c r="AQ8593"/>
    </row>
    <row r="8594" spans="23:43" x14ac:dyDescent="0.25">
      <c r="W8594" t="b">
        <f t="shared" si="629"/>
        <v>1</v>
      </c>
      <c r="X8594" t="b">
        <f t="shared" si="630"/>
        <v>1</v>
      </c>
      <c r="AA8594"/>
      <c r="AH8594"/>
      <c r="AL8594" t="b">
        <f t="shared" si="631"/>
        <v>1</v>
      </c>
      <c r="AM8594" t="b">
        <f t="shared" si="632"/>
        <v>1</v>
      </c>
      <c r="AP8594"/>
      <c r="AQ8594"/>
    </row>
    <row r="8595" spans="23:43" x14ac:dyDescent="0.25">
      <c r="W8595" t="b">
        <f t="shared" si="629"/>
        <v>1</v>
      </c>
      <c r="X8595" t="b">
        <f t="shared" si="630"/>
        <v>1</v>
      </c>
      <c r="AA8595"/>
      <c r="AH8595"/>
      <c r="AL8595" t="b">
        <f t="shared" si="631"/>
        <v>1</v>
      </c>
      <c r="AM8595" t="b">
        <f t="shared" si="632"/>
        <v>1</v>
      </c>
      <c r="AP8595"/>
      <c r="AQ8595"/>
    </row>
    <row r="8596" spans="23:43" x14ac:dyDescent="0.25">
      <c r="W8596" t="b">
        <f t="shared" si="629"/>
        <v>1</v>
      </c>
      <c r="X8596" t="b">
        <f t="shared" si="630"/>
        <v>1</v>
      </c>
      <c r="AA8596"/>
      <c r="AH8596"/>
      <c r="AL8596" t="b">
        <f t="shared" si="631"/>
        <v>1</v>
      </c>
      <c r="AM8596" t="b">
        <f t="shared" si="632"/>
        <v>1</v>
      </c>
      <c r="AP8596"/>
      <c r="AQ8596"/>
    </row>
    <row r="8597" spans="23:43" x14ac:dyDescent="0.25">
      <c r="W8597" t="b">
        <f t="shared" si="629"/>
        <v>1</v>
      </c>
      <c r="X8597" t="b">
        <f t="shared" si="630"/>
        <v>1</v>
      </c>
      <c r="AA8597"/>
      <c r="AH8597"/>
      <c r="AL8597" t="b">
        <f t="shared" si="631"/>
        <v>1</v>
      </c>
      <c r="AM8597" t="b">
        <f t="shared" si="632"/>
        <v>1</v>
      </c>
      <c r="AP8597"/>
      <c r="AQ8597"/>
    </row>
    <row r="8598" spans="23:43" x14ac:dyDescent="0.25">
      <c r="W8598" t="b">
        <f t="shared" si="629"/>
        <v>1</v>
      </c>
      <c r="X8598" t="b">
        <f t="shared" si="630"/>
        <v>1</v>
      </c>
      <c r="AA8598"/>
      <c r="AH8598"/>
      <c r="AL8598" t="b">
        <f t="shared" si="631"/>
        <v>1</v>
      </c>
      <c r="AM8598" t="b">
        <f t="shared" si="632"/>
        <v>1</v>
      </c>
      <c r="AP8598"/>
      <c r="AQ8598"/>
    </row>
    <row r="8599" spans="23:43" x14ac:dyDescent="0.25">
      <c r="W8599" t="b">
        <f t="shared" si="629"/>
        <v>1</v>
      </c>
      <c r="X8599" t="b">
        <f t="shared" si="630"/>
        <v>1</v>
      </c>
      <c r="AA8599"/>
      <c r="AH8599"/>
      <c r="AL8599" t="b">
        <f t="shared" si="631"/>
        <v>1</v>
      </c>
      <c r="AM8599" t="b">
        <f t="shared" si="632"/>
        <v>1</v>
      </c>
      <c r="AP8599"/>
      <c r="AQ8599"/>
    </row>
    <row r="8600" spans="23:43" x14ac:dyDescent="0.25">
      <c r="W8600" t="b">
        <f t="shared" si="629"/>
        <v>1</v>
      </c>
      <c r="X8600" t="b">
        <f t="shared" si="630"/>
        <v>1</v>
      </c>
      <c r="AA8600"/>
      <c r="AH8600"/>
      <c r="AL8600" t="b">
        <f t="shared" si="631"/>
        <v>1</v>
      </c>
      <c r="AM8600" t="b">
        <f t="shared" si="632"/>
        <v>1</v>
      </c>
      <c r="AP8600"/>
      <c r="AQ8600"/>
    </row>
    <row r="8601" spans="23:43" x14ac:dyDescent="0.25">
      <c r="W8601" t="b">
        <f t="shared" si="629"/>
        <v>1</v>
      </c>
      <c r="X8601" t="b">
        <f t="shared" si="630"/>
        <v>1</v>
      </c>
      <c r="AA8601"/>
      <c r="AH8601"/>
      <c r="AL8601" t="b">
        <f t="shared" si="631"/>
        <v>1</v>
      </c>
      <c r="AM8601" t="b">
        <f t="shared" si="632"/>
        <v>1</v>
      </c>
      <c r="AP8601"/>
      <c r="AQ8601"/>
    </row>
    <row r="8602" spans="23:43" x14ac:dyDescent="0.25">
      <c r="W8602" t="b">
        <f t="shared" si="629"/>
        <v>1</v>
      </c>
      <c r="X8602" t="b">
        <f t="shared" si="630"/>
        <v>1</v>
      </c>
      <c r="AA8602"/>
      <c r="AH8602"/>
      <c r="AL8602" t="b">
        <f t="shared" si="631"/>
        <v>1</v>
      </c>
      <c r="AM8602" t="b">
        <f t="shared" si="632"/>
        <v>1</v>
      </c>
      <c r="AP8602"/>
      <c r="AQ8602"/>
    </row>
    <row r="8603" spans="23:43" x14ac:dyDescent="0.25">
      <c r="W8603" t="b">
        <f t="shared" si="629"/>
        <v>1</v>
      </c>
      <c r="X8603" t="b">
        <f t="shared" si="630"/>
        <v>1</v>
      </c>
      <c r="AA8603"/>
      <c r="AH8603"/>
      <c r="AL8603" t="b">
        <f t="shared" si="631"/>
        <v>1</v>
      </c>
      <c r="AM8603" t="b">
        <f t="shared" si="632"/>
        <v>1</v>
      </c>
      <c r="AP8603"/>
      <c r="AQ8603"/>
    </row>
    <row r="8604" spans="23:43" x14ac:dyDescent="0.25">
      <c r="W8604" t="b">
        <f t="shared" si="629"/>
        <v>1</v>
      </c>
      <c r="X8604" t="b">
        <f t="shared" si="630"/>
        <v>1</v>
      </c>
      <c r="AA8604"/>
      <c r="AH8604"/>
      <c r="AL8604" t="b">
        <f t="shared" si="631"/>
        <v>1</v>
      </c>
      <c r="AM8604" t="b">
        <f t="shared" si="632"/>
        <v>1</v>
      </c>
      <c r="AP8604"/>
      <c r="AQ8604"/>
    </row>
    <row r="8605" spans="23:43" x14ac:dyDescent="0.25">
      <c r="W8605" t="b">
        <f t="shared" si="629"/>
        <v>1</v>
      </c>
      <c r="X8605" t="b">
        <f t="shared" si="630"/>
        <v>1</v>
      </c>
      <c r="AA8605"/>
      <c r="AH8605"/>
      <c r="AL8605" t="b">
        <f t="shared" si="631"/>
        <v>1</v>
      </c>
      <c r="AM8605" t="b">
        <f t="shared" si="632"/>
        <v>1</v>
      </c>
      <c r="AP8605"/>
      <c r="AQ8605"/>
    </row>
    <row r="8606" spans="23:43" x14ac:dyDescent="0.25">
      <c r="W8606" t="b">
        <f t="shared" si="629"/>
        <v>1</v>
      </c>
      <c r="X8606" t="b">
        <f t="shared" si="630"/>
        <v>1</v>
      </c>
      <c r="AA8606"/>
      <c r="AH8606"/>
      <c r="AL8606" t="b">
        <f t="shared" si="631"/>
        <v>1</v>
      </c>
      <c r="AM8606" t="b">
        <f t="shared" si="632"/>
        <v>1</v>
      </c>
      <c r="AP8606"/>
      <c r="AQ8606"/>
    </row>
    <row r="8607" spans="23:43" x14ac:dyDescent="0.25">
      <c r="W8607" t="b">
        <f t="shared" si="629"/>
        <v>1</v>
      </c>
      <c r="X8607" t="b">
        <f t="shared" si="630"/>
        <v>1</v>
      </c>
      <c r="AA8607"/>
      <c r="AH8607"/>
      <c r="AL8607" t="b">
        <f t="shared" si="631"/>
        <v>1</v>
      </c>
      <c r="AM8607" t="b">
        <f t="shared" si="632"/>
        <v>1</v>
      </c>
      <c r="AP8607"/>
      <c r="AQ8607"/>
    </row>
    <row r="8608" spans="23:43" x14ac:dyDescent="0.25">
      <c r="W8608" t="b">
        <f t="shared" si="629"/>
        <v>1</v>
      </c>
      <c r="X8608" t="b">
        <f t="shared" si="630"/>
        <v>1</v>
      </c>
      <c r="AA8608"/>
      <c r="AH8608"/>
      <c r="AL8608" t="b">
        <f t="shared" si="631"/>
        <v>1</v>
      </c>
      <c r="AM8608" t="b">
        <f t="shared" si="632"/>
        <v>1</v>
      </c>
      <c r="AP8608"/>
      <c r="AQ8608"/>
    </row>
    <row r="8609" spans="23:43" x14ac:dyDescent="0.25">
      <c r="W8609" t="b">
        <f t="shared" si="629"/>
        <v>1</v>
      </c>
      <c r="X8609" t="b">
        <f t="shared" si="630"/>
        <v>1</v>
      </c>
      <c r="AA8609"/>
      <c r="AH8609"/>
      <c r="AL8609" t="b">
        <f t="shared" si="631"/>
        <v>1</v>
      </c>
      <c r="AM8609" t="b">
        <f t="shared" si="632"/>
        <v>1</v>
      </c>
      <c r="AP8609"/>
      <c r="AQ8609"/>
    </row>
    <row r="8610" spans="23:43" x14ac:dyDescent="0.25">
      <c r="W8610" t="b">
        <f t="shared" si="629"/>
        <v>1</v>
      </c>
      <c r="X8610" t="b">
        <f t="shared" si="630"/>
        <v>1</v>
      </c>
      <c r="AA8610"/>
      <c r="AH8610"/>
      <c r="AL8610" t="b">
        <f t="shared" si="631"/>
        <v>1</v>
      </c>
      <c r="AM8610" t="b">
        <f t="shared" si="632"/>
        <v>1</v>
      </c>
      <c r="AP8610"/>
      <c r="AQ8610"/>
    </row>
    <row r="8611" spans="23:43" x14ac:dyDescent="0.25">
      <c r="W8611" t="b">
        <f t="shared" si="629"/>
        <v>1</v>
      </c>
      <c r="X8611" t="b">
        <f t="shared" si="630"/>
        <v>1</v>
      </c>
      <c r="AA8611"/>
      <c r="AH8611"/>
      <c r="AL8611" t="b">
        <f t="shared" si="631"/>
        <v>1</v>
      </c>
      <c r="AM8611" t="b">
        <f t="shared" si="632"/>
        <v>1</v>
      </c>
      <c r="AP8611"/>
      <c r="AQ8611"/>
    </row>
    <row r="8612" spans="23:43" x14ac:dyDescent="0.25">
      <c r="W8612" t="b">
        <f t="shared" si="629"/>
        <v>1</v>
      </c>
      <c r="X8612" t="b">
        <f t="shared" si="630"/>
        <v>1</v>
      </c>
      <c r="AA8612"/>
      <c r="AH8612"/>
      <c r="AL8612" t="b">
        <f t="shared" si="631"/>
        <v>1</v>
      </c>
      <c r="AM8612" t="b">
        <f t="shared" si="632"/>
        <v>1</v>
      </c>
      <c r="AP8612"/>
      <c r="AQ8612"/>
    </row>
    <row r="8613" spans="23:43" x14ac:dyDescent="0.25">
      <c r="W8613" t="b">
        <f t="shared" si="629"/>
        <v>1</v>
      </c>
      <c r="X8613" t="b">
        <f t="shared" si="630"/>
        <v>1</v>
      </c>
      <c r="AA8613"/>
      <c r="AH8613"/>
      <c r="AL8613" t="b">
        <f t="shared" si="631"/>
        <v>1</v>
      </c>
      <c r="AM8613" t="b">
        <f t="shared" si="632"/>
        <v>1</v>
      </c>
      <c r="AP8613"/>
      <c r="AQ8613"/>
    </row>
    <row r="8614" spans="23:43" x14ac:dyDescent="0.25">
      <c r="W8614" t="b">
        <f t="shared" si="629"/>
        <v>1</v>
      </c>
      <c r="X8614" t="b">
        <f t="shared" si="630"/>
        <v>1</v>
      </c>
      <c r="AA8614"/>
      <c r="AH8614"/>
      <c r="AL8614" t="b">
        <f t="shared" si="631"/>
        <v>1</v>
      </c>
      <c r="AM8614" t="b">
        <f t="shared" si="632"/>
        <v>1</v>
      </c>
      <c r="AP8614"/>
      <c r="AQ8614"/>
    </row>
    <row r="8615" spans="23:43" x14ac:dyDescent="0.25">
      <c r="W8615" t="b">
        <f t="shared" si="629"/>
        <v>1</v>
      </c>
      <c r="X8615" t="b">
        <f t="shared" si="630"/>
        <v>1</v>
      </c>
      <c r="AA8615"/>
      <c r="AH8615"/>
      <c r="AL8615" t="b">
        <f t="shared" si="631"/>
        <v>1</v>
      </c>
      <c r="AM8615" t="b">
        <f t="shared" si="632"/>
        <v>1</v>
      </c>
      <c r="AP8615"/>
      <c r="AQ8615"/>
    </row>
    <row r="8616" spans="23:43" x14ac:dyDescent="0.25">
      <c r="W8616" t="b">
        <f t="shared" si="629"/>
        <v>1</v>
      </c>
      <c r="X8616" t="b">
        <f t="shared" si="630"/>
        <v>1</v>
      </c>
      <c r="AA8616"/>
      <c r="AH8616"/>
      <c r="AL8616" t="b">
        <f t="shared" si="631"/>
        <v>1</v>
      </c>
      <c r="AM8616" t="b">
        <f t="shared" si="632"/>
        <v>1</v>
      </c>
      <c r="AP8616"/>
      <c r="AQ8616"/>
    </row>
    <row r="8617" spans="23:43" x14ac:dyDescent="0.25">
      <c r="W8617" t="b">
        <f t="shared" si="629"/>
        <v>1</v>
      </c>
      <c r="X8617" t="b">
        <f t="shared" si="630"/>
        <v>1</v>
      </c>
      <c r="AA8617"/>
      <c r="AH8617"/>
      <c r="AL8617" t="b">
        <f t="shared" si="631"/>
        <v>1</v>
      </c>
      <c r="AM8617" t="b">
        <f t="shared" si="632"/>
        <v>1</v>
      </c>
      <c r="AP8617"/>
      <c r="AQ8617"/>
    </row>
    <row r="8618" spans="23:43" x14ac:dyDescent="0.25">
      <c r="W8618" t="b">
        <f t="shared" si="629"/>
        <v>1</v>
      </c>
      <c r="X8618" t="b">
        <f t="shared" si="630"/>
        <v>1</v>
      </c>
      <c r="AA8618"/>
      <c r="AH8618"/>
      <c r="AL8618" t="b">
        <f t="shared" si="631"/>
        <v>1</v>
      </c>
      <c r="AM8618" t="b">
        <f t="shared" si="632"/>
        <v>1</v>
      </c>
      <c r="AP8618"/>
      <c r="AQ8618"/>
    </row>
    <row r="8619" spans="23:43" x14ac:dyDescent="0.25">
      <c r="W8619" t="b">
        <f t="shared" si="629"/>
        <v>1</v>
      </c>
      <c r="X8619" t="b">
        <f t="shared" si="630"/>
        <v>1</v>
      </c>
      <c r="AA8619"/>
      <c r="AH8619"/>
      <c r="AL8619" t="b">
        <f t="shared" si="631"/>
        <v>1</v>
      </c>
      <c r="AM8619" t="b">
        <f t="shared" si="632"/>
        <v>1</v>
      </c>
      <c r="AP8619"/>
      <c r="AQ8619"/>
    </row>
    <row r="8620" spans="23:43" x14ac:dyDescent="0.25">
      <c r="W8620" t="b">
        <f t="shared" si="629"/>
        <v>1</v>
      </c>
      <c r="X8620" t="b">
        <f t="shared" si="630"/>
        <v>1</v>
      </c>
      <c r="AA8620"/>
      <c r="AH8620"/>
      <c r="AL8620" t="b">
        <f t="shared" si="631"/>
        <v>1</v>
      </c>
      <c r="AM8620" t="b">
        <f t="shared" si="632"/>
        <v>1</v>
      </c>
      <c r="AP8620"/>
      <c r="AQ8620"/>
    </row>
    <row r="8621" spans="23:43" x14ac:dyDescent="0.25">
      <c r="W8621" t="b">
        <f t="shared" si="629"/>
        <v>1</v>
      </c>
      <c r="X8621" t="b">
        <f t="shared" si="630"/>
        <v>1</v>
      </c>
      <c r="AA8621"/>
      <c r="AH8621"/>
      <c r="AL8621" t="b">
        <f t="shared" si="631"/>
        <v>1</v>
      </c>
      <c r="AM8621" t="b">
        <f t="shared" si="632"/>
        <v>1</v>
      </c>
      <c r="AP8621"/>
      <c r="AQ8621"/>
    </row>
    <row r="8622" spans="23:43" x14ac:dyDescent="0.25">
      <c r="W8622" t="b">
        <f t="shared" si="629"/>
        <v>1</v>
      </c>
      <c r="X8622" t="b">
        <f t="shared" si="630"/>
        <v>1</v>
      </c>
      <c r="AA8622"/>
      <c r="AH8622"/>
      <c r="AL8622" t="b">
        <f t="shared" si="631"/>
        <v>1</v>
      </c>
      <c r="AM8622" t="b">
        <f t="shared" si="632"/>
        <v>1</v>
      </c>
      <c r="AP8622"/>
      <c r="AQ8622"/>
    </row>
    <row r="8623" spans="23:43" x14ac:dyDescent="0.25">
      <c r="W8623" t="b">
        <f t="shared" si="629"/>
        <v>1</v>
      </c>
      <c r="X8623" t="b">
        <f t="shared" si="630"/>
        <v>1</v>
      </c>
      <c r="AA8623"/>
      <c r="AH8623"/>
      <c r="AL8623" t="b">
        <f t="shared" si="631"/>
        <v>1</v>
      </c>
      <c r="AM8623" t="b">
        <f t="shared" si="632"/>
        <v>1</v>
      </c>
      <c r="AP8623"/>
      <c r="AQ8623"/>
    </row>
    <row r="8624" spans="23:43" x14ac:dyDescent="0.25">
      <c r="W8624" t="b">
        <f t="shared" si="629"/>
        <v>1</v>
      </c>
      <c r="X8624" t="b">
        <f t="shared" si="630"/>
        <v>1</v>
      </c>
      <c r="AA8624"/>
      <c r="AH8624"/>
      <c r="AL8624" t="b">
        <f t="shared" si="631"/>
        <v>1</v>
      </c>
      <c r="AM8624" t="b">
        <f t="shared" si="632"/>
        <v>1</v>
      </c>
      <c r="AP8624"/>
      <c r="AQ8624"/>
    </row>
    <row r="8625" spans="23:43" x14ac:dyDescent="0.25">
      <c r="W8625" t="b">
        <f t="shared" si="629"/>
        <v>1</v>
      </c>
      <c r="X8625" t="b">
        <f t="shared" si="630"/>
        <v>1</v>
      </c>
      <c r="AA8625"/>
      <c r="AH8625"/>
      <c r="AL8625" t="b">
        <f t="shared" si="631"/>
        <v>1</v>
      </c>
      <c r="AM8625" t="b">
        <f t="shared" si="632"/>
        <v>1</v>
      </c>
      <c r="AP8625"/>
      <c r="AQ8625"/>
    </row>
    <row r="8626" spans="23:43" x14ac:dyDescent="0.25">
      <c r="W8626" t="b">
        <f t="shared" si="629"/>
        <v>1</v>
      </c>
      <c r="X8626" t="b">
        <f t="shared" si="630"/>
        <v>1</v>
      </c>
      <c r="AA8626"/>
      <c r="AH8626"/>
      <c r="AL8626" t="b">
        <f t="shared" si="631"/>
        <v>1</v>
      </c>
      <c r="AM8626" t="b">
        <f t="shared" si="632"/>
        <v>1</v>
      </c>
      <c r="AP8626"/>
      <c r="AQ8626"/>
    </row>
    <row r="8627" spans="23:43" x14ac:dyDescent="0.25">
      <c r="W8627" t="b">
        <f t="shared" si="629"/>
        <v>1</v>
      </c>
      <c r="X8627" t="b">
        <f t="shared" si="630"/>
        <v>1</v>
      </c>
      <c r="AA8627"/>
      <c r="AH8627"/>
      <c r="AL8627" t="b">
        <f t="shared" si="631"/>
        <v>1</v>
      </c>
      <c r="AM8627" t="b">
        <f t="shared" si="632"/>
        <v>1</v>
      </c>
      <c r="AP8627"/>
      <c r="AQ8627"/>
    </row>
    <row r="8628" spans="23:43" x14ac:dyDescent="0.25">
      <c r="W8628" t="b">
        <f t="shared" si="629"/>
        <v>1</v>
      </c>
      <c r="X8628" t="b">
        <f t="shared" si="630"/>
        <v>1</v>
      </c>
      <c r="AA8628"/>
      <c r="AH8628"/>
      <c r="AL8628" t="b">
        <f t="shared" si="631"/>
        <v>1</v>
      </c>
      <c r="AM8628" t="b">
        <f t="shared" si="632"/>
        <v>1</v>
      </c>
      <c r="AP8628"/>
      <c r="AQ8628"/>
    </row>
    <row r="8629" spans="23:43" x14ac:dyDescent="0.25">
      <c r="W8629" t="b">
        <f t="shared" si="629"/>
        <v>1</v>
      </c>
      <c r="X8629" t="b">
        <f t="shared" si="630"/>
        <v>1</v>
      </c>
      <c r="AA8629"/>
      <c r="AH8629"/>
      <c r="AL8629" t="b">
        <f t="shared" si="631"/>
        <v>1</v>
      </c>
      <c r="AM8629" t="b">
        <f t="shared" si="632"/>
        <v>1</v>
      </c>
      <c r="AP8629"/>
      <c r="AQ8629"/>
    </row>
    <row r="8630" spans="23:43" x14ac:dyDescent="0.25">
      <c r="W8630" t="b">
        <f t="shared" si="629"/>
        <v>1</v>
      </c>
      <c r="X8630" t="b">
        <f t="shared" si="630"/>
        <v>1</v>
      </c>
      <c r="AA8630"/>
      <c r="AH8630"/>
      <c r="AL8630" t="b">
        <f t="shared" si="631"/>
        <v>1</v>
      </c>
      <c r="AM8630" t="b">
        <f t="shared" si="632"/>
        <v>1</v>
      </c>
      <c r="AP8630"/>
      <c r="AQ8630"/>
    </row>
    <row r="8631" spans="23:43" x14ac:dyDescent="0.25">
      <c r="W8631" t="b">
        <f t="shared" si="629"/>
        <v>1</v>
      </c>
      <c r="X8631" t="b">
        <f t="shared" si="630"/>
        <v>1</v>
      </c>
      <c r="AA8631"/>
      <c r="AH8631"/>
      <c r="AL8631" t="b">
        <f t="shared" si="631"/>
        <v>1</v>
      </c>
      <c r="AM8631" t="b">
        <f t="shared" si="632"/>
        <v>1</v>
      </c>
      <c r="AP8631"/>
      <c r="AQ8631"/>
    </row>
    <row r="8632" spans="23:43" x14ac:dyDescent="0.25">
      <c r="W8632" t="b">
        <f t="shared" si="629"/>
        <v>1</v>
      </c>
      <c r="X8632" t="b">
        <f t="shared" si="630"/>
        <v>1</v>
      </c>
      <c r="AA8632"/>
      <c r="AH8632"/>
      <c r="AL8632" t="b">
        <f t="shared" si="631"/>
        <v>1</v>
      </c>
      <c r="AM8632" t="b">
        <f t="shared" si="632"/>
        <v>1</v>
      </c>
      <c r="AP8632"/>
      <c r="AQ8632"/>
    </row>
    <row r="8633" spans="23:43" x14ac:dyDescent="0.25">
      <c r="W8633" t="b">
        <f t="shared" si="629"/>
        <v>1</v>
      </c>
      <c r="X8633" t="b">
        <f t="shared" si="630"/>
        <v>1</v>
      </c>
      <c r="AA8633"/>
      <c r="AH8633"/>
      <c r="AL8633" t="b">
        <f t="shared" si="631"/>
        <v>1</v>
      </c>
      <c r="AM8633" t="b">
        <f t="shared" si="632"/>
        <v>1</v>
      </c>
      <c r="AP8633"/>
      <c r="AQ8633"/>
    </row>
    <row r="8634" spans="23:43" x14ac:dyDescent="0.25">
      <c r="W8634" t="b">
        <f t="shared" si="629"/>
        <v>1</v>
      </c>
      <c r="X8634" t="b">
        <f t="shared" si="630"/>
        <v>1</v>
      </c>
      <c r="AA8634"/>
      <c r="AH8634"/>
      <c r="AL8634" t="b">
        <f t="shared" si="631"/>
        <v>1</v>
      </c>
      <c r="AM8634" t="b">
        <f t="shared" si="632"/>
        <v>1</v>
      </c>
      <c r="AP8634"/>
      <c r="AQ8634"/>
    </row>
    <row r="8635" spans="23:43" x14ac:dyDescent="0.25">
      <c r="W8635" t="b">
        <f t="shared" si="629"/>
        <v>1</v>
      </c>
      <c r="X8635" t="b">
        <f t="shared" si="630"/>
        <v>1</v>
      </c>
      <c r="AA8635"/>
      <c r="AH8635"/>
      <c r="AL8635" t="b">
        <f t="shared" si="631"/>
        <v>1</v>
      </c>
      <c r="AM8635" t="b">
        <f t="shared" si="632"/>
        <v>1</v>
      </c>
      <c r="AP8635"/>
      <c r="AQ8635"/>
    </row>
    <row r="8636" spans="23:43" x14ac:dyDescent="0.25">
      <c r="W8636" t="b">
        <f t="shared" si="629"/>
        <v>1</v>
      </c>
      <c r="X8636" t="b">
        <f t="shared" si="630"/>
        <v>1</v>
      </c>
      <c r="AA8636"/>
      <c r="AH8636"/>
      <c r="AL8636" t="b">
        <f t="shared" si="631"/>
        <v>1</v>
      </c>
      <c r="AM8636" t="b">
        <f t="shared" si="632"/>
        <v>1</v>
      </c>
      <c r="AP8636"/>
      <c r="AQ8636"/>
    </row>
    <row r="8637" spans="23:43" x14ac:dyDescent="0.25">
      <c r="W8637" t="b">
        <f t="shared" si="629"/>
        <v>1</v>
      </c>
      <c r="X8637" t="b">
        <f t="shared" si="630"/>
        <v>1</v>
      </c>
      <c r="AA8637"/>
      <c r="AH8637"/>
      <c r="AL8637" t="b">
        <f t="shared" si="631"/>
        <v>1</v>
      </c>
      <c r="AM8637" t="b">
        <f t="shared" si="632"/>
        <v>1</v>
      </c>
      <c r="AP8637"/>
      <c r="AQ8637"/>
    </row>
    <row r="8638" spans="23:43" x14ac:dyDescent="0.25">
      <c r="W8638" t="b">
        <f t="shared" si="629"/>
        <v>1</v>
      </c>
      <c r="X8638" t="b">
        <f t="shared" si="630"/>
        <v>1</v>
      </c>
      <c r="AA8638"/>
      <c r="AH8638"/>
      <c r="AL8638" t="b">
        <f t="shared" si="631"/>
        <v>1</v>
      </c>
      <c r="AM8638" t="b">
        <f t="shared" si="632"/>
        <v>1</v>
      </c>
      <c r="AP8638"/>
      <c r="AQ8638"/>
    </row>
    <row r="8639" spans="23:43" x14ac:dyDescent="0.25">
      <c r="W8639" t="b">
        <f t="shared" si="629"/>
        <v>1</v>
      </c>
      <c r="X8639" t="b">
        <f t="shared" si="630"/>
        <v>1</v>
      </c>
      <c r="AA8639"/>
      <c r="AH8639"/>
      <c r="AL8639" t="b">
        <f t="shared" si="631"/>
        <v>1</v>
      </c>
      <c r="AM8639" t="b">
        <f t="shared" si="632"/>
        <v>1</v>
      </c>
      <c r="AP8639"/>
      <c r="AQ8639"/>
    </row>
    <row r="8640" spans="23:43" x14ac:dyDescent="0.25">
      <c r="W8640" t="b">
        <f t="shared" si="629"/>
        <v>1</v>
      </c>
      <c r="X8640" t="b">
        <f t="shared" si="630"/>
        <v>1</v>
      </c>
      <c r="AA8640"/>
      <c r="AH8640"/>
      <c r="AL8640" t="b">
        <f t="shared" si="631"/>
        <v>1</v>
      </c>
      <c r="AM8640" t="b">
        <f t="shared" si="632"/>
        <v>1</v>
      </c>
      <c r="AP8640"/>
      <c r="AQ8640"/>
    </row>
    <row r="8641" spans="23:43" x14ac:dyDescent="0.25">
      <c r="W8641" t="b">
        <f t="shared" si="629"/>
        <v>1</v>
      </c>
      <c r="X8641" t="b">
        <f t="shared" si="630"/>
        <v>1</v>
      </c>
      <c r="AA8641"/>
      <c r="AH8641"/>
      <c r="AL8641" t="b">
        <f t="shared" si="631"/>
        <v>1</v>
      </c>
      <c r="AM8641" t="b">
        <f t="shared" si="632"/>
        <v>1</v>
      </c>
      <c r="AP8641"/>
      <c r="AQ8641"/>
    </row>
    <row r="8642" spans="23:43" x14ac:dyDescent="0.25">
      <c r="W8642" t="b">
        <f t="shared" si="629"/>
        <v>1</v>
      </c>
      <c r="X8642" t="b">
        <f t="shared" si="630"/>
        <v>1</v>
      </c>
      <c r="AA8642"/>
      <c r="AH8642"/>
      <c r="AL8642" t="b">
        <f t="shared" si="631"/>
        <v>1</v>
      </c>
      <c r="AM8642" t="b">
        <f t="shared" si="632"/>
        <v>1</v>
      </c>
      <c r="AP8642"/>
      <c r="AQ8642"/>
    </row>
    <row r="8643" spans="23:43" x14ac:dyDescent="0.25">
      <c r="W8643" t="b">
        <f t="shared" si="629"/>
        <v>1</v>
      </c>
      <c r="X8643" t="b">
        <f t="shared" si="630"/>
        <v>1</v>
      </c>
      <c r="AA8643"/>
      <c r="AH8643"/>
      <c r="AL8643" t="b">
        <f t="shared" si="631"/>
        <v>1</v>
      </c>
      <c r="AM8643" t="b">
        <f t="shared" si="632"/>
        <v>1</v>
      </c>
      <c r="AP8643"/>
      <c r="AQ8643"/>
    </row>
    <row r="8644" spans="23:43" x14ac:dyDescent="0.25">
      <c r="W8644" t="b">
        <f t="shared" si="629"/>
        <v>1</v>
      </c>
      <c r="X8644" t="b">
        <f t="shared" si="630"/>
        <v>1</v>
      </c>
      <c r="AA8644"/>
      <c r="AH8644"/>
      <c r="AL8644" t="b">
        <f t="shared" si="631"/>
        <v>1</v>
      </c>
      <c r="AM8644" t="b">
        <f t="shared" si="632"/>
        <v>1</v>
      </c>
      <c r="AP8644"/>
      <c r="AQ8644"/>
    </row>
    <row r="8645" spans="23:43" x14ac:dyDescent="0.25">
      <c r="W8645" t="b">
        <f t="shared" si="629"/>
        <v>1</v>
      </c>
      <c r="X8645" t="b">
        <f t="shared" si="630"/>
        <v>1</v>
      </c>
      <c r="AA8645"/>
      <c r="AH8645"/>
      <c r="AL8645" t="b">
        <f t="shared" si="631"/>
        <v>1</v>
      </c>
      <c r="AM8645" t="b">
        <f t="shared" si="632"/>
        <v>1</v>
      </c>
      <c r="AP8645"/>
      <c r="AQ8645"/>
    </row>
    <row r="8646" spans="23:43" x14ac:dyDescent="0.25">
      <c r="W8646" t="b">
        <f t="shared" si="629"/>
        <v>1</v>
      </c>
      <c r="X8646" t="b">
        <f t="shared" si="630"/>
        <v>1</v>
      </c>
      <c r="AA8646"/>
      <c r="AH8646"/>
      <c r="AL8646" t="b">
        <f t="shared" si="631"/>
        <v>1</v>
      </c>
      <c r="AM8646" t="b">
        <f t="shared" si="632"/>
        <v>1</v>
      </c>
      <c r="AP8646"/>
      <c r="AQ8646"/>
    </row>
    <row r="8647" spans="23:43" x14ac:dyDescent="0.25">
      <c r="W8647" t="b">
        <f t="shared" si="629"/>
        <v>1</v>
      </c>
      <c r="X8647" t="b">
        <f t="shared" si="630"/>
        <v>1</v>
      </c>
      <c r="AA8647"/>
      <c r="AH8647"/>
      <c r="AL8647" t="b">
        <f t="shared" si="631"/>
        <v>1</v>
      </c>
      <c r="AM8647" t="b">
        <f t="shared" si="632"/>
        <v>1</v>
      </c>
      <c r="AP8647"/>
      <c r="AQ8647"/>
    </row>
    <row r="8648" spans="23:43" x14ac:dyDescent="0.25">
      <c r="W8648" t="b">
        <f t="shared" si="629"/>
        <v>1</v>
      </c>
      <c r="X8648" t="b">
        <f t="shared" si="630"/>
        <v>1</v>
      </c>
      <c r="AA8648"/>
      <c r="AH8648"/>
      <c r="AL8648" t="b">
        <f t="shared" si="631"/>
        <v>1</v>
      </c>
      <c r="AM8648" t="b">
        <f t="shared" si="632"/>
        <v>1</v>
      </c>
      <c r="AP8648"/>
      <c r="AQ8648"/>
    </row>
    <row r="8649" spans="23:43" x14ac:dyDescent="0.25">
      <c r="W8649" t="b">
        <f t="shared" si="629"/>
        <v>1</v>
      </c>
      <c r="X8649" t="b">
        <f t="shared" si="630"/>
        <v>1</v>
      </c>
      <c r="AA8649"/>
      <c r="AH8649"/>
      <c r="AL8649" t="b">
        <f t="shared" si="631"/>
        <v>1</v>
      </c>
      <c r="AM8649" t="b">
        <f t="shared" si="632"/>
        <v>1</v>
      </c>
      <c r="AP8649"/>
      <c r="AQ8649"/>
    </row>
    <row r="8650" spans="23:43" x14ac:dyDescent="0.25">
      <c r="W8650" t="b">
        <f t="shared" si="629"/>
        <v>1</v>
      </c>
      <c r="X8650" t="b">
        <f t="shared" si="630"/>
        <v>1</v>
      </c>
      <c r="AA8650"/>
      <c r="AH8650"/>
      <c r="AL8650" t="b">
        <f t="shared" si="631"/>
        <v>1</v>
      </c>
      <c r="AM8650" t="b">
        <f t="shared" si="632"/>
        <v>1</v>
      </c>
      <c r="AP8650"/>
      <c r="AQ8650"/>
    </row>
    <row r="8651" spans="23:43" x14ac:dyDescent="0.25">
      <c r="W8651" t="b">
        <f t="shared" si="629"/>
        <v>1</v>
      </c>
      <c r="X8651" t="b">
        <f t="shared" si="630"/>
        <v>1</v>
      </c>
      <c r="AA8651"/>
      <c r="AH8651"/>
      <c r="AL8651" t="b">
        <f t="shared" si="631"/>
        <v>1</v>
      </c>
      <c r="AM8651" t="b">
        <f t="shared" si="632"/>
        <v>1</v>
      </c>
      <c r="AP8651"/>
      <c r="AQ8651"/>
    </row>
    <row r="8652" spans="23:43" x14ac:dyDescent="0.25">
      <c r="W8652" t="b">
        <f t="shared" ref="W8652:W8715" si="633">IF(AND(U8652&lt;&gt;"",U8652&lt;&gt;"Grand Total",U8652&lt;&gt;"(blank)"),GETPIVOTDATA("Facility CCN",$U$10,"Facility CCN",U8652)=1,TRUE)</f>
        <v>1</v>
      </c>
      <c r="X8652" t="b">
        <f t="shared" ref="X8652:X8715" si="634">IF(AND(U8652&lt;&gt;"",U8652&lt;&gt;"Grand Total",U8652&lt;&gt;"(blank)"),LEN(U8652)=6,TRUE)</f>
        <v>1</v>
      </c>
      <c r="AA8652"/>
      <c r="AH8652"/>
      <c r="AL8652" t="b">
        <f t="shared" ref="AL8652:AL8715" si="635">IF(AND(AJ8652&lt;&gt;"",AJ8652&lt;&gt;"Grand Total",AJ8652&lt;&gt;"(blank)"),GETPIVOTDATA("Provider NPI",$AJ$10,"Provider NPI",AJ8652)=1,TRUE)</f>
        <v>1</v>
      </c>
      <c r="AM8652" t="b">
        <f t="shared" ref="AM8652:AM8715" si="636">IF(AND(AJ8652&lt;&gt;"",AJ8652&lt;&gt;"Grand Total",AJ8652&lt;&gt;"(blank)"),LEN(AJ8652)=10,TRUE)</f>
        <v>1</v>
      </c>
      <c r="AP8652"/>
      <c r="AQ8652"/>
    </row>
    <row r="8653" spans="23:43" x14ac:dyDescent="0.25">
      <c r="W8653" t="b">
        <f t="shared" si="633"/>
        <v>1</v>
      </c>
      <c r="X8653" t="b">
        <f t="shared" si="634"/>
        <v>1</v>
      </c>
      <c r="AA8653"/>
      <c r="AH8653"/>
      <c r="AL8653" t="b">
        <f t="shared" si="635"/>
        <v>1</v>
      </c>
      <c r="AM8653" t="b">
        <f t="shared" si="636"/>
        <v>1</v>
      </c>
      <c r="AP8653"/>
      <c r="AQ8653"/>
    </row>
    <row r="8654" spans="23:43" x14ac:dyDescent="0.25">
      <c r="W8654" t="b">
        <f t="shared" si="633"/>
        <v>1</v>
      </c>
      <c r="X8654" t="b">
        <f t="shared" si="634"/>
        <v>1</v>
      </c>
      <c r="AA8654"/>
      <c r="AH8654"/>
      <c r="AL8654" t="b">
        <f t="shared" si="635"/>
        <v>1</v>
      </c>
      <c r="AM8654" t="b">
        <f t="shared" si="636"/>
        <v>1</v>
      </c>
      <c r="AP8654"/>
      <c r="AQ8654"/>
    </row>
    <row r="8655" spans="23:43" x14ac:dyDescent="0.25">
      <c r="W8655" t="b">
        <f t="shared" si="633"/>
        <v>1</v>
      </c>
      <c r="X8655" t="b">
        <f t="shared" si="634"/>
        <v>1</v>
      </c>
      <c r="AA8655"/>
      <c r="AH8655"/>
      <c r="AL8655" t="b">
        <f t="shared" si="635"/>
        <v>1</v>
      </c>
      <c r="AM8655" t="b">
        <f t="shared" si="636"/>
        <v>1</v>
      </c>
      <c r="AP8655"/>
      <c r="AQ8655"/>
    </row>
    <row r="8656" spans="23:43" x14ac:dyDescent="0.25">
      <c r="W8656" t="b">
        <f t="shared" si="633"/>
        <v>1</v>
      </c>
      <c r="X8656" t="b">
        <f t="shared" si="634"/>
        <v>1</v>
      </c>
      <c r="AA8656"/>
      <c r="AH8656"/>
      <c r="AL8656" t="b">
        <f t="shared" si="635"/>
        <v>1</v>
      </c>
      <c r="AM8656" t="b">
        <f t="shared" si="636"/>
        <v>1</v>
      </c>
      <c r="AP8656"/>
      <c r="AQ8656"/>
    </row>
    <row r="8657" spans="23:43" x14ac:dyDescent="0.25">
      <c r="W8657" t="b">
        <f t="shared" si="633"/>
        <v>1</v>
      </c>
      <c r="X8657" t="b">
        <f t="shared" si="634"/>
        <v>1</v>
      </c>
      <c r="AA8657"/>
      <c r="AH8657"/>
      <c r="AL8657" t="b">
        <f t="shared" si="635"/>
        <v>1</v>
      </c>
      <c r="AM8657" t="b">
        <f t="shared" si="636"/>
        <v>1</v>
      </c>
      <c r="AP8657"/>
      <c r="AQ8657"/>
    </row>
    <row r="8658" spans="23:43" x14ac:dyDescent="0.25">
      <c r="W8658" t="b">
        <f t="shared" si="633"/>
        <v>1</v>
      </c>
      <c r="X8658" t="b">
        <f t="shared" si="634"/>
        <v>1</v>
      </c>
      <c r="AA8658"/>
      <c r="AH8658"/>
      <c r="AL8658" t="b">
        <f t="shared" si="635"/>
        <v>1</v>
      </c>
      <c r="AM8658" t="b">
        <f t="shared" si="636"/>
        <v>1</v>
      </c>
      <c r="AP8658"/>
      <c r="AQ8658"/>
    </row>
    <row r="8659" spans="23:43" x14ac:dyDescent="0.25">
      <c r="W8659" t="b">
        <f t="shared" si="633"/>
        <v>1</v>
      </c>
      <c r="X8659" t="b">
        <f t="shared" si="634"/>
        <v>1</v>
      </c>
      <c r="AA8659"/>
      <c r="AH8659"/>
      <c r="AL8659" t="b">
        <f t="shared" si="635"/>
        <v>1</v>
      </c>
      <c r="AM8659" t="b">
        <f t="shared" si="636"/>
        <v>1</v>
      </c>
      <c r="AP8659"/>
      <c r="AQ8659"/>
    </row>
    <row r="8660" spans="23:43" x14ac:dyDescent="0.25">
      <c r="W8660" t="b">
        <f t="shared" si="633"/>
        <v>1</v>
      </c>
      <c r="X8660" t="b">
        <f t="shared" si="634"/>
        <v>1</v>
      </c>
      <c r="AA8660"/>
      <c r="AH8660"/>
      <c r="AL8660" t="b">
        <f t="shared" si="635"/>
        <v>1</v>
      </c>
      <c r="AM8660" t="b">
        <f t="shared" si="636"/>
        <v>1</v>
      </c>
      <c r="AP8660"/>
      <c r="AQ8660"/>
    </row>
    <row r="8661" spans="23:43" x14ac:dyDescent="0.25">
      <c r="W8661" t="b">
        <f t="shared" si="633"/>
        <v>1</v>
      </c>
      <c r="X8661" t="b">
        <f t="shared" si="634"/>
        <v>1</v>
      </c>
      <c r="AA8661"/>
      <c r="AH8661"/>
      <c r="AL8661" t="b">
        <f t="shared" si="635"/>
        <v>1</v>
      </c>
      <c r="AM8661" t="b">
        <f t="shared" si="636"/>
        <v>1</v>
      </c>
      <c r="AP8661"/>
      <c r="AQ8661"/>
    </row>
    <row r="8662" spans="23:43" x14ac:dyDescent="0.25">
      <c r="W8662" t="b">
        <f t="shared" si="633"/>
        <v>1</v>
      </c>
      <c r="X8662" t="b">
        <f t="shared" si="634"/>
        <v>1</v>
      </c>
      <c r="AA8662"/>
      <c r="AH8662"/>
      <c r="AL8662" t="b">
        <f t="shared" si="635"/>
        <v>1</v>
      </c>
      <c r="AM8662" t="b">
        <f t="shared" si="636"/>
        <v>1</v>
      </c>
      <c r="AP8662"/>
      <c r="AQ8662"/>
    </row>
    <row r="8663" spans="23:43" x14ac:dyDescent="0.25">
      <c r="W8663" t="b">
        <f t="shared" si="633"/>
        <v>1</v>
      </c>
      <c r="X8663" t="b">
        <f t="shared" si="634"/>
        <v>1</v>
      </c>
      <c r="AA8663"/>
      <c r="AH8663"/>
      <c r="AL8663" t="b">
        <f t="shared" si="635"/>
        <v>1</v>
      </c>
      <c r="AM8663" t="b">
        <f t="shared" si="636"/>
        <v>1</v>
      </c>
      <c r="AP8663"/>
      <c r="AQ8663"/>
    </row>
    <row r="8664" spans="23:43" x14ac:dyDescent="0.25">
      <c r="W8664" t="b">
        <f t="shared" si="633"/>
        <v>1</v>
      </c>
      <c r="X8664" t="b">
        <f t="shared" si="634"/>
        <v>1</v>
      </c>
      <c r="AA8664"/>
      <c r="AH8664"/>
      <c r="AL8664" t="b">
        <f t="shared" si="635"/>
        <v>1</v>
      </c>
      <c r="AM8664" t="b">
        <f t="shared" si="636"/>
        <v>1</v>
      </c>
      <c r="AP8664"/>
      <c r="AQ8664"/>
    </row>
    <row r="8665" spans="23:43" x14ac:dyDescent="0.25">
      <c r="W8665" t="b">
        <f t="shared" si="633"/>
        <v>1</v>
      </c>
      <c r="X8665" t="b">
        <f t="shared" si="634"/>
        <v>1</v>
      </c>
      <c r="AA8665"/>
      <c r="AH8665"/>
      <c r="AL8665" t="b">
        <f t="shared" si="635"/>
        <v>1</v>
      </c>
      <c r="AM8665" t="b">
        <f t="shared" si="636"/>
        <v>1</v>
      </c>
      <c r="AP8665"/>
      <c r="AQ8665"/>
    </row>
    <row r="8666" spans="23:43" x14ac:dyDescent="0.25">
      <c r="W8666" t="b">
        <f t="shared" si="633"/>
        <v>1</v>
      </c>
      <c r="X8666" t="b">
        <f t="shared" si="634"/>
        <v>1</v>
      </c>
      <c r="AA8666"/>
      <c r="AH8666"/>
      <c r="AL8666" t="b">
        <f t="shared" si="635"/>
        <v>1</v>
      </c>
      <c r="AM8666" t="b">
        <f t="shared" si="636"/>
        <v>1</v>
      </c>
      <c r="AP8666"/>
      <c r="AQ8666"/>
    </row>
    <row r="8667" spans="23:43" x14ac:dyDescent="0.25">
      <c r="W8667" t="b">
        <f t="shared" si="633"/>
        <v>1</v>
      </c>
      <c r="X8667" t="b">
        <f t="shared" si="634"/>
        <v>1</v>
      </c>
      <c r="AA8667"/>
      <c r="AH8667"/>
      <c r="AL8667" t="b">
        <f t="shared" si="635"/>
        <v>1</v>
      </c>
      <c r="AM8667" t="b">
        <f t="shared" si="636"/>
        <v>1</v>
      </c>
      <c r="AP8667"/>
      <c r="AQ8667"/>
    </row>
    <row r="8668" spans="23:43" x14ac:dyDescent="0.25">
      <c r="W8668" t="b">
        <f t="shared" si="633"/>
        <v>1</v>
      </c>
      <c r="X8668" t="b">
        <f t="shared" si="634"/>
        <v>1</v>
      </c>
      <c r="AA8668"/>
      <c r="AH8668"/>
      <c r="AL8668" t="b">
        <f t="shared" si="635"/>
        <v>1</v>
      </c>
      <c r="AM8668" t="b">
        <f t="shared" si="636"/>
        <v>1</v>
      </c>
      <c r="AP8668"/>
      <c r="AQ8668"/>
    </row>
    <row r="8669" spans="23:43" x14ac:dyDescent="0.25">
      <c r="W8669" t="b">
        <f t="shared" si="633"/>
        <v>1</v>
      </c>
      <c r="X8669" t="b">
        <f t="shared" si="634"/>
        <v>1</v>
      </c>
      <c r="AA8669"/>
      <c r="AH8669"/>
      <c r="AL8669" t="b">
        <f t="shared" si="635"/>
        <v>1</v>
      </c>
      <c r="AM8669" t="b">
        <f t="shared" si="636"/>
        <v>1</v>
      </c>
      <c r="AP8669"/>
      <c r="AQ8669"/>
    </row>
    <row r="8670" spans="23:43" x14ac:dyDescent="0.25">
      <c r="W8670" t="b">
        <f t="shared" si="633"/>
        <v>1</v>
      </c>
      <c r="X8670" t="b">
        <f t="shared" si="634"/>
        <v>1</v>
      </c>
      <c r="AA8670"/>
      <c r="AH8670"/>
      <c r="AL8670" t="b">
        <f t="shared" si="635"/>
        <v>1</v>
      </c>
      <c r="AM8670" t="b">
        <f t="shared" si="636"/>
        <v>1</v>
      </c>
      <c r="AP8670"/>
      <c r="AQ8670"/>
    </row>
    <row r="8671" spans="23:43" x14ac:dyDescent="0.25">
      <c r="W8671" t="b">
        <f t="shared" si="633"/>
        <v>1</v>
      </c>
      <c r="X8671" t="b">
        <f t="shared" si="634"/>
        <v>1</v>
      </c>
      <c r="AA8671"/>
      <c r="AH8671"/>
      <c r="AL8671" t="b">
        <f t="shared" si="635"/>
        <v>1</v>
      </c>
      <c r="AM8671" t="b">
        <f t="shared" si="636"/>
        <v>1</v>
      </c>
      <c r="AP8671"/>
      <c r="AQ8671"/>
    </row>
    <row r="8672" spans="23:43" x14ac:dyDescent="0.25">
      <c r="W8672" t="b">
        <f t="shared" si="633"/>
        <v>1</v>
      </c>
      <c r="X8672" t="b">
        <f t="shared" si="634"/>
        <v>1</v>
      </c>
      <c r="AA8672"/>
      <c r="AH8672"/>
      <c r="AL8672" t="b">
        <f t="shared" si="635"/>
        <v>1</v>
      </c>
      <c r="AM8672" t="b">
        <f t="shared" si="636"/>
        <v>1</v>
      </c>
      <c r="AP8672"/>
      <c r="AQ8672"/>
    </row>
    <row r="8673" spans="23:43" x14ac:dyDescent="0.25">
      <c r="W8673" t="b">
        <f t="shared" si="633"/>
        <v>1</v>
      </c>
      <c r="X8673" t="b">
        <f t="shared" si="634"/>
        <v>1</v>
      </c>
      <c r="AA8673"/>
      <c r="AH8673"/>
      <c r="AL8673" t="b">
        <f t="shared" si="635"/>
        <v>1</v>
      </c>
      <c r="AM8673" t="b">
        <f t="shared" si="636"/>
        <v>1</v>
      </c>
      <c r="AP8673"/>
      <c r="AQ8673"/>
    </row>
    <row r="8674" spans="23:43" x14ac:dyDescent="0.25">
      <c r="W8674" t="b">
        <f t="shared" si="633"/>
        <v>1</v>
      </c>
      <c r="X8674" t="b">
        <f t="shared" si="634"/>
        <v>1</v>
      </c>
      <c r="AA8674"/>
      <c r="AH8674"/>
      <c r="AL8674" t="b">
        <f t="shared" si="635"/>
        <v>1</v>
      </c>
      <c r="AM8674" t="b">
        <f t="shared" si="636"/>
        <v>1</v>
      </c>
      <c r="AP8674"/>
      <c r="AQ8674"/>
    </row>
    <row r="8675" spans="23:43" x14ac:dyDescent="0.25">
      <c r="W8675" t="b">
        <f t="shared" si="633"/>
        <v>1</v>
      </c>
      <c r="X8675" t="b">
        <f t="shared" si="634"/>
        <v>1</v>
      </c>
      <c r="AA8675"/>
      <c r="AH8675"/>
      <c r="AL8675" t="b">
        <f t="shared" si="635"/>
        <v>1</v>
      </c>
      <c r="AM8675" t="b">
        <f t="shared" si="636"/>
        <v>1</v>
      </c>
      <c r="AP8675"/>
      <c r="AQ8675"/>
    </row>
    <row r="8676" spans="23:43" x14ac:dyDescent="0.25">
      <c r="W8676" t="b">
        <f t="shared" si="633"/>
        <v>1</v>
      </c>
      <c r="X8676" t="b">
        <f t="shared" si="634"/>
        <v>1</v>
      </c>
      <c r="AA8676"/>
      <c r="AH8676"/>
      <c r="AL8676" t="b">
        <f t="shared" si="635"/>
        <v>1</v>
      </c>
      <c r="AM8676" t="b">
        <f t="shared" si="636"/>
        <v>1</v>
      </c>
      <c r="AP8676"/>
      <c r="AQ8676"/>
    </row>
    <row r="8677" spans="23:43" x14ac:dyDescent="0.25">
      <c r="W8677" t="b">
        <f t="shared" si="633"/>
        <v>1</v>
      </c>
      <c r="X8677" t="b">
        <f t="shared" si="634"/>
        <v>1</v>
      </c>
      <c r="AA8677"/>
      <c r="AH8677"/>
      <c r="AL8677" t="b">
        <f t="shared" si="635"/>
        <v>1</v>
      </c>
      <c r="AM8677" t="b">
        <f t="shared" si="636"/>
        <v>1</v>
      </c>
      <c r="AP8677"/>
      <c r="AQ8677"/>
    </row>
    <row r="8678" spans="23:43" x14ac:dyDescent="0.25">
      <c r="W8678" t="b">
        <f t="shared" si="633"/>
        <v>1</v>
      </c>
      <c r="X8678" t="b">
        <f t="shared" si="634"/>
        <v>1</v>
      </c>
      <c r="AA8678"/>
      <c r="AH8678"/>
      <c r="AL8678" t="b">
        <f t="shared" si="635"/>
        <v>1</v>
      </c>
      <c r="AM8678" t="b">
        <f t="shared" si="636"/>
        <v>1</v>
      </c>
      <c r="AP8678"/>
      <c r="AQ8678"/>
    </row>
    <row r="8679" spans="23:43" x14ac:dyDescent="0.25">
      <c r="W8679" t="b">
        <f t="shared" si="633"/>
        <v>1</v>
      </c>
      <c r="X8679" t="b">
        <f t="shared" si="634"/>
        <v>1</v>
      </c>
      <c r="AA8679"/>
      <c r="AH8679"/>
      <c r="AL8679" t="b">
        <f t="shared" si="635"/>
        <v>1</v>
      </c>
      <c r="AM8679" t="b">
        <f t="shared" si="636"/>
        <v>1</v>
      </c>
      <c r="AP8679"/>
      <c r="AQ8679"/>
    </row>
    <row r="8680" spans="23:43" x14ac:dyDescent="0.25">
      <c r="W8680" t="b">
        <f t="shared" si="633"/>
        <v>1</v>
      </c>
      <c r="X8680" t="b">
        <f t="shared" si="634"/>
        <v>1</v>
      </c>
      <c r="AA8680"/>
      <c r="AH8680"/>
      <c r="AL8680" t="b">
        <f t="shared" si="635"/>
        <v>1</v>
      </c>
      <c r="AM8680" t="b">
        <f t="shared" si="636"/>
        <v>1</v>
      </c>
      <c r="AP8680"/>
      <c r="AQ8680"/>
    </row>
    <row r="8681" spans="23:43" x14ac:dyDescent="0.25">
      <c r="W8681" t="b">
        <f t="shared" si="633"/>
        <v>1</v>
      </c>
      <c r="X8681" t="b">
        <f t="shared" si="634"/>
        <v>1</v>
      </c>
      <c r="AA8681"/>
      <c r="AH8681"/>
      <c r="AL8681" t="b">
        <f t="shared" si="635"/>
        <v>1</v>
      </c>
      <c r="AM8681" t="b">
        <f t="shared" si="636"/>
        <v>1</v>
      </c>
      <c r="AP8681"/>
      <c r="AQ8681"/>
    </row>
    <row r="8682" spans="23:43" x14ac:dyDescent="0.25">
      <c r="W8682" t="b">
        <f t="shared" si="633"/>
        <v>1</v>
      </c>
      <c r="X8682" t="b">
        <f t="shared" si="634"/>
        <v>1</v>
      </c>
      <c r="AA8682"/>
      <c r="AH8682"/>
      <c r="AL8682" t="b">
        <f t="shared" si="635"/>
        <v>1</v>
      </c>
      <c r="AM8682" t="b">
        <f t="shared" si="636"/>
        <v>1</v>
      </c>
      <c r="AP8682"/>
      <c r="AQ8682"/>
    </row>
    <row r="8683" spans="23:43" x14ac:dyDescent="0.25">
      <c r="W8683" t="b">
        <f t="shared" si="633"/>
        <v>1</v>
      </c>
      <c r="X8683" t="b">
        <f t="shared" si="634"/>
        <v>1</v>
      </c>
      <c r="AA8683"/>
      <c r="AH8683"/>
      <c r="AL8683" t="b">
        <f t="shared" si="635"/>
        <v>1</v>
      </c>
      <c r="AM8683" t="b">
        <f t="shared" si="636"/>
        <v>1</v>
      </c>
      <c r="AP8683"/>
      <c r="AQ8683"/>
    </row>
    <row r="8684" spans="23:43" x14ac:dyDescent="0.25">
      <c r="W8684" t="b">
        <f t="shared" si="633"/>
        <v>1</v>
      </c>
      <c r="X8684" t="b">
        <f t="shared" si="634"/>
        <v>1</v>
      </c>
      <c r="AA8684"/>
      <c r="AH8684"/>
      <c r="AL8684" t="b">
        <f t="shared" si="635"/>
        <v>1</v>
      </c>
      <c r="AM8684" t="b">
        <f t="shared" si="636"/>
        <v>1</v>
      </c>
      <c r="AP8684"/>
      <c r="AQ8684"/>
    </row>
    <row r="8685" spans="23:43" x14ac:dyDescent="0.25">
      <c r="W8685" t="b">
        <f t="shared" si="633"/>
        <v>1</v>
      </c>
      <c r="X8685" t="b">
        <f t="shared" si="634"/>
        <v>1</v>
      </c>
      <c r="AA8685"/>
      <c r="AH8685"/>
      <c r="AL8685" t="b">
        <f t="shared" si="635"/>
        <v>1</v>
      </c>
      <c r="AM8685" t="b">
        <f t="shared" si="636"/>
        <v>1</v>
      </c>
      <c r="AP8685"/>
      <c r="AQ8685"/>
    </row>
    <row r="8686" spans="23:43" x14ac:dyDescent="0.25">
      <c r="W8686" t="b">
        <f t="shared" si="633"/>
        <v>1</v>
      </c>
      <c r="X8686" t="b">
        <f t="shared" si="634"/>
        <v>1</v>
      </c>
      <c r="AA8686"/>
      <c r="AH8686"/>
      <c r="AL8686" t="b">
        <f t="shared" si="635"/>
        <v>1</v>
      </c>
      <c r="AM8686" t="b">
        <f t="shared" si="636"/>
        <v>1</v>
      </c>
      <c r="AP8686"/>
      <c r="AQ8686"/>
    </row>
    <row r="8687" spans="23:43" x14ac:dyDescent="0.25">
      <c r="W8687" t="b">
        <f t="shared" si="633"/>
        <v>1</v>
      </c>
      <c r="X8687" t="b">
        <f t="shared" si="634"/>
        <v>1</v>
      </c>
      <c r="AA8687"/>
      <c r="AH8687"/>
      <c r="AL8687" t="b">
        <f t="shared" si="635"/>
        <v>1</v>
      </c>
      <c r="AM8687" t="b">
        <f t="shared" si="636"/>
        <v>1</v>
      </c>
      <c r="AP8687"/>
      <c r="AQ8687"/>
    </row>
    <row r="8688" spans="23:43" x14ac:dyDescent="0.25">
      <c r="W8688" t="b">
        <f t="shared" si="633"/>
        <v>1</v>
      </c>
      <c r="X8688" t="b">
        <f t="shared" si="634"/>
        <v>1</v>
      </c>
      <c r="AA8688"/>
      <c r="AH8688"/>
      <c r="AL8688" t="b">
        <f t="shared" si="635"/>
        <v>1</v>
      </c>
      <c r="AM8688" t="b">
        <f t="shared" si="636"/>
        <v>1</v>
      </c>
      <c r="AP8688"/>
      <c r="AQ8688"/>
    </row>
    <row r="8689" spans="23:43" x14ac:dyDescent="0.25">
      <c r="W8689" t="b">
        <f t="shared" si="633"/>
        <v>1</v>
      </c>
      <c r="X8689" t="b">
        <f t="shared" si="634"/>
        <v>1</v>
      </c>
      <c r="AA8689"/>
      <c r="AH8689"/>
      <c r="AL8689" t="b">
        <f t="shared" si="635"/>
        <v>1</v>
      </c>
      <c r="AM8689" t="b">
        <f t="shared" si="636"/>
        <v>1</v>
      </c>
      <c r="AP8689"/>
      <c r="AQ8689"/>
    </row>
    <row r="8690" spans="23:43" x14ac:dyDescent="0.25">
      <c r="W8690" t="b">
        <f t="shared" si="633"/>
        <v>1</v>
      </c>
      <c r="X8690" t="b">
        <f t="shared" si="634"/>
        <v>1</v>
      </c>
      <c r="AA8690"/>
      <c r="AH8690"/>
      <c r="AL8690" t="b">
        <f t="shared" si="635"/>
        <v>1</v>
      </c>
      <c r="AM8690" t="b">
        <f t="shared" si="636"/>
        <v>1</v>
      </c>
      <c r="AP8690"/>
      <c r="AQ8690"/>
    </row>
    <row r="8691" spans="23:43" x14ac:dyDescent="0.25">
      <c r="W8691" t="b">
        <f t="shared" si="633"/>
        <v>1</v>
      </c>
      <c r="X8691" t="b">
        <f t="shared" si="634"/>
        <v>1</v>
      </c>
      <c r="AA8691"/>
      <c r="AH8691"/>
      <c r="AL8691" t="b">
        <f t="shared" si="635"/>
        <v>1</v>
      </c>
      <c r="AM8691" t="b">
        <f t="shared" si="636"/>
        <v>1</v>
      </c>
      <c r="AP8691"/>
      <c r="AQ8691"/>
    </row>
    <row r="8692" spans="23:43" x14ac:dyDescent="0.25">
      <c r="W8692" t="b">
        <f t="shared" si="633"/>
        <v>1</v>
      </c>
      <c r="X8692" t="b">
        <f t="shared" si="634"/>
        <v>1</v>
      </c>
      <c r="AA8692"/>
      <c r="AH8692"/>
      <c r="AL8692" t="b">
        <f t="shared" si="635"/>
        <v>1</v>
      </c>
      <c r="AM8692" t="b">
        <f t="shared" si="636"/>
        <v>1</v>
      </c>
      <c r="AP8692"/>
      <c r="AQ8692"/>
    </row>
    <row r="8693" spans="23:43" x14ac:dyDescent="0.25">
      <c r="W8693" t="b">
        <f t="shared" si="633"/>
        <v>1</v>
      </c>
      <c r="X8693" t="b">
        <f t="shared" si="634"/>
        <v>1</v>
      </c>
      <c r="AA8693"/>
      <c r="AH8693"/>
      <c r="AL8693" t="b">
        <f t="shared" si="635"/>
        <v>1</v>
      </c>
      <c r="AM8693" t="b">
        <f t="shared" si="636"/>
        <v>1</v>
      </c>
      <c r="AP8693"/>
      <c r="AQ8693"/>
    </row>
    <row r="8694" spans="23:43" x14ac:dyDescent="0.25">
      <c r="W8694" t="b">
        <f t="shared" si="633"/>
        <v>1</v>
      </c>
      <c r="X8694" t="b">
        <f t="shared" si="634"/>
        <v>1</v>
      </c>
      <c r="AA8694"/>
      <c r="AH8694"/>
      <c r="AL8694" t="b">
        <f t="shared" si="635"/>
        <v>1</v>
      </c>
      <c r="AM8694" t="b">
        <f t="shared" si="636"/>
        <v>1</v>
      </c>
      <c r="AP8694"/>
      <c r="AQ8694"/>
    </row>
    <row r="8695" spans="23:43" x14ac:dyDescent="0.25">
      <c r="W8695" t="b">
        <f t="shared" si="633"/>
        <v>1</v>
      </c>
      <c r="X8695" t="b">
        <f t="shared" si="634"/>
        <v>1</v>
      </c>
      <c r="AA8695"/>
      <c r="AH8695"/>
      <c r="AL8695" t="b">
        <f t="shared" si="635"/>
        <v>1</v>
      </c>
      <c r="AM8695" t="b">
        <f t="shared" si="636"/>
        <v>1</v>
      </c>
      <c r="AP8695"/>
      <c r="AQ8695"/>
    </row>
    <row r="8696" spans="23:43" x14ac:dyDescent="0.25">
      <c r="W8696" t="b">
        <f t="shared" si="633"/>
        <v>1</v>
      </c>
      <c r="X8696" t="b">
        <f t="shared" si="634"/>
        <v>1</v>
      </c>
      <c r="AA8696"/>
      <c r="AH8696"/>
      <c r="AL8696" t="b">
        <f t="shared" si="635"/>
        <v>1</v>
      </c>
      <c r="AM8696" t="b">
        <f t="shared" si="636"/>
        <v>1</v>
      </c>
      <c r="AP8696"/>
      <c r="AQ8696"/>
    </row>
    <row r="8697" spans="23:43" x14ac:dyDescent="0.25">
      <c r="W8697" t="b">
        <f t="shared" si="633"/>
        <v>1</v>
      </c>
      <c r="X8697" t="b">
        <f t="shared" si="634"/>
        <v>1</v>
      </c>
      <c r="AA8697"/>
      <c r="AH8697"/>
      <c r="AL8697" t="b">
        <f t="shared" si="635"/>
        <v>1</v>
      </c>
      <c r="AM8697" t="b">
        <f t="shared" si="636"/>
        <v>1</v>
      </c>
      <c r="AP8697"/>
      <c r="AQ8697"/>
    </row>
    <row r="8698" spans="23:43" x14ac:dyDescent="0.25">
      <c r="W8698" t="b">
        <f t="shared" si="633"/>
        <v>1</v>
      </c>
      <c r="X8698" t="b">
        <f t="shared" si="634"/>
        <v>1</v>
      </c>
      <c r="AA8698"/>
      <c r="AH8698"/>
      <c r="AL8698" t="b">
        <f t="shared" si="635"/>
        <v>1</v>
      </c>
      <c r="AM8698" t="b">
        <f t="shared" si="636"/>
        <v>1</v>
      </c>
      <c r="AP8698"/>
      <c r="AQ8698"/>
    </row>
    <row r="8699" spans="23:43" x14ac:dyDescent="0.25">
      <c r="W8699" t="b">
        <f t="shared" si="633"/>
        <v>1</v>
      </c>
      <c r="X8699" t="b">
        <f t="shared" si="634"/>
        <v>1</v>
      </c>
      <c r="AA8699"/>
      <c r="AH8699"/>
      <c r="AL8699" t="b">
        <f t="shared" si="635"/>
        <v>1</v>
      </c>
      <c r="AM8699" t="b">
        <f t="shared" si="636"/>
        <v>1</v>
      </c>
      <c r="AP8699"/>
      <c r="AQ8699"/>
    </row>
    <row r="8700" spans="23:43" x14ac:dyDescent="0.25">
      <c r="W8700" t="b">
        <f t="shared" si="633"/>
        <v>1</v>
      </c>
      <c r="X8700" t="b">
        <f t="shared" si="634"/>
        <v>1</v>
      </c>
      <c r="AA8700"/>
      <c r="AH8700"/>
      <c r="AL8700" t="b">
        <f t="shared" si="635"/>
        <v>1</v>
      </c>
      <c r="AM8700" t="b">
        <f t="shared" si="636"/>
        <v>1</v>
      </c>
      <c r="AP8700"/>
      <c r="AQ8700"/>
    </row>
    <row r="8701" spans="23:43" x14ac:dyDescent="0.25">
      <c r="W8701" t="b">
        <f t="shared" si="633"/>
        <v>1</v>
      </c>
      <c r="X8701" t="b">
        <f t="shared" si="634"/>
        <v>1</v>
      </c>
      <c r="AA8701"/>
      <c r="AH8701"/>
      <c r="AL8701" t="b">
        <f t="shared" si="635"/>
        <v>1</v>
      </c>
      <c r="AM8701" t="b">
        <f t="shared" si="636"/>
        <v>1</v>
      </c>
      <c r="AP8701"/>
      <c r="AQ8701"/>
    </row>
    <row r="8702" spans="23:43" x14ac:dyDescent="0.25">
      <c r="W8702" t="b">
        <f t="shared" si="633"/>
        <v>1</v>
      </c>
      <c r="X8702" t="b">
        <f t="shared" si="634"/>
        <v>1</v>
      </c>
      <c r="AA8702"/>
      <c r="AH8702"/>
      <c r="AL8702" t="b">
        <f t="shared" si="635"/>
        <v>1</v>
      </c>
      <c r="AM8702" t="b">
        <f t="shared" si="636"/>
        <v>1</v>
      </c>
      <c r="AP8702"/>
      <c r="AQ8702"/>
    </row>
    <row r="8703" spans="23:43" x14ac:dyDescent="0.25">
      <c r="W8703" t="b">
        <f t="shared" si="633"/>
        <v>1</v>
      </c>
      <c r="X8703" t="b">
        <f t="shared" si="634"/>
        <v>1</v>
      </c>
      <c r="AA8703"/>
      <c r="AH8703"/>
      <c r="AL8703" t="b">
        <f t="shared" si="635"/>
        <v>1</v>
      </c>
      <c r="AM8703" t="b">
        <f t="shared" si="636"/>
        <v>1</v>
      </c>
      <c r="AP8703"/>
      <c r="AQ8703"/>
    </row>
    <row r="8704" spans="23:43" x14ac:dyDescent="0.25">
      <c r="W8704" t="b">
        <f t="shared" si="633"/>
        <v>1</v>
      </c>
      <c r="X8704" t="b">
        <f t="shared" si="634"/>
        <v>1</v>
      </c>
      <c r="AA8704"/>
      <c r="AH8704"/>
      <c r="AL8704" t="b">
        <f t="shared" si="635"/>
        <v>1</v>
      </c>
      <c r="AM8704" t="b">
        <f t="shared" si="636"/>
        <v>1</v>
      </c>
      <c r="AP8704"/>
      <c r="AQ8704"/>
    </row>
    <row r="8705" spans="23:43" x14ac:dyDescent="0.25">
      <c r="W8705" t="b">
        <f t="shared" si="633"/>
        <v>1</v>
      </c>
      <c r="X8705" t="b">
        <f t="shared" si="634"/>
        <v>1</v>
      </c>
      <c r="AA8705"/>
      <c r="AH8705"/>
      <c r="AL8705" t="b">
        <f t="shared" si="635"/>
        <v>1</v>
      </c>
      <c r="AM8705" t="b">
        <f t="shared" si="636"/>
        <v>1</v>
      </c>
      <c r="AP8705"/>
      <c r="AQ8705"/>
    </row>
    <row r="8706" spans="23:43" x14ac:dyDescent="0.25">
      <c r="W8706" t="b">
        <f t="shared" si="633"/>
        <v>1</v>
      </c>
      <c r="X8706" t="b">
        <f t="shared" si="634"/>
        <v>1</v>
      </c>
      <c r="AA8706"/>
      <c r="AH8706"/>
      <c r="AL8706" t="b">
        <f t="shared" si="635"/>
        <v>1</v>
      </c>
      <c r="AM8706" t="b">
        <f t="shared" si="636"/>
        <v>1</v>
      </c>
      <c r="AP8706"/>
      <c r="AQ8706"/>
    </row>
    <row r="8707" spans="23:43" x14ac:dyDescent="0.25">
      <c r="W8707" t="b">
        <f t="shared" si="633"/>
        <v>1</v>
      </c>
      <c r="X8707" t="b">
        <f t="shared" si="634"/>
        <v>1</v>
      </c>
      <c r="AA8707"/>
      <c r="AH8707"/>
      <c r="AL8707" t="b">
        <f t="shared" si="635"/>
        <v>1</v>
      </c>
      <c r="AM8707" t="b">
        <f t="shared" si="636"/>
        <v>1</v>
      </c>
      <c r="AP8707"/>
      <c r="AQ8707"/>
    </row>
    <row r="8708" spans="23:43" x14ac:dyDescent="0.25">
      <c r="W8708" t="b">
        <f t="shared" si="633"/>
        <v>1</v>
      </c>
      <c r="X8708" t="b">
        <f t="shared" si="634"/>
        <v>1</v>
      </c>
      <c r="AA8708"/>
      <c r="AH8708"/>
      <c r="AL8708" t="b">
        <f t="shared" si="635"/>
        <v>1</v>
      </c>
      <c r="AM8708" t="b">
        <f t="shared" si="636"/>
        <v>1</v>
      </c>
      <c r="AP8708"/>
      <c r="AQ8708"/>
    </row>
    <row r="8709" spans="23:43" x14ac:dyDescent="0.25">
      <c r="W8709" t="b">
        <f t="shared" si="633"/>
        <v>1</v>
      </c>
      <c r="X8709" t="b">
        <f t="shared" si="634"/>
        <v>1</v>
      </c>
      <c r="AA8709"/>
      <c r="AH8709"/>
      <c r="AL8709" t="b">
        <f t="shared" si="635"/>
        <v>1</v>
      </c>
      <c r="AM8709" t="b">
        <f t="shared" si="636"/>
        <v>1</v>
      </c>
      <c r="AP8709"/>
      <c r="AQ8709"/>
    </row>
    <row r="8710" spans="23:43" x14ac:dyDescent="0.25">
      <c r="W8710" t="b">
        <f t="shared" si="633"/>
        <v>1</v>
      </c>
      <c r="X8710" t="b">
        <f t="shared" si="634"/>
        <v>1</v>
      </c>
      <c r="AA8710"/>
      <c r="AH8710"/>
      <c r="AL8710" t="b">
        <f t="shared" si="635"/>
        <v>1</v>
      </c>
      <c r="AM8710" t="b">
        <f t="shared" si="636"/>
        <v>1</v>
      </c>
      <c r="AP8710"/>
      <c r="AQ8710"/>
    </row>
    <row r="8711" spans="23:43" x14ac:dyDescent="0.25">
      <c r="W8711" t="b">
        <f t="shared" si="633"/>
        <v>1</v>
      </c>
      <c r="X8711" t="b">
        <f t="shared" si="634"/>
        <v>1</v>
      </c>
      <c r="AA8711"/>
      <c r="AH8711"/>
      <c r="AL8711" t="b">
        <f t="shared" si="635"/>
        <v>1</v>
      </c>
      <c r="AM8711" t="b">
        <f t="shared" si="636"/>
        <v>1</v>
      </c>
      <c r="AP8711"/>
      <c r="AQ8711"/>
    </row>
    <row r="8712" spans="23:43" x14ac:dyDescent="0.25">
      <c r="W8712" t="b">
        <f t="shared" si="633"/>
        <v>1</v>
      </c>
      <c r="X8712" t="b">
        <f t="shared" si="634"/>
        <v>1</v>
      </c>
      <c r="AA8712"/>
      <c r="AH8712"/>
      <c r="AL8712" t="b">
        <f t="shared" si="635"/>
        <v>1</v>
      </c>
      <c r="AM8712" t="b">
        <f t="shared" si="636"/>
        <v>1</v>
      </c>
      <c r="AP8712"/>
      <c r="AQ8712"/>
    </row>
    <row r="8713" spans="23:43" x14ac:dyDescent="0.25">
      <c r="W8713" t="b">
        <f t="shared" si="633"/>
        <v>1</v>
      </c>
      <c r="X8713" t="b">
        <f t="shared" si="634"/>
        <v>1</v>
      </c>
      <c r="AA8713"/>
      <c r="AH8713"/>
      <c r="AL8713" t="b">
        <f t="shared" si="635"/>
        <v>1</v>
      </c>
      <c r="AM8713" t="b">
        <f t="shared" si="636"/>
        <v>1</v>
      </c>
      <c r="AP8713"/>
      <c r="AQ8713"/>
    </row>
    <row r="8714" spans="23:43" x14ac:dyDescent="0.25">
      <c r="W8714" t="b">
        <f t="shared" si="633"/>
        <v>1</v>
      </c>
      <c r="X8714" t="b">
        <f t="shared" si="634"/>
        <v>1</v>
      </c>
      <c r="AA8714"/>
      <c r="AH8714"/>
      <c r="AL8714" t="b">
        <f t="shared" si="635"/>
        <v>1</v>
      </c>
      <c r="AM8714" t="b">
        <f t="shared" si="636"/>
        <v>1</v>
      </c>
      <c r="AP8714"/>
      <c r="AQ8714"/>
    </row>
    <row r="8715" spans="23:43" x14ac:dyDescent="0.25">
      <c r="W8715" t="b">
        <f t="shared" si="633"/>
        <v>1</v>
      </c>
      <c r="X8715" t="b">
        <f t="shared" si="634"/>
        <v>1</v>
      </c>
      <c r="AA8715"/>
      <c r="AH8715"/>
      <c r="AL8715" t="b">
        <f t="shared" si="635"/>
        <v>1</v>
      </c>
      <c r="AM8715" t="b">
        <f t="shared" si="636"/>
        <v>1</v>
      </c>
      <c r="AP8715"/>
      <c r="AQ8715"/>
    </row>
    <row r="8716" spans="23:43" x14ac:dyDescent="0.25">
      <c r="W8716" t="b">
        <f t="shared" ref="W8716:W8779" si="637">IF(AND(U8716&lt;&gt;"",U8716&lt;&gt;"Grand Total",U8716&lt;&gt;"(blank)"),GETPIVOTDATA("Facility CCN",$U$10,"Facility CCN",U8716)=1,TRUE)</f>
        <v>1</v>
      </c>
      <c r="X8716" t="b">
        <f t="shared" ref="X8716:X8779" si="638">IF(AND(U8716&lt;&gt;"",U8716&lt;&gt;"Grand Total",U8716&lt;&gt;"(blank)"),LEN(U8716)=6,TRUE)</f>
        <v>1</v>
      </c>
      <c r="AA8716"/>
      <c r="AH8716"/>
      <c r="AL8716" t="b">
        <f t="shared" ref="AL8716:AL8779" si="639">IF(AND(AJ8716&lt;&gt;"",AJ8716&lt;&gt;"Grand Total",AJ8716&lt;&gt;"(blank)"),GETPIVOTDATA("Provider NPI",$AJ$10,"Provider NPI",AJ8716)=1,TRUE)</f>
        <v>1</v>
      </c>
      <c r="AM8716" t="b">
        <f t="shared" ref="AM8716:AM8779" si="640">IF(AND(AJ8716&lt;&gt;"",AJ8716&lt;&gt;"Grand Total",AJ8716&lt;&gt;"(blank)"),LEN(AJ8716)=10,TRUE)</f>
        <v>1</v>
      </c>
      <c r="AP8716"/>
      <c r="AQ8716"/>
    </row>
    <row r="8717" spans="23:43" x14ac:dyDescent="0.25">
      <c r="W8717" t="b">
        <f t="shared" si="637"/>
        <v>1</v>
      </c>
      <c r="X8717" t="b">
        <f t="shared" si="638"/>
        <v>1</v>
      </c>
      <c r="AA8717"/>
      <c r="AH8717"/>
      <c r="AL8717" t="b">
        <f t="shared" si="639"/>
        <v>1</v>
      </c>
      <c r="AM8717" t="b">
        <f t="shared" si="640"/>
        <v>1</v>
      </c>
      <c r="AP8717"/>
      <c r="AQ8717"/>
    </row>
    <row r="8718" spans="23:43" x14ac:dyDescent="0.25">
      <c r="W8718" t="b">
        <f t="shared" si="637"/>
        <v>1</v>
      </c>
      <c r="X8718" t="b">
        <f t="shared" si="638"/>
        <v>1</v>
      </c>
      <c r="AA8718"/>
      <c r="AH8718"/>
      <c r="AL8718" t="b">
        <f t="shared" si="639"/>
        <v>1</v>
      </c>
      <c r="AM8718" t="b">
        <f t="shared" si="640"/>
        <v>1</v>
      </c>
      <c r="AP8718"/>
      <c r="AQ8718"/>
    </row>
    <row r="8719" spans="23:43" x14ac:dyDescent="0.25">
      <c r="W8719" t="b">
        <f t="shared" si="637"/>
        <v>1</v>
      </c>
      <c r="X8719" t="b">
        <f t="shared" si="638"/>
        <v>1</v>
      </c>
      <c r="AA8719"/>
      <c r="AH8719"/>
      <c r="AL8719" t="b">
        <f t="shared" si="639"/>
        <v>1</v>
      </c>
      <c r="AM8719" t="b">
        <f t="shared" si="640"/>
        <v>1</v>
      </c>
      <c r="AP8719"/>
      <c r="AQ8719"/>
    </row>
    <row r="8720" spans="23:43" x14ac:dyDescent="0.25">
      <c r="W8720" t="b">
        <f t="shared" si="637"/>
        <v>1</v>
      </c>
      <c r="X8720" t="b">
        <f t="shared" si="638"/>
        <v>1</v>
      </c>
      <c r="AA8720"/>
      <c r="AH8720"/>
      <c r="AL8720" t="b">
        <f t="shared" si="639"/>
        <v>1</v>
      </c>
      <c r="AM8720" t="b">
        <f t="shared" si="640"/>
        <v>1</v>
      </c>
      <c r="AP8720"/>
      <c r="AQ8720"/>
    </row>
    <row r="8721" spans="23:43" x14ac:dyDescent="0.25">
      <c r="W8721" t="b">
        <f t="shared" si="637"/>
        <v>1</v>
      </c>
      <c r="X8721" t="b">
        <f t="shared" si="638"/>
        <v>1</v>
      </c>
      <c r="AA8721"/>
      <c r="AH8721"/>
      <c r="AL8721" t="b">
        <f t="shared" si="639"/>
        <v>1</v>
      </c>
      <c r="AM8721" t="b">
        <f t="shared" si="640"/>
        <v>1</v>
      </c>
      <c r="AP8721"/>
      <c r="AQ8721"/>
    </row>
    <row r="8722" spans="23:43" x14ac:dyDescent="0.25">
      <c r="W8722" t="b">
        <f t="shared" si="637"/>
        <v>1</v>
      </c>
      <c r="X8722" t="b">
        <f t="shared" si="638"/>
        <v>1</v>
      </c>
      <c r="AA8722"/>
      <c r="AH8722"/>
      <c r="AL8722" t="b">
        <f t="shared" si="639"/>
        <v>1</v>
      </c>
      <c r="AM8722" t="b">
        <f t="shared" si="640"/>
        <v>1</v>
      </c>
      <c r="AP8722"/>
      <c r="AQ8722"/>
    </row>
    <row r="8723" spans="23:43" x14ac:dyDescent="0.25">
      <c r="W8723" t="b">
        <f t="shared" si="637"/>
        <v>1</v>
      </c>
      <c r="X8723" t="b">
        <f t="shared" si="638"/>
        <v>1</v>
      </c>
      <c r="AA8723"/>
      <c r="AH8723"/>
      <c r="AL8723" t="b">
        <f t="shared" si="639"/>
        <v>1</v>
      </c>
      <c r="AM8723" t="b">
        <f t="shared" si="640"/>
        <v>1</v>
      </c>
      <c r="AP8723"/>
      <c r="AQ8723"/>
    </row>
    <row r="8724" spans="23:43" x14ac:dyDescent="0.25">
      <c r="W8724" t="b">
        <f t="shared" si="637"/>
        <v>1</v>
      </c>
      <c r="X8724" t="b">
        <f t="shared" si="638"/>
        <v>1</v>
      </c>
      <c r="AA8724"/>
      <c r="AH8724"/>
      <c r="AL8724" t="b">
        <f t="shared" si="639"/>
        <v>1</v>
      </c>
      <c r="AM8724" t="b">
        <f t="shared" si="640"/>
        <v>1</v>
      </c>
      <c r="AP8724"/>
      <c r="AQ8724"/>
    </row>
    <row r="8725" spans="23:43" x14ac:dyDescent="0.25">
      <c r="W8725" t="b">
        <f t="shared" si="637"/>
        <v>1</v>
      </c>
      <c r="X8725" t="b">
        <f t="shared" si="638"/>
        <v>1</v>
      </c>
      <c r="AA8725"/>
      <c r="AH8725"/>
      <c r="AL8725" t="b">
        <f t="shared" si="639"/>
        <v>1</v>
      </c>
      <c r="AM8725" t="b">
        <f t="shared" si="640"/>
        <v>1</v>
      </c>
      <c r="AP8725"/>
      <c r="AQ8725"/>
    </row>
    <row r="8726" spans="23:43" x14ac:dyDescent="0.25">
      <c r="W8726" t="b">
        <f t="shared" si="637"/>
        <v>1</v>
      </c>
      <c r="X8726" t="b">
        <f t="shared" si="638"/>
        <v>1</v>
      </c>
      <c r="AA8726"/>
      <c r="AH8726"/>
      <c r="AL8726" t="b">
        <f t="shared" si="639"/>
        <v>1</v>
      </c>
      <c r="AM8726" t="b">
        <f t="shared" si="640"/>
        <v>1</v>
      </c>
      <c r="AP8726"/>
      <c r="AQ8726"/>
    </row>
    <row r="8727" spans="23:43" x14ac:dyDescent="0.25">
      <c r="W8727" t="b">
        <f t="shared" si="637"/>
        <v>1</v>
      </c>
      <c r="X8727" t="b">
        <f t="shared" si="638"/>
        <v>1</v>
      </c>
      <c r="AA8727"/>
      <c r="AH8727"/>
      <c r="AL8727" t="b">
        <f t="shared" si="639"/>
        <v>1</v>
      </c>
      <c r="AM8727" t="b">
        <f t="shared" si="640"/>
        <v>1</v>
      </c>
      <c r="AP8727"/>
      <c r="AQ8727"/>
    </row>
    <row r="8728" spans="23:43" x14ac:dyDescent="0.25">
      <c r="W8728" t="b">
        <f t="shared" si="637"/>
        <v>1</v>
      </c>
      <c r="X8728" t="b">
        <f t="shared" si="638"/>
        <v>1</v>
      </c>
      <c r="AA8728"/>
      <c r="AH8728"/>
      <c r="AL8728" t="b">
        <f t="shared" si="639"/>
        <v>1</v>
      </c>
      <c r="AM8728" t="b">
        <f t="shared" si="640"/>
        <v>1</v>
      </c>
      <c r="AP8728"/>
      <c r="AQ8728"/>
    </row>
    <row r="8729" spans="23:43" x14ac:dyDescent="0.25">
      <c r="W8729" t="b">
        <f t="shared" si="637"/>
        <v>1</v>
      </c>
      <c r="X8729" t="b">
        <f t="shared" si="638"/>
        <v>1</v>
      </c>
      <c r="AA8729"/>
      <c r="AH8729"/>
      <c r="AL8729" t="b">
        <f t="shared" si="639"/>
        <v>1</v>
      </c>
      <c r="AM8729" t="b">
        <f t="shared" si="640"/>
        <v>1</v>
      </c>
      <c r="AP8729"/>
      <c r="AQ8729"/>
    </row>
    <row r="8730" spans="23:43" x14ac:dyDescent="0.25">
      <c r="W8730" t="b">
        <f t="shared" si="637"/>
        <v>1</v>
      </c>
      <c r="X8730" t="b">
        <f t="shared" si="638"/>
        <v>1</v>
      </c>
      <c r="AA8730"/>
      <c r="AH8730"/>
      <c r="AL8730" t="b">
        <f t="shared" si="639"/>
        <v>1</v>
      </c>
      <c r="AM8730" t="b">
        <f t="shared" si="640"/>
        <v>1</v>
      </c>
      <c r="AP8730"/>
      <c r="AQ8730"/>
    </row>
    <row r="8731" spans="23:43" x14ac:dyDescent="0.25">
      <c r="W8731" t="b">
        <f t="shared" si="637"/>
        <v>1</v>
      </c>
      <c r="X8731" t="b">
        <f t="shared" si="638"/>
        <v>1</v>
      </c>
      <c r="AA8731"/>
      <c r="AH8731"/>
      <c r="AL8731" t="b">
        <f t="shared" si="639"/>
        <v>1</v>
      </c>
      <c r="AM8731" t="b">
        <f t="shared" si="640"/>
        <v>1</v>
      </c>
      <c r="AP8731"/>
      <c r="AQ8731"/>
    </row>
    <row r="8732" spans="23:43" x14ac:dyDescent="0.25">
      <c r="W8732" t="b">
        <f t="shared" si="637"/>
        <v>1</v>
      </c>
      <c r="X8732" t="b">
        <f t="shared" si="638"/>
        <v>1</v>
      </c>
      <c r="AA8732"/>
      <c r="AH8732"/>
      <c r="AL8732" t="b">
        <f t="shared" si="639"/>
        <v>1</v>
      </c>
      <c r="AM8732" t="b">
        <f t="shared" si="640"/>
        <v>1</v>
      </c>
      <c r="AP8732"/>
      <c r="AQ8732"/>
    </row>
    <row r="8733" spans="23:43" x14ac:dyDescent="0.25">
      <c r="W8733" t="b">
        <f t="shared" si="637"/>
        <v>1</v>
      </c>
      <c r="X8733" t="b">
        <f t="shared" si="638"/>
        <v>1</v>
      </c>
      <c r="AA8733"/>
      <c r="AH8733"/>
      <c r="AL8733" t="b">
        <f t="shared" si="639"/>
        <v>1</v>
      </c>
      <c r="AM8733" t="b">
        <f t="shared" si="640"/>
        <v>1</v>
      </c>
      <c r="AP8733"/>
      <c r="AQ8733"/>
    </row>
    <row r="8734" spans="23:43" x14ac:dyDescent="0.25">
      <c r="W8734" t="b">
        <f t="shared" si="637"/>
        <v>1</v>
      </c>
      <c r="X8734" t="b">
        <f t="shared" si="638"/>
        <v>1</v>
      </c>
      <c r="AA8734"/>
      <c r="AH8734"/>
      <c r="AL8734" t="b">
        <f t="shared" si="639"/>
        <v>1</v>
      </c>
      <c r="AM8734" t="b">
        <f t="shared" si="640"/>
        <v>1</v>
      </c>
      <c r="AP8734"/>
      <c r="AQ8734"/>
    </row>
    <row r="8735" spans="23:43" x14ac:dyDescent="0.25">
      <c r="W8735" t="b">
        <f t="shared" si="637"/>
        <v>1</v>
      </c>
      <c r="X8735" t="b">
        <f t="shared" si="638"/>
        <v>1</v>
      </c>
      <c r="AA8735"/>
      <c r="AH8735"/>
      <c r="AL8735" t="b">
        <f t="shared" si="639"/>
        <v>1</v>
      </c>
      <c r="AM8735" t="b">
        <f t="shared" si="640"/>
        <v>1</v>
      </c>
      <c r="AP8735"/>
      <c r="AQ8735"/>
    </row>
    <row r="8736" spans="23:43" x14ac:dyDescent="0.25">
      <c r="W8736" t="b">
        <f t="shared" si="637"/>
        <v>1</v>
      </c>
      <c r="X8736" t="b">
        <f t="shared" si="638"/>
        <v>1</v>
      </c>
      <c r="AA8736"/>
      <c r="AH8736"/>
      <c r="AL8736" t="b">
        <f t="shared" si="639"/>
        <v>1</v>
      </c>
      <c r="AM8736" t="b">
        <f t="shared" si="640"/>
        <v>1</v>
      </c>
      <c r="AP8736"/>
      <c r="AQ8736"/>
    </row>
    <row r="8737" spans="23:43" x14ac:dyDescent="0.25">
      <c r="W8737" t="b">
        <f t="shared" si="637"/>
        <v>1</v>
      </c>
      <c r="X8737" t="b">
        <f t="shared" si="638"/>
        <v>1</v>
      </c>
      <c r="AA8737"/>
      <c r="AH8737"/>
      <c r="AL8737" t="b">
        <f t="shared" si="639"/>
        <v>1</v>
      </c>
      <c r="AM8737" t="b">
        <f t="shared" si="640"/>
        <v>1</v>
      </c>
      <c r="AP8737"/>
      <c r="AQ8737"/>
    </row>
    <row r="8738" spans="23:43" x14ac:dyDescent="0.25">
      <c r="W8738" t="b">
        <f t="shared" si="637"/>
        <v>1</v>
      </c>
      <c r="X8738" t="b">
        <f t="shared" si="638"/>
        <v>1</v>
      </c>
      <c r="AA8738"/>
      <c r="AH8738"/>
      <c r="AL8738" t="b">
        <f t="shared" si="639"/>
        <v>1</v>
      </c>
      <c r="AM8738" t="b">
        <f t="shared" si="640"/>
        <v>1</v>
      </c>
      <c r="AP8738"/>
      <c r="AQ8738"/>
    </row>
    <row r="8739" spans="23:43" x14ac:dyDescent="0.25">
      <c r="W8739" t="b">
        <f t="shared" si="637"/>
        <v>1</v>
      </c>
      <c r="X8739" t="b">
        <f t="shared" si="638"/>
        <v>1</v>
      </c>
      <c r="AA8739"/>
      <c r="AH8739"/>
      <c r="AL8739" t="b">
        <f t="shared" si="639"/>
        <v>1</v>
      </c>
      <c r="AM8739" t="b">
        <f t="shared" si="640"/>
        <v>1</v>
      </c>
      <c r="AP8739"/>
      <c r="AQ8739"/>
    </row>
    <row r="8740" spans="23:43" x14ac:dyDescent="0.25">
      <c r="W8740" t="b">
        <f t="shared" si="637"/>
        <v>1</v>
      </c>
      <c r="X8740" t="b">
        <f t="shared" si="638"/>
        <v>1</v>
      </c>
      <c r="AA8740"/>
      <c r="AH8740"/>
      <c r="AL8740" t="b">
        <f t="shared" si="639"/>
        <v>1</v>
      </c>
      <c r="AM8740" t="b">
        <f t="shared" si="640"/>
        <v>1</v>
      </c>
      <c r="AP8740"/>
      <c r="AQ8740"/>
    </row>
    <row r="8741" spans="23:43" x14ac:dyDescent="0.25">
      <c r="W8741" t="b">
        <f t="shared" si="637"/>
        <v>1</v>
      </c>
      <c r="X8741" t="b">
        <f t="shared" si="638"/>
        <v>1</v>
      </c>
      <c r="AA8741"/>
      <c r="AH8741"/>
      <c r="AL8741" t="b">
        <f t="shared" si="639"/>
        <v>1</v>
      </c>
      <c r="AM8741" t="b">
        <f t="shared" si="640"/>
        <v>1</v>
      </c>
      <c r="AP8741"/>
      <c r="AQ8741"/>
    </row>
    <row r="8742" spans="23:43" x14ac:dyDescent="0.25">
      <c r="W8742" t="b">
        <f t="shared" si="637"/>
        <v>1</v>
      </c>
      <c r="X8742" t="b">
        <f t="shared" si="638"/>
        <v>1</v>
      </c>
      <c r="AA8742"/>
      <c r="AH8742"/>
      <c r="AL8742" t="b">
        <f t="shared" si="639"/>
        <v>1</v>
      </c>
      <c r="AM8742" t="b">
        <f t="shared" si="640"/>
        <v>1</v>
      </c>
      <c r="AP8742"/>
      <c r="AQ8742"/>
    </row>
    <row r="8743" spans="23:43" x14ac:dyDescent="0.25">
      <c r="W8743" t="b">
        <f t="shared" si="637"/>
        <v>1</v>
      </c>
      <c r="X8743" t="b">
        <f t="shared" si="638"/>
        <v>1</v>
      </c>
      <c r="AA8743"/>
      <c r="AH8743"/>
      <c r="AL8743" t="b">
        <f t="shared" si="639"/>
        <v>1</v>
      </c>
      <c r="AM8743" t="b">
        <f t="shared" si="640"/>
        <v>1</v>
      </c>
      <c r="AP8743"/>
      <c r="AQ8743"/>
    </row>
    <row r="8744" spans="23:43" x14ac:dyDescent="0.25">
      <c r="W8744" t="b">
        <f t="shared" si="637"/>
        <v>1</v>
      </c>
      <c r="X8744" t="b">
        <f t="shared" si="638"/>
        <v>1</v>
      </c>
      <c r="AA8744"/>
      <c r="AH8744"/>
      <c r="AL8744" t="b">
        <f t="shared" si="639"/>
        <v>1</v>
      </c>
      <c r="AM8744" t="b">
        <f t="shared" si="640"/>
        <v>1</v>
      </c>
      <c r="AP8744"/>
      <c r="AQ8744"/>
    </row>
    <row r="8745" spans="23:43" x14ac:dyDescent="0.25">
      <c r="W8745" t="b">
        <f t="shared" si="637"/>
        <v>1</v>
      </c>
      <c r="X8745" t="b">
        <f t="shared" si="638"/>
        <v>1</v>
      </c>
      <c r="AA8745"/>
      <c r="AH8745"/>
      <c r="AL8745" t="b">
        <f t="shared" si="639"/>
        <v>1</v>
      </c>
      <c r="AM8745" t="b">
        <f t="shared" si="640"/>
        <v>1</v>
      </c>
      <c r="AP8745"/>
      <c r="AQ8745"/>
    </row>
    <row r="8746" spans="23:43" x14ac:dyDescent="0.25">
      <c r="W8746" t="b">
        <f t="shared" si="637"/>
        <v>1</v>
      </c>
      <c r="X8746" t="b">
        <f t="shared" si="638"/>
        <v>1</v>
      </c>
      <c r="AA8746"/>
      <c r="AH8746"/>
      <c r="AL8746" t="b">
        <f t="shared" si="639"/>
        <v>1</v>
      </c>
      <c r="AM8746" t="b">
        <f t="shared" si="640"/>
        <v>1</v>
      </c>
      <c r="AP8746"/>
      <c r="AQ8746"/>
    </row>
    <row r="8747" spans="23:43" x14ac:dyDescent="0.25">
      <c r="W8747" t="b">
        <f t="shared" si="637"/>
        <v>1</v>
      </c>
      <c r="X8747" t="b">
        <f t="shared" si="638"/>
        <v>1</v>
      </c>
      <c r="AA8747"/>
      <c r="AH8747"/>
      <c r="AL8747" t="b">
        <f t="shared" si="639"/>
        <v>1</v>
      </c>
      <c r="AM8747" t="b">
        <f t="shared" si="640"/>
        <v>1</v>
      </c>
      <c r="AP8747"/>
      <c r="AQ8747"/>
    </row>
    <row r="8748" spans="23:43" x14ac:dyDescent="0.25">
      <c r="W8748" t="b">
        <f t="shared" si="637"/>
        <v>1</v>
      </c>
      <c r="X8748" t="b">
        <f t="shared" si="638"/>
        <v>1</v>
      </c>
      <c r="AA8748"/>
      <c r="AH8748"/>
      <c r="AL8748" t="b">
        <f t="shared" si="639"/>
        <v>1</v>
      </c>
      <c r="AM8748" t="b">
        <f t="shared" si="640"/>
        <v>1</v>
      </c>
      <c r="AP8748"/>
      <c r="AQ8748"/>
    </row>
    <row r="8749" spans="23:43" x14ac:dyDescent="0.25">
      <c r="W8749" t="b">
        <f t="shared" si="637"/>
        <v>1</v>
      </c>
      <c r="X8749" t="b">
        <f t="shared" si="638"/>
        <v>1</v>
      </c>
      <c r="AA8749"/>
      <c r="AH8749"/>
      <c r="AL8749" t="b">
        <f t="shared" si="639"/>
        <v>1</v>
      </c>
      <c r="AM8749" t="b">
        <f t="shared" si="640"/>
        <v>1</v>
      </c>
      <c r="AP8749"/>
      <c r="AQ8749"/>
    </row>
    <row r="8750" spans="23:43" x14ac:dyDescent="0.25">
      <c r="W8750" t="b">
        <f t="shared" si="637"/>
        <v>1</v>
      </c>
      <c r="X8750" t="b">
        <f t="shared" si="638"/>
        <v>1</v>
      </c>
      <c r="AA8750"/>
      <c r="AH8750"/>
      <c r="AL8750" t="b">
        <f t="shared" si="639"/>
        <v>1</v>
      </c>
      <c r="AM8750" t="b">
        <f t="shared" si="640"/>
        <v>1</v>
      </c>
      <c r="AP8750"/>
      <c r="AQ8750"/>
    </row>
    <row r="8751" spans="23:43" x14ac:dyDescent="0.25">
      <c r="W8751" t="b">
        <f t="shared" si="637"/>
        <v>1</v>
      </c>
      <c r="X8751" t="b">
        <f t="shared" si="638"/>
        <v>1</v>
      </c>
      <c r="AA8751"/>
      <c r="AH8751"/>
      <c r="AL8751" t="b">
        <f t="shared" si="639"/>
        <v>1</v>
      </c>
      <c r="AM8751" t="b">
        <f t="shared" si="640"/>
        <v>1</v>
      </c>
      <c r="AP8751"/>
      <c r="AQ8751"/>
    </row>
    <row r="8752" spans="23:43" x14ac:dyDescent="0.25">
      <c r="W8752" t="b">
        <f t="shared" si="637"/>
        <v>1</v>
      </c>
      <c r="X8752" t="b">
        <f t="shared" si="638"/>
        <v>1</v>
      </c>
      <c r="AA8752"/>
      <c r="AH8752"/>
      <c r="AL8752" t="b">
        <f t="shared" si="639"/>
        <v>1</v>
      </c>
      <c r="AM8752" t="b">
        <f t="shared" si="640"/>
        <v>1</v>
      </c>
      <c r="AP8752"/>
      <c r="AQ8752"/>
    </row>
    <row r="8753" spans="23:43" x14ac:dyDescent="0.25">
      <c r="W8753" t="b">
        <f t="shared" si="637"/>
        <v>1</v>
      </c>
      <c r="X8753" t="b">
        <f t="shared" si="638"/>
        <v>1</v>
      </c>
      <c r="AA8753"/>
      <c r="AH8753"/>
      <c r="AL8753" t="b">
        <f t="shared" si="639"/>
        <v>1</v>
      </c>
      <c r="AM8753" t="b">
        <f t="shared" si="640"/>
        <v>1</v>
      </c>
      <c r="AP8753"/>
      <c r="AQ8753"/>
    </row>
    <row r="8754" spans="23:43" x14ac:dyDescent="0.25">
      <c r="W8754" t="b">
        <f t="shared" si="637"/>
        <v>1</v>
      </c>
      <c r="X8754" t="b">
        <f t="shared" si="638"/>
        <v>1</v>
      </c>
      <c r="AA8754"/>
      <c r="AH8754"/>
      <c r="AL8754" t="b">
        <f t="shared" si="639"/>
        <v>1</v>
      </c>
      <c r="AM8754" t="b">
        <f t="shared" si="640"/>
        <v>1</v>
      </c>
      <c r="AP8754"/>
      <c r="AQ8754"/>
    </row>
    <row r="8755" spans="23:43" x14ac:dyDescent="0.25">
      <c r="W8755" t="b">
        <f t="shared" si="637"/>
        <v>1</v>
      </c>
      <c r="X8755" t="b">
        <f t="shared" si="638"/>
        <v>1</v>
      </c>
      <c r="AA8755"/>
      <c r="AH8755"/>
      <c r="AL8755" t="b">
        <f t="shared" si="639"/>
        <v>1</v>
      </c>
      <c r="AM8755" t="b">
        <f t="shared" si="640"/>
        <v>1</v>
      </c>
      <c r="AP8755"/>
      <c r="AQ8755"/>
    </row>
    <row r="8756" spans="23:43" x14ac:dyDescent="0.25">
      <c r="W8756" t="b">
        <f t="shared" si="637"/>
        <v>1</v>
      </c>
      <c r="X8756" t="b">
        <f t="shared" si="638"/>
        <v>1</v>
      </c>
      <c r="AA8756"/>
      <c r="AH8756"/>
      <c r="AL8756" t="b">
        <f t="shared" si="639"/>
        <v>1</v>
      </c>
      <c r="AM8756" t="b">
        <f t="shared" si="640"/>
        <v>1</v>
      </c>
      <c r="AP8756"/>
      <c r="AQ8756"/>
    </row>
    <row r="8757" spans="23:43" x14ac:dyDescent="0.25">
      <c r="W8757" t="b">
        <f t="shared" si="637"/>
        <v>1</v>
      </c>
      <c r="X8757" t="b">
        <f t="shared" si="638"/>
        <v>1</v>
      </c>
      <c r="AA8757"/>
      <c r="AH8757"/>
      <c r="AL8757" t="b">
        <f t="shared" si="639"/>
        <v>1</v>
      </c>
      <c r="AM8757" t="b">
        <f t="shared" si="640"/>
        <v>1</v>
      </c>
      <c r="AP8757"/>
      <c r="AQ8757"/>
    </row>
    <row r="8758" spans="23:43" x14ac:dyDescent="0.25">
      <c r="W8758" t="b">
        <f t="shared" si="637"/>
        <v>1</v>
      </c>
      <c r="X8758" t="b">
        <f t="shared" si="638"/>
        <v>1</v>
      </c>
      <c r="AA8758"/>
      <c r="AH8758"/>
      <c r="AL8758" t="b">
        <f t="shared" si="639"/>
        <v>1</v>
      </c>
      <c r="AM8758" t="b">
        <f t="shared" si="640"/>
        <v>1</v>
      </c>
      <c r="AP8758"/>
      <c r="AQ8758"/>
    </row>
    <row r="8759" spans="23:43" x14ac:dyDescent="0.25">
      <c r="W8759" t="b">
        <f t="shared" si="637"/>
        <v>1</v>
      </c>
      <c r="X8759" t="b">
        <f t="shared" si="638"/>
        <v>1</v>
      </c>
      <c r="AA8759"/>
      <c r="AH8759"/>
      <c r="AL8759" t="b">
        <f t="shared" si="639"/>
        <v>1</v>
      </c>
      <c r="AM8759" t="b">
        <f t="shared" si="640"/>
        <v>1</v>
      </c>
      <c r="AP8759"/>
      <c r="AQ8759"/>
    </row>
    <row r="8760" spans="23:43" x14ac:dyDescent="0.25">
      <c r="W8760" t="b">
        <f t="shared" si="637"/>
        <v>1</v>
      </c>
      <c r="X8760" t="b">
        <f t="shared" si="638"/>
        <v>1</v>
      </c>
      <c r="AA8760"/>
      <c r="AH8760"/>
      <c r="AL8760" t="b">
        <f t="shared" si="639"/>
        <v>1</v>
      </c>
      <c r="AM8760" t="b">
        <f t="shared" si="640"/>
        <v>1</v>
      </c>
      <c r="AP8760"/>
      <c r="AQ8760"/>
    </row>
    <row r="8761" spans="23:43" x14ac:dyDescent="0.25">
      <c r="W8761" t="b">
        <f t="shared" si="637"/>
        <v>1</v>
      </c>
      <c r="X8761" t="b">
        <f t="shared" si="638"/>
        <v>1</v>
      </c>
      <c r="AA8761"/>
      <c r="AH8761"/>
      <c r="AL8761" t="b">
        <f t="shared" si="639"/>
        <v>1</v>
      </c>
      <c r="AM8761" t="b">
        <f t="shared" si="640"/>
        <v>1</v>
      </c>
      <c r="AP8761"/>
      <c r="AQ8761"/>
    </row>
    <row r="8762" spans="23:43" x14ac:dyDescent="0.25">
      <c r="W8762" t="b">
        <f t="shared" si="637"/>
        <v>1</v>
      </c>
      <c r="X8762" t="b">
        <f t="shared" si="638"/>
        <v>1</v>
      </c>
      <c r="AA8762"/>
      <c r="AH8762"/>
      <c r="AL8762" t="b">
        <f t="shared" si="639"/>
        <v>1</v>
      </c>
      <c r="AM8762" t="b">
        <f t="shared" si="640"/>
        <v>1</v>
      </c>
      <c r="AP8762"/>
      <c r="AQ8762"/>
    </row>
    <row r="8763" spans="23:43" x14ac:dyDescent="0.25">
      <c r="W8763" t="b">
        <f t="shared" si="637"/>
        <v>1</v>
      </c>
      <c r="X8763" t="b">
        <f t="shared" si="638"/>
        <v>1</v>
      </c>
      <c r="AA8763"/>
      <c r="AH8763"/>
      <c r="AL8763" t="b">
        <f t="shared" si="639"/>
        <v>1</v>
      </c>
      <c r="AM8763" t="b">
        <f t="shared" si="640"/>
        <v>1</v>
      </c>
      <c r="AP8763"/>
      <c r="AQ8763"/>
    </row>
    <row r="8764" spans="23:43" x14ac:dyDescent="0.25">
      <c r="W8764" t="b">
        <f t="shared" si="637"/>
        <v>1</v>
      </c>
      <c r="X8764" t="b">
        <f t="shared" si="638"/>
        <v>1</v>
      </c>
      <c r="AA8764"/>
      <c r="AH8764"/>
      <c r="AL8764" t="b">
        <f t="shared" si="639"/>
        <v>1</v>
      </c>
      <c r="AM8764" t="b">
        <f t="shared" si="640"/>
        <v>1</v>
      </c>
      <c r="AP8764"/>
      <c r="AQ8764"/>
    </row>
    <row r="8765" spans="23:43" x14ac:dyDescent="0.25">
      <c r="W8765" t="b">
        <f t="shared" si="637"/>
        <v>1</v>
      </c>
      <c r="X8765" t="b">
        <f t="shared" si="638"/>
        <v>1</v>
      </c>
      <c r="AA8765"/>
      <c r="AH8765"/>
      <c r="AL8765" t="b">
        <f t="shared" si="639"/>
        <v>1</v>
      </c>
      <c r="AM8765" t="b">
        <f t="shared" si="640"/>
        <v>1</v>
      </c>
      <c r="AP8765"/>
      <c r="AQ8765"/>
    </row>
    <row r="8766" spans="23:43" x14ac:dyDescent="0.25">
      <c r="W8766" t="b">
        <f t="shared" si="637"/>
        <v>1</v>
      </c>
      <c r="X8766" t="b">
        <f t="shared" si="638"/>
        <v>1</v>
      </c>
      <c r="AA8766"/>
      <c r="AH8766"/>
      <c r="AL8766" t="b">
        <f t="shared" si="639"/>
        <v>1</v>
      </c>
      <c r="AM8766" t="b">
        <f t="shared" si="640"/>
        <v>1</v>
      </c>
      <c r="AP8766"/>
      <c r="AQ8766"/>
    </row>
    <row r="8767" spans="23:43" x14ac:dyDescent="0.25">
      <c r="W8767" t="b">
        <f t="shared" si="637"/>
        <v>1</v>
      </c>
      <c r="X8767" t="b">
        <f t="shared" si="638"/>
        <v>1</v>
      </c>
      <c r="AA8767"/>
      <c r="AH8767"/>
      <c r="AL8767" t="b">
        <f t="shared" si="639"/>
        <v>1</v>
      </c>
      <c r="AM8767" t="b">
        <f t="shared" si="640"/>
        <v>1</v>
      </c>
      <c r="AP8767"/>
      <c r="AQ8767"/>
    </row>
    <row r="8768" spans="23:43" x14ac:dyDescent="0.25">
      <c r="W8768" t="b">
        <f t="shared" si="637"/>
        <v>1</v>
      </c>
      <c r="X8768" t="b">
        <f t="shared" si="638"/>
        <v>1</v>
      </c>
      <c r="AA8768"/>
      <c r="AH8768"/>
      <c r="AL8768" t="b">
        <f t="shared" si="639"/>
        <v>1</v>
      </c>
      <c r="AM8768" t="b">
        <f t="shared" si="640"/>
        <v>1</v>
      </c>
      <c r="AP8768"/>
      <c r="AQ8768"/>
    </row>
    <row r="8769" spans="23:43" x14ac:dyDescent="0.25">
      <c r="W8769" t="b">
        <f t="shared" si="637"/>
        <v>1</v>
      </c>
      <c r="X8769" t="b">
        <f t="shared" si="638"/>
        <v>1</v>
      </c>
      <c r="AA8769"/>
      <c r="AH8769"/>
      <c r="AL8769" t="b">
        <f t="shared" si="639"/>
        <v>1</v>
      </c>
      <c r="AM8769" t="b">
        <f t="shared" si="640"/>
        <v>1</v>
      </c>
      <c r="AP8769"/>
      <c r="AQ8769"/>
    </row>
    <row r="8770" spans="23:43" x14ac:dyDescent="0.25">
      <c r="W8770" t="b">
        <f t="shared" si="637"/>
        <v>1</v>
      </c>
      <c r="X8770" t="b">
        <f t="shared" si="638"/>
        <v>1</v>
      </c>
      <c r="AA8770"/>
      <c r="AH8770"/>
      <c r="AL8770" t="b">
        <f t="shared" si="639"/>
        <v>1</v>
      </c>
      <c r="AM8770" t="b">
        <f t="shared" si="640"/>
        <v>1</v>
      </c>
      <c r="AP8770"/>
      <c r="AQ8770"/>
    </row>
    <row r="8771" spans="23:43" x14ac:dyDescent="0.25">
      <c r="W8771" t="b">
        <f t="shared" si="637"/>
        <v>1</v>
      </c>
      <c r="X8771" t="b">
        <f t="shared" si="638"/>
        <v>1</v>
      </c>
      <c r="AA8771"/>
      <c r="AH8771"/>
      <c r="AL8771" t="b">
        <f t="shared" si="639"/>
        <v>1</v>
      </c>
      <c r="AM8771" t="b">
        <f t="shared" si="640"/>
        <v>1</v>
      </c>
      <c r="AP8771"/>
      <c r="AQ8771"/>
    </row>
    <row r="8772" spans="23:43" x14ac:dyDescent="0.25">
      <c r="W8772" t="b">
        <f t="shared" si="637"/>
        <v>1</v>
      </c>
      <c r="X8772" t="b">
        <f t="shared" si="638"/>
        <v>1</v>
      </c>
      <c r="AA8772"/>
      <c r="AH8772"/>
      <c r="AL8772" t="b">
        <f t="shared" si="639"/>
        <v>1</v>
      </c>
      <c r="AM8772" t="b">
        <f t="shared" si="640"/>
        <v>1</v>
      </c>
      <c r="AP8772"/>
      <c r="AQ8772"/>
    </row>
    <row r="8773" spans="23:43" x14ac:dyDescent="0.25">
      <c r="W8773" t="b">
        <f t="shared" si="637"/>
        <v>1</v>
      </c>
      <c r="X8773" t="b">
        <f t="shared" si="638"/>
        <v>1</v>
      </c>
      <c r="AA8773"/>
      <c r="AH8773"/>
      <c r="AL8773" t="b">
        <f t="shared" si="639"/>
        <v>1</v>
      </c>
      <c r="AM8773" t="b">
        <f t="shared" si="640"/>
        <v>1</v>
      </c>
      <c r="AP8773"/>
      <c r="AQ8773"/>
    </row>
    <row r="8774" spans="23:43" x14ac:dyDescent="0.25">
      <c r="W8774" t="b">
        <f t="shared" si="637"/>
        <v>1</v>
      </c>
      <c r="X8774" t="b">
        <f t="shared" si="638"/>
        <v>1</v>
      </c>
      <c r="AA8774"/>
      <c r="AH8774"/>
      <c r="AL8774" t="b">
        <f t="shared" si="639"/>
        <v>1</v>
      </c>
      <c r="AM8774" t="b">
        <f t="shared" si="640"/>
        <v>1</v>
      </c>
      <c r="AP8774"/>
      <c r="AQ8774"/>
    </row>
    <row r="8775" spans="23:43" x14ac:dyDescent="0.25">
      <c r="W8775" t="b">
        <f t="shared" si="637"/>
        <v>1</v>
      </c>
      <c r="X8775" t="b">
        <f t="shared" si="638"/>
        <v>1</v>
      </c>
      <c r="AA8775"/>
      <c r="AH8775"/>
      <c r="AL8775" t="b">
        <f t="shared" si="639"/>
        <v>1</v>
      </c>
      <c r="AM8775" t="b">
        <f t="shared" si="640"/>
        <v>1</v>
      </c>
      <c r="AP8775"/>
      <c r="AQ8775"/>
    </row>
    <row r="8776" spans="23:43" x14ac:dyDescent="0.25">
      <c r="W8776" t="b">
        <f t="shared" si="637"/>
        <v>1</v>
      </c>
      <c r="X8776" t="b">
        <f t="shared" si="638"/>
        <v>1</v>
      </c>
      <c r="AA8776"/>
      <c r="AH8776"/>
      <c r="AL8776" t="b">
        <f t="shared" si="639"/>
        <v>1</v>
      </c>
      <c r="AM8776" t="b">
        <f t="shared" si="640"/>
        <v>1</v>
      </c>
      <c r="AP8776"/>
      <c r="AQ8776"/>
    </row>
    <row r="8777" spans="23:43" x14ac:dyDescent="0.25">
      <c r="W8777" t="b">
        <f t="shared" si="637"/>
        <v>1</v>
      </c>
      <c r="X8777" t="b">
        <f t="shared" si="638"/>
        <v>1</v>
      </c>
      <c r="AA8777"/>
      <c r="AH8777"/>
      <c r="AL8777" t="b">
        <f t="shared" si="639"/>
        <v>1</v>
      </c>
      <c r="AM8777" t="b">
        <f t="shared" si="640"/>
        <v>1</v>
      </c>
      <c r="AP8777"/>
      <c r="AQ8777"/>
    </row>
    <row r="8778" spans="23:43" x14ac:dyDescent="0.25">
      <c r="W8778" t="b">
        <f t="shared" si="637"/>
        <v>1</v>
      </c>
      <c r="X8778" t="b">
        <f t="shared" si="638"/>
        <v>1</v>
      </c>
      <c r="AA8778"/>
      <c r="AH8778"/>
      <c r="AL8778" t="b">
        <f t="shared" si="639"/>
        <v>1</v>
      </c>
      <c r="AM8778" t="b">
        <f t="shared" si="640"/>
        <v>1</v>
      </c>
      <c r="AP8778"/>
      <c r="AQ8778"/>
    </row>
    <row r="8779" spans="23:43" x14ac:dyDescent="0.25">
      <c r="W8779" t="b">
        <f t="shared" si="637"/>
        <v>1</v>
      </c>
      <c r="X8779" t="b">
        <f t="shared" si="638"/>
        <v>1</v>
      </c>
      <c r="AA8779"/>
      <c r="AH8779"/>
      <c r="AL8779" t="b">
        <f t="shared" si="639"/>
        <v>1</v>
      </c>
      <c r="AM8779" t="b">
        <f t="shared" si="640"/>
        <v>1</v>
      </c>
      <c r="AP8779"/>
      <c r="AQ8779"/>
    </row>
    <row r="8780" spans="23:43" x14ac:dyDescent="0.25">
      <c r="W8780" t="b">
        <f t="shared" ref="W8780:W8843" si="641">IF(AND(U8780&lt;&gt;"",U8780&lt;&gt;"Grand Total",U8780&lt;&gt;"(blank)"),GETPIVOTDATA("Facility CCN",$U$10,"Facility CCN",U8780)=1,TRUE)</f>
        <v>1</v>
      </c>
      <c r="X8780" t="b">
        <f t="shared" ref="X8780:X8843" si="642">IF(AND(U8780&lt;&gt;"",U8780&lt;&gt;"Grand Total",U8780&lt;&gt;"(blank)"),LEN(U8780)=6,TRUE)</f>
        <v>1</v>
      </c>
      <c r="AA8780"/>
      <c r="AH8780"/>
      <c r="AL8780" t="b">
        <f t="shared" ref="AL8780:AL8843" si="643">IF(AND(AJ8780&lt;&gt;"",AJ8780&lt;&gt;"Grand Total",AJ8780&lt;&gt;"(blank)"),GETPIVOTDATA("Provider NPI",$AJ$10,"Provider NPI",AJ8780)=1,TRUE)</f>
        <v>1</v>
      </c>
      <c r="AM8780" t="b">
        <f t="shared" ref="AM8780:AM8843" si="644">IF(AND(AJ8780&lt;&gt;"",AJ8780&lt;&gt;"Grand Total",AJ8780&lt;&gt;"(blank)"),LEN(AJ8780)=10,TRUE)</f>
        <v>1</v>
      </c>
      <c r="AP8780"/>
      <c r="AQ8780"/>
    </row>
    <row r="8781" spans="23:43" x14ac:dyDescent="0.25">
      <c r="W8781" t="b">
        <f t="shared" si="641"/>
        <v>1</v>
      </c>
      <c r="X8781" t="b">
        <f t="shared" si="642"/>
        <v>1</v>
      </c>
      <c r="AA8781"/>
      <c r="AH8781"/>
      <c r="AL8781" t="b">
        <f t="shared" si="643"/>
        <v>1</v>
      </c>
      <c r="AM8781" t="b">
        <f t="shared" si="644"/>
        <v>1</v>
      </c>
      <c r="AP8781"/>
      <c r="AQ8781"/>
    </row>
    <row r="8782" spans="23:43" x14ac:dyDescent="0.25">
      <c r="W8782" t="b">
        <f t="shared" si="641"/>
        <v>1</v>
      </c>
      <c r="X8782" t="b">
        <f t="shared" si="642"/>
        <v>1</v>
      </c>
      <c r="AA8782"/>
      <c r="AH8782"/>
      <c r="AL8782" t="b">
        <f t="shared" si="643"/>
        <v>1</v>
      </c>
      <c r="AM8782" t="b">
        <f t="shared" si="644"/>
        <v>1</v>
      </c>
      <c r="AP8782"/>
      <c r="AQ8782"/>
    </row>
    <row r="8783" spans="23:43" x14ac:dyDescent="0.25">
      <c r="W8783" t="b">
        <f t="shared" si="641"/>
        <v>1</v>
      </c>
      <c r="X8783" t="b">
        <f t="shared" si="642"/>
        <v>1</v>
      </c>
      <c r="AA8783"/>
      <c r="AH8783"/>
      <c r="AL8783" t="b">
        <f t="shared" si="643"/>
        <v>1</v>
      </c>
      <c r="AM8783" t="b">
        <f t="shared" si="644"/>
        <v>1</v>
      </c>
      <c r="AP8783"/>
      <c r="AQ8783"/>
    </row>
    <row r="8784" spans="23:43" x14ac:dyDescent="0.25">
      <c r="W8784" t="b">
        <f t="shared" si="641"/>
        <v>1</v>
      </c>
      <c r="X8784" t="b">
        <f t="shared" si="642"/>
        <v>1</v>
      </c>
      <c r="AA8784"/>
      <c r="AH8784"/>
      <c r="AL8784" t="b">
        <f t="shared" si="643"/>
        <v>1</v>
      </c>
      <c r="AM8784" t="b">
        <f t="shared" si="644"/>
        <v>1</v>
      </c>
      <c r="AP8784"/>
      <c r="AQ8784"/>
    </row>
    <row r="8785" spans="23:43" x14ac:dyDescent="0.25">
      <c r="W8785" t="b">
        <f t="shared" si="641"/>
        <v>1</v>
      </c>
      <c r="X8785" t="b">
        <f t="shared" si="642"/>
        <v>1</v>
      </c>
      <c r="AA8785"/>
      <c r="AH8785"/>
      <c r="AL8785" t="b">
        <f t="shared" si="643"/>
        <v>1</v>
      </c>
      <c r="AM8785" t="b">
        <f t="shared" si="644"/>
        <v>1</v>
      </c>
      <c r="AP8785"/>
      <c r="AQ8785"/>
    </row>
    <row r="8786" spans="23:43" x14ac:dyDescent="0.25">
      <c r="W8786" t="b">
        <f t="shared" si="641"/>
        <v>1</v>
      </c>
      <c r="X8786" t="b">
        <f t="shared" si="642"/>
        <v>1</v>
      </c>
      <c r="AA8786"/>
      <c r="AH8786"/>
      <c r="AL8786" t="b">
        <f t="shared" si="643"/>
        <v>1</v>
      </c>
      <c r="AM8786" t="b">
        <f t="shared" si="644"/>
        <v>1</v>
      </c>
      <c r="AP8786"/>
      <c r="AQ8786"/>
    </row>
    <row r="8787" spans="23:43" x14ac:dyDescent="0.25">
      <c r="W8787" t="b">
        <f t="shared" si="641"/>
        <v>1</v>
      </c>
      <c r="X8787" t="b">
        <f t="shared" si="642"/>
        <v>1</v>
      </c>
      <c r="AA8787"/>
      <c r="AH8787"/>
      <c r="AL8787" t="b">
        <f t="shared" si="643"/>
        <v>1</v>
      </c>
      <c r="AM8787" t="b">
        <f t="shared" si="644"/>
        <v>1</v>
      </c>
      <c r="AP8787"/>
      <c r="AQ8787"/>
    </row>
    <row r="8788" spans="23:43" x14ac:dyDescent="0.25">
      <c r="W8788" t="b">
        <f t="shared" si="641"/>
        <v>1</v>
      </c>
      <c r="X8788" t="b">
        <f t="shared" si="642"/>
        <v>1</v>
      </c>
      <c r="AA8788"/>
      <c r="AH8788"/>
      <c r="AL8788" t="b">
        <f t="shared" si="643"/>
        <v>1</v>
      </c>
      <c r="AM8788" t="b">
        <f t="shared" si="644"/>
        <v>1</v>
      </c>
      <c r="AP8788"/>
      <c r="AQ8788"/>
    </row>
    <row r="8789" spans="23:43" x14ac:dyDescent="0.25">
      <c r="W8789" t="b">
        <f t="shared" si="641"/>
        <v>1</v>
      </c>
      <c r="X8789" t="b">
        <f t="shared" si="642"/>
        <v>1</v>
      </c>
      <c r="AA8789"/>
      <c r="AH8789"/>
      <c r="AL8789" t="b">
        <f t="shared" si="643"/>
        <v>1</v>
      </c>
      <c r="AM8789" t="b">
        <f t="shared" si="644"/>
        <v>1</v>
      </c>
      <c r="AP8789"/>
      <c r="AQ8789"/>
    </row>
    <row r="8790" spans="23:43" x14ac:dyDescent="0.25">
      <c r="W8790" t="b">
        <f t="shared" si="641"/>
        <v>1</v>
      </c>
      <c r="X8790" t="b">
        <f t="shared" si="642"/>
        <v>1</v>
      </c>
      <c r="AA8790"/>
      <c r="AH8790"/>
      <c r="AL8790" t="b">
        <f t="shared" si="643"/>
        <v>1</v>
      </c>
      <c r="AM8790" t="b">
        <f t="shared" si="644"/>
        <v>1</v>
      </c>
      <c r="AP8790"/>
      <c r="AQ8790"/>
    </row>
    <row r="8791" spans="23:43" x14ac:dyDescent="0.25">
      <c r="W8791" t="b">
        <f t="shared" si="641"/>
        <v>1</v>
      </c>
      <c r="X8791" t="b">
        <f t="shared" si="642"/>
        <v>1</v>
      </c>
      <c r="AA8791"/>
      <c r="AH8791"/>
      <c r="AL8791" t="b">
        <f t="shared" si="643"/>
        <v>1</v>
      </c>
      <c r="AM8791" t="b">
        <f t="shared" si="644"/>
        <v>1</v>
      </c>
      <c r="AP8791"/>
      <c r="AQ8791"/>
    </row>
    <row r="8792" spans="23:43" x14ac:dyDescent="0.25">
      <c r="W8792" t="b">
        <f t="shared" si="641"/>
        <v>1</v>
      </c>
      <c r="X8792" t="b">
        <f t="shared" si="642"/>
        <v>1</v>
      </c>
      <c r="AA8792"/>
      <c r="AH8792"/>
      <c r="AL8792" t="b">
        <f t="shared" si="643"/>
        <v>1</v>
      </c>
      <c r="AM8792" t="b">
        <f t="shared" si="644"/>
        <v>1</v>
      </c>
      <c r="AP8792"/>
      <c r="AQ8792"/>
    </row>
    <row r="8793" spans="23:43" x14ac:dyDescent="0.25">
      <c r="W8793" t="b">
        <f t="shared" si="641"/>
        <v>1</v>
      </c>
      <c r="X8793" t="b">
        <f t="shared" si="642"/>
        <v>1</v>
      </c>
      <c r="AA8793"/>
      <c r="AH8793"/>
      <c r="AL8793" t="b">
        <f t="shared" si="643"/>
        <v>1</v>
      </c>
      <c r="AM8793" t="b">
        <f t="shared" si="644"/>
        <v>1</v>
      </c>
      <c r="AP8793"/>
      <c r="AQ8793"/>
    </row>
    <row r="8794" spans="23:43" x14ac:dyDescent="0.25">
      <c r="W8794" t="b">
        <f t="shared" si="641"/>
        <v>1</v>
      </c>
      <c r="X8794" t="b">
        <f t="shared" si="642"/>
        <v>1</v>
      </c>
      <c r="AA8794"/>
      <c r="AH8794"/>
      <c r="AL8794" t="b">
        <f t="shared" si="643"/>
        <v>1</v>
      </c>
      <c r="AM8794" t="b">
        <f t="shared" si="644"/>
        <v>1</v>
      </c>
      <c r="AP8794"/>
      <c r="AQ8794"/>
    </row>
    <row r="8795" spans="23:43" x14ac:dyDescent="0.25">
      <c r="W8795" t="b">
        <f t="shared" si="641"/>
        <v>1</v>
      </c>
      <c r="X8795" t="b">
        <f t="shared" si="642"/>
        <v>1</v>
      </c>
      <c r="AA8795"/>
      <c r="AH8795"/>
      <c r="AL8795" t="b">
        <f t="shared" si="643"/>
        <v>1</v>
      </c>
      <c r="AM8795" t="b">
        <f t="shared" si="644"/>
        <v>1</v>
      </c>
      <c r="AP8795"/>
      <c r="AQ8795"/>
    </row>
    <row r="8796" spans="23:43" x14ac:dyDescent="0.25">
      <c r="W8796" t="b">
        <f t="shared" si="641"/>
        <v>1</v>
      </c>
      <c r="X8796" t="b">
        <f t="shared" si="642"/>
        <v>1</v>
      </c>
      <c r="AA8796"/>
      <c r="AH8796"/>
      <c r="AL8796" t="b">
        <f t="shared" si="643"/>
        <v>1</v>
      </c>
      <c r="AM8796" t="b">
        <f t="shared" si="644"/>
        <v>1</v>
      </c>
      <c r="AP8796"/>
      <c r="AQ8796"/>
    </row>
    <row r="8797" spans="23:43" x14ac:dyDescent="0.25">
      <c r="W8797" t="b">
        <f t="shared" si="641"/>
        <v>1</v>
      </c>
      <c r="X8797" t="b">
        <f t="shared" si="642"/>
        <v>1</v>
      </c>
      <c r="AA8797"/>
      <c r="AH8797"/>
      <c r="AL8797" t="b">
        <f t="shared" si="643"/>
        <v>1</v>
      </c>
      <c r="AM8797" t="b">
        <f t="shared" si="644"/>
        <v>1</v>
      </c>
      <c r="AP8797"/>
      <c r="AQ8797"/>
    </row>
    <row r="8798" spans="23:43" x14ac:dyDescent="0.25">
      <c r="W8798" t="b">
        <f t="shared" si="641"/>
        <v>1</v>
      </c>
      <c r="X8798" t="b">
        <f t="shared" si="642"/>
        <v>1</v>
      </c>
      <c r="AA8798"/>
      <c r="AH8798"/>
      <c r="AL8798" t="b">
        <f t="shared" si="643"/>
        <v>1</v>
      </c>
      <c r="AM8798" t="b">
        <f t="shared" si="644"/>
        <v>1</v>
      </c>
      <c r="AP8798"/>
      <c r="AQ8798"/>
    </row>
    <row r="8799" spans="23:43" x14ac:dyDescent="0.25">
      <c r="W8799" t="b">
        <f t="shared" si="641"/>
        <v>1</v>
      </c>
      <c r="X8799" t="b">
        <f t="shared" si="642"/>
        <v>1</v>
      </c>
      <c r="AA8799"/>
      <c r="AH8799"/>
      <c r="AL8799" t="b">
        <f t="shared" si="643"/>
        <v>1</v>
      </c>
      <c r="AM8799" t="b">
        <f t="shared" si="644"/>
        <v>1</v>
      </c>
      <c r="AP8799"/>
      <c r="AQ8799"/>
    </row>
    <row r="8800" spans="23:43" x14ac:dyDescent="0.25">
      <c r="W8800" t="b">
        <f t="shared" si="641"/>
        <v>1</v>
      </c>
      <c r="X8800" t="b">
        <f t="shared" si="642"/>
        <v>1</v>
      </c>
      <c r="AA8800"/>
      <c r="AH8800"/>
      <c r="AL8800" t="b">
        <f t="shared" si="643"/>
        <v>1</v>
      </c>
      <c r="AM8800" t="b">
        <f t="shared" si="644"/>
        <v>1</v>
      </c>
      <c r="AP8800"/>
      <c r="AQ8800"/>
    </row>
    <row r="8801" spans="23:43" x14ac:dyDescent="0.25">
      <c r="W8801" t="b">
        <f t="shared" si="641"/>
        <v>1</v>
      </c>
      <c r="X8801" t="b">
        <f t="shared" si="642"/>
        <v>1</v>
      </c>
      <c r="AA8801"/>
      <c r="AH8801"/>
      <c r="AL8801" t="b">
        <f t="shared" si="643"/>
        <v>1</v>
      </c>
      <c r="AM8801" t="b">
        <f t="shared" si="644"/>
        <v>1</v>
      </c>
      <c r="AP8801"/>
      <c r="AQ8801"/>
    </row>
    <row r="8802" spans="23:43" x14ac:dyDescent="0.25">
      <c r="W8802" t="b">
        <f t="shared" si="641"/>
        <v>1</v>
      </c>
      <c r="X8802" t="b">
        <f t="shared" si="642"/>
        <v>1</v>
      </c>
      <c r="AA8802"/>
      <c r="AH8802"/>
      <c r="AL8802" t="b">
        <f t="shared" si="643"/>
        <v>1</v>
      </c>
      <c r="AM8802" t="b">
        <f t="shared" si="644"/>
        <v>1</v>
      </c>
      <c r="AP8802"/>
      <c r="AQ8802"/>
    </row>
    <row r="8803" spans="23:43" x14ac:dyDescent="0.25">
      <c r="W8803" t="b">
        <f t="shared" si="641"/>
        <v>1</v>
      </c>
      <c r="X8803" t="b">
        <f t="shared" si="642"/>
        <v>1</v>
      </c>
      <c r="AA8803"/>
      <c r="AH8803"/>
      <c r="AL8803" t="b">
        <f t="shared" si="643"/>
        <v>1</v>
      </c>
      <c r="AM8803" t="b">
        <f t="shared" si="644"/>
        <v>1</v>
      </c>
      <c r="AP8803"/>
      <c r="AQ8803"/>
    </row>
    <row r="8804" spans="23:43" x14ac:dyDescent="0.25">
      <c r="W8804" t="b">
        <f t="shared" si="641"/>
        <v>1</v>
      </c>
      <c r="X8804" t="b">
        <f t="shared" si="642"/>
        <v>1</v>
      </c>
      <c r="AA8804"/>
      <c r="AH8804"/>
      <c r="AL8804" t="b">
        <f t="shared" si="643"/>
        <v>1</v>
      </c>
      <c r="AM8804" t="b">
        <f t="shared" si="644"/>
        <v>1</v>
      </c>
      <c r="AP8804"/>
      <c r="AQ8804"/>
    </row>
    <row r="8805" spans="23:43" x14ac:dyDescent="0.25">
      <c r="W8805" t="b">
        <f t="shared" si="641"/>
        <v>1</v>
      </c>
      <c r="X8805" t="b">
        <f t="shared" si="642"/>
        <v>1</v>
      </c>
      <c r="AA8805"/>
      <c r="AH8805"/>
      <c r="AL8805" t="b">
        <f t="shared" si="643"/>
        <v>1</v>
      </c>
      <c r="AM8805" t="b">
        <f t="shared" si="644"/>
        <v>1</v>
      </c>
      <c r="AP8805"/>
      <c r="AQ8805"/>
    </row>
    <row r="8806" spans="23:43" x14ac:dyDescent="0.25">
      <c r="W8806" t="b">
        <f t="shared" si="641"/>
        <v>1</v>
      </c>
      <c r="X8806" t="b">
        <f t="shared" si="642"/>
        <v>1</v>
      </c>
      <c r="AA8806"/>
      <c r="AH8806"/>
      <c r="AL8806" t="b">
        <f t="shared" si="643"/>
        <v>1</v>
      </c>
      <c r="AM8806" t="b">
        <f t="shared" si="644"/>
        <v>1</v>
      </c>
      <c r="AP8806"/>
      <c r="AQ8806"/>
    </row>
    <row r="8807" spans="23:43" x14ac:dyDescent="0.25">
      <c r="W8807" t="b">
        <f t="shared" si="641"/>
        <v>1</v>
      </c>
      <c r="X8807" t="b">
        <f t="shared" si="642"/>
        <v>1</v>
      </c>
      <c r="AA8807"/>
      <c r="AH8807"/>
      <c r="AL8807" t="b">
        <f t="shared" si="643"/>
        <v>1</v>
      </c>
      <c r="AM8807" t="b">
        <f t="shared" si="644"/>
        <v>1</v>
      </c>
      <c r="AP8807"/>
      <c r="AQ8807"/>
    </row>
    <row r="8808" spans="23:43" x14ac:dyDescent="0.25">
      <c r="W8808" t="b">
        <f t="shared" si="641"/>
        <v>1</v>
      </c>
      <c r="X8808" t="b">
        <f t="shared" si="642"/>
        <v>1</v>
      </c>
      <c r="AA8808"/>
      <c r="AH8808"/>
      <c r="AL8808" t="b">
        <f t="shared" si="643"/>
        <v>1</v>
      </c>
      <c r="AM8808" t="b">
        <f t="shared" si="644"/>
        <v>1</v>
      </c>
      <c r="AP8808"/>
      <c r="AQ8808"/>
    </row>
    <row r="8809" spans="23:43" x14ac:dyDescent="0.25">
      <c r="W8809" t="b">
        <f t="shared" si="641"/>
        <v>1</v>
      </c>
      <c r="X8809" t="b">
        <f t="shared" si="642"/>
        <v>1</v>
      </c>
      <c r="AA8809"/>
      <c r="AH8809"/>
      <c r="AL8809" t="b">
        <f t="shared" si="643"/>
        <v>1</v>
      </c>
      <c r="AM8809" t="b">
        <f t="shared" si="644"/>
        <v>1</v>
      </c>
      <c r="AP8809"/>
      <c r="AQ8809"/>
    </row>
    <row r="8810" spans="23:43" x14ac:dyDescent="0.25">
      <c r="W8810" t="b">
        <f t="shared" si="641"/>
        <v>1</v>
      </c>
      <c r="X8810" t="b">
        <f t="shared" si="642"/>
        <v>1</v>
      </c>
      <c r="AA8810"/>
      <c r="AH8810"/>
      <c r="AL8810" t="b">
        <f t="shared" si="643"/>
        <v>1</v>
      </c>
      <c r="AM8810" t="b">
        <f t="shared" si="644"/>
        <v>1</v>
      </c>
      <c r="AP8810"/>
      <c r="AQ8810"/>
    </row>
    <row r="8811" spans="23:43" x14ac:dyDescent="0.25">
      <c r="W8811" t="b">
        <f t="shared" si="641"/>
        <v>1</v>
      </c>
      <c r="X8811" t="b">
        <f t="shared" si="642"/>
        <v>1</v>
      </c>
      <c r="AA8811"/>
      <c r="AH8811"/>
      <c r="AL8811" t="b">
        <f t="shared" si="643"/>
        <v>1</v>
      </c>
      <c r="AM8811" t="b">
        <f t="shared" si="644"/>
        <v>1</v>
      </c>
      <c r="AP8811"/>
      <c r="AQ8811"/>
    </row>
    <row r="8812" spans="23:43" x14ac:dyDescent="0.25">
      <c r="W8812" t="b">
        <f t="shared" si="641"/>
        <v>1</v>
      </c>
      <c r="X8812" t="b">
        <f t="shared" si="642"/>
        <v>1</v>
      </c>
      <c r="AA8812"/>
      <c r="AH8812"/>
      <c r="AL8812" t="b">
        <f t="shared" si="643"/>
        <v>1</v>
      </c>
      <c r="AM8812" t="b">
        <f t="shared" si="644"/>
        <v>1</v>
      </c>
      <c r="AP8812"/>
      <c r="AQ8812"/>
    </row>
    <row r="8813" spans="23:43" x14ac:dyDescent="0.25">
      <c r="W8813" t="b">
        <f t="shared" si="641"/>
        <v>1</v>
      </c>
      <c r="X8813" t="b">
        <f t="shared" si="642"/>
        <v>1</v>
      </c>
      <c r="AA8813"/>
      <c r="AH8813"/>
      <c r="AL8813" t="b">
        <f t="shared" si="643"/>
        <v>1</v>
      </c>
      <c r="AM8813" t="b">
        <f t="shared" si="644"/>
        <v>1</v>
      </c>
      <c r="AP8813"/>
      <c r="AQ8813"/>
    </row>
    <row r="8814" spans="23:43" x14ac:dyDescent="0.25">
      <c r="W8814" t="b">
        <f t="shared" si="641"/>
        <v>1</v>
      </c>
      <c r="X8814" t="b">
        <f t="shared" si="642"/>
        <v>1</v>
      </c>
      <c r="AA8814"/>
      <c r="AH8814"/>
      <c r="AL8814" t="b">
        <f t="shared" si="643"/>
        <v>1</v>
      </c>
      <c r="AM8814" t="b">
        <f t="shared" si="644"/>
        <v>1</v>
      </c>
      <c r="AP8814"/>
      <c r="AQ8814"/>
    </row>
    <row r="8815" spans="23:43" x14ac:dyDescent="0.25">
      <c r="W8815" t="b">
        <f t="shared" si="641"/>
        <v>1</v>
      </c>
      <c r="X8815" t="b">
        <f t="shared" si="642"/>
        <v>1</v>
      </c>
      <c r="AA8815"/>
      <c r="AH8815"/>
      <c r="AL8815" t="b">
        <f t="shared" si="643"/>
        <v>1</v>
      </c>
      <c r="AM8815" t="b">
        <f t="shared" si="644"/>
        <v>1</v>
      </c>
      <c r="AP8815"/>
      <c r="AQ8815"/>
    </row>
    <row r="8816" spans="23:43" x14ac:dyDescent="0.25">
      <c r="W8816" t="b">
        <f t="shared" si="641"/>
        <v>1</v>
      </c>
      <c r="X8816" t="b">
        <f t="shared" si="642"/>
        <v>1</v>
      </c>
      <c r="AA8816"/>
      <c r="AH8816"/>
      <c r="AL8816" t="b">
        <f t="shared" si="643"/>
        <v>1</v>
      </c>
      <c r="AM8816" t="b">
        <f t="shared" si="644"/>
        <v>1</v>
      </c>
      <c r="AP8816"/>
      <c r="AQ8816"/>
    </row>
    <row r="8817" spans="23:43" x14ac:dyDescent="0.25">
      <c r="W8817" t="b">
        <f t="shared" si="641"/>
        <v>1</v>
      </c>
      <c r="X8817" t="b">
        <f t="shared" si="642"/>
        <v>1</v>
      </c>
      <c r="AA8817"/>
      <c r="AH8817"/>
      <c r="AL8817" t="b">
        <f t="shared" si="643"/>
        <v>1</v>
      </c>
      <c r="AM8817" t="b">
        <f t="shared" si="644"/>
        <v>1</v>
      </c>
      <c r="AP8817"/>
      <c r="AQ8817"/>
    </row>
    <row r="8818" spans="23:43" x14ac:dyDescent="0.25">
      <c r="W8818" t="b">
        <f t="shared" si="641"/>
        <v>1</v>
      </c>
      <c r="X8818" t="b">
        <f t="shared" si="642"/>
        <v>1</v>
      </c>
      <c r="AA8818"/>
      <c r="AH8818"/>
      <c r="AL8818" t="b">
        <f t="shared" si="643"/>
        <v>1</v>
      </c>
      <c r="AM8818" t="b">
        <f t="shared" si="644"/>
        <v>1</v>
      </c>
      <c r="AP8818"/>
      <c r="AQ8818"/>
    </row>
    <row r="8819" spans="23:43" x14ac:dyDescent="0.25">
      <c r="W8819" t="b">
        <f t="shared" si="641"/>
        <v>1</v>
      </c>
      <c r="X8819" t="b">
        <f t="shared" si="642"/>
        <v>1</v>
      </c>
      <c r="AA8819"/>
      <c r="AH8819"/>
      <c r="AL8819" t="b">
        <f t="shared" si="643"/>
        <v>1</v>
      </c>
      <c r="AM8819" t="b">
        <f t="shared" si="644"/>
        <v>1</v>
      </c>
      <c r="AP8819"/>
      <c r="AQ8819"/>
    </row>
    <row r="8820" spans="23:43" x14ac:dyDescent="0.25">
      <c r="W8820" t="b">
        <f t="shared" si="641"/>
        <v>1</v>
      </c>
      <c r="X8820" t="b">
        <f t="shared" si="642"/>
        <v>1</v>
      </c>
      <c r="AA8820"/>
      <c r="AH8820"/>
      <c r="AL8820" t="b">
        <f t="shared" si="643"/>
        <v>1</v>
      </c>
      <c r="AM8820" t="b">
        <f t="shared" si="644"/>
        <v>1</v>
      </c>
      <c r="AP8820"/>
      <c r="AQ8820"/>
    </row>
    <row r="8821" spans="23:43" x14ac:dyDescent="0.25">
      <c r="W8821" t="b">
        <f t="shared" si="641"/>
        <v>1</v>
      </c>
      <c r="X8821" t="b">
        <f t="shared" si="642"/>
        <v>1</v>
      </c>
      <c r="AA8821"/>
      <c r="AH8821"/>
      <c r="AL8821" t="b">
        <f t="shared" si="643"/>
        <v>1</v>
      </c>
      <c r="AM8821" t="b">
        <f t="shared" si="644"/>
        <v>1</v>
      </c>
      <c r="AP8821"/>
      <c r="AQ8821"/>
    </row>
    <row r="8822" spans="23:43" x14ac:dyDescent="0.25">
      <c r="W8822" t="b">
        <f t="shared" si="641"/>
        <v>1</v>
      </c>
      <c r="X8822" t="b">
        <f t="shared" si="642"/>
        <v>1</v>
      </c>
      <c r="AA8822"/>
      <c r="AH8822"/>
      <c r="AL8822" t="b">
        <f t="shared" si="643"/>
        <v>1</v>
      </c>
      <c r="AM8822" t="b">
        <f t="shared" si="644"/>
        <v>1</v>
      </c>
      <c r="AP8822"/>
      <c r="AQ8822"/>
    </row>
    <row r="8823" spans="23:43" x14ac:dyDescent="0.25">
      <c r="W8823" t="b">
        <f t="shared" si="641"/>
        <v>1</v>
      </c>
      <c r="X8823" t="b">
        <f t="shared" si="642"/>
        <v>1</v>
      </c>
      <c r="AA8823"/>
      <c r="AH8823"/>
      <c r="AL8823" t="b">
        <f t="shared" si="643"/>
        <v>1</v>
      </c>
      <c r="AM8823" t="b">
        <f t="shared" si="644"/>
        <v>1</v>
      </c>
      <c r="AP8823"/>
      <c r="AQ8823"/>
    </row>
    <row r="8824" spans="23:43" x14ac:dyDescent="0.25">
      <c r="W8824" t="b">
        <f t="shared" si="641"/>
        <v>1</v>
      </c>
      <c r="X8824" t="b">
        <f t="shared" si="642"/>
        <v>1</v>
      </c>
      <c r="AA8824"/>
      <c r="AH8824"/>
      <c r="AL8824" t="b">
        <f t="shared" si="643"/>
        <v>1</v>
      </c>
      <c r="AM8824" t="b">
        <f t="shared" si="644"/>
        <v>1</v>
      </c>
      <c r="AP8824"/>
      <c r="AQ8824"/>
    </row>
    <row r="8825" spans="23:43" x14ac:dyDescent="0.25">
      <c r="W8825" t="b">
        <f t="shared" si="641"/>
        <v>1</v>
      </c>
      <c r="X8825" t="b">
        <f t="shared" si="642"/>
        <v>1</v>
      </c>
      <c r="AA8825"/>
      <c r="AH8825"/>
      <c r="AL8825" t="b">
        <f t="shared" si="643"/>
        <v>1</v>
      </c>
      <c r="AM8825" t="b">
        <f t="shared" si="644"/>
        <v>1</v>
      </c>
      <c r="AP8825"/>
      <c r="AQ8825"/>
    </row>
    <row r="8826" spans="23:43" x14ac:dyDescent="0.25">
      <c r="W8826" t="b">
        <f t="shared" si="641"/>
        <v>1</v>
      </c>
      <c r="X8826" t="b">
        <f t="shared" si="642"/>
        <v>1</v>
      </c>
      <c r="AA8826"/>
      <c r="AH8826"/>
      <c r="AL8826" t="b">
        <f t="shared" si="643"/>
        <v>1</v>
      </c>
      <c r="AM8826" t="b">
        <f t="shared" si="644"/>
        <v>1</v>
      </c>
      <c r="AP8826"/>
      <c r="AQ8826"/>
    </row>
    <row r="8827" spans="23:43" x14ac:dyDescent="0.25">
      <c r="W8827" t="b">
        <f t="shared" si="641"/>
        <v>1</v>
      </c>
      <c r="X8827" t="b">
        <f t="shared" si="642"/>
        <v>1</v>
      </c>
      <c r="AA8827"/>
      <c r="AH8827"/>
      <c r="AL8827" t="b">
        <f t="shared" si="643"/>
        <v>1</v>
      </c>
      <c r="AM8827" t="b">
        <f t="shared" si="644"/>
        <v>1</v>
      </c>
      <c r="AP8827"/>
      <c r="AQ8827"/>
    </row>
    <row r="8828" spans="23:43" x14ac:dyDescent="0.25">
      <c r="W8828" t="b">
        <f t="shared" si="641"/>
        <v>1</v>
      </c>
      <c r="X8828" t="b">
        <f t="shared" si="642"/>
        <v>1</v>
      </c>
      <c r="AA8828"/>
      <c r="AH8828"/>
      <c r="AL8828" t="b">
        <f t="shared" si="643"/>
        <v>1</v>
      </c>
      <c r="AM8828" t="b">
        <f t="shared" si="644"/>
        <v>1</v>
      </c>
      <c r="AP8828"/>
      <c r="AQ8828"/>
    </row>
    <row r="8829" spans="23:43" x14ac:dyDescent="0.25">
      <c r="W8829" t="b">
        <f t="shared" si="641"/>
        <v>1</v>
      </c>
      <c r="X8829" t="b">
        <f t="shared" si="642"/>
        <v>1</v>
      </c>
      <c r="AA8829"/>
      <c r="AH8829"/>
      <c r="AL8829" t="b">
        <f t="shared" si="643"/>
        <v>1</v>
      </c>
      <c r="AM8829" t="b">
        <f t="shared" si="644"/>
        <v>1</v>
      </c>
      <c r="AP8829"/>
      <c r="AQ8829"/>
    </row>
    <row r="8830" spans="23:43" x14ac:dyDescent="0.25">
      <c r="W8830" t="b">
        <f t="shared" si="641"/>
        <v>1</v>
      </c>
      <c r="X8830" t="b">
        <f t="shared" si="642"/>
        <v>1</v>
      </c>
      <c r="AA8830"/>
      <c r="AH8830"/>
      <c r="AL8830" t="b">
        <f t="shared" si="643"/>
        <v>1</v>
      </c>
      <c r="AM8830" t="b">
        <f t="shared" si="644"/>
        <v>1</v>
      </c>
      <c r="AP8830"/>
      <c r="AQ8830"/>
    </row>
    <row r="8831" spans="23:43" x14ac:dyDescent="0.25">
      <c r="W8831" t="b">
        <f t="shared" si="641"/>
        <v>1</v>
      </c>
      <c r="X8831" t="b">
        <f t="shared" si="642"/>
        <v>1</v>
      </c>
      <c r="AA8831"/>
      <c r="AH8831"/>
      <c r="AL8831" t="b">
        <f t="shared" si="643"/>
        <v>1</v>
      </c>
      <c r="AM8831" t="b">
        <f t="shared" si="644"/>
        <v>1</v>
      </c>
      <c r="AP8831"/>
      <c r="AQ8831"/>
    </row>
    <row r="8832" spans="23:43" x14ac:dyDescent="0.25">
      <c r="W8832" t="b">
        <f t="shared" si="641"/>
        <v>1</v>
      </c>
      <c r="X8832" t="b">
        <f t="shared" si="642"/>
        <v>1</v>
      </c>
      <c r="AA8832"/>
      <c r="AH8832"/>
      <c r="AL8832" t="b">
        <f t="shared" si="643"/>
        <v>1</v>
      </c>
      <c r="AM8832" t="b">
        <f t="shared" si="644"/>
        <v>1</v>
      </c>
      <c r="AP8832"/>
      <c r="AQ8832"/>
    </row>
    <row r="8833" spans="23:43" x14ac:dyDescent="0.25">
      <c r="W8833" t="b">
        <f t="shared" si="641"/>
        <v>1</v>
      </c>
      <c r="X8833" t="b">
        <f t="shared" si="642"/>
        <v>1</v>
      </c>
      <c r="AA8833"/>
      <c r="AH8833"/>
      <c r="AL8833" t="b">
        <f t="shared" si="643"/>
        <v>1</v>
      </c>
      <c r="AM8833" t="b">
        <f t="shared" si="644"/>
        <v>1</v>
      </c>
      <c r="AP8833"/>
      <c r="AQ8833"/>
    </row>
    <row r="8834" spans="23:43" x14ac:dyDescent="0.25">
      <c r="W8834" t="b">
        <f t="shared" si="641"/>
        <v>1</v>
      </c>
      <c r="X8834" t="b">
        <f t="shared" si="642"/>
        <v>1</v>
      </c>
      <c r="AA8834"/>
      <c r="AH8834"/>
      <c r="AL8834" t="b">
        <f t="shared" si="643"/>
        <v>1</v>
      </c>
      <c r="AM8834" t="b">
        <f t="shared" si="644"/>
        <v>1</v>
      </c>
      <c r="AP8834"/>
      <c r="AQ8834"/>
    </row>
    <row r="8835" spans="23:43" x14ac:dyDescent="0.25">
      <c r="W8835" t="b">
        <f t="shared" si="641"/>
        <v>1</v>
      </c>
      <c r="X8835" t="b">
        <f t="shared" si="642"/>
        <v>1</v>
      </c>
      <c r="AA8835"/>
      <c r="AH8835"/>
      <c r="AL8835" t="b">
        <f t="shared" si="643"/>
        <v>1</v>
      </c>
      <c r="AM8835" t="b">
        <f t="shared" si="644"/>
        <v>1</v>
      </c>
      <c r="AP8835"/>
      <c r="AQ8835"/>
    </row>
    <row r="8836" spans="23:43" x14ac:dyDescent="0.25">
      <c r="W8836" t="b">
        <f t="shared" si="641"/>
        <v>1</v>
      </c>
      <c r="X8836" t="b">
        <f t="shared" si="642"/>
        <v>1</v>
      </c>
      <c r="AA8836"/>
      <c r="AH8836"/>
      <c r="AL8836" t="b">
        <f t="shared" si="643"/>
        <v>1</v>
      </c>
      <c r="AM8836" t="b">
        <f t="shared" si="644"/>
        <v>1</v>
      </c>
      <c r="AP8836"/>
      <c r="AQ8836"/>
    </row>
    <row r="8837" spans="23:43" x14ac:dyDescent="0.25">
      <c r="W8837" t="b">
        <f t="shared" si="641"/>
        <v>1</v>
      </c>
      <c r="X8837" t="b">
        <f t="shared" si="642"/>
        <v>1</v>
      </c>
      <c r="AA8837"/>
      <c r="AH8837"/>
      <c r="AL8837" t="b">
        <f t="shared" si="643"/>
        <v>1</v>
      </c>
      <c r="AM8837" t="b">
        <f t="shared" si="644"/>
        <v>1</v>
      </c>
      <c r="AP8837"/>
      <c r="AQ8837"/>
    </row>
    <row r="8838" spans="23:43" x14ac:dyDescent="0.25">
      <c r="W8838" t="b">
        <f t="shared" si="641"/>
        <v>1</v>
      </c>
      <c r="X8838" t="b">
        <f t="shared" si="642"/>
        <v>1</v>
      </c>
      <c r="AA8838"/>
      <c r="AH8838"/>
      <c r="AL8838" t="b">
        <f t="shared" si="643"/>
        <v>1</v>
      </c>
      <c r="AM8838" t="b">
        <f t="shared" si="644"/>
        <v>1</v>
      </c>
      <c r="AP8838"/>
      <c r="AQ8838"/>
    </row>
    <row r="8839" spans="23:43" x14ac:dyDescent="0.25">
      <c r="W8839" t="b">
        <f t="shared" si="641"/>
        <v>1</v>
      </c>
      <c r="X8839" t="b">
        <f t="shared" si="642"/>
        <v>1</v>
      </c>
      <c r="AA8839"/>
      <c r="AH8839"/>
      <c r="AL8839" t="b">
        <f t="shared" si="643"/>
        <v>1</v>
      </c>
      <c r="AM8839" t="b">
        <f t="shared" si="644"/>
        <v>1</v>
      </c>
      <c r="AP8839"/>
      <c r="AQ8839"/>
    </row>
    <row r="8840" spans="23:43" x14ac:dyDescent="0.25">
      <c r="W8840" t="b">
        <f t="shared" si="641"/>
        <v>1</v>
      </c>
      <c r="X8840" t="b">
        <f t="shared" si="642"/>
        <v>1</v>
      </c>
      <c r="AA8840"/>
      <c r="AH8840"/>
      <c r="AL8840" t="b">
        <f t="shared" si="643"/>
        <v>1</v>
      </c>
      <c r="AM8840" t="b">
        <f t="shared" si="644"/>
        <v>1</v>
      </c>
      <c r="AP8840"/>
      <c r="AQ8840"/>
    </row>
    <row r="8841" spans="23:43" x14ac:dyDescent="0.25">
      <c r="W8841" t="b">
        <f t="shared" si="641"/>
        <v>1</v>
      </c>
      <c r="X8841" t="b">
        <f t="shared" si="642"/>
        <v>1</v>
      </c>
      <c r="AA8841"/>
      <c r="AH8841"/>
      <c r="AL8841" t="b">
        <f t="shared" si="643"/>
        <v>1</v>
      </c>
      <c r="AM8841" t="b">
        <f t="shared" si="644"/>
        <v>1</v>
      </c>
      <c r="AP8841"/>
      <c r="AQ8841"/>
    </row>
    <row r="8842" spans="23:43" x14ac:dyDescent="0.25">
      <c r="W8842" t="b">
        <f t="shared" si="641"/>
        <v>1</v>
      </c>
      <c r="X8842" t="b">
        <f t="shared" si="642"/>
        <v>1</v>
      </c>
      <c r="AA8842"/>
      <c r="AH8842"/>
      <c r="AL8842" t="b">
        <f t="shared" si="643"/>
        <v>1</v>
      </c>
      <c r="AM8842" t="b">
        <f t="shared" si="644"/>
        <v>1</v>
      </c>
      <c r="AP8842"/>
      <c r="AQ8842"/>
    </row>
    <row r="8843" spans="23:43" x14ac:dyDescent="0.25">
      <c r="W8843" t="b">
        <f t="shared" si="641"/>
        <v>1</v>
      </c>
      <c r="X8843" t="b">
        <f t="shared" si="642"/>
        <v>1</v>
      </c>
      <c r="AA8843"/>
      <c r="AH8843"/>
      <c r="AL8843" t="b">
        <f t="shared" si="643"/>
        <v>1</v>
      </c>
      <c r="AM8843" t="b">
        <f t="shared" si="644"/>
        <v>1</v>
      </c>
      <c r="AP8843"/>
      <c r="AQ8843"/>
    </row>
    <row r="8844" spans="23:43" x14ac:dyDescent="0.25">
      <c r="W8844" t="b">
        <f t="shared" ref="W8844:W8907" si="645">IF(AND(U8844&lt;&gt;"",U8844&lt;&gt;"Grand Total",U8844&lt;&gt;"(blank)"),GETPIVOTDATA("Facility CCN",$U$10,"Facility CCN",U8844)=1,TRUE)</f>
        <v>1</v>
      </c>
      <c r="X8844" t="b">
        <f t="shared" ref="X8844:X8907" si="646">IF(AND(U8844&lt;&gt;"",U8844&lt;&gt;"Grand Total",U8844&lt;&gt;"(blank)"),LEN(U8844)=6,TRUE)</f>
        <v>1</v>
      </c>
      <c r="AA8844"/>
      <c r="AH8844"/>
      <c r="AL8844" t="b">
        <f t="shared" ref="AL8844:AL8907" si="647">IF(AND(AJ8844&lt;&gt;"",AJ8844&lt;&gt;"Grand Total",AJ8844&lt;&gt;"(blank)"),GETPIVOTDATA("Provider NPI",$AJ$10,"Provider NPI",AJ8844)=1,TRUE)</f>
        <v>1</v>
      </c>
      <c r="AM8844" t="b">
        <f t="shared" ref="AM8844:AM8907" si="648">IF(AND(AJ8844&lt;&gt;"",AJ8844&lt;&gt;"Grand Total",AJ8844&lt;&gt;"(blank)"),LEN(AJ8844)=10,TRUE)</f>
        <v>1</v>
      </c>
      <c r="AP8844"/>
      <c r="AQ8844"/>
    </row>
    <row r="8845" spans="23:43" x14ac:dyDescent="0.25">
      <c r="W8845" t="b">
        <f t="shared" si="645"/>
        <v>1</v>
      </c>
      <c r="X8845" t="b">
        <f t="shared" si="646"/>
        <v>1</v>
      </c>
      <c r="AA8845"/>
      <c r="AH8845"/>
      <c r="AL8845" t="b">
        <f t="shared" si="647"/>
        <v>1</v>
      </c>
      <c r="AM8845" t="b">
        <f t="shared" si="648"/>
        <v>1</v>
      </c>
      <c r="AP8845"/>
      <c r="AQ8845"/>
    </row>
    <row r="8846" spans="23:43" x14ac:dyDescent="0.25">
      <c r="W8846" t="b">
        <f t="shared" si="645"/>
        <v>1</v>
      </c>
      <c r="X8846" t="b">
        <f t="shared" si="646"/>
        <v>1</v>
      </c>
      <c r="AA8846"/>
      <c r="AH8846"/>
      <c r="AL8846" t="b">
        <f t="shared" si="647"/>
        <v>1</v>
      </c>
      <c r="AM8846" t="b">
        <f t="shared" si="648"/>
        <v>1</v>
      </c>
      <c r="AP8846"/>
      <c r="AQ8846"/>
    </row>
    <row r="8847" spans="23:43" x14ac:dyDescent="0.25">
      <c r="W8847" t="b">
        <f t="shared" si="645"/>
        <v>1</v>
      </c>
      <c r="X8847" t="b">
        <f t="shared" si="646"/>
        <v>1</v>
      </c>
      <c r="AA8847"/>
      <c r="AH8847"/>
      <c r="AL8847" t="b">
        <f t="shared" si="647"/>
        <v>1</v>
      </c>
      <c r="AM8847" t="b">
        <f t="shared" si="648"/>
        <v>1</v>
      </c>
      <c r="AP8847"/>
      <c r="AQ8847"/>
    </row>
    <row r="8848" spans="23:43" x14ac:dyDescent="0.25">
      <c r="W8848" t="b">
        <f t="shared" si="645"/>
        <v>1</v>
      </c>
      <c r="X8848" t="b">
        <f t="shared" si="646"/>
        <v>1</v>
      </c>
      <c r="AA8848"/>
      <c r="AH8848"/>
      <c r="AL8848" t="b">
        <f t="shared" si="647"/>
        <v>1</v>
      </c>
      <c r="AM8848" t="b">
        <f t="shared" si="648"/>
        <v>1</v>
      </c>
      <c r="AP8848"/>
      <c r="AQ8848"/>
    </row>
    <row r="8849" spans="23:43" x14ac:dyDescent="0.25">
      <c r="W8849" t="b">
        <f t="shared" si="645"/>
        <v>1</v>
      </c>
      <c r="X8849" t="b">
        <f t="shared" si="646"/>
        <v>1</v>
      </c>
      <c r="AA8849"/>
      <c r="AH8849"/>
      <c r="AL8849" t="b">
        <f t="shared" si="647"/>
        <v>1</v>
      </c>
      <c r="AM8849" t="b">
        <f t="shared" si="648"/>
        <v>1</v>
      </c>
      <c r="AP8849"/>
      <c r="AQ8849"/>
    </row>
    <row r="8850" spans="23:43" x14ac:dyDescent="0.25">
      <c r="W8850" t="b">
        <f t="shared" si="645"/>
        <v>1</v>
      </c>
      <c r="X8850" t="b">
        <f t="shared" si="646"/>
        <v>1</v>
      </c>
      <c r="AA8850"/>
      <c r="AH8850"/>
      <c r="AL8850" t="b">
        <f t="shared" si="647"/>
        <v>1</v>
      </c>
      <c r="AM8850" t="b">
        <f t="shared" si="648"/>
        <v>1</v>
      </c>
      <c r="AP8850"/>
      <c r="AQ8850"/>
    </row>
    <row r="8851" spans="23:43" x14ac:dyDescent="0.25">
      <c r="W8851" t="b">
        <f t="shared" si="645"/>
        <v>1</v>
      </c>
      <c r="X8851" t="b">
        <f t="shared" si="646"/>
        <v>1</v>
      </c>
      <c r="AA8851"/>
      <c r="AH8851"/>
      <c r="AL8851" t="b">
        <f t="shared" si="647"/>
        <v>1</v>
      </c>
      <c r="AM8851" t="b">
        <f t="shared" si="648"/>
        <v>1</v>
      </c>
      <c r="AP8851"/>
      <c r="AQ8851"/>
    </row>
    <row r="8852" spans="23:43" x14ac:dyDescent="0.25">
      <c r="W8852" t="b">
        <f t="shared" si="645"/>
        <v>1</v>
      </c>
      <c r="X8852" t="b">
        <f t="shared" si="646"/>
        <v>1</v>
      </c>
      <c r="AA8852"/>
      <c r="AH8852"/>
      <c r="AL8852" t="b">
        <f t="shared" si="647"/>
        <v>1</v>
      </c>
      <c r="AM8852" t="b">
        <f t="shared" si="648"/>
        <v>1</v>
      </c>
      <c r="AP8852"/>
      <c r="AQ8852"/>
    </row>
    <row r="8853" spans="23:43" x14ac:dyDescent="0.25">
      <c r="W8853" t="b">
        <f t="shared" si="645"/>
        <v>1</v>
      </c>
      <c r="X8853" t="b">
        <f t="shared" si="646"/>
        <v>1</v>
      </c>
      <c r="AA8853"/>
      <c r="AH8853"/>
      <c r="AL8853" t="b">
        <f t="shared" si="647"/>
        <v>1</v>
      </c>
      <c r="AM8853" t="b">
        <f t="shared" si="648"/>
        <v>1</v>
      </c>
      <c r="AP8853"/>
      <c r="AQ8853"/>
    </row>
    <row r="8854" spans="23:43" x14ac:dyDescent="0.25">
      <c r="W8854" t="b">
        <f t="shared" si="645"/>
        <v>1</v>
      </c>
      <c r="X8854" t="b">
        <f t="shared" si="646"/>
        <v>1</v>
      </c>
      <c r="AA8854"/>
      <c r="AH8854"/>
      <c r="AL8854" t="b">
        <f t="shared" si="647"/>
        <v>1</v>
      </c>
      <c r="AM8854" t="b">
        <f t="shared" si="648"/>
        <v>1</v>
      </c>
      <c r="AP8854"/>
      <c r="AQ8854"/>
    </row>
    <row r="8855" spans="23:43" x14ac:dyDescent="0.25">
      <c r="W8855" t="b">
        <f t="shared" si="645"/>
        <v>1</v>
      </c>
      <c r="X8855" t="b">
        <f t="shared" si="646"/>
        <v>1</v>
      </c>
      <c r="AA8855"/>
      <c r="AH8855"/>
      <c r="AL8855" t="b">
        <f t="shared" si="647"/>
        <v>1</v>
      </c>
      <c r="AM8855" t="b">
        <f t="shared" si="648"/>
        <v>1</v>
      </c>
      <c r="AP8855"/>
      <c r="AQ8855"/>
    </row>
    <row r="8856" spans="23:43" x14ac:dyDescent="0.25">
      <c r="W8856" t="b">
        <f t="shared" si="645"/>
        <v>1</v>
      </c>
      <c r="X8856" t="b">
        <f t="shared" si="646"/>
        <v>1</v>
      </c>
      <c r="AA8856"/>
      <c r="AH8856"/>
      <c r="AL8856" t="b">
        <f t="shared" si="647"/>
        <v>1</v>
      </c>
      <c r="AM8856" t="b">
        <f t="shared" si="648"/>
        <v>1</v>
      </c>
      <c r="AP8856"/>
      <c r="AQ8856"/>
    </row>
    <row r="8857" spans="23:43" x14ac:dyDescent="0.25">
      <c r="W8857" t="b">
        <f t="shared" si="645"/>
        <v>1</v>
      </c>
      <c r="X8857" t="b">
        <f t="shared" si="646"/>
        <v>1</v>
      </c>
      <c r="AA8857"/>
      <c r="AH8857"/>
      <c r="AL8857" t="b">
        <f t="shared" si="647"/>
        <v>1</v>
      </c>
      <c r="AM8857" t="b">
        <f t="shared" si="648"/>
        <v>1</v>
      </c>
      <c r="AP8857"/>
      <c r="AQ8857"/>
    </row>
    <row r="8858" spans="23:43" x14ac:dyDescent="0.25">
      <c r="W8858" t="b">
        <f t="shared" si="645"/>
        <v>1</v>
      </c>
      <c r="X8858" t="b">
        <f t="shared" si="646"/>
        <v>1</v>
      </c>
      <c r="AA8858"/>
      <c r="AH8858"/>
      <c r="AL8858" t="b">
        <f t="shared" si="647"/>
        <v>1</v>
      </c>
      <c r="AM8858" t="b">
        <f t="shared" si="648"/>
        <v>1</v>
      </c>
      <c r="AP8858"/>
      <c r="AQ8858"/>
    </row>
    <row r="8859" spans="23:43" x14ac:dyDescent="0.25">
      <c r="W8859" t="b">
        <f t="shared" si="645"/>
        <v>1</v>
      </c>
      <c r="X8859" t="b">
        <f t="shared" si="646"/>
        <v>1</v>
      </c>
      <c r="AA8859"/>
      <c r="AH8859"/>
      <c r="AL8859" t="b">
        <f t="shared" si="647"/>
        <v>1</v>
      </c>
      <c r="AM8859" t="b">
        <f t="shared" si="648"/>
        <v>1</v>
      </c>
      <c r="AP8859"/>
      <c r="AQ8859"/>
    </row>
    <row r="8860" spans="23:43" x14ac:dyDescent="0.25">
      <c r="W8860" t="b">
        <f t="shared" si="645"/>
        <v>1</v>
      </c>
      <c r="X8860" t="b">
        <f t="shared" si="646"/>
        <v>1</v>
      </c>
      <c r="AA8860"/>
      <c r="AH8860"/>
      <c r="AL8860" t="b">
        <f t="shared" si="647"/>
        <v>1</v>
      </c>
      <c r="AM8860" t="b">
        <f t="shared" si="648"/>
        <v>1</v>
      </c>
      <c r="AP8860"/>
      <c r="AQ8860"/>
    </row>
    <row r="8861" spans="23:43" x14ac:dyDescent="0.25">
      <c r="W8861" t="b">
        <f t="shared" si="645"/>
        <v>1</v>
      </c>
      <c r="X8861" t="b">
        <f t="shared" si="646"/>
        <v>1</v>
      </c>
      <c r="AA8861"/>
      <c r="AH8861"/>
      <c r="AL8861" t="b">
        <f t="shared" si="647"/>
        <v>1</v>
      </c>
      <c r="AM8861" t="b">
        <f t="shared" si="648"/>
        <v>1</v>
      </c>
      <c r="AP8861"/>
      <c r="AQ8861"/>
    </row>
    <row r="8862" spans="23:43" x14ac:dyDescent="0.25">
      <c r="W8862" t="b">
        <f t="shared" si="645"/>
        <v>1</v>
      </c>
      <c r="X8862" t="b">
        <f t="shared" si="646"/>
        <v>1</v>
      </c>
      <c r="AA8862"/>
      <c r="AH8862"/>
      <c r="AL8862" t="b">
        <f t="shared" si="647"/>
        <v>1</v>
      </c>
      <c r="AM8862" t="b">
        <f t="shared" si="648"/>
        <v>1</v>
      </c>
      <c r="AP8862"/>
      <c r="AQ8862"/>
    </row>
    <row r="8863" spans="23:43" x14ac:dyDescent="0.25">
      <c r="W8863" t="b">
        <f t="shared" si="645"/>
        <v>1</v>
      </c>
      <c r="X8863" t="b">
        <f t="shared" si="646"/>
        <v>1</v>
      </c>
      <c r="AA8863"/>
      <c r="AH8863"/>
      <c r="AL8863" t="b">
        <f t="shared" si="647"/>
        <v>1</v>
      </c>
      <c r="AM8863" t="b">
        <f t="shared" si="648"/>
        <v>1</v>
      </c>
      <c r="AP8863"/>
      <c r="AQ8863"/>
    </row>
    <row r="8864" spans="23:43" x14ac:dyDescent="0.25">
      <c r="W8864" t="b">
        <f t="shared" si="645"/>
        <v>1</v>
      </c>
      <c r="X8864" t="b">
        <f t="shared" si="646"/>
        <v>1</v>
      </c>
      <c r="AA8864"/>
      <c r="AH8864"/>
      <c r="AL8864" t="b">
        <f t="shared" si="647"/>
        <v>1</v>
      </c>
      <c r="AM8864" t="b">
        <f t="shared" si="648"/>
        <v>1</v>
      </c>
      <c r="AP8864"/>
      <c r="AQ8864"/>
    </row>
    <row r="8865" spans="23:43" x14ac:dyDescent="0.25">
      <c r="W8865" t="b">
        <f t="shared" si="645"/>
        <v>1</v>
      </c>
      <c r="X8865" t="b">
        <f t="shared" si="646"/>
        <v>1</v>
      </c>
      <c r="AA8865"/>
      <c r="AH8865"/>
      <c r="AL8865" t="b">
        <f t="shared" si="647"/>
        <v>1</v>
      </c>
      <c r="AM8865" t="b">
        <f t="shared" si="648"/>
        <v>1</v>
      </c>
      <c r="AP8865"/>
      <c r="AQ8865"/>
    </row>
    <row r="8866" spans="23:43" x14ac:dyDescent="0.25">
      <c r="W8866" t="b">
        <f t="shared" si="645"/>
        <v>1</v>
      </c>
      <c r="X8866" t="b">
        <f t="shared" si="646"/>
        <v>1</v>
      </c>
      <c r="AA8866"/>
      <c r="AH8866"/>
      <c r="AL8866" t="b">
        <f t="shared" si="647"/>
        <v>1</v>
      </c>
      <c r="AM8866" t="b">
        <f t="shared" si="648"/>
        <v>1</v>
      </c>
      <c r="AP8866"/>
      <c r="AQ8866"/>
    </row>
    <row r="8867" spans="23:43" x14ac:dyDescent="0.25">
      <c r="W8867" t="b">
        <f t="shared" si="645"/>
        <v>1</v>
      </c>
      <c r="X8867" t="b">
        <f t="shared" si="646"/>
        <v>1</v>
      </c>
      <c r="AA8867"/>
      <c r="AH8867"/>
      <c r="AL8867" t="b">
        <f t="shared" si="647"/>
        <v>1</v>
      </c>
      <c r="AM8867" t="b">
        <f t="shared" si="648"/>
        <v>1</v>
      </c>
      <c r="AP8867"/>
      <c r="AQ8867"/>
    </row>
    <row r="8868" spans="23:43" x14ac:dyDescent="0.25">
      <c r="W8868" t="b">
        <f t="shared" si="645"/>
        <v>1</v>
      </c>
      <c r="X8868" t="b">
        <f t="shared" si="646"/>
        <v>1</v>
      </c>
      <c r="AA8868"/>
      <c r="AH8868"/>
      <c r="AL8868" t="b">
        <f t="shared" si="647"/>
        <v>1</v>
      </c>
      <c r="AM8868" t="b">
        <f t="shared" si="648"/>
        <v>1</v>
      </c>
      <c r="AP8868"/>
      <c r="AQ8868"/>
    </row>
    <row r="8869" spans="23:43" x14ac:dyDescent="0.25">
      <c r="W8869" t="b">
        <f t="shared" si="645"/>
        <v>1</v>
      </c>
      <c r="X8869" t="b">
        <f t="shared" si="646"/>
        <v>1</v>
      </c>
      <c r="AA8869"/>
      <c r="AH8869"/>
      <c r="AL8869" t="b">
        <f t="shared" si="647"/>
        <v>1</v>
      </c>
      <c r="AM8869" t="b">
        <f t="shared" si="648"/>
        <v>1</v>
      </c>
      <c r="AP8869"/>
      <c r="AQ8869"/>
    </row>
    <row r="8870" spans="23:43" x14ac:dyDescent="0.25">
      <c r="W8870" t="b">
        <f t="shared" si="645"/>
        <v>1</v>
      </c>
      <c r="X8870" t="b">
        <f t="shared" si="646"/>
        <v>1</v>
      </c>
      <c r="AA8870"/>
      <c r="AH8870"/>
      <c r="AL8870" t="b">
        <f t="shared" si="647"/>
        <v>1</v>
      </c>
      <c r="AM8870" t="b">
        <f t="shared" si="648"/>
        <v>1</v>
      </c>
      <c r="AP8870"/>
      <c r="AQ8870"/>
    </row>
    <row r="8871" spans="23:43" x14ac:dyDescent="0.25">
      <c r="W8871" t="b">
        <f t="shared" si="645"/>
        <v>1</v>
      </c>
      <c r="X8871" t="b">
        <f t="shared" si="646"/>
        <v>1</v>
      </c>
      <c r="AA8871"/>
      <c r="AH8871"/>
      <c r="AL8871" t="b">
        <f t="shared" si="647"/>
        <v>1</v>
      </c>
      <c r="AM8871" t="b">
        <f t="shared" si="648"/>
        <v>1</v>
      </c>
      <c r="AP8871"/>
      <c r="AQ8871"/>
    </row>
    <row r="8872" spans="23:43" x14ac:dyDescent="0.25">
      <c r="W8872" t="b">
        <f t="shared" si="645"/>
        <v>1</v>
      </c>
      <c r="X8872" t="b">
        <f t="shared" si="646"/>
        <v>1</v>
      </c>
      <c r="AA8872"/>
      <c r="AH8872"/>
      <c r="AL8872" t="b">
        <f t="shared" si="647"/>
        <v>1</v>
      </c>
      <c r="AM8872" t="b">
        <f t="shared" si="648"/>
        <v>1</v>
      </c>
      <c r="AP8872"/>
      <c r="AQ8872"/>
    </row>
    <row r="8873" spans="23:43" x14ac:dyDescent="0.25">
      <c r="W8873" t="b">
        <f t="shared" si="645"/>
        <v>1</v>
      </c>
      <c r="X8873" t="b">
        <f t="shared" si="646"/>
        <v>1</v>
      </c>
      <c r="AA8873"/>
      <c r="AH8873"/>
      <c r="AL8873" t="b">
        <f t="shared" si="647"/>
        <v>1</v>
      </c>
      <c r="AM8873" t="b">
        <f t="shared" si="648"/>
        <v>1</v>
      </c>
      <c r="AP8873"/>
      <c r="AQ8873"/>
    </row>
    <row r="8874" spans="23:43" x14ac:dyDescent="0.25">
      <c r="W8874" t="b">
        <f t="shared" si="645"/>
        <v>1</v>
      </c>
      <c r="X8874" t="b">
        <f t="shared" si="646"/>
        <v>1</v>
      </c>
      <c r="AA8874"/>
      <c r="AH8874"/>
      <c r="AL8874" t="b">
        <f t="shared" si="647"/>
        <v>1</v>
      </c>
      <c r="AM8874" t="b">
        <f t="shared" si="648"/>
        <v>1</v>
      </c>
      <c r="AP8874"/>
      <c r="AQ8874"/>
    </row>
    <row r="8875" spans="23:43" x14ac:dyDescent="0.25">
      <c r="W8875" t="b">
        <f t="shared" si="645"/>
        <v>1</v>
      </c>
      <c r="X8875" t="b">
        <f t="shared" si="646"/>
        <v>1</v>
      </c>
      <c r="AA8875"/>
      <c r="AH8875"/>
      <c r="AL8875" t="b">
        <f t="shared" si="647"/>
        <v>1</v>
      </c>
      <c r="AM8875" t="b">
        <f t="shared" si="648"/>
        <v>1</v>
      </c>
      <c r="AP8875"/>
      <c r="AQ8875"/>
    </row>
    <row r="8876" spans="23:43" x14ac:dyDescent="0.25">
      <c r="W8876" t="b">
        <f t="shared" si="645"/>
        <v>1</v>
      </c>
      <c r="X8876" t="b">
        <f t="shared" si="646"/>
        <v>1</v>
      </c>
      <c r="AA8876"/>
      <c r="AH8876"/>
      <c r="AL8876" t="b">
        <f t="shared" si="647"/>
        <v>1</v>
      </c>
      <c r="AM8876" t="b">
        <f t="shared" si="648"/>
        <v>1</v>
      </c>
      <c r="AP8876"/>
      <c r="AQ8876"/>
    </row>
    <row r="8877" spans="23:43" x14ac:dyDescent="0.25">
      <c r="W8877" t="b">
        <f t="shared" si="645"/>
        <v>1</v>
      </c>
      <c r="X8877" t="b">
        <f t="shared" si="646"/>
        <v>1</v>
      </c>
      <c r="AA8877"/>
      <c r="AH8877"/>
      <c r="AL8877" t="b">
        <f t="shared" si="647"/>
        <v>1</v>
      </c>
      <c r="AM8877" t="b">
        <f t="shared" si="648"/>
        <v>1</v>
      </c>
      <c r="AP8877"/>
      <c r="AQ8877"/>
    </row>
    <row r="8878" spans="23:43" x14ac:dyDescent="0.25">
      <c r="W8878" t="b">
        <f t="shared" si="645"/>
        <v>1</v>
      </c>
      <c r="X8878" t="b">
        <f t="shared" si="646"/>
        <v>1</v>
      </c>
      <c r="AA8878"/>
      <c r="AH8878"/>
      <c r="AL8878" t="b">
        <f t="shared" si="647"/>
        <v>1</v>
      </c>
      <c r="AM8878" t="b">
        <f t="shared" si="648"/>
        <v>1</v>
      </c>
      <c r="AP8878"/>
      <c r="AQ8878"/>
    </row>
    <row r="8879" spans="23:43" x14ac:dyDescent="0.25">
      <c r="W8879" t="b">
        <f t="shared" si="645"/>
        <v>1</v>
      </c>
      <c r="X8879" t="b">
        <f t="shared" si="646"/>
        <v>1</v>
      </c>
      <c r="AA8879"/>
      <c r="AH8879"/>
      <c r="AL8879" t="b">
        <f t="shared" si="647"/>
        <v>1</v>
      </c>
      <c r="AM8879" t="b">
        <f t="shared" si="648"/>
        <v>1</v>
      </c>
      <c r="AP8879"/>
      <c r="AQ8879"/>
    </row>
    <row r="8880" spans="23:43" x14ac:dyDescent="0.25">
      <c r="W8880" t="b">
        <f t="shared" si="645"/>
        <v>1</v>
      </c>
      <c r="X8880" t="b">
        <f t="shared" si="646"/>
        <v>1</v>
      </c>
      <c r="AA8880"/>
      <c r="AH8880"/>
      <c r="AL8880" t="b">
        <f t="shared" si="647"/>
        <v>1</v>
      </c>
      <c r="AM8880" t="b">
        <f t="shared" si="648"/>
        <v>1</v>
      </c>
      <c r="AP8880"/>
      <c r="AQ8880"/>
    </row>
    <row r="8881" spans="23:43" x14ac:dyDescent="0.25">
      <c r="W8881" t="b">
        <f t="shared" si="645"/>
        <v>1</v>
      </c>
      <c r="X8881" t="b">
        <f t="shared" si="646"/>
        <v>1</v>
      </c>
      <c r="AA8881"/>
      <c r="AH8881"/>
      <c r="AL8881" t="b">
        <f t="shared" si="647"/>
        <v>1</v>
      </c>
      <c r="AM8881" t="b">
        <f t="shared" si="648"/>
        <v>1</v>
      </c>
      <c r="AP8881"/>
      <c r="AQ8881"/>
    </row>
    <row r="8882" spans="23:43" x14ac:dyDescent="0.25">
      <c r="W8882" t="b">
        <f t="shared" si="645"/>
        <v>1</v>
      </c>
      <c r="X8882" t="b">
        <f t="shared" si="646"/>
        <v>1</v>
      </c>
      <c r="AA8882"/>
      <c r="AH8882"/>
      <c r="AL8882" t="b">
        <f t="shared" si="647"/>
        <v>1</v>
      </c>
      <c r="AM8882" t="b">
        <f t="shared" si="648"/>
        <v>1</v>
      </c>
      <c r="AP8882"/>
      <c r="AQ8882"/>
    </row>
    <row r="8883" spans="23:43" x14ac:dyDescent="0.25">
      <c r="W8883" t="b">
        <f t="shared" si="645"/>
        <v>1</v>
      </c>
      <c r="X8883" t="b">
        <f t="shared" si="646"/>
        <v>1</v>
      </c>
      <c r="AA8883"/>
      <c r="AH8883"/>
      <c r="AL8883" t="b">
        <f t="shared" si="647"/>
        <v>1</v>
      </c>
      <c r="AM8883" t="b">
        <f t="shared" si="648"/>
        <v>1</v>
      </c>
      <c r="AP8883"/>
      <c r="AQ8883"/>
    </row>
    <row r="8884" spans="23:43" x14ac:dyDescent="0.25">
      <c r="W8884" t="b">
        <f t="shared" si="645"/>
        <v>1</v>
      </c>
      <c r="X8884" t="b">
        <f t="shared" si="646"/>
        <v>1</v>
      </c>
      <c r="AA8884"/>
      <c r="AH8884"/>
      <c r="AL8884" t="b">
        <f t="shared" si="647"/>
        <v>1</v>
      </c>
      <c r="AM8884" t="b">
        <f t="shared" si="648"/>
        <v>1</v>
      </c>
      <c r="AP8884"/>
      <c r="AQ8884"/>
    </row>
    <row r="8885" spans="23:43" x14ac:dyDescent="0.25">
      <c r="W8885" t="b">
        <f t="shared" si="645"/>
        <v>1</v>
      </c>
      <c r="X8885" t="b">
        <f t="shared" si="646"/>
        <v>1</v>
      </c>
      <c r="AA8885"/>
      <c r="AH8885"/>
      <c r="AL8885" t="b">
        <f t="shared" si="647"/>
        <v>1</v>
      </c>
      <c r="AM8885" t="b">
        <f t="shared" si="648"/>
        <v>1</v>
      </c>
      <c r="AP8885"/>
      <c r="AQ8885"/>
    </row>
    <row r="8886" spans="23:43" x14ac:dyDescent="0.25">
      <c r="W8886" t="b">
        <f t="shared" si="645"/>
        <v>1</v>
      </c>
      <c r="X8886" t="b">
        <f t="shared" si="646"/>
        <v>1</v>
      </c>
      <c r="AA8886"/>
      <c r="AH8886"/>
      <c r="AL8886" t="b">
        <f t="shared" si="647"/>
        <v>1</v>
      </c>
      <c r="AM8886" t="b">
        <f t="shared" si="648"/>
        <v>1</v>
      </c>
      <c r="AP8886"/>
      <c r="AQ8886"/>
    </row>
    <row r="8887" spans="23:43" x14ac:dyDescent="0.25">
      <c r="W8887" t="b">
        <f t="shared" si="645"/>
        <v>1</v>
      </c>
      <c r="X8887" t="b">
        <f t="shared" si="646"/>
        <v>1</v>
      </c>
      <c r="AA8887"/>
      <c r="AH8887"/>
      <c r="AL8887" t="b">
        <f t="shared" si="647"/>
        <v>1</v>
      </c>
      <c r="AM8887" t="b">
        <f t="shared" si="648"/>
        <v>1</v>
      </c>
      <c r="AP8887"/>
      <c r="AQ8887"/>
    </row>
    <row r="8888" spans="23:43" x14ac:dyDescent="0.25">
      <c r="W8888" t="b">
        <f t="shared" si="645"/>
        <v>1</v>
      </c>
      <c r="X8888" t="b">
        <f t="shared" si="646"/>
        <v>1</v>
      </c>
      <c r="AA8888"/>
      <c r="AH8888"/>
      <c r="AL8888" t="b">
        <f t="shared" si="647"/>
        <v>1</v>
      </c>
      <c r="AM8888" t="b">
        <f t="shared" si="648"/>
        <v>1</v>
      </c>
      <c r="AP8888"/>
      <c r="AQ8888"/>
    </row>
    <row r="8889" spans="23:43" x14ac:dyDescent="0.25">
      <c r="W8889" t="b">
        <f t="shared" si="645"/>
        <v>1</v>
      </c>
      <c r="X8889" t="b">
        <f t="shared" si="646"/>
        <v>1</v>
      </c>
      <c r="AA8889"/>
      <c r="AH8889"/>
      <c r="AL8889" t="b">
        <f t="shared" si="647"/>
        <v>1</v>
      </c>
      <c r="AM8889" t="b">
        <f t="shared" si="648"/>
        <v>1</v>
      </c>
      <c r="AP8889"/>
      <c r="AQ8889"/>
    </row>
    <row r="8890" spans="23:43" x14ac:dyDescent="0.25">
      <c r="W8890" t="b">
        <f t="shared" si="645"/>
        <v>1</v>
      </c>
      <c r="X8890" t="b">
        <f t="shared" si="646"/>
        <v>1</v>
      </c>
      <c r="AA8890"/>
      <c r="AH8890"/>
      <c r="AL8890" t="b">
        <f t="shared" si="647"/>
        <v>1</v>
      </c>
      <c r="AM8890" t="b">
        <f t="shared" si="648"/>
        <v>1</v>
      </c>
      <c r="AP8890"/>
      <c r="AQ8890"/>
    </row>
    <row r="8891" spans="23:43" x14ac:dyDescent="0.25">
      <c r="W8891" t="b">
        <f t="shared" si="645"/>
        <v>1</v>
      </c>
      <c r="X8891" t="b">
        <f t="shared" si="646"/>
        <v>1</v>
      </c>
      <c r="AA8891"/>
      <c r="AH8891"/>
      <c r="AL8891" t="b">
        <f t="shared" si="647"/>
        <v>1</v>
      </c>
      <c r="AM8891" t="b">
        <f t="shared" si="648"/>
        <v>1</v>
      </c>
      <c r="AP8891"/>
      <c r="AQ8891"/>
    </row>
    <row r="8892" spans="23:43" x14ac:dyDescent="0.25">
      <c r="W8892" t="b">
        <f t="shared" si="645"/>
        <v>1</v>
      </c>
      <c r="X8892" t="b">
        <f t="shared" si="646"/>
        <v>1</v>
      </c>
      <c r="AA8892"/>
      <c r="AH8892"/>
      <c r="AL8892" t="b">
        <f t="shared" si="647"/>
        <v>1</v>
      </c>
      <c r="AM8892" t="b">
        <f t="shared" si="648"/>
        <v>1</v>
      </c>
      <c r="AP8892"/>
      <c r="AQ8892"/>
    </row>
    <row r="8893" spans="23:43" x14ac:dyDescent="0.25">
      <c r="W8893" t="b">
        <f t="shared" si="645"/>
        <v>1</v>
      </c>
      <c r="X8893" t="b">
        <f t="shared" si="646"/>
        <v>1</v>
      </c>
      <c r="AA8893"/>
      <c r="AH8893"/>
      <c r="AL8893" t="b">
        <f t="shared" si="647"/>
        <v>1</v>
      </c>
      <c r="AM8893" t="b">
        <f t="shared" si="648"/>
        <v>1</v>
      </c>
      <c r="AP8893"/>
      <c r="AQ8893"/>
    </row>
    <row r="8894" spans="23:43" x14ac:dyDescent="0.25">
      <c r="W8894" t="b">
        <f t="shared" si="645"/>
        <v>1</v>
      </c>
      <c r="X8894" t="b">
        <f t="shared" si="646"/>
        <v>1</v>
      </c>
      <c r="AA8894"/>
      <c r="AH8894"/>
      <c r="AL8894" t="b">
        <f t="shared" si="647"/>
        <v>1</v>
      </c>
      <c r="AM8894" t="b">
        <f t="shared" si="648"/>
        <v>1</v>
      </c>
      <c r="AP8894"/>
      <c r="AQ8894"/>
    </row>
    <row r="8895" spans="23:43" x14ac:dyDescent="0.25">
      <c r="W8895" t="b">
        <f t="shared" si="645"/>
        <v>1</v>
      </c>
      <c r="X8895" t="b">
        <f t="shared" si="646"/>
        <v>1</v>
      </c>
      <c r="AA8895"/>
      <c r="AH8895"/>
      <c r="AL8895" t="b">
        <f t="shared" si="647"/>
        <v>1</v>
      </c>
      <c r="AM8895" t="b">
        <f t="shared" si="648"/>
        <v>1</v>
      </c>
      <c r="AP8895"/>
      <c r="AQ8895"/>
    </row>
    <row r="8896" spans="23:43" x14ac:dyDescent="0.25">
      <c r="W8896" t="b">
        <f t="shared" si="645"/>
        <v>1</v>
      </c>
      <c r="X8896" t="b">
        <f t="shared" si="646"/>
        <v>1</v>
      </c>
      <c r="AA8896"/>
      <c r="AH8896"/>
      <c r="AL8896" t="b">
        <f t="shared" si="647"/>
        <v>1</v>
      </c>
      <c r="AM8896" t="b">
        <f t="shared" si="648"/>
        <v>1</v>
      </c>
      <c r="AP8896"/>
      <c r="AQ8896"/>
    </row>
    <row r="8897" spans="23:43" x14ac:dyDescent="0.25">
      <c r="W8897" t="b">
        <f t="shared" si="645"/>
        <v>1</v>
      </c>
      <c r="X8897" t="b">
        <f t="shared" si="646"/>
        <v>1</v>
      </c>
      <c r="AA8897"/>
      <c r="AH8897"/>
      <c r="AL8897" t="b">
        <f t="shared" si="647"/>
        <v>1</v>
      </c>
      <c r="AM8897" t="b">
        <f t="shared" si="648"/>
        <v>1</v>
      </c>
      <c r="AP8897"/>
      <c r="AQ8897"/>
    </row>
    <row r="8898" spans="23:43" x14ac:dyDescent="0.25">
      <c r="W8898" t="b">
        <f t="shared" si="645"/>
        <v>1</v>
      </c>
      <c r="X8898" t="b">
        <f t="shared" si="646"/>
        <v>1</v>
      </c>
      <c r="AA8898"/>
      <c r="AH8898"/>
      <c r="AL8898" t="b">
        <f t="shared" si="647"/>
        <v>1</v>
      </c>
      <c r="AM8898" t="b">
        <f t="shared" si="648"/>
        <v>1</v>
      </c>
      <c r="AP8898"/>
      <c r="AQ8898"/>
    </row>
    <row r="8899" spans="23:43" x14ac:dyDescent="0.25">
      <c r="W8899" t="b">
        <f t="shared" si="645"/>
        <v>1</v>
      </c>
      <c r="X8899" t="b">
        <f t="shared" si="646"/>
        <v>1</v>
      </c>
      <c r="AA8899"/>
      <c r="AH8899"/>
      <c r="AL8899" t="b">
        <f t="shared" si="647"/>
        <v>1</v>
      </c>
      <c r="AM8899" t="b">
        <f t="shared" si="648"/>
        <v>1</v>
      </c>
      <c r="AP8899"/>
      <c r="AQ8899"/>
    </row>
    <row r="8900" spans="23:43" x14ac:dyDescent="0.25">
      <c r="W8900" t="b">
        <f t="shared" si="645"/>
        <v>1</v>
      </c>
      <c r="X8900" t="b">
        <f t="shared" si="646"/>
        <v>1</v>
      </c>
      <c r="AA8900"/>
      <c r="AH8900"/>
      <c r="AL8900" t="b">
        <f t="shared" si="647"/>
        <v>1</v>
      </c>
      <c r="AM8900" t="b">
        <f t="shared" si="648"/>
        <v>1</v>
      </c>
      <c r="AP8900"/>
      <c r="AQ8900"/>
    </row>
    <row r="8901" spans="23:43" x14ac:dyDescent="0.25">
      <c r="W8901" t="b">
        <f t="shared" si="645"/>
        <v>1</v>
      </c>
      <c r="X8901" t="b">
        <f t="shared" si="646"/>
        <v>1</v>
      </c>
      <c r="AA8901"/>
      <c r="AH8901"/>
      <c r="AL8901" t="b">
        <f t="shared" si="647"/>
        <v>1</v>
      </c>
      <c r="AM8901" t="b">
        <f t="shared" si="648"/>
        <v>1</v>
      </c>
      <c r="AP8901"/>
      <c r="AQ8901"/>
    </row>
    <row r="8902" spans="23:43" x14ac:dyDescent="0.25">
      <c r="W8902" t="b">
        <f t="shared" si="645"/>
        <v>1</v>
      </c>
      <c r="X8902" t="b">
        <f t="shared" si="646"/>
        <v>1</v>
      </c>
      <c r="AA8902"/>
      <c r="AH8902"/>
      <c r="AL8902" t="b">
        <f t="shared" si="647"/>
        <v>1</v>
      </c>
      <c r="AM8902" t="b">
        <f t="shared" si="648"/>
        <v>1</v>
      </c>
      <c r="AP8902"/>
      <c r="AQ8902"/>
    </row>
    <row r="8903" spans="23:43" x14ac:dyDescent="0.25">
      <c r="W8903" t="b">
        <f t="shared" si="645"/>
        <v>1</v>
      </c>
      <c r="X8903" t="b">
        <f t="shared" si="646"/>
        <v>1</v>
      </c>
      <c r="AA8903"/>
      <c r="AH8903"/>
      <c r="AL8903" t="b">
        <f t="shared" si="647"/>
        <v>1</v>
      </c>
      <c r="AM8903" t="b">
        <f t="shared" si="648"/>
        <v>1</v>
      </c>
      <c r="AP8903"/>
      <c r="AQ8903"/>
    </row>
    <row r="8904" spans="23:43" x14ac:dyDescent="0.25">
      <c r="W8904" t="b">
        <f t="shared" si="645"/>
        <v>1</v>
      </c>
      <c r="X8904" t="b">
        <f t="shared" si="646"/>
        <v>1</v>
      </c>
      <c r="AA8904"/>
      <c r="AH8904"/>
      <c r="AL8904" t="b">
        <f t="shared" si="647"/>
        <v>1</v>
      </c>
      <c r="AM8904" t="b">
        <f t="shared" si="648"/>
        <v>1</v>
      </c>
      <c r="AP8904"/>
      <c r="AQ8904"/>
    </row>
    <row r="8905" spans="23:43" x14ac:dyDescent="0.25">
      <c r="W8905" t="b">
        <f t="shared" si="645"/>
        <v>1</v>
      </c>
      <c r="X8905" t="b">
        <f t="shared" si="646"/>
        <v>1</v>
      </c>
      <c r="AA8905"/>
      <c r="AH8905"/>
      <c r="AL8905" t="b">
        <f t="shared" si="647"/>
        <v>1</v>
      </c>
      <c r="AM8905" t="b">
        <f t="shared" si="648"/>
        <v>1</v>
      </c>
      <c r="AP8905"/>
      <c r="AQ8905"/>
    </row>
    <row r="8906" spans="23:43" x14ac:dyDescent="0.25">
      <c r="W8906" t="b">
        <f t="shared" si="645"/>
        <v>1</v>
      </c>
      <c r="X8906" t="b">
        <f t="shared" si="646"/>
        <v>1</v>
      </c>
      <c r="AA8906"/>
      <c r="AH8906"/>
      <c r="AL8906" t="b">
        <f t="shared" si="647"/>
        <v>1</v>
      </c>
      <c r="AM8906" t="b">
        <f t="shared" si="648"/>
        <v>1</v>
      </c>
      <c r="AP8906"/>
      <c r="AQ8906"/>
    </row>
    <row r="8907" spans="23:43" x14ac:dyDescent="0.25">
      <c r="W8907" t="b">
        <f t="shared" si="645"/>
        <v>1</v>
      </c>
      <c r="X8907" t="b">
        <f t="shared" si="646"/>
        <v>1</v>
      </c>
      <c r="AA8907"/>
      <c r="AH8907"/>
      <c r="AL8907" t="b">
        <f t="shared" si="647"/>
        <v>1</v>
      </c>
      <c r="AM8907" t="b">
        <f t="shared" si="648"/>
        <v>1</v>
      </c>
      <c r="AP8907"/>
      <c r="AQ8907"/>
    </row>
    <row r="8908" spans="23:43" x14ac:dyDescent="0.25">
      <c r="W8908" t="b">
        <f t="shared" ref="W8908:W8971" si="649">IF(AND(U8908&lt;&gt;"",U8908&lt;&gt;"Grand Total",U8908&lt;&gt;"(blank)"),GETPIVOTDATA("Facility CCN",$U$10,"Facility CCN",U8908)=1,TRUE)</f>
        <v>1</v>
      </c>
      <c r="X8908" t="b">
        <f t="shared" ref="X8908:X8971" si="650">IF(AND(U8908&lt;&gt;"",U8908&lt;&gt;"Grand Total",U8908&lt;&gt;"(blank)"),LEN(U8908)=6,TRUE)</f>
        <v>1</v>
      </c>
      <c r="AA8908"/>
      <c r="AH8908"/>
      <c r="AL8908" t="b">
        <f t="shared" ref="AL8908:AL8971" si="651">IF(AND(AJ8908&lt;&gt;"",AJ8908&lt;&gt;"Grand Total",AJ8908&lt;&gt;"(blank)"),GETPIVOTDATA("Provider NPI",$AJ$10,"Provider NPI",AJ8908)=1,TRUE)</f>
        <v>1</v>
      </c>
      <c r="AM8908" t="b">
        <f t="shared" ref="AM8908:AM8971" si="652">IF(AND(AJ8908&lt;&gt;"",AJ8908&lt;&gt;"Grand Total",AJ8908&lt;&gt;"(blank)"),LEN(AJ8908)=10,TRUE)</f>
        <v>1</v>
      </c>
      <c r="AP8908"/>
      <c r="AQ8908"/>
    </row>
    <row r="8909" spans="23:43" x14ac:dyDescent="0.25">
      <c r="W8909" t="b">
        <f t="shared" si="649"/>
        <v>1</v>
      </c>
      <c r="X8909" t="b">
        <f t="shared" si="650"/>
        <v>1</v>
      </c>
      <c r="AA8909"/>
      <c r="AH8909"/>
      <c r="AL8909" t="b">
        <f t="shared" si="651"/>
        <v>1</v>
      </c>
      <c r="AM8909" t="b">
        <f t="shared" si="652"/>
        <v>1</v>
      </c>
      <c r="AP8909"/>
      <c r="AQ8909"/>
    </row>
    <row r="8910" spans="23:43" x14ac:dyDescent="0.25">
      <c r="W8910" t="b">
        <f t="shared" si="649"/>
        <v>1</v>
      </c>
      <c r="X8910" t="b">
        <f t="shared" si="650"/>
        <v>1</v>
      </c>
      <c r="AA8910"/>
      <c r="AH8910"/>
      <c r="AL8910" t="b">
        <f t="shared" si="651"/>
        <v>1</v>
      </c>
      <c r="AM8910" t="b">
        <f t="shared" si="652"/>
        <v>1</v>
      </c>
      <c r="AP8910"/>
      <c r="AQ8910"/>
    </row>
    <row r="8911" spans="23:43" x14ac:dyDescent="0.25">
      <c r="W8911" t="b">
        <f t="shared" si="649"/>
        <v>1</v>
      </c>
      <c r="X8911" t="b">
        <f t="shared" si="650"/>
        <v>1</v>
      </c>
      <c r="AA8911"/>
      <c r="AH8911"/>
      <c r="AL8911" t="b">
        <f t="shared" si="651"/>
        <v>1</v>
      </c>
      <c r="AM8911" t="b">
        <f t="shared" si="652"/>
        <v>1</v>
      </c>
      <c r="AP8911"/>
      <c r="AQ8911"/>
    </row>
    <row r="8912" spans="23:43" x14ac:dyDescent="0.25">
      <c r="W8912" t="b">
        <f t="shared" si="649"/>
        <v>1</v>
      </c>
      <c r="X8912" t="b">
        <f t="shared" si="650"/>
        <v>1</v>
      </c>
      <c r="AA8912"/>
      <c r="AH8912"/>
      <c r="AL8912" t="b">
        <f t="shared" si="651"/>
        <v>1</v>
      </c>
      <c r="AM8912" t="b">
        <f t="shared" si="652"/>
        <v>1</v>
      </c>
      <c r="AP8912"/>
      <c r="AQ8912"/>
    </row>
    <row r="8913" spans="23:43" x14ac:dyDescent="0.25">
      <c r="W8913" t="b">
        <f t="shared" si="649"/>
        <v>1</v>
      </c>
      <c r="X8913" t="b">
        <f t="shared" si="650"/>
        <v>1</v>
      </c>
      <c r="AA8913"/>
      <c r="AH8913"/>
      <c r="AL8913" t="b">
        <f t="shared" si="651"/>
        <v>1</v>
      </c>
      <c r="AM8913" t="b">
        <f t="shared" si="652"/>
        <v>1</v>
      </c>
      <c r="AP8913"/>
      <c r="AQ8913"/>
    </row>
    <row r="8914" spans="23:43" x14ac:dyDescent="0.25">
      <c r="W8914" t="b">
        <f t="shared" si="649"/>
        <v>1</v>
      </c>
      <c r="X8914" t="b">
        <f t="shared" si="650"/>
        <v>1</v>
      </c>
      <c r="AA8914"/>
      <c r="AH8914"/>
      <c r="AL8914" t="b">
        <f t="shared" si="651"/>
        <v>1</v>
      </c>
      <c r="AM8914" t="b">
        <f t="shared" si="652"/>
        <v>1</v>
      </c>
      <c r="AP8914"/>
      <c r="AQ8914"/>
    </row>
    <row r="8915" spans="23:43" x14ac:dyDescent="0.25">
      <c r="W8915" t="b">
        <f t="shared" si="649"/>
        <v>1</v>
      </c>
      <c r="X8915" t="b">
        <f t="shared" si="650"/>
        <v>1</v>
      </c>
      <c r="AA8915"/>
      <c r="AH8915"/>
      <c r="AL8915" t="b">
        <f t="shared" si="651"/>
        <v>1</v>
      </c>
      <c r="AM8915" t="b">
        <f t="shared" si="652"/>
        <v>1</v>
      </c>
      <c r="AP8915"/>
      <c r="AQ8915"/>
    </row>
    <row r="8916" spans="23:43" x14ac:dyDescent="0.25">
      <c r="W8916" t="b">
        <f t="shared" si="649"/>
        <v>1</v>
      </c>
      <c r="X8916" t="b">
        <f t="shared" si="650"/>
        <v>1</v>
      </c>
      <c r="AA8916"/>
      <c r="AH8916"/>
      <c r="AL8916" t="b">
        <f t="shared" si="651"/>
        <v>1</v>
      </c>
      <c r="AM8916" t="b">
        <f t="shared" si="652"/>
        <v>1</v>
      </c>
      <c r="AP8916"/>
      <c r="AQ8916"/>
    </row>
    <row r="8917" spans="23:43" x14ac:dyDescent="0.25">
      <c r="W8917" t="b">
        <f t="shared" si="649"/>
        <v>1</v>
      </c>
      <c r="X8917" t="b">
        <f t="shared" si="650"/>
        <v>1</v>
      </c>
      <c r="AA8917"/>
      <c r="AH8917"/>
      <c r="AL8917" t="b">
        <f t="shared" si="651"/>
        <v>1</v>
      </c>
      <c r="AM8917" t="b">
        <f t="shared" si="652"/>
        <v>1</v>
      </c>
      <c r="AP8917"/>
      <c r="AQ8917"/>
    </row>
    <row r="8918" spans="23:43" x14ac:dyDescent="0.25">
      <c r="W8918" t="b">
        <f t="shared" si="649"/>
        <v>1</v>
      </c>
      <c r="X8918" t="b">
        <f t="shared" si="650"/>
        <v>1</v>
      </c>
      <c r="AA8918"/>
      <c r="AH8918"/>
      <c r="AL8918" t="b">
        <f t="shared" si="651"/>
        <v>1</v>
      </c>
      <c r="AM8918" t="b">
        <f t="shared" si="652"/>
        <v>1</v>
      </c>
      <c r="AP8918"/>
      <c r="AQ8918"/>
    </row>
    <row r="8919" spans="23:43" x14ac:dyDescent="0.25">
      <c r="W8919" t="b">
        <f t="shared" si="649"/>
        <v>1</v>
      </c>
      <c r="X8919" t="b">
        <f t="shared" si="650"/>
        <v>1</v>
      </c>
      <c r="AA8919"/>
      <c r="AH8919"/>
      <c r="AL8919" t="b">
        <f t="shared" si="651"/>
        <v>1</v>
      </c>
      <c r="AM8919" t="b">
        <f t="shared" si="652"/>
        <v>1</v>
      </c>
      <c r="AP8919"/>
      <c r="AQ8919"/>
    </row>
    <row r="8920" spans="23:43" x14ac:dyDescent="0.25">
      <c r="W8920" t="b">
        <f t="shared" si="649"/>
        <v>1</v>
      </c>
      <c r="X8920" t="b">
        <f t="shared" si="650"/>
        <v>1</v>
      </c>
      <c r="AA8920"/>
      <c r="AH8920"/>
      <c r="AL8920" t="b">
        <f t="shared" si="651"/>
        <v>1</v>
      </c>
      <c r="AM8920" t="b">
        <f t="shared" si="652"/>
        <v>1</v>
      </c>
      <c r="AP8920"/>
      <c r="AQ8920"/>
    </row>
    <row r="8921" spans="23:43" x14ac:dyDescent="0.25">
      <c r="W8921" t="b">
        <f t="shared" si="649"/>
        <v>1</v>
      </c>
      <c r="X8921" t="b">
        <f t="shared" si="650"/>
        <v>1</v>
      </c>
      <c r="AA8921"/>
      <c r="AH8921"/>
      <c r="AL8921" t="b">
        <f t="shared" si="651"/>
        <v>1</v>
      </c>
      <c r="AM8921" t="b">
        <f t="shared" si="652"/>
        <v>1</v>
      </c>
      <c r="AP8921"/>
      <c r="AQ8921"/>
    </row>
    <row r="8922" spans="23:43" x14ac:dyDescent="0.25">
      <c r="W8922" t="b">
        <f t="shared" si="649"/>
        <v>1</v>
      </c>
      <c r="X8922" t="b">
        <f t="shared" si="650"/>
        <v>1</v>
      </c>
      <c r="AA8922"/>
      <c r="AH8922"/>
      <c r="AL8922" t="b">
        <f t="shared" si="651"/>
        <v>1</v>
      </c>
      <c r="AM8922" t="b">
        <f t="shared" si="652"/>
        <v>1</v>
      </c>
      <c r="AP8922"/>
      <c r="AQ8922"/>
    </row>
    <row r="8923" spans="23:43" x14ac:dyDescent="0.25">
      <c r="W8923" t="b">
        <f t="shared" si="649"/>
        <v>1</v>
      </c>
      <c r="X8923" t="b">
        <f t="shared" si="650"/>
        <v>1</v>
      </c>
      <c r="AA8923"/>
      <c r="AH8923"/>
      <c r="AL8923" t="b">
        <f t="shared" si="651"/>
        <v>1</v>
      </c>
      <c r="AM8923" t="b">
        <f t="shared" si="652"/>
        <v>1</v>
      </c>
      <c r="AP8923"/>
      <c r="AQ8923"/>
    </row>
    <row r="8924" spans="23:43" x14ac:dyDescent="0.25">
      <c r="W8924" t="b">
        <f t="shared" si="649"/>
        <v>1</v>
      </c>
      <c r="X8924" t="b">
        <f t="shared" si="650"/>
        <v>1</v>
      </c>
      <c r="AA8924"/>
      <c r="AH8924"/>
      <c r="AL8924" t="b">
        <f t="shared" si="651"/>
        <v>1</v>
      </c>
      <c r="AM8924" t="b">
        <f t="shared" si="652"/>
        <v>1</v>
      </c>
      <c r="AP8924"/>
      <c r="AQ8924"/>
    </row>
    <row r="8925" spans="23:43" x14ac:dyDescent="0.25">
      <c r="W8925" t="b">
        <f t="shared" si="649"/>
        <v>1</v>
      </c>
      <c r="X8925" t="b">
        <f t="shared" si="650"/>
        <v>1</v>
      </c>
      <c r="AA8925"/>
      <c r="AH8925"/>
      <c r="AL8925" t="b">
        <f t="shared" si="651"/>
        <v>1</v>
      </c>
      <c r="AM8925" t="b">
        <f t="shared" si="652"/>
        <v>1</v>
      </c>
      <c r="AP8925"/>
      <c r="AQ8925"/>
    </row>
    <row r="8926" spans="23:43" x14ac:dyDescent="0.25">
      <c r="W8926" t="b">
        <f t="shared" si="649"/>
        <v>1</v>
      </c>
      <c r="X8926" t="b">
        <f t="shared" si="650"/>
        <v>1</v>
      </c>
      <c r="AA8926"/>
      <c r="AH8926"/>
      <c r="AL8926" t="b">
        <f t="shared" si="651"/>
        <v>1</v>
      </c>
      <c r="AM8926" t="b">
        <f t="shared" si="652"/>
        <v>1</v>
      </c>
      <c r="AP8926"/>
      <c r="AQ8926"/>
    </row>
    <row r="8927" spans="23:43" x14ac:dyDescent="0.25">
      <c r="W8927" t="b">
        <f t="shared" si="649"/>
        <v>1</v>
      </c>
      <c r="X8927" t="b">
        <f t="shared" si="650"/>
        <v>1</v>
      </c>
      <c r="AA8927"/>
      <c r="AH8927"/>
      <c r="AL8927" t="b">
        <f t="shared" si="651"/>
        <v>1</v>
      </c>
      <c r="AM8927" t="b">
        <f t="shared" si="652"/>
        <v>1</v>
      </c>
      <c r="AP8927"/>
      <c r="AQ8927"/>
    </row>
    <row r="8928" spans="23:43" x14ac:dyDescent="0.25">
      <c r="W8928" t="b">
        <f t="shared" si="649"/>
        <v>1</v>
      </c>
      <c r="X8928" t="b">
        <f t="shared" si="650"/>
        <v>1</v>
      </c>
      <c r="AA8928"/>
      <c r="AH8928"/>
      <c r="AL8928" t="b">
        <f t="shared" si="651"/>
        <v>1</v>
      </c>
      <c r="AM8928" t="b">
        <f t="shared" si="652"/>
        <v>1</v>
      </c>
      <c r="AP8928"/>
      <c r="AQ8928"/>
    </row>
    <row r="8929" spans="23:43" x14ac:dyDescent="0.25">
      <c r="W8929" t="b">
        <f t="shared" si="649"/>
        <v>1</v>
      </c>
      <c r="X8929" t="b">
        <f t="shared" si="650"/>
        <v>1</v>
      </c>
      <c r="AA8929"/>
      <c r="AH8929"/>
      <c r="AL8929" t="b">
        <f t="shared" si="651"/>
        <v>1</v>
      </c>
      <c r="AM8929" t="b">
        <f t="shared" si="652"/>
        <v>1</v>
      </c>
      <c r="AP8929"/>
      <c r="AQ8929"/>
    </row>
    <row r="8930" spans="23:43" x14ac:dyDescent="0.25">
      <c r="W8930" t="b">
        <f t="shared" si="649"/>
        <v>1</v>
      </c>
      <c r="X8930" t="b">
        <f t="shared" si="650"/>
        <v>1</v>
      </c>
      <c r="AA8930"/>
      <c r="AH8930"/>
      <c r="AL8930" t="b">
        <f t="shared" si="651"/>
        <v>1</v>
      </c>
      <c r="AM8930" t="b">
        <f t="shared" si="652"/>
        <v>1</v>
      </c>
      <c r="AP8930"/>
      <c r="AQ8930"/>
    </row>
    <row r="8931" spans="23:43" x14ac:dyDescent="0.25">
      <c r="W8931" t="b">
        <f t="shared" si="649"/>
        <v>1</v>
      </c>
      <c r="X8931" t="b">
        <f t="shared" si="650"/>
        <v>1</v>
      </c>
      <c r="AA8931"/>
      <c r="AH8931"/>
      <c r="AL8931" t="b">
        <f t="shared" si="651"/>
        <v>1</v>
      </c>
      <c r="AM8931" t="b">
        <f t="shared" si="652"/>
        <v>1</v>
      </c>
      <c r="AP8931"/>
      <c r="AQ8931"/>
    </row>
    <row r="8932" spans="23:43" x14ac:dyDescent="0.25">
      <c r="W8932" t="b">
        <f t="shared" si="649"/>
        <v>1</v>
      </c>
      <c r="X8932" t="b">
        <f t="shared" si="650"/>
        <v>1</v>
      </c>
      <c r="AA8932"/>
      <c r="AH8932"/>
      <c r="AL8932" t="b">
        <f t="shared" si="651"/>
        <v>1</v>
      </c>
      <c r="AM8932" t="b">
        <f t="shared" si="652"/>
        <v>1</v>
      </c>
      <c r="AP8932"/>
      <c r="AQ8932"/>
    </row>
    <row r="8933" spans="23:43" x14ac:dyDescent="0.25">
      <c r="W8933" t="b">
        <f t="shared" si="649"/>
        <v>1</v>
      </c>
      <c r="X8933" t="b">
        <f t="shared" si="650"/>
        <v>1</v>
      </c>
      <c r="AA8933"/>
      <c r="AH8933"/>
      <c r="AL8933" t="b">
        <f t="shared" si="651"/>
        <v>1</v>
      </c>
      <c r="AM8933" t="b">
        <f t="shared" si="652"/>
        <v>1</v>
      </c>
      <c r="AP8933"/>
      <c r="AQ8933"/>
    </row>
    <row r="8934" spans="23:43" x14ac:dyDescent="0.25">
      <c r="W8934" t="b">
        <f t="shared" si="649"/>
        <v>1</v>
      </c>
      <c r="X8934" t="b">
        <f t="shared" si="650"/>
        <v>1</v>
      </c>
      <c r="AA8934"/>
      <c r="AH8934"/>
      <c r="AL8934" t="b">
        <f t="shared" si="651"/>
        <v>1</v>
      </c>
      <c r="AM8934" t="b">
        <f t="shared" si="652"/>
        <v>1</v>
      </c>
      <c r="AP8934"/>
      <c r="AQ8934"/>
    </row>
    <row r="8935" spans="23:43" x14ac:dyDescent="0.25">
      <c r="W8935" t="b">
        <f t="shared" si="649"/>
        <v>1</v>
      </c>
      <c r="X8935" t="b">
        <f t="shared" si="650"/>
        <v>1</v>
      </c>
      <c r="AA8935"/>
      <c r="AH8935"/>
      <c r="AL8935" t="b">
        <f t="shared" si="651"/>
        <v>1</v>
      </c>
      <c r="AM8935" t="b">
        <f t="shared" si="652"/>
        <v>1</v>
      </c>
      <c r="AP8935"/>
      <c r="AQ8935"/>
    </row>
    <row r="8936" spans="23:43" x14ac:dyDescent="0.25">
      <c r="W8936" t="b">
        <f t="shared" si="649"/>
        <v>1</v>
      </c>
      <c r="X8936" t="b">
        <f t="shared" si="650"/>
        <v>1</v>
      </c>
      <c r="AA8936"/>
      <c r="AH8936"/>
      <c r="AL8936" t="b">
        <f t="shared" si="651"/>
        <v>1</v>
      </c>
      <c r="AM8936" t="b">
        <f t="shared" si="652"/>
        <v>1</v>
      </c>
      <c r="AP8936"/>
      <c r="AQ8936"/>
    </row>
    <row r="8937" spans="23:43" x14ac:dyDescent="0.25">
      <c r="W8937" t="b">
        <f t="shared" si="649"/>
        <v>1</v>
      </c>
      <c r="X8937" t="b">
        <f t="shared" si="650"/>
        <v>1</v>
      </c>
      <c r="AA8937"/>
      <c r="AH8937"/>
      <c r="AL8937" t="b">
        <f t="shared" si="651"/>
        <v>1</v>
      </c>
      <c r="AM8937" t="b">
        <f t="shared" si="652"/>
        <v>1</v>
      </c>
      <c r="AP8937"/>
      <c r="AQ8937"/>
    </row>
    <row r="8938" spans="23:43" x14ac:dyDescent="0.25">
      <c r="W8938" t="b">
        <f t="shared" si="649"/>
        <v>1</v>
      </c>
      <c r="X8938" t="b">
        <f t="shared" si="650"/>
        <v>1</v>
      </c>
      <c r="AA8938"/>
      <c r="AH8938"/>
      <c r="AL8938" t="b">
        <f t="shared" si="651"/>
        <v>1</v>
      </c>
      <c r="AM8938" t="b">
        <f t="shared" si="652"/>
        <v>1</v>
      </c>
      <c r="AP8938"/>
      <c r="AQ8938"/>
    </row>
    <row r="8939" spans="23:43" x14ac:dyDescent="0.25">
      <c r="W8939" t="b">
        <f t="shared" si="649"/>
        <v>1</v>
      </c>
      <c r="X8939" t="b">
        <f t="shared" si="650"/>
        <v>1</v>
      </c>
      <c r="AA8939"/>
      <c r="AH8939"/>
      <c r="AL8939" t="b">
        <f t="shared" si="651"/>
        <v>1</v>
      </c>
      <c r="AM8939" t="b">
        <f t="shared" si="652"/>
        <v>1</v>
      </c>
      <c r="AP8939"/>
      <c r="AQ8939"/>
    </row>
    <row r="8940" spans="23:43" x14ac:dyDescent="0.25">
      <c r="W8940" t="b">
        <f t="shared" si="649"/>
        <v>1</v>
      </c>
      <c r="X8940" t="b">
        <f t="shared" si="650"/>
        <v>1</v>
      </c>
      <c r="AA8940"/>
      <c r="AH8940"/>
      <c r="AL8940" t="b">
        <f t="shared" si="651"/>
        <v>1</v>
      </c>
      <c r="AM8940" t="b">
        <f t="shared" si="652"/>
        <v>1</v>
      </c>
      <c r="AP8940"/>
      <c r="AQ8940"/>
    </row>
    <row r="8941" spans="23:43" x14ac:dyDescent="0.25">
      <c r="W8941" t="b">
        <f t="shared" si="649"/>
        <v>1</v>
      </c>
      <c r="X8941" t="b">
        <f t="shared" si="650"/>
        <v>1</v>
      </c>
      <c r="AA8941"/>
      <c r="AH8941"/>
      <c r="AL8941" t="b">
        <f t="shared" si="651"/>
        <v>1</v>
      </c>
      <c r="AM8941" t="b">
        <f t="shared" si="652"/>
        <v>1</v>
      </c>
      <c r="AP8941"/>
      <c r="AQ8941"/>
    </row>
    <row r="8942" spans="23:43" x14ac:dyDescent="0.25">
      <c r="W8942" t="b">
        <f t="shared" si="649"/>
        <v>1</v>
      </c>
      <c r="X8942" t="b">
        <f t="shared" si="650"/>
        <v>1</v>
      </c>
      <c r="AA8942"/>
      <c r="AH8942"/>
      <c r="AL8942" t="b">
        <f t="shared" si="651"/>
        <v>1</v>
      </c>
      <c r="AM8942" t="b">
        <f t="shared" si="652"/>
        <v>1</v>
      </c>
      <c r="AP8942"/>
      <c r="AQ8942"/>
    </row>
    <row r="8943" spans="23:43" x14ac:dyDescent="0.25">
      <c r="W8943" t="b">
        <f t="shared" si="649"/>
        <v>1</v>
      </c>
      <c r="X8943" t="b">
        <f t="shared" si="650"/>
        <v>1</v>
      </c>
      <c r="AA8943"/>
      <c r="AH8943"/>
      <c r="AL8943" t="b">
        <f t="shared" si="651"/>
        <v>1</v>
      </c>
      <c r="AM8943" t="b">
        <f t="shared" si="652"/>
        <v>1</v>
      </c>
      <c r="AP8943"/>
      <c r="AQ8943"/>
    </row>
    <row r="8944" spans="23:43" x14ac:dyDescent="0.25">
      <c r="W8944" t="b">
        <f t="shared" si="649"/>
        <v>1</v>
      </c>
      <c r="X8944" t="b">
        <f t="shared" si="650"/>
        <v>1</v>
      </c>
      <c r="AA8944"/>
      <c r="AH8944"/>
      <c r="AL8944" t="b">
        <f t="shared" si="651"/>
        <v>1</v>
      </c>
      <c r="AM8944" t="b">
        <f t="shared" si="652"/>
        <v>1</v>
      </c>
      <c r="AP8944"/>
      <c r="AQ8944"/>
    </row>
    <row r="8945" spans="23:43" x14ac:dyDescent="0.25">
      <c r="W8945" t="b">
        <f t="shared" si="649"/>
        <v>1</v>
      </c>
      <c r="X8945" t="b">
        <f t="shared" si="650"/>
        <v>1</v>
      </c>
      <c r="AA8945"/>
      <c r="AH8945"/>
      <c r="AL8945" t="b">
        <f t="shared" si="651"/>
        <v>1</v>
      </c>
      <c r="AM8945" t="b">
        <f t="shared" si="652"/>
        <v>1</v>
      </c>
      <c r="AP8945"/>
      <c r="AQ8945"/>
    </row>
    <row r="8946" spans="23:43" x14ac:dyDescent="0.25">
      <c r="W8946" t="b">
        <f t="shared" si="649"/>
        <v>1</v>
      </c>
      <c r="X8946" t="b">
        <f t="shared" si="650"/>
        <v>1</v>
      </c>
      <c r="AA8946"/>
      <c r="AH8946"/>
      <c r="AL8946" t="b">
        <f t="shared" si="651"/>
        <v>1</v>
      </c>
      <c r="AM8946" t="b">
        <f t="shared" si="652"/>
        <v>1</v>
      </c>
      <c r="AP8946"/>
      <c r="AQ8946"/>
    </row>
    <row r="8947" spans="23:43" x14ac:dyDescent="0.25">
      <c r="W8947" t="b">
        <f t="shared" si="649"/>
        <v>1</v>
      </c>
      <c r="X8947" t="b">
        <f t="shared" si="650"/>
        <v>1</v>
      </c>
      <c r="AA8947"/>
      <c r="AH8947"/>
      <c r="AL8947" t="b">
        <f t="shared" si="651"/>
        <v>1</v>
      </c>
      <c r="AM8947" t="b">
        <f t="shared" si="652"/>
        <v>1</v>
      </c>
      <c r="AP8947"/>
      <c r="AQ8947"/>
    </row>
    <row r="8948" spans="23:43" x14ac:dyDescent="0.25">
      <c r="W8948" t="b">
        <f t="shared" si="649"/>
        <v>1</v>
      </c>
      <c r="X8948" t="b">
        <f t="shared" si="650"/>
        <v>1</v>
      </c>
      <c r="AA8948"/>
      <c r="AH8948"/>
      <c r="AL8948" t="b">
        <f t="shared" si="651"/>
        <v>1</v>
      </c>
      <c r="AM8948" t="b">
        <f t="shared" si="652"/>
        <v>1</v>
      </c>
      <c r="AP8948"/>
      <c r="AQ8948"/>
    </row>
    <row r="8949" spans="23:43" x14ac:dyDescent="0.25">
      <c r="W8949" t="b">
        <f t="shared" si="649"/>
        <v>1</v>
      </c>
      <c r="X8949" t="b">
        <f t="shared" si="650"/>
        <v>1</v>
      </c>
      <c r="AA8949"/>
      <c r="AH8949"/>
      <c r="AL8949" t="b">
        <f t="shared" si="651"/>
        <v>1</v>
      </c>
      <c r="AM8949" t="b">
        <f t="shared" si="652"/>
        <v>1</v>
      </c>
      <c r="AP8949"/>
      <c r="AQ8949"/>
    </row>
    <row r="8950" spans="23:43" x14ac:dyDescent="0.25">
      <c r="W8950" t="b">
        <f t="shared" si="649"/>
        <v>1</v>
      </c>
      <c r="X8950" t="b">
        <f t="shared" si="650"/>
        <v>1</v>
      </c>
      <c r="AA8950"/>
      <c r="AH8950"/>
      <c r="AL8950" t="b">
        <f t="shared" si="651"/>
        <v>1</v>
      </c>
      <c r="AM8950" t="b">
        <f t="shared" si="652"/>
        <v>1</v>
      </c>
      <c r="AP8950"/>
      <c r="AQ8950"/>
    </row>
    <row r="8951" spans="23:43" x14ac:dyDescent="0.25">
      <c r="W8951" t="b">
        <f t="shared" si="649"/>
        <v>1</v>
      </c>
      <c r="X8951" t="b">
        <f t="shared" si="650"/>
        <v>1</v>
      </c>
      <c r="AA8951"/>
      <c r="AH8951"/>
      <c r="AL8951" t="b">
        <f t="shared" si="651"/>
        <v>1</v>
      </c>
      <c r="AM8951" t="b">
        <f t="shared" si="652"/>
        <v>1</v>
      </c>
      <c r="AP8951"/>
      <c r="AQ8951"/>
    </row>
    <row r="8952" spans="23:43" x14ac:dyDescent="0.25">
      <c r="W8952" t="b">
        <f t="shared" si="649"/>
        <v>1</v>
      </c>
      <c r="X8952" t="b">
        <f t="shared" si="650"/>
        <v>1</v>
      </c>
      <c r="AA8952"/>
      <c r="AH8952"/>
      <c r="AL8952" t="b">
        <f t="shared" si="651"/>
        <v>1</v>
      </c>
      <c r="AM8952" t="b">
        <f t="shared" si="652"/>
        <v>1</v>
      </c>
      <c r="AP8952"/>
      <c r="AQ8952"/>
    </row>
    <row r="8953" spans="23:43" x14ac:dyDescent="0.25">
      <c r="W8953" t="b">
        <f t="shared" si="649"/>
        <v>1</v>
      </c>
      <c r="X8953" t="b">
        <f t="shared" si="650"/>
        <v>1</v>
      </c>
      <c r="AA8953"/>
      <c r="AH8953"/>
      <c r="AL8953" t="b">
        <f t="shared" si="651"/>
        <v>1</v>
      </c>
      <c r="AM8953" t="b">
        <f t="shared" si="652"/>
        <v>1</v>
      </c>
      <c r="AP8953"/>
      <c r="AQ8953"/>
    </row>
    <row r="8954" spans="23:43" x14ac:dyDescent="0.25">
      <c r="W8954" t="b">
        <f t="shared" si="649"/>
        <v>1</v>
      </c>
      <c r="X8954" t="b">
        <f t="shared" si="650"/>
        <v>1</v>
      </c>
      <c r="AA8954"/>
      <c r="AH8954"/>
      <c r="AL8954" t="b">
        <f t="shared" si="651"/>
        <v>1</v>
      </c>
      <c r="AM8954" t="b">
        <f t="shared" si="652"/>
        <v>1</v>
      </c>
      <c r="AP8954"/>
      <c r="AQ8954"/>
    </row>
    <row r="8955" spans="23:43" x14ac:dyDescent="0.25">
      <c r="W8955" t="b">
        <f t="shared" si="649"/>
        <v>1</v>
      </c>
      <c r="X8955" t="b">
        <f t="shared" si="650"/>
        <v>1</v>
      </c>
      <c r="AA8955"/>
      <c r="AH8955"/>
      <c r="AL8955" t="b">
        <f t="shared" si="651"/>
        <v>1</v>
      </c>
      <c r="AM8955" t="b">
        <f t="shared" si="652"/>
        <v>1</v>
      </c>
      <c r="AP8955"/>
      <c r="AQ8955"/>
    </row>
    <row r="8956" spans="23:43" x14ac:dyDescent="0.25">
      <c r="W8956" t="b">
        <f t="shared" si="649"/>
        <v>1</v>
      </c>
      <c r="X8956" t="b">
        <f t="shared" si="650"/>
        <v>1</v>
      </c>
      <c r="AA8956"/>
      <c r="AH8956"/>
      <c r="AL8956" t="b">
        <f t="shared" si="651"/>
        <v>1</v>
      </c>
      <c r="AM8956" t="b">
        <f t="shared" si="652"/>
        <v>1</v>
      </c>
      <c r="AP8956"/>
      <c r="AQ8956"/>
    </row>
    <row r="8957" spans="23:43" x14ac:dyDescent="0.25">
      <c r="W8957" t="b">
        <f t="shared" si="649"/>
        <v>1</v>
      </c>
      <c r="X8957" t="b">
        <f t="shared" si="650"/>
        <v>1</v>
      </c>
      <c r="AA8957"/>
      <c r="AH8957"/>
      <c r="AL8957" t="b">
        <f t="shared" si="651"/>
        <v>1</v>
      </c>
      <c r="AM8957" t="b">
        <f t="shared" si="652"/>
        <v>1</v>
      </c>
      <c r="AP8957"/>
      <c r="AQ8957"/>
    </row>
    <row r="8958" spans="23:43" x14ac:dyDescent="0.25">
      <c r="W8958" t="b">
        <f t="shared" si="649"/>
        <v>1</v>
      </c>
      <c r="X8958" t="b">
        <f t="shared" si="650"/>
        <v>1</v>
      </c>
      <c r="AA8958"/>
      <c r="AH8958"/>
      <c r="AL8958" t="b">
        <f t="shared" si="651"/>
        <v>1</v>
      </c>
      <c r="AM8958" t="b">
        <f t="shared" si="652"/>
        <v>1</v>
      </c>
      <c r="AP8958"/>
      <c r="AQ8958"/>
    </row>
    <row r="8959" spans="23:43" x14ac:dyDescent="0.25">
      <c r="W8959" t="b">
        <f t="shared" si="649"/>
        <v>1</v>
      </c>
      <c r="X8959" t="b">
        <f t="shared" si="650"/>
        <v>1</v>
      </c>
      <c r="AA8959"/>
      <c r="AH8959"/>
      <c r="AL8959" t="b">
        <f t="shared" si="651"/>
        <v>1</v>
      </c>
      <c r="AM8959" t="b">
        <f t="shared" si="652"/>
        <v>1</v>
      </c>
      <c r="AP8959"/>
      <c r="AQ8959"/>
    </row>
    <row r="8960" spans="23:43" x14ac:dyDescent="0.25">
      <c r="W8960" t="b">
        <f t="shared" si="649"/>
        <v>1</v>
      </c>
      <c r="X8960" t="b">
        <f t="shared" si="650"/>
        <v>1</v>
      </c>
      <c r="AA8960"/>
      <c r="AH8960"/>
      <c r="AL8960" t="b">
        <f t="shared" si="651"/>
        <v>1</v>
      </c>
      <c r="AM8960" t="b">
        <f t="shared" si="652"/>
        <v>1</v>
      </c>
      <c r="AP8960"/>
      <c r="AQ8960"/>
    </row>
    <row r="8961" spans="23:43" x14ac:dyDescent="0.25">
      <c r="W8961" t="b">
        <f t="shared" si="649"/>
        <v>1</v>
      </c>
      <c r="X8961" t="b">
        <f t="shared" si="650"/>
        <v>1</v>
      </c>
      <c r="AA8961"/>
      <c r="AH8961"/>
      <c r="AL8961" t="b">
        <f t="shared" si="651"/>
        <v>1</v>
      </c>
      <c r="AM8961" t="b">
        <f t="shared" si="652"/>
        <v>1</v>
      </c>
      <c r="AP8961"/>
      <c r="AQ8961"/>
    </row>
    <row r="8962" spans="23:43" x14ac:dyDescent="0.25">
      <c r="W8962" t="b">
        <f t="shared" si="649"/>
        <v>1</v>
      </c>
      <c r="X8962" t="b">
        <f t="shared" si="650"/>
        <v>1</v>
      </c>
      <c r="AA8962"/>
      <c r="AH8962"/>
      <c r="AL8962" t="b">
        <f t="shared" si="651"/>
        <v>1</v>
      </c>
      <c r="AM8962" t="b">
        <f t="shared" si="652"/>
        <v>1</v>
      </c>
      <c r="AP8962"/>
      <c r="AQ8962"/>
    </row>
    <row r="8963" spans="23:43" x14ac:dyDescent="0.25">
      <c r="W8963" t="b">
        <f t="shared" si="649"/>
        <v>1</v>
      </c>
      <c r="X8963" t="b">
        <f t="shared" si="650"/>
        <v>1</v>
      </c>
      <c r="AA8963"/>
      <c r="AH8963"/>
      <c r="AL8963" t="b">
        <f t="shared" si="651"/>
        <v>1</v>
      </c>
      <c r="AM8963" t="b">
        <f t="shared" si="652"/>
        <v>1</v>
      </c>
      <c r="AP8963"/>
      <c r="AQ8963"/>
    </row>
    <row r="8964" spans="23:43" x14ac:dyDescent="0.25">
      <c r="W8964" t="b">
        <f t="shared" si="649"/>
        <v>1</v>
      </c>
      <c r="X8964" t="b">
        <f t="shared" si="650"/>
        <v>1</v>
      </c>
      <c r="AA8964"/>
      <c r="AH8964"/>
      <c r="AL8964" t="b">
        <f t="shared" si="651"/>
        <v>1</v>
      </c>
      <c r="AM8964" t="b">
        <f t="shared" si="652"/>
        <v>1</v>
      </c>
      <c r="AP8964"/>
      <c r="AQ8964"/>
    </row>
    <row r="8965" spans="23:43" x14ac:dyDescent="0.25">
      <c r="W8965" t="b">
        <f t="shared" si="649"/>
        <v>1</v>
      </c>
      <c r="X8965" t="b">
        <f t="shared" si="650"/>
        <v>1</v>
      </c>
      <c r="AA8965"/>
      <c r="AH8965"/>
      <c r="AL8965" t="b">
        <f t="shared" si="651"/>
        <v>1</v>
      </c>
      <c r="AM8965" t="b">
        <f t="shared" si="652"/>
        <v>1</v>
      </c>
      <c r="AP8965"/>
      <c r="AQ8965"/>
    </row>
    <row r="8966" spans="23:43" x14ac:dyDescent="0.25">
      <c r="W8966" t="b">
        <f t="shared" si="649"/>
        <v>1</v>
      </c>
      <c r="X8966" t="b">
        <f t="shared" si="650"/>
        <v>1</v>
      </c>
      <c r="AA8966"/>
      <c r="AH8966"/>
      <c r="AL8966" t="b">
        <f t="shared" si="651"/>
        <v>1</v>
      </c>
      <c r="AM8966" t="b">
        <f t="shared" si="652"/>
        <v>1</v>
      </c>
      <c r="AP8966"/>
      <c r="AQ8966"/>
    </row>
    <row r="8967" spans="23:43" x14ac:dyDescent="0.25">
      <c r="W8967" t="b">
        <f t="shared" si="649"/>
        <v>1</v>
      </c>
      <c r="X8967" t="b">
        <f t="shared" si="650"/>
        <v>1</v>
      </c>
      <c r="AA8967"/>
      <c r="AH8967"/>
      <c r="AL8967" t="b">
        <f t="shared" si="651"/>
        <v>1</v>
      </c>
      <c r="AM8967" t="b">
        <f t="shared" si="652"/>
        <v>1</v>
      </c>
      <c r="AP8967"/>
      <c r="AQ8967"/>
    </row>
    <row r="8968" spans="23:43" x14ac:dyDescent="0.25">
      <c r="W8968" t="b">
        <f t="shared" si="649"/>
        <v>1</v>
      </c>
      <c r="X8968" t="b">
        <f t="shared" si="650"/>
        <v>1</v>
      </c>
      <c r="AA8968"/>
      <c r="AH8968"/>
      <c r="AL8968" t="b">
        <f t="shared" si="651"/>
        <v>1</v>
      </c>
      <c r="AM8968" t="b">
        <f t="shared" si="652"/>
        <v>1</v>
      </c>
      <c r="AP8968"/>
      <c r="AQ8968"/>
    </row>
    <row r="8969" spans="23:43" x14ac:dyDescent="0.25">
      <c r="W8969" t="b">
        <f t="shared" si="649"/>
        <v>1</v>
      </c>
      <c r="X8969" t="b">
        <f t="shared" si="650"/>
        <v>1</v>
      </c>
      <c r="AA8969"/>
      <c r="AH8969"/>
      <c r="AL8969" t="b">
        <f t="shared" si="651"/>
        <v>1</v>
      </c>
      <c r="AM8969" t="b">
        <f t="shared" si="652"/>
        <v>1</v>
      </c>
      <c r="AP8969"/>
      <c r="AQ8969"/>
    </row>
    <row r="8970" spans="23:43" x14ac:dyDescent="0.25">
      <c r="W8970" t="b">
        <f t="shared" si="649"/>
        <v>1</v>
      </c>
      <c r="X8970" t="b">
        <f t="shared" si="650"/>
        <v>1</v>
      </c>
      <c r="AA8970"/>
      <c r="AH8970"/>
      <c r="AL8970" t="b">
        <f t="shared" si="651"/>
        <v>1</v>
      </c>
      <c r="AM8970" t="b">
        <f t="shared" si="652"/>
        <v>1</v>
      </c>
      <c r="AP8970"/>
      <c r="AQ8970"/>
    </row>
    <row r="8971" spans="23:43" x14ac:dyDescent="0.25">
      <c r="W8971" t="b">
        <f t="shared" si="649"/>
        <v>1</v>
      </c>
      <c r="X8971" t="b">
        <f t="shared" si="650"/>
        <v>1</v>
      </c>
      <c r="AA8971"/>
      <c r="AH8971"/>
      <c r="AL8971" t="b">
        <f t="shared" si="651"/>
        <v>1</v>
      </c>
      <c r="AM8971" t="b">
        <f t="shared" si="652"/>
        <v>1</v>
      </c>
      <c r="AP8971"/>
      <c r="AQ8971"/>
    </row>
    <row r="8972" spans="23:43" x14ac:dyDescent="0.25">
      <c r="W8972" t="b">
        <f t="shared" ref="W8972:W9035" si="653">IF(AND(U8972&lt;&gt;"",U8972&lt;&gt;"Grand Total",U8972&lt;&gt;"(blank)"),GETPIVOTDATA("Facility CCN",$U$10,"Facility CCN",U8972)=1,TRUE)</f>
        <v>1</v>
      </c>
      <c r="X8972" t="b">
        <f t="shared" ref="X8972:X9035" si="654">IF(AND(U8972&lt;&gt;"",U8972&lt;&gt;"Grand Total",U8972&lt;&gt;"(blank)"),LEN(U8972)=6,TRUE)</f>
        <v>1</v>
      </c>
      <c r="AA8972"/>
      <c r="AH8972"/>
      <c r="AL8972" t="b">
        <f t="shared" ref="AL8972:AL9035" si="655">IF(AND(AJ8972&lt;&gt;"",AJ8972&lt;&gt;"Grand Total",AJ8972&lt;&gt;"(blank)"),GETPIVOTDATA("Provider NPI",$AJ$10,"Provider NPI",AJ8972)=1,TRUE)</f>
        <v>1</v>
      </c>
      <c r="AM8972" t="b">
        <f t="shared" ref="AM8972:AM9035" si="656">IF(AND(AJ8972&lt;&gt;"",AJ8972&lt;&gt;"Grand Total",AJ8972&lt;&gt;"(blank)"),LEN(AJ8972)=10,TRUE)</f>
        <v>1</v>
      </c>
      <c r="AP8972"/>
      <c r="AQ8972"/>
    </row>
    <row r="8973" spans="23:43" x14ac:dyDescent="0.25">
      <c r="W8973" t="b">
        <f t="shared" si="653"/>
        <v>1</v>
      </c>
      <c r="X8973" t="b">
        <f t="shared" si="654"/>
        <v>1</v>
      </c>
      <c r="AA8973"/>
      <c r="AH8973"/>
      <c r="AL8973" t="b">
        <f t="shared" si="655"/>
        <v>1</v>
      </c>
      <c r="AM8973" t="b">
        <f t="shared" si="656"/>
        <v>1</v>
      </c>
      <c r="AP8973"/>
      <c r="AQ8973"/>
    </row>
    <row r="8974" spans="23:43" x14ac:dyDescent="0.25">
      <c r="W8974" t="b">
        <f t="shared" si="653"/>
        <v>1</v>
      </c>
      <c r="X8974" t="b">
        <f t="shared" si="654"/>
        <v>1</v>
      </c>
      <c r="AA8974"/>
      <c r="AH8974"/>
      <c r="AL8974" t="b">
        <f t="shared" si="655"/>
        <v>1</v>
      </c>
      <c r="AM8974" t="b">
        <f t="shared" si="656"/>
        <v>1</v>
      </c>
      <c r="AP8974"/>
      <c r="AQ8974"/>
    </row>
    <row r="8975" spans="23:43" x14ac:dyDescent="0.25">
      <c r="W8975" t="b">
        <f t="shared" si="653"/>
        <v>1</v>
      </c>
      <c r="X8975" t="b">
        <f t="shared" si="654"/>
        <v>1</v>
      </c>
      <c r="AA8975"/>
      <c r="AH8975"/>
      <c r="AL8975" t="b">
        <f t="shared" si="655"/>
        <v>1</v>
      </c>
      <c r="AM8975" t="b">
        <f t="shared" si="656"/>
        <v>1</v>
      </c>
      <c r="AP8975"/>
      <c r="AQ8975"/>
    </row>
    <row r="8976" spans="23:43" x14ac:dyDescent="0.25">
      <c r="W8976" t="b">
        <f t="shared" si="653"/>
        <v>1</v>
      </c>
      <c r="X8976" t="b">
        <f t="shared" si="654"/>
        <v>1</v>
      </c>
      <c r="AA8976"/>
      <c r="AH8976"/>
      <c r="AL8976" t="b">
        <f t="shared" si="655"/>
        <v>1</v>
      </c>
      <c r="AM8976" t="b">
        <f t="shared" si="656"/>
        <v>1</v>
      </c>
      <c r="AP8976"/>
      <c r="AQ8976"/>
    </row>
    <row r="8977" spans="23:43" x14ac:dyDescent="0.25">
      <c r="W8977" t="b">
        <f t="shared" si="653"/>
        <v>1</v>
      </c>
      <c r="X8977" t="b">
        <f t="shared" si="654"/>
        <v>1</v>
      </c>
      <c r="AA8977"/>
      <c r="AH8977"/>
      <c r="AL8977" t="b">
        <f t="shared" si="655"/>
        <v>1</v>
      </c>
      <c r="AM8977" t="b">
        <f t="shared" si="656"/>
        <v>1</v>
      </c>
      <c r="AP8977"/>
      <c r="AQ8977"/>
    </row>
    <row r="8978" spans="23:43" x14ac:dyDescent="0.25">
      <c r="W8978" t="b">
        <f t="shared" si="653"/>
        <v>1</v>
      </c>
      <c r="X8978" t="b">
        <f t="shared" si="654"/>
        <v>1</v>
      </c>
      <c r="AA8978"/>
      <c r="AH8978"/>
      <c r="AL8978" t="b">
        <f t="shared" si="655"/>
        <v>1</v>
      </c>
      <c r="AM8978" t="b">
        <f t="shared" si="656"/>
        <v>1</v>
      </c>
      <c r="AP8978"/>
      <c r="AQ8978"/>
    </row>
    <row r="8979" spans="23:43" x14ac:dyDescent="0.25">
      <c r="W8979" t="b">
        <f t="shared" si="653"/>
        <v>1</v>
      </c>
      <c r="X8979" t="b">
        <f t="shared" si="654"/>
        <v>1</v>
      </c>
      <c r="AA8979"/>
      <c r="AH8979"/>
      <c r="AL8979" t="b">
        <f t="shared" si="655"/>
        <v>1</v>
      </c>
      <c r="AM8979" t="b">
        <f t="shared" si="656"/>
        <v>1</v>
      </c>
      <c r="AP8979"/>
      <c r="AQ8979"/>
    </row>
    <row r="8980" spans="23:43" x14ac:dyDescent="0.25">
      <c r="W8980" t="b">
        <f t="shared" si="653"/>
        <v>1</v>
      </c>
      <c r="X8980" t="b">
        <f t="shared" si="654"/>
        <v>1</v>
      </c>
      <c r="AA8980"/>
      <c r="AH8980"/>
      <c r="AL8980" t="b">
        <f t="shared" si="655"/>
        <v>1</v>
      </c>
      <c r="AM8980" t="b">
        <f t="shared" si="656"/>
        <v>1</v>
      </c>
      <c r="AP8980"/>
      <c r="AQ8980"/>
    </row>
    <row r="8981" spans="23:43" x14ac:dyDescent="0.25">
      <c r="W8981" t="b">
        <f t="shared" si="653"/>
        <v>1</v>
      </c>
      <c r="X8981" t="b">
        <f t="shared" si="654"/>
        <v>1</v>
      </c>
      <c r="AA8981"/>
      <c r="AH8981"/>
      <c r="AL8981" t="b">
        <f t="shared" si="655"/>
        <v>1</v>
      </c>
      <c r="AM8981" t="b">
        <f t="shared" si="656"/>
        <v>1</v>
      </c>
      <c r="AP8981"/>
      <c r="AQ8981"/>
    </row>
    <row r="8982" spans="23:43" x14ac:dyDescent="0.25">
      <c r="W8982" t="b">
        <f t="shared" si="653"/>
        <v>1</v>
      </c>
      <c r="X8982" t="b">
        <f t="shared" si="654"/>
        <v>1</v>
      </c>
      <c r="AA8982"/>
      <c r="AH8982"/>
      <c r="AL8982" t="b">
        <f t="shared" si="655"/>
        <v>1</v>
      </c>
      <c r="AM8982" t="b">
        <f t="shared" si="656"/>
        <v>1</v>
      </c>
      <c r="AP8982"/>
      <c r="AQ8982"/>
    </row>
    <row r="8983" spans="23:43" x14ac:dyDescent="0.25">
      <c r="W8983" t="b">
        <f t="shared" si="653"/>
        <v>1</v>
      </c>
      <c r="X8983" t="b">
        <f t="shared" si="654"/>
        <v>1</v>
      </c>
      <c r="AA8983"/>
      <c r="AH8983"/>
      <c r="AL8983" t="b">
        <f t="shared" si="655"/>
        <v>1</v>
      </c>
      <c r="AM8983" t="b">
        <f t="shared" si="656"/>
        <v>1</v>
      </c>
      <c r="AP8983"/>
      <c r="AQ8983"/>
    </row>
    <row r="8984" spans="23:43" x14ac:dyDescent="0.25">
      <c r="W8984" t="b">
        <f t="shared" si="653"/>
        <v>1</v>
      </c>
      <c r="X8984" t="b">
        <f t="shared" si="654"/>
        <v>1</v>
      </c>
      <c r="AA8984"/>
      <c r="AH8984"/>
      <c r="AL8984" t="b">
        <f t="shared" si="655"/>
        <v>1</v>
      </c>
      <c r="AM8984" t="b">
        <f t="shared" si="656"/>
        <v>1</v>
      </c>
      <c r="AP8984"/>
      <c r="AQ8984"/>
    </row>
    <row r="8985" spans="23:43" x14ac:dyDescent="0.25">
      <c r="W8985" t="b">
        <f t="shared" si="653"/>
        <v>1</v>
      </c>
      <c r="X8985" t="b">
        <f t="shared" si="654"/>
        <v>1</v>
      </c>
      <c r="AA8985"/>
      <c r="AH8985"/>
      <c r="AL8985" t="b">
        <f t="shared" si="655"/>
        <v>1</v>
      </c>
      <c r="AM8985" t="b">
        <f t="shared" si="656"/>
        <v>1</v>
      </c>
      <c r="AP8985"/>
      <c r="AQ8985"/>
    </row>
    <row r="8986" spans="23:43" x14ac:dyDescent="0.25">
      <c r="W8986" t="b">
        <f t="shared" si="653"/>
        <v>1</v>
      </c>
      <c r="X8986" t="b">
        <f t="shared" si="654"/>
        <v>1</v>
      </c>
      <c r="AA8986"/>
      <c r="AH8986"/>
      <c r="AL8986" t="b">
        <f t="shared" si="655"/>
        <v>1</v>
      </c>
      <c r="AM8986" t="b">
        <f t="shared" si="656"/>
        <v>1</v>
      </c>
      <c r="AP8986"/>
      <c r="AQ8986"/>
    </row>
    <row r="8987" spans="23:43" x14ac:dyDescent="0.25">
      <c r="W8987" t="b">
        <f t="shared" si="653"/>
        <v>1</v>
      </c>
      <c r="X8987" t="b">
        <f t="shared" si="654"/>
        <v>1</v>
      </c>
      <c r="AA8987"/>
      <c r="AH8987"/>
      <c r="AL8987" t="b">
        <f t="shared" si="655"/>
        <v>1</v>
      </c>
      <c r="AM8987" t="b">
        <f t="shared" si="656"/>
        <v>1</v>
      </c>
      <c r="AP8987"/>
      <c r="AQ8987"/>
    </row>
    <row r="8988" spans="23:43" x14ac:dyDescent="0.25">
      <c r="W8988" t="b">
        <f t="shared" si="653"/>
        <v>1</v>
      </c>
      <c r="X8988" t="b">
        <f t="shared" si="654"/>
        <v>1</v>
      </c>
      <c r="AA8988"/>
      <c r="AH8988"/>
      <c r="AL8988" t="b">
        <f t="shared" si="655"/>
        <v>1</v>
      </c>
      <c r="AM8988" t="b">
        <f t="shared" si="656"/>
        <v>1</v>
      </c>
      <c r="AP8988"/>
      <c r="AQ8988"/>
    </row>
    <row r="8989" spans="23:43" x14ac:dyDescent="0.25">
      <c r="W8989" t="b">
        <f t="shared" si="653"/>
        <v>1</v>
      </c>
      <c r="X8989" t="b">
        <f t="shared" si="654"/>
        <v>1</v>
      </c>
      <c r="AA8989"/>
      <c r="AH8989"/>
      <c r="AL8989" t="b">
        <f t="shared" si="655"/>
        <v>1</v>
      </c>
      <c r="AM8989" t="b">
        <f t="shared" si="656"/>
        <v>1</v>
      </c>
      <c r="AP8989"/>
      <c r="AQ8989"/>
    </row>
    <row r="8990" spans="23:43" x14ac:dyDescent="0.25">
      <c r="W8990" t="b">
        <f t="shared" si="653"/>
        <v>1</v>
      </c>
      <c r="X8990" t="b">
        <f t="shared" si="654"/>
        <v>1</v>
      </c>
      <c r="AA8990"/>
      <c r="AH8990"/>
      <c r="AL8990" t="b">
        <f t="shared" si="655"/>
        <v>1</v>
      </c>
      <c r="AM8990" t="b">
        <f t="shared" si="656"/>
        <v>1</v>
      </c>
      <c r="AP8990"/>
      <c r="AQ8990"/>
    </row>
    <row r="8991" spans="23:43" x14ac:dyDescent="0.25">
      <c r="W8991" t="b">
        <f t="shared" si="653"/>
        <v>1</v>
      </c>
      <c r="X8991" t="b">
        <f t="shared" si="654"/>
        <v>1</v>
      </c>
      <c r="AA8991"/>
      <c r="AH8991"/>
      <c r="AL8991" t="b">
        <f t="shared" si="655"/>
        <v>1</v>
      </c>
      <c r="AM8991" t="b">
        <f t="shared" si="656"/>
        <v>1</v>
      </c>
      <c r="AP8991"/>
      <c r="AQ8991"/>
    </row>
    <row r="8992" spans="23:43" x14ac:dyDescent="0.25">
      <c r="W8992" t="b">
        <f t="shared" si="653"/>
        <v>1</v>
      </c>
      <c r="X8992" t="b">
        <f t="shared" si="654"/>
        <v>1</v>
      </c>
      <c r="AA8992"/>
      <c r="AH8992"/>
      <c r="AL8992" t="b">
        <f t="shared" si="655"/>
        <v>1</v>
      </c>
      <c r="AM8992" t="b">
        <f t="shared" si="656"/>
        <v>1</v>
      </c>
      <c r="AP8992"/>
      <c r="AQ8992"/>
    </row>
    <row r="8993" spans="23:43" x14ac:dyDescent="0.25">
      <c r="W8993" t="b">
        <f t="shared" si="653"/>
        <v>1</v>
      </c>
      <c r="X8993" t="b">
        <f t="shared" si="654"/>
        <v>1</v>
      </c>
      <c r="AA8993"/>
      <c r="AH8993"/>
      <c r="AL8993" t="b">
        <f t="shared" si="655"/>
        <v>1</v>
      </c>
      <c r="AM8993" t="b">
        <f t="shared" si="656"/>
        <v>1</v>
      </c>
      <c r="AP8993"/>
      <c r="AQ8993"/>
    </row>
    <row r="8994" spans="23:43" x14ac:dyDescent="0.25">
      <c r="W8994" t="b">
        <f t="shared" si="653"/>
        <v>1</v>
      </c>
      <c r="X8994" t="b">
        <f t="shared" si="654"/>
        <v>1</v>
      </c>
      <c r="AA8994"/>
      <c r="AH8994"/>
      <c r="AL8994" t="b">
        <f t="shared" si="655"/>
        <v>1</v>
      </c>
      <c r="AM8994" t="b">
        <f t="shared" si="656"/>
        <v>1</v>
      </c>
      <c r="AP8994"/>
      <c r="AQ8994"/>
    </row>
    <row r="8995" spans="23:43" x14ac:dyDescent="0.25">
      <c r="W8995" t="b">
        <f t="shared" si="653"/>
        <v>1</v>
      </c>
      <c r="X8995" t="b">
        <f t="shared" si="654"/>
        <v>1</v>
      </c>
      <c r="AA8995"/>
      <c r="AH8995"/>
      <c r="AL8995" t="b">
        <f t="shared" si="655"/>
        <v>1</v>
      </c>
      <c r="AM8995" t="b">
        <f t="shared" si="656"/>
        <v>1</v>
      </c>
      <c r="AP8995"/>
      <c r="AQ8995"/>
    </row>
    <row r="8996" spans="23:43" x14ac:dyDescent="0.25">
      <c r="W8996" t="b">
        <f t="shared" si="653"/>
        <v>1</v>
      </c>
      <c r="X8996" t="b">
        <f t="shared" si="654"/>
        <v>1</v>
      </c>
      <c r="AA8996"/>
      <c r="AH8996"/>
      <c r="AL8996" t="b">
        <f t="shared" si="655"/>
        <v>1</v>
      </c>
      <c r="AM8996" t="b">
        <f t="shared" si="656"/>
        <v>1</v>
      </c>
      <c r="AP8996"/>
      <c r="AQ8996"/>
    </row>
    <row r="8997" spans="23:43" x14ac:dyDescent="0.25">
      <c r="W8997" t="b">
        <f t="shared" si="653"/>
        <v>1</v>
      </c>
      <c r="X8997" t="b">
        <f t="shared" si="654"/>
        <v>1</v>
      </c>
      <c r="AA8997"/>
      <c r="AH8997"/>
      <c r="AL8997" t="b">
        <f t="shared" si="655"/>
        <v>1</v>
      </c>
      <c r="AM8997" t="b">
        <f t="shared" si="656"/>
        <v>1</v>
      </c>
      <c r="AP8997"/>
      <c r="AQ8997"/>
    </row>
    <row r="8998" spans="23:43" x14ac:dyDescent="0.25">
      <c r="W8998" t="b">
        <f t="shared" si="653"/>
        <v>1</v>
      </c>
      <c r="X8998" t="b">
        <f t="shared" si="654"/>
        <v>1</v>
      </c>
      <c r="AA8998"/>
      <c r="AH8998"/>
      <c r="AL8998" t="b">
        <f t="shared" si="655"/>
        <v>1</v>
      </c>
      <c r="AM8998" t="b">
        <f t="shared" si="656"/>
        <v>1</v>
      </c>
      <c r="AP8998"/>
      <c r="AQ8998"/>
    </row>
    <row r="8999" spans="23:43" x14ac:dyDescent="0.25">
      <c r="W8999" t="b">
        <f t="shared" si="653"/>
        <v>1</v>
      </c>
      <c r="X8999" t="b">
        <f t="shared" si="654"/>
        <v>1</v>
      </c>
      <c r="AA8999"/>
      <c r="AH8999"/>
      <c r="AL8999" t="b">
        <f t="shared" si="655"/>
        <v>1</v>
      </c>
      <c r="AM8999" t="b">
        <f t="shared" si="656"/>
        <v>1</v>
      </c>
      <c r="AP8999"/>
      <c r="AQ8999"/>
    </row>
    <row r="9000" spans="23:43" x14ac:dyDescent="0.25">
      <c r="W9000" t="b">
        <f t="shared" si="653"/>
        <v>1</v>
      </c>
      <c r="X9000" t="b">
        <f t="shared" si="654"/>
        <v>1</v>
      </c>
      <c r="AA9000"/>
      <c r="AH9000"/>
      <c r="AL9000" t="b">
        <f t="shared" si="655"/>
        <v>1</v>
      </c>
      <c r="AM9000" t="b">
        <f t="shared" si="656"/>
        <v>1</v>
      </c>
      <c r="AP9000"/>
      <c r="AQ9000"/>
    </row>
    <row r="9001" spans="23:43" x14ac:dyDescent="0.25">
      <c r="W9001" t="b">
        <f t="shared" si="653"/>
        <v>1</v>
      </c>
      <c r="X9001" t="b">
        <f t="shared" si="654"/>
        <v>1</v>
      </c>
      <c r="AA9001"/>
      <c r="AH9001"/>
      <c r="AL9001" t="b">
        <f t="shared" si="655"/>
        <v>1</v>
      </c>
      <c r="AM9001" t="b">
        <f t="shared" si="656"/>
        <v>1</v>
      </c>
      <c r="AP9001"/>
      <c r="AQ9001"/>
    </row>
    <row r="9002" spans="23:43" x14ac:dyDescent="0.25">
      <c r="W9002" t="b">
        <f t="shared" si="653"/>
        <v>1</v>
      </c>
      <c r="X9002" t="b">
        <f t="shared" si="654"/>
        <v>1</v>
      </c>
      <c r="AA9002"/>
      <c r="AH9002"/>
      <c r="AL9002" t="b">
        <f t="shared" si="655"/>
        <v>1</v>
      </c>
      <c r="AM9002" t="b">
        <f t="shared" si="656"/>
        <v>1</v>
      </c>
      <c r="AP9002"/>
      <c r="AQ9002"/>
    </row>
    <row r="9003" spans="23:43" x14ac:dyDescent="0.25">
      <c r="W9003" t="b">
        <f t="shared" si="653"/>
        <v>1</v>
      </c>
      <c r="X9003" t="b">
        <f t="shared" si="654"/>
        <v>1</v>
      </c>
      <c r="AA9003"/>
      <c r="AH9003"/>
      <c r="AL9003" t="b">
        <f t="shared" si="655"/>
        <v>1</v>
      </c>
      <c r="AM9003" t="b">
        <f t="shared" si="656"/>
        <v>1</v>
      </c>
      <c r="AP9003"/>
      <c r="AQ9003"/>
    </row>
    <row r="9004" spans="23:43" x14ac:dyDescent="0.25">
      <c r="W9004" t="b">
        <f t="shared" si="653"/>
        <v>1</v>
      </c>
      <c r="X9004" t="b">
        <f t="shared" si="654"/>
        <v>1</v>
      </c>
      <c r="AA9004"/>
      <c r="AH9004"/>
      <c r="AL9004" t="b">
        <f t="shared" si="655"/>
        <v>1</v>
      </c>
      <c r="AM9004" t="b">
        <f t="shared" si="656"/>
        <v>1</v>
      </c>
      <c r="AP9004"/>
      <c r="AQ9004"/>
    </row>
    <row r="9005" spans="23:43" x14ac:dyDescent="0.25">
      <c r="W9005" t="b">
        <f t="shared" si="653"/>
        <v>1</v>
      </c>
      <c r="X9005" t="b">
        <f t="shared" si="654"/>
        <v>1</v>
      </c>
      <c r="AA9005"/>
      <c r="AH9005"/>
      <c r="AL9005" t="b">
        <f t="shared" si="655"/>
        <v>1</v>
      </c>
      <c r="AM9005" t="b">
        <f t="shared" si="656"/>
        <v>1</v>
      </c>
      <c r="AP9005"/>
      <c r="AQ9005"/>
    </row>
    <row r="9006" spans="23:43" x14ac:dyDescent="0.25">
      <c r="W9006" t="b">
        <f t="shared" si="653"/>
        <v>1</v>
      </c>
      <c r="X9006" t="b">
        <f t="shared" si="654"/>
        <v>1</v>
      </c>
      <c r="AA9006"/>
      <c r="AH9006"/>
      <c r="AL9006" t="b">
        <f t="shared" si="655"/>
        <v>1</v>
      </c>
      <c r="AM9006" t="b">
        <f t="shared" si="656"/>
        <v>1</v>
      </c>
      <c r="AP9006"/>
      <c r="AQ9006"/>
    </row>
    <row r="9007" spans="23:43" x14ac:dyDescent="0.25">
      <c r="W9007" t="b">
        <f t="shared" si="653"/>
        <v>1</v>
      </c>
      <c r="X9007" t="b">
        <f t="shared" si="654"/>
        <v>1</v>
      </c>
      <c r="AA9007"/>
      <c r="AH9007"/>
      <c r="AL9007" t="b">
        <f t="shared" si="655"/>
        <v>1</v>
      </c>
      <c r="AM9007" t="b">
        <f t="shared" si="656"/>
        <v>1</v>
      </c>
      <c r="AP9007"/>
      <c r="AQ9007"/>
    </row>
    <row r="9008" spans="23:43" x14ac:dyDescent="0.25">
      <c r="W9008" t="b">
        <f t="shared" si="653"/>
        <v>1</v>
      </c>
      <c r="X9008" t="b">
        <f t="shared" si="654"/>
        <v>1</v>
      </c>
      <c r="AA9008"/>
      <c r="AH9008"/>
      <c r="AL9008" t="b">
        <f t="shared" si="655"/>
        <v>1</v>
      </c>
      <c r="AM9008" t="b">
        <f t="shared" si="656"/>
        <v>1</v>
      </c>
      <c r="AP9008"/>
      <c r="AQ9008"/>
    </row>
    <row r="9009" spans="23:43" x14ac:dyDescent="0.25">
      <c r="W9009" t="b">
        <f t="shared" si="653"/>
        <v>1</v>
      </c>
      <c r="X9009" t="b">
        <f t="shared" si="654"/>
        <v>1</v>
      </c>
      <c r="AA9009"/>
      <c r="AH9009"/>
      <c r="AL9009" t="b">
        <f t="shared" si="655"/>
        <v>1</v>
      </c>
      <c r="AM9009" t="b">
        <f t="shared" si="656"/>
        <v>1</v>
      </c>
      <c r="AP9009"/>
      <c r="AQ9009"/>
    </row>
    <row r="9010" spans="23:43" x14ac:dyDescent="0.25">
      <c r="W9010" t="b">
        <f t="shared" si="653"/>
        <v>1</v>
      </c>
      <c r="X9010" t="b">
        <f t="shared" si="654"/>
        <v>1</v>
      </c>
      <c r="AA9010"/>
      <c r="AH9010"/>
      <c r="AL9010" t="b">
        <f t="shared" si="655"/>
        <v>1</v>
      </c>
      <c r="AM9010" t="b">
        <f t="shared" si="656"/>
        <v>1</v>
      </c>
      <c r="AP9010"/>
      <c r="AQ9010"/>
    </row>
    <row r="9011" spans="23:43" x14ac:dyDescent="0.25">
      <c r="W9011" t="b">
        <f t="shared" si="653"/>
        <v>1</v>
      </c>
      <c r="X9011" t="b">
        <f t="shared" si="654"/>
        <v>1</v>
      </c>
      <c r="AA9011"/>
      <c r="AH9011"/>
      <c r="AL9011" t="b">
        <f t="shared" si="655"/>
        <v>1</v>
      </c>
      <c r="AM9011" t="b">
        <f t="shared" si="656"/>
        <v>1</v>
      </c>
      <c r="AP9011"/>
      <c r="AQ9011"/>
    </row>
    <row r="9012" spans="23:43" x14ac:dyDescent="0.25">
      <c r="W9012" t="b">
        <f t="shared" si="653"/>
        <v>1</v>
      </c>
      <c r="X9012" t="b">
        <f t="shared" si="654"/>
        <v>1</v>
      </c>
      <c r="AA9012"/>
      <c r="AH9012"/>
      <c r="AL9012" t="b">
        <f t="shared" si="655"/>
        <v>1</v>
      </c>
      <c r="AM9012" t="b">
        <f t="shared" si="656"/>
        <v>1</v>
      </c>
      <c r="AP9012"/>
      <c r="AQ9012"/>
    </row>
    <row r="9013" spans="23:43" x14ac:dyDescent="0.25">
      <c r="W9013" t="b">
        <f t="shared" si="653"/>
        <v>1</v>
      </c>
      <c r="X9013" t="b">
        <f t="shared" si="654"/>
        <v>1</v>
      </c>
      <c r="AA9013"/>
      <c r="AH9013"/>
      <c r="AL9013" t="b">
        <f t="shared" si="655"/>
        <v>1</v>
      </c>
      <c r="AM9013" t="b">
        <f t="shared" si="656"/>
        <v>1</v>
      </c>
      <c r="AP9013"/>
      <c r="AQ9013"/>
    </row>
    <row r="9014" spans="23:43" x14ac:dyDescent="0.25">
      <c r="W9014" t="b">
        <f t="shared" si="653"/>
        <v>1</v>
      </c>
      <c r="X9014" t="b">
        <f t="shared" si="654"/>
        <v>1</v>
      </c>
      <c r="AA9014"/>
      <c r="AH9014"/>
      <c r="AL9014" t="b">
        <f t="shared" si="655"/>
        <v>1</v>
      </c>
      <c r="AM9014" t="b">
        <f t="shared" si="656"/>
        <v>1</v>
      </c>
      <c r="AP9014"/>
      <c r="AQ9014"/>
    </row>
    <row r="9015" spans="23:43" x14ac:dyDescent="0.25">
      <c r="W9015" t="b">
        <f t="shared" si="653"/>
        <v>1</v>
      </c>
      <c r="X9015" t="b">
        <f t="shared" si="654"/>
        <v>1</v>
      </c>
      <c r="AA9015"/>
      <c r="AH9015"/>
      <c r="AL9015" t="b">
        <f t="shared" si="655"/>
        <v>1</v>
      </c>
      <c r="AM9015" t="b">
        <f t="shared" si="656"/>
        <v>1</v>
      </c>
      <c r="AP9015"/>
      <c r="AQ9015"/>
    </row>
    <row r="9016" spans="23:43" x14ac:dyDescent="0.25">
      <c r="W9016" t="b">
        <f t="shared" si="653"/>
        <v>1</v>
      </c>
      <c r="X9016" t="b">
        <f t="shared" si="654"/>
        <v>1</v>
      </c>
      <c r="AA9016"/>
      <c r="AH9016"/>
      <c r="AL9016" t="b">
        <f t="shared" si="655"/>
        <v>1</v>
      </c>
      <c r="AM9016" t="b">
        <f t="shared" si="656"/>
        <v>1</v>
      </c>
      <c r="AP9016"/>
      <c r="AQ9016"/>
    </row>
    <row r="9017" spans="23:43" x14ac:dyDescent="0.25">
      <c r="W9017" t="b">
        <f t="shared" si="653"/>
        <v>1</v>
      </c>
      <c r="X9017" t="b">
        <f t="shared" si="654"/>
        <v>1</v>
      </c>
      <c r="AA9017"/>
      <c r="AH9017"/>
      <c r="AL9017" t="b">
        <f t="shared" si="655"/>
        <v>1</v>
      </c>
      <c r="AM9017" t="b">
        <f t="shared" si="656"/>
        <v>1</v>
      </c>
      <c r="AP9017"/>
      <c r="AQ9017"/>
    </row>
    <row r="9018" spans="23:43" x14ac:dyDescent="0.25">
      <c r="W9018" t="b">
        <f t="shared" si="653"/>
        <v>1</v>
      </c>
      <c r="X9018" t="b">
        <f t="shared" si="654"/>
        <v>1</v>
      </c>
      <c r="AA9018"/>
      <c r="AH9018"/>
      <c r="AL9018" t="b">
        <f t="shared" si="655"/>
        <v>1</v>
      </c>
      <c r="AM9018" t="b">
        <f t="shared" si="656"/>
        <v>1</v>
      </c>
      <c r="AP9018"/>
      <c r="AQ9018"/>
    </row>
    <row r="9019" spans="23:43" x14ac:dyDescent="0.25">
      <c r="W9019" t="b">
        <f t="shared" si="653"/>
        <v>1</v>
      </c>
      <c r="X9019" t="b">
        <f t="shared" si="654"/>
        <v>1</v>
      </c>
      <c r="AA9019"/>
      <c r="AH9019"/>
      <c r="AL9019" t="b">
        <f t="shared" si="655"/>
        <v>1</v>
      </c>
      <c r="AM9019" t="b">
        <f t="shared" si="656"/>
        <v>1</v>
      </c>
      <c r="AP9019"/>
      <c r="AQ9019"/>
    </row>
    <row r="9020" spans="23:43" x14ac:dyDescent="0.25">
      <c r="W9020" t="b">
        <f t="shared" si="653"/>
        <v>1</v>
      </c>
      <c r="X9020" t="b">
        <f t="shared" si="654"/>
        <v>1</v>
      </c>
      <c r="AA9020"/>
      <c r="AH9020"/>
      <c r="AL9020" t="b">
        <f t="shared" si="655"/>
        <v>1</v>
      </c>
      <c r="AM9020" t="b">
        <f t="shared" si="656"/>
        <v>1</v>
      </c>
      <c r="AP9020"/>
      <c r="AQ9020"/>
    </row>
    <row r="9021" spans="23:43" x14ac:dyDescent="0.25">
      <c r="W9021" t="b">
        <f t="shared" si="653"/>
        <v>1</v>
      </c>
      <c r="X9021" t="b">
        <f t="shared" si="654"/>
        <v>1</v>
      </c>
      <c r="AA9021"/>
      <c r="AH9021"/>
      <c r="AL9021" t="b">
        <f t="shared" si="655"/>
        <v>1</v>
      </c>
      <c r="AM9021" t="b">
        <f t="shared" si="656"/>
        <v>1</v>
      </c>
      <c r="AP9021"/>
      <c r="AQ9021"/>
    </row>
    <row r="9022" spans="23:43" x14ac:dyDescent="0.25">
      <c r="W9022" t="b">
        <f t="shared" si="653"/>
        <v>1</v>
      </c>
      <c r="X9022" t="b">
        <f t="shared" si="654"/>
        <v>1</v>
      </c>
      <c r="AA9022"/>
      <c r="AH9022"/>
      <c r="AL9022" t="b">
        <f t="shared" si="655"/>
        <v>1</v>
      </c>
      <c r="AM9022" t="b">
        <f t="shared" si="656"/>
        <v>1</v>
      </c>
      <c r="AP9022"/>
      <c r="AQ9022"/>
    </row>
    <row r="9023" spans="23:43" x14ac:dyDescent="0.25">
      <c r="W9023" t="b">
        <f t="shared" si="653"/>
        <v>1</v>
      </c>
      <c r="X9023" t="b">
        <f t="shared" si="654"/>
        <v>1</v>
      </c>
      <c r="AA9023"/>
      <c r="AH9023"/>
      <c r="AL9023" t="b">
        <f t="shared" si="655"/>
        <v>1</v>
      </c>
      <c r="AM9023" t="b">
        <f t="shared" si="656"/>
        <v>1</v>
      </c>
      <c r="AP9023"/>
      <c r="AQ9023"/>
    </row>
    <row r="9024" spans="23:43" x14ac:dyDescent="0.25">
      <c r="W9024" t="b">
        <f t="shared" si="653"/>
        <v>1</v>
      </c>
      <c r="X9024" t="b">
        <f t="shared" si="654"/>
        <v>1</v>
      </c>
      <c r="AA9024"/>
      <c r="AH9024"/>
      <c r="AL9024" t="b">
        <f t="shared" si="655"/>
        <v>1</v>
      </c>
      <c r="AM9024" t="b">
        <f t="shared" si="656"/>
        <v>1</v>
      </c>
      <c r="AP9024"/>
      <c r="AQ9024"/>
    </row>
    <row r="9025" spans="23:43" x14ac:dyDescent="0.25">
      <c r="W9025" t="b">
        <f t="shared" si="653"/>
        <v>1</v>
      </c>
      <c r="X9025" t="b">
        <f t="shared" si="654"/>
        <v>1</v>
      </c>
      <c r="AA9025"/>
      <c r="AH9025"/>
      <c r="AL9025" t="b">
        <f t="shared" si="655"/>
        <v>1</v>
      </c>
      <c r="AM9025" t="b">
        <f t="shared" si="656"/>
        <v>1</v>
      </c>
      <c r="AP9025"/>
      <c r="AQ9025"/>
    </row>
    <row r="9026" spans="23:43" x14ac:dyDescent="0.25">
      <c r="W9026" t="b">
        <f t="shared" si="653"/>
        <v>1</v>
      </c>
      <c r="X9026" t="b">
        <f t="shared" si="654"/>
        <v>1</v>
      </c>
      <c r="AA9026"/>
      <c r="AH9026"/>
      <c r="AL9026" t="b">
        <f t="shared" si="655"/>
        <v>1</v>
      </c>
      <c r="AM9026" t="b">
        <f t="shared" si="656"/>
        <v>1</v>
      </c>
      <c r="AP9026"/>
      <c r="AQ9026"/>
    </row>
    <row r="9027" spans="23:43" x14ac:dyDescent="0.25">
      <c r="W9027" t="b">
        <f t="shared" si="653"/>
        <v>1</v>
      </c>
      <c r="X9027" t="b">
        <f t="shared" si="654"/>
        <v>1</v>
      </c>
      <c r="AA9027"/>
      <c r="AH9027"/>
      <c r="AL9027" t="b">
        <f t="shared" si="655"/>
        <v>1</v>
      </c>
      <c r="AM9027" t="b">
        <f t="shared" si="656"/>
        <v>1</v>
      </c>
      <c r="AP9027"/>
      <c r="AQ9027"/>
    </row>
    <row r="9028" spans="23:43" x14ac:dyDescent="0.25">
      <c r="W9028" t="b">
        <f t="shared" si="653"/>
        <v>1</v>
      </c>
      <c r="X9028" t="b">
        <f t="shared" si="654"/>
        <v>1</v>
      </c>
      <c r="AA9028"/>
      <c r="AH9028"/>
      <c r="AL9028" t="b">
        <f t="shared" si="655"/>
        <v>1</v>
      </c>
      <c r="AM9028" t="b">
        <f t="shared" si="656"/>
        <v>1</v>
      </c>
      <c r="AP9028"/>
      <c r="AQ9028"/>
    </row>
    <row r="9029" spans="23:43" x14ac:dyDescent="0.25">
      <c r="W9029" t="b">
        <f t="shared" si="653"/>
        <v>1</v>
      </c>
      <c r="X9029" t="b">
        <f t="shared" si="654"/>
        <v>1</v>
      </c>
      <c r="AA9029"/>
      <c r="AH9029"/>
      <c r="AL9029" t="b">
        <f t="shared" si="655"/>
        <v>1</v>
      </c>
      <c r="AM9029" t="b">
        <f t="shared" si="656"/>
        <v>1</v>
      </c>
      <c r="AP9029"/>
      <c r="AQ9029"/>
    </row>
    <row r="9030" spans="23:43" x14ac:dyDescent="0.25">
      <c r="W9030" t="b">
        <f t="shared" si="653"/>
        <v>1</v>
      </c>
      <c r="X9030" t="b">
        <f t="shared" si="654"/>
        <v>1</v>
      </c>
      <c r="AA9030"/>
      <c r="AH9030"/>
      <c r="AL9030" t="b">
        <f t="shared" si="655"/>
        <v>1</v>
      </c>
      <c r="AM9030" t="b">
        <f t="shared" si="656"/>
        <v>1</v>
      </c>
      <c r="AP9030"/>
      <c r="AQ9030"/>
    </row>
    <row r="9031" spans="23:43" x14ac:dyDescent="0.25">
      <c r="W9031" t="b">
        <f t="shared" si="653"/>
        <v>1</v>
      </c>
      <c r="X9031" t="b">
        <f t="shared" si="654"/>
        <v>1</v>
      </c>
      <c r="AA9031"/>
      <c r="AH9031"/>
      <c r="AL9031" t="b">
        <f t="shared" si="655"/>
        <v>1</v>
      </c>
      <c r="AM9031" t="b">
        <f t="shared" si="656"/>
        <v>1</v>
      </c>
      <c r="AP9031"/>
      <c r="AQ9031"/>
    </row>
    <row r="9032" spans="23:43" x14ac:dyDescent="0.25">
      <c r="W9032" t="b">
        <f t="shared" si="653"/>
        <v>1</v>
      </c>
      <c r="X9032" t="b">
        <f t="shared" si="654"/>
        <v>1</v>
      </c>
      <c r="AA9032"/>
      <c r="AH9032"/>
      <c r="AL9032" t="b">
        <f t="shared" si="655"/>
        <v>1</v>
      </c>
      <c r="AM9032" t="b">
        <f t="shared" si="656"/>
        <v>1</v>
      </c>
      <c r="AP9032"/>
      <c r="AQ9032"/>
    </row>
    <row r="9033" spans="23:43" x14ac:dyDescent="0.25">
      <c r="W9033" t="b">
        <f t="shared" si="653"/>
        <v>1</v>
      </c>
      <c r="X9033" t="b">
        <f t="shared" si="654"/>
        <v>1</v>
      </c>
      <c r="AA9033"/>
      <c r="AH9033"/>
      <c r="AL9033" t="b">
        <f t="shared" si="655"/>
        <v>1</v>
      </c>
      <c r="AM9033" t="b">
        <f t="shared" si="656"/>
        <v>1</v>
      </c>
      <c r="AP9033"/>
      <c r="AQ9033"/>
    </row>
    <row r="9034" spans="23:43" x14ac:dyDescent="0.25">
      <c r="W9034" t="b">
        <f t="shared" si="653"/>
        <v>1</v>
      </c>
      <c r="X9034" t="b">
        <f t="shared" si="654"/>
        <v>1</v>
      </c>
      <c r="AA9034"/>
      <c r="AH9034"/>
      <c r="AL9034" t="b">
        <f t="shared" si="655"/>
        <v>1</v>
      </c>
      <c r="AM9034" t="b">
        <f t="shared" si="656"/>
        <v>1</v>
      </c>
      <c r="AP9034"/>
      <c r="AQ9034"/>
    </row>
    <row r="9035" spans="23:43" x14ac:dyDescent="0.25">
      <c r="W9035" t="b">
        <f t="shared" si="653"/>
        <v>1</v>
      </c>
      <c r="X9035" t="b">
        <f t="shared" si="654"/>
        <v>1</v>
      </c>
      <c r="AA9035"/>
      <c r="AH9035"/>
      <c r="AL9035" t="b">
        <f t="shared" si="655"/>
        <v>1</v>
      </c>
      <c r="AM9035" t="b">
        <f t="shared" si="656"/>
        <v>1</v>
      </c>
      <c r="AP9035"/>
      <c r="AQ9035"/>
    </row>
    <row r="9036" spans="23:43" x14ac:dyDescent="0.25">
      <c r="W9036" t="b">
        <f t="shared" ref="W9036:W9099" si="657">IF(AND(U9036&lt;&gt;"",U9036&lt;&gt;"Grand Total",U9036&lt;&gt;"(blank)"),GETPIVOTDATA("Facility CCN",$U$10,"Facility CCN",U9036)=1,TRUE)</f>
        <v>1</v>
      </c>
      <c r="X9036" t="b">
        <f t="shared" ref="X9036:X9099" si="658">IF(AND(U9036&lt;&gt;"",U9036&lt;&gt;"Grand Total",U9036&lt;&gt;"(blank)"),LEN(U9036)=6,TRUE)</f>
        <v>1</v>
      </c>
      <c r="AA9036"/>
      <c r="AH9036"/>
      <c r="AL9036" t="b">
        <f t="shared" ref="AL9036:AL9099" si="659">IF(AND(AJ9036&lt;&gt;"",AJ9036&lt;&gt;"Grand Total",AJ9036&lt;&gt;"(blank)"),GETPIVOTDATA("Provider NPI",$AJ$10,"Provider NPI",AJ9036)=1,TRUE)</f>
        <v>1</v>
      </c>
      <c r="AM9036" t="b">
        <f t="shared" ref="AM9036:AM9099" si="660">IF(AND(AJ9036&lt;&gt;"",AJ9036&lt;&gt;"Grand Total",AJ9036&lt;&gt;"(blank)"),LEN(AJ9036)=10,TRUE)</f>
        <v>1</v>
      </c>
      <c r="AP9036"/>
      <c r="AQ9036"/>
    </row>
    <row r="9037" spans="23:43" x14ac:dyDescent="0.25">
      <c r="W9037" t="b">
        <f t="shared" si="657"/>
        <v>1</v>
      </c>
      <c r="X9037" t="b">
        <f t="shared" si="658"/>
        <v>1</v>
      </c>
      <c r="AA9037"/>
      <c r="AH9037"/>
      <c r="AL9037" t="b">
        <f t="shared" si="659"/>
        <v>1</v>
      </c>
      <c r="AM9037" t="b">
        <f t="shared" si="660"/>
        <v>1</v>
      </c>
      <c r="AP9037"/>
      <c r="AQ9037"/>
    </row>
    <row r="9038" spans="23:43" x14ac:dyDescent="0.25">
      <c r="W9038" t="b">
        <f t="shared" si="657"/>
        <v>1</v>
      </c>
      <c r="X9038" t="b">
        <f t="shared" si="658"/>
        <v>1</v>
      </c>
      <c r="AA9038"/>
      <c r="AH9038"/>
      <c r="AL9038" t="b">
        <f t="shared" si="659"/>
        <v>1</v>
      </c>
      <c r="AM9038" t="b">
        <f t="shared" si="660"/>
        <v>1</v>
      </c>
      <c r="AP9038"/>
      <c r="AQ9038"/>
    </row>
    <row r="9039" spans="23:43" x14ac:dyDescent="0.25">
      <c r="W9039" t="b">
        <f t="shared" si="657"/>
        <v>1</v>
      </c>
      <c r="X9039" t="b">
        <f t="shared" si="658"/>
        <v>1</v>
      </c>
      <c r="AA9039"/>
      <c r="AH9039"/>
      <c r="AL9039" t="b">
        <f t="shared" si="659"/>
        <v>1</v>
      </c>
      <c r="AM9039" t="b">
        <f t="shared" si="660"/>
        <v>1</v>
      </c>
      <c r="AP9039"/>
      <c r="AQ9039"/>
    </row>
    <row r="9040" spans="23:43" x14ac:dyDescent="0.25">
      <c r="W9040" t="b">
        <f t="shared" si="657"/>
        <v>1</v>
      </c>
      <c r="X9040" t="b">
        <f t="shared" si="658"/>
        <v>1</v>
      </c>
      <c r="AA9040"/>
      <c r="AH9040"/>
      <c r="AL9040" t="b">
        <f t="shared" si="659"/>
        <v>1</v>
      </c>
      <c r="AM9040" t="b">
        <f t="shared" si="660"/>
        <v>1</v>
      </c>
      <c r="AP9040"/>
      <c r="AQ9040"/>
    </row>
    <row r="9041" spans="23:43" x14ac:dyDescent="0.25">
      <c r="W9041" t="b">
        <f t="shared" si="657"/>
        <v>1</v>
      </c>
      <c r="X9041" t="b">
        <f t="shared" si="658"/>
        <v>1</v>
      </c>
      <c r="AA9041"/>
      <c r="AH9041"/>
      <c r="AL9041" t="b">
        <f t="shared" si="659"/>
        <v>1</v>
      </c>
      <c r="AM9041" t="b">
        <f t="shared" si="660"/>
        <v>1</v>
      </c>
      <c r="AP9041"/>
      <c r="AQ9041"/>
    </row>
    <row r="9042" spans="23:43" x14ac:dyDescent="0.25">
      <c r="W9042" t="b">
        <f t="shared" si="657"/>
        <v>1</v>
      </c>
      <c r="X9042" t="b">
        <f t="shared" si="658"/>
        <v>1</v>
      </c>
      <c r="AA9042"/>
      <c r="AH9042"/>
      <c r="AL9042" t="b">
        <f t="shared" si="659"/>
        <v>1</v>
      </c>
      <c r="AM9042" t="b">
        <f t="shared" si="660"/>
        <v>1</v>
      </c>
      <c r="AP9042"/>
      <c r="AQ9042"/>
    </row>
    <row r="9043" spans="23:43" x14ac:dyDescent="0.25">
      <c r="W9043" t="b">
        <f t="shared" si="657"/>
        <v>1</v>
      </c>
      <c r="X9043" t="b">
        <f t="shared" si="658"/>
        <v>1</v>
      </c>
      <c r="AA9043"/>
      <c r="AH9043"/>
      <c r="AL9043" t="b">
        <f t="shared" si="659"/>
        <v>1</v>
      </c>
      <c r="AM9043" t="b">
        <f t="shared" si="660"/>
        <v>1</v>
      </c>
      <c r="AP9043"/>
      <c r="AQ9043"/>
    </row>
    <row r="9044" spans="23:43" x14ac:dyDescent="0.25">
      <c r="W9044" t="b">
        <f t="shared" si="657"/>
        <v>1</v>
      </c>
      <c r="X9044" t="b">
        <f t="shared" si="658"/>
        <v>1</v>
      </c>
      <c r="AA9044"/>
      <c r="AH9044"/>
      <c r="AL9044" t="b">
        <f t="shared" si="659"/>
        <v>1</v>
      </c>
      <c r="AM9044" t="b">
        <f t="shared" si="660"/>
        <v>1</v>
      </c>
      <c r="AP9044"/>
      <c r="AQ9044"/>
    </row>
    <row r="9045" spans="23:43" x14ac:dyDescent="0.25">
      <c r="W9045" t="b">
        <f t="shared" si="657"/>
        <v>1</v>
      </c>
      <c r="X9045" t="b">
        <f t="shared" si="658"/>
        <v>1</v>
      </c>
      <c r="AA9045"/>
      <c r="AH9045"/>
      <c r="AL9045" t="b">
        <f t="shared" si="659"/>
        <v>1</v>
      </c>
      <c r="AM9045" t="b">
        <f t="shared" si="660"/>
        <v>1</v>
      </c>
      <c r="AP9045"/>
      <c r="AQ9045"/>
    </row>
    <row r="9046" spans="23:43" x14ac:dyDescent="0.25">
      <c r="W9046" t="b">
        <f t="shared" si="657"/>
        <v>1</v>
      </c>
      <c r="X9046" t="b">
        <f t="shared" si="658"/>
        <v>1</v>
      </c>
      <c r="AA9046"/>
      <c r="AH9046"/>
      <c r="AL9046" t="b">
        <f t="shared" si="659"/>
        <v>1</v>
      </c>
      <c r="AM9046" t="b">
        <f t="shared" si="660"/>
        <v>1</v>
      </c>
      <c r="AP9046"/>
      <c r="AQ9046"/>
    </row>
    <row r="9047" spans="23:43" x14ac:dyDescent="0.25">
      <c r="W9047" t="b">
        <f t="shared" si="657"/>
        <v>1</v>
      </c>
      <c r="X9047" t="b">
        <f t="shared" si="658"/>
        <v>1</v>
      </c>
      <c r="AA9047"/>
      <c r="AH9047"/>
      <c r="AL9047" t="b">
        <f t="shared" si="659"/>
        <v>1</v>
      </c>
      <c r="AM9047" t="b">
        <f t="shared" si="660"/>
        <v>1</v>
      </c>
      <c r="AP9047"/>
      <c r="AQ9047"/>
    </row>
    <row r="9048" spans="23:43" x14ac:dyDescent="0.25">
      <c r="W9048" t="b">
        <f t="shared" si="657"/>
        <v>1</v>
      </c>
      <c r="X9048" t="b">
        <f t="shared" si="658"/>
        <v>1</v>
      </c>
      <c r="AA9048"/>
      <c r="AH9048"/>
      <c r="AL9048" t="b">
        <f t="shared" si="659"/>
        <v>1</v>
      </c>
      <c r="AM9048" t="b">
        <f t="shared" si="660"/>
        <v>1</v>
      </c>
      <c r="AP9048"/>
      <c r="AQ9048"/>
    </row>
    <row r="9049" spans="23:43" x14ac:dyDescent="0.25">
      <c r="W9049" t="b">
        <f t="shared" si="657"/>
        <v>1</v>
      </c>
      <c r="X9049" t="b">
        <f t="shared" si="658"/>
        <v>1</v>
      </c>
      <c r="AA9049"/>
      <c r="AH9049"/>
      <c r="AL9049" t="b">
        <f t="shared" si="659"/>
        <v>1</v>
      </c>
      <c r="AM9049" t="b">
        <f t="shared" si="660"/>
        <v>1</v>
      </c>
      <c r="AP9049"/>
      <c r="AQ9049"/>
    </row>
    <row r="9050" spans="23:43" x14ac:dyDescent="0.25">
      <c r="W9050" t="b">
        <f t="shared" si="657"/>
        <v>1</v>
      </c>
      <c r="X9050" t="b">
        <f t="shared" si="658"/>
        <v>1</v>
      </c>
      <c r="AA9050"/>
      <c r="AH9050"/>
      <c r="AL9050" t="b">
        <f t="shared" si="659"/>
        <v>1</v>
      </c>
      <c r="AM9050" t="b">
        <f t="shared" si="660"/>
        <v>1</v>
      </c>
      <c r="AP9050"/>
      <c r="AQ9050"/>
    </row>
    <row r="9051" spans="23:43" x14ac:dyDescent="0.25">
      <c r="W9051" t="b">
        <f t="shared" si="657"/>
        <v>1</v>
      </c>
      <c r="X9051" t="b">
        <f t="shared" si="658"/>
        <v>1</v>
      </c>
      <c r="AA9051"/>
      <c r="AH9051"/>
      <c r="AL9051" t="b">
        <f t="shared" si="659"/>
        <v>1</v>
      </c>
      <c r="AM9051" t="b">
        <f t="shared" si="660"/>
        <v>1</v>
      </c>
      <c r="AP9051"/>
      <c r="AQ9051"/>
    </row>
    <row r="9052" spans="23:43" x14ac:dyDescent="0.25">
      <c r="W9052" t="b">
        <f t="shared" si="657"/>
        <v>1</v>
      </c>
      <c r="X9052" t="b">
        <f t="shared" si="658"/>
        <v>1</v>
      </c>
      <c r="AA9052"/>
      <c r="AH9052"/>
      <c r="AL9052" t="b">
        <f t="shared" si="659"/>
        <v>1</v>
      </c>
      <c r="AM9052" t="b">
        <f t="shared" si="660"/>
        <v>1</v>
      </c>
      <c r="AP9052"/>
      <c r="AQ9052"/>
    </row>
    <row r="9053" spans="23:43" x14ac:dyDescent="0.25">
      <c r="W9053" t="b">
        <f t="shared" si="657"/>
        <v>1</v>
      </c>
      <c r="X9053" t="b">
        <f t="shared" si="658"/>
        <v>1</v>
      </c>
      <c r="AA9053"/>
      <c r="AH9053"/>
      <c r="AL9053" t="b">
        <f t="shared" si="659"/>
        <v>1</v>
      </c>
      <c r="AM9053" t="b">
        <f t="shared" si="660"/>
        <v>1</v>
      </c>
      <c r="AP9053"/>
      <c r="AQ9053"/>
    </row>
    <row r="9054" spans="23:43" x14ac:dyDescent="0.25">
      <c r="W9054" t="b">
        <f t="shared" si="657"/>
        <v>1</v>
      </c>
      <c r="X9054" t="b">
        <f t="shared" si="658"/>
        <v>1</v>
      </c>
      <c r="AA9054"/>
      <c r="AH9054"/>
      <c r="AL9054" t="b">
        <f t="shared" si="659"/>
        <v>1</v>
      </c>
      <c r="AM9054" t="b">
        <f t="shared" si="660"/>
        <v>1</v>
      </c>
      <c r="AP9054"/>
      <c r="AQ9054"/>
    </row>
    <row r="9055" spans="23:43" x14ac:dyDescent="0.25">
      <c r="W9055" t="b">
        <f t="shared" si="657"/>
        <v>1</v>
      </c>
      <c r="X9055" t="b">
        <f t="shared" si="658"/>
        <v>1</v>
      </c>
      <c r="AA9055"/>
      <c r="AH9055"/>
      <c r="AL9055" t="b">
        <f t="shared" si="659"/>
        <v>1</v>
      </c>
      <c r="AM9055" t="b">
        <f t="shared" si="660"/>
        <v>1</v>
      </c>
      <c r="AP9055"/>
      <c r="AQ9055"/>
    </row>
    <row r="9056" spans="23:43" x14ac:dyDescent="0.25">
      <c r="W9056" t="b">
        <f t="shared" si="657"/>
        <v>1</v>
      </c>
      <c r="X9056" t="b">
        <f t="shared" si="658"/>
        <v>1</v>
      </c>
      <c r="AA9056"/>
      <c r="AH9056"/>
      <c r="AL9056" t="b">
        <f t="shared" si="659"/>
        <v>1</v>
      </c>
      <c r="AM9056" t="b">
        <f t="shared" si="660"/>
        <v>1</v>
      </c>
      <c r="AP9056"/>
      <c r="AQ9056"/>
    </row>
    <row r="9057" spans="23:43" x14ac:dyDescent="0.25">
      <c r="W9057" t="b">
        <f t="shared" si="657"/>
        <v>1</v>
      </c>
      <c r="X9057" t="b">
        <f t="shared" si="658"/>
        <v>1</v>
      </c>
      <c r="AA9057"/>
      <c r="AH9057"/>
      <c r="AL9057" t="b">
        <f t="shared" si="659"/>
        <v>1</v>
      </c>
      <c r="AM9057" t="b">
        <f t="shared" si="660"/>
        <v>1</v>
      </c>
      <c r="AP9057"/>
      <c r="AQ9057"/>
    </row>
    <row r="9058" spans="23:43" x14ac:dyDescent="0.25">
      <c r="W9058" t="b">
        <f t="shared" si="657"/>
        <v>1</v>
      </c>
      <c r="X9058" t="b">
        <f t="shared" si="658"/>
        <v>1</v>
      </c>
      <c r="AA9058"/>
      <c r="AH9058"/>
      <c r="AL9058" t="b">
        <f t="shared" si="659"/>
        <v>1</v>
      </c>
      <c r="AM9058" t="b">
        <f t="shared" si="660"/>
        <v>1</v>
      </c>
      <c r="AP9058"/>
      <c r="AQ9058"/>
    </row>
    <row r="9059" spans="23:43" x14ac:dyDescent="0.25">
      <c r="W9059" t="b">
        <f t="shared" si="657"/>
        <v>1</v>
      </c>
      <c r="X9059" t="b">
        <f t="shared" si="658"/>
        <v>1</v>
      </c>
      <c r="AA9059"/>
      <c r="AH9059"/>
      <c r="AL9059" t="b">
        <f t="shared" si="659"/>
        <v>1</v>
      </c>
      <c r="AM9059" t="b">
        <f t="shared" si="660"/>
        <v>1</v>
      </c>
      <c r="AP9059"/>
      <c r="AQ9059"/>
    </row>
    <row r="9060" spans="23:43" x14ac:dyDescent="0.25">
      <c r="W9060" t="b">
        <f t="shared" si="657"/>
        <v>1</v>
      </c>
      <c r="X9060" t="b">
        <f t="shared" si="658"/>
        <v>1</v>
      </c>
      <c r="AA9060"/>
      <c r="AH9060"/>
      <c r="AL9060" t="b">
        <f t="shared" si="659"/>
        <v>1</v>
      </c>
      <c r="AM9060" t="b">
        <f t="shared" si="660"/>
        <v>1</v>
      </c>
      <c r="AP9060"/>
      <c r="AQ9060"/>
    </row>
    <row r="9061" spans="23:43" x14ac:dyDescent="0.25">
      <c r="W9061" t="b">
        <f t="shared" si="657"/>
        <v>1</v>
      </c>
      <c r="X9061" t="b">
        <f t="shared" si="658"/>
        <v>1</v>
      </c>
      <c r="AA9061"/>
      <c r="AH9061"/>
      <c r="AL9061" t="b">
        <f t="shared" si="659"/>
        <v>1</v>
      </c>
      <c r="AM9061" t="b">
        <f t="shared" si="660"/>
        <v>1</v>
      </c>
      <c r="AP9061"/>
      <c r="AQ9061"/>
    </row>
    <row r="9062" spans="23:43" x14ac:dyDescent="0.25">
      <c r="W9062" t="b">
        <f t="shared" si="657"/>
        <v>1</v>
      </c>
      <c r="X9062" t="b">
        <f t="shared" si="658"/>
        <v>1</v>
      </c>
      <c r="AA9062"/>
      <c r="AH9062"/>
      <c r="AL9062" t="b">
        <f t="shared" si="659"/>
        <v>1</v>
      </c>
      <c r="AM9062" t="b">
        <f t="shared" si="660"/>
        <v>1</v>
      </c>
      <c r="AP9062"/>
      <c r="AQ9062"/>
    </row>
    <row r="9063" spans="23:43" x14ac:dyDescent="0.25">
      <c r="W9063" t="b">
        <f t="shared" si="657"/>
        <v>1</v>
      </c>
      <c r="X9063" t="b">
        <f t="shared" si="658"/>
        <v>1</v>
      </c>
      <c r="AA9063"/>
      <c r="AH9063"/>
      <c r="AL9063" t="b">
        <f t="shared" si="659"/>
        <v>1</v>
      </c>
      <c r="AM9063" t="b">
        <f t="shared" si="660"/>
        <v>1</v>
      </c>
      <c r="AP9063"/>
      <c r="AQ9063"/>
    </row>
    <row r="9064" spans="23:43" x14ac:dyDescent="0.25">
      <c r="W9064" t="b">
        <f t="shared" si="657"/>
        <v>1</v>
      </c>
      <c r="X9064" t="b">
        <f t="shared" si="658"/>
        <v>1</v>
      </c>
      <c r="AA9064"/>
      <c r="AH9064"/>
      <c r="AL9064" t="b">
        <f t="shared" si="659"/>
        <v>1</v>
      </c>
      <c r="AM9064" t="b">
        <f t="shared" si="660"/>
        <v>1</v>
      </c>
      <c r="AP9064"/>
      <c r="AQ9064"/>
    </row>
    <row r="9065" spans="23:43" x14ac:dyDescent="0.25">
      <c r="W9065" t="b">
        <f t="shared" si="657"/>
        <v>1</v>
      </c>
      <c r="X9065" t="b">
        <f t="shared" si="658"/>
        <v>1</v>
      </c>
      <c r="AA9065"/>
      <c r="AH9065"/>
      <c r="AL9065" t="b">
        <f t="shared" si="659"/>
        <v>1</v>
      </c>
      <c r="AM9065" t="b">
        <f t="shared" si="660"/>
        <v>1</v>
      </c>
      <c r="AP9065"/>
      <c r="AQ9065"/>
    </row>
    <row r="9066" spans="23:43" x14ac:dyDescent="0.25">
      <c r="W9066" t="b">
        <f t="shared" si="657"/>
        <v>1</v>
      </c>
      <c r="X9066" t="b">
        <f t="shared" si="658"/>
        <v>1</v>
      </c>
      <c r="AA9066"/>
      <c r="AH9066"/>
      <c r="AL9066" t="b">
        <f t="shared" si="659"/>
        <v>1</v>
      </c>
      <c r="AM9066" t="b">
        <f t="shared" si="660"/>
        <v>1</v>
      </c>
      <c r="AP9066"/>
      <c r="AQ9066"/>
    </row>
    <row r="9067" spans="23:43" x14ac:dyDescent="0.25">
      <c r="W9067" t="b">
        <f t="shared" si="657"/>
        <v>1</v>
      </c>
      <c r="X9067" t="b">
        <f t="shared" si="658"/>
        <v>1</v>
      </c>
      <c r="AA9067"/>
      <c r="AH9067"/>
      <c r="AL9067" t="b">
        <f t="shared" si="659"/>
        <v>1</v>
      </c>
      <c r="AM9067" t="b">
        <f t="shared" si="660"/>
        <v>1</v>
      </c>
      <c r="AP9067"/>
      <c r="AQ9067"/>
    </row>
    <row r="9068" spans="23:43" x14ac:dyDescent="0.25">
      <c r="W9068" t="b">
        <f t="shared" si="657"/>
        <v>1</v>
      </c>
      <c r="X9068" t="b">
        <f t="shared" si="658"/>
        <v>1</v>
      </c>
      <c r="AA9068"/>
      <c r="AH9068"/>
      <c r="AL9068" t="b">
        <f t="shared" si="659"/>
        <v>1</v>
      </c>
      <c r="AM9068" t="b">
        <f t="shared" si="660"/>
        <v>1</v>
      </c>
      <c r="AP9068"/>
      <c r="AQ9068"/>
    </row>
    <row r="9069" spans="23:43" x14ac:dyDescent="0.25">
      <c r="W9069" t="b">
        <f t="shared" si="657"/>
        <v>1</v>
      </c>
      <c r="X9069" t="b">
        <f t="shared" si="658"/>
        <v>1</v>
      </c>
      <c r="AA9069"/>
      <c r="AH9069"/>
      <c r="AL9069" t="b">
        <f t="shared" si="659"/>
        <v>1</v>
      </c>
      <c r="AM9069" t="b">
        <f t="shared" si="660"/>
        <v>1</v>
      </c>
      <c r="AP9069"/>
      <c r="AQ9069"/>
    </row>
    <row r="9070" spans="23:43" x14ac:dyDescent="0.25">
      <c r="W9070" t="b">
        <f t="shared" si="657"/>
        <v>1</v>
      </c>
      <c r="X9070" t="b">
        <f t="shared" si="658"/>
        <v>1</v>
      </c>
      <c r="AA9070"/>
      <c r="AH9070"/>
      <c r="AL9070" t="b">
        <f t="shared" si="659"/>
        <v>1</v>
      </c>
      <c r="AM9070" t="b">
        <f t="shared" si="660"/>
        <v>1</v>
      </c>
      <c r="AP9070"/>
      <c r="AQ9070"/>
    </row>
    <row r="9071" spans="23:43" x14ac:dyDescent="0.25">
      <c r="W9071" t="b">
        <f t="shared" si="657"/>
        <v>1</v>
      </c>
      <c r="X9071" t="b">
        <f t="shared" si="658"/>
        <v>1</v>
      </c>
      <c r="AA9071"/>
      <c r="AH9071"/>
      <c r="AL9071" t="b">
        <f t="shared" si="659"/>
        <v>1</v>
      </c>
      <c r="AM9071" t="b">
        <f t="shared" si="660"/>
        <v>1</v>
      </c>
      <c r="AP9071"/>
      <c r="AQ9071"/>
    </row>
    <row r="9072" spans="23:43" x14ac:dyDescent="0.25">
      <c r="W9072" t="b">
        <f t="shared" si="657"/>
        <v>1</v>
      </c>
      <c r="X9072" t="b">
        <f t="shared" si="658"/>
        <v>1</v>
      </c>
      <c r="AA9072"/>
      <c r="AH9072"/>
      <c r="AL9072" t="b">
        <f t="shared" si="659"/>
        <v>1</v>
      </c>
      <c r="AM9072" t="b">
        <f t="shared" si="660"/>
        <v>1</v>
      </c>
      <c r="AP9072"/>
      <c r="AQ9072"/>
    </row>
    <row r="9073" spans="23:43" x14ac:dyDescent="0.25">
      <c r="W9073" t="b">
        <f t="shared" si="657"/>
        <v>1</v>
      </c>
      <c r="X9073" t="b">
        <f t="shared" si="658"/>
        <v>1</v>
      </c>
      <c r="AA9073"/>
      <c r="AH9073"/>
      <c r="AL9073" t="b">
        <f t="shared" si="659"/>
        <v>1</v>
      </c>
      <c r="AM9073" t="b">
        <f t="shared" si="660"/>
        <v>1</v>
      </c>
      <c r="AP9073"/>
      <c r="AQ9073"/>
    </row>
    <row r="9074" spans="23:43" x14ac:dyDescent="0.25">
      <c r="W9074" t="b">
        <f t="shared" si="657"/>
        <v>1</v>
      </c>
      <c r="X9074" t="b">
        <f t="shared" si="658"/>
        <v>1</v>
      </c>
      <c r="AA9074"/>
      <c r="AH9074"/>
      <c r="AL9074" t="b">
        <f t="shared" si="659"/>
        <v>1</v>
      </c>
      <c r="AM9074" t="b">
        <f t="shared" si="660"/>
        <v>1</v>
      </c>
      <c r="AP9074"/>
      <c r="AQ9074"/>
    </row>
    <row r="9075" spans="23:43" x14ac:dyDescent="0.25">
      <c r="W9075" t="b">
        <f t="shared" si="657"/>
        <v>1</v>
      </c>
      <c r="X9075" t="b">
        <f t="shared" si="658"/>
        <v>1</v>
      </c>
      <c r="AA9075"/>
      <c r="AH9075"/>
      <c r="AL9075" t="b">
        <f t="shared" si="659"/>
        <v>1</v>
      </c>
      <c r="AM9075" t="b">
        <f t="shared" si="660"/>
        <v>1</v>
      </c>
      <c r="AP9075"/>
      <c r="AQ9075"/>
    </row>
    <row r="9076" spans="23:43" x14ac:dyDescent="0.25">
      <c r="W9076" t="b">
        <f t="shared" si="657"/>
        <v>1</v>
      </c>
      <c r="X9076" t="b">
        <f t="shared" si="658"/>
        <v>1</v>
      </c>
      <c r="AA9076"/>
      <c r="AH9076"/>
      <c r="AL9076" t="b">
        <f t="shared" si="659"/>
        <v>1</v>
      </c>
      <c r="AM9076" t="b">
        <f t="shared" si="660"/>
        <v>1</v>
      </c>
      <c r="AP9076"/>
      <c r="AQ9076"/>
    </row>
    <row r="9077" spans="23:43" x14ac:dyDescent="0.25">
      <c r="W9077" t="b">
        <f t="shared" si="657"/>
        <v>1</v>
      </c>
      <c r="X9077" t="b">
        <f t="shared" si="658"/>
        <v>1</v>
      </c>
      <c r="AA9077"/>
      <c r="AH9077"/>
      <c r="AL9077" t="b">
        <f t="shared" si="659"/>
        <v>1</v>
      </c>
      <c r="AM9077" t="b">
        <f t="shared" si="660"/>
        <v>1</v>
      </c>
      <c r="AP9077"/>
      <c r="AQ9077"/>
    </row>
    <row r="9078" spans="23:43" x14ac:dyDescent="0.25">
      <c r="W9078" t="b">
        <f t="shared" si="657"/>
        <v>1</v>
      </c>
      <c r="X9078" t="b">
        <f t="shared" si="658"/>
        <v>1</v>
      </c>
      <c r="AA9078"/>
      <c r="AH9078"/>
      <c r="AL9078" t="b">
        <f t="shared" si="659"/>
        <v>1</v>
      </c>
      <c r="AM9078" t="b">
        <f t="shared" si="660"/>
        <v>1</v>
      </c>
      <c r="AP9078"/>
      <c r="AQ9078"/>
    </row>
    <row r="9079" spans="23:43" x14ac:dyDescent="0.25">
      <c r="W9079" t="b">
        <f t="shared" si="657"/>
        <v>1</v>
      </c>
      <c r="X9079" t="b">
        <f t="shared" si="658"/>
        <v>1</v>
      </c>
      <c r="AA9079"/>
      <c r="AH9079"/>
      <c r="AL9079" t="b">
        <f t="shared" si="659"/>
        <v>1</v>
      </c>
      <c r="AM9079" t="b">
        <f t="shared" si="660"/>
        <v>1</v>
      </c>
      <c r="AP9079"/>
      <c r="AQ9079"/>
    </row>
    <row r="9080" spans="23:43" x14ac:dyDescent="0.25">
      <c r="W9080" t="b">
        <f t="shared" si="657"/>
        <v>1</v>
      </c>
      <c r="X9080" t="b">
        <f t="shared" si="658"/>
        <v>1</v>
      </c>
      <c r="AA9080"/>
      <c r="AH9080"/>
      <c r="AL9080" t="b">
        <f t="shared" si="659"/>
        <v>1</v>
      </c>
      <c r="AM9080" t="b">
        <f t="shared" si="660"/>
        <v>1</v>
      </c>
      <c r="AP9080"/>
      <c r="AQ9080"/>
    </row>
    <row r="9081" spans="23:43" x14ac:dyDescent="0.25">
      <c r="W9081" t="b">
        <f t="shared" si="657"/>
        <v>1</v>
      </c>
      <c r="X9081" t="b">
        <f t="shared" si="658"/>
        <v>1</v>
      </c>
      <c r="AA9081"/>
      <c r="AH9081"/>
      <c r="AL9081" t="b">
        <f t="shared" si="659"/>
        <v>1</v>
      </c>
      <c r="AM9081" t="b">
        <f t="shared" si="660"/>
        <v>1</v>
      </c>
      <c r="AP9081"/>
      <c r="AQ9081"/>
    </row>
    <row r="9082" spans="23:43" x14ac:dyDescent="0.25">
      <c r="W9082" t="b">
        <f t="shared" si="657"/>
        <v>1</v>
      </c>
      <c r="X9082" t="b">
        <f t="shared" si="658"/>
        <v>1</v>
      </c>
      <c r="AA9082"/>
      <c r="AH9082"/>
      <c r="AL9082" t="b">
        <f t="shared" si="659"/>
        <v>1</v>
      </c>
      <c r="AM9082" t="b">
        <f t="shared" si="660"/>
        <v>1</v>
      </c>
      <c r="AP9082"/>
      <c r="AQ9082"/>
    </row>
    <row r="9083" spans="23:43" x14ac:dyDescent="0.25">
      <c r="W9083" t="b">
        <f t="shared" si="657"/>
        <v>1</v>
      </c>
      <c r="X9083" t="b">
        <f t="shared" si="658"/>
        <v>1</v>
      </c>
      <c r="AA9083"/>
      <c r="AH9083"/>
      <c r="AL9083" t="b">
        <f t="shared" si="659"/>
        <v>1</v>
      </c>
      <c r="AM9083" t="b">
        <f t="shared" si="660"/>
        <v>1</v>
      </c>
      <c r="AP9083"/>
      <c r="AQ9083"/>
    </row>
    <row r="9084" spans="23:43" x14ac:dyDescent="0.25">
      <c r="W9084" t="b">
        <f t="shared" si="657"/>
        <v>1</v>
      </c>
      <c r="X9084" t="b">
        <f t="shared" si="658"/>
        <v>1</v>
      </c>
      <c r="AA9084"/>
      <c r="AH9084"/>
      <c r="AL9084" t="b">
        <f t="shared" si="659"/>
        <v>1</v>
      </c>
      <c r="AM9084" t="b">
        <f t="shared" si="660"/>
        <v>1</v>
      </c>
      <c r="AP9084"/>
      <c r="AQ9084"/>
    </row>
    <row r="9085" spans="23:43" x14ac:dyDescent="0.25">
      <c r="W9085" t="b">
        <f t="shared" si="657"/>
        <v>1</v>
      </c>
      <c r="X9085" t="b">
        <f t="shared" si="658"/>
        <v>1</v>
      </c>
      <c r="AA9085"/>
      <c r="AH9085"/>
      <c r="AL9085" t="b">
        <f t="shared" si="659"/>
        <v>1</v>
      </c>
      <c r="AM9085" t="b">
        <f t="shared" si="660"/>
        <v>1</v>
      </c>
      <c r="AP9085"/>
      <c r="AQ9085"/>
    </row>
    <row r="9086" spans="23:43" x14ac:dyDescent="0.25">
      <c r="W9086" t="b">
        <f t="shared" si="657"/>
        <v>1</v>
      </c>
      <c r="X9086" t="b">
        <f t="shared" si="658"/>
        <v>1</v>
      </c>
      <c r="AA9086"/>
      <c r="AH9086"/>
      <c r="AL9086" t="b">
        <f t="shared" si="659"/>
        <v>1</v>
      </c>
      <c r="AM9086" t="b">
        <f t="shared" si="660"/>
        <v>1</v>
      </c>
      <c r="AP9086"/>
      <c r="AQ9086"/>
    </row>
    <row r="9087" spans="23:43" x14ac:dyDescent="0.25">
      <c r="W9087" t="b">
        <f t="shared" si="657"/>
        <v>1</v>
      </c>
      <c r="X9087" t="b">
        <f t="shared" si="658"/>
        <v>1</v>
      </c>
      <c r="AA9087"/>
      <c r="AH9087"/>
      <c r="AL9087" t="b">
        <f t="shared" si="659"/>
        <v>1</v>
      </c>
      <c r="AM9087" t="b">
        <f t="shared" si="660"/>
        <v>1</v>
      </c>
      <c r="AP9087"/>
      <c r="AQ9087"/>
    </row>
    <row r="9088" spans="23:43" x14ac:dyDescent="0.25">
      <c r="W9088" t="b">
        <f t="shared" si="657"/>
        <v>1</v>
      </c>
      <c r="X9088" t="b">
        <f t="shared" si="658"/>
        <v>1</v>
      </c>
      <c r="AA9088"/>
      <c r="AH9088"/>
      <c r="AL9088" t="b">
        <f t="shared" si="659"/>
        <v>1</v>
      </c>
      <c r="AM9088" t="b">
        <f t="shared" si="660"/>
        <v>1</v>
      </c>
      <c r="AP9088"/>
      <c r="AQ9088"/>
    </row>
    <row r="9089" spans="23:43" x14ac:dyDescent="0.25">
      <c r="W9089" t="b">
        <f t="shared" si="657"/>
        <v>1</v>
      </c>
      <c r="X9089" t="b">
        <f t="shared" si="658"/>
        <v>1</v>
      </c>
      <c r="AA9089"/>
      <c r="AH9089"/>
      <c r="AL9089" t="b">
        <f t="shared" si="659"/>
        <v>1</v>
      </c>
      <c r="AM9089" t="b">
        <f t="shared" si="660"/>
        <v>1</v>
      </c>
      <c r="AP9089"/>
      <c r="AQ9089"/>
    </row>
    <row r="9090" spans="23:43" x14ac:dyDescent="0.25">
      <c r="W9090" t="b">
        <f t="shared" si="657"/>
        <v>1</v>
      </c>
      <c r="X9090" t="b">
        <f t="shared" si="658"/>
        <v>1</v>
      </c>
      <c r="AA9090"/>
      <c r="AH9090"/>
      <c r="AL9090" t="b">
        <f t="shared" si="659"/>
        <v>1</v>
      </c>
      <c r="AM9090" t="b">
        <f t="shared" si="660"/>
        <v>1</v>
      </c>
      <c r="AP9090"/>
      <c r="AQ9090"/>
    </row>
    <row r="9091" spans="23:43" x14ac:dyDescent="0.25">
      <c r="W9091" t="b">
        <f t="shared" si="657"/>
        <v>1</v>
      </c>
      <c r="X9091" t="b">
        <f t="shared" si="658"/>
        <v>1</v>
      </c>
      <c r="AA9091"/>
      <c r="AH9091"/>
      <c r="AL9091" t="b">
        <f t="shared" si="659"/>
        <v>1</v>
      </c>
      <c r="AM9091" t="b">
        <f t="shared" si="660"/>
        <v>1</v>
      </c>
      <c r="AP9091"/>
      <c r="AQ9091"/>
    </row>
    <row r="9092" spans="23:43" x14ac:dyDescent="0.25">
      <c r="W9092" t="b">
        <f t="shared" si="657"/>
        <v>1</v>
      </c>
      <c r="X9092" t="b">
        <f t="shared" si="658"/>
        <v>1</v>
      </c>
      <c r="AA9092"/>
      <c r="AH9092"/>
      <c r="AL9092" t="b">
        <f t="shared" si="659"/>
        <v>1</v>
      </c>
      <c r="AM9092" t="b">
        <f t="shared" si="660"/>
        <v>1</v>
      </c>
      <c r="AP9092"/>
      <c r="AQ9092"/>
    </row>
    <row r="9093" spans="23:43" x14ac:dyDescent="0.25">
      <c r="W9093" t="b">
        <f t="shared" si="657"/>
        <v>1</v>
      </c>
      <c r="X9093" t="b">
        <f t="shared" si="658"/>
        <v>1</v>
      </c>
      <c r="AA9093"/>
      <c r="AH9093"/>
      <c r="AL9093" t="b">
        <f t="shared" si="659"/>
        <v>1</v>
      </c>
      <c r="AM9093" t="b">
        <f t="shared" si="660"/>
        <v>1</v>
      </c>
      <c r="AP9093"/>
      <c r="AQ9093"/>
    </row>
    <row r="9094" spans="23:43" x14ac:dyDescent="0.25">
      <c r="W9094" t="b">
        <f t="shared" si="657"/>
        <v>1</v>
      </c>
      <c r="X9094" t="b">
        <f t="shared" si="658"/>
        <v>1</v>
      </c>
      <c r="AA9094"/>
      <c r="AH9094"/>
      <c r="AL9094" t="b">
        <f t="shared" si="659"/>
        <v>1</v>
      </c>
      <c r="AM9094" t="b">
        <f t="shared" si="660"/>
        <v>1</v>
      </c>
      <c r="AP9094"/>
      <c r="AQ9094"/>
    </row>
    <row r="9095" spans="23:43" x14ac:dyDescent="0.25">
      <c r="W9095" t="b">
        <f t="shared" si="657"/>
        <v>1</v>
      </c>
      <c r="X9095" t="b">
        <f t="shared" si="658"/>
        <v>1</v>
      </c>
      <c r="AA9095"/>
      <c r="AH9095"/>
      <c r="AL9095" t="b">
        <f t="shared" si="659"/>
        <v>1</v>
      </c>
      <c r="AM9095" t="b">
        <f t="shared" si="660"/>
        <v>1</v>
      </c>
      <c r="AP9095"/>
      <c r="AQ9095"/>
    </row>
    <row r="9096" spans="23:43" x14ac:dyDescent="0.25">
      <c r="W9096" t="b">
        <f t="shared" si="657"/>
        <v>1</v>
      </c>
      <c r="X9096" t="b">
        <f t="shared" si="658"/>
        <v>1</v>
      </c>
      <c r="AA9096"/>
      <c r="AH9096"/>
      <c r="AL9096" t="b">
        <f t="shared" si="659"/>
        <v>1</v>
      </c>
      <c r="AM9096" t="b">
        <f t="shared" si="660"/>
        <v>1</v>
      </c>
      <c r="AP9096"/>
      <c r="AQ9096"/>
    </row>
    <row r="9097" spans="23:43" x14ac:dyDescent="0.25">
      <c r="W9097" t="b">
        <f t="shared" si="657"/>
        <v>1</v>
      </c>
      <c r="X9097" t="b">
        <f t="shared" si="658"/>
        <v>1</v>
      </c>
      <c r="AA9097"/>
      <c r="AH9097"/>
      <c r="AL9097" t="b">
        <f t="shared" si="659"/>
        <v>1</v>
      </c>
      <c r="AM9097" t="b">
        <f t="shared" si="660"/>
        <v>1</v>
      </c>
      <c r="AP9097"/>
      <c r="AQ9097"/>
    </row>
    <row r="9098" spans="23:43" x14ac:dyDescent="0.25">
      <c r="W9098" t="b">
        <f t="shared" si="657"/>
        <v>1</v>
      </c>
      <c r="X9098" t="b">
        <f t="shared" si="658"/>
        <v>1</v>
      </c>
      <c r="AA9098"/>
      <c r="AH9098"/>
      <c r="AL9098" t="b">
        <f t="shared" si="659"/>
        <v>1</v>
      </c>
      <c r="AM9098" t="b">
        <f t="shared" si="660"/>
        <v>1</v>
      </c>
      <c r="AP9098"/>
      <c r="AQ9098"/>
    </row>
    <row r="9099" spans="23:43" x14ac:dyDescent="0.25">
      <c r="W9099" t="b">
        <f t="shared" si="657"/>
        <v>1</v>
      </c>
      <c r="X9099" t="b">
        <f t="shared" si="658"/>
        <v>1</v>
      </c>
      <c r="AA9099"/>
      <c r="AH9099"/>
      <c r="AL9099" t="b">
        <f t="shared" si="659"/>
        <v>1</v>
      </c>
      <c r="AM9099" t="b">
        <f t="shared" si="660"/>
        <v>1</v>
      </c>
      <c r="AP9099"/>
      <c r="AQ9099"/>
    </row>
    <row r="9100" spans="23:43" x14ac:dyDescent="0.25">
      <c r="W9100" t="b">
        <f t="shared" ref="W9100:W9163" si="661">IF(AND(U9100&lt;&gt;"",U9100&lt;&gt;"Grand Total",U9100&lt;&gt;"(blank)"),GETPIVOTDATA("Facility CCN",$U$10,"Facility CCN",U9100)=1,TRUE)</f>
        <v>1</v>
      </c>
      <c r="X9100" t="b">
        <f t="shared" ref="X9100:X9163" si="662">IF(AND(U9100&lt;&gt;"",U9100&lt;&gt;"Grand Total",U9100&lt;&gt;"(blank)"),LEN(U9100)=6,TRUE)</f>
        <v>1</v>
      </c>
      <c r="AA9100"/>
      <c r="AH9100"/>
      <c r="AL9100" t="b">
        <f t="shared" ref="AL9100:AL9163" si="663">IF(AND(AJ9100&lt;&gt;"",AJ9100&lt;&gt;"Grand Total",AJ9100&lt;&gt;"(blank)"),GETPIVOTDATA("Provider NPI",$AJ$10,"Provider NPI",AJ9100)=1,TRUE)</f>
        <v>1</v>
      </c>
      <c r="AM9100" t="b">
        <f t="shared" ref="AM9100:AM9163" si="664">IF(AND(AJ9100&lt;&gt;"",AJ9100&lt;&gt;"Grand Total",AJ9100&lt;&gt;"(blank)"),LEN(AJ9100)=10,TRUE)</f>
        <v>1</v>
      </c>
      <c r="AP9100"/>
      <c r="AQ9100"/>
    </row>
    <row r="9101" spans="23:43" x14ac:dyDescent="0.25">
      <c r="W9101" t="b">
        <f t="shared" si="661"/>
        <v>1</v>
      </c>
      <c r="X9101" t="b">
        <f t="shared" si="662"/>
        <v>1</v>
      </c>
      <c r="AA9101"/>
      <c r="AH9101"/>
      <c r="AL9101" t="b">
        <f t="shared" si="663"/>
        <v>1</v>
      </c>
      <c r="AM9101" t="b">
        <f t="shared" si="664"/>
        <v>1</v>
      </c>
      <c r="AP9101"/>
      <c r="AQ9101"/>
    </row>
    <row r="9102" spans="23:43" x14ac:dyDescent="0.25">
      <c r="W9102" t="b">
        <f t="shared" si="661"/>
        <v>1</v>
      </c>
      <c r="X9102" t="b">
        <f t="shared" si="662"/>
        <v>1</v>
      </c>
      <c r="AA9102"/>
      <c r="AH9102"/>
      <c r="AL9102" t="b">
        <f t="shared" si="663"/>
        <v>1</v>
      </c>
      <c r="AM9102" t="b">
        <f t="shared" si="664"/>
        <v>1</v>
      </c>
      <c r="AP9102"/>
      <c r="AQ9102"/>
    </row>
    <row r="9103" spans="23:43" x14ac:dyDescent="0.25">
      <c r="W9103" t="b">
        <f t="shared" si="661"/>
        <v>1</v>
      </c>
      <c r="X9103" t="b">
        <f t="shared" si="662"/>
        <v>1</v>
      </c>
      <c r="AA9103"/>
      <c r="AH9103"/>
      <c r="AL9103" t="b">
        <f t="shared" si="663"/>
        <v>1</v>
      </c>
      <c r="AM9103" t="b">
        <f t="shared" si="664"/>
        <v>1</v>
      </c>
      <c r="AP9103"/>
      <c r="AQ9103"/>
    </row>
    <row r="9104" spans="23:43" x14ac:dyDescent="0.25">
      <c r="W9104" t="b">
        <f t="shared" si="661"/>
        <v>1</v>
      </c>
      <c r="X9104" t="b">
        <f t="shared" si="662"/>
        <v>1</v>
      </c>
      <c r="AA9104"/>
      <c r="AH9104"/>
      <c r="AL9104" t="b">
        <f t="shared" si="663"/>
        <v>1</v>
      </c>
      <c r="AM9104" t="b">
        <f t="shared" si="664"/>
        <v>1</v>
      </c>
      <c r="AP9104"/>
      <c r="AQ9104"/>
    </row>
    <row r="9105" spans="23:43" x14ac:dyDescent="0.25">
      <c r="W9105" t="b">
        <f t="shared" si="661"/>
        <v>1</v>
      </c>
      <c r="X9105" t="b">
        <f t="shared" si="662"/>
        <v>1</v>
      </c>
      <c r="AA9105"/>
      <c r="AH9105"/>
      <c r="AL9105" t="b">
        <f t="shared" si="663"/>
        <v>1</v>
      </c>
      <c r="AM9105" t="b">
        <f t="shared" si="664"/>
        <v>1</v>
      </c>
      <c r="AP9105"/>
      <c r="AQ9105"/>
    </row>
    <row r="9106" spans="23:43" x14ac:dyDescent="0.25">
      <c r="W9106" t="b">
        <f t="shared" si="661"/>
        <v>1</v>
      </c>
      <c r="X9106" t="b">
        <f t="shared" si="662"/>
        <v>1</v>
      </c>
      <c r="AA9106"/>
      <c r="AH9106"/>
      <c r="AL9106" t="b">
        <f t="shared" si="663"/>
        <v>1</v>
      </c>
      <c r="AM9106" t="b">
        <f t="shared" si="664"/>
        <v>1</v>
      </c>
      <c r="AP9106"/>
      <c r="AQ9106"/>
    </row>
    <row r="9107" spans="23:43" x14ac:dyDescent="0.25">
      <c r="W9107" t="b">
        <f t="shared" si="661"/>
        <v>1</v>
      </c>
      <c r="X9107" t="b">
        <f t="shared" si="662"/>
        <v>1</v>
      </c>
      <c r="AA9107"/>
      <c r="AH9107"/>
      <c r="AL9107" t="b">
        <f t="shared" si="663"/>
        <v>1</v>
      </c>
      <c r="AM9107" t="b">
        <f t="shared" si="664"/>
        <v>1</v>
      </c>
      <c r="AP9107"/>
      <c r="AQ9107"/>
    </row>
    <row r="9108" spans="23:43" x14ac:dyDescent="0.25">
      <c r="W9108" t="b">
        <f t="shared" si="661"/>
        <v>1</v>
      </c>
      <c r="X9108" t="b">
        <f t="shared" si="662"/>
        <v>1</v>
      </c>
      <c r="AA9108"/>
      <c r="AH9108"/>
      <c r="AL9108" t="b">
        <f t="shared" si="663"/>
        <v>1</v>
      </c>
      <c r="AM9108" t="b">
        <f t="shared" si="664"/>
        <v>1</v>
      </c>
      <c r="AP9108"/>
      <c r="AQ9108"/>
    </row>
    <row r="9109" spans="23:43" x14ac:dyDescent="0.25">
      <c r="W9109" t="b">
        <f t="shared" si="661"/>
        <v>1</v>
      </c>
      <c r="X9109" t="b">
        <f t="shared" si="662"/>
        <v>1</v>
      </c>
      <c r="AA9109"/>
      <c r="AH9109"/>
      <c r="AL9109" t="b">
        <f t="shared" si="663"/>
        <v>1</v>
      </c>
      <c r="AM9109" t="b">
        <f t="shared" si="664"/>
        <v>1</v>
      </c>
      <c r="AP9109"/>
      <c r="AQ9109"/>
    </row>
    <row r="9110" spans="23:43" x14ac:dyDescent="0.25">
      <c r="W9110" t="b">
        <f t="shared" si="661"/>
        <v>1</v>
      </c>
      <c r="X9110" t="b">
        <f t="shared" si="662"/>
        <v>1</v>
      </c>
      <c r="AA9110"/>
      <c r="AH9110"/>
      <c r="AL9110" t="b">
        <f t="shared" si="663"/>
        <v>1</v>
      </c>
      <c r="AM9110" t="b">
        <f t="shared" si="664"/>
        <v>1</v>
      </c>
      <c r="AP9110"/>
      <c r="AQ9110"/>
    </row>
    <row r="9111" spans="23:43" x14ac:dyDescent="0.25">
      <c r="W9111" t="b">
        <f t="shared" si="661"/>
        <v>1</v>
      </c>
      <c r="X9111" t="b">
        <f t="shared" si="662"/>
        <v>1</v>
      </c>
      <c r="AA9111"/>
      <c r="AH9111"/>
      <c r="AL9111" t="b">
        <f t="shared" si="663"/>
        <v>1</v>
      </c>
      <c r="AM9111" t="b">
        <f t="shared" si="664"/>
        <v>1</v>
      </c>
      <c r="AP9111"/>
      <c r="AQ9111"/>
    </row>
    <row r="9112" spans="23:43" x14ac:dyDescent="0.25">
      <c r="W9112" t="b">
        <f t="shared" si="661"/>
        <v>1</v>
      </c>
      <c r="X9112" t="b">
        <f t="shared" si="662"/>
        <v>1</v>
      </c>
      <c r="AA9112"/>
      <c r="AH9112"/>
      <c r="AL9112" t="b">
        <f t="shared" si="663"/>
        <v>1</v>
      </c>
      <c r="AM9112" t="b">
        <f t="shared" si="664"/>
        <v>1</v>
      </c>
      <c r="AP9112"/>
      <c r="AQ9112"/>
    </row>
    <row r="9113" spans="23:43" x14ac:dyDescent="0.25">
      <c r="W9113" t="b">
        <f t="shared" si="661"/>
        <v>1</v>
      </c>
      <c r="X9113" t="b">
        <f t="shared" si="662"/>
        <v>1</v>
      </c>
      <c r="AA9113"/>
      <c r="AH9113"/>
      <c r="AL9113" t="b">
        <f t="shared" si="663"/>
        <v>1</v>
      </c>
      <c r="AM9113" t="b">
        <f t="shared" si="664"/>
        <v>1</v>
      </c>
      <c r="AP9113"/>
      <c r="AQ9113"/>
    </row>
    <row r="9114" spans="23:43" x14ac:dyDescent="0.25">
      <c r="W9114" t="b">
        <f t="shared" si="661"/>
        <v>1</v>
      </c>
      <c r="X9114" t="b">
        <f t="shared" si="662"/>
        <v>1</v>
      </c>
      <c r="AA9114"/>
      <c r="AH9114"/>
      <c r="AL9114" t="b">
        <f t="shared" si="663"/>
        <v>1</v>
      </c>
      <c r="AM9114" t="b">
        <f t="shared" si="664"/>
        <v>1</v>
      </c>
      <c r="AP9114"/>
      <c r="AQ9114"/>
    </row>
    <row r="9115" spans="23:43" x14ac:dyDescent="0.25">
      <c r="W9115" t="b">
        <f t="shared" si="661"/>
        <v>1</v>
      </c>
      <c r="X9115" t="b">
        <f t="shared" si="662"/>
        <v>1</v>
      </c>
      <c r="AA9115"/>
      <c r="AH9115"/>
      <c r="AL9115" t="b">
        <f t="shared" si="663"/>
        <v>1</v>
      </c>
      <c r="AM9115" t="b">
        <f t="shared" si="664"/>
        <v>1</v>
      </c>
      <c r="AP9115"/>
      <c r="AQ9115"/>
    </row>
    <row r="9116" spans="23:43" x14ac:dyDescent="0.25">
      <c r="W9116" t="b">
        <f t="shared" si="661"/>
        <v>1</v>
      </c>
      <c r="X9116" t="b">
        <f t="shared" si="662"/>
        <v>1</v>
      </c>
      <c r="AA9116"/>
      <c r="AH9116"/>
      <c r="AL9116" t="b">
        <f t="shared" si="663"/>
        <v>1</v>
      </c>
      <c r="AM9116" t="b">
        <f t="shared" si="664"/>
        <v>1</v>
      </c>
      <c r="AP9116"/>
      <c r="AQ9116"/>
    </row>
    <row r="9117" spans="23:43" x14ac:dyDescent="0.25">
      <c r="W9117" t="b">
        <f t="shared" si="661"/>
        <v>1</v>
      </c>
      <c r="X9117" t="b">
        <f t="shared" si="662"/>
        <v>1</v>
      </c>
      <c r="AA9117"/>
      <c r="AH9117"/>
      <c r="AL9117" t="b">
        <f t="shared" si="663"/>
        <v>1</v>
      </c>
      <c r="AM9117" t="b">
        <f t="shared" si="664"/>
        <v>1</v>
      </c>
      <c r="AP9117"/>
      <c r="AQ9117"/>
    </row>
    <row r="9118" spans="23:43" x14ac:dyDescent="0.25">
      <c r="W9118" t="b">
        <f t="shared" si="661"/>
        <v>1</v>
      </c>
      <c r="X9118" t="b">
        <f t="shared" si="662"/>
        <v>1</v>
      </c>
      <c r="AA9118"/>
      <c r="AH9118"/>
      <c r="AL9118" t="b">
        <f t="shared" si="663"/>
        <v>1</v>
      </c>
      <c r="AM9118" t="b">
        <f t="shared" si="664"/>
        <v>1</v>
      </c>
      <c r="AP9118"/>
      <c r="AQ9118"/>
    </row>
    <row r="9119" spans="23:43" x14ac:dyDescent="0.25">
      <c r="W9119" t="b">
        <f t="shared" si="661"/>
        <v>1</v>
      </c>
      <c r="X9119" t="b">
        <f t="shared" si="662"/>
        <v>1</v>
      </c>
      <c r="AA9119"/>
      <c r="AH9119"/>
      <c r="AL9119" t="b">
        <f t="shared" si="663"/>
        <v>1</v>
      </c>
      <c r="AM9119" t="b">
        <f t="shared" si="664"/>
        <v>1</v>
      </c>
      <c r="AP9119"/>
      <c r="AQ9119"/>
    </row>
    <row r="9120" spans="23:43" x14ac:dyDescent="0.25">
      <c r="W9120" t="b">
        <f t="shared" si="661"/>
        <v>1</v>
      </c>
      <c r="X9120" t="b">
        <f t="shared" si="662"/>
        <v>1</v>
      </c>
      <c r="AA9120"/>
      <c r="AH9120"/>
      <c r="AL9120" t="b">
        <f t="shared" si="663"/>
        <v>1</v>
      </c>
      <c r="AM9120" t="b">
        <f t="shared" si="664"/>
        <v>1</v>
      </c>
      <c r="AP9120"/>
      <c r="AQ9120"/>
    </row>
    <row r="9121" spans="23:43" x14ac:dyDescent="0.25">
      <c r="W9121" t="b">
        <f t="shared" si="661"/>
        <v>1</v>
      </c>
      <c r="X9121" t="b">
        <f t="shared" si="662"/>
        <v>1</v>
      </c>
      <c r="AA9121"/>
      <c r="AH9121"/>
      <c r="AL9121" t="b">
        <f t="shared" si="663"/>
        <v>1</v>
      </c>
      <c r="AM9121" t="b">
        <f t="shared" si="664"/>
        <v>1</v>
      </c>
      <c r="AP9121"/>
      <c r="AQ9121"/>
    </row>
    <row r="9122" spans="23:43" x14ac:dyDescent="0.25">
      <c r="W9122" t="b">
        <f t="shared" si="661"/>
        <v>1</v>
      </c>
      <c r="X9122" t="b">
        <f t="shared" si="662"/>
        <v>1</v>
      </c>
      <c r="AA9122"/>
      <c r="AH9122"/>
      <c r="AL9122" t="b">
        <f t="shared" si="663"/>
        <v>1</v>
      </c>
      <c r="AM9122" t="b">
        <f t="shared" si="664"/>
        <v>1</v>
      </c>
      <c r="AP9122"/>
      <c r="AQ9122"/>
    </row>
    <row r="9123" spans="23:43" x14ac:dyDescent="0.25">
      <c r="W9123" t="b">
        <f t="shared" si="661"/>
        <v>1</v>
      </c>
      <c r="X9123" t="b">
        <f t="shared" si="662"/>
        <v>1</v>
      </c>
      <c r="AA9123"/>
      <c r="AH9123"/>
      <c r="AL9123" t="b">
        <f t="shared" si="663"/>
        <v>1</v>
      </c>
      <c r="AM9123" t="b">
        <f t="shared" si="664"/>
        <v>1</v>
      </c>
      <c r="AP9123"/>
      <c r="AQ9123"/>
    </row>
    <row r="9124" spans="23:43" x14ac:dyDescent="0.25">
      <c r="W9124" t="b">
        <f t="shared" si="661"/>
        <v>1</v>
      </c>
      <c r="X9124" t="b">
        <f t="shared" si="662"/>
        <v>1</v>
      </c>
      <c r="AA9124"/>
      <c r="AH9124"/>
      <c r="AL9124" t="b">
        <f t="shared" si="663"/>
        <v>1</v>
      </c>
      <c r="AM9124" t="b">
        <f t="shared" si="664"/>
        <v>1</v>
      </c>
      <c r="AP9124"/>
      <c r="AQ9124"/>
    </row>
    <row r="9125" spans="23:43" x14ac:dyDescent="0.25">
      <c r="W9125" t="b">
        <f t="shared" si="661"/>
        <v>1</v>
      </c>
      <c r="X9125" t="b">
        <f t="shared" si="662"/>
        <v>1</v>
      </c>
      <c r="AA9125"/>
      <c r="AH9125"/>
      <c r="AL9125" t="b">
        <f t="shared" si="663"/>
        <v>1</v>
      </c>
      <c r="AM9125" t="b">
        <f t="shared" si="664"/>
        <v>1</v>
      </c>
      <c r="AP9125"/>
      <c r="AQ9125"/>
    </row>
    <row r="9126" spans="23:43" x14ac:dyDescent="0.25">
      <c r="W9126" t="b">
        <f t="shared" si="661"/>
        <v>1</v>
      </c>
      <c r="X9126" t="b">
        <f t="shared" si="662"/>
        <v>1</v>
      </c>
      <c r="AA9126"/>
      <c r="AH9126"/>
      <c r="AL9126" t="b">
        <f t="shared" si="663"/>
        <v>1</v>
      </c>
      <c r="AM9126" t="b">
        <f t="shared" si="664"/>
        <v>1</v>
      </c>
      <c r="AP9126"/>
      <c r="AQ9126"/>
    </row>
    <row r="9127" spans="23:43" x14ac:dyDescent="0.25">
      <c r="W9127" t="b">
        <f t="shared" si="661"/>
        <v>1</v>
      </c>
      <c r="X9127" t="b">
        <f t="shared" si="662"/>
        <v>1</v>
      </c>
      <c r="AA9127"/>
      <c r="AH9127"/>
      <c r="AL9127" t="b">
        <f t="shared" si="663"/>
        <v>1</v>
      </c>
      <c r="AM9127" t="b">
        <f t="shared" si="664"/>
        <v>1</v>
      </c>
      <c r="AP9127"/>
      <c r="AQ9127"/>
    </row>
    <row r="9128" spans="23:43" x14ac:dyDescent="0.25">
      <c r="W9128" t="b">
        <f t="shared" si="661"/>
        <v>1</v>
      </c>
      <c r="X9128" t="b">
        <f t="shared" si="662"/>
        <v>1</v>
      </c>
      <c r="AA9128"/>
      <c r="AH9128"/>
      <c r="AL9128" t="b">
        <f t="shared" si="663"/>
        <v>1</v>
      </c>
      <c r="AM9128" t="b">
        <f t="shared" si="664"/>
        <v>1</v>
      </c>
      <c r="AP9128"/>
      <c r="AQ9128"/>
    </row>
    <row r="9129" spans="23:43" x14ac:dyDescent="0.25">
      <c r="W9129" t="b">
        <f t="shared" si="661"/>
        <v>1</v>
      </c>
      <c r="X9129" t="b">
        <f t="shared" si="662"/>
        <v>1</v>
      </c>
      <c r="AA9129"/>
      <c r="AH9129"/>
      <c r="AL9129" t="b">
        <f t="shared" si="663"/>
        <v>1</v>
      </c>
      <c r="AM9129" t="b">
        <f t="shared" si="664"/>
        <v>1</v>
      </c>
      <c r="AP9129"/>
      <c r="AQ9129"/>
    </row>
    <row r="9130" spans="23:43" x14ac:dyDescent="0.25">
      <c r="W9130" t="b">
        <f t="shared" si="661"/>
        <v>1</v>
      </c>
      <c r="X9130" t="b">
        <f t="shared" si="662"/>
        <v>1</v>
      </c>
      <c r="AA9130"/>
      <c r="AH9130"/>
      <c r="AL9130" t="b">
        <f t="shared" si="663"/>
        <v>1</v>
      </c>
      <c r="AM9130" t="b">
        <f t="shared" si="664"/>
        <v>1</v>
      </c>
      <c r="AP9130"/>
      <c r="AQ9130"/>
    </row>
    <row r="9131" spans="23:43" x14ac:dyDescent="0.25">
      <c r="W9131" t="b">
        <f t="shared" si="661"/>
        <v>1</v>
      </c>
      <c r="X9131" t="b">
        <f t="shared" si="662"/>
        <v>1</v>
      </c>
      <c r="AA9131"/>
      <c r="AH9131"/>
      <c r="AL9131" t="b">
        <f t="shared" si="663"/>
        <v>1</v>
      </c>
      <c r="AM9131" t="b">
        <f t="shared" si="664"/>
        <v>1</v>
      </c>
      <c r="AP9131"/>
      <c r="AQ9131"/>
    </row>
    <row r="9132" spans="23:43" x14ac:dyDescent="0.25">
      <c r="W9132" t="b">
        <f t="shared" si="661"/>
        <v>1</v>
      </c>
      <c r="X9132" t="b">
        <f t="shared" si="662"/>
        <v>1</v>
      </c>
      <c r="AA9132"/>
      <c r="AH9132"/>
      <c r="AL9132" t="b">
        <f t="shared" si="663"/>
        <v>1</v>
      </c>
      <c r="AM9132" t="b">
        <f t="shared" si="664"/>
        <v>1</v>
      </c>
      <c r="AP9132"/>
      <c r="AQ9132"/>
    </row>
    <row r="9133" spans="23:43" x14ac:dyDescent="0.25">
      <c r="W9133" t="b">
        <f t="shared" si="661"/>
        <v>1</v>
      </c>
      <c r="X9133" t="b">
        <f t="shared" si="662"/>
        <v>1</v>
      </c>
      <c r="AA9133"/>
      <c r="AH9133"/>
      <c r="AL9133" t="b">
        <f t="shared" si="663"/>
        <v>1</v>
      </c>
      <c r="AM9133" t="b">
        <f t="shared" si="664"/>
        <v>1</v>
      </c>
      <c r="AP9133"/>
      <c r="AQ9133"/>
    </row>
    <row r="9134" spans="23:43" x14ac:dyDescent="0.25">
      <c r="W9134" t="b">
        <f t="shared" si="661"/>
        <v>1</v>
      </c>
      <c r="X9134" t="b">
        <f t="shared" si="662"/>
        <v>1</v>
      </c>
      <c r="AA9134"/>
      <c r="AH9134"/>
      <c r="AL9134" t="b">
        <f t="shared" si="663"/>
        <v>1</v>
      </c>
      <c r="AM9134" t="b">
        <f t="shared" si="664"/>
        <v>1</v>
      </c>
      <c r="AP9134"/>
      <c r="AQ9134"/>
    </row>
    <row r="9135" spans="23:43" x14ac:dyDescent="0.25">
      <c r="W9135" t="b">
        <f t="shared" si="661"/>
        <v>1</v>
      </c>
      <c r="X9135" t="b">
        <f t="shared" si="662"/>
        <v>1</v>
      </c>
      <c r="AA9135"/>
      <c r="AH9135"/>
      <c r="AL9135" t="b">
        <f t="shared" si="663"/>
        <v>1</v>
      </c>
      <c r="AM9135" t="b">
        <f t="shared" si="664"/>
        <v>1</v>
      </c>
      <c r="AP9135"/>
      <c r="AQ9135"/>
    </row>
    <row r="9136" spans="23:43" x14ac:dyDescent="0.25">
      <c r="W9136" t="b">
        <f t="shared" si="661"/>
        <v>1</v>
      </c>
      <c r="X9136" t="b">
        <f t="shared" si="662"/>
        <v>1</v>
      </c>
      <c r="AA9136"/>
      <c r="AH9136"/>
      <c r="AL9136" t="b">
        <f t="shared" si="663"/>
        <v>1</v>
      </c>
      <c r="AM9136" t="b">
        <f t="shared" si="664"/>
        <v>1</v>
      </c>
      <c r="AP9136"/>
      <c r="AQ9136"/>
    </row>
    <row r="9137" spans="23:43" x14ac:dyDescent="0.25">
      <c r="W9137" t="b">
        <f t="shared" si="661"/>
        <v>1</v>
      </c>
      <c r="X9137" t="b">
        <f t="shared" si="662"/>
        <v>1</v>
      </c>
      <c r="AA9137"/>
      <c r="AH9137"/>
      <c r="AL9137" t="b">
        <f t="shared" si="663"/>
        <v>1</v>
      </c>
      <c r="AM9137" t="b">
        <f t="shared" si="664"/>
        <v>1</v>
      </c>
      <c r="AP9137"/>
      <c r="AQ9137"/>
    </row>
    <row r="9138" spans="23:43" x14ac:dyDescent="0.25">
      <c r="W9138" t="b">
        <f t="shared" si="661"/>
        <v>1</v>
      </c>
      <c r="X9138" t="b">
        <f t="shared" si="662"/>
        <v>1</v>
      </c>
      <c r="AA9138"/>
      <c r="AH9138"/>
      <c r="AL9138" t="b">
        <f t="shared" si="663"/>
        <v>1</v>
      </c>
      <c r="AM9138" t="b">
        <f t="shared" si="664"/>
        <v>1</v>
      </c>
      <c r="AP9138"/>
      <c r="AQ9138"/>
    </row>
    <row r="9139" spans="23:43" x14ac:dyDescent="0.25">
      <c r="W9139" t="b">
        <f t="shared" si="661"/>
        <v>1</v>
      </c>
      <c r="X9139" t="b">
        <f t="shared" si="662"/>
        <v>1</v>
      </c>
      <c r="AA9139"/>
      <c r="AH9139"/>
      <c r="AL9139" t="b">
        <f t="shared" si="663"/>
        <v>1</v>
      </c>
      <c r="AM9139" t="b">
        <f t="shared" si="664"/>
        <v>1</v>
      </c>
      <c r="AP9139"/>
      <c r="AQ9139"/>
    </row>
    <row r="9140" spans="23:43" x14ac:dyDescent="0.25">
      <c r="W9140" t="b">
        <f t="shared" si="661"/>
        <v>1</v>
      </c>
      <c r="X9140" t="b">
        <f t="shared" si="662"/>
        <v>1</v>
      </c>
      <c r="AA9140"/>
      <c r="AH9140"/>
      <c r="AL9140" t="b">
        <f t="shared" si="663"/>
        <v>1</v>
      </c>
      <c r="AM9140" t="b">
        <f t="shared" si="664"/>
        <v>1</v>
      </c>
      <c r="AP9140"/>
      <c r="AQ9140"/>
    </row>
    <row r="9141" spans="23:43" x14ac:dyDescent="0.25">
      <c r="W9141" t="b">
        <f t="shared" si="661"/>
        <v>1</v>
      </c>
      <c r="X9141" t="b">
        <f t="shared" si="662"/>
        <v>1</v>
      </c>
      <c r="AA9141"/>
      <c r="AH9141"/>
      <c r="AL9141" t="b">
        <f t="shared" si="663"/>
        <v>1</v>
      </c>
      <c r="AM9141" t="b">
        <f t="shared" si="664"/>
        <v>1</v>
      </c>
      <c r="AP9141"/>
      <c r="AQ9141"/>
    </row>
    <row r="9142" spans="23:43" x14ac:dyDescent="0.25">
      <c r="W9142" t="b">
        <f t="shared" si="661"/>
        <v>1</v>
      </c>
      <c r="X9142" t="b">
        <f t="shared" si="662"/>
        <v>1</v>
      </c>
      <c r="AA9142"/>
      <c r="AH9142"/>
      <c r="AL9142" t="b">
        <f t="shared" si="663"/>
        <v>1</v>
      </c>
      <c r="AM9142" t="b">
        <f t="shared" si="664"/>
        <v>1</v>
      </c>
      <c r="AP9142"/>
      <c r="AQ9142"/>
    </row>
    <row r="9143" spans="23:43" x14ac:dyDescent="0.25">
      <c r="W9143" t="b">
        <f t="shared" si="661"/>
        <v>1</v>
      </c>
      <c r="X9143" t="b">
        <f t="shared" si="662"/>
        <v>1</v>
      </c>
      <c r="AA9143"/>
      <c r="AH9143"/>
      <c r="AL9143" t="b">
        <f t="shared" si="663"/>
        <v>1</v>
      </c>
      <c r="AM9143" t="b">
        <f t="shared" si="664"/>
        <v>1</v>
      </c>
      <c r="AP9143"/>
      <c r="AQ9143"/>
    </row>
    <row r="9144" spans="23:43" x14ac:dyDescent="0.25">
      <c r="W9144" t="b">
        <f t="shared" si="661"/>
        <v>1</v>
      </c>
      <c r="X9144" t="b">
        <f t="shared" si="662"/>
        <v>1</v>
      </c>
      <c r="AA9144"/>
      <c r="AH9144"/>
      <c r="AL9144" t="b">
        <f t="shared" si="663"/>
        <v>1</v>
      </c>
      <c r="AM9144" t="b">
        <f t="shared" si="664"/>
        <v>1</v>
      </c>
      <c r="AP9144"/>
      <c r="AQ9144"/>
    </row>
    <row r="9145" spans="23:43" x14ac:dyDescent="0.25">
      <c r="W9145" t="b">
        <f t="shared" si="661"/>
        <v>1</v>
      </c>
      <c r="X9145" t="b">
        <f t="shared" si="662"/>
        <v>1</v>
      </c>
      <c r="AA9145"/>
      <c r="AH9145"/>
      <c r="AL9145" t="b">
        <f t="shared" si="663"/>
        <v>1</v>
      </c>
      <c r="AM9145" t="b">
        <f t="shared" si="664"/>
        <v>1</v>
      </c>
      <c r="AP9145"/>
      <c r="AQ9145"/>
    </row>
    <row r="9146" spans="23:43" x14ac:dyDescent="0.25">
      <c r="W9146" t="b">
        <f t="shared" si="661"/>
        <v>1</v>
      </c>
      <c r="X9146" t="b">
        <f t="shared" si="662"/>
        <v>1</v>
      </c>
      <c r="AA9146"/>
      <c r="AH9146"/>
      <c r="AL9146" t="b">
        <f t="shared" si="663"/>
        <v>1</v>
      </c>
      <c r="AM9146" t="b">
        <f t="shared" si="664"/>
        <v>1</v>
      </c>
      <c r="AP9146"/>
      <c r="AQ9146"/>
    </row>
    <row r="9147" spans="23:43" x14ac:dyDescent="0.25">
      <c r="W9147" t="b">
        <f t="shared" si="661"/>
        <v>1</v>
      </c>
      <c r="X9147" t="b">
        <f t="shared" si="662"/>
        <v>1</v>
      </c>
      <c r="AA9147"/>
      <c r="AH9147"/>
      <c r="AL9147" t="b">
        <f t="shared" si="663"/>
        <v>1</v>
      </c>
      <c r="AM9147" t="b">
        <f t="shared" si="664"/>
        <v>1</v>
      </c>
      <c r="AP9147"/>
      <c r="AQ9147"/>
    </row>
    <row r="9148" spans="23:43" x14ac:dyDescent="0.25">
      <c r="W9148" t="b">
        <f t="shared" si="661"/>
        <v>1</v>
      </c>
      <c r="X9148" t="b">
        <f t="shared" si="662"/>
        <v>1</v>
      </c>
      <c r="AA9148"/>
      <c r="AH9148"/>
      <c r="AL9148" t="b">
        <f t="shared" si="663"/>
        <v>1</v>
      </c>
      <c r="AM9148" t="b">
        <f t="shared" si="664"/>
        <v>1</v>
      </c>
      <c r="AP9148"/>
      <c r="AQ9148"/>
    </row>
    <row r="9149" spans="23:43" x14ac:dyDescent="0.25">
      <c r="W9149" t="b">
        <f t="shared" si="661"/>
        <v>1</v>
      </c>
      <c r="X9149" t="b">
        <f t="shared" si="662"/>
        <v>1</v>
      </c>
      <c r="AA9149"/>
      <c r="AH9149"/>
      <c r="AL9149" t="b">
        <f t="shared" si="663"/>
        <v>1</v>
      </c>
      <c r="AM9149" t="b">
        <f t="shared" si="664"/>
        <v>1</v>
      </c>
      <c r="AP9149"/>
      <c r="AQ9149"/>
    </row>
    <row r="9150" spans="23:43" x14ac:dyDescent="0.25">
      <c r="W9150" t="b">
        <f t="shared" si="661"/>
        <v>1</v>
      </c>
      <c r="X9150" t="b">
        <f t="shared" si="662"/>
        <v>1</v>
      </c>
      <c r="AA9150"/>
      <c r="AH9150"/>
      <c r="AL9150" t="b">
        <f t="shared" si="663"/>
        <v>1</v>
      </c>
      <c r="AM9150" t="b">
        <f t="shared" si="664"/>
        <v>1</v>
      </c>
      <c r="AP9150"/>
      <c r="AQ9150"/>
    </row>
    <row r="9151" spans="23:43" x14ac:dyDescent="0.25">
      <c r="W9151" t="b">
        <f t="shared" si="661"/>
        <v>1</v>
      </c>
      <c r="X9151" t="b">
        <f t="shared" si="662"/>
        <v>1</v>
      </c>
      <c r="AA9151"/>
      <c r="AH9151"/>
      <c r="AL9151" t="b">
        <f t="shared" si="663"/>
        <v>1</v>
      </c>
      <c r="AM9151" t="b">
        <f t="shared" si="664"/>
        <v>1</v>
      </c>
      <c r="AP9151"/>
      <c r="AQ9151"/>
    </row>
    <row r="9152" spans="23:43" x14ac:dyDescent="0.25">
      <c r="W9152" t="b">
        <f t="shared" si="661"/>
        <v>1</v>
      </c>
      <c r="X9152" t="b">
        <f t="shared" si="662"/>
        <v>1</v>
      </c>
      <c r="AA9152"/>
      <c r="AH9152"/>
      <c r="AL9152" t="b">
        <f t="shared" si="663"/>
        <v>1</v>
      </c>
      <c r="AM9152" t="b">
        <f t="shared" si="664"/>
        <v>1</v>
      </c>
      <c r="AP9152"/>
      <c r="AQ9152"/>
    </row>
    <row r="9153" spans="23:43" x14ac:dyDescent="0.25">
      <c r="W9153" t="b">
        <f t="shared" si="661"/>
        <v>1</v>
      </c>
      <c r="X9153" t="b">
        <f t="shared" si="662"/>
        <v>1</v>
      </c>
      <c r="AA9153"/>
      <c r="AH9153"/>
      <c r="AL9153" t="b">
        <f t="shared" si="663"/>
        <v>1</v>
      </c>
      <c r="AM9153" t="b">
        <f t="shared" si="664"/>
        <v>1</v>
      </c>
      <c r="AP9153"/>
      <c r="AQ9153"/>
    </row>
    <row r="9154" spans="23:43" x14ac:dyDescent="0.25">
      <c r="W9154" t="b">
        <f t="shared" si="661"/>
        <v>1</v>
      </c>
      <c r="X9154" t="b">
        <f t="shared" si="662"/>
        <v>1</v>
      </c>
      <c r="AA9154"/>
      <c r="AH9154"/>
      <c r="AL9154" t="b">
        <f t="shared" si="663"/>
        <v>1</v>
      </c>
      <c r="AM9154" t="b">
        <f t="shared" si="664"/>
        <v>1</v>
      </c>
      <c r="AP9154"/>
      <c r="AQ9154"/>
    </row>
    <row r="9155" spans="23:43" x14ac:dyDescent="0.25">
      <c r="W9155" t="b">
        <f t="shared" si="661"/>
        <v>1</v>
      </c>
      <c r="X9155" t="b">
        <f t="shared" si="662"/>
        <v>1</v>
      </c>
      <c r="AA9155"/>
      <c r="AH9155"/>
      <c r="AL9155" t="b">
        <f t="shared" si="663"/>
        <v>1</v>
      </c>
      <c r="AM9155" t="b">
        <f t="shared" si="664"/>
        <v>1</v>
      </c>
      <c r="AP9155"/>
      <c r="AQ9155"/>
    </row>
    <row r="9156" spans="23:43" x14ac:dyDescent="0.25">
      <c r="W9156" t="b">
        <f t="shared" si="661"/>
        <v>1</v>
      </c>
      <c r="X9156" t="b">
        <f t="shared" si="662"/>
        <v>1</v>
      </c>
      <c r="AA9156"/>
      <c r="AH9156"/>
      <c r="AL9156" t="b">
        <f t="shared" si="663"/>
        <v>1</v>
      </c>
      <c r="AM9156" t="b">
        <f t="shared" si="664"/>
        <v>1</v>
      </c>
      <c r="AP9156"/>
      <c r="AQ9156"/>
    </row>
    <row r="9157" spans="23:43" x14ac:dyDescent="0.25">
      <c r="W9157" t="b">
        <f t="shared" si="661"/>
        <v>1</v>
      </c>
      <c r="X9157" t="b">
        <f t="shared" si="662"/>
        <v>1</v>
      </c>
      <c r="AA9157"/>
      <c r="AH9157"/>
      <c r="AL9157" t="b">
        <f t="shared" si="663"/>
        <v>1</v>
      </c>
      <c r="AM9157" t="b">
        <f t="shared" si="664"/>
        <v>1</v>
      </c>
      <c r="AP9157"/>
      <c r="AQ9157"/>
    </row>
    <row r="9158" spans="23:43" x14ac:dyDescent="0.25">
      <c r="W9158" t="b">
        <f t="shared" si="661"/>
        <v>1</v>
      </c>
      <c r="X9158" t="b">
        <f t="shared" si="662"/>
        <v>1</v>
      </c>
      <c r="AA9158"/>
      <c r="AH9158"/>
      <c r="AL9158" t="b">
        <f t="shared" si="663"/>
        <v>1</v>
      </c>
      <c r="AM9158" t="b">
        <f t="shared" si="664"/>
        <v>1</v>
      </c>
      <c r="AP9158"/>
      <c r="AQ9158"/>
    </row>
    <row r="9159" spans="23:43" x14ac:dyDescent="0.25">
      <c r="W9159" t="b">
        <f t="shared" si="661"/>
        <v>1</v>
      </c>
      <c r="X9159" t="b">
        <f t="shared" si="662"/>
        <v>1</v>
      </c>
      <c r="AA9159"/>
      <c r="AH9159"/>
      <c r="AL9159" t="b">
        <f t="shared" si="663"/>
        <v>1</v>
      </c>
      <c r="AM9159" t="b">
        <f t="shared" si="664"/>
        <v>1</v>
      </c>
      <c r="AP9159"/>
      <c r="AQ9159"/>
    </row>
    <row r="9160" spans="23:43" x14ac:dyDescent="0.25">
      <c r="W9160" t="b">
        <f t="shared" si="661"/>
        <v>1</v>
      </c>
      <c r="X9160" t="b">
        <f t="shared" si="662"/>
        <v>1</v>
      </c>
      <c r="AA9160"/>
      <c r="AH9160"/>
      <c r="AL9160" t="b">
        <f t="shared" si="663"/>
        <v>1</v>
      </c>
      <c r="AM9160" t="b">
        <f t="shared" si="664"/>
        <v>1</v>
      </c>
      <c r="AP9160"/>
      <c r="AQ9160"/>
    </row>
    <row r="9161" spans="23:43" x14ac:dyDescent="0.25">
      <c r="W9161" t="b">
        <f t="shared" si="661"/>
        <v>1</v>
      </c>
      <c r="X9161" t="b">
        <f t="shared" si="662"/>
        <v>1</v>
      </c>
      <c r="AA9161"/>
      <c r="AH9161"/>
      <c r="AL9161" t="b">
        <f t="shared" si="663"/>
        <v>1</v>
      </c>
      <c r="AM9161" t="b">
        <f t="shared" si="664"/>
        <v>1</v>
      </c>
      <c r="AP9161"/>
      <c r="AQ9161"/>
    </row>
    <row r="9162" spans="23:43" x14ac:dyDescent="0.25">
      <c r="W9162" t="b">
        <f t="shared" si="661"/>
        <v>1</v>
      </c>
      <c r="X9162" t="b">
        <f t="shared" si="662"/>
        <v>1</v>
      </c>
      <c r="AA9162"/>
      <c r="AH9162"/>
      <c r="AL9162" t="b">
        <f t="shared" si="663"/>
        <v>1</v>
      </c>
      <c r="AM9162" t="b">
        <f t="shared" si="664"/>
        <v>1</v>
      </c>
      <c r="AP9162"/>
      <c r="AQ9162"/>
    </row>
    <row r="9163" spans="23:43" x14ac:dyDescent="0.25">
      <c r="W9163" t="b">
        <f t="shared" si="661"/>
        <v>1</v>
      </c>
      <c r="X9163" t="b">
        <f t="shared" si="662"/>
        <v>1</v>
      </c>
      <c r="AA9163"/>
      <c r="AH9163"/>
      <c r="AL9163" t="b">
        <f t="shared" si="663"/>
        <v>1</v>
      </c>
      <c r="AM9163" t="b">
        <f t="shared" si="664"/>
        <v>1</v>
      </c>
      <c r="AP9163"/>
      <c r="AQ9163"/>
    </row>
    <row r="9164" spans="23:43" x14ac:dyDescent="0.25">
      <c r="W9164" t="b">
        <f t="shared" ref="W9164:W9227" si="665">IF(AND(U9164&lt;&gt;"",U9164&lt;&gt;"Grand Total",U9164&lt;&gt;"(blank)"),GETPIVOTDATA("Facility CCN",$U$10,"Facility CCN",U9164)=1,TRUE)</f>
        <v>1</v>
      </c>
      <c r="X9164" t="b">
        <f t="shared" ref="X9164:X9227" si="666">IF(AND(U9164&lt;&gt;"",U9164&lt;&gt;"Grand Total",U9164&lt;&gt;"(blank)"),LEN(U9164)=6,TRUE)</f>
        <v>1</v>
      </c>
      <c r="AA9164"/>
      <c r="AH9164"/>
      <c r="AL9164" t="b">
        <f t="shared" ref="AL9164:AL9227" si="667">IF(AND(AJ9164&lt;&gt;"",AJ9164&lt;&gt;"Grand Total",AJ9164&lt;&gt;"(blank)"),GETPIVOTDATA("Provider NPI",$AJ$10,"Provider NPI",AJ9164)=1,TRUE)</f>
        <v>1</v>
      </c>
      <c r="AM9164" t="b">
        <f t="shared" ref="AM9164:AM9227" si="668">IF(AND(AJ9164&lt;&gt;"",AJ9164&lt;&gt;"Grand Total",AJ9164&lt;&gt;"(blank)"),LEN(AJ9164)=10,TRUE)</f>
        <v>1</v>
      </c>
      <c r="AP9164"/>
      <c r="AQ9164"/>
    </row>
    <row r="9165" spans="23:43" x14ac:dyDescent="0.25">
      <c r="W9165" t="b">
        <f t="shared" si="665"/>
        <v>1</v>
      </c>
      <c r="X9165" t="b">
        <f t="shared" si="666"/>
        <v>1</v>
      </c>
      <c r="AA9165"/>
      <c r="AH9165"/>
      <c r="AL9165" t="b">
        <f t="shared" si="667"/>
        <v>1</v>
      </c>
      <c r="AM9165" t="b">
        <f t="shared" si="668"/>
        <v>1</v>
      </c>
      <c r="AP9165"/>
      <c r="AQ9165"/>
    </row>
    <row r="9166" spans="23:43" x14ac:dyDescent="0.25">
      <c r="W9166" t="b">
        <f t="shared" si="665"/>
        <v>1</v>
      </c>
      <c r="X9166" t="b">
        <f t="shared" si="666"/>
        <v>1</v>
      </c>
      <c r="AA9166"/>
      <c r="AH9166"/>
      <c r="AL9166" t="b">
        <f t="shared" si="667"/>
        <v>1</v>
      </c>
      <c r="AM9166" t="b">
        <f t="shared" si="668"/>
        <v>1</v>
      </c>
      <c r="AP9166"/>
      <c r="AQ9166"/>
    </row>
    <row r="9167" spans="23:43" x14ac:dyDescent="0.25">
      <c r="W9167" t="b">
        <f t="shared" si="665"/>
        <v>1</v>
      </c>
      <c r="X9167" t="b">
        <f t="shared" si="666"/>
        <v>1</v>
      </c>
      <c r="AA9167"/>
      <c r="AH9167"/>
      <c r="AL9167" t="b">
        <f t="shared" si="667"/>
        <v>1</v>
      </c>
      <c r="AM9167" t="b">
        <f t="shared" si="668"/>
        <v>1</v>
      </c>
      <c r="AP9167"/>
      <c r="AQ9167"/>
    </row>
    <row r="9168" spans="23:43" x14ac:dyDescent="0.25">
      <c r="W9168" t="b">
        <f t="shared" si="665"/>
        <v>1</v>
      </c>
      <c r="X9168" t="b">
        <f t="shared" si="666"/>
        <v>1</v>
      </c>
      <c r="AA9168"/>
      <c r="AH9168"/>
      <c r="AL9168" t="b">
        <f t="shared" si="667"/>
        <v>1</v>
      </c>
      <c r="AM9168" t="b">
        <f t="shared" si="668"/>
        <v>1</v>
      </c>
      <c r="AP9168"/>
      <c r="AQ9168"/>
    </row>
    <row r="9169" spans="23:43" x14ac:dyDescent="0.25">
      <c r="W9169" t="b">
        <f t="shared" si="665"/>
        <v>1</v>
      </c>
      <c r="X9169" t="b">
        <f t="shared" si="666"/>
        <v>1</v>
      </c>
      <c r="AA9169"/>
      <c r="AH9169"/>
      <c r="AL9169" t="b">
        <f t="shared" si="667"/>
        <v>1</v>
      </c>
      <c r="AM9169" t="b">
        <f t="shared" si="668"/>
        <v>1</v>
      </c>
      <c r="AP9169"/>
      <c r="AQ9169"/>
    </row>
    <row r="9170" spans="23:43" x14ac:dyDescent="0.25">
      <c r="W9170" t="b">
        <f t="shared" si="665"/>
        <v>1</v>
      </c>
      <c r="X9170" t="b">
        <f t="shared" si="666"/>
        <v>1</v>
      </c>
      <c r="AA9170"/>
      <c r="AH9170"/>
      <c r="AL9170" t="b">
        <f t="shared" si="667"/>
        <v>1</v>
      </c>
      <c r="AM9170" t="b">
        <f t="shared" si="668"/>
        <v>1</v>
      </c>
      <c r="AP9170"/>
      <c r="AQ9170"/>
    </row>
    <row r="9171" spans="23:43" x14ac:dyDescent="0.25">
      <c r="W9171" t="b">
        <f t="shared" si="665"/>
        <v>1</v>
      </c>
      <c r="X9171" t="b">
        <f t="shared" si="666"/>
        <v>1</v>
      </c>
      <c r="AA9171"/>
      <c r="AH9171"/>
      <c r="AL9171" t="b">
        <f t="shared" si="667"/>
        <v>1</v>
      </c>
      <c r="AM9171" t="b">
        <f t="shared" si="668"/>
        <v>1</v>
      </c>
      <c r="AP9171"/>
      <c r="AQ9171"/>
    </row>
    <row r="9172" spans="23:43" x14ac:dyDescent="0.25">
      <c r="W9172" t="b">
        <f t="shared" si="665"/>
        <v>1</v>
      </c>
      <c r="X9172" t="b">
        <f t="shared" si="666"/>
        <v>1</v>
      </c>
      <c r="AA9172"/>
      <c r="AH9172"/>
      <c r="AL9172" t="b">
        <f t="shared" si="667"/>
        <v>1</v>
      </c>
      <c r="AM9172" t="b">
        <f t="shared" si="668"/>
        <v>1</v>
      </c>
      <c r="AP9172"/>
      <c r="AQ9172"/>
    </row>
    <row r="9173" spans="23:43" x14ac:dyDescent="0.25">
      <c r="W9173" t="b">
        <f t="shared" si="665"/>
        <v>1</v>
      </c>
      <c r="X9173" t="b">
        <f t="shared" si="666"/>
        <v>1</v>
      </c>
      <c r="AA9173"/>
      <c r="AH9173"/>
      <c r="AL9173" t="b">
        <f t="shared" si="667"/>
        <v>1</v>
      </c>
      <c r="AM9173" t="b">
        <f t="shared" si="668"/>
        <v>1</v>
      </c>
      <c r="AP9173"/>
      <c r="AQ9173"/>
    </row>
    <row r="9174" spans="23:43" x14ac:dyDescent="0.25">
      <c r="W9174" t="b">
        <f t="shared" si="665"/>
        <v>1</v>
      </c>
      <c r="X9174" t="b">
        <f t="shared" si="666"/>
        <v>1</v>
      </c>
      <c r="AA9174"/>
      <c r="AH9174"/>
      <c r="AL9174" t="b">
        <f t="shared" si="667"/>
        <v>1</v>
      </c>
      <c r="AM9174" t="b">
        <f t="shared" si="668"/>
        <v>1</v>
      </c>
      <c r="AP9174"/>
      <c r="AQ9174"/>
    </row>
    <row r="9175" spans="23:43" x14ac:dyDescent="0.25">
      <c r="W9175" t="b">
        <f t="shared" si="665"/>
        <v>1</v>
      </c>
      <c r="X9175" t="b">
        <f t="shared" si="666"/>
        <v>1</v>
      </c>
      <c r="AA9175"/>
      <c r="AH9175"/>
      <c r="AL9175" t="b">
        <f t="shared" si="667"/>
        <v>1</v>
      </c>
      <c r="AM9175" t="b">
        <f t="shared" si="668"/>
        <v>1</v>
      </c>
      <c r="AP9175"/>
      <c r="AQ9175"/>
    </row>
    <row r="9176" spans="23:43" x14ac:dyDescent="0.25">
      <c r="W9176" t="b">
        <f t="shared" si="665"/>
        <v>1</v>
      </c>
      <c r="X9176" t="b">
        <f t="shared" si="666"/>
        <v>1</v>
      </c>
      <c r="AA9176"/>
      <c r="AH9176"/>
      <c r="AL9176" t="b">
        <f t="shared" si="667"/>
        <v>1</v>
      </c>
      <c r="AM9176" t="b">
        <f t="shared" si="668"/>
        <v>1</v>
      </c>
      <c r="AP9176"/>
      <c r="AQ9176"/>
    </row>
    <row r="9177" spans="23:43" x14ac:dyDescent="0.25">
      <c r="W9177" t="b">
        <f t="shared" si="665"/>
        <v>1</v>
      </c>
      <c r="X9177" t="b">
        <f t="shared" si="666"/>
        <v>1</v>
      </c>
      <c r="AA9177"/>
      <c r="AH9177"/>
      <c r="AL9177" t="b">
        <f t="shared" si="667"/>
        <v>1</v>
      </c>
      <c r="AM9177" t="b">
        <f t="shared" si="668"/>
        <v>1</v>
      </c>
      <c r="AP9177"/>
      <c r="AQ9177"/>
    </row>
    <row r="9178" spans="23:43" x14ac:dyDescent="0.25">
      <c r="W9178" t="b">
        <f t="shared" si="665"/>
        <v>1</v>
      </c>
      <c r="X9178" t="b">
        <f t="shared" si="666"/>
        <v>1</v>
      </c>
      <c r="AA9178"/>
      <c r="AH9178"/>
      <c r="AL9178" t="b">
        <f t="shared" si="667"/>
        <v>1</v>
      </c>
      <c r="AM9178" t="b">
        <f t="shared" si="668"/>
        <v>1</v>
      </c>
      <c r="AP9178"/>
      <c r="AQ9178"/>
    </row>
    <row r="9179" spans="23:43" x14ac:dyDescent="0.25">
      <c r="W9179" t="b">
        <f t="shared" si="665"/>
        <v>1</v>
      </c>
      <c r="X9179" t="b">
        <f t="shared" si="666"/>
        <v>1</v>
      </c>
      <c r="AA9179"/>
      <c r="AH9179"/>
      <c r="AL9179" t="b">
        <f t="shared" si="667"/>
        <v>1</v>
      </c>
      <c r="AM9179" t="b">
        <f t="shared" si="668"/>
        <v>1</v>
      </c>
      <c r="AP9179"/>
      <c r="AQ9179"/>
    </row>
    <row r="9180" spans="23:43" x14ac:dyDescent="0.25">
      <c r="W9180" t="b">
        <f t="shared" si="665"/>
        <v>1</v>
      </c>
      <c r="X9180" t="b">
        <f t="shared" si="666"/>
        <v>1</v>
      </c>
      <c r="AA9180"/>
      <c r="AH9180"/>
      <c r="AL9180" t="b">
        <f t="shared" si="667"/>
        <v>1</v>
      </c>
      <c r="AM9180" t="b">
        <f t="shared" si="668"/>
        <v>1</v>
      </c>
      <c r="AP9180"/>
      <c r="AQ9180"/>
    </row>
    <row r="9181" spans="23:43" x14ac:dyDescent="0.25">
      <c r="W9181" t="b">
        <f t="shared" si="665"/>
        <v>1</v>
      </c>
      <c r="X9181" t="b">
        <f t="shared" si="666"/>
        <v>1</v>
      </c>
      <c r="AA9181"/>
      <c r="AH9181"/>
      <c r="AL9181" t="b">
        <f t="shared" si="667"/>
        <v>1</v>
      </c>
      <c r="AM9181" t="b">
        <f t="shared" si="668"/>
        <v>1</v>
      </c>
      <c r="AP9181"/>
      <c r="AQ9181"/>
    </row>
    <row r="9182" spans="23:43" x14ac:dyDescent="0.25">
      <c r="W9182" t="b">
        <f t="shared" si="665"/>
        <v>1</v>
      </c>
      <c r="X9182" t="b">
        <f t="shared" si="666"/>
        <v>1</v>
      </c>
      <c r="AA9182"/>
      <c r="AH9182"/>
      <c r="AL9182" t="b">
        <f t="shared" si="667"/>
        <v>1</v>
      </c>
      <c r="AM9182" t="b">
        <f t="shared" si="668"/>
        <v>1</v>
      </c>
      <c r="AP9182"/>
      <c r="AQ9182"/>
    </row>
    <row r="9183" spans="23:43" x14ac:dyDescent="0.25">
      <c r="W9183" t="b">
        <f t="shared" si="665"/>
        <v>1</v>
      </c>
      <c r="X9183" t="b">
        <f t="shared" si="666"/>
        <v>1</v>
      </c>
      <c r="AA9183"/>
      <c r="AH9183"/>
      <c r="AL9183" t="b">
        <f t="shared" si="667"/>
        <v>1</v>
      </c>
      <c r="AM9183" t="b">
        <f t="shared" si="668"/>
        <v>1</v>
      </c>
      <c r="AP9183"/>
      <c r="AQ9183"/>
    </row>
    <row r="9184" spans="23:43" x14ac:dyDescent="0.25">
      <c r="W9184" t="b">
        <f t="shared" si="665"/>
        <v>1</v>
      </c>
      <c r="X9184" t="b">
        <f t="shared" si="666"/>
        <v>1</v>
      </c>
      <c r="AA9184"/>
      <c r="AH9184"/>
      <c r="AL9184" t="b">
        <f t="shared" si="667"/>
        <v>1</v>
      </c>
      <c r="AM9184" t="b">
        <f t="shared" si="668"/>
        <v>1</v>
      </c>
      <c r="AP9184"/>
      <c r="AQ9184"/>
    </row>
    <row r="9185" spans="23:43" x14ac:dyDescent="0.25">
      <c r="W9185" t="b">
        <f t="shared" si="665"/>
        <v>1</v>
      </c>
      <c r="X9185" t="b">
        <f t="shared" si="666"/>
        <v>1</v>
      </c>
      <c r="AA9185"/>
      <c r="AH9185"/>
      <c r="AL9185" t="b">
        <f t="shared" si="667"/>
        <v>1</v>
      </c>
      <c r="AM9185" t="b">
        <f t="shared" si="668"/>
        <v>1</v>
      </c>
      <c r="AP9185"/>
      <c r="AQ9185"/>
    </row>
    <row r="9186" spans="23:43" x14ac:dyDescent="0.25">
      <c r="W9186" t="b">
        <f t="shared" si="665"/>
        <v>1</v>
      </c>
      <c r="X9186" t="b">
        <f t="shared" si="666"/>
        <v>1</v>
      </c>
      <c r="AA9186"/>
      <c r="AH9186"/>
      <c r="AL9186" t="b">
        <f t="shared" si="667"/>
        <v>1</v>
      </c>
      <c r="AM9186" t="b">
        <f t="shared" si="668"/>
        <v>1</v>
      </c>
      <c r="AP9186"/>
      <c r="AQ9186"/>
    </row>
    <row r="9187" spans="23:43" x14ac:dyDescent="0.25">
      <c r="W9187" t="b">
        <f t="shared" si="665"/>
        <v>1</v>
      </c>
      <c r="X9187" t="b">
        <f t="shared" si="666"/>
        <v>1</v>
      </c>
      <c r="AA9187"/>
      <c r="AH9187"/>
      <c r="AL9187" t="b">
        <f t="shared" si="667"/>
        <v>1</v>
      </c>
      <c r="AM9187" t="b">
        <f t="shared" si="668"/>
        <v>1</v>
      </c>
      <c r="AP9187"/>
      <c r="AQ9187"/>
    </row>
    <row r="9188" spans="23:43" x14ac:dyDescent="0.25">
      <c r="W9188" t="b">
        <f t="shared" si="665"/>
        <v>1</v>
      </c>
      <c r="X9188" t="b">
        <f t="shared" si="666"/>
        <v>1</v>
      </c>
      <c r="AA9188"/>
      <c r="AH9188"/>
      <c r="AL9188" t="b">
        <f t="shared" si="667"/>
        <v>1</v>
      </c>
      <c r="AM9188" t="b">
        <f t="shared" si="668"/>
        <v>1</v>
      </c>
      <c r="AP9188"/>
      <c r="AQ9188"/>
    </row>
    <row r="9189" spans="23:43" x14ac:dyDescent="0.25">
      <c r="W9189" t="b">
        <f t="shared" si="665"/>
        <v>1</v>
      </c>
      <c r="X9189" t="b">
        <f t="shared" si="666"/>
        <v>1</v>
      </c>
      <c r="AA9189"/>
      <c r="AH9189"/>
      <c r="AL9189" t="b">
        <f t="shared" si="667"/>
        <v>1</v>
      </c>
      <c r="AM9189" t="b">
        <f t="shared" si="668"/>
        <v>1</v>
      </c>
      <c r="AP9189"/>
      <c r="AQ9189"/>
    </row>
    <row r="9190" spans="23:43" x14ac:dyDescent="0.25">
      <c r="W9190" t="b">
        <f t="shared" si="665"/>
        <v>1</v>
      </c>
      <c r="X9190" t="b">
        <f t="shared" si="666"/>
        <v>1</v>
      </c>
      <c r="AA9190"/>
      <c r="AH9190"/>
      <c r="AL9190" t="b">
        <f t="shared" si="667"/>
        <v>1</v>
      </c>
      <c r="AM9190" t="b">
        <f t="shared" si="668"/>
        <v>1</v>
      </c>
      <c r="AP9190"/>
      <c r="AQ9190"/>
    </row>
    <row r="9191" spans="23:43" x14ac:dyDescent="0.25">
      <c r="W9191" t="b">
        <f t="shared" si="665"/>
        <v>1</v>
      </c>
      <c r="X9191" t="b">
        <f t="shared" si="666"/>
        <v>1</v>
      </c>
      <c r="AA9191"/>
      <c r="AH9191"/>
      <c r="AL9191" t="b">
        <f t="shared" si="667"/>
        <v>1</v>
      </c>
      <c r="AM9191" t="b">
        <f t="shared" si="668"/>
        <v>1</v>
      </c>
      <c r="AP9191"/>
      <c r="AQ9191"/>
    </row>
    <row r="9192" spans="23:43" x14ac:dyDescent="0.25">
      <c r="W9192" t="b">
        <f t="shared" si="665"/>
        <v>1</v>
      </c>
      <c r="X9192" t="b">
        <f t="shared" si="666"/>
        <v>1</v>
      </c>
      <c r="AA9192"/>
      <c r="AH9192"/>
      <c r="AL9192" t="b">
        <f t="shared" si="667"/>
        <v>1</v>
      </c>
      <c r="AM9192" t="b">
        <f t="shared" si="668"/>
        <v>1</v>
      </c>
      <c r="AP9192"/>
      <c r="AQ9192"/>
    </row>
    <row r="9193" spans="23:43" x14ac:dyDescent="0.25">
      <c r="W9193" t="b">
        <f t="shared" si="665"/>
        <v>1</v>
      </c>
      <c r="X9193" t="b">
        <f t="shared" si="666"/>
        <v>1</v>
      </c>
      <c r="AA9193"/>
      <c r="AH9193"/>
      <c r="AL9193" t="b">
        <f t="shared" si="667"/>
        <v>1</v>
      </c>
      <c r="AM9193" t="b">
        <f t="shared" si="668"/>
        <v>1</v>
      </c>
      <c r="AP9193"/>
      <c r="AQ9193"/>
    </row>
    <row r="9194" spans="23:43" x14ac:dyDescent="0.25">
      <c r="W9194" t="b">
        <f t="shared" si="665"/>
        <v>1</v>
      </c>
      <c r="X9194" t="b">
        <f t="shared" si="666"/>
        <v>1</v>
      </c>
      <c r="AA9194"/>
      <c r="AH9194"/>
      <c r="AL9194" t="b">
        <f t="shared" si="667"/>
        <v>1</v>
      </c>
      <c r="AM9194" t="b">
        <f t="shared" si="668"/>
        <v>1</v>
      </c>
      <c r="AP9194"/>
      <c r="AQ9194"/>
    </row>
    <row r="9195" spans="23:43" x14ac:dyDescent="0.25">
      <c r="W9195" t="b">
        <f t="shared" si="665"/>
        <v>1</v>
      </c>
      <c r="X9195" t="b">
        <f t="shared" si="666"/>
        <v>1</v>
      </c>
      <c r="AA9195"/>
      <c r="AH9195"/>
      <c r="AL9195" t="b">
        <f t="shared" si="667"/>
        <v>1</v>
      </c>
      <c r="AM9195" t="b">
        <f t="shared" si="668"/>
        <v>1</v>
      </c>
      <c r="AP9195"/>
      <c r="AQ9195"/>
    </row>
    <row r="9196" spans="23:43" x14ac:dyDescent="0.25">
      <c r="W9196" t="b">
        <f t="shared" si="665"/>
        <v>1</v>
      </c>
      <c r="X9196" t="b">
        <f t="shared" si="666"/>
        <v>1</v>
      </c>
      <c r="AA9196"/>
      <c r="AH9196"/>
      <c r="AL9196" t="b">
        <f t="shared" si="667"/>
        <v>1</v>
      </c>
      <c r="AM9196" t="b">
        <f t="shared" si="668"/>
        <v>1</v>
      </c>
      <c r="AP9196"/>
      <c r="AQ9196"/>
    </row>
    <row r="9197" spans="23:43" x14ac:dyDescent="0.25">
      <c r="W9197" t="b">
        <f t="shared" si="665"/>
        <v>1</v>
      </c>
      <c r="X9197" t="b">
        <f t="shared" si="666"/>
        <v>1</v>
      </c>
      <c r="AA9197"/>
      <c r="AH9197"/>
      <c r="AL9197" t="b">
        <f t="shared" si="667"/>
        <v>1</v>
      </c>
      <c r="AM9197" t="b">
        <f t="shared" si="668"/>
        <v>1</v>
      </c>
      <c r="AP9197"/>
      <c r="AQ9197"/>
    </row>
    <row r="9198" spans="23:43" x14ac:dyDescent="0.25">
      <c r="W9198" t="b">
        <f t="shared" si="665"/>
        <v>1</v>
      </c>
      <c r="X9198" t="b">
        <f t="shared" si="666"/>
        <v>1</v>
      </c>
      <c r="AA9198"/>
      <c r="AH9198"/>
      <c r="AL9198" t="b">
        <f t="shared" si="667"/>
        <v>1</v>
      </c>
      <c r="AM9198" t="b">
        <f t="shared" si="668"/>
        <v>1</v>
      </c>
      <c r="AP9198"/>
      <c r="AQ9198"/>
    </row>
    <row r="9199" spans="23:43" x14ac:dyDescent="0.25">
      <c r="W9199" t="b">
        <f t="shared" si="665"/>
        <v>1</v>
      </c>
      <c r="X9199" t="b">
        <f t="shared" si="666"/>
        <v>1</v>
      </c>
      <c r="AA9199"/>
      <c r="AH9199"/>
      <c r="AL9199" t="b">
        <f t="shared" si="667"/>
        <v>1</v>
      </c>
      <c r="AM9199" t="b">
        <f t="shared" si="668"/>
        <v>1</v>
      </c>
      <c r="AP9199"/>
      <c r="AQ9199"/>
    </row>
    <row r="9200" spans="23:43" x14ac:dyDescent="0.25">
      <c r="W9200" t="b">
        <f t="shared" si="665"/>
        <v>1</v>
      </c>
      <c r="X9200" t="b">
        <f t="shared" si="666"/>
        <v>1</v>
      </c>
      <c r="AA9200"/>
      <c r="AH9200"/>
      <c r="AL9200" t="b">
        <f t="shared" si="667"/>
        <v>1</v>
      </c>
      <c r="AM9200" t="b">
        <f t="shared" si="668"/>
        <v>1</v>
      </c>
      <c r="AP9200"/>
      <c r="AQ9200"/>
    </row>
    <row r="9201" spans="23:43" x14ac:dyDescent="0.25">
      <c r="W9201" t="b">
        <f t="shared" si="665"/>
        <v>1</v>
      </c>
      <c r="X9201" t="b">
        <f t="shared" si="666"/>
        <v>1</v>
      </c>
      <c r="AA9201"/>
      <c r="AH9201"/>
      <c r="AL9201" t="b">
        <f t="shared" si="667"/>
        <v>1</v>
      </c>
      <c r="AM9201" t="b">
        <f t="shared" si="668"/>
        <v>1</v>
      </c>
      <c r="AP9201"/>
      <c r="AQ9201"/>
    </row>
    <row r="9202" spans="23:43" x14ac:dyDescent="0.25">
      <c r="W9202" t="b">
        <f t="shared" si="665"/>
        <v>1</v>
      </c>
      <c r="X9202" t="b">
        <f t="shared" si="666"/>
        <v>1</v>
      </c>
      <c r="AA9202"/>
      <c r="AH9202"/>
      <c r="AL9202" t="b">
        <f t="shared" si="667"/>
        <v>1</v>
      </c>
      <c r="AM9202" t="b">
        <f t="shared" si="668"/>
        <v>1</v>
      </c>
      <c r="AP9202"/>
      <c r="AQ9202"/>
    </row>
    <row r="9203" spans="23:43" x14ac:dyDescent="0.25">
      <c r="W9203" t="b">
        <f t="shared" si="665"/>
        <v>1</v>
      </c>
      <c r="X9203" t="b">
        <f t="shared" si="666"/>
        <v>1</v>
      </c>
      <c r="AA9203"/>
      <c r="AH9203"/>
      <c r="AL9203" t="b">
        <f t="shared" si="667"/>
        <v>1</v>
      </c>
      <c r="AM9203" t="b">
        <f t="shared" si="668"/>
        <v>1</v>
      </c>
      <c r="AP9203"/>
      <c r="AQ9203"/>
    </row>
    <row r="9204" spans="23:43" x14ac:dyDescent="0.25">
      <c r="W9204" t="b">
        <f t="shared" si="665"/>
        <v>1</v>
      </c>
      <c r="X9204" t="b">
        <f t="shared" si="666"/>
        <v>1</v>
      </c>
      <c r="AA9204"/>
      <c r="AH9204"/>
      <c r="AL9204" t="b">
        <f t="shared" si="667"/>
        <v>1</v>
      </c>
      <c r="AM9204" t="b">
        <f t="shared" si="668"/>
        <v>1</v>
      </c>
      <c r="AP9204"/>
      <c r="AQ9204"/>
    </row>
    <row r="9205" spans="23:43" x14ac:dyDescent="0.25">
      <c r="W9205" t="b">
        <f t="shared" si="665"/>
        <v>1</v>
      </c>
      <c r="X9205" t="b">
        <f t="shared" si="666"/>
        <v>1</v>
      </c>
      <c r="AA9205"/>
      <c r="AH9205"/>
      <c r="AL9205" t="b">
        <f t="shared" si="667"/>
        <v>1</v>
      </c>
      <c r="AM9205" t="b">
        <f t="shared" si="668"/>
        <v>1</v>
      </c>
      <c r="AP9205"/>
      <c r="AQ9205"/>
    </row>
    <row r="9206" spans="23:43" x14ac:dyDescent="0.25">
      <c r="W9206" t="b">
        <f t="shared" si="665"/>
        <v>1</v>
      </c>
      <c r="X9206" t="b">
        <f t="shared" si="666"/>
        <v>1</v>
      </c>
      <c r="AA9206"/>
      <c r="AH9206"/>
      <c r="AL9206" t="b">
        <f t="shared" si="667"/>
        <v>1</v>
      </c>
      <c r="AM9206" t="b">
        <f t="shared" si="668"/>
        <v>1</v>
      </c>
      <c r="AP9206"/>
      <c r="AQ9206"/>
    </row>
    <row r="9207" spans="23:43" x14ac:dyDescent="0.25">
      <c r="W9207" t="b">
        <f t="shared" si="665"/>
        <v>1</v>
      </c>
      <c r="X9207" t="b">
        <f t="shared" si="666"/>
        <v>1</v>
      </c>
      <c r="AA9207"/>
      <c r="AH9207"/>
      <c r="AL9207" t="b">
        <f t="shared" si="667"/>
        <v>1</v>
      </c>
      <c r="AM9207" t="b">
        <f t="shared" si="668"/>
        <v>1</v>
      </c>
      <c r="AP9207"/>
      <c r="AQ9207"/>
    </row>
    <row r="9208" spans="23:43" x14ac:dyDescent="0.25">
      <c r="W9208" t="b">
        <f t="shared" si="665"/>
        <v>1</v>
      </c>
      <c r="X9208" t="b">
        <f t="shared" si="666"/>
        <v>1</v>
      </c>
      <c r="AA9208"/>
      <c r="AH9208"/>
      <c r="AL9208" t="b">
        <f t="shared" si="667"/>
        <v>1</v>
      </c>
      <c r="AM9208" t="b">
        <f t="shared" si="668"/>
        <v>1</v>
      </c>
      <c r="AP9208"/>
      <c r="AQ9208"/>
    </row>
    <row r="9209" spans="23:43" x14ac:dyDescent="0.25">
      <c r="W9209" t="b">
        <f t="shared" si="665"/>
        <v>1</v>
      </c>
      <c r="X9209" t="b">
        <f t="shared" si="666"/>
        <v>1</v>
      </c>
      <c r="AA9209"/>
      <c r="AH9209"/>
      <c r="AL9209" t="b">
        <f t="shared" si="667"/>
        <v>1</v>
      </c>
      <c r="AM9209" t="b">
        <f t="shared" si="668"/>
        <v>1</v>
      </c>
      <c r="AP9209"/>
      <c r="AQ9209"/>
    </row>
    <row r="9210" spans="23:43" x14ac:dyDescent="0.25">
      <c r="W9210" t="b">
        <f t="shared" si="665"/>
        <v>1</v>
      </c>
      <c r="X9210" t="b">
        <f t="shared" si="666"/>
        <v>1</v>
      </c>
      <c r="AA9210"/>
      <c r="AH9210"/>
      <c r="AL9210" t="b">
        <f t="shared" si="667"/>
        <v>1</v>
      </c>
      <c r="AM9210" t="b">
        <f t="shared" si="668"/>
        <v>1</v>
      </c>
      <c r="AP9210"/>
      <c r="AQ9210"/>
    </row>
    <row r="9211" spans="23:43" x14ac:dyDescent="0.25">
      <c r="W9211" t="b">
        <f t="shared" si="665"/>
        <v>1</v>
      </c>
      <c r="X9211" t="b">
        <f t="shared" si="666"/>
        <v>1</v>
      </c>
      <c r="AA9211"/>
      <c r="AH9211"/>
      <c r="AL9211" t="b">
        <f t="shared" si="667"/>
        <v>1</v>
      </c>
      <c r="AM9211" t="b">
        <f t="shared" si="668"/>
        <v>1</v>
      </c>
      <c r="AP9211"/>
      <c r="AQ9211"/>
    </row>
    <row r="9212" spans="23:43" x14ac:dyDescent="0.25">
      <c r="W9212" t="b">
        <f t="shared" si="665"/>
        <v>1</v>
      </c>
      <c r="X9212" t="b">
        <f t="shared" si="666"/>
        <v>1</v>
      </c>
      <c r="AA9212"/>
      <c r="AH9212"/>
      <c r="AL9212" t="b">
        <f t="shared" si="667"/>
        <v>1</v>
      </c>
      <c r="AM9212" t="b">
        <f t="shared" si="668"/>
        <v>1</v>
      </c>
      <c r="AP9212"/>
      <c r="AQ9212"/>
    </row>
    <row r="9213" spans="23:43" x14ac:dyDescent="0.25">
      <c r="W9213" t="b">
        <f t="shared" si="665"/>
        <v>1</v>
      </c>
      <c r="X9213" t="b">
        <f t="shared" si="666"/>
        <v>1</v>
      </c>
      <c r="AA9213"/>
      <c r="AH9213"/>
      <c r="AL9213" t="b">
        <f t="shared" si="667"/>
        <v>1</v>
      </c>
      <c r="AM9213" t="b">
        <f t="shared" si="668"/>
        <v>1</v>
      </c>
      <c r="AP9213"/>
      <c r="AQ9213"/>
    </row>
    <row r="9214" spans="23:43" x14ac:dyDescent="0.25">
      <c r="W9214" t="b">
        <f t="shared" si="665"/>
        <v>1</v>
      </c>
      <c r="X9214" t="b">
        <f t="shared" si="666"/>
        <v>1</v>
      </c>
      <c r="AA9214"/>
      <c r="AH9214"/>
      <c r="AL9214" t="b">
        <f t="shared" si="667"/>
        <v>1</v>
      </c>
      <c r="AM9214" t="b">
        <f t="shared" si="668"/>
        <v>1</v>
      </c>
      <c r="AP9214"/>
      <c r="AQ9214"/>
    </row>
    <row r="9215" spans="23:43" x14ac:dyDescent="0.25">
      <c r="W9215" t="b">
        <f t="shared" si="665"/>
        <v>1</v>
      </c>
      <c r="X9215" t="b">
        <f t="shared" si="666"/>
        <v>1</v>
      </c>
      <c r="AA9215"/>
      <c r="AH9215"/>
      <c r="AL9215" t="b">
        <f t="shared" si="667"/>
        <v>1</v>
      </c>
      <c r="AM9215" t="b">
        <f t="shared" si="668"/>
        <v>1</v>
      </c>
      <c r="AP9215"/>
      <c r="AQ9215"/>
    </row>
    <row r="9216" spans="23:43" x14ac:dyDescent="0.25">
      <c r="W9216" t="b">
        <f t="shared" si="665"/>
        <v>1</v>
      </c>
      <c r="X9216" t="b">
        <f t="shared" si="666"/>
        <v>1</v>
      </c>
      <c r="AA9216"/>
      <c r="AH9216"/>
      <c r="AL9216" t="b">
        <f t="shared" si="667"/>
        <v>1</v>
      </c>
      <c r="AM9216" t="b">
        <f t="shared" si="668"/>
        <v>1</v>
      </c>
      <c r="AP9216"/>
      <c r="AQ9216"/>
    </row>
    <row r="9217" spans="23:43" x14ac:dyDescent="0.25">
      <c r="W9217" t="b">
        <f t="shared" si="665"/>
        <v>1</v>
      </c>
      <c r="X9217" t="b">
        <f t="shared" si="666"/>
        <v>1</v>
      </c>
      <c r="AA9217"/>
      <c r="AH9217"/>
      <c r="AL9217" t="b">
        <f t="shared" si="667"/>
        <v>1</v>
      </c>
      <c r="AM9217" t="b">
        <f t="shared" si="668"/>
        <v>1</v>
      </c>
      <c r="AP9217"/>
      <c r="AQ9217"/>
    </row>
    <row r="9218" spans="23:43" x14ac:dyDescent="0.25">
      <c r="W9218" t="b">
        <f t="shared" si="665"/>
        <v>1</v>
      </c>
      <c r="X9218" t="b">
        <f t="shared" si="666"/>
        <v>1</v>
      </c>
      <c r="AA9218"/>
      <c r="AH9218"/>
      <c r="AL9218" t="b">
        <f t="shared" si="667"/>
        <v>1</v>
      </c>
      <c r="AM9218" t="b">
        <f t="shared" si="668"/>
        <v>1</v>
      </c>
      <c r="AP9218"/>
      <c r="AQ9218"/>
    </row>
    <row r="9219" spans="23:43" x14ac:dyDescent="0.25">
      <c r="W9219" t="b">
        <f t="shared" si="665"/>
        <v>1</v>
      </c>
      <c r="X9219" t="b">
        <f t="shared" si="666"/>
        <v>1</v>
      </c>
      <c r="AA9219"/>
      <c r="AH9219"/>
      <c r="AL9219" t="b">
        <f t="shared" si="667"/>
        <v>1</v>
      </c>
      <c r="AM9219" t="b">
        <f t="shared" si="668"/>
        <v>1</v>
      </c>
      <c r="AP9219"/>
      <c r="AQ9219"/>
    </row>
    <row r="9220" spans="23:43" x14ac:dyDescent="0.25">
      <c r="W9220" t="b">
        <f t="shared" si="665"/>
        <v>1</v>
      </c>
      <c r="X9220" t="b">
        <f t="shared" si="666"/>
        <v>1</v>
      </c>
      <c r="AA9220"/>
      <c r="AH9220"/>
      <c r="AL9220" t="b">
        <f t="shared" si="667"/>
        <v>1</v>
      </c>
      <c r="AM9220" t="b">
        <f t="shared" si="668"/>
        <v>1</v>
      </c>
      <c r="AP9220"/>
      <c r="AQ9220"/>
    </row>
    <row r="9221" spans="23:43" x14ac:dyDescent="0.25">
      <c r="W9221" t="b">
        <f t="shared" si="665"/>
        <v>1</v>
      </c>
      <c r="X9221" t="b">
        <f t="shared" si="666"/>
        <v>1</v>
      </c>
      <c r="AA9221"/>
      <c r="AH9221"/>
      <c r="AL9221" t="b">
        <f t="shared" si="667"/>
        <v>1</v>
      </c>
      <c r="AM9221" t="b">
        <f t="shared" si="668"/>
        <v>1</v>
      </c>
      <c r="AP9221"/>
      <c r="AQ9221"/>
    </row>
    <row r="9222" spans="23:43" x14ac:dyDescent="0.25">
      <c r="W9222" t="b">
        <f t="shared" si="665"/>
        <v>1</v>
      </c>
      <c r="X9222" t="b">
        <f t="shared" si="666"/>
        <v>1</v>
      </c>
      <c r="AA9222"/>
      <c r="AH9222"/>
      <c r="AL9222" t="b">
        <f t="shared" si="667"/>
        <v>1</v>
      </c>
      <c r="AM9222" t="b">
        <f t="shared" si="668"/>
        <v>1</v>
      </c>
      <c r="AP9222"/>
      <c r="AQ9222"/>
    </row>
    <row r="9223" spans="23:43" x14ac:dyDescent="0.25">
      <c r="W9223" t="b">
        <f t="shared" si="665"/>
        <v>1</v>
      </c>
      <c r="X9223" t="b">
        <f t="shared" si="666"/>
        <v>1</v>
      </c>
      <c r="AA9223"/>
      <c r="AH9223"/>
      <c r="AL9223" t="b">
        <f t="shared" si="667"/>
        <v>1</v>
      </c>
      <c r="AM9223" t="b">
        <f t="shared" si="668"/>
        <v>1</v>
      </c>
      <c r="AP9223"/>
      <c r="AQ9223"/>
    </row>
    <row r="9224" spans="23:43" x14ac:dyDescent="0.25">
      <c r="W9224" t="b">
        <f t="shared" si="665"/>
        <v>1</v>
      </c>
      <c r="X9224" t="b">
        <f t="shared" si="666"/>
        <v>1</v>
      </c>
      <c r="AA9224"/>
      <c r="AH9224"/>
      <c r="AL9224" t="b">
        <f t="shared" si="667"/>
        <v>1</v>
      </c>
      <c r="AM9224" t="b">
        <f t="shared" si="668"/>
        <v>1</v>
      </c>
      <c r="AP9224"/>
      <c r="AQ9224"/>
    </row>
    <row r="9225" spans="23:43" x14ac:dyDescent="0.25">
      <c r="W9225" t="b">
        <f t="shared" si="665"/>
        <v>1</v>
      </c>
      <c r="X9225" t="b">
        <f t="shared" si="666"/>
        <v>1</v>
      </c>
      <c r="AA9225"/>
      <c r="AH9225"/>
      <c r="AL9225" t="b">
        <f t="shared" si="667"/>
        <v>1</v>
      </c>
      <c r="AM9225" t="b">
        <f t="shared" si="668"/>
        <v>1</v>
      </c>
      <c r="AP9225"/>
      <c r="AQ9225"/>
    </row>
    <row r="9226" spans="23:43" x14ac:dyDescent="0.25">
      <c r="W9226" t="b">
        <f t="shared" si="665"/>
        <v>1</v>
      </c>
      <c r="X9226" t="b">
        <f t="shared" si="666"/>
        <v>1</v>
      </c>
      <c r="AA9226"/>
      <c r="AH9226"/>
      <c r="AL9226" t="b">
        <f t="shared" si="667"/>
        <v>1</v>
      </c>
      <c r="AM9226" t="b">
        <f t="shared" si="668"/>
        <v>1</v>
      </c>
      <c r="AP9226"/>
      <c r="AQ9226"/>
    </row>
    <row r="9227" spans="23:43" x14ac:dyDescent="0.25">
      <c r="W9227" t="b">
        <f t="shared" si="665"/>
        <v>1</v>
      </c>
      <c r="X9227" t="b">
        <f t="shared" si="666"/>
        <v>1</v>
      </c>
      <c r="AA9227"/>
      <c r="AH9227"/>
      <c r="AL9227" t="b">
        <f t="shared" si="667"/>
        <v>1</v>
      </c>
      <c r="AM9227" t="b">
        <f t="shared" si="668"/>
        <v>1</v>
      </c>
      <c r="AP9227"/>
      <c r="AQ9227"/>
    </row>
    <row r="9228" spans="23:43" x14ac:dyDescent="0.25">
      <c r="W9228" t="b">
        <f t="shared" ref="W9228:W9291" si="669">IF(AND(U9228&lt;&gt;"",U9228&lt;&gt;"Grand Total",U9228&lt;&gt;"(blank)"),GETPIVOTDATA("Facility CCN",$U$10,"Facility CCN",U9228)=1,TRUE)</f>
        <v>1</v>
      </c>
      <c r="X9228" t="b">
        <f t="shared" ref="X9228:X9291" si="670">IF(AND(U9228&lt;&gt;"",U9228&lt;&gt;"Grand Total",U9228&lt;&gt;"(blank)"),LEN(U9228)=6,TRUE)</f>
        <v>1</v>
      </c>
      <c r="AA9228"/>
      <c r="AH9228"/>
      <c r="AL9228" t="b">
        <f t="shared" ref="AL9228:AL9291" si="671">IF(AND(AJ9228&lt;&gt;"",AJ9228&lt;&gt;"Grand Total",AJ9228&lt;&gt;"(blank)"),GETPIVOTDATA("Provider NPI",$AJ$10,"Provider NPI",AJ9228)=1,TRUE)</f>
        <v>1</v>
      </c>
      <c r="AM9228" t="b">
        <f t="shared" ref="AM9228:AM9291" si="672">IF(AND(AJ9228&lt;&gt;"",AJ9228&lt;&gt;"Grand Total",AJ9228&lt;&gt;"(blank)"),LEN(AJ9228)=10,TRUE)</f>
        <v>1</v>
      </c>
      <c r="AP9228"/>
      <c r="AQ9228"/>
    </row>
    <row r="9229" spans="23:43" x14ac:dyDescent="0.25">
      <c r="W9229" t="b">
        <f t="shared" si="669"/>
        <v>1</v>
      </c>
      <c r="X9229" t="b">
        <f t="shared" si="670"/>
        <v>1</v>
      </c>
      <c r="AA9229"/>
      <c r="AH9229"/>
      <c r="AL9229" t="b">
        <f t="shared" si="671"/>
        <v>1</v>
      </c>
      <c r="AM9229" t="b">
        <f t="shared" si="672"/>
        <v>1</v>
      </c>
      <c r="AP9229"/>
      <c r="AQ9229"/>
    </row>
    <row r="9230" spans="23:43" x14ac:dyDescent="0.25">
      <c r="W9230" t="b">
        <f t="shared" si="669"/>
        <v>1</v>
      </c>
      <c r="X9230" t="b">
        <f t="shared" si="670"/>
        <v>1</v>
      </c>
      <c r="AA9230"/>
      <c r="AH9230"/>
      <c r="AL9230" t="b">
        <f t="shared" si="671"/>
        <v>1</v>
      </c>
      <c r="AM9230" t="b">
        <f t="shared" si="672"/>
        <v>1</v>
      </c>
      <c r="AP9230"/>
      <c r="AQ9230"/>
    </row>
    <row r="9231" spans="23:43" x14ac:dyDescent="0.25">
      <c r="W9231" t="b">
        <f t="shared" si="669"/>
        <v>1</v>
      </c>
      <c r="X9231" t="b">
        <f t="shared" si="670"/>
        <v>1</v>
      </c>
      <c r="AA9231"/>
      <c r="AH9231"/>
      <c r="AL9231" t="b">
        <f t="shared" si="671"/>
        <v>1</v>
      </c>
      <c r="AM9231" t="b">
        <f t="shared" si="672"/>
        <v>1</v>
      </c>
      <c r="AP9231"/>
      <c r="AQ9231"/>
    </row>
    <row r="9232" spans="23:43" x14ac:dyDescent="0.25">
      <c r="W9232" t="b">
        <f t="shared" si="669"/>
        <v>1</v>
      </c>
      <c r="X9232" t="b">
        <f t="shared" si="670"/>
        <v>1</v>
      </c>
      <c r="AA9232"/>
      <c r="AH9232"/>
      <c r="AL9232" t="b">
        <f t="shared" si="671"/>
        <v>1</v>
      </c>
      <c r="AM9232" t="b">
        <f t="shared" si="672"/>
        <v>1</v>
      </c>
      <c r="AP9232"/>
      <c r="AQ9232"/>
    </row>
    <row r="9233" spans="23:43" x14ac:dyDescent="0.25">
      <c r="W9233" t="b">
        <f t="shared" si="669"/>
        <v>1</v>
      </c>
      <c r="X9233" t="b">
        <f t="shared" si="670"/>
        <v>1</v>
      </c>
      <c r="AA9233"/>
      <c r="AH9233"/>
      <c r="AL9233" t="b">
        <f t="shared" si="671"/>
        <v>1</v>
      </c>
      <c r="AM9233" t="b">
        <f t="shared" si="672"/>
        <v>1</v>
      </c>
      <c r="AP9233"/>
      <c r="AQ9233"/>
    </row>
    <row r="9234" spans="23:43" x14ac:dyDescent="0.25">
      <c r="W9234" t="b">
        <f t="shared" si="669"/>
        <v>1</v>
      </c>
      <c r="X9234" t="b">
        <f t="shared" si="670"/>
        <v>1</v>
      </c>
      <c r="AA9234"/>
      <c r="AH9234"/>
      <c r="AL9234" t="b">
        <f t="shared" si="671"/>
        <v>1</v>
      </c>
      <c r="AM9234" t="b">
        <f t="shared" si="672"/>
        <v>1</v>
      </c>
      <c r="AP9234"/>
      <c r="AQ9234"/>
    </row>
    <row r="9235" spans="23:43" x14ac:dyDescent="0.25">
      <c r="W9235" t="b">
        <f t="shared" si="669"/>
        <v>1</v>
      </c>
      <c r="X9235" t="b">
        <f t="shared" si="670"/>
        <v>1</v>
      </c>
      <c r="AA9235"/>
      <c r="AH9235"/>
      <c r="AL9235" t="b">
        <f t="shared" si="671"/>
        <v>1</v>
      </c>
      <c r="AM9235" t="b">
        <f t="shared" si="672"/>
        <v>1</v>
      </c>
      <c r="AP9235"/>
      <c r="AQ9235"/>
    </row>
    <row r="9236" spans="23:43" x14ac:dyDescent="0.25">
      <c r="W9236" t="b">
        <f t="shared" si="669"/>
        <v>1</v>
      </c>
      <c r="X9236" t="b">
        <f t="shared" si="670"/>
        <v>1</v>
      </c>
      <c r="AA9236"/>
      <c r="AH9236"/>
      <c r="AL9236" t="b">
        <f t="shared" si="671"/>
        <v>1</v>
      </c>
      <c r="AM9236" t="b">
        <f t="shared" si="672"/>
        <v>1</v>
      </c>
      <c r="AP9236"/>
      <c r="AQ9236"/>
    </row>
    <row r="9237" spans="23:43" x14ac:dyDescent="0.25">
      <c r="W9237" t="b">
        <f t="shared" si="669"/>
        <v>1</v>
      </c>
      <c r="X9237" t="b">
        <f t="shared" si="670"/>
        <v>1</v>
      </c>
      <c r="AA9237"/>
      <c r="AH9237"/>
      <c r="AL9237" t="b">
        <f t="shared" si="671"/>
        <v>1</v>
      </c>
      <c r="AM9237" t="b">
        <f t="shared" si="672"/>
        <v>1</v>
      </c>
      <c r="AP9237"/>
      <c r="AQ9237"/>
    </row>
    <row r="9238" spans="23:43" x14ac:dyDescent="0.25">
      <c r="W9238" t="b">
        <f t="shared" si="669"/>
        <v>1</v>
      </c>
      <c r="X9238" t="b">
        <f t="shared" si="670"/>
        <v>1</v>
      </c>
      <c r="AA9238"/>
      <c r="AH9238"/>
      <c r="AL9238" t="b">
        <f t="shared" si="671"/>
        <v>1</v>
      </c>
      <c r="AM9238" t="b">
        <f t="shared" si="672"/>
        <v>1</v>
      </c>
      <c r="AP9238"/>
      <c r="AQ9238"/>
    </row>
    <row r="9239" spans="23:43" x14ac:dyDescent="0.25">
      <c r="W9239" t="b">
        <f t="shared" si="669"/>
        <v>1</v>
      </c>
      <c r="X9239" t="b">
        <f t="shared" si="670"/>
        <v>1</v>
      </c>
      <c r="AA9239"/>
      <c r="AH9239"/>
      <c r="AL9239" t="b">
        <f t="shared" si="671"/>
        <v>1</v>
      </c>
      <c r="AM9239" t="b">
        <f t="shared" si="672"/>
        <v>1</v>
      </c>
      <c r="AP9239"/>
      <c r="AQ9239"/>
    </row>
    <row r="9240" spans="23:43" x14ac:dyDescent="0.25">
      <c r="W9240" t="b">
        <f t="shared" si="669"/>
        <v>1</v>
      </c>
      <c r="X9240" t="b">
        <f t="shared" si="670"/>
        <v>1</v>
      </c>
      <c r="AA9240"/>
      <c r="AH9240"/>
      <c r="AL9240" t="b">
        <f t="shared" si="671"/>
        <v>1</v>
      </c>
      <c r="AM9240" t="b">
        <f t="shared" si="672"/>
        <v>1</v>
      </c>
      <c r="AP9240"/>
      <c r="AQ9240"/>
    </row>
    <row r="9241" spans="23:43" x14ac:dyDescent="0.25">
      <c r="W9241" t="b">
        <f t="shared" si="669"/>
        <v>1</v>
      </c>
      <c r="X9241" t="b">
        <f t="shared" si="670"/>
        <v>1</v>
      </c>
      <c r="AA9241"/>
      <c r="AH9241"/>
      <c r="AL9241" t="b">
        <f t="shared" si="671"/>
        <v>1</v>
      </c>
      <c r="AM9241" t="b">
        <f t="shared" si="672"/>
        <v>1</v>
      </c>
      <c r="AP9241"/>
      <c r="AQ9241"/>
    </row>
    <row r="9242" spans="23:43" x14ac:dyDescent="0.25">
      <c r="W9242" t="b">
        <f t="shared" si="669"/>
        <v>1</v>
      </c>
      <c r="X9242" t="b">
        <f t="shared" si="670"/>
        <v>1</v>
      </c>
      <c r="AA9242"/>
      <c r="AH9242"/>
      <c r="AL9242" t="b">
        <f t="shared" si="671"/>
        <v>1</v>
      </c>
      <c r="AM9242" t="b">
        <f t="shared" si="672"/>
        <v>1</v>
      </c>
      <c r="AP9242"/>
      <c r="AQ9242"/>
    </row>
    <row r="9243" spans="23:43" x14ac:dyDescent="0.25">
      <c r="W9243" t="b">
        <f t="shared" si="669"/>
        <v>1</v>
      </c>
      <c r="X9243" t="b">
        <f t="shared" si="670"/>
        <v>1</v>
      </c>
      <c r="AA9243"/>
      <c r="AH9243"/>
      <c r="AL9243" t="b">
        <f t="shared" si="671"/>
        <v>1</v>
      </c>
      <c r="AM9243" t="b">
        <f t="shared" si="672"/>
        <v>1</v>
      </c>
      <c r="AP9243"/>
      <c r="AQ9243"/>
    </row>
    <row r="9244" spans="23:43" x14ac:dyDescent="0.25">
      <c r="W9244" t="b">
        <f t="shared" si="669"/>
        <v>1</v>
      </c>
      <c r="X9244" t="b">
        <f t="shared" si="670"/>
        <v>1</v>
      </c>
      <c r="AA9244"/>
      <c r="AH9244"/>
      <c r="AL9244" t="b">
        <f t="shared" si="671"/>
        <v>1</v>
      </c>
      <c r="AM9244" t="b">
        <f t="shared" si="672"/>
        <v>1</v>
      </c>
      <c r="AP9244"/>
      <c r="AQ9244"/>
    </row>
    <row r="9245" spans="23:43" x14ac:dyDescent="0.25">
      <c r="W9245" t="b">
        <f t="shared" si="669"/>
        <v>1</v>
      </c>
      <c r="X9245" t="b">
        <f t="shared" si="670"/>
        <v>1</v>
      </c>
      <c r="AA9245"/>
      <c r="AH9245"/>
      <c r="AL9245" t="b">
        <f t="shared" si="671"/>
        <v>1</v>
      </c>
      <c r="AM9245" t="b">
        <f t="shared" si="672"/>
        <v>1</v>
      </c>
      <c r="AP9245"/>
      <c r="AQ9245"/>
    </row>
    <row r="9246" spans="23:43" x14ac:dyDescent="0.25">
      <c r="W9246" t="b">
        <f t="shared" si="669"/>
        <v>1</v>
      </c>
      <c r="X9246" t="b">
        <f t="shared" si="670"/>
        <v>1</v>
      </c>
      <c r="AA9246"/>
      <c r="AH9246"/>
      <c r="AL9246" t="b">
        <f t="shared" si="671"/>
        <v>1</v>
      </c>
      <c r="AM9246" t="b">
        <f t="shared" si="672"/>
        <v>1</v>
      </c>
      <c r="AP9246"/>
      <c r="AQ9246"/>
    </row>
    <row r="9247" spans="23:43" x14ac:dyDescent="0.25">
      <c r="W9247" t="b">
        <f t="shared" si="669"/>
        <v>1</v>
      </c>
      <c r="X9247" t="b">
        <f t="shared" si="670"/>
        <v>1</v>
      </c>
      <c r="AA9247"/>
      <c r="AH9247"/>
      <c r="AL9247" t="b">
        <f t="shared" si="671"/>
        <v>1</v>
      </c>
      <c r="AM9247" t="b">
        <f t="shared" si="672"/>
        <v>1</v>
      </c>
      <c r="AP9247"/>
      <c r="AQ9247"/>
    </row>
    <row r="9248" spans="23:43" x14ac:dyDescent="0.25">
      <c r="W9248" t="b">
        <f t="shared" si="669"/>
        <v>1</v>
      </c>
      <c r="X9248" t="b">
        <f t="shared" si="670"/>
        <v>1</v>
      </c>
      <c r="AA9248"/>
      <c r="AH9248"/>
      <c r="AL9248" t="b">
        <f t="shared" si="671"/>
        <v>1</v>
      </c>
      <c r="AM9248" t="b">
        <f t="shared" si="672"/>
        <v>1</v>
      </c>
      <c r="AP9248"/>
      <c r="AQ9248"/>
    </row>
    <row r="9249" spans="23:43" x14ac:dyDescent="0.25">
      <c r="W9249" t="b">
        <f t="shared" si="669"/>
        <v>1</v>
      </c>
      <c r="X9249" t="b">
        <f t="shared" si="670"/>
        <v>1</v>
      </c>
      <c r="AA9249"/>
      <c r="AH9249"/>
      <c r="AL9249" t="b">
        <f t="shared" si="671"/>
        <v>1</v>
      </c>
      <c r="AM9249" t="b">
        <f t="shared" si="672"/>
        <v>1</v>
      </c>
      <c r="AP9249"/>
      <c r="AQ9249"/>
    </row>
    <row r="9250" spans="23:43" x14ac:dyDescent="0.25">
      <c r="W9250" t="b">
        <f t="shared" si="669"/>
        <v>1</v>
      </c>
      <c r="X9250" t="b">
        <f t="shared" si="670"/>
        <v>1</v>
      </c>
      <c r="AA9250"/>
      <c r="AH9250"/>
      <c r="AL9250" t="b">
        <f t="shared" si="671"/>
        <v>1</v>
      </c>
      <c r="AM9250" t="b">
        <f t="shared" si="672"/>
        <v>1</v>
      </c>
      <c r="AP9250"/>
      <c r="AQ9250"/>
    </row>
    <row r="9251" spans="23:43" x14ac:dyDescent="0.25">
      <c r="W9251" t="b">
        <f t="shared" si="669"/>
        <v>1</v>
      </c>
      <c r="X9251" t="b">
        <f t="shared" si="670"/>
        <v>1</v>
      </c>
      <c r="AA9251"/>
      <c r="AH9251"/>
      <c r="AL9251" t="b">
        <f t="shared" si="671"/>
        <v>1</v>
      </c>
      <c r="AM9251" t="b">
        <f t="shared" si="672"/>
        <v>1</v>
      </c>
      <c r="AP9251"/>
      <c r="AQ9251"/>
    </row>
    <row r="9252" spans="23:43" x14ac:dyDescent="0.25">
      <c r="W9252" t="b">
        <f t="shared" si="669"/>
        <v>1</v>
      </c>
      <c r="X9252" t="b">
        <f t="shared" si="670"/>
        <v>1</v>
      </c>
      <c r="AA9252"/>
      <c r="AH9252"/>
      <c r="AL9252" t="b">
        <f t="shared" si="671"/>
        <v>1</v>
      </c>
      <c r="AM9252" t="b">
        <f t="shared" si="672"/>
        <v>1</v>
      </c>
      <c r="AP9252"/>
      <c r="AQ9252"/>
    </row>
    <row r="9253" spans="23:43" x14ac:dyDescent="0.25">
      <c r="W9253" t="b">
        <f t="shared" si="669"/>
        <v>1</v>
      </c>
      <c r="X9253" t="b">
        <f t="shared" si="670"/>
        <v>1</v>
      </c>
      <c r="AA9253"/>
      <c r="AH9253"/>
      <c r="AL9253" t="b">
        <f t="shared" si="671"/>
        <v>1</v>
      </c>
      <c r="AM9253" t="b">
        <f t="shared" si="672"/>
        <v>1</v>
      </c>
      <c r="AP9253"/>
      <c r="AQ9253"/>
    </row>
    <row r="9254" spans="23:43" x14ac:dyDescent="0.25">
      <c r="W9254" t="b">
        <f t="shared" si="669"/>
        <v>1</v>
      </c>
      <c r="X9254" t="b">
        <f t="shared" si="670"/>
        <v>1</v>
      </c>
      <c r="AA9254"/>
      <c r="AH9254"/>
      <c r="AL9254" t="b">
        <f t="shared" si="671"/>
        <v>1</v>
      </c>
      <c r="AM9254" t="b">
        <f t="shared" si="672"/>
        <v>1</v>
      </c>
      <c r="AP9254"/>
      <c r="AQ9254"/>
    </row>
    <row r="9255" spans="23:43" x14ac:dyDescent="0.25">
      <c r="W9255" t="b">
        <f t="shared" si="669"/>
        <v>1</v>
      </c>
      <c r="X9255" t="b">
        <f t="shared" si="670"/>
        <v>1</v>
      </c>
      <c r="AA9255"/>
      <c r="AH9255"/>
      <c r="AL9255" t="b">
        <f t="shared" si="671"/>
        <v>1</v>
      </c>
      <c r="AM9255" t="b">
        <f t="shared" si="672"/>
        <v>1</v>
      </c>
      <c r="AP9255"/>
      <c r="AQ9255"/>
    </row>
    <row r="9256" spans="23:43" x14ac:dyDescent="0.25">
      <c r="W9256" t="b">
        <f t="shared" si="669"/>
        <v>1</v>
      </c>
      <c r="X9256" t="b">
        <f t="shared" si="670"/>
        <v>1</v>
      </c>
      <c r="AA9256"/>
      <c r="AH9256"/>
      <c r="AL9256" t="b">
        <f t="shared" si="671"/>
        <v>1</v>
      </c>
      <c r="AM9256" t="b">
        <f t="shared" si="672"/>
        <v>1</v>
      </c>
      <c r="AP9256"/>
      <c r="AQ9256"/>
    </row>
    <row r="9257" spans="23:43" x14ac:dyDescent="0.25">
      <c r="W9257" t="b">
        <f t="shared" si="669"/>
        <v>1</v>
      </c>
      <c r="X9257" t="b">
        <f t="shared" si="670"/>
        <v>1</v>
      </c>
      <c r="AA9257"/>
      <c r="AH9257"/>
      <c r="AL9257" t="b">
        <f t="shared" si="671"/>
        <v>1</v>
      </c>
      <c r="AM9257" t="b">
        <f t="shared" si="672"/>
        <v>1</v>
      </c>
      <c r="AP9257"/>
      <c r="AQ9257"/>
    </row>
    <row r="9258" spans="23:43" x14ac:dyDescent="0.25">
      <c r="W9258" t="b">
        <f t="shared" si="669"/>
        <v>1</v>
      </c>
      <c r="X9258" t="b">
        <f t="shared" si="670"/>
        <v>1</v>
      </c>
      <c r="AA9258"/>
      <c r="AH9258"/>
      <c r="AL9258" t="b">
        <f t="shared" si="671"/>
        <v>1</v>
      </c>
      <c r="AM9258" t="b">
        <f t="shared" si="672"/>
        <v>1</v>
      </c>
      <c r="AP9258"/>
      <c r="AQ9258"/>
    </row>
    <row r="9259" spans="23:43" x14ac:dyDescent="0.25">
      <c r="W9259" t="b">
        <f t="shared" si="669"/>
        <v>1</v>
      </c>
      <c r="X9259" t="b">
        <f t="shared" si="670"/>
        <v>1</v>
      </c>
      <c r="AA9259"/>
      <c r="AH9259"/>
      <c r="AL9259" t="b">
        <f t="shared" si="671"/>
        <v>1</v>
      </c>
      <c r="AM9259" t="b">
        <f t="shared" si="672"/>
        <v>1</v>
      </c>
      <c r="AP9259"/>
      <c r="AQ9259"/>
    </row>
    <row r="9260" spans="23:43" x14ac:dyDescent="0.25">
      <c r="W9260" t="b">
        <f t="shared" si="669"/>
        <v>1</v>
      </c>
      <c r="X9260" t="b">
        <f t="shared" si="670"/>
        <v>1</v>
      </c>
      <c r="AA9260"/>
      <c r="AH9260"/>
      <c r="AL9260" t="b">
        <f t="shared" si="671"/>
        <v>1</v>
      </c>
      <c r="AM9260" t="b">
        <f t="shared" si="672"/>
        <v>1</v>
      </c>
      <c r="AP9260"/>
      <c r="AQ9260"/>
    </row>
    <row r="9261" spans="23:43" x14ac:dyDescent="0.25">
      <c r="W9261" t="b">
        <f t="shared" si="669"/>
        <v>1</v>
      </c>
      <c r="X9261" t="b">
        <f t="shared" si="670"/>
        <v>1</v>
      </c>
      <c r="AA9261"/>
      <c r="AH9261"/>
      <c r="AL9261" t="b">
        <f t="shared" si="671"/>
        <v>1</v>
      </c>
      <c r="AM9261" t="b">
        <f t="shared" si="672"/>
        <v>1</v>
      </c>
      <c r="AP9261"/>
      <c r="AQ9261"/>
    </row>
    <row r="9262" spans="23:43" x14ac:dyDescent="0.25">
      <c r="W9262" t="b">
        <f t="shared" si="669"/>
        <v>1</v>
      </c>
      <c r="X9262" t="b">
        <f t="shared" si="670"/>
        <v>1</v>
      </c>
      <c r="AA9262"/>
      <c r="AH9262"/>
      <c r="AL9262" t="b">
        <f t="shared" si="671"/>
        <v>1</v>
      </c>
      <c r="AM9262" t="b">
        <f t="shared" si="672"/>
        <v>1</v>
      </c>
      <c r="AP9262"/>
      <c r="AQ9262"/>
    </row>
    <row r="9263" spans="23:43" x14ac:dyDescent="0.25">
      <c r="W9263" t="b">
        <f t="shared" si="669"/>
        <v>1</v>
      </c>
      <c r="X9263" t="b">
        <f t="shared" si="670"/>
        <v>1</v>
      </c>
      <c r="AA9263"/>
      <c r="AH9263"/>
      <c r="AL9263" t="b">
        <f t="shared" si="671"/>
        <v>1</v>
      </c>
      <c r="AM9263" t="b">
        <f t="shared" si="672"/>
        <v>1</v>
      </c>
      <c r="AP9263"/>
      <c r="AQ9263"/>
    </row>
    <row r="9264" spans="23:43" x14ac:dyDescent="0.25">
      <c r="W9264" t="b">
        <f t="shared" si="669"/>
        <v>1</v>
      </c>
      <c r="X9264" t="b">
        <f t="shared" si="670"/>
        <v>1</v>
      </c>
      <c r="AA9264"/>
      <c r="AH9264"/>
      <c r="AL9264" t="b">
        <f t="shared" si="671"/>
        <v>1</v>
      </c>
      <c r="AM9264" t="b">
        <f t="shared" si="672"/>
        <v>1</v>
      </c>
      <c r="AP9264"/>
      <c r="AQ9264"/>
    </row>
    <row r="9265" spans="23:43" x14ac:dyDescent="0.25">
      <c r="W9265" t="b">
        <f t="shared" si="669"/>
        <v>1</v>
      </c>
      <c r="X9265" t="b">
        <f t="shared" si="670"/>
        <v>1</v>
      </c>
      <c r="AA9265"/>
      <c r="AH9265"/>
      <c r="AL9265" t="b">
        <f t="shared" si="671"/>
        <v>1</v>
      </c>
      <c r="AM9265" t="b">
        <f t="shared" si="672"/>
        <v>1</v>
      </c>
      <c r="AP9265"/>
      <c r="AQ9265"/>
    </row>
    <row r="9266" spans="23:43" x14ac:dyDescent="0.25">
      <c r="W9266" t="b">
        <f t="shared" si="669"/>
        <v>1</v>
      </c>
      <c r="X9266" t="b">
        <f t="shared" si="670"/>
        <v>1</v>
      </c>
      <c r="AA9266"/>
      <c r="AH9266"/>
      <c r="AL9266" t="b">
        <f t="shared" si="671"/>
        <v>1</v>
      </c>
      <c r="AM9266" t="b">
        <f t="shared" si="672"/>
        <v>1</v>
      </c>
      <c r="AP9266"/>
      <c r="AQ9266"/>
    </row>
    <row r="9267" spans="23:43" x14ac:dyDescent="0.25">
      <c r="W9267" t="b">
        <f t="shared" si="669"/>
        <v>1</v>
      </c>
      <c r="X9267" t="b">
        <f t="shared" si="670"/>
        <v>1</v>
      </c>
      <c r="AA9267"/>
      <c r="AH9267"/>
      <c r="AL9267" t="b">
        <f t="shared" si="671"/>
        <v>1</v>
      </c>
      <c r="AM9267" t="b">
        <f t="shared" si="672"/>
        <v>1</v>
      </c>
      <c r="AP9267"/>
      <c r="AQ9267"/>
    </row>
    <row r="9268" spans="23:43" x14ac:dyDescent="0.25">
      <c r="W9268" t="b">
        <f t="shared" si="669"/>
        <v>1</v>
      </c>
      <c r="X9268" t="b">
        <f t="shared" si="670"/>
        <v>1</v>
      </c>
      <c r="AA9268"/>
      <c r="AH9268"/>
      <c r="AL9268" t="b">
        <f t="shared" si="671"/>
        <v>1</v>
      </c>
      <c r="AM9268" t="b">
        <f t="shared" si="672"/>
        <v>1</v>
      </c>
      <c r="AP9268"/>
      <c r="AQ9268"/>
    </row>
    <row r="9269" spans="23:43" x14ac:dyDescent="0.25">
      <c r="W9269" t="b">
        <f t="shared" si="669"/>
        <v>1</v>
      </c>
      <c r="X9269" t="b">
        <f t="shared" si="670"/>
        <v>1</v>
      </c>
      <c r="AA9269"/>
      <c r="AH9269"/>
      <c r="AL9269" t="b">
        <f t="shared" si="671"/>
        <v>1</v>
      </c>
      <c r="AM9269" t="b">
        <f t="shared" si="672"/>
        <v>1</v>
      </c>
      <c r="AP9269"/>
      <c r="AQ9269"/>
    </row>
    <row r="9270" spans="23:43" x14ac:dyDescent="0.25">
      <c r="W9270" t="b">
        <f t="shared" si="669"/>
        <v>1</v>
      </c>
      <c r="X9270" t="b">
        <f t="shared" si="670"/>
        <v>1</v>
      </c>
      <c r="AA9270"/>
      <c r="AH9270"/>
      <c r="AL9270" t="b">
        <f t="shared" si="671"/>
        <v>1</v>
      </c>
      <c r="AM9270" t="b">
        <f t="shared" si="672"/>
        <v>1</v>
      </c>
      <c r="AP9270"/>
      <c r="AQ9270"/>
    </row>
    <row r="9271" spans="23:43" x14ac:dyDescent="0.25">
      <c r="W9271" t="b">
        <f t="shared" si="669"/>
        <v>1</v>
      </c>
      <c r="X9271" t="b">
        <f t="shared" si="670"/>
        <v>1</v>
      </c>
      <c r="AA9271"/>
      <c r="AH9271"/>
      <c r="AL9271" t="b">
        <f t="shared" si="671"/>
        <v>1</v>
      </c>
      <c r="AM9271" t="b">
        <f t="shared" si="672"/>
        <v>1</v>
      </c>
      <c r="AP9271"/>
      <c r="AQ9271"/>
    </row>
    <row r="9272" spans="23:43" x14ac:dyDescent="0.25">
      <c r="W9272" t="b">
        <f t="shared" si="669"/>
        <v>1</v>
      </c>
      <c r="X9272" t="b">
        <f t="shared" si="670"/>
        <v>1</v>
      </c>
      <c r="AA9272"/>
      <c r="AH9272"/>
      <c r="AL9272" t="b">
        <f t="shared" si="671"/>
        <v>1</v>
      </c>
      <c r="AM9272" t="b">
        <f t="shared" si="672"/>
        <v>1</v>
      </c>
      <c r="AP9272"/>
      <c r="AQ9272"/>
    </row>
    <row r="9273" spans="23:43" x14ac:dyDescent="0.25">
      <c r="W9273" t="b">
        <f t="shared" si="669"/>
        <v>1</v>
      </c>
      <c r="X9273" t="b">
        <f t="shared" si="670"/>
        <v>1</v>
      </c>
      <c r="AA9273"/>
      <c r="AH9273"/>
      <c r="AL9273" t="b">
        <f t="shared" si="671"/>
        <v>1</v>
      </c>
      <c r="AM9273" t="b">
        <f t="shared" si="672"/>
        <v>1</v>
      </c>
      <c r="AP9273"/>
      <c r="AQ9273"/>
    </row>
    <row r="9274" spans="23:43" x14ac:dyDescent="0.25">
      <c r="W9274" t="b">
        <f t="shared" si="669"/>
        <v>1</v>
      </c>
      <c r="X9274" t="b">
        <f t="shared" si="670"/>
        <v>1</v>
      </c>
      <c r="AA9274"/>
      <c r="AH9274"/>
      <c r="AL9274" t="b">
        <f t="shared" si="671"/>
        <v>1</v>
      </c>
      <c r="AM9274" t="b">
        <f t="shared" si="672"/>
        <v>1</v>
      </c>
      <c r="AP9274"/>
      <c r="AQ9274"/>
    </row>
    <row r="9275" spans="23:43" x14ac:dyDescent="0.25">
      <c r="W9275" t="b">
        <f t="shared" si="669"/>
        <v>1</v>
      </c>
      <c r="X9275" t="b">
        <f t="shared" si="670"/>
        <v>1</v>
      </c>
      <c r="AA9275"/>
      <c r="AH9275"/>
      <c r="AL9275" t="b">
        <f t="shared" si="671"/>
        <v>1</v>
      </c>
      <c r="AM9275" t="b">
        <f t="shared" si="672"/>
        <v>1</v>
      </c>
      <c r="AP9275"/>
      <c r="AQ9275"/>
    </row>
    <row r="9276" spans="23:43" x14ac:dyDescent="0.25">
      <c r="W9276" t="b">
        <f t="shared" si="669"/>
        <v>1</v>
      </c>
      <c r="X9276" t="b">
        <f t="shared" si="670"/>
        <v>1</v>
      </c>
      <c r="AA9276"/>
      <c r="AH9276"/>
      <c r="AL9276" t="b">
        <f t="shared" si="671"/>
        <v>1</v>
      </c>
      <c r="AM9276" t="b">
        <f t="shared" si="672"/>
        <v>1</v>
      </c>
      <c r="AP9276"/>
      <c r="AQ9276"/>
    </row>
    <row r="9277" spans="23:43" x14ac:dyDescent="0.25">
      <c r="W9277" t="b">
        <f t="shared" si="669"/>
        <v>1</v>
      </c>
      <c r="X9277" t="b">
        <f t="shared" si="670"/>
        <v>1</v>
      </c>
      <c r="AA9277"/>
      <c r="AH9277"/>
      <c r="AL9277" t="b">
        <f t="shared" si="671"/>
        <v>1</v>
      </c>
      <c r="AM9277" t="b">
        <f t="shared" si="672"/>
        <v>1</v>
      </c>
      <c r="AP9277"/>
      <c r="AQ9277"/>
    </row>
    <row r="9278" spans="23:43" x14ac:dyDescent="0.25">
      <c r="W9278" t="b">
        <f t="shared" si="669"/>
        <v>1</v>
      </c>
      <c r="X9278" t="b">
        <f t="shared" si="670"/>
        <v>1</v>
      </c>
      <c r="AA9278"/>
      <c r="AH9278"/>
      <c r="AL9278" t="b">
        <f t="shared" si="671"/>
        <v>1</v>
      </c>
      <c r="AM9278" t="b">
        <f t="shared" si="672"/>
        <v>1</v>
      </c>
      <c r="AP9278"/>
      <c r="AQ9278"/>
    </row>
    <row r="9279" spans="23:43" x14ac:dyDescent="0.25">
      <c r="W9279" t="b">
        <f t="shared" si="669"/>
        <v>1</v>
      </c>
      <c r="X9279" t="b">
        <f t="shared" si="670"/>
        <v>1</v>
      </c>
      <c r="AA9279"/>
      <c r="AH9279"/>
      <c r="AL9279" t="b">
        <f t="shared" si="671"/>
        <v>1</v>
      </c>
      <c r="AM9279" t="b">
        <f t="shared" si="672"/>
        <v>1</v>
      </c>
      <c r="AP9279"/>
      <c r="AQ9279"/>
    </row>
    <row r="9280" spans="23:43" x14ac:dyDescent="0.25">
      <c r="W9280" t="b">
        <f t="shared" si="669"/>
        <v>1</v>
      </c>
      <c r="X9280" t="b">
        <f t="shared" si="670"/>
        <v>1</v>
      </c>
      <c r="AA9280"/>
      <c r="AH9280"/>
      <c r="AL9280" t="b">
        <f t="shared" si="671"/>
        <v>1</v>
      </c>
      <c r="AM9280" t="b">
        <f t="shared" si="672"/>
        <v>1</v>
      </c>
      <c r="AP9280"/>
      <c r="AQ9280"/>
    </row>
    <row r="9281" spans="23:43" x14ac:dyDescent="0.25">
      <c r="W9281" t="b">
        <f t="shared" si="669"/>
        <v>1</v>
      </c>
      <c r="X9281" t="b">
        <f t="shared" si="670"/>
        <v>1</v>
      </c>
      <c r="AA9281"/>
      <c r="AH9281"/>
      <c r="AL9281" t="b">
        <f t="shared" si="671"/>
        <v>1</v>
      </c>
      <c r="AM9281" t="b">
        <f t="shared" si="672"/>
        <v>1</v>
      </c>
      <c r="AP9281"/>
      <c r="AQ9281"/>
    </row>
    <row r="9282" spans="23:43" x14ac:dyDescent="0.25">
      <c r="W9282" t="b">
        <f t="shared" si="669"/>
        <v>1</v>
      </c>
      <c r="X9282" t="b">
        <f t="shared" si="670"/>
        <v>1</v>
      </c>
      <c r="AA9282"/>
      <c r="AH9282"/>
      <c r="AL9282" t="b">
        <f t="shared" si="671"/>
        <v>1</v>
      </c>
      <c r="AM9282" t="b">
        <f t="shared" si="672"/>
        <v>1</v>
      </c>
      <c r="AP9282"/>
      <c r="AQ9282"/>
    </row>
    <row r="9283" spans="23:43" x14ac:dyDescent="0.25">
      <c r="W9283" t="b">
        <f t="shared" si="669"/>
        <v>1</v>
      </c>
      <c r="X9283" t="b">
        <f t="shared" si="670"/>
        <v>1</v>
      </c>
      <c r="AA9283"/>
      <c r="AH9283"/>
      <c r="AL9283" t="b">
        <f t="shared" si="671"/>
        <v>1</v>
      </c>
      <c r="AM9283" t="b">
        <f t="shared" si="672"/>
        <v>1</v>
      </c>
      <c r="AP9283"/>
      <c r="AQ9283"/>
    </row>
    <row r="9284" spans="23:43" x14ac:dyDescent="0.25">
      <c r="W9284" t="b">
        <f t="shared" si="669"/>
        <v>1</v>
      </c>
      <c r="X9284" t="b">
        <f t="shared" si="670"/>
        <v>1</v>
      </c>
      <c r="AA9284"/>
      <c r="AH9284"/>
      <c r="AL9284" t="b">
        <f t="shared" si="671"/>
        <v>1</v>
      </c>
      <c r="AM9284" t="b">
        <f t="shared" si="672"/>
        <v>1</v>
      </c>
      <c r="AP9284"/>
      <c r="AQ9284"/>
    </row>
    <row r="9285" spans="23:43" x14ac:dyDescent="0.25">
      <c r="W9285" t="b">
        <f t="shared" si="669"/>
        <v>1</v>
      </c>
      <c r="X9285" t="b">
        <f t="shared" si="670"/>
        <v>1</v>
      </c>
      <c r="AA9285"/>
      <c r="AH9285"/>
      <c r="AL9285" t="b">
        <f t="shared" si="671"/>
        <v>1</v>
      </c>
      <c r="AM9285" t="b">
        <f t="shared" si="672"/>
        <v>1</v>
      </c>
      <c r="AP9285"/>
      <c r="AQ9285"/>
    </row>
    <row r="9286" spans="23:43" x14ac:dyDescent="0.25">
      <c r="W9286" t="b">
        <f t="shared" si="669"/>
        <v>1</v>
      </c>
      <c r="X9286" t="b">
        <f t="shared" si="670"/>
        <v>1</v>
      </c>
      <c r="AA9286"/>
      <c r="AH9286"/>
      <c r="AL9286" t="b">
        <f t="shared" si="671"/>
        <v>1</v>
      </c>
      <c r="AM9286" t="b">
        <f t="shared" si="672"/>
        <v>1</v>
      </c>
      <c r="AP9286"/>
      <c r="AQ9286"/>
    </row>
    <row r="9287" spans="23:43" x14ac:dyDescent="0.25">
      <c r="W9287" t="b">
        <f t="shared" si="669"/>
        <v>1</v>
      </c>
      <c r="X9287" t="b">
        <f t="shared" si="670"/>
        <v>1</v>
      </c>
      <c r="AA9287"/>
      <c r="AH9287"/>
      <c r="AL9287" t="b">
        <f t="shared" si="671"/>
        <v>1</v>
      </c>
      <c r="AM9287" t="b">
        <f t="shared" si="672"/>
        <v>1</v>
      </c>
      <c r="AP9287"/>
      <c r="AQ9287"/>
    </row>
    <row r="9288" spans="23:43" x14ac:dyDescent="0.25">
      <c r="W9288" t="b">
        <f t="shared" si="669"/>
        <v>1</v>
      </c>
      <c r="X9288" t="b">
        <f t="shared" si="670"/>
        <v>1</v>
      </c>
      <c r="AA9288"/>
      <c r="AH9288"/>
      <c r="AL9288" t="b">
        <f t="shared" si="671"/>
        <v>1</v>
      </c>
      <c r="AM9288" t="b">
        <f t="shared" si="672"/>
        <v>1</v>
      </c>
      <c r="AP9288"/>
      <c r="AQ9288"/>
    </row>
    <row r="9289" spans="23:43" x14ac:dyDescent="0.25">
      <c r="W9289" t="b">
        <f t="shared" si="669"/>
        <v>1</v>
      </c>
      <c r="X9289" t="b">
        <f t="shared" si="670"/>
        <v>1</v>
      </c>
      <c r="AA9289"/>
      <c r="AH9289"/>
      <c r="AL9289" t="b">
        <f t="shared" si="671"/>
        <v>1</v>
      </c>
      <c r="AM9289" t="b">
        <f t="shared" si="672"/>
        <v>1</v>
      </c>
      <c r="AP9289"/>
      <c r="AQ9289"/>
    </row>
    <row r="9290" spans="23:43" x14ac:dyDescent="0.25">
      <c r="W9290" t="b">
        <f t="shared" si="669"/>
        <v>1</v>
      </c>
      <c r="X9290" t="b">
        <f t="shared" si="670"/>
        <v>1</v>
      </c>
      <c r="AA9290"/>
      <c r="AH9290"/>
      <c r="AL9290" t="b">
        <f t="shared" si="671"/>
        <v>1</v>
      </c>
      <c r="AM9290" t="b">
        <f t="shared" si="672"/>
        <v>1</v>
      </c>
      <c r="AP9290"/>
      <c r="AQ9290"/>
    </row>
    <row r="9291" spans="23:43" x14ac:dyDescent="0.25">
      <c r="W9291" t="b">
        <f t="shared" si="669"/>
        <v>1</v>
      </c>
      <c r="X9291" t="b">
        <f t="shared" si="670"/>
        <v>1</v>
      </c>
      <c r="AA9291"/>
      <c r="AH9291"/>
      <c r="AL9291" t="b">
        <f t="shared" si="671"/>
        <v>1</v>
      </c>
      <c r="AM9291" t="b">
        <f t="shared" si="672"/>
        <v>1</v>
      </c>
      <c r="AP9291"/>
      <c r="AQ9291"/>
    </row>
    <row r="9292" spans="23:43" x14ac:dyDescent="0.25">
      <c r="W9292" t="b">
        <f t="shared" ref="W9292:W9355" si="673">IF(AND(U9292&lt;&gt;"",U9292&lt;&gt;"Grand Total",U9292&lt;&gt;"(blank)"),GETPIVOTDATA("Facility CCN",$U$10,"Facility CCN",U9292)=1,TRUE)</f>
        <v>1</v>
      </c>
      <c r="X9292" t="b">
        <f t="shared" ref="X9292:X9355" si="674">IF(AND(U9292&lt;&gt;"",U9292&lt;&gt;"Grand Total",U9292&lt;&gt;"(blank)"),LEN(U9292)=6,TRUE)</f>
        <v>1</v>
      </c>
      <c r="AA9292"/>
      <c r="AH9292"/>
      <c r="AL9292" t="b">
        <f t="shared" ref="AL9292:AL9355" si="675">IF(AND(AJ9292&lt;&gt;"",AJ9292&lt;&gt;"Grand Total",AJ9292&lt;&gt;"(blank)"),GETPIVOTDATA("Provider NPI",$AJ$10,"Provider NPI",AJ9292)=1,TRUE)</f>
        <v>1</v>
      </c>
      <c r="AM9292" t="b">
        <f t="shared" ref="AM9292:AM9355" si="676">IF(AND(AJ9292&lt;&gt;"",AJ9292&lt;&gt;"Grand Total",AJ9292&lt;&gt;"(blank)"),LEN(AJ9292)=10,TRUE)</f>
        <v>1</v>
      </c>
      <c r="AP9292"/>
      <c r="AQ9292"/>
    </row>
    <row r="9293" spans="23:43" x14ac:dyDescent="0.25">
      <c r="W9293" t="b">
        <f t="shared" si="673"/>
        <v>1</v>
      </c>
      <c r="X9293" t="b">
        <f t="shared" si="674"/>
        <v>1</v>
      </c>
      <c r="AA9293"/>
      <c r="AH9293"/>
      <c r="AL9293" t="b">
        <f t="shared" si="675"/>
        <v>1</v>
      </c>
      <c r="AM9293" t="b">
        <f t="shared" si="676"/>
        <v>1</v>
      </c>
      <c r="AP9293"/>
      <c r="AQ9293"/>
    </row>
    <row r="9294" spans="23:43" x14ac:dyDescent="0.25">
      <c r="W9294" t="b">
        <f t="shared" si="673"/>
        <v>1</v>
      </c>
      <c r="X9294" t="b">
        <f t="shared" si="674"/>
        <v>1</v>
      </c>
      <c r="AA9294"/>
      <c r="AH9294"/>
      <c r="AL9294" t="b">
        <f t="shared" si="675"/>
        <v>1</v>
      </c>
      <c r="AM9294" t="b">
        <f t="shared" si="676"/>
        <v>1</v>
      </c>
      <c r="AP9294"/>
      <c r="AQ9294"/>
    </row>
    <row r="9295" spans="23:43" x14ac:dyDescent="0.25">
      <c r="W9295" t="b">
        <f t="shared" si="673"/>
        <v>1</v>
      </c>
      <c r="X9295" t="b">
        <f t="shared" si="674"/>
        <v>1</v>
      </c>
      <c r="AA9295"/>
      <c r="AH9295"/>
      <c r="AL9295" t="b">
        <f t="shared" si="675"/>
        <v>1</v>
      </c>
      <c r="AM9295" t="b">
        <f t="shared" si="676"/>
        <v>1</v>
      </c>
      <c r="AP9295"/>
      <c r="AQ9295"/>
    </row>
    <row r="9296" spans="23:43" x14ac:dyDescent="0.25">
      <c r="W9296" t="b">
        <f t="shared" si="673"/>
        <v>1</v>
      </c>
      <c r="X9296" t="b">
        <f t="shared" si="674"/>
        <v>1</v>
      </c>
      <c r="AA9296"/>
      <c r="AH9296"/>
      <c r="AL9296" t="b">
        <f t="shared" si="675"/>
        <v>1</v>
      </c>
      <c r="AM9296" t="b">
        <f t="shared" si="676"/>
        <v>1</v>
      </c>
      <c r="AP9296"/>
      <c r="AQ9296"/>
    </row>
    <row r="9297" spans="23:43" x14ac:dyDescent="0.25">
      <c r="W9297" t="b">
        <f t="shared" si="673"/>
        <v>1</v>
      </c>
      <c r="X9297" t="b">
        <f t="shared" si="674"/>
        <v>1</v>
      </c>
      <c r="AA9297"/>
      <c r="AH9297"/>
      <c r="AL9297" t="b">
        <f t="shared" si="675"/>
        <v>1</v>
      </c>
      <c r="AM9297" t="b">
        <f t="shared" si="676"/>
        <v>1</v>
      </c>
      <c r="AP9297"/>
      <c r="AQ9297"/>
    </row>
    <row r="9298" spans="23:43" x14ac:dyDescent="0.25">
      <c r="W9298" t="b">
        <f t="shared" si="673"/>
        <v>1</v>
      </c>
      <c r="X9298" t="b">
        <f t="shared" si="674"/>
        <v>1</v>
      </c>
      <c r="AA9298"/>
      <c r="AH9298"/>
      <c r="AL9298" t="b">
        <f t="shared" si="675"/>
        <v>1</v>
      </c>
      <c r="AM9298" t="b">
        <f t="shared" si="676"/>
        <v>1</v>
      </c>
      <c r="AP9298"/>
      <c r="AQ9298"/>
    </row>
    <row r="9299" spans="23:43" x14ac:dyDescent="0.25">
      <c r="W9299" t="b">
        <f t="shared" si="673"/>
        <v>1</v>
      </c>
      <c r="X9299" t="b">
        <f t="shared" si="674"/>
        <v>1</v>
      </c>
      <c r="AA9299"/>
      <c r="AH9299"/>
      <c r="AL9299" t="b">
        <f t="shared" si="675"/>
        <v>1</v>
      </c>
      <c r="AM9299" t="b">
        <f t="shared" si="676"/>
        <v>1</v>
      </c>
      <c r="AP9299"/>
      <c r="AQ9299"/>
    </row>
    <row r="9300" spans="23:43" x14ac:dyDescent="0.25">
      <c r="W9300" t="b">
        <f t="shared" si="673"/>
        <v>1</v>
      </c>
      <c r="X9300" t="b">
        <f t="shared" si="674"/>
        <v>1</v>
      </c>
      <c r="AA9300"/>
      <c r="AH9300"/>
      <c r="AL9300" t="b">
        <f t="shared" si="675"/>
        <v>1</v>
      </c>
      <c r="AM9300" t="b">
        <f t="shared" si="676"/>
        <v>1</v>
      </c>
      <c r="AP9300"/>
      <c r="AQ9300"/>
    </row>
    <row r="9301" spans="23:43" x14ac:dyDescent="0.25">
      <c r="W9301" t="b">
        <f t="shared" si="673"/>
        <v>1</v>
      </c>
      <c r="X9301" t="b">
        <f t="shared" si="674"/>
        <v>1</v>
      </c>
      <c r="AA9301"/>
      <c r="AH9301"/>
      <c r="AL9301" t="b">
        <f t="shared" si="675"/>
        <v>1</v>
      </c>
      <c r="AM9301" t="b">
        <f t="shared" si="676"/>
        <v>1</v>
      </c>
      <c r="AP9301"/>
      <c r="AQ9301"/>
    </row>
    <row r="9302" spans="23:43" x14ac:dyDescent="0.25">
      <c r="W9302" t="b">
        <f t="shared" si="673"/>
        <v>1</v>
      </c>
      <c r="X9302" t="b">
        <f t="shared" si="674"/>
        <v>1</v>
      </c>
      <c r="AA9302"/>
      <c r="AH9302"/>
      <c r="AL9302" t="b">
        <f t="shared" si="675"/>
        <v>1</v>
      </c>
      <c r="AM9302" t="b">
        <f t="shared" si="676"/>
        <v>1</v>
      </c>
      <c r="AP9302"/>
      <c r="AQ9302"/>
    </row>
    <row r="9303" spans="23:43" x14ac:dyDescent="0.25">
      <c r="W9303" t="b">
        <f t="shared" si="673"/>
        <v>1</v>
      </c>
      <c r="X9303" t="b">
        <f t="shared" si="674"/>
        <v>1</v>
      </c>
      <c r="AA9303"/>
      <c r="AH9303"/>
      <c r="AL9303" t="b">
        <f t="shared" si="675"/>
        <v>1</v>
      </c>
      <c r="AM9303" t="b">
        <f t="shared" si="676"/>
        <v>1</v>
      </c>
      <c r="AP9303"/>
      <c r="AQ9303"/>
    </row>
    <row r="9304" spans="23:43" x14ac:dyDescent="0.25">
      <c r="W9304" t="b">
        <f t="shared" si="673"/>
        <v>1</v>
      </c>
      <c r="X9304" t="b">
        <f t="shared" si="674"/>
        <v>1</v>
      </c>
      <c r="AA9304"/>
      <c r="AH9304"/>
      <c r="AL9304" t="b">
        <f t="shared" si="675"/>
        <v>1</v>
      </c>
      <c r="AM9304" t="b">
        <f t="shared" si="676"/>
        <v>1</v>
      </c>
      <c r="AP9304"/>
      <c r="AQ9304"/>
    </row>
    <row r="9305" spans="23:43" x14ac:dyDescent="0.25">
      <c r="W9305" t="b">
        <f t="shared" si="673"/>
        <v>1</v>
      </c>
      <c r="X9305" t="b">
        <f t="shared" si="674"/>
        <v>1</v>
      </c>
      <c r="AA9305"/>
      <c r="AH9305"/>
      <c r="AL9305" t="b">
        <f t="shared" si="675"/>
        <v>1</v>
      </c>
      <c r="AM9305" t="b">
        <f t="shared" si="676"/>
        <v>1</v>
      </c>
      <c r="AP9305"/>
      <c r="AQ9305"/>
    </row>
    <row r="9306" spans="23:43" x14ac:dyDescent="0.25">
      <c r="W9306" t="b">
        <f t="shared" si="673"/>
        <v>1</v>
      </c>
      <c r="X9306" t="b">
        <f t="shared" si="674"/>
        <v>1</v>
      </c>
      <c r="AA9306"/>
      <c r="AH9306"/>
      <c r="AL9306" t="b">
        <f t="shared" si="675"/>
        <v>1</v>
      </c>
      <c r="AM9306" t="b">
        <f t="shared" si="676"/>
        <v>1</v>
      </c>
      <c r="AP9306"/>
      <c r="AQ9306"/>
    </row>
    <row r="9307" spans="23:43" x14ac:dyDescent="0.25">
      <c r="W9307" t="b">
        <f t="shared" si="673"/>
        <v>1</v>
      </c>
      <c r="X9307" t="b">
        <f t="shared" si="674"/>
        <v>1</v>
      </c>
      <c r="AA9307"/>
      <c r="AH9307"/>
      <c r="AL9307" t="b">
        <f t="shared" si="675"/>
        <v>1</v>
      </c>
      <c r="AM9307" t="b">
        <f t="shared" si="676"/>
        <v>1</v>
      </c>
      <c r="AP9307"/>
      <c r="AQ9307"/>
    </row>
    <row r="9308" spans="23:43" x14ac:dyDescent="0.25">
      <c r="W9308" t="b">
        <f t="shared" si="673"/>
        <v>1</v>
      </c>
      <c r="X9308" t="b">
        <f t="shared" si="674"/>
        <v>1</v>
      </c>
      <c r="AA9308"/>
      <c r="AH9308"/>
      <c r="AL9308" t="b">
        <f t="shared" si="675"/>
        <v>1</v>
      </c>
      <c r="AM9308" t="b">
        <f t="shared" si="676"/>
        <v>1</v>
      </c>
      <c r="AP9308"/>
      <c r="AQ9308"/>
    </row>
    <row r="9309" spans="23:43" x14ac:dyDescent="0.25">
      <c r="W9309" t="b">
        <f t="shared" si="673"/>
        <v>1</v>
      </c>
      <c r="X9309" t="b">
        <f t="shared" si="674"/>
        <v>1</v>
      </c>
      <c r="AA9309"/>
      <c r="AH9309"/>
      <c r="AL9309" t="b">
        <f t="shared" si="675"/>
        <v>1</v>
      </c>
      <c r="AM9309" t="b">
        <f t="shared" si="676"/>
        <v>1</v>
      </c>
      <c r="AP9309"/>
      <c r="AQ9309"/>
    </row>
    <row r="9310" spans="23:43" x14ac:dyDescent="0.25">
      <c r="W9310" t="b">
        <f t="shared" si="673"/>
        <v>1</v>
      </c>
      <c r="X9310" t="b">
        <f t="shared" si="674"/>
        <v>1</v>
      </c>
      <c r="AA9310"/>
      <c r="AH9310"/>
      <c r="AL9310" t="b">
        <f t="shared" si="675"/>
        <v>1</v>
      </c>
      <c r="AM9310" t="b">
        <f t="shared" si="676"/>
        <v>1</v>
      </c>
      <c r="AP9310"/>
      <c r="AQ9310"/>
    </row>
    <row r="9311" spans="23:43" x14ac:dyDescent="0.25">
      <c r="W9311" t="b">
        <f t="shared" si="673"/>
        <v>1</v>
      </c>
      <c r="X9311" t="b">
        <f t="shared" si="674"/>
        <v>1</v>
      </c>
      <c r="AA9311"/>
      <c r="AH9311"/>
      <c r="AL9311" t="b">
        <f t="shared" si="675"/>
        <v>1</v>
      </c>
      <c r="AM9311" t="b">
        <f t="shared" si="676"/>
        <v>1</v>
      </c>
      <c r="AP9311"/>
      <c r="AQ9311"/>
    </row>
    <row r="9312" spans="23:43" x14ac:dyDescent="0.25">
      <c r="W9312" t="b">
        <f t="shared" si="673"/>
        <v>1</v>
      </c>
      <c r="X9312" t="b">
        <f t="shared" si="674"/>
        <v>1</v>
      </c>
      <c r="AA9312"/>
      <c r="AH9312"/>
      <c r="AL9312" t="b">
        <f t="shared" si="675"/>
        <v>1</v>
      </c>
      <c r="AM9312" t="b">
        <f t="shared" si="676"/>
        <v>1</v>
      </c>
      <c r="AP9312"/>
      <c r="AQ9312"/>
    </row>
    <row r="9313" spans="23:43" x14ac:dyDescent="0.25">
      <c r="W9313" t="b">
        <f t="shared" si="673"/>
        <v>1</v>
      </c>
      <c r="X9313" t="b">
        <f t="shared" si="674"/>
        <v>1</v>
      </c>
      <c r="AA9313"/>
      <c r="AH9313"/>
      <c r="AL9313" t="b">
        <f t="shared" si="675"/>
        <v>1</v>
      </c>
      <c r="AM9313" t="b">
        <f t="shared" si="676"/>
        <v>1</v>
      </c>
      <c r="AP9313"/>
      <c r="AQ9313"/>
    </row>
    <row r="9314" spans="23:43" x14ac:dyDescent="0.25">
      <c r="W9314" t="b">
        <f t="shared" si="673"/>
        <v>1</v>
      </c>
      <c r="X9314" t="b">
        <f t="shared" si="674"/>
        <v>1</v>
      </c>
      <c r="AA9314"/>
      <c r="AH9314"/>
      <c r="AL9314" t="b">
        <f t="shared" si="675"/>
        <v>1</v>
      </c>
      <c r="AM9314" t="b">
        <f t="shared" si="676"/>
        <v>1</v>
      </c>
      <c r="AP9314"/>
      <c r="AQ9314"/>
    </row>
    <row r="9315" spans="23:43" x14ac:dyDescent="0.25">
      <c r="W9315" t="b">
        <f t="shared" si="673"/>
        <v>1</v>
      </c>
      <c r="X9315" t="b">
        <f t="shared" si="674"/>
        <v>1</v>
      </c>
      <c r="AA9315"/>
      <c r="AH9315"/>
      <c r="AL9315" t="b">
        <f t="shared" si="675"/>
        <v>1</v>
      </c>
      <c r="AM9315" t="b">
        <f t="shared" si="676"/>
        <v>1</v>
      </c>
      <c r="AP9315"/>
      <c r="AQ9315"/>
    </row>
    <row r="9316" spans="23:43" x14ac:dyDescent="0.25">
      <c r="W9316" t="b">
        <f t="shared" si="673"/>
        <v>1</v>
      </c>
      <c r="X9316" t="b">
        <f t="shared" si="674"/>
        <v>1</v>
      </c>
      <c r="AA9316"/>
      <c r="AH9316"/>
      <c r="AL9316" t="b">
        <f t="shared" si="675"/>
        <v>1</v>
      </c>
      <c r="AM9316" t="b">
        <f t="shared" si="676"/>
        <v>1</v>
      </c>
      <c r="AP9316"/>
      <c r="AQ9316"/>
    </row>
    <row r="9317" spans="23:43" x14ac:dyDescent="0.25">
      <c r="W9317" t="b">
        <f t="shared" si="673"/>
        <v>1</v>
      </c>
      <c r="X9317" t="b">
        <f t="shared" si="674"/>
        <v>1</v>
      </c>
      <c r="AA9317"/>
      <c r="AH9317"/>
      <c r="AL9317" t="b">
        <f t="shared" si="675"/>
        <v>1</v>
      </c>
      <c r="AM9317" t="b">
        <f t="shared" si="676"/>
        <v>1</v>
      </c>
      <c r="AP9317"/>
      <c r="AQ9317"/>
    </row>
    <row r="9318" spans="23:43" x14ac:dyDescent="0.25">
      <c r="W9318" t="b">
        <f t="shared" si="673"/>
        <v>1</v>
      </c>
      <c r="X9318" t="b">
        <f t="shared" si="674"/>
        <v>1</v>
      </c>
      <c r="AA9318"/>
      <c r="AH9318"/>
      <c r="AL9318" t="b">
        <f t="shared" si="675"/>
        <v>1</v>
      </c>
      <c r="AM9318" t="b">
        <f t="shared" si="676"/>
        <v>1</v>
      </c>
      <c r="AP9318"/>
      <c r="AQ9318"/>
    </row>
    <row r="9319" spans="23:43" x14ac:dyDescent="0.25">
      <c r="W9319" t="b">
        <f t="shared" si="673"/>
        <v>1</v>
      </c>
      <c r="X9319" t="b">
        <f t="shared" si="674"/>
        <v>1</v>
      </c>
      <c r="AA9319"/>
      <c r="AH9319"/>
      <c r="AL9319" t="b">
        <f t="shared" si="675"/>
        <v>1</v>
      </c>
      <c r="AM9319" t="b">
        <f t="shared" si="676"/>
        <v>1</v>
      </c>
      <c r="AP9319"/>
      <c r="AQ9319"/>
    </row>
    <row r="9320" spans="23:43" x14ac:dyDescent="0.25">
      <c r="W9320" t="b">
        <f t="shared" si="673"/>
        <v>1</v>
      </c>
      <c r="X9320" t="b">
        <f t="shared" si="674"/>
        <v>1</v>
      </c>
      <c r="AA9320"/>
      <c r="AH9320"/>
      <c r="AL9320" t="b">
        <f t="shared" si="675"/>
        <v>1</v>
      </c>
      <c r="AM9320" t="b">
        <f t="shared" si="676"/>
        <v>1</v>
      </c>
      <c r="AP9320"/>
      <c r="AQ9320"/>
    </row>
    <row r="9321" spans="23:43" x14ac:dyDescent="0.25">
      <c r="W9321" t="b">
        <f t="shared" si="673"/>
        <v>1</v>
      </c>
      <c r="X9321" t="b">
        <f t="shared" si="674"/>
        <v>1</v>
      </c>
      <c r="AA9321"/>
      <c r="AH9321"/>
      <c r="AL9321" t="b">
        <f t="shared" si="675"/>
        <v>1</v>
      </c>
      <c r="AM9321" t="b">
        <f t="shared" si="676"/>
        <v>1</v>
      </c>
      <c r="AP9321"/>
      <c r="AQ9321"/>
    </row>
    <row r="9322" spans="23:43" x14ac:dyDescent="0.25">
      <c r="W9322" t="b">
        <f t="shared" si="673"/>
        <v>1</v>
      </c>
      <c r="X9322" t="b">
        <f t="shared" si="674"/>
        <v>1</v>
      </c>
      <c r="AA9322"/>
      <c r="AH9322"/>
      <c r="AL9322" t="b">
        <f t="shared" si="675"/>
        <v>1</v>
      </c>
      <c r="AM9322" t="b">
        <f t="shared" si="676"/>
        <v>1</v>
      </c>
      <c r="AP9322"/>
      <c r="AQ9322"/>
    </row>
    <row r="9323" spans="23:43" x14ac:dyDescent="0.25">
      <c r="W9323" t="b">
        <f t="shared" si="673"/>
        <v>1</v>
      </c>
      <c r="X9323" t="b">
        <f t="shared" si="674"/>
        <v>1</v>
      </c>
      <c r="AA9323"/>
      <c r="AH9323"/>
      <c r="AL9323" t="b">
        <f t="shared" si="675"/>
        <v>1</v>
      </c>
      <c r="AM9323" t="b">
        <f t="shared" si="676"/>
        <v>1</v>
      </c>
      <c r="AP9323"/>
      <c r="AQ9323"/>
    </row>
    <row r="9324" spans="23:43" x14ac:dyDescent="0.25">
      <c r="W9324" t="b">
        <f t="shared" si="673"/>
        <v>1</v>
      </c>
      <c r="X9324" t="b">
        <f t="shared" si="674"/>
        <v>1</v>
      </c>
      <c r="AA9324"/>
      <c r="AH9324"/>
      <c r="AL9324" t="b">
        <f t="shared" si="675"/>
        <v>1</v>
      </c>
      <c r="AM9324" t="b">
        <f t="shared" si="676"/>
        <v>1</v>
      </c>
      <c r="AP9324"/>
      <c r="AQ9324"/>
    </row>
    <row r="9325" spans="23:43" x14ac:dyDescent="0.25">
      <c r="W9325" t="b">
        <f t="shared" si="673"/>
        <v>1</v>
      </c>
      <c r="X9325" t="b">
        <f t="shared" si="674"/>
        <v>1</v>
      </c>
      <c r="AA9325"/>
      <c r="AH9325"/>
      <c r="AL9325" t="b">
        <f t="shared" si="675"/>
        <v>1</v>
      </c>
      <c r="AM9325" t="b">
        <f t="shared" si="676"/>
        <v>1</v>
      </c>
      <c r="AP9325"/>
      <c r="AQ9325"/>
    </row>
    <row r="9326" spans="23:43" x14ac:dyDescent="0.25">
      <c r="W9326" t="b">
        <f t="shared" si="673"/>
        <v>1</v>
      </c>
      <c r="X9326" t="b">
        <f t="shared" si="674"/>
        <v>1</v>
      </c>
      <c r="AA9326"/>
      <c r="AH9326"/>
      <c r="AL9326" t="b">
        <f t="shared" si="675"/>
        <v>1</v>
      </c>
      <c r="AM9326" t="b">
        <f t="shared" si="676"/>
        <v>1</v>
      </c>
      <c r="AP9326"/>
      <c r="AQ9326"/>
    </row>
    <row r="9327" spans="23:43" x14ac:dyDescent="0.25">
      <c r="W9327" t="b">
        <f t="shared" si="673"/>
        <v>1</v>
      </c>
      <c r="X9327" t="b">
        <f t="shared" si="674"/>
        <v>1</v>
      </c>
      <c r="AA9327"/>
      <c r="AH9327"/>
      <c r="AL9327" t="b">
        <f t="shared" si="675"/>
        <v>1</v>
      </c>
      <c r="AM9327" t="b">
        <f t="shared" si="676"/>
        <v>1</v>
      </c>
      <c r="AP9327"/>
      <c r="AQ9327"/>
    </row>
    <row r="9328" spans="23:43" x14ac:dyDescent="0.25">
      <c r="W9328" t="b">
        <f t="shared" si="673"/>
        <v>1</v>
      </c>
      <c r="X9328" t="b">
        <f t="shared" si="674"/>
        <v>1</v>
      </c>
      <c r="AA9328"/>
      <c r="AH9328"/>
      <c r="AL9328" t="b">
        <f t="shared" si="675"/>
        <v>1</v>
      </c>
      <c r="AM9328" t="b">
        <f t="shared" si="676"/>
        <v>1</v>
      </c>
      <c r="AP9328"/>
      <c r="AQ9328"/>
    </row>
    <row r="9329" spans="23:43" x14ac:dyDescent="0.25">
      <c r="W9329" t="b">
        <f t="shared" si="673"/>
        <v>1</v>
      </c>
      <c r="X9329" t="b">
        <f t="shared" si="674"/>
        <v>1</v>
      </c>
      <c r="AA9329"/>
      <c r="AH9329"/>
      <c r="AL9329" t="b">
        <f t="shared" si="675"/>
        <v>1</v>
      </c>
      <c r="AM9329" t="b">
        <f t="shared" si="676"/>
        <v>1</v>
      </c>
      <c r="AP9329"/>
      <c r="AQ9329"/>
    </row>
    <row r="9330" spans="23:43" x14ac:dyDescent="0.25">
      <c r="W9330" t="b">
        <f t="shared" si="673"/>
        <v>1</v>
      </c>
      <c r="X9330" t="b">
        <f t="shared" si="674"/>
        <v>1</v>
      </c>
      <c r="AA9330"/>
      <c r="AH9330"/>
      <c r="AL9330" t="b">
        <f t="shared" si="675"/>
        <v>1</v>
      </c>
      <c r="AM9330" t="b">
        <f t="shared" si="676"/>
        <v>1</v>
      </c>
      <c r="AP9330"/>
      <c r="AQ9330"/>
    </row>
    <row r="9331" spans="23:43" x14ac:dyDescent="0.25">
      <c r="W9331" t="b">
        <f t="shared" si="673"/>
        <v>1</v>
      </c>
      <c r="X9331" t="b">
        <f t="shared" si="674"/>
        <v>1</v>
      </c>
      <c r="AA9331"/>
      <c r="AH9331"/>
      <c r="AL9331" t="b">
        <f t="shared" si="675"/>
        <v>1</v>
      </c>
      <c r="AM9331" t="b">
        <f t="shared" si="676"/>
        <v>1</v>
      </c>
      <c r="AP9331"/>
      <c r="AQ9331"/>
    </row>
    <row r="9332" spans="23:43" x14ac:dyDescent="0.25">
      <c r="W9332" t="b">
        <f t="shared" si="673"/>
        <v>1</v>
      </c>
      <c r="X9332" t="b">
        <f t="shared" si="674"/>
        <v>1</v>
      </c>
      <c r="AA9332"/>
      <c r="AH9332"/>
      <c r="AL9332" t="b">
        <f t="shared" si="675"/>
        <v>1</v>
      </c>
      <c r="AM9332" t="b">
        <f t="shared" si="676"/>
        <v>1</v>
      </c>
      <c r="AP9332"/>
      <c r="AQ9332"/>
    </row>
    <row r="9333" spans="23:43" x14ac:dyDescent="0.25">
      <c r="W9333" t="b">
        <f t="shared" si="673"/>
        <v>1</v>
      </c>
      <c r="X9333" t="b">
        <f t="shared" si="674"/>
        <v>1</v>
      </c>
      <c r="AA9333"/>
      <c r="AH9333"/>
      <c r="AL9333" t="b">
        <f t="shared" si="675"/>
        <v>1</v>
      </c>
      <c r="AM9333" t="b">
        <f t="shared" si="676"/>
        <v>1</v>
      </c>
      <c r="AP9333"/>
      <c r="AQ9333"/>
    </row>
    <row r="9334" spans="23:43" x14ac:dyDescent="0.25">
      <c r="W9334" t="b">
        <f t="shared" si="673"/>
        <v>1</v>
      </c>
      <c r="X9334" t="b">
        <f t="shared" si="674"/>
        <v>1</v>
      </c>
      <c r="AA9334"/>
      <c r="AH9334"/>
      <c r="AL9334" t="b">
        <f t="shared" si="675"/>
        <v>1</v>
      </c>
      <c r="AM9334" t="b">
        <f t="shared" si="676"/>
        <v>1</v>
      </c>
      <c r="AP9334"/>
      <c r="AQ9334"/>
    </row>
    <row r="9335" spans="23:43" x14ac:dyDescent="0.25">
      <c r="W9335" t="b">
        <f t="shared" si="673"/>
        <v>1</v>
      </c>
      <c r="X9335" t="b">
        <f t="shared" si="674"/>
        <v>1</v>
      </c>
      <c r="AA9335"/>
      <c r="AH9335"/>
      <c r="AL9335" t="b">
        <f t="shared" si="675"/>
        <v>1</v>
      </c>
      <c r="AM9335" t="b">
        <f t="shared" si="676"/>
        <v>1</v>
      </c>
      <c r="AP9335"/>
      <c r="AQ9335"/>
    </row>
    <row r="9336" spans="23:43" x14ac:dyDescent="0.25">
      <c r="W9336" t="b">
        <f t="shared" si="673"/>
        <v>1</v>
      </c>
      <c r="X9336" t="b">
        <f t="shared" si="674"/>
        <v>1</v>
      </c>
      <c r="AA9336"/>
      <c r="AH9336"/>
      <c r="AL9336" t="b">
        <f t="shared" si="675"/>
        <v>1</v>
      </c>
      <c r="AM9336" t="b">
        <f t="shared" si="676"/>
        <v>1</v>
      </c>
      <c r="AP9336"/>
      <c r="AQ9336"/>
    </row>
    <row r="9337" spans="23:43" x14ac:dyDescent="0.25">
      <c r="W9337" t="b">
        <f t="shared" si="673"/>
        <v>1</v>
      </c>
      <c r="X9337" t="b">
        <f t="shared" si="674"/>
        <v>1</v>
      </c>
      <c r="AA9337"/>
      <c r="AH9337"/>
      <c r="AL9337" t="b">
        <f t="shared" si="675"/>
        <v>1</v>
      </c>
      <c r="AM9337" t="b">
        <f t="shared" si="676"/>
        <v>1</v>
      </c>
      <c r="AP9337"/>
      <c r="AQ9337"/>
    </row>
    <row r="9338" spans="23:43" x14ac:dyDescent="0.25">
      <c r="W9338" t="b">
        <f t="shared" si="673"/>
        <v>1</v>
      </c>
      <c r="X9338" t="b">
        <f t="shared" si="674"/>
        <v>1</v>
      </c>
      <c r="AA9338"/>
      <c r="AH9338"/>
      <c r="AL9338" t="b">
        <f t="shared" si="675"/>
        <v>1</v>
      </c>
      <c r="AM9338" t="b">
        <f t="shared" si="676"/>
        <v>1</v>
      </c>
      <c r="AP9338"/>
      <c r="AQ9338"/>
    </row>
    <row r="9339" spans="23:43" x14ac:dyDescent="0.25">
      <c r="W9339" t="b">
        <f t="shared" si="673"/>
        <v>1</v>
      </c>
      <c r="X9339" t="b">
        <f t="shared" si="674"/>
        <v>1</v>
      </c>
      <c r="AA9339"/>
      <c r="AH9339"/>
      <c r="AL9339" t="b">
        <f t="shared" si="675"/>
        <v>1</v>
      </c>
      <c r="AM9339" t="b">
        <f t="shared" si="676"/>
        <v>1</v>
      </c>
      <c r="AP9339"/>
      <c r="AQ9339"/>
    </row>
    <row r="9340" spans="23:43" x14ac:dyDescent="0.25">
      <c r="W9340" t="b">
        <f t="shared" si="673"/>
        <v>1</v>
      </c>
      <c r="X9340" t="b">
        <f t="shared" si="674"/>
        <v>1</v>
      </c>
      <c r="AA9340"/>
      <c r="AH9340"/>
      <c r="AL9340" t="b">
        <f t="shared" si="675"/>
        <v>1</v>
      </c>
      <c r="AM9340" t="b">
        <f t="shared" si="676"/>
        <v>1</v>
      </c>
      <c r="AP9340"/>
      <c r="AQ9340"/>
    </row>
    <row r="9341" spans="23:43" x14ac:dyDescent="0.25">
      <c r="W9341" t="b">
        <f t="shared" si="673"/>
        <v>1</v>
      </c>
      <c r="X9341" t="b">
        <f t="shared" si="674"/>
        <v>1</v>
      </c>
      <c r="AA9341"/>
      <c r="AH9341"/>
      <c r="AL9341" t="b">
        <f t="shared" si="675"/>
        <v>1</v>
      </c>
      <c r="AM9341" t="b">
        <f t="shared" si="676"/>
        <v>1</v>
      </c>
      <c r="AP9341"/>
      <c r="AQ9341"/>
    </row>
    <row r="9342" spans="23:43" x14ac:dyDescent="0.25">
      <c r="W9342" t="b">
        <f t="shared" si="673"/>
        <v>1</v>
      </c>
      <c r="X9342" t="b">
        <f t="shared" si="674"/>
        <v>1</v>
      </c>
      <c r="AA9342"/>
      <c r="AH9342"/>
      <c r="AL9342" t="b">
        <f t="shared" si="675"/>
        <v>1</v>
      </c>
      <c r="AM9342" t="b">
        <f t="shared" si="676"/>
        <v>1</v>
      </c>
      <c r="AP9342"/>
      <c r="AQ9342"/>
    </row>
    <row r="9343" spans="23:43" x14ac:dyDescent="0.25">
      <c r="W9343" t="b">
        <f t="shared" si="673"/>
        <v>1</v>
      </c>
      <c r="X9343" t="b">
        <f t="shared" si="674"/>
        <v>1</v>
      </c>
      <c r="AA9343"/>
      <c r="AH9343"/>
      <c r="AL9343" t="b">
        <f t="shared" si="675"/>
        <v>1</v>
      </c>
      <c r="AM9343" t="b">
        <f t="shared" si="676"/>
        <v>1</v>
      </c>
      <c r="AP9343"/>
      <c r="AQ9343"/>
    </row>
    <row r="9344" spans="23:43" x14ac:dyDescent="0.25">
      <c r="W9344" t="b">
        <f t="shared" si="673"/>
        <v>1</v>
      </c>
      <c r="X9344" t="b">
        <f t="shared" si="674"/>
        <v>1</v>
      </c>
      <c r="AA9344"/>
      <c r="AH9344"/>
      <c r="AL9344" t="b">
        <f t="shared" si="675"/>
        <v>1</v>
      </c>
      <c r="AM9344" t="b">
        <f t="shared" si="676"/>
        <v>1</v>
      </c>
      <c r="AP9344"/>
      <c r="AQ9344"/>
    </row>
    <row r="9345" spans="23:43" x14ac:dyDescent="0.25">
      <c r="W9345" t="b">
        <f t="shared" si="673"/>
        <v>1</v>
      </c>
      <c r="X9345" t="b">
        <f t="shared" si="674"/>
        <v>1</v>
      </c>
      <c r="AA9345"/>
      <c r="AH9345"/>
      <c r="AL9345" t="b">
        <f t="shared" si="675"/>
        <v>1</v>
      </c>
      <c r="AM9345" t="b">
        <f t="shared" si="676"/>
        <v>1</v>
      </c>
      <c r="AP9345"/>
      <c r="AQ9345"/>
    </row>
    <row r="9346" spans="23:43" x14ac:dyDescent="0.25">
      <c r="W9346" t="b">
        <f t="shared" si="673"/>
        <v>1</v>
      </c>
      <c r="X9346" t="b">
        <f t="shared" si="674"/>
        <v>1</v>
      </c>
      <c r="AA9346"/>
      <c r="AH9346"/>
      <c r="AL9346" t="b">
        <f t="shared" si="675"/>
        <v>1</v>
      </c>
      <c r="AM9346" t="b">
        <f t="shared" si="676"/>
        <v>1</v>
      </c>
      <c r="AP9346"/>
      <c r="AQ9346"/>
    </row>
    <row r="9347" spans="23:43" x14ac:dyDescent="0.25">
      <c r="W9347" t="b">
        <f t="shared" si="673"/>
        <v>1</v>
      </c>
      <c r="X9347" t="b">
        <f t="shared" si="674"/>
        <v>1</v>
      </c>
      <c r="AA9347"/>
      <c r="AH9347"/>
      <c r="AL9347" t="b">
        <f t="shared" si="675"/>
        <v>1</v>
      </c>
      <c r="AM9347" t="b">
        <f t="shared" si="676"/>
        <v>1</v>
      </c>
      <c r="AP9347"/>
      <c r="AQ9347"/>
    </row>
    <row r="9348" spans="23:43" x14ac:dyDescent="0.25">
      <c r="W9348" t="b">
        <f t="shared" si="673"/>
        <v>1</v>
      </c>
      <c r="X9348" t="b">
        <f t="shared" si="674"/>
        <v>1</v>
      </c>
      <c r="AA9348"/>
      <c r="AH9348"/>
      <c r="AL9348" t="b">
        <f t="shared" si="675"/>
        <v>1</v>
      </c>
      <c r="AM9348" t="b">
        <f t="shared" si="676"/>
        <v>1</v>
      </c>
      <c r="AP9348"/>
      <c r="AQ9348"/>
    </row>
    <row r="9349" spans="23:43" x14ac:dyDescent="0.25">
      <c r="W9349" t="b">
        <f t="shared" si="673"/>
        <v>1</v>
      </c>
      <c r="X9349" t="b">
        <f t="shared" si="674"/>
        <v>1</v>
      </c>
      <c r="AA9349"/>
      <c r="AH9349"/>
      <c r="AL9349" t="b">
        <f t="shared" si="675"/>
        <v>1</v>
      </c>
      <c r="AM9349" t="b">
        <f t="shared" si="676"/>
        <v>1</v>
      </c>
      <c r="AP9349"/>
      <c r="AQ9349"/>
    </row>
    <row r="9350" spans="23:43" x14ac:dyDescent="0.25">
      <c r="W9350" t="b">
        <f t="shared" si="673"/>
        <v>1</v>
      </c>
      <c r="X9350" t="b">
        <f t="shared" si="674"/>
        <v>1</v>
      </c>
      <c r="AA9350"/>
      <c r="AH9350"/>
      <c r="AL9350" t="b">
        <f t="shared" si="675"/>
        <v>1</v>
      </c>
      <c r="AM9350" t="b">
        <f t="shared" si="676"/>
        <v>1</v>
      </c>
      <c r="AP9350"/>
      <c r="AQ9350"/>
    </row>
    <row r="9351" spans="23:43" x14ac:dyDescent="0.25">
      <c r="W9351" t="b">
        <f t="shared" si="673"/>
        <v>1</v>
      </c>
      <c r="X9351" t="b">
        <f t="shared" si="674"/>
        <v>1</v>
      </c>
      <c r="AA9351"/>
      <c r="AH9351"/>
      <c r="AL9351" t="b">
        <f t="shared" si="675"/>
        <v>1</v>
      </c>
      <c r="AM9351" t="b">
        <f t="shared" si="676"/>
        <v>1</v>
      </c>
      <c r="AP9351"/>
      <c r="AQ9351"/>
    </row>
    <row r="9352" spans="23:43" x14ac:dyDescent="0.25">
      <c r="W9352" t="b">
        <f t="shared" si="673"/>
        <v>1</v>
      </c>
      <c r="X9352" t="b">
        <f t="shared" si="674"/>
        <v>1</v>
      </c>
      <c r="AA9352"/>
      <c r="AH9352"/>
      <c r="AL9352" t="b">
        <f t="shared" si="675"/>
        <v>1</v>
      </c>
      <c r="AM9352" t="b">
        <f t="shared" si="676"/>
        <v>1</v>
      </c>
      <c r="AP9352"/>
      <c r="AQ9352"/>
    </row>
    <row r="9353" spans="23:43" x14ac:dyDescent="0.25">
      <c r="W9353" t="b">
        <f t="shared" si="673"/>
        <v>1</v>
      </c>
      <c r="X9353" t="b">
        <f t="shared" si="674"/>
        <v>1</v>
      </c>
      <c r="AA9353"/>
      <c r="AH9353"/>
      <c r="AL9353" t="b">
        <f t="shared" si="675"/>
        <v>1</v>
      </c>
      <c r="AM9353" t="b">
        <f t="shared" si="676"/>
        <v>1</v>
      </c>
      <c r="AP9353"/>
      <c r="AQ9353"/>
    </row>
    <row r="9354" spans="23:43" x14ac:dyDescent="0.25">
      <c r="W9354" t="b">
        <f t="shared" si="673"/>
        <v>1</v>
      </c>
      <c r="X9354" t="b">
        <f t="shared" si="674"/>
        <v>1</v>
      </c>
      <c r="AA9354"/>
      <c r="AH9354"/>
      <c r="AL9354" t="b">
        <f t="shared" si="675"/>
        <v>1</v>
      </c>
      <c r="AM9354" t="b">
        <f t="shared" si="676"/>
        <v>1</v>
      </c>
      <c r="AP9354"/>
      <c r="AQ9354"/>
    </row>
    <row r="9355" spans="23:43" x14ac:dyDescent="0.25">
      <c r="W9355" t="b">
        <f t="shared" si="673"/>
        <v>1</v>
      </c>
      <c r="X9355" t="b">
        <f t="shared" si="674"/>
        <v>1</v>
      </c>
      <c r="AA9355"/>
      <c r="AH9355"/>
      <c r="AL9355" t="b">
        <f t="shared" si="675"/>
        <v>1</v>
      </c>
      <c r="AM9355" t="b">
        <f t="shared" si="676"/>
        <v>1</v>
      </c>
      <c r="AP9355"/>
      <c r="AQ9355"/>
    </row>
    <row r="9356" spans="23:43" x14ac:dyDescent="0.25">
      <c r="W9356" t="b">
        <f t="shared" ref="W9356:W9419" si="677">IF(AND(U9356&lt;&gt;"",U9356&lt;&gt;"Grand Total",U9356&lt;&gt;"(blank)"),GETPIVOTDATA("Facility CCN",$U$10,"Facility CCN",U9356)=1,TRUE)</f>
        <v>1</v>
      </c>
      <c r="X9356" t="b">
        <f t="shared" ref="X9356:X9419" si="678">IF(AND(U9356&lt;&gt;"",U9356&lt;&gt;"Grand Total",U9356&lt;&gt;"(blank)"),LEN(U9356)=6,TRUE)</f>
        <v>1</v>
      </c>
      <c r="AA9356"/>
      <c r="AH9356"/>
      <c r="AL9356" t="b">
        <f t="shared" ref="AL9356:AL9419" si="679">IF(AND(AJ9356&lt;&gt;"",AJ9356&lt;&gt;"Grand Total",AJ9356&lt;&gt;"(blank)"),GETPIVOTDATA("Provider NPI",$AJ$10,"Provider NPI",AJ9356)=1,TRUE)</f>
        <v>1</v>
      </c>
      <c r="AM9356" t="b">
        <f t="shared" ref="AM9356:AM9419" si="680">IF(AND(AJ9356&lt;&gt;"",AJ9356&lt;&gt;"Grand Total",AJ9356&lt;&gt;"(blank)"),LEN(AJ9356)=10,TRUE)</f>
        <v>1</v>
      </c>
      <c r="AP9356"/>
      <c r="AQ9356"/>
    </row>
    <row r="9357" spans="23:43" x14ac:dyDescent="0.25">
      <c r="W9357" t="b">
        <f t="shared" si="677"/>
        <v>1</v>
      </c>
      <c r="X9357" t="b">
        <f t="shared" si="678"/>
        <v>1</v>
      </c>
      <c r="AA9357"/>
      <c r="AH9357"/>
      <c r="AL9357" t="b">
        <f t="shared" si="679"/>
        <v>1</v>
      </c>
      <c r="AM9357" t="b">
        <f t="shared" si="680"/>
        <v>1</v>
      </c>
      <c r="AP9357"/>
      <c r="AQ9357"/>
    </row>
    <row r="9358" spans="23:43" x14ac:dyDescent="0.25">
      <c r="W9358" t="b">
        <f t="shared" si="677"/>
        <v>1</v>
      </c>
      <c r="X9358" t="b">
        <f t="shared" si="678"/>
        <v>1</v>
      </c>
      <c r="AA9358"/>
      <c r="AH9358"/>
      <c r="AL9358" t="b">
        <f t="shared" si="679"/>
        <v>1</v>
      </c>
      <c r="AM9358" t="b">
        <f t="shared" si="680"/>
        <v>1</v>
      </c>
      <c r="AP9358"/>
      <c r="AQ9358"/>
    </row>
    <row r="9359" spans="23:43" x14ac:dyDescent="0.25">
      <c r="W9359" t="b">
        <f t="shared" si="677"/>
        <v>1</v>
      </c>
      <c r="X9359" t="b">
        <f t="shared" si="678"/>
        <v>1</v>
      </c>
      <c r="AA9359"/>
      <c r="AH9359"/>
      <c r="AL9359" t="b">
        <f t="shared" si="679"/>
        <v>1</v>
      </c>
      <c r="AM9359" t="b">
        <f t="shared" si="680"/>
        <v>1</v>
      </c>
      <c r="AP9359"/>
      <c r="AQ9359"/>
    </row>
    <row r="9360" spans="23:43" x14ac:dyDescent="0.25">
      <c r="W9360" t="b">
        <f t="shared" si="677"/>
        <v>1</v>
      </c>
      <c r="X9360" t="b">
        <f t="shared" si="678"/>
        <v>1</v>
      </c>
      <c r="AA9360"/>
      <c r="AH9360"/>
      <c r="AL9360" t="b">
        <f t="shared" si="679"/>
        <v>1</v>
      </c>
      <c r="AM9360" t="b">
        <f t="shared" si="680"/>
        <v>1</v>
      </c>
      <c r="AP9360"/>
      <c r="AQ9360"/>
    </row>
    <row r="9361" spans="23:43" x14ac:dyDescent="0.25">
      <c r="W9361" t="b">
        <f t="shared" si="677"/>
        <v>1</v>
      </c>
      <c r="X9361" t="b">
        <f t="shared" si="678"/>
        <v>1</v>
      </c>
      <c r="AA9361"/>
      <c r="AH9361"/>
      <c r="AL9361" t="b">
        <f t="shared" si="679"/>
        <v>1</v>
      </c>
      <c r="AM9361" t="b">
        <f t="shared" si="680"/>
        <v>1</v>
      </c>
      <c r="AP9361"/>
      <c r="AQ9361"/>
    </row>
    <row r="9362" spans="23:43" x14ac:dyDescent="0.25">
      <c r="W9362" t="b">
        <f t="shared" si="677"/>
        <v>1</v>
      </c>
      <c r="X9362" t="b">
        <f t="shared" si="678"/>
        <v>1</v>
      </c>
      <c r="AA9362"/>
      <c r="AH9362"/>
      <c r="AL9362" t="b">
        <f t="shared" si="679"/>
        <v>1</v>
      </c>
      <c r="AM9362" t="b">
        <f t="shared" si="680"/>
        <v>1</v>
      </c>
      <c r="AP9362"/>
      <c r="AQ9362"/>
    </row>
    <row r="9363" spans="23:43" x14ac:dyDescent="0.25">
      <c r="W9363" t="b">
        <f t="shared" si="677"/>
        <v>1</v>
      </c>
      <c r="X9363" t="b">
        <f t="shared" si="678"/>
        <v>1</v>
      </c>
      <c r="AA9363"/>
      <c r="AH9363"/>
      <c r="AL9363" t="b">
        <f t="shared" si="679"/>
        <v>1</v>
      </c>
      <c r="AM9363" t="b">
        <f t="shared" si="680"/>
        <v>1</v>
      </c>
      <c r="AP9363"/>
      <c r="AQ9363"/>
    </row>
    <row r="9364" spans="23:43" x14ac:dyDescent="0.25">
      <c r="W9364" t="b">
        <f t="shared" si="677"/>
        <v>1</v>
      </c>
      <c r="X9364" t="b">
        <f t="shared" si="678"/>
        <v>1</v>
      </c>
      <c r="AA9364"/>
      <c r="AH9364"/>
      <c r="AL9364" t="b">
        <f t="shared" si="679"/>
        <v>1</v>
      </c>
      <c r="AM9364" t="b">
        <f t="shared" si="680"/>
        <v>1</v>
      </c>
      <c r="AP9364"/>
      <c r="AQ9364"/>
    </row>
    <row r="9365" spans="23:43" x14ac:dyDescent="0.25">
      <c r="W9365" t="b">
        <f t="shared" si="677"/>
        <v>1</v>
      </c>
      <c r="X9365" t="b">
        <f t="shared" si="678"/>
        <v>1</v>
      </c>
      <c r="AA9365"/>
      <c r="AH9365"/>
      <c r="AL9365" t="b">
        <f t="shared" si="679"/>
        <v>1</v>
      </c>
      <c r="AM9365" t="b">
        <f t="shared" si="680"/>
        <v>1</v>
      </c>
      <c r="AP9365"/>
      <c r="AQ9365"/>
    </row>
    <row r="9366" spans="23:43" x14ac:dyDescent="0.25">
      <c r="W9366" t="b">
        <f t="shared" si="677"/>
        <v>1</v>
      </c>
      <c r="X9366" t="b">
        <f t="shared" si="678"/>
        <v>1</v>
      </c>
      <c r="AA9366"/>
      <c r="AH9366"/>
      <c r="AL9366" t="b">
        <f t="shared" si="679"/>
        <v>1</v>
      </c>
      <c r="AM9366" t="b">
        <f t="shared" si="680"/>
        <v>1</v>
      </c>
      <c r="AP9366"/>
      <c r="AQ9366"/>
    </row>
    <row r="9367" spans="23:43" x14ac:dyDescent="0.25">
      <c r="W9367" t="b">
        <f t="shared" si="677"/>
        <v>1</v>
      </c>
      <c r="X9367" t="b">
        <f t="shared" si="678"/>
        <v>1</v>
      </c>
      <c r="AA9367"/>
      <c r="AH9367"/>
      <c r="AL9367" t="b">
        <f t="shared" si="679"/>
        <v>1</v>
      </c>
      <c r="AM9367" t="b">
        <f t="shared" si="680"/>
        <v>1</v>
      </c>
      <c r="AP9367"/>
      <c r="AQ9367"/>
    </row>
    <row r="9368" spans="23:43" x14ac:dyDescent="0.25">
      <c r="W9368" t="b">
        <f t="shared" si="677"/>
        <v>1</v>
      </c>
      <c r="X9368" t="b">
        <f t="shared" si="678"/>
        <v>1</v>
      </c>
      <c r="AA9368"/>
      <c r="AH9368"/>
      <c r="AL9368" t="b">
        <f t="shared" si="679"/>
        <v>1</v>
      </c>
      <c r="AM9368" t="b">
        <f t="shared" si="680"/>
        <v>1</v>
      </c>
      <c r="AP9368"/>
      <c r="AQ9368"/>
    </row>
    <row r="9369" spans="23:43" x14ac:dyDescent="0.25">
      <c r="W9369" t="b">
        <f t="shared" si="677"/>
        <v>1</v>
      </c>
      <c r="X9369" t="b">
        <f t="shared" si="678"/>
        <v>1</v>
      </c>
      <c r="AA9369"/>
      <c r="AH9369"/>
      <c r="AL9369" t="b">
        <f t="shared" si="679"/>
        <v>1</v>
      </c>
      <c r="AM9369" t="b">
        <f t="shared" si="680"/>
        <v>1</v>
      </c>
      <c r="AP9369"/>
      <c r="AQ9369"/>
    </row>
    <row r="9370" spans="23:43" x14ac:dyDescent="0.25">
      <c r="W9370" t="b">
        <f t="shared" si="677"/>
        <v>1</v>
      </c>
      <c r="X9370" t="b">
        <f t="shared" si="678"/>
        <v>1</v>
      </c>
      <c r="AA9370"/>
      <c r="AH9370"/>
      <c r="AL9370" t="b">
        <f t="shared" si="679"/>
        <v>1</v>
      </c>
      <c r="AM9370" t="b">
        <f t="shared" si="680"/>
        <v>1</v>
      </c>
      <c r="AP9370"/>
      <c r="AQ9370"/>
    </row>
    <row r="9371" spans="23:43" x14ac:dyDescent="0.25">
      <c r="W9371" t="b">
        <f t="shared" si="677"/>
        <v>1</v>
      </c>
      <c r="X9371" t="b">
        <f t="shared" si="678"/>
        <v>1</v>
      </c>
      <c r="AA9371"/>
      <c r="AH9371"/>
      <c r="AL9371" t="b">
        <f t="shared" si="679"/>
        <v>1</v>
      </c>
      <c r="AM9371" t="b">
        <f t="shared" si="680"/>
        <v>1</v>
      </c>
      <c r="AP9371"/>
      <c r="AQ9371"/>
    </row>
    <row r="9372" spans="23:43" x14ac:dyDescent="0.25">
      <c r="W9372" t="b">
        <f t="shared" si="677"/>
        <v>1</v>
      </c>
      <c r="X9372" t="b">
        <f t="shared" si="678"/>
        <v>1</v>
      </c>
      <c r="AA9372"/>
      <c r="AH9372"/>
      <c r="AL9372" t="b">
        <f t="shared" si="679"/>
        <v>1</v>
      </c>
      <c r="AM9372" t="b">
        <f t="shared" si="680"/>
        <v>1</v>
      </c>
      <c r="AP9372"/>
      <c r="AQ9372"/>
    </row>
    <row r="9373" spans="23:43" x14ac:dyDescent="0.25">
      <c r="W9373" t="b">
        <f t="shared" si="677"/>
        <v>1</v>
      </c>
      <c r="X9373" t="b">
        <f t="shared" si="678"/>
        <v>1</v>
      </c>
      <c r="AA9373"/>
      <c r="AH9373"/>
      <c r="AL9373" t="b">
        <f t="shared" si="679"/>
        <v>1</v>
      </c>
      <c r="AM9373" t="b">
        <f t="shared" si="680"/>
        <v>1</v>
      </c>
      <c r="AP9373"/>
      <c r="AQ9373"/>
    </row>
    <row r="9374" spans="23:43" x14ac:dyDescent="0.25">
      <c r="W9374" t="b">
        <f t="shared" si="677"/>
        <v>1</v>
      </c>
      <c r="X9374" t="b">
        <f t="shared" si="678"/>
        <v>1</v>
      </c>
      <c r="AA9374"/>
      <c r="AH9374"/>
      <c r="AL9374" t="b">
        <f t="shared" si="679"/>
        <v>1</v>
      </c>
      <c r="AM9374" t="b">
        <f t="shared" si="680"/>
        <v>1</v>
      </c>
      <c r="AP9374"/>
      <c r="AQ9374"/>
    </row>
    <row r="9375" spans="23:43" x14ac:dyDescent="0.25">
      <c r="W9375" t="b">
        <f t="shared" si="677"/>
        <v>1</v>
      </c>
      <c r="X9375" t="b">
        <f t="shared" si="678"/>
        <v>1</v>
      </c>
      <c r="AA9375"/>
      <c r="AH9375"/>
      <c r="AL9375" t="b">
        <f t="shared" si="679"/>
        <v>1</v>
      </c>
      <c r="AM9375" t="b">
        <f t="shared" si="680"/>
        <v>1</v>
      </c>
      <c r="AP9375"/>
      <c r="AQ9375"/>
    </row>
    <row r="9376" spans="23:43" x14ac:dyDescent="0.25">
      <c r="W9376" t="b">
        <f t="shared" si="677"/>
        <v>1</v>
      </c>
      <c r="X9376" t="b">
        <f t="shared" si="678"/>
        <v>1</v>
      </c>
      <c r="AA9376"/>
      <c r="AH9376"/>
      <c r="AL9376" t="b">
        <f t="shared" si="679"/>
        <v>1</v>
      </c>
      <c r="AM9376" t="b">
        <f t="shared" si="680"/>
        <v>1</v>
      </c>
      <c r="AP9376"/>
      <c r="AQ9376"/>
    </row>
    <row r="9377" spans="23:43" x14ac:dyDescent="0.25">
      <c r="W9377" t="b">
        <f t="shared" si="677"/>
        <v>1</v>
      </c>
      <c r="X9377" t="b">
        <f t="shared" si="678"/>
        <v>1</v>
      </c>
      <c r="AA9377"/>
      <c r="AH9377"/>
      <c r="AL9377" t="b">
        <f t="shared" si="679"/>
        <v>1</v>
      </c>
      <c r="AM9377" t="b">
        <f t="shared" si="680"/>
        <v>1</v>
      </c>
      <c r="AP9377"/>
      <c r="AQ9377"/>
    </row>
    <row r="9378" spans="23:43" x14ac:dyDescent="0.25">
      <c r="W9378" t="b">
        <f t="shared" si="677"/>
        <v>1</v>
      </c>
      <c r="X9378" t="b">
        <f t="shared" si="678"/>
        <v>1</v>
      </c>
      <c r="AA9378"/>
      <c r="AH9378"/>
      <c r="AL9378" t="b">
        <f t="shared" si="679"/>
        <v>1</v>
      </c>
      <c r="AM9378" t="b">
        <f t="shared" si="680"/>
        <v>1</v>
      </c>
      <c r="AP9378"/>
      <c r="AQ9378"/>
    </row>
    <row r="9379" spans="23:43" x14ac:dyDescent="0.25">
      <c r="W9379" t="b">
        <f t="shared" si="677"/>
        <v>1</v>
      </c>
      <c r="X9379" t="b">
        <f t="shared" si="678"/>
        <v>1</v>
      </c>
      <c r="AA9379"/>
      <c r="AH9379"/>
      <c r="AL9379" t="b">
        <f t="shared" si="679"/>
        <v>1</v>
      </c>
      <c r="AM9379" t="b">
        <f t="shared" si="680"/>
        <v>1</v>
      </c>
      <c r="AP9379"/>
      <c r="AQ9379"/>
    </row>
    <row r="9380" spans="23:43" x14ac:dyDescent="0.25">
      <c r="W9380" t="b">
        <f t="shared" si="677"/>
        <v>1</v>
      </c>
      <c r="X9380" t="b">
        <f t="shared" si="678"/>
        <v>1</v>
      </c>
      <c r="AA9380"/>
      <c r="AH9380"/>
      <c r="AL9380" t="b">
        <f t="shared" si="679"/>
        <v>1</v>
      </c>
      <c r="AM9380" t="b">
        <f t="shared" si="680"/>
        <v>1</v>
      </c>
      <c r="AP9380"/>
      <c r="AQ9380"/>
    </row>
    <row r="9381" spans="23:43" x14ac:dyDescent="0.25">
      <c r="W9381" t="b">
        <f t="shared" si="677"/>
        <v>1</v>
      </c>
      <c r="X9381" t="b">
        <f t="shared" si="678"/>
        <v>1</v>
      </c>
      <c r="AA9381"/>
      <c r="AH9381"/>
      <c r="AL9381" t="b">
        <f t="shared" si="679"/>
        <v>1</v>
      </c>
      <c r="AM9381" t="b">
        <f t="shared" si="680"/>
        <v>1</v>
      </c>
      <c r="AP9381"/>
      <c r="AQ9381"/>
    </row>
    <row r="9382" spans="23:43" x14ac:dyDescent="0.25">
      <c r="W9382" t="b">
        <f t="shared" si="677"/>
        <v>1</v>
      </c>
      <c r="X9382" t="b">
        <f t="shared" si="678"/>
        <v>1</v>
      </c>
      <c r="AA9382"/>
      <c r="AH9382"/>
      <c r="AL9382" t="b">
        <f t="shared" si="679"/>
        <v>1</v>
      </c>
      <c r="AM9382" t="b">
        <f t="shared" si="680"/>
        <v>1</v>
      </c>
      <c r="AP9382"/>
      <c r="AQ9382"/>
    </row>
    <row r="9383" spans="23:43" x14ac:dyDescent="0.25">
      <c r="W9383" t="b">
        <f t="shared" si="677"/>
        <v>1</v>
      </c>
      <c r="X9383" t="b">
        <f t="shared" si="678"/>
        <v>1</v>
      </c>
      <c r="AA9383"/>
      <c r="AH9383"/>
      <c r="AL9383" t="b">
        <f t="shared" si="679"/>
        <v>1</v>
      </c>
      <c r="AM9383" t="b">
        <f t="shared" si="680"/>
        <v>1</v>
      </c>
      <c r="AP9383"/>
      <c r="AQ9383"/>
    </row>
    <row r="9384" spans="23:43" x14ac:dyDescent="0.25">
      <c r="W9384" t="b">
        <f t="shared" si="677"/>
        <v>1</v>
      </c>
      <c r="X9384" t="b">
        <f t="shared" si="678"/>
        <v>1</v>
      </c>
      <c r="AA9384"/>
      <c r="AH9384"/>
      <c r="AL9384" t="b">
        <f t="shared" si="679"/>
        <v>1</v>
      </c>
      <c r="AM9384" t="b">
        <f t="shared" si="680"/>
        <v>1</v>
      </c>
      <c r="AP9384"/>
      <c r="AQ9384"/>
    </row>
    <row r="9385" spans="23:43" x14ac:dyDescent="0.25">
      <c r="W9385" t="b">
        <f t="shared" si="677"/>
        <v>1</v>
      </c>
      <c r="X9385" t="b">
        <f t="shared" si="678"/>
        <v>1</v>
      </c>
      <c r="AA9385"/>
      <c r="AH9385"/>
      <c r="AL9385" t="b">
        <f t="shared" si="679"/>
        <v>1</v>
      </c>
      <c r="AM9385" t="b">
        <f t="shared" si="680"/>
        <v>1</v>
      </c>
      <c r="AP9385"/>
      <c r="AQ9385"/>
    </row>
    <row r="9386" spans="23:43" x14ac:dyDescent="0.25">
      <c r="W9386" t="b">
        <f t="shared" si="677"/>
        <v>1</v>
      </c>
      <c r="X9386" t="b">
        <f t="shared" si="678"/>
        <v>1</v>
      </c>
      <c r="AA9386"/>
      <c r="AH9386"/>
      <c r="AL9386" t="b">
        <f t="shared" si="679"/>
        <v>1</v>
      </c>
      <c r="AM9386" t="b">
        <f t="shared" si="680"/>
        <v>1</v>
      </c>
      <c r="AP9386"/>
      <c r="AQ9386"/>
    </row>
    <row r="9387" spans="23:43" x14ac:dyDescent="0.25">
      <c r="W9387" t="b">
        <f t="shared" si="677"/>
        <v>1</v>
      </c>
      <c r="X9387" t="b">
        <f t="shared" si="678"/>
        <v>1</v>
      </c>
      <c r="AA9387"/>
      <c r="AH9387"/>
      <c r="AL9387" t="b">
        <f t="shared" si="679"/>
        <v>1</v>
      </c>
      <c r="AM9387" t="b">
        <f t="shared" si="680"/>
        <v>1</v>
      </c>
      <c r="AP9387"/>
      <c r="AQ9387"/>
    </row>
    <row r="9388" spans="23:43" x14ac:dyDescent="0.25">
      <c r="W9388" t="b">
        <f t="shared" si="677"/>
        <v>1</v>
      </c>
      <c r="X9388" t="b">
        <f t="shared" si="678"/>
        <v>1</v>
      </c>
      <c r="AA9388"/>
      <c r="AH9388"/>
      <c r="AL9388" t="b">
        <f t="shared" si="679"/>
        <v>1</v>
      </c>
      <c r="AM9388" t="b">
        <f t="shared" si="680"/>
        <v>1</v>
      </c>
      <c r="AP9388"/>
      <c r="AQ9388"/>
    </row>
    <row r="9389" spans="23:43" x14ac:dyDescent="0.25">
      <c r="W9389" t="b">
        <f t="shared" si="677"/>
        <v>1</v>
      </c>
      <c r="X9389" t="b">
        <f t="shared" si="678"/>
        <v>1</v>
      </c>
      <c r="AA9389"/>
      <c r="AH9389"/>
      <c r="AL9389" t="b">
        <f t="shared" si="679"/>
        <v>1</v>
      </c>
      <c r="AM9389" t="b">
        <f t="shared" si="680"/>
        <v>1</v>
      </c>
      <c r="AP9389"/>
      <c r="AQ9389"/>
    </row>
    <row r="9390" spans="23:43" x14ac:dyDescent="0.25">
      <c r="W9390" t="b">
        <f t="shared" si="677"/>
        <v>1</v>
      </c>
      <c r="X9390" t="b">
        <f t="shared" si="678"/>
        <v>1</v>
      </c>
      <c r="AA9390"/>
      <c r="AH9390"/>
      <c r="AL9390" t="b">
        <f t="shared" si="679"/>
        <v>1</v>
      </c>
      <c r="AM9390" t="b">
        <f t="shared" si="680"/>
        <v>1</v>
      </c>
      <c r="AP9390"/>
      <c r="AQ9390"/>
    </row>
    <row r="9391" spans="23:43" x14ac:dyDescent="0.25">
      <c r="W9391" t="b">
        <f t="shared" si="677"/>
        <v>1</v>
      </c>
      <c r="X9391" t="b">
        <f t="shared" si="678"/>
        <v>1</v>
      </c>
      <c r="AA9391"/>
      <c r="AH9391"/>
      <c r="AL9391" t="b">
        <f t="shared" si="679"/>
        <v>1</v>
      </c>
      <c r="AM9391" t="b">
        <f t="shared" si="680"/>
        <v>1</v>
      </c>
      <c r="AP9391"/>
      <c r="AQ9391"/>
    </row>
    <row r="9392" spans="23:43" x14ac:dyDescent="0.25">
      <c r="W9392" t="b">
        <f t="shared" si="677"/>
        <v>1</v>
      </c>
      <c r="X9392" t="b">
        <f t="shared" si="678"/>
        <v>1</v>
      </c>
      <c r="AA9392"/>
      <c r="AH9392"/>
      <c r="AL9392" t="b">
        <f t="shared" si="679"/>
        <v>1</v>
      </c>
      <c r="AM9392" t="b">
        <f t="shared" si="680"/>
        <v>1</v>
      </c>
      <c r="AP9392"/>
      <c r="AQ9392"/>
    </row>
    <row r="9393" spans="23:43" x14ac:dyDescent="0.25">
      <c r="W9393" t="b">
        <f t="shared" si="677"/>
        <v>1</v>
      </c>
      <c r="X9393" t="b">
        <f t="shared" si="678"/>
        <v>1</v>
      </c>
      <c r="AA9393"/>
      <c r="AH9393"/>
      <c r="AL9393" t="b">
        <f t="shared" si="679"/>
        <v>1</v>
      </c>
      <c r="AM9393" t="b">
        <f t="shared" si="680"/>
        <v>1</v>
      </c>
      <c r="AP9393"/>
      <c r="AQ9393"/>
    </row>
    <row r="9394" spans="23:43" x14ac:dyDescent="0.25">
      <c r="W9394" t="b">
        <f t="shared" si="677"/>
        <v>1</v>
      </c>
      <c r="X9394" t="b">
        <f t="shared" si="678"/>
        <v>1</v>
      </c>
      <c r="AA9394"/>
      <c r="AH9394"/>
      <c r="AL9394" t="b">
        <f t="shared" si="679"/>
        <v>1</v>
      </c>
      <c r="AM9394" t="b">
        <f t="shared" si="680"/>
        <v>1</v>
      </c>
      <c r="AP9394"/>
      <c r="AQ9394"/>
    </row>
    <row r="9395" spans="23:43" x14ac:dyDescent="0.25">
      <c r="W9395" t="b">
        <f t="shared" si="677"/>
        <v>1</v>
      </c>
      <c r="X9395" t="b">
        <f t="shared" si="678"/>
        <v>1</v>
      </c>
      <c r="AA9395"/>
      <c r="AH9395"/>
      <c r="AL9395" t="b">
        <f t="shared" si="679"/>
        <v>1</v>
      </c>
      <c r="AM9395" t="b">
        <f t="shared" si="680"/>
        <v>1</v>
      </c>
      <c r="AP9395"/>
      <c r="AQ9395"/>
    </row>
    <row r="9396" spans="23:43" x14ac:dyDescent="0.25">
      <c r="W9396" t="b">
        <f t="shared" si="677"/>
        <v>1</v>
      </c>
      <c r="X9396" t="b">
        <f t="shared" si="678"/>
        <v>1</v>
      </c>
      <c r="AA9396"/>
      <c r="AH9396"/>
      <c r="AL9396" t="b">
        <f t="shared" si="679"/>
        <v>1</v>
      </c>
      <c r="AM9396" t="b">
        <f t="shared" si="680"/>
        <v>1</v>
      </c>
      <c r="AP9396"/>
      <c r="AQ9396"/>
    </row>
    <row r="9397" spans="23:43" x14ac:dyDescent="0.25">
      <c r="W9397" t="b">
        <f t="shared" si="677"/>
        <v>1</v>
      </c>
      <c r="X9397" t="b">
        <f t="shared" si="678"/>
        <v>1</v>
      </c>
      <c r="AA9397"/>
      <c r="AH9397"/>
      <c r="AL9397" t="b">
        <f t="shared" si="679"/>
        <v>1</v>
      </c>
      <c r="AM9397" t="b">
        <f t="shared" si="680"/>
        <v>1</v>
      </c>
      <c r="AP9397"/>
      <c r="AQ9397"/>
    </row>
    <row r="9398" spans="23:43" x14ac:dyDescent="0.25">
      <c r="W9398" t="b">
        <f t="shared" si="677"/>
        <v>1</v>
      </c>
      <c r="X9398" t="b">
        <f t="shared" si="678"/>
        <v>1</v>
      </c>
      <c r="AA9398"/>
      <c r="AH9398"/>
      <c r="AL9398" t="b">
        <f t="shared" si="679"/>
        <v>1</v>
      </c>
      <c r="AM9398" t="b">
        <f t="shared" si="680"/>
        <v>1</v>
      </c>
      <c r="AP9398"/>
      <c r="AQ9398"/>
    </row>
    <row r="9399" spans="23:43" x14ac:dyDescent="0.25">
      <c r="W9399" t="b">
        <f t="shared" si="677"/>
        <v>1</v>
      </c>
      <c r="X9399" t="b">
        <f t="shared" si="678"/>
        <v>1</v>
      </c>
      <c r="AA9399"/>
      <c r="AH9399"/>
      <c r="AL9399" t="b">
        <f t="shared" si="679"/>
        <v>1</v>
      </c>
      <c r="AM9399" t="b">
        <f t="shared" si="680"/>
        <v>1</v>
      </c>
      <c r="AP9399"/>
      <c r="AQ9399"/>
    </row>
    <row r="9400" spans="23:43" x14ac:dyDescent="0.25">
      <c r="W9400" t="b">
        <f t="shared" si="677"/>
        <v>1</v>
      </c>
      <c r="X9400" t="b">
        <f t="shared" si="678"/>
        <v>1</v>
      </c>
      <c r="AA9400"/>
      <c r="AH9400"/>
      <c r="AL9400" t="b">
        <f t="shared" si="679"/>
        <v>1</v>
      </c>
      <c r="AM9400" t="b">
        <f t="shared" si="680"/>
        <v>1</v>
      </c>
      <c r="AP9400"/>
      <c r="AQ9400"/>
    </row>
    <row r="9401" spans="23:43" x14ac:dyDescent="0.25">
      <c r="W9401" t="b">
        <f t="shared" si="677"/>
        <v>1</v>
      </c>
      <c r="X9401" t="b">
        <f t="shared" si="678"/>
        <v>1</v>
      </c>
      <c r="AA9401"/>
      <c r="AH9401"/>
      <c r="AL9401" t="b">
        <f t="shared" si="679"/>
        <v>1</v>
      </c>
      <c r="AM9401" t="b">
        <f t="shared" si="680"/>
        <v>1</v>
      </c>
      <c r="AP9401"/>
      <c r="AQ9401"/>
    </row>
    <row r="9402" spans="23:43" x14ac:dyDescent="0.25">
      <c r="W9402" t="b">
        <f t="shared" si="677"/>
        <v>1</v>
      </c>
      <c r="X9402" t="b">
        <f t="shared" si="678"/>
        <v>1</v>
      </c>
      <c r="AA9402"/>
      <c r="AH9402"/>
      <c r="AL9402" t="b">
        <f t="shared" si="679"/>
        <v>1</v>
      </c>
      <c r="AM9402" t="b">
        <f t="shared" si="680"/>
        <v>1</v>
      </c>
      <c r="AP9402"/>
      <c r="AQ9402"/>
    </row>
    <row r="9403" spans="23:43" x14ac:dyDescent="0.25">
      <c r="W9403" t="b">
        <f t="shared" si="677"/>
        <v>1</v>
      </c>
      <c r="X9403" t="b">
        <f t="shared" si="678"/>
        <v>1</v>
      </c>
      <c r="AA9403"/>
      <c r="AH9403"/>
      <c r="AL9403" t="b">
        <f t="shared" si="679"/>
        <v>1</v>
      </c>
      <c r="AM9403" t="b">
        <f t="shared" si="680"/>
        <v>1</v>
      </c>
      <c r="AP9403"/>
      <c r="AQ9403"/>
    </row>
    <row r="9404" spans="23:43" x14ac:dyDescent="0.25">
      <c r="W9404" t="b">
        <f t="shared" si="677"/>
        <v>1</v>
      </c>
      <c r="X9404" t="b">
        <f t="shared" si="678"/>
        <v>1</v>
      </c>
      <c r="AA9404"/>
      <c r="AH9404"/>
      <c r="AL9404" t="b">
        <f t="shared" si="679"/>
        <v>1</v>
      </c>
      <c r="AM9404" t="b">
        <f t="shared" si="680"/>
        <v>1</v>
      </c>
      <c r="AP9404"/>
      <c r="AQ9404"/>
    </row>
    <row r="9405" spans="23:43" x14ac:dyDescent="0.25">
      <c r="W9405" t="b">
        <f t="shared" si="677"/>
        <v>1</v>
      </c>
      <c r="X9405" t="b">
        <f t="shared" si="678"/>
        <v>1</v>
      </c>
      <c r="AA9405"/>
      <c r="AH9405"/>
      <c r="AL9405" t="b">
        <f t="shared" si="679"/>
        <v>1</v>
      </c>
      <c r="AM9405" t="b">
        <f t="shared" si="680"/>
        <v>1</v>
      </c>
      <c r="AP9405"/>
      <c r="AQ9405"/>
    </row>
    <row r="9406" spans="23:43" x14ac:dyDescent="0.25">
      <c r="W9406" t="b">
        <f t="shared" si="677"/>
        <v>1</v>
      </c>
      <c r="X9406" t="b">
        <f t="shared" si="678"/>
        <v>1</v>
      </c>
      <c r="AA9406"/>
      <c r="AH9406"/>
      <c r="AL9406" t="b">
        <f t="shared" si="679"/>
        <v>1</v>
      </c>
      <c r="AM9406" t="b">
        <f t="shared" si="680"/>
        <v>1</v>
      </c>
      <c r="AP9406"/>
      <c r="AQ9406"/>
    </row>
    <row r="9407" spans="23:43" x14ac:dyDescent="0.25">
      <c r="W9407" t="b">
        <f t="shared" si="677"/>
        <v>1</v>
      </c>
      <c r="X9407" t="b">
        <f t="shared" si="678"/>
        <v>1</v>
      </c>
      <c r="AA9407"/>
      <c r="AH9407"/>
      <c r="AL9407" t="b">
        <f t="shared" si="679"/>
        <v>1</v>
      </c>
      <c r="AM9407" t="b">
        <f t="shared" si="680"/>
        <v>1</v>
      </c>
      <c r="AP9407"/>
      <c r="AQ9407"/>
    </row>
    <row r="9408" spans="23:43" x14ac:dyDescent="0.25">
      <c r="W9408" t="b">
        <f t="shared" si="677"/>
        <v>1</v>
      </c>
      <c r="X9408" t="b">
        <f t="shared" si="678"/>
        <v>1</v>
      </c>
      <c r="AA9408"/>
      <c r="AH9408"/>
      <c r="AL9408" t="b">
        <f t="shared" si="679"/>
        <v>1</v>
      </c>
      <c r="AM9408" t="b">
        <f t="shared" si="680"/>
        <v>1</v>
      </c>
      <c r="AP9408"/>
      <c r="AQ9408"/>
    </row>
    <row r="9409" spans="23:43" x14ac:dyDescent="0.25">
      <c r="W9409" t="b">
        <f t="shared" si="677"/>
        <v>1</v>
      </c>
      <c r="X9409" t="b">
        <f t="shared" si="678"/>
        <v>1</v>
      </c>
      <c r="AA9409"/>
      <c r="AH9409"/>
      <c r="AL9409" t="b">
        <f t="shared" si="679"/>
        <v>1</v>
      </c>
      <c r="AM9409" t="b">
        <f t="shared" si="680"/>
        <v>1</v>
      </c>
      <c r="AP9409"/>
      <c r="AQ9409"/>
    </row>
    <row r="9410" spans="23:43" x14ac:dyDescent="0.25">
      <c r="W9410" t="b">
        <f t="shared" si="677"/>
        <v>1</v>
      </c>
      <c r="X9410" t="b">
        <f t="shared" si="678"/>
        <v>1</v>
      </c>
      <c r="AA9410"/>
      <c r="AH9410"/>
      <c r="AL9410" t="b">
        <f t="shared" si="679"/>
        <v>1</v>
      </c>
      <c r="AM9410" t="b">
        <f t="shared" si="680"/>
        <v>1</v>
      </c>
      <c r="AP9410"/>
      <c r="AQ9410"/>
    </row>
    <row r="9411" spans="23:43" x14ac:dyDescent="0.25">
      <c r="W9411" t="b">
        <f t="shared" si="677"/>
        <v>1</v>
      </c>
      <c r="X9411" t="b">
        <f t="shared" si="678"/>
        <v>1</v>
      </c>
      <c r="AA9411"/>
      <c r="AH9411"/>
      <c r="AL9411" t="b">
        <f t="shared" si="679"/>
        <v>1</v>
      </c>
      <c r="AM9411" t="b">
        <f t="shared" si="680"/>
        <v>1</v>
      </c>
      <c r="AP9411"/>
      <c r="AQ9411"/>
    </row>
    <row r="9412" spans="23:43" x14ac:dyDescent="0.25">
      <c r="W9412" t="b">
        <f t="shared" si="677"/>
        <v>1</v>
      </c>
      <c r="X9412" t="b">
        <f t="shared" si="678"/>
        <v>1</v>
      </c>
      <c r="AA9412"/>
      <c r="AH9412"/>
      <c r="AL9412" t="b">
        <f t="shared" si="679"/>
        <v>1</v>
      </c>
      <c r="AM9412" t="b">
        <f t="shared" si="680"/>
        <v>1</v>
      </c>
      <c r="AP9412"/>
      <c r="AQ9412"/>
    </row>
    <row r="9413" spans="23:43" x14ac:dyDescent="0.25">
      <c r="W9413" t="b">
        <f t="shared" si="677"/>
        <v>1</v>
      </c>
      <c r="X9413" t="b">
        <f t="shared" si="678"/>
        <v>1</v>
      </c>
      <c r="AA9413"/>
      <c r="AH9413"/>
      <c r="AL9413" t="b">
        <f t="shared" si="679"/>
        <v>1</v>
      </c>
      <c r="AM9413" t="b">
        <f t="shared" si="680"/>
        <v>1</v>
      </c>
      <c r="AP9413"/>
      <c r="AQ9413"/>
    </row>
    <row r="9414" spans="23:43" x14ac:dyDescent="0.25">
      <c r="W9414" t="b">
        <f t="shared" si="677"/>
        <v>1</v>
      </c>
      <c r="X9414" t="b">
        <f t="shared" si="678"/>
        <v>1</v>
      </c>
      <c r="AA9414"/>
      <c r="AH9414"/>
      <c r="AL9414" t="b">
        <f t="shared" si="679"/>
        <v>1</v>
      </c>
      <c r="AM9414" t="b">
        <f t="shared" si="680"/>
        <v>1</v>
      </c>
      <c r="AP9414"/>
      <c r="AQ9414"/>
    </row>
    <row r="9415" spans="23:43" x14ac:dyDescent="0.25">
      <c r="W9415" t="b">
        <f t="shared" si="677"/>
        <v>1</v>
      </c>
      <c r="X9415" t="b">
        <f t="shared" si="678"/>
        <v>1</v>
      </c>
      <c r="AA9415"/>
      <c r="AH9415"/>
      <c r="AL9415" t="b">
        <f t="shared" si="679"/>
        <v>1</v>
      </c>
      <c r="AM9415" t="b">
        <f t="shared" si="680"/>
        <v>1</v>
      </c>
      <c r="AP9415"/>
      <c r="AQ9415"/>
    </row>
    <row r="9416" spans="23:43" x14ac:dyDescent="0.25">
      <c r="W9416" t="b">
        <f t="shared" si="677"/>
        <v>1</v>
      </c>
      <c r="X9416" t="b">
        <f t="shared" si="678"/>
        <v>1</v>
      </c>
      <c r="AA9416"/>
      <c r="AH9416"/>
      <c r="AL9416" t="b">
        <f t="shared" si="679"/>
        <v>1</v>
      </c>
      <c r="AM9416" t="b">
        <f t="shared" si="680"/>
        <v>1</v>
      </c>
      <c r="AP9416"/>
      <c r="AQ9416"/>
    </row>
    <row r="9417" spans="23:43" x14ac:dyDescent="0.25">
      <c r="W9417" t="b">
        <f t="shared" si="677"/>
        <v>1</v>
      </c>
      <c r="X9417" t="b">
        <f t="shared" si="678"/>
        <v>1</v>
      </c>
      <c r="AA9417"/>
      <c r="AH9417"/>
      <c r="AL9417" t="b">
        <f t="shared" si="679"/>
        <v>1</v>
      </c>
      <c r="AM9417" t="b">
        <f t="shared" si="680"/>
        <v>1</v>
      </c>
      <c r="AP9417"/>
      <c r="AQ9417"/>
    </row>
    <row r="9418" spans="23:43" x14ac:dyDescent="0.25">
      <c r="W9418" t="b">
        <f t="shared" si="677"/>
        <v>1</v>
      </c>
      <c r="X9418" t="b">
        <f t="shared" si="678"/>
        <v>1</v>
      </c>
      <c r="AA9418"/>
      <c r="AH9418"/>
      <c r="AL9418" t="b">
        <f t="shared" si="679"/>
        <v>1</v>
      </c>
      <c r="AM9418" t="b">
        <f t="shared" si="680"/>
        <v>1</v>
      </c>
      <c r="AP9418"/>
      <c r="AQ9418"/>
    </row>
    <row r="9419" spans="23:43" x14ac:dyDescent="0.25">
      <c r="W9419" t="b">
        <f t="shared" si="677"/>
        <v>1</v>
      </c>
      <c r="X9419" t="b">
        <f t="shared" si="678"/>
        <v>1</v>
      </c>
      <c r="AA9419"/>
      <c r="AH9419"/>
      <c r="AL9419" t="b">
        <f t="shared" si="679"/>
        <v>1</v>
      </c>
      <c r="AM9419" t="b">
        <f t="shared" si="680"/>
        <v>1</v>
      </c>
      <c r="AP9419"/>
      <c r="AQ9419"/>
    </row>
    <row r="9420" spans="23:43" x14ac:dyDescent="0.25">
      <c r="W9420" t="b">
        <f t="shared" ref="W9420:W9483" si="681">IF(AND(U9420&lt;&gt;"",U9420&lt;&gt;"Grand Total",U9420&lt;&gt;"(blank)"),GETPIVOTDATA("Facility CCN",$U$10,"Facility CCN",U9420)=1,TRUE)</f>
        <v>1</v>
      </c>
      <c r="X9420" t="b">
        <f t="shared" ref="X9420:X9483" si="682">IF(AND(U9420&lt;&gt;"",U9420&lt;&gt;"Grand Total",U9420&lt;&gt;"(blank)"),LEN(U9420)=6,TRUE)</f>
        <v>1</v>
      </c>
      <c r="AA9420"/>
      <c r="AH9420"/>
      <c r="AL9420" t="b">
        <f t="shared" ref="AL9420:AL9483" si="683">IF(AND(AJ9420&lt;&gt;"",AJ9420&lt;&gt;"Grand Total",AJ9420&lt;&gt;"(blank)"),GETPIVOTDATA("Provider NPI",$AJ$10,"Provider NPI",AJ9420)=1,TRUE)</f>
        <v>1</v>
      </c>
      <c r="AM9420" t="b">
        <f t="shared" ref="AM9420:AM9483" si="684">IF(AND(AJ9420&lt;&gt;"",AJ9420&lt;&gt;"Grand Total",AJ9420&lt;&gt;"(blank)"),LEN(AJ9420)=10,TRUE)</f>
        <v>1</v>
      </c>
      <c r="AP9420"/>
      <c r="AQ9420"/>
    </row>
    <row r="9421" spans="23:43" x14ac:dyDescent="0.25">
      <c r="W9421" t="b">
        <f t="shared" si="681"/>
        <v>1</v>
      </c>
      <c r="X9421" t="b">
        <f t="shared" si="682"/>
        <v>1</v>
      </c>
      <c r="AA9421"/>
      <c r="AH9421"/>
      <c r="AL9421" t="b">
        <f t="shared" si="683"/>
        <v>1</v>
      </c>
      <c r="AM9421" t="b">
        <f t="shared" si="684"/>
        <v>1</v>
      </c>
      <c r="AP9421"/>
      <c r="AQ9421"/>
    </row>
    <row r="9422" spans="23:43" x14ac:dyDescent="0.25">
      <c r="W9422" t="b">
        <f t="shared" si="681"/>
        <v>1</v>
      </c>
      <c r="X9422" t="b">
        <f t="shared" si="682"/>
        <v>1</v>
      </c>
      <c r="AA9422"/>
      <c r="AH9422"/>
      <c r="AL9422" t="b">
        <f t="shared" si="683"/>
        <v>1</v>
      </c>
      <c r="AM9422" t="b">
        <f t="shared" si="684"/>
        <v>1</v>
      </c>
      <c r="AP9422"/>
      <c r="AQ9422"/>
    </row>
    <row r="9423" spans="23:43" x14ac:dyDescent="0.25">
      <c r="W9423" t="b">
        <f t="shared" si="681"/>
        <v>1</v>
      </c>
      <c r="X9423" t="b">
        <f t="shared" si="682"/>
        <v>1</v>
      </c>
      <c r="AA9423"/>
      <c r="AH9423"/>
      <c r="AL9423" t="b">
        <f t="shared" si="683"/>
        <v>1</v>
      </c>
      <c r="AM9423" t="b">
        <f t="shared" si="684"/>
        <v>1</v>
      </c>
      <c r="AP9423"/>
      <c r="AQ9423"/>
    </row>
    <row r="9424" spans="23:43" x14ac:dyDescent="0.25">
      <c r="W9424" t="b">
        <f t="shared" si="681"/>
        <v>1</v>
      </c>
      <c r="X9424" t="b">
        <f t="shared" si="682"/>
        <v>1</v>
      </c>
      <c r="AA9424"/>
      <c r="AH9424"/>
      <c r="AL9424" t="b">
        <f t="shared" si="683"/>
        <v>1</v>
      </c>
      <c r="AM9424" t="b">
        <f t="shared" si="684"/>
        <v>1</v>
      </c>
      <c r="AP9424"/>
      <c r="AQ9424"/>
    </row>
    <row r="9425" spans="23:43" x14ac:dyDescent="0.25">
      <c r="W9425" t="b">
        <f t="shared" si="681"/>
        <v>1</v>
      </c>
      <c r="X9425" t="b">
        <f t="shared" si="682"/>
        <v>1</v>
      </c>
      <c r="AA9425"/>
      <c r="AH9425"/>
      <c r="AL9425" t="b">
        <f t="shared" si="683"/>
        <v>1</v>
      </c>
      <c r="AM9425" t="b">
        <f t="shared" si="684"/>
        <v>1</v>
      </c>
      <c r="AP9425"/>
      <c r="AQ9425"/>
    </row>
    <row r="9426" spans="23:43" x14ac:dyDescent="0.25">
      <c r="W9426" t="b">
        <f t="shared" si="681"/>
        <v>1</v>
      </c>
      <c r="X9426" t="b">
        <f t="shared" si="682"/>
        <v>1</v>
      </c>
      <c r="AA9426"/>
      <c r="AH9426"/>
      <c r="AL9426" t="b">
        <f t="shared" si="683"/>
        <v>1</v>
      </c>
      <c r="AM9426" t="b">
        <f t="shared" si="684"/>
        <v>1</v>
      </c>
      <c r="AP9426"/>
      <c r="AQ9426"/>
    </row>
    <row r="9427" spans="23:43" x14ac:dyDescent="0.25">
      <c r="W9427" t="b">
        <f t="shared" si="681"/>
        <v>1</v>
      </c>
      <c r="X9427" t="b">
        <f t="shared" si="682"/>
        <v>1</v>
      </c>
      <c r="AA9427"/>
      <c r="AH9427"/>
      <c r="AL9427" t="b">
        <f t="shared" si="683"/>
        <v>1</v>
      </c>
      <c r="AM9427" t="b">
        <f t="shared" si="684"/>
        <v>1</v>
      </c>
      <c r="AP9427"/>
      <c r="AQ9427"/>
    </row>
    <row r="9428" spans="23:43" x14ac:dyDescent="0.25">
      <c r="W9428" t="b">
        <f t="shared" si="681"/>
        <v>1</v>
      </c>
      <c r="X9428" t="b">
        <f t="shared" si="682"/>
        <v>1</v>
      </c>
      <c r="AA9428"/>
      <c r="AH9428"/>
      <c r="AL9428" t="b">
        <f t="shared" si="683"/>
        <v>1</v>
      </c>
      <c r="AM9428" t="b">
        <f t="shared" si="684"/>
        <v>1</v>
      </c>
      <c r="AP9428"/>
      <c r="AQ9428"/>
    </row>
    <row r="9429" spans="23:43" x14ac:dyDescent="0.25">
      <c r="W9429" t="b">
        <f t="shared" si="681"/>
        <v>1</v>
      </c>
      <c r="X9429" t="b">
        <f t="shared" si="682"/>
        <v>1</v>
      </c>
      <c r="AA9429"/>
      <c r="AH9429"/>
      <c r="AL9429" t="b">
        <f t="shared" si="683"/>
        <v>1</v>
      </c>
      <c r="AM9429" t="b">
        <f t="shared" si="684"/>
        <v>1</v>
      </c>
      <c r="AP9429"/>
      <c r="AQ9429"/>
    </row>
    <row r="9430" spans="23:43" x14ac:dyDescent="0.25">
      <c r="W9430" t="b">
        <f t="shared" si="681"/>
        <v>1</v>
      </c>
      <c r="X9430" t="b">
        <f t="shared" si="682"/>
        <v>1</v>
      </c>
      <c r="AA9430"/>
      <c r="AH9430"/>
      <c r="AL9430" t="b">
        <f t="shared" si="683"/>
        <v>1</v>
      </c>
      <c r="AM9430" t="b">
        <f t="shared" si="684"/>
        <v>1</v>
      </c>
      <c r="AP9430"/>
      <c r="AQ9430"/>
    </row>
    <row r="9431" spans="23:43" x14ac:dyDescent="0.25">
      <c r="W9431" t="b">
        <f t="shared" si="681"/>
        <v>1</v>
      </c>
      <c r="X9431" t="b">
        <f t="shared" si="682"/>
        <v>1</v>
      </c>
      <c r="AA9431"/>
      <c r="AH9431"/>
      <c r="AL9431" t="b">
        <f t="shared" si="683"/>
        <v>1</v>
      </c>
      <c r="AM9431" t="b">
        <f t="shared" si="684"/>
        <v>1</v>
      </c>
      <c r="AP9431"/>
      <c r="AQ9431"/>
    </row>
    <row r="9432" spans="23:43" x14ac:dyDescent="0.25">
      <c r="W9432" t="b">
        <f t="shared" si="681"/>
        <v>1</v>
      </c>
      <c r="X9432" t="b">
        <f t="shared" si="682"/>
        <v>1</v>
      </c>
      <c r="AA9432"/>
      <c r="AH9432"/>
      <c r="AL9432" t="b">
        <f t="shared" si="683"/>
        <v>1</v>
      </c>
      <c r="AM9432" t="b">
        <f t="shared" si="684"/>
        <v>1</v>
      </c>
      <c r="AP9432"/>
      <c r="AQ9432"/>
    </row>
    <row r="9433" spans="23:43" x14ac:dyDescent="0.25">
      <c r="W9433" t="b">
        <f t="shared" si="681"/>
        <v>1</v>
      </c>
      <c r="X9433" t="b">
        <f t="shared" si="682"/>
        <v>1</v>
      </c>
      <c r="AA9433"/>
      <c r="AH9433"/>
      <c r="AL9433" t="b">
        <f t="shared" si="683"/>
        <v>1</v>
      </c>
      <c r="AM9433" t="b">
        <f t="shared" si="684"/>
        <v>1</v>
      </c>
      <c r="AP9433"/>
      <c r="AQ9433"/>
    </row>
    <row r="9434" spans="23:43" x14ac:dyDescent="0.25">
      <c r="W9434" t="b">
        <f t="shared" si="681"/>
        <v>1</v>
      </c>
      <c r="X9434" t="b">
        <f t="shared" si="682"/>
        <v>1</v>
      </c>
      <c r="AA9434"/>
      <c r="AH9434"/>
      <c r="AL9434" t="b">
        <f t="shared" si="683"/>
        <v>1</v>
      </c>
      <c r="AM9434" t="b">
        <f t="shared" si="684"/>
        <v>1</v>
      </c>
      <c r="AP9434"/>
      <c r="AQ9434"/>
    </row>
    <row r="9435" spans="23:43" x14ac:dyDescent="0.25">
      <c r="W9435" t="b">
        <f t="shared" si="681"/>
        <v>1</v>
      </c>
      <c r="X9435" t="b">
        <f t="shared" si="682"/>
        <v>1</v>
      </c>
      <c r="AA9435"/>
      <c r="AH9435"/>
      <c r="AL9435" t="b">
        <f t="shared" si="683"/>
        <v>1</v>
      </c>
      <c r="AM9435" t="b">
        <f t="shared" si="684"/>
        <v>1</v>
      </c>
      <c r="AP9435"/>
      <c r="AQ9435"/>
    </row>
    <row r="9436" spans="23:43" x14ac:dyDescent="0.25">
      <c r="W9436" t="b">
        <f t="shared" si="681"/>
        <v>1</v>
      </c>
      <c r="X9436" t="b">
        <f t="shared" si="682"/>
        <v>1</v>
      </c>
      <c r="AA9436"/>
      <c r="AH9436"/>
      <c r="AL9436" t="b">
        <f t="shared" si="683"/>
        <v>1</v>
      </c>
      <c r="AM9436" t="b">
        <f t="shared" si="684"/>
        <v>1</v>
      </c>
      <c r="AP9436"/>
      <c r="AQ9436"/>
    </row>
    <row r="9437" spans="23:43" x14ac:dyDescent="0.25">
      <c r="W9437" t="b">
        <f t="shared" si="681"/>
        <v>1</v>
      </c>
      <c r="X9437" t="b">
        <f t="shared" si="682"/>
        <v>1</v>
      </c>
      <c r="AA9437"/>
      <c r="AH9437"/>
      <c r="AL9437" t="b">
        <f t="shared" si="683"/>
        <v>1</v>
      </c>
      <c r="AM9437" t="b">
        <f t="shared" si="684"/>
        <v>1</v>
      </c>
      <c r="AP9437"/>
      <c r="AQ9437"/>
    </row>
    <row r="9438" spans="23:43" x14ac:dyDescent="0.25">
      <c r="W9438" t="b">
        <f t="shared" si="681"/>
        <v>1</v>
      </c>
      <c r="X9438" t="b">
        <f t="shared" si="682"/>
        <v>1</v>
      </c>
      <c r="AA9438"/>
      <c r="AH9438"/>
      <c r="AL9438" t="b">
        <f t="shared" si="683"/>
        <v>1</v>
      </c>
      <c r="AM9438" t="b">
        <f t="shared" si="684"/>
        <v>1</v>
      </c>
      <c r="AP9438"/>
      <c r="AQ9438"/>
    </row>
    <row r="9439" spans="23:43" x14ac:dyDescent="0.25">
      <c r="W9439" t="b">
        <f t="shared" si="681"/>
        <v>1</v>
      </c>
      <c r="X9439" t="b">
        <f t="shared" si="682"/>
        <v>1</v>
      </c>
      <c r="AA9439"/>
      <c r="AH9439"/>
      <c r="AL9439" t="b">
        <f t="shared" si="683"/>
        <v>1</v>
      </c>
      <c r="AM9439" t="b">
        <f t="shared" si="684"/>
        <v>1</v>
      </c>
      <c r="AP9439"/>
      <c r="AQ9439"/>
    </row>
    <row r="9440" spans="23:43" x14ac:dyDescent="0.25">
      <c r="W9440" t="b">
        <f t="shared" si="681"/>
        <v>1</v>
      </c>
      <c r="X9440" t="b">
        <f t="shared" si="682"/>
        <v>1</v>
      </c>
      <c r="AA9440"/>
      <c r="AH9440"/>
      <c r="AL9440" t="b">
        <f t="shared" si="683"/>
        <v>1</v>
      </c>
      <c r="AM9440" t="b">
        <f t="shared" si="684"/>
        <v>1</v>
      </c>
      <c r="AP9440"/>
      <c r="AQ9440"/>
    </row>
    <row r="9441" spans="23:43" x14ac:dyDescent="0.25">
      <c r="W9441" t="b">
        <f t="shared" si="681"/>
        <v>1</v>
      </c>
      <c r="X9441" t="b">
        <f t="shared" si="682"/>
        <v>1</v>
      </c>
      <c r="AA9441"/>
      <c r="AH9441"/>
      <c r="AL9441" t="b">
        <f t="shared" si="683"/>
        <v>1</v>
      </c>
      <c r="AM9441" t="b">
        <f t="shared" si="684"/>
        <v>1</v>
      </c>
      <c r="AP9441"/>
      <c r="AQ9441"/>
    </row>
    <row r="9442" spans="23:43" x14ac:dyDescent="0.25">
      <c r="W9442" t="b">
        <f t="shared" si="681"/>
        <v>1</v>
      </c>
      <c r="X9442" t="b">
        <f t="shared" si="682"/>
        <v>1</v>
      </c>
      <c r="AA9442"/>
      <c r="AH9442"/>
      <c r="AL9442" t="b">
        <f t="shared" si="683"/>
        <v>1</v>
      </c>
      <c r="AM9442" t="b">
        <f t="shared" si="684"/>
        <v>1</v>
      </c>
      <c r="AP9442"/>
      <c r="AQ9442"/>
    </row>
    <row r="9443" spans="23:43" x14ac:dyDescent="0.25">
      <c r="W9443" t="b">
        <f t="shared" si="681"/>
        <v>1</v>
      </c>
      <c r="X9443" t="b">
        <f t="shared" si="682"/>
        <v>1</v>
      </c>
      <c r="AA9443"/>
      <c r="AH9443"/>
      <c r="AL9443" t="b">
        <f t="shared" si="683"/>
        <v>1</v>
      </c>
      <c r="AM9443" t="b">
        <f t="shared" si="684"/>
        <v>1</v>
      </c>
      <c r="AP9443"/>
      <c r="AQ9443"/>
    </row>
    <row r="9444" spans="23:43" x14ac:dyDescent="0.25">
      <c r="W9444" t="b">
        <f t="shared" si="681"/>
        <v>1</v>
      </c>
      <c r="X9444" t="b">
        <f t="shared" si="682"/>
        <v>1</v>
      </c>
      <c r="AA9444"/>
      <c r="AH9444"/>
      <c r="AL9444" t="b">
        <f t="shared" si="683"/>
        <v>1</v>
      </c>
      <c r="AM9444" t="b">
        <f t="shared" si="684"/>
        <v>1</v>
      </c>
      <c r="AP9444"/>
      <c r="AQ9444"/>
    </row>
    <row r="9445" spans="23:43" x14ac:dyDescent="0.25">
      <c r="W9445" t="b">
        <f t="shared" si="681"/>
        <v>1</v>
      </c>
      <c r="X9445" t="b">
        <f t="shared" si="682"/>
        <v>1</v>
      </c>
      <c r="AA9445"/>
      <c r="AH9445"/>
      <c r="AL9445" t="b">
        <f t="shared" si="683"/>
        <v>1</v>
      </c>
      <c r="AM9445" t="b">
        <f t="shared" si="684"/>
        <v>1</v>
      </c>
      <c r="AP9445"/>
      <c r="AQ9445"/>
    </row>
    <row r="9446" spans="23:43" x14ac:dyDescent="0.25">
      <c r="W9446" t="b">
        <f t="shared" si="681"/>
        <v>1</v>
      </c>
      <c r="X9446" t="b">
        <f t="shared" si="682"/>
        <v>1</v>
      </c>
      <c r="AA9446"/>
      <c r="AH9446"/>
      <c r="AL9446" t="b">
        <f t="shared" si="683"/>
        <v>1</v>
      </c>
      <c r="AM9446" t="b">
        <f t="shared" si="684"/>
        <v>1</v>
      </c>
      <c r="AP9446"/>
      <c r="AQ9446"/>
    </row>
    <row r="9447" spans="23:43" x14ac:dyDescent="0.25">
      <c r="W9447" t="b">
        <f t="shared" si="681"/>
        <v>1</v>
      </c>
      <c r="X9447" t="b">
        <f t="shared" si="682"/>
        <v>1</v>
      </c>
      <c r="AA9447"/>
      <c r="AH9447"/>
      <c r="AL9447" t="b">
        <f t="shared" si="683"/>
        <v>1</v>
      </c>
      <c r="AM9447" t="b">
        <f t="shared" si="684"/>
        <v>1</v>
      </c>
      <c r="AP9447"/>
      <c r="AQ9447"/>
    </row>
    <row r="9448" spans="23:43" x14ac:dyDescent="0.25">
      <c r="W9448" t="b">
        <f t="shared" si="681"/>
        <v>1</v>
      </c>
      <c r="X9448" t="b">
        <f t="shared" si="682"/>
        <v>1</v>
      </c>
      <c r="AA9448"/>
      <c r="AH9448"/>
      <c r="AL9448" t="b">
        <f t="shared" si="683"/>
        <v>1</v>
      </c>
      <c r="AM9448" t="b">
        <f t="shared" si="684"/>
        <v>1</v>
      </c>
      <c r="AP9448"/>
      <c r="AQ9448"/>
    </row>
    <row r="9449" spans="23:43" x14ac:dyDescent="0.25">
      <c r="W9449" t="b">
        <f t="shared" si="681"/>
        <v>1</v>
      </c>
      <c r="X9449" t="b">
        <f t="shared" si="682"/>
        <v>1</v>
      </c>
      <c r="AA9449"/>
      <c r="AH9449"/>
      <c r="AL9449" t="b">
        <f t="shared" si="683"/>
        <v>1</v>
      </c>
      <c r="AM9449" t="b">
        <f t="shared" si="684"/>
        <v>1</v>
      </c>
      <c r="AP9449"/>
      <c r="AQ9449"/>
    </row>
    <row r="9450" spans="23:43" x14ac:dyDescent="0.25">
      <c r="W9450" t="b">
        <f t="shared" si="681"/>
        <v>1</v>
      </c>
      <c r="X9450" t="b">
        <f t="shared" si="682"/>
        <v>1</v>
      </c>
      <c r="AA9450"/>
      <c r="AH9450"/>
      <c r="AL9450" t="b">
        <f t="shared" si="683"/>
        <v>1</v>
      </c>
      <c r="AM9450" t="b">
        <f t="shared" si="684"/>
        <v>1</v>
      </c>
      <c r="AP9450"/>
      <c r="AQ9450"/>
    </row>
    <row r="9451" spans="23:43" x14ac:dyDescent="0.25">
      <c r="W9451" t="b">
        <f t="shared" si="681"/>
        <v>1</v>
      </c>
      <c r="X9451" t="b">
        <f t="shared" si="682"/>
        <v>1</v>
      </c>
      <c r="AA9451"/>
      <c r="AH9451"/>
      <c r="AL9451" t="b">
        <f t="shared" si="683"/>
        <v>1</v>
      </c>
      <c r="AM9451" t="b">
        <f t="shared" si="684"/>
        <v>1</v>
      </c>
      <c r="AP9451"/>
      <c r="AQ9451"/>
    </row>
    <row r="9452" spans="23:43" x14ac:dyDescent="0.25">
      <c r="W9452" t="b">
        <f t="shared" si="681"/>
        <v>1</v>
      </c>
      <c r="X9452" t="b">
        <f t="shared" si="682"/>
        <v>1</v>
      </c>
      <c r="AA9452"/>
      <c r="AH9452"/>
      <c r="AL9452" t="b">
        <f t="shared" si="683"/>
        <v>1</v>
      </c>
      <c r="AM9452" t="b">
        <f t="shared" si="684"/>
        <v>1</v>
      </c>
      <c r="AP9452"/>
      <c r="AQ9452"/>
    </row>
    <row r="9453" spans="23:43" x14ac:dyDescent="0.25">
      <c r="W9453" t="b">
        <f t="shared" si="681"/>
        <v>1</v>
      </c>
      <c r="X9453" t="b">
        <f t="shared" si="682"/>
        <v>1</v>
      </c>
      <c r="AA9453"/>
      <c r="AH9453"/>
      <c r="AL9453" t="b">
        <f t="shared" si="683"/>
        <v>1</v>
      </c>
      <c r="AM9453" t="b">
        <f t="shared" si="684"/>
        <v>1</v>
      </c>
      <c r="AP9453"/>
      <c r="AQ9453"/>
    </row>
    <row r="9454" spans="23:43" x14ac:dyDescent="0.25">
      <c r="W9454" t="b">
        <f t="shared" si="681"/>
        <v>1</v>
      </c>
      <c r="X9454" t="b">
        <f t="shared" si="682"/>
        <v>1</v>
      </c>
      <c r="AA9454"/>
      <c r="AH9454"/>
      <c r="AL9454" t="b">
        <f t="shared" si="683"/>
        <v>1</v>
      </c>
      <c r="AM9454" t="b">
        <f t="shared" si="684"/>
        <v>1</v>
      </c>
      <c r="AP9454"/>
      <c r="AQ9454"/>
    </row>
    <row r="9455" spans="23:43" x14ac:dyDescent="0.25">
      <c r="W9455" t="b">
        <f t="shared" si="681"/>
        <v>1</v>
      </c>
      <c r="X9455" t="b">
        <f t="shared" si="682"/>
        <v>1</v>
      </c>
      <c r="AA9455"/>
      <c r="AH9455"/>
      <c r="AL9455" t="b">
        <f t="shared" si="683"/>
        <v>1</v>
      </c>
      <c r="AM9455" t="b">
        <f t="shared" si="684"/>
        <v>1</v>
      </c>
      <c r="AP9455"/>
      <c r="AQ9455"/>
    </row>
    <row r="9456" spans="23:43" x14ac:dyDescent="0.25">
      <c r="W9456" t="b">
        <f t="shared" si="681"/>
        <v>1</v>
      </c>
      <c r="X9456" t="b">
        <f t="shared" si="682"/>
        <v>1</v>
      </c>
      <c r="AA9456"/>
      <c r="AH9456"/>
      <c r="AL9456" t="b">
        <f t="shared" si="683"/>
        <v>1</v>
      </c>
      <c r="AM9456" t="b">
        <f t="shared" si="684"/>
        <v>1</v>
      </c>
      <c r="AP9456"/>
      <c r="AQ9456"/>
    </row>
    <row r="9457" spans="23:43" x14ac:dyDescent="0.25">
      <c r="W9457" t="b">
        <f t="shared" si="681"/>
        <v>1</v>
      </c>
      <c r="X9457" t="b">
        <f t="shared" si="682"/>
        <v>1</v>
      </c>
      <c r="AA9457"/>
      <c r="AH9457"/>
      <c r="AL9457" t="b">
        <f t="shared" si="683"/>
        <v>1</v>
      </c>
      <c r="AM9457" t="b">
        <f t="shared" si="684"/>
        <v>1</v>
      </c>
      <c r="AP9457"/>
      <c r="AQ9457"/>
    </row>
    <row r="9458" spans="23:43" x14ac:dyDescent="0.25">
      <c r="W9458" t="b">
        <f t="shared" si="681"/>
        <v>1</v>
      </c>
      <c r="X9458" t="b">
        <f t="shared" si="682"/>
        <v>1</v>
      </c>
      <c r="AA9458"/>
      <c r="AH9458"/>
      <c r="AL9458" t="b">
        <f t="shared" si="683"/>
        <v>1</v>
      </c>
      <c r="AM9458" t="b">
        <f t="shared" si="684"/>
        <v>1</v>
      </c>
      <c r="AP9458"/>
      <c r="AQ9458"/>
    </row>
    <row r="9459" spans="23:43" x14ac:dyDescent="0.25">
      <c r="W9459" t="b">
        <f t="shared" si="681"/>
        <v>1</v>
      </c>
      <c r="X9459" t="b">
        <f t="shared" si="682"/>
        <v>1</v>
      </c>
      <c r="AA9459"/>
      <c r="AH9459"/>
      <c r="AL9459" t="b">
        <f t="shared" si="683"/>
        <v>1</v>
      </c>
      <c r="AM9459" t="b">
        <f t="shared" si="684"/>
        <v>1</v>
      </c>
      <c r="AP9459"/>
      <c r="AQ9459"/>
    </row>
    <row r="9460" spans="23:43" x14ac:dyDescent="0.25">
      <c r="W9460" t="b">
        <f t="shared" si="681"/>
        <v>1</v>
      </c>
      <c r="X9460" t="b">
        <f t="shared" si="682"/>
        <v>1</v>
      </c>
      <c r="AA9460"/>
      <c r="AH9460"/>
      <c r="AL9460" t="b">
        <f t="shared" si="683"/>
        <v>1</v>
      </c>
      <c r="AM9460" t="b">
        <f t="shared" si="684"/>
        <v>1</v>
      </c>
      <c r="AP9460"/>
      <c r="AQ9460"/>
    </row>
    <row r="9461" spans="23:43" x14ac:dyDescent="0.25">
      <c r="W9461" t="b">
        <f t="shared" si="681"/>
        <v>1</v>
      </c>
      <c r="X9461" t="b">
        <f t="shared" si="682"/>
        <v>1</v>
      </c>
      <c r="AA9461"/>
      <c r="AH9461"/>
      <c r="AL9461" t="b">
        <f t="shared" si="683"/>
        <v>1</v>
      </c>
      <c r="AM9461" t="b">
        <f t="shared" si="684"/>
        <v>1</v>
      </c>
      <c r="AP9461"/>
      <c r="AQ9461"/>
    </row>
    <row r="9462" spans="23:43" x14ac:dyDescent="0.25">
      <c r="W9462" t="b">
        <f t="shared" si="681"/>
        <v>1</v>
      </c>
      <c r="X9462" t="b">
        <f t="shared" si="682"/>
        <v>1</v>
      </c>
      <c r="AA9462"/>
      <c r="AH9462"/>
      <c r="AL9462" t="b">
        <f t="shared" si="683"/>
        <v>1</v>
      </c>
      <c r="AM9462" t="b">
        <f t="shared" si="684"/>
        <v>1</v>
      </c>
      <c r="AP9462"/>
      <c r="AQ9462"/>
    </row>
    <row r="9463" spans="23:43" x14ac:dyDescent="0.25">
      <c r="W9463" t="b">
        <f t="shared" si="681"/>
        <v>1</v>
      </c>
      <c r="X9463" t="b">
        <f t="shared" si="682"/>
        <v>1</v>
      </c>
      <c r="AA9463"/>
      <c r="AH9463"/>
      <c r="AL9463" t="b">
        <f t="shared" si="683"/>
        <v>1</v>
      </c>
      <c r="AM9463" t="b">
        <f t="shared" si="684"/>
        <v>1</v>
      </c>
      <c r="AP9463"/>
      <c r="AQ9463"/>
    </row>
    <row r="9464" spans="23:43" x14ac:dyDescent="0.25">
      <c r="W9464" t="b">
        <f t="shared" si="681"/>
        <v>1</v>
      </c>
      <c r="X9464" t="b">
        <f t="shared" si="682"/>
        <v>1</v>
      </c>
      <c r="AA9464"/>
      <c r="AH9464"/>
      <c r="AL9464" t="b">
        <f t="shared" si="683"/>
        <v>1</v>
      </c>
      <c r="AM9464" t="b">
        <f t="shared" si="684"/>
        <v>1</v>
      </c>
      <c r="AP9464"/>
      <c r="AQ9464"/>
    </row>
    <row r="9465" spans="23:43" x14ac:dyDescent="0.25">
      <c r="W9465" t="b">
        <f t="shared" si="681"/>
        <v>1</v>
      </c>
      <c r="X9465" t="b">
        <f t="shared" si="682"/>
        <v>1</v>
      </c>
      <c r="AA9465"/>
      <c r="AH9465"/>
      <c r="AL9465" t="b">
        <f t="shared" si="683"/>
        <v>1</v>
      </c>
      <c r="AM9465" t="b">
        <f t="shared" si="684"/>
        <v>1</v>
      </c>
      <c r="AP9465"/>
      <c r="AQ9465"/>
    </row>
    <row r="9466" spans="23:43" x14ac:dyDescent="0.25">
      <c r="W9466" t="b">
        <f t="shared" si="681"/>
        <v>1</v>
      </c>
      <c r="X9466" t="b">
        <f t="shared" si="682"/>
        <v>1</v>
      </c>
      <c r="AA9466"/>
      <c r="AH9466"/>
      <c r="AL9466" t="b">
        <f t="shared" si="683"/>
        <v>1</v>
      </c>
      <c r="AM9466" t="b">
        <f t="shared" si="684"/>
        <v>1</v>
      </c>
      <c r="AP9466"/>
      <c r="AQ9466"/>
    </row>
    <row r="9467" spans="23:43" x14ac:dyDescent="0.25">
      <c r="W9467" t="b">
        <f t="shared" si="681"/>
        <v>1</v>
      </c>
      <c r="X9467" t="b">
        <f t="shared" si="682"/>
        <v>1</v>
      </c>
      <c r="AA9467"/>
      <c r="AH9467"/>
      <c r="AL9467" t="b">
        <f t="shared" si="683"/>
        <v>1</v>
      </c>
      <c r="AM9467" t="b">
        <f t="shared" si="684"/>
        <v>1</v>
      </c>
      <c r="AP9467"/>
      <c r="AQ9467"/>
    </row>
    <row r="9468" spans="23:43" x14ac:dyDescent="0.25">
      <c r="W9468" t="b">
        <f t="shared" si="681"/>
        <v>1</v>
      </c>
      <c r="X9468" t="b">
        <f t="shared" si="682"/>
        <v>1</v>
      </c>
      <c r="AA9468"/>
      <c r="AH9468"/>
      <c r="AL9468" t="b">
        <f t="shared" si="683"/>
        <v>1</v>
      </c>
      <c r="AM9468" t="b">
        <f t="shared" si="684"/>
        <v>1</v>
      </c>
      <c r="AP9468"/>
      <c r="AQ9468"/>
    </row>
    <row r="9469" spans="23:43" x14ac:dyDescent="0.25">
      <c r="W9469" t="b">
        <f t="shared" si="681"/>
        <v>1</v>
      </c>
      <c r="X9469" t="b">
        <f t="shared" si="682"/>
        <v>1</v>
      </c>
      <c r="AA9469"/>
      <c r="AH9469"/>
      <c r="AL9469" t="b">
        <f t="shared" si="683"/>
        <v>1</v>
      </c>
      <c r="AM9469" t="b">
        <f t="shared" si="684"/>
        <v>1</v>
      </c>
      <c r="AP9469"/>
      <c r="AQ9469"/>
    </row>
    <row r="9470" spans="23:43" x14ac:dyDescent="0.25">
      <c r="W9470" t="b">
        <f t="shared" si="681"/>
        <v>1</v>
      </c>
      <c r="X9470" t="b">
        <f t="shared" si="682"/>
        <v>1</v>
      </c>
      <c r="AA9470"/>
      <c r="AH9470"/>
      <c r="AL9470" t="b">
        <f t="shared" si="683"/>
        <v>1</v>
      </c>
      <c r="AM9470" t="b">
        <f t="shared" si="684"/>
        <v>1</v>
      </c>
      <c r="AP9470"/>
      <c r="AQ9470"/>
    </row>
    <row r="9471" spans="23:43" x14ac:dyDescent="0.25">
      <c r="W9471" t="b">
        <f t="shared" si="681"/>
        <v>1</v>
      </c>
      <c r="X9471" t="b">
        <f t="shared" si="682"/>
        <v>1</v>
      </c>
      <c r="AA9471"/>
      <c r="AH9471"/>
      <c r="AL9471" t="b">
        <f t="shared" si="683"/>
        <v>1</v>
      </c>
      <c r="AM9471" t="b">
        <f t="shared" si="684"/>
        <v>1</v>
      </c>
      <c r="AP9471"/>
      <c r="AQ9471"/>
    </row>
    <row r="9472" spans="23:43" x14ac:dyDescent="0.25">
      <c r="W9472" t="b">
        <f t="shared" si="681"/>
        <v>1</v>
      </c>
      <c r="X9472" t="b">
        <f t="shared" si="682"/>
        <v>1</v>
      </c>
      <c r="AA9472"/>
      <c r="AH9472"/>
      <c r="AL9472" t="b">
        <f t="shared" si="683"/>
        <v>1</v>
      </c>
      <c r="AM9472" t="b">
        <f t="shared" si="684"/>
        <v>1</v>
      </c>
      <c r="AP9472"/>
      <c r="AQ9472"/>
    </row>
    <row r="9473" spans="23:43" x14ac:dyDescent="0.25">
      <c r="W9473" t="b">
        <f t="shared" si="681"/>
        <v>1</v>
      </c>
      <c r="X9473" t="b">
        <f t="shared" si="682"/>
        <v>1</v>
      </c>
      <c r="AA9473"/>
      <c r="AH9473"/>
      <c r="AL9473" t="b">
        <f t="shared" si="683"/>
        <v>1</v>
      </c>
      <c r="AM9473" t="b">
        <f t="shared" si="684"/>
        <v>1</v>
      </c>
      <c r="AP9473"/>
      <c r="AQ9473"/>
    </row>
    <row r="9474" spans="23:43" x14ac:dyDescent="0.25">
      <c r="W9474" t="b">
        <f t="shared" si="681"/>
        <v>1</v>
      </c>
      <c r="X9474" t="b">
        <f t="shared" si="682"/>
        <v>1</v>
      </c>
      <c r="AA9474"/>
      <c r="AH9474"/>
      <c r="AL9474" t="b">
        <f t="shared" si="683"/>
        <v>1</v>
      </c>
      <c r="AM9474" t="b">
        <f t="shared" si="684"/>
        <v>1</v>
      </c>
      <c r="AP9474"/>
      <c r="AQ9474"/>
    </row>
    <row r="9475" spans="23:43" x14ac:dyDescent="0.25">
      <c r="W9475" t="b">
        <f t="shared" si="681"/>
        <v>1</v>
      </c>
      <c r="X9475" t="b">
        <f t="shared" si="682"/>
        <v>1</v>
      </c>
      <c r="AA9475"/>
      <c r="AH9475"/>
      <c r="AL9475" t="b">
        <f t="shared" si="683"/>
        <v>1</v>
      </c>
      <c r="AM9475" t="b">
        <f t="shared" si="684"/>
        <v>1</v>
      </c>
      <c r="AP9475"/>
      <c r="AQ9475"/>
    </row>
    <row r="9476" spans="23:43" x14ac:dyDescent="0.25">
      <c r="W9476" t="b">
        <f t="shared" si="681"/>
        <v>1</v>
      </c>
      <c r="X9476" t="b">
        <f t="shared" si="682"/>
        <v>1</v>
      </c>
      <c r="AA9476"/>
      <c r="AH9476"/>
      <c r="AL9476" t="b">
        <f t="shared" si="683"/>
        <v>1</v>
      </c>
      <c r="AM9476" t="b">
        <f t="shared" si="684"/>
        <v>1</v>
      </c>
      <c r="AP9476"/>
      <c r="AQ9476"/>
    </row>
    <row r="9477" spans="23:43" x14ac:dyDescent="0.25">
      <c r="W9477" t="b">
        <f t="shared" si="681"/>
        <v>1</v>
      </c>
      <c r="X9477" t="b">
        <f t="shared" si="682"/>
        <v>1</v>
      </c>
      <c r="AA9477"/>
      <c r="AH9477"/>
      <c r="AL9477" t="b">
        <f t="shared" si="683"/>
        <v>1</v>
      </c>
      <c r="AM9477" t="b">
        <f t="shared" si="684"/>
        <v>1</v>
      </c>
      <c r="AP9477"/>
      <c r="AQ9477"/>
    </row>
    <row r="9478" spans="23:43" x14ac:dyDescent="0.25">
      <c r="W9478" t="b">
        <f t="shared" si="681"/>
        <v>1</v>
      </c>
      <c r="X9478" t="b">
        <f t="shared" si="682"/>
        <v>1</v>
      </c>
      <c r="AA9478"/>
      <c r="AH9478"/>
      <c r="AL9478" t="b">
        <f t="shared" si="683"/>
        <v>1</v>
      </c>
      <c r="AM9478" t="b">
        <f t="shared" si="684"/>
        <v>1</v>
      </c>
      <c r="AP9478"/>
      <c r="AQ9478"/>
    </row>
    <row r="9479" spans="23:43" x14ac:dyDescent="0.25">
      <c r="W9479" t="b">
        <f t="shared" si="681"/>
        <v>1</v>
      </c>
      <c r="X9479" t="b">
        <f t="shared" si="682"/>
        <v>1</v>
      </c>
      <c r="AA9479"/>
      <c r="AH9479"/>
      <c r="AL9479" t="b">
        <f t="shared" si="683"/>
        <v>1</v>
      </c>
      <c r="AM9479" t="b">
        <f t="shared" si="684"/>
        <v>1</v>
      </c>
      <c r="AP9479"/>
      <c r="AQ9479"/>
    </row>
    <row r="9480" spans="23:43" x14ac:dyDescent="0.25">
      <c r="W9480" t="b">
        <f t="shared" si="681"/>
        <v>1</v>
      </c>
      <c r="X9480" t="b">
        <f t="shared" si="682"/>
        <v>1</v>
      </c>
      <c r="AA9480"/>
      <c r="AH9480"/>
      <c r="AL9480" t="b">
        <f t="shared" si="683"/>
        <v>1</v>
      </c>
      <c r="AM9480" t="b">
        <f t="shared" si="684"/>
        <v>1</v>
      </c>
      <c r="AP9480"/>
      <c r="AQ9480"/>
    </row>
    <row r="9481" spans="23:43" x14ac:dyDescent="0.25">
      <c r="W9481" t="b">
        <f t="shared" si="681"/>
        <v>1</v>
      </c>
      <c r="X9481" t="b">
        <f t="shared" si="682"/>
        <v>1</v>
      </c>
      <c r="AA9481"/>
      <c r="AH9481"/>
      <c r="AL9481" t="b">
        <f t="shared" si="683"/>
        <v>1</v>
      </c>
      <c r="AM9481" t="b">
        <f t="shared" si="684"/>
        <v>1</v>
      </c>
      <c r="AP9481"/>
      <c r="AQ9481"/>
    </row>
    <row r="9482" spans="23:43" x14ac:dyDescent="0.25">
      <c r="W9482" t="b">
        <f t="shared" si="681"/>
        <v>1</v>
      </c>
      <c r="X9482" t="b">
        <f t="shared" si="682"/>
        <v>1</v>
      </c>
      <c r="AA9482"/>
      <c r="AH9482"/>
      <c r="AL9482" t="b">
        <f t="shared" si="683"/>
        <v>1</v>
      </c>
      <c r="AM9482" t="b">
        <f t="shared" si="684"/>
        <v>1</v>
      </c>
      <c r="AP9482"/>
      <c r="AQ9482"/>
    </row>
    <row r="9483" spans="23:43" x14ac:dyDescent="0.25">
      <c r="W9483" t="b">
        <f t="shared" si="681"/>
        <v>1</v>
      </c>
      <c r="X9483" t="b">
        <f t="shared" si="682"/>
        <v>1</v>
      </c>
      <c r="AA9483"/>
      <c r="AH9483"/>
      <c r="AL9483" t="b">
        <f t="shared" si="683"/>
        <v>1</v>
      </c>
      <c r="AM9483" t="b">
        <f t="shared" si="684"/>
        <v>1</v>
      </c>
      <c r="AP9483"/>
      <c r="AQ9483"/>
    </row>
    <row r="9484" spans="23:43" x14ac:dyDescent="0.25">
      <c r="W9484" t="b">
        <f t="shared" ref="W9484:W9547" si="685">IF(AND(U9484&lt;&gt;"",U9484&lt;&gt;"Grand Total",U9484&lt;&gt;"(blank)"),GETPIVOTDATA("Facility CCN",$U$10,"Facility CCN",U9484)=1,TRUE)</f>
        <v>1</v>
      </c>
      <c r="X9484" t="b">
        <f t="shared" ref="X9484:X9547" si="686">IF(AND(U9484&lt;&gt;"",U9484&lt;&gt;"Grand Total",U9484&lt;&gt;"(blank)"),LEN(U9484)=6,TRUE)</f>
        <v>1</v>
      </c>
      <c r="AA9484"/>
      <c r="AH9484"/>
      <c r="AL9484" t="b">
        <f t="shared" ref="AL9484:AL9547" si="687">IF(AND(AJ9484&lt;&gt;"",AJ9484&lt;&gt;"Grand Total",AJ9484&lt;&gt;"(blank)"),GETPIVOTDATA("Provider NPI",$AJ$10,"Provider NPI",AJ9484)=1,TRUE)</f>
        <v>1</v>
      </c>
      <c r="AM9484" t="b">
        <f t="shared" ref="AM9484:AM9547" si="688">IF(AND(AJ9484&lt;&gt;"",AJ9484&lt;&gt;"Grand Total",AJ9484&lt;&gt;"(blank)"),LEN(AJ9484)=10,TRUE)</f>
        <v>1</v>
      </c>
      <c r="AP9484"/>
      <c r="AQ9484"/>
    </row>
    <row r="9485" spans="23:43" x14ac:dyDescent="0.25">
      <c r="W9485" t="b">
        <f t="shared" si="685"/>
        <v>1</v>
      </c>
      <c r="X9485" t="b">
        <f t="shared" si="686"/>
        <v>1</v>
      </c>
      <c r="AA9485"/>
      <c r="AH9485"/>
      <c r="AL9485" t="b">
        <f t="shared" si="687"/>
        <v>1</v>
      </c>
      <c r="AM9485" t="b">
        <f t="shared" si="688"/>
        <v>1</v>
      </c>
      <c r="AP9485"/>
      <c r="AQ9485"/>
    </row>
    <row r="9486" spans="23:43" x14ac:dyDescent="0.25">
      <c r="W9486" t="b">
        <f t="shared" si="685"/>
        <v>1</v>
      </c>
      <c r="X9486" t="b">
        <f t="shared" si="686"/>
        <v>1</v>
      </c>
      <c r="AA9486"/>
      <c r="AH9486"/>
      <c r="AL9486" t="b">
        <f t="shared" si="687"/>
        <v>1</v>
      </c>
      <c r="AM9486" t="b">
        <f t="shared" si="688"/>
        <v>1</v>
      </c>
      <c r="AP9486"/>
      <c r="AQ9486"/>
    </row>
    <row r="9487" spans="23:43" x14ac:dyDescent="0.25">
      <c r="W9487" t="b">
        <f t="shared" si="685"/>
        <v>1</v>
      </c>
      <c r="X9487" t="b">
        <f t="shared" si="686"/>
        <v>1</v>
      </c>
      <c r="AA9487"/>
      <c r="AH9487"/>
      <c r="AL9487" t="b">
        <f t="shared" si="687"/>
        <v>1</v>
      </c>
      <c r="AM9487" t="b">
        <f t="shared" si="688"/>
        <v>1</v>
      </c>
      <c r="AP9487"/>
      <c r="AQ9487"/>
    </row>
    <row r="9488" spans="23:43" x14ac:dyDescent="0.25">
      <c r="W9488" t="b">
        <f t="shared" si="685"/>
        <v>1</v>
      </c>
      <c r="X9488" t="b">
        <f t="shared" si="686"/>
        <v>1</v>
      </c>
      <c r="AA9488"/>
      <c r="AH9488"/>
      <c r="AL9488" t="b">
        <f t="shared" si="687"/>
        <v>1</v>
      </c>
      <c r="AM9488" t="b">
        <f t="shared" si="688"/>
        <v>1</v>
      </c>
      <c r="AP9488"/>
      <c r="AQ9488"/>
    </row>
    <row r="9489" spans="23:43" x14ac:dyDescent="0.25">
      <c r="W9489" t="b">
        <f t="shared" si="685"/>
        <v>1</v>
      </c>
      <c r="X9489" t="b">
        <f t="shared" si="686"/>
        <v>1</v>
      </c>
      <c r="AA9489"/>
      <c r="AH9489"/>
      <c r="AL9489" t="b">
        <f t="shared" si="687"/>
        <v>1</v>
      </c>
      <c r="AM9489" t="b">
        <f t="shared" si="688"/>
        <v>1</v>
      </c>
      <c r="AP9489"/>
      <c r="AQ9489"/>
    </row>
    <row r="9490" spans="23:43" x14ac:dyDescent="0.25">
      <c r="W9490" t="b">
        <f t="shared" si="685"/>
        <v>1</v>
      </c>
      <c r="X9490" t="b">
        <f t="shared" si="686"/>
        <v>1</v>
      </c>
      <c r="AA9490"/>
      <c r="AH9490"/>
      <c r="AL9490" t="b">
        <f t="shared" si="687"/>
        <v>1</v>
      </c>
      <c r="AM9490" t="b">
        <f t="shared" si="688"/>
        <v>1</v>
      </c>
      <c r="AP9490"/>
      <c r="AQ9490"/>
    </row>
    <row r="9491" spans="23:43" x14ac:dyDescent="0.25">
      <c r="W9491" t="b">
        <f t="shared" si="685"/>
        <v>1</v>
      </c>
      <c r="X9491" t="b">
        <f t="shared" si="686"/>
        <v>1</v>
      </c>
      <c r="AA9491"/>
      <c r="AH9491"/>
      <c r="AL9491" t="b">
        <f t="shared" si="687"/>
        <v>1</v>
      </c>
      <c r="AM9491" t="b">
        <f t="shared" si="688"/>
        <v>1</v>
      </c>
      <c r="AP9491"/>
      <c r="AQ9491"/>
    </row>
    <row r="9492" spans="23:43" x14ac:dyDescent="0.25">
      <c r="W9492" t="b">
        <f t="shared" si="685"/>
        <v>1</v>
      </c>
      <c r="X9492" t="b">
        <f t="shared" si="686"/>
        <v>1</v>
      </c>
      <c r="AA9492"/>
      <c r="AH9492"/>
      <c r="AL9492" t="b">
        <f t="shared" si="687"/>
        <v>1</v>
      </c>
      <c r="AM9492" t="b">
        <f t="shared" si="688"/>
        <v>1</v>
      </c>
      <c r="AP9492"/>
      <c r="AQ9492"/>
    </row>
    <row r="9493" spans="23:43" x14ac:dyDescent="0.25">
      <c r="W9493" t="b">
        <f t="shared" si="685"/>
        <v>1</v>
      </c>
      <c r="X9493" t="b">
        <f t="shared" si="686"/>
        <v>1</v>
      </c>
      <c r="AA9493"/>
      <c r="AH9493"/>
      <c r="AL9493" t="b">
        <f t="shared" si="687"/>
        <v>1</v>
      </c>
      <c r="AM9493" t="b">
        <f t="shared" si="688"/>
        <v>1</v>
      </c>
      <c r="AP9493"/>
      <c r="AQ9493"/>
    </row>
    <row r="9494" spans="23:43" x14ac:dyDescent="0.25">
      <c r="W9494" t="b">
        <f t="shared" si="685"/>
        <v>1</v>
      </c>
      <c r="X9494" t="b">
        <f t="shared" si="686"/>
        <v>1</v>
      </c>
      <c r="AA9494"/>
      <c r="AH9494"/>
      <c r="AL9494" t="b">
        <f t="shared" si="687"/>
        <v>1</v>
      </c>
      <c r="AM9494" t="b">
        <f t="shared" si="688"/>
        <v>1</v>
      </c>
      <c r="AP9494"/>
      <c r="AQ9494"/>
    </row>
    <row r="9495" spans="23:43" x14ac:dyDescent="0.25">
      <c r="W9495" t="b">
        <f t="shared" si="685"/>
        <v>1</v>
      </c>
      <c r="X9495" t="b">
        <f t="shared" si="686"/>
        <v>1</v>
      </c>
      <c r="AA9495"/>
      <c r="AH9495"/>
      <c r="AL9495" t="b">
        <f t="shared" si="687"/>
        <v>1</v>
      </c>
      <c r="AM9495" t="b">
        <f t="shared" si="688"/>
        <v>1</v>
      </c>
      <c r="AP9495"/>
      <c r="AQ9495"/>
    </row>
    <row r="9496" spans="23:43" x14ac:dyDescent="0.25">
      <c r="W9496" t="b">
        <f t="shared" si="685"/>
        <v>1</v>
      </c>
      <c r="X9496" t="b">
        <f t="shared" si="686"/>
        <v>1</v>
      </c>
      <c r="AA9496"/>
      <c r="AH9496"/>
      <c r="AL9496" t="b">
        <f t="shared" si="687"/>
        <v>1</v>
      </c>
      <c r="AM9496" t="b">
        <f t="shared" si="688"/>
        <v>1</v>
      </c>
      <c r="AP9496"/>
      <c r="AQ9496"/>
    </row>
    <row r="9497" spans="23:43" x14ac:dyDescent="0.25">
      <c r="W9497" t="b">
        <f t="shared" si="685"/>
        <v>1</v>
      </c>
      <c r="X9497" t="b">
        <f t="shared" si="686"/>
        <v>1</v>
      </c>
      <c r="AA9497"/>
      <c r="AH9497"/>
      <c r="AL9497" t="b">
        <f t="shared" si="687"/>
        <v>1</v>
      </c>
      <c r="AM9497" t="b">
        <f t="shared" si="688"/>
        <v>1</v>
      </c>
      <c r="AP9497"/>
      <c r="AQ9497"/>
    </row>
    <row r="9498" spans="23:43" x14ac:dyDescent="0.25">
      <c r="W9498" t="b">
        <f t="shared" si="685"/>
        <v>1</v>
      </c>
      <c r="X9498" t="b">
        <f t="shared" si="686"/>
        <v>1</v>
      </c>
      <c r="AA9498"/>
      <c r="AH9498"/>
      <c r="AL9498" t="b">
        <f t="shared" si="687"/>
        <v>1</v>
      </c>
      <c r="AM9498" t="b">
        <f t="shared" si="688"/>
        <v>1</v>
      </c>
      <c r="AP9498"/>
      <c r="AQ9498"/>
    </row>
    <row r="9499" spans="23:43" x14ac:dyDescent="0.25">
      <c r="W9499" t="b">
        <f t="shared" si="685"/>
        <v>1</v>
      </c>
      <c r="X9499" t="b">
        <f t="shared" si="686"/>
        <v>1</v>
      </c>
      <c r="AA9499"/>
      <c r="AH9499"/>
      <c r="AL9499" t="b">
        <f t="shared" si="687"/>
        <v>1</v>
      </c>
      <c r="AM9499" t="b">
        <f t="shared" si="688"/>
        <v>1</v>
      </c>
      <c r="AP9499"/>
      <c r="AQ9499"/>
    </row>
    <row r="9500" spans="23:43" x14ac:dyDescent="0.25">
      <c r="W9500" t="b">
        <f t="shared" si="685"/>
        <v>1</v>
      </c>
      <c r="X9500" t="b">
        <f t="shared" si="686"/>
        <v>1</v>
      </c>
      <c r="AA9500"/>
      <c r="AH9500"/>
      <c r="AL9500" t="b">
        <f t="shared" si="687"/>
        <v>1</v>
      </c>
      <c r="AM9500" t="b">
        <f t="shared" si="688"/>
        <v>1</v>
      </c>
      <c r="AP9500"/>
      <c r="AQ9500"/>
    </row>
    <row r="9501" spans="23:43" x14ac:dyDescent="0.25">
      <c r="W9501" t="b">
        <f t="shared" si="685"/>
        <v>1</v>
      </c>
      <c r="X9501" t="b">
        <f t="shared" si="686"/>
        <v>1</v>
      </c>
      <c r="AA9501"/>
      <c r="AH9501"/>
      <c r="AL9501" t="b">
        <f t="shared" si="687"/>
        <v>1</v>
      </c>
      <c r="AM9501" t="b">
        <f t="shared" si="688"/>
        <v>1</v>
      </c>
      <c r="AP9501"/>
      <c r="AQ9501"/>
    </row>
    <row r="9502" spans="23:43" x14ac:dyDescent="0.25">
      <c r="W9502" t="b">
        <f t="shared" si="685"/>
        <v>1</v>
      </c>
      <c r="X9502" t="b">
        <f t="shared" si="686"/>
        <v>1</v>
      </c>
      <c r="AA9502"/>
      <c r="AH9502"/>
      <c r="AL9502" t="b">
        <f t="shared" si="687"/>
        <v>1</v>
      </c>
      <c r="AM9502" t="b">
        <f t="shared" si="688"/>
        <v>1</v>
      </c>
      <c r="AP9502"/>
      <c r="AQ9502"/>
    </row>
    <row r="9503" spans="23:43" x14ac:dyDescent="0.25">
      <c r="W9503" t="b">
        <f t="shared" si="685"/>
        <v>1</v>
      </c>
      <c r="X9503" t="b">
        <f t="shared" si="686"/>
        <v>1</v>
      </c>
      <c r="AA9503"/>
      <c r="AH9503"/>
      <c r="AL9503" t="b">
        <f t="shared" si="687"/>
        <v>1</v>
      </c>
      <c r="AM9503" t="b">
        <f t="shared" si="688"/>
        <v>1</v>
      </c>
      <c r="AP9503"/>
      <c r="AQ9503"/>
    </row>
    <row r="9504" spans="23:43" x14ac:dyDescent="0.25">
      <c r="W9504" t="b">
        <f t="shared" si="685"/>
        <v>1</v>
      </c>
      <c r="X9504" t="b">
        <f t="shared" si="686"/>
        <v>1</v>
      </c>
      <c r="AA9504"/>
      <c r="AH9504"/>
      <c r="AL9504" t="b">
        <f t="shared" si="687"/>
        <v>1</v>
      </c>
      <c r="AM9504" t="b">
        <f t="shared" si="688"/>
        <v>1</v>
      </c>
      <c r="AP9504"/>
      <c r="AQ9504"/>
    </row>
    <row r="9505" spans="23:43" x14ac:dyDescent="0.25">
      <c r="W9505" t="b">
        <f t="shared" si="685"/>
        <v>1</v>
      </c>
      <c r="X9505" t="b">
        <f t="shared" si="686"/>
        <v>1</v>
      </c>
      <c r="AA9505"/>
      <c r="AH9505"/>
      <c r="AL9505" t="b">
        <f t="shared" si="687"/>
        <v>1</v>
      </c>
      <c r="AM9505" t="b">
        <f t="shared" si="688"/>
        <v>1</v>
      </c>
      <c r="AP9505"/>
      <c r="AQ9505"/>
    </row>
    <row r="9506" spans="23:43" x14ac:dyDescent="0.25">
      <c r="W9506" t="b">
        <f t="shared" si="685"/>
        <v>1</v>
      </c>
      <c r="X9506" t="b">
        <f t="shared" si="686"/>
        <v>1</v>
      </c>
      <c r="AA9506"/>
      <c r="AH9506"/>
      <c r="AL9506" t="b">
        <f t="shared" si="687"/>
        <v>1</v>
      </c>
      <c r="AM9506" t="b">
        <f t="shared" si="688"/>
        <v>1</v>
      </c>
      <c r="AP9506"/>
      <c r="AQ9506"/>
    </row>
    <row r="9507" spans="23:43" x14ac:dyDescent="0.25">
      <c r="W9507" t="b">
        <f t="shared" si="685"/>
        <v>1</v>
      </c>
      <c r="X9507" t="b">
        <f t="shared" si="686"/>
        <v>1</v>
      </c>
      <c r="AA9507"/>
      <c r="AH9507"/>
      <c r="AL9507" t="b">
        <f t="shared" si="687"/>
        <v>1</v>
      </c>
      <c r="AM9507" t="b">
        <f t="shared" si="688"/>
        <v>1</v>
      </c>
      <c r="AP9507"/>
      <c r="AQ9507"/>
    </row>
    <row r="9508" spans="23:43" x14ac:dyDescent="0.25">
      <c r="W9508" t="b">
        <f t="shared" si="685"/>
        <v>1</v>
      </c>
      <c r="X9508" t="b">
        <f t="shared" si="686"/>
        <v>1</v>
      </c>
      <c r="AA9508"/>
      <c r="AH9508"/>
      <c r="AL9508" t="b">
        <f t="shared" si="687"/>
        <v>1</v>
      </c>
      <c r="AM9508" t="b">
        <f t="shared" si="688"/>
        <v>1</v>
      </c>
      <c r="AP9508"/>
      <c r="AQ9508"/>
    </row>
    <row r="9509" spans="23:43" x14ac:dyDescent="0.25">
      <c r="W9509" t="b">
        <f t="shared" si="685"/>
        <v>1</v>
      </c>
      <c r="X9509" t="b">
        <f t="shared" si="686"/>
        <v>1</v>
      </c>
      <c r="AA9509"/>
      <c r="AH9509"/>
      <c r="AL9509" t="b">
        <f t="shared" si="687"/>
        <v>1</v>
      </c>
      <c r="AM9509" t="b">
        <f t="shared" si="688"/>
        <v>1</v>
      </c>
      <c r="AP9509"/>
      <c r="AQ9509"/>
    </row>
    <row r="9510" spans="23:43" x14ac:dyDescent="0.25">
      <c r="W9510" t="b">
        <f t="shared" si="685"/>
        <v>1</v>
      </c>
      <c r="X9510" t="b">
        <f t="shared" si="686"/>
        <v>1</v>
      </c>
      <c r="AA9510"/>
      <c r="AH9510"/>
      <c r="AL9510" t="b">
        <f t="shared" si="687"/>
        <v>1</v>
      </c>
      <c r="AM9510" t="b">
        <f t="shared" si="688"/>
        <v>1</v>
      </c>
      <c r="AP9510"/>
      <c r="AQ9510"/>
    </row>
    <row r="9511" spans="23:43" x14ac:dyDescent="0.25">
      <c r="W9511" t="b">
        <f t="shared" si="685"/>
        <v>1</v>
      </c>
      <c r="X9511" t="b">
        <f t="shared" si="686"/>
        <v>1</v>
      </c>
      <c r="AA9511"/>
      <c r="AH9511"/>
      <c r="AL9511" t="b">
        <f t="shared" si="687"/>
        <v>1</v>
      </c>
      <c r="AM9511" t="b">
        <f t="shared" si="688"/>
        <v>1</v>
      </c>
      <c r="AP9511"/>
      <c r="AQ9511"/>
    </row>
    <row r="9512" spans="23:43" x14ac:dyDescent="0.25">
      <c r="W9512" t="b">
        <f t="shared" si="685"/>
        <v>1</v>
      </c>
      <c r="X9512" t="b">
        <f t="shared" si="686"/>
        <v>1</v>
      </c>
      <c r="AA9512"/>
      <c r="AH9512"/>
      <c r="AL9512" t="b">
        <f t="shared" si="687"/>
        <v>1</v>
      </c>
      <c r="AM9512" t="b">
        <f t="shared" si="688"/>
        <v>1</v>
      </c>
      <c r="AP9512"/>
      <c r="AQ9512"/>
    </row>
    <row r="9513" spans="23:43" x14ac:dyDescent="0.25">
      <c r="W9513" t="b">
        <f t="shared" si="685"/>
        <v>1</v>
      </c>
      <c r="X9513" t="b">
        <f t="shared" si="686"/>
        <v>1</v>
      </c>
      <c r="AA9513"/>
      <c r="AH9513"/>
      <c r="AL9513" t="b">
        <f t="shared" si="687"/>
        <v>1</v>
      </c>
      <c r="AM9513" t="b">
        <f t="shared" si="688"/>
        <v>1</v>
      </c>
      <c r="AP9513"/>
      <c r="AQ9513"/>
    </row>
    <row r="9514" spans="23:43" x14ac:dyDescent="0.25">
      <c r="W9514" t="b">
        <f t="shared" si="685"/>
        <v>1</v>
      </c>
      <c r="X9514" t="b">
        <f t="shared" si="686"/>
        <v>1</v>
      </c>
      <c r="AA9514"/>
      <c r="AH9514"/>
      <c r="AL9514" t="b">
        <f t="shared" si="687"/>
        <v>1</v>
      </c>
      <c r="AM9514" t="b">
        <f t="shared" si="688"/>
        <v>1</v>
      </c>
      <c r="AP9514"/>
      <c r="AQ9514"/>
    </row>
    <row r="9515" spans="23:43" x14ac:dyDescent="0.25">
      <c r="W9515" t="b">
        <f t="shared" si="685"/>
        <v>1</v>
      </c>
      <c r="X9515" t="b">
        <f t="shared" si="686"/>
        <v>1</v>
      </c>
      <c r="AA9515"/>
      <c r="AH9515"/>
      <c r="AL9515" t="b">
        <f t="shared" si="687"/>
        <v>1</v>
      </c>
      <c r="AM9515" t="b">
        <f t="shared" si="688"/>
        <v>1</v>
      </c>
      <c r="AP9515"/>
      <c r="AQ9515"/>
    </row>
    <row r="9516" spans="23:43" x14ac:dyDescent="0.25">
      <c r="W9516" t="b">
        <f t="shared" si="685"/>
        <v>1</v>
      </c>
      <c r="X9516" t="b">
        <f t="shared" si="686"/>
        <v>1</v>
      </c>
      <c r="AA9516"/>
      <c r="AH9516"/>
      <c r="AL9516" t="b">
        <f t="shared" si="687"/>
        <v>1</v>
      </c>
      <c r="AM9516" t="b">
        <f t="shared" si="688"/>
        <v>1</v>
      </c>
      <c r="AP9516"/>
      <c r="AQ9516"/>
    </row>
    <row r="9517" spans="23:43" x14ac:dyDescent="0.25">
      <c r="W9517" t="b">
        <f t="shared" si="685"/>
        <v>1</v>
      </c>
      <c r="X9517" t="b">
        <f t="shared" si="686"/>
        <v>1</v>
      </c>
      <c r="AA9517"/>
      <c r="AH9517"/>
      <c r="AL9517" t="b">
        <f t="shared" si="687"/>
        <v>1</v>
      </c>
      <c r="AM9517" t="b">
        <f t="shared" si="688"/>
        <v>1</v>
      </c>
      <c r="AP9517"/>
      <c r="AQ9517"/>
    </row>
    <row r="9518" spans="23:43" x14ac:dyDescent="0.25">
      <c r="W9518" t="b">
        <f t="shared" si="685"/>
        <v>1</v>
      </c>
      <c r="X9518" t="b">
        <f t="shared" si="686"/>
        <v>1</v>
      </c>
      <c r="AA9518"/>
      <c r="AH9518"/>
      <c r="AL9518" t="b">
        <f t="shared" si="687"/>
        <v>1</v>
      </c>
      <c r="AM9518" t="b">
        <f t="shared" si="688"/>
        <v>1</v>
      </c>
      <c r="AP9518"/>
      <c r="AQ9518"/>
    </row>
    <row r="9519" spans="23:43" x14ac:dyDescent="0.25">
      <c r="W9519" t="b">
        <f t="shared" si="685"/>
        <v>1</v>
      </c>
      <c r="X9519" t="b">
        <f t="shared" si="686"/>
        <v>1</v>
      </c>
      <c r="AA9519"/>
      <c r="AH9519"/>
      <c r="AL9519" t="b">
        <f t="shared" si="687"/>
        <v>1</v>
      </c>
      <c r="AM9519" t="b">
        <f t="shared" si="688"/>
        <v>1</v>
      </c>
      <c r="AP9519"/>
      <c r="AQ9519"/>
    </row>
    <row r="9520" spans="23:43" x14ac:dyDescent="0.25">
      <c r="W9520" t="b">
        <f t="shared" si="685"/>
        <v>1</v>
      </c>
      <c r="X9520" t="b">
        <f t="shared" si="686"/>
        <v>1</v>
      </c>
      <c r="AA9520"/>
      <c r="AH9520"/>
      <c r="AL9520" t="b">
        <f t="shared" si="687"/>
        <v>1</v>
      </c>
      <c r="AM9520" t="b">
        <f t="shared" si="688"/>
        <v>1</v>
      </c>
      <c r="AP9520"/>
      <c r="AQ9520"/>
    </row>
    <row r="9521" spans="23:43" x14ac:dyDescent="0.25">
      <c r="W9521" t="b">
        <f t="shared" si="685"/>
        <v>1</v>
      </c>
      <c r="X9521" t="b">
        <f t="shared" si="686"/>
        <v>1</v>
      </c>
      <c r="AA9521"/>
      <c r="AH9521"/>
      <c r="AL9521" t="b">
        <f t="shared" si="687"/>
        <v>1</v>
      </c>
      <c r="AM9521" t="b">
        <f t="shared" si="688"/>
        <v>1</v>
      </c>
      <c r="AP9521"/>
      <c r="AQ9521"/>
    </row>
    <row r="9522" spans="23:43" x14ac:dyDescent="0.25">
      <c r="W9522" t="b">
        <f t="shared" si="685"/>
        <v>1</v>
      </c>
      <c r="X9522" t="b">
        <f t="shared" si="686"/>
        <v>1</v>
      </c>
      <c r="AA9522"/>
      <c r="AH9522"/>
      <c r="AL9522" t="b">
        <f t="shared" si="687"/>
        <v>1</v>
      </c>
      <c r="AM9522" t="b">
        <f t="shared" si="688"/>
        <v>1</v>
      </c>
      <c r="AP9522"/>
      <c r="AQ9522"/>
    </row>
    <row r="9523" spans="23:43" x14ac:dyDescent="0.25">
      <c r="W9523" t="b">
        <f t="shared" si="685"/>
        <v>1</v>
      </c>
      <c r="X9523" t="b">
        <f t="shared" si="686"/>
        <v>1</v>
      </c>
      <c r="AA9523"/>
      <c r="AH9523"/>
      <c r="AL9523" t="b">
        <f t="shared" si="687"/>
        <v>1</v>
      </c>
      <c r="AM9523" t="b">
        <f t="shared" si="688"/>
        <v>1</v>
      </c>
      <c r="AP9523"/>
      <c r="AQ9523"/>
    </row>
    <row r="9524" spans="23:43" x14ac:dyDescent="0.25">
      <c r="W9524" t="b">
        <f t="shared" si="685"/>
        <v>1</v>
      </c>
      <c r="X9524" t="b">
        <f t="shared" si="686"/>
        <v>1</v>
      </c>
      <c r="AA9524"/>
      <c r="AH9524"/>
      <c r="AL9524" t="b">
        <f t="shared" si="687"/>
        <v>1</v>
      </c>
      <c r="AM9524" t="b">
        <f t="shared" si="688"/>
        <v>1</v>
      </c>
      <c r="AP9524"/>
      <c r="AQ9524"/>
    </row>
    <row r="9525" spans="23:43" x14ac:dyDescent="0.25">
      <c r="W9525" t="b">
        <f t="shared" si="685"/>
        <v>1</v>
      </c>
      <c r="X9525" t="b">
        <f t="shared" si="686"/>
        <v>1</v>
      </c>
      <c r="AA9525"/>
      <c r="AH9525"/>
      <c r="AL9525" t="b">
        <f t="shared" si="687"/>
        <v>1</v>
      </c>
      <c r="AM9525" t="b">
        <f t="shared" si="688"/>
        <v>1</v>
      </c>
      <c r="AP9525"/>
      <c r="AQ9525"/>
    </row>
    <row r="9526" spans="23:43" x14ac:dyDescent="0.25">
      <c r="W9526" t="b">
        <f t="shared" si="685"/>
        <v>1</v>
      </c>
      <c r="X9526" t="b">
        <f t="shared" si="686"/>
        <v>1</v>
      </c>
      <c r="AA9526"/>
      <c r="AH9526"/>
      <c r="AL9526" t="b">
        <f t="shared" si="687"/>
        <v>1</v>
      </c>
      <c r="AM9526" t="b">
        <f t="shared" si="688"/>
        <v>1</v>
      </c>
      <c r="AP9526"/>
      <c r="AQ9526"/>
    </row>
    <row r="9527" spans="23:43" x14ac:dyDescent="0.25">
      <c r="W9527" t="b">
        <f t="shared" si="685"/>
        <v>1</v>
      </c>
      <c r="X9527" t="b">
        <f t="shared" si="686"/>
        <v>1</v>
      </c>
      <c r="AA9527"/>
      <c r="AH9527"/>
      <c r="AL9527" t="b">
        <f t="shared" si="687"/>
        <v>1</v>
      </c>
      <c r="AM9527" t="b">
        <f t="shared" si="688"/>
        <v>1</v>
      </c>
      <c r="AP9527"/>
      <c r="AQ9527"/>
    </row>
    <row r="9528" spans="23:43" x14ac:dyDescent="0.25">
      <c r="W9528" t="b">
        <f t="shared" si="685"/>
        <v>1</v>
      </c>
      <c r="X9528" t="b">
        <f t="shared" si="686"/>
        <v>1</v>
      </c>
      <c r="AA9528"/>
      <c r="AH9528"/>
      <c r="AL9528" t="b">
        <f t="shared" si="687"/>
        <v>1</v>
      </c>
      <c r="AM9528" t="b">
        <f t="shared" si="688"/>
        <v>1</v>
      </c>
      <c r="AP9528"/>
      <c r="AQ9528"/>
    </row>
    <row r="9529" spans="23:43" x14ac:dyDescent="0.25">
      <c r="W9529" t="b">
        <f t="shared" si="685"/>
        <v>1</v>
      </c>
      <c r="X9529" t="b">
        <f t="shared" si="686"/>
        <v>1</v>
      </c>
      <c r="AA9529"/>
      <c r="AH9529"/>
      <c r="AL9529" t="b">
        <f t="shared" si="687"/>
        <v>1</v>
      </c>
      <c r="AM9529" t="b">
        <f t="shared" si="688"/>
        <v>1</v>
      </c>
      <c r="AP9529"/>
      <c r="AQ9529"/>
    </row>
    <row r="9530" spans="23:43" x14ac:dyDescent="0.25">
      <c r="W9530" t="b">
        <f t="shared" si="685"/>
        <v>1</v>
      </c>
      <c r="X9530" t="b">
        <f t="shared" si="686"/>
        <v>1</v>
      </c>
      <c r="AA9530"/>
      <c r="AH9530"/>
      <c r="AL9530" t="b">
        <f t="shared" si="687"/>
        <v>1</v>
      </c>
      <c r="AM9530" t="b">
        <f t="shared" si="688"/>
        <v>1</v>
      </c>
      <c r="AP9530"/>
      <c r="AQ9530"/>
    </row>
    <row r="9531" spans="23:43" x14ac:dyDescent="0.25">
      <c r="W9531" t="b">
        <f t="shared" si="685"/>
        <v>1</v>
      </c>
      <c r="X9531" t="b">
        <f t="shared" si="686"/>
        <v>1</v>
      </c>
      <c r="AA9531"/>
      <c r="AH9531"/>
      <c r="AL9531" t="b">
        <f t="shared" si="687"/>
        <v>1</v>
      </c>
      <c r="AM9531" t="b">
        <f t="shared" si="688"/>
        <v>1</v>
      </c>
      <c r="AP9531"/>
      <c r="AQ9531"/>
    </row>
    <row r="9532" spans="23:43" x14ac:dyDescent="0.25">
      <c r="W9532" t="b">
        <f t="shared" si="685"/>
        <v>1</v>
      </c>
      <c r="X9532" t="b">
        <f t="shared" si="686"/>
        <v>1</v>
      </c>
      <c r="AA9532"/>
      <c r="AH9532"/>
      <c r="AL9532" t="b">
        <f t="shared" si="687"/>
        <v>1</v>
      </c>
      <c r="AM9532" t="b">
        <f t="shared" si="688"/>
        <v>1</v>
      </c>
      <c r="AP9532"/>
      <c r="AQ9532"/>
    </row>
    <row r="9533" spans="23:43" x14ac:dyDescent="0.25">
      <c r="W9533" t="b">
        <f t="shared" si="685"/>
        <v>1</v>
      </c>
      <c r="X9533" t="b">
        <f t="shared" si="686"/>
        <v>1</v>
      </c>
      <c r="AA9533"/>
      <c r="AH9533"/>
      <c r="AL9533" t="b">
        <f t="shared" si="687"/>
        <v>1</v>
      </c>
      <c r="AM9533" t="b">
        <f t="shared" si="688"/>
        <v>1</v>
      </c>
      <c r="AP9533"/>
      <c r="AQ9533"/>
    </row>
    <row r="9534" spans="23:43" x14ac:dyDescent="0.25">
      <c r="W9534" t="b">
        <f t="shared" si="685"/>
        <v>1</v>
      </c>
      <c r="X9534" t="b">
        <f t="shared" si="686"/>
        <v>1</v>
      </c>
      <c r="AA9534"/>
      <c r="AH9534"/>
      <c r="AL9534" t="b">
        <f t="shared" si="687"/>
        <v>1</v>
      </c>
      <c r="AM9534" t="b">
        <f t="shared" si="688"/>
        <v>1</v>
      </c>
      <c r="AP9534"/>
      <c r="AQ9534"/>
    </row>
    <row r="9535" spans="23:43" x14ac:dyDescent="0.25">
      <c r="W9535" t="b">
        <f t="shared" si="685"/>
        <v>1</v>
      </c>
      <c r="X9535" t="b">
        <f t="shared" si="686"/>
        <v>1</v>
      </c>
      <c r="AA9535"/>
      <c r="AH9535"/>
      <c r="AL9535" t="b">
        <f t="shared" si="687"/>
        <v>1</v>
      </c>
      <c r="AM9535" t="b">
        <f t="shared" si="688"/>
        <v>1</v>
      </c>
      <c r="AP9535"/>
      <c r="AQ9535"/>
    </row>
    <row r="9536" spans="23:43" x14ac:dyDescent="0.25">
      <c r="W9536" t="b">
        <f t="shared" si="685"/>
        <v>1</v>
      </c>
      <c r="X9536" t="b">
        <f t="shared" si="686"/>
        <v>1</v>
      </c>
      <c r="AA9536"/>
      <c r="AH9536"/>
      <c r="AL9536" t="b">
        <f t="shared" si="687"/>
        <v>1</v>
      </c>
      <c r="AM9536" t="b">
        <f t="shared" si="688"/>
        <v>1</v>
      </c>
      <c r="AP9536"/>
      <c r="AQ9536"/>
    </row>
    <row r="9537" spans="23:43" x14ac:dyDescent="0.25">
      <c r="W9537" t="b">
        <f t="shared" si="685"/>
        <v>1</v>
      </c>
      <c r="X9537" t="b">
        <f t="shared" si="686"/>
        <v>1</v>
      </c>
      <c r="AA9537"/>
      <c r="AH9537"/>
      <c r="AL9537" t="b">
        <f t="shared" si="687"/>
        <v>1</v>
      </c>
      <c r="AM9537" t="b">
        <f t="shared" si="688"/>
        <v>1</v>
      </c>
      <c r="AP9537"/>
      <c r="AQ9537"/>
    </row>
    <row r="9538" spans="23:43" x14ac:dyDescent="0.25">
      <c r="W9538" t="b">
        <f t="shared" si="685"/>
        <v>1</v>
      </c>
      <c r="X9538" t="b">
        <f t="shared" si="686"/>
        <v>1</v>
      </c>
      <c r="AA9538"/>
      <c r="AH9538"/>
      <c r="AL9538" t="b">
        <f t="shared" si="687"/>
        <v>1</v>
      </c>
      <c r="AM9538" t="b">
        <f t="shared" si="688"/>
        <v>1</v>
      </c>
      <c r="AP9538"/>
      <c r="AQ9538"/>
    </row>
    <row r="9539" spans="23:43" x14ac:dyDescent="0.25">
      <c r="W9539" t="b">
        <f t="shared" si="685"/>
        <v>1</v>
      </c>
      <c r="X9539" t="b">
        <f t="shared" si="686"/>
        <v>1</v>
      </c>
      <c r="AA9539"/>
      <c r="AH9539"/>
      <c r="AL9539" t="b">
        <f t="shared" si="687"/>
        <v>1</v>
      </c>
      <c r="AM9539" t="b">
        <f t="shared" si="688"/>
        <v>1</v>
      </c>
      <c r="AP9539"/>
      <c r="AQ9539"/>
    </row>
    <row r="9540" spans="23:43" x14ac:dyDescent="0.25">
      <c r="W9540" t="b">
        <f t="shared" si="685"/>
        <v>1</v>
      </c>
      <c r="X9540" t="b">
        <f t="shared" si="686"/>
        <v>1</v>
      </c>
      <c r="AA9540"/>
      <c r="AH9540"/>
      <c r="AL9540" t="b">
        <f t="shared" si="687"/>
        <v>1</v>
      </c>
      <c r="AM9540" t="b">
        <f t="shared" si="688"/>
        <v>1</v>
      </c>
      <c r="AP9540"/>
      <c r="AQ9540"/>
    </row>
    <row r="9541" spans="23:43" x14ac:dyDescent="0.25">
      <c r="W9541" t="b">
        <f t="shared" si="685"/>
        <v>1</v>
      </c>
      <c r="X9541" t="b">
        <f t="shared" si="686"/>
        <v>1</v>
      </c>
      <c r="AA9541"/>
      <c r="AH9541"/>
      <c r="AL9541" t="b">
        <f t="shared" si="687"/>
        <v>1</v>
      </c>
      <c r="AM9541" t="b">
        <f t="shared" si="688"/>
        <v>1</v>
      </c>
      <c r="AP9541"/>
      <c r="AQ9541"/>
    </row>
    <row r="9542" spans="23:43" x14ac:dyDescent="0.25">
      <c r="W9542" t="b">
        <f t="shared" si="685"/>
        <v>1</v>
      </c>
      <c r="X9542" t="b">
        <f t="shared" si="686"/>
        <v>1</v>
      </c>
      <c r="AA9542"/>
      <c r="AH9542"/>
      <c r="AL9542" t="b">
        <f t="shared" si="687"/>
        <v>1</v>
      </c>
      <c r="AM9542" t="b">
        <f t="shared" si="688"/>
        <v>1</v>
      </c>
      <c r="AP9542"/>
      <c r="AQ9542"/>
    </row>
    <row r="9543" spans="23:43" x14ac:dyDescent="0.25">
      <c r="W9543" t="b">
        <f t="shared" si="685"/>
        <v>1</v>
      </c>
      <c r="X9543" t="b">
        <f t="shared" si="686"/>
        <v>1</v>
      </c>
      <c r="AA9543"/>
      <c r="AH9543"/>
      <c r="AL9543" t="b">
        <f t="shared" si="687"/>
        <v>1</v>
      </c>
      <c r="AM9543" t="b">
        <f t="shared" si="688"/>
        <v>1</v>
      </c>
      <c r="AP9543"/>
      <c r="AQ9543"/>
    </row>
    <row r="9544" spans="23:43" x14ac:dyDescent="0.25">
      <c r="W9544" t="b">
        <f t="shared" si="685"/>
        <v>1</v>
      </c>
      <c r="X9544" t="b">
        <f t="shared" si="686"/>
        <v>1</v>
      </c>
      <c r="AA9544"/>
      <c r="AH9544"/>
      <c r="AL9544" t="b">
        <f t="shared" si="687"/>
        <v>1</v>
      </c>
      <c r="AM9544" t="b">
        <f t="shared" si="688"/>
        <v>1</v>
      </c>
      <c r="AP9544"/>
      <c r="AQ9544"/>
    </row>
    <row r="9545" spans="23:43" x14ac:dyDescent="0.25">
      <c r="W9545" t="b">
        <f t="shared" si="685"/>
        <v>1</v>
      </c>
      <c r="X9545" t="b">
        <f t="shared" si="686"/>
        <v>1</v>
      </c>
      <c r="AA9545"/>
      <c r="AH9545"/>
      <c r="AL9545" t="b">
        <f t="shared" si="687"/>
        <v>1</v>
      </c>
      <c r="AM9545" t="b">
        <f t="shared" si="688"/>
        <v>1</v>
      </c>
      <c r="AP9545"/>
      <c r="AQ9545"/>
    </row>
    <row r="9546" spans="23:43" x14ac:dyDescent="0.25">
      <c r="W9546" t="b">
        <f t="shared" si="685"/>
        <v>1</v>
      </c>
      <c r="X9546" t="b">
        <f t="shared" si="686"/>
        <v>1</v>
      </c>
      <c r="AA9546"/>
      <c r="AH9546"/>
      <c r="AL9546" t="b">
        <f t="shared" si="687"/>
        <v>1</v>
      </c>
      <c r="AM9546" t="b">
        <f t="shared" si="688"/>
        <v>1</v>
      </c>
      <c r="AP9546"/>
      <c r="AQ9546"/>
    </row>
    <row r="9547" spans="23:43" x14ac:dyDescent="0.25">
      <c r="W9547" t="b">
        <f t="shared" si="685"/>
        <v>1</v>
      </c>
      <c r="X9547" t="b">
        <f t="shared" si="686"/>
        <v>1</v>
      </c>
      <c r="AA9547"/>
      <c r="AH9547"/>
      <c r="AL9547" t="b">
        <f t="shared" si="687"/>
        <v>1</v>
      </c>
      <c r="AM9547" t="b">
        <f t="shared" si="688"/>
        <v>1</v>
      </c>
      <c r="AP9547"/>
      <c r="AQ9547"/>
    </row>
    <row r="9548" spans="23:43" x14ac:dyDescent="0.25">
      <c r="W9548" t="b">
        <f t="shared" ref="W9548:W9611" si="689">IF(AND(U9548&lt;&gt;"",U9548&lt;&gt;"Grand Total",U9548&lt;&gt;"(blank)"),GETPIVOTDATA("Facility CCN",$U$10,"Facility CCN",U9548)=1,TRUE)</f>
        <v>1</v>
      </c>
      <c r="X9548" t="b">
        <f t="shared" ref="X9548:X9611" si="690">IF(AND(U9548&lt;&gt;"",U9548&lt;&gt;"Grand Total",U9548&lt;&gt;"(blank)"),LEN(U9548)=6,TRUE)</f>
        <v>1</v>
      </c>
      <c r="AA9548"/>
      <c r="AH9548"/>
      <c r="AL9548" t="b">
        <f t="shared" ref="AL9548:AL9611" si="691">IF(AND(AJ9548&lt;&gt;"",AJ9548&lt;&gt;"Grand Total",AJ9548&lt;&gt;"(blank)"),GETPIVOTDATA("Provider NPI",$AJ$10,"Provider NPI",AJ9548)=1,TRUE)</f>
        <v>1</v>
      </c>
      <c r="AM9548" t="b">
        <f t="shared" ref="AM9548:AM9611" si="692">IF(AND(AJ9548&lt;&gt;"",AJ9548&lt;&gt;"Grand Total",AJ9548&lt;&gt;"(blank)"),LEN(AJ9548)=10,TRUE)</f>
        <v>1</v>
      </c>
      <c r="AP9548"/>
      <c r="AQ9548"/>
    </row>
    <row r="9549" spans="23:43" x14ac:dyDescent="0.25">
      <c r="W9549" t="b">
        <f t="shared" si="689"/>
        <v>1</v>
      </c>
      <c r="X9549" t="b">
        <f t="shared" si="690"/>
        <v>1</v>
      </c>
      <c r="AA9549"/>
      <c r="AH9549"/>
      <c r="AL9549" t="b">
        <f t="shared" si="691"/>
        <v>1</v>
      </c>
      <c r="AM9549" t="b">
        <f t="shared" si="692"/>
        <v>1</v>
      </c>
      <c r="AP9549"/>
      <c r="AQ9549"/>
    </row>
    <row r="9550" spans="23:43" x14ac:dyDescent="0.25">
      <c r="W9550" t="b">
        <f t="shared" si="689"/>
        <v>1</v>
      </c>
      <c r="X9550" t="b">
        <f t="shared" si="690"/>
        <v>1</v>
      </c>
      <c r="AA9550"/>
      <c r="AH9550"/>
      <c r="AL9550" t="b">
        <f t="shared" si="691"/>
        <v>1</v>
      </c>
      <c r="AM9550" t="b">
        <f t="shared" si="692"/>
        <v>1</v>
      </c>
      <c r="AP9550"/>
      <c r="AQ9550"/>
    </row>
    <row r="9551" spans="23:43" x14ac:dyDescent="0.25">
      <c r="W9551" t="b">
        <f t="shared" si="689"/>
        <v>1</v>
      </c>
      <c r="X9551" t="b">
        <f t="shared" si="690"/>
        <v>1</v>
      </c>
      <c r="AA9551"/>
      <c r="AH9551"/>
      <c r="AL9551" t="b">
        <f t="shared" si="691"/>
        <v>1</v>
      </c>
      <c r="AM9551" t="b">
        <f t="shared" si="692"/>
        <v>1</v>
      </c>
      <c r="AP9551"/>
      <c r="AQ9551"/>
    </row>
    <row r="9552" spans="23:43" x14ac:dyDescent="0.25">
      <c r="W9552" t="b">
        <f t="shared" si="689"/>
        <v>1</v>
      </c>
      <c r="X9552" t="b">
        <f t="shared" si="690"/>
        <v>1</v>
      </c>
      <c r="AA9552"/>
      <c r="AH9552"/>
      <c r="AL9552" t="b">
        <f t="shared" si="691"/>
        <v>1</v>
      </c>
      <c r="AM9552" t="b">
        <f t="shared" si="692"/>
        <v>1</v>
      </c>
      <c r="AP9552"/>
      <c r="AQ9552"/>
    </row>
    <row r="9553" spans="23:43" x14ac:dyDescent="0.25">
      <c r="W9553" t="b">
        <f t="shared" si="689"/>
        <v>1</v>
      </c>
      <c r="X9553" t="b">
        <f t="shared" si="690"/>
        <v>1</v>
      </c>
      <c r="AA9553"/>
      <c r="AH9553"/>
      <c r="AL9553" t="b">
        <f t="shared" si="691"/>
        <v>1</v>
      </c>
      <c r="AM9553" t="b">
        <f t="shared" si="692"/>
        <v>1</v>
      </c>
      <c r="AP9553"/>
      <c r="AQ9553"/>
    </row>
    <row r="9554" spans="23:43" x14ac:dyDescent="0.25">
      <c r="W9554" t="b">
        <f t="shared" si="689"/>
        <v>1</v>
      </c>
      <c r="X9554" t="b">
        <f t="shared" si="690"/>
        <v>1</v>
      </c>
      <c r="AA9554"/>
      <c r="AH9554"/>
      <c r="AL9554" t="b">
        <f t="shared" si="691"/>
        <v>1</v>
      </c>
      <c r="AM9554" t="b">
        <f t="shared" si="692"/>
        <v>1</v>
      </c>
      <c r="AP9554"/>
      <c r="AQ9554"/>
    </row>
    <row r="9555" spans="23:43" x14ac:dyDescent="0.25">
      <c r="W9555" t="b">
        <f t="shared" si="689"/>
        <v>1</v>
      </c>
      <c r="X9555" t="b">
        <f t="shared" si="690"/>
        <v>1</v>
      </c>
      <c r="AA9555"/>
      <c r="AH9555"/>
      <c r="AL9555" t="b">
        <f t="shared" si="691"/>
        <v>1</v>
      </c>
      <c r="AM9555" t="b">
        <f t="shared" si="692"/>
        <v>1</v>
      </c>
      <c r="AP9555"/>
      <c r="AQ9555"/>
    </row>
    <row r="9556" spans="23:43" x14ac:dyDescent="0.25">
      <c r="W9556" t="b">
        <f t="shared" si="689"/>
        <v>1</v>
      </c>
      <c r="X9556" t="b">
        <f t="shared" si="690"/>
        <v>1</v>
      </c>
      <c r="AA9556"/>
      <c r="AH9556"/>
      <c r="AL9556" t="b">
        <f t="shared" si="691"/>
        <v>1</v>
      </c>
      <c r="AM9556" t="b">
        <f t="shared" si="692"/>
        <v>1</v>
      </c>
      <c r="AP9556"/>
      <c r="AQ9556"/>
    </row>
    <row r="9557" spans="23:43" x14ac:dyDescent="0.25">
      <c r="W9557" t="b">
        <f t="shared" si="689"/>
        <v>1</v>
      </c>
      <c r="X9557" t="b">
        <f t="shared" si="690"/>
        <v>1</v>
      </c>
      <c r="AA9557"/>
      <c r="AH9557"/>
      <c r="AL9557" t="b">
        <f t="shared" si="691"/>
        <v>1</v>
      </c>
      <c r="AM9557" t="b">
        <f t="shared" si="692"/>
        <v>1</v>
      </c>
      <c r="AP9557"/>
      <c r="AQ9557"/>
    </row>
    <row r="9558" spans="23:43" x14ac:dyDescent="0.25">
      <c r="W9558" t="b">
        <f t="shared" si="689"/>
        <v>1</v>
      </c>
      <c r="X9558" t="b">
        <f t="shared" si="690"/>
        <v>1</v>
      </c>
      <c r="AA9558"/>
      <c r="AH9558"/>
      <c r="AL9558" t="b">
        <f t="shared" si="691"/>
        <v>1</v>
      </c>
      <c r="AM9558" t="b">
        <f t="shared" si="692"/>
        <v>1</v>
      </c>
      <c r="AP9558"/>
      <c r="AQ9558"/>
    </row>
    <row r="9559" spans="23:43" x14ac:dyDescent="0.25">
      <c r="W9559" t="b">
        <f t="shared" si="689"/>
        <v>1</v>
      </c>
      <c r="X9559" t="b">
        <f t="shared" si="690"/>
        <v>1</v>
      </c>
      <c r="AA9559"/>
      <c r="AH9559"/>
      <c r="AL9559" t="b">
        <f t="shared" si="691"/>
        <v>1</v>
      </c>
      <c r="AM9559" t="b">
        <f t="shared" si="692"/>
        <v>1</v>
      </c>
      <c r="AP9559"/>
      <c r="AQ9559"/>
    </row>
    <row r="9560" spans="23:43" x14ac:dyDescent="0.25">
      <c r="W9560" t="b">
        <f t="shared" si="689"/>
        <v>1</v>
      </c>
      <c r="X9560" t="b">
        <f t="shared" si="690"/>
        <v>1</v>
      </c>
      <c r="AA9560"/>
      <c r="AH9560"/>
      <c r="AL9560" t="b">
        <f t="shared" si="691"/>
        <v>1</v>
      </c>
      <c r="AM9560" t="b">
        <f t="shared" si="692"/>
        <v>1</v>
      </c>
      <c r="AP9560"/>
      <c r="AQ9560"/>
    </row>
    <row r="9561" spans="23:43" x14ac:dyDescent="0.25">
      <c r="W9561" t="b">
        <f t="shared" si="689"/>
        <v>1</v>
      </c>
      <c r="X9561" t="b">
        <f t="shared" si="690"/>
        <v>1</v>
      </c>
      <c r="AA9561"/>
      <c r="AH9561"/>
      <c r="AL9561" t="b">
        <f t="shared" si="691"/>
        <v>1</v>
      </c>
      <c r="AM9561" t="b">
        <f t="shared" si="692"/>
        <v>1</v>
      </c>
      <c r="AP9561"/>
      <c r="AQ9561"/>
    </row>
    <row r="9562" spans="23:43" x14ac:dyDescent="0.25">
      <c r="W9562" t="b">
        <f t="shared" si="689"/>
        <v>1</v>
      </c>
      <c r="X9562" t="b">
        <f t="shared" si="690"/>
        <v>1</v>
      </c>
      <c r="AA9562"/>
      <c r="AH9562"/>
      <c r="AL9562" t="b">
        <f t="shared" si="691"/>
        <v>1</v>
      </c>
      <c r="AM9562" t="b">
        <f t="shared" si="692"/>
        <v>1</v>
      </c>
      <c r="AP9562"/>
      <c r="AQ9562"/>
    </row>
    <row r="9563" spans="23:43" x14ac:dyDescent="0.25">
      <c r="W9563" t="b">
        <f t="shared" si="689"/>
        <v>1</v>
      </c>
      <c r="X9563" t="b">
        <f t="shared" si="690"/>
        <v>1</v>
      </c>
      <c r="AA9563"/>
      <c r="AH9563"/>
      <c r="AL9563" t="b">
        <f t="shared" si="691"/>
        <v>1</v>
      </c>
      <c r="AM9563" t="b">
        <f t="shared" si="692"/>
        <v>1</v>
      </c>
      <c r="AP9563"/>
      <c r="AQ9563"/>
    </row>
    <row r="9564" spans="23:43" x14ac:dyDescent="0.25">
      <c r="W9564" t="b">
        <f t="shared" si="689"/>
        <v>1</v>
      </c>
      <c r="X9564" t="b">
        <f t="shared" si="690"/>
        <v>1</v>
      </c>
      <c r="AA9564"/>
      <c r="AH9564"/>
      <c r="AL9564" t="b">
        <f t="shared" si="691"/>
        <v>1</v>
      </c>
      <c r="AM9564" t="b">
        <f t="shared" si="692"/>
        <v>1</v>
      </c>
      <c r="AP9564"/>
      <c r="AQ9564"/>
    </row>
    <row r="9565" spans="23:43" x14ac:dyDescent="0.25">
      <c r="W9565" t="b">
        <f t="shared" si="689"/>
        <v>1</v>
      </c>
      <c r="X9565" t="b">
        <f t="shared" si="690"/>
        <v>1</v>
      </c>
      <c r="AA9565"/>
      <c r="AH9565"/>
      <c r="AL9565" t="b">
        <f t="shared" si="691"/>
        <v>1</v>
      </c>
      <c r="AM9565" t="b">
        <f t="shared" si="692"/>
        <v>1</v>
      </c>
      <c r="AP9565"/>
      <c r="AQ9565"/>
    </row>
    <row r="9566" spans="23:43" x14ac:dyDescent="0.25">
      <c r="W9566" t="b">
        <f t="shared" si="689"/>
        <v>1</v>
      </c>
      <c r="X9566" t="b">
        <f t="shared" si="690"/>
        <v>1</v>
      </c>
      <c r="AA9566"/>
      <c r="AH9566"/>
      <c r="AL9566" t="b">
        <f t="shared" si="691"/>
        <v>1</v>
      </c>
      <c r="AM9566" t="b">
        <f t="shared" si="692"/>
        <v>1</v>
      </c>
      <c r="AP9566"/>
      <c r="AQ9566"/>
    </row>
    <row r="9567" spans="23:43" x14ac:dyDescent="0.25">
      <c r="W9567" t="b">
        <f t="shared" si="689"/>
        <v>1</v>
      </c>
      <c r="X9567" t="b">
        <f t="shared" si="690"/>
        <v>1</v>
      </c>
      <c r="AA9567"/>
      <c r="AH9567"/>
      <c r="AL9567" t="b">
        <f t="shared" si="691"/>
        <v>1</v>
      </c>
      <c r="AM9567" t="b">
        <f t="shared" si="692"/>
        <v>1</v>
      </c>
      <c r="AP9567"/>
      <c r="AQ9567"/>
    </row>
    <row r="9568" spans="23:43" x14ac:dyDescent="0.25">
      <c r="W9568" t="b">
        <f t="shared" si="689"/>
        <v>1</v>
      </c>
      <c r="X9568" t="b">
        <f t="shared" si="690"/>
        <v>1</v>
      </c>
      <c r="AA9568"/>
      <c r="AH9568"/>
      <c r="AL9568" t="b">
        <f t="shared" si="691"/>
        <v>1</v>
      </c>
      <c r="AM9568" t="b">
        <f t="shared" si="692"/>
        <v>1</v>
      </c>
      <c r="AP9568"/>
      <c r="AQ9568"/>
    </row>
    <row r="9569" spans="23:43" x14ac:dyDescent="0.25">
      <c r="W9569" t="b">
        <f t="shared" si="689"/>
        <v>1</v>
      </c>
      <c r="X9569" t="b">
        <f t="shared" si="690"/>
        <v>1</v>
      </c>
      <c r="AA9569"/>
      <c r="AH9569"/>
      <c r="AL9569" t="b">
        <f t="shared" si="691"/>
        <v>1</v>
      </c>
      <c r="AM9569" t="b">
        <f t="shared" si="692"/>
        <v>1</v>
      </c>
      <c r="AP9569"/>
      <c r="AQ9569"/>
    </row>
    <row r="9570" spans="23:43" x14ac:dyDescent="0.25">
      <c r="W9570" t="b">
        <f t="shared" si="689"/>
        <v>1</v>
      </c>
      <c r="X9570" t="b">
        <f t="shared" si="690"/>
        <v>1</v>
      </c>
      <c r="AA9570"/>
      <c r="AH9570"/>
      <c r="AL9570" t="b">
        <f t="shared" si="691"/>
        <v>1</v>
      </c>
      <c r="AM9570" t="b">
        <f t="shared" si="692"/>
        <v>1</v>
      </c>
      <c r="AP9570"/>
      <c r="AQ9570"/>
    </row>
    <row r="9571" spans="23:43" x14ac:dyDescent="0.25">
      <c r="W9571" t="b">
        <f t="shared" si="689"/>
        <v>1</v>
      </c>
      <c r="X9571" t="b">
        <f t="shared" si="690"/>
        <v>1</v>
      </c>
      <c r="AA9571"/>
      <c r="AH9571"/>
      <c r="AL9571" t="b">
        <f t="shared" si="691"/>
        <v>1</v>
      </c>
      <c r="AM9571" t="b">
        <f t="shared" si="692"/>
        <v>1</v>
      </c>
      <c r="AP9571"/>
      <c r="AQ9571"/>
    </row>
    <row r="9572" spans="23:43" x14ac:dyDescent="0.25">
      <c r="W9572" t="b">
        <f t="shared" si="689"/>
        <v>1</v>
      </c>
      <c r="X9572" t="b">
        <f t="shared" si="690"/>
        <v>1</v>
      </c>
      <c r="AA9572"/>
      <c r="AH9572"/>
      <c r="AL9572" t="b">
        <f t="shared" si="691"/>
        <v>1</v>
      </c>
      <c r="AM9572" t="b">
        <f t="shared" si="692"/>
        <v>1</v>
      </c>
      <c r="AP9572"/>
      <c r="AQ9572"/>
    </row>
    <row r="9573" spans="23:43" x14ac:dyDescent="0.25">
      <c r="W9573" t="b">
        <f t="shared" si="689"/>
        <v>1</v>
      </c>
      <c r="X9573" t="b">
        <f t="shared" si="690"/>
        <v>1</v>
      </c>
      <c r="AA9573"/>
      <c r="AH9573"/>
      <c r="AL9573" t="b">
        <f t="shared" si="691"/>
        <v>1</v>
      </c>
      <c r="AM9573" t="b">
        <f t="shared" si="692"/>
        <v>1</v>
      </c>
      <c r="AP9573"/>
      <c r="AQ9573"/>
    </row>
    <row r="9574" spans="23:43" x14ac:dyDescent="0.25">
      <c r="W9574" t="b">
        <f t="shared" si="689"/>
        <v>1</v>
      </c>
      <c r="X9574" t="b">
        <f t="shared" si="690"/>
        <v>1</v>
      </c>
      <c r="AA9574"/>
      <c r="AH9574"/>
      <c r="AL9574" t="b">
        <f t="shared" si="691"/>
        <v>1</v>
      </c>
      <c r="AM9574" t="b">
        <f t="shared" si="692"/>
        <v>1</v>
      </c>
      <c r="AP9574"/>
      <c r="AQ9574"/>
    </row>
    <row r="9575" spans="23:43" x14ac:dyDescent="0.25">
      <c r="W9575" t="b">
        <f t="shared" si="689"/>
        <v>1</v>
      </c>
      <c r="X9575" t="b">
        <f t="shared" si="690"/>
        <v>1</v>
      </c>
      <c r="AA9575"/>
      <c r="AH9575"/>
      <c r="AL9575" t="b">
        <f t="shared" si="691"/>
        <v>1</v>
      </c>
      <c r="AM9575" t="b">
        <f t="shared" si="692"/>
        <v>1</v>
      </c>
      <c r="AP9575"/>
      <c r="AQ9575"/>
    </row>
    <row r="9576" spans="23:43" x14ac:dyDescent="0.25">
      <c r="W9576" t="b">
        <f t="shared" si="689"/>
        <v>1</v>
      </c>
      <c r="X9576" t="b">
        <f t="shared" si="690"/>
        <v>1</v>
      </c>
      <c r="AA9576"/>
      <c r="AH9576"/>
      <c r="AL9576" t="b">
        <f t="shared" si="691"/>
        <v>1</v>
      </c>
      <c r="AM9576" t="b">
        <f t="shared" si="692"/>
        <v>1</v>
      </c>
      <c r="AP9576"/>
      <c r="AQ9576"/>
    </row>
    <row r="9577" spans="23:43" x14ac:dyDescent="0.25">
      <c r="W9577" t="b">
        <f t="shared" si="689"/>
        <v>1</v>
      </c>
      <c r="X9577" t="b">
        <f t="shared" si="690"/>
        <v>1</v>
      </c>
      <c r="AA9577"/>
      <c r="AH9577"/>
      <c r="AL9577" t="b">
        <f t="shared" si="691"/>
        <v>1</v>
      </c>
      <c r="AM9577" t="b">
        <f t="shared" si="692"/>
        <v>1</v>
      </c>
      <c r="AP9577"/>
      <c r="AQ9577"/>
    </row>
    <row r="9578" spans="23:43" x14ac:dyDescent="0.25">
      <c r="W9578" t="b">
        <f t="shared" si="689"/>
        <v>1</v>
      </c>
      <c r="X9578" t="b">
        <f t="shared" si="690"/>
        <v>1</v>
      </c>
      <c r="AA9578"/>
      <c r="AH9578"/>
      <c r="AL9578" t="b">
        <f t="shared" si="691"/>
        <v>1</v>
      </c>
      <c r="AM9578" t="b">
        <f t="shared" si="692"/>
        <v>1</v>
      </c>
      <c r="AP9578"/>
      <c r="AQ9578"/>
    </row>
    <row r="9579" spans="23:43" x14ac:dyDescent="0.25">
      <c r="W9579" t="b">
        <f t="shared" si="689"/>
        <v>1</v>
      </c>
      <c r="X9579" t="b">
        <f t="shared" si="690"/>
        <v>1</v>
      </c>
      <c r="AA9579"/>
      <c r="AH9579"/>
      <c r="AL9579" t="b">
        <f t="shared" si="691"/>
        <v>1</v>
      </c>
      <c r="AM9579" t="b">
        <f t="shared" si="692"/>
        <v>1</v>
      </c>
      <c r="AP9579"/>
      <c r="AQ9579"/>
    </row>
    <row r="9580" spans="23:43" x14ac:dyDescent="0.25">
      <c r="W9580" t="b">
        <f t="shared" si="689"/>
        <v>1</v>
      </c>
      <c r="X9580" t="b">
        <f t="shared" si="690"/>
        <v>1</v>
      </c>
      <c r="AA9580"/>
      <c r="AH9580"/>
      <c r="AL9580" t="b">
        <f t="shared" si="691"/>
        <v>1</v>
      </c>
      <c r="AM9580" t="b">
        <f t="shared" si="692"/>
        <v>1</v>
      </c>
      <c r="AP9580"/>
      <c r="AQ9580"/>
    </row>
    <row r="9581" spans="23:43" x14ac:dyDescent="0.25">
      <c r="W9581" t="b">
        <f t="shared" si="689"/>
        <v>1</v>
      </c>
      <c r="X9581" t="b">
        <f t="shared" si="690"/>
        <v>1</v>
      </c>
      <c r="AA9581"/>
      <c r="AH9581"/>
      <c r="AL9581" t="b">
        <f t="shared" si="691"/>
        <v>1</v>
      </c>
      <c r="AM9581" t="b">
        <f t="shared" si="692"/>
        <v>1</v>
      </c>
      <c r="AP9581"/>
      <c r="AQ9581"/>
    </row>
    <row r="9582" spans="23:43" x14ac:dyDescent="0.25">
      <c r="W9582" t="b">
        <f t="shared" si="689"/>
        <v>1</v>
      </c>
      <c r="X9582" t="b">
        <f t="shared" si="690"/>
        <v>1</v>
      </c>
      <c r="AA9582"/>
      <c r="AH9582"/>
      <c r="AL9582" t="b">
        <f t="shared" si="691"/>
        <v>1</v>
      </c>
      <c r="AM9582" t="b">
        <f t="shared" si="692"/>
        <v>1</v>
      </c>
      <c r="AP9582"/>
      <c r="AQ9582"/>
    </row>
    <row r="9583" spans="23:43" x14ac:dyDescent="0.25">
      <c r="W9583" t="b">
        <f t="shared" si="689"/>
        <v>1</v>
      </c>
      <c r="X9583" t="b">
        <f t="shared" si="690"/>
        <v>1</v>
      </c>
      <c r="AA9583"/>
      <c r="AH9583"/>
      <c r="AL9583" t="b">
        <f t="shared" si="691"/>
        <v>1</v>
      </c>
      <c r="AM9583" t="b">
        <f t="shared" si="692"/>
        <v>1</v>
      </c>
      <c r="AP9583"/>
      <c r="AQ9583"/>
    </row>
    <row r="9584" spans="23:43" x14ac:dyDescent="0.25">
      <c r="W9584" t="b">
        <f t="shared" si="689"/>
        <v>1</v>
      </c>
      <c r="X9584" t="b">
        <f t="shared" si="690"/>
        <v>1</v>
      </c>
      <c r="AA9584"/>
      <c r="AH9584"/>
      <c r="AL9584" t="b">
        <f t="shared" si="691"/>
        <v>1</v>
      </c>
      <c r="AM9584" t="b">
        <f t="shared" si="692"/>
        <v>1</v>
      </c>
      <c r="AP9584"/>
      <c r="AQ9584"/>
    </row>
    <row r="9585" spans="23:43" x14ac:dyDescent="0.25">
      <c r="W9585" t="b">
        <f t="shared" si="689"/>
        <v>1</v>
      </c>
      <c r="X9585" t="b">
        <f t="shared" si="690"/>
        <v>1</v>
      </c>
      <c r="AA9585"/>
      <c r="AH9585"/>
      <c r="AL9585" t="b">
        <f t="shared" si="691"/>
        <v>1</v>
      </c>
      <c r="AM9585" t="b">
        <f t="shared" si="692"/>
        <v>1</v>
      </c>
      <c r="AP9585"/>
      <c r="AQ9585"/>
    </row>
    <row r="9586" spans="23:43" x14ac:dyDescent="0.25">
      <c r="W9586" t="b">
        <f t="shared" si="689"/>
        <v>1</v>
      </c>
      <c r="X9586" t="b">
        <f t="shared" si="690"/>
        <v>1</v>
      </c>
      <c r="AA9586"/>
      <c r="AH9586"/>
      <c r="AL9586" t="b">
        <f t="shared" si="691"/>
        <v>1</v>
      </c>
      <c r="AM9586" t="b">
        <f t="shared" si="692"/>
        <v>1</v>
      </c>
      <c r="AP9586"/>
      <c r="AQ9586"/>
    </row>
    <row r="9587" spans="23:43" x14ac:dyDescent="0.25">
      <c r="W9587" t="b">
        <f t="shared" si="689"/>
        <v>1</v>
      </c>
      <c r="X9587" t="b">
        <f t="shared" si="690"/>
        <v>1</v>
      </c>
      <c r="AA9587"/>
      <c r="AH9587"/>
      <c r="AL9587" t="b">
        <f t="shared" si="691"/>
        <v>1</v>
      </c>
      <c r="AM9587" t="b">
        <f t="shared" si="692"/>
        <v>1</v>
      </c>
      <c r="AP9587"/>
      <c r="AQ9587"/>
    </row>
    <row r="9588" spans="23:43" x14ac:dyDescent="0.25">
      <c r="W9588" t="b">
        <f t="shared" si="689"/>
        <v>1</v>
      </c>
      <c r="X9588" t="b">
        <f t="shared" si="690"/>
        <v>1</v>
      </c>
      <c r="AA9588"/>
      <c r="AH9588"/>
      <c r="AL9588" t="b">
        <f t="shared" si="691"/>
        <v>1</v>
      </c>
      <c r="AM9588" t="b">
        <f t="shared" si="692"/>
        <v>1</v>
      </c>
      <c r="AP9588"/>
      <c r="AQ9588"/>
    </row>
    <row r="9589" spans="23:43" x14ac:dyDescent="0.25">
      <c r="W9589" t="b">
        <f t="shared" si="689"/>
        <v>1</v>
      </c>
      <c r="X9589" t="b">
        <f t="shared" si="690"/>
        <v>1</v>
      </c>
      <c r="AA9589"/>
      <c r="AH9589"/>
      <c r="AL9589" t="b">
        <f t="shared" si="691"/>
        <v>1</v>
      </c>
      <c r="AM9589" t="b">
        <f t="shared" si="692"/>
        <v>1</v>
      </c>
      <c r="AP9589"/>
      <c r="AQ9589"/>
    </row>
    <row r="9590" spans="23:43" x14ac:dyDescent="0.25">
      <c r="W9590" t="b">
        <f t="shared" si="689"/>
        <v>1</v>
      </c>
      <c r="X9590" t="b">
        <f t="shared" si="690"/>
        <v>1</v>
      </c>
      <c r="AA9590"/>
      <c r="AH9590"/>
      <c r="AL9590" t="b">
        <f t="shared" si="691"/>
        <v>1</v>
      </c>
      <c r="AM9590" t="b">
        <f t="shared" si="692"/>
        <v>1</v>
      </c>
      <c r="AP9590"/>
      <c r="AQ9590"/>
    </row>
    <row r="9591" spans="23:43" x14ac:dyDescent="0.25">
      <c r="W9591" t="b">
        <f t="shared" si="689"/>
        <v>1</v>
      </c>
      <c r="X9591" t="b">
        <f t="shared" si="690"/>
        <v>1</v>
      </c>
      <c r="AA9591"/>
      <c r="AH9591"/>
      <c r="AL9591" t="b">
        <f t="shared" si="691"/>
        <v>1</v>
      </c>
      <c r="AM9591" t="b">
        <f t="shared" si="692"/>
        <v>1</v>
      </c>
      <c r="AP9591"/>
      <c r="AQ9591"/>
    </row>
    <row r="9592" spans="23:43" x14ac:dyDescent="0.25">
      <c r="W9592" t="b">
        <f t="shared" si="689"/>
        <v>1</v>
      </c>
      <c r="X9592" t="b">
        <f t="shared" si="690"/>
        <v>1</v>
      </c>
      <c r="AA9592"/>
      <c r="AH9592"/>
      <c r="AL9592" t="b">
        <f t="shared" si="691"/>
        <v>1</v>
      </c>
      <c r="AM9592" t="b">
        <f t="shared" si="692"/>
        <v>1</v>
      </c>
      <c r="AP9592"/>
      <c r="AQ9592"/>
    </row>
    <row r="9593" spans="23:43" x14ac:dyDescent="0.25">
      <c r="W9593" t="b">
        <f t="shared" si="689"/>
        <v>1</v>
      </c>
      <c r="X9593" t="b">
        <f t="shared" si="690"/>
        <v>1</v>
      </c>
      <c r="AA9593"/>
      <c r="AH9593"/>
      <c r="AL9593" t="b">
        <f t="shared" si="691"/>
        <v>1</v>
      </c>
      <c r="AM9593" t="b">
        <f t="shared" si="692"/>
        <v>1</v>
      </c>
      <c r="AP9593"/>
      <c r="AQ9593"/>
    </row>
    <row r="9594" spans="23:43" x14ac:dyDescent="0.25">
      <c r="W9594" t="b">
        <f t="shared" si="689"/>
        <v>1</v>
      </c>
      <c r="X9594" t="b">
        <f t="shared" si="690"/>
        <v>1</v>
      </c>
      <c r="AA9594"/>
      <c r="AH9594"/>
      <c r="AL9594" t="b">
        <f t="shared" si="691"/>
        <v>1</v>
      </c>
      <c r="AM9594" t="b">
        <f t="shared" si="692"/>
        <v>1</v>
      </c>
      <c r="AP9594"/>
      <c r="AQ9594"/>
    </row>
    <row r="9595" spans="23:43" x14ac:dyDescent="0.25">
      <c r="W9595" t="b">
        <f t="shared" si="689"/>
        <v>1</v>
      </c>
      <c r="X9595" t="b">
        <f t="shared" si="690"/>
        <v>1</v>
      </c>
      <c r="AA9595"/>
      <c r="AH9595"/>
      <c r="AL9595" t="b">
        <f t="shared" si="691"/>
        <v>1</v>
      </c>
      <c r="AM9595" t="b">
        <f t="shared" si="692"/>
        <v>1</v>
      </c>
      <c r="AP9595"/>
      <c r="AQ9595"/>
    </row>
    <row r="9596" spans="23:43" x14ac:dyDescent="0.25">
      <c r="W9596" t="b">
        <f t="shared" si="689"/>
        <v>1</v>
      </c>
      <c r="X9596" t="b">
        <f t="shared" si="690"/>
        <v>1</v>
      </c>
      <c r="AA9596"/>
      <c r="AH9596"/>
      <c r="AL9596" t="b">
        <f t="shared" si="691"/>
        <v>1</v>
      </c>
      <c r="AM9596" t="b">
        <f t="shared" si="692"/>
        <v>1</v>
      </c>
      <c r="AP9596"/>
      <c r="AQ9596"/>
    </row>
    <row r="9597" spans="23:43" x14ac:dyDescent="0.25">
      <c r="W9597" t="b">
        <f t="shared" si="689"/>
        <v>1</v>
      </c>
      <c r="X9597" t="b">
        <f t="shared" si="690"/>
        <v>1</v>
      </c>
      <c r="AA9597"/>
      <c r="AH9597"/>
      <c r="AL9597" t="b">
        <f t="shared" si="691"/>
        <v>1</v>
      </c>
      <c r="AM9597" t="b">
        <f t="shared" si="692"/>
        <v>1</v>
      </c>
      <c r="AP9597"/>
      <c r="AQ9597"/>
    </row>
    <row r="9598" spans="23:43" x14ac:dyDescent="0.25">
      <c r="W9598" t="b">
        <f t="shared" si="689"/>
        <v>1</v>
      </c>
      <c r="X9598" t="b">
        <f t="shared" si="690"/>
        <v>1</v>
      </c>
      <c r="AA9598"/>
      <c r="AH9598"/>
      <c r="AL9598" t="b">
        <f t="shared" si="691"/>
        <v>1</v>
      </c>
      <c r="AM9598" t="b">
        <f t="shared" si="692"/>
        <v>1</v>
      </c>
      <c r="AP9598"/>
      <c r="AQ9598"/>
    </row>
    <row r="9599" spans="23:43" x14ac:dyDescent="0.25">
      <c r="W9599" t="b">
        <f t="shared" si="689"/>
        <v>1</v>
      </c>
      <c r="X9599" t="b">
        <f t="shared" si="690"/>
        <v>1</v>
      </c>
      <c r="AA9599"/>
      <c r="AH9599"/>
      <c r="AL9599" t="b">
        <f t="shared" si="691"/>
        <v>1</v>
      </c>
      <c r="AM9599" t="b">
        <f t="shared" si="692"/>
        <v>1</v>
      </c>
      <c r="AP9599"/>
      <c r="AQ9599"/>
    </row>
    <row r="9600" spans="23:43" x14ac:dyDescent="0.25">
      <c r="W9600" t="b">
        <f t="shared" si="689"/>
        <v>1</v>
      </c>
      <c r="X9600" t="b">
        <f t="shared" si="690"/>
        <v>1</v>
      </c>
      <c r="AA9600"/>
      <c r="AH9600"/>
      <c r="AL9600" t="b">
        <f t="shared" si="691"/>
        <v>1</v>
      </c>
      <c r="AM9600" t="b">
        <f t="shared" si="692"/>
        <v>1</v>
      </c>
      <c r="AP9600"/>
      <c r="AQ9600"/>
    </row>
    <row r="9601" spans="23:43" x14ac:dyDescent="0.25">
      <c r="W9601" t="b">
        <f t="shared" si="689"/>
        <v>1</v>
      </c>
      <c r="X9601" t="b">
        <f t="shared" si="690"/>
        <v>1</v>
      </c>
      <c r="AA9601"/>
      <c r="AH9601"/>
      <c r="AL9601" t="b">
        <f t="shared" si="691"/>
        <v>1</v>
      </c>
      <c r="AM9601" t="b">
        <f t="shared" si="692"/>
        <v>1</v>
      </c>
      <c r="AP9601"/>
      <c r="AQ9601"/>
    </row>
    <row r="9602" spans="23:43" x14ac:dyDescent="0.25">
      <c r="W9602" t="b">
        <f t="shared" si="689"/>
        <v>1</v>
      </c>
      <c r="X9602" t="b">
        <f t="shared" si="690"/>
        <v>1</v>
      </c>
      <c r="AA9602"/>
      <c r="AH9602"/>
      <c r="AL9602" t="b">
        <f t="shared" si="691"/>
        <v>1</v>
      </c>
      <c r="AM9602" t="b">
        <f t="shared" si="692"/>
        <v>1</v>
      </c>
      <c r="AP9602"/>
      <c r="AQ9602"/>
    </row>
    <row r="9603" spans="23:43" x14ac:dyDescent="0.25">
      <c r="W9603" t="b">
        <f t="shared" si="689"/>
        <v>1</v>
      </c>
      <c r="X9603" t="b">
        <f t="shared" si="690"/>
        <v>1</v>
      </c>
      <c r="AA9603"/>
      <c r="AH9603"/>
      <c r="AL9603" t="b">
        <f t="shared" si="691"/>
        <v>1</v>
      </c>
      <c r="AM9603" t="b">
        <f t="shared" si="692"/>
        <v>1</v>
      </c>
      <c r="AP9603"/>
      <c r="AQ9603"/>
    </row>
    <row r="9604" spans="23:43" x14ac:dyDescent="0.25">
      <c r="W9604" t="b">
        <f t="shared" si="689"/>
        <v>1</v>
      </c>
      <c r="X9604" t="b">
        <f t="shared" si="690"/>
        <v>1</v>
      </c>
      <c r="AA9604"/>
      <c r="AH9604"/>
      <c r="AL9604" t="b">
        <f t="shared" si="691"/>
        <v>1</v>
      </c>
      <c r="AM9604" t="b">
        <f t="shared" si="692"/>
        <v>1</v>
      </c>
      <c r="AP9604"/>
      <c r="AQ9604"/>
    </row>
    <row r="9605" spans="23:43" x14ac:dyDescent="0.25">
      <c r="W9605" t="b">
        <f t="shared" si="689"/>
        <v>1</v>
      </c>
      <c r="X9605" t="b">
        <f t="shared" si="690"/>
        <v>1</v>
      </c>
      <c r="AA9605"/>
      <c r="AH9605"/>
      <c r="AL9605" t="b">
        <f t="shared" si="691"/>
        <v>1</v>
      </c>
      <c r="AM9605" t="b">
        <f t="shared" si="692"/>
        <v>1</v>
      </c>
      <c r="AP9605"/>
      <c r="AQ9605"/>
    </row>
    <row r="9606" spans="23:43" x14ac:dyDescent="0.25">
      <c r="W9606" t="b">
        <f t="shared" si="689"/>
        <v>1</v>
      </c>
      <c r="X9606" t="b">
        <f t="shared" si="690"/>
        <v>1</v>
      </c>
      <c r="AA9606"/>
      <c r="AH9606"/>
      <c r="AL9606" t="b">
        <f t="shared" si="691"/>
        <v>1</v>
      </c>
      <c r="AM9606" t="b">
        <f t="shared" si="692"/>
        <v>1</v>
      </c>
      <c r="AP9606"/>
      <c r="AQ9606"/>
    </row>
    <row r="9607" spans="23:43" x14ac:dyDescent="0.25">
      <c r="W9607" t="b">
        <f t="shared" si="689"/>
        <v>1</v>
      </c>
      <c r="X9607" t="b">
        <f t="shared" si="690"/>
        <v>1</v>
      </c>
      <c r="AA9607"/>
      <c r="AH9607"/>
      <c r="AL9607" t="b">
        <f t="shared" si="691"/>
        <v>1</v>
      </c>
      <c r="AM9607" t="b">
        <f t="shared" si="692"/>
        <v>1</v>
      </c>
      <c r="AP9607"/>
      <c r="AQ9607"/>
    </row>
    <row r="9608" spans="23:43" x14ac:dyDescent="0.25">
      <c r="W9608" t="b">
        <f t="shared" si="689"/>
        <v>1</v>
      </c>
      <c r="X9608" t="b">
        <f t="shared" si="690"/>
        <v>1</v>
      </c>
      <c r="AA9608"/>
      <c r="AH9608"/>
      <c r="AL9608" t="b">
        <f t="shared" si="691"/>
        <v>1</v>
      </c>
      <c r="AM9608" t="b">
        <f t="shared" si="692"/>
        <v>1</v>
      </c>
      <c r="AP9608"/>
      <c r="AQ9608"/>
    </row>
    <row r="9609" spans="23:43" x14ac:dyDescent="0.25">
      <c r="W9609" t="b">
        <f t="shared" si="689"/>
        <v>1</v>
      </c>
      <c r="X9609" t="b">
        <f t="shared" si="690"/>
        <v>1</v>
      </c>
      <c r="AA9609"/>
      <c r="AH9609"/>
      <c r="AL9609" t="b">
        <f t="shared" si="691"/>
        <v>1</v>
      </c>
      <c r="AM9609" t="b">
        <f t="shared" si="692"/>
        <v>1</v>
      </c>
      <c r="AP9609"/>
      <c r="AQ9609"/>
    </row>
    <row r="9610" spans="23:43" x14ac:dyDescent="0.25">
      <c r="W9610" t="b">
        <f t="shared" si="689"/>
        <v>1</v>
      </c>
      <c r="X9610" t="b">
        <f t="shared" si="690"/>
        <v>1</v>
      </c>
      <c r="AA9610"/>
      <c r="AH9610"/>
      <c r="AL9610" t="b">
        <f t="shared" si="691"/>
        <v>1</v>
      </c>
      <c r="AM9610" t="b">
        <f t="shared" si="692"/>
        <v>1</v>
      </c>
      <c r="AP9610"/>
      <c r="AQ9610"/>
    </row>
    <row r="9611" spans="23:43" x14ac:dyDescent="0.25">
      <c r="W9611" t="b">
        <f t="shared" si="689"/>
        <v>1</v>
      </c>
      <c r="X9611" t="b">
        <f t="shared" si="690"/>
        <v>1</v>
      </c>
      <c r="AA9611"/>
      <c r="AH9611"/>
      <c r="AL9611" t="b">
        <f t="shared" si="691"/>
        <v>1</v>
      </c>
      <c r="AM9611" t="b">
        <f t="shared" si="692"/>
        <v>1</v>
      </c>
      <c r="AP9611"/>
      <c r="AQ9611"/>
    </row>
    <row r="9612" spans="23:43" x14ac:dyDescent="0.25">
      <c r="W9612" t="b">
        <f t="shared" ref="W9612:W9675" si="693">IF(AND(U9612&lt;&gt;"",U9612&lt;&gt;"Grand Total",U9612&lt;&gt;"(blank)"),GETPIVOTDATA("Facility CCN",$U$10,"Facility CCN",U9612)=1,TRUE)</f>
        <v>1</v>
      </c>
      <c r="X9612" t="b">
        <f t="shared" ref="X9612:X9675" si="694">IF(AND(U9612&lt;&gt;"",U9612&lt;&gt;"Grand Total",U9612&lt;&gt;"(blank)"),LEN(U9612)=6,TRUE)</f>
        <v>1</v>
      </c>
      <c r="AA9612"/>
      <c r="AH9612"/>
      <c r="AL9612" t="b">
        <f t="shared" ref="AL9612:AL9675" si="695">IF(AND(AJ9612&lt;&gt;"",AJ9612&lt;&gt;"Grand Total",AJ9612&lt;&gt;"(blank)"),GETPIVOTDATA("Provider NPI",$AJ$10,"Provider NPI",AJ9612)=1,TRUE)</f>
        <v>1</v>
      </c>
      <c r="AM9612" t="b">
        <f t="shared" ref="AM9612:AM9675" si="696">IF(AND(AJ9612&lt;&gt;"",AJ9612&lt;&gt;"Grand Total",AJ9612&lt;&gt;"(blank)"),LEN(AJ9612)=10,TRUE)</f>
        <v>1</v>
      </c>
      <c r="AP9612"/>
      <c r="AQ9612"/>
    </row>
    <row r="9613" spans="23:43" x14ac:dyDescent="0.25">
      <c r="W9613" t="b">
        <f t="shared" si="693"/>
        <v>1</v>
      </c>
      <c r="X9613" t="b">
        <f t="shared" si="694"/>
        <v>1</v>
      </c>
      <c r="AA9613"/>
      <c r="AH9613"/>
      <c r="AL9613" t="b">
        <f t="shared" si="695"/>
        <v>1</v>
      </c>
      <c r="AM9613" t="b">
        <f t="shared" si="696"/>
        <v>1</v>
      </c>
      <c r="AP9613"/>
      <c r="AQ9613"/>
    </row>
    <row r="9614" spans="23:43" x14ac:dyDescent="0.25">
      <c r="W9614" t="b">
        <f t="shared" si="693"/>
        <v>1</v>
      </c>
      <c r="X9614" t="b">
        <f t="shared" si="694"/>
        <v>1</v>
      </c>
      <c r="AA9614"/>
      <c r="AH9614"/>
      <c r="AL9614" t="b">
        <f t="shared" si="695"/>
        <v>1</v>
      </c>
      <c r="AM9614" t="b">
        <f t="shared" si="696"/>
        <v>1</v>
      </c>
      <c r="AP9614"/>
      <c r="AQ9614"/>
    </row>
    <row r="9615" spans="23:43" x14ac:dyDescent="0.25">
      <c r="W9615" t="b">
        <f t="shared" si="693"/>
        <v>1</v>
      </c>
      <c r="X9615" t="b">
        <f t="shared" si="694"/>
        <v>1</v>
      </c>
      <c r="AA9615"/>
      <c r="AH9615"/>
      <c r="AL9615" t="b">
        <f t="shared" si="695"/>
        <v>1</v>
      </c>
      <c r="AM9615" t="b">
        <f t="shared" si="696"/>
        <v>1</v>
      </c>
      <c r="AP9615"/>
      <c r="AQ9615"/>
    </row>
    <row r="9616" spans="23:43" x14ac:dyDescent="0.25">
      <c r="W9616" t="b">
        <f t="shared" si="693"/>
        <v>1</v>
      </c>
      <c r="X9616" t="b">
        <f t="shared" si="694"/>
        <v>1</v>
      </c>
      <c r="AA9616"/>
      <c r="AH9616"/>
      <c r="AL9616" t="b">
        <f t="shared" si="695"/>
        <v>1</v>
      </c>
      <c r="AM9616" t="b">
        <f t="shared" si="696"/>
        <v>1</v>
      </c>
      <c r="AP9616"/>
      <c r="AQ9616"/>
    </row>
    <row r="9617" spans="23:43" x14ac:dyDescent="0.25">
      <c r="W9617" t="b">
        <f t="shared" si="693"/>
        <v>1</v>
      </c>
      <c r="X9617" t="b">
        <f t="shared" si="694"/>
        <v>1</v>
      </c>
      <c r="AA9617"/>
      <c r="AH9617"/>
      <c r="AL9617" t="b">
        <f t="shared" si="695"/>
        <v>1</v>
      </c>
      <c r="AM9617" t="b">
        <f t="shared" si="696"/>
        <v>1</v>
      </c>
      <c r="AP9617"/>
      <c r="AQ9617"/>
    </row>
    <row r="9618" spans="23:43" x14ac:dyDescent="0.25">
      <c r="W9618" t="b">
        <f t="shared" si="693"/>
        <v>1</v>
      </c>
      <c r="X9618" t="b">
        <f t="shared" si="694"/>
        <v>1</v>
      </c>
      <c r="AA9618"/>
      <c r="AH9618"/>
      <c r="AL9618" t="b">
        <f t="shared" si="695"/>
        <v>1</v>
      </c>
      <c r="AM9618" t="b">
        <f t="shared" si="696"/>
        <v>1</v>
      </c>
      <c r="AP9618"/>
      <c r="AQ9618"/>
    </row>
    <row r="9619" spans="23:43" x14ac:dyDescent="0.25">
      <c r="W9619" t="b">
        <f t="shared" si="693"/>
        <v>1</v>
      </c>
      <c r="X9619" t="b">
        <f t="shared" si="694"/>
        <v>1</v>
      </c>
      <c r="AA9619"/>
      <c r="AH9619"/>
      <c r="AL9619" t="b">
        <f t="shared" si="695"/>
        <v>1</v>
      </c>
      <c r="AM9619" t="b">
        <f t="shared" si="696"/>
        <v>1</v>
      </c>
      <c r="AP9619"/>
      <c r="AQ9619"/>
    </row>
    <row r="9620" spans="23:43" x14ac:dyDescent="0.25">
      <c r="W9620" t="b">
        <f t="shared" si="693"/>
        <v>1</v>
      </c>
      <c r="X9620" t="b">
        <f t="shared" si="694"/>
        <v>1</v>
      </c>
      <c r="AA9620"/>
      <c r="AH9620"/>
      <c r="AL9620" t="b">
        <f t="shared" si="695"/>
        <v>1</v>
      </c>
      <c r="AM9620" t="b">
        <f t="shared" si="696"/>
        <v>1</v>
      </c>
      <c r="AP9620"/>
      <c r="AQ9620"/>
    </row>
    <row r="9621" spans="23:43" x14ac:dyDescent="0.25">
      <c r="W9621" t="b">
        <f t="shared" si="693"/>
        <v>1</v>
      </c>
      <c r="X9621" t="b">
        <f t="shared" si="694"/>
        <v>1</v>
      </c>
      <c r="AA9621"/>
      <c r="AH9621"/>
      <c r="AL9621" t="b">
        <f t="shared" si="695"/>
        <v>1</v>
      </c>
      <c r="AM9621" t="b">
        <f t="shared" si="696"/>
        <v>1</v>
      </c>
      <c r="AP9621"/>
      <c r="AQ9621"/>
    </row>
    <row r="9622" spans="23:43" x14ac:dyDescent="0.25">
      <c r="W9622" t="b">
        <f t="shared" si="693"/>
        <v>1</v>
      </c>
      <c r="X9622" t="b">
        <f t="shared" si="694"/>
        <v>1</v>
      </c>
      <c r="AA9622"/>
      <c r="AH9622"/>
      <c r="AL9622" t="b">
        <f t="shared" si="695"/>
        <v>1</v>
      </c>
      <c r="AM9622" t="b">
        <f t="shared" si="696"/>
        <v>1</v>
      </c>
      <c r="AP9622"/>
      <c r="AQ9622"/>
    </row>
    <row r="9623" spans="23:43" x14ac:dyDescent="0.25">
      <c r="W9623" t="b">
        <f t="shared" si="693"/>
        <v>1</v>
      </c>
      <c r="X9623" t="b">
        <f t="shared" si="694"/>
        <v>1</v>
      </c>
      <c r="AA9623"/>
      <c r="AH9623"/>
      <c r="AL9623" t="b">
        <f t="shared" si="695"/>
        <v>1</v>
      </c>
      <c r="AM9623" t="b">
        <f t="shared" si="696"/>
        <v>1</v>
      </c>
      <c r="AP9623"/>
      <c r="AQ9623"/>
    </row>
    <row r="9624" spans="23:43" x14ac:dyDescent="0.25">
      <c r="W9624" t="b">
        <f t="shared" si="693"/>
        <v>1</v>
      </c>
      <c r="X9624" t="b">
        <f t="shared" si="694"/>
        <v>1</v>
      </c>
      <c r="AA9624"/>
      <c r="AH9624"/>
      <c r="AL9624" t="b">
        <f t="shared" si="695"/>
        <v>1</v>
      </c>
      <c r="AM9624" t="b">
        <f t="shared" si="696"/>
        <v>1</v>
      </c>
      <c r="AP9624"/>
      <c r="AQ9624"/>
    </row>
    <row r="9625" spans="23:43" x14ac:dyDescent="0.25">
      <c r="W9625" t="b">
        <f t="shared" si="693"/>
        <v>1</v>
      </c>
      <c r="X9625" t="b">
        <f t="shared" si="694"/>
        <v>1</v>
      </c>
      <c r="AA9625"/>
      <c r="AH9625"/>
      <c r="AL9625" t="b">
        <f t="shared" si="695"/>
        <v>1</v>
      </c>
      <c r="AM9625" t="b">
        <f t="shared" si="696"/>
        <v>1</v>
      </c>
      <c r="AP9625"/>
      <c r="AQ9625"/>
    </row>
    <row r="9626" spans="23:43" x14ac:dyDescent="0.25">
      <c r="W9626" t="b">
        <f t="shared" si="693"/>
        <v>1</v>
      </c>
      <c r="X9626" t="b">
        <f t="shared" si="694"/>
        <v>1</v>
      </c>
      <c r="AA9626"/>
      <c r="AH9626"/>
      <c r="AL9626" t="b">
        <f t="shared" si="695"/>
        <v>1</v>
      </c>
      <c r="AM9626" t="b">
        <f t="shared" si="696"/>
        <v>1</v>
      </c>
      <c r="AP9626"/>
      <c r="AQ9626"/>
    </row>
    <row r="9627" spans="23:43" x14ac:dyDescent="0.25">
      <c r="W9627" t="b">
        <f t="shared" si="693"/>
        <v>1</v>
      </c>
      <c r="X9627" t="b">
        <f t="shared" si="694"/>
        <v>1</v>
      </c>
      <c r="AA9627"/>
      <c r="AH9627"/>
      <c r="AL9627" t="b">
        <f t="shared" si="695"/>
        <v>1</v>
      </c>
      <c r="AM9627" t="b">
        <f t="shared" si="696"/>
        <v>1</v>
      </c>
      <c r="AP9627"/>
      <c r="AQ9627"/>
    </row>
    <row r="9628" spans="23:43" x14ac:dyDescent="0.25">
      <c r="W9628" t="b">
        <f t="shared" si="693"/>
        <v>1</v>
      </c>
      <c r="X9628" t="b">
        <f t="shared" si="694"/>
        <v>1</v>
      </c>
      <c r="AA9628"/>
      <c r="AH9628"/>
      <c r="AL9628" t="b">
        <f t="shared" si="695"/>
        <v>1</v>
      </c>
      <c r="AM9628" t="b">
        <f t="shared" si="696"/>
        <v>1</v>
      </c>
      <c r="AP9628"/>
      <c r="AQ9628"/>
    </row>
    <row r="9629" spans="23:43" x14ac:dyDescent="0.25">
      <c r="W9629" t="b">
        <f t="shared" si="693"/>
        <v>1</v>
      </c>
      <c r="X9629" t="b">
        <f t="shared" si="694"/>
        <v>1</v>
      </c>
      <c r="AA9629"/>
      <c r="AH9629"/>
      <c r="AL9629" t="b">
        <f t="shared" si="695"/>
        <v>1</v>
      </c>
      <c r="AM9629" t="b">
        <f t="shared" si="696"/>
        <v>1</v>
      </c>
      <c r="AP9629"/>
      <c r="AQ9629"/>
    </row>
    <row r="9630" spans="23:43" x14ac:dyDescent="0.25">
      <c r="W9630" t="b">
        <f t="shared" si="693"/>
        <v>1</v>
      </c>
      <c r="X9630" t="b">
        <f t="shared" si="694"/>
        <v>1</v>
      </c>
      <c r="AA9630"/>
      <c r="AH9630"/>
      <c r="AL9630" t="b">
        <f t="shared" si="695"/>
        <v>1</v>
      </c>
      <c r="AM9630" t="b">
        <f t="shared" si="696"/>
        <v>1</v>
      </c>
      <c r="AP9630"/>
      <c r="AQ9630"/>
    </row>
    <row r="9631" spans="23:43" x14ac:dyDescent="0.25">
      <c r="W9631" t="b">
        <f t="shared" si="693"/>
        <v>1</v>
      </c>
      <c r="X9631" t="b">
        <f t="shared" si="694"/>
        <v>1</v>
      </c>
      <c r="AA9631"/>
      <c r="AH9631"/>
      <c r="AL9631" t="b">
        <f t="shared" si="695"/>
        <v>1</v>
      </c>
      <c r="AM9631" t="b">
        <f t="shared" si="696"/>
        <v>1</v>
      </c>
      <c r="AP9631"/>
      <c r="AQ9631"/>
    </row>
    <row r="9632" spans="23:43" x14ac:dyDescent="0.25">
      <c r="W9632" t="b">
        <f t="shared" si="693"/>
        <v>1</v>
      </c>
      <c r="X9632" t="b">
        <f t="shared" si="694"/>
        <v>1</v>
      </c>
      <c r="AA9632"/>
      <c r="AH9632"/>
      <c r="AL9632" t="b">
        <f t="shared" si="695"/>
        <v>1</v>
      </c>
      <c r="AM9632" t="b">
        <f t="shared" si="696"/>
        <v>1</v>
      </c>
      <c r="AP9632"/>
      <c r="AQ9632"/>
    </row>
    <row r="9633" spans="23:43" x14ac:dyDescent="0.25">
      <c r="W9633" t="b">
        <f t="shared" si="693"/>
        <v>1</v>
      </c>
      <c r="X9633" t="b">
        <f t="shared" si="694"/>
        <v>1</v>
      </c>
      <c r="AA9633"/>
      <c r="AH9633"/>
      <c r="AL9633" t="b">
        <f t="shared" si="695"/>
        <v>1</v>
      </c>
      <c r="AM9633" t="b">
        <f t="shared" si="696"/>
        <v>1</v>
      </c>
      <c r="AP9633"/>
      <c r="AQ9633"/>
    </row>
    <row r="9634" spans="23:43" x14ac:dyDescent="0.25">
      <c r="W9634" t="b">
        <f t="shared" si="693"/>
        <v>1</v>
      </c>
      <c r="X9634" t="b">
        <f t="shared" si="694"/>
        <v>1</v>
      </c>
      <c r="AA9634"/>
      <c r="AH9634"/>
      <c r="AL9634" t="b">
        <f t="shared" si="695"/>
        <v>1</v>
      </c>
      <c r="AM9634" t="b">
        <f t="shared" si="696"/>
        <v>1</v>
      </c>
      <c r="AP9634"/>
      <c r="AQ9634"/>
    </row>
    <row r="9635" spans="23:43" x14ac:dyDescent="0.25">
      <c r="W9635" t="b">
        <f t="shared" si="693"/>
        <v>1</v>
      </c>
      <c r="X9635" t="b">
        <f t="shared" si="694"/>
        <v>1</v>
      </c>
      <c r="AA9635"/>
      <c r="AH9635"/>
      <c r="AL9635" t="b">
        <f t="shared" si="695"/>
        <v>1</v>
      </c>
      <c r="AM9635" t="b">
        <f t="shared" si="696"/>
        <v>1</v>
      </c>
      <c r="AP9635"/>
      <c r="AQ9635"/>
    </row>
    <row r="9636" spans="23:43" x14ac:dyDescent="0.25">
      <c r="W9636" t="b">
        <f t="shared" si="693"/>
        <v>1</v>
      </c>
      <c r="X9636" t="b">
        <f t="shared" si="694"/>
        <v>1</v>
      </c>
      <c r="AA9636"/>
      <c r="AH9636"/>
      <c r="AL9636" t="b">
        <f t="shared" si="695"/>
        <v>1</v>
      </c>
      <c r="AM9636" t="b">
        <f t="shared" si="696"/>
        <v>1</v>
      </c>
      <c r="AP9636"/>
      <c r="AQ9636"/>
    </row>
    <row r="9637" spans="23:43" x14ac:dyDescent="0.25">
      <c r="W9637" t="b">
        <f t="shared" si="693"/>
        <v>1</v>
      </c>
      <c r="X9637" t="b">
        <f t="shared" si="694"/>
        <v>1</v>
      </c>
      <c r="AA9637"/>
      <c r="AH9637"/>
      <c r="AL9637" t="b">
        <f t="shared" si="695"/>
        <v>1</v>
      </c>
      <c r="AM9637" t="b">
        <f t="shared" si="696"/>
        <v>1</v>
      </c>
      <c r="AP9637"/>
      <c r="AQ9637"/>
    </row>
    <row r="9638" spans="23:43" x14ac:dyDescent="0.25">
      <c r="W9638" t="b">
        <f t="shared" si="693"/>
        <v>1</v>
      </c>
      <c r="X9638" t="b">
        <f t="shared" si="694"/>
        <v>1</v>
      </c>
      <c r="AA9638"/>
      <c r="AH9638"/>
      <c r="AL9638" t="b">
        <f t="shared" si="695"/>
        <v>1</v>
      </c>
      <c r="AM9638" t="b">
        <f t="shared" si="696"/>
        <v>1</v>
      </c>
      <c r="AP9638"/>
      <c r="AQ9638"/>
    </row>
    <row r="9639" spans="23:43" x14ac:dyDescent="0.25">
      <c r="W9639" t="b">
        <f t="shared" si="693"/>
        <v>1</v>
      </c>
      <c r="X9639" t="b">
        <f t="shared" si="694"/>
        <v>1</v>
      </c>
      <c r="AA9639"/>
      <c r="AH9639"/>
      <c r="AL9639" t="b">
        <f t="shared" si="695"/>
        <v>1</v>
      </c>
      <c r="AM9639" t="b">
        <f t="shared" si="696"/>
        <v>1</v>
      </c>
      <c r="AP9639"/>
      <c r="AQ9639"/>
    </row>
    <row r="9640" spans="23:43" x14ac:dyDescent="0.25">
      <c r="W9640" t="b">
        <f t="shared" si="693"/>
        <v>1</v>
      </c>
      <c r="X9640" t="b">
        <f t="shared" si="694"/>
        <v>1</v>
      </c>
      <c r="AA9640"/>
      <c r="AH9640"/>
      <c r="AL9640" t="b">
        <f t="shared" si="695"/>
        <v>1</v>
      </c>
      <c r="AM9640" t="b">
        <f t="shared" si="696"/>
        <v>1</v>
      </c>
      <c r="AP9640"/>
      <c r="AQ9640"/>
    </row>
    <row r="9641" spans="23:43" x14ac:dyDescent="0.25">
      <c r="W9641" t="b">
        <f t="shared" si="693"/>
        <v>1</v>
      </c>
      <c r="X9641" t="b">
        <f t="shared" si="694"/>
        <v>1</v>
      </c>
      <c r="AA9641"/>
      <c r="AH9641"/>
      <c r="AL9641" t="b">
        <f t="shared" si="695"/>
        <v>1</v>
      </c>
      <c r="AM9641" t="b">
        <f t="shared" si="696"/>
        <v>1</v>
      </c>
      <c r="AP9641"/>
      <c r="AQ9641"/>
    </row>
    <row r="9642" spans="23:43" x14ac:dyDescent="0.25">
      <c r="W9642" t="b">
        <f t="shared" si="693"/>
        <v>1</v>
      </c>
      <c r="X9642" t="b">
        <f t="shared" si="694"/>
        <v>1</v>
      </c>
      <c r="AA9642"/>
      <c r="AH9642"/>
      <c r="AL9642" t="b">
        <f t="shared" si="695"/>
        <v>1</v>
      </c>
      <c r="AM9642" t="b">
        <f t="shared" si="696"/>
        <v>1</v>
      </c>
      <c r="AP9642"/>
      <c r="AQ9642"/>
    </row>
    <row r="9643" spans="23:43" x14ac:dyDescent="0.25">
      <c r="W9643" t="b">
        <f t="shared" si="693"/>
        <v>1</v>
      </c>
      <c r="X9643" t="b">
        <f t="shared" si="694"/>
        <v>1</v>
      </c>
      <c r="AA9643"/>
      <c r="AH9643"/>
      <c r="AL9643" t="b">
        <f t="shared" si="695"/>
        <v>1</v>
      </c>
      <c r="AM9643" t="b">
        <f t="shared" si="696"/>
        <v>1</v>
      </c>
      <c r="AP9643"/>
      <c r="AQ9643"/>
    </row>
    <row r="9644" spans="23:43" x14ac:dyDescent="0.25">
      <c r="W9644" t="b">
        <f t="shared" si="693"/>
        <v>1</v>
      </c>
      <c r="X9644" t="b">
        <f t="shared" si="694"/>
        <v>1</v>
      </c>
      <c r="AA9644"/>
      <c r="AH9644"/>
      <c r="AL9644" t="b">
        <f t="shared" si="695"/>
        <v>1</v>
      </c>
      <c r="AM9644" t="b">
        <f t="shared" si="696"/>
        <v>1</v>
      </c>
      <c r="AP9644"/>
      <c r="AQ9644"/>
    </row>
    <row r="9645" spans="23:43" x14ac:dyDescent="0.25">
      <c r="W9645" t="b">
        <f t="shared" si="693"/>
        <v>1</v>
      </c>
      <c r="X9645" t="b">
        <f t="shared" si="694"/>
        <v>1</v>
      </c>
      <c r="AA9645"/>
      <c r="AH9645"/>
      <c r="AL9645" t="b">
        <f t="shared" si="695"/>
        <v>1</v>
      </c>
      <c r="AM9645" t="b">
        <f t="shared" si="696"/>
        <v>1</v>
      </c>
      <c r="AP9645"/>
      <c r="AQ9645"/>
    </row>
    <row r="9646" spans="23:43" x14ac:dyDescent="0.25">
      <c r="W9646" t="b">
        <f t="shared" si="693"/>
        <v>1</v>
      </c>
      <c r="X9646" t="b">
        <f t="shared" si="694"/>
        <v>1</v>
      </c>
      <c r="AA9646"/>
      <c r="AH9646"/>
      <c r="AL9646" t="b">
        <f t="shared" si="695"/>
        <v>1</v>
      </c>
      <c r="AM9646" t="b">
        <f t="shared" si="696"/>
        <v>1</v>
      </c>
      <c r="AP9646"/>
      <c r="AQ9646"/>
    </row>
    <row r="9647" spans="23:43" x14ac:dyDescent="0.25">
      <c r="W9647" t="b">
        <f t="shared" si="693"/>
        <v>1</v>
      </c>
      <c r="X9647" t="b">
        <f t="shared" si="694"/>
        <v>1</v>
      </c>
      <c r="AA9647"/>
      <c r="AH9647"/>
      <c r="AL9647" t="b">
        <f t="shared" si="695"/>
        <v>1</v>
      </c>
      <c r="AM9647" t="b">
        <f t="shared" si="696"/>
        <v>1</v>
      </c>
      <c r="AP9647"/>
      <c r="AQ9647"/>
    </row>
    <row r="9648" spans="23:43" x14ac:dyDescent="0.25">
      <c r="W9648" t="b">
        <f t="shared" si="693"/>
        <v>1</v>
      </c>
      <c r="X9648" t="b">
        <f t="shared" si="694"/>
        <v>1</v>
      </c>
      <c r="AA9648"/>
      <c r="AH9648"/>
      <c r="AL9648" t="b">
        <f t="shared" si="695"/>
        <v>1</v>
      </c>
      <c r="AM9648" t="b">
        <f t="shared" si="696"/>
        <v>1</v>
      </c>
      <c r="AP9648"/>
      <c r="AQ9648"/>
    </row>
    <row r="9649" spans="23:43" x14ac:dyDescent="0.25">
      <c r="W9649" t="b">
        <f t="shared" si="693"/>
        <v>1</v>
      </c>
      <c r="X9649" t="b">
        <f t="shared" si="694"/>
        <v>1</v>
      </c>
      <c r="AA9649"/>
      <c r="AH9649"/>
      <c r="AL9649" t="b">
        <f t="shared" si="695"/>
        <v>1</v>
      </c>
      <c r="AM9649" t="b">
        <f t="shared" si="696"/>
        <v>1</v>
      </c>
      <c r="AP9649"/>
      <c r="AQ9649"/>
    </row>
    <row r="9650" spans="23:43" x14ac:dyDescent="0.25">
      <c r="W9650" t="b">
        <f t="shared" si="693"/>
        <v>1</v>
      </c>
      <c r="X9650" t="b">
        <f t="shared" si="694"/>
        <v>1</v>
      </c>
      <c r="AA9650"/>
      <c r="AH9650"/>
      <c r="AL9650" t="b">
        <f t="shared" si="695"/>
        <v>1</v>
      </c>
      <c r="AM9650" t="b">
        <f t="shared" si="696"/>
        <v>1</v>
      </c>
      <c r="AP9650"/>
      <c r="AQ9650"/>
    </row>
    <row r="9651" spans="23:43" x14ac:dyDescent="0.25">
      <c r="W9651" t="b">
        <f t="shared" si="693"/>
        <v>1</v>
      </c>
      <c r="X9651" t="b">
        <f t="shared" si="694"/>
        <v>1</v>
      </c>
      <c r="AA9651"/>
      <c r="AH9651"/>
      <c r="AL9651" t="b">
        <f t="shared" si="695"/>
        <v>1</v>
      </c>
      <c r="AM9651" t="b">
        <f t="shared" si="696"/>
        <v>1</v>
      </c>
      <c r="AP9651"/>
      <c r="AQ9651"/>
    </row>
    <row r="9652" spans="23:43" x14ac:dyDescent="0.25">
      <c r="W9652" t="b">
        <f t="shared" si="693"/>
        <v>1</v>
      </c>
      <c r="X9652" t="b">
        <f t="shared" si="694"/>
        <v>1</v>
      </c>
      <c r="AA9652"/>
      <c r="AH9652"/>
      <c r="AL9652" t="b">
        <f t="shared" si="695"/>
        <v>1</v>
      </c>
      <c r="AM9652" t="b">
        <f t="shared" si="696"/>
        <v>1</v>
      </c>
      <c r="AP9652"/>
      <c r="AQ9652"/>
    </row>
    <row r="9653" spans="23:43" x14ac:dyDescent="0.25">
      <c r="W9653" t="b">
        <f t="shared" si="693"/>
        <v>1</v>
      </c>
      <c r="X9653" t="b">
        <f t="shared" si="694"/>
        <v>1</v>
      </c>
      <c r="AA9653"/>
      <c r="AH9653"/>
      <c r="AL9653" t="b">
        <f t="shared" si="695"/>
        <v>1</v>
      </c>
      <c r="AM9653" t="b">
        <f t="shared" si="696"/>
        <v>1</v>
      </c>
      <c r="AP9653"/>
      <c r="AQ9653"/>
    </row>
    <row r="9654" spans="23:43" x14ac:dyDescent="0.25">
      <c r="W9654" t="b">
        <f t="shared" si="693"/>
        <v>1</v>
      </c>
      <c r="X9654" t="b">
        <f t="shared" si="694"/>
        <v>1</v>
      </c>
      <c r="AA9654"/>
      <c r="AH9654"/>
      <c r="AL9654" t="b">
        <f t="shared" si="695"/>
        <v>1</v>
      </c>
      <c r="AM9654" t="b">
        <f t="shared" si="696"/>
        <v>1</v>
      </c>
      <c r="AP9654"/>
      <c r="AQ9654"/>
    </row>
    <row r="9655" spans="23:43" x14ac:dyDescent="0.25">
      <c r="W9655" t="b">
        <f t="shared" si="693"/>
        <v>1</v>
      </c>
      <c r="X9655" t="b">
        <f t="shared" si="694"/>
        <v>1</v>
      </c>
      <c r="AA9655"/>
      <c r="AH9655"/>
      <c r="AL9655" t="b">
        <f t="shared" si="695"/>
        <v>1</v>
      </c>
      <c r="AM9655" t="b">
        <f t="shared" si="696"/>
        <v>1</v>
      </c>
      <c r="AP9655"/>
      <c r="AQ9655"/>
    </row>
    <row r="9656" spans="23:43" x14ac:dyDescent="0.25">
      <c r="W9656" t="b">
        <f t="shared" si="693"/>
        <v>1</v>
      </c>
      <c r="X9656" t="b">
        <f t="shared" si="694"/>
        <v>1</v>
      </c>
      <c r="AA9656"/>
      <c r="AH9656"/>
      <c r="AL9656" t="b">
        <f t="shared" si="695"/>
        <v>1</v>
      </c>
      <c r="AM9656" t="b">
        <f t="shared" si="696"/>
        <v>1</v>
      </c>
      <c r="AP9656"/>
      <c r="AQ9656"/>
    </row>
    <row r="9657" spans="23:43" x14ac:dyDescent="0.25">
      <c r="W9657" t="b">
        <f t="shared" si="693"/>
        <v>1</v>
      </c>
      <c r="X9657" t="b">
        <f t="shared" si="694"/>
        <v>1</v>
      </c>
      <c r="AA9657"/>
      <c r="AH9657"/>
      <c r="AL9657" t="b">
        <f t="shared" si="695"/>
        <v>1</v>
      </c>
      <c r="AM9657" t="b">
        <f t="shared" si="696"/>
        <v>1</v>
      </c>
      <c r="AP9657"/>
      <c r="AQ9657"/>
    </row>
    <row r="9658" spans="23:43" x14ac:dyDescent="0.25">
      <c r="W9658" t="b">
        <f t="shared" si="693"/>
        <v>1</v>
      </c>
      <c r="X9658" t="b">
        <f t="shared" si="694"/>
        <v>1</v>
      </c>
      <c r="AA9658"/>
      <c r="AH9658"/>
      <c r="AL9658" t="b">
        <f t="shared" si="695"/>
        <v>1</v>
      </c>
      <c r="AM9658" t="b">
        <f t="shared" si="696"/>
        <v>1</v>
      </c>
      <c r="AP9658"/>
      <c r="AQ9658"/>
    </row>
    <row r="9659" spans="23:43" x14ac:dyDescent="0.25">
      <c r="W9659" t="b">
        <f t="shared" si="693"/>
        <v>1</v>
      </c>
      <c r="X9659" t="b">
        <f t="shared" si="694"/>
        <v>1</v>
      </c>
      <c r="AA9659"/>
      <c r="AH9659"/>
      <c r="AL9659" t="b">
        <f t="shared" si="695"/>
        <v>1</v>
      </c>
      <c r="AM9659" t="b">
        <f t="shared" si="696"/>
        <v>1</v>
      </c>
      <c r="AP9659"/>
      <c r="AQ9659"/>
    </row>
    <row r="9660" spans="23:43" x14ac:dyDescent="0.25">
      <c r="W9660" t="b">
        <f t="shared" si="693"/>
        <v>1</v>
      </c>
      <c r="X9660" t="b">
        <f t="shared" si="694"/>
        <v>1</v>
      </c>
      <c r="AA9660"/>
      <c r="AH9660"/>
      <c r="AL9660" t="b">
        <f t="shared" si="695"/>
        <v>1</v>
      </c>
      <c r="AM9660" t="b">
        <f t="shared" si="696"/>
        <v>1</v>
      </c>
      <c r="AP9660"/>
      <c r="AQ9660"/>
    </row>
    <row r="9661" spans="23:43" x14ac:dyDescent="0.25">
      <c r="W9661" t="b">
        <f t="shared" si="693"/>
        <v>1</v>
      </c>
      <c r="X9661" t="b">
        <f t="shared" si="694"/>
        <v>1</v>
      </c>
      <c r="AA9661"/>
      <c r="AH9661"/>
      <c r="AL9661" t="b">
        <f t="shared" si="695"/>
        <v>1</v>
      </c>
      <c r="AM9661" t="b">
        <f t="shared" si="696"/>
        <v>1</v>
      </c>
      <c r="AP9661"/>
      <c r="AQ9661"/>
    </row>
    <row r="9662" spans="23:43" x14ac:dyDescent="0.25">
      <c r="W9662" t="b">
        <f t="shared" si="693"/>
        <v>1</v>
      </c>
      <c r="X9662" t="b">
        <f t="shared" si="694"/>
        <v>1</v>
      </c>
      <c r="AA9662"/>
      <c r="AH9662"/>
      <c r="AL9662" t="b">
        <f t="shared" si="695"/>
        <v>1</v>
      </c>
      <c r="AM9662" t="b">
        <f t="shared" si="696"/>
        <v>1</v>
      </c>
      <c r="AP9662"/>
      <c r="AQ9662"/>
    </row>
    <row r="9663" spans="23:43" x14ac:dyDescent="0.25">
      <c r="W9663" t="b">
        <f t="shared" si="693"/>
        <v>1</v>
      </c>
      <c r="X9663" t="b">
        <f t="shared" si="694"/>
        <v>1</v>
      </c>
      <c r="AA9663"/>
      <c r="AH9663"/>
      <c r="AL9663" t="b">
        <f t="shared" si="695"/>
        <v>1</v>
      </c>
      <c r="AM9663" t="b">
        <f t="shared" si="696"/>
        <v>1</v>
      </c>
      <c r="AP9663"/>
      <c r="AQ9663"/>
    </row>
    <row r="9664" spans="23:43" x14ac:dyDescent="0.25">
      <c r="W9664" t="b">
        <f t="shared" si="693"/>
        <v>1</v>
      </c>
      <c r="X9664" t="b">
        <f t="shared" si="694"/>
        <v>1</v>
      </c>
      <c r="AA9664"/>
      <c r="AH9664"/>
      <c r="AL9664" t="b">
        <f t="shared" si="695"/>
        <v>1</v>
      </c>
      <c r="AM9664" t="b">
        <f t="shared" si="696"/>
        <v>1</v>
      </c>
      <c r="AP9664"/>
      <c r="AQ9664"/>
    </row>
    <row r="9665" spans="23:43" x14ac:dyDescent="0.25">
      <c r="W9665" t="b">
        <f t="shared" si="693"/>
        <v>1</v>
      </c>
      <c r="X9665" t="b">
        <f t="shared" si="694"/>
        <v>1</v>
      </c>
      <c r="AA9665"/>
      <c r="AH9665"/>
      <c r="AL9665" t="b">
        <f t="shared" si="695"/>
        <v>1</v>
      </c>
      <c r="AM9665" t="b">
        <f t="shared" si="696"/>
        <v>1</v>
      </c>
      <c r="AP9665"/>
      <c r="AQ9665"/>
    </row>
    <row r="9666" spans="23:43" x14ac:dyDescent="0.25">
      <c r="W9666" t="b">
        <f t="shared" si="693"/>
        <v>1</v>
      </c>
      <c r="X9666" t="b">
        <f t="shared" si="694"/>
        <v>1</v>
      </c>
      <c r="AA9666"/>
      <c r="AH9666"/>
      <c r="AL9666" t="b">
        <f t="shared" si="695"/>
        <v>1</v>
      </c>
      <c r="AM9666" t="b">
        <f t="shared" si="696"/>
        <v>1</v>
      </c>
      <c r="AP9666"/>
      <c r="AQ9666"/>
    </row>
    <row r="9667" spans="23:43" x14ac:dyDescent="0.25">
      <c r="W9667" t="b">
        <f t="shared" si="693"/>
        <v>1</v>
      </c>
      <c r="X9667" t="b">
        <f t="shared" si="694"/>
        <v>1</v>
      </c>
      <c r="AA9667"/>
      <c r="AH9667"/>
      <c r="AL9667" t="b">
        <f t="shared" si="695"/>
        <v>1</v>
      </c>
      <c r="AM9667" t="b">
        <f t="shared" si="696"/>
        <v>1</v>
      </c>
      <c r="AP9667"/>
      <c r="AQ9667"/>
    </row>
    <row r="9668" spans="23:43" x14ac:dyDescent="0.25">
      <c r="W9668" t="b">
        <f t="shared" si="693"/>
        <v>1</v>
      </c>
      <c r="X9668" t="b">
        <f t="shared" si="694"/>
        <v>1</v>
      </c>
      <c r="AA9668"/>
      <c r="AH9668"/>
      <c r="AL9668" t="b">
        <f t="shared" si="695"/>
        <v>1</v>
      </c>
      <c r="AM9668" t="b">
        <f t="shared" si="696"/>
        <v>1</v>
      </c>
      <c r="AP9668"/>
      <c r="AQ9668"/>
    </row>
    <row r="9669" spans="23:43" x14ac:dyDescent="0.25">
      <c r="W9669" t="b">
        <f t="shared" si="693"/>
        <v>1</v>
      </c>
      <c r="X9669" t="b">
        <f t="shared" si="694"/>
        <v>1</v>
      </c>
      <c r="AA9669"/>
      <c r="AH9669"/>
      <c r="AL9669" t="b">
        <f t="shared" si="695"/>
        <v>1</v>
      </c>
      <c r="AM9669" t="b">
        <f t="shared" si="696"/>
        <v>1</v>
      </c>
      <c r="AP9669"/>
      <c r="AQ9669"/>
    </row>
    <row r="9670" spans="23:43" x14ac:dyDescent="0.25">
      <c r="W9670" t="b">
        <f t="shared" si="693"/>
        <v>1</v>
      </c>
      <c r="X9670" t="b">
        <f t="shared" si="694"/>
        <v>1</v>
      </c>
      <c r="AA9670"/>
      <c r="AH9670"/>
      <c r="AL9670" t="b">
        <f t="shared" si="695"/>
        <v>1</v>
      </c>
      <c r="AM9670" t="b">
        <f t="shared" si="696"/>
        <v>1</v>
      </c>
      <c r="AP9670"/>
      <c r="AQ9670"/>
    </row>
    <row r="9671" spans="23:43" x14ac:dyDescent="0.25">
      <c r="W9671" t="b">
        <f t="shared" si="693"/>
        <v>1</v>
      </c>
      <c r="X9671" t="b">
        <f t="shared" si="694"/>
        <v>1</v>
      </c>
      <c r="AA9671"/>
      <c r="AH9671"/>
      <c r="AL9671" t="b">
        <f t="shared" si="695"/>
        <v>1</v>
      </c>
      <c r="AM9671" t="b">
        <f t="shared" si="696"/>
        <v>1</v>
      </c>
      <c r="AP9671"/>
      <c r="AQ9671"/>
    </row>
    <row r="9672" spans="23:43" x14ac:dyDescent="0.25">
      <c r="W9672" t="b">
        <f t="shared" si="693"/>
        <v>1</v>
      </c>
      <c r="X9672" t="b">
        <f t="shared" si="694"/>
        <v>1</v>
      </c>
      <c r="AA9672"/>
      <c r="AH9672"/>
      <c r="AL9672" t="b">
        <f t="shared" si="695"/>
        <v>1</v>
      </c>
      <c r="AM9672" t="b">
        <f t="shared" si="696"/>
        <v>1</v>
      </c>
      <c r="AP9672"/>
      <c r="AQ9672"/>
    </row>
    <row r="9673" spans="23:43" x14ac:dyDescent="0.25">
      <c r="W9673" t="b">
        <f t="shared" si="693"/>
        <v>1</v>
      </c>
      <c r="X9673" t="b">
        <f t="shared" si="694"/>
        <v>1</v>
      </c>
      <c r="AA9673"/>
      <c r="AH9673"/>
      <c r="AL9673" t="b">
        <f t="shared" si="695"/>
        <v>1</v>
      </c>
      <c r="AM9673" t="b">
        <f t="shared" si="696"/>
        <v>1</v>
      </c>
      <c r="AP9673"/>
      <c r="AQ9673"/>
    </row>
    <row r="9674" spans="23:43" x14ac:dyDescent="0.25">
      <c r="W9674" t="b">
        <f t="shared" si="693"/>
        <v>1</v>
      </c>
      <c r="X9674" t="b">
        <f t="shared" si="694"/>
        <v>1</v>
      </c>
      <c r="AA9674"/>
      <c r="AH9674"/>
      <c r="AL9674" t="b">
        <f t="shared" si="695"/>
        <v>1</v>
      </c>
      <c r="AM9674" t="b">
        <f t="shared" si="696"/>
        <v>1</v>
      </c>
      <c r="AP9674"/>
      <c r="AQ9674"/>
    </row>
    <row r="9675" spans="23:43" x14ac:dyDescent="0.25">
      <c r="W9675" t="b">
        <f t="shared" si="693"/>
        <v>1</v>
      </c>
      <c r="X9675" t="b">
        <f t="shared" si="694"/>
        <v>1</v>
      </c>
      <c r="AA9675"/>
      <c r="AH9675"/>
      <c r="AL9675" t="b">
        <f t="shared" si="695"/>
        <v>1</v>
      </c>
      <c r="AM9675" t="b">
        <f t="shared" si="696"/>
        <v>1</v>
      </c>
      <c r="AP9675"/>
      <c r="AQ9675"/>
    </row>
    <row r="9676" spans="23:43" x14ac:dyDescent="0.25">
      <c r="W9676" t="b">
        <f t="shared" ref="W9676:W9739" si="697">IF(AND(U9676&lt;&gt;"",U9676&lt;&gt;"Grand Total",U9676&lt;&gt;"(blank)"),GETPIVOTDATA("Facility CCN",$U$10,"Facility CCN",U9676)=1,TRUE)</f>
        <v>1</v>
      </c>
      <c r="X9676" t="b">
        <f t="shared" ref="X9676:X9739" si="698">IF(AND(U9676&lt;&gt;"",U9676&lt;&gt;"Grand Total",U9676&lt;&gt;"(blank)"),LEN(U9676)=6,TRUE)</f>
        <v>1</v>
      </c>
      <c r="AA9676"/>
      <c r="AH9676"/>
      <c r="AL9676" t="b">
        <f t="shared" ref="AL9676:AL9739" si="699">IF(AND(AJ9676&lt;&gt;"",AJ9676&lt;&gt;"Grand Total",AJ9676&lt;&gt;"(blank)"),GETPIVOTDATA("Provider NPI",$AJ$10,"Provider NPI",AJ9676)=1,TRUE)</f>
        <v>1</v>
      </c>
      <c r="AM9676" t="b">
        <f t="shared" ref="AM9676:AM9739" si="700">IF(AND(AJ9676&lt;&gt;"",AJ9676&lt;&gt;"Grand Total",AJ9676&lt;&gt;"(blank)"),LEN(AJ9676)=10,TRUE)</f>
        <v>1</v>
      </c>
      <c r="AP9676"/>
      <c r="AQ9676"/>
    </row>
    <row r="9677" spans="23:43" x14ac:dyDescent="0.25">
      <c r="W9677" t="b">
        <f t="shared" si="697"/>
        <v>1</v>
      </c>
      <c r="X9677" t="b">
        <f t="shared" si="698"/>
        <v>1</v>
      </c>
      <c r="AA9677"/>
      <c r="AH9677"/>
      <c r="AL9677" t="b">
        <f t="shared" si="699"/>
        <v>1</v>
      </c>
      <c r="AM9677" t="b">
        <f t="shared" si="700"/>
        <v>1</v>
      </c>
      <c r="AP9677"/>
      <c r="AQ9677"/>
    </row>
    <row r="9678" spans="23:43" x14ac:dyDescent="0.25">
      <c r="W9678" t="b">
        <f t="shared" si="697"/>
        <v>1</v>
      </c>
      <c r="X9678" t="b">
        <f t="shared" si="698"/>
        <v>1</v>
      </c>
      <c r="AA9678"/>
      <c r="AH9678"/>
      <c r="AL9678" t="b">
        <f t="shared" si="699"/>
        <v>1</v>
      </c>
      <c r="AM9678" t="b">
        <f t="shared" si="700"/>
        <v>1</v>
      </c>
      <c r="AP9678"/>
      <c r="AQ9678"/>
    </row>
    <row r="9679" spans="23:43" x14ac:dyDescent="0.25">
      <c r="W9679" t="b">
        <f t="shared" si="697"/>
        <v>1</v>
      </c>
      <c r="X9679" t="b">
        <f t="shared" si="698"/>
        <v>1</v>
      </c>
      <c r="AA9679"/>
      <c r="AH9679"/>
      <c r="AL9679" t="b">
        <f t="shared" si="699"/>
        <v>1</v>
      </c>
      <c r="AM9679" t="b">
        <f t="shared" si="700"/>
        <v>1</v>
      </c>
      <c r="AP9679"/>
      <c r="AQ9679"/>
    </row>
    <row r="9680" spans="23:43" x14ac:dyDescent="0.25">
      <c r="W9680" t="b">
        <f t="shared" si="697"/>
        <v>1</v>
      </c>
      <c r="X9680" t="b">
        <f t="shared" si="698"/>
        <v>1</v>
      </c>
      <c r="AA9680"/>
      <c r="AH9680"/>
      <c r="AL9680" t="b">
        <f t="shared" si="699"/>
        <v>1</v>
      </c>
      <c r="AM9680" t="b">
        <f t="shared" si="700"/>
        <v>1</v>
      </c>
      <c r="AP9680"/>
      <c r="AQ9680"/>
    </row>
    <row r="9681" spans="23:43" x14ac:dyDescent="0.25">
      <c r="W9681" t="b">
        <f t="shared" si="697"/>
        <v>1</v>
      </c>
      <c r="X9681" t="b">
        <f t="shared" si="698"/>
        <v>1</v>
      </c>
      <c r="AA9681"/>
      <c r="AH9681"/>
      <c r="AL9681" t="b">
        <f t="shared" si="699"/>
        <v>1</v>
      </c>
      <c r="AM9681" t="b">
        <f t="shared" si="700"/>
        <v>1</v>
      </c>
      <c r="AP9681"/>
      <c r="AQ9681"/>
    </row>
    <row r="9682" spans="23:43" x14ac:dyDescent="0.25">
      <c r="W9682" t="b">
        <f t="shared" si="697"/>
        <v>1</v>
      </c>
      <c r="X9682" t="b">
        <f t="shared" si="698"/>
        <v>1</v>
      </c>
      <c r="AA9682"/>
      <c r="AH9682"/>
      <c r="AL9682" t="b">
        <f t="shared" si="699"/>
        <v>1</v>
      </c>
      <c r="AM9682" t="b">
        <f t="shared" si="700"/>
        <v>1</v>
      </c>
      <c r="AP9682"/>
      <c r="AQ9682"/>
    </row>
    <row r="9683" spans="23:43" x14ac:dyDescent="0.25">
      <c r="W9683" t="b">
        <f t="shared" si="697"/>
        <v>1</v>
      </c>
      <c r="X9683" t="b">
        <f t="shared" si="698"/>
        <v>1</v>
      </c>
      <c r="AA9683"/>
      <c r="AH9683"/>
      <c r="AL9683" t="b">
        <f t="shared" si="699"/>
        <v>1</v>
      </c>
      <c r="AM9683" t="b">
        <f t="shared" si="700"/>
        <v>1</v>
      </c>
      <c r="AP9683"/>
      <c r="AQ9683"/>
    </row>
    <row r="9684" spans="23:43" x14ac:dyDescent="0.25">
      <c r="W9684" t="b">
        <f t="shared" si="697"/>
        <v>1</v>
      </c>
      <c r="X9684" t="b">
        <f t="shared" si="698"/>
        <v>1</v>
      </c>
      <c r="AA9684"/>
      <c r="AH9684"/>
      <c r="AL9684" t="b">
        <f t="shared" si="699"/>
        <v>1</v>
      </c>
      <c r="AM9684" t="b">
        <f t="shared" si="700"/>
        <v>1</v>
      </c>
      <c r="AP9684"/>
      <c r="AQ9684"/>
    </row>
    <row r="9685" spans="23:43" x14ac:dyDescent="0.25">
      <c r="W9685" t="b">
        <f t="shared" si="697"/>
        <v>1</v>
      </c>
      <c r="X9685" t="b">
        <f t="shared" si="698"/>
        <v>1</v>
      </c>
      <c r="AA9685"/>
      <c r="AH9685"/>
      <c r="AL9685" t="b">
        <f t="shared" si="699"/>
        <v>1</v>
      </c>
      <c r="AM9685" t="b">
        <f t="shared" si="700"/>
        <v>1</v>
      </c>
      <c r="AP9685"/>
      <c r="AQ9685"/>
    </row>
    <row r="9686" spans="23:43" x14ac:dyDescent="0.25">
      <c r="W9686" t="b">
        <f t="shared" si="697"/>
        <v>1</v>
      </c>
      <c r="X9686" t="b">
        <f t="shared" si="698"/>
        <v>1</v>
      </c>
      <c r="AA9686"/>
      <c r="AH9686"/>
      <c r="AL9686" t="b">
        <f t="shared" si="699"/>
        <v>1</v>
      </c>
      <c r="AM9686" t="b">
        <f t="shared" si="700"/>
        <v>1</v>
      </c>
      <c r="AP9686"/>
      <c r="AQ9686"/>
    </row>
    <row r="9687" spans="23:43" x14ac:dyDescent="0.25">
      <c r="W9687" t="b">
        <f t="shared" si="697"/>
        <v>1</v>
      </c>
      <c r="X9687" t="b">
        <f t="shared" si="698"/>
        <v>1</v>
      </c>
      <c r="AA9687"/>
      <c r="AH9687"/>
      <c r="AL9687" t="b">
        <f t="shared" si="699"/>
        <v>1</v>
      </c>
      <c r="AM9687" t="b">
        <f t="shared" si="700"/>
        <v>1</v>
      </c>
      <c r="AP9687"/>
      <c r="AQ9687"/>
    </row>
    <row r="9688" spans="23:43" x14ac:dyDescent="0.25">
      <c r="W9688" t="b">
        <f t="shared" si="697"/>
        <v>1</v>
      </c>
      <c r="X9688" t="b">
        <f t="shared" si="698"/>
        <v>1</v>
      </c>
      <c r="AA9688"/>
      <c r="AH9688"/>
      <c r="AL9688" t="b">
        <f t="shared" si="699"/>
        <v>1</v>
      </c>
      <c r="AM9688" t="b">
        <f t="shared" si="700"/>
        <v>1</v>
      </c>
      <c r="AP9688"/>
      <c r="AQ9688"/>
    </row>
    <row r="9689" spans="23:43" x14ac:dyDescent="0.25">
      <c r="W9689" t="b">
        <f t="shared" si="697"/>
        <v>1</v>
      </c>
      <c r="X9689" t="b">
        <f t="shared" si="698"/>
        <v>1</v>
      </c>
      <c r="AA9689"/>
      <c r="AH9689"/>
      <c r="AL9689" t="b">
        <f t="shared" si="699"/>
        <v>1</v>
      </c>
      <c r="AM9689" t="b">
        <f t="shared" si="700"/>
        <v>1</v>
      </c>
      <c r="AP9689"/>
      <c r="AQ9689"/>
    </row>
    <row r="9690" spans="23:43" x14ac:dyDescent="0.25">
      <c r="W9690" t="b">
        <f t="shared" si="697"/>
        <v>1</v>
      </c>
      <c r="X9690" t="b">
        <f t="shared" si="698"/>
        <v>1</v>
      </c>
      <c r="AA9690"/>
      <c r="AH9690"/>
      <c r="AL9690" t="b">
        <f t="shared" si="699"/>
        <v>1</v>
      </c>
      <c r="AM9690" t="b">
        <f t="shared" si="700"/>
        <v>1</v>
      </c>
      <c r="AP9690"/>
      <c r="AQ9690"/>
    </row>
    <row r="9691" spans="23:43" x14ac:dyDescent="0.25">
      <c r="W9691" t="b">
        <f t="shared" si="697"/>
        <v>1</v>
      </c>
      <c r="X9691" t="b">
        <f t="shared" si="698"/>
        <v>1</v>
      </c>
      <c r="AA9691"/>
      <c r="AH9691"/>
      <c r="AL9691" t="b">
        <f t="shared" si="699"/>
        <v>1</v>
      </c>
      <c r="AM9691" t="b">
        <f t="shared" si="700"/>
        <v>1</v>
      </c>
      <c r="AP9691"/>
      <c r="AQ9691"/>
    </row>
    <row r="9692" spans="23:43" x14ac:dyDescent="0.25">
      <c r="W9692" t="b">
        <f t="shared" si="697"/>
        <v>1</v>
      </c>
      <c r="X9692" t="b">
        <f t="shared" si="698"/>
        <v>1</v>
      </c>
      <c r="AA9692"/>
      <c r="AH9692"/>
      <c r="AL9692" t="b">
        <f t="shared" si="699"/>
        <v>1</v>
      </c>
      <c r="AM9692" t="b">
        <f t="shared" si="700"/>
        <v>1</v>
      </c>
      <c r="AP9692"/>
      <c r="AQ9692"/>
    </row>
    <row r="9693" spans="23:43" x14ac:dyDescent="0.25">
      <c r="W9693" t="b">
        <f t="shared" si="697"/>
        <v>1</v>
      </c>
      <c r="X9693" t="b">
        <f t="shared" si="698"/>
        <v>1</v>
      </c>
      <c r="AA9693"/>
      <c r="AH9693"/>
      <c r="AL9693" t="b">
        <f t="shared" si="699"/>
        <v>1</v>
      </c>
      <c r="AM9693" t="b">
        <f t="shared" si="700"/>
        <v>1</v>
      </c>
      <c r="AP9693"/>
      <c r="AQ9693"/>
    </row>
    <row r="9694" spans="23:43" x14ac:dyDescent="0.25">
      <c r="W9694" t="b">
        <f t="shared" si="697"/>
        <v>1</v>
      </c>
      <c r="X9694" t="b">
        <f t="shared" si="698"/>
        <v>1</v>
      </c>
      <c r="AA9694"/>
      <c r="AH9694"/>
      <c r="AL9694" t="b">
        <f t="shared" si="699"/>
        <v>1</v>
      </c>
      <c r="AM9694" t="b">
        <f t="shared" si="700"/>
        <v>1</v>
      </c>
      <c r="AP9694"/>
      <c r="AQ9694"/>
    </row>
    <row r="9695" spans="23:43" x14ac:dyDescent="0.25">
      <c r="W9695" t="b">
        <f t="shared" si="697"/>
        <v>1</v>
      </c>
      <c r="X9695" t="b">
        <f t="shared" si="698"/>
        <v>1</v>
      </c>
      <c r="AA9695"/>
      <c r="AH9695"/>
      <c r="AL9695" t="b">
        <f t="shared" si="699"/>
        <v>1</v>
      </c>
      <c r="AM9695" t="b">
        <f t="shared" si="700"/>
        <v>1</v>
      </c>
      <c r="AP9695"/>
      <c r="AQ9695"/>
    </row>
    <row r="9696" spans="23:43" x14ac:dyDescent="0.25">
      <c r="W9696" t="b">
        <f t="shared" si="697"/>
        <v>1</v>
      </c>
      <c r="X9696" t="b">
        <f t="shared" si="698"/>
        <v>1</v>
      </c>
      <c r="AA9696"/>
      <c r="AH9696"/>
      <c r="AL9696" t="b">
        <f t="shared" si="699"/>
        <v>1</v>
      </c>
      <c r="AM9696" t="b">
        <f t="shared" si="700"/>
        <v>1</v>
      </c>
      <c r="AP9696"/>
      <c r="AQ9696"/>
    </row>
    <row r="9697" spans="23:43" x14ac:dyDescent="0.25">
      <c r="W9697" t="b">
        <f t="shared" si="697"/>
        <v>1</v>
      </c>
      <c r="X9697" t="b">
        <f t="shared" si="698"/>
        <v>1</v>
      </c>
      <c r="AA9697"/>
      <c r="AH9697"/>
      <c r="AL9697" t="b">
        <f t="shared" si="699"/>
        <v>1</v>
      </c>
      <c r="AM9697" t="b">
        <f t="shared" si="700"/>
        <v>1</v>
      </c>
      <c r="AP9697"/>
      <c r="AQ9697"/>
    </row>
    <row r="9698" spans="23:43" x14ac:dyDescent="0.25">
      <c r="W9698" t="b">
        <f t="shared" si="697"/>
        <v>1</v>
      </c>
      <c r="X9698" t="b">
        <f t="shared" si="698"/>
        <v>1</v>
      </c>
      <c r="AA9698"/>
      <c r="AH9698"/>
      <c r="AL9698" t="b">
        <f t="shared" si="699"/>
        <v>1</v>
      </c>
      <c r="AM9698" t="b">
        <f t="shared" si="700"/>
        <v>1</v>
      </c>
      <c r="AP9698"/>
      <c r="AQ9698"/>
    </row>
    <row r="9699" spans="23:43" x14ac:dyDescent="0.25">
      <c r="W9699" t="b">
        <f t="shared" si="697"/>
        <v>1</v>
      </c>
      <c r="X9699" t="b">
        <f t="shared" si="698"/>
        <v>1</v>
      </c>
      <c r="AA9699"/>
      <c r="AH9699"/>
      <c r="AL9699" t="b">
        <f t="shared" si="699"/>
        <v>1</v>
      </c>
      <c r="AM9699" t="b">
        <f t="shared" si="700"/>
        <v>1</v>
      </c>
      <c r="AP9699"/>
      <c r="AQ9699"/>
    </row>
    <row r="9700" spans="23:43" x14ac:dyDescent="0.25">
      <c r="W9700" t="b">
        <f t="shared" si="697"/>
        <v>1</v>
      </c>
      <c r="X9700" t="b">
        <f t="shared" si="698"/>
        <v>1</v>
      </c>
      <c r="AA9700"/>
      <c r="AH9700"/>
      <c r="AL9700" t="b">
        <f t="shared" si="699"/>
        <v>1</v>
      </c>
      <c r="AM9700" t="b">
        <f t="shared" si="700"/>
        <v>1</v>
      </c>
      <c r="AP9700"/>
      <c r="AQ9700"/>
    </row>
    <row r="9701" spans="23:43" x14ac:dyDescent="0.25">
      <c r="W9701" t="b">
        <f t="shared" si="697"/>
        <v>1</v>
      </c>
      <c r="X9701" t="b">
        <f t="shared" si="698"/>
        <v>1</v>
      </c>
      <c r="AA9701"/>
      <c r="AH9701"/>
      <c r="AL9701" t="b">
        <f t="shared" si="699"/>
        <v>1</v>
      </c>
      <c r="AM9701" t="b">
        <f t="shared" si="700"/>
        <v>1</v>
      </c>
      <c r="AP9701"/>
      <c r="AQ9701"/>
    </row>
    <row r="9702" spans="23:43" x14ac:dyDescent="0.25">
      <c r="W9702" t="b">
        <f t="shared" si="697"/>
        <v>1</v>
      </c>
      <c r="X9702" t="b">
        <f t="shared" si="698"/>
        <v>1</v>
      </c>
      <c r="AA9702"/>
      <c r="AH9702"/>
      <c r="AL9702" t="b">
        <f t="shared" si="699"/>
        <v>1</v>
      </c>
      <c r="AM9702" t="b">
        <f t="shared" si="700"/>
        <v>1</v>
      </c>
      <c r="AP9702"/>
      <c r="AQ9702"/>
    </row>
    <row r="9703" spans="23:43" x14ac:dyDescent="0.25">
      <c r="W9703" t="b">
        <f t="shared" si="697"/>
        <v>1</v>
      </c>
      <c r="X9703" t="b">
        <f t="shared" si="698"/>
        <v>1</v>
      </c>
      <c r="AA9703"/>
      <c r="AH9703"/>
      <c r="AL9703" t="b">
        <f t="shared" si="699"/>
        <v>1</v>
      </c>
      <c r="AM9703" t="b">
        <f t="shared" si="700"/>
        <v>1</v>
      </c>
      <c r="AP9703"/>
      <c r="AQ9703"/>
    </row>
    <row r="9704" spans="23:43" x14ac:dyDescent="0.25">
      <c r="W9704" t="b">
        <f t="shared" si="697"/>
        <v>1</v>
      </c>
      <c r="X9704" t="b">
        <f t="shared" si="698"/>
        <v>1</v>
      </c>
      <c r="AA9704"/>
      <c r="AH9704"/>
      <c r="AL9704" t="b">
        <f t="shared" si="699"/>
        <v>1</v>
      </c>
      <c r="AM9704" t="b">
        <f t="shared" si="700"/>
        <v>1</v>
      </c>
      <c r="AP9704"/>
      <c r="AQ9704"/>
    </row>
    <row r="9705" spans="23:43" x14ac:dyDescent="0.25">
      <c r="W9705" t="b">
        <f t="shared" si="697"/>
        <v>1</v>
      </c>
      <c r="X9705" t="b">
        <f t="shared" si="698"/>
        <v>1</v>
      </c>
      <c r="AA9705"/>
      <c r="AH9705"/>
      <c r="AL9705" t="b">
        <f t="shared" si="699"/>
        <v>1</v>
      </c>
      <c r="AM9705" t="b">
        <f t="shared" si="700"/>
        <v>1</v>
      </c>
      <c r="AP9705"/>
      <c r="AQ9705"/>
    </row>
    <row r="9706" spans="23:43" x14ac:dyDescent="0.25">
      <c r="W9706" t="b">
        <f t="shared" si="697"/>
        <v>1</v>
      </c>
      <c r="X9706" t="b">
        <f t="shared" si="698"/>
        <v>1</v>
      </c>
      <c r="AA9706"/>
      <c r="AH9706"/>
      <c r="AL9706" t="b">
        <f t="shared" si="699"/>
        <v>1</v>
      </c>
      <c r="AM9706" t="b">
        <f t="shared" si="700"/>
        <v>1</v>
      </c>
      <c r="AP9706"/>
      <c r="AQ9706"/>
    </row>
    <row r="9707" spans="23:43" x14ac:dyDescent="0.25">
      <c r="W9707" t="b">
        <f t="shared" si="697"/>
        <v>1</v>
      </c>
      <c r="X9707" t="b">
        <f t="shared" si="698"/>
        <v>1</v>
      </c>
      <c r="AA9707"/>
      <c r="AH9707"/>
      <c r="AL9707" t="b">
        <f t="shared" si="699"/>
        <v>1</v>
      </c>
      <c r="AM9707" t="b">
        <f t="shared" si="700"/>
        <v>1</v>
      </c>
      <c r="AP9707"/>
      <c r="AQ9707"/>
    </row>
    <row r="9708" spans="23:43" x14ac:dyDescent="0.25">
      <c r="W9708" t="b">
        <f t="shared" si="697"/>
        <v>1</v>
      </c>
      <c r="X9708" t="b">
        <f t="shared" si="698"/>
        <v>1</v>
      </c>
      <c r="AA9708"/>
      <c r="AH9708"/>
      <c r="AL9708" t="b">
        <f t="shared" si="699"/>
        <v>1</v>
      </c>
      <c r="AM9708" t="b">
        <f t="shared" si="700"/>
        <v>1</v>
      </c>
      <c r="AP9708"/>
      <c r="AQ9708"/>
    </row>
    <row r="9709" spans="23:43" x14ac:dyDescent="0.25">
      <c r="W9709" t="b">
        <f t="shared" si="697"/>
        <v>1</v>
      </c>
      <c r="X9709" t="b">
        <f t="shared" si="698"/>
        <v>1</v>
      </c>
      <c r="AA9709"/>
      <c r="AH9709"/>
      <c r="AL9709" t="b">
        <f t="shared" si="699"/>
        <v>1</v>
      </c>
      <c r="AM9709" t="b">
        <f t="shared" si="700"/>
        <v>1</v>
      </c>
      <c r="AP9709"/>
      <c r="AQ9709"/>
    </row>
    <row r="9710" spans="23:43" x14ac:dyDescent="0.25">
      <c r="W9710" t="b">
        <f t="shared" si="697"/>
        <v>1</v>
      </c>
      <c r="X9710" t="b">
        <f t="shared" si="698"/>
        <v>1</v>
      </c>
      <c r="AA9710"/>
      <c r="AH9710"/>
      <c r="AL9710" t="b">
        <f t="shared" si="699"/>
        <v>1</v>
      </c>
      <c r="AM9710" t="b">
        <f t="shared" si="700"/>
        <v>1</v>
      </c>
      <c r="AP9710"/>
      <c r="AQ9710"/>
    </row>
    <row r="9711" spans="23:43" x14ac:dyDescent="0.25">
      <c r="W9711" t="b">
        <f t="shared" si="697"/>
        <v>1</v>
      </c>
      <c r="X9711" t="b">
        <f t="shared" si="698"/>
        <v>1</v>
      </c>
      <c r="AA9711"/>
      <c r="AH9711"/>
      <c r="AL9711" t="b">
        <f t="shared" si="699"/>
        <v>1</v>
      </c>
      <c r="AM9711" t="b">
        <f t="shared" si="700"/>
        <v>1</v>
      </c>
      <c r="AP9711"/>
      <c r="AQ9711"/>
    </row>
    <row r="9712" spans="23:43" x14ac:dyDescent="0.25">
      <c r="W9712" t="b">
        <f t="shared" si="697"/>
        <v>1</v>
      </c>
      <c r="X9712" t="b">
        <f t="shared" si="698"/>
        <v>1</v>
      </c>
      <c r="AA9712"/>
      <c r="AH9712"/>
      <c r="AL9712" t="b">
        <f t="shared" si="699"/>
        <v>1</v>
      </c>
      <c r="AM9712" t="b">
        <f t="shared" si="700"/>
        <v>1</v>
      </c>
      <c r="AP9712"/>
      <c r="AQ9712"/>
    </row>
    <row r="9713" spans="23:43" x14ac:dyDescent="0.25">
      <c r="W9713" t="b">
        <f t="shared" si="697"/>
        <v>1</v>
      </c>
      <c r="X9713" t="b">
        <f t="shared" si="698"/>
        <v>1</v>
      </c>
      <c r="AA9713"/>
      <c r="AH9713"/>
      <c r="AL9713" t="b">
        <f t="shared" si="699"/>
        <v>1</v>
      </c>
      <c r="AM9713" t="b">
        <f t="shared" si="700"/>
        <v>1</v>
      </c>
      <c r="AP9713"/>
      <c r="AQ9713"/>
    </row>
    <row r="9714" spans="23:43" x14ac:dyDescent="0.25">
      <c r="W9714" t="b">
        <f t="shared" si="697"/>
        <v>1</v>
      </c>
      <c r="X9714" t="b">
        <f t="shared" si="698"/>
        <v>1</v>
      </c>
      <c r="AA9714"/>
      <c r="AH9714"/>
      <c r="AL9714" t="b">
        <f t="shared" si="699"/>
        <v>1</v>
      </c>
      <c r="AM9714" t="b">
        <f t="shared" si="700"/>
        <v>1</v>
      </c>
      <c r="AP9714"/>
      <c r="AQ9714"/>
    </row>
    <row r="9715" spans="23:43" x14ac:dyDescent="0.25">
      <c r="W9715" t="b">
        <f t="shared" si="697"/>
        <v>1</v>
      </c>
      <c r="X9715" t="b">
        <f t="shared" si="698"/>
        <v>1</v>
      </c>
      <c r="AA9715"/>
      <c r="AH9715"/>
      <c r="AL9715" t="b">
        <f t="shared" si="699"/>
        <v>1</v>
      </c>
      <c r="AM9715" t="b">
        <f t="shared" si="700"/>
        <v>1</v>
      </c>
      <c r="AP9715"/>
      <c r="AQ9715"/>
    </row>
    <row r="9716" spans="23:43" x14ac:dyDescent="0.25">
      <c r="W9716" t="b">
        <f t="shared" si="697"/>
        <v>1</v>
      </c>
      <c r="X9716" t="b">
        <f t="shared" si="698"/>
        <v>1</v>
      </c>
      <c r="AA9716"/>
      <c r="AH9716"/>
      <c r="AL9716" t="b">
        <f t="shared" si="699"/>
        <v>1</v>
      </c>
      <c r="AM9716" t="b">
        <f t="shared" si="700"/>
        <v>1</v>
      </c>
      <c r="AP9716"/>
      <c r="AQ9716"/>
    </row>
    <row r="9717" spans="23:43" x14ac:dyDescent="0.25">
      <c r="W9717" t="b">
        <f t="shared" si="697"/>
        <v>1</v>
      </c>
      <c r="X9717" t="b">
        <f t="shared" si="698"/>
        <v>1</v>
      </c>
      <c r="AA9717"/>
      <c r="AH9717"/>
      <c r="AL9717" t="b">
        <f t="shared" si="699"/>
        <v>1</v>
      </c>
      <c r="AM9717" t="b">
        <f t="shared" si="700"/>
        <v>1</v>
      </c>
      <c r="AP9717"/>
      <c r="AQ9717"/>
    </row>
    <row r="9718" spans="23:43" x14ac:dyDescent="0.25">
      <c r="W9718" t="b">
        <f t="shared" si="697"/>
        <v>1</v>
      </c>
      <c r="X9718" t="b">
        <f t="shared" si="698"/>
        <v>1</v>
      </c>
      <c r="AA9718"/>
      <c r="AH9718"/>
      <c r="AL9718" t="b">
        <f t="shared" si="699"/>
        <v>1</v>
      </c>
      <c r="AM9718" t="b">
        <f t="shared" si="700"/>
        <v>1</v>
      </c>
      <c r="AP9718"/>
      <c r="AQ9718"/>
    </row>
    <row r="9719" spans="23:43" x14ac:dyDescent="0.25">
      <c r="W9719" t="b">
        <f t="shared" si="697"/>
        <v>1</v>
      </c>
      <c r="X9719" t="b">
        <f t="shared" si="698"/>
        <v>1</v>
      </c>
      <c r="AA9719"/>
      <c r="AH9719"/>
      <c r="AL9719" t="b">
        <f t="shared" si="699"/>
        <v>1</v>
      </c>
      <c r="AM9719" t="b">
        <f t="shared" si="700"/>
        <v>1</v>
      </c>
      <c r="AP9719"/>
      <c r="AQ9719"/>
    </row>
    <row r="9720" spans="23:43" x14ac:dyDescent="0.25">
      <c r="W9720" t="b">
        <f t="shared" si="697"/>
        <v>1</v>
      </c>
      <c r="X9720" t="b">
        <f t="shared" si="698"/>
        <v>1</v>
      </c>
      <c r="AA9720"/>
      <c r="AH9720"/>
      <c r="AL9720" t="b">
        <f t="shared" si="699"/>
        <v>1</v>
      </c>
      <c r="AM9720" t="b">
        <f t="shared" si="700"/>
        <v>1</v>
      </c>
      <c r="AP9720"/>
      <c r="AQ9720"/>
    </row>
    <row r="9721" spans="23:43" x14ac:dyDescent="0.25">
      <c r="W9721" t="b">
        <f t="shared" si="697"/>
        <v>1</v>
      </c>
      <c r="X9721" t="b">
        <f t="shared" si="698"/>
        <v>1</v>
      </c>
      <c r="AA9721"/>
      <c r="AH9721"/>
      <c r="AL9721" t="b">
        <f t="shared" si="699"/>
        <v>1</v>
      </c>
      <c r="AM9721" t="b">
        <f t="shared" si="700"/>
        <v>1</v>
      </c>
      <c r="AP9721"/>
      <c r="AQ9721"/>
    </row>
    <row r="9722" spans="23:43" x14ac:dyDescent="0.25">
      <c r="W9722" t="b">
        <f t="shared" si="697"/>
        <v>1</v>
      </c>
      <c r="X9722" t="b">
        <f t="shared" si="698"/>
        <v>1</v>
      </c>
      <c r="AA9722"/>
      <c r="AH9722"/>
      <c r="AL9722" t="b">
        <f t="shared" si="699"/>
        <v>1</v>
      </c>
      <c r="AM9722" t="b">
        <f t="shared" si="700"/>
        <v>1</v>
      </c>
      <c r="AP9722"/>
      <c r="AQ9722"/>
    </row>
    <row r="9723" spans="23:43" x14ac:dyDescent="0.25">
      <c r="W9723" t="b">
        <f t="shared" si="697"/>
        <v>1</v>
      </c>
      <c r="X9723" t="b">
        <f t="shared" si="698"/>
        <v>1</v>
      </c>
      <c r="AA9723"/>
      <c r="AH9723"/>
      <c r="AL9723" t="b">
        <f t="shared" si="699"/>
        <v>1</v>
      </c>
      <c r="AM9723" t="b">
        <f t="shared" si="700"/>
        <v>1</v>
      </c>
      <c r="AP9723"/>
      <c r="AQ9723"/>
    </row>
    <row r="9724" spans="23:43" x14ac:dyDescent="0.25">
      <c r="W9724" t="b">
        <f t="shared" si="697"/>
        <v>1</v>
      </c>
      <c r="X9724" t="b">
        <f t="shared" si="698"/>
        <v>1</v>
      </c>
      <c r="AA9724"/>
      <c r="AH9724"/>
      <c r="AL9724" t="b">
        <f t="shared" si="699"/>
        <v>1</v>
      </c>
      <c r="AM9724" t="b">
        <f t="shared" si="700"/>
        <v>1</v>
      </c>
      <c r="AP9724"/>
      <c r="AQ9724"/>
    </row>
    <row r="9725" spans="23:43" x14ac:dyDescent="0.25">
      <c r="W9725" t="b">
        <f t="shared" si="697"/>
        <v>1</v>
      </c>
      <c r="X9725" t="b">
        <f t="shared" si="698"/>
        <v>1</v>
      </c>
      <c r="AA9725"/>
      <c r="AH9725"/>
      <c r="AL9725" t="b">
        <f t="shared" si="699"/>
        <v>1</v>
      </c>
      <c r="AM9725" t="b">
        <f t="shared" si="700"/>
        <v>1</v>
      </c>
      <c r="AP9725"/>
      <c r="AQ9725"/>
    </row>
    <row r="9726" spans="23:43" x14ac:dyDescent="0.25">
      <c r="W9726" t="b">
        <f t="shared" si="697"/>
        <v>1</v>
      </c>
      <c r="X9726" t="b">
        <f t="shared" si="698"/>
        <v>1</v>
      </c>
      <c r="AA9726"/>
      <c r="AH9726"/>
      <c r="AL9726" t="b">
        <f t="shared" si="699"/>
        <v>1</v>
      </c>
      <c r="AM9726" t="b">
        <f t="shared" si="700"/>
        <v>1</v>
      </c>
      <c r="AP9726"/>
      <c r="AQ9726"/>
    </row>
    <row r="9727" spans="23:43" x14ac:dyDescent="0.25">
      <c r="W9727" t="b">
        <f t="shared" si="697"/>
        <v>1</v>
      </c>
      <c r="X9727" t="b">
        <f t="shared" si="698"/>
        <v>1</v>
      </c>
      <c r="AA9727"/>
      <c r="AH9727"/>
      <c r="AL9727" t="b">
        <f t="shared" si="699"/>
        <v>1</v>
      </c>
      <c r="AM9727" t="b">
        <f t="shared" si="700"/>
        <v>1</v>
      </c>
      <c r="AP9727"/>
      <c r="AQ9727"/>
    </row>
    <row r="9728" spans="23:43" x14ac:dyDescent="0.25">
      <c r="W9728" t="b">
        <f t="shared" si="697"/>
        <v>1</v>
      </c>
      <c r="X9728" t="b">
        <f t="shared" si="698"/>
        <v>1</v>
      </c>
      <c r="AA9728"/>
      <c r="AH9728"/>
      <c r="AL9728" t="b">
        <f t="shared" si="699"/>
        <v>1</v>
      </c>
      <c r="AM9728" t="b">
        <f t="shared" si="700"/>
        <v>1</v>
      </c>
      <c r="AP9728"/>
      <c r="AQ9728"/>
    </row>
    <row r="9729" spans="23:43" x14ac:dyDescent="0.25">
      <c r="W9729" t="b">
        <f t="shared" si="697"/>
        <v>1</v>
      </c>
      <c r="X9729" t="b">
        <f t="shared" si="698"/>
        <v>1</v>
      </c>
      <c r="AA9729"/>
      <c r="AH9729"/>
      <c r="AL9729" t="b">
        <f t="shared" si="699"/>
        <v>1</v>
      </c>
      <c r="AM9729" t="b">
        <f t="shared" si="700"/>
        <v>1</v>
      </c>
      <c r="AP9729"/>
      <c r="AQ9729"/>
    </row>
    <row r="9730" spans="23:43" x14ac:dyDescent="0.25">
      <c r="W9730" t="b">
        <f t="shared" si="697"/>
        <v>1</v>
      </c>
      <c r="X9730" t="b">
        <f t="shared" si="698"/>
        <v>1</v>
      </c>
      <c r="AA9730"/>
      <c r="AH9730"/>
      <c r="AL9730" t="b">
        <f t="shared" si="699"/>
        <v>1</v>
      </c>
      <c r="AM9730" t="b">
        <f t="shared" si="700"/>
        <v>1</v>
      </c>
      <c r="AP9730"/>
      <c r="AQ9730"/>
    </row>
    <row r="9731" spans="23:43" x14ac:dyDescent="0.25">
      <c r="W9731" t="b">
        <f t="shared" si="697"/>
        <v>1</v>
      </c>
      <c r="X9731" t="b">
        <f t="shared" si="698"/>
        <v>1</v>
      </c>
      <c r="AA9731"/>
      <c r="AH9731"/>
      <c r="AL9731" t="b">
        <f t="shared" si="699"/>
        <v>1</v>
      </c>
      <c r="AM9731" t="b">
        <f t="shared" si="700"/>
        <v>1</v>
      </c>
      <c r="AP9731"/>
      <c r="AQ9731"/>
    </row>
    <row r="9732" spans="23:43" x14ac:dyDescent="0.25">
      <c r="W9732" t="b">
        <f t="shared" si="697"/>
        <v>1</v>
      </c>
      <c r="X9732" t="b">
        <f t="shared" si="698"/>
        <v>1</v>
      </c>
      <c r="AA9732"/>
      <c r="AH9732"/>
      <c r="AL9732" t="b">
        <f t="shared" si="699"/>
        <v>1</v>
      </c>
      <c r="AM9732" t="b">
        <f t="shared" si="700"/>
        <v>1</v>
      </c>
      <c r="AP9732"/>
      <c r="AQ9732"/>
    </row>
    <row r="9733" spans="23:43" x14ac:dyDescent="0.25">
      <c r="W9733" t="b">
        <f t="shared" si="697"/>
        <v>1</v>
      </c>
      <c r="X9733" t="b">
        <f t="shared" si="698"/>
        <v>1</v>
      </c>
      <c r="AA9733"/>
      <c r="AH9733"/>
      <c r="AL9733" t="b">
        <f t="shared" si="699"/>
        <v>1</v>
      </c>
      <c r="AM9733" t="b">
        <f t="shared" si="700"/>
        <v>1</v>
      </c>
      <c r="AP9733"/>
      <c r="AQ9733"/>
    </row>
    <row r="9734" spans="23:43" x14ac:dyDescent="0.25">
      <c r="W9734" t="b">
        <f t="shared" si="697"/>
        <v>1</v>
      </c>
      <c r="X9734" t="b">
        <f t="shared" si="698"/>
        <v>1</v>
      </c>
      <c r="AA9734"/>
      <c r="AH9734"/>
      <c r="AL9734" t="b">
        <f t="shared" si="699"/>
        <v>1</v>
      </c>
      <c r="AM9734" t="b">
        <f t="shared" si="700"/>
        <v>1</v>
      </c>
      <c r="AP9734"/>
      <c r="AQ9734"/>
    </row>
    <row r="9735" spans="23:43" x14ac:dyDescent="0.25">
      <c r="W9735" t="b">
        <f t="shared" si="697"/>
        <v>1</v>
      </c>
      <c r="X9735" t="b">
        <f t="shared" si="698"/>
        <v>1</v>
      </c>
      <c r="AA9735"/>
      <c r="AH9735"/>
      <c r="AL9735" t="b">
        <f t="shared" si="699"/>
        <v>1</v>
      </c>
      <c r="AM9735" t="b">
        <f t="shared" si="700"/>
        <v>1</v>
      </c>
      <c r="AP9735"/>
      <c r="AQ9735"/>
    </row>
    <row r="9736" spans="23:43" x14ac:dyDescent="0.25">
      <c r="W9736" t="b">
        <f t="shared" si="697"/>
        <v>1</v>
      </c>
      <c r="X9736" t="b">
        <f t="shared" si="698"/>
        <v>1</v>
      </c>
      <c r="AA9736"/>
      <c r="AH9736"/>
      <c r="AL9736" t="b">
        <f t="shared" si="699"/>
        <v>1</v>
      </c>
      <c r="AM9736" t="b">
        <f t="shared" si="700"/>
        <v>1</v>
      </c>
      <c r="AP9736"/>
      <c r="AQ9736"/>
    </row>
    <row r="9737" spans="23:43" x14ac:dyDescent="0.25">
      <c r="W9737" t="b">
        <f t="shared" si="697"/>
        <v>1</v>
      </c>
      <c r="X9737" t="b">
        <f t="shared" si="698"/>
        <v>1</v>
      </c>
      <c r="AA9737"/>
      <c r="AH9737"/>
      <c r="AL9737" t="b">
        <f t="shared" si="699"/>
        <v>1</v>
      </c>
      <c r="AM9737" t="b">
        <f t="shared" si="700"/>
        <v>1</v>
      </c>
      <c r="AP9737"/>
      <c r="AQ9737"/>
    </row>
    <row r="9738" spans="23:43" x14ac:dyDescent="0.25">
      <c r="W9738" t="b">
        <f t="shared" si="697"/>
        <v>1</v>
      </c>
      <c r="X9738" t="b">
        <f t="shared" si="698"/>
        <v>1</v>
      </c>
      <c r="AA9738"/>
      <c r="AH9738"/>
      <c r="AL9738" t="b">
        <f t="shared" si="699"/>
        <v>1</v>
      </c>
      <c r="AM9738" t="b">
        <f t="shared" si="700"/>
        <v>1</v>
      </c>
      <c r="AP9738"/>
      <c r="AQ9738"/>
    </row>
    <row r="9739" spans="23:43" x14ac:dyDescent="0.25">
      <c r="W9739" t="b">
        <f t="shared" si="697"/>
        <v>1</v>
      </c>
      <c r="X9739" t="b">
        <f t="shared" si="698"/>
        <v>1</v>
      </c>
      <c r="AA9739"/>
      <c r="AH9739"/>
      <c r="AL9739" t="b">
        <f t="shared" si="699"/>
        <v>1</v>
      </c>
      <c r="AM9739" t="b">
        <f t="shared" si="700"/>
        <v>1</v>
      </c>
      <c r="AP9739"/>
      <c r="AQ9739"/>
    </row>
    <row r="9740" spans="23:43" x14ac:dyDescent="0.25">
      <c r="W9740" t="b">
        <f t="shared" ref="W9740:W9803" si="701">IF(AND(U9740&lt;&gt;"",U9740&lt;&gt;"Grand Total",U9740&lt;&gt;"(blank)"),GETPIVOTDATA("Facility CCN",$U$10,"Facility CCN",U9740)=1,TRUE)</f>
        <v>1</v>
      </c>
      <c r="X9740" t="b">
        <f t="shared" ref="X9740:X9803" si="702">IF(AND(U9740&lt;&gt;"",U9740&lt;&gt;"Grand Total",U9740&lt;&gt;"(blank)"),LEN(U9740)=6,TRUE)</f>
        <v>1</v>
      </c>
      <c r="AA9740"/>
      <c r="AH9740"/>
      <c r="AL9740" t="b">
        <f t="shared" ref="AL9740:AL9803" si="703">IF(AND(AJ9740&lt;&gt;"",AJ9740&lt;&gt;"Grand Total",AJ9740&lt;&gt;"(blank)"),GETPIVOTDATA("Provider NPI",$AJ$10,"Provider NPI",AJ9740)=1,TRUE)</f>
        <v>1</v>
      </c>
      <c r="AM9740" t="b">
        <f t="shared" ref="AM9740:AM9803" si="704">IF(AND(AJ9740&lt;&gt;"",AJ9740&lt;&gt;"Grand Total",AJ9740&lt;&gt;"(blank)"),LEN(AJ9740)=10,TRUE)</f>
        <v>1</v>
      </c>
      <c r="AP9740"/>
      <c r="AQ9740"/>
    </row>
    <row r="9741" spans="23:43" x14ac:dyDescent="0.25">
      <c r="W9741" t="b">
        <f t="shared" si="701"/>
        <v>1</v>
      </c>
      <c r="X9741" t="b">
        <f t="shared" si="702"/>
        <v>1</v>
      </c>
      <c r="AA9741"/>
      <c r="AH9741"/>
      <c r="AL9741" t="b">
        <f t="shared" si="703"/>
        <v>1</v>
      </c>
      <c r="AM9741" t="b">
        <f t="shared" si="704"/>
        <v>1</v>
      </c>
      <c r="AP9741"/>
      <c r="AQ9741"/>
    </row>
    <row r="9742" spans="23:43" x14ac:dyDescent="0.25">
      <c r="W9742" t="b">
        <f t="shared" si="701"/>
        <v>1</v>
      </c>
      <c r="X9742" t="b">
        <f t="shared" si="702"/>
        <v>1</v>
      </c>
      <c r="AA9742"/>
      <c r="AH9742"/>
      <c r="AL9742" t="b">
        <f t="shared" si="703"/>
        <v>1</v>
      </c>
      <c r="AM9742" t="b">
        <f t="shared" si="704"/>
        <v>1</v>
      </c>
      <c r="AP9742"/>
      <c r="AQ9742"/>
    </row>
    <row r="9743" spans="23:43" x14ac:dyDescent="0.25">
      <c r="W9743" t="b">
        <f t="shared" si="701"/>
        <v>1</v>
      </c>
      <c r="X9743" t="b">
        <f t="shared" si="702"/>
        <v>1</v>
      </c>
      <c r="AA9743"/>
      <c r="AH9743"/>
      <c r="AL9743" t="b">
        <f t="shared" si="703"/>
        <v>1</v>
      </c>
      <c r="AM9743" t="b">
        <f t="shared" si="704"/>
        <v>1</v>
      </c>
      <c r="AP9743"/>
      <c r="AQ9743"/>
    </row>
    <row r="9744" spans="23:43" x14ac:dyDescent="0.25">
      <c r="W9744" t="b">
        <f t="shared" si="701"/>
        <v>1</v>
      </c>
      <c r="X9744" t="b">
        <f t="shared" si="702"/>
        <v>1</v>
      </c>
      <c r="AA9744"/>
      <c r="AH9744"/>
      <c r="AL9744" t="b">
        <f t="shared" si="703"/>
        <v>1</v>
      </c>
      <c r="AM9744" t="b">
        <f t="shared" si="704"/>
        <v>1</v>
      </c>
      <c r="AP9744"/>
      <c r="AQ9744"/>
    </row>
    <row r="9745" spans="23:43" x14ac:dyDescent="0.25">
      <c r="W9745" t="b">
        <f t="shared" si="701"/>
        <v>1</v>
      </c>
      <c r="X9745" t="b">
        <f t="shared" si="702"/>
        <v>1</v>
      </c>
      <c r="AA9745"/>
      <c r="AH9745"/>
      <c r="AL9745" t="b">
        <f t="shared" si="703"/>
        <v>1</v>
      </c>
      <c r="AM9745" t="b">
        <f t="shared" si="704"/>
        <v>1</v>
      </c>
      <c r="AP9745"/>
      <c r="AQ9745"/>
    </row>
    <row r="9746" spans="23:43" x14ac:dyDescent="0.25">
      <c r="W9746" t="b">
        <f t="shared" si="701"/>
        <v>1</v>
      </c>
      <c r="X9746" t="b">
        <f t="shared" si="702"/>
        <v>1</v>
      </c>
      <c r="AA9746"/>
      <c r="AH9746"/>
      <c r="AL9746" t="b">
        <f t="shared" si="703"/>
        <v>1</v>
      </c>
      <c r="AM9746" t="b">
        <f t="shared" si="704"/>
        <v>1</v>
      </c>
      <c r="AP9746"/>
      <c r="AQ9746"/>
    </row>
    <row r="9747" spans="23:43" x14ac:dyDescent="0.25">
      <c r="W9747" t="b">
        <f t="shared" si="701"/>
        <v>1</v>
      </c>
      <c r="X9747" t="b">
        <f t="shared" si="702"/>
        <v>1</v>
      </c>
      <c r="AA9747"/>
      <c r="AH9747"/>
      <c r="AL9747" t="b">
        <f t="shared" si="703"/>
        <v>1</v>
      </c>
      <c r="AM9747" t="b">
        <f t="shared" si="704"/>
        <v>1</v>
      </c>
      <c r="AP9747"/>
      <c r="AQ9747"/>
    </row>
    <row r="9748" spans="23:43" x14ac:dyDescent="0.25">
      <c r="W9748" t="b">
        <f t="shared" si="701"/>
        <v>1</v>
      </c>
      <c r="X9748" t="b">
        <f t="shared" si="702"/>
        <v>1</v>
      </c>
      <c r="AA9748"/>
      <c r="AH9748"/>
      <c r="AL9748" t="b">
        <f t="shared" si="703"/>
        <v>1</v>
      </c>
      <c r="AM9748" t="b">
        <f t="shared" si="704"/>
        <v>1</v>
      </c>
      <c r="AP9748"/>
      <c r="AQ9748"/>
    </row>
    <row r="9749" spans="23:43" x14ac:dyDescent="0.25">
      <c r="W9749" t="b">
        <f t="shared" si="701"/>
        <v>1</v>
      </c>
      <c r="X9749" t="b">
        <f t="shared" si="702"/>
        <v>1</v>
      </c>
      <c r="AA9749"/>
      <c r="AH9749"/>
      <c r="AL9749" t="b">
        <f t="shared" si="703"/>
        <v>1</v>
      </c>
      <c r="AM9749" t="b">
        <f t="shared" si="704"/>
        <v>1</v>
      </c>
      <c r="AP9749"/>
      <c r="AQ9749"/>
    </row>
    <row r="9750" spans="23:43" x14ac:dyDescent="0.25">
      <c r="W9750" t="b">
        <f t="shared" si="701"/>
        <v>1</v>
      </c>
      <c r="X9750" t="b">
        <f t="shared" si="702"/>
        <v>1</v>
      </c>
      <c r="AA9750"/>
      <c r="AH9750"/>
      <c r="AL9750" t="b">
        <f t="shared" si="703"/>
        <v>1</v>
      </c>
      <c r="AM9750" t="b">
        <f t="shared" si="704"/>
        <v>1</v>
      </c>
      <c r="AP9750"/>
      <c r="AQ9750"/>
    </row>
    <row r="9751" spans="23:43" x14ac:dyDescent="0.25">
      <c r="W9751" t="b">
        <f t="shared" si="701"/>
        <v>1</v>
      </c>
      <c r="X9751" t="b">
        <f t="shared" si="702"/>
        <v>1</v>
      </c>
      <c r="AA9751"/>
      <c r="AH9751"/>
      <c r="AL9751" t="b">
        <f t="shared" si="703"/>
        <v>1</v>
      </c>
      <c r="AM9751" t="b">
        <f t="shared" si="704"/>
        <v>1</v>
      </c>
      <c r="AP9751"/>
      <c r="AQ9751"/>
    </row>
    <row r="9752" spans="23:43" x14ac:dyDescent="0.25">
      <c r="W9752" t="b">
        <f t="shared" si="701"/>
        <v>1</v>
      </c>
      <c r="X9752" t="b">
        <f t="shared" si="702"/>
        <v>1</v>
      </c>
      <c r="AA9752"/>
      <c r="AH9752"/>
      <c r="AL9752" t="b">
        <f t="shared" si="703"/>
        <v>1</v>
      </c>
      <c r="AM9752" t="b">
        <f t="shared" si="704"/>
        <v>1</v>
      </c>
      <c r="AP9752"/>
      <c r="AQ9752"/>
    </row>
    <row r="9753" spans="23:43" x14ac:dyDescent="0.25">
      <c r="W9753" t="b">
        <f t="shared" si="701"/>
        <v>1</v>
      </c>
      <c r="X9753" t="b">
        <f t="shared" si="702"/>
        <v>1</v>
      </c>
      <c r="AA9753"/>
      <c r="AH9753"/>
      <c r="AL9753" t="b">
        <f t="shared" si="703"/>
        <v>1</v>
      </c>
      <c r="AM9753" t="b">
        <f t="shared" si="704"/>
        <v>1</v>
      </c>
      <c r="AP9753"/>
      <c r="AQ9753"/>
    </row>
    <row r="9754" spans="23:43" x14ac:dyDescent="0.25">
      <c r="W9754" t="b">
        <f t="shared" si="701"/>
        <v>1</v>
      </c>
      <c r="X9754" t="b">
        <f t="shared" si="702"/>
        <v>1</v>
      </c>
      <c r="AA9754"/>
      <c r="AH9754"/>
      <c r="AL9754" t="b">
        <f t="shared" si="703"/>
        <v>1</v>
      </c>
      <c r="AM9754" t="b">
        <f t="shared" si="704"/>
        <v>1</v>
      </c>
      <c r="AP9754"/>
      <c r="AQ9754"/>
    </row>
    <row r="9755" spans="23:43" x14ac:dyDescent="0.25">
      <c r="W9755" t="b">
        <f t="shared" si="701"/>
        <v>1</v>
      </c>
      <c r="X9755" t="b">
        <f t="shared" si="702"/>
        <v>1</v>
      </c>
      <c r="AA9755"/>
      <c r="AH9755"/>
      <c r="AL9755" t="b">
        <f t="shared" si="703"/>
        <v>1</v>
      </c>
      <c r="AM9755" t="b">
        <f t="shared" si="704"/>
        <v>1</v>
      </c>
      <c r="AP9755"/>
      <c r="AQ9755"/>
    </row>
    <row r="9756" spans="23:43" x14ac:dyDescent="0.25">
      <c r="W9756" t="b">
        <f t="shared" si="701"/>
        <v>1</v>
      </c>
      <c r="X9756" t="b">
        <f t="shared" si="702"/>
        <v>1</v>
      </c>
      <c r="AA9756"/>
      <c r="AH9756"/>
      <c r="AL9756" t="b">
        <f t="shared" si="703"/>
        <v>1</v>
      </c>
      <c r="AM9756" t="b">
        <f t="shared" si="704"/>
        <v>1</v>
      </c>
      <c r="AP9756"/>
      <c r="AQ9756"/>
    </row>
    <row r="9757" spans="23:43" x14ac:dyDescent="0.25">
      <c r="W9757" t="b">
        <f t="shared" si="701"/>
        <v>1</v>
      </c>
      <c r="X9757" t="b">
        <f t="shared" si="702"/>
        <v>1</v>
      </c>
      <c r="AA9757"/>
      <c r="AH9757"/>
      <c r="AL9757" t="b">
        <f t="shared" si="703"/>
        <v>1</v>
      </c>
      <c r="AM9757" t="b">
        <f t="shared" si="704"/>
        <v>1</v>
      </c>
      <c r="AP9757"/>
      <c r="AQ9757"/>
    </row>
    <row r="9758" spans="23:43" x14ac:dyDescent="0.25">
      <c r="W9758" t="b">
        <f t="shared" si="701"/>
        <v>1</v>
      </c>
      <c r="X9758" t="b">
        <f t="shared" si="702"/>
        <v>1</v>
      </c>
      <c r="AA9758"/>
      <c r="AH9758"/>
      <c r="AL9758" t="b">
        <f t="shared" si="703"/>
        <v>1</v>
      </c>
      <c r="AM9758" t="b">
        <f t="shared" si="704"/>
        <v>1</v>
      </c>
      <c r="AP9758"/>
      <c r="AQ9758"/>
    </row>
    <row r="9759" spans="23:43" x14ac:dyDescent="0.25">
      <c r="W9759" t="b">
        <f t="shared" si="701"/>
        <v>1</v>
      </c>
      <c r="X9759" t="b">
        <f t="shared" si="702"/>
        <v>1</v>
      </c>
      <c r="AA9759"/>
      <c r="AH9759"/>
      <c r="AL9759" t="b">
        <f t="shared" si="703"/>
        <v>1</v>
      </c>
      <c r="AM9759" t="b">
        <f t="shared" si="704"/>
        <v>1</v>
      </c>
      <c r="AP9759"/>
      <c r="AQ9759"/>
    </row>
    <row r="9760" spans="23:43" x14ac:dyDescent="0.25">
      <c r="W9760" t="b">
        <f t="shared" si="701"/>
        <v>1</v>
      </c>
      <c r="X9760" t="b">
        <f t="shared" si="702"/>
        <v>1</v>
      </c>
      <c r="AA9760"/>
      <c r="AH9760"/>
      <c r="AL9760" t="b">
        <f t="shared" si="703"/>
        <v>1</v>
      </c>
      <c r="AM9760" t="b">
        <f t="shared" si="704"/>
        <v>1</v>
      </c>
      <c r="AP9760"/>
      <c r="AQ9760"/>
    </row>
    <row r="9761" spans="23:43" x14ac:dyDescent="0.25">
      <c r="W9761" t="b">
        <f t="shared" si="701"/>
        <v>1</v>
      </c>
      <c r="X9761" t="b">
        <f t="shared" si="702"/>
        <v>1</v>
      </c>
      <c r="AA9761"/>
      <c r="AH9761"/>
      <c r="AL9761" t="b">
        <f t="shared" si="703"/>
        <v>1</v>
      </c>
      <c r="AM9761" t="b">
        <f t="shared" si="704"/>
        <v>1</v>
      </c>
      <c r="AP9761"/>
      <c r="AQ9761"/>
    </row>
    <row r="9762" spans="23:43" x14ac:dyDescent="0.25">
      <c r="W9762" t="b">
        <f t="shared" si="701"/>
        <v>1</v>
      </c>
      <c r="X9762" t="b">
        <f t="shared" si="702"/>
        <v>1</v>
      </c>
      <c r="AA9762"/>
      <c r="AH9762"/>
      <c r="AL9762" t="b">
        <f t="shared" si="703"/>
        <v>1</v>
      </c>
      <c r="AM9762" t="b">
        <f t="shared" si="704"/>
        <v>1</v>
      </c>
      <c r="AP9762"/>
      <c r="AQ9762"/>
    </row>
    <row r="9763" spans="23:43" x14ac:dyDescent="0.25">
      <c r="W9763" t="b">
        <f t="shared" si="701"/>
        <v>1</v>
      </c>
      <c r="X9763" t="b">
        <f t="shared" si="702"/>
        <v>1</v>
      </c>
      <c r="AA9763"/>
      <c r="AH9763"/>
      <c r="AL9763" t="b">
        <f t="shared" si="703"/>
        <v>1</v>
      </c>
      <c r="AM9763" t="b">
        <f t="shared" si="704"/>
        <v>1</v>
      </c>
      <c r="AP9763"/>
      <c r="AQ9763"/>
    </row>
    <row r="9764" spans="23:43" x14ac:dyDescent="0.25">
      <c r="W9764" t="b">
        <f t="shared" si="701"/>
        <v>1</v>
      </c>
      <c r="X9764" t="b">
        <f t="shared" si="702"/>
        <v>1</v>
      </c>
      <c r="AA9764"/>
      <c r="AH9764"/>
      <c r="AL9764" t="b">
        <f t="shared" si="703"/>
        <v>1</v>
      </c>
      <c r="AM9764" t="b">
        <f t="shared" si="704"/>
        <v>1</v>
      </c>
      <c r="AP9764"/>
      <c r="AQ9764"/>
    </row>
    <row r="9765" spans="23:43" x14ac:dyDescent="0.25">
      <c r="W9765" t="b">
        <f t="shared" si="701"/>
        <v>1</v>
      </c>
      <c r="X9765" t="b">
        <f t="shared" si="702"/>
        <v>1</v>
      </c>
      <c r="AA9765"/>
      <c r="AH9765"/>
      <c r="AL9765" t="b">
        <f t="shared" si="703"/>
        <v>1</v>
      </c>
      <c r="AM9765" t="b">
        <f t="shared" si="704"/>
        <v>1</v>
      </c>
      <c r="AP9765"/>
      <c r="AQ9765"/>
    </row>
    <row r="9766" spans="23:43" x14ac:dyDescent="0.25">
      <c r="W9766" t="b">
        <f t="shared" si="701"/>
        <v>1</v>
      </c>
      <c r="X9766" t="b">
        <f t="shared" si="702"/>
        <v>1</v>
      </c>
      <c r="AA9766"/>
      <c r="AH9766"/>
      <c r="AL9766" t="b">
        <f t="shared" si="703"/>
        <v>1</v>
      </c>
      <c r="AM9766" t="b">
        <f t="shared" si="704"/>
        <v>1</v>
      </c>
      <c r="AP9766"/>
      <c r="AQ9766"/>
    </row>
    <row r="9767" spans="23:43" x14ac:dyDescent="0.25">
      <c r="W9767" t="b">
        <f t="shared" si="701"/>
        <v>1</v>
      </c>
      <c r="X9767" t="b">
        <f t="shared" si="702"/>
        <v>1</v>
      </c>
      <c r="AA9767"/>
      <c r="AH9767"/>
      <c r="AL9767" t="b">
        <f t="shared" si="703"/>
        <v>1</v>
      </c>
      <c r="AM9767" t="b">
        <f t="shared" si="704"/>
        <v>1</v>
      </c>
      <c r="AP9767"/>
      <c r="AQ9767"/>
    </row>
    <row r="9768" spans="23:43" x14ac:dyDescent="0.25">
      <c r="W9768" t="b">
        <f t="shared" si="701"/>
        <v>1</v>
      </c>
      <c r="X9768" t="b">
        <f t="shared" si="702"/>
        <v>1</v>
      </c>
      <c r="AA9768"/>
      <c r="AH9768"/>
      <c r="AL9768" t="b">
        <f t="shared" si="703"/>
        <v>1</v>
      </c>
      <c r="AM9768" t="b">
        <f t="shared" si="704"/>
        <v>1</v>
      </c>
      <c r="AP9768"/>
      <c r="AQ9768"/>
    </row>
    <row r="9769" spans="23:43" x14ac:dyDescent="0.25">
      <c r="W9769" t="b">
        <f t="shared" si="701"/>
        <v>1</v>
      </c>
      <c r="X9769" t="b">
        <f t="shared" si="702"/>
        <v>1</v>
      </c>
      <c r="AA9769"/>
      <c r="AH9769"/>
      <c r="AL9769" t="b">
        <f t="shared" si="703"/>
        <v>1</v>
      </c>
      <c r="AM9769" t="b">
        <f t="shared" si="704"/>
        <v>1</v>
      </c>
      <c r="AP9769"/>
      <c r="AQ9769"/>
    </row>
    <row r="9770" spans="23:43" x14ac:dyDescent="0.25">
      <c r="W9770" t="b">
        <f t="shared" si="701"/>
        <v>1</v>
      </c>
      <c r="X9770" t="b">
        <f t="shared" si="702"/>
        <v>1</v>
      </c>
      <c r="AA9770"/>
      <c r="AH9770"/>
      <c r="AL9770" t="b">
        <f t="shared" si="703"/>
        <v>1</v>
      </c>
      <c r="AM9770" t="b">
        <f t="shared" si="704"/>
        <v>1</v>
      </c>
      <c r="AP9770"/>
      <c r="AQ9770"/>
    </row>
    <row r="9771" spans="23:43" x14ac:dyDescent="0.25">
      <c r="W9771" t="b">
        <f t="shared" si="701"/>
        <v>1</v>
      </c>
      <c r="X9771" t="b">
        <f t="shared" si="702"/>
        <v>1</v>
      </c>
      <c r="AA9771"/>
      <c r="AH9771"/>
      <c r="AL9771" t="b">
        <f t="shared" si="703"/>
        <v>1</v>
      </c>
      <c r="AM9771" t="b">
        <f t="shared" si="704"/>
        <v>1</v>
      </c>
      <c r="AP9771"/>
      <c r="AQ9771"/>
    </row>
    <row r="9772" spans="23:43" x14ac:dyDescent="0.25">
      <c r="W9772" t="b">
        <f t="shared" si="701"/>
        <v>1</v>
      </c>
      <c r="X9772" t="b">
        <f t="shared" si="702"/>
        <v>1</v>
      </c>
      <c r="AA9772"/>
      <c r="AH9772"/>
      <c r="AL9772" t="b">
        <f t="shared" si="703"/>
        <v>1</v>
      </c>
      <c r="AM9772" t="b">
        <f t="shared" si="704"/>
        <v>1</v>
      </c>
      <c r="AP9772"/>
      <c r="AQ9772"/>
    </row>
    <row r="9773" spans="23:43" x14ac:dyDescent="0.25">
      <c r="W9773" t="b">
        <f t="shared" si="701"/>
        <v>1</v>
      </c>
      <c r="X9773" t="b">
        <f t="shared" si="702"/>
        <v>1</v>
      </c>
      <c r="AA9773"/>
      <c r="AH9773"/>
      <c r="AL9773" t="b">
        <f t="shared" si="703"/>
        <v>1</v>
      </c>
      <c r="AM9773" t="b">
        <f t="shared" si="704"/>
        <v>1</v>
      </c>
      <c r="AP9773"/>
      <c r="AQ9773"/>
    </row>
    <row r="9774" spans="23:43" x14ac:dyDescent="0.25">
      <c r="W9774" t="b">
        <f t="shared" si="701"/>
        <v>1</v>
      </c>
      <c r="X9774" t="b">
        <f t="shared" si="702"/>
        <v>1</v>
      </c>
      <c r="AA9774"/>
      <c r="AH9774"/>
      <c r="AL9774" t="b">
        <f t="shared" si="703"/>
        <v>1</v>
      </c>
      <c r="AM9774" t="b">
        <f t="shared" si="704"/>
        <v>1</v>
      </c>
      <c r="AP9774"/>
      <c r="AQ9774"/>
    </row>
    <row r="9775" spans="23:43" x14ac:dyDescent="0.25">
      <c r="W9775" t="b">
        <f t="shared" si="701"/>
        <v>1</v>
      </c>
      <c r="X9775" t="b">
        <f t="shared" si="702"/>
        <v>1</v>
      </c>
      <c r="AA9775"/>
      <c r="AH9775"/>
      <c r="AL9775" t="b">
        <f t="shared" si="703"/>
        <v>1</v>
      </c>
      <c r="AM9775" t="b">
        <f t="shared" si="704"/>
        <v>1</v>
      </c>
      <c r="AP9775"/>
      <c r="AQ9775"/>
    </row>
    <row r="9776" spans="23:43" x14ac:dyDescent="0.25">
      <c r="W9776" t="b">
        <f t="shared" si="701"/>
        <v>1</v>
      </c>
      <c r="X9776" t="b">
        <f t="shared" si="702"/>
        <v>1</v>
      </c>
      <c r="AA9776"/>
      <c r="AH9776"/>
      <c r="AL9776" t="b">
        <f t="shared" si="703"/>
        <v>1</v>
      </c>
      <c r="AM9776" t="b">
        <f t="shared" si="704"/>
        <v>1</v>
      </c>
      <c r="AP9776"/>
      <c r="AQ9776"/>
    </row>
    <row r="9777" spans="23:43" x14ac:dyDescent="0.25">
      <c r="W9777" t="b">
        <f t="shared" si="701"/>
        <v>1</v>
      </c>
      <c r="X9777" t="b">
        <f t="shared" si="702"/>
        <v>1</v>
      </c>
      <c r="AA9777"/>
      <c r="AH9777"/>
      <c r="AL9777" t="b">
        <f t="shared" si="703"/>
        <v>1</v>
      </c>
      <c r="AM9777" t="b">
        <f t="shared" si="704"/>
        <v>1</v>
      </c>
      <c r="AP9777"/>
      <c r="AQ9777"/>
    </row>
    <row r="9778" spans="23:43" x14ac:dyDescent="0.25">
      <c r="W9778" t="b">
        <f t="shared" si="701"/>
        <v>1</v>
      </c>
      <c r="X9778" t="b">
        <f t="shared" si="702"/>
        <v>1</v>
      </c>
      <c r="AA9778"/>
      <c r="AH9778"/>
      <c r="AL9778" t="b">
        <f t="shared" si="703"/>
        <v>1</v>
      </c>
      <c r="AM9778" t="b">
        <f t="shared" si="704"/>
        <v>1</v>
      </c>
      <c r="AP9778"/>
      <c r="AQ9778"/>
    </row>
    <row r="9779" spans="23:43" x14ac:dyDescent="0.25">
      <c r="W9779" t="b">
        <f t="shared" si="701"/>
        <v>1</v>
      </c>
      <c r="X9779" t="b">
        <f t="shared" si="702"/>
        <v>1</v>
      </c>
      <c r="AA9779"/>
      <c r="AH9779"/>
      <c r="AL9779" t="b">
        <f t="shared" si="703"/>
        <v>1</v>
      </c>
      <c r="AM9779" t="b">
        <f t="shared" si="704"/>
        <v>1</v>
      </c>
      <c r="AP9779"/>
      <c r="AQ9779"/>
    </row>
    <row r="9780" spans="23:43" x14ac:dyDescent="0.25">
      <c r="W9780" t="b">
        <f t="shared" si="701"/>
        <v>1</v>
      </c>
      <c r="X9780" t="b">
        <f t="shared" si="702"/>
        <v>1</v>
      </c>
      <c r="AA9780"/>
      <c r="AH9780"/>
      <c r="AL9780" t="b">
        <f t="shared" si="703"/>
        <v>1</v>
      </c>
      <c r="AM9780" t="b">
        <f t="shared" si="704"/>
        <v>1</v>
      </c>
      <c r="AP9780"/>
      <c r="AQ9780"/>
    </row>
    <row r="9781" spans="23:43" x14ac:dyDescent="0.25">
      <c r="W9781" t="b">
        <f t="shared" si="701"/>
        <v>1</v>
      </c>
      <c r="X9781" t="b">
        <f t="shared" si="702"/>
        <v>1</v>
      </c>
      <c r="AA9781"/>
      <c r="AH9781"/>
      <c r="AL9781" t="b">
        <f t="shared" si="703"/>
        <v>1</v>
      </c>
      <c r="AM9781" t="b">
        <f t="shared" si="704"/>
        <v>1</v>
      </c>
      <c r="AP9781"/>
      <c r="AQ9781"/>
    </row>
    <row r="9782" spans="23:43" x14ac:dyDescent="0.25">
      <c r="W9782" t="b">
        <f t="shared" si="701"/>
        <v>1</v>
      </c>
      <c r="X9782" t="b">
        <f t="shared" si="702"/>
        <v>1</v>
      </c>
      <c r="AA9782"/>
      <c r="AH9782"/>
      <c r="AL9782" t="b">
        <f t="shared" si="703"/>
        <v>1</v>
      </c>
      <c r="AM9782" t="b">
        <f t="shared" si="704"/>
        <v>1</v>
      </c>
      <c r="AP9782"/>
      <c r="AQ9782"/>
    </row>
    <row r="9783" spans="23:43" x14ac:dyDescent="0.25">
      <c r="W9783" t="b">
        <f t="shared" si="701"/>
        <v>1</v>
      </c>
      <c r="X9783" t="b">
        <f t="shared" si="702"/>
        <v>1</v>
      </c>
      <c r="AA9783"/>
      <c r="AH9783"/>
      <c r="AL9783" t="b">
        <f t="shared" si="703"/>
        <v>1</v>
      </c>
      <c r="AM9783" t="b">
        <f t="shared" si="704"/>
        <v>1</v>
      </c>
      <c r="AP9783"/>
      <c r="AQ9783"/>
    </row>
    <row r="9784" spans="23:43" x14ac:dyDescent="0.25">
      <c r="W9784" t="b">
        <f t="shared" si="701"/>
        <v>1</v>
      </c>
      <c r="X9784" t="b">
        <f t="shared" si="702"/>
        <v>1</v>
      </c>
      <c r="AA9784"/>
      <c r="AH9784"/>
      <c r="AL9784" t="b">
        <f t="shared" si="703"/>
        <v>1</v>
      </c>
      <c r="AM9784" t="b">
        <f t="shared" si="704"/>
        <v>1</v>
      </c>
      <c r="AP9784"/>
      <c r="AQ9784"/>
    </row>
    <row r="9785" spans="23:43" x14ac:dyDescent="0.25">
      <c r="W9785" t="b">
        <f t="shared" si="701"/>
        <v>1</v>
      </c>
      <c r="X9785" t="b">
        <f t="shared" si="702"/>
        <v>1</v>
      </c>
      <c r="AA9785"/>
      <c r="AH9785"/>
      <c r="AL9785" t="b">
        <f t="shared" si="703"/>
        <v>1</v>
      </c>
      <c r="AM9785" t="b">
        <f t="shared" si="704"/>
        <v>1</v>
      </c>
      <c r="AP9785"/>
      <c r="AQ9785"/>
    </row>
    <row r="9786" spans="23:43" x14ac:dyDescent="0.25">
      <c r="W9786" t="b">
        <f t="shared" si="701"/>
        <v>1</v>
      </c>
      <c r="X9786" t="b">
        <f t="shared" si="702"/>
        <v>1</v>
      </c>
      <c r="AA9786"/>
      <c r="AH9786"/>
      <c r="AL9786" t="b">
        <f t="shared" si="703"/>
        <v>1</v>
      </c>
      <c r="AM9786" t="b">
        <f t="shared" si="704"/>
        <v>1</v>
      </c>
      <c r="AP9786"/>
      <c r="AQ9786"/>
    </row>
    <row r="9787" spans="23:43" x14ac:dyDescent="0.25">
      <c r="W9787" t="b">
        <f t="shared" si="701"/>
        <v>1</v>
      </c>
      <c r="X9787" t="b">
        <f t="shared" si="702"/>
        <v>1</v>
      </c>
      <c r="AA9787"/>
      <c r="AH9787"/>
      <c r="AL9787" t="b">
        <f t="shared" si="703"/>
        <v>1</v>
      </c>
      <c r="AM9787" t="b">
        <f t="shared" si="704"/>
        <v>1</v>
      </c>
      <c r="AP9787"/>
      <c r="AQ9787"/>
    </row>
    <row r="9788" spans="23:43" x14ac:dyDescent="0.25">
      <c r="W9788" t="b">
        <f t="shared" si="701"/>
        <v>1</v>
      </c>
      <c r="X9788" t="b">
        <f t="shared" si="702"/>
        <v>1</v>
      </c>
      <c r="AA9788"/>
      <c r="AH9788"/>
      <c r="AL9788" t="b">
        <f t="shared" si="703"/>
        <v>1</v>
      </c>
      <c r="AM9788" t="b">
        <f t="shared" si="704"/>
        <v>1</v>
      </c>
      <c r="AP9788"/>
      <c r="AQ9788"/>
    </row>
    <row r="9789" spans="23:43" x14ac:dyDescent="0.25">
      <c r="W9789" t="b">
        <f t="shared" si="701"/>
        <v>1</v>
      </c>
      <c r="X9789" t="b">
        <f t="shared" si="702"/>
        <v>1</v>
      </c>
      <c r="AA9789"/>
      <c r="AH9789"/>
      <c r="AL9789" t="b">
        <f t="shared" si="703"/>
        <v>1</v>
      </c>
      <c r="AM9789" t="b">
        <f t="shared" si="704"/>
        <v>1</v>
      </c>
      <c r="AP9789"/>
      <c r="AQ9789"/>
    </row>
    <row r="9790" spans="23:43" x14ac:dyDescent="0.25">
      <c r="W9790" t="b">
        <f t="shared" si="701"/>
        <v>1</v>
      </c>
      <c r="X9790" t="b">
        <f t="shared" si="702"/>
        <v>1</v>
      </c>
      <c r="AA9790"/>
      <c r="AH9790"/>
      <c r="AL9790" t="b">
        <f t="shared" si="703"/>
        <v>1</v>
      </c>
      <c r="AM9790" t="b">
        <f t="shared" si="704"/>
        <v>1</v>
      </c>
      <c r="AP9790"/>
      <c r="AQ9790"/>
    </row>
    <row r="9791" spans="23:43" x14ac:dyDescent="0.25">
      <c r="W9791" t="b">
        <f t="shared" si="701"/>
        <v>1</v>
      </c>
      <c r="X9791" t="b">
        <f t="shared" si="702"/>
        <v>1</v>
      </c>
      <c r="AA9791"/>
      <c r="AH9791"/>
      <c r="AL9791" t="b">
        <f t="shared" si="703"/>
        <v>1</v>
      </c>
      <c r="AM9791" t="b">
        <f t="shared" si="704"/>
        <v>1</v>
      </c>
      <c r="AP9791"/>
      <c r="AQ9791"/>
    </row>
    <row r="9792" spans="23:43" x14ac:dyDescent="0.25">
      <c r="W9792" t="b">
        <f t="shared" si="701"/>
        <v>1</v>
      </c>
      <c r="X9792" t="b">
        <f t="shared" si="702"/>
        <v>1</v>
      </c>
      <c r="AA9792"/>
      <c r="AH9792"/>
      <c r="AL9792" t="b">
        <f t="shared" si="703"/>
        <v>1</v>
      </c>
      <c r="AM9792" t="b">
        <f t="shared" si="704"/>
        <v>1</v>
      </c>
      <c r="AP9792"/>
      <c r="AQ9792"/>
    </row>
    <row r="9793" spans="23:43" x14ac:dyDescent="0.25">
      <c r="W9793" t="b">
        <f t="shared" si="701"/>
        <v>1</v>
      </c>
      <c r="X9793" t="b">
        <f t="shared" si="702"/>
        <v>1</v>
      </c>
      <c r="AA9793"/>
      <c r="AH9793"/>
      <c r="AL9793" t="b">
        <f t="shared" si="703"/>
        <v>1</v>
      </c>
      <c r="AM9793" t="b">
        <f t="shared" si="704"/>
        <v>1</v>
      </c>
      <c r="AP9793"/>
      <c r="AQ9793"/>
    </row>
    <row r="9794" spans="23:43" x14ac:dyDescent="0.25">
      <c r="W9794" t="b">
        <f t="shared" si="701"/>
        <v>1</v>
      </c>
      <c r="X9794" t="b">
        <f t="shared" si="702"/>
        <v>1</v>
      </c>
      <c r="AA9794"/>
      <c r="AH9794"/>
      <c r="AL9794" t="b">
        <f t="shared" si="703"/>
        <v>1</v>
      </c>
      <c r="AM9794" t="b">
        <f t="shared" si="704"/>
        <v>1</v>
      </c>
      <c r="AP9794"/>
      <c r="AQ9794"/>
    </row>
    <row r="9795" spans="23:43" x14ac:dyDescent="0.25">
      <c r="W9795" t="b">
        <f t="shared" si="701"/>
        <v>1</v>
      </c>
      <c r="X9795" t="b">
        <f t="shared" si="702"/>
        <v>1</v>
      </c>
      <c r="AA9795"/>
      <c r="AH9795"/>
      <c r="AL9795" t="b">
        <f t="shared" si="703"/>
        <v>1</v>
      </c>
      <c r="AM9795" t="b">
        <f t="shared" si="704"/>
        <v>1</v>
      </c>
      <c r="AP9795"/>
      <c r="AQ9795"/>
    </row>
    <row r="9796" spans="23:43" x14ac:dyDescent="0.25">
      <c r="W9796" t="b">
        <f t="shared" si="701"/>
        <v>1</v>
      </c>
      <c r="X9796" t="b">
        <f t="shared" si="702"/>
        <v>1</v>
      </c>
      <c r="AA9796"/>
      <c r="AH9796"/>
      <c r="AL9796" t="b">
        <f t="shared" si="703"/>
        <v>1</v>
      </c>
      <c r="AM9796" t="b">
        <f t="shared" si="704"/>
        <v>1</v>
      </c>
      <c r="AP9796"/>
      <c r="AQ9796"/>
    </row>
    <row r="9797" spans="23:43" x14ac:dyDescent="0.25">
      <c r="W9797" t="b">
        <f t="shared" si="701"/>
        <v>1</v>
      </c>
      <c r="X9797" t="b">
        <f t="shared" si="702"/>
        <v>1</v>
      </c>
      <c r="AA9797"/>
      <c r="AH9797"/>
      <c r="AL9797" t="b">
        <f t="shared" si="703"/>
        <v>1</v>
      </c>
      <c r="AM9797" t="b">
        <f t="shared" si="704"/>
        <v>1</v>
      </c>
      <c r="AP9797"/>
      <c r="AQ9797"/>
    </row>
    <row r="9798" spans="23:43" x14ac:dyDescent="0.25">
      <c r="W9798" t="b">
        <f t="shared" si="701"/>
        <v>1</v>
      </c>
      <c r="X9798" t="b">
        <f t="shared" si="702"/>
        <v>1</v>
      </c>
      <c r="AA9798"/>
      <c r="AH9798"/>
      <c r="AL9798" t="b">
        <f t="shared" si="703"/>
        <v>1</v>
      </c>
      <c r="AM9798" t="b">
        <f t="shared" si="704"/>
        <v>1</v>
      </c>
      <c r="AP9798"/>
      <c r="AQ9798"/>
    </row>
    <row r="9799" spans="23:43" x14ac:dyDescent="0.25">
      <c r="W9799" t="b">
        <f t="shared" si="701"/>
        <v>1</v>
      </c>
      <c r="X9799" t="b">
        <f t="shared" si="702"/>
        <v>1</v>
      </c>
      <c r="AA9799"/>
      <c r="AH9799"/>
      <c r="AL9799" t="b">
        <f t="shared" si="703"/>
        <v>1</v>
      </c>
      <c r="AM9799" t="b">
        <f t="shared" si="704"/>
        <v>1</v>
      </c>
      <c r="AP9799"/>
      <c r="AQ9799"/>
    </row>
    <row r="9800" spans="23:43" x14ac:dyDescent="0.25">
      <c r="W9800" t="b">
        <f t="shared" si="701"/>
        <v>1</v>
      </c>
      <c r="X9800" t="b">
        <f t="shared" si="702"/>
        <v>1</v>
      </c>
      <c r="AA9800"/>
      <c r="AH9800"/>
      <c r="AL9800" t="b">
        <f t="shared" si="703"/>
        <v>1</v>
      </c>
      <c r="AM9800" t="b">
        <f t="shared" si="704"/>
        <v>1</v>
      </c>
      <c r="AP9800"/>
      <c r="AQ9800"/>
    </row>
    <row r="9801" spans="23:43" x14ac:dyDescent="0.25">
      <c r="W9801" t="b">
        <f t="shared" si="701"/>
        <v>1</v>
      </c>
      <c r="X9801" t="b">
        <f t="shared" si="702"/>
        <v>1</v>
      </c>
      <c r="AA9801"/>
      <c r="AH9801"/>
      <c r="AL9801" t="b">
        <f t="shared" si="703"/>
        <v>1</v>
      </c>
      <c r="AM9801" t="b">
        <f t="shared" si="704"/>
        <v>1</v>
      </c>
      <c r="AP9801"/>
      <c r="AQ9801"/>
    </row>
    <row r="9802" spans="23:43" x14ac:dyDescent="0.25">
      <c r="W9802" t="b">
        <f t="shared" si="701"/>
        <v>1</v>
      </c>
      <c r="X9802" t="b">
        <f t="shared" si="702"/>
        <v>1</v>
      </c>
      <c r="AA9802"/>
      <c r="AH9802"/>
      <c r="AL9802" t="b">
        <f t="shared" si="703"/>
        <v>1</v>
      </c>
      <c r="AM9802" t="b">
        <f t="shared" si="704"/>
        <v>1</v>
      </c>
      <c r="AP9802"/>
      <c r="AQ9802"/>
    </row>
    <row r="9803" spans="23:43" x14ac:dyDescent="0.25">
      <c r="W9803" t="b">
        <f t="shared" si="701"/>
        <v>1</v>
      </c>
      <c r="X9803" t="b">
        <f t="shared" si="702"/>
        <v>1</v>
      </c>
      <c r="AA9803"/>
      <c r="AH9803"/>
      <c r="AL9803" t="b">
        <f t="shared" si="703"/>
        <v>1</v>
      </c>
      <c r="AM9803" t="b">
        <f t="shared" si="704"/>
        <v>1</v>
      </c>
      <c r="AP9803"/>
      <c r="AQ9803"/>
    </row>
    <row r="9804" spans="23:43" x14ac:dyDescent="0.25">
      <c r="W9804" t="b">
        <f t="shared" ref="W9804:W9867" si="705">IF(AND(U9804&lt;&gt;"",U9804&lt;&gt;"Grand Total",U9804&lt;&gt;"(blank)"),GETPIVOTDATA("Facility CCN",$U$10,"Facility CCN",U9804)=1,TRUE)</f>
        <v>1</v>
      </c>
      <c r="X9804" t="b">
        <f t="shared" ref="X9804:X9867" si="706">IF(AND(U9804&lt;&gt;"",U9804&lt;&gt;"Grand Total",U9804&lt;&gt;"(blank)"),LEN(U9804)=6,TRUE)</f>
        <v>1</v>
      </c>
      <c r="AA9804"/>
      <c r="AH9804"/>
      <c r="AL9804" t="b">
        <f t="shared" ref="AL9804:AL9867" si="707">IF(AND(AJ9804&lt;&gt;"",AJ9804&lt;&gt;"Grand Total",AJ9804&lt;&gt;"(blank)"),GETPIVOTDATA("Provider NPI",$AJ$10,"Provider NPI",AJ9804)=1,TRUE)</f>
        <v>1</v>
      </c>
      <c r="AM9804" t="b">
        <f t="shared" ref="AM9804:AM9867" si="708">IF(AND(AJ9804&lt;&gt;"",AJ9804&lt;&gt;"Grand Total",AJ9804&lt;&gt;"(blank)"),LEN(AJ9804)=10,TRUE)</f>
        <v>1</v>
      </c>
      <c r="AP9804"/>
      <c r="AQ9804"/>
    </row>
    <row r="9805" spans="23:43" x14ac:dyDescent="0.25">
      <c r="W9805" t="b">
        <f t="shared" si="705"/>
        <v>1</v>
      </c>
      <c r="X9805" t="b">
        <f t="shared" si="706"/>
        <v>1</v>
      </c>
      <c r="AA9805"/>
      <c r="AH9805"/>
      <c r="AL9805" t="b">
        <f t="shared" si="707"/>
        <v>1</v>
      </c>
      <c r="AM9805" t="b">
        <f t="shared" si="708"/>
        <v>1</v>
      </c>
      <c r="AP9805"/>
      <c r="AQ9805"/>
    </row>
    <row r="9806" spans="23:43" x14ac:dyDescent="0.25">
      <c r="W9806" t="b">
        <f t="shared" si="705"/>
        <v>1</v>
      </c>
      <c r="X9806" t="b">
        <f t="shared" si="706"/>
        <v>1</v>
      </c>
      <c r="AA9806"/>
      <c r="AH9806"/>
      <c r="AL9806" t="b">
        <f t="shared" si="707"/>
        <v>1</v>
      </c>
      <c r="AM9806" t="b">
        <f t="shared" si="708"/>
        <v>1</v>
      </c>
      <c r="AP9806"/>
      <c r="AQ9806"/>
    </row>
    <row r="9807" spans="23:43" x14ac:dyDescent="0.25">
      <c r="W9807" t="b">
        <f t="shared" si="705"/>
        <v>1</v>
      </c>
      <c r="X9807" t="b">
        <f t="shared" si="706"/>
        <v>1</v>
      </c>
      <c r="AA9807"/>
      <c r="AH9807"/>
      <c r="AL9807" t="b">
        <f t="shared" si="707"/>
        <v>1</v>
      </c>
      <c r="AM9807" t="b">
        <f t="shared" si="708"/>
        <v>1</v>
      </c>
      <c r="AP9807"/>
      <c r="AQ9807"/>
    </row>
    <row r="9808" spans="23:43" x14ac:dyDescent="0.25">
      <c r="W9808" t="b">
        <f t="shared" si="705"/>
        <v>1</v>
      </c>
      <c r="X9808" t="b">
        <f t="shared" si="706"/>
        <v>1</v>
      </c>
      <c r="AA9808"/>
      <c r="AH9808"/>
      <c r="AL9808" t="b">
        <f t="shared" si="707"/>
        <v>1</v>
      </c>
      <c r="AM9808" t="b">
        <f t="shared" si="708"/>
        <v>1</v>
      </c>
      <c r="AP9808"/>
      <c r="AQ9808"/>
    </row>
    <row r="9809" spans="23:43" x14ac:dyDescent="0.25">
      <c r="W9809" t="b">
        <f t="shared" si="705"/>
        <v>1</v>
      </c>
      <c r="X9809" t="b">
        <f t="shared" si="706"/>
        <v>1</v>
      </c>
      <c r="AA9809"/>
      <c r="AH9809"/>
      <c r="AL9809" t="b">
        <f t="shared" si="707"/>
        <v>1</v>
      </c>
      <c r="AM9809" t="b">
        <f t="shared" si="708"/>
        <v>1</v>
      </c>
      <c r="AP9809"/>
      <c r="AQ9809"/>
    </row>
    <row r="9810" spans="23:43" x14ac:dyDescent="0.25">
      <c r="W9810" t="b">
        <f t="shared" si="705"/>
        <v>1</v>
      </c>
      <c r="X9810" t="b">
        <f t="shared" si="706"/>
        <v>1</v>
      </c>
      <c r="AA9810"/>
      <c r="AH9810"/>
      <c r="AL9810" t="b">
        <f t="shared" si="707"/>
        <v>1</v>
      </c>
      <c r="AM9810" t="b">
        <f t="shared" si="708"/>
        <v>1</v>
      </c>
      <c r="AP9810"/>
      <c r="AQ9810"/>
    </row>
    <row r="9811" spans="23:43" x14ac:dyDescent="0.25">
      <c r="W9811" t="b">
        <f t="shared" si="705"/>
        <v>1</v>
      </c>
      <c r="X9811" t="b">
        <f t="shared" si="706"/>
        <v>1</v>
      </c>
      <c r="AA9811"/>
      <c r="AH9811"/>
      <c r="AL9811" t="b">
        <f t="shared" si="707"/>
        <v>1</v>
      </c>
      <c r="AM9811" t="b">
        <f t="shared" si="708"/>
        <v>1</v>
      </c>
      <c r="AP9811"/>
      <c r="AQ9811"/>
    </row>
    <row r="9812" spans="23:43" x14ac:dyDescent="0.25">
      <c r="W9812" t="b">
        <f t="shared" si="705"/>
        <v>1</v>
      </c>
      <c r="X9812" t="b">
        <f t="shared" si="706"/>
        <v>1</v>
      </c>
      <c r="AA9812"/>
      <c r="AH9812"/>
      <c r="AL9812" t="b">
        <f t="shared" si="707"/>
        <v>1</v>
      </c>
      <c r="AM9812" t="b">
        <f t="shared" si="708"/>
        <v>1</v>
      </c>
      <c r="AP9812"/>
      <c r="AQ9812"/>
    </row>
    <row r="9813" spans="23:43" x14ac:dyDescent="0.25">
      <c r="W9813" t="b">
        <f t="shared" si="705"/>
        <v>1</v>
      </c>
      <c r="X9813" t="b">
        <f t="shared" si="706"/>
        <v>1</v>
      </c>
      <c r="AA9813"/>
      <c r="AH9813"/>
      <c r="AL9813" t="b">
        <f t="shared" si="707"/>
        <v>1</v>
      </c>
      <c r="AM9813" t="b">
        <f t="shared" si="708"/>
        <v>1</v>
      </c>
      <c r="AP9813"/>
      <c r="AQ9813"/>
    </row>
    <row r="9814" spans="23:43" x14ac:dyDescent="0.25">
      <c r="W9814" t="b">
        <f t="shared" si="705"/>
        <v>1</v>
      </c>
      <c r="X9814" t="b">
        <f t="shared" si="706"/>
        <v>1</v>
      </c>
      <c r="AA9814"/>
      <c r="AH9814"/>
      <c r="AL9814" t="b">
        <f t="shared" si="707"/>
        <v>1</v>
      </c>
      <c r="AM9814" t="b">
        <f t="shared" si="708"/>
        <v>1</v>
      </c>
      <c r="AP9814"/>
      <c r="AQ9814"/>
    </row>
    <row r="9815" spans="23:43" x14ac:dyDescent="0.25">
      <c r="W9815" t="b">
        <f t="shared" si="705"/>
        <v>1</v>
      </c>
      <c r="X9815" t="b">
        <f t="shared" si="706"/>
        <v>1</v>
      </c>
      <c r="AA9815"/>
      <c r="AH9815"/>
      <c r="AL9815" t="b">
        <f t="shared" si="707"/>
        <v>1</v>
      </c>
      <c r="AM9815" t="b">
        <f t="shared" si="708"/>
        <v>1</v>
      </c>
      <c r="AP9815"/>
      <c r="AQ9815"/>
    </row>
    <row r="9816" spans="23:43" x14ac:dyDescent="0.25">
      <c r="W9816" t="b">
        <f t="shared" si="705"/>
        <v>1</v>
      </c>
      <c r="X9816" t="b">
        <f t="shared" si="706"/>
        <v>1</v>
      </c>
      <c r="AA9816"/>
      <c r="AH9816"/>
      <c r="AL9816" t="b">
        <f t="shared" si="707"/>
        <v>1</v>
      </c>
      <c r="AM9816" t="b">
        <f t="shared" si="708"/>
        <v>1</v>
      </c>
      <c r="AP9816"/>
      <c r="AQ9816"/>
    </row>
    <row r="9817" spans="23:43" x14ac:dyDescent="0.25">
      <c r="W9817" t="b">
        <f t="shared" si="705"/>
        <v>1</v>
      </c>
      <c r="X9817" t="b">
        <f t="shared" si="706"/>
        <v>1</v>
      </c>
      <c r="AA9817"/>
      <c r="AH9817"/>
      <c r="AL9817" t="b">
        <f t="shared" si="707"/>
        <v>1</v>
      </c>
      <c r="AM9817" t="b">
        <f t="shared" si="708"/>
        <v>1</v>
      </c>
      <c r="AP9817"/>
      <c r="AQ9817"/>
    </row>
    <row r="9818" spans="23:43" x14ac:dyDescent="0.25">
      <c r="W9818" t="b">
        <f t="shared" si="705"/>
        <v>1</v>
      </c>
      <c r="X9818" t="b">
        <f t="shared" si="706"/>
        <v>1</v>
      </c>
      <c r="AA9818"/>
      <c r="AH9818"/>
      <c r="AL9818" t="b">
        <f t="shared" si="707"/>
        <v>1</v>
      </c>
      <c r="AM9818" t="b">
        <f t="shared" si="708"/>
        <v>1</v>
      </c>
      <c r="AP9818"/>
      <c r="AQ9818"/>
    </row>
    <row r="9819" spans="23:43" x14ac:dyDescent="0.25">
      <c r="W9819" t="b">
        <f t="shared" si="705"/>
        <v>1</v>
      </c>
      <c r="X9819" t="b">
        <f t="shared" si="706"/>
        <v>1</v>
      </c>
      <c r="AA9819"/>
      <c r="AH9819"/>
      <c r="AL9819" t="b">
        <f t="shared" si="707"/>
        <v>1</v>
      </c>
      <c r="AM9819" t="b">
        <f t="shared" si="708"/>
        <v>1</v>
      </c>
      <c r="AP9819"/>
      <c r="AQ9819"/>
    </row>
    <row r="9820" spans="23:43" x14ac:dyDescent="0.25">
      <c r="W9820" t="b">
        <f t="shared" si="705"/>
        <v>1</v>
      </c>
      <c r="X9820" t="b">
        <f t="shared" si="706"/>
        <v>1</v>
      </c>
      <c r="AA9820"/>
      <c r="AH9820"/>
      <c r="AL9820" t="b">
        <f t="shared" si="707"/>
        <v>1</v>
      </c>
      <c r="AM9820" t="b">
        <f t="shared" si="708"/>
        <v>1</v>
      </c>
      <c r="AP9820"/>
      <c r="AQ9820"/>
    </row>
    <row r="9821" spans="23:43" x14ac:dyDescent="0.25">
      <c r="W9821" t="b">
        <f t="shared" si="705"/>
        <v>1</v>
      </c>
      <c r="X9821" t="b">
        <f t="shared" si="706"/>
        <v>1</v>
      </c>
      <c r="AA9821"/>
      <c r="AH9821"/>
      <c r="AL9821" t="b">
        <f t="shared" si="707"/>
        <v>1</v>
      </c>
      <c r="AM9821" t="b">
        <f t="shared" si="708"/>
        <v>1</v>
      </c>
      <c r="AP9821"/>
      <c r="AQ9821"/>
    </row>
    <row r="9822" spans="23:43" x14ac:dyDescent="0.25">
      <c r="W9822" t="b">
        <f t="shared" si="705"/>
        <v>1</v>
      </c>
      <c r="X9822" t="b">
        <f t="shared" si="706"/>
        <v>1</v>
      </c>
      <c r="AA9822"/>
      <c r="AH9822"/>
      <c r="AL9822" t="b">
        <f t="shared" si="707"/>
        <v>1</v>
      </c>
      <c r="AM9822" t="b">
        <f t="shared" si="708"/>
        <v>1</v>
      </c>
      <c r="AP9822"/>
      <c r="AQ9822"/>
    </row>
    <row r="9823" spans="23:43" x14ac:dyDescent="0.25">
      <c r="W9823" t="b">
        <f t="shared" si="705"/>
        <v>1</v>
      </c>
      <c r="X9823" t="b">
        <f t="shared" si="706"/>
        <v>1</v>
      </c>
      <c r="AA9823"/>
      <c r="AH9823"/>
      <c r="AL9823" t="b">
        <f t="shared" si="707"/>
        <v>1</v>
      </c>
      <c r="AM9823" t="b">
        <f t="shared" si="708"/>
        <v>1</v>
      </c>
      <c r="AP9823"/>
      <c r="AQ9823"/>
    </row>
    <row r="9824" spans="23:43" x14ac:dyDescent="0.25">
      <c r="W9824" t="b">
        <f t="shared" si="705"/>
        <v>1</v>
      </c>
      <c r="X9824" t="b">
        <f t="shared" si="706"/>
        <v>1</v>
      </c>
      <c r="AA9824"/>
      <c r="AH9824"/>
      <c r="AL9824" t="b">
        <f t="shared" si="707"/>
        <v>1</v>
      </c>
      <c r="AM9824" t="b">
        <f t="shared" si="708"/>
        <v>1</v>
      </c>
      <c r="AP9824"/>
      <c r="AQ9824"/>
    </row>
    <row r="9825" spans="23:43" x14ac:dyDescent="0.25">
      <c r="W9825" t="b">
        <f t="shared" si="705"/>
        <v>1</v>
      </c>
      <c r="X9825" t="b">
        <f t="shared" si="706"/>
        <v>1</v>
      </c>
      <c r="AA9825"/>
      <c r="AH9825"/>
      <c r="AL9825" t="b">
        <f t="shared" si="707"/>
        <v>1</v>
      </c>
      <c r="AM9825" t="b">
        <f t="shared" si="708"/>
        <v>1</v>
      </c>
      <c r="AP9825"/>
      <c r="AQ9825"/>
    </row>
    <row r="9826" spans="23:43" x14ac:dyDescent="0.25">
      <c r="W9826" t="b">
        <f t="shared" si="705"/>
        <v>1</v>
      </c>
      <c r="X9826" t="b">
        <f t="shared" si="706"/>
        <v>1</v>
      </c>
      <c r="AA9826"/>
      <c r="AH9826"/>
      <c r="AL9826" t="b">
        <f t="shared" si="707"/>
        <v>1</v>
      </c>
      <c r="AM9826" t="b">
        <f t="shared" si="708"/>
        <v>1</v>
      </c>
      <c r="AP9826"/>
      <c r="AQ9826"/>
    </row>
    <row r="9827" spans="23:43" x14ac:dyDescent="0.25">
      <c r="W9827" t="b">
        <f t="shared" si="705"/>
        <v>1</v>
      </c>
      <c r="X9827" t="b">
        <f t="shared" si="706"/>
        <v>1</v>
      </c>
      <c r="AA9827"/>
      <c r="AH9827"/>
      <c r="AL9827" t="b">
        <f t="shared" si="707"/>
        <v>1</v>
      </c>
      <c r="AM9827" t="b">
        <f t="shared" si="708"/>
        <v>1</v>
      </c>
      <c r="AP9827"/>
      <c r="AQ9827"/>
    </row>
    <row r="9828" spans="23:43" x14ac:dyDescent="0.25">
      <c r="W9828" t="b">
        <f t="shared" si="705"/>
        <v>1</v>
      </c>
      <c r="X9828" t="b">
        <f t="shared" si="706"/>
        <v>1</v>
      </c>
      <c r="AA9828"/>
      <c r="AH9828"/>
      <c r="AL9828" t="b">
        <f t="shared" si="707"/>
        <v>1</v>
      </c>
      <c r="AM9828" t="b">
        <f t="shared" si="708"/>
        <v>1</v>
      </c>
      <c r="AP9828"/>
      <c r="AQ9828"/>
    </row>
    <row r="9829" spans="23:43" x14ac:dyDescent="0.25">
      <c r="W9829" t="b">
        <f t="shared" si="705"/>
        <v>1</v>
      </c>
      <c r="X9829" t="b">
        <f t="shared" si="706"/>
        <v>1</v>
      </c>
      <c r="AA9829"/>
      <c r="AH9829"/>
      <c r="AL9829" t="b">
        <f t="shared" si="707"/>
        <v>1</v>
      </c>
      <c r="AM9829" t="b">
        <f t="shared" si="708"/>
        <v>1</v>
      </c>
      <c r="AP9829"/>
      <c r="AQ9829"/>
    </row>
    <row r="9830" spans="23:43" x14ac:dyDescent="0.25">
      <c r="W9830" t="b">
        <f t="shared" si="705"/>
        <v>1</v>
      </c>
      <c r="X9830" t="b">
        <f t="shared" si="706"/>
        <v>1</v>
      </c>
      <c r="AA9830"/>
      <c r="AH9830"/>
      <c r="AL9830" t="b">
        <f t="shared" si="707"/>
        <v>1</v>
      </c>
      <c r="AM9830" t="b">
        <f t="shared" si="708"/>
        <v>1</v>
      </c>
      <c r="AP9830"/>
      <c r="AQ9830"/>
    </row>
    <row r="9831" spans="23:43" x14ac:dyDescent="0.25">
      <c r="W9831" t="b">
        <f t="shared" si="705"/>
        <v>1</v>
      </c>
      <c r="X9831" t="b">
        <f t="shared" si="706"/>
        <v>1</v>
      </c>
      <c r="AA9831"/>
      <c r="AH9831"/>
      <c r="AL9831" t="b">
        <f t="shared" si="707"/>
        <v>1</v>
      </c>
      <c r="AM9831" t="b">
        <f t="shared" si="708"/>
        <v>1</v>
      </c>
      <c r="AP9831"/>
      <c r="AQ9831"/>
    </row>
    <row r="9832" spans="23:43" x14ac:dyDescent="0.25">
      <c r="W9832" t="b">
        <f t="shared" si="705"/>
        <v>1</v>
      </c>
      <c r="X9832" t="b">
        <f t="shared" si="706"/>
        <v>1</v>
      </c>
      <c r="AA9832"/>
      <c r="AH9832"/>
      <c r="AL9832" t="b">
        <f t="shared" si="707"/>
        <v>1</v>
      </c>
      <c r="AM9832" t="b">
        <f t="shared" si="708"/>
        <v>1</v>
      </c>
      <c r="AP9832"/>
      <c r="AQ9832"/>
    </row>
    <row r="9833" spans="23:43" x14ac:dyDescent="0.25">
      <c r="W9833" t="b">
        <f t="shared" si="705"/>
        <v>1</v>
      </c>
      <c r="X9833" t="b">
        <f t="shared" si="706"/>
        <v>1</v>
      </c>
      <c r="AA9833"/>
      <c r="AH9833"/>
      <c r="AL9833" t="b">
        <f t="shared" si="707"/>
        <v>1</v>
      </c>
      <c r="AM9833" t="b">
        <f t="shared" si="708"/>
        <v>1</v>
      </c>
      <c r="AP9833"/>
      <c r="AQ9833"/>
    </row>
    <row r="9834" spans="23:43" x14ac:dyDescent="0.25">
      <c r="W9834" t="b">
        <f t="shared" si="705"/>
        <v>1</v>
      </c>
      <c r="X9834" t="b">
        <f t="shared" si="706"/>
        <v>1</v>
      </c>
      <c r="AA9834"/>
      <c r="AH9834"/>
      <c r="AL9834" t="b">
        <f t="shared" si="707"/>
        <v>1</v>
      </c>
      <c r="AM9834" t="b">
        <f t="shared" si="708"/>
        <v>1</v>
      </c>
      <c r="AP9834"/>
      <c r="AQ9834"/>
    </row>
    <row r="9835" spans="23:43" x14ac:dyDescent="0.25">
      <c r="W9835" t="b">
        <f t="shared" si="705"/>
        <v>1</v>
      </c>
      <c r="X9835" t="b">
        <f t="shared" si="706"/>
        <v>1</v>
      </c>
      <c r="AA9835"/>
      <c r="AH9835"/>
      <c r="AL9835" t="b">
        <f t="shared" si="707"/>
        <v>1</v>
      </c>
      <c r="AM9835" t="b">
        <f t="shared" si="708"/>
        <v>1</v>
      </c>
      <c r="AP9835"/>
      <c r="AQ9835"/>
    </row>
    <row r="9836" spans="23:43" x14ac:dyDescent="0.25">
      <c r="W9836" t="b">
        <f t="shared" si="705"/>
        <v>1</v>
      </c>
      <c r="X9836" t="b">
        <f t="shared" si="706"/>
        <v>1</v>
      </c>
      <c r="AA9836"/>
      <c r="AH9836"/>
      <c r="AL9836" t="b">
        <f t="shared" si="707"/>
        <v>1</v>
      </c>
      <c r="AM9836" t="b">
        <f t="shared" si="708"/>
        <v>1</v>
      </c>
      <c r="AP9836"/>
      <c r="AQ9836"/>
    </row>
    <row r="9837" spans="23:43" x14ac:dyDescent="0.25">
      <c r="W9837" t="b">
        <f t="shared" si="705"/>
        <v>1</v>
      </c>
      <c r="X9837" t="b">
        <f t="shared" si="706"/>
        <v>1</v>
      </c>
      <c r="AA9837"/>
      <c r="AH9837"/>
      <c r="AL9837" t="b">
        <f t="shared" si="707"/>
        <v>1</v>
      </c>
      <c r="AM9837" t="b">
        <f t="shared" si="708"/>
        <v>1</v>
      </c>
      <c r="AP9837"/>
      <c r="AQ9837"/>
    </row>
    <row r="9838" spans="23:43" x14ac:dyDescent="0.25">
      <c r="W9838" t="b">
        <f t="shared" si="705"/>
        <v>1</v>
      </c>
      <c r="X9838" t="b">
        <f t="shared" si="706"/>
        <v>1</v>
      </c>
      <c r="AA9838"/>
      <c r="AH9838"/>
      <c r="AL9838" t="b">
        <f t="shared" si="707"/>
        <v>1</v>
      </c>
      <c r="AM9838" t="b">
        <f t="shared" si="708"/>
        <v>1</v>
      </c>
      <c r="AP9838"/>
      <c r="AQ9838"/>
    </row>
    <row r="9839" spans="23:43" x14ac:dyDescent="0.25">
      <c r="W9839" t="b">
        <f t="shared" si="705"/>
        <v>1</v>
      </c>
      <c r="X9839" t="b">
        <f t="shared" si="706"/>
        <v>1</v>
      </c>
      <c r="AA9839"/>
      <c r="AH9839"/>
      <c r="AL9839" t="b">
        <f t="shared" si="707"/>
        <v>1</v>
      </c>
      <c r="AM9839" t="b">
        <f t="shared" si="708"/>
        <v>1</v>
      </c>
      <c r="AP9839"/>
      <c r="AQ9839"/>
    </row>
    <row r="9840" spans="23:43" x14ac:dyDescent="0.25">
      <c r="W9840" t="b">
        <f t="shared" si="705"/>
        <v>1</v>
      </c>
      <c r="X9840" t="b">
        <f t="shared" si="706"/>
        <v>1</v>
      </c>
      <c r="AA9840"/>
      <c r="AH9840"/>
      <c r="AL9840" t="b">
        <f t="shared" si="707"/>
        <v>1</v>
      </c>
      <c r="AM9840" t="b">
        <f t="shared" si="708"/>
        <v>1</v>
      </c>
      <c r="AP9840"/>
      <c r="AQ9840"/>
    </row>
    <row r="9841" spans="23:43" x14ac:dyDescent="0.25">
      <c r="W9841" t="b">
        <f t="shared" si="705"/>
        <v>1</v>
      </c>
      <c r="X9841" t="b">
        <f t="shared" si="706"/>
        <v>1</v>
      </c>
      <c r="AA9841"/>
      <c r="AH9841"/>
      <c r="AL9841" t="b">
        <f t="shared" si="707"/>
        <v>1</v>
      </c>
      <c r="AM9841" t="b">
        <f t="shared" si="708"/>
        <v>1</v>
      </c>
      <c r="AP9841"/>
      <c r="AQ9841"/>
    </row>
    <row r="9842" spans="23:43" x14ac:dyDescent="0.25">
      <c r="W9842" t="b">
        <f t="shared" si="705"/>
        <v>1</v>
      </c>
      <c r="X9842" t="b">
        <f t="shared" si="706"/>
        <v>1</v>
      </c>
      <c r="AA9842"/>
      <c r="AH9842"/>
      <c r="AL9842" t="b">
        <f t="shared" si="707"/>
        <v>1</v>
      </c>
      <c r="AM9842" t="b">
        <f t="shared" si="708"/>
        <v>1</v>
      </c>
      <c r="AP9842"/>
      <c r="AQ9842"/>
    </row>
    <row r="9843" spans="23:43" x14ac:dyDescent="0.25">
      <c r="W9843" t="b">
        <f t="shared" si="705"/>
        <v>1</v>
      </c>
      <c r="X9843" t="b">
        <f t="shared" si="706"/>
        <v>1</v>
      </c>
      <c r="AA9843"/>
      <c r="AH9843"/>
      <c r="AL9843" t="b">
        <f t="shared" si="707"/>
        <v>1</v>
      </c>
      <c r="AM9843" t="b">
        <f t="shared" si="708"/>
        <v>1</v>
      </c>
      <c r="AP9843"/>
      <c r="AQ9843"/>
    </row>
    <row r="9844" spans="23:43" x14ac:dyDescent="0.25">
      <c r="W9844" t="b">
        <f t="shared" si="705"/>
        <v>1</v>
      </c>
      <c r="X9844" t="b">
        <f t="shared" si="706"/>
        <v>1</v>
      </c>
      <c r="AA9844"/>
      <c r="AH9844"/>
      <c r="AL9844" t="b">
        <f t="shared" si="707"/>
        <v>1</v>
      </c>
      <c r="AM9844" t="b">
        <f t="shared" si="708"/>
        <v>1</v>
      </c>
      <c r="AP9844"/>
      <c r="AQ9844"/>
    </row>
    <row r="9845" spans="23:43" x14ac:dyDescent="0.25">
      <c r="W9845" t="b">
        <f t="shared" si="705"/>
        <v>1</v>
      </c>
      <c r="X9845" t="b">
        <f t="shared" si="706"/>
        <v>1</v>
      </c>
      <c r="AA9845"/>
      <c r="AH9845"/>
      <c r="AL9845" t="b">
        <f t="shared" si="707"/>
        <v>1</v>
      </c>
      <c r="AM9845" t="b">
        <f t="shared" si="708"/>
        <v>1</v>
      </c>
      <c r="AP9845"/>
      <c r="AQ9845"/>
    </row>
    <row r="9846" spans="23:43" x14ac:dyDescent="0.25">
      <c r="W9846" t="b">
        <f t="shared" si="705"/>
        <v>1</v>
      </c>
      <c r="X9846" t="b">
        <f t="shared" si="706"/>
        <v>1</v>
      </c>
      <c r="AA9846"/>
      <c r="AH9846"/>
      <c r="AL9846" t="b">
        <f t="shared" si="707"/>
        <v>1</v>
      </c>
      <c r="AM9846" t="b">
        <f t="shared" si="708"/>
        <v>1</v>
      </c>
      <c r="AP9846"/>
      <c r="AQ9846"/>
    </row>
    <row r="9847" spans="23:43" x14ac:dyDescent="0.25">
      <c r="W9847" t="b">
        <f t="shared" si="705"/>
        <v>1</v>
      </c>
      <c r="X9847" t="b">
        <f t="shared" si="706"/>
        <v>1</v>
      </c>
      <c r="AA9847"/>
      <c r="AH9847"/>
      <c r="AL9847" t="b">
        <f t="shared" si="707"/>
        <v>1</v>
      </c>
      <c r="AM9847" t="b">
        <f t="shared" si="708"/>
        <v>1</v>
      </c>
      <c r="AP9847"/>
      <c r="AQ9847"/>
    </row>
    <row r="9848" spans="23:43" x14ac:dyDescent="0.25">
      <c r="W9848" t="b">
        <f t="shared" si="705"/>
        <v>1</v>
      </c>
      <c r="X9848" t="b">
        <f t="shared" si="706"/>
        <v>1</v>
      </c>
      <c r="AA9848"/>
      <c r="AH9848"/>
      <c r="AL9848" t="b">
        <f t="shared" si="707"/>
        <v>1</v>
      </c>
      <c r="AM9848" t="b">
        <f t="shared" si="708"/>
        <v>1</v>
      </c>
      <c r="AP9848"/>
      <c r="AQ9848"/>
    </row>
    <row r="9849" spans="23:43" x14ac:dyDescent="0.25">
      <c r="W9849" t="b">
        <f t="shared" si="705"/>
        <v>1</v>
      </c>
      <c r="X9849" t="b">
        <f t="shared" si="706"/>
        <v>1</v>
      </c>
      <c r="AA9849"/>
      <c r="AH9849"/>
      <c r="AL9849" t="b">
        <f t="shared" si="707"/>
        <v>1</v>
      </c>
      <c r="AM9849" t="b">
        <f t="shared" si="708"/>
        <v>1</v>
      </c>
      <c r="AP9849"/>
      <c r="AQ9849"/>
    </row>
    <row r="9850" spans="23:43" x14ac:dyDescent="0.25">
      <c r="W9850" t="b">
        <f t="shared" si="705"/>
        <v>1</v>
      </c>
      <c r="X9850" t="b">
        <f t="shared" si="706"/>
        <v>1</v>
      </c>
      <c r="AA9850"/>
      <c r="AH9850"/>
      <c r="AL9850" t="b">
        <f t="shared" si="707"/>
        <v>1</v>
      </c>
      <c r="AM9850" t="b">
        <f t="shared" si="708"/>
        <v>1</v>
      </c>
      <c r="AP9850"/>
      <c r="AQ9850"/>
    </row>
    <row r="9851" spans="23:43" x14ac:dyDescent="0.25">
      <c r="W9851" t="b">
        <f t="shared" si="705"/>
        <v>1</v>
      </c>
      <c r="X9851" t="b">
        <f t="shared" si="706"/>
        <v>1</v>
      </c>
      <c r="AA9851"/>
      <c r="AH9851"/>
      <c r="AL9851" t="b">
        <f t="shared" si="707"/>
        <v>1</v>
      </c>
      <c r="AM9851" t="b">
        <f t="shared" si="708"/>
        <v>1</v>
      </c>
      <c r="AP9851"/>
      <c r="AQ9851"/>
    </row>
    <row r="9852" spans="23:43" x14ac:dyDescent="0.25">
      <c r="W9852" t="b">
        <f t="shared" si="705"/>
        <v>1</v>
      </c>
      <c r="X9852" t="b">
        <f t="shared" si="706"/>
        <v>1</v>
      </c>
      <c r="AA9852"/>
      <c r="AH9852"/>
      <c r="AL9852" t="b">
        <f t="shared" si="707"/>
        <v>1</v>
      </c>
      <c r="AM9852" t="b">
        <f t="shared" si="708"/>
        <v>1</v>
      </c>
      <c r="AP9852"/>
      <c r="AQ9852"/>
    </row>
    <row r="9853" spans="23:43" x14ac:dyDescent="0.25">
      <c r="W9853" t="b">
        <f t="shared" si="705"/>
        <v>1</v>
      </c>
      <c r="X9853" t="b">
        <f t="shared" si="706"/>
        <v>1</v>
      </c>
      <c r="AA9853"/>
      <c r="AH9853"/>
      <c r="AL9853" t="b">
        <f t="shared" si="707"/>
        <v>1</v>
      </c>
      <c r="AM9853" t="b">
        <f t="shared" si="708"/>
        <v>1</v>
      </c>
      <c r="AP9853"/>
      <c r="AQ9853"/>
    </row>
    <row r="9854" spans="23:43" x14ac:dyDescent="0.25">
      <c r="W9854" t="b">
        <f t="shared" si="705"/>
        <v>1</v>
      </c>
      <c r="X9854" t="b">
        <f t="shared" si="706"/>
        <v>1</v>
      </c>
      <c r="AA9854"/>
      <c r="AH9854"/>
      <c r="AL9854" t="b">
        <f t="shared" si="707"/>
        <v>1</v>
      </c>
      <c r="AM9854" t="b">
        <f t="shared" si="708"/>
        <v>1</v>
      </c>
      <c r="AP9854"/>
      <c r="AQ9854"/>
    </row>
    <row r="9855" spans="23:43" x14ac:dyDescent="0.25">
      <c r="W9855" t="b">
        <f t="shared" si="705"/>
        <v>1</v>
      </c>
      <c r="X9855" t="b">
        <f t="shared" si="706"/>
        <v>1</v>
      </c>
      <c r="AA9855"/>
      <c r="AH9855"/>
      <c r="AL9855" t="b">
        <f t="shared" si="707"/>
        <v>1</v>
      </c>
      <c r="AM9855" t="b">
        <f t="shared" si="708"/>
        <v>1</v>
      </c>
      <c r="AP9855"/>
      <c r="AQ9855"/>
    </row>
    <row r="9856" spans="23:43" x14ac:dyDescent="0.25">
      <c r="W9856" t="b">
        <f t="shared" si="705"/>
        <v>1</v>
      </c>
      <c r="X9856" t="b">
        <f t="shared" si="706"/>
        <v>1</v>
      </c>
      <c r="AA9856"/>
      <c r="AH9856"/>
      <c r="AL9856" t="b">
        <f t="shared" si="707"/>
        <v>1</v>
      </c>
      <c r="AM9856" t="b">
        <f t="shared" si="708"/>
        <v>1</v>
      </c>
      <c r="AP9856"/>
      <c r="AQ9856"/>
    </row>
    <row r="9857" spans="23:43" x14ac:dyDescent="0.25">
      <c r="W9857" t="b">
        <f t="shared" si="705"/>
        <v>1</v>
      </c>
      <c r="X9857" t="b">
        <f t="shared" si="706"/>
        <v>1</v>
      </c>
      <c r="AA9857"/>
      <c r="AH9857"/>
      <c r="AL9857" t="b">
        <f t="shared" si="707"/>
        <v>1</v>
      </c>
      <c r="AM9857" t="b">
        <f t="shared" si="708"/>
        <v>1</v>
      </c>
      <c r="AP9857"/>
      <c r="AQ9857"/>
    </row>
    <row r="9858" spans="23:43" x14ac:dyDescent="0.25">
      <c r="W9858" t="b">
        <f t="shared" si="705"/>
        <v>1</v>
      </c>
      <c r="X9858" t="b">
        <f t="shared" si="706"/>
        <v>1</v>
      </c>
      <c r="AA9858"/>
      <c r="AH9858"/>
      <c r="AL9858" t="b">
        <f t="shared" si="707"/>
        <v>1</v>
      </c>
      <c r="AM9858" t="b">
        <f t="shared" si="708"/>
        <v>1</v>
      </c>
      <c r="AP9858"/>
      <c r="AQ9858"/>
    </row>
    <row r="9859" spans="23:43" x14ac:dyDescent="0.25">
      <c r="W9859" t="b">
        <f t="shared" si="705"/>
        <v>1</v>
      </c>
      <c r="X9859" t="b">
        <f t="shared" si="706"/>
        <v>1</v>
      </c>
      <c r="AA9859"/>
      <c r="AH9859"/>
      <c r="AL9859" t="b">
        <f t="shared" si="707"/>
        <v>1</v>
      </c>
      <c r="AM9859" t="b">
        <f t="shared" si="708"/>
        <v>1</v>
      </c>
      <c r="AP9859"/>
      <c r="AQ9859"/>
    </row>
    <row r="9860" spans="23:43" x14ac:dyDescent="0.25">
      <c r="W9860" t="b">
        <f t="shared" si="705"/>
        <v>1</v>
      </c>
      <c r="X9860" t="b">
        <f t="shared" si="706"/>
        <v>1</v>
      </c>
      <c r="AA9860"/>
      <c r="AH9860"/>
      <c r="AL9860" t="b">
        <f t="shared" si="707"/>
        <v>1</v>
      </c>
      <c r="AM9860" t="b">
        <f t="shared" si="708"/>
        <v>1</v>
      </c>
      <c r="AP9860"/>
      <c r="AQ9860"/>
    </row>
    <row r="9861" spans="23:43" x14ac:dyDescent="0.25">
      <c r="W9861" t="b">
        <f t="shared" si="705"/>
        <v>1</v>
      </c>
      <c r="X9861" t="b">
        <f t="shared" si="706"/>
        <v>1</v>
      </c>
      <c r="AA9861"/>
      <c r="AH9861"/>
      <c r="AL9861" t="b">
        <f t="shared" si="707"/>
        <v>1</v>
      </c>
      <c r="AM9861" t="b">
        <f t="shared" si="708"/>
        <v>1</v>
      </c>
      <c r="AP9861"/>
      <c r="AQ9861"/>
    </row>
    <row r="9862" spans="23:43" x14ac:dyDescent="0.25">
      <c r="W9862" t="b">
        <f t="shared" si="705"/>
        <v>1</v>
      </c>
      <c r="X9862" t="b">
        <f t="shared" si="706"/>
        <v>1</v>
      </c>
      <c r="AA9862"/>
      <c r="AH9862"/>
      <c r="AL9862" t="b">
        <f t="shared" si="707"/>
        <v>1</v>
      </c>
      <c r="AM9862" t="b">
        <f t="shared" si="708"/>
        <v>1</v>
      </c>
      <c r="AP9862"/>
      <c r="AQ9862"/>
    </row>
    <row r="9863" spans="23:43" x14ac:dyDescent="0.25">
      <c r="W9863" t="b">
        <f t="shared" si="705"/>
        <v>1</v>
      </c>
      <c r="X9863" t="b">
        <f t="shared" si="706"/>
        <v>1</v>
      </c>
      <c r="AA9863"/>
      <c r="AH9863"/>
      <c r="AL9863" t="b">
        <f t="shared" si="707"/>
        <v>1</v>
      </c>
      <c r="AM9863" t="b">
        <f t="shared" si="708"/>
        <v>1</v>
      </c>
      <c r="AP9863"/>
      <c r="AQ9863"/>
    </row>
    <row r="9864" spans="23:43" x14ac:dyDescent="0.25">
      <c r="W9864" t="b">
        <f t="shared" si="705"/>
        <v>1</v>
      </c>
      <c r="X9864" t="b">
        <f t="shared" si="706"/>
        <v>1</v>
      </c>
      <c r="AA9864"/>
      <c r="AH9864"/>
      <c r="AL9864" t="b">
        <f t="shared" si="707"/>
        <v>1</v>
      </c>
      <c r="AM9864" t="b">
        <f t="shared" si="708"/>
        <v>1</v>
      </c>
      <c r="AP9864"/>
      <c r="AQ9864"/>
    </row>
    <row r="9865" spans="23:43" x14ac:dyDescent="0.25">
      <c r="W9865" t="b">
        <f t="shared" si="705"/>
        <v>1</v>
      </c>
      <c r="X9865" t="b">
        <f t="shared" si="706"/>
        <v>1</v>
      </c>
      <c r="AA9865"/>
      <c r="AH9865"/>
      <c r="AL9865" t="b">
        <f t="shared" si="707"/>
        <v>1</v>
      </c>
      <c r="AM9865" t="b">
        <f t="shared" si="708"/>
        <v>1</v>
      </c>
      <c r="AP9865"/>
      <c r="AQ9865"/>
    </row>
    <row r="9866" spans="23:43" x14ac:dyDescent="0.25">
      <c r="W9866" t="b">
        <f t="shared" si="705"/>
        <v>1</v>
      </c>
      <c r="X9866" t="b">
        <f t="shared" si="706"/>
        <v>1</v>
      </c>
      <c r="AA9866"/>
      <c r="AH9866"/>
      <c r="AL9866" t="b">
        <f t="shared" si="707"/>
        <v>1</v>
      </c>
      <c r="AM9866" t="b">
        <f t="shared" si="708"/>
        <v>1</v>
      </c>
      <c r="AP9866"/>
      <c r="AQ9866"/>
    </row>
    <row r="9867" spans="23:43" x14ac:dyDescent="0.25">
      <c r="W9867" t="b">
        <f t="shared" si="705"/>
        <v>1</v>
      </c>
      <c r="X9867" t="b">
        <f t="shared" si="706"/>
        <v>1</v>
      </c>
      <c r="AA9867"/>
      <c r="AH9867"/>
      <c r="AL9867" t="b">
        <f t="shared" si="707"/>
        <v>1</v>
      </c>
      <c r="AM9867" t="b">
        <f t="shared" si="708"/>
        <v>1</v>
      </c>
      <c r="AP9867"/>
      <c r="AQ9867"/>
    </row>
    <row r="9868" spans="23:43" x14ac:dyDescent="0.25">
      <c r="W9868" t="b">
        <f t="shared" ref="W9868:W9931" si="709">IF(AND(U9868&lt;&gt;"",U9868&lt;&gt;"Grand Total",U9868&lt;&gt;"(blank)"),GETPIVOTDATA("Facility CCN",$U$10,"Facility CCN",U9868)=1,TRUE)</f>
        <v>1</v>
      </c>
      <c r="X9868" t="b">
        <f t="shared" ref="X9868:X9931" si="710">IF(AND(U9868&lt;&gt;"",U9868&lt;&gt;"Grand Total",U9868&lt;&gt;"(blank)"),LEN(U9868)=6,TRUE)</f>
        <v>1</v>
      </c>
      <c r="AA9868"/>
      <c r="AH9868"/>
      <c r="AL9868" t="b">
        <f t="shared" ref="AL9868:AL9931" si="711">IF(AND(AJ9868&lt;&gt;"",AJ9868&lt;&gt;"Grand Total",AJ9868&lt;&gt;"(blank)"),GETPIVOTDATA("Provider NPI",$AJ$10,"Provider NPI",AJ9868)=1,TRUE)</f>
        <v>1</v>
      </c>
      <c r="AM9868" t="b">
        <f t="shared" ref="AM9868:AM9931" si="712">IF(AND(AJ9868&lt;&gt;"",AJ9868&lt;&gt;"Grand Total",AJ9868&lt;&gt;"(blank)"),LEN(AJ9868)=10,TRUE)</f>
        <v>1</v>
      </c>
      <c r="AP9868"/>
      <c r="AQ9868"/>
    </row>
    <row r="9869" spans="23:43" x14ac:dyDescent="0.25">
      <c r="W9869" t="b">
        <f t="shared" si="709"/>
        <v>1</v>
      </c>
      <c r="X9869" t="b">
        <f t="shared" si="710"/>
        <v>1</v>
      </c>
      <c r="AA9869"/>
      <c r="AH9869"/>
      <c r="AL9869" t="b">
        <f t="shared" si="711"/>
        <v>1</v>
      </c>
      <c r="AM9869" t="b">
        <f t="shared" si="712"/>
        <v>1</v>
      </c>
      <c r="AP9869"/>
      <c r="AQ9869"/>
    </row>
    <row r="9870" spans="23:43" x14ac:dyDescent="0.25">
      <c r="W9870" t="b">
        <f t="shared" si="709"/>
        <v>1</v>
      </c>
      <c r="X9870" t="b">
        <f t="shared" si="710"/>
        <v>1</v>
      </c>
      <c r="AA9870"/>
      <c r="AH9870"/>
      <c r="AL9870" t="b">
        <f t="shared" si="711"/>
        <v>1</v>
      </c>
      <c r="AM9870" t="b">
        <f t="shared" si="712"/>
        <v>1</v>
      </c>
      <c r="AP9870"/>
      <c r="AQ9870"/>
    </row>
    <row r="9871" spans="23:43" x14ac:dyDescent="0.25">
      <c r="W9871" t="b">
        <f t="shared" si="709"/>
        <v>1</v>
      </c>
      <c r="X9871" t="b">
        <f t="shared" si="710"/>
        <v>1</v>
      </c>
      <c r="AA9871"/>
      <c r="AH9871"/>
      <c r="AL9871" t="b">
        <f t="shared" si="711"/>
        <v>1</v>
      </c>
      <c r="AM9871" t="b">
        <f t="shared" si="712"/>
        <v>1</v>
      </c>
      <c r="AP9871"/>
      <c r="AQ9871"/>
    </row>
    <row r="9872" spans="23:43" x14ac:dyDescent="0.25">
      <c r="W9872" t="b">
        <f t="shared" si="709"/>
        <v>1</v>
      </c>
      <c r="X9872" t="b">
        <f t="shared" si="710"/>
        <v>1</v>
      </c>
      <c r="AA9872"/>
      <c r="AH9872"/>
      <c r="AL9872" t="b">
        <f t="shared" si="711"/>
        <v>1</v>
      </c>
      <c r="AM9872" t="b">
        <f t="shared" si="712"/>
        <v>1</v>
      </c>
      <c r="AP9872"/>
      <c r="AQ9872"/>
    </row>
    <row r="9873" spans="23:43" x14ac:dyDescent="0.25">
      <c r="W9873" t="b">
        <f t="shared" si="709"/>
        <v>1</v>
      </c>
      <c r="X9873" t="b">
        <f t="shared" si="710"/>
        <v>1</v>
      </c>
      <c r="AA9873"/>
      <c r="AH9873"/>
      <c r="AL9873" t="b">
        <f t="shared" si="711"/>
        <v>1</v>
      </c>
      <c r="AM9873" t="b">
        <f t="shared" si="712"/>
        <v>1</v>
      </c>
      <c r="AP9873"/>
      <c r="AQ9873"/>
    </row>
    <row r="9874" spans="23:43" x14ac:dyDescent="0.25">
      <c r="W9874" t="b">
        <f t="shared" si="709"/>
        <v>1</v>
      </c>
      <c r="X9874" t="b">
        <f t="shared" si="710"/>
        <v>1</v>
      </c>
      <c r="AA9874"/>
      <c r="AH9874"/>
      <c r="AL9874" t="b">
        <f t="shared" si="711"/>
        <v>1</v>
      </c>
      <c r="AM9874" t="b">
        <f t="shared" si="712"/>
        <v>1</v>
      </c>
      <c r="AP9874"/>
      <c r="AQ9874"/>
    </row>
    <row r="9875" spans="23:43" x14ac:dyDescent="0.25">
      <c r="W9875" t="b">
        <f t="shared" si="709"/>
        <v>1</v>
      </c>
      <c r="X9875" t="b">
        <f t="shared" si="710"/>
        <v>1</v>
      </c>
      <c r="AA9875"/>
      <c r="AH9875"/>
      <c r="AL9875" t="b">
        <f t="shared" si="711"/>
        <v>1</v>
      </c>
      <c r="AM9875" t="b">
        <f t="shared" si="712"/>
        <v>1</v>
      </c>
      <c r="AP9875"/>
      <c r="AQ9875"/>
    </row>
    <row r="9876" spans="23:43" x14ac:dyDescent="0.25">
      <c r="W9876" t="b">
        <f t="shared" si="709"/>
        <v>1</v>
      </c>
      <c r="X9876" t="b">
        <f t="shared" si="710"/>
        <v>1</v>
      </c>
      <c r="AA9876"/>
      <c r="AH9876"/>
      <c r="AL9876" t="b">
        <f t="shared" si="711"/>
        <v>1</v>
      </c>
      <c r="AM9876" t="b">
        <f t="shared" si="712"/>
        <v>1</v>
      </c>
      <c r="AP9876"/>
      <c r="AQ9876"/>
    </row>
    <row r="9877" spans="23:43" x14ac:dyDescent="0.25">
      <c r="W9877" t="b">
        <f t="shared" si="709"/>
        <v>1</v>
      </c>
      <c r="X9877" t="b">
        <f t="shared" si="710"/>
        <v>1</v>
      </c>
      <c r="AA9877"/>
      <c r="AH9877"/>
      <c r="AL9877" t="b">
        <f t="shared" si="711"/>
        <v>1</v>
      </c>
      <c r="AM9877" t="b">
        <f t="shared" si="712"/>
        <v>1</v>
      </c>
      <c r="AP9877"/>
      <c r="AQ9877"/>
    </row>
    <row r="9878" spans="23:43" x14ac:dyDescent="0.25">
      <c r="W9878" t="b">
        <f t="shared" si="709"/>
        <v>1</v>
      </c>
      <c r="X9878" t="b">
        <f t="shared" si="710"/>
        <v>1</v>
      </c>
      <c r="AA9878"/>
      <c r="AH9878"/>
      <c r="AL9878" t="b">
        <f t="shared" si="711"/>
        <v>1</v>
      </c>
      <c r="AM9878" t="b">
        <f t="shared" si="712"/>
        <v>1</v>
      </c>
      <c r="AP9878"/>
      <c r="AQ9878"/>
    </row>
    <row r="9879" spans="23:43" x14ac:dyDescent="0.25">
      <c r="W9879" t="b">
        <f t="shared" si="709"/>
        <v>1</v>
      </c>
      <c r="X9879" t="b">
        <f t="shared" si="710"/>
        <v>1</v>
      </c>
      <c r="AA9879"/>
      <c r="AH9879"/>
      <c r="AL9879" t="b">
        <f t="shared" si="711"/>
        <v>1</v>
      </c>
      <c r="AM9879" t="b">
        <f t="shared" si="712"/>
        <v>1</v>
      </c>
      <c r="AP9879"/>
      <c r="AQ9879"/>
    </row>
    <row r="9880" spans="23:43" x14ac:dyDescent="0.25">
      <c r="W9880" t="b">
        <f t="shared" si="709"/>
        <v>1</v>
      </c>
      <c r="X9880" t="b">
        <f t="shared" si="710"/>
        <v>1</v>
      </c>
      <c r="AA9880"/>
      <c r="AH9880"/>
      <c r="AL9880" t="b">
        <f t="shared" si="711"/>
        <v>1</v>
      </c>
      <c r="AM9880" t="b">
        <f t="shared" si="712"/>
        <v>1</v>
      </c>
      <c r="AP9880"/>
      <c r="AQ9880"/>
    </row>
    <row r="9881" spans="23:43" x14ac:dyDescent="0.25">
      <c r="W9881" t="b">
        <f t="shared" si="709"/>
        <v>1</v>
      </c>
      <c r="X9881" t="b">
        <f t="shared" si="710"/>
        <v>1</v>
      </c>
      <c r="AA9881"/>
      <c r="AH9881"/>
      <c r="AL9881" t="b">
        <f t="shared" si="711"/>
        <v>1</v>
      </c>
      <c r="AM9881" t="b">
        <f t="shared" si="712"/>
        <v>1</v>
      </c>
      <c r="AP9881"/>
      <c r="AQ9881"/>
    </row>
    <row r="9882" spans="23:43" x14ac:dyDescent="0.25">
      <c r="W9882" t="b">
        <f t="shared" si="709"/>
        <v>1</v>
      </c>
      <c r="X9882" t="b">
        <f t="shared" si="710"/>
        <v>1</v>
      </c>
      <c r="AA9882"/>
      <c r="AH9882"/>
      <c r="AL9882" t="b">
        <f t="shared" si="711"/>
        <v>1</v>
      </c>
      <c r="AM9882" t="b">
        <f t="shared" si="712"/>
        <v>1</v>
      </c>
      <c r="AP9882"/>
      <c r="AQ9882"/>
    </row>
    <row r="9883" spans="23:43" x14ac:dyDescent="0.25">
      <c r="W9883" t="b">
        <f t="shared" si="709"/>
        <v>1</v>
      </c>
      <c r="X9883" t="b">
        <f t="shared" si="710"/>
        <v>1</v>
      </c>
      <c r="AA9883"/>
      <c r="AH9883"/>
      <c r="AL9883" t="b">
        <f t="shared" si="711"/>
        <v>1</v>
      </c>
      <c r="AM9883" t="b">
        <f t="shared" si="712"/>
        <v>1</v>
      </c>
      <c r="AP9883"/>
      <c r="AQ9883"/>
    </row>
    <row r="9884" spans="23:43" x14ac:dyDescent="0.25">
      <c r="W9884" t="b">
        <f t="shared" si="709"/>
        <v>1</v>
      </c>
      <c r="X9884" t="b">
        <f t="shared" si="710"/>
        <v>1</v>
      </c>
      <c r="AA9884"/>
      <c r="AH9884"/>
      <c r="AL9884" t="b">
        <f t="shared" si="711"/>
        <v>1</v>
      </c>
      <c r="AM9884" t="b">
        <f t="shared" si="712"/>
        <v>1</v>
      </c>
      <c r="AP9884"/>
      <c r="AQ9884"/>
    </row>
    <row r="9885" spans="23:43" x14ac:dyDescent="0.25">
      <c r="W9885" t="b">
        <f t="shared" si="709"/>
        <v>1</v>
      </c>
      <c r="X9885" t="b">
        <f t="shared" si="710"/>
        <v>1</v>
      </c>
      <c r="AA9885"/>
      <c r="AH9885"/>
      <c r="AL9885" t="b">
        <f t="shared" si="711"/>
        <v>1</v>
      </c>
      <c r="AM9885" t="b">
        <f t="shared" si="712"/>
        <v>1</v>
      </c>
      <c r="AP9885"/>
      <c r="AQ9885"/>
    </row>
    <row r="9886" spans="23:43" x14ac:dyDescent="0.25">
      <c r="W9886" t="b">
        <f t="shared" si="709"/>
        <v>1</v>
      </c>
      <c r="X9886" t="b">
        <f t="shared" si="710"/>
        <v>1</v>
      </c>
      <c r="AA9886"/>
      <c r="AH9886"/>
      <c r="AL9886" t="b">
        <f t="shared" si="711"/>
        <v>1</v>
      </c>
      <c r="AM9886" t="b">
        <f t="shared" si="712"/>
        <v>1</v>
      </c>
      <c r="AP9886"/>
      <c r="AQ9886"/>
    </row>
    <row r="9887" spans="23:43" x14ac:dyDescent="0.25">
      <c r="W9887" t="b">
        <f t="shared" si="709"/>
        <v>1</v>
      </c>
      <c r="X9887" t="b">
        <f t="shared" si="710"/>
        <v>1</v>
      </c>
      <c r="AA9887"/>
      <c r="AH9887"/>
      <c r="AL9887" t="b">
        <f t="shared" si="711"/>
        <v>1</v>
      </c>
      <c r="AM9887" t="b">
        <f t="shared" si="712"/>
        <v>1</v>
      </c>
      <c r="AP9887"/>
      <c r="AQ9887"/>
    </row>
    <row r="9888" spans="23:43" x14ac:dyDescent="0.25">
      <c r="W9888" t="b">
        <f t="shared" si="709"/>
        <v>1</v>
      </c>
      <c r="X9888" t="b">
        <f t="shared" si="710"/>
        <v>1</v>
      </c>
      <c r="AA9888"/>
      <c r="AH9888"/>
      <c r="AL9888" t="b">
        <f t="shared" si="711"/>
        <v>1</v>
      </c>
      <c r="AM9888" t="b">
        <f t="shared" si="712"/>
        <v>1</v>
      </c>
      <c r="AP9888"/>
      <c r="AQ9888"/>
    </row>
    <row r="9889" spans="23:43" x14ac:dyDescent="0.25">
      <c r="W9889" t="b">
        <f t="shared" si="709"/>
        <v>1</v>
      </c>
      <c r="X9889" t="b">
        <f t="shared" si="710"/>
        <v>1</v>
      </c>
      <c r="AA9889"/>
      <c r="AH9889"/>
      <c r="AL9889" t="b">
        <f t="shared" si="711"/>
        <v>1</v>
      </c>
      <c r="AM9889" t="b">
        <f t="shared" si="712"/>
        <v>1</v>
      </c>
      <c r="AP9889"/>
      <c r="AQ9889"/>
    </row>
    <row r="9890" spans="23:43" x14ac:dyDescent="0.25">
      <c r="W9890" t="b">
        <f t="shared" si="709"/>
        <v>1</v>
      </c>
      <c r="X9890" t="b">
        <f t="shared" si="710"/>
        <v>1</v>
      </c>
      <c r="AA9890"/>
      <c r="AH9890"/>
      <c r="AL9890" t="b">
        <f t="shared" si="711"/>
        <v>1</v>
      </c>
      <c r="AM9890" t="b">
        <f t="shared" si="712"/>
        <v>1</v>
      </c>
      <c r="AP9890"/>
      <c r="AQ9890"/>
    </row>
    <row r="9891" spans="23:43" x14ac:dyDescent="0.25">
      <c r="W9891" t="b">
        <f t="shared" si="709"/>
        <v>1</v>
      </c>
      <c r="X9891" t="b">
        <f t="shared" si="710"/>
        <v>1</v>
      </c>
      <c r="AA9891"/>
      <c r="AH9891"/>
      <c r="AL9891" t="b">
        <f t="shared" si="711"/>
        <v>1</v>
      </c>
      <c r="AM9891" t="b">
        <f t="shared" si="712"/>
        <v>1</v>
      </c>
      <c r="AP9891"/>
      <c r="AQ9891"/>
    </row>
    <row r="9892" spans="23:43" x14ac:dyDescent="0.25">
      <c r="W9892" t="b">
        <f t="shared" si="709"/>
        <v>1</v>
      </c>
      <c r="X9892" t="b">
        <f t="shared" si="710"/>
        <v>1</v>
      </c>
      <c r="AA9892"/>
      <c r="AH9892"/>
      <c r="AL9892" t="b">
        <f t="shared" si="711"/>
        <v>1</v>
      </c>
      <c r="AM9892" t="b">
        <f t="shared" si="712"/>
        <v>1</v>
      </c>
      <c r="AP9892"/>
      <c r="AQ9892"/>
    </row>
    <row r="9893" spans="23:43" x14ac:dyDescent="0.25">
      <c r="W9893" t="b">
        <f t="shared" si="709"/>
        <v>1</v>
      </c>
      <c r="X9893" t="b">
        <f t="shared" si="710"/>
        <v>1</v>
      </c>
      <c r="AA9893"/>
      <c r="AH9893"/>
      <c r="AL9893" t="b">
        <f t="shared" si="711"/>
        <v>1</v>
      </c>
      <c r="AM9893" t="b">
        <f t="shared" si="712"/>
        <v>1</v>
      </c>
      <c r="AP9893"/>
      <c r="AQ9893"/>
    </row>
    <row r="9894" spans="23:43" x14ac:dyDescent="0.25">
      <c r="W9894" t="b">
        <f t="shared" si="709"/>
        <v>1</v>
      </c>
      <c r="X9894" t="b">
        <f t="shared" si="710"/>
        <v>1</v>
      </c>
      <c r="AA9894"/>
      <c r="AH9894"/>
      <c r="AL9894" t="b">
        <f t="shared" si="711"/>
        <v>1</v>
      </c>
      <c r="AM9894" t="b">
        <f t="shared" si="712"/>
        <v>1</v>
      </c>
      <c r="AP9894"/>
      <c r="AQ9894"/>
    </row>
    <row r="9895" spans="23:43" x14ac:dyDescent="0.25">
      <c r="W9895" t="b">
        <f t="shared" si="709"/>
        <v>1</v>
      </c>
      <c r="X9895" t="b">
        <f t="shared" si="710"/>
        <v>1</v>
      </c>
      <c r="AA9895"/>
      <c r="AH9895"/>
      <c r="AL9895" t="b">
        <f t="shared" si="711"/>
        <v>1</v>
      </c>
      <c r="AM9895" t="b">
        <f t="shared" si="712"/>
        <v>1</v>
      </c>
      <c r="AP9895"/>
      <c r="AQ9895"/>
    </row>
    <row r="9896" spans="23:43" x14ac:dyDescent="0.25">
      <c r="W9896" t="b">
        <f t="shared" si="709"/>
        <v>1</v>
      </c>
      <c r="X9896" t="b">
        <f t="shared" si="710"/>
        <v>1</v>
      </c>
      <c r="AA9896"/>
      <c r="AH9896"/>
      <c r="AL9896" t="b">
        <f t="shared" si="711"/>
        <v>1</v>
      </c>
      <c r="AM9896" t="b">
        <f t="shared" si="712"/>
        <v>1</v>
      </c>
      <c r="AP9896"/>
      <c r="AQ9896"/>
    </row>
    <row r="9897" spans="23:43" x14ac:dyDescent="0.25">
      <c r="W9897" t="b">
        <f t="shared" si="709"/>
        <v>1</v>
      </c>
      <c r="X9897" t="b">
        <f t="shared" si="710"/>
        <v>1</v>
      </c>
      <c r="AA9897"/>
      <c r="AH9897"/>
      <c r="AL9897" t="b">
        <f t="shared" si="711"/>
        <v>1</v>
      </c>
      <c r="AM9897" t="b">
        <f t="shared" si="712"/>
        <v>1</v>
      </c>
      <c r="AP9897"/>
      <c r="AQ9897"/>
    </row>
    <row r="9898" spans="23:43" x14ac:dyDescent="0.25">
      <c r="W9898" t="b">
        <f t="shared" si="709"/>
        <v>1</v>
      </c>
      <c r="X9898" t="b">
        <f t="shared" si="710"/>
        <v>1</v>
      </c>
      <c r="AA9898"/>
      <c r="AH9898"/>
      <c r="AL9898" t="b">
        <f t="shared" si="711"/>
        <v>1</v>
      </c>
      <c r="AM9898" t="b">
        <f t="shared" si="712"/>
        <v>1</v>
      </c>
      <c r="AP9898"/>
      <c r="AQ9898"/>
    </row>
    <row r="9899" spans="23:43" x14ac:dyDescent="0.25">
      <c r="W9899" t="b">
        <f t="shared" si="709"/>
        <v>1</v>
      </c>
      <c r="X9899" t="b">
        <f t="shared" si="710"/>
        <v>1</v>
      </c>
      <c r="AA9899"/>
      <c r="AH9899"/>
      <c r="AL9899" t="b">
        <f t="shared" si="711"/>
        <v>1</v>
      </c>
      <c r="AM9899" t="b">
        <f t="shared" si="712"/>
        <v>1</v>
      </c>
      <c r="AP9899"/>
      <c r="AQ9899"/>
    </row>
    <row r="9900" spans="23:43" x14ac:dyDescent="0.25">
      <c r="W9900" t="b">
        <f t="shared" si="709"/>
        <v>1</v>
      </c>
      <c r="X9900" t="b">
        <f t="shared" si="710"/>
        <v>1</v>
      </c>
      <c r="AA9900"/>
      <c r="AH9900"/>
      <c r="AL9900" t="b">
        <f t="shared" si="711"/>
        <v>1</v>
      </c>
      <c r="AM9900" t="b">
        <f t="shared" si="712"/>
        <v>1</v>
      </c>
      <c r="AP9900"/>
      <c r="AQ9900"/>
    </row>
    <row r="9901" spans="23:43" x14ac:dyDescent="0.25">
      <c r="W9901" t="b">
        <f t="shared" si="709"/>
        <v>1</v>
      </c>
      <c r="X9901" t="b">
        <f t="shared" si="710"/>
        <v>1</v>
      </c>
      <c r="AA9901"/>
      <c r="AH9901"/>
      <c r="AL9901" t="b">
        <f t="shared" si="711"/>
        <v>1</v>
      </c>
      <c r="AM9901" t="b">
        <f t="shared" si="712"/>
        <v>1</v>
      </c>
      <c r="AP9901"/>
      <c r="AQ9901"/>
    </row>
    <row r="9902" spans="23:43" x14ac:dyDescent="0.25">
      <c r="W9902" t="b">
        <f t="shared" si="709"/>
        <v>1</v>
      </c>
      <c r="X9902" t="b">
        <f t="shared" si="710"/>
        <v>1</v>
      </c>
      <c r="AA9902"/>
      <c r="AH9902"/>
      <c r="AL9902" t="b">
        <f t="shared" si="711"/>
        <v>1</v>
      </c>
      <c r="AM9902" t="b">
        <f t="shared" si="712"/>
        <v>1</v>
      </c>
      <c r="AP9902"/>
      <c r="AQ9902"/>
    </row>
    <row r="9903" spans="23:43" x14ac:dyDescent="0.25">
      <c r="W9903" t="b">
        <f t="shared" si="709"/>
        <v>1</v>
      </c>
      <c r="X9903" t="b">
        <f t="shared" si="710"/>
        <v>1</v>
      </c>
      <c r="AA9903"/>
      <c r="AH9903"/>
      <c r="AL9903" t="b">
        <f t="shared" si="711"/>
        <v>1</v>
      </c>
      <c r="AM9903" t="b">
        <f t="shared" si="712"/>
        <v>1</v>
      </c>
      <c r="AP9903"/>
      <c r="AQ9903"/>
    </row>
    <row r="9904" spans="23:43" x14ac:dyDescent="0.25">
      <c r="W9904" t="b">
        <f t="shared" si="709"/>
        <v>1</v>
      </c>
      <c r="X9904" t="b">
        <f t="shared" si="710"/>
        <v>1</v>
      </c>
      <c r="AA9904"/>
      <c r="AH9904"/>
      <c r="AL9904" t="b">
        <f t="shared" si="711"/>
        <v>1</v>
      </c>
      <c r="AM9904" t="b">
        <f t="shared" si="712"/>
        <v>1</v>
      </c>
      <c r="AP9904"/>
      <c r="AQ9904"/>
    </row>
    <row r="9905" spans="23:43" x14ac:dyDescent="0.25">
      <c r="W9905" t="b">
        <f t="shared" si="709"/>
        <v>1</v>
      </c>
      <c r="X9905" t="b">
        <f t="shared" si="710"/>
        <v>1</v>
      </c>
      <c r="AA9905"/>
      <c r="AH9905"/>
      <c r="AL9905" t="b">
        <f t="shared" si="711"/>
        <v>1</v>
      </c>
      <c r="AM9905" t="b">
        <f t="shared" si="712"/>
        <v>1</v>
      </c>
      <c r="AP9905"/>
      <c r="AQ9905"/>
    </row>
    <row r="9906" spans="23:43" x14ac:dyDescent="0.25">
      <c r="W9906" t="b">
        <f t="shared" si="709"/>
        <v>1</v>
      </c>
      <c r="X9906" t="b">
        <f t="shared" si="710"/>
        <v>1</v>
      </c>
      <c r="AA9906"/>
      <c r="AH9906"/>
      <c r="AL9906" t="b">
        <f t="shared" si="711"/>
        <v>1</v>
      </c>
      <c r="AM9906" t="b">
        <f t="shared" si="712"/>
        <v>1</v>
      </c>
      <c r="AP9906"/>
      <c r="AQ9906"/>
    </row>
    <row r="9907" spans="23:43" x14ac:dyDescent="0.25">
      <c r="W9907" t="b">
        <f t="shared" si="709"/>
        <v>1</v>
      </c>
      <c r="X9907" t="b">
        <f t="shared" si="710"/>
        <v>1</v>
      </c>
      <c r="AA9907"/>
      <c r="AH9907"/>
      <c r="AL9907" t="b">
        <f t="shared" si="711"/>
        <v>1</v>
      </c>
      <c r="AM9907" t="b">
        <f t="shared" si="712"/>
        <v>1</v>
      </c>
      <c r="AP9907"/>
      <c r="AQ9907"/>
    </row>
    <row r="9908" spans="23:43" x14ac:dyDescent="0.25">
      <c r="W9908" t="b">
        <f t="shared" si="709"/>
        <v>1</v>
      </c>
      <c r="X9908" t="b">
        <f t="shared" si="710"/>
        <v>1</v>
      </c>
      <c r="AA9908"/>
      <c r="AH9908"/>
      <c r="AL9908" t="b">
        <f t="shared" si="711"/>
        <v>1</v>
      </c>
      <c r="AM9908" t="b">
        <f t="shared" si="712"/>
        <v>1</v>
      </c>
      <c r="AP9908"/>
      <c r="AQ9908"/>
    </row>
    <row r="9909" spans="23:43" x14ac:dyDescent="0.25">
      <c r="W9909" t="b">
        <f t="shared" si="709"/>
        <v>1</v>
      </c>
      <c r="X9909" t="b">
        <f t="shared" si="710"/>
        <v>1</v>
      </c>
      <c r="AA9909"/>
      <c r="AH9909"/>
      <c r="AL9909" t="b">
        <f t="shared" si="711"/>
        <v>1</v>
      </c>
      <c r="AM9909" t="b">
        <f t="shared" si="712"/>
        <v>1</v>
      </c>
      <c r="AP9909"/>
      <c r="AQ9909"/>
    </row>
    <row r="9910" spans="23:43" x14ac:dyDescent="0.25">
      <c r="W9910" t="b">
        <f t="shared" si="709"/>
        <v>1</v>
      </c>
      <c r="X9910" t="b">
        <f t="shared" si="710"/>
        <v>1</v>
      </c>
      <c r="AA9910"/>
      <c r="AH9910"/>
      <c r="AL9910" t="b">
        <f t="shared" si="711"/>
        <v>1</v>
      </c>
      <c r="AM9910" t="b">
        <f t="shared" si="712"/>
        <v>1</v>
      </c>
      <c r="AP9910"/>
      <c r="AQ9910"/>
    </row>
    <row r="9911" spans="23:43" x14ac:dyDescent="0.25">
      <c r="W9911" t="b">
        <f t="shared" si="709"/>
        <v>1</v>
      </c>
      <c r="X9911" t="b">
        <f t="shared" si="710"/>
        <v>1</v>
      </c>
      <c r="AA9911"/>
      <c r="AH9911"/>
      <c r="AL9911" t="b">
        <f t="shared" si="711"/>
        <v>1</v>
      </c>
      <c r="AM9911" t="b">
        <f t="shared" si="712"/>
        <v>1</v>
      </c>
      <c r="AP9911"/>
      <c r="AQ9911"/>
    </row>
    <row r="9912" spans="23:43" x14ac:dyDescent="0.25">
      <c r="W9912" t="b">
        <f t="shared" si="709"/>
        <v>1</v>
      </c>
      <c r="X9912" t="b">
        <f t="shared" si="710"/>
        <v>1</v>
      </c>
      <c r="AA9912"/>
      <c r="AH9912"/>
      <c r="AL9912" t="b">
        <f t="shared" si="711"/>
        <v>1</v>
      </c>
      <c r="AM9912" t="b">
        <f t="shared" si="712"/>
        <v>1</v>
      </c>
      <c r="AP9912"/>
      <c r="AQ9912"/>
    </row>
    <row r="9913" spans="23:43" x14ac:dyDescent="0.25">
      <c r="W9913" t="b">
        <f t="shared" si="709"/>
        <v>1</v>
      </c>
      <c r="X9913" t="b">
        <f t="shared" si="710"/>
        <v>1</v>
      </c>
      <c r="AA9913"/>
      <c r="AH9913"/>
      <c r="AL9913" t="b">
        <f t="shared" si="711"/>
        <v>1</v>
      </c>
      <c r="AM9913" t="b">
        <f t="shared" si="712"/>
        <v>1</v>
      </c>
      <c r="AP9913"/>
      <c r="AQ9913"/>
    </row>
    <row r="9914" spans="23:43" x14ac:dyDescent="0.25">
      <c r="W9914" t="b">
        <f t="shared" si="709"/>
        <v>1</v>
      </c>
      <c r="X9914" t="b">
        <f t="shared" si="710"/>
        <v>1</v>
      </c>
      <c r="AA9914"/>
      <c r="AH9914"/>
      <c r="AL9914" t="b">
        <f t="shared" si="711"/>
        <v>1</v>
      </c>
      <c r="AM9914" t="b">
        <f t="shared" si="712"/>
        <v>1</v>
      </c>
      <c r="AP9914"/>
      <c r="AQ9914"/>
    </row>
    <row r="9915" spans="23:43" x14ac:dyDescent="0.25">
      <c r="W9915" t="b">
        <f t="shared" si="709"/>
        <v>1</v>
      </c>
      <c r="X9915" t="b">
        <f t="shared" si="710"/>
        <v>1</v>
      </c>
      <c r="AA9915"/>
      <c r="AH9915"/>
      <c r="AL9915" t="b">
        <f t="shared" si="711"/>
        <v>1</v>
      </c>
      <c r="AM9915" t="b">
        <f t="shared" si="712"/>
        <v>1</v>
      </c>
      <c r="AP9915"/>
      <c r="AQ9915"/>
    </row>
    <row r="9916" spans="23:43" x14ac:dyDescent="0.25">
      <c r="W9916" t="b">
        <f t="shared" si="709"/>
        <v>1</v>
      </c>
      <c r="X9916" t="b">
        <f t="shared" si="710"/>
        <v>1</v>
      </c>
      <c r="AA9916"/>
      <c r="AH9916"/>
      <c r="AL9916" t="b">
        <f t="shared" si="711"/>
        <v>1</v>
      </c>
      <c r="AM9916" t="b">
        <f t="shared" si="712"/>
        <v>1</v>
      </c>
      <c r="AP9916"/>
      <c r="AQ9916"/>
    </row>
    <row r="9917" spans="23:43" x14ac:dyDescent="0.25">
      <c r="W9917" t="b">
        <f t="shared" si="709"/>
        <v>1</v>
      </c>
      <c r="X9917" t="b">
        <f t="shared" si="710"/>
        <v>1</v>
      </c>
      <c r="AA9917"/>
      <c r="AH9917"/>
      <c r="AL9917" t="b">
        <f t="shared" si="711"/>
        <v>1</v>
      </c>
      <c r="AM9917" t="b">
        <f t="shared" si="712"/>
        <v>1</v>
      </c>
      <c r="AP9917"/>
      <c r="AQ9917"/>
    </row>
    <row r="9918" spans="23:43" x14ac:dyDescent="0.25">
      <c r="W9918" t="b">
        <f t="shared" si="709"/>
        <v>1</v>
      </c>
      <c r="X9918" t="b">
        <f t="shared" si="710"/>
        <v>1</v>
      </c>
      <c r="AA9918"/>
      <c r="AH9918"/>
      <c r="AL9918" t="b">
        <f t="shared" si="711"/>
        <v>1</v>
      </c>
      <c r="AM9918" t="b">
        <f t="shared" si="712"/>
        <v>1</v>
      </c>
      <c r="AP9918"/>
      <c r="AQ9918"/>
    </row>
    <row r="9919" spans="23:43" x14ac:dyDescent="0.25">
      <c r="W9919" t="b">
        <f t="shared" si="709"/>
        <v>1</v>
      </c>
      <c r="X9919" t="b">
        <f t="shared" si="710"/>
        <v>1</v>
      </c>
      <c r="AA9919"/>
      <c r="AH9919"/>
      <c r="AL9919" t="b">
        <f t="shared" si="711"/>
        <v>1</v>
      </c>
      <c r="AM9919" t="b">
        <f t="shared" si="712"/>
        <v>1</v>
      </c>
      <c r="AP9919"/>
      <c r="AQ9919"/>
    </row>
    <row r="9920" spans="23:43" x14ac:dyDescent="0.25">
      <c r="W9920" t="b">
        <f t="shared" si="709"/>
        <v>1</v>
      </c>
      <c r="X9920" t="b">
        <f t="shared" si="710"/>
        <v>1</v>
      </c>
      <c r="AA9920"/>
      <c r="AH9920"/>
      <c r="AL9920" t="b">
        <f t="shared" si="711"/>
        <v>1</v>
      </c>
      <c r="AM9920" t="b">
        <f t="shared" si="712"/>
        <v>1</v>
      </c>
      <c r="AP9920"/>
      <c r="AQ9920"/>
    </row>
    <row r="9921" spans="23:43" x14ac:dyDescent="0.25">
      <c r="W9921" t="b">
        <f t="shared" si="709"/>
        <v>1</v>
      </c>
      <c r="X9921" t="b">
        <f t="shared" si="710"/>
        <v>1</v>
      </c>
      <c r="AA9921"/>
      <c r="AH9921"/>
      <c r="AL9921" t="b">
        <f t="shared" si="711"/>
        <v>1</v>
      </c>
      <c r="AM9921" t="b">
        <f t="shared" si="712"/>
        <v>1</v>
      </c>
      <c r="AP9921"/>
      <c r="AQ9921"/>
    </row>
    <row r="9922" spans="23:43" x14ac:dyDescent="0.25">
      <c r="W9922" t="b">
        <f t="shared" si="709"/>
        <v>1</v>
      </c>
      <c r="X9922" t="b">
        <f t="shared" si="710"/>
        <v>1</v>
      </c>
      <c r="AA9922"/>
      <c r="AH9922"/>
      <c r="AL9922" t="b">
        <f t="shared" si="711"/>
        <v>1</v>
      </c>
      <c r="AM9922" t="b">
        <f t="shared" si="712"/>
        <v>1</v>
      </c>
      <c r="AP9922"/>
      <c r="AQ9922"/>
    </row>
    <row r="9923" spans="23:43" x14ac:dyDescent="0.25">
      <c r="W9923" t="b">
        <f t="shared" si="709"/>
        <v>1</v>
      </c>
      <c r="X9923" t="b">
        <f t="shared" si="710"/>
        <v>1</v>
      </c>
      <c r="AA9923"/>
      <c r="AH9923"/>
      <c r="AL9923" t="b">
        <f t="shared" si="711"/>
        <v>1</v>
      </c>
      <c r="AM9923" t="b">
        <f t="shared" si="712"/>
        <v>1</v>
      </c>
      <c r="AP9923"/>
      <c r="AQ9923"/>
    </row>
    <row r="9924" spans="23:43" x14ac:dyDescent="0.25">
      <c r="W9924" t="b">
        <f t="shared" si="709"/>
        <v>1</v>
      </c>
      <c r="X9924" t="b">
        <f t="shared" si="710"/>
        <v>1</v>
      </c>
      <c r="AA9924"/>
      <c r="AH9924"/>
      <c r="AL9924" t="b">
        <f t="shared" si="711"/>
        <v>1</v>
      </c>
      <c r="AM9924" t="b">
        <f t="shared" si="712"/>
        <v>1</v>
      </c>
      <c r="AP9924"/>
      <c r="AQ9924"/>
    </row>
    <row r="9925" spans="23:43" x14ac:dyDescent="0.25">
      <c r="W9925" t="b">
        <f t="shared" si="709"/>
        <v>1</v>
      </c>
      <c r="X9925" t="b">
        <f t="shared" si="710"/>
        <v>1</v>
      </c>
      <c r="AA9925"/>
      <c r="AH9925"/>
      <c r="AL9925" t="b">
        <f t="shared" si="711"/>
        <v>1</v>
      </c>
      <c r="AM9925" t="b">
        <f t="shared" si="712"/>
        <v>1</v>
      </c>
      <c r="AP9925"/>
      <c r="AQ9925"/>
    </row>
    <row r="9926" spans="23:43" x14ac:dyDescent="0.25">
      <c r="W9926" t="b">
        <f t="shared" si="709"/>
        <v>1</v>
      </c>
      <c r="X9926" t="b">
        <f t="shared" si="710"/>
        <v>1</v>
      </c>
      <c r="AA9926"/>
      <c r="AH9926"/>
      <c r="AL9926" t="b">
        <f t="shared" si="711"/>
        <v>1</v>
      </c>
      <c r="AM9926" t="b">
        <f t="shared" si="712"/>
        <v>1</v>
      </c>
      <c r="AP9926"/>
      <c r="AQ9926"/>
    </row>
    <row r="9927" spans="23:43" x14ac:dyDescent="0.25">
      <c r="W9927" t="b">
        <f t="shared" si="709"/>
        <v>1</v>
      </c>
      <c r="X9927" t="b">
        <f t="shared" si="710"/>
        <v>1</v>
      </c>
      <c r="AA9927"/>
      <c r="AH9927"/>
      <c r="AL9927" t="b">
        <f t="shared" si="711"/>
        <v>1</v>
      </c>
      <c r="AM9927" t="b">
        <f t="shared" si="712"/>
        <v>1</v>
      </c>
      <c r="AP9927"/>
      <c r="AQ9927"/>
    </row>
    <row r="9928" spans="23:43" x14ac:dyDescent="0.25">
      <c r="W9928" t="b">
        <f t="shared" si="709"/>
        <v>1</v>
      </c>
      <c r="X9928" t="b">
        <f t="shared" si="710"/>
        <v>1</v>
      </c>
      <c r="AA9928"/>
      <c r="AH9928"/>
      <c r="AL9928" t="b">
        <f t="shared" si="711"/>
        <v>1</v>
      </c>
      <c r="AM9928" t="b">
        <f t="shared" si="712"/>
        <v>1</v>
      </c>
      <c r="AP9928"/>
      <c r="AQ9928"/>
    </row>
    <row r="9929" spans="23:43" x14ac:dyDescent="0.25">
      <c r="W9929" t="b">
        <f t="shared" si="709"/>
        <v>1</v>
      </c>
      <c r="X9929" t="b">
        <f t="shared" si="710"/>
        <v>1</v>
      </c>
      <c r="AA9929"/>
      <c r="AH9929"/>
      <c r="AL9929" t="b">
        <f t="shared" si="711"/>
        <v>1</v>
      </c>
      <c r="AM9929" t="b">
        <f t="shared" si="712"/>
        <v>1</v>
      </c>
      <c r="AP9929"/>
      <c r="AQ9929"/>
    </row>
    <row r="9930" spans="23:43" x14ac:dyDescent="0.25">
      <c r="W9930" t="b">
        <f t="shared" si="709"/>
        <v>1</v>
      </c>
      <c r="X9930" t="b">
        <f t="shared" si="710"/>
        <v>1</v>
      </c>
      <c r="AA9930"/>
      <c r="AH9930"/>
      <c r="AL9930" t="b">
        <f t="shared" si="711"/>
        <v>1</v>
      </c>
      <c r="AM9930" t="b">
        <f t="shared" si="712"/>
        <v>1</v>
      </c>
      <c r="AP9930"/>
      <c r="AQ9930"/>
    </row>
    <row r="9931" spans="23:43" x14ac:dyDescent="0.25">
      <c r="W9931" t="b">
        <f t="shared" si="709"/>
        <v>1</v>
      </c>
      <c r="X9931" t="b">
        <f t="shared" si="710"/>
        <v>1</v>
      </c>
      <c r="AA9931"/>
      <c r="AH9931"/>
      <c r="AL9931" t="b">
        <f t="shared" si="711"/>
        <v>1</v>
      </c>
      <c r="AM9931" t="b">
        <f t="shared" si="712"/>
        <v>1</v>
      </c>
      <c r="AP9931"/>
      <c r="AQ9931"/>
    </row>
    <row r="9932" spans="23:43" x14ac:dyDescent="0.25">
      <c r="W9932" t="b">
        <f t="shared" ref="W9932:W9995" si="713">IF(AND(U9932&lt;&gt;"",U9932&lt;&gt;"Grand Total",U9932&lt;&gt;"(blank)"),GETPIVOTDATA("Facility CCN",$U$10,"Facility CCN",U9932)=1,TRUE)</f>
        <v>1</v>
      </c>
      <c r="X9932" t="b">
        <f t="shared" ref="X9932:X9995" si="714">IF(AND(U9932&lt;&gt;"",U9932&lt;&gt;"Grand Total",U9932&lt;&gt;"(blank)"),LEN(U9932)=6,TRUE)</f>
        <v>1</v>
      </c>
      <c r="AA9932"/>
      <c r="AH9932"/>
      <c r="AL9932" t="b">
        <f t="shared" ref="AL9932:AL9995" si="715">IF(AND(AJ9932&lt;&gt;"",AJ9932&lt;&gt;"Grand Total",AJ9932&lt;&gt;"(blank)"),GETPIVOTDATA("Provider NPI",$AJ$10,"Provider NPI",AJ9932)=1,TRUE)</f>
        <v>1</v>
      </c>
      <c r="AM9932" t="b">
        <f t="shared" ref="AM9932:AM9995" si="716">IF(AND(AJ9932&lt;&gt;"",AJ9932&lt;&gt;"Grand Total",AJ9932&lt;&gt;"(blank)"),LEN(AJ9932)=10,TRUE)</f>
        <v>1</v>
      </c>
      <c r="AP9932"/>
      <c r="AQ9932"/>
    </row>
    <row r="9933" spans="23:43" x14ac:dyDescent="0.25">
      <c r="W9933" t="b">
        <f t="shared" si="713"/>
        <v>1</v>
      </c>
      <c r="X9933" t="b">
        <f t="shared" si="714"/>
        <v>1</v>
      </c>
      <c r="AA9933"/>
      <c r="AH9933"/>
      <c r="AL9933" t="b">
        <f t="shared" si="715"/>
        <v>1</v>
      </c>
      <c r="AM9933" t="b">
        <f t="shared" si="716"/>
        <v>1</v>
      </c>
      <c r="AP9933"/>
      <c r="AQ9933"/>
    </row>
    <row r="9934" spans="23:43" x14ac:dyDescent="0.25">
      <c r="W9934" t="b">
        <f t="shared" si="713"/>
        <v>1</v>
      </c>
      <c r="X9934" t="b">
        <f t="shared" si="714"/>
        <v>1</v>
      </c>
      <c r="AA9934"/>
      <c r="AH9934"/>
      <c r="AL9934" t="b">
        <f t="shared" si="715"/>
        <v>1</v>
      </c>
      <c r="AM9934" t="b">
        <f t="shared" si="716"/>
        <v>1</v>
      </c>
      <c r="AP9934"/>
      <c r="AQ9934"/>
    </row>
    <row r="9935" spans="23:43" x14ac:dyDescent="0.25">
      <c r="W9935" t="b">
        <f t="shared" si="713"/>
        <v>1</v>
      </c>
      <c r="X9935" t="b">
        <f t="shared" si="714"/>
        <v>1</v>
      </c>
      <c r="AA9935"/>
      <c r="AH9935"/>
      <c r="AL9935" t="b">
        <f t="shared" si="715"/>
        <v>1</v>
      </c>
      <c r="AM9935" t="b">
        <f t="shared" si="716"/>
        <v>1</v>
      </c>
      <c r="AP9935"/>
      <c r="AQ9935"/>
    </row>
    <row r="9936" spans="23:43" x14ac:dyDescent="0.25">
      <c r="W9936" t="b">
        <f t="shared" si="713"/>
        <v>1</v>
      </c>
      <c r="X9936" t="b">
        <f t="shared" si="714"/>
        <v>1</v>
      </c>
      <c r="AA9936"/>
      <c r="AH9936"/>
      <c r="AL9936" t="b">
        <f t="shared" si="715"/>
        <v>1</v>
      </c>
      <c r="AM9936" t="b">
        <f t="shared" si="716"/>
        <v>1</v>
      </c>
      <c r="AP9936"/>
      <c r="AQ9936"/>
    </row>
    <row r="9937" spans="23:43" x14ac:dyDescent="0.25">
      <c r="W9937" t="b">
        <f t="shared" si="713"/>
        <v>1</v>
      </c>
      <c r="X9937" t="b">
        <f t="shared" si="714"/>
        <v>1</v>
      </c>
      <c r="AA9937"/>
      <c r="AH9937"/>
      <c r="AL9937" t="b">
        <f t="shared" si="715"/>
        <v>1</v>
      </c>
      <c r="AM9937" t="b">
        <f t="shared" si="716"/>
        <v>1</v>
      </c>
      <c r="AP9937"/>
      <c r="AQ9937"/>
    </row>
    <row r="9938" spans="23:43" x14ac:dyDescent="0.25">
      <c r="W9938" t="b">
        <f t="shared" si="713"/>
        <v>1</v>
      </c>
      <c r="X9938" t="b">
        <f t="shared" si="714"/>
        <v>1</v>
      </c>
      <c r="AA9938"/>
      <c r="AH9938"/>
      <c r="AL9938" t="b">
        <f t="shared" si="715"/>
        <v>1</v>
      </c>
      <c r="AM9938" t="b">
        <f t="shared" si="716"/>
        <v>1</v>
      </c>
      <c r="AP9938"/>
      <c r="AQ9938"/>
    </row>
    <row r="9939" spans="23:43" x14ac:dyDescent="0.25">
      <c r="W9939" t="b">
        <f t="shared" si="713"/>
        <v>1</v>
      </c>
      <c r="X9939" t="b">
        <f t="shared" si="714"/>
        <v>1</v>
      </c>
      <c r="AA9939"/>
      <c r="AH9939"/>
      <c r="AL9939" t="b">
        <f t="shared" si="715"/>
        <v>1</v>
      </c>
      <c r="AM9939" t="b">
        <f t="shared" si="716"/>
        <v>1</v>
      </c>
      <c r="AP9939"/>
      <c r="AQ9939"/>
    </row>
    <row r="9940" spans="23:43" x14ac:dyDescent="0.25">
      <c r="W9940" t="b">
        <f t="shared" si="713"/>
        <v>1</v>
      </c>
      <c r="X9940" t="b">
        <f t="shared" si="714"/>
        <v>1</v>
      </c>
      <c r="AA9940"/>
      <c r="AH9940"/>
      <c r="AL9940" t="b">
        <f t="shared" si="715"/>
        <v>1</v>
      </c>
      <c r="AM9940" t="b">
        <f t="shared" si="716"/>
        <v>1</v>
      </c>
      <c r="AP9940"/>
      <c r="AQ9940"/>
    </row>
    <row r="9941" spans="23:43" x14ac:dyDescent="0.25">
      <c r="W9941" t="b">
        <f t="shared" si="713"/>
        <v>1</v>
      </c>
      <c r="X9941" t="b">
        <f t="shared" si="714"/>
        <v>1</v>
      </c>
      <c r="AA9941"/>
      <c r="AH9941"/>
      <c r="AL9941" t="b">
        <f t="shared" si="715"/>
        <v>1</v>
      </c>
      <c r="AM9941" t="b">
        <f t="shared" si="716"/>
        <v>1</v>
      </c>
      <c r="AP9941"/>
      <c r="AQ9941"/>
    </row>
    <row r="9942" spans="23:43" x14ac:dyDescent="0.25">
      <c r="W9942" t="b">
        <f t="shared" si="713"/>
        <v>1</v>
      </c>
      <c r="X9942" t="b">
        <f t="shared" si="714"/>
        <v>1</v>
      </c>
      <c r="AA9942"/>
      <c r="AH9942"/>
      <c r="AL9942" t="b">
        <f t="shared" si="715"/>
        <v>1</v>
      </c>
      <c r="AM9942" t="b">
        <f t="shared" si="716"/>
        <v>1</v>
      </c>
      <c r="AP9942"/>
      <c r="AQ9942"/>
    </row>
    <row r="9943" spans="23:43" x14ac:dyDescent="0.25">
      <c r="W9943" t="b">
        <f t="shared" si="713"/>
        <v>1</v>
      </c>
      <c r="X9943" t="b">
        <f t="shared" si="714"/>
        <v>1</v>
      </c>
      <c r="AA9943"/>
      <c r="AH9943"/>
      <c r="AL9943" t="b">
        <f t="shared" si="715"/>
        <v>1</v>
      </c>
      <c r="AM9943" t="b">
        <f t="shared" si="716"/>
        <v>1</v>
      </c>
      <c r="AP9943"/>
      <c r="AQ9943"/>
    </row>
    <row r="9944" spans="23:43" x14ac:dyDescent="0.25">
      <c r="W9944" t="b">
        <f t="shared" si="713"/>
        <v>1</v>
      </c>
      <c r="X9944" t="b">
        <f t="shared" si="714"/>
        <v>1</v>
      </c>
      <c r="AA9944"/>
      <c r="AH9944"/>
      <c r="AL9944" t="b">
        <f t="shared" si="715"/>
        <v>1</v>
      </c>
      <c r="AM9944" t="b">
        <f t="shared" si="716"/>
        <v>1</v>
      </c>
      <c r="AP9944"/>
      <c r="AQ9944"/>
    </row>
    <row r="9945" spans="23:43" x14ac:dyDescent="0.25">
      <c r="W9945" t="b">
        <f t="shared" si="713"/>
        <v>1</v>
      </c>
      <c r="X9945" t="b">
        <f t="shared" si="714"/>
        <v>1</v>
      </c>
      <c r="AA9945"/>
      <c r="AH9945"/>
      <c r="AL9945" t="b">
        <f t="shared" si="715"/>
        <v>1</v>
      </c>
      <c r="AM9945" t="b">
        <f t="shared" si="716"/>
        <v>1</v>
      </c>
      <c r="AP9945"/>
      <c r="AQ9945"/>
    </row>
    <row r="9946" spans="23:43" x14ac:dyDescent="0.25">
      <c r="W9946" t="b">
        <f t="shared" si="713"/>
        <v>1</v>
      </c>
      <c r="X9946" t="b">
        <f t="shared" si="714"/>
        <v>1</v>
      </c>
      <c r="AA9946"/>
      <c r="AH9946"/>
      <c r="AL9946" t="b">
        <f t="shared" si="715"/>
        <v>1</v>
      </c>
      <c r="AM9946" t="b">
        <f t="shared" si="716"/>
        <v>1</v>
      </c>
      <c r="AP9946"/>
      <c r="AQ9946"/>
    </row>
    <row r="9947" spans="23:43" x14ac:dyDescent="0.25">
      <c r="W9947" t="b">
        <f t="shared" si="713"/>
        <v>1</v>
      </c>
      <c r="X9947" t="b">
        <f t="shared" si="714"/>
        <v>1</v>
      </c>
      <c r="AA9947"/>
      <c r="AH9947"/>
      <c r="AL9947" t="b">
        <f t="shared" si="715"/>
        <v>1</v>
      </c>
      <c r="AM9947" t="b">
        <f t="shared" si="716"/>
        <v>1</v>
      </c>
      <c r="AP9947"/>
      <c r="AQ9947"/>
    </row>
    <row r="9948" spans="23:43" x14ac:dyDescent="0.25">
      <c r="W9948" t="b">
        <f t="shared" si="713"/>
        <v>1</v>
      </c>
      <c r="X9948" t="b">
        <f t="shared" si="714"/>
        <v>1</v>
      </c>
      <c r="AA9948"/>
      <c r="AH9948"/>
      <c r="AL9948" t="b">
        <f t="shared" si="715"/>
        <v>1</v>
      </c>
      <c r="AM9948" t="b">
        <f t="shared" si="716"/>
        <v>1</v>
      </c>
      <c r="AP9948"/>
      <c r="AQ9948"/>
    </row>
    <row r="9949" spans="23:43" x14ac:dyDescent="0.25">
      <c r="W9949" t="b">
        <f t="shared" si="713"/>
        <v>1</v>
      </c>
      <c r="X9949" t="b">
        <f t="shared" si="714"/>
        <v>1</v>
      </c>
      <c r="AA9949"/>
      <c r="AH9949"/>
      <c r="AL9949" t="b">
        <f t="shared" si="715"/>
        <v>1</v>
      </c>
      <c r="AM9949" t="b">
        <f t="shared" si="716"/>
        <v>1</v>
      </c>
      <c r="AP9949"/>
      <c r="AQ9949"/>
    </row>
    <row r="9950" spans="23:43" x14ac:dyDescent="0.25">
      <c r="W9950" t="b">
        <f t="shared" si="713"/>
        <v>1</v>
      </c>
      <c r="X9950" t="b">
        <f t="shared" si="714"/>
        <v>1</v>
      </c>
      <c r="AA9950"/>
      <c r="AH9950"/>
      <c r="AL9950" t="b">
        <f t="shared" si="715"/>
        <v>1</v>
      </c>
      <c r="AM9950" t="b">
        <f t="shared" si="716"/>
        <v>1</v>
      </c>
      <c r="AP9950"/>
      <c r="AQ9950"/>
    </row>
    <row r="9951" spans="23:43" x14ac:dyDescent="0.25">
      <c r="W9951" t="b">
        <f t="shared" si="713"/>
        <v>1</v>
      </c>
      <c r="X9951" t="b">
        <f t="shared" si="714"/>
        <v>1</v>
      </c>
      <c r="AA9951"/>
      <c r="AH9951"/>
      <c r="AL9951" t="b">
        <f t="shared" si="715"/>
        <v>1</v>
      </c>
      <c r="AM9951" t="b">
        <f t="shared" si="716"/>
        <v>1</v>
      </c>
      <c r="AP9951"/>
      <c r="AQ9951"/>
    </row>
    <row r="9952" spans="23:43" x14ac:dyDescent="0.25">
      <c r="W9952" t="b">
        <f t="shared" si="713"/>
        <v>1</v>
      </c>
      <c r="X9952" t="b">
        <f t="shared" si="714"/>
        <v>1</v>
      </c>
      <c r="AA9952"/>
      <c r="AH9952"/>
      <c r="AL9952" t="b">
        <f t="shared" si="715"/>
        <v>1</v>
      </c>
      <c r="AM9952" t="b">
        <f t="shared" si="716"/>
        <v>1</v>
      </c>
      <c r="AP9952"/>
      <c r="AQ9952"/>
    </row>
    <row r="9953" spans="23:43" x14ac:dyDescent="0.25">
      <c r="W9953" t="b">
        <f t="shared" si="713"/>
        <v>1</v>
      </c>
      <c r="X9953" t="b">
        <f t="shared" si="714"/>
        <v>1</v>
      </c>
      <c r="AA9953"/>
      <c r="AH9953"/>
      <c r="AL9953" t="b">
        <f t="shared" si="715"/>
        <v>1</v>
      </c>
      <c r="AM9953" t="b">
        <f t="shared" si="716"/>
        <v>1</v>
      </c>
      <c r="AP9953"/>
      <c r="AQ9953"/>
    </row>
    <row r="9954" spans="23:43" x14ac:dyDescent="0.25">
      <c r="W9954" t="b">
        <f t="shared" si="713"/>
        <v>1</v>
      </c>
      <c r="X9954" t="b">
        <f t="shared" si="714"/>
        <v>1</v>
      </c>
      <c r="AA9954"/>
      <c r="AH9954"/>
      <c r="AL9954" t="b">
        <f t="shared" si="715"/>
        <v>1</v>
      </c>
      <c r="AM9954" t="b">
        <f t="shared" si="716"/>
        <v>1</v>
      </c>
      <c r="AP9954"/>
      <c r="AQ9954"/>
    </row>
    <row r="9955" spans="23:43" x14ac:dyDescent="0.25">
      <c r="W9955" t="b">
        <f t="shared" si="713"/>
        <v>1</v>
      </c>
      <c r="X9955" t="b">
        <f t="shared" si="714"/>
        <v>1</v>
      </c>
      <c r="AA9955"/>
      <c r="AH9955"/>
      <c r="AL9955" t="b">
        <f t="shared" si="715"/>
        <v>1</v>
      </c>
      <c r="AM9955" t="b">
        <f t="shared" si="716"/>
        <v>1</v>
      </c>
      <c r="AP9955"/>
      <c r="AQ9955"/>
    </row>
    <row r="9956" spans="23:43" x14ac:dyDescent="0.25">
      <c r="W9956" t="b">
        <f t="shared" si="713"/>
        <v>1</v>
      </c>
      <c r="X9956" t="b">
        <f t="shared" si="714"/>
        <v>1</v>
      </c>
      <c r="AA9956"/>
      <c r="AH9956"/>
      <c r="AL9956" t="b">
        <f t="shared" si="715"/>
        <v>1</v>
      </c>
      <c r="AM9956" t="b">
        <f t="shared" si="716"/>
        <v>1</v>
      </c>
      <c r="AP9956"/>
      <c r="AQ9956"/>
    </row>
    <row r="9957" spans="23:43" x14ac:dyDescent="0.25">
      <c r="W9957" t="b">
        <f t="shared" si="713"/>
        <v>1</v>
      </c>
      <c r="X9957" t="b">
        <f t="shared" si="714"/>
        <v>1</v>
      </c>
      <c r="AA9957"/>
      <c r="AH9957"/>
      <c r="AL9957" t="b">
        <f t="shared" si="715"/>
        <v>1</v>
      </c>
      <c r="AM9957" t="b">
        <f t="shared" si="716"/>
        <v>1</v>
      </c>
      <c r="AP9957"/>
      <c r="AQ9957"/>
    </row>
    <row r="9958" spans="23:43" x14ac:dyDescent="0.25">
      <c r="W9958" t="b">
        <f t="shared" si="713"/>
        <v>1</v>
      </c>
      <c r="X9958" t="b">
        <f t="shared" si="714"/>
        <v>1</v>
      </c>
      <c r="AA9958"/>
      <c r="AH9958"/>
      <c r="AL9958" t="b">
        <f t="shared" si="715"/>
        <v>1</v>
      </c>
      <c r="AM9958" t="b">
        <f t="shared" si="716"/>
        <v>1</v>
      </c>
      <c r="AP9958"/>
      <c r="AQ9958"/>
    </row>
    <row r="9959" spans="23:43" x14ac:dyDescent="0.25">
      <c r="W9959" t="b">
        <f t="shared" si="713"/>
        <v>1</v>
      </c>
      <c r="X9959" t="b">
        <f t="shared" si="714"/>
        <v>1</v>
      </c>
      <c r="AA9959"/>
      <c r="AH9959"/>
      <c r="AL9959" t="b">
        <f t="shared" si="715"/>
        <v>1</v>
      </c>
      <c r="AM9959" t="b">
        <f t="shared" si="716"/>
        <v>1</v>
      </c>
      <c r="AP9959"/>
      <c r="AQ9959"/>
    </row>
    <row r="9960" spans="23:43" x14ac:dyDescent="0.25">
      <c r="W9960" t="b">
        <f t="shared" si="713"/>
        <v>1</v>
      </c>
      <c r="X9960" t="b">
        <f t="shared" si="714"/>
        <v>1</v>
      </c>
      <c r="AA9960"/>
      <c r="AH9960"/>
      <c r="AL9960" t="b">
        <f t="shared" si="715"/>
        <v>1</v>
      </c>
      <c r="AM9960" t="b">
        <f t="shared" si="716"/>
        <v>1</v>
      </c>
      <c r="AP9960"/>
      <c r="AQ9960"/>
    </row>
    <row r="9961" spans="23:43" x14ac:dyDescent="0.25">
      <c r="W9961" t="b">
        <f t="shared" si="713"/>
        <v>1</v>
      </c>
      <c r="X9961" t="b">
        <f t="shared" si="714"/>
        <v>1</v>
      </c>
      <c r="AA9961"/>
      <c r="AH9961"/>
      <c r="AL9961" t="b">
        <f t="shared" si="715"/>
        <v>1</v>
      </c>
      <c r="AM9961" t="b">
        <f t="shared" si="716"/>
        <v>1</v>
      </c>
      <c r="AP9961"/>
      <c r="AQ9961"/>
    </row>
    <row r="9962" spans="23:43" x14ac:dyDescent="0.25">
      <c r="W9962" t="b">
        <f t="shared" si="713"/>
        <v>1</v>
      </c>
      <c r="X9962" t="b">
        <f t="shared" si="714"/>
        <v>1</v>
      </c>
      <c r="AA9962"/>
      <c r="AH9962"/>
      <c r="AL9962" t="b">
        <f t="shared" si="715"/>
        <v>1</v>
      </c>
      <c r="AM9962" t="b">
        <f t="shared" si="716"/>
        <v>1</v>
      </c>
      <c r="AP9962"/>
      <c r="AQ9962"/>
    </row>
    <row r="9963" spans="23:43" x14ac:dyDescent="0.25">
      <c r="W9963" t="b">
        <f t="shared" si="713"/>
        <v>1</v>
      </c>
      <c r="X9963" t="b">
        <f t="shared" si="714"/>
        <v>1</v>
      </c>
      <c r="AA9963"/>
      <c r="AH9963"/>
      <c r="AL9963" t="b">
        <f t="shared" si="715"/>
        <v>1</v>
      </c>
      <c r="AM9963" t="b">
        <f t="shared" si="716"/>
        <v>1</v>
      </c>
      <c r="AP9963"/>
      <c r="AQ9963"/>
    </row>
    <row r="9964" spans="23:43" x14ac:dyDescent="0.25">
      <c r="W9964" t="b">
        <f t="shared" si="713"/>
        <v>1</v>
      </c>
      <c r="X9964" t="b">
        <f t="shared" si="714"/>
        <v>1</v>
      </c>
      <c r="AA9964"/>
      <c r="AH9964"/>
      <c r="AL9964" t="b">
        <f t="shared" si="715"/>
        <v>1</v>
      </c>
      <c r="AM9964" t="b">
        <f t="shared" si="716"/>
        <v>1</v>
      </c>
      <c r="AP9964"/>
      <c r="AQ9964"/>
    </row>
    <row r="9965" spans="23:43" x14ac:dyDescent="0.25">
      <c r="W9965" t="b">
        <f t="shared" si="713"/>
        <v>1</v>
      </c>
      <c r="X9965" t="b">
        <f t="shared" si="714"/>
        <v>1</v>
      </c>
      <c r="AA9965"/>
      <c r="AH9965"/>
      <c r="AL9965" t="b">
        <f t="shared" si="715"/>
        <v>1</v>
      </c>
      <c r="AM9965" t="b">
        <f t="shared" si="716"/>
        <v>1</v>
      </c>
      <c r="AP9965"/>
      <c r="AQ9965"/>
    </row>
    <row r="9966" spans="23:43" x14ac:dyDescent="0.25">
      <c r="W9966" t="b">
        <f t="shared" si="713"/>
        <v>1</v>
      </c>
      <c r="X9966" t="b">
        <f t="shared" si="714"/>
        <v>1</v>
      </c>
      <c r="AA9966"/>
      <c r="AH9966"/>
      <c r="AL9966" t="b">
        <f t="shared" si="715"/>
        <v>1</v>
      </c>
      <c r="AM9966" t="b">
        <f t="shared" si="716"/>
        <v>1</v>
      </c>
      <c r="AP9966"/>
      <c r="AQ9966"/>
    </row>
    <row r="9967" spans="23:43" x14ac:dyDescent="0.25">
      <c r="W9967" t="b">
        <f t="shared" si="713"/>
        <v>1</v>
      </c>
      <c r="X9967" t="b">
        <f t="shared" si="714"/>
        <v>1</v>
      </c>
      <c r="AA9967"/>
      <c r="AH9967"/>
      <c r="AL9967" t="b">
        <f t="shared" si="715"/>
        <v>1</v>
      </c>
      <c r="AM9967" t="b">
        <f t="shared" si="716"/>
        <v>1</v>
      </c>
      <c r="AP9967"/>
      <c r="AQ9967"/>
    </row>
    <row r="9968" spans="23:43" x14ac:dyDescent="0.25">
      <c r="W9968" t="b">
        <f t="shared" si="713"/>
        <v>1</v>
      </c>
      <c r="X9968" t="b">
        <f t="shared" si="714"/>
        <v>1</v>
      </c>
      <c r="AA9968"/>
      <c r="AH9968"/>
      <c r="AL9968" t="b">
        <f t="shared" si="715"/>
        <v>1</v>
      </c>
      <c r="AM9968" t="b">
        <f t="shared" si="716"/>
        <v>1</v>
      </c>
      <c r="AP9968"/>
      <c r="AQ9968"/>
    </row>
    <row r="9969" spans="23:43" x14ac:dyDescent="0.25">
      <c r="W9969" t="b">
        <f t="shared" si="713"/>
        <v>1</v>
      </c>
      <c r="X9969" t="b">
        <f t="shared" si="714"/>
        <v>1</v>
      </c>
      <c r="AA9969"/>
      <c r="AH9969"/>
      <c r="AL9969" t="b">
        <f t="shared" si="715"/>
        <v>1</v>
      </c>
      <c r="AM9969" t="b">
        <f t="shared" si="716"/>
        <v>1</v>
      </c>
      <c r="AP9969"/>
      <c r="AQ9969"/>
    </row>
    <row r="9970" spans="23:43" x14ac:dyDescent="0.25">
      <c r="W9970" t="b">
        <f t="shared" si="713"/>
        <v>1</v>
      </c>
      <c r="X9970" t="b">
        <f t="shared" si="714"/>
        <v>1</v>
      </c>
      <c r="AA9970"/>
      <c r="AH9970"/>
      <c r="AL9970" t="b">
        <f t="shared" si="715"/>
        <v>1</v>
      </c>
      <c r="AM9970" t="b">
        <f t="shared" si="716"/>
        <v>1</v>
      </c>
      <c r="AP9970"/>
      <c r="AQ9970"/>
    </row>
    <row r="9971" spans="23:43" x14ac:dyDescent="0.25">
      <c r="W9971" t="b">
        <f t="shared" si="713"/>
        <v>1</v>
      </c>
      <c r="X9971" t="b">
        <f t="shared" si="714"/>
        <v>1</v>
      </c>
      <c r="AA9971"/>
      <c r="AH9971"/>
      <c r="AL9971" t="b">
        <f t="shared" si="715"/>
        <v>1</v>
      </c>
      <c r="AM9971" t="b">
        <f t="shared" si="716"/>
        <v>1</v>
      </c>
      <c r="AP9971"/>
      <c r="AQ9971"/>
    </row>
    <row r="9972" spans="23:43" x14ac:dyDescent="0.25">
      <c r="W9972" t="b">
        <f t="shared" si="713"/>
        <v>1</v>
      </c>
      <c r="X9972" t="b">
        <f t="shared" si="714"/>
        <v>1</v>
      </c>
      <c r="AA9972"/>
      <c r="AH9972"/>
      <c r="AL9972" t="b">
        <f t="shared" si="715"/>
        <v>1</v>
      </c>
      <c r="AM9972" t="b">
        <f t="shared" si="716"/>
        <v>1</v>
      </c>
      <c r="AP9972"/>
      <c r="AQ9972"/>
    </row>
    <row r="9973" spans="23:43" x14ac:dyDescent="0.25">
      <c r="W9973" t="b">
        <f t="shared" si="713"/>
        <v>1</v>
      </c>
      <c r="X9973" t="b">
        <f t="shared" si="714"/>
        <v>1</v>
      </c>
      <c r="AA9973"/>
      <c r="AH9973"/>
      <c r="AL9973" t="b">
        <f t="shared" si="715"/>
        <v>1</v>
      </c>
      <c r="AM9973" t="b">
        <f t="shared" si="716"/>
        <v>1</v>
      </c>
      <c r="AP9973"/>
      <c r="AQ9973"/>
    </row>
    <row r="9974" spans="23:43" x14ac:dyDescent="0.25">
      <c r="W9974" t="b">
        <f t="shared" si="713"/>
        <v>1</v>
      </c>
      <c r="X9974" t="b">
        <f t="shared" si="714"/>
        <v>1</v>
      </c>
      <c r="AA9974"/>
      <c r="AH9974"/>
      <c r="AL9974" t="b">
        <f t="shared" si="715"/>
        <v>1</v>
      </c>
      <c r="AM9974" t="b">
        <f t="shared" si="716"/>
        <v>1</v>
      </c>
      <c r="AP9974"/>
      <c r="AQ9974"/>
    </row>
    <row r="9975" spans="23:43" x14ac:dyDescent="0.25">
      <c r="W9975" t="b">
        <f t="shared" si="713"/>
        <v>1</v>
      </c>
      <c r="X9975" t="b">
        <f t="shared" si="714"/>
        <v>1</v>
      </c>
      <c r="AA9975"/>
      <c r="AH9975"/>
      <c r="AL9975" t="b">
        <f t="shared" si="715"/>
        <v>1</v>
      </c>
      <c r="AM9975" t="b">
        <f t="shared" si="716"/>
        <v>1</v>
      </c>
      <c r="AP9975"/>
      <c r="AQ9975"/>
    </row>
    <row r="9976" spans="23:43" x14ac:dyDescent="0.25">
      <c r="W9976" t="b">
        <f t="shared" si="713"/>
        <v>1</v>
      </c>
      <c r="X9976" t="b">
        <f t="shared" si="714"/>
        <v>1</v>
      </c>
      <c r="AA9976"/>
      <c r="AH9976"/>
      <c r="AL9976" t="b">
        <f t="shared" si="715"/>
        <v>1</v>
      </c>
      <c r="AM9976" t="b">
        <f t="shared" si="716"/>
        <v>1</v>
      </c>
      <c r="AP9976"/>
      <c r="AQ9976"/>
    </row>
    <row r="9977" spans="23:43" x14ac:dyDescent="0.25">
      <c r="W9977" t="b">
        <f t="shared" si="713"/>
        <v>1</v>
      </c>
      <c r="X9977" t="b">
        <f t="shared" si="714"/>
        <v>1</v>
      </c>
      <c r="AA9977"/>
      <c r="AH9977"/>
      <c r="AL9977" t="b">
        <f t="shared" si="715"/>
        <v>1</v>
      </c>
      <c r="AM9977" t="b">
        <f t="shared" si="716"/>
        <v>1</v>
      </c>
      <c r="AP9977"/>
      <c r="AQ9977"/>
    </row>
    <row r="9978" spans="23:43" x14ac:dyDescent="0.25">
      <c r="W9978" t="b">
        <f t="shared" si="713"/>
        <v>1</v>
      </c>
      <c r="X9978" t="b">
        <f t="shared" si="714"/>
        <v>1</v>
      </c>
      <c r="AA9978"/>
      <c r="AH9978"/>
      <c r="AL9978" t="b">
        <f t="shared" si="715"/>
        <v>1</v>
      </c>
      <c r="AM9978" t="b">
        <f t="shared" si="716"/>
        <v>1</v>
      </c>
      <c r="AP9978"/>
      <c r="AQ9978"/>
    </row>
    <row r="9979" spans="23:43" x14ac:dyDescent="0.25">
      <c r="W9979" t="b">
        <f t="shared" si="713"/>
        <v>1</v>
      </c>
      <c r="X9979" t="b">
        <f t="shared" si="714"/>
        <v>1</v>
      </c>
      <c r="AA9979"/>
      <c r="AH9979"/>
      <c r="AL9979" t="b">
        <f t="shared" si="715"/>
        <v>1</v>
      </c>
      <c r="AM9979" t="b">
        <f t="shared" si="716"/>
        <v>1</v>
      </c>
      <c r="AP9979"/>
      <c r="AQ9979"/>
    </row>
    <row r="9980" spans="23:43" x14ac:dyDescent="0.25">
      <c r="W9980" t="b">
        <f t="shared" si="713"/>
        <v>1</v>
      </c>
      <c r="X9980" t="b">
        <f t="shared" si="714"/>
        <v>1</v>
      </c>
      <c r="AA9980"/>
      <c r="AH9980"/>
      <c r="AL9980" t="b">
        <f t="shared" si="715"/>
        <v>1</v>
      </c>
      <c r="AM9980" t="b">
        <f t="shared" si="716"/>
        <v>1</v>
      </c>
      <c r="AP9980"/>
      <c r="AQ9980"/>
    </row>
    <row r="9981" spans="23:43" x14ac:dyDescent="0.25">
      <c r="W9981" t="b">
        <f t="shared" si="713"/>
        <v>1</v>
      </c>
      <c r="X9981" t="b">
        <f t="shared" si="714"/>
        <v>1</v>
      </c>
      <c r="AA9981"/>
      <c r="AH9981"/>
      <c r="AL9981" t="b">
        <f t="shared" si="715"/>
        <v>1</v>
      </c>
      <c r="AM9981" t="b">
        <f t="shared" si="716"/>
        <v>1</v>
      </c>
      <c r="AP9981"/>
      <c r="AQ9981"/>
    </row>
    <row r="9982" spans="23:43" x14ac:dyDescent="0.25">
      <c r="W9982" t="b">
        <f t="shared" si="713"/>
        <v>1</v>
      </c>
      <c r="X9982" t="b">
        <f t="shared" si="714"/>
        <v>1</v>
      </c>
      <c r="AA9982"/>
      <c r="AH9982"/>
      <c r="AL9982" t="b">
        <f t="shared" si="715"/>
        <v>1</v>
      </c>
      <c r="AM9982" t="b">
        <f t="shared" si="716"/>
        <v>1</v>
      </c>
      <c r="AP9982"/>
      <c r="AQ9982"/>
    </row>
    <row r="9983" spans="23:43" x14ac:dyDescent="0.25">
      <c r="W9983" t="b">
        <f t="shared" si="713"/>
        <v>1</v>
      </c>
      <c r="X9983" t="b">
        <f t="shared" si="714"/>
        <v>1</v>
      </c>
      <c r="AA9983"/>
      <c r="AH9983"/>
      <c r="AL9983" t="b">
        <f t="shared" si="715"/>
        <v>1</v>
      </c>
      <c r="AM9983" t="b">
        <f t="shared" si="716"/>
        <v>1</v>
      </c>
      <c r="AP9983"/>
      <c r="AQ9983"/>
    </row>
    <row r="9984" spans="23:43" x14ac:dyDescent="0.25">
      <c r="W9984" t="b">
        <f t="shared" si="713"/>
        <v>1</v>
      </c>
      <c r="X9984" t="b">
        <f t="shared" si="714"/>
        <v>1</v>
      </c>
      <c r="AA9984"/>
      <c r="AH9984"/>
      <c r="AL9984" t="b">
        <f t="shared" si="715"/>
        <v>1</v>
      </c>
      <c r="AM9984" t="b">
        <f t="shared" si="716"/>
        <v>1</v>
      </c>
      <c r="AP9984"/>
      <c r="AQ9984"/>
    </row>
    <row r="9985" spans="23:43" x14ac:dyDescent="0.25">
      <c r="W9985" t="b">
        <f t="shared" si="713"/>
        <v>1</v>
      </c>
      <c r="X9985" t="b">
        <f t="shared" si="714"/>
        <v>1</v>
      </c>
      <c r="AA9985"/>
      <c r="AH9985"/>
      <c r="AL9985" t="b">
        <f t="shared" si="715"/>
        <v>1</v>
      </c>
      <c r="AM9985" t="b">
        <f t="shared" si="716"/>
        <v>1</v>
      </c>
      <c r="AP9985"/>
      <c r="AQ9985"/>
    </row>
    <row r="9986" spans="23:43" x14ac:dyDescent="0.25">
      <c r="W9986" t="b">
        <f t="shared" si="713"/>
        <v>1</v>
      </c>
      <c r="X9986" t="b">
        <f t="shared" si="714"/>
        <v>1</v>
      </c>
      <c r="AA9986"/>
      <c r="AH9986"/>
      <c r="AL9986" t="b">
        <f t="shared" si="715"/>
        <v>1</v>
      </c>
      <c r="AM9986" t="b">
        <f t="shared" si="716"/>
        <v>1</v>
      </c>
      <c r="AP9986"/>
      <c r="AQ9986"/>
    </row>
    <row r="9987" spans="23:43" x14ac:dyDescent="0.25">
      <c r="W9987" t="b">
        <f t="shared" si="713"/>
        <v>1</v>
      </c>
      <c r="X9987" t="b">
        <f t="shared" si="714"/>
        <v>1</v>
      </c>
      <c r="AA9987"/>
      <c r="AH9987"/>
      <c r="AL9987" t="b">
        <f t="shared" si="715"/>
        <v>1</v>
      </c>
      <c r="AM9987" t="b">
        <f t="shared" si="716"/>
        <v>1</v>
      </c>
      <c r="AP9987"/>
      <c r="AQ9987"/>
    </row>
    <row r="9988" spans="23:43" x14ac:dyDescent="0.25">
      <c r="W9988" t="b">
        <f t="shared" si="713"/>
        <v>1</v>
      </c>
      <c r="X9988" t="b">
        <f t="shared" si="714"/>
        <v>1</v>
      </c>
      <c r="AA9988"/>
      <c r="AH9988"/>
      <c r="AL9988" t="b">
        <f t="shared" si="715"/>
        <v>1</v>
      </c>
      <c r="AM9988" t="b">
        <f t="shared" si="716"/>
        <v>1</v>
      </c>
      <c r="AP9988"/>
      <c r="AQ9988"/>
    </row>
    <row r="9989" spans="23:43" x14ac:dyDescent="0.25">
      <c r="W9989" t="b">
        <f t="shared" si="713"/>
        <v>1</v>
      </c>
      <c r="X9989" t="b">
        <f t="shared" si="714"/>
        <v>1</v>
      </c>
      <c r="AA9989"/>
      <c r="AH9989"/>
      <c r="AL9989" t="b">
        <f t="shared" si="715"/>
        <v>1</v>
      </c>
      <c r="AM9989" t="b">
        <f t="shared" si="716"/>
        <v>1</v>
      </c>
      <c r="AP9989"/>
      <c r="AQ9989"/>
    </row>
    <row r="9990" spans="23:43" x14ac:dyDescent="0.25">
      <c r="W9990" t="b">
        <f t="shared" si="713"/>
        <v>1</v>
      </c>
      <c r="X9990" t="b">
        <f t="shared" si="714"/>
        <v>1</v>
      </c>
      <c r="AA9990"/>
      <c r="AH9990"/>
      <c r="AL9990" t="b">
        <f t="shared" si="715"/>
        <v>1</v>
      </c>
      <c r="AM9990" t="b">
        <f t="shared" si="716"/>
        <v>1</v>
      </c>
      <c r="AP9990"/>
      <c r="AQ9990"/>
    </row>
    <row r="9991" spans="23:43" x14ac:dyDescent="0.25">
      <c r="W9991" t="b">
        <f t="shared" si="713"/>
        <v>1</v>
      </c>
      <c r="X9991" t="b">
        <f t="shared" si="714"/>
        <v>1</v>
      </c>
      <c r="AA9991"/>
      <c r="AH9991"/>
      <c r="AL9991" t="b">
        <f t="shared" si="715"/>
        <v>1</v>
      </c>
      <c r="AM9991" t="b">
        <f t="shared" si="716"/>
        <v>1</v>
      </c>
      <c r="AP9991"/>
      <c r="AQ9991"/>
    </row>
    <row r="9992" spans="23:43" x14ac:dyDescent="0.25">
      <c r="W9992" t="b">
        <f t="shared" si="713"/>
        <v>1</v>
      </c>
      <c r="X9992" t="b">
        <f t="shared" si="714"/>
        <v>1</v>
      </c>
      <c r="AA9992"/>
      <c r="AH9992"/>
      <c r="AL9992" t="b">
        <f t="shared" si="715"/>
        <v>1</v>
      </c>
      <c r="AM9992" t="b">
        <f t="shared" si="716"/>
        <v>1</v>
      </c>
      <c r="AP9992"/>
      <c r="AQ9992"/>
    </row>
    <row r="9993" spans="23:43" x14ac:dyDescent="0.25">
      <c r="W9993" t="b">
        <f t="shared" si="713"/>
        <v>1</v>
      </c>
      <c r="X9993" t="b">
        <f t="shared" si="714"/>
        <v>1</v>
      </c>
      <c r="AA9993"/>
      <c r="AH9993"/>
      <c r="AL9993" t="b">
        <f t="shared" si="715"/>
        <v>1</v>
      </c>
      <c r="AM9993" t="b">
        <f t="shared" si="716"/>
        <v>1</v>
      </c>
      <c r="AP9993"/>
      <c r="AQ9993"/>
    </row>
    <row r="9994" spans="23:43" x14ac:dyDescent="0.25">
      <c r="W9994" t="b">
        <f t="shared" si="713"/>
        <v>1</v>
      </c>
      <c r="X9994" t="b">
        <f t="shared" si="714"/>
        <v>1</v>
      </c>
      <c r="AA9994"/>
      <c r="AH9994"/>
      <c r="AL9994" t="b">
        <f t="shared" si="715"/>
        <v>1</v>
      </c>
      <c r="AM9994" t="b">
        <f t="shared" si="716"/>
        <v>1</v>
      </c>
      <c r="AP9994"/>
      <c r="AQ9994"/>
    </row>
    <row r="9995" spans="23:43" x14ac:dyDescent="0.25">
      <c r="W9995" t="b">
        <f t="shared" si="713"/>
        <v>1</v>
      </c>
      <c r="X9995" t="b">
        <f t="shared" si="714"/>
        <v>1</v>
      </c>
      <c r="AA9995"/>
      <c r="AH9995"/>
      <c r="AL9995" t="b">
        <f t="shared" si="715"/>
        <v>1</v>
      </c>
      <c r="AM9995" t="b">
        <f t="shared" si="716"/>
        <v>1</v>
      </c>
      <c r="AP9995"/>
      <c r="AQ9995"/>
    </row>
    <row r="9996" spans="23:43" x14ac:dyDescent="0.25">
      <c r="W9996" t="b">
        <f t="shared" ref="W9996:W10059" si="717">IF(AND(U9996&lt;&gt;"",U9996&lt;&gt;"Grand Total",U9996&lt;&gt;"(blank)"),GETPIVOTDATA("Facility CCN",$U$10,"Facility CCN",U9996)=1,TRUE)</f>
        <v>1</v>
      </c>
      <c r="X9996" t="b">
        <f t="shared" ref="X9996:X10059" si="718">IF(AND(U9996&lt;&gt;"",U9996&lt;&gt;"Grand Total",U9996&lt;&gt;"(blank)"),LEN(U9996)=6,TRUE)</f>
        <v>1</v>
      </c>
      <c r="AA9996"/>
      <c r="AH9996"/>
      <c r="AL9996" t="b">
        <f t="shared" ref="AL9996:AL10059" si="719">IF(AND(AJ9996&lt;&gt;"",AJ9996&lt;&gt;"Grand Total",AJ9996&lt;&gt;"(blank)"),GETPIVOTDATA("Provider NPI",$AJ$10,"Provider NPI",AJ9996)=1,TRUE)</f>
        <v>1</v>
      </c>
      <c r="AM9996" t="b">
        <f t="shared" ref="AM9996:AM10059" si="720">IF(AND(AJ9996&lt;&gt;"",AJ9996&lt;&gt;"Grand Total",AJ9996&lt;&gt;"(blank)"),LEN(AJ9996)=10,TRUE)</f>
        <v>1</v>
      </c>
      <c r="AP9996"/>
      <c r="AQ9996"/>
    </row>
    <row r="9997" spans="23:43" x14ac:dyDescent="0.25">
      <c r="W9997" t="b">
        <f t="shared" si="717"/>
        <v>1</v>
      </c>
      <c r="X9997" t="b">
        <f t="shared" si="718"/>
        <v>1</v>
      </c>
      <c r="AA9997"/>
      <c r="AH9997"/>
      <c r="AL9997" t="b">
        <f t="shared" si="719"/>
        <v>1</v>
      </c>
      <c r="AM9997" t="b">
        <f t="shared" si="720"/>
        <v>1</v>
      </c>
      <c r="AP9997"/>
      <c r="AQ9997"/>
    </row>
    <row r="9998" spans="23:43" x14ac:dyDescent="0.25">
      <c r="W9998" t="b">
        <f t="shared" si="717"/>
        <v>1</v>
      </c>
      <c r="X9998" t="b">
        <f t="shared" si="718"/>
        <v>1</v>
      </c>
      <c r="AA9998"/>
      <c r="AH9998"/>
      <c r="AL9998" t="b">
        <f t="shared" si="719"/>
        <v>1</v>
      </c>
      <c r="AM9998" t="b">
        <f t="shared" si="720"/>
        <v>1</v>
      </c>
      <c r="AP9998"/>
      <c r="AQ9998"/>
    </row>
    <row r="9999" spans="23:43" x14ac:dyDescent="0.25">
      <c r="W9999" t="b">
        <f t="shared" si="717"/>
        <v>1</v>
      </c>
      <c r="X9999" t="b">
        <f t="shared" si="718"/>
        <v>1</v>
      </c>
      <c r="AA9999"/>
      <c r="AH9999"/>
      <c r="AL9999" t="b">
        <f t="shared" si="719"/>
        <v>1</v>
      </c>
      <c r="AM9999" t="b">
        <f t="shared" si="720"/>
        <v>1</v>
      </c>
      <c r="AP9999"/>
      <c r="AQ9999"/>
    </row>
    <row r="10000" spans="23:43" x14ac:dyDescent="0.25">
      <c r="W10000" t="b">
        <f t="shared" si="717"/>
        <v>1</v>
      </c>
      <c r="X10000" t="b">
        <f t="shared" si="718"/>
        <v>1</v>
      </c>
      <c r="AA10000"/>
      <c r="AH10000"/>
      <c r="AL10000" t="b">
        <f t="shared" si="719"/>
        <v>1</v>
      </c>
      <c r="AM10000" t="b">
        <f t="shared" si="720"/>
        <v>1</v>
      </c>
      <c r="AP10000"/>
      <c r="AQ10000"/>
    </row>
    <row r="10001" spans="23:43" x14ac:dyDescent="0.25">
      <c r="W10001" t="b">
        <f t="shared" si="717"/>
        <v>1</v>
      </c>
      <c r="X10001" t="b">
        <f t="shared" si="718"/>
        <v>1</v>
      </c>
      <c r="AA10001"/>
      <c r="AH10001"/>
      <c r="AL10001" t="b">
        <f t="shared" si="719"/>
        <v>1</v>
      </c>
      <c r="AM10001" t="b">
        <f t="shared" si="720"/>
        <v>1</v>
      </c>
      <c r="AP10001"/>
      <c r="AQ10001"/>
    </row>
    <row r="10002" spans="23:43" x14ac:dyDescent="0.25">
      <c r="W10002" t="b">
        <f t="shared" si="717"/>
        <v>1</v>
      </c>
      <c r="X10002" t="b">
        <f t="shared" si="718"/>
        <v>1</v>
      </c>
      <c r="AA10002"/>
      <c r="AH10002"/>
      <c r="AL10002" t="b">
        <f t="shared" si="719"/>
        <v>1</v>
      </c>
      <c r="AM10002" t="b">
        <f t="shared" si="720"/>
        <v>1</v>
      </c>
      <c r="AP10002"/>
      <c r="AQ10002"/>
    </row>
    <row r="10003" spans="23:43" x14ac:dyDescent="0.25">
      <c r="W10003" t="b">
        <f t="shared" si="717"/>
        <v>1</v>
      </c>
      <c r="X10003" t="b">
        <f t="shared" si="718"/>
        <v>1</v>
      </c>
      <c r="AA10003"/>
      <c r="AH10003"/>
      <c r="AL10003" t="b">
        <f t="shared" si="719"/>
        <v>1</v>
      </c>
      <c r="AM10003" t="b">
        <f t="shared" si="720"/>
        <v>1</v>
      </c>
      <c r="AP10003"/>
      <c r="AQ10003"/>
    </row>
    <row r="10004" spans="23:43" x14ac:dyDescent="0.25">
      <c r="W10004" t="b">
        <f t="shared" si="717"/>
        <v>1</v>
      </c>
      <c r="X10004" t="b">
        <f t="shared" si="718"/>
        <v>1</v>
      </c>
      <c r="AA10004"/>
      <c r="AH10004"/>
      <c r="AL10004" t="b">
        <f t="shared" si="719"/>
        <v>1</v>
      </c>
      <c r="AM10004" t="b">
        <f t="shared" si="720"/>
        <v>1</v>
      </c>
      <c r="AP10004"/>
      <c r="AQ10004"/>
    </row>
    <row r="10005" spans="23:43" x14ac:dyDescent="0.25">
      <c r="W10005" t="b">
        <f t="shared" si="717"/>
        <v>1</v>
      </c>
      <c r="X10005" t="b">
        <f t="shared" si="718"/>
        <v>1</v>
      </c>
      <c r="AA10005"/>
      <c r="AH10005"/>
      <c r="AL10005" t="b">
        <f t="shared" si="719"/>
        <v>1</v>
      </c>
      <c r="AM10005" t="b">
        <f t="shared" si="720"/>
        <v>1</v>
      </c>
      <c r="AP10005"/>
      <c r="AQ10005"/>
    </row>
    <row r="10006" spans="23:43" x14ac:dyDescent="0.25">
      <c r="W10006" t="b">
        <f t="shared" si="717"/>
        <v>1</v>
      </c>
      <c r="X10006" t="b">
        <f t="shared" si="718"/>
        <v>1</v>
      </c>
      <c r="AA10006"/>
      <c r="AH10006"/>
      <c r="AL10006" t="b">
        <f t="shared" si="719"/>
        <v>1</v>
      </c>
      <c r="AM10006" t="b">
        <f t="shared" si="720"/>
        <v>1</v>
      </c>
      <c r="AP10006"/>
      <c r="AQ10006"/>
    </row>
    <row r="10007" spans="23:43" x14ac:dyDescent="0.25">
      <c r="W10007" t="b">
        <f t="shared" si="717"/>
        <v>1</v>
      </c>
      <c r="X10007" t="b">
        <f t="shared" si="718"/>
        <v>1</v>
      </c>
      <c r="AA10007"/>
      <c r="AH10007"/>
      <c r="AL10007" t="b">
        <f t="shared" si="719"/>
        <v>1</v>
      </c>
      <c r="AM10007" t="b">
        <f t="shared" si="720"/>
        <v>1</v>
      </c>
      <c r="AP10007"/>
      <c r="AQ10007"/>
    </row>
    <row r="10008" spans="23:43" x14ac:dyDescent="0.25">
      <c r="W10008" t="b">
        <f t="shared" si="717"/>
        <v>1</v>
      </c>
      <c r="X10008" t="b">
        <f t="shared" si="718"/>
        <v>1</v>
      </c>
      <c r="AA10008"/>
      <c r="AH10008"/>
      <c r="AL10008" t="b">
        <f t="shared" si="719"/>
        <v>1</v>
      </c>
      <c r="AM10008" t="b">
        <f t="shared" si="720"/>
        <v>1</v>
      </c>
      <c r="AP10008"/>
      <c r="AQ10008"/>
    </row>
    <row r="10009" spans="23:43" x14ac:dyDescent="0.25">
      <c r="W10009" t="b">
        <f t="shared" si="717"/>
        <v>1</v>
      </c>
      <c r="X10009" t="b">
        <f t="shared" si="718"/>
        <v>1</v>
      </c>
      <c r="AA10009"/>
      <c r="AH10009"/>
      <c r="AL10009" t="b">
        <f t="shared" si="719"/>
        <v>1</v>
      </c>
      <c r="AM10009" t="b">
        <f t="shared" si="720"/>
        <v>1</v>
      </c>
      <c r="AP10009"/>
      <c r="AQ10009"/>
    </row>
    <row r="10010" spans="23:43" x14ac:dyDescent="0.25">
      <c r="W10010" t="b">
        <f t="shared" si="717"/>
        <v>1</v>
      </c>
      <c r="X10010" t="b">
        <f t="shared" si="718"/>
        <v>1</v>
      </c>
      <c r="AA10010"/>
      <c r="AH10010"/>
      <c r="AL10010" t="b">
        <f t="shared" si="719"/>
        <v>1</v>
      </c>
      <c r="AM10010" t="b">
        <f t="shared" si="720"/>
        <v>1</v>
      </c>
      <c r="AP10010"/>
      <c r="AQ10010"/>
    </row>
    <row r="10011" spans="23:43" x14ac:dyDescent="0.25">
      <c r="W10011" t="b">
        <f t="shared" si="717"/>
        <v>1</v>
      </c>
      <c r="X10011" t="b">
        <f t="shared" si="718"/>
        <v>1</v>
      </c>
      <c r="AA10011"/>
      <c r="AH10011"/>
      <c r="AL10011" t="b">
        <f t="shared" si="719"/>
        <v>1</v>
      </c>
      <c r="AM10011" t="b">
        <f t="shared" si="720"/>
        <v>1</v>
      </c>
      <c r="AP10011"/>
      <c r="AQ10011"/>
    </row>
    <row r="10012" spans="23:43" x14ac:dyDescent="0.25">
      <c r="W10012" t="b">
        <f t="shared" si="717"/>
        <v>1</v>
      </c>
      <c r="X10012" t="b">
        <f t="shared" si="718"/>
        <v>1</v>
      </c>
      <c r="AA10012"/>
      <c r="AH10012"/>
      <c r="AL10012" t="b">
        <f t="shared" si="719"/>
        <v>1</v>
      </c>
      <c r="AM10012" t="b">
        <f t="shared" si="720"/>
        <v>1</v>
      </c>
      <c r="AP10012"/>
      <c r="AQ10012"/>
    </row>
    <row r="10013" spans="23:43" x14ac:dyDescent="0.25">
      <c r="W10013" t="b">
        <f t="shared" si="717"/>
        <v>1</v>
      </c>
      <c r="X10013" t="b">
        <f t="shared" si="718"/>
        <v>1</v>
      </c>
      <c r="AA10013"/>
      <c r="AH10013"/>
      <c r="AL10013" t="b">
        <f t="shared" si="719"/>
        <v>1</v>
      </c>
      <c r="AM10013" t="b">
        <f t="shared" si="720"/>
        <v>1</v>
      </c>
      <c r="AP10013"/>
      <c r="AQ10013"/>
    </row>
    <row r="10014" spans="23:43" x14ac:dyDescent="0.25">
      <c r="W10014" t="b">
        <f t="shared" si="717"/>
        <v>1</v>
      </c>
      <c r="X10014" t="b">
        <f t="shared" si="718"/>
        <v>1</v>
      </c>
      <c r="AA10014"/>
      <c r="AH10014"/>
      <c r="AL10014" t="b">
        <f t="shared" si="719"/>
        <v>1</v>
      </c>
      <c r="AM10014" t="b">
        <f t="shared" si="720"/>
        <v>1</v>
      </c>
      <c r="AP10014"/>
      <c r="AQ10014"/>
    </row>
    <row r="10015" spans="23:43" x14ac:dyDescent="0.25">
      <c r="W10015" t="b">
        <f t="shared" si="717"/>
        <v>1</v>
      </c>
      <c r="X10015" t="b">
        <f t="shared" si="718"/>
        <v>1</v>
      </c>
      <c r="AA10015"/>
      <c r="AH10015"/>
      <c r="AL10015" t="b">
        <f t="shared" si="719"/>
        <v>1</v>
      </c>
      <c r="AM10015" t="b">
        <f t="shared" si="720"/>
        <v>1</v>
      </c>
      <c r="AP10015"/>
      <c r="AQ10015"/>
    </row>
    <row r="10016" spans="23:43" x14ac:dyDescent="0.25">
      <c r="W10016" t="b">
        <f t="shared" si="717"/>
        <v>1</v>
      </c>
      <c r="X10016" t="b">
        <f t="shared" si="718"/>
        <v>1</v>
      </c>
      <c r="AA10016"/>
      <c r="AH10016"/>
      <c r="AL10016" t="b">
        <f t="shared" si="719"/>
        <v>1</v>
      </c>
      <c r="AM10016" t="b">
        <f t="shared" si="720"/>
        <v>1</v>
      </c>
      <c r="AP10016"/>
      <c r="AQ10016"/>
    </row>
    <row r="10017" spans="23:43" x14ac:dyDescent="0.25">
      <c r="W10017" t="b">
        <f t="shared" si="717"/>
        <v>1</v>
      </c>
      <c r="X10017" t="b">
        <f t="shared" si="718"/>
        <v>1</v>
      </c>
      <c r="AA10017"/>
      <c r="AH10017"/>
      <c r="AL10017" t="b">
        <f t="shared" si="719"/>
        <v>1</v>
      </c>
      <c r="AM10017" t="b">
        <f t="shared" si="720"/>
        <v>1</v>
      </c>
      <c r="AP10017"/>
      <c r="AQ10017"/>
    </row>
    <row r="10018" spans="23:43" x14ac:dyDescent="0.25">
      <c r="W10018" t="b">
        <f t="shared" si="717"/>
        <v>1</v>
      </c>
      <c r="X10018" t="b">
        <f t="shared" si="718"/>
        <v>1</v>
      </c>
      <c r="AA10018"/>
      <c r="AH10018"/>
      <c r="AL10018" t="b">
        <f t="shared" si="719"/>
        <v>1</v>
      </c>
      <c r="AM10018" t="b">
        <f t="shared" si="720"/>
        <v>1</v>
      </c>
      <c r="AP10018"/>
      <c r="AQ10018"/>
    </row>
    <row r="10019" spans="23:43" x14ac:dyDescent="0.25">
      <c r="W10019" t="b">
        <f t="shared" si="717"/>
        <v>1</v>
      </c>
      <c r="X10019" t="b">
        <f t="shared" si="718"/>
        <v>1</v>
      </c>
      <c r="AA10019"/>
      <c r="AH10019"/>
      <c r="AL10019" t="b">
        <f t="shared" si="719"/>
        <v>1</v>
      </c>
      <c r="AM10019" t="b">
        <f t="shared" si="720"/>
        <v>1</v>
      </c>
      <c r="AP10019"/>
      <c r="AQ10019"/>
    </row>
    <row r="10020" spans="23:43" x14ac:dyDescent="0.25">
      <c r="W10020" t="b">
        <f t="shared" si="717"/>
        <v>1</v>
      </c>
      <c r="X10020" t="b">
        <f t="shared" si="718"/>
        <v>1</v>
      </c>
      <c r="AA10020"/>
      <c r="AH10020"/>
      <c r="AL10020" t="b">
        <f t="shared" si="719"/>
        <v>1</v>
      </c>
      <c r="AM10020" t="b">
        <f t="shared" si="720"/>
        <v>1</v>
      </c>
      <c r="AP10020"/>
      <c r="AQ10020"/>
    </row>
    <row r="10021" spans="23:43" x14ac:dyDescent="0.25">
      <c r="W10021" t="b">
        <f t="shared" si="717"/>
        <v>1</v>
      </c>
      <c r="X10021" t="b">
        <f t="shared" si="718"/>
        <v>1</v>
      </c>
      <c r="AA10021"/>
      <c r="AH10021"/>
      <c r="AL10021" t="b">
        <f t="shared" si="719"/>
        <v>1</v>
      </c>
      <c r="AM10021" t="b">
        <f t="shared" si="720"/>
        <v>1</v>
      </c>
      <c r="AP10021"/>
      <c r="AQ10021"/>
    </row>
    <row r="10022" spans="23:43" x14ac:dyDescent="0.25">
      <c r="W10022" t="b">
        <f t="shared" si="717"/>
        <v>1</v>
      </c>
      <c r="X10022" t="b">
        <f t="shared" si="718"/>
        <v>1</v>
      </c>
      <c r="AA10022"/>
      <c r="AH10022"/>
      <c r="AL10022" t="b">
        <f t="shared" si="719"/>
        <v>1</v>
      </c>
      <c r="AM10022" t="b">
        <f t="shared" si="720"/>
        <v>1</v>
      </c>
      <c r="AP10022"/>
      <c r="AQ10022"/>
    </row>
    <row r="10023" spans="23:43" x14ac:dyDescent="0.25">
      <c r="W10023" t="b">
        <f t="shared" si="717"/>
        <v>1</v>
      </c>
      <c r="X10023" t="b">
        <f t="shared" si="718"/>
        <v>1</v>
      </c>
      <c r="AA10023"/>
      <c r="AH10023"/>
      <c r="AL10023" t="b">
        <f t="shared" si="719"/>
        <v>1</v>
      </c>
      <c r="AM10023" t="b">
        <f t="shared" si="720"/>
        <v>1</v>
      </c>
      <c r="AP10023"/>
      <c r="AQ10023"/>
    </row>
    <row r="10024" spans="23:43" x14ac:dyDescent="0.25">
      <c r="W10024" t="b">
        <f t="shared" si="717"/>
        <v>1</v>
      </c>
      <c r="X10024" t="b">
        <f t="shared" si="718"/>
        <v>1</v>
      </c>
      <c r="AA10024"/>
      <c r="AH10024"/>
      <c r="AL10024" t="b">
        <f t="shared" si="719"/>
        <v>1</v>
      </c>
      <c r="AM10024" t="b">
        <f t="shared" si="720"/>
        <v>1</v>
      </c>
      <c r="AP10024"/>
      <c r="AQ10024"/>
    </row>
    <row r="10025" spans="23:43" x14ac:dyDescent="0.25">
      <c r="W10025" t="b">
        <f t="shared" si="717"/>
        <v>1</v>
      </c>
      <c r="X10025" t="b">
        <f t="shared" si="718"/>
        <v>1</v>
      </c>
      <c r="AA10025"/>
      <c r="AH10025"/>
      <c r="AL10025" t="b">
        <f t="shared" si="719"/>
        <v>1</v>
      </c>
      <c r="AM10025" t="b">
        <f t="shared" si="720"/>
        <v>1</v>
      </c>
      <c r="AP10025"/>
      <c r="AQ10025"/>
    </row>
    <row r="10026" spans="23:43" x14ac:dyDescent="0.25">
      <c r="W10026" t="b">
        <f t="shared" si="717"/>
        <v>1</v>
      </c>
      <c r="X10026" t="b">
        <f t="shared" si="718"/>
        <v>1</v>
      </c>
      <c r="AA10026"/>
      <c r="AH10026"/>
      <c r="AL10026" t="b">
        <f t="shared" si="719"/>
        <v>1</v>
      </c>
      <c r="AM10026" t="b">
        <f t="shared" si="720"/>
        <v>1</v>
      </c>
      <c r="AP10026"/>
      <c r="AQ10026"/>
    </row>
    <row r="10027" spans="23:43" x14ac:dyDescent="0.25">
      <c r="W10027" t="b">
        <f t="shared" si="717"/>
        <v>1</v>
      </c>
      <c r="X10027" t="b">
        <f t="shared" si="718"/>
        <v>1</v>
      </c>
      <c r="AA10027"/>
      <c r="AH10027"/>
      <c r="AL10027" t="b">
        <f t="shared" si="719"/>
        <v>1</v>
      </c>
      <c r="AM10027" t="b">
        <f t="shared" si="720"/>
        <v>1</v>
      </c>
      <c r="AP10027"/>
      <c r="AQ10027"/>
    </row>
    <row r="10028" spans="23:43" x14ac:dyDescent="0.25">
      <c r="W10028" t="b">
        <f t="shared" si="717"/>
        <v>1</v>
      </c>
      <c r="X10028" t="b">
        <f t="shared" si="718"/>
        <v>1</v>
      </c>
      <c r="AA10028"/>
      <c r="AH10028"/>
      <c r="AL10028" t="b">
        <f t="shared" si="719"/>
        <v>1</v>
      </c>
      <c r="AM10028" t="b">
        <f t="shared" si="720"/>
        <v>1</v>
      </c>
      <c r="AP10028"/>
      <c r="AQ10028"/>
    </row>
    <row r="10029" spans="23:43" x14ac:dyDescent="0.25">
      <c r="W10029" t="b">
        <f t="shared" si="717"/>
        <v>1</v>
      </c>
      <c r="X10029" t="b">
        <f t="shared" si="718"/>
        <v>1</v>
      </c>
      <c r="AA10029"/>
      <c r="AH10029"/>
      <c r="AL10029" t="b">
        <f t="shared" si="719"/>
        <v>1</v>
      </c>
      <c r="AM10029" t="b">
        <f t="shared" si="720"/>
        <v>1</v>
      </c>
      <c r="AP10029"/>
      <c r="AQ10029"/>
    </row>
    <row r="10030" spans="23:43" x14ac:dyDescent="0.25">
      <c r="W10030" t="b">
        <f t="shared" si="717"/>
        <v>1</v>
      </c>
      <c r="X10030" t="b">
        <f t="shared" si="718"/>
        <v>1</v>
      </c>
      <c r="AA10030"/>
      <c r="AH10030"/>
      <c r="AL10030" t="b">
        <f t="shared" si="719"/>
        <v>1</v>
      </c>
      <c r="AM10030" t="b">
        <f t="shared" si="720"/>
        <v>1</v>
      </c>
      <c r="AP10030"/>
      <c r="AQ10030"/>
    </row>
    <row r="10031" spans="23:43" x14ac:dyDescent="0.25">
      <c r="W10031" t="b">
        <f t="shared" si="717"/>
        <v>1</v>
      </c>
      <c r="X10031" t="b">
        <f t="shared" si="718"/>
        <v>1</v>
      </c>
      <c r="AA10031"/>
      <c r="AH10031"/>
      <c r="AL10031" t="b">
        <f t="shared" si="719"/>
        <v>1</v>
      </c>
      <c r="AM10031" t="b">
        <f t="shared" si="720"/>
        <v>1</v>
      </c>
      <c r="AP10031"/>
      <c r="AQ10031"/>
    </row>
    <row r="10032" spans="23:43" x14ac:dyDescent="0.25">
      <c r="W10032" t="b">
        <f t="shared" si="717"/>
        <v>1</v>
      </c>
      <c r="X10032" t="b">
        <f t="shared" si="718"/>
        <v>1</v>
      </c>
      <c r="AA10032"/>
      <c r="AH10032"/>
      <c r="AL10032" t="b">
        <f t="shared" si="719"/>
        <v>1</v>
      </c>
      <c r="AM10032" t="b">
        <f t="shared" si="720"/>
        <v>1</v>
      </c>
      <c r="AP10032"/>
      <c r="AQ10032"/>
    </row>
    <row r="10033" spans="23:43" x14ac:dyDescent="0.25">
      <c r="W10033" t="b">
        <f t="shared" si="717"/>
        <v>1</v>
      </c>
      <c r="X10033" t="b">
        <f t="shared" si="718"/>
        <v>1</v>
      </c>
      <c r="AA10033"/>
      <c r="AH10033"/>
      <c r="AL10033" t="b">
        <f t="shared" si="719"/>
        <v>1</v>
      </c>
      <c r="AM10033" t="b">
        <f t="shared" si="720"/>
        <v>1</v>
      </c>
      <c r="AP10033"/>
      <c r="AQ10033"/>
    </row>
    <row r="10034" spans="23:43" x14ac:dyDescent="0.25">
      <c r="W10034" t="b">
        <f t="shared" si="717"/>
        <v>1</v>
      </c>
      <c r="X10034" t="b">
        <f t="shared" si="718"/>
        <v>1</v>
      </c>
      <c r="AA10034"/>
      <c r="AH10034"/>
      <c r="AL10034" t="b">
        <f t="shared" si="719"/>
        <v>1</v>
      </c>
      <c r="AM10034" t="b">
        <f t="shared" si="720"/>
        <v>1</v>
      </c>
      <c r="AP10034"/>
      <c r="AQ10034"/>
    </row>
    <row r="10035" spans="23:43" x14ac:dyDescent="0.25">
      <c r="W10035" t="b">
        <f t="shared" si="717"/>
        <v>1</v>
      </c>
      <c r="X10035" t="b">
        <f t="shared" si="718"/>
        <v>1</v>
      </c>
      <c r="AA10035"/>
      <c r="AH10035"/>
      <c r="AL10035" t="b">
        <f t="shared" si="719"/>
        <v>1</v>
      </c>
      <c r="AM10035" t="b">
        <f t="shared" si="720"/>
        <v>1</v>
      </c>
      <c r="AP10035"/>
      <c r="AQ10035"/>
    </row>
    <row r="10036" spans="23:43" x14ac:dyDescent="0.25">
      <c r="W10036" t="b">
        <f t="shared" si="717"/>
        <v>1</v>
      </c>
      <c r="X10036" t="b">
        <f t="shared" si="718"/>
        <v>1</v>
      </c>
      <c r="AA10036"/>
      <c r="AH10036"/>
      <c r="AL10036" t="b">
        <f t="shared" si="719"/>
        <v>1</v>
      </c>
      <c r="AM10036" t="b">
        <f t="shared" si="720"/>
        <v>1</v>
      </c>
      <c r="AP10036"/>
      <c r="AQ10036"/>
    </row>
    <row r="10037" spans="23:43" x14ac:dyDescent="0.25">
      <c r="W10037" t="b">
        <f t="shared" si="717"/>
        <v>1</v>
      </c>
      <c r="X10037" t="b">
        <f t="shared" si="718"/>
        <v>1</v>
      </c>
      <c r="AA10037"/>
      <c r="AH10037"/>
      <c r="AL10037" t="b">
        <f t="shared" si="719"/>
        <v>1</v>
      </c>
      <c r="AM10037" t="b">
        <f t="shared" si="720"/>
        <v>1</v>
      </c>
      <c r="AP10037"/>
      <c r="AQ10037"/>
    </row>
    <row r="10038" spans="23:43" x14ac:dyDescent="0.25">
      <c r="W10038" t="b">
        <f t="shared" si="717"/>
        <v>1</v>
      </c>
      <c r="X10038" t="b">
        <f t="shared" si="718"/>
        <v>1</v>
      </c>
      <c r="AA10038"/>
      <c r="AH10038"/>
      <c r="AL10038" t="b">
        <f t="shared" si="719"/>
        <v>1</v>
      </c>
      <c r="AM10038" t="b">
        <f t="shared" si="720"/>
        <v>1</v>
      </c>
      <c r="AP10038"/>
      <c r="AQ10038"/>
    </row>
    <row r="10039" spans="23:43" x14ac:dyDescent="0.25">
      <c r="W10039" t="b">
        <f t="shared" si="717"/>
        <v>1</v>
      </c>
      <c r="X10039" t="b">
        <f t="shared" si="718"/>
        <v>1</v>
      </c>
      <c r="AA10039"/>
      <c r="AH10039"/>
      <c r="AL10039" t="b">
        <f t="shared" si="719"/>
        <v>1</v>
      </c>
      <c r="AM10039" t="b">
        <f t="shared" si="720"/>
        <v>1</v>
      </c>
      <c r="AP10039"/>
      <c r="AQ10039"/>
    </row>
    <row r="10040" spans="23:43" x14ac:dyDescent="0.25">
      <c r="W10040" t="b">
        <f t="shared" si="717"/>
        <v>1</v>
      </c>
      <c r="X10040" t="b">
        <f t="shared" si="718"/>
        <v>1</v>
      </c>
      <c r="AA10040"/>
      <c r="AH10040"/>
      <c r="AL10040" t="b">
        <f t="shared" si="719"/>
        <v>1</v>
      </c>
      <c r="AM10040" t="b">
        <f t="shared" si="720"/>
        <v>1</v>
      </c>
      <c r="AP10040"/>
      <c r="AQ10040"/>
    </row>
    <row r="10041" spans="23:43" x14ac:dyDescent="0.25">
      <c r="W10041" t="b">
        <f t="shared" si="717"/>
        <v>1</v>
      </c>
      <c r="X10041" t="b">
        <f t="shared" si="718"/>
        <v>1</v>
      </c>
      <c r="AA10041"/>
      <c r="AH10041"/>
      <c r="AL10041" t="b">
        <f t="shared" si="719"/>
        <v>1</v>
      </c>
      <c r="AM10041" t="b">
        <f t="shared" si="720"/>
        <v>1</v>
      </c>
      <c r="AP10041"/>
      <c r="AQ10041"/>
    </row>
    <row r="10042" spans="23:43" x14ac:dyDescent="0.25">
      <c r="W10042" t="b">
        <f t="shared" si="717"/>
        <v>1</v>
      </c>
      <c r="X10042" t="b">
        <f t="shared" si="718"/>
        <v>1</v>
      </c>
      <c r="AA10042"/>
      <c r="AH10042"/>
      <c r="AL10042" t="b">
        <f t="shared" si="719"/>
        <v>1</v>
      </c>
      <c r="AM10042" t="b">
        <f t="shared" si="720"/>
        <v>1</v>
      </c>
      <c r="AP10042"/>
      <c r="AQ10042"/>
    </row>
    <row r="10043" spans="23:43" x14ac:dyDescent="0.25">
      <c r="W10043" t="b">
        <f t="shared" si="717"/>
        <v>1</v>
      </c>
      <c r="X10043" t="b">
        <f t="shared" si="718"/>
        <v>1</v>
      </c>
      <c r="AA10043"/>
      <c r="AH10043"/>
      <c r="AL10043" t="b">
        <f t="shared" si="719"/>
        <v>1</v>
      </c>
      <c r="AM10043" t="b">
        <f t="shared" si="720"/>
        <v>1</v>
      </c>
      <c r="AP10043"/>
      <c r="AQ10043"/>
    </row>
    <row r="10044" spans="23:43" x14ac:dyDescent="0.25">
      <c r="W10044" t="b">
        <f t="shared" si="717"/>
        <v>1</v>
      </c>
      <c r="X10044" t="b">
        <f t="shared" si="718"/>
        <v>1</v>
      </c>
      <c r="AA10044"/>
      <c r="AH10044"/>
      <c r="AL10044" t="b">
        <f t="shared" si="719"/>
        <v>1</v>
      </c>
      <c r="AM10044" t="b">
        <f t="shared" si="720"/>
        <v>1</v>
      </c>
      <c r="AP10044"/>
      <c r="AQ10044"/>
    </row>
    <row r="10045" spans="23:43" x14ac:dyDescent="0.25">
      <c r="W10045" t="b">
        <f t="shared" si="717"/>
        <v>1</v>
      </c>
      <c r="X10045" t="b">
        <f t="shared" si="718"/>
        <v>1</v>
      </c>
      <c r="AA10045"/>
      <c r="AH10045"/>
      <c r="AL10045" t="b">
        <f t="shared" si="719"/>
        <v>1</v>
      </c>
      <c r="AM10045" t="b">
        <f t="shared" si="720"/>
        <v>1</v>
      </c>
      <c r="AP10045"/>
      <c r="AQ10045"/>
    </row>
    <row r="10046" spans="23:43" x14ac:dyDescent="0.25">
      <c r="W10046" t="b">
        <f t="shared" si="717"/>
        <v>1</v>
      </c>
      <c r="X10046" t="b">
        <f t="shared" si="718"/>
        <v>1</v>
      </c>
      <c r="AA10046"/>
      <c r="AH10046"/>
      <c r="AL10046" t="b">
        <f t="shared" si="719"/>
        <v>1</v>
      </c>
      <c r="AM10046" t="b">
        <f t="shared" si="720"/>
        <v>1</v>
      </c>
      <c r="AP10046"/>
      <c r="AQ10046"/>
    </row>
    <row r="10047" spans="23:43" x14ac:dyDescent="0.25">
      <c r="W10047" t="b">
        <f t="shared" si="717"/>
        <v>1</v>
      </c>
      <c r="X10047" t="b">
        <f t="shared" si="718"/>
        <v>1</v>
      </c>
      <c r="AA10047"/>
      <c r="AH10047"/>
      <c r="AL10047" t="b">
        <f t="shared" si="719"/>
        <v>1</v>
      </c>
      <c r="AM10047" t="b">
        <f t="shared" si="720"/>
        <v>1</v>
      </c>
      <c r="AP10047"/>
      <c r="AQ10047"/>
    </row>
    <row r="10048" spans="23:43" x14ac:dyDescent="0.25">
      <c r="W10048" t="b">
        <f t="shared" si="717"/>
        <v>1</v>
      </c>
      <c r="X10048" t="b">
        <f t="shared" si="718"/>
        <v>1</v>
      </c>
      <c r="AA10048"/>
      <c r="AH10048"/>
      <c r="AL10048" t="b">
        <f t="shared" si="719"/>
        <v>1</v>
      </c>
      <c r="AM10048" t="b">
        <f t="shared" si="720"/>
        <v>1</v>
      </c>
      <c r="AP10048"/>
      <c r="AQ10048"/>
    </row>
    <row r="10049" spans="23:43" x14ac:dyDescent="0.25">
      <c r="W10049" t="b">
        <f t="shared" si="717"/>
        <v>1</v>
      </c>
      <c r="X10049" t="b">
        <f t="shared" si="718"/>
        <v>1</v>
      </c>
      <c r="AA10049"/>
      <c r="AH10049"/>
      <c r="AL10049" t="b">
        <f t="shared" si="719"/>
        <v>1</v>
      </c>
      <c r="AM10049" t="b">
        <f t="shared" si="720"/>
        <v>1</v>
      </c>
      <c r="AP10049"/>
      <c r="AQ10049"/>
    </row>
    <row r="10050" spans="23:43" x14ac:dyDescent="0.25">
      <c r="W10050" t="b">
        <f t="shared" si="717"/>
        <v>1</v>
      </c>
      <c r="X10050" t="b">
        <f t="shared" si="718"/>
        <v>1</v>
      </c>
      <c r="AA10050"/>
      <c r="AH10050"/>
      <c r="AL10050" t="b">
        <f t="shared" si="719"/>
        <v>1</v>
      </c>
      <c r="AM10050" t="b">
        <f t="shared" si="720"/>
        <v>1</v>
      </c>
      <c r="AP10050"/>
      <c r="AQ10050"/>
    </row>
    <row r="10051" spans="23:43" x14ac:dyDescent="0.25">
      <c r="W10051" t="b">
        <f t="shared" si="717"/>
        <v>1</v>
      </c>
      <c r="X10051" t="b">
        <f t="shared" si="718"/>
        <v>1</v>
      </c>
      <c r="AA10051"/>
      <c r="AH10051"/>
      <c r="AL10051" t="b">
        <f t="shared" si="719"/>
        <v>1</v>
      </c>
      <c r="AM10051" t="b">
        <f t="shared" si="720"/>
        <v>1</v>
      </c>
      <c r="AP10051"/>
      <c r="AQ10051"/>
    </row>
    <row r="10052" spans="23:43" x14ac:dyDescent="0.25">
      <c r="W10052" t="b">
        <f t="shared" si="717"/>
        <v>1</v>
      </c>
      <c r="X10052" t="b">
        <f t="shared" si="718"/>
        <v>1</v>
      </c>
      <c r="AA10052"/>
      <c r="AH10052"/>
      <c r="AL10052" t="b">
        <f t="shared" si="719"/>
        <v>1</v>
      </c>
      <c r="AM10052" t="b">
        <f t="shared" si="720"/>
        <v>1</v>
      </c>
      <c r="AP10052"/>
      <c r="AQ10052"/>
    </row>
    <row r="10053" spans="23:43" x14ac:dyDescent="0.25">
      <c r="W10053" t="b">
        <f t="shared" si="717"/>
        <v>1</v>
      </c>
      <c r="X10053" t="b">
        <f t="shared" si="718"/>
        <v>1</v>
      </c>
      <c r="AA10053"/>
      <c r="AH10053"/>
      <c r="AL10053" t="b">
        <f t="shared" si="719"/>
        <v>1</v>
      </c>
      <c r="AM10053" t="b">
        <f t="shared" si="720"/>
        <v>1</v>
      </c>
      <c r="AP10053"/>
      <c r="AQ10053"/>
    </row>
    <row r="10054" spans="23:43" x14ac:dyDescent="0.25">
      <c r="W10054" t="b">
        <f t="shared" si="717"/>
        <v>1</v>
      </c>
      <c r="X10054" t="b">
        <f t="shared" si="718"/>
        <v>1</v>
      </c>
      <c r="AA10054"/>
      <c r="AH10054"/>
      <c r="AL10054" t="b">
        <f t="shared" si="719"/>
        <v>1</v>
      </c>
      <c r="AM10054" t="b">
        <f t="shared" si="720"/>
        <v>1</v>
      </c>
      <c r="AP10054"/>
      <c r="AQ10054"/>
    </row>
    <row r="10055" spans="23:43" x14ac:dyDescent="0.25">
      <c r="W10055" t="b">
        <f t="shared" si="717"/>
        <v>1</v>
      </c>
      <c r="X10055" t="b">
        <f t="shared" si="718"/>
        <v>1</v>
      </c>
      <c r="AA10055"/>
      <c r="AH10055"/>
      <c r="AL10055" t="b">
        <f t="shared" si="719"/>
        <v>1</v>
      </c>
      <c r="AM10055" t="b">
        <f t="shared" si="720"/>
        <v>1</v>
      </c>
      <c r="AP10055"/>
      <c r="AQ10055"/>
    </row>
    <row r="10056" spans="23:43" x14ac:dyDescent="0.25">
      <c r="W10056" t="b">
        <f t="shared" si="717"/>
        <v>1</v>
      </c>
      <c r="X10056" t="b">
        <f t="shared" si="718"/>
        <v>1</v>
      </c>
      <c r="AA10056"/>
      <c r="AH10056"/>
      <c r="AL10056" t="b">
        <f t="shared" si="719"/>
        <v>1</v>
      </c>
      <c r="AM10056" t="b">
        <f t="shared" si="720"/>
        <v>1</v>
      </c>
      <c r="AP10056"/>
      <c r="AQ10056"/>
    </row>
    <row r="10057" spans="23:43" x14ac:dyDescent="0.25">
      <c r="W10057" t="b">
        <f t="shared" si="717"/>
        <v>1</v>
      </c>
      <c r="X10057" t="b">
        <f t="shared" si="718"/>
        <v>1</v>
      </c>
      <c r="AA10057"/>
      <c r="AH10057"/>
      <c r="AL10057" t="b">
        <f t="shared" si="719"/>
        <v>1</v>
      </c>
      <c r="AM10057" t="b">
        <f t="shared" si="720"/>
        <v>1</v>
      </c>
      <c r="AP10057"/>
      <c r="AQ10057"/>
    </row>
    <row r="10058" spans="23:43" x14ac:dyDescent="0.25">
      <c r="W10058" t="b">
        <f t="shared" si="717"/>
        <v>1</v>
      </c>
      <c r="X10058" t="b">
        <f t="shared" si="718"/>
        <v>1</v>
      </c>
      <c r="AA10058"/>
      <c r="AH10058"/>
      <c r="AL10058" t="b">
        <f t="shared" si="719"/>
        <v>1</v>
      </c>
      <c r="AM10058" t="b">
        <f t="shared" si="720"/>
        <v>1</v>
      </c>
      <c r="AP10058"/>
      <c r="AQ10058"/>
    </row>
    <row r="10059" spans="23:43" x14ac:dyDescent="0.25">
      <c r="W10059" t="b">
        <f t="shared" si="717"/>
        <v>1</v>
      </c>
      <c r="X10059" t="b">
        <f t="shared" si="718"/>
        <v>1</v>
      </c>
      <c r="AA10059"/>
      <c r="AH10059"/>
      <c r="AL10059" t="b">
        <f t="shared" si="719"/>
        <v>1</v>
      </c>
      <c r="AM10059" t="b">
        <f t="shared" si="720"/>
        <v>1</v>
      </c>
      <c r="AP10059"/>
      <c r="AQ10059"/>
    </row>
    <row r="10060" spans="23:43" x14ac:dyDescent="0.25">
      <c r="W10060" t="b">
        <f t="shared" ref="W10060:W10123" si="721">IF(AND(U10060&lt;&gt;"",U10060&lt;&gt;"Grand Total",U10060&lt;&gt;"(blank)"),GETPIVOTDATA("Facility CCN",$U$10,"Facility CCN",U10060)=1,TRUE)</f>
        <v>1</v>
      </c>
      <c r="X10060" t="b">
        <f t="shared" ref="X10060:X10123" si="722">IF(AND(U10060&lt;&gt;"",U10060&lt;&gt;"Grand Total",U10060&lt;&gt;"(blank)"),LEN(U10060)=6,TRUE)</f>
        <v>1</v>
      </c>
      <c r="AA10060"/>
      <c r="AH10060"/>
      <c r="AL10060" t="b">
        <f t="shared" ref="AL10060:AL10123" si="723">IF(AND(AJ10060&lt;&gt;"",AJ10060&lt;&gt;"Grand Total",AJ10060&lt;&gt;"(blank)"),GETPIVOTDATA("Provider NPI",$AJ$10,"Provider NPI",AJ10060)=1,TRUE)</f>
        <v>1</v>
      </c>
      <c r="AM10060" t="b">
        <f t="shared" ref="AM10060:AM10123" si="724">IF(AND(AJ10060&lt;&gt;"",AJ10060&lt;&gt;"Grand Total",AJ10060&lt;&gt;"(blank)"),LEN(AJ10060)=10,TRUE)</f>
        <v>1</v>
      </c>
      <c r="AP10060"/>
      <c r="AQ10060"/>
    </row>
    <row r="10061" spans="23:43" x14ac:dyDescent="0.25">
      <c r="W10061" t="b">
        <f t="shared" si="721"/>
        <v>1</v>
      </c>
      <c r="X10061" t="b">
        <f t="shared" si="722"/>
        <v>1</v>
      </c>
      <c r="AA10061"/>
      <c r="AH10061"/>
      <c r="AL10061" t="b">
        <f t="shared" si="723"/>
        <v>1</v>
      </c>
      <c r="AM10061" t="b">
        <f t="shared" si="724"/>
        <v>1</v>
      </c>
      <c r="AP10061"/>
      <c r="AQ10061"/>
    </row>
    <row r="10062" spans="23:43" x14ac:dyDescent="0.25">
      <c r="W10062" t="b">
        <f t="shared" si="721"/>
        <v>1</v>
      </c>
      <c r="X10062" t="b">
        <f t="shared" si="722"/>
        <v>1</v>
      </c>
      <c r="AA10062"/>
      <c r="AH10062"/>
      <c r="AL10062" t="b">
        <f t="shared" si="723"/>
        <v>1</v>
      </c>
      <c r="AM10062" t="b">
        <f t="shared" si="724"/>
        <v>1</v>
      </c>
      <c r="AP10062"/>
      <c r="AQ10062"/>
    </row>
    <row r="10063" spans="23:43" x14ac:dyDescent="0.25">
      <c r="W10063" t="b">
        <f t="shared" si="721"/>
        <v>1</v>
      </c>
      <c r="X10063" t="b">
        <f t="shared" si="722"/>
        <v>1</v>
      </c>
      <c r="AA10063"/>
      <c r="AH10063"/>
      <c r="AL10063" t="b">
        <f t="shared" si="723"/>
        <v>1</v>
      </c>
      <c r="AM10063" t="b">
        <f t="shared" si="724"/>
        <v>1</v>
      </c>
      <c r="AP10063"/>
      <c r="AQ10063"/>
    </row>
    <row r="10064" spans="23:43" x14ac:dyDescent="0.25">
      <c r="W10064" t="b">
        <f t="shared" si="721"/>
        <v>1</v>
      </c>
      <c r="X10064" t="b">
        <f t="shared" si="722"/>
        <v>1</v>
      </c>
      <c r="AA10064"/>
      <c r="AH10064"/>
      <c r="AL10064" t="b">
        <f t="shared" si="723"/>
        <v>1</v>
      </c>
      <c r="AM10064" t="b">
        <f t="shared" si="724"/>
        <v>1</v>
      </c>
      <c r="AP10064"/>
      <c r="AQ10064"/>
    </row>
    <row r="10065" spans="23:43" x14ac:dyDescent="0.25">
      <c r="W10065" t="b">
        <f t="shared" si="721"/>
        <v>1</v>
      </c>
      <c r="X10065" t="b">
        <f t="shared" si="722"/>
        <v>1</v>
      </c>
      <c r="AA10065"/>
      <c r="AH10065"/>
      <c r="AL10065" t="b">
        <f t="shared" si="723"/>
        <v>1</v>
      </c>
      <c r="AM10065" t="b">
        <f t="shared" si="724"/>
        <v>1</v>
      </c>
      <c r="AP10065"/>
      <c r="AQ10065"/>
    </row>
    <row r="10066" spans="23:43" x14ac:dyDescent="0.25">
      <c r="W10066" t="b">
        <f t="shared" si="721"/>
        <v>1</v>
      </c>
      <c r="X10066" t="b">
        <f t="shared" si="722"/>
        <v>1</v>
      </c>
      <c r="AA10066"/>
      <c r="AH10066"/>
      <c r="AL10066" t="b">
        <f t="shared" si="723"/>
        <v>1</v>
      </c>
      <c r="AM10066" t="b">
        <f t="shared" si="724"/>
        <v>1</v>
      </c>
      <c r="AP10066"/>
      <c r="AQ10066"/>
    </row>
    <row r="10067" spans="23:43" x14ac:dyDescent="0.25">
      <c r="W10067" t="b">
        <f t="shared" si="721"/>
        <v>1</v>
      </c>
      <c r="X10067" t="b">
        <f t="shared" si="722"/>
        <v>1</v>
      </c>
      <c r="AA10067"/>
      <c r="AH10067"/>
      <c r="AL10067" t="b">
        <f t="shared" si="723"/>
        <v>1</v>
      </c>
      <c r="AM10067" t="b">
        <f t="shared" si="724"/>
        <v>1</v>
      </c>
      <c r="AP10067"/>
      <c r="AQ10067"/>
    </row>
    <row r="10068" spans="23:43" x14ac:dyDescent="0.25">
      <c r="W10068" t="b">
        <f t="shared" si="721"/>
        <v>1</v>
      </c>
      <c r="X10068" t="b">
        <f t="shared" si="722"/>
        <v>1</v>
      </c>
      <c r="AA10068"/>
      <c r="AH10068"/>
      <c r="AL10068" t="b">
        <f t="shared" si="723"/>
        <v>1</v>
      </c>
      <c r="AM10068" t="b">
        <f t="shared" si="724"/>
        <v>1</v>
      </c>
      <c r="AP10068"/>
      <c r="AQ10068"/>
    </row>
    <row r="10069" spans="23:43" x14ac:dyDescent="0.25">
      <c r="W10069" t="b">
        <f t="shared" si="721"/>
        <v>1</v>
      </c>
      <c r="X10069" t="b">
        <f t="shared" si="722"/>
        <v>1</v>
      </c>
      <c r="AA10069"/>
      <c r="AH10069"/>
      <c r="AL10069" t="b">
        <f t="shared" si="723"/>
        <v>1</v>
      </c>
      <c r="AM10069" t="b">
        <f t="shared" si="724"/>
        <v>1</v>
      </c>
      <c r="AP10069"/>
      <c r="AQ10069"/>
    </row>
    <row r="10070" spans="23:43" x14ac:dyDescent="0.25">
      <c r="W10070" t="b">
        <f t="shared" si="721"/>
        <v>1</v>
      </c>
      <c r="X10070" t="b">
        <f t="shared" si="722"/>
        <v>1</v>
      </c>
      <c r="AA10070"/>
      <c r="AH10070"/>
      <c r="AL10070" t="b">
        <f t="shared" si="723"/>
        <v>1</v>
      </c>
      <c r="AM10070" t="b">
        <f t="shared" si="724"/>
        <v>1</v>
      </c>
      <c r="AP10070"/>
      <c r="AQ10070"/>
    </row>
    <row r="10071" spans="23:43" x14ac:dyDescent="0.25">
      <c r="W10071" t="b">
        <f t="shared" si="721"/>
        <v>1</v>
      </c>
      <c r="X10071" t="b">
        <f t="shared" si="722"/>
        <v>1</v>
      </c>
      <c r="AA10071"/>
      <c r="AH10071"/>
      <c r="AL10071" t="b">
        <f t="shared" si="723"/>
        <v>1</v>
      </c>
      <c r="AM10071" t="b">
        <f t="shared" si="724"/>
        <v>1</v>
      </c>
      <c r="AP10071"/>
      <c r="AQ10071"/>
    </row>
    <row r="10072" spans="23:43" x14ac:dyDescent="0.25">
      <c r="W10072" t="b">
        <f t="shared" si="721"/>
        <v>1</v>
      </c>
      <c r="X10072" t="b">
        <f t="shared" si="722"/>
        <v>1</v>
      </c>
      <c r="AA10072"/>
      <c r="AH10072"/>
      <c r="AL10072" t="b">
        <f t="shared" si="723"/>
        <v>1</v>
      </c>
      <c r="AM10072" t="b">
        <f t="shared" si="724"/>
        <v>1</v>
      </c>
      <c r="AP10072"/>
      <c r="AQ10072"/>
    </row>
    <row r="10073" spans="23:43" x14ac:dyDescent="0.25">
      <c r="W10073" t="b">
        <f t="shared" si="721"/>
        <v>1</v>
      </c>
      <c r="X10073" t="b">
        <f t="shared" si="722"/>
        <v>1</v>
      </c>
      <c r="AA10073"/>
      <c r="AH10073"/>
      <c r="AL10073" t="b">
        <f t="shared" si="723"/>
        <v>1</v>
      </c>
      <c r="AM10073" t="b">
        <f t="shared" si="724"/>
        <v>1</v>
      </c>
      <c r="AP10073"/>
      <c r="AQ10073"/>
    </row>
    <row r="10074" spans="23:43" x14ac:dyDescent="0.25">
      <c r="W10074" t="b">
        <f t="shared" si="721"/>
        <v>1</v>
      </c>
      <c r="X10074" t="b">
        <f t="shared" si="722"/>
        <v>1</v>
      </c>
      <c r="AA10074"/>
      <c r="AH10074"/>
      <c r="AL10074" t="b">
        <f t="shared" si="723"/>
        <v>1</v>
      </c>
      <c r="AM10074" t="b">
        <f t="shared" si="724"/>
        <v>1</v>
      </c>
      <c r="AP10074"/>
      <c r="AQ10074"/>
    </row>
    <row r="10075" spans="23:43" x14ac:dyDescent="0.25">
      <c r="W10075" t="b">
        <f t="shared" si="721"/>
        <v>1</v>
      </c>
      <c r="X10075" t="b">
        <f t="shared" si="722"/>
        <v>1</v>
      </c>
      <c r="AA10075"/>
      <c r="AH10075"/>
      <c r="AL10075" t="b">
        <f t="shared" si="723"/>
        <v>1</v>
      </c>
      <c r="AM10075" t="b">
        <f t="shared" si="724"/>
        <v>1</v>
      </c>
      <c r="AP10075"/>
      <c r="AQ10075"/>
    </row>
    <row r="10076" spans="23:43" x14ac:dyDescent="0.25">
      <c r="W10076" t="b">
        <f t="shared" si="721"/>
        <v>1</v>
      </c>
      <c r="X10076" t="b">
        <f t="shared" si="722"/>
        <v>1</v>
      </c>
      <c r="AA10076"/>
      <c r="AH10076"/>
      <c r="AL10076" t="b">
        <f t="shared" si="723"/>
        <v>1</v>
      </c>
      <c r="AM10076" t="b">
        <f t="shared" si="724"/>
        <v>1</v>
      </c>
      <c r="AP10076"/>
      <c r="AQ10076"/>
    </row>
    <row r="10077" spans="23:43" x14ac:dyDescent="0.25">
      <c r="W10077" t="b">
        <f t="shared" si="721"/>
        <v>1</v>
      </c>
      <c r="X10077" t="b">
        <f t="shared" si="722"/>
        <v>1</v>
      </c>
      <c r="AA10077"/>
      <c r="AH10077"/>
      <c r="AL10077" t="b">
        <f t="shared" si="723"/>
        <v>1</v>
      </c>
      <c r="AM10077" t="b">
        <f t="shared" si="724"/>
        <v>1</v>
      </c>
      <c r="AP10077"/>
      <c r="AQ10077"/>
    </row>
    <row r="10078" spans="23:43" x14ac:dyDescent="0.25">
      <c r="W10078" t="b">
        <f t="shared" si="721"/>
        <v>1</v>
      </c>
      <c r="X10078" t="b">
        <f t="shared" si="722"/>
        <v>1</v>
      </c>
      <c r="AA10078"/>
      <c r="AH10078"/>
      <c r="AL10078" t="b">
        <f t="shared" si="723"/>
        <v>1</v>
      </c>
      <c r="AM10078" t="b">
        <f t="shared" si="724"/>
        <v>1</v>
      </c>
      <c r="AP10078"/>
      <c r="AQ10078"/>
    </row>
    <row r="10079" spans="23:43" x14ac:dyDescent="0.25">
      <c r="W10079" t="b">
        <f t="shared" si="721"/>
        <v>1</v>
      </c>
      <c r="X10079" t="b">
        <f t="shared" si="722"/>
        <v>1</v>
      </c>
      <c r="AA10079"/>
      <c r="AH10079"/>
      <c r="AL10079" t="b">
        <f t="shared" si="723"/>
        <v>1</v>
      </c>
      <c r="AM10079" t="b">
        <f t="shared" si="724"/>
        <v>1</v>
      </c>
      <c r="AP10079"/>
      <c r="AQ10079"/>
    </row>
    <row r="10080" spans="23:43" x14ac:dyDescent="0.25">
      <c r="W10080" t="b">
        <f t="shared" si="721"/>
        <v>1</v>
      </c>
      <c r="X10080" t="b">
        <f t="shared" si="722"/>
        <v>1</v>
      </c>
      <c r="AA10080"/>
      <c r="AH10080"/>
      <c r="AL10080" t="b">
        <f t="shared" si="723"/>
        <v>1</v>
      </c>
      <c r="AM10080" t="b">
        <f t="shared" si="724"/>
        <v>1</v>
      </c>
      <c r="AP10080"/>
      <c r="AQ10080"/>
    </row>
    <row r="10081" spans="23:43" x14ac:dyDescent="0.25">
      <c r="W10081" t="b">
        <f t="shared" si="721"/>
        <v>1</v>
      </c>
      <c r="X10081" t="b">
        <f t="shared" si="722"/>
        <v>1</v>
      </c>
      <c r="AA10081"/>
      <c r="AH10081"/>
      <c r="AL10081" t="b">
        <f t="shared" si="723"/>
        <v>1</v>
      </c>
      <c r="AM10081" t="b">
        <f t="shared" si="724"/>
        <v>1</v>
      </c>
      <c r="AP10081"/>
      <c r="AQ10081"/>
    </row>
    <row r="10082" spans="23:43" x14ac:dyDescent="0.25">
      <c r="W10082" t="b">
        <f t="shared" si="721"/>
        <v>1</v>
      </c>
      <c r="X10082" t="b">
        <f t="shared" si="722"/>
        <v>1</v>
      </c>
      <c r="AA10082"/>
      <c r="AH10082"/>
      <c r="AL10082" t="b">
        <f t="shared" si="723"/>
        <v>1</v>
      </c>
      <c r="AM10082" t="b">
        <f t="shared" si="724"/>
        <v>1</v>
      </c>
      <c r="AP10082"/>
      <c r="AQ10082"/>
    </row>
    <row r="10083" spans="23:43" x14ac:dyDescent="0.25">
      <c r="W10083" t="b">
        <f t="shared" si="721"/>
        <v>1</v>
      </c>
      <c r="X10083" t="b">
        <f t="shared" si="722"/>
        <v>1</v>
      </c>
      <c r="AA10083"/>
      <c r="AH10083"/>
      <c r="AL10083" t="b">
        <f t="shared" si="723"/>
        <v>1</v>
      </c>
      <c r="AM10083" t="b">
        <f t="shared" si="724"/>
        <v>1</v>
      </c>
      <c r="AP10083"/>
      <c r="AQ10083"/>
    </row>
    <row r="10084" spans="23:43" x14ac:dyDescent="0.25">
      <c r="W10084" t="b">
        <f t="shared" si="721"/>
        <v>1</v>
      </c>
      <c r="X10084" t="b">
        <f t="shared" si="722"/>
        <v>1</v>
      </c>
      <c r="AA10084"/>
      <c r="AH10084"/>
      <c r="AL10084" t="b">
        <f t="shared" si="723"/>
        <v>1</v>
      </c>
      <c r="AM10084" t="b">
        <f t="shared" si="724"/>
        <v>1</v>
      </c>
      <c r="AP10084"/>
      <c r="AQ10084"/>
    </row>
    <row r="10085" spans="23:43" x14ac:dyDescent="0.25">
      <c r="W10085" t="b">
        <f t="shared" si="721"/>
        <v>1</v>
      </c>
      <c r="X10085" t="b">
        <f t="shared" si="722"/>
        <v>1</v>
      </c>
      <c r="AA10085"/>
      <c r="AH10085"/>
      <c r="AL10085" t="b">
        <f t="shared" si="723"/>
        <v>1</v>
      </c>
      <c r="AM10085" t="b">
        <f t="shared" si="724"/>
        <v>1</v>
      </c>
      <c r="AP10085"/>
      <c r="AQ10085"/>
    </row>
    <row r="10086" spans="23:43" x14ac:dyDescent="0.25">
      <c r="W10086" t="b">
        <f t="shared" si="721"/>
        <v>1</v>
      </c>
      <c r="X10086" t="b">
        <f t="shared" si="722"/>
        <v>1</v>
      </c>
      <c r="AA10086"/>
      <c r="AH10086"/>
      <c r="AL10086" t="b">
        <f t="shared" si="723"/>
        <v>1</v>
      </c>
      <c r="AM10086" t="b">
        <f t="shared" si="724"/>
        <v>1</v>
      </c>
      <c r="AP10086"/>
      <c r="AQ10086"/>
    </row>
    <row r="10087" spans="23:43" x14ac:dyDescent="0.25">
      <c r="W10087" t="b">
        <f t="shared" si="721"/>
        <v>1</v>
      </c>
      <c r="X10087" t="b">
        <f t="shared" si="722"/>
        <v>1</v>
      </c>
      <c r="AA10087"/>
      <c r="AH10087"/>
      <c r="AL10087" t="b">
        <f t="shared" si="723"/>
        <v>1</v>
      </c>
      <c r="AM10087" t="b">
        <f t="shared" si="724"/>
        <v>1</v>
      </c>
      <c r="AP10087"/>
      <c r="AQ10087"/>
    </row>
    <row r="10088" spans="23:43" x14ac:dyDescent="0.25">
      <c r="W10088" t="b">
        <f t="shared" si="721"/>
        <v>1</v>
      </c>
      <c r="X10088" t="b">
        <f t="shared" si="722"/>
        <v>1</v>
      </c>
      <c r="AA10088"/>
      <c r="AH10088"/>
      <c r="AL10088" t="b">
        <f t="shared" si="723"/>
        <v>1</v>
      </c>
      <c r="AM10088" t="b">
        <f t="shared" si="724"/>
        <v>1</v>
      </c>
      <c r="AP10088"/>
      <c r="AQ10088"/>
    </row>
    <row r="10089" spans="23:43" x14ac:dyDescent="0.25">
      <c r="W10089" t="b">
        <f t="shared" si="721"/>
        <v>1</v>
      </c>
      <c r="X10089" t="b">
        <f t="shared" si="722"/>
        <v>1</v>
      </c>
      <c r="AA10089"/>
      <c r="AH10089"/>
      <c r="AL10089" t="b">
        <f t="shared" si="723"/>
        <v>1</v>
      </c>
      <c r="AM10089" t="b">
        <f t="shared" si="724"/>
        <v>1</v>
      </c>
      <c r="AP10089"/>
      <c r="AQ10089"/>
    </row>
    <row r="10090" spans="23:43" x14ac:dyDescent="0.25">
      <c r="W10090" t="b">
        <f t="shared" si="721"/>
        <v>1</v>
      </c>
      <c r="X10090" t="b">
        <f t="shared" si="722"/>
        <v>1</v>
      </c>
      <c r="AA10090"/>
      <c r="AH10090"/>
      <c r="AL10090" t="b">
        <f t="shared" si="723"/>
        <v>1</v>
      </c>
      <c r="AM10090" t="b">
        <f t="shared" si="724"/>
        <v>1</v>
      </c>
      <c r="AP10090"/>
      <c r="AQ10090"/>
    </row>
    <row r="10091" spans="23:43" x14ac:dyDescent="0.25">
      <c r="W10091" t="b">
        <f t="shared" si="721"/>
        <v>1</v>
      </c>
      <c r="X10091" t="b">
        <f t="shared" si="722"/>
        <v>1</v>
      </c>
      <c r="AA10091"/>
      <c r="AH10091"/>
      <c r="AL10091" t="b">
        <f t="shared" si="723"/>
        <v>1</v>
      </c>
      <c r="AM10091" t="b">
        <f t="shared" si="724"/>
        <v>1</v>
      </c>
      <c r="AP10091"/>
      <c r="AQ10091"/>
    </row>
    <row r="10092" spans="23:43" x14ac:dyDescent="0.25">
      <c r="W10092" t="b">
        <f t="shared" si="721"/>
        <v>1</v>
      </c>
      <c r="X10092" t="b">
        <f t="shared" si="722"/>
        <v>1</v>
      </c>
      <c r="AA10092"/>
      <c r="AH10092"/>
      <c r="AL10092" t="b">
        <f t="shared" si="723"/>
        <v>1</v>
      </c>
      <c r="AM10092" t="b">
        <f t="shared" si="724"/>
        <v>1</v>
      </c>
      <c r="AP10092"/>
      <c r="AQ10092"/>
    </row>
    <row r="10093" spans="23:43" x14ac:dyDescent="0.25">
      <c r="W10093" t="b">
        <f t="shared" si="721"/>
        <v>1</v>
      </c>
      <c r="X10093" t="b">
        <f t="shared" si="722"/>
        <v>1</v>
      </c>
      <c r="AA10093"/>
      <c r="AH10093"/>
      <c r="AL10093" t="b">
        <f t="shared" si="723"/>
        <v>1</v>
      </c>
      <c r="AM10093" t="b">
        <f t="shared" si="724"/>
        <v>1</v>
      </c>
      <c r="AP10093"/>
      <c r="AQ10093"/>
    </row>
    <row r="10094" spans="23:43" x14ac:dyDescent="0.25">
      <c r="W10094" t="b">
        <f t="shared" si="721"/>
        <v>1</v>
      </c>
      <c r="X10094" t="b">
        <f t="shared" si="722"/>
        <v>1</v>
      </c>
      <c r="AA10094"/>
      <c r="AH10094"/>
      <c r="AL10094" t="b">
        <f t="shared" si="723"/>
        <v>1</v>
      </c>
      <c r="AM10094" t="b">
        <f t="shared" si="724"/>
        <v>1</v>
      </c>
      <c r="AP10094"/>
      <c r="AQ10094"/>
    </row>
    <row r="10095" spans="23:43" x14ac:dyDescent="0.25">
      <c r="W10095" t="b">
        <f t="shared" si="721"/>
        <v>1</v>
      </c>
      <c r="X10095" t="b">
        <f t="shared" si="722"/>
        <v>1</v>
      </c>
      <c r="AA10095"/>
      <c r="AH10095"/>
      <c r="AL10095" t="b">
        <f t="shared" si="723"/>
        <v>1</v>
      </c>
      <c r="AM10095" t="b">
        <f t="shared" si="724"/>
        <v>1</v>
      </c>
      <c r="AP10095"/>
      <c r="AQ10095"/>
    </row>
    <row r="10096" spans="23:43" x14ac:dyDescent="0.25">
      <c r="W10096" t="b">
        <f t="shared" si="721"/>
        <v>1</v>
      </c>
      <c r="X10096" t="b">
        <f t="shared" si="722"/>
        <v>1</v>
      </c>
      <c r="AA10096"/>
      <c r="AH10096"/>
      <c r="AL10096" t="b">
        <f t="shared" si="723"/>
        <v>1</v>
      </c>
      <c r="AM10096" t="b">
        <f t="shared" si="724"/>
        <v>1</v>
      </c>
      <c r="AP10096"/>
      <c r="AQ10096"/>
    </row>
    <row r="10097" spans="23:43" x14ac:dyDescent="0.25">
      <c r="W10097" t="b">
        <f t="shared" si="721"/>
        <v>1</v>
      </c>
      <c r="X10097" t="b">
        <f t="shared" si="722"/>
        <v>1</v>
      </c>
      <c r="AA10097"/>
      <c r="AH10097"/>
      <c r="AL10097" t="b">
        <f t="shared" si="723"/>
        <v>1</v>
      </c>
      <c r="AM10097" t="b">
        <f t="shared" si="724"/>
        <v>1</v>
      </c>
      <c r="AP10097"/>
      <c r="AQ10097"/>
    </row>
    <row r="10098" spans="23:43" x14ac:dyDescent="0.25">
      <c r="W10098" t="b">
        <f t="shared" si="721"/>
        <v>1</v>
      </c>
      <c r="X10098" t="b">
        <f t="shared" si="722"/>
        <v>1</v>
      </c>
      <c r="AA10098"/>
      <c r="AH10098"/>
      <c r="AL10098" t="b">
        <f t="shared" si="723"/>
        <v>1</v>
      </c>
      <c r="AM10098" t="b">
        <f t="shared" si="724"/>
        <v>1</v>
      </c>
      <c r="AP10098"/>
      <c r="AQ10098"/>
    </row>
    <row r="10099" spans="23:43" x14ac:dyDescent="0.25">
      <c r="W10099" t="b">
        <f t="shared" si="721"/>
        <v>1</v>
      </c>
      <c r="X10099" t="b">
        <f t="shared" si="722"/>
        <v>1</v>
      </c>
      <c r="AA10099"/>
      <c r="AH10099"/>
      <c r="AL10099" t="b">
        <f t="shared" si="723"/>
        <v>1</v>
      </c>
      <c r="AM10099" t="b">
        <f t="shared" si="724"/>
        <v>1</v>
      </c>
      <c r="AP10099"/>
      <c r="AQ10099"/>
    </row>
    <row r="10100" spans="23:43" x14ac:dyDescent="0.25">
      <c r="W10100" t="b">
        <f t="shared" si="721"/>
        <v>1</v>
      </c>
      <c r="X10100" t="b">
        <f t="shared" si="722"/>
        <v>1</v>
      </c>
      <c r="AA10100"/>
      <c r="AH10100"/>
      <c r="AL10100" t="b">
        <f t="shared" si="723"/>
        <v>1</v>
      </c>
      <c r="AM10100" t="b">
        <f t="shared" si="724"/>
        <v>1</v>
      </c>
      <c r="AP10100"/>
      <c r="AQ10100"/>
    </row>
    <row r="10101" spans="23:43" x14ac:dyDescent="0.25">
      <c r="W10101" t="b">
        <f t="shared" si="721"/>
        <v>1</v>
      </c>
      <c r="X10101" t="b">
        <f t="shared" si="722"/>
        <v>1</v>
      </c>
      <c r="AA10101"/>
      <c r="AH10101"/>
      <c r="AL10101" t="b">
        <f t="shared" si="723"/>
        <v>1</v>
      </c>
      <c r="AM10101" t="b">
        <f t="shared" si="724"/>
        <v>1</v>
      </c>
      <c r="AP10101"/>
      <c r="AQ10101"/>
    </row>
    <row r="10102" spans="23:43" x14ac:dyDescent="0.25">
      <c r="W10102" t="b">
        <f t="shared" si="721"/>
        <v>1</v>
      </c>
      <c r="X10102" t="b">
        <f t="shared" si="722"/>
        <v>1</v>
      </c>
      <c r="AA10102"/>
      <c r="AH10102"/>
      <c r="AL10102" t="b">
        <f t="shared" si="723"/>
        <v>1</v>
      </c>
      <c r="AM10102" t="b">
        <f t="shared" si="724"/>
        <v>1</v>
      </c>
      <c r="AP10102"/>
      <c r="AQ10102"/>
    </row>
    <row r="10103" spans="23:43" x14ac:dyDescent="0.25">
      <c r="W10103" t="b">
        <f t="shared" si="721"/>
        <v>1</v>
      </c>
      <c r="X10103" t="b">
        <f t="shared" si="722"/>
        <v>1</v>
      </c>
      <c r="AA10103"/>
      <c r="AH10103"/>
      <c r="AL10103" t="b">
        <f t="shared" si="723"/>
        <v>1</v>
      </c>
      <c r="AM10103" t="b">
        <f t="shared" si="724"/>
        <v>1</v>
      </c>
      <c r="AP10103"/>
      <c r="AQ10103"/>
    </row>
    <row r="10104" spans="23:43" x14ac:dyDescent="0.25">
      <c r="W10104" t="b">
        <f t="shared" si="721"/>
        <v>1</v>
      </c>
      <c r="X10104" t="b">
        <f t="shared" si="722"/>
        <v>1</v>
      </c>
      <c r="AA10104"/>
      <c r="AH10104"/>
      <c r="AL10104" t="b">
        <f t="shared" si="723"/>
        <v>1</v>
      </c>
      <c r="AM10104" t="b">
        <f t="shared" si="724"/>
        <v>1</v>
      </c>
      <c r="AP10104"/>
      <c r="AQ10104"/>
    </row>
    <row r="10105" spans="23:43" x14ac:dyDescent="0.25">
      <c r="W10105" t="b">
        <f t="shared" si="721"/>
        <v>1</v>
      </c>
      <c r="X10105" t="b">
        <f t="shared" si="722"/>
        <v>1</v>
      </c>
      <c r="AA10105"/>
      <c r="AH10105"/>
      <c r="AL10105" t="b">
        <f t="shared" si="723"/>
        <v>1</v>
      </c>
      <c r="AM10105" t="b">
        <f t="shared" si="724"/>
        <v>1</v>
      </c>
      <c r="AP10105"/>
      <c r="AQ10105"/>
    </row>
    <row r="10106" spans="23:43" x14ac:dyDescent="0.25">
      <c r="W10106" t="b">
        <f t="shared" si="721"/>
        <v>1</v>
      </c>
      <c r="X10106" t="b">
        <f t="shared" si="722"/>
        <v>1</v>
      </c>
      <c r="AA10106"/>
      <c r="AH10106"/>
      <c r="AL10106" t="b">
        <f t="shared" si="723"/>
        <v>1</v>
      </c>
      <c r="AM10106" t="b">
        <f t="shared" si="724"/>
        <v>1</v>
      </c>
      <c r="AP10106"/>
      <c r="AQ10106"/>
    </row>
    <row r="10107" spans="23:43" x14ac:dyDescent="0.25">
      <c r="W10107" t="b">
        <f t="shared" si="721"/>
        <v>1</v>
      </c>
      <c r="X10107" t="b">
        <f t="shared" si="722"/>
        <v>1</v>
      </c>
      <c r="AA10107"/>
      <c r="AH10107"/>
      <c r="AL10107" t="b">
        <f t="shared" si="723"/>
        <v>1</v>
      </c>
      <c r="AM10107" t="b">
        <f t="shared" si="724"/>
        <v>1</v>
      </c>
      <c r="AP10107"/>
      <c r="AQ10107"/>
    </row>
    <row r="10108" spans="23:43" x14ac:dyDescent="0.25">
      <c r="W10108" t="b">
        <f t="shared" si="721"/>
        <v>1</v>
      </c>
      <c r="X10108" t="b">
        <f t="shared" si="722"/>
        <v>1</v>
      </c>
      <c r="AA10108"/>
      <c r="AH10108"/>
      <c r="AL10108" t="b">
        <f t="shared" si="723"/>
        <v>1</v>
      </c>
      <c r="AM10108" t="b">
        <f t="shared" si="724"/>
        <v>1</v>
      </c>
      <c r="AP10108"/>
      <c r="AQ10108"/>
    </row>
    <row r="10109" spans="23:43" x14ac:dyDescent="0.25">
      <c r="W10109" t="b">
        <f t="shared" si="721"/>
        <v>1</v>
      </c>
      <c r="X10109" t="b">
        <f t="shared" si="722"/>
        <v>1</v>
      </c>
      <c r="AA10109"/>
      <c r="AH10109"/>
      <c r="AL10109" t="b">
        <f t="shared" si="723"/>
        <v>1</v>
      </c>
      <c r="AM10109" t="b">
        <f t="shared" si="724"/>
        <v>1</v>
      </c>
      <c r="AP10109"/>
      <c r="AQ10109"/>
    </row>
    <row r="10110" spans="23:43" x14ac:dyDescent="0.25">
      <c r="W10110" t="b">
        <f t="shared" si="721"/>
        <v>1</v>
      </c>
      <c r="X10110" t="b">
        <f t="shared" si="722"/>
        <v>1</v>
      </c>
      <c r="AA10110"/>
      <c r="AH10110"/>
      <c r="AL10110" t="b">
        <f t="shared" si="723"/>
        <v>1</v>
      </c>
      <c r="AM10110" t="b">
        <f t="shared" si="724"/>
        <v>1</v>
      </c>
      <c r="AP10110"/>
      <c r="AQ10110"/>
    </row>
    <row r="10111" spans="23:43" x14ac:dyDescent="0.25">
      <c r="W10111" t="b">
        <f t="shared" si="721"/>
        <v>1</v>
      </c>
      <c r="X10111" t="b">
        <f t="shared" si="722"/>
        <v>1</v>
      </c>
      <c r="AA10111"/>
      <c r="AH10111"/>
      <c r="AL10111" t="b">
        <f t="shared" si="723"/>
        <v>1</v>
      </c>
      <c r="AM10111" t="b">
        <f t="shared" si="724"/>
        <v>1</v>
      </c>
      <c r="AP10111"/>
      <c r="AQ10111"/>
    </row>
    <row r="10112" spans="23:43" x14ac:dyDescent="0.25">
      <c r="W10112" t="b">
        <f t="shared" si="721"/>
        <v>1</v>
      </c>
      <c r="X10112" t="b">
        <f t="shared" si="722"/>
        <v>1</v>
      </c>
      <c r="AA10112"/>
      <c r="AH10112"/>
      <c r="AL10112" t="b">
        <f t="shared" si="723"/>
        <v>1</v>
      </c>
      <c r="AM10112" t="b">
        <f t="shared" si="724"/>
        <v>1</v>
      </c>
      <c r="AP10112"/>
      <c r="AQ10112"/>
    </row>
    <row r="10113" spans="23:43" x14ac:dyDescent="0.25">
      <c r="W10113" t="b">
        <f t="shared" si="721"/>
        <v>1</v>
      </c>
      <c r="X10113" t="b">
        <f t="shared" si="722"/>
        <v>1</v>
      </c>
      <c r="AA10113"/>
      <c r="AH10113"/>
      <c r="AL10113" t="b">
        <f t="shared" si="723"/>
        <v>1</v>
      </c>
      <c r="AM10113" t="b">
        <f t="shared" si="724"/>
        <v>1</v>
      </c>
      <c r="AP10113"/>
      <c r="AQ10113"/>
    </row>
    <row r="10114" spans="23:43" x14ac:dyDescent="0.25">
      <c r="W10114" t="b">
        <f t="shared" si="721"/>
        <v>1</v>
      </c>
      <c r="X10114" t="b">
        <f t="shared" si="722"/>
        <v>1</v>
      </c>
      <c r="AA10114"/>
      <c r="AH10114"/>
      <c r="AL10114" t="b">
        <f t="shared" si="723"/>
        <v>1</v>
      </c>
      <c r="AM10114" t="b">
        <f t="shared" si="724"/>
        <v>1</v>
      </c>
      <c r="AP10114"/>
      <c r="AQ10114"/>
    </row>
    <row r="10115" spans="23:43" x14ac:dyDescent="0.25">
      <c r="W10115" t="b">
        <f t="shared" si="721"/>
        <v>1</v>
      </c>
      <c r="X10115" t="b">
        <f t="shared" si="722"/>
        <v>1</v>
      </c>
      <c r="AA10115"/>
      <c r="AH10115"/>
      <c r="AL10115" t="b">
        <f t="shared" si="723"/>
        <v>1</v>
      </c>
      <c r="AM10115" t="b">
        <f t="shared" si="724"/>
        <v>1</v>
      </c>
      <c r="AP10115"/>
      <c r="AQ10115"/>
    </row>
    <row r="10116" spans="23:43" x14ac:dyDescent="0.25">
      <c r="W10116" t="b">
        <f t="shared" si="721"/>
        <v>1</v>
      </c>
      <c r="X10116" t="b">
        <f t="shared" si="722"/>
        <v>1</v>
      </c>
      <c r="AA10116"/>
      <c r="AH10116"/>
      <c r="AL10116" t="b">
        <f t="shared" si="723"/>
        <v>1</v>
      </c>
      <c r="AM10116" t="b">
        <f t="shared" si="724"/>
        <v>1</v>
      </c>
      <c r="AP10116"/>
      <c r="AQ10116"/>
    </row>
    <row r="10117" spans="23:43" x14ac:dyDescent="0.25">
      <c r="W10117" t="b">
        <f t="shared" si="721"/>
        <v>1</v>
      </c>
      <c r="X10117" t="b">
        <f t="shared" si="722"/>
        <v>1</v>
      </c>
      <c r="AA10117"/>
      <c r="AH10117"/>
      <c r="AL10117" t="b">
        <f t="shared" si="723"/>
        <v>1</v>
      </c>
      <c r="AM10117" t="b">
        <f t="shared" si="724"/>
        <v>1</v>
      </c>
      <c r="AP10117"/>
      <c r="AQ10117"/>
    </row>
    <row r="10118" spans="23:43" x14ac:dyDescent="0.25">
      <c r="W10118" t="b">
        <f t="shared" si="721"/>
        <v>1</v>
      </c>
      <c r="X10118" t="b">
        <f t="shared" si="722"/>
        <v>1</v>
      </c>
      <c r="AA10118"/>
      <c r="AH10118"/>
      <c r="AL10118" t="b">
        <f t="shared" si="723"/>
        <v>1</v>
      </c>
      <c r="AM10118" t="b">
        <f t="shared" si="724"/>
        <v>1</v>
      </c>
      <c r="AP10118"/>
      <c r="AQ10118"/>
    </row>
    <row r="10119" spans="23:43" x14ac:dyDescent="0.25">
      <c r="W10119" t="b">
        <f t="shared" si="721"/>
        <v>1</v>
      </c>
      <c r="X10119" t="b">
        <f t="shared" si="722"/>
        <v>1</v>
      </c>
      <c r="AA10119"/>
      <c r="AH10119"/>
      <c r="AL10119" t="b">
        <f t="shared" si="723"/>
        <v>1</v>
      </c>
      <c r="AM10119" t="b">
        <f t="shared" si="724"/>
        <v>1</v>
      </c>
      <c r="AP10119"/>
      <c r="AQ10119"/>
    </row>
    <row r="10120" spans="23:43" x14ac:dyDescent="0.25">
      <c r="W10120" t="b">
        <f t="shared" si="721"/>
        <v>1</v>
      </c>
      <c r="X10120" t="b">
        <f t="shared" si="722"/>
        <v>1</v>
      </c>
      <c r="AA10120"/>
      <c r="AH10120"/>
      <c r="AL10120" t="b">
        <f t="shared" si="723"/>
        <v>1</v>
      </c>
      <c r="AM10120" t="b">
        <f t="shared" si="724"/>
        <v>1</v>
      </c>
      <c r="AP10120"/>
      <c r="AQ10120"/>
    </row>
    <row r="10121" spans="23:43" x14ac:dyDescent="0.25">
      <c r="W10121" t="b">
        <f t="shared" si="721"/>
        <v>1</v>
      </c>
      <c r="X10121" t="b">
        <f t="shared" si="722"/>
        <v>1</v>
      </c>
      <c r="AA10121"/>
      <c r="AH10121"/>
      <c r="AL10121" t="b">
        <f t="shared" si="723"/>
        <v>1</v>
      </c>
      <c r="AM10121" t="b">
        <f t="shared" si="724"/>
        <v>1</v>
      </c>
      <c r="AP10121"/>
      <c r="AQ10121"/>
    </row>
    <row r="10122" spans="23:43" x14ac:dyDescent="0.25">
      <c r="W10122" t="b">
        <f t="shared" si="721"/>
        <v>1</v>
      </c>
      <c r="X10122" t="b">
        <f t="shared" si="722"/>
        <v>1</v>
      </c>
      <c r="AA10122"/>
      <c r="AH10122"/>
      <c r="AL10122" t="b">
        <f t="shared" si="723"/>
        <v>1</v>
      </c>
      <c r="AM10122" t="b">
        <f t="shared" si="724"/>
        <v>1</v>
      </c>
      <c r="AP10122"/>
      <c r="AQ10122"/>
    </row>
    <row r="10123" spans="23:43" x14ac:dyDescent="0.25">
      <c r="W10123" t="b">
        <f t="shared" si="721"/>
        <v>1</v>
      </c>
      <c r="X10123" t="b">
        <f t="shared" si="722"/>
        <v>1</v>
      </c>
      <c r="AA10123"/>
      <c r="AH10123"/>
      <c r="AL10123" t="b">
        <f t="shared" si="723"/>
        <v>1</v>
      </c>
      <c r="AM10123" t="b">
        <f t="shared" si="724"/>
        <v>1</v>
      </c>
      <c r="AP10123"/>
      <c r="AQ10123"/>
    </row>
    <row r="10124" spans="23:43" x14ac:dyDescent="0.25">
      <c r="W10124" t="b">
        <f t="shared" ref="W10124:W10187" si="725">IF(AND(U10124&lt;&gt;"",U10124&lt;&gt;"Grand Total",U10124&lt;&gt;"(blank)"),GETPIVOTDATA("Facility CCN",$U$10,"Facility CCN",U10124)=1,TRUE)</f>
        <v>1</v>
      </c>
      <c r="X10124" t="b">
        <f t="shared" ref="X10124:X10187" si="726">IF(AND(U10124&lt;&gt;"",U10124&lt;&gt;"Grand Total",U10124&lt;&gt;"(blank)"),LEN(U10124)=6,TRUE)</f>
        <v>1</v>
      </c>
      <c r="AA10124"/>
      <c r="AH10124"/>
      <c r="AL10124" t="b">
        <f t="shared" ref="AL10124:AL10187" si="727">IF(AND(AJ10124&lt;&gt;"",AJ10124&lt;&gt;"Grand Total",AJ10124&lt;&gt;"(blank)"),GETPIVOTDATA("Provider NPI",$AJ$10,"Provider NPI",AJ10124)=1,TRUE)</f>
        <v>1</v>
      </c>
      <c r="AM10124" t="b">
        <f t="shared" ref="AM10124:AM10187" si="728">IF(AND(AJ10124&lt;&gt;"",AJ10124&lt;&gt;"Grand Total",AJ10124&lt;&gt;"(blank)"),LEN(AJ10124)=10,TRUE)</f>
        <v>1</v>
      </c>
      <c r="AP10124"/>
      <c r="AQ10124"/>
    </row>
    <row r="10125" spans="23:43" x14ac:dyDescent="0.25">
      <c r="W10125" t="b">
        <f t="shared" si="725"/>
        <v>1</v>
      </c>
      <c r="X10125" t="b">
        <f t="shared" si="726"/>
        <v>1</v>
      </c>
      <c r="AA10125"/>
      <c r="AH10125"/>
      <c r="AL10125" t="b">
        <f t="shared" si="727"/>
        <v>1</v>
      </c>
      <c r="AM10125" t="b">
        <f t="shared" si="728"/>
        <v>1</v>
      </c>
      <c r="AP10125"/>
      <c r="AQ10125"/>
    </row>
    <row r="10126" spans="23:43" x14ac:dyDescent="0.25">
      <c r="W10126" t="b">
        <f t="shared" si="725"/>
        <v>1</v>
      </c>
      <c r="X10126" t="b">
        <f t="shared" si="726"/>
        <v>1</v>
      </c>
      <c r="AA10126"/>
      <c r="AH10126"/>
      <c r="AL10126" t="b">
        <f t="shared" si="727"/>
        <v>1</v>
      </c>
      <c r="AM10126" t="b">
        <f t="shared" si="728"/>
        <v>1</v>
      </c>
      <c r="AP10126"/>
      <c r="AQ10126"/>
    </row>
    <row r="10127" spans="23:43" x14ac:dyDescent="0.25">
      <c r="W10127" t="b">
        <f t="shared" si="725"/>
        <v>1</v>
      </c>
      <c r="X10127" t="b">
        <f t="shared" si="726"/>
        <v>1</v>
      </c>
      <c r="AA10127"/>
      <c r="AH10127"/>
      <c r="AL10127" t="b">
        <f t="shared" si="727"/>
        <v>1</v>
      </c>
      <c r="AM10127" t="b">
        <f t="shared" si="728"/>
        <v>1</v>
      </c>
      <c r="AP10127"/>
      <c r="AQ10127"/>
    </row>
    <row r="10128" spans="23:43" x14ac:dyDescent="0.25">
      <c r="W10128" t="b">
        <f t="shared" si="725"/>
        <v>1</v>
      </c>
      <c r="X10128" t="b">
        <f t="shared" si="726"/>
        <v>1</v>
      </c>
      <c r="AA10128"/>
      <c r="AH10128"/>
      <c r="AL10128" t="b">
        <f t="shared" si="727"/>
        <v>1</v>
      </c>
      <c r="AM10128" t="b">
        <f t="shared" si="728"/>
        <v>1</v>
      </c>
      <c r="AP10128"/>
      <c r="AQ10128"/>
    </row>
    <row r="10129" spans="23:43" x14ac:dyDescent="0.25">
      <c r="W10129" t="b">
        <f t="shared" si="725"/>
        <v>1</v>
      </c>
      <c r="X10129" t="b">
        <f t="shared" si="726"/>
        <v>1</v>
      </c>
      <c r="AA10129"/>
      <c r="AH10129"/>
      <c r="AL10129" t="b">
        <f t="shared" si="727"/>
        <v>1</v>
      </c>
      <c r="AM10129" t="b">
        <f t="shared" si="728"/>
        <v>1</v>
      </c>
      <c r="AP10129"/>
      <c r="AQ10129"/>
    </row>
    <row r="10130" spans="23:43" x14ac:dyDescent="0.25">
      <c r="W10130" t="b">
        <f t="shared" si="725"/>
        <v>1</v>
      </c>
      <c r="X10130" t="b">
        <f t="shared" si="726"/>
        <v>1</v>
      </c>
      <c r="AA10130"/>
      <c r="AH10130"/>
      <c r="AL10130" t="b">
        <f t="shared" si="727"/>
        <v>1</v>
      </c>
      <c r="AM10130" t="b">
        <f t="shared" si="728"/>
        <v>1</v>
      </c>
      <c r="AP10130"/>
      <c r="AQ10130"/>
    </row>
    <row r="10131" spans="23:43" x14ac:dyDescent="0.25">
      <c r="W10131" t="b">
        <f t="shared" si="725"/>
        <v>1</v>
      </c>
      <c r="X10131" t="b">
        <f t="shared" si="726"/>
        <v>1</v>
      </c>
      <c r="AA10131"/>
      <c r="AH10131"/>
      <c r="AL10131" t="b">
        <f t="shared" si="727"/>
        <v>1</v>
      </c>
      <c r="AM10131" t="b">
        <f t="shared" si="728"/>
        <v>1</v>
      </c>
      <c r="AP10131"/>
      <c r="AQ10131"/>
    </row>
    <row r="10132" spans="23:43" x14ac:dyDescent="0.25">
      <c r="W10132" t="b">
        <f t="shared" si="725"/>
        <v>1</v>
      </c>
      <c r="X10132" t="b">
        <f t="shared" si="726"/>
        <v>1</v>
      </c>
      <c r="AA10132"/>
      <c r="AH10132"/>
      <c r="AL10132" t="b">
        <f t="shared" si="727"/>
        <v>1</v>
      </c>
      <c r="AM10132" t="b">
        <f t="shared" si="728"/>
        <v>1</v>
      </c>
      <c r="AP10132"/>
      <c r="AQ10132"/>
    </row>
    <row r="10133" spans="23:43" x14ac:dyDescent="0.25">
      <c r="W10133" t="b">
        <f t="shared" si="725"/>
        <v>1</v>
      </c>
      <c r="X10133" t="b">
        <f t="shared" si="726"/>
        <v>1</v>
      </c>
      <c r="AA10133"/>
      <c r="AH10133"/>
      <c r="AL10133" t="b">
        <f t="shared" si="727"/>
        <v>1</v>
      </c>
      <c r="AM10133" t="b">
        <f t="shared" si="728"/>
        <v>1</v>
      </c>
      <c r="AP10133"/>
      <c r="AQ10133"/>
    </row>
    <row r="10134" spans="23:43" x14ac:dyDescent="0.25">
      <c r="W10134" t="b">
        <f t="shared" si="725"/>
        <v>1</v>
      </c>
      <c r="X10134" t="b">
        <f t="shared" si="726"/>
        <v>1</v>
      </c>
      <c r="AA10134"/>
      <c r="AH10134"/>
      <c r="AL10134" t="b">
        <f t="shared" si="727"/>
        <v>1</v>
      </c>
      <c r="AM10134" t="b">
        <f t="shared" si="728"/>
        <v>1</v>
      </c>
      <c r="AP10134"/>
      <c r="AQ10134"/>
    </row>
    <row r="10135" spans="23:43" x14ac:dyDescent="0.25">
      <c r="W10135" t="b">
        <f t="shared" si="725"/>
        <v>1</v>
      </c>
      <c r="X10135" t="b">
        <f t="shared" si="726"/>
        <v>1</v>
      </c>
      <c r="AA10135"/>
      <c r="AH10135"/>
      <c r="AL10135" t="b">
        <f t="shared" si="727"/>
        <v>1</v>
      </c>
      <c r="AM10135" t="b">
        <f t="shared" si="728"/>
        <v>1</v>
      </c>
      <c r="AP10135"/>
      <c r="AQ10135"/>
    </row>
    <row r="10136" spans="23:43" x14ac:dyDescent="0.25">
      <c r="W10136" t="b">
        <f t="shared" si="725"/>
        <v>1</v>
      </c>
      <c r="X10136" t="b">
        <f t="shared" si="726"/>
        <v>1</v>
      </c>
      <c r="AA10136"/>
      <c r="AH10136"/>
      <c r="AL10136" t="b">
        <f t="shared" si="727"/>
        <v>1</v>
      </c>
      <c r="AM10136" t="b">
        <f t="shared" si="728"/>
        <v>1</v>
      </c>
      <c r="AP10136"/>
      <c r="AQ10136"/>
    </row>
    <row r="10137" spans="23:43" x14ac:dyDescent="0.25">
      <c r="W10137" t="b">
        <f t="shared" si="725"/>
        <v>1</v>
      </c>
      <c r="X10137" t="b">
        <f t="shared" si="726"/>
        <v>1</v>
      </c>
      <c r="AA10137"/>
      <c r="AH10137"/>
      <c r="AL10137" t="b">
        <f t="shared" si="727"/>
        <v>1</v>
      </c>
      <c r="AM10137" t="b">
        <f t="shared" si="728"/>
        <v>1</v>
      </c>
      <c r="AP10137"/>
      <c r="AQ10137"/>
    </row>
    <row r="10138" spans="23:43" x14ac:dyDescent="0.25">
      <c r="W10138" t="b">
        <f t="shared" si="725"/>
        <v>1</v>
      </c>
      <c r="X10138" t="b">
        <f t="shared" si="726"/>
        <v>1</v>
      </c>
      <c r="AA10138"/>
      <c r="AH10138"/>
      <c r="AL10138" t="b">
        <f t="shared" si="727"/>
        <v>1</v>
      </c>
      <c r="AM10138" t="b">
        <f t="shared" si="728"/>
        <v>1</v>
      </c>
      <c r="AP10138"/>
      <c r="AQ10138"/>
    </row>
    <row r="10139" spans="23:43" x14ac:dyDescent="0.25">
      <c r="W10139" t="b">
        <f t="shared" si="725"/>
        <v>1</v>
      </c>
      <c r="X10139" t="b">
        <f t="shared" si="726"/>
        <v>1</v>
      </c>
      <c r="AA10139"/>
      <c r="AH10139"/>
      <c r="AL10139" t="b">
        <f t="shared" si="727"/>
        <v>1</v>
      </c>
      <c r="AM10139" t="b">
        <f t="shared" si="728"/>
        <v>1</v>
      </c>
      <c r="AP10139"/>
      <c r="AQ10139"/>
    </row>
    <row r="10140" spans="23:43" x14ac:dyDescent="0.25">
      <c r="W10140" t="b">
        <f t="shared" si="725"/>
        <v>1</v>
      </c>
      <c r="X10140" t="b">
        <f t="shared" si="726"/>
        <v>1</v>
      </c>
      <c r="AA10140"/>
      <c r="AH10140"/>
      <c r="AL10140" t="b">
        <f t="shared" si="727"/>
        <v>1</v>
      </c>
      <c r="AM10140" t="b">
        <f t="shared" si="728"/>
        <v>1</v>
      </c>
      <c r="AP10140"/>
      <c r="AQ10140"/>
    </row>
    <row r="10141" spans="23:43" x14ac:dyDescent="0.25">
      <c r="W10141" t="b">
        <f t="shared" si="725"/>
        <v>1</v>
      </c>
      <c r="X10141" t="b">
        <f t="shared" si="726"/>
        <v>1</v>
      </c>
      <c r="AA10141"/>
      <c r="AH10141"/>
      <c r="AL10141" t="b">
        <f t="shared" si="727"/>
        <v>1</v>
      </c>
      <c r="AM10141" t="b">
        <f t="shared" si="728"/>
        <v>1</v>
      </c>
      <c r="AP10141"/>
      <c r="AQ10141"/>
    </row>
    <row r="10142" spans="23:43" x14ac:dyDescent="0.25">
      <c r="W10142" t="b">
        <f t="shared" si="725"/>
        <v>1</v>
      </c>
      <c r="X10142" t="b">
        <f t="shared" si="726"/>
        <v>1</v>
      </c>
      <c r="AA10142"/>
      <c r="AH10142"/>
      <c r="AL10142" t="b">
        <f t="shared" si="727"/>
        <v>1</v>
      </c>
      <c r="AM10142" t="b">
        <f t="shared" si="728"/>
        <v>1</v>
      </c>
      <c r="AP10142"/>
      <c r="AQ10142"/>
    </row>
    <row r="10143" spans="23:43" x14ac:dyDescent="0.25">
      <c r="W10143" t="b">
        <f t="shared" si="725"/>
        <v>1</v>
      </c>
      <c r="X10143" t="b">
        <f t="shared" si="726"/>
        <v>1</v>
      </c>
      <c r="AA10143"/>
      <c r="AH10143"/>
      <c r="AL10143" t="b">
        <f t="shared" si="727"/>
        <v>1</v>
      </c>
      <c r="AM10143" t="b">
        <f t="shared" si="728"/>
        <v>1</v>
      </c>
      <c r="AP10143"/>
      <c r="AQ10143"/>
    </row>
    <row r="10144" spans="23:43" x14ac:dyDescent="0.25">
      <c r="W10144" t="b">
        <f t="shared" si="725"/>
        <v>1</v>
      </c>
      <c r="X10144" t="b">
        <f t="shared" si="726"/>
        <v>1</v>
      </c>
      <c r="AA10144"/>
      <c r="AH10144"/>
      <c r="AL10144" t="b">
        <f t="shared" si="727"/>
        <v>1</v>
      </c>
      <c r="AM10144" t="b">
        <f t="shared" si="728"/>
        <v>1</v>
      </c>
      <c r="AP10144"/>
      <c r="AQ10144"/>
    </row>
    <row r="10145" spans="23:43" x14ac:dyDescent="0.25">
      <c r="W10145" t="b">
        <f t="shared" si="725"/>
        <v>1</v>
      </c>
      <c r="X10145" t="b">
        <f t="shared" si="726"/>
        <v>1</v>
      </c>
      <c r="AA10145"/>
      <c r="AH10145"/>
      <c r="AL10145" t="b">
        <f t="shared" si="727"/>
        <v>1</v>
      </c>
      <c r="AM10145" t="b">
        <f t="shared" si="728"/>
        <v>1</v>
      </c>
      <c r="AP10145"/>
      <c r="AQ10145"/>
    </row>
    <row r="10146" spans="23:43" x14ac:dyDescent="0.25">
      <c r="W10146" t="b">
        <f t="shared" si="725"/>
        <v>1</v>
      </c>
      <c r="X10146" t="b">
        <f t="shared" si="726"/>
        <v>1</v>
      </c>
      <c r="AA10146"/>
      <c r="AH10146"/>
      <c r="AL10146" t="b">
        <f t="shared" si="727"/>
        <v>1</v>
      </c>
      <c r="AM10146" t="b">
        <f t="shared" si="728"/>
        <v>1</v>
      </c>
      <c r="AP10146"/>
      <c r="AQ10146"/>
    </row>
    <row r="10147" spans="23:43" x14ac:dyDescent="0.25">
      <c r="W10147" t="b">
        <f t="shared" si="725"/>
        <v>1</v>
      </c>
      <c r="X10147" t="b">
        <f t="shared" si="726"/>
        <v>1</v>
      </c>
      <c r="AA10147"/>
      <c r="AH10147"/>
      <c r="AL10147" t="b">
        <f t="shared" si="727"/>
        <v>1</v>
      </c>
      <c r="AM10147" t="b">
        <f t="shared" si="728"/>
        <v>1</v>
      </c>
      <c r="AP10147"/>
      <c r="AQ10147"/>
    </row>
    <row r="10148" spans="23:43" x14ac:dyDescent="0.25">
      <c r="W10148" t="b">
        <f t="shared" si="725"/>
        <v>1</v>
      </c>
      <c r="X10148" t="b">
        <f t="shared" si="726"/>
        <v>1</v>
      </c>
      <c r="AA10148"/>
      <c r="AH10148"/>
      <c r="AL10148" t="b">
        <f t="shared" si="727"/>
        <v>1</v>
      </c>
      <c r="AM10148" t="b">
        <f t="shared" si="728"/>
        <v>1</v>
      </c>
      <c r="AP10148"/>
      <c r="AQ10148"/>
    </row>
    <row r="10149" spans="23:43" x14ac:dyDescent="0.25">
      <c r="W10149" t="b">
        <f t="shared" si="725"/>
        <v>1</v>
      </c>
      <c r="X10149" t="b">
        <f t="shared" si="726"/>
        <v>1</v>
      </c>
      <c r="AA10149"/>
      <c r="AH10149"/>
      <c r="AL10149" t="b">
        <f t="shared" si="727"/>
        <v>1</v>
      </c>
      <c r="AM10149" t="b">
        <f t="shared" si="728"/>
        <v>1</v>
      </c>
      <c r="AP10149"/>
      <c r="AQ10149"/>
    </row>
    <row r="10150" spans="23:43" x14ac:dyDescent="0.25">
      <c r="W10150" t="b">
        <f t="shared" si="725"/>
        <v>1</v>
      </c>
      <c r="X10150" t="b">
        <f t="shared" si="726"/>
        <v>1</v>
      </c>
      <c r="AA10150"/>
      <c r="AH10150"/>
      <c r="AL10150" t="b">
        <f t="shared" si="727"/>
        <v>1</v>
      </c>
      <c r="AM10150" t="b">
        <f t="shared" si="728"/>
        <v>1</v>
      </c>
      <c r="AP10150"/>
      <c r="AQ10150"/>
    </row>
    <row r="10151" spans="23:43" x14ac:dyDescent="0.25">
      <c r="W10151" t="b">
        <f t="shared" si="725"/>
        <v>1</v>
      </c>
      <c r="X10151" t="b">
        <f t="shared" si="726"/>
        <v>1</v>
      </c>
      <c r="AA10151"/>
      <c r="AH10151"/>
      <c r="AL10151" t="b">
        <f t="shared" si="727"/>
        <v>1</v>
      </c>
      <c r="AM10151" t="b">
        <f t="shared" si="728"/>
        <v>1</v>
      </c>
      <c r="AP10151"/>
      <c r="AQ10151"/>
    </row>
    <row r="10152" spans="23:43" x14ac:dyDescent="0.25">
      <c r="W10152" t="b">
        <f t="shared" si="725"/>
        <v>1</v>
      </c>
      <c r="X10152" t="b">
        <f t="shared" si="726"/>
        <v>1</v>
      </c>
      <c r="AA10152"/>
      <c r="AH10152"/>
      <c r="AL10152" t="b">
        <f t="shared" si="727"/>
        <v>1</v>
      </c>
      <c r="AM10152" t="b">
        <f t="shared" si="728"/>
        <v>1</v>
      </c>
      <c r="AP10152"/>
      <c r="AQ10152"/>
    </row>
    <row r="10153" spans="23:43" x14ac:dyDescent="0.25">
      <c r="W10153" t="b">
        <f t="shared" si="725"/>
        <v>1</v>
      </c>
      <c r="X10153" t="b">
        <f t="shared" si="726"/>
        <v>1</v>
      </c>
      <c r="AA10153"/>
      <c r="AH10153"/>
      <c r="AL10153" t="b">
        <f t="shared" si="727"/>
        <v>1</v>
      </c>
      <c r="AM10153" t="b">
        <f t="shared" si="728"/>
        <v>1</v>
      </c>
      <c r="AP10153"/>
      <c r="AQ10153"/>
    </row>
    <row r="10154" spans="23:43" x14ac:dyDescent="0.25">
      <c r="W10154" t="b">
        <f t="shared" si="725"/>
        <v>1</v>
      </c>
      <c r="X10154" t="b">
        <f t="shared" si="726"/>
        <v>1</v>
      </c>
      <c r="AA10154"/>
      <c r="AH10154"/>
      <c r="AL10154" t="b">
        <f t="shared" si="727"/>
        <v>1</v>
      </c>
      <c r="AM10154" t="b">
        <f t="shared" si="728"/>
        <v>1</v>
      </c>
      <c r="AP10154"/>
      <c r="AQ10154"/>
    </row>
    <row r="10155" spans="23:43" x14ac:dyDescent="0.25">
      <c r="W10155" t="b">
        <f t="shared" si="725"/>
        <v>1</v>
      </c>
      <c r="X10155" t="b">
        <f t="shared" si="726"/>
        <v>1</v>
      </c>
      <c r="AA10155"/>
      <c r="AH10155"/>
      <c r="AL10155" t="b">
        <f t="shared" si="727"/>
        <v>1</v>
      </c>
      <c r="AM10155" t="b">
        <f t="shared" si="728"/>
        <v>1</v>
      </c>
      <c r="AP10155"/>
      <c r="AQ10155"/>
    </row>
    <row r="10156" spans="23:43" x14ac:dyDescent="0.25">
      <c r="W10156" t="b">
        <f t="shared" si="725"/>
        <v>1</v>
      </c>
      <c r="X10156" t="b">
        <f t="shared" si="726"/>
        <v>1</v>
      </c>
      <c r="AA10156"/>
      <c r="AH10156"/>
      <c r="AL10156" t="b">
        <f t="shared" si="727"/>
        <v>1</v>
      </c>
      <c r="AM10156" t="b">
        <f t="shared" si="728"/>
        <v>1</v>
      </c>
      <c r="AP10156"/>
      <c r="AQ10156"/>
    </row>
    <row r="10157" spans="23:43" x14ac:dyDescent="0.25">
      <c r="W10157" t="b">
        <f t="shared" si="725"/>
        <v>1</v>
      </c>
      <c r="X10157" t="b">
        <f t="shared" si="726"/>
        <v>1</v>
      </c>
      <c r="AA10157"/>
      <c r="AH10157"/>
      <c r="AL10157" t="b">
        <f t="shared" si="727"/>
        <v>1</v>
      </c>
      <c r="AM10157" t="b">
        <f t="shared" si="728"/>
        <v>1</v>
      </c>
      <c r="AP10157"/>
      <c r="AQ10157"/>
    </row>
    <row r="10158" spans="23:43" x14ac:dyDescent="0.25">
      <c r="W10158" t="b">
        <f t="shared" si="725"/>
        <v>1</v>
      </c>
      <c r="X10158" t="b">
        <f t="shared" si="726"/>
        <v>1</v>
      </c>
      <c r="AA10158"/>
      <c r="AH10158"/>
      <c r="AL10158" t="b">
        <f t="shared" si="727"/>
        <v>1</v>
      </c>
      <c r="AM10158" t="b">
        <f t="shared" si="728"/>
        <v>1</v>
      </c>
      <c r="AP10158"/>
      <c r="AQ10158"/>
    </row>
    <row r="10159" spans="23:43" x14ac:dyDescent="0.25">
      <c r="W10159" t="b">
        <f t="shared" si="725"/>
        <v>1</v>
      </c>
      <c r="X10159" t="b">
        <f t="shared" si="726"/>
        <v>1</v>
      </c>
      <c r="AA10159"/>
      <c r="AH10159"/>
      <c r="AL10159" t="b">
        <f t="shared" si="727"/>
        <v>1</v>
      </c>
      <c r="AM10159" t="b">
        <f t="shared" si="728"/>
        <v>1</v>
      </c>
      <c r="AP10159"/>
      <c r="AQ10159"/>
    </row>
    <row r="10160" spans="23:43" x14ac:dyDescent="0.25">
      <c r="W10160" t="b">
        <f t="shared" si="725"/>
        <v>1</v>
      </c>
      <c r="X10160" t="b">
        <f t="shared" si="726"/>
        <v>1</v>
      </c>
      <c r="AA10160"/>
      <c r="AH10160"/>
      <c r="AL10160" t="b">
        <f t="shared" si="727"/>
        <v>1</v>
      </c>
      <c r="AM10160" t="b">
        <f t="shared" si="728"/>
        <v>1</v>
      </c>
      <c r="AP10160"/>
      <c r="AQ10160"/>
    </row>
    <row r="10161" spans="23:43" x14ac:dyDescent="0.25">
      <c r="W10161" t="b">
        <f t="shared" si="725"/>
        <v>1</v>
      </c>
      <c r="X10161" t="b">
        <f t="shared" si="726"/>
        <v>1</v>
      </c>
      <c r="AA10161"/>
      <c r="AH10161"/>
      <c r="AL10161" t="b">
        <f t="shared" si="727"/>
        <v>1</v>
      </c>
      <c r="AM10161" t="b">
        <f t="shared" si="728"/>
        <v>1</v>
      </c>
      <c r="AP10161"/>
      <c r="AQ10161"/>
    </row>
    <row r="10162" spans="23:43" x14ac:dyDescent="0.25">
      <c r="W10162" t="b">
        <f t="shared" si="725"/>
        <v>1</v>
      </c>
      <c r="X10162" t="b">
        <f t="shared" si="726"/>
        <v>1</v>
      </c>
      <c r="AA10162"/>
      <c r="AH10162"/>
      <c r="AL10162" t="b">
        <f t="shared" si="727"/>
        <v>1</v>
      </c>
      <c r="AM10162" t="b">
        <f t="shared" si="728"/>
        <v>1</v>
      </c>
      <c r="AP10162"/>
      <c r="AQ10162"/>
    </row>
    <row r="10163" spans="23:43" x14ac:dyDescent="0.25">
      <c r="W10163" t="b">
        <f t="shared" si="725"/>
        <v>1</v>
      </c>
      <c r="X10163" t="b">
        <f t="shared" si="726"/>
        <v>1</v>
      </c>
      <c r="AA10163"/>
      <c r="AH10163"/>
      <c r="AL10163" t="b">
        <f t="shared" si="727"/>
        <v>1</v>
      </c>
      <c r="AM10163" t="b">
        <f t="shared" si="728"/>
        <v>1</v>
      </c>
      <c r="AP10163"/>
      <c r="AQ10163"/>
    </row>
    <row r="10164" spans="23:43" x14ac:dyDescent="0.25">
      <c r="W10164" t="b">
        <f t="shared" si="725"/>
        <v>1</v>
      </c>
      <c r="X10164" t="b">
        <f t="shared" si="726"/>
        <v>1</v>
      </c>
      <c r="AA10164"/>
      <c r="AH10164"/>
      <c r="AL10164" t="b">
        <f t="shared" si="727"/>
        <v>1</v>
      </c>
      <c r="AM10164" t="b">
        <f t="shared" si="728"/>
        <v>1</v>
      </c>
      <c r="AP10164"/>
      <c r="AQ10164"/>
    </row>
    <row r="10165" spans="23:43" x14ac:dyDescent="0.25">
      <c r="W10165" t="b">
        <f t="shared" si="725"/>
        <v>1</v>
      </c>
      <c r="X10165" t="b">
        <f t="shared" si="726"/>
        <v>1</v>
      </c>
      <c r="AA10165"/>
      <c r="AH10165"/>
      <c r="AL10165" t="b">
        <f t="shared" si="727"/>
        <v>1</v>
      </c>
      <c r="AM10165" t="b">
        <f t="shared" si="728"/>
        <v>1</v>
      </c>
      <c r="AP10165"/>
      <c r="AQ10165"/>
    </row>
    <row r="10166" spans="23:43" x14ac:dyDescent="0.25">
      <c r="W10166" t="b">
        <f t="shared" si="725"/>
        <v>1</v>
      </c>
      <c r="X10166" t="b">
        <f t="shared" si="726"/>
        <v>1</v>
      </c>
      <c r="AA10166"/>
      <c r="AH10166"/>
      <c r="AL10166" t="b">
        <f t="shared" si="727"/>
        <v>1</v>
      </c>
      <c r="AM10166" t="b">
        <f t="shared" si="728"/>
        <v>1</v>
      </c>
      <c r="AP10166"/>
      <c r="AQ10166"/>
    </row>
    <row r="10167" spans="23:43" x14ac:dyDescent="0.25">
      <c r="W10167" t="b">
        <f t="shared" si="725"/>
        <v>1</v>
      </c>
      <c r="X10167" t="b">
        <f t="shared" si="726"/>
        <v>1</v>
      </c>
      <c r="AA10167"/>
      <c r="AH10167"/>
      <c r="AL10167" t="b">
        <f t="shared" si="727"/>
        <v>1</v>
      </c>
      <c r="AM10167" t="b">
        <f t="shared" si="728"/>
        <v>1</v>
      </c>
      <c r="AP10167"/>
      <c r="AQ10167"/>
    </row>
    <row r="10168" spans="23:43" x14ac:dyDescent="0.25">
      <c r="W10168" t="b">
        <f t="shared" si="725"/>
        <v>1</v>
      </c>
      <c r="X10168" t="b">
        <f t="shared" si="726"/>
        <v>1</v>
      </c>
      <c r="AA10168"/>
      <c r="AH10168"/>
      <c r="AL10168" t="b">
        <f t="shared" si="727"/>
        <v>1</v>
      </c>
      <c r="AM10168" t="b">
        <f t="shared" si="728"/>
        <v>1</v>
      </c>
      <c r="AP10168"/>
      <c r="AQ10168"/>
    </row>
    <row r="10169" spans="23:43" x14ac:dyDescent="0.25">
      <c r="W10169" t="b">
        <f t="shared" si="725"/>
        <v>1</v>
      </c>
      <c r="X10169" t="b">
        <f t="shared" si="726"/>
        <v>1</v>
      </c>
      <c r="AA10169"/>
      <c r="AH10169"/>
      <c r="AL10169" t="b">
        <f t="shared" si="727"/>
        <v>1</v>
      </c>
      <c r="AM10169" t="b">
        <f t="shared" si="728"/>
        <v>1</v>
      </c>
      <c r="AP10169"/>
      <c r="AQ10169"/>
    </row>
    <row r="10170" spans="23:43" x14ac:dyDescent="0.25">
      <c r="W10170" t="b">
        <f t="shared" si="725"/>
        <v>1</v>
      </c>
      <c r="X10170" t="b">
        <f t="shared" si="726"/>
        <v>1</v>
      </c>
      <c r="AA10170"/>
      <c r="AH10170"/>
      <c r="AL10170" t="b">
        <f t="shared" si="727"/>
        <v>1</v>
      </c>
      <c r="AM10170" t="b">
        <f t="shared" si="728"/>
        <v>1</v>
      </c>
      <c r="AP10170"/>
      <c r="AQ10170"/>
    </row>
    <row r="10171" spans="23:43" x14ac:dyDescent="0.25">
      <c r="W10171" t="b">
        <f t="shared" si="725"/>
        <v>1</v>
      </c>
      <c r="X10171" t="b">
        <f t="shared" si="726"/>
        <v>1</v>
      </c>
      <c r="AA10171"/>
      <c r="AH10171"/>
      <c r="AL10171" t="b">
        <f t="shared" si="727"/>
        <v>1</v>
      </c>
      <c r="AM10171" t="b">
        <f t="shared" si="728"/>
        <v>1</v>
      </c>
      <c r="AP10171"/>
      <c r="AQ10171"/>
    </row>
    <row r="10172" spans="23:43" x14ac:dyDescent="0.25">
      <c r="W10172" t="b">
        <f t="shared" si="725"/>
        <v>1</v>
      </c>
      <c r="X10172" t="b">
        <f t="shared" si="726"/>
        <v>1</v>
      </c>
      <c r="AA10172"/>
      <c r="AH10172"/>
      <c r="AL10172" t="b">
        <f t="shared" si="727"/>
        <v>1</v>
      </c>
      <c r="AM10172" t="b">
        <f t="shared" si="728"/>
        <v>1</v>
      </c>
      <c r="AP10172"/>
      <c r="AQ10172"/>
    </row>
    <row r="10173" spans="23:43" x14ac:dyDescent="0.25">
      <c r="W10173" t="b">
        <f t="shared" si="725"/>
        <v>1</v>
      </c>
      <c r="X10173" t="b">
        <f t="shared" si="726"/>
        <v>1</v>
      </c>
      <c r="AA10173"/>
      <c r="AH10173"/>
      <c r="AL10173" t="b">
        <f t="shared" si="727"/>
        <v>1</v>
      </c>
      <c r="AM10173" t="b">
        <f t="shared" si="728"/>
        <v>1</v>
      </c>
      <c r="AP10173"/>
      <c r="AQ10173"/>
    </row>
    <row r="10174" spans="23:43" x14ac:dyDescent="0.25">
      <c r="W10174" t="b">
        <f t="shared" si="725"/>
        <v>1</v>
      </c>
      <c r="X10174" t="b">
        <f t="shared" si="726"/>
        <v>1</v>
      </c>
      <c r="AA10174"/>
      <c r="AH10174"/>
      <c r="AL10174" t="b">
        <f t="shared" si="727"/>
        <v>1</v>
      </c>
      <c r="AM10174" t="b">
        <f t="shared" si="728"/>
        <v>1</v>
      </c>
      <c r="AP10174"/>
      <c r="AQ10174"/>
    </row>
    <row r="10175" spans="23:43" x14ac:dyDescent="0.25">
      <c r="W10175" t="b">
        <f t="shared" si="725"/>
        <v>1</v>
      </c>
      <c r="X10175" t="b">
        <f t="shared" si="726"/>
        <v>1</v>
      </c>
      <c r="AA10175"/>
      <c r="AH10175"/>
      <c r="AL10175" t="b">
        <f t="shared" si="727"/>
        <v>1</v>
      </c>
      <c r="AM10175" t="b">
        <f t="shared" si="728"/>
        <v>1</v>
      </c>
      <c r="AP10175"/>
      <c r="AQ10175"/>
    </row>
    <row r="10176" spans="23:43" x14ac:dyDescent="0.25">
      <c r="W10176" t="b">
        <f t="shared" si="725"/>
        <v>1</v>
      </c>
      <c r="X10176" t="b">
        <f t="shared" si="726"/>
        <v>1</v>
      </c>
      <c r="AA10176"/>
      <c r="AH10176"/>
      <c r="AL10176" t="b">
        <f t="shared" si="727"/>
        <v>1</v>
      </c>
      <c r="AM10176" t="b">
        <f t="shared" si="728"/>
        <v>1</v>
      </c>
      <c r="AP10176"/>
      <c r="AQ10176"/>
    </row>
    <row r="10177" spans="23:43" x14ac:dyDescent="0.25">
      <c r="W10177" t="b">
        <f t="shared" si="725"/>
        <v>1</v>
      </c>
      <c r="X10177" t="b">
        <f t="shared" si="726"/>
        <v>1</v>
      </c>
      <c r="AA10177"/>
      <c r="AH10177"/>
      <c r="AL10177" t="b">
        <f t="shared" si="727"/>
        <v>1</v>
      </c>
      <c r="AM10177" t="b">
        <f t="shared" si="728"/>
        <v>1</v>
      </c>
      <c r="AP10177"/>
      <c r="AQ10177"/>
    </row>
    <row r="10178" spans="23:43" x14ac:dyDescent="0.25">
      <c r="W10178" t="b">
        <f t="shared" si="725"/>
        <v>1</v>
      </c>
      <c r="X10178" t="b">
        <f t="shared" si="726"/>
        <v>1</v>
      </c>
      <c r="AA10178"/>
      <c r="AH10178"/>
      <c r="AL10178" t="b">
        <f t="shared" si="727"/>
        <v>1</v>
      </c>
      <c r="AM10178" t="b">
        <f t="shared" si="728"/>
        <v>1</v>
      </c>
      <c r="AP10178"/>
      <c r="AQ10178"/>
    </row>
    <row r="10179" spans="23:43" x14ac:dyDescent="0.25">
      <c r="W10179" t="b">
        <f t="shared" si="725"/>
        <v>1</v>
      </c>
      <c r="X10179" t="b">
        <f t="shared" si="726"/>
        <v>1</v>
      </c>
      <c r="AA10179"/>
      <c r="AH10179"/>
      <c r="AL10179" t="b">
        <f t="shared" si="727"/>
        <v>1</v>
      </c>
      <c r="AM10179" t="b">
        <f t="shared" si="728"/>
        <v>1</v>
      </c>
      <c r="AP10179"/>
      <c r="AQ10179"/>
    </row>
    <row r="10180" spans="23:43" x14ac:dyDescent="0.25">
      <c r="W10180" t="b">
        <f t="shared" si="725"/>
        <v>1</v>
      </c>
      <c r="X10180" t="b">
        <f t="shared" si="726"/>
        <v>1</v>
      </c>
      <c r="AA10180"/>
      <c r="AH10180"/>
      <c r="AL10180" t="b">
        <f t="shared" si="727"/>
        <v>1</v>
      </c>
      <c r="AM10180" t="b">
        <f t="shared" si="728"/>
        <v>1</v>
      </c>
      <c r="AP10180"/>
      <c r="AQ10180"/>
    </row>
    <row r="10181" spans="23:43" x14ac:dyDescent="0.25">
      <c r="W10181" t="b">
        <f t="shared" si="725"/>
        <v>1</v>
      </c>
      <c r="X10181" t="b">
        <f t="shared" si="726"/>
        <v>1</v>
      </c>
      <c r="AA10181"/>
      <c r="AH10181"/>
      <c r="AL10181" t="b">
        <f t="shared" si="727"/>
        <v>1</v>
      </c>
      <c r="AM10181" t="b">
        <f t="shared" si="728"/>
        <v>1</v>
      </c>
      <c r="AP10181"/>
      <c r="AQ10181"/>
    </row>
    <row r="10182" spans="23:43" x14ac:dyDescent="0.25">
      <c r="W10182" t="b">
        <f t="shared" si="725"/>
        <v>1</v>
      </c>
      <c r="X10182" t="b">
        <f t="shared" si="726"/>
        <v>1</v>
      </c>
      <c r="AA10182"/>
      <c r="AH10182"/>
      <c r="AL10182" t="b">
        <f t="shared" si="727"/>
        <v>1</v>
      </c>
      <c r="AM10182" t="b">
        <f t="shared" si="728"/>
        <v>1</v>
      </c>
      <c r="AP10182"/>
      <c r="AQ10182"/>
    </row>
    <row r="10183" spans="23:43" x14ac:dyDescent="0.25">
      <c r="W10183" t="b">
        <f t="shared" si="725"/>
        <v>1</v>
      </c>
      <c r="X10183" t="b">
        <f t="shared" si="726"/>
        <v>1</v>
      </c>
      <c r="AA10183"/>
      <c r="AH10183"/>
      <c r="AL10183" t="b">
        <f t="shared" si="727"/>
        <v>1</v>
      </c>
      <c r="AM10183" t="b">
        <f t="shared" si="728"/>
        <v>1</v>
      </c>
      <c r="AP10183"/>
      <c r="AQ10183"/>
    </row>
    <row r="10184" spans="23:43" x14ac:dyDescent="0.25">
      <c r="W10184" t="b">
        <f t="shared" si="725"/>
        <v>1</v>
      </c>
      <c r="X10184" t="b">
        <f t="shared" si="726"/>
        <v>1</v>
      </c>
      <c r="AA10184"/>
      <c r="AH10184"/>
      <c r="AL10184" t="b">
        <f t="shared" si="727"/>
        <v>1</v>
      </c>
      <c r="AM10184" t="b">
        <f t="shared" si="728"/>
        <v>1</v>
      </c>
      <c r="AP10184"/>
      <c r="AQ10184"/>
    </row>
    <row r="10185" spans="23:43" x14ac:dyDescent="0.25">
      <c r="W10185" t="b">
        <f t="shared" si="725"/>
        <v>1</v>
      </c>
      <c r="X10185" t="b">
        <f t="shared" si="726"/>
        <v>1</v>
      </c>
      <c r="AA10185"/>
      <c r="AH10185"/>
      <c r="AL10185" t="b">
        <f t="shared" si="727"/>
        <v>1</v>
      </c>
      <c r="AM10185" t="b">
        <f t="shared" si="728"/>
        <v>1</v>
      </c>
      <c r="AP10185"/>
      <c r="AQ10185"/>
    </row>
    <row r="10186" spans="23:43" x14ac:dyDescent="0.25">
      <c r="W10186" t="b">
        <f t="shared" si="725"/>
        <v>1</v>
      </c>
      <c r="X10186" t="b">
        <f t="shared" si="726"/>
        <v>1</v>
      </c>
      <c r="AA10186"/>
      <c r="AH10186"/>
      <c r="AL10186" t="b">
        <f t="shared" si="727"/>
        <v>1</v>
      </c>
      <c r="AM10186" t="b">
        <f t="shared" si="728"/>
        <v>1</v>
      </c>
      <c r="AP10186"/>
      <c r="AQ10186"/>
    </row>
    <row r="10187" spans="23:43" x14ac:dyDescent="0.25">
      <c r="W10187" t="b">
        <f t="shared" si="725"/>
        <v>1</v>
      </c>
      <c r="X10187" t="b">
        <f t="shared" si="726"/>
        <v>1</v>
      </c>
      <c r="AA10187"/>
      <c r="AH10187"/>
      <c r="AL10187" t="b">
        <f t="shared" si="727"/>
        <v>1</v>
      </c>
      <c r="AM10187" t="b">
        <f t="shared" si="728"/>
        <v>1</v>
      </c>
      <c r="AP10187"/>
      <c r="AQ10187"/>
    </row>
    <row r="10188" spans="23:43" x14ac:dyDescent="0.25">
      <c r="W10188" t="b">
        <f t="shared" ref="W10188:W10251" si="729">IF(AND(U10188&lt;&gt;"",U10188&lt;&gt;"Grand Total",U10188&lt;&gt;"(blank)"),GETPIVOTDATA("Facility CCN",$U$10,"Facility CCN",U10188)=1,TRUE)</f>
        <v>1</v>
      </c>
      <c r="X10188" t="b">
        <f t="shared" ref="X10188:X10251" si="730">IF(AND(U10188&lt;&gt;"",U10188&lt;&gt;"Grand Total",U10188&lt;&gt;"(blank)"),LEN(U10188)=6,TRUE)</f>
        <v>1</v>
      </c>
      <c r="AA10188"/>
      <c r="AH10188"/>
      <c r="AL10188" t="b">
        <f t="shared" ref="AL10188:AL10251" si="731">IF(AND(AJ10188&lt;&gt;"",AJ10188&lt;&gt;"Grand Total",AJ10188&lt;&gt;"(blank)"),GETPIVOTDATA("Provider NPI",$AJ$10,"Provider NPI",AJ10188)=1,TRUE)</f>
        <v>1</v>
      </c>
      <c r="AM10188" t="b">
        <f t="shared" ref="AM10188:AM10251" si="732">IF(AND(AJ10188&lt;&gt;"",AJ10188&lt;&gt;"Grand Total",AJ10188&lt;&gt;"(blank)"),LEN(AJ10188)=10,TRUE)</f>
        <v>1</v>
      </c>
      <c r="AP10188"/>
      <c r="AQ10188"/>
    </row>
    <row r="10189" spans="23:43" x14ac:dyDescent="0.25">
      <c r="W10189" t="b">
        <f t="shared" si="729"/>
        <v>1</v>
      </c>
      <c r="X10189" t="b">
        <f t="shared" si="730"/>
        <v>1</v>
      </c>
      <c r="AA10189"/>
      <c r="AH10189"/>
      <c r="AL10189" t="b">
        <f t="shared" si="731"/>
        <v>1</v>
      </c>
      <c r="AM10189" t="b">
        <f t="shared" si="732"/>
        <v>1</v>
      </c>
      <c r="AP10189"/>
      <c r="AQ10189"/>
    </row>
    <row r="10190" spans="23:43" x14ac:dyDescent="0.25">
      <c r="W10190" t="b">
        <f t="shared" si="729"/>
        <v>1</v>
      </c>
      <c r="X10190" t="b">
        <f t="shared" si="730"/>
        <v>1</v>
      </c>
      <c r="AA10190"/>
      <c r="AH10190"/>
      <c r="AL10190" t="b">
        <f t="shared" si="731"/>
        <v>1</v>
      </c>
      <c r="AM10190" t="b">
        <f t="shared" si="732"/>
        <v>1</v>
      </c>
      <c r="AP10190"/>
      <c r="AQ10190"/>
    </row>
    <row r="10191" spans="23:43" x14ac:dyDescent="0.25">
      <c r="W10191" t="b">
        <f t="shared" si="729"/>
        <v>1</v>
      </c>
      <c r="X10191" t="b">
        <f t="shared" si="730"/>
        <v>1</v>
      </c>
      <c r="AA10191"/>
      <c r="AH10191"/>
      <c r="AL10191" t="b">
        <f t="shared" si="731"/>
        <v>1</v>
      </c>
      <c r="AM10191" t="b">
        <f t="shared" si="732"/>
        <v>1</v>
      </c>
      <c r="AP10191"/>
      <c r="AQ10191"/>
    </row>
    <row r="10192" spans="23:43" x14ac:dyDescent="0.25">
      <c r="W10192" t="b">
        <f t="shared" si="729"/>
        <v>1</v>
      </c>
      <c r="X10192" t="b">
        <f t="shared" si="730"/>
        <v>1</v>
      </c>
      <c r="AA10192"/>
      <c r="AH10192"/>
      <c r="AL10192" t="b">
        <f t="shared" si="731"/>
        <v>1</v>
      </c>
      <c r="AM10192" t="b">
        <f t="shared" si="732"/>
        <v>1</v>
      </c>
      <c r="AP10192"/>
      <c r="AQ10192"/>
    </row>
    <row r="10193" spans="23:43" x14ac:dyDescent="0.25">
      <c r="W10193" t="b">
        <f t="shared" si="729"/>
        <v>1</v>
      </c>
      <c r="X10193" t="b">
        <f t="shared" si="730"/>
        <v>1</v>
      </c>
      <c r="AA10193"/>
      <c r="AH10193"/>
      <c r="AL10193" t="b">
        <f t="shared" si="731"/>
        <v>1</v>
      </c>
      <c r="AM10193" t="b">
        <f t="shared" si="732"/>
        <v>1</v>
      </c>
      <c r="AP10193"/>
      <c r="AQ10193"/>
    </row>
    <row r="10194" spans="23:43" x14ac:dyDescent="0.25">
      <c r="W10194" t="b">
        <f t="shared" si="729"/>
        <v>1</v>
      </c>
      <c r="X10194" t="b">
        <f t="shared" si="730"/>
        <v>1</v>
      </c>
      <c r="AA10194"/>
      <c r="AH10194"/>
      <c r="AL10194" t="b">
        <f t="shared" si="731"/>
        <v>1</v>
      </c>
      <c r="AM10194" t="b">
        <f t="shared" si="732"/>
        <v>1</v>
      </c>
      <c r="AP10194"/>
      <c r="AQ10194"/>
    </row>
    <row r="10195" spans="23:43" x14ac:dyDescent="0.25">
      <c r="W10195" t="b">
        <f t="shared" si="729"/>
        <v>1</v>
      </c>
      <c r="X10195" t="b">
        <f t="shared" si="730"/>
        <v>1</v>
      </c>
      <c r="AA10195"/>
      <c r="AH10195"/>
      <c r="AL10195" t="b">
        <f t="shared" si="731"/>
        <v>1</v>
      </c>
      <c r="AM10195" t="b">
        <f t="shared" si="732"/>
        <v>1</v>
      </c>
      <c r="AP10195"/>
      <c r="AQ10195"/>
    </row>
    <row r="10196" spans="23:43" x14ac:dyDescent="0.25">
      <c r="W10196" t="b">
        <f t="shared" si="729"/>
        <v>1</v>
      </c>
      <c r="X10196" t="b">
        <f t="shared" si="730"/>
        <v>1</v>
      </c>
      <c r="AA10196"/>
      <c r="AH10196"/>
      <c r="AL10196" t="b">
        <f t="shared" si="731"/>
        <v>1</v>
      </c>
      <c r="AM10196" t="b">
        <f t="shared" si="732"/>
        <v>1</v>
      </c>
      <c r="AP10196"/>
      <c r="AQ10196"/>
    </row>
    <row r="10197" spans="23:43" x14ac:dyDescent="0.25">
      <c r="W10197" t="b">
        <f t="shared" si="729"/>
        <v>1</v>
      </c>
      <c r="X10197" t="b">
        <f t="shared" si="730"/>
        <v>1</v>
      </c>
      <c r="AA10197"/>
      <c r="AH10197"/>
      <c r="AL10197" t="b">
        <f t="shared" si="731"/>
        <v>1</v>
      </c>
      <c r="AM10197" t="b">
        <f t="shared" si="732"/>
        <v>1</v>
      </c>
      <c r="AP10197"/>
      <c r="AQ10197"/>
    </row>
    <row r="10198" spans="23:43" x14ac:dyDescent="0.25">
      <c r="W10198" t="b">
        <f t="shared" si="729"/>
        <v>1</v>
      </c>
      <c r="X10198" t="b">
        <f t="shared" si="730"/>
        <v>1</v>
      </c>
      <c r="AA10198"/>
      <c r="AH10198"/>
      <c r="AL10198" t="b">
        <f t="shared" si="731"/>
        <v>1</v>
      </c>
      <c r="AM10198" t="b">
        <f t="shared" si="732"/>
        <v>1</v>
      </c>
      <c r="AP10198"/>
      <c r="AQ10198"/>
    </row>
    <row r="10199" spans="23:43" x14ac:dyDescent="0.25">
      <c r="W10199" t="b">
        <f t="shared" si="729"/>
        <v>1</v>
      </c>
      <c r="X10199" t="b">
        <f t="shared" si="730"/>
        <v>1</v>
      </c>
      <c r="AA10199"/>
      <c r="AH10199"/>
      <c r="AL10199" t="b">
        <f t="shared" si="731"/>
        <v>1</v>
      </c>
      <c r="AM10199" t="b">
        <f t="shared" si="732"/>
        <v>1</v>
      </c>
      <c r="AP10199"/>
      <c r="AQ10199"/>
    </row>
    <row r="10200" spans="23:43" x14ac:dyDescent="0.25">
      <c r="W10200" t="b">
        <f t="shared" si="729"/>
        <v>1</v>
      </c>
      <c r="X10200" t="b">
        <f t="shared" si="730"/>
        <v>1</v>
      </c>
      <c r="AA10200"/>
      <c r="AH10200"/>
      <c r="AL10200" t="b">
        <f t="shared" si="731"/>
        <v>1</v>
      </c>
      <c r="AM10200" t="b">
        <f t="shared" si="732"/>
        <v>1</v>
      </c>
      <c r="AP10200"/>
      <c r="AQ10200"/>
    </row>
    <row r="10201" spans="23:43" x14ac:dyDescent="0.25">
      <c r="W10201" t="b">
        <f t="shared" si="729"/>
        <v>1</v>
      </c>
      <c r="X10201" t="b">
        <f t="shared" si="730"/>
        <v>1</v>
      </c>
      <c r="AA10201"/>
      <c r="AH10201"/>
      <c r="AL10201" t="b">
        <f t="shared" si="731"/>
        <v>1</v>
      </c>
      <c r="AM10201" t="b">
        <f t="shared" si="732"/>
        <v>1</v>
      </c>
      <c r="AP10201"/>
      <c r="AQ10201"/>
    </row>
    <row r="10202" spans="23:43" x14ac:dyDescent="0.25">
      <c r="W10202" t="b">
        <f t="shared" si="729"/>
        <v>1</v>
      </c>
      <c r="X10202" t="b">
        <f t="shared" si="730"/>
        <v>1</v>
      </c>
      <c r="AA10202"/>
      <c r="AH10202"/>
      <c r="AL10202" t="b">
        <f t="shared" si="731"/>
        <v>1</v>
      </c>
      <c r="AM10202" t="b">
        <f t="shared" si="732"/>
        <v>1</v>
      </c>
      <c r="AP10202"/>
      <c r="AQ10202"/>
    </row>
    <row r="10203" spans="23:43" x14ac:dyDescent="0.25">
      <c r="W10203" t="b">
        <f t="shared" si="729"/>
        <v>1</v>
      </c>
      <c r="X10203" t="b">
        <f t="shared" si="730"/>
        <v>1</v>
      </c>
      <c r="AA10203"/>
      <c r="AH10203"/>
      <c r="AL10203" t="b">
        <f t="shared" si="731"/>
        <v>1</v>
      </c>
      <c r="AM10203" t="b">
        <f t="shared" si="732"/>
        <v>1</v>
      </c>
      <c r="AP10203"/>
      <c r="AQ10203"/>
    </row>
    <row r="10204" spans="23:43" x14ac:dyDescent="0.25">
      <c r="W10204" t="b">
        <f t="shared" si="729"/>
        <v>1</v>
      </c>
      <c r="X10204" t="b">
        <f t="shared" si="730"/>
        <v>1</v>
      </c>
      <c r="AA10204"/>
      <c r="AH10204"/>
      <c r="AL10204" t="b">
        <f t="shared" si="731"/>
        <v>1</v>
      </c>
      <c r="AM10204" t="b">
        <f t="shared" si="732"/>
        <v>1</v>
      </c>
      <c r="AP10204"/>
      <c r="AQ10204"/>
    </row>
    <row r="10205" spans="23:43" x14ac:dyDescent="0.25">
      <c r="W10205" t="b">
        <f t="shared" si="729"/>
        <v>1</v>
      </c>
      <c r="X10205" t="b">
        <f t="shared" si="730"/>
        <v>1</v>
      </c>
      <c r="AA10205"/>
      <c r="AH10205"/>
      <c r="AL10205" t="b">
        <f t="shared" si="731"/>
        <v>1</v>
      </c>
      <c r="AM10205" t="b">
        <f t="shared" si="732"/>
        <v>1</v>
      </c>
      <c r="AP10205"/>
      <c r="AQ10205"/>
    </row>
    <row r="10206" spans="23:43" x14ac:dyDescent="0.25">
      <c r="W10206" t="b">
        <f t="shared" si="729"/>
        <v>1</v>
      </c>
      <c r="X10206" t="b">
        <f t="shared" si="730"/>
        <v>1</v>
      </c>
      <c r="AA10206"/>
      <c r="AH10206"/>
      <c r="AL10206" t="b">
        <f t="shared" si="731"/>
        <v>1</v>
      </c>
      <c r="AM10206" t="b">
        <f t="shared" si="732"/>
        <v>1</v>
      </c>
      <c r="AP10206"/>
      <c r="AQ10206"/>
    </row>
    <row r="10207" spans="23:43" x14ac:dyDescent="0.25">
      <c r="W10207" t="b">
        <f t="shared" si="729"/>
        <v>1</v>
      </c>
      <c r="X10207" t="b">
        <f t="shared" si="730"/>
        <v>1</v>
      </c>
      <c r="AA10207"/>
      <c r="AH10207"/>
      <c r="AL10207" t="b">
        <f t="shared" si="731"/>
        <v>1</v>
      </c>
      <c r="AM10207" t="b">
        <f t="shared" si="732"/>
        <v>1</v>
      </c>
      <c r="AP10207"/>
      <c r="AQ10207"/>
    </row>
    <row r="10208" spans="23:43" x14ac:dyDescent="0.25">
      <c r="W10208" t="b">
        <f t="shared" si="729"/>
        <v>1</v>
      </c>
      <c r="X10208" t="b">
        <f t="shared" si="730"/>
        <v>1</v>
      </c>
      <c r="AA10208"/>
      <c r="AH10208"/>
      <c r="AL10208" t="b">
        <f t="shared" si="731"/>
        <v>1</v>
      </c>
      <c r="AM10208" t="b">
        <f t="shared" si="732"/>
        <v>1</v>
      </c>
      <c r="AP10208"/>
      <c r="AQ10208"/>
    </row>
    <row r="10209" spans="23:43" x14ac:dyDescent="0.25">
      <c r="W10209" t="b">
        <f t="shared" si="729"/>
        <v>1</v>
      </c>
      <c r="X10209" t="b">
        <f t="shared" si="730"/>
        <v>1</v>
      </c>
      <c r="AA10209"/>
      <c r="AH10209"/>
      <c r="AL10209" t="b">
        <f t="shared" si="731"/>
        <v>1</v>
      </c>
      <c r="AM10209" t="b">
        <f t="shared" si="732"/>
        <v>1</v>
      </c>
      <c r="AP10209"/>
      <c r="AQ10209"/>
    </row>
    <row r="10210" spans="23:43" x14ac:dyDescent="0.25">
      <c r="W10210" t="b">
        <f t="shared" si="729"/>
        <v>1</v>
      </c>
      <c r="X10210" t="b">
        <f t="shared" si="730"/>
        <v>1</v>
      </c>
      <c r="AA10210"/>
      <c r="AH10210"/>
      <c r="AL10210" t="b">
        <f t="shared" si="731"/>
        <v>1</v>
      </c>
      <c r="AM10210" t="b">
        <f t="shared" si="732"/>
        <v>1</v>
      </c>
      <c r="AP10210"/>
      <c r="AQ10210"/>
    </row>
    <row r="10211" spans="23:43" x14ac:dyDescent="0.25">
      <c r="W10211" t="b">
        <f t="shared" si="729"/>
        <v>1</v>
      </c>
      <c r="X10211" t="b">
        <f t="shared" si="730"/>
        <v>1</v>
      </c>
      <c r="AA10211"/>
      <c r="AH10211"/>
      <c r="AL10211" t="b">
        <f t="shared" si="731"/>
        <v>1</v>
      </c>
      <c r="AM10211" t="b">
        <f t="shared" si="732"/>
        <v>1</v>
      </c>
      <c r="AP10211"/>
      <c r="AQ10211"/>
    </row>
    <row r="10212" spans="23:43" x14ac:dyDescent="0.25">
      <c r="W10212" t="b">
        <f t="shared" si="729"/>
        <v>1</v>
      </c>
      <c r="X10212" t="b">
        <f t="shared" si="730"/>
        <v>1</v>
      </c>
      <c r="AA10212"/>
      <c r="AH10212"/>
      <c r="AL10212" t="b">
        <f t="shared" si="731"/>
        <v>1</v>
      </c>
      <c r="AM10212" t="b">
        <f t="shared" si="732"/>
        <v>1</v>
      </c>
      <c r="AP10212"/>
      <c r="AQ10212"/>
    </row>
    <row r="10213" spans="23:43" x14ac:dyDescent="0.25">
      <c r="W10213" t="b">
        <f t="shared" si="729"/>
        <v>1</v>
      </c>
      <c r="X10213" t="b">
        <f t="shared" si="730"/>
        <v>1</v>
      </c>
      <c r="AA10213"/>
      <c r="AH10213"/>
      <c r="AL10213" t="b">
        <f t="shared" si="731"/>
        <v>1</v>
      </c>
      <c r="AM10213" t="b">
        <f t="shared" si="732"/>
        <v>1</v>
      </c>
      <c r="AP10213"/>
      <c r="AQ10213"/>
    </row>
    <row r="10214" spans="23:43" x14ac:dyDescent="0.25">
      <c r="W10214" t="b">
        <f t="shared" si="729"/>
        <v>1</v>
      </c>
      <c r="X10214" t="b">
        <f t="shared" si="730"/>
        <v>1</v>
      </c>
      <c r="AA10214"/>
      <c r="AH10214"/>
      <c r="AL10214" t="b">
        <f t="shared" si="731"/>
        <v>1</v>
      </c>
      <c r="AM10214" t="b">
        <f t="shared" si="732"/>
        <v>1</v>
      </c>
      <c r="AP10214"/>
      <c r="AQ10214"/>
    </row>
    <row r="10215" spans="23:43" x14ac:dyDescent="0.25">
      <c r="W10215" t="b">
        <f t="shared" si="729"/>
        <v>1</v>
      </c>
      <c r="X10215" t="b">
        <f t="shared" si="730"/>
        <v>1</v>
      </c>
      <c r="AA10215"/>
      <c r="AH10215"/>
      <c r="AL10215" t="b">
        <f t="shared" si="731"/>
        <v>1</v>
      </c>
      <c r="AM10215" t="b">
        <f t="shared" si="732"/>
        <v>1</v>
      </c>
      <c r="AP10215"/>
      <c r="AQ10215"/>
    </row>
    <row r="10216" spans="23:43" x14ac:dyDescent="0.25">
      <c r="W10216" t="b">
        <f t="shared" si="729"/>
        <v>1</v>
      </c>
      <c r="X10216" t="b">
        <f t="shared" si="730"/>
        <v>1</v>
      </c>
      <c r="AA10216"/>
      <c r="AH10216"/>
      <c r="AL10216" t="b">
        <f t="shared" si="731"/>
        <v>1</v>
      </c>
      <c r="AM10216" t="b">
        <f t="shared" si="732"/>
        <v>1</v>
      </c>
      <c r="AP10216"/>
      <c r="AQ10216"/>
    </row>
    <row r="10217" spans="23:43" x14ac:dyDescent="0.25">
      <c r="W10217" t="b">
        <f t="shared" si="729"/>
        <v>1</v>
      </c>
      <c r="X10217" t="b">
        <f t="shared" si="730"/>
        <v>1</v>
      </c>
      <c r="AA10217"/>
      <c r="AH10217"/>
      <c r="AL10217" t="b">
        <f t="shared" si="731"/>
        <v>1</v>
      </c>
      <c r="AM10217" t="b">
        <f t="shared" si="732"/>
        <v>1</v>
      </c>
      <c r="AP10217"/>
      <c r="AQ10217"/>
    </row>
    <row r="10218" spans="23:43" x14ac:dyDescent="0.25">
      <c r="W10218" t="b">
        <f t="shared" si="729"/>
        <v>1</v>
      </c>
      <c r="X10218" t="b">
        <f t="shared" si="730"/>
        <v>1</v>
      </c>
      <c r="AA10218"/>
      <c r="AH10218"/>
      <c r="AL10218" t="b">
        <f t="shared" si="731"/>
        <v>1</v>
      </c>
      <c r="AM10218" t="b">
        <f t="shared" si="732"/>
        <v>1</v>
      </c>
      <c r="AP10218"/>
      <c r="AQ10218"/>
    </row>
    <row r="10219" spans="23:43" x14ac:dyDescent="0.25">
      <c r="W10219" t="b">
        <f t="shared" si="729"/>
        <v>1</v>
      </c>
      <c r="X10219" t="b">
        <f t="shared" si="730"/>
        <v>1</v>
      </c>
      <c r="AA10219"/>
      <c r="AH10219"/>
      <c r="AL10219" t="b">
        <f t="shared" si="731"/>
        <v>1</v>
      </c>
      <c r="AM10219" t="b">
        <f t="shared" si="732"/>
        <v>1</v>
      </c>
      <c r="AP10219"/>
      <c r="AQ10219"/>
    </row>
    <row r="10220" spans="23:43" x14ac:dyDescent="0.25">
      <c r="W10220" t="b">
        <f t="shared" si="729"/>
        <v>1</v>
      </c>
      <c r="X10220" t="b">
        <f t="shared" si="730"/>
        <v>1</v>
      </c>
      <c r="AA10220"/>
      <c r="AH10220"/>
      <c r="AL10220" t="b">
        <f t="shared" si="731"/>
        <v>1</v>
      </c>
      <c r="AM10220" t="b">
        <f t="shared" si="732"/>
        <v>1</v>
      </c>
      <c r="AP10220"/>
      <c r="AQ10220"/>
    </row>
    <row r="10221" spans="23:43" x14ac:dyDescent="0.25">
      <c r="W10221" t="b">
        <f t="shared" si="729"/>
        <v>1</v>
      </c>
      <c r="X10221" t="b">
        <f t="shared" si="730"/>
        <v>1</v>
      </c>
      <c r="AA10221"/>
      <c r="AH10221"/>
      <c r="AL10221" t="b">
        <f t="shared" si="731"/>
        <v>1</v>
      </c>
      <c r="AM10221" t="b">
        <f t="shared" si="732"/>
        <v>1</v>
      </c>
      <c r="AP10221"/>
      <c r="AQ10221"/>
    </row>
    <row r="10222" spans="23:43" x14ac:dyDescent="0.25">
      <c r="W10222" t="b">
        <f t="shared" si="729"/>
        <v>1</v>
      </c>
      <c r="X10222" t="b">
        <f t="shared" si="730"/>
        <v>1</v>
      </c>
      <c r="AA10222"/>
      <c r="AH10222"/>
      <c r="AL10222" t="b">
        <f t="shared" si="731"/>
        <v>1</v>
      </c>
      <c r="AM10222" t="b">
        <f t="shared" si="732"/>
        <v>1</v>
      </c>
      <c r="AP10222"/>
      <c r="AQ10222"/>
    </row>
    <row r="10223" spans="23:43" x14ac:dyDescent="0.25">
      <c r="W10223" t="b">
        <f t="shared" si="729"/>
        <v>1</v>
      </c>
      <c r="X10223" t="b">
        <f t="shared" si="730"/>
        <v>1</v>
      </c>
      <c r="AA10223"/>
      <c r="AH10223"/>
      <c r="AL10223" t="b">
        <f t="shared" si="731"/>
        <v>1</v>
      </c>
      <c r="AM10223" t="b">
        <f t="shared" si="732"/>
        <v>1</v>
      </c>
      <c r="AP10223"/>
      <c r="AQ10223"/>
    </row>
    <row r="10224" spans="23:43" x14ac:dyDescent="0.25">
      <c r="W10224" t="b">
        <f t="shared" si="729"/>
        <v>1</v>
      </c>
      <c r="X10224" t="b">
        <f t="shared" si="730"/>
        <v>1</v>
      </c>
      <c r="AA10224"/>
      <c r="AH10224"/>
      <c r="AL10224" t="b">
        <f t="shared" si="731"/>
        <v>1</v>
      </c>
      <c r="AM10224" t="b">
        <f t="shared" si="732"/>
        <v>1</v>
      </c>
      <c r="AP10224"/>
      <c r="AQ10224"/>
    </row>
    <row r="10225" spans="23:43" x14ac:dyDescent="0.25">
      <c r="W10225" t="b">
        <f t="shared" si="729"/>
        <v>1</v>
      </c>
      <c r="X10225" t="b">
        <f t="shared" si="730"/>
        <v>1</v>
      </c>
      <c r="AA10225"/>
      <c r="AH10225"/>
      <c r="AL10225" t="b">
        <f t="shared" si="731"/>
        <v>1</v>
      </c>
      <c r="AM10225" t="b">
        <f t="shared" si="732"/>
        <v>1</v>
      </c>
      <c r="AP10225"/>
      <c r="AQ10225"/>
    </row>
    <row r="10226" spans="23:43" x14ac:dyDescent="0.25">
      <c r="W10226" t="b">
        <f t="shared" si="729"/>
        <v>1</v>
      </c>
      <c r="X10226" t="b">
        <f t="shared" si="730"/>
        <v>1</v>
      </c>
      <c r="AA10226"/>
      <c r="AH10226"/>
      <c r="AL10226" t="b">
        <f t="shared" si="731"/>
        <v>1</v>
      </c>
      <c r="AM10226" t="b">
        <f t="shared" si="732"/>
        <v>1</v>
      </c>
      <c r="AP10226"/>
      <c r="AQ10226"/>
    </row>
    <row r="10227" spans="23:43" x14ac:dyDescent="0.25">
      <c r="W10227" t="b">
        <f t="shared" si="729"/>
        <v>1</v>
      </c>
      <c r="X10227" t="b">
        <f t="shared" si="730"/>
        <v>1</v>
      </c>
      <c r="AA10227"/>
      <c r="AH10227"/>
      <c r="AL10227" t="b">
        <f t="shared" si="731"/>
        <v>1</v>
      </c>
      <c r="AM10227" t="b">
        <f t="shared" si="732"/>
        <v>1</v>
      </c>
      <c r="AP10227"/>
      <c r="AQ10227"/>
    </row>
    <row r="10228" spans="23:43" x14ac:dyDescent="0.25">
      <c r="W10228" t="b">
        <f t="shared" si="729"/>
        <v>1</v>
      </c>
      <c r="X10228" t="b">
        <f t="shared" si="730"/>
        <v>1</v>
      </c>
      <c r="AA10228"/>
      <c r="AH10228"/>
      <c r="AL10228" t="b">
        <f t="shared" si="731"/>
        <v>1</v>
      </c>
      <c r="AM10228" t="b">
        <f t="shared" si="732"/>
        <v>1</v>
      </c>
      <c r="AP10228"/>
      <c r="AQ10228"/>
    </row>
    <row r="10229" spans="23:43" x14ac:dyDescent="0.25">
      <c r="W10229" t="b">
        <f t="shared" si="729"/>
        <v>1</v>
      </c>
      <c r="X10229" t="b">
        <f t="shared" si="730"/>
        <v>1</v>
      </c>
      <c r="AA10229"/>
      <c r="AH10229"/>
      <c r="AL10229" t="b">
        <f t="shared" si="731"/>
        <v>1</v>
      </c>
      <c r="AM10229" t="b">
        <f t="shared" si="732"/>
        <v>1</v>
      </c>
      <c r="AP10229"/>
      <c r="AQ10229"/>
    </row>
    <row r="10230" spans="23:43" x14ac:dyDescent="0.25">
      <c r="W10230" t="b">
        <f t="shared" si="729"/>
        <v>1</v>
      </c>
      <c r="X10230" t="b">
        <f t="shared" si="730"/>
        <v>1</v>
      </c>
      <c r="AA10230"/>
      <c r="AH10230"/>
      <c r="AL10230" t="b">
        <f t="shared" si="731"/>
        <v>1</v>
      </c>
      <c r="AM10230" t="b">
        <f t="shared" si="732"/>
        <v>1</v>
      </c>
      <c r="AP10230"/>
      <c r="AQ10230"/>
    </row>
    <row r="10231" spans="23:43" x14ac:dyDescent="0.25">
      <c r="W10231" t="b">
        <f t="shared" si="729"/>
        <v>1</v>
      </c>
      <c r="X10231" t="b">
        <f t="shared" si="730"/>
        <v>1</v>
      </c>
      <c r="AA10231"/>
      <c r="AH10231"/>
      <c r="AL10231" t="b">
        <f t="shared" si="731"/>
        <v>1</v>
      </c>
      <c r="AM10231" t="b">
        <f t="shared" si="732"/>
        <v>1</v>
      </c>
      <c r="AP10231"/>
      <c r="AQ10231"/>
    </row>
    <row r="10232" spans="23:43" x14ac:dyDescent="0.25">
      <c r="W10232" t="b">
        <f t="shared" si="729"/>
        <v>1</v>
      </c>
      <c r="X10232" t="b">
        <f t="shared" si="730"/>
        <v>1</v>
      </c>
      <c r="AA10232"/>
      <c r="AH10232"/>
      <c r="AL10232" t="b">
        <f t="shared" si="731"/>
        <v>1</v>
      </c>
      <c r="AM10232" t="b">
        <f t="shared" si="732"/>
        <v>1</v>
      </c>
      <c r="AP10232"/>
      <c r="AQ10232"/>
    </row>
    <row r="10233" spans="23:43" x14ac:dyDescent="0.25">
      <c r="W10233" t="b">
        <f t="shared" si="729"/>
        <v>1</v>
      </c>
      <c r="X10233" t="b">
        <f t="shared" si="730"/>
        <v>1</v>
      </c>
      <c r="AA10233"/>
      <c r="AH10233"/>
      <c r="AL10233" t="b">
        <f t="shared" si="731"/>
        <v>1</v>
      </c>
      <c r="AM10233" t="b">
        <f t="shared" si="732"/>
        <v>1</v>
      </c>
      <c r="AP10233"/>
      <c r="AQ10233"/>
    </row>
    <row r="10234" spans="23:43" x14ac:dyDescent="0.25">
      <c r="W10234" t="b">
        <f t="shared" si="729"/>
        <v>1</v>
      </c>
      <c r="X10234" t="b">
        <f t="shared" si="730"/>
        <v>1</v>
      </c>
      <c r="AA10234"/>
      <c r="AH10234"/>
      <c r="AL10234" t="b">
        <f t="shared" si="731"/>
        <v>1</v>
      </c>
      <c r="AM10234" t="b">
        <f t="shared" si="732"/>
        <v>1</v>
      </c>
      <c r="AP10234"/>
      <c r="AQ10234"/>
    </row>
    <row r="10235" spans="23:43" x14ac:dyDescent="0.25">
      <c r="W10235" t="b">
        <f t="shared" si="729"/>
        <v>1</v>
      </c>
      <c r="X10235" t="b">
        <f t="shared" si="730"/>
        <v>1</v>
      </c>
      <c r="AA10235"/>
      <c r="AH10235"/>
      <c r="AL10235" t="b">
        <f t="shared" si="731"/>
        <v>1</v>
      </c>
      <c r="AM10235" t="b">
        <f t="shared" si="732"/>
        <v>1</v>
      </c>
      <c r="AP10235"/>
      <c r="AQ10235"/>
    </row>
    <row r="10236" spans="23:43" x14ac:dyDescent="0.25">
      <c r="W10236" t="b">
        <f t="shared" si="729"/>
        <v>1</v>
      </c>
      <c r="X10236" t="b">
        <f t="shared" si="730"/>
        <v>1</v>
      </c>
      <c r="AA10236"/>
      <c r="AH10236"/>
      <c r="AL10236" t="b">
        <f t="shared" si="731"/>
        <v>1</v>
      </c>
      <c r="AM10236" t="b">
        <f t="shared" si="732"/>
        <v>1</v>
      </c>
      <c r="AP10236"/>
      <c r="AQ10236"/>
    </row>
    <row r="10237" spans="23:43" x14ac:dyDescent="0.25">
      <c r="W10237" t="b">
        <f t="shared" si="729"/>
        <v>1</v>
      </c>
      <c r="X10237" t="b">
        <f t="shared" si="730"/>
        <v>1</v>
      </c>
      <c r="AA10237"/>
      <c r="AH10237"/>
      <c r="AL10237" t="b">
        <f t="shared" si="731"/>
        <v>1</v>
      </c>
      <c r="AM10237" t="b">
        <f t="shared" si="732"/>
        <v>1</v>
      </c>
      <c r="AP10237"/>
      <c r="AQ10237"/>
    </row>
    <row r="10238" spans="23:43" x14ac:dyDescent="0.25">
      <c r="W10238" t="b">
        <f t="shared" si="729"/>
        <v>1</v>
      </c>
      <c r="X10238" t="b">
        <f t="shared" si="730"/>
        <v>1</v>
      </c>
      <c r="AA10238"/>
      <c r="AH10238"/>
      <c r="AL10238" t="b">
        <f t="shared" si="731"/>
        <v>1</v>
      </c>
      <c r="AM10238" t="b">
        <f t="shared" si="732"/>
        <v>1</v>
      </c>
      <c r="AP10238"/>
      <c r="AQ10238"/>
    </row>
    <row r="10239" spans="23:43" x14ac:dyDescent="0.25">
      <c r="W10239" t="b">
        <f t="shared" si="729"/>
        <v>1</v>
      </c>
      <c r="X10239" t="b">
        <f t="shared" si="730"/>
        <v>1</v>
      </c>
      <c r="AA10239"/>
      <c r="AH10239"/>
      <c r="AL10239" t="b">
        <f t="shared" si="731"/>
        <v>1</v>
      </c>
      <c r="AM10239" t="b">
        <f t="shared" si="732"/>
        <v>1</v>
      </c>
      <c r="AP10239"/>
      <c r="AQ10239"/>
    </row>
    <row r="10240" spans="23:43" x14ac:dyDescent="0.25">
      <c r="W10240" t="b">
        <f t="shared" si="729"/>
        <v>1</v>
      </c>
      <c r="X10240" t="b">
        <f t="shared" si="730"/>
        <v>1</v>
      </c>
      <c r="AA10240"/>
      <c r="AH10240"/>
      <c r="AL10240" t="b">
        <f t="shared" si="731"/>
        <v>1</v>
      </c>
      <c r="AM10240" t="b">
        <f t="shared" si="732"/>
        <v>1</v>
      </c>
      <c r="AP10240"/>
      <c r="AQ10240"/>
    </row>
    <row r="10241" spans="23:43" x14ac:dyDescent="0.25">
      <c r="W10241" t="b">
        <f t="shared" si="729"/>
        <v>1</v>
      </c>
      <c r="X10241" t="b">
        <f t="shared" si="730"/>
        <v>1</v>
      </c>
      <c r="AA10241"/>
      <c r="AH10241"/>
      <c r="AL10241" t="b">
        <f t="shared" si="731"/>
        <v>1</v>
      </c>
      <c r="AM10241" t="b">
        <f t="shared" si="732"/>
        <v>1</v>
      </c>
      <c r="AP10241"/>
      <c r="AQ10241"/>
    </row>
    <row r="10242" spans="23:43" x14ac:dyDescent="0.25">
      <c r="W10242" t="b">
        <f t="shared" si="729"/>
        <v>1</v>
      </c>
      <c r="X10242" t="b">
        <f t="shared" si="730"/>
        <v>1</v>
      </c>
      <c r="AA10242"/>
      <c r="AH10242"/>
      <c r="AL10242" t="b">
        <f t="shared" si="731"/>
        <v>1</v>
      </c>
      <c r="AM10242" t="b">
        <f t="shared" si="732"/>
        <v>1</v>
      </c>
      <c r="AP10242"/>
      <c r="AQ10242"/>
    </row>
    <row r="10243" spans="23:43" x14ac:dyDescent="0.25">
      <c r="W10243" t="b">
        <f t="shared" si="729"/>
        <v>1</v>
      </c>
      <c r="X10243" t="b">
        <f t="shared" si="730"/>
        <v>1</v>
      </c>
      <c r="AA10243"/>
      <c r="AH10243"/>
      <c r="AL10243" t="b">
        <f t="shared" si="731"/>
        <v>1</v>
      </c>
      <c r="AM10243" t="b">
        <f t="shared" si="732"/>
        <v>1</v>
      </c>
      <c r="AP10243"/>
      <c r="AQ10243"/>
    </row>
    <row r="10244" spans="23:43" x14ac:dyDescent="0.25">
      <c r="W10244" t="b">
        <f t="shared" si="729"/>
        <v>1</v>
      </c>
      <c r="X10244" t="b">
        <f t="shared" si="730"/>
        <v>1</v>
      </c>
      <c r="AA10244"/>
      <c r="AH10244"/>
      <c r="AL10244" t="b">
        <f t="shared" si="731"/>
        <v>1</v>
      </c>
      <c r="AM10244" t="b">
        <f t="shared" si="732"/>
        <v>1</v>
      </c>
      <c r="AP10244"/>
      <c r="AQ10244"/>
    </row>
    <row r="10245" spans="23:43" x14ac:dyDescent="0.25">
      <c r="W10245" t="b">
        <f t="shared" si="729"/>
        <v>1</v>
      </c>
      <c r="X10245" t="b">
        <f t="shared" si="730"/>
        <v>1</v>
      </c>
      <c r="AA10245"/>
      <c r="AH10245"/>
      <c r="AL10245" t="b">
        <f t="shared" si="731"/>
        <v>1</v>
      </c>
      <c r="AM10245" t="b">
        <f t="shared" si="732"/>
        <v>1</v>
      </c>
      <c r="AP10245"/>
      <c r="AQ10245"/>
    </row>
    <row r="10246" spans="23:43" x14ac:dyDescent="0.25">
      <c r="W10246" t="b">
        <f t="shared" si="729"/>
        <v>1</v>
      </c>
      <c r="X10246" t="b">
        <f t="shared" si="730"/>
        <v>1</v>
      </c>
      <c r="AA10246"/>
      <c r="AH10246"/>
      <c r="AL10246" t="b">
        <f t="shared" si="731"/>
        <v>1</v>
      </c>
      <c r="AM10246" t="b">
        <f t="shared" si="732"/>
        <v>1</v>
      </c>
      <c r="AP10246"/>
      <c r="AQ10246"/>
    </row>
    <row r="10247" spans="23:43" x14ac:dyDescent="0.25">
      <c r="W10247" t="b">
        <f t="shared" si="729"/>
        <v>1</v>
      </c>
      <c r="X10247" t="b">
        <f t="shared" si="730"/>
        <v>1</v>
      </c>
      <c r="AA10247"/>
      <c r="AH10247"/>
      <c r="AL10247" t="b">
        <f t="shared" si="731"/>
        <v>1</v>
      </c>
      <c r="AM10247" t="b">
        <f t="shared" si="732"/>
        <v>1</v>
      </c>
      <c r="AP10247"/>
      <c r="AQ10247"/>
    </row>
    <row r="10248" spans="23:43" x14ac:dyDescent="0.25">
      <c r="W10248" t="b">
        <f t="shared" si="729"/>
        <v>1</v>
      </c>
      <c r="X10248" t="b">
        <f t="shared" si="730"/>
        <v>1</v>
      </c>
      <c r="AA10248"/>
      <c r="AH10248"/>
      <c r="AL10248" t="b">
        <f t="shared" si="731"/>
        <v>1</v>
      </c>
      <c r="AM10248" t="b">
        <f t="shared" si="732"/>
        <v>1</v>
      </c>
      <c r="AP10248"/>
      <c r="AQ10248"/>
    </row>
    <row r="10249" spans="23:43" x14ac:dyDescent="0.25">
      <c r="W10249" t="b">
        <f t="shared" si="729"/>
        <v>1</v>
      </c>
      <c r="X10249" t="b">
        <f t="shared" si="730"/>
        <v>1</v>
      </c>
      <c r="AA10249"/>
      <c r="AH10249"/>
      <c r="AL10249" t="b">
        <f t="shared" si="731"/>
        <v>1</v>
      </c>
      <c r="AM10249" t="b">
        <f t="shared" si="732"/>
        <v>1</v>
      </c>
      <c r="AP10249"/>
      <c r="AQ10249"/>
    </row>
    <row r="10250" spans="23:43" x14ac:dyDescent="0.25">
      <c r="W10250" t="b">
        <f t="shared" si="729"/>
        <v>1</v>
      </c>
      <c r="X10250" t="b">
        <f t="shared" si="730"/>
        <v>1</v>
      </c>
      <c r="AA10250"/>
      <c r="AH10250"/>
      <c r="AL10250" t="b">
        <f t="shared" si="731"/>
        <v>1</v>
      </c>
      <c r="AM10250" t="b">
        <f t="shared" si="732"/>
        <v>1</v>
      </c>
      <c r="AP10250"/>
      <c r="AQ10250"/>
    </row>
    <row r="10251" spans="23:43" x14ac:dyDescent="0.25">
      <c r="W10251" t="b">
        <f t="shared" si="729"/>
        <v>1</v>
      </c>
      <c r="X10251" t="b">
        <f t="shared" si="730"/>
        <v>1</v>
      </c>
      <c r="AA10251"/>
      <c r="AH10251"/>
      <c r="AL10251" t="b">
        <f t="shared" si="731"/>
        <v>1</v>
      </c>
      <c r="AM10251" t="b">
        <f t="shared" si="732"/>
        <v>1</v>
      </c>
      <c r="AP10251"/>
      <c r="AQ10251"/>
    </row>
    <row r="10252" spans="23:43" x14ac:dyDescent="0.25">
      <c r="W10252" t="b">
        <f t="shared" ref="W10252:W10315" si="733">IF(AND(U10252&lt;&gt;"",U10252&lt;&gt;"Grand Total",U10252&lt;&gt;"(blank)"),GETPIVOTDATA("Facility CCN",$U$10,"Facility CCN",U10252)=1,TRUE)</f>
        <v>1</v>
      </c>
      <c r="X10252" t="b">
        <f t="shared" ref="X10252:X10315" si="734">IF(AND(U10252&lt;&gt;"",U10252&lt;&gt;"Grand Total",U10252&lt;&gt;"(blank)"),LEN(U10252)=6,TRUE)</f>
        <v>1</v>
      </c>
      <c r="AA10252"/>
      <c r="AH10252"/>
      <c r="AL10252" t="b">
        <f t="shared" ref="AL10252:AL10315" si="735">IF(AND(AJ10252&lt;&gt;"",AJ10252&lt;&gt;"Grand Total",AJ10252&lt;&gt;"(blank)"),GETPIVOTDATA("Provider NPI",$AJ$10,"Provider NPI",AJ10252)=1,TRUE)</f>
        <v>1</v>
      </c>
      <c r="AM10252" t="b">
        <f t="shared" ref="AM10252:AM10315" si="736">IF(AND(AJ10252&lt;&gt;"",AJ10252&lt;&gt;"Grand Total",AJ10252&lt;&gt;"(blank)"),LEN(AJ10252)=10,TRUE)</f>
        <v>1</v>
      </c>
      <c r="AP10252"/>
      <c r="AQ10252"/>
    </row>
    <row r="10253" spans="23:43" x14ac:dyDescent="0.25">
      <c r="W10253" t="b">
        <f t="shared" si="733"/>
        <v>1</v>
      </c>
      <c r="X10253" t="b">
        <f t="shared" si="734"/>
        <v>1</v>
      </c>
      <c r="AA10253"/>
      <c r="AH10253"/>
      <c r="AL10253" t="b">
        <f t="shared" si="735"/>
        <v>1</v>
      </c>
      <c r="AM10253" t="b">
        <f t="shared" si="736"/>
        <v>1</v>
      </c>
      <c r="AP10253"/>
      <c r="AQ10253"/>
    </row>
    <row r="10254" spans="23:43" x14ac:dyDescent="0.25">
      <c r="W10254" t="b">
        <f t="shared" si="733"/>
        <v>1</v>
      </c>
      <c r="X10254" t="b">
        <f t="shared" si="734"/>
        <v>1</v>
      </c>
      <c r="AA10254"/>
      <c r="AH10254"/>
      <c r="AL10254" t="b">
        <f t="shared" si="735"/>
        <v>1</v>
      </c>
      <c r="AM10254" t="b">
        <f t="shared" si="736"/>
        <v>1</v>
      </c>
      <c r="AP10254"/>
      <c r="AQ10254"/>
    </row>
    <row r="10255" spans="23:43" x14ac:dyDescent="0.25">
      <c r="W10255" t="b">
        <f t="shared" si="733"/>
        <v>1</v>
      </c>
      <c r="X10255" t="b">
        <f t="shared" si="734"/>
        <v>1</v>
      </c>
      <c r="AA10255"/>
      <c r="AH10255"/>
      <c r="AL10255" t="b">
        <f t="shared" si="735"/>
        <v>1</v>
      </c>
      <c r="AM10255" t="b">
        <f t="shared" si="736"/>
        <v>1</v>
      </c>
      <c r="AP10255"/>
      <c r="AQ10255"/>
    </row>
    <row r="10256" spans="23:43" x14ac:dyDescent="0.25">
      <c r="W10256" t="b">
        <f t="shared" si="733"/>
        <v>1</v>
      </c>
      <c r="X10256" t="b">
        <f t="shared" si="734"/>
        <v>1</v>
      </c>
      <c r="AA10256"/>
      <c r="AH10256"/>
      <c r="AL10256" t="b">
        <f t="shared" si="735"/>
        <v>1</v>
      </c>
      <c r="AM10256" t="b">
        <f t="shared" si="736"/>
        <v>1</v>
      </c>
      <c r="AP10256"/>
      <c r="AQ10256"/>
    </row>
    <row r="10257" spans="23:43" x14ac:dyDescent="0.25">
      <c r="W10257" t="b">
        <f t="shared" si="733"/>
        <v>1</v>
      </c>
      <c r="X10257" t="b">
        <f t="shared" si="734"/>
        <v>1</v>
      </c>
      <c r="AA10257"/>
      <c r="AH10257"/>
      <c r="AL10257" t="b">
        <f t="shared" si="735"/>
        <v>1</v>
      </c>
      <c r="AM10257" t="b">
        <f t="shared" si="736"/>
        <v>1</v>
      </c>
      <c r="AP10257"/>
      <c r="AQ10257"/>
    </row>
    <row r="10258" spans="23:43" x14ac:dyDescent="0.25">
      <c r="W10258" t="b">
        <f t="shared" si="733"/>
        <v>1</v>
      </c>
      <c r="X10258" t="b">
        <f t="shared" si="734"/>
        <v>1</v>
      </c>
      <c r="AA10258"/>
      <c r="AH10258"/>
      <c r="AL10258" t="b">
        <f t="shared" si="735"/>
        <v>1</v>
      </c>
      <c r="AM10258" t="b">
        <f t="shared" si="736"/>
        <v>1</v>
      </c>
      <c r="AP10258"/>
      <c r="AQ10258"/>
    </row>
    <row r="10259" spans="23:43" x14ac:dyDescent="0.25">
      <c r="W10259" t="b">
        <f t="shared" si="733"/>
        <v>1</v>
      </c>
      <c r="X10259" t="b">
        <f t="shared" si="734"/>
        <v>1</v>
      </c>
      <c r="AA10259"/>
      <c r="AH10259"/>
      <c r="AL10259" t="b">
        <f t="shared" si="735"/>
        <v>1</v>
      </c>
      <c r="AM10259" t="b">
        <f t="shared" si="736"/>
        <v>1</v>
      </c>
      <c r="AP10259"/>
      <c r="AQ10259"/>
    </row>
    <row r="10260" spans="23:43" x14ac:dyDescent="0.25">
      <c r="W10260" t="b">
        <f t="shared" si="733"/>
        <v>1</v>
      </c>
      <c r="X10260" t="b">
        <f t="shared" si="734"/>
        <v>1</v>
      </c>
      <c r="AA10260"/>
      <c r="AH10260"/>
      <c r="AL10260" t="b">
        <f t="shared" si="735"/>
        <v>1</v>
      </c>
      <c r="AM10260" t="b">
        <f t="shared" si="736"/>
        <v>1</v>
      </c>
      <c r="AP10260"/>
      <c r="AQ10260"/>
    </row>
    <row r="10261" spans="23:43" x14ac:dyDescent="0.25">
      <c r="W10261" t="b">
        <f t="shared" si="733"/>
        <v>1</v>
      </c>
      <c r="X10261" t="b">
        <f t="shared" si="734"/>
        <v>1</v>
      </c>
      <c r="AA10261"/>
      <c r="AH10261"/>
      <c r="AL10261" t="b">
        <f t="shared" si="735"/>
        <v>1</v>
      </c>
      <c r="AM10261" t="b">
        <f t="shared" si="736"/>
        <v>1</v>
      </c>
      <c r="AP10261"/>
      <c r="AQ10261"/>
    </row>
    <row r="10262" spans="23:43" x14ac:dyDescent="0.25">
      <c r="W10262" t="b">
        <f t="shared" si="733"/>
        <v>1</v>
      </c>
      <c r="X10262" t="b">
        <f t="shared" si="734"/>
        <v>1</v>
      </c>
      <c r="AA10262"/>
      <c r="AH10262"/>
      <c r="AL10262" t="b">
        <f t="shared" si="735"/>
        <v>1</v>
      </c>
      <c r="AM10262" t="b">
        <f t="shared" si="736"/>
        <v>1</v>
      </c>
      <c r="AP10262"/>
      <c r="AQ10262"/>
    </row>
    <row r="10263" spans="23:43" x14ac:dyDescent="0.25">
      <c r="W10263" t="b">
        <f t="shared" si="733"/>
        <v>1</v>
      </c>
      <c r="X10263" t="b">
        <f t="shared" si="734"/>
        <v>1</v>
      </c>
      <c r="AA10263"/>
      <c r="AH10263"/>
      <c r="AL10263" t="b">
        <f t="shared" si="735"/>
        <v>1</v>
      </c>
      <c r="AM10263" t="b">
        <f t="shared" si="736"/>
        <v>1</v>
      </c>
      <c r="AP10263"/>
      <c r="AQ10263"/>
    </row>
    <row r="10264" spans="23:43" x14ac:dyDescent="0.25">
      <c r="W10264" t="b">
        <f t="shared" si="733"/>
        <v>1</v>
      </c>
      <c r="X10264" t="b">
        <f t="shared" si="734"/>
        <v>1</v>
      </c>
      <c r="AA10264"/>
      <c r="AH10264"/>
      <c r="AL10264" t="b">
        <f t="shared" si="735"/>
        <v>1</v>
      </c>
      <c r="AM10264" t="b">
        <f t="shared" si="736"/>
        <v>1</v>
      </c>
      <c r="AP10264"/>
      <c r="AQ10264"/>
    </row>
    <row r="10265" spans="23:43" x14ac:dyDescent="0.25">
      <c r="W10265" t="b">
        <f t="shared" si="733"/>
        <v>1</v>
      </c>
      <c r="X10265" t="b">
        <f t="shared" si="734"/>
        <v>1</v>
      </c>
      <c r="AA10265"/>
      <c r="AH10265"/>
      <c r="AL10265" t="b">
        <f t="shared" si="735"/>
        <v>1</v>
      </c>
      <c r="AM10265" t="b">
        <f t="shared" si="736"/>
        <v>1</v>
      </c>
      <c r="AP10265"/>
      <c r="AQ10265"/>
    </row>
    <row r="10266" spans="23:43" x14ac:dyDescent="0.25">
      <c r="W10266" t="b">
        <f t="shared" si="733"/>
        <v>1</v>
      </c>
      <c r="X10266" t="b">
        <f t="shared" si="734"/>
        <v>1</v>
      </c>
      <c r="AA10266"/>
      <c r="AH10266"/>
      <c r="AL10266" t="b">
        <f t="shared" si="735"/>
        <v>1</v>
      </c>
      <c r="AM10266" t="b">
        <f t="shared" si="736"/>
        <v>1</v>
      </c>
      <c r="AP10266"/>
      <c r="AQ10266"/>
    </row>
    <row r="10267" spans="23:43" x14ac:dyDescent="0.25">
      <c r="W10267" t="b">
        <f t="shared" si="733"/>
        <v>1</v>
      </c>
      <c r="X10267" t="b">
        <f t="shared" si="734"/>
        <v>1</v>
      </c>
      <c r="AA10267"/>
      <c r="AH10267"/>
      <c r="AL10267" t="b">
        <f t="shared" si="735"/>
        <v>1</v>
      </c>
      <c r="AM10267" t="b">
        <f t="shared" si="736"/>
        <v>1</v>
      </c>
      <c r="AP10267"/>
      <c r="AQ10267"/>
    </row>
    <row r="10268" spans="23:43" x14ac:dyDescent="0.25">
      <c r="W10268" t="b">
        <f t="shared" si="733"/>
        <v>1</v>
      </c>
      <c r="X10268" t="b">
        <f t="shared" si="734"/>
        <v>1</v>
      </c>
      <c r="AA10268"/>
      <c r="AH10268"/>
      <c r="AL10268" t="b">
        <f t="shared" si="735"/>
        <v>1</v>
      </c>
      <c r="AM10268" t="b">
        <f t="shared" si="736"/>
        <v>1</v>
      </c>
      <c r="AP10268"/>
      <c r="AQ10268"/>
    </row>
    <row r="10269" spans="23:43" x14ac:dyDescent="0.25">
      <c r="W10269" t="b">
        <f t="shared" si="733"/>
        <v>1</v>
      </c>
      <c r="X10269" t="b">
        <f t="shared" si="734"/>
        <v>1</v>
      </c>
      <c r="AA10269"/>
      <c r="AH10269"/>
      <c r="AL10269" t="b">
        <f t="shared" si="735"/>
        <v>1</v>
      </c>
      <c r="AM10269" t="b">
        <f t="shared" si="736"/>
        <v>1</v>
      </c>
      <c r="AP10269"/>
      <c r="AQ10269"/>
    </row>
    <row r="10270" spans="23:43" x14ac:dyDescent="0.25">
      <c r="W10270" t="b">
        <f t="shared" si="733"/>
        <v>1</v>
      </c>
      <c r="X10270" t="b">
        <f t="shared" si="734"/>
        <v>1</v>
      </c>
      <c r="AA10270"/>
      <c r="AH10270"/>
      <c r="AL10270" t="b">
        <f t="shared" si="735"/>
        <v>1</v>
      </c>
      <c r="AM10270" t="b">
        <f t="shared" si="736"/>
        <v>1</v>
      </c>
      <c r="AP10270"/>
      <c r="AQ10270"/>
    </row>
    <row r="10271" spans="23:43" x14ac:dyDescent="0.25">
      <c r="W10271" t="b">
        <f t="shared" si="733"/>
        <v>1</v>
      </c>
      <c r="X10271" t="b">
        <f t="shared" si="734"/>
        <v>1</v>
      </c>
      <c r="AA10271"/>
      <c r="AH10271"/>
      <c r="AL10271" t="b">
        <f t="shared" si="735"/>
        <v>1</v>
      </c>
      <c r="AM10271" t="b">
        <f t="shared" si="736"/>
        <v>1</v>
      </c>
      <c r="AP10271"/>
      <c r="AQ10271"/>
    </row>
    <row r="10272" spans="23:43" x14ac:dyDescent="0.25">
      <c r="W10272" t="b">
        <f t="shared" si="733"/>
        <v>1</v>
      </c>
      <c r="X10272" t="b">
        <f t="shared" si="734"/>
        <v>1</v>
      </c>
      <c r="AA10272"/>
      <c r="AH10272"/>
      <c r="AL10272" t="b">
        <f t="shared" si="735"/>
        <v>1</v>
      </c>
      <c r="AM10272" t="b">
        <f t="shared" si="736"/>
        <v>1</v>
      </c>
      <c r="AP10272"/>
      <c r="AQ10272"/>
    </row>
    <row r="10273" spans="23:43" x14ac:dyDescent="0.25">
      <c r="W10273" t="b">
        <f t="shared" si="733"/>
        <v>1</v>
      </c>
      <c r="X10273" t="b">
        <f t="shared" si="734"/>
        <v>1</v>
      </c>
      <c r="AA10273"/>
      <c r="AH10273"/>
      <c r="AL10273" t="b">
        <f t="shared" si="735"/>
        <v>1</v>
      </c>
      <c r="AM10273" t="b">
        <f t="shared" si="736"/>
        <v>1</v>
      </c>
      <c r="AP10273"/>
      <c r="AQ10273"/>
    </row>
    <row r="10274" spans="23:43" x14ac:dyDescent="0.25">
      <c r="W10274" t="b">
        <f t="shared" si="733"/>
        <v>1</v>
      </c>
      <c r="X10274" t="b">
        <f t="shared" si="734"/>
        <v>1</v>
      </c>
      <c r="AA10274"/>
      <c r="AH10274"/>
      <c r="AL10274" t="b">
        <f t="shared" si="735"/>
        <v>1</v>
      </c>
      <c r="AM10274" t="b">
        <f t="shared" si="736"/>
        <v>1</v>
      </c>
      <c r="AP10274"/>
      <c r="AQ10274"/>
    </row>
    <row r="10275" spans="23:43" x14ac:dyDescent="0.25">
      <c r="W10275" t="b">
        <f t="shared" si="733"/>
        <v>1</v>
      </c>
      <c r="X10275" t="b">
        <f t="shared" si="734"/>
        <v>1</v>
      </c>
      <c r="AA10275"/>
      <c r="AH10275"/>
      <c r="AL10275" t="b">
        <f t="shared" si="735"/>
        <v>1</v>
      </c>
      <c r="AM10275" t="b">
        <f t="shared" si="736"/>
        <v>1</v>
      </c>
      <c r="AP10275"/>
      <c r="AQ10275"/>
    </row>
    <row r="10276" spans="23:43" x14ac:dyDescent="0.25">
      <c r="W10276" t="b">
        <f t="shared" si="733"/>
        <v>1</v>
      </c>
      <c r="X10276" t="b">
        <f t="shared" si="734"/>
        <v>1</v>
      </c>
      <c r="AA10276"/>
      <c r="AH10276"/>
      <c r="AL10276" t="b">
        <f t="shared" si="735"/>
        <v>1</v>
      </c>
      <c r="AM10276" t="b">
        <f t="shared" si="736"/>
        <v>1</v>
      </c>
      <c r="AP10276"/>
      <c r="AQ10276"/>
    </row>
    <row r="10277" spans="23:43" x14ac:dyDescent="0.25">
      <c r="W10277" t="b">
        <f t="shared" si="733"/>
        <v>1</v>
      </c>
      <c r="X10277" t="b">
        <f t="shared" si="734"/>
        <v>1</v>
      </c>
      <c r="AA10277"/>
      <c r="AH10277"/>
      <c r="AL10277" t="b">
        <f t="shared" si="735"/>
        <v>1</v>
      </c>
      <c r="AM10277" t="b">
        <f t="shared" si="736"/>
        <v>1</v>
      </c>
      <c r="AP10277"/>
      <c r="AQ10277"/>
    </row>
    <row r="10278" spans="23:43" x14ac:dyDescent="0.25">
      <c r="W10278" t="b">
        <f t="shared" si="733"/>
        <v>1</v>
      </c>
      <c r="X10278" t="b">
        <f t="shared" si="734"/>
        <v>1</v>
      </c>
      <c r="AA10278"/>
      <c r="AH10278"/>
      <c r="AL10278" t="b">
        <f t="shared" si="735"/>
        <v>1</v>
      </c>
      <c r="AM10278" t="b">
        <f t="shared" si="736"/>
        <v>1</v>
      </c>
      <c r="AP10278"/>
      <c r="AQ10278"/>
    </row>
    <row r="10279" spans="23:43" x14ac:dyDescent="0.25">
      <c r="W10279" t="b">
        <f t="shared" si="733"/>
        <v>1</v>
      </c>
      <c r="X10279" t="b">
        <f t="shared" si="734"/>
        <v>1</v>
      </c>
      <c r="AA10279"/>
      <c r="AH10279"/>
      <c r="AL10279" t="b">
        <f t="shared" si="735"/>
        <v>1</v>
      </c>
      <c r="AM10279" t="b">
        <f t="shared" si="736"/>
        <v>1</v>
      </c>
      <c r="AP10279"/>
      <c r="AQ10279"/>
    </row>
    <row r="10280" spans="23:43" x14ac:dyDescent="0.25">
      <c r="W10280" t="b">
        <f t="shared" si="733"/>
        <v>1</v>
      </c>
      <c r="X10280" t="b">
        <f t="shared" si="734"/>
        <v>1</v>
      </c>
      <c r="AA10280"/>
      <c r="AH10280"/>
      <c r="AL10280" t="b">
        <f t="shared" si="735"/>
        <v>1</v>
      </c>
      <c r="AM10280" t="b">
        <f t="shared" si="736"/>
        <v>1</v>
      </c>
      <c r="AP10280"/>
      <c r="AQ10280"/>
    </row>
    <row r="10281" spans="23:43" x14ac:dyDescent="0.25">
      <c r="W10281" t="b">
        <f t="shared" si="733"/>
        <v>1</v>
      </c>
      <c r="X10281" t="b">
        <f t="shared" si="734"/>
        <v>1</v>
      </c>
      <c r="AA10281"/>
      <c r="AH10281"/>
      <c r="AL10281" t="b">
        <f t="shared" si="735"/>
        <v>1</v>
      </c>
      <c r="AM10281" t="b">
        <f t="shared" si="736"/>
        <v>1</v>
      </c>
      <c r="AP10281"/>
      <c r="AQ10281"/>
    </row>
    <row r="10282" spans="23:43" x14ac:dyDescent="0.25">
      <c r="W10282" t="b">
        <f t="shared" si="733"/>
        <v>1</v>
      </c>
      <c r="X10282" t="b">
        <f t="shared" si="734"/>
        <v>1</v>
      </c>
      <c r="AA10282"/>
      <c r="AH10282"/>
      <c r="AL10282" t="b">
        <f t="shared" si="735"/>
        <v>1</v>
      </c>
      <c r="AM10282" t="b">
        <f t="shared" si="736"/>
        <v>1</v>
      </c>
      <c r="AP10282"/>
      <c r="AQ10282"/>
    </row>
    <row r="10283" spans="23:43" x14ac:dyDescent="0.25">
      <c r="W10283" t="b">
        <f t="shared" si="733"/>
        <v>1</v>
      </c>
      <c r="X10283" t="b">
        <f t="shared" si="734"/>
        <v>1</v>
      </c>
      <c r="AA10283"/>
      <c r="AH10283"/>
      <c r="AL10283" t="b">
        <f t="shared" si="735"/>
        <v>1</v>
      </c>
      <c r="AM10283" t="b">
        <f t="shared" si="736"/>
        <v>1</v>
      </c>
      <c r="AP10283"/>
      <c r="AQ10283"/>
    </row>
    <row r="10284" spans="23:43" x14ac:dyDescent="0.25">
      <c r="W10284" t="b">
        <f t="shared" si="733"/>
        <v>1</v>
      </c>
      <c r="X10284" t="b">
        <f t="shared" si="734"/>
        <v>1</v>
      </c>
      <c r="AA10284"/>
      <c r="AH10284"/>
      <c r="AL10284" t="b">
        <f t="shared" si="735"/>
        <v>1</v>
      </c>
      <c r="AM10284" t="b">
        <f t="shared" si="736"/>
        <v>1</v>
      </c>
      <c r="AP10284"/>
      <c r="AQ10284"/>
    </row>
    <row r="10285" spans="23:43" x14ac:dyDescent="0.25">
      <c r="W10285" t="b">
        <f t="shared" si="733"/>
        <v>1</v>
      </c>
      <c r="X10285" t="b">
        <f t="shared" si="734"/>
        <v>1</v>
      </c>
      <c r="AA10285"/>
      <c r="AH10285"/>
      <c r="AL10285" t="b">
        <f t="shared" si="735"/>
        <v>1</v>
      </c>
      <c r="AM10285" t="b">
        <f t="shared" si="736"/>
        <v>1</v>
      </c>
      <c r="AP10285"/>
      <c r="AQ10285"/>
    </row>
    <row r="10286" spans="23:43" x14ac:dyDescent="0.25">
      <c r="W10286" t="b">
        <f t="shared" si="733"/>
        <v>1</v>
      </c>
      <c r="X10286" t="b">
        <f t="shared" si="734"/>
        <v>1</v>
      </c>
      <c r="AA10286"/>
      <c r="AH10286"/>
      <c r="AL10286" t="b">
        <f t="shared" si="735"/>
        <v>1</v>
      </c>
      <c r="AM10286" t="b">
        <f t="shared" si="736"/>
        <v>1</v>
      </c>
      <c r="AP10286"/>
      <c r="AQ10286"/>
    </row>
    <row r="10287" spans="23:43" x14ac:dyDescent="0.25">
      <c r="W10287" t="b">
        <f t="shared" si="733"/>
        <v>1</v>
      </c>
      <c r="X10287" t="b">
        <f t="shared" si="734"/>
        <v>1</v>
      </c>
      <c r="AA10287"/>
      <c r="AH10287"/>
      <c r="AL10287" t="b">
        <f t="shared" si="735"/>
        <v>1</v>
      </c>
      <c r="AM10287" t="b">
        <f t="shared" si="736"/>
        <v>1</v>
      </c>
      <c r="AP10287"/>
      <c r="AQ10287"/>
    </row>
    <row r="10288" spans="23:43" x14ac:dyDescent="0.25">
      <c r="W10288" t="b">
        <f t="shared" si="733"/>
        <v>1</v>
      </c>
      <c r="X10288" t="b">
        <f t="shared" si="734"/>
        <v>1</v>
      </c>
      <c r="AA10288"/>
      <c r="AH10288"/>
      <c r="AL10288" t="b">
        <f t="shared" si="735"/>
        <v>1</v>
      </c>
      <c r="AM10288" t="b">
        <f t="shared" si="736"/>
        <v>1</v>
      </c>
      <c r="AP10288"/>
      <c r="AQ10288"/>
    </row>
    <row r="10289" spans="23:43" x14ac:dyDescent="0.25">
      <c r="W10289" t="b">
        <f t="shared" si="733"/>
        <v>1</v>
      </c>
      <c r="X10289" t="b">
        <f t="shared" si="734"/>
        <v>1</v>
      </c>
      <c r="AA10289"/>
      <c r="AH10289"/>
      <c r="AL10289" t="b">
        <f t="shared" si="735"/>
        <v>1</v>
      </c>
      <c r="AM10289" t="b">
        <f t="shared" si="736"/>
        <v>1</v>
      </c>
      <c r="AP10289"/>
      <c r="AQ10289"/>
    </row>
    <row r="10290" spans="23:43" x14ac:dyDescent="0.25">
      <c r="W10290" t="b">
        <f t="shared" si="733"/>
        <v>1</v>
      </c>
      <c r="X10290" t="b">
        <f t="shared" si="734"/>
        <v>1</v>
      </c>
      <c r="AA10290"/>
      <c r="AH10290"/>
      <c r="AL10290" t="b">
        <f t="shared" si="735"/>
        <v>1</v>
      </c>
      <c r="AM10290" t="b">
        <f t="shared" si="736"/>
        <v>1</v>
      </c>
      <c r="AP10290"/>
      <c r="AQ10290"/>
    </row>
    <row r="10291" spans="23:43" x14ac:dyDescent="0.25">
      <c r="W10291" t="b">
        <f t="shared" si="733"/>
        <v>1</v>
      </c>
      <c r="X10291" t="b">
        <f t="shared" si="734"/>
        <v>1</v>
      </c>
      <c r="AA10291"/>
      <c r="AH10291"/>
      <c r="AL10291" t="b">
        <f t="shared" si="735"/>
        <v>1</v>
      </c>
      <c r="AM10291" t="b">
        <f t="shared" si="736"/>
        <v>1</v>
      </c>
      <c r="AP10291"/>
      <c r="AQ10291"/>
    </row>
    <row r="10292" spans="23:43" x14ac:dyDescent="0.25">
      <c r="W10292" t="b">
        <f t="shared" si="733"/>
        <v>1</v>
      </c>
      <c r="X10292" t="b">
        <f t="shared" si="734"/>
        <v>1</v>
      </c>
      <c r="AA10292"/>
      <c r="AH10292"/>
      <c r="AL10292" t="b">
        <f t="shared" si="735"/>
        <v>1</v>
      </c>
      <c r="AM10292" t="b">
        <f t="shared" si="736"/>
        <v>1</v>
      </c>
      <c r="AP10292"/>
      <c r="AQ10292"/>
    </row>
    <row r="10293" spans="23:43" x14ac:dyDescent="0.25">
      <c r="W10293" t="b">
        <f t="shared" si="733"/>
        <v>1</v>
      </c>
      <c r="X10293" t="b">
        <f t="shared" si="734"/>
        <v>1</v>
      </c>
      <c r="AA10293"/>
      <c r="AH10293"/>
      <c r="AL10293" t="b">
        <f t="shared" si="735"/>
        <v>1</v>
      </c>
      <c r="AM10293" t="b">
        <f t="shared" si="736"/>
        <v>1</v>
      </c>
      <c r="AP10293"/>
      <c r="AQ10293"/>
    </row>
    <row r="10294" spans="23:43" x14ac:dyDescent="0.25">
      <c r="W10294" t="b">
        <f t="shared" si="733"/>
        <v>1</v>
      </c>
      <c r="X10294" t="b">
        <f t="shared" si="734"/>
        <v>1</v>
      </c>
      <c r="AA10294"/>
      <c r="AH10294"/>
      <c r="AL10294" t="b">
        <f t="shared" si="735"/>
        <v>1</v>
      </c>
      <c r="AM10294" t="b">
        <f t="shared" si="736"/>
        <v>1</v>
      </c>
      <c r="AP10294"/>
      <c r="AQ10294"/>
    </row>
    <row r="10295" spans="23:43" x14ac:dyDescent="0.25">
      <c r="W10295" t="b">
        <f t="shared" si="733"/>
        <v>1</v>
      </c>
      <c r="X10295" t="b">
        <f t="shared" si="734"/>
        <v>1</v>
      </c>
      <c r="AA10295"/>
      <c r="AH10295"/>
      <c r="AL10295" t="b">
        <f t="shared" si="735"/>
        <v>1</v>
      </c>
      <c r="AM10295" t="b">
        <f t="shared" si="736"/>
        <v>1</v>
      </c>
      <c r="AP10295"/>
      <c r="AQ10295"/>
    </row>
    <row r="10296" spans="23:43" x14ac:dyDescent="0.25">
      <c r="W10296" t="b">
        <f t="shared" si="733"/>
        <v>1</v>
      </c>
      <c r="X10296" t="b">
        <f t="shared" si="734"/>
        <v>1</v>
      </c>
      <c r="AA10296"/>
      <c r="AH10296"/>
      <c r="AL10296" t="b">
        <f t="shared" si="735"/>
        <v>1</v>
      </c>
      <c r="AM10296" t="b">
        <f t="shared" si="736"/>
        <v>1</v>
      </c>
      <c r="AP10296"/>
      <c r="AQ10296"/>
    </row>
    <row r="10297" spans="23:43" x14ac:dyDescent="0.25">
      <c r="W10297" t="b">
        <f t="shared" si="733"/>
        <v>1</v>
      </c>
      <c r="X10297" t="b">
        <f t="shared" si="734"/>
        <v>1</v>
      </c>
      <c r="AA10297"/>
      <c r="AH10297"/>
      <c r="AL10297" t="b">
        <f t="shared" si="735"/>
        <v>1</v>
      </c>
      <c r="AM10297" t="b">
        <f t="shared" si="736"/>
        <v>1</v>
      </c>
      <c r="AP10297"/>
      <c r="AQ10297"/>
    </row>
    <row r="10298" spans="23:43" x14ac:dyDescent="0.25">
      <c r="W10298" t="b">
        <f t="shared" si="733"/>
        <v>1</v>
      </c>
      <c r="X10298" t="b">
        <f t="shared" si="734"/>
        <v>1</v>
      </c>
      <c r="AA10298"/>
      <c r="AH10298"/>
      <c r="AL10298" t="b">
        <f t="shared" si="735"/>
        <v>1</v>
      </c>
      <c r="AM10298" t="b">
        <f t="shared" si="736"/>
        <v>1</v>
      </c>
      <c r="AP10298"/>
      <c r="AQ10298"/>
    </row>
    <row r="10299" spans="23:43" x14ac:dyDescent="0.25">
      <c r="W10299" t="b">
        <f t="shared" si="733"/>
        <v>1</v>
      </c>
      <c r="X10299" t="b">
        <f t="shared" si="734"/>
        <v>1</v>
      </c>
      <c r="AA10299"/>
      <c r="AH10299"/>
      <c r="AL10299" t="b">
        <f t="shared" si="735"/>
        <v>1</v>
      </c>
      <c r="AM10299" t="b">
        <f t="shared" si="736"/>
        <v>1</v>
      </c>
      <c r="AP10299"/>
      <c r="AQ10299"/>
    </row>
    <row r="10300" spans="23:43" x14ac:dyDescent="0.25">
      <c r="W10300" t="b">
        <f t="shared" si="733"/>
        <v>1</v>
      </c>
      <c r="X10300" t="b">
        <f t="shared" si="734"/>
        <v>1</v>
      </c>
      <c r="AA10300"/>
      <c r="AH10300"/>
      <c r="AL10300" t="b">
        <f t="shared" si="735"/>
        <v>1</v>
      </c>
      <c r="AM10300" t="b">
        <f t="shared" si="736"/>
        <v>1</v>
      </c>
      <c r="AP10300"/>
      <c r="AQ10300"/>
    </row>
    <row r="10301" spans="23:43" x14ac:dyDescent="0.25">
      <c r="W10301" t="b">
        <f t="shared" si="733"/>
        <v>1</v>
      </c>
      <c r="X10301" t="b">
        <f t="shared" si="734"/>
        <v>1</v>
      </c>
      <c r="AA10301"/>
      <c r="AH10301"/>
      <c r="AL10301" t="b">
        <f t="shared" si="735"/>
        <v>1</v>
      </c>
      <c r="AM10301" t="b">
        <f t="shared" si="736"/>
        <v>1</v>
      </c>
      <c r="AP10301"/>
      <c r="AQ10301"/>
    </row>
    <row r="10302" spans="23:43" x14ac:dyDescent="0.25">
      <c r="W10302" t="b">
        <f t="shared" si="733"/>
        <v>1</v>
      </c>
      <c r="X10302" t="b">
        <f t="shared" si="734"/>
        <v>1</v>
      </c>
      <c r="AA10302"/>
      <c r="AH10302"/>
      <c r="AL10302" t="b">
        <f t="shared" si="735"/>
        <v>1</v>
      </c>
      <c r="AM10302" t="b">
        <f t="shared" si="736"/>
        <v>1</v>
      </c>
      <c r="AP10302"/>
      <c r="AQ10302"/>
    </row>
    <row r="10303" spans="23:43" x14ac:dyDescent="0.25">
      <c r="W10303" t="b">
        <f t="shared" si="733"/>
        <v>1</v>
      </c>
      <c r="X10303" t="b">
        <f t="shared" si="734"/>
        <v>1</v>
      </c>
      <c r="AA10303"/>
      <c r="AH10303"/>
      <c r="AL10303" t="b">
        <f t="shared" si="735"/>
        <v>1</v>
      </c>
      <c r="AM10303" t="b">
        <f t="shared" si="736"/>
        <v>1</v>
      </c>
      <c r="AP10303"/>
      <c r="AQ10303"/>
    </row>
    <row r="10304" spans="23:43" x14ac:dyDescent="0.25">
      <c r="W10304" t="b">
        <f t="shared" si="733"/>
        <v>1</v>
      </c>
      <c r="X10304" t="b">
        <f t="shared" si="734"/>
        <v>1</v>
      </c>
      <c r="AA10304"/>
      <c r="AH10304"/>
      <c r="AL10304" t="b">
        <f t="shared" si="735"/>
        <v>1</v>
      </c>
      <c r="AM10304" t="b">
        <f t="shared" si="736"/>
        <v>1</v>
      </c>
      <c r="AP10304"/>
      <c r="AQ10304"/>
    </row>
    <row r="10305" spans="23:43" x14ac:dyDescent="0.25">
      <c r="W10305" t="b">
        <f t="shared" si="733"/>
        <v>1</v>
      </c>
      <c r="X10305" t="b">
        <f t="shared" si="734"/>
        <v>1</v>
      </c>
      <c r="AA10305"/>
      <c r="AH10305"/>
      <c r="AL10305" t="b">
        <f t="shared" si="735"/>
        <v>1</v>
      </c>
      <c r="AM10305" t="b">
        <f t="shared" si="736"/>
        <v>1</v>
      </c>
      <c r="AP10305"/>
      <c r="AQ10305"/>
    </row>
    <row r="10306" spans="23:43" x14ac:dyDescent="0.25">
      <c r="W10306" t="b">
        <f t="shared" si="733"/>
        <v>1</v>
      </c>
      <c r="X10306" t="b">
        <f t="shared" si="734"/>
        <v>1</v>
      </c>
      <c r="AA10306"/>
      <c r="AH10306"/>
      <c r="AL10306" t="b">
        <f t="shared" si="735"/>
        <v>1</v>
      </c>
      <c r="AM10306" t="b">
        <f t="shared" si="736"/>
        <v>1</v>
      </c>
      <c r="AP10306"/>
      <c r="AQ10306"/>
    </row>
    <row r="10307" spans="23:43" x14ac:dyDescent="0.25">
      <c r="W10307" t="b">
        <f t="shared" si="733"/>
        <v>1</v>
      </c>
      <c r="X10307" t="b">
        <f t="shared" si="734"/>
        <v>1</v>
      </c>
      <c r="AA10307"/>
      <c r="AH10307"/>
      <c r="AL10307" t="b">
        <f t="shared" si="735"/>
        <v>1</v>
      </c>
      <c r="AM10307" t="b">
        <f t="shared" si="736"/>
        <v>1</v>
      </c>
      <c r="AP10307"/>
      <c r="AQ10307"/>
    </row>
    <row r="10308" spans="23:43" x14ac:dyDescent="0.25">
      <c r="W10308" t="b">
        <f t="shared" si="733"/>
        <v>1</v>
      </c>
      <c r="X10308" t="b">
        <f t="shared" si="734"/>
        <v>1</v>
      </c>
      <c r="AA10308"/>
      <c r="AH10308"/>
      <c r="AL10308" t="b">
        <f t="shared" si="735"/>
        <v>1</v>
      </c>
      <c r="AM10308" t="b">
        <f t="shared" si="736"/>
        <v>1</v>
      </c>
      <c r="AP10308"/>
      <c r="AQ10308"/>
    </row>
    <row r="10309" spans="23:43" x14ac:dyDescent="0.25">
      <c r="W10309" t="b">
        <f t="shared" si="733"/>
        <v>1</v>
      </c>
      <c r="X10309" t="b">
        <f t="shared" si="734"/>
        <v>1</v>
      </c>
      <c r="AA10309"/>
      <c r="AH10309"/>
      <c r="AL10309" t="b">
        <f t="shared" si="735"/>
        <v>1</v>
      </c>
      <c r="AM10309" t="b">
        <f t="shared" si="736"/>
        <v>1</v>
      </c>
      <c r="AP10309"/>
      <c r="AQ10309"/>
    </row>
    <row r="10310" spans="23:43" x14ac:dyDescent="0.25">
      <c r="W10310" t="b">
        <f t="shared" si="733"/>
        <v>1</v>
      </c>
      <c r="X10310" t="b">
        <f t="shared" si="734"/>
        <v>1</v>
      </c>
      <c r="AA10310"/>
      <c r="AH10310"/>
      <c r="AL10310" t="b">
        <f t="shared" si="735"/>
        <v>1</v>
      </c>
      <c r="AM10310" t="b">
        <f t="shared" si="736"/>
        <v>1</v>
      </c>
      <c r="AP10310"/>
      <c r="AQ10310"/>
    </row>
    <row r="10311" spans="23:43" x14ac:dyDescent="0.25">
      <c r="W10311" t="b">
        <f t="shared" si="733"/>
        <v>1</v>
      </c>
      <c r="X10311" t="b">
        <f t="shared" si="734"/>
        <v>1</v>
      </c>
      <c r="AA10311"/>
      <c r="AH10311"/>
      <c r="AL10311" t="b">
        <f t="shared" si="735"/>
        <v>1</v>
      </c>
      <c r="AM10311" t="b">
        <f t="shared" si="736"/>
        <v>1</v>
      </c>
      <c r="AP10311"/>
      <c r="AQ10311"/>
    </row>
    <row r="10312" spans="23:43" x14ac:dyDescent="0.25">
      <c r="W10312" t="b">
        <f t="shared" si="733"/>
        <v>1</v>
      </c>
      <c r="X10312" t="b">
        <f t="shared" si="734"/>
        <v>1</v>
      </c>
      <c r="AA10312"/>
      <c r="AH10312"/>
      <c r="AL10312" t="b">
        <f t="shared" si="735"/>
        <v>1</v>
      </c>
      <c r="AM10312" t="b">
        <f t="shared" si="736"/>
        <v>1</v>
      </c>
      <c r="AP10312"/>
      <c r="AQ10312"/>
    </row>
    <row r="10313" spans="23:43" x14ac:dyDescent="0.25">
      <c r="W10313" t="b">
        <f t="shared" si="733"/>
        <v>1</v>
      </c>
      <c r="X10313" t="b">
        <f t="shared" si="734"/>
        <v>1</v>
      </c>
      <c r="AA10313"/>
      <c r="AH10313"/>
      <c r="AL10313" t="b">
        <f t="shared" si="735"/>
        <v>1</v>
      </c>
      <c r="AM10313" t="b">
        <f t="shared" si="736"/>
        <v>1</v>
      </c>
      <c r="AP10313"/>
      <c r="AQ10313"/>
    </row>
    <row r="10314" spans="23:43" x14ac:dyDescent="0.25">
      <c r="W10314" t="b">
        <f t="shared" si="733"/>
        <v>1</v>
      </c>
      <c r="X10314" t="b">
        <f t="shared" si="734"/>
        <v>1</v>
      </c>
      <c r="AA10314"/>
      <c r="AH10314"/>
      <c r="AL10314" t="b">
        <f t="shared" si="735"/>
        <v>1</v>
      </c>
      <c r="AM10314" t="b">
        <f t="shared" si="736"/>
        <v>1</v>
      </c>
      <c r="AP10314"/>
      <c r="AQ10314"/>
    </row>
    <row r="10315" spans="23:43" x14ac:dyDescent="0.25">
      <c r="W10315" t="b">
        <f t="shared" si="733"/>
        <v>1</v>
      </c>
      <c r="X10315" t="b">
        <f t="shared" si="734"/>
        <v>1</v>
      </c>
      <c r="AA10315"/>
      <c r="AH10315"/>
      <c r="AL10315" t="b">
        <f t="shared" si="735"/>
        <v>1</v>
      </c>
      <c r="AM10315" t="b">
        <f t="shared" si="736"/>
        <v>1</v>
      </c>
      <c r="AP10315"/>
      <c r="AQ10315"/>
    </row>
    <row r="10316" spans="23:43" x14ac:dyDescent="0.25">
      <c r="W10316" t="b">
        <f t="shared" ref="W10316:W10379" si="737">IF(AND(U10316&lt;&gt;"",U10316&lt;&gt;"Grand Total",U10316&lt;&gt;"(blank)"),GETPIVOTDATA("Facility CCN",$U$10,"Facility CCN",U10316)=1,TRUE)</f>
        <v>1</v>
      </c>
      <c r="X10316" t="b">
        <f t="shared" ref="X10316:X10379" si="738">IF(AND(U10316&lt;&gt;"",U10316&lt;&gt;"Grand Total",U10316&lt;&gt;"(blank)"),LEN(U10316)=6,TRUE)</f>
        <v>1</v>
      </c>
      <c r="AA10316"/>
      <c r="AH10316"/>
      <c r="AL10316" t="b">
        <f t="shared" ref="AL10316:AL10379" si="739">IF(AND(AJ10316&lt;&gt;"",AJ10316&lt;&gt;"Grand Total",AJ10316&lt;&gt;"(blank)"),GETPIVOTDATA("Provider NPI",$AJ$10,"Provider NPI",AJ10316)=1,TRUE)</f>
        <v>1</v>
      </c>
      <c r="AM10316" t="b">
        <f t="shared" ref="AM10316:AM10379" si="740">IF(AND(AJ10316&lt;&gt;"",AJ10316&lt;&gt;"Grand Total",AJ10316&lt;&gt;"(blank)"),LEN(AJ10316)=10,TRUE)</f>
        <v>1</v>
      </c>
      <c r="AP10316"/>
      <c r="AQ10316"/>
    </row>
    <row r="10317" spans="23:43" x14ac:dyDescent="0.25">
      <c r="W10317" t="b">
        <f t="shared" si="737"/>
        <v>1</v>
      </c>
      <c r="X10317" t="b">
        <f t="shared" si="738"/>
        <v>1</v>
      </c>
      <c r="AA10317"/>
      <c r="AH10317"/>
      <c r="AL10317" t="b">
        <f t="shared" si="739"/>
        <v>1</v>
      </c>
      <c r="AM10317" t="b">
        <f t="shared" si="740"/>
        <v>1</v>
      </c>
      <c r="AP10317"/>
      <c r="AQ10317"/>
    </row>
    <row r="10318" spans="23:43" x14ac:dyDescent="0.25">
      <c r="W10318" t="b">
        <f t="shared" si="737"/>
        <v>1</v>
      </c>
      <c r="X10318" t="b">
        <f t="shared" si="738"/>
        <v>1</v>
      </c>
      <c r="AA10318"/>
      <c r="AH10318"/>
      <c r="AL10318" t="b">
        <f t="shared" si="739"/>
        <v>1</v>
      </c>
      <c r="AM10318" t="b">
        <f t="shared" si="740"/>
        <v>1</v>
      </c>
      <c r="AP10318"/>
      <c r="AQ10318"/>
    </row>
    <row r="10319" spans="23:43" x14ac:dyDescent="0.25">
      <c r="W10319" t="b">
        <f t="shared" si="737"/>
        <v>1</v>
      </c>
      <c r="X10319" t="b">
        <f t="shared" si="738"/>
        <v>1</v>
      </c>
      <c r="AA10319"/>
      <c r="AH10319"/>
      <c r="AL10319" t="b">
        <f t="shared" si="739"/>
        <v>1</v>
      </c>
      <c r="AM10319" t="b">
        <f t="shared" si="740"/>
        <v>1</v>
      </c>
      <c r="AP10319"/>
      <c r="AQ10319"/>
    </row>
    <row r="10320" spans="23:43" x14ac:dyDescent="0.25">
      <c r="W10320" t="b">
        <f t="shared" si="737"/>
        <v>1</v>
      </c>
      <c r="X10320" t="b">
        <f t="shared" si="738"/>
        <v>1</v>
      </c>
      <c r="AA10320"/>
      <c r="AH10320"/>
      <c r="AL10320" t="b">
        <f t="shared" si="739"/>
        <v>1</v>
      </c>
      <c r="AM10320" t="b">
        <f t="shared" si="740"/>
        <v>1</v>
      </c>
      <c r="AP10320"/>
      <c r="AQ10320"/>
    </row>
    <row r="10321" spans="23:43" x14ac:dyDescent="0.25">
      <c r="W10321" t="b">
        <f t="shared" si="737"/>
        <v>1</v>
      </c>
      <c r="X10321" t="b">
        <f t="shared" si="738"/>
        <v>1</v>
      </c>
      <c r="AA10321"/>
      <c r="AH10321"/>
      <c r="AL10321" t="b">
        <f t="shared" si="739"/>
        <v>1</v>
      </c>
      <c r="AM10321" t="b">
        <f t="shared" si="740"/>
        <v>1</v>
      </c>
      <c r="AP10321"/>
      <c r="AQ10321"/>
    </row>
    <row r="10322" spans="23:43" x14ac:dyDescent="0.25">
      <c r="W10322" t="b">
        <f t="shared" si="737"/>
        <v>1</v>
      </c>
      <c r="X10322" t="b">
        <f t="shared" si="738"/>
        <v>1</v>
      </c>
      <c r="AA10322"/>
      <c r="AH10322"/>
      <c r="AL10322" t="b">
        <f t="shared" si="739"/>
        <v>1</v>
      </c>
      <c r="AM10322" t="b">
        <f t="shared" si="740"/>
        <v>1</v>
      </c>
      <c r="AP10322"/>
      <c r="AQ10322"/>
    </row>
    <row r="10323" spans="23:43" x14ac:dyDescent="0.25">
      <c r="W10323" t="b">
        <f t="shared" si="737"/>
        <v>1</v>
      </c>
      <c r="X10323" t="b">
        <f t="shared" si="738"/>
        <v>1</v>
      </c>
      <c r="AA10323"/>
      <c r="AH10323"/>
      <c r="AL10323" t="b">
        <f t="shared" si="739"/>
        <v>1</v>
      </c>
      <c r="AM10323" t="b">
        <f t="shared" si="740"/>
        <v>1</v>
      </c>
      <c r="AP10323"/>
      <c r="AQ10323"/>
    </row>
    <row r="10324" spans="23:43" x14ac:dyDescent="0.25">
      <c r="W10324" t="b">
        <f t="shared" si="737"/>
        <v>1</v>
      </c>
      <c r="X10324" t="b">
        <f t="shared" si="738"/>
        <v>1</v>
      </c>
      <c r="AA10324"/>
      <c r="AH10324"/>
      <c r="AL10324" t="b">
        <f t="shared" si="739"/>
        <v>1</v>
      </c>
      <c r="AM10324" t="b">
        <f t="shared" si="740"/>
        <v>1</v>
      </c>
      <c r="AP10324"/>
      <c r="AQ10324"/>
    </row>
    <row r="10325" spans="23:43" x14ac:dyDescent="0.25">
      <c r="W10325" t="b">
        <f t="shared" si="737"/>
        <v>1</v>
      </c>
      <c r="X10325" t="b">
        <f t="shared" si="738"/>
        <v>1</v>
      </c>
      <c r="AA10325"/>
      <c r="AH10325"/>
      <c r="AL10325" t="b">
        <f t="shared" si="739"/>
        <v>1</v>
      </c>
      <c r="AM10325" t="b">
        <f t="shared" si="740"/>
        <v>1</v>
      </c>
      <c r="AP10325"/>
      <c r="AQ10325"/>
    </row>
    <row r="10326" spans="23:43" x14ac:dyDescent="0.25">
      <c r="W10326" t="b">
        <f t="shared" si="737"/>
        <v>1</v>
      </c>
      <c r="X10326" t="b">
        <f t="shared" si="738"/>
        <v>1</v>
      </c>
      <c r="AA10326"/>
      <c r="AH10326"/>
      <c r="AL10326" t="b">
        <f t="shared" si="739"/>
        <v>1</v>
      </c>
      <c r="AM10326" t="b">
        <f t="shared" si="740"/>
        <v>1</v>
      </c>
      <c r="AP10326"/>
      <c r="AQ10326"/>
    </row>
    <row r="10327" spans="23:43" x14ac:dyDescent="0.25">
      <c r="W10327" t="b">
        <f t="shared" si="737"/>
        <v>1</v>
      </c>
      <c r="X10327" t="b">
        <f t="shared" si="738"/>
        <v>1</v>
      </c>
      <c r="AA10327"/>
      <c r="AH10327"/>
      <c r="AL10327" t="b">
        <f t="shared" si="739"/>
        <v>1</v>
      </c>
      <c r="AM10327" t="b">
        <f t="shared" si="740"/>
        <v>1</v>
      </c>
      <c r="AP10327"/>
      <c r="AQ10327"/>
    </row>
    <row r="10328" spans="23:43" x14ac:dyDescent="0.25">
      <c r="W10328" t="b">
        <f t="shared" si="737"/>
        <v>1</v>
      </c>
      <c r="X10328" t="b">
        <f t="shared" si="738"/>
        <v>1</v>
      </c>
      <c r="AA10328"/>
      <c r="AH10328"/>
      <c r="AL10328" t="b">
        <f t="shared" si="739"/>
        <v>1</v>
      </c>
      <c r="AM10328" t="b">
        <f t="shared" si="740"/>
        <v>1</v>
      </c>
      <c r="AP10328"/>
      <c r="AQ10328"/>
    </row>
    <row r="10329" spans="23:43" x14ac:dyDescent="0.25">
      <c r="W10329" t="b">
        <f t="shared" si="737"/>
        <v>1</v>
      </c>
      <c r="X10329" t="b">
        <f t="shared" si="738"/>
        <v>1</v>
      </c>
      <c r="AA10329"/>
      <c r="AH10329"/>
      <c r="AL10329" t="b">
        <f t="shared" si="739"/>
        <v>1</v>
      </c>
      <c r="AM10329" t="b">
        <f t="shared" si="740"/>
        <v>1</v>
      </c>
      <c r="AP10329"/>
      <c r="AQ10329"/>
    </row>
    <row r="10330" spans="23:43" x14ac:dyDescent="0.25">
      <c r="W10330" t="b">
        <f t="shared" si="737"/>
        <v>1</v>
      </c>
      <c r="X10330" t="b">
        <f t="shared" si="738"/>
        <v>1</v>
      </c>
      <c r="AA10330"/>
      <c r="AH10330"/>
      <c r="AL10330" t="b">
        <f t="shared" si="739"/>
        <v>1</v>
      </c>
      <c r="AM10330" t="b">
        <f t="shared" si="740"/>
        <v>1</v>
      </c>
      <c r="AP10330"/>
      <c r="AQ10330"/>
    </row>
    <row r="10331" spans="23:43" x14ac:dyDescent="0.25">
      <c r="W10331" t="b">
        <f t="shared" si="737"/>
        <v>1</v>
      </c>
      <c r="X10331" t="b">
        <f t="shared" si="738"/>
        <v>1</v>
      </c>
      <c r="AA10331"/>
      <c r="AH10331"/>
      <c r="AL10331" t="b">
        <f t="shared" si="739"/>
        <v>1</v>
      </c>
      <c r="AM10331" t="b">
        <f t="shared" si="740"/>
        <v>1</v>
      </c>
      <c r="AP10331"/>
      <c r="AQ10331"/>
    </row>
    <row r="10332" spans="23:43" x14ac:dyDescent="0.25">
      <c r="W10332" t="b">
        <f t="shared" si="737"/>
        <v>1</v>
      </c>
      <c r="X10332" t="b">
        <f t="shared" si="738"/>
        <v>1</v>
      </c>
      <c r="AA10332"/>
      <c r="AH10332"/>
      <c r="AL10332" t="b">
        <f t="shared" si="739"/>
        <v>1</v>
      </c>
      <c r="AM10332" t="b">
        <f t="shared" si="740"/>
        <v>1</v>
      </c>
      <c r="AP10332"/>
      <c r="AQ10332"/>
    </row>
    <row r="10333" spans="23:43" x14ac:dyDescent="0.25">
      <c r="W10333" t="b">
        <f t="shared" si="737"/>
        <v>1</v>
      </c>
      <c r="X10333" t="b">
        <f t="shared" si="738"/>
        <v>1</v>
      </c>
      <c r="AA10333"/>
      <c r="AH10333"/>
      <c r="AL10333" t="b">
        <f t="shared" si="739"/>
        <v>1</v>
      </c>
      <c r="AM10333" t="b">
        <f t="shared" si="740"/>
        <v>1</v>
      </c>
      <c r="AP10333"/>
      <c r="AQ10333"/>
    </row>
    <row r="10334" spans="23:43" x14ac:dyDescent="0.25">
      <c r="W10334" t="b">
        <f t="shared" si="737"/>
        <v>1</v>
      </c>
      <c r="X10334" t="b">
        <f t="shared" si="738"/>
        <v>1</v>
      </c>
      <c r="AA10334"/>
      <c r="AH10334"/>
      <c r="AL10334" t="b">
        <f t="shared" si="739"/>
        <v>1</v>
      </c>
      <c r="AM10334" t="b">
        <f t="shared" si="740"/>
        <v>1</v>
      </c>
      <c r="AP10334"/>
      <c r="AQ10334"/>
    </row>
    <row r="10335" spans="23:43" x14ac:dyDescent="0.25">
      <c r="W10335" t="b">
        <f t="shared" si="737"/>
        <v>1</v>
      </c>
      <c r="X10335" t="b">
        <f t="shared" si="738"/>
        <v>1</v>
      </c>
      <c r="AA10335"/>
      <c r="AH10335"/>
      <c r="AL10335" t="b">
        <f t="shared" si="739"/>
        <v>1</v>
      </c>
      <c r="AM10335" t="b">
        <f t="shared" si="740"/>
        <v>1</v>
      </c>
      <c r="AP10335"/>
      <c r="AQ10335"/>
    </row>
    <row r="10336" spans="23:43" x14ac:dyDescent="0.25">
      <c r="W10336" t="b">
        <f t="shared" si="737"/>
        <v>1</v>
      </c>
      <c r="X10336" t="b">
        <f t="shared" si="738"/>
        <v>1</v>
      </c>
      <c r="AA10336"/>
      <c r="AH10336"/>
      <c r="AL10336" t="b">
        <f t="shared" si="739"/>
        <v>1</v>
      </c>
      <c r="AM10336" t="b">
        <f t="shared" si="740"/>
        <v>1</v>
      </c>
      <c r="AP10336"/>
      <c r="AQ10336"/>
    </row>
    <row r="10337" spans="23:43" x14ac:dyDescent="0.25">
      <c r="W10337" t="b">
        <f t="shared" si="737"/>
        <v>1</v>
      </c>
      <c r="X10337" t="b">
        <f t="shared" si="738"/>
        <v>1</v>
      </c>
      <c r="AA10337"/>
      <c r="AH10337"/>
      <c r="AL10337" t="b">
        <f t="shared" si="739"/>
        <v>1</v>
      </c>
      <c r="AM10337" t="b">
        <f t="shared" si="740"/>
        <v>1</v>
      </c>
      <c r="AP10337"/>
      <c r="AQ10337"/>
    </row>
    <row r="10338" spans="23:43" x14ac:dyDescent="0.25">
      <c r="W10338" t="b">
        <f t="shared" si="737"/>
        <v>1</v>
      </c>
      <c r="X10338" t="b">
        <f t="shared" si="738"/>
        <v>1</v>
      </c>
      <c r="AA10338"/>
      <c r="AH10338"/>
      <c r="AL10338" t="b">
        <f t="shared" si="739"/>
        <v>1</v>
      </c>
      <c r="AM10338" t="b">
        <f t="shared" si="740"/>
        <v>1</v>
      </c>
      <c r="AP10338"/>
      <c r="AQ10338"/>
    </row>
    <row r="10339" spans="23:43" x14ac:dyDescent="0.25">
      <c r="W10339" t="b">
        <f t="shared" si="737"/>
        <v>1</v>
      </c>
      <c r="X10339" t="b">
        <f t="shared" si="738"/>
        <v>1</v>
      </c>
      <c r="AA10339"/>
      <c r="AH10339"/>
      <c r="AL10339" t="b">
        <f t="shared" si="739"/>
        <v>1</v>
      </c>
      <c r="AM10339" t="b">
        <f t="shared" si="740"/>
        <v>1</v>
      </c>
      <c r="AP10339"/>
      <c r="AQ10339"/>
    </row>
    <row r="10340" spans="23:43" x14ac:dyDescent="0.25">
      <c r="W10340" t="b">
        <f t="shared" si="737"/>
        <v>1</v>
      </c>
      <c r="X10340" t="b">
        <f t="shared" si="738"/>
        <v>1</v>
      </c>
      <c r="AA10340"/>
      <c r="AH10340"/>
      <c r="AL10340" t="b">
        <f t="shared" si="739"/>
        <v>1</v>
      </c>
      <c r="AM10340" t="b">
        <f t="shared" si="740"/>
        <v>1</v>
      </c>
      <c r="AP10340"/>
      <c r="AQ10340"/>
    </row>
    <row r="10341" spans="23:43" x14ac:dyDescent="0.25">
      <c r="W10341" t="b">
        <f t="shared" si="737"/>
        <v>1</v>
      </c>
      <c r="X10341" t="b">
        <f t="shared" si="738"/>
        <v>1</v>
      </c>
      <c r="AA10341"/>
      <c r="AH10341"/>
      <c r="AL10341" t="b">
        <f t="shared" si="739"/>
        <v>1</v>
      </c>
      <c r="AM10341" t="b">
        <f t="shared" si="740"/>
        <v>1</v>
      </c>
      <c r="AP10341"/>
      <c r="AQ10341"/>
    </row>
    <row r="10342" spans="23:43" x14ac:dyDescent="0.25">
      <c r="W10342" t="b">
        <f t="shared" si="737"/>
        <v>1</v>
      </c>
      <c r="X10342" t="b">
        <f t="shared" si="738"/>
        <v>1</v>
      </c>
      <c r="AA10342"/>
      <c r="AH10342"/>
      <c r="AL10342" t="b">
        <f t="shared" si="739"/>
        <v>1</v>
      </c>
      <c r="AM10342" t="b">
        <f t="shared" si="740"/>
        <v>1</v>
      </c>
      <c r="AP10342"/>
      <c r="AQ10342"/>
    </row>
    <row r="10343" spans="23:43" x14ac:dyDescent="0.25">
      <c r="W10343" t="b">
        <f t="shared" si="737"/>
        <v>1</v>
      </c>
      <c r="X10343" t="b">
        <f t="shared" si="738"/>
        <v>1</v>
      </c>
      <c r="AA10343"/>
      <c r="AH10343"/>
      <c r="AL10343" t="b">
        <f t="shared" si="739"/>
        <v>1</v>
      </c>
      <c r="AM10343" t="b">
        <f t="shared" si="740"/>
        <v>1</v>
      </c>
      <c r="AP10343"/>
      <c r="AQ10343"/>
    </row>
    <row r="10344" spans="23:43" x14ac:dyDescent="0.25">
      <c r="W10344" t="b">
        <f t="shared" si="737"/>
        <v>1</v>
      </c>
      <c r="X10344" t="b">
        <f t="shared" si="738"/>
        <v>1</v>
      </c>
      <c r="AA10344"/>
      <c r="AH10344"/>
      <c r="AL10344" t="b">
        <f t="shared" si="739"/>
        <v>1</v>
      </c>
      <c r="AM10344" t="b">
        <f t="shared" si="740"/>
        <v>1</v>
      </c>
      <c r="AP10344"/>
      <c r="AQ10344"/>
    </row>
    <row r="10345" spans="23:43" x14ac:dyDescent="0.25">
      <c r="W10345" t="b">
        <f t="shared" si="737"/>
        <v>1</v>
      </c>
      <c r="X10345" t="b">
        <f t="shared" si="738"/>
        <v>1</v>
      </c>
      <c r="AA10345"/>
      <c r="AH10345"/>
      <c r="AL10345" t="b">
        <f t="shared" si="739"/>
        <v>1</v>
      </c>
      <c r="AM10345" t="b">
        <f t="shared" si="740"/>
        <v>1</v>
      </c>
      <c r="AP10345"/>
      <c r="AQ10345"/>
    </row>
    <row r="10346" spans="23:43" x14ac:dyDescent="0.25">
      <c r="W10346" t="b">
        <f t="shared" si="737"/>
        <v>1</v>
      </c>
      <c r="X10346" t="b">
        <f t="shared" si="738"/>
        <v>1</v>
      </c>
      <c r="AA10346"/>
      <c r="AH10346"/>
      <c r="AL10346" t="b">
        <f t="shared" si="739"/>
        <v>1</v>
      </c>
      <c r="AM10346" t="b">
        <f t="shared" si="740"/>
        <v>1</v>
      </c>
      <c r="AP10346"/>
      <c r="AQ10346"/>
    </row>
    <row r="10347" spans="23:43" x14ac:dyDescent="0.25">
      <c r="W10347" t="b">
        <f t="shared" si="737"/>
        <v>1</v>
      </c>
      <c r="X10347" t="b">
        <f t="shared" si="738"/>
        <v>1</v>
      </c>
      <c r="AA10347"/>
      <c r="AH10347"/>
      <c r="AL10347" t="b">
        <f t="shared" si="739"/>
        <v>1</v>
      </c>
      <c r="AM10347" t="b">
        <f t="shared" si="740"/>
        <v>1</v>
      </c>
      <c r="AP10347"/>
      <c r="AQ10347"/>
    </row>
    <row r="10348" spans="23:43" x14ac:dyDescent="0.25">
      <c r="W10348" t="b">
        <f t="shared" si="737"/>
        <v>1</v>
      </c>
      <c r="X10348" t="b">
        <f t="shared" si="738"/>
        <v>1</v>
      </c>
      <c r="AA10348"/>
      <c r="AH10348"/>
      <c r="AL10348" t="b">
        <f t="shared" si="739"/>
        <v>1</v>
      </c>
      <c r="AM10348" t="b">
        <f t="shared" si="740"/>
        <v>1</v>
      </c>
      <c r="AP10348"/>
      <c r="AQ10348"/>
    </row>
    <row r="10349" spans="23:43" x14ac:dyDescent="0.25">
      <c r="W10349" t="b">
        <f t="shared" si="737"/>
        <v>1</v>
      </c>
      <c r="X10349" t="b">
        <f t="shared" si="738"/>
        <v>1</v>
      </c>
      <c r="AA10349"/>
      <c r="AH10349"/>
      <c r="AL10349" t="b">
        <f t="shared" si="739"/>
        <v>1</v>
      </c>
      <c r="AM10349" t="b">
        <f t="shared" si="740"/>
        <v>1</v>
      </c>
      <c r="AP10349"/>
      <c r="AQ10349"/>
    </row>
    <row r="10350" spans="23:43" x14ac:dyDescent="0.25">
      <c r="W10350" t="b">
        <f t="shared" si="737"/>
        <v>1</v>
      </c>
      <c r="X10350" t="b">
        <f t="shared" si="738"/>
        <v>1</v>
      </c>
      <c r="AA10350"/>
      <c r="AH10350"/>
      <c r="AL10350" t="b">
        <f t="shared" si="739"/>
        <v>1</v>
      </c>
      <c r="AM10350" t="b">
        <f t="shared" si="740"/>
        <v>1</v>
      </c>
      <c r="AP10350"/>
      <c r="AQ10350"/>
    </row>
    <row r="10351" spans="23:43" x14ac:dyDescent="0.25">
      <c r="W10351" t="b">
        <f t="shared" si="737"/>
        <v>1</v>
      </c>
      <c r="X10351" t="b">
        <f t="shared" si="738"/>
        <v>1</v>
      </c>
      <c r="AA10351"/>
      <c r="AH10351"/>
      <c r="AL10351" t="b">
        <f t="shared" si="739"/>
        <v>1</v>
      </c>
      <c r="AM10351" t="b">
        <f t="shared" si="740"/>
        <v>1</v>
      </c>
      <c r="AP10351"/>
      <c r="AQ10351"/>
    </row>
    <row r="10352" spans="23:43" x14ac:dyDescent="0.25">
      <c r="W10352" t="b">
        <f t="shared" si="737"/>
        <v>1</v>
      </c>
      <c r="X10352" t="b">
        <f t="shared" si="738"/>
        <v>1</v>
      </c>
      <c r="AA10352"/>
      <c r="AH10352"/>
      <c r="AL10352" t="b">
        <f t="shared" si="739"/>
        <v>1</v>
      </c>
      <c r="AM10352" t="b">
        <f t="shared" si="740"/>
        <v>1</v>
      </c>
      <c r="AP10352"/>
      <c r="AQ10352"/>
    </row>
    <row r="10353" spans="23:43" x14ac:dyDescent="0.25">
      <c r="W10353" t="b">
        <f t="shared" si="737"/>
        <v>1</v>
      </c>
      <c r="X10353" t="b">
        <f t="shared" si="738"/>
        <v>1</v>
      </c>
      <c r="AA10353"/>
      <c r="AH10353"/>
      <c r="AL10353" t="b">
        <f t="shared" si="739"/>
        <v>1</v>
      </c>
      <c r="AM10353" t="b">
        <f t="shared" si="740"/>
        <v>1</v>
      </c>
      <c r="AP10353"/>
      <c r="AQ10353"/>
    </row>
    <row r="10354" spans="23:43" x14ac:dyDescent="0.25">
      <c r="W10354" t="b">
        <f t="shared" si="737"/>
        <v>1</v>
      </c>
      <c r="X10354" t="b">
        <f t="shared" si="738"/>
        <v>1</v>
      </c>
      <c r="AA10354"/>
      <c r="AH10354"/>
      <c r="AL10354" t="b">
        <f t="shared" si="739"/>
        <v>1</v>
      </c>
      <c r="AM10354" t="b">
        <f t="shared" si="740"/>
        <v>1</v>
      </c>
      <c r="AP10354"/>
      <c r="AQ10354"/>
    </row>
    <row r="10355" spans="23:43" x14ac:dyDescent="0.25">
      <c r="W10355" t="b">
        <f t="shared" si="737"/>
        <v>1</v>
      </c>
      <c r="X10355" t="b">
        <f t="shared" si="738"/>
        <v>1</v>
      </c>
      <c r="AA10355"/>
      <c r="AH10355"/>
      <c r="AL10355" t="b">
        <f t="shared" si="739"/>
        <v>1</v>
      </c>
      <c r="AM10355" t="b">
        <f t="shared" si="740"/>
        <v>1</v>
      </c>
      <c r="AP10355"/>
      <c r="AQ10355"/>
    </row>
    <row r="10356" spans="23:43" x14ac:dyDescent="0.25">
      <c r="W10356" t="b">
        <f t="shared" si="737"/>
        <v>1</v>
      </c>
      <c r="X10356" t="b">
        <f t="shared" si="738"/>
        <v>1</v>
      </c>
      <c r="AA10356"/>
      <c r="AH10356"/>
      <c r="AL10356" t="b">
        <f t="shared" si="739"/>
        <v>1</v>
      </c>
      <c r="AM10356" t="b">
        <f t="shared" si="740"/>
        <v>1</v>
      </c>
      <c r="AP10356"/>
      <c r="AQ10356"/>
    </row>
    <row r="10357" spans="23:43" x14ac:dyDescent="0.25">
      <c r="W10357" t="b">
        <f t="shared" si="737"/>
        <v>1</v>
      </c>
      <c r="X10357" t="b">
        <f t="shared" si="738"/>
        <v>1</v>
      </c>
      <c r="AA10357"/>
      <c r="AH10357"/>
      <c r="AL10357" t="b">
        <f t="shared" si="739"/>
        <v>1</v>
      </c>
      <c r="AM10357" t="b">
        <f t="shared" si="740"/>
        <v>1</v>
      </c>
      <c r="AP10357"/>
      <c r="AQ10357"/>
    </row>
    <row r="10358" spans="23:43" x14ac:dyDescent="0.25">
      <c r="W10358" t="b">
        <f t="shared" si="737"/>
        <v>1</v>
      </c>
      <c r="X10358" t="b">
        <f t="shared" si="738"/>
        <v>1</v>
      </c>
      <c r="AA10358"/>
      <c r="AH10358"/>
      <c r="AL10358" t="b">
        <f t="shared" si="739"/>
        <v>1</v>
      </c>
      <c r="AM10358" t="b">
        <f t="shared" si="740"/>
        <v>1</v>
      </c>
      <c r="AP10358"/>
      <c r="AQ10358"/>
    </row>
    <row r="10359" spans="23:43" x14ac:dyDescent="0.25">
      <c r="W10359" t="b">
        <f t="shared" si="737"/>
        <v>1</v>
      </c>
      <c r="X10359" t="b">
        <f t="shared" si="738"/>
        <v>1</v>
      </c>
      <c r="AA10359"/>
      <c r="AH10359"/>
      <c r="AL10359" t="b">
        <f t="shared" si="739"/>
        <v>1</v>
      </c>
      <c r="AM10359" t="b">
        <f t="shared" si="740"/>
        <v>1</v>
      </c>
      <c r="AP10359"/>
      <c r="AQ10359"/>
    </row>
    <row r="10360" spans="23:43" x14ac:dyDescent="0.25">
      <c r="W10360" t="b">
        <f t="shared" si="737"/>
        <v>1</v>
      </c>
      <c r="X10360" t="b">
        <f t="shared" si="738"/>
        <v>1</v>
      </c>
      <c r="AA10360"/>
      <c r="AH10360"/>
      <c r="AL10360" t="b">
        <f t="shared" si="739"/>
        <v>1</v>
      </c>
      <c r="AM10360" t="b">
        <f t="shared" si="740"/>
        <v>1</v>
      </c>
      <c r="AP10360"/>
      <c r="AQ10360"/>
    </row>
    <row r="10361" spans="23:43" x14ac:dyDescent="0.25">
      <c r="W10361" t="b">
        <f t="shared" si="737"/>
        <v>1</v>
      </c>
      <c r="X10361" t="b">
        <f t="shared" si="738"/>
        <v>1</v>
      </c>
      <c r="AA10361"/>
      <c r="AH10361"/>
      <c r="AL10361" t="b">
        <f t="shared" si="739"/>
        <v>1</v>
      </c>
      <c r="AM10361" t="b">
        <f t="shared" si="740"/>
        <v>1</v>
      </c>
      <c r="AP10361"/>
      <c r="AQ10361"/>
    </row>
    <row r="10362" spans="23:43" x14ac:dyDescent="0.25">
      <c r="W10362" t="b">
        <f t="shared" si="737"/>
        <v>1</v>
      </c>
      <c r="X10362" t="b">
        <f t="shared" si="738"/>
        <v>1</v>
      </c>
      <c r="AA10362"/>
      <c r="AH10362"/>
      <c r="AL10362" t="b">
        <f t="shared" si="739"/>
        <v>1</v>
      </c>
      <c r="AM10362" t="b">
        <f t="shared" si="740"/>
        <v>1</v>
      </c>
      <c r="AP10362"/>
      <c r="AQ10362"/>
    </row>
    <row r="10363" spans="23:43" x14ac:dyDescent="0.25">
      <c r="W10363" t="b">
        <f t="shared" si="737"/>
        <v>1</v>
      </c>
      <c r="X10363" t="b">
        <f t="shared" si="738"/>
        <v>1</v>
      </c>
      <c r="AA10363"/>
      <c r="AH10363"/>
      <c r="AL10363" t="b">
        <f t="shared" si="739"/>
        <v>1</v>
      </c>
      <c r="AM10363" t="b">
        <f t="shared" si="740"/>
        <v>1</v>
      </c>
      <c r="AP10363"/>
      <c r="AQ10363"/>
    </row>
    <row r="10364" spans="23:43" x14ac:dyDescent="0.25">
      <c r="W10364" t="b">
        <f t="shared" si="737"/>
        <v>1</v>
      </c>
      <c r="X10364" t="b">
        <f t="shared" si="738"/>
        <v>1</v>
      </c>
      <c r="AA10364"/>
      <c r="AH10364"/>
      <c r="AL10364" t="b">
        <f t="shared" si="739"/>
        <v>1</v>
      </c>
      <c r="AM10364" t="b">
        <f t="shared" si="740"/>
        <v>1</v>
      </c>
      <c r="AP10364"/>
      <c r="AQ10364"/>
    </row>
    <row r="10365" spans="23:43" x14ac:dyDescent="0.25">
      <c r="W10365" t="b">
        <f t="shared" si="737"/>
        <v>1</v>
      </c>
      <c r="X10365" t="b">
        <f t="shared" si="738"/>
        <v>1</v>
      </c>
      <c r="AA10365"/>
      <c r="AH10365"/>
      <c r="AL10365" t="b">
        <f t="shared" si="739"/>
        <v>1</v>
      </c>
      <c r="AM10365" t="b">
        <f t="shared" si="740"/>
        <v>1</v>
      </c>
      <c r="AP10365"/>
      <c r="AQ10365"/>
    </row>
    <row r="10366" spans="23:43" x14ac:dyDescent="0.25">
      <c r="W10366" t="b">
        <f t="shared" si="737"/>
        <v>1</v>
      </c>
      <c r="X10366" t="b">
        <f t="shared" si="738"/>
        <v>1</v>
      </c>
      <c r="AA10366"/>
      <c r="AH10366"/>
      <c r="AL10366" t="b">
        <f t="shared" si="739"/>
        <v>1</v>
      </c>
      <c r="AM10366" t="b">
        <f t="shared" si="740"/>
        <v>1</v>
      </c>
      <c r="AP10366"/>
      <c r="AQ10366"/>
    </row>
    <row r="10367" spans="23:43" x14ac:dyDescent="0.25">
      <c r="W10367" t="b">
        <f t="shared" si="737"/>
        <v>1</v>
      </c>
      <c r="X10367" t="b">
        <f t="shared" si="738"/>
        <v>1</v>
      </c>
      <c r="AA10367"/>
      <c r="AH10367"/>
      <c r="AL10367" t="b">
        <f t="shared" si="739"/>
        <v>1</v>
      </c>
      <c r="AM10367" t="b">
        <f t="shared" si="740"/>
        <v>1</v>
      </c>
      <c r="AP10367"/>
      <c r="AQ10367"/>
    </row>
    <row r="10368" spans="23:43" x14ac:dyDescent="0.25">
      <c r="W10368" t="b">
        <f t="shared" si="737"/>
        <v>1</v>
      </c>
      <c r="X10368" t="b">
        <f t="shared" si="738"/>
        <v>1</v>
      </c>
      <c r="AA10368"/>
      <c r="AH10368"/>
      <c r="AL10368" t="b">
        <f t="shared" si="739"/>
        <v>1</v>
      </c>
      <c r="AM10368" t="b">
        <f t="shared" si="740"/>
        <v>1</v>
      </c>
      <c r="AP10368"/>
      <c r="AQ10368"/>
    </row>
    <row r="10369" spans="23:43" x14ac:dyDescent="0.25">
      <c r="W10369" t="b">
        <f t="shared" si="737"/>
        <v>1</v>
      </c>
      <c r="X10369" t="b">
        <f t="shared" si="738"/>
        <v>1</v>
      </c>
      <c r="AA10369"/>
      <c r="AH10369"/>
      <c r="AL10369" t="b">
        <f t="shared" si="739"/>
        <v>1</v>
      </c>
      <c r="AM10369" t="b">
        <f t="shared" si="740"/>
        <v>1</v>
      </c>
      <c r="AP10369"/>
      <c r="AQ10369"/>
    </row>
    <row r="10370" spans="23:43" x14ac:dyDescent="0.25">
      <c r="W10370" t="b">
        <f t="shared" si="737"/>
        <v>1</v>
      </c>
      <c r="X10370" t="b">
        <f t="shared" si="738"/>
        <v>1</v>
      </c>
      <c r="AA10370"/>
      <c r="AH10370"/>
      <c r="AL10370" t="b">
        <f t="shared" si="739"/>
        <v>1</v>
      </c>
      <c r="AM10370" t="b">
        <f t="shared" si="740"/>
        <v>1</v>
      </c>
      <c r="AP10370"/>
      <c r="AQ10370"/>
    </row>
    <row r="10371" spans="23:43" x14ac:dyDescent="0.25">
      <c r="W10371" t="b">
        <f t="shared" si="737"/>
        <v>1</v>
      </c>
      <c r="X10371" t="b">
        <f t="shared" si="738"/>
        <v>1</v>
      </c>
      <c r="AA10371"/>
      <c r="AH10371"/>
      <c r="AL10371" t="b">
        <f t="shared" si="739"/>
        <v>1</v>
      </c>
      <c r="AM10371" t="b">
        <f t="shared" si="740"/>
        <v>1</v>
      </c>
      <c r="AP10371"/>
      <c r="AQ10371"/>
    </row>
    <row r="10372" spans="23:43" x14ac:dyDescent="0.25">
      <c r="W10372" t="b">
        <f t="shared" si="737"/>
        <v>1</v>
      </c>
      <c r="X10372" t="b">
        <f t="shared" si="738"/>
        <v>1</v>
      </c>
      <c r="AA10372"/>
      <c r="AH10372"/>
      <c r="AL10372" t="b">
        <f t="shared" si="739"/>
        <v>1</v>
      </c>
      <c r="AM10372" t="b">
        <f t="shared" si="740"/>
        <v>1</v>
      </c>
      <c r="AP10372"/>
      <c r="AQ10372"/>
    </row>
    <row r="10373" spans="23:43" x14ac:dyDescent="0.25">
      <c r="W10373" t="b">
        <f t="shared" si="737"/>
        <v>1</v>
      </c>
      <c r="X10373" t="b">
        <f t="shared" si="738"/>
        <v>1</v>
      </c>
      <c r="AA10373"/>
      <c r="AH10373"/>
      <c r="AL10373" t="b">
        <f t="shared" si="739"/>
        <v>1</v>
      </c>
      <c r="AM10373" t="b">
        <f t="shared" si="740"/>
        <v>1</v>
      </c>
      <c r="AP10373"/>
      <c r="AQ10373"/>
    </row>
    <row r="10374" spans="23:43" x14ac:dyDescent="0.25">
      <c r="W10374" t="b">
        <f t="shared" si="737"/>
        <v>1</v>
      </c>
      <c r="X10374" t="b">
        <f t="shared" si="738"/>
        <v>1</v>
      </c>
      <c r="AA10374"/>
      <c r="AH10374"/>
      <c r="AL10374" t="b">
        <f t="shared" si="739"/>
        <v>1</v>
      </c>
      <c r="AM10374" t="b">
        <f t="shared" si="740"/>
        <v>1</v>
      </c>
      <c r="AP10374"/>
      <c r="AQ10374"/>
    </row>
    <row r="10375" spans="23:43" x14ac:dyDescent="0.25">
      <c r="W10375" t="b">
        <f t="shared" si="737"/>
        <v>1</v>
      </c>
      <c r="X10375" t="b">
        <f t="shared" si="738"/>
        <v>1</v>
      </c>
      <c r="AA10375"/>
      <c r="AH10375"/>
      <c r="AL10375" t="b">
        <f t="shared" si="739"/>
        <v>1</v>
      </c>
      <c r="AM10375" t="b">
        <f t="shared" si="740"/>
        <v>1</v>
      </c>
      <c r="AP10375"/>
      <c r="AQ10375"/>
    </row>
    <row r="10376" spans="23:43" x14ac:dyDescent="0.25">
      <c r="W10376" t="b">
        <f t="shared" si="737"/>
        <v>1</v>
      </c>
      <c r="X10376" t="b">
        <f t="shared" si="738"/>
        <v>1</v>
      </c>
      <c r="AA10376"/>
      <c r="AH10376"/>
      <c r="AL10376" t="b">
        <f t="shared" si="739"/>
        <v>1</v>
      </c>
      <c r="AM10376" t="b">
        <f t="shared" si="740"/>
        <v>1</v>
      </c>
      <c r="AP10376"/>
      <c r="AQ10376"/>
    </row>
    <row r="10377" spans="23:43" x14ac:dyDescent="0.25">
      <c r="W10377" t="b">
        <f t="shared" si="737"/>
        <v>1</v>
      </c>
      <c r="X10377" t="b">
        <f t="shared" si="738"/>
        <v>1</v>
      </c>
      <c r="AA10377"/>
      <c r="AH10377"/>
      <c r="AL10377" t="b">
        <f t="shared" si="739"/>
        <v>1</v>
      </c>
      <c r="AM10377" t="b">
        <f t="shared" si="740"/>
        <v>1</v>
      </c>
      <c r="AP10377"/>
      <c r="AQ10377"/>
    </row>
    <row r="10378" spans="23:43" x14ac:dyDescent="0.25">
      <c r="W10378" t="b">
        <f t="shared" si="737"/>
        <v>1</v>
      </c>
      <c r="X10378" t="b">
        <f t="shared" si="738"/>
        <v>1</v>
      </c>
      <c r="AA10378"/>
      <c r="AH10378"/>
      <c r="AL10378" t="b">
        <f t="shared" si="739"/>
        <v>1</v>
      </c>
      <c r="AM10378" t="b">
        <f t="shared" si="740"/>
        <v>1</v>
      </c>
      <c r="AP10378"/>
      <c r="AQ10378"/>
    </row>
    <row r="10379" spans="23:43" x14ac:dyDescent="0.25">
      <c r="W10379" t="b">
        <f t="shared" si="737"/>
        <v>1</v>
      </c>
      <c r="X10379" t="b">
        <f t="shared" si="738"/>
        <v>1</v>
      </c>
      <c r="AA10379"/>
      <c r="AH10379"/>
      <c r="AL10379" t="b">
        <f t="shared" si="739"/>
        <v>1</v>
      </c>
      <c r="AM10379" t="b">
        <f t="shared" si="740"/>
        <v>1</v>
      </c>
      <c r="AP10379"/>
      <c r="AQ10379"/>
    </row>
    <row r="10380" spans="23:43" x14ac:dyDescent="0.25">
      <c r="W10380" t="b">
        <f t="shared" ref="W10380:W10443" si="741">IF(AND(U10380&lt;&gt;"",U10380&lt;&gt;"Grand Total",U10380&lt;&gt;"(blank)"),GETPIVOTDATA("Facility CCN",$U$10,"Facility CCN",U10380)=1,TRUE)</f>
        <v>1</v>
      </c>
      <c r="X10380" t="b">
        <f t="shared" ref="X10380:X10443" si="742">IF(AND(U10380&lt;&gt;"",U10380&lt;&gt;"Grand Total",U10380&lt;&gt;"(blank)"),LEN(U10380)=6,TRUE)</f>
        <v>1</v>
      </c>
      <c r="AA10380"/>
      <c r="AH10380"/>
      <c r="AL10380" t="b">
        <f t="shared" ref="AL10380:AL10443" si="743">IF(AND(AJ10380&lt;&gt;"",AJ10380&lt;&gt;"Grand Total",AJ10380&lt;&gt;"(blank)"),GETPIVOTDATA("Provider NPI",$AJ$10,"Provider NPI",AJ10380)=1,TRUE)</f>
        <v>1</v>
      </c>
      <c r="AM10380" t="b">
        <f t="shared" ref="AM10380:AM10443" si="744">IF(AND(AJ10380&lt;&gt;"",AJ10380&lt;&gt;"Grand Total",AJ10380&lt;&gt;"(blank)"),LEN(AJ10380)=10,TRUE)</f>
        <v>1</v>
      </c>
      <c r="AP10380"/>
      <c r="AQ10380"/>
    </row>
    <row r="10381" spans="23:43" x14ac:dyDescent="0.25">
      <c r="W10381" t="b">
        <f t="shared" si="741"/>
        <v>1</v>
      </c>
      <c r="X10381" t="b">
        <f t="shared" si="742"/>
        <v>1</v>
      </c>
      <c r="AA10381"/>
      <c r="AH10381"/>
      <c r="AL10381" t="b">
        <f t="shared" si="743"/>
        <v>1</v>
      </c>
      <c r="AM10381" t="b">
        <f t="shared" si="744"/>
        <v>1</v>
      </c>
      <c r="AP10381"/>
      <c r="AQ10381"/>
    </row>
    <row r="10382" spans="23:43" x14ac:dyDescent="0.25">
      <c r="W10382" t="b">
        <f t="shared" si="741"/>
        <v>1</v>
      </c>
      <c r="X10382" t="b">
        <f t="shared" si="742"/>
        <v>1</v>
      </c>
      <c r="AA10382"/>
      <c r="AH10382"/>
      <c r="AL10382" t="b">
        <f t="shared" si="743"/>
        <v>1</v>
      </c>
      <c r="AM10382" t="b">
        <f t="shared" si="744"/>
        <v>1</v>
      </c>
      <c r="AP10382"/>
      <c r="AQ10382"/>
    </row>
    <row r="10383" spans="23:43" x14ac:dyDescent="0.25">
      <c r="W10383" t="b">
        <f t="shared" si="741"/>
        <v>1</v>
      </c>
      <c r="X10383" t="b">
        <f t="shared" si="742"/>
        <v>1</v>
      </c>
      <c r="AA10383"/>
      <c r="AH10383"/>
      <c r="AL10383" t="b">
        <f t="shared" si="743"/>
        <v>1</v>
      </c>
      <c r="AM10383" t="b">
        <f t="shared" si="744"/>
        <v>1</v>
      </c>
      <c r="AP10383"/>
      <c r="AQ10383"/>
    </row>
    <row r="10384" spans="23:43" x14ac:dyDescent="0.25">
      <c r="W10384" t="b">
        <f t="shared" si="741"/>
        <v>1</v>
      </c>
      <c r="X10384" t="b">
        <f t="shared" si="742"/>
        <v>1</v>
      </c>
      <c r="AA10384"/>
      <c r="AH10384"/>
      <c r="AL10384" t="b">
        <f t="shared" si="743"/>
        <v>1</v>
      </c>
      <c r="AM10384" t="b">
        <f t="shared" si="744"/>
        <v>1</v>
      </c>
      <c r="AP10384"/>
      <c r="AQ10384"/>
    </row>
    <row r="10385" spans="23:43" x14ac:dyDescent="0.25">
      <c r="W10385" t="b">
        <f t="shared" si="741"/>
        <v>1</v>
      </c>
      <c r="X10385" t="b">
        <f t="shared" si="742"/>
        <v>1</v>
      </c>
      <c r="AA10385"/>
      <c r="AH10385"/>
      <c r="AL10385" t="b">
        <f t="shared" si="743"/>
        <v>1</v>
      </c>
      <c r="AM10385" t="b">
        <f t="shared" si="744"/>
        <v>1</v>
      </c>
      <c r="AP10385"/>
      <c r="AQ10385"/>
    </row>
    <row r="10386" spans="23:43" x14ac:dyDescent="0.25">
      <c r="W10386" t="b">
        <f t="shared" si="741"/>
        <v>1</v>
      </c>
      <c r="X10386" t="b">
        <f t="shared" si="742"/>
        <v>1</v>
      </c>
      <c r="AA10386"/>
      <c r="AH10386"/>
      <c r="AL10386" t="b">
        <f t="shared" si="743"/>
        <v>1</v>
      </c>
      <c r="AM10386" t="b">
        <f t="shared" si="744"/>
        <v>1</v>
      </c>
      <c r="AP10386"/>
      <c r="AQ10386"/>
    </row>
    <row r="10387" spans="23:43" x14ac:dyDescent="0.25">
      <c r="W10387" t="b">
        <f t="shared" si="741"/>
        <v>1</v>
      </c>
      <c r="X10387" t="b">
        <f t="shared" si="742"/>
        <v>1</v>
      </c>
      <c r="AA10387"/>
      <c r="AH10387"/>
      <c r="AL10387" t="b">
        <f t="shared" si="743"/>
        <v>1</v>
      </c>
      <c r="AM10387" t="b">
        <f t="shared" si="744"/>
        <v>1</v>
      </c>
      <c r="AP10387"/>
      <c r="AQ10387"/>
    </row>
    <row r="10388" spans="23:43" x14ac:dyDescent="0.25">
      <c r="W10388" t="b">
        <f t="shared" si="741"/>
        <v>1</v>
      </c>
      <c r="X10388" t="b">
        <f t="shared" si="742"/>
        <v>1</v>
      </c>
      <c r="AA10388"/>
      <c r="AH10388"/>
      <c r="AL10388" t="b">
        <f t="shared" si="743"/>
        <v>1</v>
      </c>
      <c r="AM10388" t="b">
        <f t="shared" si="744"/>
        <v>1</v>
      </c>
      <c r="AP10388"/>
      <c r="AQ10388"/>
    </row>
    <row r="10389" spans="23:43" x14ac:dyDescent="0.25">
      <c r="W10389" t="b">
        <f t="shared" si="741"/>
        <v>1</v>
      </c>
      <c r="X10389" t="b">
        <f t="shared" si="742"/>
        <v>1</v>
      </c>
      <c r="AA10389"/>
      <c r="AH10389"/>
      <c r="AL10389" t="b">
        <f t="shared" si="743"/>
        <v>1</v>
      </c>
      <c r="AM10389" t="b">
        <f t="shared" si="744"/>
        <v>1</v>
      </c>
      <c r="AP10389"/>
      <c r="AQ10389"/>
    </row>
    <row r="10390" spans="23:43" x14ac:dyDescent="0.25">
      <c r="W10390" t="b">
        <f t="shared" si="741"/>
        <v>1</v>
      </c>
      <c r="X10390" t="b">
        <f t="shared" si="742"/>
        <v>1</v>
      </c>
      <c r="AA10390"/>
      <c r="AH10390"/>
      <c r="AL10390" t="b">
        <f t="shared" si="743"/>
        <v>1</v>
      </c>
      <c r="AM10390" t="b">
        <f t="shared" si="744"/>
        <v>1</v>
      </c>
      <c r="AP10390"/>
      <c r="AQ10390"/>
    </row>
    <row r="10391" spans="23:43" x14ac:dyDescent="0.25">
      <c r="W10391" t="b">
        <f t="shared" si="741"/>
        <v>1</v>
      </c>
      <c r="X10391" t="b">
        <f t="shared" si="742"/>
        <v>1</v>
      </c>
      <c r="AA10391"/>
      <c r="AH10391"/>
      <c r="AL10391" t="b">
        <f t="shared" si="743"/>
        <v>1</v>
      </c>
      <c r="AM10391" t="b">
        <f t="shared" si="744"/>
        <v>1</v>
      </c>
      <c r="AP10391"/>
      <c r="AQ10391"/>
    </row>
    <row r="10392" spans="23:43" x14ac:dyDescent="0.25">
      <c r="W10392" t="b">
        <f t="shared" si="741"/>
        <v>1</v>
      </c>
      <c r="X10392" t="b">
        <f t="shared" si="742"/>
        <v>1</v>
      </c>
      <c r="AA10392"/>
      <c r="AH10392"/>
      <c r="AL10392" t="b">
        <f t="shared" si="743"/>
        <v>1</v>
      </c>
      <c r="AM10392" t="b">
        <f t="shared" si="744"/>
        <v>1</v>
      </c>
      <c r="AP10392"/>
      <c r="AQ10392"/>
    </row>
    <row r="10393" spans="23:43" x14ac:dyDescent="0.25">
      <c r="W10393" t="b">
        <f t="shared" si="741"/>
        <v>1</v>
      </c>
      <c r="X10393" t="b">
        <f t="shared" si="742"/>
        <v>1</v>
      </c>
      <c r="AA10393"/>
      <c r="AH10393"/>
      <c r="AL10393" t="b">
        <f t="shared" si="743"/>
        <v>1</v>
      </c>
      <c r="AM10393" t="b">
        <f t="shared" si="744"/>
        <v>1</v>
      </c>
      <c r="AP10393"/>
      <c r="AQ10393"/>
    </row>
    <row r="10394" spans="23:43" x14ac:dyDescent="0.25">
      <c r="W10394" t="b">
        <f t="shared" si="741"/>
        <v>1</v>
      </c>
      <c r="X10394" t="b">
        <f t="shared" si="742"/>
        <v>1</v>
      </c>
      <c r="AA10394"/>
      <c r="AH10394"/>
      <c r="AL10394" t="b">
        <f t="shared" si="743"/>
        <v>1</v>
      </c>
      <c r="AM10394" t="b">
        <f t="shared" si="744"/>
        <v>1</v>
      </c>
      <c r="AP10394"/>
      <c r="AQ10394"/>
    </row>
    <row r="10395" spans="23:43" x14ac:dyDescent="0.25">
      <c r="W10395" t="b">
        <f t="shared" si="741"/>
        <v>1</v>
      </c>
      <c r="X10395" t="b">
        <f t="shared" si="742"/>
        <v>1</v>
      </c>
      <c r="AA10395"/>
      <c r="AH10395"/>
      <c r="AL10395" t="b">
        <f t="shared" si="743"/>
        <v>1</v>
      </c>
      <c r="AM10395" t="b">
        <f t="shared" si="744"/>
        <v>1</v>
      </c>
      <c r="AP10395"/>
      <c r="AQ10395"/>
    </row>
    <row r="10396" spans="23:43" x14ac:dyDescent="0.25">
      <c r="W10396" t="b">
        <f t="shared" si="741"/>
        <v>1</v>
      </c>
      <c r="X10396" t="b">
        <f t="shared" si="742"/>
        <v>1</v>
      </c>
      <c r="AA10396"/>
      <c r="AH10396"/>
      <c r="AL10396" t="b">
        <f t="shared" si="743"/>
        <v>1</v>
      </c>
      <c r="AM10396" t="b">
        <f t="shared" si="744"/>
        <v>1</v>
      </c>
      <c r="AP10396"/>
      <c r="AQ10396"/>
    </row>
    <row r="10397" spans="23:43" x14ac:dyDescent="0.25">
      <c r="W10397" t="b">
        <f t="shared" si="741"/>
        <v>1</v>
      </c>
      <c r="X10397" t="b">
        <f t="shared" si="742"/>
        <v>1</v>
      </c>
      <c r="AA10397"/>
      <c r="AH10397"/>
      <c r="AL10397" t="b">
        <f t="shared" si="743"/>
        <v>1</v>
      </c>
      <c r="AM10397" t="b">
        <f t="shared" si="744"/>
        <v>1</v>
      </c>
      <c r="AP10397"/>
      <c r="AQ10397"/>
    </row>
    <row r="10398" spans="23:43" x14ac:dyDescent="0.25">
      <c r="W10398" t="b">
        <f t="shared" si="741"/>
        <v>1</v>
      </c>
      <c r="X10398" t="b">
        <f t="shared" si="742"/>
        <v>1</v>
      </c>
      <c r="AA10398"/>
      <c r="AH10398"/>
      <c r="AL10398" t="b">
        <f t="shared" si="743"/>
        <v>1</v>
      </c>
      <c r="AM10398" t="b">
        <f t="shared" si="744"/>
        <v>1</v>
      </c>
      <c r="AP10398"/>
      <c r="AQ10398"/>
    </row>
    <row r="10399" spans="23:43" x14ac:dyDescent="0.25">
      <c r="W10399" t="b">
        <f t="shared" si="741"/>
        <v>1</v>
      </c>
      <c r="X10399" t="b">
        <f t="shared" si="742"/>
        <v>1</v>
      </c>
      <c r="AA10399"/>
      <c r="AH10399"/>
      <c r="AL10399" t="b">
        <f t="shared" si="743"/>
        <v>1</v>
      </c>
      <c r="AM10399" t="b">
        <f t="shared" si="744"/>
        <v>1</v>
      </c>
      <c r="AP10399"/>
      <c r="AQ10399"/>
    </row>
    <row r="10400" spans="23:43" x14ac:dyDescent="0.25">
      <c r="W10400" t="b">
        <f t="shared" si="741"/>
        <v>1</v>
      </c>
      <c r="X10400" t="b">
        <f t="shared" si="742"/>
        <v>1</v>
      </c>
      <c r="AA10400"/>
      <c r="AH10400"/>
      <c r="AL10400" t="b">
        <f t="shared" si="743"/>
        <v>1</v>
      </c>
      <c r="AM10400" t="b">
        <f t="shared" si="744"/>
        <v>1</v>
      </c>
      <c r="AP10400"/>
      <c r="AQ10400"/>
    </row>
    <row r="10401" spans="23:43" x14ac:dyDescent="0.25">
      <c r="W10401" t="b">
        <f t="shared" si="741"/>
        <v>1</v>
      </c>
      <c r="X10401" t="b">
        <f t="shared" si="742"/>
        <v>1</v>
      </c>
      <c r="AA10401"/>
      <c r="AH10401"/>
      <c r="AL10401" t="b">
        <f t="shared" si="743"/>
        <v>1</v>
      </c>
      <c r="AM10401" t="b">
        <f t="shared" si="744"/>
        <v>1</v>
      </c>
      <c r="AP10401"/>
      <c r="AQ10401"/>
    </row>
    <row r="10402" spans="23:43" x14ac:dyDescent="0.25">
      <c r="W10402" t="b">
        <f t="shared" si="741"/>
        <v>1</v>
      </c>
      <c r="X10402" t="b">
        <f t="shared" si="742"/>
        <v>1</v>
      </c>
      <c r="AA10402"/>
      <c r="AH10402"/>
      <c r="AL10402" t="b">
        <f t="shared" si="743"/>
        <v>1</v>
      </c>
      <c r="AM10402" t="b">
        <f t="shared" si="744"/>
        <v>1</v>
      </c>
      <c r="AP10402"/>
      <c r="AQ10402"/>
    </row>
    <row r="10403" spans="23:43" x14ac:dyDescent="0.25">
      <c r="W10403" t="b">
        <f t="shared" si="741"/>
        <v>1</v>
      </c>
      <c r="X10403" t="b">
        <f t="shared" si="742"/>
        <v>1</v>
      </c>
      <c r="AA10403"/>
      <c r="AH10403"/>
      <c r="AL10403" t="b">
        <f t="shared" si="743"/>
        <v>1</v>
      </c>
      <c r="AM10403" t="b">
        <f t="shared" si="744"/>
        <v>1</v>
      </c>
      <c r="AP10403"/>
      <c r="AQ10403"/>
    </row>
    <row r="10404" spans="23:43" x14ac:dyDescent="0.25">
      <c r="W10404" t="b">
        <f t="shared" si="741"/>
        <v>1</v>
      </c>
      <c r="X10404" t="b">
        <f t="shared" si="742"/>
        <v>1</v>
      </c>
      <c r="AA10404"/>
      <c r="AH10404"/>
      <c r="AL10404" t="b">
        <f t="shared" si="743"/>
        <v>1</v>
      </c>
      <c r="AM10404" t="b">
        <f t="shared" si="744"/>
        <v>1</v>
      </c>
      <c r="AP10404"/>
      <c r="AQ10404"/>
    </row>
    <row r="10405" spans="23:43" x14ac:dyDescent="0.25">
      <c r="W10405" t="b">
        <f t="shared" si="741"/>
        <v>1</v>
      </c>
      <c r="X10405" t="b">
        <f t="shared" si="742"/>
        <v>1</v>
      </c>
      <c r="AA10405"/>
      <c r="AH10405"/>
      <c r="AL10405" t="b">
        <f t="shared" si="743"/>
        <v>1</v>
      </c>
      <c r="AM10405" t="b">
        <f t="shared" si="744"/>
        <v>1</v>
      </c>
      <c r="AP10405"/>
      <c r="AQ10405"/>
    </row>
    <row r="10406" spans="23:43" x14ac:dyDescent="0.25">
      <c r="W10406" t="b">
        <f t="shared" si="741"/>
        <v>1</v>
      </c>
      <c r="X10406" t="b">
        <f t="shared" si="742"/>
        <v>1</v>
      </c>
      <c r="AA10406"/>
      <c r="AH10406"/>
      <c r="AL10406" t="b">
        <f t="shared" si="743"/>
        <v>1</v>
      </c>
      <c r="AM10406" t="b">
        <f t="shared" si="744"/>
        <v>1</v>
      </c>
      <c r="AP10406"/>
      <c r="AQ10406"/>
    </row>
    <row r="10407" spans="23:43" x14ac:dyDescent="0.25">
      <c r="W10407" t="b">
        <f t="shared" si="741"/>
        <v>1</v>
      </c>
      <c r="X10407" t="b">
        <f t="shared" si="742"/>
        <v>1</v>
      </c>
      <c r="AA10407"/>
      <c r="AH10407"/>
      <c r="AL10407" t="b">
        <f t="shared" si="743"/>
        <v>1</v>
      </c>
      <c r="AM10407" t="b">
        <f t="shared" si="744"/>
        <v>1</v>
      </c>
      <c r="AP10407"/>
      <c r="AQ10407"/>
    </row>
    <row r="10408" spans="23:43" x14ac:dyDescent="0.25">
      <c r="W10408" t="b">
        <f t="shared" si="741"/>
        <v>1</v>
      </c>
      <c r="X10408" t="b">
        <f t="shared" si="742"/>
        <v>1</v>
      </c>
      <c r="AA10408"/>
      <c r="AH10408"/>
      <c r="AL10408" t="b">
        <f t="shared" si="743"/>
        <v>1</v>
      </c>
      <c r="AM10408" t="b">
        <f t="shared" si="744"/>
        <v>1</v>
      </c>
      <c r="AP10408"/>
      <c r="AQ10408"/>
    </row>
    <row r="10409" spans="23:43" x14ac:dyDescent="0.25">
      <c r="W10409" t="b">
        <f t="shared" si="741"/>
        <v>1</v>
      </c>
      <c r="X10409" t="b">
        <f t="shared" si="742"/>
        <v>1</v>
      </c>
      <c r="AA10409"/>
      <c r="AH10409"/>
      <c r="AL10409" t="b">
        <f t="shared" si="743"/>
        <v>1</v>
      </c>
      <c r="AM10409" t="b">
        <f t="shared" si="744"/>
        <v>1</v>
      </c>
      <c r="AP10409"/>
      <c r="AQ10409"/>
    </row>
    <row r="10410" spans="23:43" x14ac:dyDescent="0.25">
      <c r="W10410" t="b">
        <f t="shared" si="741"/>
        <v>1</v>
      </c>
      <c r="X10410" t="b">
        <f t="shared" si="742"/>
        <v>1</v>
      </c>
      <c r="AA10410"/>
      <c r="AH10410"/>
      <c r="AL10410" t="b">
        <f t="shared" si="743"/>
        <v>1</v>
      </c>
      <c r="AM10410" t="b">
        <f t="shared" si="744"/>
        <v>1</v>
      </c>
      <c r="AP10410"/>
      <c r="AQ10410"/>
    </row>
    <row r="10411" spans="23:43" x14ac:dyDescent="0.25">
      <c r="W10411" t="b">
        <f t="shared" si="741"/>
        <v>1</v>
      </c>
      <c r="X10411" t="b">
        <f t="shared" si="742"/>
        <v>1</v>
      </c>
      <c r="AA10411"/>
      <c r="AH10411"/>
      <c r="AL10411" t="b">
        <f t="shared" si="743"/>
        <v>1</v>
      </c>
      <c r="AM10411" t="b">
        <f t="shared" si="744"/>
        <v>1</v>
      </c>
      <c r="AP10411"/>
      <c r="AQ10411"/>
    </row>
    <row r="10412" spans="23:43" x14ac:dyDescent="0.25">
      <c r="W10412" t="b">
        <f t="shared" si="741"/>
        <v>1</v>
      </c>
      <c r="X10412" t="b">
        <f t="shared" si="742"/>
        <v>1</v>
      </c>
      <c r="AA10412"/>
      <c r="AH10412"/>
      <c r="AL10412" t="b">
        <f t="shared" si="743"/>
        <v>1</v>
      </c>
      <c r="AM10412" t="b">
        <f t="shared" si="744"/>
        <v>1</v>
      </c>
      <c r="AP10412"/>
      <c r="AQ10412"/>
    </row>
    <row r="10413" spans="23:43" x14ac:dyDescent="0.25">
      <c r="W10413" t="b">
        <f t="shared" si="741"/>
        <v>1</v>
      </c>
      <c r="X10413" t="b">
        <f t="shared" si="742"/>
        <v>1</v>
      </c>
      <c r="AA10413"/>
      <c r="AH10413"/>
      <c r="AL10413" t="b">
        <f t="shared" si="743"/>
        <v>1</v>
      </c>
      <c r="AM10413" t="b">
        <f t="shared" si="744"/>
        <v>1</v>
      </c>
      <c r="AP10413"/>
      <c r="AQ10413"/>
    </row>
    <row r="10414" spans="23:43" x14ac:dyDescent="0.25">
      <c r="W10414" t="b">
        <f t="shared" si="741"/>
        <v>1</v>
      </c>
      <c r="X10414" t="b">
        <f t="shared" si="742"/>
        <v>1</v>
      </c>
      <c r="AA10414"/>
      <c r="AH10414"/>
      <c r="AL10414" t="b">
        <f t="shared" si="743"/>
        <v>1</v>
      </c>
      <c r="AM10414" t="b">
        <f t="shared" si="744"/>
        <v>1</v>
      </c>
      <c r="AP10414"/>
      <c r="AQ10414"/>
    </row>
    <row r="10415" spans="23:43" x14ac:dyDescent="0.25">
      <c r="W10415" t="b">
        <f t="shared" si="741"/>
        <v>1</v>
      </c>
      <c r="X10415" t="b">
        <f t="shared" si="742"/>
        <v>1</v>
      </c>
      <c r="AA10415"/>
      <c r="AH10415"/>
      <c r="AL10415" t="b">
        <f t="shared" si="743"/>
        <v>1</v>
      </c>
      <c r="AM10415" t="b">
        <f t="shared" si="744"/>
        <v>1</v>
      </c>
      <c r="AP10415"/>
      <c r="AQ10415"/>
    </row>
    <row r="10416" spans="23:43" x14ac:dyDescent="0.25">
      <c r="W10416" t="b">
        <f t="shared" si="741"/>
        <v>1</v>
      </c>
      <c r="X10416" t="b">
        <f t="shared" si="742"/>
        <v>1</v>
      </c>
      <c r="AA10416"/>
      <c r="AH10416"/>
      <c r="AL10416" t="b">
        <f t="shared" si="743"/>
        <v>1</v>
      </c>
      <c r="AM10416" t="b">
        <f t="shared" si="744"/>
        <v>1</v>
      </c>
      <c r="AP10416"/>
      <c r="AQ10416"/>
    </row>
    <row r="10417" spans="23:43" x14ac:dyDescent="0.25">
      <c r="W10417" t="b">
        <f t="shared" si="741"/>
        <v>1</v>
      </c>
      <c r="X10417" t="b">
        <f t="shared" si="742"/>
        <v>1</v>
      </c>
      <c r="AA10417"/>
      <c r="AH10417"/>
      <c r="AL10417" t="b">
        <f t="shared" si="743"/>
        <v>1</v>
      </c>
      <c r="AM10417" t="b">
        <f t="shared" si="744"/>
        <v>1</v>
      </c>
      <c r="AP10417"/>
      <c r="AQ10417"/>
    </row>
    <row r="10418" spans="23:43" x14ac:dyDescent="0.25">
      <c r="W10418" t="b">
        <f t="shared" si="741"/>
        <v>1</v>
      </c>
      <c r="X10418" t="b">
        <f t="shared" si="742"/>
        <v>1</v>
      </c>
      <c r="AA10418"/>
      <c r="AH10418"/>
      <c r="AL10418" t="b">
        <f t="shared" si="743"/>
        <v>1</v>
      </c>
      <c r="AM10418" t="b">
        <f t="shared" si="744"/>
        <v>1</v>
      </c>
      <c r="AP10418"/>
      <c r="AQ10418"/>
    </row>
    <row r="10419" spans="23:43" x14ac:dyDescent="0.25">
      <c r="W10419" t="b">
        <f t="shared" si="741"/>
        <v>1</v>
      </c>
      <c r="X10419" t="b">
        <f t="shared" si="742"/>
        <v>1</v>
      </c>
      <c r="AA10419"/>
      <c r="AH10419"/>
      <c r="AL10419" t="b">
        <f t="shared" si="743"/>
        <v>1</v>
      </c>
      <c r="AM10419" t="b">
        <f t="shared" si="744"/>
        <v>1</v>
      </c>
      <c r="AP10419"/>
      <c r="AQ10419"/>
    </row>
    <row r="10420" spans="23:43" x14ac:dyDescent="0.25">
      <c r="W10420" t="b">
        <f t="shared" si="741"/>
        <v>1</v>
      </c>
      <c r="X10420" t="b">
        <f t="shared" si="742"/>
        <v>1</v>
      </c>
      <c r="AA10420"/>
      <c r="AH10420"/>
      <c r="AL10420" t="b">
        <f t="shared" si="743"/>
        <v>1</v>
      </c>
      <c r="AM10420" t="b">
        <f t="shared" si="744"/>
        <v>1</v>
      </c>
      <c r="AP10420"/>
      <c r="AQ10420"/>
    </row>
    <row r="10421" spans="23:43" x14ac:dyDescent="0.25">
      <c r="W10421" t="b">
        <f t="shared" si="741"/>
        <v>1</v>
      </c>
      <c r="X10421" t="b">
        <f t="shared" si="742"/>
        <v>1</v>
      </c>
      <c r="AA10421"/>
      <c r="AH10421"/>
      <c r="AL10421" t="b">
        <f t="shared" si="743"/>
        <v>1</v>
      </c>
      <c r="AM10421" t="b">
        <f t="shared" si="744"/>
        <v>1</v>
      </c>
      <c r="AP10421"/>
      <c r="AQ10421"/>
    </row>
    <row r="10422" spans="23:43" x14ac:dyDescent="0.25">
      <c r="W10422" t="b">
        <f t="shared" si="741"/>
        <v>1</v>
      </c>
      <c r="X10422" t="b">
        <f t="shared" si="742"/>
        <v>1</v>
      </c>
      <c r="AA10422"/>
      <c r="AH10422"/>
      <c r="AL10422" t="b">
        <f t="shared" si="743"/>
        <v>1</v>
      </c>
      <c r="AM10422" t="b">
        <f t="shared" si="744"/>
        <v>1</v>
      </c>
      <c r="AP10422"/>
      <c r="AQ10422"/>
    </row>
    <row r="10423" spans="23:43" x14ac:dyDescent="0.25">
      <c r="W10423" t="b">
        <f t="shared" si="741"/>
        <v>1</v>
      </c>
      <c r="X10423" t="b">
        <f t="shared" si="742"/>
        <v>1</v>
      </c>
      <c r="AA10423"/>
      <c r="AH10423"/>
      <c r="AL10423" t="b">
        <f t="shared" si="743"/>
        <v>1</v>
      </c>
      <c r="AM10423" t="b">
        <f t="shared" si="744"/>
        <v>1</v>
      </c>
      <c r="AP10423"/>
      <c r="AQ10423"/>
    </row>
    <row r="10424" spans="23:43" x14ac:dyDescent="0.25">
      <c r="W10424" t="b">
        <f t="shared" si="741"/>
        <v>1</v>
      </c>
      <c r="X10424" t="b">
        <f t="shared" si="742"/>
        <v>1</v>
      </c>
      <c r="AA10424"/>
      <c r="AH10424"/>
      <c r="AL10424" t="b">
        <f t="shared" si="743"/>
        <v>1</v>
      </c>
      <c r="AM10424" t="b">
        <f t="shared" si="744"/>
        <v>1</v>
      </c>
      <c r="AP10424"/>
      <c r="AQ10424"/>
    </row>
    <row r="10425" spans="23:43" x14ac:dyDescent="0.25">
      <c r="W10425" t="b">
        <f t="shared" si="741"/>
        <v>1</v>
      </c>
      <c r="X10425" t="b">
        <f t="shared" si="742"/>
        <v>1</v>
      </c>
      <c r="AA10425"/>
      <c r="AH10425"/>
      <c r="AL10425" t="b">
        <f t="shared" si="743"/>
        <v>1</v>
      </c>
      <c r="AM10425" t="b">
        <f t="shared" si="744"/>
        <v>1</v>
      </c>
      <c r="AP10425"/>
      <c r="AQ10425"/>
    </row>
    <row r="10426" spans="23:43" x14ac:dyDescent="0.25">
      <c r="W10426" t="b">
        <f t="shared" si="741"/>
        <v>1</v>
      </c>
      <c r="X10426" t="b">
        <f t="shared" si="742"/>
        <v>1</v>
      </c>
      <c r="AA10426"/>
      <c r="AH10426"/>
      <c r="AL10426" t="b">
        <f t="shared" si="743"/>
        <v>1</v>
      </c>
      <c r="AM10426" t="b">
        <f t="shared" si="744"/>
        <v>1</v>
      </c>
      <c r="AP10426"/>
      <c r="AQ10426"/>
    </row>
    <row r="10427" spans="23:43" x14ac:dyDescent="0.25">
      <c r="W10427" t="b">
        <f t="shared" si="741"/>
        <v>1</v>
      </c>
      <c r="X10427" t="b">
        <f t="shared" si="742"/>
        <v>1</v>
      </c>
      <c r="AA10427"/>
      <c r="AH10427"/>
      <c r="AL10427" t="b">
        <f t="shared" si="743"/>
        <v>1</v>
      </c>
      <c r="AM10427" t="b">
        <f t="shared" si="744"/>
        <v>1</v>
      </c>
      <c r="AP10427"/>
      <c r="AQ10427"/>
    </row>
    <row r="10428" spans="23:43" x14ac:dyDescent="0.25">
      <c r="W10428" t="b">
        <f t="shared" si="741"/>
        <v>1</v>
      </c>
      <c r="X10428" t="b">
        <f t="shared" si="742"/>
        <v>1</v>
      </c>
      <c r="AA10428"/>
      <c r="AH10428"/>
      <c r="AL10428" t="b">
        <f t="shared" si="743"/>
        <v>1</v>
      </c>
      <c r="AM10428" t="b">
        <f t="shared" si="744"/>
        <v>1</v>
      </c>
      <c r="AP10428"/>
      <c r="AQ10428"/>
    </row>
    <row r="10429" spans="23:43" x14ac:dyDescent="0.25">
      <c r="W10429" t="b">
        <f t="shared" si="741"/>
        <v>1</v>
      </c>
      <c r="X10429" t="b">
        <f t="shared" si="742"/>
        <v>1</v>
      </c>
      <c r="AA10429"/>
      <c r="AH10429"/>
      <c r="AL10429" t="b">
        <f t="shared" si="743"/>
        <v>1</v>
      </c>
      <c r="AM10429" t="b">
        <f t="shared" si="744"/>
        <v>1</v>
      </c>
      <c r="AP10429"/>
      <c r="AQ10429"/>
    </row>
    <row r="10430" spans="23:43" x14ac:dyDescent="0.25">
      <c r="W10430" t="b">
        <f t="shared" si="741"/>
        <v>1</v>
      </c>
      <c r="X10430" t="b">
        <f t="shared" si="742"/>
        <v>1</v>
      </c>
      <c r="AA10430"/>
      <c r="AH10430"/>
      <c r="AL10430" t="b">
        <f t="shared" si="743"/>
        <v>1</v>
      </c>
      <c r="AM10430" t="b">
        <f t="shared" si="744"/>
        <v>1</v>
      </c>
      <c r="AP10430"/>
      <c r="AQ10430"/>
    </row>
    <row r="10431" spans="23:43" x14ac:dyDescent="0.25">
      <c r="W10431" t="b">
        <f t="shared" si="741"/>
        <v>1</v>
      </c>
      <c r="X10431" t="b">
        <f t="shared" si="742"/>
        <v>1</v>
      </c>
      <c r="AA10431"/>
      <c r="AH10431"/>
      <c r="AL10431" t="b">
        <f t="shared" si="743"/>
        <v>1</v>
      </c>
      <c r="AM10431" t="b">
        <f t="shared" si="744"/>
        <v>1</v>
      </c>
      <c r="AP10431"/>
      <c r="AQ10431"/>
    </row>
    <row r="10432" spans="23:43" x14ac:dyDescent="0.25">
      <c r="W10432" t="b">
        <f t="shared" si="741"/>
        <v>1</v>
      </c>
      <c r="X10432" t="b">
        <f t="shared" si="742"/>
        <v>1</v>
      </c>
      <c r="AA10432"/>
      <c r="AH10432"/>
      <c r="AL10432" t="b">
        <f t="shared" si="743"/>
        <v>1</v>
      </c>
      <c r="AM10432" t="b">
        <f t="shared" si="744"/>
        <v>1</v>
      </c>
      <c r="AP10432"/>
      <c r="AQ10432"/>
    </row>
    <row r="10433" spans="23:43" x14ac:dyDescent="0.25">
      <c r="W10433" t="b">
        <f t="shared" si="741"/>
        <v>1</v>
      </c>
      <c r="X10433" t="b">
        <f t="shared" si="742"/>
        <v>1</v>
      </c>
      <c r="AA10433"/>
      <c r="AH10433"/>
      <c r="AL10433" t="b">
        <f t="shared" si="743"/>
        <v>1</v>
      </c>
      <c r="AM10433" t="b">
        <f t="shared" si="744"/>
        <v>1</v>
      </c>
      <c r="AP10433"/>
      <c r="AQ10433"/>
    </row>
    <row r="10434" spans="23:43" x14ac:dyDescent="0.25">
      <c r="W10434" t="b">
        <f t="shared" si="741"/>
        <v>1</v>
      </c>
      <c r="X10434" t="b">
        <f t="shared" si="742"/>
        <v>1</v>
      </c>
      <c r="AA10434"/>
      <c r="AH10434"/>
      <c r="AL10434" t="b">
        <f t="shared" si="743"/>
        <v>1</v>
      </c>
      <c r="AM10434" t="b">
        <f t="shared" si="744"/>
        <v>1</v>
      </c>
      <c r="AP10434"/>
      <c r="AQ10434"/>
    </row>
    <row r="10435" spans="23:43" x14ac:dyDescent="0.25">
      <c r="W10435" t="b">
        <f t="shared" si="741"/>
        <v>1</v>
      </c>
      <c r="X10435" t="b">
        <f t="shared" si="742"/>
        <v>1</v>
      </c>
      <c r="AA10435"/>
      <c r="AH10435"/>
      <c r="AL10435" t="b">
        <f t="shared" si="743"/>
        <v>1</v>
      </c>
      <c r="AM10435" t="b">
        <f t="shared" si="744"/>
        <v>1</v>
      </c>
      <c r="AP10435"/>
      <c r="AQ10435"/>
    </row>
    <row r="10436" spans="23:43" x14ac:dyDescent="0.25">
      <c r="W10436" t="b">
        <f t="shared" si="741"/>
        <v>1</v>
      </c>
      <c r="X10436" t="b">
        <f t="shared" si="742"/>
        <v>1</v>
      </c>
      <c r="AA10436"/>
      <c r="AH10436"/>
      <c r="AL10436" t="b">
        <f t="shared" si="743"/>
        <v>1</v>
      </c>
      <c r="AM10436" t="b">
        <f t="shared" si="744"/>
        <v>1</v>
      </c>
      <c r="AP10436"/>
      <c r="AQ10436"/>
    </row>
    <row r="10437" spans="23:43" x14ac:dyDescent="0.25">
      <c r="W10437" t="b">
        <f t="shared" si="741"/>
        <v>1</v>
      </c>
      <c r="X10437" t="b">
        <f t="shared" si="742"/>
        <v>1</v>
      </c>
      <c r="AA10437"/>
      <c r="AH10437"/>
      <c r="AL10437" t="b">
        <f t="shared" si="743"/>
        <v>1</v>
      </c>
      <c r="AM10437" t="b">
        <f t="shared" si="744"/>
        <v>1</v>
      </c>
      <c r="AP10437"/>
      <c r="AQ10437"/>
    </row>
    <row r="10438" spans="23:43" x14ac:dyDescent="0.25">
      <c r="W10438" t="b">
        <f t="shared" si="741"/>
        <v>1</v>
      </c>
      <c r="X10438" t="b">
        <f t="shared" si="742"/>
        <v>1</v>
      </c>
      <c r="AA10438"/>
      <c r="AH10438"/>
      <c r="AL10438" t="b">
        <f t="shared" si="743"/>
        <v>1</v>
      </c>
      <c r="AM10438" t="b">
        <f t="shared" si="744"/>
        <v>1</v>
      </c>
      <c r="AP10438"/>
      <c r="AQ10438"/>
    </row>
    <row r="10439" spans="23:43" x14ac:dyDescent="0.25">
      <c r="W10439" t="b">
        <f t="shared" si="741"/>
        <v>1</v>
      </c>
      <c r="X10439" t="b">
        <f t="shared" si="742"/>
        <v>1</v>
      </c>
      <c r="AA10439"/>
      <c r="AH10439"/>
      <c r="AL10439" t="b">
        <f t="shared" si="743"/>
        <v>1</v>
      </c>
      <c r="AM10439" t="b">
        <f t="shared" si="744"/>
        <v>1</v>
      </c>
      <c r="AP10439"/>
      <c r="AQ10439"/>
    </row>
    <row r="10440" spans="23:43" x14ac:dyDescent="0.25">
      <c r="W10440" t="b">
        <f t="shared" si="741"/>
        <v>1</v>
      </c>
      <c r="X10440" t="b">
        <f t="shared" si="742"/>
        <v>1</v>
      </c>
      <c r="AA10440"/>
      <c r="AH10440"/>
      <c r="AL10440" t="b">
        <f t="shared" si="743"/>
        <v>1</v>
      </c>
      <c r="AM10440" t="b">
        <f t="shared" si="744"/>
        <v>1</v>
      </c>
      <c r="AP10440"/>
      <c r="AQ10440"/>
    </row>
    <row r="10441" spans="23:43" x14ac:dyDescent="0.25">
      <c r="W10441" t="b">
        <f t="shared" si="741"/>
        <v>1</v>
      </c>
      <c r="X10441" t="b">
        <f t="shared" si="742"/>
        <v>1</v>
      </c>
      <c r="AA10441"/>
      <c r="AH10441"/>
      <c r="AL10441" t="b">
        <f t="shared" si="743"/>
        <v>1</v>
      </c>
      <c r="AM10441" t="b">
        <f t="shared" si="744"/>
        <v>1</v>
      </c>
      <c r="AP10441"/>
      <c r="AQ10441"/>
    </row>
    <row r="10442" spans="23:43" x14ac:dyDescent="0.25">
      <c r="W10442" t="b">
        <f t="shared" si="741"/>
        <v>1</v>
      </c>
      <c r="X10442" t="b">
        <f t="shared" si="742"/>
        <v>1</v>
      </c>
      <c r="AA10442"/>
      <c r="AH10442"/>
      <c r="AL10442" t="b">
        <f t="shared" si="743"/>
        <v>1</v>
      </c>
      <c r="AM10442" t="b">
        <f t="shared" si="744"/>
        <v>1</v>
      </c>
      <c r="AP10442"/>
      <c r="AQ10442"/>
    </row>
    <row r="10443" spans="23:43" x14ac:dyDescent="0.25">
      <c r="W10443" t="b">
        <f t="shared" si="741"/>
        <v>1</v>
      </c>
      <c r="X10443" t="b">
        <f t="shared" si="742"/>
        <v>1</v>
      </c>
      <c r="AA10443"/>
      <c r="AH10443"/>
      <c r="AL10443" t="b">
        <f t="shared" si="743"/>
        <v>1</v>
      </c>
      <c r="AM10443" t="b">
        <f t="shared" si="744"/>
        <v>1</v>
      </c>
      <c r="AP10443"/>
      <c r="AQ10443"/>
    </row>
    <row r="10444" spans="23:43" x14ac:dyDescent="0.25">
      <c r="W10444" t="b">
        <f t="shared" ref="W10444:W10507" si="745">IF(AND(U10444&lt;&gt;"",U10444&lt;&gt;"Grand Total",U10444&lt;&gt;"(blank)"),GETPIVOTDATA("Facility CCN",$U$10,"Facility CCN",U10444)=1,TRUE)</f>
        <v>1</v>
      </c>
      <c r="X10444" t="b">
        <f t="shared" ref="X10444:X10507" si="746">IF(AND(U10444&lt;&gt;"",U10444&lt;&gt;"Grand Total",U10444&lt;&gt;"(blank)"),LEN(U10444)=6,TRUE)</f>
        <v>1</v>
      </c>
      <c r="AA10444"/>
      <c r="AH10444"/>
      <c r="AL10444" t="b">
        <f t="shared" ref="AL10444:AL10507" si="747">IF(AND(AJ10444&lt;&gt;"",AJ10444&lt;&gt;"Grand Total",AJ10444&lt;&gt;"(blank)"),GETPIVOTDATA("Provider NPI",$AJ$10,"Provider NPI",AJ10444)=1,TRUE)</f>
        <v>1</v>
      </c>
      <c r="AM10444" t="b">
        <f t="shared" ref="AM10444:AM10507" si="748">IF(AND(AJ10444&lt;&gt;"",AJ10444&lt;&gt;"Grand Total",AJ10444&lt;&gt;"(blank)"),LEN(AJ10444)=10,TRUE)</f>
        <v>1</v>
      </c>
      <c r="AP10444"/>
      <c r="AQ10444"/>
    </row>
    <row r="10445" spans="23:43" x14ac:dyDescent="0.25">
      <c r="W10445" t="b">
        <f t="shared" si="745"/>
        <v>1</v>
      </c>
      <c r="X10445" t="b">
        <f t="shared" si="746"/>
        <v>1</v>
      </c>
      <c r="AA10445"/>
      <c r="AH10445"/>
      <c r="AL10445" t="b">
        <f t="shared" si="747"/>
        <v>1</v>
      </c>
      <c r="AM10445" t="b">
        <f t="shared" si="748"/>
        <v>1</v>
      </c>
      <c r="AP10445"/>
      <c r="AQ10445"/>
    </row>
    <row r="10446" spans="23:43" x14ac:dyDescent="0.25">
      <c r="W10446" t="b">
        <f t="shared" si="745"/>
        <v>1</v>
      </c>
      <c r="X10446" t="b">
        <f t="shared" si="746"/>
        <v>1</v>
      </c>
      <c r="AA10446"/>
      <c r="AH10446"/>
      <c r="AL10446" t="b">
        <f t="shared" si="747"/>
        <v>1</v>
      </c>
      <c r="AM10446" t="b">
        <f t="shared" si="748"/>
        <v>1</v>
      </c>
      <c r="AP10446"/>
      <c r="AQ10446"/>
    </row>
    <row r="10447" spans="23:43" x14ac:dyDescent="0.25">
      <c r="W10447" t="b">
        <f t="shared" si="745"/>
        <v>1</v>
      </c>
      <c r="X10447" t="b">
        <f t="shared" si="746"/>
        <v>1</v>
      </c>
      <c r="AA10447"/>
      <c r="AH10447"/>
      <c r="AL10447" t="b">
        <f t="shared" si="747"/>
        <v>1</v>
      </c>
      <c r="AM10447" t="b">
        <f t="shared" si="748"/>
        <v>1</v>
      </c>
      <c r="AP10447"/>
      <c r="AQ10447"/>
    </row>
    <row r="10448" spans="23:43" x14ac:dyDescent="0.25">
      <c r="W10448" t="b">
        <f t="shared" si="745"/>
        <v>1</v>
      </c>
      <c r="X10448" t="b">
        <f t="shared" si="746"/>
        <v>1</v>
      </c>
      <c r="AA10448"/>
      <c r="AH10448"/>
      <c r="AL10448" t="b">
        <f t="shared" si="747"/>
        <v>1</v>
      </c>
      <c r="AM10448" t="b">
        <f t="shared" si="748"/>
        <v>1</v>
      </c>
      <c r="AP10448"/>
      <c r="AQ10448"/>
    </row>
    <row r="10449" spans="23:43" x14ac:dyDescent="0.25">
      <c r="W10449" t="b">
        <f t="shared" si="745"/>
        <v>1</v>
      </c>
      <c r="X10449" t="b">
        <f t="shared" si="746"/>
        <v>1</v>
      </c>
      <c r="AA10449"/>
      <c r="AH10449"/>
      <c r="AL10449" t="b">
        <f t="shared" si="747"/>
        <v>1</v>
      </c>
      <c r="AM10449" t="b">
        <f t="shared" si="748"/>
        <v>1</v>
      </c>
      <c r="AP10449"/>
      <c r="AQ10449"/>
    </row>
    <row r="10450" spans="23:43" x14ac:dyDescent="0.25">
      <c r="W10450" t="b">
        <f t="shared" si="745"/>
        <v>1</v>
      </c>
      <c r="X10450" t="b">
        <f t="shared" si="746"/>
        <v>1</v>
      </c>
      <c r="AA10450"/>
      <c r="AH10450"/>
      <c r="AL10450" t="b">
        <f t="shared" si="747"/>
        <v>1</v>
      </c>
      <c r="AM10450" t="b">
        <f t="shared" si="748"/>
        <v>1</v>
      </c>
      <c r="AP10450"/>
      <c r="AQ10450"/>
    </row>
    <row r="10451" spans="23:43" x14ac:dyDescent="0.25">
      <c r="W10451" t="b">
        <f t="shared" si="745"/>
        <v>1</v>
      </c>
      <c r="X10451" t="b">
        <f t="shared" si="746"/>
        <v>1</v>
      </c>
      <c r="AA10451"/>
      <c r="AH10451"/>
      <c r="AL10451" t="b">
        <f t="shared" si="747"/>
        <v>1</v>
      </c>
      <c r="AM10451" t="b">
        <f t="shared" si="748"/>
        <v>1</v>
      </c>
      <c r="AP10451"/>
      <c r="AQ10451"/>
    </row>
    <row r="10452" spans="23:43" x14ac:dyDescent="0.25">
      <c r="W10452" t="b">
        <f t="shared" si="745"/>
        <v>1</v>
      </c>
      <c r="X10452" t="b">
        <f t="shared" si="746"/>
        <v>1</v>
      </c>
      <c r="AA10452"/>
      <c r="AH10452"/>
      <c r="AL10452" t="b">
        <f t="shared" si="747"/>
        <v>1</v>
      </c>
      <c r="AM10452" t="b">
        <f t="shared" si="748"/>
        <v>1</v>
      </c>
      <c r="AP10452"/>
      <c r="AQ10452"/>
    </row>
    <row r="10453" spans="23:43" x14ac:dyDescent="0.25">
      <c r="W10453" t="b">
        <f t="shared" si="745"/>
        <v>1</v>
      </c>
      <c r="X10453" t="b">
        <f t="shared" si="746"/>
        <v>1</v>
      </c>
      <c r="AA10453"/>
      <c r="AH10453"/>
      <c r="AL10453" t="b">
        <f t="shared" si="747"/>
        <v>1</v>
      </c>
      <c r="AM10453" t="b">
        <f t="shared" si="748"/>
        <v>1</v>
      </c>
      <c r="AP10453"/>
      <c r="AQ10453"/>
    </row>
    <row r="10454" spans="23:43" x14ac:dyDescent="0.25">
      <c r="W10454" t="b">
        <f t="shared" si="745"/>
        <v>1</v>
      </c>
      <c r="X10454" t="b">
        <f t="shared" si="746"/>
        <v>1</v>
      </c>
      <c r="AA10454"/>
      <c r="AH10454"/>
      <c r="AL10454" t="b">
        <f t="shared" si="747"/>
        <v>1</v>
      </c>
      <c r="AM10454" t="b">
        <f t="shared" si="748"/>
        <v>1</v>
      </c>
      <c r="AP10454"/>
      <c r="AQ10454"/>
    </row>
    <row r="10455" spans="23:43" x14ac:dyDescent="0.25">
      <c r="W10455" t="b">
        <f t="shared" si="745"/>
        <v>1</v>
      </c>
      <c r="X10455" t="b">
        <f t="shared" si="746"/>
        <v>1</v>
      </c>
      <c r="AA10455"/>
      <c r="AH10455"/>
      <c r="AL10455" t="b">
        <f t="shared" si="747"/>
        <v>1</v>
      </c>
      <c r="AM10455" t="b">
        <f t="shared" si="748"/>
        <v>1</v>
      </c>
      <c r="AP10455"/>
      <c r="AQ10455"/>
    </row>
    <row r="10456" spans="23:43" x14ac:dyDescent="0.25">
      <c r="W10456" t="b">
        <f t="shared" si="745"/>
        <v>1</v>
      </c>
      <c r="X10456" t="b">
        <f t="shared" si="746"/>
        <v>1</v>
      </c>
      <c r="AA10456"/>
      <c r="AH10456"/>
      <c r="AL10456" t="b">
        <f t="shared" si="747"/>
        <v>1</v>
      </c>
      <c r="AM10456" t="b">
        <f t="shared" si="748"/>
        <v>1</v>
      </c>
      <c r="AP10456"/>
      <c r="AQ10456"/>
    </row>
    <row r="10457" spans="23:43" x14ac:dyDescent="0.25">
      <c r="W10457" t="b">
        <f t="shared" si="745"/>
        <v>1</v>
      </c>
      <c r="X10457" t="b">
        <f t="shared" si="746"/>
        <v>1</v>
      </c>
      <c r="AA10457"/>
      <c r="AH10457"/>
      <c r="AL10457" t="b">
        <f t="shared" si="747"/>
        <v>1</v>
      </c>
      <c r="AM10457" t="b">
        <f t="shared" si="748"/>
        <v>1</v>
      </c>
      <c r="AP10457"/>
      <c r="AQ10457"/>
    </row>
    <row r="10458" spans="23:43" x14ac:dyDescent="0.25">
      <c r="W10458" t="b">
        <f t="shared" si="745"/>
        <v>1</v>
      </c>
      <c r="X10458" t="b">
        <f t="shared" si="746"/>
        <v>1</v>
      </c>
      <c r="AA10458"/>
      <c r="AH10458"/>
      <c r="AL10458" t="b">
        <f t="shared" si="747"/>
        <v>1</v>
      </c>
      <c r="AM10458" t="b">
        <f t="shared" si="748"/>
        <v>1</v>
      </c>
      <c r="AP10458"/>
      <c r="AQ10458"/>
    </row>
    <row r="10459" spans="23:43" x14ac:dyDescent="0.25">
      <c r="W10459" t="b">
        <f t="shared" si="745"/>
        <v>1</v>
      </c>
      <c r="X10459" t="b">
        <f t="shared" si="746"/>
        <v>1</v>
      </c>
      <c r="AA10459"/>
      <c r="AH10459"/>
      <c r="AL10459" t="b">
        <f t="shared" si="747"/>
        <v>1</v>
      </c>
      <c r="AM10459" t="b">
        <f t="shared" si="748"/>
        <v>1</v>
      </c>
      <c r="AP10459"/>
      <c r="AQ10459"/>
    </row>
    <row r="10460" spans="23:43" x14ac:dyDescent="0.25">
      <c r="W10460" t="b">
        <f t="shared" si="745"/>
        <v>1</v>
      </c>
      <c r="X10460" t="b">
        <f t="shared" si="746"/>
        <v>1</v>
      </c>
      <c r="AA10460"/>
      <c r="AH10460"/>
      <c r="AL10460" t="b">
        <f t="shared" si="747"/>
        <v>1</v>
      </c>
      <c r="AM10460" t="b">
        <f t="shared" si="748"/>
        <v>1</v>
      </c>
      <c r="AP10460"/>
      <c r="AQ10460"/>
    </row>
    <row r="10461" spans="23:43" x14ac:dyDescent="0.25">
      <c r="W10461" t="b">
        <f t="shared" si="745"/>
        <v>1</v>
      </c>
      <c r="X10461" t="b">
        <f t="shared" si="746"/>
        <v>1</v>
      </c>
      <c r="AA10461"/>
      <c r="AH10461"/>
      <c r="AL10461" t="b">
        <f t="shared" si="747"/>
        <v>1</v>
      </c>
      <c r="AM10461" t="b">
        <f t="shared" si="748"/>
        <v>1</v>
      </c>
      <c r="AP10461"/>
      <c r="AQ10461"/>
    </row>
    <row r="10462" spans="23:43" x14ac:dyDescent="0.25">
      <c r="W10462" t="b">
        <f t="shared" si="745"/>
        <v>1</v>
      </c>
      <c r="X10462" t="b">
        <f t="shared" si="746"/>
        <v>1</v>
      </c>
      <c r="AA10462"/>
      <c r="AH10462"/>
      <c r="AL10462" t="b">
        <f t="shared" si="747"/>
        <v>1</v>
      </c>
      <c r="AM10462" t="b">
        <f t="shared" si="748"/>
        <v>1</v>
      </c>
      <c r="AP10462"/>
      <c r="AQ10462"/>
    </row>
    <row r="10463" spans="23:43" x14ac:dyDescent="0.25">
      <c r="W10463" t="b">
        <f t="shared" si="745"/>
        <v>1</v>
      </c>
      <c r="X10463" t="b">
        <f t="shared" si="746"/>
        <v>1</v>
      </c>
      <c r="AA10463"/>
      <c r="AH10463"/>
      <c r="AL10463" t="b">
        <f t="shared" si="747"/>
        <v>1</v>
      </c>
      <c r="AM10463" t="b">
        <f t="shared" si="748"/>
        <v>1</v>
      </c>
      <c r="AP10463"/>
      <c r="AQ10463"/>
    </row>
    <row r="10464" spans="23:43" x14ac:dyDescent="0.25">
      <c r="W10464" t="b">
        <f t="shared" si="745"/>
        <v>1</v>
      </c>
      <c r="X10464" t="b">
        <f t="shared" si="746"/>
        <v>1</v>
      </c>
      <c r="AA10464"/>
      <c r="AH10464"/>
      <c r="AL10464" t="b">
        <f t="shared" si="747"/>
        <v>1</v>
      </c>
      <c r="AM10464" t="b">
        <f t="shared" si="748"/>
        <v>1</v>
      </c>
      <c r="AP10464"/>
      <c r="AQ10464"/>
    </row>
    <row r="10465" spans="23:43" x14ac:dyDescent="0.25">
      <c r="W10465" t="b">
        <f t="shared" si="745"/>
        <v>1</v>
      </c>
      <c r="X10465" t="b">
        <f t="shared" si="746"/>
        <v>1</v>
      </c>
      <c r="AA10465"/>
      <c r="AH10465"/>
      <c r="AL10465" t="b">
        <f t="shared" si="747"/>
        <v>1</v>
      </c>
      <c r="AM10465" t="b">
        <f t="shared" si="748"/>
        <v>1</v>
      </c>
      <c r="AP10465"/>
      <c r="AQ10465"/>
    </row>
    <row r="10466" spans="23:43" x14ac:dyDescent="0.25">
      <c r="W10466" t="b">
        <f t="shared" si="745"/>
        <v>1</v>
      </c>
      <c r="X10466" t="b">
        <f t="shared" si="746"/>
        <v>1</v>
      </c>
      <c r="AA10466"/>
      <c r="AH10466"/>
      <c r="AL10466" t="b">
        <f t="shared" si="747"/>
        <v>1</v>
      </c>
      <c r="AM10466" t="b">
        <f t="shared" si="748"/>
        <v>1</v>
      </c>
      <c r="AP10466"/>
      <c r="AQ10466"/>
    </row>
    <row r="10467" spans="23:43" x14ac:dyDescent="0.25">
      <c r="W10467" t="b">
        <f t="shared" si="745"/>
        <v>1</v>
      </c>
      <c r="X10467" t="b">
        <f t="shared" si="746"/>
        <v>1</v>
      </c>
      <c r="AA10467"/>
      <c r="AH10467"/>
      <c r="AL10467" t="b">
        <f t="shared" si="747"/>
        <v>1</v>
      </c>
      <c r="AM10467" t="b">
        <f t="shared" si="748"/>
        <v>1</v>
      </c>
      <c r="AP10467"/>
      <c r="AQ10467"/>
    </row>
    <row r="10468" spans="23:43" x14ac:dyDescent="0.25">
      <c r="W10468" t="b">
        <f t="shared" si="745"/>
        <v>1</v>
      </c>
      <c r="X10468" t="b">
        <f t="shared" si="746"/>
        <v>1</v>
      </c>
      <c r="AA10468"/>
      <c r="AH10468"/>
      <c r="AL10468" t="b">
        <f t="shared" si="747"/>
        <v>1</v>
      </c>
      <c r="AM10468" t="b">
        <f t="shared" si="748"/>
        <v>1</v>
      </c>
      <c r="AP10468"/>
      <c r="AQ10468"/>
    </row>
    <row r="10469" spans="23:43" x14ac:dyDescent="0.25">
      <c r="W10469" t="b">
        <f t="shared" si="745"/>
        <v>1</v>
      </c>
      <c r="X10469" t="b">
        <f t="shared" si="746"/>
        <v>1</v>
      </c>
      <c r="AA10469"/>
      <c r="AH10469"/>
      <c r="AL10469" t="b">
        <f t="shared" si="747"/>
        <v>1</v>
      </c>
      <c r="AM10469" t="b">
        <f t="shared" si="748"/>
        <v>1</v>
      </c>
      <c r="AP10469"/>
      <c r="AQ10469"/>
    </row>
    <row r="10470" spans="23:43" x14ac:dyDescent="0.25">
      <c r="W10470" t="b">
        <f t="shared" si="745"/>
        <v>1</v>
      </c>
      <c r="X10470" t="b">
        <f t="shared" si="746"/>
        <v>1</v>
      </c>
      <c r="AA10470"/>
      <c r="AH10470"/>
      <c r="AL10470" t="b">
        <f t="shared" si="747"/>
        <v>1</v>
      </c>
      <c r="AM10470" t="b">
        <f t="shared" si="748"/>
        <v>1</v>
      </c>
      <c r="AP10470"/>
      <c r="AQ10470"/>
    </row>
    <row r="10471" spans="23:43" x14ac:dyDescent="0.25">
      <c r="W10471" t="b">
        <f t="shared" si="745"/>
        <v>1</v>
      </c>
      <c r="X10471" t="b">
        <f t="shared" si="746"/>
        <v>1</v>
      </c>
      <c r="AA10471"/>
      <c r="AH10471"/>
      <c r="AL10471" t="b">
        <f t="shared" si="747"/>
        <v>1</v>
      </c>
      <c r="AM10471" t="b">
        <f t="shared" si="748"/>
        <v>1</v>
      </c>
      <c r="AP10471"/>
      <c r="AQ10471"/>
    </row>
    <row r="10472" spans="23:43" x14ac:dyDescent="0.25">
      <c r="W10472" t="b">
        <f t="shared" si="745"/>
        <v>1</v>
      </c>
      <c r="X10472" t="b">
        <f t="shared" si="746"/>
        <v>1</v>
      </c>
      <c r="AA10472"/>
      <c r="AH10472"/>
      <c r="AL10472" t="b">
        <f t="shared" si="747"/>
        <v>1</v>
      </c>
      <c r="AM10472" t="b">
        <f t="shared" si="748"/>
        <v>1</v>
      </c>
      <c r="AP10472"/>
      <c r="AQ10472"/>
    </row>
    <row r="10473" spans="23:43" x14ac:dyDescent="0.25">
      <c r="W10473" t="b">
        <f t="shared" si="745"/>
        <v>1</v>
      </c>
      <c r="X10473" t="b">
        <f t="shared" si="746"/>
        <v>1</v>
      </c>
      <c r="AA10473"/>
      <c r="AH10473"/>
      <c r="AL10473" t="b">
        <f t="shared" si="747"/>
        <v>1</v>
      </c>
      <c r="AM10473" t="b">
        <f t="shared" si="748"/>
        <v>1</v>
      </c>
      <c r="AP10473"/>
      <c r="AQ10473"/>
    </row>
    <row r="10474" spans="23:43" x14ac:dyDescent="0.25">
      <c r="W10474" t="b">
        <f t="shared" si="745"/>
        <v>1</v>
      </c>
      <c r="X10474" t="b">
        <f t="shared" si="746"/>
        <v>1</v>
      </c>
      <c r="AA10474"/>
      <c r="AH10474"/>
      <c r="AL10474" t="b">
        <f t="shared" si="747"/>
        <v>1</v>
      </c>
      <c r="AM10474" t="b">
        <f t="shared" si="748"/>
        <v>1</v>
      </c>
      <c r="AP10474"/>
      <c r="AQ10474"/>
    </row>
    <row r="10475" spans="23:43" x14ac:dyDescent="0.25">
      <c r="W10475" t="b">
        <f t="shared" si="745"/>
        <v>1</v>
      </c>
      <c r="X10475" t="b">
        <f t="shared" si="746"/>
        <v>1</v>
      </c>
      <c r="AA10475"/>
      <c r="AH10475"/>
      <c r="AL10475" t="b">
        <f t="shared" si="747"/>
        <v>1</v>
      </c>
      <c r="AM10475" t="b">
        <f t="shared" si="748"/>
        <v>1</v>
      </c>
      <c r="AP10475"/>
      <c r="AQ10475"/>
    </row>
    <row r="10476" spans="23:43" x14ac:dyDescent="0.25">
      <c r="W10476" t="b">
        <f t="shared" si="745"/>
        <v>1</v>
      </c>
      <c r="X10476" t="b">
        <f t="shared" si="746"/>
        <v>1</v>
      </c>
      <c r="AA10476"/>
      <c r="AH10476"/>
      <c r="AL10476" t="b">
        <f t="shared" si="747"/>
        <v>1</v>
      </c>
      <c r="AM10476" t="b">
        <f t="shared" si="748"/>
        <v>1</v>
      </c>
      <c r="AP10476"/>
      <c r="AQ10476"/>
    </row>
    <row r="10477" spans="23:43" x14ac:dyDescent="0.25">
      <c r="W10477" t="b">
        <f t="shared" si="745"/>
        <v>1</v>
      </c>
      <c r="X10477" t="b">
        <f t="shared" si="746"/>
        <v>1</v>
      </c>
      <c r="AA10477"/>
      <c r="AH10477"/>
      <c r="AL10477" t="b">
        <f t="shared" si="747"/>
        <v>1</v>
      </c>
      <c r="AM10477" t="b">
        <f t="shared" si="748"/>
        <v>1</v>
      </c>
      <c r="AP10477"/>
      <c r="AQ10477"/>
    </row>
    <row r="10478" spans="23:43" x14ac:dyDescent="0.25">
      <c r="W10478" t="b">
        <f t="shared" si="745"/>
        <v>1</v>
      </c>
      <c r="X10478" t="b">
        <f t="shared" si="746"/>
        <v>1</v>
      </c>
      <c r="AA10478"/>
      <c r="AH10478"/>
      <c r="AL10478" t="b">
        <f t="shared" si="747"/>
        <v>1</v>
      </c>
      <c r="AM10478" t="b">
        <f t="shared" si="748"/>
        <v>1</v>
      </c>
      <c r="AP10478"/>
      <c r="AQ10478"/>
    </row>
    <row r="10479" spans="23:43" x14ac:dyDescent="0.25">
      <c r="W10479" t="b">
        <f t="shared" si="745"/>
        <v>1</v>
      </c>
      <c r="X10479" t="b">
        <f t="shared" si="746"/>
        <v>1</v>
      </c>
      <c r="AA10479"/>
      <c r="AH10479"/>
      <c r="AL10479" t="b">
        <f t="shared" si="747"/>
        <v>1</v>
      </c>
      <c r="AM10479" t="b">
        <f t="shared" si="748"/>
        <v>1</v>
      </c>
      <c r="AP10479"/>
      <c r="AQ10479"/>
    </row>
    <row r="10480" spans="23:43" x14ac:dyDescent="0.25">
      <c r="W10480" t="b">
        <f t="shared" si="745"/>
        <v>1</v>
      </c>
      <c r="X10480" t="b">
        <f t="shared" si="746"/>
        <v>1</v>
      </c>
      <c r="AA10480"/>
      <c r="AH10480"/>
      <c r="AL10480" t="b">
        <f t="shared" si="747"/>
        <v>1</v>
      </c>
      <c r="AM10480" t="b">
        <f t="shared" si="748"/>
        <v>1</v>
      </c>
      <c r="AP10480"/>
      <c r="AQ10480"/>
    </row>
    <row r="10481" spans="23:43" x14ac:dyDescent="0.25">
      <c r="W10481" t="b">
        <f t="shared" si="745"/>
        <v>1</v>
      </c>
      <c r="X10481" t="b">
        <f t="shared" si="746"/>
        <v>1</v>
      </c>
      <c r="AA10481"/>
      <c r="AH10481"/>
      <c r="AL10481" t="b">
        <f t="shared" si="747"/>
        <v>1</v>
      </c>
      <c r="AM10481" t="b">
        <f t="shared" si="748"/>
        <v>1</v>
      </c>
      <c r="AP10481"/>
      <c r="AQ10481"/>
    </row>
    <row r="10482" spans="23:43" x14ac:dyDescent="0.25">
      <c r="W10482" t="b">
        <f t="shared" si="745"/>
        <v>1</v>
      </c>
      <c r="X10482" t="b">
        <f t="shared" si="746"/>
        <v>1</v>
      </c>
      <c r="AA10482"/>
      <c r="AH10482"/>
      <c r="AL10482" t="b">
        <f t="shared" si="747"/>
        <v>1</v>
      </c>
      <c r="AM10482" t="b">
        <f t="shared" si="748"/>
        <v>1</v>
      </c>
      <c r="AP10482"/>
      <c r="AQ10482"/>
    </row>
    <row r="10483" spans="23:43" x14ac:dyDescent="0.25">
      <c r="W10483" t="b">
        <f t="shared" si="745"/>
        <v>1</v>
      </c>
      <c r="X10483" t="b">
        <f t="shared" si="746"/>
        <v>1</v>
      </c>
      <c r="AA10483"/>
      <c r="AH10483"/>
      <c r="AL10483" t="b">
        <f t="shared" si="747"/>
        <v>1</v>
      </c>
      <c r="AM10483" t="b">
        <f t="shared" si="748"/>
        <v>1</v>
      </c>
      <c r="AP10483"/>
      <c r="AQ10483"/>
    </row>
    <row r="10484" spans="23:43" x14ac:dyDescent="0.25">
      <c r="W10484" t="b">
        <f t="shared" si="745"/>
        <v>1</v>
      </c>
      <c r="X10484" t="b">
        <f t="shared" si="746"/>
        <v>1</v>
      </c>
      <c r="AA10484"/>
      <c r="AH10484"/>
      <c r="AL10484" t="b">
        <f t="shared" si="747"/>
        <v>1</v>
      </c>
      <c r="AM10484" t="b">
        <f t="shared" si="748"/>
        <v>1</v>
      </c>
      <c r="AP10484"/>
      <c r="AQ10484"/>
    </row>
    <row r="10485" spans="23:43" x14ac:dyDescent="0.25">
      <c r="W10485" t="b">
        <f t="shared" si="745"/>
        <v>1</v>
      </c>
      <c r="X10485" t="b">
        <f t="shared" si="746"/>
        <v>1</v>
      </c>
      <c r="AA10485"/>
      <c r="AH10485"/>
      <c r="AL10485" t="b">
        <f t="shared" si="747"/>
        <v>1</v>
      </c>
      <c r="AM10485" t="b">
        <f t="shared" si="748"/>
        <v>1</v>
      </c>
      <c r="AP10485"/>
      <c r="AQ10485"/>
    </row>
    <row r="10486" spans="23:43" x14ac:dyDescent="0.25">
      <c r="W10486" t="b">
        <f t="shared" si="745"/>
        <v>1</v>
      </c>
      <c r="X10486" t="b">
        <f t="shared" si="746"/>
        <v>1</v>
      </c>
      <c r="AA10486"/>
      <c r="AH10486"/>
      <c r="AL10486" t="b">
        <f t="shared" si="747"/>
        <v>1</v>
      </c>
      <c r="AM10486" t="b">
        <f t="shared" si="748"/>
        <v>1</v>
      </c>
      <c r="AP10486"/>
      <c r="AQ10486"/>
    </row>
    <row r="10487" spans="23:43" x14ac:dyDescent="0.25">
      <c r="W10487" t="b">
        <f t="shared" si="745"/>
        <v>1</v>
      </c>
      <c r="X10487" t="b">
        <f t="shared" si="746"/>
        <v>1</v>
      </c>
      <c r="AA10487"/>
      <c r="AH10487"/>
      <c r="AL10487" t="b">
        <f t="shared" si="747"/>
        <v>1</v>
      </c>
      <c r="AM10487" t="b">
        <f t="shared" si="748"/>
        <v>1</v>
      </c>
      <c r="AP10487"/>
      <c r="AQ10487"/>
    </row>
    <row r="10488" spans="23:43" x14ac:dyDescent="0.25">
      <c r="W10488" t="b">
        <f t="shared" si="745"/>
        <v>1</v>
      </c>
      <c r="X10488" t="b">
        <f t="shared" si="746"/>
        <v>1</v>
      </c>
      <c r="AA10488"/>
      <c r="AH10488"/>
      <c r="AL10488" t="b">
        <f t="shared" si="747"/>
        <v>1</v>
      </c>
      <c r="AM10488" t="b">
        <f t="shared" si="748"/>
        <v>1</v>
      </c>
      <c r="AP10488"/>
      <c r="AQ10488"/>
    </row>
    <row r="10489" spans="23:43" x14ac:dyDescent="0.25">
      <c r="W10489" t="b">
        <f t="shared" si="745"/>
        <v>1</v>
      </c>
      <c r="X10489" t="b">
        <f t="shared" si="746"/>
        <v>1</v>
      </c>
      <c r="AA10489"/>
      <c r="AH10489"/>
      <c r="AL10489" t="b">
        <f t="shared" si="747"/>
        <v>1</v>
      </c>
      <c r="AM10489" t="b">
        <f t="shared" si="748"/>
        <v>1</v>
      </c>
      <c r="AP10489"/>
      <c r="AQ10489"/>
    </row>
    <row r="10490" spans="23:43" x14ac:dyDescent="0.25">
      <c r="W10490" t="b">
        <f t="shared" si="745"/>
        <v>1</v>
      </c>
      <c r="X10490" t="b">
        <f t="shared" si="746"/>
        <v>1</v>
      </c>
      <c r="AA10490"/>
      <c r="AH10490"/>
      <c r="AL10490" t="b">
        <f t="shared" si="747"/>
        <v>1</v>
      </c>
      <c r="AM10490" t="b">
        <f t="shared" si="748"/>
        <v>1</v>
      </c>
      <c r="AP10490"/>
      <c r="AQ10490"/>
    </row>
    <row r="10491" spans="23:43" x14ac:dyDescent="0.25">
      <c r="W10491" t="b">
        <f t="shared" si="745"/>
        <v>1</v>
      </c>
      <c r="X10491" t="b">
        <f t="shared" si="746"/>
        <v>1</v>
      </c>
      <c r="AA10491"/>
      <c r="AH10491"/>
      <c r="AL10491" t="b">
        <f t="shared" si="747"/>
        <v>1</v>
      </c>
      <c r="AM10491" t="b">
        <f t="shared" si="748"/>
        <v>1</v>
      </c>
      <c r="AP10491"/>
      <c r="AQ10491"/>
    </row>
    <row r="10492" spans="23:43" x14ac:dyDescent="0.25">
      <c r="W10492" t="b">
        <f t="shared" si="745"/>
        <v>1</v>
      </c>
      <c r="X10492" t="b">
        <f t="shared" si="746"/>
        <v>1</v>
      </c>
      <c r="AA10492"/>
      <c r="AH10492"/>
      <c r="AL10492" t="b">
        <f t="shared" si="747"/>
        <v>1</v>
      </c>
      <c r="AM10492" t="b">
        <f t="shared" si="748"/>
        <v>1</v>
      </c>
      <c r="AP10492"/>
      <c r="AQ10492"/>
    </row>
    <row r="10493" spans="23:43" x14ac:dyDescent="0.25">
      <c r="W10493" t="b">
        <f t="shared" si="745"/>
        <v>1</v>
      </c>
      <c r="X10493" t="b">
        <f t="shared" si="746"/>
        <v>1</v>
      </c>
      <c r="AA10493"/>
      <c r="AH10493"/>
      <c r="AL10493" t="b">
        <f t="shared" si="747"/>
        <v>1</v>
      </c>
      <c r="AM10493" t="b">
        <f t="shared" si="748"/>
        <v>1</v>
      </c>
      <c r="AP10493"/>
      <c r="AQ10493"/>
    </row>
    <row r="10494" spans="23:43" x14ac:dyDescent="0.25">
      <c r="W10494" t="b">
        <f t="shared" si="745"/>
        <v>1</v>
      </c>
      <c r="X10494" t="b">
        <f t="shared" si="746"/>
        <v>1</v>
      </c>
      <c r="AA10494"/>
      <c r="AH10494"/>
      <c r="AL10494" t="b">
        <f t="shared" si="747"/>
        <v>1</v>
      </c>
      <c r="AM10494" t="b">
        <f t="shared" si="748"/>
        <v>1</v>
      </c>
      <c r="AP10494"/>
      <c r="AQ10494"/>
    </row>
    <row r="10495" spans="23:43" x14ac:dyDescent="0.25">
      <c r="W10495" t="b">
        <f t="shared" si="745"/>
        <v>1</v>
      </c>
      <c r="X10495" t="b">
        <f t="shared" si="746"/>
        <v>1</v>
      </c>
      <c r="AA10495"/>
      <c r="AH10495"/>
      <c r="AL10495" t="b">
        <f t="shared" si="747"/>
        <v>1</v>
      </c>
      <c r="AM10495" t="b">
        <f t="shared" si="748"/>
        <v>1</v>
      </c>
      <c r="AP10495"/>
      <c r="AQ10495"/>
    </row>
    <row r="10496" spans="23:43" x14ac:dyDescent="0.25">
      <c r="W10496" t="b">
        <f t="shared" si="745"/>
        <v>1</v>
      </c>
      <c r="X10496" t="b">
        <f t="shared" si="746"/>
        <v>1</v>
      </c>
      <c r="AA10496"/>
      <c r="AH10496"/>
      <c r="AL10496" t="b">
        <f t="shared" si="747"/>
        <v>1</v>
      </c>
      <c r="AM10496" t="b">
        <f t="shared" si="748"/>
        <v>1</v>
      </c>
      <c r="AP10496"/>
      <c r="AQ10496"/>
    </row>
    <row r="10497" spans="23:43" x14ac:dyDescent="0.25">
      <c r="W10497" t="b">
        <f t="shared" si="745"/>
        <v>1</v>
      </c>
      <c r="X10497" t="b">
        <f t="shared" si="746"/>
        <v>1</v>
      </c>
      <c r="AA10497"/>
      <c r="AH10497"/>
      <c r="AL10497" t="b">
        <f t="shared" si="747"/>
        <v>1</v>
      </c>
      <c r="AM10497" t="b">
        <f t="shared" si="748"/>
        <v>1</v>
      </c>
      <c r="AP10497"/>
      <c r="AQ10497"/>
    </row>
    <row r="10498" spans="23:43" x14ac:dyDescent="0.25">
      <c r="W10498" t="b">
        <f t="shared" si="745"/>
        <v>1</v>
      </c>
      <c r="X10498" t="b">
        <f t="shared" si="746"/>
        <v>1</v>
      </c>
      <c r="AA10498"/>
      <c r="AH10498"/>
      <c r="AL10498" t="b">
        <f t="shared" si="747"/>
        <v>1</v>
      </c>
      <c r="AM10498" t="b">
        <f t="shared" si="748"/>
        <v>1</v>
      </c>
      <c r="AP10498"/>
      <c r="AQ10498"/>
    </row>
    <row r="10499" spans="23:43" x14ac:dyDescent="0.25">
      <c r="W10499" t="b">
        <f t="shared" si="745"/>
        <v>1</v>
      </c>
      <c r="X10499" t="b">
        <f t="shared" si="746"/>
        <v>1</v>
      </c>
      <c r="AA10499"/>
      <c r="AH10499"/>
      <c r="AL10499" t="b">
        <f t="shared" si="747"/>
        <v>1</v>
      </c>
      <c r="AM10499" t="b">
        <f t="shared" si="748"/>
        <v>1</v>
      </c>
      <c r="AP10499"/>
      <c r="AQ10499"/>
    </row>
    <row r="10500" spans="23:43" x14ac:dyDescent="0.25">
      <c r="W10500" t="b">
        <f t="shared" si="745"/>
        <v>1</v>
      </c>
      <c r="X10500" t="b">
        <f t="shared" si="746"/>
        <v>1</v>
      </c>
      <c r="AA10500"/>
      <c r="AH10500"/>
      <c r="AL10500" t="b">
        <f t="shared" si="747"/>
        <v>1</v>
      </c>
      <c r="AM10500" t="b">
        <f t="shared" si="748"/>
        <v>1</v>
      </c>
      <c r="AP10500"/>
      <c r="AQ10500"/>
    </row>
    <row r="10501" spans="23:43" x14ac:dyDescent="0.25">
      <c r="W10501" t="b">
        <f t="shared" si="745"/>
        <v>1</v>
      </c>
      <c r="X10501" t="b">
        <f t="shared" si="746"/>
        <v>1</v>
      </c>
      <c r="AA10501"/>
      <c r="AH10501"/>
      <c r="AL10501" t="b">
        <f t="shared" si="747"/>
        <v>1</v>
      </c>
      <c r="AM10501" t="b">
        <f t="shared" si="748"/>
        <v>1</v>
      </c>
      <c r="AP10501"/>
      <c r="AQ10501"/>
    </row>
    <row r="10502" spans="23:43" x14ac:dyDescent="0.25">
      <c r="W10502" t="b">
        <f t="shared" si="745"/>
        <v>1</v>
      </c>
      <c r="X10502" t="b">
        <f t="shared" si="746"/>
        <v>1</v>
      </c>
      <c r="AA10502"/>
      <c r="AH10502"/>
      <c r="AL10502" t="b">
        <f t="shared" si="747"/>
        <v>1</v>
      </c>
      <c r="AM10502" t="b">
        <f t="shared" si="748"/>
        <v>1</v>
      </c>
      <c r="AP10502"/>
      <c r="AQ10502"/>
    </row>
    <row r="10503" spans="23:43" x14ac:dyDescent="0.25">
      <c r="W10503" t="b">
        <f t="shared" si="745"/>
        <v>1</v>
      </c>
      <c r="X10503" t="b">
        <f t="shared" si="746"/>
        <v>1</v>
      </c>
      <c r="AA10503"/>
      <c r="AH10503"/>
      <c r="AL10503" t="b">
        <f t="shared" si="747"/>
        <v>1</v>
      </c>
      <c r="AM10503" t="b">
        <f t="shared" si="748"/>
        <v>1</v>
      </c>
      <c r="AP10503"/>
      <c r="AQ10503"/>
    </row>
    <row r="10504" spans="23:43" x14ac:dyDescent="0.25">
      <c r="W10504" t="b">
        <f t="shared" si="745"/>
        <v>1</v>
      </c>
      <c r="X10504" t="b">
        <f t="shared" si="746"/>
        <v>1</v>
      </c>
      <c r="AA10504"/>
      <c r="AH10504"/>
      <c r="AL10504" t="b">
        <f t="shared" si="747"/>
        <v>1</v>
      </c>
      <c r="AM10504" t="b">
        <f t="shared" si="748"/>
        <v>1</v>
      </c>
      <c r="AP10504"/>
      <c r="AQ10504"/>
    </row>
    <row r="10505" spans="23:43" x14ac:dyDescent="0.25">
      <c r="W10505" t="b">
        <f t="shared" si="745"/>
        <v>1</v>
      </c>
      <c r="X10505" t="b">
        <f t="shared" si="746"/>
        <v>1</v>
      </c>
      <c r="AA10505"/>
      <c r="AH10505"/>
      <c r="AL10505" t="b">
        <f t="shared" si="747"/>
        <v>1</v>
      </c>
      <c r="AM10505" t="b">
        <f t="shared" si="748"/>
        <v>1</v>
      </c>
      <c r="AP10505"/>
      <c r="AQ10505"/>
    </row>
    <row r="10506" spans="23:43" x14ac:dyDescent="0.25">
      <c r="W10506" t="b">
        <f t="shared" si="745"/>
        <v>1</v>
      </c>
      <c r="X10506" t="b">
        <f t="shared" si="746"/>
        <v>1</v>
      </c>
      <c r="AA10506"/>
      <c r="AH10506"/>
      <c r="AL10506" t="b">
        <f t="shared" si="747"/>
        <v>1</v>
      </c>
      <c r="AM10506" t="b">
        <f t="shared" si="748"/>
        <v>1</v>
      </c>
      <c r="AP10506"/>
      <c r="AQ10506"/>
    </row>
    <row r="10507" spans="23:43" x14ac:dyDescent="0.25">
      <c r="W10507" t="b">
        <f t="shared" si="745"/>
        <v>1</v>
      </c>
      <c r="X10507" t="b">
        <f t="shared" si="746"/>
        <v>1</v>
      </c>
      <c r="AA10507"/>
      <c r="AH10507"/>
      <c r="AL10507" t="b">
        <f t="shared" si="747"/>
        <v>1</v>
      </c>
      <c r="AM10507" t="b">
        <f t="shared" si="748"/>
        <v>1</v>
      </c>
      <c r="AP10507"/>
      <c r="AQ10507"/>
    </row>
    <row r="10508" spans="23:43" x14ac:dyDescent="0.25">
      <c r="W10508" t="b">
        <f t="shared" ref="W10508:W10571" si="749">IF(AND(U10508&lt;&gt;"",U10508&lt;&gt;"Grand Total",U10508&lt;&gt;"(blank)"),GETPIVOTDATA("Facility CCN",$U$10,"Facility CCN",U10508)=1,TRUE)</f>
        <v>1</v>
      </c>
      <c r="X10508" t="b">
        <f t="shared" ref="X10508:X10571" si="750">IF(AND(U10508&lt;&gt;"",U10508&lt;&gt;"Grand Total",U10508&lt;&gt;"(blank)"),LEN(U10508)=6,TRUE)</f>
        <v>1</v>
      </c>
      <c r="AA10508"/>
      <c r="AH10508"/>
      <c r="AL10508" t="b">
        <f t="shared" ref="AL10508:AL10571" si="751">IF(AND(AJ10508&lt;&gt;"",AJ10508&lt;&gt;"Grand Total",AJ10508&lt;&gt;"(blank)"),GETPIVOTDATA("Provider NPI",$AJ$10,"Provider NPI",AJ10508)=1,TRUE)</f>
        <v>1</v>
      </c>
      <c r="AM10508" t="b">
        <f t="shared" ref="AM10508:AM10571" si="752">IF(AND(AJ10508&lt;&gt;"",AJ10508&lt;&gt;"Grand Total",AJ10508&lt;&gt;"(blank)"),LEN(AJ10508)=10,TRUE)</f>
        <v>1</v>
      </c>
      <c r="AP10508"/>
      <c r="AQ10508"/>
    </row>
    <row r="10509" spans="23:43" x14ac:dyDescent="0.25">
      <c r="W10509" t="b">
        <f t="shared" si="749"/>
        <v>1</v>
      </c>
      <c r="X10509" t="b">
        <f t="shared" si="750"/>
        <v>1</v>
      </c>
      <c r="AA10509"/>
      <c r="AH10509"/>
      <c r="AL10509" t="b">
        <f t="shared" si="751"/>
        <v>1</v>
      </c>
      <c r="AM10509" t="b">
        <f t="shared" si="752"/>
        <v>1</v>
      </c>
      <c r="AP10509"/>
      <c r="AQ10509"/>
    </row>
    <row r="10510" spans="23:43" x14ac:dyDescent="0.25">
      <c r="W10510" t="b">
        <f t="shared" si="749"/>
        <v>1</v>
      </c>
      <c r="X10510" t="b">
        <f t="shared" si="750"/>
        <v>1</v>
      </c>
      <c r="AA10510"/>
      <c r="AH10510"/>
      <c r="AL10510" t="b">
        <f t="shared" si="751"/>
        <v>1</v>
      </c>
      <c r="AM10510" t="b">
        <f t="shared" si="752"/>
        <v>1</v>
      </c>
      <c r="AP10510"/>
      <c r="AQ10510"/>
    </row>
    <row r="10511" spans="23:43" x14ac:dyDescent="0.25">
      <c r="W10511" t="b">
        <f t="shared" si="749"/>
        <v>1</v>
      </c>
      <c r="X10511" t="b">
        <f t="shared" si="750"/>
        <v>1</v>
      </c>
      <c r="AA10511"/>
      <c r="AH10511"/>
      <c r="AL10511" t="b">
        <f t="shared" si="751"/>
        <v>1</v>
      </c>
      <c r="AM10511" t="b">
        <f t="shared" si="752"/>
        <v>1</v>
      </c>
      <c r="AP10511"/>
      <c r="AQ10511"/>
    </row>
    <row r="10512" spans="23:43" x14ac:dyDescent="0.25">
      <c r="W10512" t="b">
        <f t="shared" si="749"/>
        <v>1</v>
      </c>
      <c r="X10512" t="b">
        <f t="shared" si="750"/>
        <v>1</v>
      </c>
      <c r="AA10512"/>
      <c r="AH10512"/>
      <c r="AL10512" t="b">
        <f t="shared" si="751"/>
        <v>1</v>
      </c>
      <c r="AM10512" t="b">
        <f t="shared" si="752"/>
        <v>1</v>
      </c>
      <c r="AP10512"/>
      <c r="AQ10512"/>
    </row>
    <row r="10513" spans="23:43" x14ac:dyDescent="0.25">
      <c r="W10513" t="b">
        <f t="shared" si="749"/>
        <v>1</v>
      </c>
      <c r="X10513" t="b">
        <f t="shared" si="750"/>
        <v>1</v>
      </c>
      <c r="AA10513"/>
      <c r="AH10513"/>
      <c r="AL10513" t="b">
        <f t="shared" si="751"/>
        <v>1</v>
      </c>
      <c r="AM10513" t="b">
        <f t="shared" si="752"/>
        <v>1</v>
      </c>
      <c r="AP10513"/>
      <c r="AQ10513"/>
    </row>
    <row r="10514" spans="23:43" x14ac:dyDescent="0.25">
      <c r="W10514" t="b">
        <f t="shared" si="749"/>
        <v>1</v>
      </c>
      <c r="X10514" t="b">
        <f t="shared" si="750"/>
        <v>1</v>
      </c>
      <c r="AA10514"/>
      <c r="AH10514"/>
      <c r="AL10514" t="b">
        <f t="shared" si="751"/>
        <v>1</v>
      </c>
      <c r="AM10514" t="b">
        <f t="shared" si="752"/>
        <v>1</v>
      </c>
      <c r="AP10514"/>
      <c r="AQ10514"/>
    </row>
    <row r="10515" spans="23:43" x14ac:dyDescent="0.25">
      <c r="W10515" t="b">
        <f t="shared" si="749"/>
        <v>1</v>
      </c>
      <c r="X10515" t="b">
        <f t="shared" si="750"/>
        <v>1</v>
      </c>
      <c r="AA10515"/>
      <c r="AH10515"/>
      <c r="AL10515" t="b">
        <f t="shared" si="751"/>
        <v>1</v>
      </c>
      <c r="AM10515" t="b">
        <f t="shared" si="752"/>
        <v>1</v>
      </c>
      <c r="AP10515"/>
      <c r="AQ10515"/>
    </row>
    <row r="10516" spans="23:43" x14ac:dyDescent="0.25">
      <c r="W10516" t="b">
        <f t="shared" si="749"/>
        <v>1</v>
      </c>
      <c r="X10516" t="b">
        <f t="shared" si="750"/>
        <v>1</v>
      </c>
      <c r="AA10516"/>
      <c r="AH10516"/>
      <c r="AL10516" t="b">
        <f t="shared" si="751"/>
        <v>1</v>
      </c>
      <c r="AM10516" t="b">
        <f t="shared" si="752"/>
        <v>1</v>
      </c>
      <c r="AP10516"/>
      <c r="AQ10516"/>
    </row>
    <row r="10517" spans="23:43" x14ac:dyDescent="0.25">
      <c r="W10517" t="b">
        <f t="shared" si="749"/>
        <v>1</v>
      </c>
      <c r="X10517" t="b">
        <f t="shared" si="750"/>
        <v>1</v>
      </c>
      <c r="AA10517"/>
      <c r="AH10517"/>
      <c r="AL10517" t="b">
        <f t="shared" si="751"/>
        <v>1</v>
      </c>
      <c r="AM10517" t="b">
        <f t="shared" si="752"/>
        <v>1</v>
      </c>
      <c r="AP10517"/>
      <c r="AQ10517"/>
    </row>
    <row r="10518" spans="23:43" x14ac:dyDescent="0.25">
      <c r="W10518" t="b">
        <f t="shared" si="749"/>
        <v>1</v>
      </c>
      <c r="X10518" t="b">
        <f t="shared" si="750"/>
        <v>1</v>
      </c>
      <c r="AA10518"/>
      <c r="AH10518"/>
      <c r="AL10518" t="b">
        <f t="shared" si="751"/>
        <v>1</v>
      </c>
      <c r="AM10518" t="b">
        <f t="shared" si="752"/>
        <v>1</v>
      </c>
      <c r="AP10518"/>
      <c r="AQ10518"/>
    </row>
    <row r="10519" spans="23:43" x14ac:dyDescent="0.25">
      <c r="W10519" t="b">
        <f t="shared" si="749"/>
        <v>1</v>
      </c>
      <c r="X10519" t="b">
        <f t="shared" si="750"/>
        <v>1</v>
      </c>
      <c r="AA10519"/>
      <c r="AH10519"/>
      <c r="AL10519" t="b">
        <f t="shared" si="751"/>
        <v>1</v>
      </c>
      <c r="AM10519" t="b">
        <f t="shared" si="752"/>
        <v>1</v>
      </c>
      <c r="AP10519"/>
      <c r="AQ10519"/>
    </row>
    <row r="10520" spans="23:43" x14ac:dyDescent="0.25">
      <c r="W10520" t="b">
        <f t="shared" si="749"/>
        <v>1</v>
      </c>
      <c r="X10520" t="b">
        <f t="shared" si="750"/>
        <v>1</v>
      </c>
      <c r="AA10520"/>
      <c r="AH10520"/>
      <c r="AL10520" t="b">
        <f t="shared" si="751"/>
        <v>1</v>
      </c>
      <c r="AM10520" t="b">
        <f t="shared" si="752"/>
        <v>1</v>
      </c>
      <c r="AP10520"/>
      <c r="AQ10520"/>
    </row>
    <row r="10521" spans="23:43" x14ac:dyDescent="0.25">
      <c r="W10521" t="b">
        <f t="shared" si="749"/>
        <v>1</v>
      </c>
      <c r="X10521" t="b">
        <f t="shared" si="750"/>
        <v>1</v>
      </c>
      <c r="AA10521"/>
      <c r="AH10521"/>
      <c r="AL10521" t="b">
        <f t="shared" si="751"/>
        <v>1</v>
      </c>
      <c r="AM10521" t="b">
        <f t="shared" si="752"/>
        <v>1</v>
      </c>
      <c r="AP10521"/>
      <c r="AQ10521"/>
    </row>
    <row r="10522" spans="23:43" x14ac:dyDescent="0.25">
      <c r="W10522" t="b">
        <f t="shared" si="749"/>
        <v>1</v>
      </c>
      <c r="X10522" t="b">
        <f t="shared" si="750"/>
        <v>1</v>
      </c>
      <c r="AA10522"/>
      <c r="AH10522"/>
      <c r="AL10522" t="b">
        <f t="shared" si="751"/>
        <v>1</v>
      </c>
      <c r="AM10522" t="b">
        <f t="shared" si="752"/>
        <v>1</v>
      </c>
      <c r="AP10522"/>
      <c r="AQ10522"/>
    </row>
    <row r="10523" spans="23:43" x14ac:dyDescent="0.25">
      <c r="W10523" t="b">
        <f t="shared" si="749"/>
        <v>1</v>
      </c>
      <c r="X10523" t="b">
        <f t="shared" si="750"/>
        <v>1</v>
      </c>
      <c r="AA10523"/>
      <c r="AH10523"/>
      <c r="AL10523" t="b">
        <f t="shared" si="751"/>
        <v>1</v>
      </c>
      <c r="AM10523" t="b">
        <f t="shared" si="752"/>
        <v>1</v>
      </c>
      <c r="AP10523"/>
      <c r="AQ10523"/>
    </row>
    <row r="10524" spans="23:43" x14ac:dyDescent="0.25">
      <c r="W10524" t="b">
        <f t="shared" si="749"/>
        <v>1</v>
      </c>
      <c r="X10524" t="b">
        <f t="shared" si="750"/>
        <v>1</v>
      </c>
      <c r="AA10524"/>
      <c r="AH10524"/>
      <c r="AL10524" t="b">
        <f t="shared" si="751"/>
        <v>1</v>
      </c>
      <c r="AM10524" t="b">
        <f t="shared" si="752"/>
        <v>1</v>
      </c>
      <c r="AP10524"/>
      <c r="AQ10524"/>
    </row>
    <row r="10525" spans="23:43" x14ac:dyDescent="0.25">
      <c r="W10525" t="b">
        <f t="shared" si="749"/>
        <v>1</v>
      </c>
      <c r="X10525" t="b">
        <f t="shared" si="750"/>
        <v>1</v>
      </c>
      <c r="AA10525"/>
      <c r="AH10525"/>
      <c r="AL10525" t="b">
        <f t="shared" si="751"/>
        <v>1</v>
      </c>
      <c r="AM10525" t="b">
        <f t="shared" si="752"/>
        <v>1</v>
      </c>
      <c r="AP10525"/>
      <c r="AQ10525"/>
    </row>
    <row r="10526" spans="23:43" x14ac:dyDescent="0.25">
      <c r="W10526" t="b">
        <f t="shared" si="749"/>
        <v>1</v>
      </c>
      <c r="X10526" t="b">
        <f t="shared" si="750"/>
        <v>1</v>
      </c>
      <c r="AA10526"/>
      <c r="AH10526"/>
      <c r="AL10526" t="b">
        <f t="shared" si="751"/>
        <v>1</v>
      </c>
      <c r="AM10526" t="b">
        <f t="shared" si="752"/>
        <v>1</v>
      </c>
      <c r="AP10526"/>
      <c r="AQ10526"/>
    </row>
    <row r="10527" spans="23:43" x14ac:dyDescent="0.25">
      <c r="W10527" t="b">
        <f t="shared" si="749"/>
        <v>1</v>
      </c>
      <c r="X10527" t="b">
        <f t="shared" si="750"/>
        <v>1</v>
      </c>
      <c r="AA10527"/>
      <c r="AH10527"/>
      <c r="AL10527" t="b">
        <f t="shared" si="751"/>
        <v>1</v>
      </c>
      <c r="AM10527" t="b">
        <f t="shared" si="752"/>
        <v>1</v>
      </c>
      <c r="AP10527"/>
      <c r="AQ10527"/>
    </row>
    <row r="10528" spans="23:43" x14ac:dyDescent="0.25">
      <c r="W10528" t="b">
        <f t="shared" si="749"/>
        <v>1</v>
      </c>
      <c r="X10528" t="b">
        <f t="shared" si="750"/>
        <v>1</v>
      </c>
      <c r="AA10528"/>
      <c r="AH10528"/>
      <c r="AL10528" t="b">
        <f t="shared" si="751"/>
        <v>1</v>
      </c>
      <c r="AM10528" t="b">
        <f t="shared" si="752"/>
        <v>1</v>
      </c>
      <c r="AP10528"/>
      <c r="AQ10528"/>
    </row>
    <row r="10529" spans="23:43" x14ac:dyDescent="0.25">
      <c r="W10529" t="b">
        <f t="shared" si="749"/>
        <v>1</v>
      </c>
      <c r="X10529" t="b">
        <f t="shared" si="750"/>
        <v>1</v>
      </c>
      <c r="AA10529"/>
      <c r="AH10529"/>
      <c r="AL10529" t="b">
        <f t="shared" si="751"/>
        <v>1</v>
      </c>
      <c r="AM10529" t="b">
        <f t="shared" si="752"/>
        <v>1</v>
      </c>
      <c r="AP10529"/>
      <c r="AQ10529"/>
    </row>
    <row r="10530" spans="23:43" x14ac:dyDescent="0.25">
      <c r="W10530" t="b">
        <f t="shared" si="749"/>
        <v>1</v>
      </c>
      <c r="X10530" t="b">
        <f t="shared" si="750"/>
        <v>1</v>
      </c>
      <c r="AA10530"/>
      <c r="AH10530"/>
      <c r="AL10530" t="b">
        <f t="shared" si="751"/>
        <v>1</v>
      </c>
      <c r="AM10530" t="b">
        <f t="shared" si="752"/>
        <v>1</v>
      </c>
      <c r="AP10530"/>
      <c r="AQ10530"/>
    </row>
    <row r="10531" spans="23:43" x14ac:dyDescent="0.25">
      <c r="W10531" t="b">
        <f t="shared" si="749"/>
        <v>1</v>
      </c>
      <c r="X10531" t="b">
        <f t="shared" si="750"/>
        <v>1</v>
      </c>
      <c r="AA10531"/>
      <c r="AH10531"/>
      <c r="AL10531" t="b">
        <f t="shared" si="751"/>
        <v>1</v>
      </c>
      <c r="AM10531" t="b">
        <f t="shared" si="752"/>
        <v>1</v>
      </c>
      <c r="AP10531"/>
      <c r="AQ10531"/>
    </row>
    <row r="10532" spans="23:43" x14ac:dyDescent="0.25">
      <c r="W10532" t="b">
        <f t="shared" si="749"/>
        <v>1</v>
      </c>
      <c r="X10532" t="b">
        <f t="shared" si="750"/>
        <v>1</v>
      </c>
      <c r="AA10532"/>
      <c r="AH10532"/>
      <c r="AL10532" t="b">
        <f t="shared" si="751"/>
        <v>1</v>
      </c>
      <c r="AM10532" t="b">
        <f t="shared" si="752"/>
        <v>1</v>
      </c>
      <c r="AP10532"/>
      <c r="AQ10532"/>
    </row>
    <row r="10533" spans="23:43" x14ac:dyDescent="0.25">
      <c r="W10533" t="b">
        <f t="shared" si="749"/>
        <v>1</v>
      </c>
      <c r="X10533" t="b">
        <f t="shared" si="750"/>
        <v>1</v>
      </c>
      <c r="AA10533"/>
      <c r="AH10533"/>
      <c r="AL10533" t="b">
        <f t="shared" si="751"/>
        <v>1</v>
      </c>
      <c r="AM10533" t="b">
        <f t="shared" si="752"/>
        <v>1</v>
      </c>
      <c r="AP10533"/>
      <c r="AQ10533"/>
    </row>
    <row r="10534" spans="23:43" x14ac:dyDescent="0.25">
      <c r="W10534" t="b">
        <f t="shared" si="749"/>
        <v>1</v>
      </c>
      <c r="X10534" t="b">
        <f t="shared" si="750"/>
        <v>1</v>
      </c>
      <c r="AA10534"/>
      <c r="AH10534"/>
      <c r="AL10534" t="b">
        <f t="shared" si="751"/>
        <v>1</v>
      </c>
      <c r="AM10534" t="b">
        <f t="shared" si="752"/>
        <v>1</v>
      </c>
      <c r="AP10534"/>
      <c r="AQ10534"/>
    </row>
    <row r="10535" spans="23:43" x14ac:dyDescent="0.25">
      <c r="W10535" t="b">
        <f t="shared" si="749"/>
        <v>1</v>
      </c>
      <c r="X10535" t="b">
        <f t="shared" si="750"/>
        <v>1</v>
      </c>
      <c r="AA10535"/>
      <c r="AH10535"/>
      <c r="AL10535" t="b">
        <f t="shared" si="751"/>
        <v>1</v>
      </c>
      <c r="AM10535" t="b">
        <f t="shared" si="752"/>
        <v>1</v>
      </c>
      <c r="AP10535"/>
      <c r="AQ10535"/>
    </row>
    <row r="10536" spans="23:43" x14ac:dyDescent="0.25">
      <c r="W10536" t="b">
        <f t="shared" si="749"/>
        <v>1</v>
      </c>
      <c r="X10536" t="b">
        <f t="shared" si="750"/>
        <v>1</v>
      </c>
      <c r="AA10536"/>
      <c r="AH10536"/>
      <c r="AL10536" t="b">
        <f t="shared" si="751"/>
        <v>1</v>
      </c>
      <c r="AM10536" t="b">
        <f t="shared" si="752"/>
        <v>1</v>
      </c>
      <c r="AP10536"/>
      <c r="AQ10536"/>
    </row>
    <row r="10537" spans="23:43" x14ac:dyDescent="0.25">
      <c r="W10537" t="b">
        <f t="shared" si="749"/>
        <v>1</v>
      </c>
      <c r="X10537" t="b">
        <f t="shared" si="750"/>
        <v>1</v>
      </c>
      <c r="AA10537"/>
      <c r="AH10537"/>
      <c r="AL10537" t="b">
        <f t="shared" si="751"/>
        <v>1</v>
      </c>
      <c r="AM10537" t="b">
        <f t="shared" si="752"/>
        <v>1</v>
      </c>
      <c r="AP10537"/>
      <c r="AQ10537"/>
    </row>
    <row r="10538" spans="23:43" x14ac:dyDescent="0.25">
      <c r="W10538" t="b">
        <f t="shared" si="749"/>
        <v>1</v>
      </c>
      <c r="X10538" t="b">
        <f t="shared" si="750"/>
        <v>1</v>
      </c>
      <c r="AA10538"/>
      <c r="AH10538"/>
      <c r="AL10538" t="b">
        <f t="shared" si="751"/>
        <v>1</v>
      </c>
      <c r="AM10538" t="b">
        <f t="shared" si="752"/>
        <v>1</v>
      </c>
      <c r="AP10538"/>
      <c r="AQ10538"/>
    </row>
    <row r="10539" spans="23:43" x14ac:dyDescent="0.25">
      <c r="W10539" t="b">
        <f t="shared" si="749"/>
        <v>1</v>
      </c>
      <c r="X10539" t="b">
        <f t="shared" si="750"/>
        <v>1</v>
      </c>
      <c r="AA10539"/>
      <c r="AH10539"/>
      <c r="AL10539" t="b">
        <f t="shared" si="751"/>
        <v>1</v>
      </c>
      <c r="AM10539" t="b">
        <f t="shared" si="752"/>
        <v>1</v>
      </c>
      <c r="AP10539"/>
      <c r="AQ10539"/>
    </row>
    <row r="10540" spans="23:43" x14ac:dyDescent="0.25">
      <c r="W10540" t="b">
        <f t="shared" si="749"/>
        <v>1</v>
      </c>
      <c r="X10540" t="b">
        <f t="shared" si="750"/>
        <v>1</v>
      </c>
      <c r="AA10540"/>
      <c r="AH10540"/>
      <c r="AL10540" t="b">
        <f t="shared" si="751"/>
        <v>1</v>
      </c>
      <c r="AM10540" t="b">
        <f t="shared" si="752"/>
        <v>1</v>
      </c>
      <c r="AP10540"/>
      <c r="AQ10540"/>
    </row>
    <row r="10541" spans="23:43" x14ac:dyDescent="0.25">
      <c r="W10541" t="b">
        <f t="shared" si="749"/>
        <v>1</v>
      </c>
      <c r="X10541" t="b">
        <f t="shared" si="750"/>
        <v>1</v>
      </c>
      <c r="AA10541"/>
      <c r="AH10541"/>
      <c r="AL10541" t="b">
        <f t="shared" si="751"/>
        <v>1</v>
      </c>
      <c r="AM10541" t="b">
        <f t="shared" si="752"/>
        <v>1</v>
      </c>
      <c r="AP10541"/>
      <c r="AQ10541"/>
    </row>
    <row r="10542" spans="23:43" x14ac:dyDescent="0.25">
      <c r="W10542" t="b">
        <f t="shared" si="749"/>
        <v>1</v>
      </c>
      <c r="X10542" t="b">
        <f t="shared" si="750"/>
        <v>1</v>
      </c>
      <c r="AA10542"/>
      <c r="AH10542"/>
      <c r="AL10542" t="b">
        <f t="shared" si="751"/>
        <v>1</v>
      </c>
      <c r="AM10542" t="b">
        <f t="shared" si="752"/>
        <v>1</v>
      </c>
      <c r="AP10542"/>
      <c r="AQ10542"/>
    </row>
    <row r="10543" spans="23:43" x14ac:dyDescent="0.25">
      <c r="W10543" t="b">
        <f t="shared" si="749"/>
        <v>1</v>
      </c>
      <c r="X10543" t="b">
        <f t="shared" si="750"/>
        <v>1</v>
      </c>
      <c r="AA10543"/>
      <c r="AH10543"/>
      <c r="AL10543" t="b">
        <f t="shared" si="751"/>
        <v>1</v>
      </c>
      <c r="AM10543" t="b">
        <f t="shared" si="752"/>
        <v>1</v>
      </c>
      <c r="AP10543"/>
      <c r="AQ10543"/>
    </row>
    <row r="10544" spans="23:43" x14ac:dyDescent="0.25">
      <c r="W10544" t="b">
        <f t="shared" si="749"/>
        <v>1</v>
      </c>
      <c r="X10544" t="b">
        <f t="shared" si="750"/>
        <v>1</v>
      </c>
      <c r="AA10544"/>
      <c r="AH10544"/>
      <c r="AL10544" t="b">
        <f t="shared" si="751"/>
        <v>1</v>
      </c>
      <c r="AM10544" t="b">
        <f t="shared" si="752"/>
        <v>1</v>
      </c>
      <c r="AP10544"/>
      <c r="AQ10544"/>
    </row>
    <row r="10545" spans="23:43" x14ac:dyDescent="0.25">
      <c r="W10545" t="b">
        <f t="shared" si="749"/>
        <v>1</v>
      </c>
      <c r="X10545" t="b">
        <f t="shared" si="750"/>
        <v>1</v>
      </c>
      <c r="AA10545"/>
      <c r="AH10545"/>
      <c r="AL10545" t="b">
        <f t="shared" si="751"/>
        <v>1</v>
      </c>
      <c r="AM10545" t="b">
        <f t="shared" si="752"/>
        <v>1</v>
      </c>
      <c r="AP10545"/>
      <c r="AQ10545"/>
    </row>
    <row r="10546" spans="23:43" x14ac:dyDescent="0.25">
      <c r="W10546" t="b">
        <f t="shared" si="749"/>
        <v>1</v>
      </c>
      <c r="X10546" t="b">
        <f t="shared" si="750"/>
        <v>1</v>
      </c>
      <c r="AA10546"/>
      <c r="AH10546"/>
      <c r="AL10546" t="b">
        <f t="shared" si="751"/>
        <v>1</v>
      </c>
      <c r="AM10546" t="b">
        <f t="shared" si="752"/>
        <v>1</v>
      </c>
      <c r="AP10546"/>
      <c r="AQ10546"/>
    </row>
    <row r="10547" spans="23:43" x14ac:dyDescent="0.25">
      <c r="W10547" t="b">
        <f t="shared" si="749"/>
        <v>1</v>
      </c>
      <c r="X10547" t="b">
        <f t="shared" si="750"/>
        <v>1</v>
      </c>
      <c r="AA10547"/>
      <c r="AH10547"/>
      <c r="AL10547" t="b">
        <f t="shared" si="751"/>
        <v>1</v>
      </c>
      <c r="AM10547" t="b">
        <f t="shared" si="752"/>
        <v>1</v>
      </c>
      <c r="AP10547"/>
      <c r="AQ10547"/>
    </row>
    <row r="10548" spans="23:43" x14ac:dyDescent="0.25">
      <c r="W10548" t="b">
        <f t="shared" si="749"/>
        <v>1</v>
      </c>
      <c r="X10548" t="b">
        <f t="shared" si="750"/>
        <v>1</v>
      </c>
      <c r="AA10548"/>
      <c r="AH10548"/>
      <c r="AL10548" t="b">
        <f t="shared" si="751"/>
        <v>1</v>
      </c>
      <c r="AM10548" t="b">
        <f t="shared" si="752"/>
        <v>1</v>
      </c>
      <c r="AP10548"/>
      <c r="AQ10548"/>
    </row>
    <row r="10549" spans="23:43" x14ac:dyDescent="0.25">
      <c r="W10549" t="b">
        <f t="shared" si="749"/>
        <v>1</v>
      </c>
      <c r="X10549" t="b">
        <f t="shared" si="750"/>
        <v>1</v>
      </c>
      <c r="AA10549"/>
      <c r="AH10549"/>
      <c r="AL10549" t="b">
        <f t="shared" si="751"/>
        <v>1</v>
      </c>
      <c r="AM10549" t="b">
        <f t="shared" si="752"/>
        <v>1</v>
      </c>
      <c r="AP10549"/>
      <c r="AQ10549"/>
    </row>
    <row r="10550" spans="23:43" x14ac:dyDescent="0.25">
      <c r="W10550" t="b">
        <f t="shared" si="749"/>
        <v>1</v>
      </c>
      <c r="X10550" t="b">
        <f t="shared" si="750"/>
        <v>1</v>
      </c>
      <c r="AA10550"/>
      <c r="AH10550"/>
      <c r="AL10550" t="b">
        <f t="shared" si="751"/>
        <v>1</v>
      </c>
      <c r="AM10550" t="b">
        <f t="shared" si="752"/>
        <v>1</v>
      </c>
      <c r="AP10550"/>
      <c r="AQ10550"/>
    </row>
    <row r="10551" spans="23:43" x14ac:dyDescent="0.25">
      <c r="W10551" t="b">
        <f t="shared" si="749"/>
        <v>1</v>
      </c>
      <c r="X10551" t="b">
        <f t="shared" si="750"/>
        <v>1</v>
      </c>
      <c r="AA10551"/>
      <c r="AH10551"/>
      <c r="AL10551" t="b">
        <f t="shared" si="751"/>
        <v>1</v>
      </c>
      <c r="AM10551" t="b">
        <f t="shared" si="752"/>
        <v>1</v>
      </c>
      <c r="AP10551"/>
      <c r="AQ10551"/>
    </row>
    <row r="10552" spans="23:43" x14ac:dyDescent="0.25">
      <c r="W10552" t="b">
        <f t="shared" si="749"/>
        <v>1</v>
      </c>
      <c r="X10552" t="b">
        <f t="shared" si="750"/>
        <v>1</v>
      </c>
      <c r="AA10552"/>
      <c r="AH10552"/>
      <c r="AL10552" t="b">
        <f t="shared" si="751"/>
        <v>1</v>
      </c>
      <c r="AM10552" t="b">
        <f t="shared" si="752"/>
        <v>1</v>
      </c>
      <c r="AP10552"/>
      <c r="AQ10552"/>
    </row>
    <row r="10553" spans="23:43" x14ac:dyDescent="0.25">
      <c r="W10553" t="b">
        <f t="shared" si="749"/>
        <v>1</v>
      </c>
      <c r="X10553" t="b">
        <f t="shared" si="750"/>
        <v>1</v>
      </c>
      <c r="AA10553"/>
      <c r="AH10553"/>
      <c r="AL10553" t="b">
        <f t="shared" si="751"/>
        <v>1</v>
      </c>
      <c r="AM10553" t="b">
        <f t="shared" si="752"/>
        <v>1</v>
      </c>
      <c r="AP10553"/>
      <c r="AQ10553"/>
    </row>
    <row r="10554" spans="23:43" x14ac:dyDescent="0.25">
      <c r="W10554" t="b">
        <f t="shared" si="749"/>
        <v>1</v>
      </c>
      <c r="X10554" t="b">
        <f t="shared" si="750"/>
        <v>1</v>
      </c>
      <c r="AA10554"/>
      <c r="AH10554"/>
      <c r="AL10554" t="b">
        <f t="shared" si="751"/>
        <v>1</v>
      </c>
      <c r="AM10554" t="b">
        <f t="shared" si="752"/>
        <v>1</v>
      </c>
      <c r="AP10554"/>
      <c r="AQ10554"/>
    </row>
    <row r="10555" spans="23:43" x14ac:dyDescent="0.25">
      <c r="W10555" t="b">
        <f t="shared" si="749"/>
        <v>1</v>
      </c>
      <c r="X10555" t="b">
        <f t="shared" si="750"/>
        <v>1</v>
      </c>
      <c r="AA10555"/>
      <c r="AH10555"/>
      <c r="AL10555" t="b">
        <f t="shared" si="751"/>
        <v>1</v>
      </c>
      <c r="AM10555" t="b">
        <f t="shared" si="752"/>
        <v>1</v>
      </c>
      <c r="AP10555"/>
      <c r="AQ10555"/>
    </row>
    <row r="10556" spans="23:43" x14ac:dyDescent="0.25">
      <c r="W10556" t="b">
        <f t="shared" si="749"/>
        <v>1</v>
      </c>
      <c r="X10556" t="b">
        <f t="shared" si="750"/>
        <v>1</v>
      </c>
      <c r="AA10556"/>
      <c r="AH10556"/>
      <c r="AL10556" t="b">
        <f t="shared" si="751"/>
        <v>1</v>
      </c>
      <c r="AM10556" t="b">
        <f t="shared" si="752"/>
        <v>1</v>
      </c>
      <c r="AP10556"/>
      <c r="AQ10556"/>
    </row>
    <row r="10557" spans="23:43" x14ac:dyDescent="0.25">
      <c r="W10557" t="b">
        <f t="shared" si="749"/>
        <v>1</v>
      </c>
      <c r="X10557" t="b">
        <f t="shared" si="750"/>
        <v>1</v>
      </c>
      <c r="AA10557"/>
      <c r="AH10557"/>
      <c r="AL10557" t="b">
        <f t="shared" si="751"/>
        <v>1</v>
      </c>
      <c r="AM10557" t="b">
        <f t="shared" si="752"/>
        <v>1</v>
      </c>
      <c r="AP10557"/>
      <c r="AQ10557"/>
    </row>
    <row r="10558" spans="23:43" x14ac:dyDescent="0.25">
      <c r="W10558" t="b">
        <f t="shared" si="749"/>
        <v>1</v>
      </c>
      <c r="X10558" t="b">
        <f t="shared" si="750"/>
        <v>1</v>
      </c>
      <c r="AA10558"/>
      <c r="AH10558"/>
      <c r="AL10558" t="b">
        <f t="shared" si="751"/>
        <v>1</v>
      </c>
      <c r="AM10558" t="b">
        <f t="shared" si="752"/>
        <v>1</v>
      </c>
      <c r="AP10558"/>
      <c r="AQ10558"/>
    </row>
    <row r="10559" spans="23:43" x14ac:dyDescent="0.25">
      <c r="W10559" t="b">
        <f t="shared" si="749"/>
        <v>1</v>
      </c>
      <c r="X10559" t="b">
        <f t="shared" si="750"/>
        <v>1</v>
      </c>
      <c r="AA10559"/>
      <c r="AH10559"/>
      <c r="AL10559" t="b">
        <f t="shared" si="751"/>
        <v>1</v>
      </c>
      <c r="AM10559" t="b">
        <f t="shared" si="752"/>
        <v>1</v>
      </c>
      <c r="AP10559"/>
      <c r="AQ10559"/>
    </row>
    <row r="10560" spans="23:43" x14ac:dyDescent="0.25">
      <c r="W10560" t="b">
        <f t="shared" si="749"/>
        <v>1</v>
      </c>
      <c r="X10560" t="b">
        <f t="shared" si="750"/>
        <v>1</v>
      </c>
      <c r="AA10560"/>
      <c r="AH10560"/>
      <c r="AL10560" t="b">
        <f t="shared" si="751"/>
        <v>1</v>
      </c>
      <c r="AM10560" t="b">
        <f t="shared" si="752"/>
        <v>1</v>
      </c>
      <c r="AP10560"/>
      <c r="AQ10560"/>
    </row>
    <row r="10561" spans="23:43" x14ac:dyDescent="0.25">
      <c r="W10561" t="b">
        <f t="shared" si="749"/>
        <v>1</v>
      </c>
      <c r="X10561" t="b">
        <f t="shared" si="750"/>
        <v>1</v>
      </c>
      <c r="AA10561"/>
      <c r="AH10561"/>
      <c r="AL10561" t="b">
        <f t="shared" si="751"/>
        <v>1</v>
      </c>
      <c r="AM10561" t="b">
        <f t="shared" si="752"/>
        <v>1</v>
      </c>
      <c r="AP10561"/>
      <c r="AQ10561"/>
    </row>
    <row r="10562" spans="23:43" x14ac:dyDescent="0.25">
      <c r="W10562" t="b">
        <f t="shared" si="749"/>
        <v>1</v>
      </c>
      <c r="X10562" t="b">
        <f t="shared" si="750"/>
        <v>1</v>
      </c>
      <c r="AA10562"/>
      <c r="AH10562"/>
      <c r="AL10562" t="b">
        <f t="shared" si="751"/>
        <v>1</v>
      </c>
      <c r="AM10562" t="b">
        <f t="shared" si="752"/>
        <v>1</v>
      </c>
      <c r="AP10562"/>
      <c r="AQ10562"/>
    </row>
    <row r="10563" spans="23:43" x14ac:dyDescent="0.25">
      <c r="W10563" t="b">
        <f t="shared" si="749"/>
        <v>1</v>
      </c>
      <c r="X10563" t="b">
        <f t="shared" si="750"/>
        <v>1</v>
      </c>
      <c r="AA10563"/>
      <c r="AH10563"/>
      <c r="AL10563" t="b">
        <f t="shared" si="751"/>
        <v>1</v>
      </c>
      <c r="AM10563" t="b">
        <f t="shared" si="752"/>
        <v>1</v>
      </c>
      <c r="AP10563"/>
      <c r="AQ10563"/>
    </row>
    <row r="10564" spans="23:43" x14ac:dyDescent="0.25">
      <c r="W10564" t="b">
        <f t="shared" si="749"/>
        <v>1</v>
      </c>
      <c r="X10564" t="b">
        <f t="shared" si="750"/>
        <v>1</v>
      </c>
      <c r="AA10564"/>
      <c r="AH10564"/>
      <c r="AL10564" t="b">
        <f t="shared" si="751"/>
        <v>1</v>
      </c>
      <c r="AM10564" t="b">
        <f t="shared" si="752"/>
        <v>1</v>
      </c>
      <c r="AP10564"/>
      <c r="AQ10564"/>
    </row>
    <row r="10565" spans="23:43" x14ac:dyDescent="0.25">
      <c r="W10565" t="b">
        <f t="shared" si="749"/>
        <v>1</v>
      </c>
      <c r="X10565" t="b">
        <f t="shared" si="750"/>
        <v>1</v>
      </c>
      <c r="AA10565"/>
      <c r="AH10565"/>
      <c r="AL10565" t="b">
        <f t="shared" si="751"/>
        <v>1</v>
      </c>
      <c r="AM10565" t="b">
        <f t="shared" si="752"/>
        <v>1</v>
      </c>
      <c r="AP10565"/>
      <c r="AQ10565"/>
    </row>
    <row r="10566" spans="23:43" x14ac:dyDescent="0.25">
      <c r="W10566" t="b">
        <f t="shared" si="749"/>
        <v>1</v>
      </c>
      <c r="X10566" t="b">
        <f t="shared" si="750"/>
        <v>1</v>
      </c>
      <c r="AA10566"/>
      <c r="AH10566"/>
      <c r="AL10566" t="b">
        <f t="shared" si="751"/>
        <v>1</v>
      </c>
      <c r="AM10566" t="b">
        <f t="shared" si="752"/>
        <v>1</v>
      </c>
      <c r="AP10566"/>
      <c r="AQ10566"/>
    </row>
    <row r="10567" spans="23:43" x14ac:dyDescent="0.25">
      <c r="W10567" t="b">
        <f t="shared" si="749"/>
        <v>1</v>
      </c>
      <c r="X10567" t="b">
        <f t="shared" si="750"/>
        <v>1</v>
      </c>
      <c r="AA10567"/>
      <c r="AH10567"/>
      <c r="AL10567" t="b">
        <f t="shared" si="751"/>
        <v>1</v>
      </c>
      <c r="AM10567" t="b">
        <f t="shared" si="752"/>
        <v>1</v>
      </c>
      <c r="AP10567"/>
      <c r="AQ10567"/>
    </row>
    <row r="10568" spans="23:43" x14ac:dyDescent="0.25">
      <c r="W10568" t="b">
        <f t="shared" si="749"/>
        <v>1</v>
      </c>
      <c r="X10568" t="b">
        <f t="shared" si="750"/>
        <v>1</v>
      </c>
      <c r="AA10568"/>
      <c r="AH10568"/>
      <c r="AL10568" t="b">
        <f t="shared" si="751"/>
        <v>1</v>
      </c>
      <c r="AM10568" t="b">
        <f t="shared" si="752"/>
        <v>1</v>
      </c>
      <c r="AP10568"/>
      <c r="AQ10568"/>
    </row>
    <row r="10569" spans="23:43" x14ac:dyDescent="0.25">
      <c r="W10569" t="b">
        <f t="shared" si="749"/>
        <v>1</v>
      </c>
      <c r="X10569" t="b">
        <f t="shared" si="750"/>
        <v>1</v>
      </c>
      <c r="AA10569"/>
      <c r="AH10569"/>
      <c r="AL10569" t="b">
        <f t="shared" si="751"/>
        <v>1</v>
      </c>
      <c r="AM10569" t="b">
        <f t="shared" si="752"/>
        <v>1</v>
      </c>
      <c r="AP10569"/>
      <c r="AQ10569"/>
    </row>
    <row r="10570" spans="23:43" x14ac:dyDescent="0.25">
      <c r="W10570" t="b">
        <f t="shared" si="749"/>
        <v>1</v>
      </c>
      <c r="X10570" t="b">
        <f t="shared" si="750"/>
        <v>1</v>
      </c>
      <c r="AA10570"/>
      <c r="AH10570"/>
      <c r="AL10570" t="b">
        <f t="shared" si="751"/>
        <v>1</v>
      </c>
      <c r="AM10570" t="b">
        <f t="shared" si="752"/>
        <v>1</v>
      </c>
      <c r="AP10570"/>
      <c r="AQ10570"/>
    </row>
    <row r="10571" spans="23:43" x14ac:dyDescent="0.25">
      <c r="W10571" t="b">
        <f t="shared" si="749"/>
        <v>1</v>
      </c>
      <c r="X10571" t="b">
        <f t="shared" si="750"/>
        <v>1</v>
      </c>
      <c r="AA10571"/>
      <c r="AH10571"/>
      <c r="AL10571" t="b">
        <f t="shared" si="751"/>
        <v>1</v>
      </c>
      <c r="AM10571" t="b">
        <f t="shared" si="752"/>
        <v>1</v>
      </c>
      <c r="AP10571"/>
      <c r="AQ10571"/>
    </row>
    <row r="10572" spans="23:43" x14ac:dyDescent="0.25">
      <c r="W10572" t="b">
        <f t="shared" ref="W10572:W10635" si="753">IF(AND(U10572&lt;&gt;"",U10572&lt;&gt;"Grand Total",U10572&lt;&gt;"(blank)"),GETPIVOTDATA("Facility CCN",$U$10,"Facility CCN",U10572)=1,TRUE)</f>
        <v>1</v>
      </c>
      <c r="X10572" t="b">
        <f t="shared" ref="X10572:X10635" si="754">IF(AND(U10572&lt;&gt;"",U10572&lt;&gt;"Grand Total",U10572&lt;&gt;"(blank)"),LEN(U10572)=6,TRUE)</f>
        <v>1</v>
      </c>
      <c r="AA10572"/>
      <c r="AH10572"/>
      <c r="AL10572" t="b">
        <f t="shared" ref="AL10572:AL10635" si="755">IF(AND(AJ10572&lt;&gt;"",AJ10572&lt;&gt;"Grand Total",AJ10572&lt;&gt;"(blank)"),GETPIVOTDATA("Provider NPI",$AJ$10,"Provider NPI",AJ10572)=1,TRUE)</f>
        <v>1</v>
      </c>
      <c r="AM10572" t="b">
        <f t="shared" ref="AM10572:AM10635" si="756">IF(AND(AJ10572&lt;&gt;"",AJ10572&lt;&gt;"Grand Total",AJ10572&lt;&gt;"(blank)"),LEN(AJ10572)=10,TRUE)</f>
        <v>1</v>
      </c>
      <c r="AP10572"/>
      <c r="AQ10572"/>
    </row>
    <row r="10573" spans="23:43" x14ac:dyDescent="0.25">
      <c r="W10573" t="b">
        <f t="shared" si="753"/>
        <v>1</v>
      </c>
      <c r="X10573" t="b">
        <f t="shared" si="754"/>
        <v>1</v>
      </c>
      <c r="AA10573"/>
      <c r="AH10573"/>
      <c r="AL10573" t="b">
        <f t="shared" si="755"/>
        <v>1</v>
      </c>
      <c r="AM10573" t="b">
        <f t="shared" si="756"/>
        <v>1</v>
      </c>
      <c r="AP10573"/>
      <c r="AQ10573"/>
    </row>
    <row r="10574" spans="23:43" x14ac:dyDescent="0.25">
      <c r="W10574" t="b">
        <f t="shared" si="753"/>
        <v>1</v>
      </c>
      <c r="X10574" t="b">
        <f t="shared" si="754"/>
        <v>1</v>
      </c>
      <c r="AA10574"/>
      <c r="AH10574"/>
      <c r="AL10574" t="b">
        <f t="shared" si="755"/>
        <v>1</v>
      </c>
      <c r="AM10574" t="b">
        <f t="shared" si="756"/>
        <v>1</v>
      </c>
      <c r="AP10574"/>
      <c r="AQ10574"/>
    </row>
    <row r="10575" spans="23:43" x14ac:dyDescent="0.25">
      <c r="W10575" t="b">
        <f t="shared" si="753"/>
        <v>1</v>
      </c>
      <c r="X10575" t="b">
        <f t="shared" si="754"/>
        <v>1</v>
      </c>
      <c r="AA10575"/>
      <c r="AH10575"/>
      <c r="AL10575" t="b">
        <f t="shared" si="755"/>
        <v>1</v>
      </c>
      <c r="AM10575" t="b">
        <f t="shared" si="756"/>
        <v>1</v>
      </c>
      <c r="AP10575"/>
      <c r="AQ10575"/>
    </row>
    <row r="10576" spans="23:43" x14ac:dyDescent="0.25">
      <c r="W10576" t="b">
        <f t="shared" si="753"/>
        <v>1</v>
      </c>
      <c r="X10576" t="b">
        <f t="shared" si="754"/>
        <v>1</v>
      </c>
      <c r="AA10576"/>
      <c r="AH10576"/>
      <c r="AL10576" t="b">
        <f t="shared" si="755"/>
        <v>1</v>
      </c>
      <c r="AM10576" t="b">
        <f t="shared" si="756"/>
        <v>1</v>
      </c>
      <c r="AP10576"/>
      <c r="AQ10576"/>
    </row>
    <row r="10577" spans="23:43" x14ac:dyDescent="0.25">
      <c r="W10577" t="b">
        <f t="shared" si="753"/>
        <v>1</v>
      </c>
      <c r="X10577" t="b">
        <f t="shared" si="754"/>
        <v>1</v>
      </c>
      <c r="AA10577"/>
      <c r="AH10577"/>
      <c r="AL10577" t="b">
        <f t="shared" si="755"/>
        <v>1</v>
      </c>
      <c r="AM10577" t="b">
        <f t="shared" si="756"/>
        <v>1</v>
      </c>
      <c r="AP10577"/>
      <c r="AQ10577"/>
    </row>
    <row r="10578" spans="23:43" x14ac:dyDescent="0.25">
      <c r="W10578" t="b">
        <f t="shared" si="753"/>
        <v>1</v>
      </c>
      <c r="X10578" t="b">
        <f t="shared" si="754"/>
        <v>1</v>
      </c>
      <c r="AA10578"/>
      <c r="AH10578"/>
      <c r="AL10578" t="b">
        <f t="shared" si="755"/>
        <v>1</v>
      </c>
      <c r="AM10578" t="b">
        <f t="shared" si="756"/>
        <v>1</v>
      </c>
      <c r="AP10578"/>
      <c r="AQ10578"/>
    </row>
    <row r="10579" spans="23:43" x14ac:dyDescent="0.25">
      <c r="W10579" t="b">
        <f t="shared" si="753"/>
        <v>1</v>
      </c>
      <c r="X10579" t="b">
        <f t="shared" si="754"/>
        <v>1</v>
      </c>
      <c r="AA10579"/>
      <c r="AH10579"/>
      <c r="AL10579" t="b">
        <f t="shared" si="755"/>
        <v>1</v>
      </c>
      <c r="AM10579" t="b">
        <f t="shared" si="756"/>
        <v>1</v>
      </c>
      <c r="AP10579"/>
      <c r="AQ10579"/>
    </row>
    <row r="10580" spans="23:43" x14ac:dyDescent="0.25">
      <c r="W10580" t="b">
        <f t="shared" si="753"/>
        <v>1</v>
      </c>
      <c r="X10580" t="b">
        <f t="shared" si="754"/>
        <v>1</v>
      </c>
      <c r="AA10580"/>
      <c r="AH10580"/>
      <c r="AL10580" t="b">
        <f t="shared" si="755"/>
        <v>1</v>
      </c>
      <c r="AM10580" t="b">
        <f t="shared" si="756"/>
        <v>1</v>
      </c>
      <c r="AP10580"/>
      <c r="AQ10580"/>
    </row>
    <row r="10581" spans="23:43" x14ac:dyDescent="0.25">
      <c r="W10581" t="b">
        <f t="shared" si="753"/>
        <v>1</v>
      </c>
      <c r="X10581" t="b">
        <f t="shared" si="754"/>
        <v>1</v>
      </c>
      <c r="AA10581"/>
      <c r="AH10581"/>
      <c r="AL10581" t="b">
        <f t="shared" si="755"/>
        <v>1</v>
      </c>
      <c r="AM10581" t="b">
        <f t="shared" si="756"/>
        <v>1</v>
      </c>
      <c r="AP10581"/>
      <c r="AQ10581"/>
    </row>
    <row r="10582" spans="23:43" x14ac:dyDescent="0.25">
      <c r="W10582" t="b">
        <f t="shared" si="753"/>
        <v>1</v>
      </c>
      <c r="X10582" t="b">
        <f t="shared" si="754"/>
        <v>1</v>
      </c>
      <c r="AA10582"/>
      <c r="AH10582"/>
      <c r="AL10582" t="b">
        <f t="shared" si="755"/>
        <v>1</v>
      </c>
      <c r="AM10582" t="b">
        <f t="shared" si="756"/>
        <v>1</v>
      </c>
      <c r="AP10582"/>
      <c r="AQ10582"/>
    </row>
    <row r="10583" spans="23:43" x14ac:dyDescent="0.25">
      <c r="W10583" t="b">
        <f t="shared" si="753"/>
        <v>1</v>
      </c>
      <c r="X10583" t="b">
        <f t="shared" si="754"/>
        <v>1</v>
      </c>
      <c r="AA10583"/>
      <c r="AH10583"/>
      <c r="AL10583" t="b">
        <f t="shared" si="755"/>
        <v>1</v>
      </c>
      <c r="AM10583" t="b">
        <f t="shared" si="756"/>
        <v>1</v>
      </c>
      <c r="AP10583"/>
      <c r="AQ10583"/>
    </row>
    <row r="10584" spans="23:43" x14ac:dyDescent="0.25">
      <c r="W10584" t="b">
        <f t="shared" si="753"/>
        <v>1</v>
      </c>
      <c r="X10584" t="b">
        <f t="shared" si="754"/>
        <v>1</v>
      </c>
      <c r="AA10584"/>
      <c r="AH10584"/>
      <c r="AL10584" t="b">
        <f t="shared" si="755"/>
        <v>1</v>
      </c>
      <c r="AM10584" t="b">
        <f t="shared" si="756"/>
        <v>1</v>
      </c>
      <c r="AP10584"/>
      <c r="AQ10584"/>
    </row>
    <row r="10585" spans="23:43" x14ac:dyDescent="0.25">
      <c r="W10585" t="b">
        <f t="shared" si="753"/>
        <v>1</v>
      </c>
      <c r="X10585" t="b">
        <f t="shared" si="754"/>
        <v>1</v>
      </c>
      <c r="AA10585"/>
      <c r="AH10585"/>
      <c r="AL10585" t="b">
        <f t="shared" si="755"/>
        <v>1</v>
      </c>
      <c r="AM10585" t="b">
        <f t="shared" si="756"/>
        <v>1</v>
      </c>
      <c r="AP10585"/>
      <c r="AQ10585"/>
    </row>
    <row r="10586" spans="23:43" x14ac:dyDescent="0.25">
      <c r="W10586" t="b">
        <f t="shared" si="753"/>
        <v>1</v>
      </c>
      <c r="X10586" t="b">
        <f t="shared" si="754"/>
        <v>1</v>
      </c>
      <c r="AA10586"/>
      <c r="AH10586"/>
      <c r="AL10586" t="b">
        <f t="shared" si="755"/>
        <v>1</v>
      </c>
      <c r="AM10586" t="b">
        <f t="shared" si="756"/>
        <v>1</v>
      </c>
      <c r="AP10586"/>
      <c r="AQ10586"/>
    </row>
    <row r="10587" spans="23:43" x14ac:dyDescent="0.25">
      <c r="W10587" t="b">
        <f t="shared" si="753"/>
        <v>1</v>
      </c>
      <c r="X10587" t="b">
        <f t="shared" si="754"/>
        <v>1</v>
      </c>
      <c r="AA10587"/>
      <c r="AH10587"/>
      <c r="AL10587" t="b">
        <f t="shared" si="755"/>
        <v>1</v>
      </c>
      <c r="AM10587" t="b">
        <f t="shared" si="756"/>
        <v>1</v>
      </c>
      <c r="AP10587"/>
      <c r="AQ10587"/>
    </row>
    <row r="10588" spans="23:43" x14ac:dyDescent="0.25">
      <c r="W10588" t="b">
        <f t="shared" si="753"/>
        <v>1</v>
      </c>
      <c r="X10588" t="b">
        <f t="shared" si="754"/>
        <v>1</v>
      </c>
      <c r="AA10588"/>
      <c r="AH10588"/>
      <c r="AL10588" t="b">
        <f t="shared" si="755"/>
        <v>1</v>
      </c>
      <c r="AM10588" t="b">
        <f t="shared" si="756"/>
        <v>1</v>
      </c>
      <c r="AP10588"/>
      <c r="AQ10588"/>
    </row>
    <row r="10589" spans="23:43" x14ac:dyDescent="0.25">
      <c r="W10589" t="b">
        <f t="shared" si="753"/>
        <v>1</v>
      </c>
      <c r="X10589" t="b">
        <f t="shared" si="754"/>
        <v>1</v>
      </c>
      <c r="AA10589"/>
      <c r="AH10589"/>
      <c r="AL10589" t="b">
        <f t="shared" si="755"/>
        <v>1</v>
      </c>
      <c r="AM10589" t="b">
        <f t="shared" si="756"/>
        <v>1</v>
      </c>
      <c r="AP10589"/>
      <c r="AQ10589"/>
    </row>
    <row r="10590" spans="23:43" x14ac:dyDescent="0.25">
      <c r="W10590" t="b">
        <f t="shared" si="753"/>
        <v>1</v>
      </c>
      <c r="X10590" t="b">
        <f t="shared" si="754"/>
        <v>1</v>
      </c>
      <c r="AA10590"/>
      <c r="AH10590"/>
      <c r="AL10590" t="b">
        <f t="shared" si="755"/>
        <v>1</v>
      </c>
      <c r="AM10590" t="b">
        <f t="shared" si="756"/>
        <v>1</v>
      </c>
      <c r="AP10590"/>
      <c r="AQ10590"/>
    </row>
    <row r="10591" spans="23:43" x14ac:dyDescent="0.25">
      <c r="W10591" t="b">
        <f t="shared" si="753"/>
        <v>1</v>
      </c>
      <c r="X10591" t="b">
        <f t="shared" si="754"/>
        <v>1</v>
      </c>
      <c r="AA10591"/>
      <c r="AH10591"/>
      <c r="AL10591" t="b">
        <f t="shared" si="755"/>
        <v>1</v>
      </c>
      <c r="AM10591" t="b">
        <f t="shared" si="756"/>
        <v>1</v>
      </c>
      <c r="AP10591"/>
      <c r="AQ10591"/>
    </row>
    <row r="10592" spans="23:43" x14ac:dyDescent="0.25">
      <c r="W10592" t="b">
        <f t="shared" si="753"/>
        <v>1</v>
      </c>
      <c r="X10592" t="b">
        <f t="shared" si="754"/>
        <v>1</v>
      </c>
      <c r="AA10592"/>
      <c r="AH10592"/>
      <c r="AL10592" t="b">
        <f t="shared" si="755"/>
        <v>1</v>
      </c>
      <c r="AM10592" t="b">
        <f t="shared" si="756"/>
        <v>1</v>
      </c>
      <c r="AP10592"/>
      <c r="AQ10592"/>
    </row>
    <row r="10593" spans="23:43" x14ac:dyDescent="0.25">
      <c r="W10593" t="b">
        <f t="shared" si="753"/>
        <v>1</v>
      </c>
      <c r="X10593" t="b">
        <f t="shared" si="754"/>
        <v>1</v>
      </c>
      <c r="AA10593"/>
      <c r="AH10593"/>
      <c r="AL10593" t="b">
        <f t="shared" si="755"/>
        <v>1</v>
      </c>
      <c r="AM10593" t="b">
        <f t="shared" si="756"/>
        <v>1</v>
      </c>
      <c r="AP10593"/>
      <c r="AQ10593"/>
    </row>
    <row r="10594" spans="23:43" x14ac:dyDescent="0.25">
      <c r="W10594" t="b">
        <f t="shared" si="753"/>
        <v>1</v>
      </c>
      <c r="X10594" t="b">
        <f t="shared" si="754"/>
        <v>1</v>
      </c>
      <c r="AA10594"/>
      <c r="AH10594"/>
      <c r="AL10594" t="b">
        <f t="shared" si="755"/>
        <v>1</v>
      </c>
      <c r="AM10594" t="b">
        <f t="shared" si="756"/>
        <v>1</v>
      </c>
      <c r="AP10594"/>
      <c r="AQ10594"/>
    </row>
    <row r="10595" spans="23:43" x14ac:dyDescent="0.25">
      <c r="W10595" t="b">
        <f t="shared" si="753"/>
        <v>1</v>
      </c>
      <c r="X10595" t="b">
        <f t="shared" si="754"/>
        <v>1</v>
      </c>
      <c r="AA10595"/>
      <c r="AH10595"/>
      <c r="AL10595" t="b">
        <f t="shared" si="755"/>
        <v>1</v>
      </c>
      <c r="AM10595" t="b">
        <f t="shared" si="756"/>
        <v>1</v>
      </c>
      <c r="AP10595"/>
      <c r="AQ10595"/>
    </row>
    <row r="10596" spans="23:43" x14ac:dyDescent="0.25">
      <c r="W10596" t="b">
        <f t="shared" si="753"/>
        <v>1</v>
      </c>
      <c r="X10596" t="b">
        <f t="shared" si="754"/>
        <v>1</v>
      </c>
      <c r="AA10596"/>
      <c r="AH10596"/>
      <c r="AL10596" t="b">
        <f t="shared" si="755"/>
        <v>1</v>
      </c>
      <c r="AM10596" t="b">
        <f t="shared" si="756"/>
        <v>1</v>
      </c>
      <c r="AP10596"/>
      <c r="AQ10596"/>
    </row>
    <row r="10597" spans="23:43" x14ac:dyDescent="0.25">
      <c r="W10597" t="b">
        <f t="shared" si="753"/>
        <v>1</v>
      </c>
      <c r="X10597" t="b">
        <f t="shared" si="754"/>
        <v>1</v>
      </c>
      <c r="AA10597"/>
      <c r="AH10597"/>
      <c r="AL10597" t="b">
        <f t="shared" si="755"/>
        <v>1</v>
      </c>
      <c r="AM10597" t="b">
        <f t="shared" si="756"/>
        <v>1</v>
      </c>
      <c r="AP10597"/>
      <c r="AQ10597"/>
    </row>
    <row r="10598" spans="23:43" x14ac:dyDescent="0.25">
      <c r="W10598" t="b">
        <f t="shared" si="753"/>
        <v>1</v>
      </c>
      <c r="X10598" t="b">
        <f t="shared" si="754"/>
        <v>1</v>
      </c>
      <c r="AA10598"/>
      <c r="AH10598"/>
      <c r="AL10598" t="b">
        <f t="shared" si="755"/>
        <v>1</v>
      </c>
      <c r="AM10598" t="b">
        <f t="shared" si="756"/>
        <v>1</v>
      </c>
      <c r="AP10598"/>
      <c r="AQ10598"/>
    </row>
    <row r="10599" spans="23:43" x14ac:dyDescent="0.25">
      <c r="W10599" t="b">
        <f t="shared" si="753"/>
        <v>1</v>
      </c>
      <c r="X10599" t="b">
        <f t="shared" si="754"/>
        <v>1</v>
      </c>
      <c r="AA10599"/>
      <c r="AH10599"/>
      <c r="AL10599" t="b">
        <f t="shared" si="755"/>
        <v>1</v>
      </c>
      <c r="AM10599" t="b">
        <f t="shared" si="756"/>
        <v>1</v>
      </c>
      <c r="AP10599"/>
      <c r="AQ10599"/>
    </row>
    <row r="10600" spans="23:43" x14ac:dyDescent="0.25">
      <c r="W10600" t="b">
        <f t="shared" si="753"/>
        <v>1</v>
      </c>
      <c r="X10600" t="b">
        <f t="shared" si="754"/>
        <v>1</v>
      </c>
      <c r="AA10600"/>
      <c r="AH10600"/>
      <c r="AL10600" t="b">
        <f t="shared" si="755"/>
        <v>1</v>
      </c>
      <c r="AM10600" t="b">
        <f t="shared" si="756"/>
        <v>1</v>
      </c>
      <c r="AP10600"/>
      <c r="AQ10600"/>
    </row>
    <row r="10601" spans="23:43" x14ac:dyDescent="0.25">
      <c r="W10601" t="b">
        <f t="shared" si="753"/>
        <v>1</v>
      </c>
      <c r="X10601" t="b">
        <f t="shared" si="754"/>
        <v>1</v>
      </c>
      <c r="AA10601"/>
      <c r="AH10601"/>
      <c r="AL10601" t="b">
        <f t="shared" si="755"/>
        <v>1</v>
      </c>
      <c r="AM10601" t="b">
        <f t="shared" si="756"/>
        <v>1</v>
      </c>
      <c r="AP10601"/>
      <c r="AQ10601"/>
    </row>
    <row r="10602" spans="23:43" x14ac:dyDescent="0.25">
      <c r="W10602" t="b">
        <f t="shared" si="753"/>
        <v>1</v>
      </c>
      <c r="X10602" t="b">
        <f t="shared" si="754"/>
        <v>1</v>
      </c>
      <c r="AA10602"/>
      <c r="AH10602"/>
      <c r="AL10602" t="b">
        <f t="shared" si="755"/>
        <v>1</v>
      </c>
      <c r="AM10602" t="b">
        <f t="shared" si="756"/>
        <v>1</v>
      </c>
      <c r="AP10602"/>
      <c r="AQ10602"/>
    </row>
    <row r="10603" spans="23:43" x14ac:dyDescent="0.25">
      <c r="W10603" t="b">
        <f t="shared" si="753"/>
        <v>1</v>
      </c>
      <c r="X10603" t="b">
        <f t="shared" si="754"/>
        <v>1</v>
      </c>
      <c r="AA10603"/>
      <c r="AH10603"/>
      <c r="AL10603" t="b">
        <f t="shared" si="755"/>
        <v>1</v>
      </c>
      <c r="AM10603" t="b">
        <f t="shared" si="756"/>
        <v>1</v>
      </c>
      <c r="AP10603"/>
      <c r="AQ10603"/>
    </row>
    <row r="10604" spans="23:43" x14ac:dyDescent="0.25">
      <c r="W10604" t="b">
        <f t="shared" si="753"/>
        <v>1</v>
      </c>
      <c r="X10604" t="b">
        <f t="shared" si="754"/>
        <v>1</v>
      </c>
      <c r="AA10604"/>
      <c r="AH10604"/>
      <c r="AL10604" t="b">
        <f t="shared" si="755"/>
        <v>1</v>
      </c>
      <c r="AM10604" t="b">
        <f t="shared" si="756"/>
        <v>1</v>
      </c>
      <c r="AP10604"/>
      <c r="AQ10604"/>
    </row>
    <row r="10605" spans="23:43" x14ac:dyDescent="0.25">
      <c r="W10605" t="b">
        <f t="shared" si="753"/>
        <v>1</v>
      </c>
      <c r="X10605" t="b">
        <f t="shared" si="754"/>
        <v>1</v>
      </c>
      <c r="AA10605"/>
      <c r="AH10605"/>
      <c r="AL10605" t="b">
        <f t="shared" si="755"/>
        <v>1</v>
      </c>
      <c r="AM10605" t="b">
        <f t="shared" si="756"/>
        <v>1</v>
      </c>
      <c r="AP10605"/>
      <c r="AQ10605"/>
    </row>
    <row r="10606" spans="23:43" x14ac:dyDescent="0.25">
      <c r="W10606" t="b">
        <f t="shared" si="753"/>
        <v>1</v>
      </c>
      <c r="X10606" t="b">
        <f t="shared" si="754"/>
        <v>1</v>
      </c>
      <c r="AA10606"/>
      <c r="AH10606"/>
      <c r="AL10606" t="b">
        <f t="shared" si="755"/>
        <v>1</v>
      </c>
      <c r="AM10606" t="b">
        <f t="shared" si="756"/>
        <v>1</v>
      </c>
      <c r="AP10606"/>
      <c r="AQ10606"/>
    </row>
    <row r="10607" spans="23:43" x14ac:dyDescent="0.25">
      <c r="W10607" t="b">
        <f t="shared" si="753"/>
        <v>1</v>
      </c>
      <c r="X10607" t="b">
        <f t="shared" si="754"/>
        <v>1</v>
      </c>
      <c r="AA10607"/>
      <c r="AH10607"/>
      <c r="AL10607" t="b">
        <f t="shared" si="755"/>
        <v>1</v>
      </c>
      <c r="AM10607" t="b">
        <f t="shared" si="756"/>
        <v>1</v>
      </c>
      <c r="AP10607"/>
      <c r="AQ10607"/>
    </row>
    <row r="10608" spans="23:43" x14ac:dyDescent="0.25">
      <c r="W10608" t="b">
        <f t="shared" si="753"/>
        <v>1</v>
      </c>
      <c r="X10608" t="b">
        <f t="shared" si="754"/>
        <v>1</v>
      </c>
      <c r="AA10608"/>
      <c r="AH10608"/>
      <c r="AL10608" t="b">
        <f t="shared" si="755"/>
        <v>1</v>
      </c>
      <c r="AM10608" t="b">
        <f t="shared" si="756"/>
        <v>1</v>
      </c>
      <c r="AP10608"/>
      <c r="AQ10608"/>
    </row>
    <row r="10609" spans="23:43" x14ac:dyDescent="0.25">
      <c r="W10609" t="b">
        <f t="shared" si="753"/>
        <v>1</v>
      </c>
      <c r="X10609" t="b">
        <f t="shared" si="754"/>
        <v>1</v>
      </c>
      <c r="AA10609"/>
      <c r="AH10609"/>
      <c r="AL10609" t="b">
        <f t="shared" si="755"/>
        <v>1</v>
      </c>
      <c r="AM10609" t="b">
        <f t="shared" si="756"/>
        <v>1</v>
      </c>
      <c r="AP10609"/>
      <c r="AQ10609"/>
    </row>
    <row r="10610" spans="23:43" x14ac:dyDescent="0.25">
      <c r="W10610" t="b">
        <f t="shared" si="753"/>
        <v>1</v>
      </c>
      <c r="X10610" t="b">
        <f t="shared" si="754"/>
        <v>1</v>
      </c>
      <c r="AA10610"/>
      <c r="AH10610"/>
      <c r="AL10610" t="b">
        <f t="shared" si="755"/>
        <v>1</v>
      </c>
      <c r="AM10610" t="b">
        <f t="shared" si="756"/>
        <v>1</v>
      </c>
      <c r="AP10610"/>
      <c r="AQ10610"/>
    </row>
    <row r="10611" spans="23:43" x14ac:dyDescent="0.25">
      <c r="W10611" t="b">
        <f t="shared" si="753"/>
        <v>1</v>
      </c>
      <c r="X10611" t="b">
        <f t="shared" si="754"/>
        <v>1</v>
      </c>
      <c r="AA10611"/>
      <c r="AH10611"/>
      <c r="AL10611" t="b">
        <f t="shared" si="755"/>
        <v>1</v>
      </c>
      <c r="AM10611" t="b">
        <f t="shared" si="756"/>
        <v>1</v>
      </c>
      <c r="AP10611"/>
      <c r="AQ10611"/>
    </row>
    <row r="10612" spans="23:43" x14ac:dyDescent="0.25">
      <c r="W10612" t="b">
        <f t="shared" si="753"/>
        <v>1</v>
      </c>
      <c r="X10612" t="b">
        <f t="shared" si="754"/>
        <v>1</v>
      </c>
      <c r="AA10612"/>
      <c r="AH10612"/>
      <c r="AL10612" t="b">
        <f t="shared" si="755"/>
        <v>1</v>
      </c>
      <c r="AM10612" t="b">
        <f t="shared" si="756"/>
        <v>1</v>
      </c>
      <c r="AP10612"/>
      <c r="AQ10612"/>
    </row>
    <row r="10613" spans="23:43" x14ac:dyDescent="0.25">
      <c r="W10613" t="b">
        <f t="shared" si="753"/>
        <v>1</v>
      </c>
      <c r="X10613" t="b">
        <f t="shared" si="754"/>
        <v>1</v>
      </c>
      <c r="AA10613"/>
      <c r="AH10613"/>
      <c r="AL10613" t="b">
        <f t="shared" si="755"/>
        <v>1</v>
      </c>
      <c r="AM10613" t="b">
        <f t="shared" si="756"/>
        <v>1</v>
      </c>
      <c r="AP10613"/>
      <c r="AQ10613"/>
    </row>
    <row r="10614" spans="23:43" x14ac:dyDescent="0.25">
      <c r="W10614" t="b">
        <f t="shared" si="753"/>
        <v>1</v>
      </c>
      <c r="X10614" t="b">
        <f t="shared" si="754"/>
        <v>1</v>
      </c>
      <c r="AA10614"/>
      <c r="AH10614"/>
      <c r="AL10614" t="b">
        <f t="shared" si="755"/>
        <v>1</v>
      </c>
      <c r="AM10614" t="b">
        <f t="shared" si="756"/>
        <v>1</v>
      </c>
      <c r="AP10614"/>
      <c r="AQ10614"/>
    </row>
    <row r="10615" spans="23:43" x14ac:dyDescent="0.25">
      <c r="W10615" t="b">
        <f t="shared" si="753"/>
        <v>1</v>
      </c>
      <c r="X10615" t="b">
        <f t="shared" si="754"/>
        <v>1</v>
      </c>
      <c r="AA10615"/>
      <c r="AH10615"/>
      <c r="AL10615" t="b">
        <f t="shared" si="755"/>
        <v>1</v>
      </c>
      <c r="AM10615" t="b">
        <f t="shared" si="756"/>
        <v>1</v>
      </c>
      <c r="AP10615"/>
      <c r="AQ10615"/>
    </row>
    <row r="10616" spans="23:43" x14ac:dyDescent="0.25">
      <c r="W10616" t="b">
        <f t="shared" si="753"/>
        <v>1</v>
      </c>
      <c r="X10616" t="b">
        <f t="shared" si="754"/>
        <v>1</v>
      </c>
      <c r="AA10616"/>
      <c r="AH10616"/>
      <c r="AL10616" t="b">
        <f t="shared" si="755"/>
        <v>1</v>
      </c>
      <c r="AM10616" t="b">
        <f t="shared" si="756"/>
        <v>1</v>
      </c>
      <c r="AP10616"/>
      <c r="AQ10616"/>
    </row>
    <row r="10617" spans="23:43" x14ac:dyDescent="0.25">
      <c r="W10617" t="b">
        <f t="shared" si="753"/>
        <v>1</v>
      </c>
      <c r="X10617" t="b">
        <f t="shared" si="754"/>
        <v>1</v>
      </c>
      <c r="AA10617"/>
      <c r="AH10617"/>
      <c r="AL10617" t="b">
        <f t="shared" si="755"/>
        <v>1</v>
      </c>
      <c r="AM10617" t="b">
        <f t="shared" si="756"/>
        <v>1</v>
      </c>
      <c r="AP10617"/>
      <c r="AQ10617"/>
    </row>
    <row r="10618" spans="23:43" x14ac:dyDescent="0.25">
      <c r="W10618" t="b">
        <f t="shared" si="753"/>
        <v>1</v>
      </c>
      <c r="X10618" t="b">
        <f t="shared" si="754"/>
        <v>1</v>
      </c>
      <c r="AA10618"/>
      <c r="AH10618"/>
      <c r="AL10618" t="b">
        <f t="shared" si="755"/>
        <v>1</v>
      </c>
      <c r="AM10618" t="b">
        <f t="shared" si="756"/>
        <v>1</v>
      </c>
      <c r="AP10618"/>
      <c r="AQ10618"/>
    </row>
    <row r="10619" spans="23:43" x14ac:dyDescent="0.25">
      <c r="W10619" t="b">
        <f t="shared" si="753"/>
        <v>1</v>
      </c>
      <c r="X10619" t="b">
        <f t="shared" si="754"/>
        <v>1</v>
      </c>
      <c r="AA10619"/>
      <c r="AH10619"/>
      <c r="AL10619" t="b">
        <f t="shared" si="755"/>
        <v>1</v>
      </c>
      <c r="AM10619" t="b">
        <f t="shared" si="756"/>
        <v>1</v>
      </c>
      <c r="AP10619"/>
      <c r="AQ10619"/>
    </row>
    <row r="10620" spans="23:43" x14ac:dyDescent="0.25">
      <c r="W10620" t="b">
        <f t="shared" si="753"/>
        <v>1</v>
      </c>
      <c r="X10620" t="b">
        <f t="shared" si="754"/>
        <v>1</v>
      </c>
      <c r="AA10620"/>
      <c r="AH10620"/>
      <c r="AL10620" t="b">
        <f t="shared" si="755"/>
        <v>1</v>
      </c>
      <c r="AM10620" t="b">
        <f t="shared" si="756"/>
        <v>1</v>
      </c>
      <c r="AP10620"/>
      <c r="AQ10620"/>
    </row>
    <row r="10621" spans="23:43" x14ac:dyDescent="0.25">
      <c r="W10621" t="b">
        <f t="shared" si="753"/>
        <v>1</v>
      </c>
      <c r="X10621" t="b">
        <f t="shared" si="754"/>
        <v>1</v>
      </c>
      <c r="AA10621"/>
      <c r="AH10621"/>
      <c r="AL10621" t="b">
        <f t="shared" si="755"/>
        <v>1</v>
      </c>
      <c r="AM10621" t="b">
        <f t="shared" si="756"/>
        <v>1</v>
      </c>
      <c r="AP10621"/>
      <c r="AQ10621"/>
    </row>
    <row r="10622" spans="23:43" x14ac:dyDescent="0.25">
      <c r="W10622" t="b">
        <f t="shared" si="753"/>
        <v>1</v>
      </c>
      <c r="X10622" t="b">
        <f t="shared" si="754"/>
        <v>1</v>
      </c>
      <c r="AA10622"/>
      <c r="AH10622"/>
      <c r="AL10622" t="b">
        <f t="shared" si="755"/>
        <v>1</v>
      </c>
      <c r="AM10622" t="b">
        <f t="shared" si="756"/>
        <v>1</v>
      </c>
      <c r="AP10622"/>
      <c r="AQ10622"/>
    </row>
    <row r="10623" spans="23:43" x14ac:dyDescent="0.25">
      <c r="W10623" t="b">
        <f t="shared" si="753"/>
        <v>1</v>
      </c>
      <c r="X10623" t="b">
        <f t="shared" si="754"/>
        <v>1</v>
      </c>
      <c r="AA10623"/>
      <c r="AH10623"/>
      <c r="AL10623" t="b">
        <f t="shared" si="755"/>
        <v>1</v>
      </c>
      <c r="AM10623" t="b">
        <f t="shared" si="756"/>
        <v>1</v>
      </c>
      <c r="AP10623"/>
      <c r="AQ10623"/>
    </row>
    <row r="10624" spans="23:43" x14ac:dyDescent="0.25">
      <c r="W10624" t="b">
        <f t="shared" si="753"/>
        <v>1</v>
      </c>
      <c r="X10624" t="b">
        <f t="shared" si="754"/>
        <v>1</v>
      </c>
      <c r="AA10624"/>
      <c r="AH10624"/>
      <c r="AL10624" t="b">
        <f t="shared" si="755"/>
        <v>1</v>
      </c>
      <c r="AM10624" t="b">
        <f t="shared" si="756"/>
        <v>1</v>
      </c>
      <c r="AP10624"/>
      <c r="AQ10624"/>
    </row>
    <row r="10625" spans="23:43" x14ac:dyDescent="0.25">
      <c r="W10625" t="b">
        <f t="shared" si="753"/>
        <v>1</v>
      </c>
      <c r="X10625" t="b">
        <f t="shared" si="754"/>
        <v>1</v>
      </c>
      <c r="AA10625"/>
      <c r="AH10625"/>
      <c r="AL10625" t="b">
        <f t="shared" si="755"/>
        <v>1</v>
      </c>
      <c r="AM10625" t="b">
        <f t="shared" si="756"/>
        <v>1</v>
      </c>
      <c r="AP10625"/>
      <c r="AQ10625"/>
    </row>
    <row r="10626" spans="23:43" x14ac:dyDescent="0.25">
      <c r="W10626" t="b">
        <f t="shared" si="753"/>
        <v>1</v>
      </c>
      <c r="X10626" t="b">
        <f t="shared" si="754"/>
        <v>1</v>
      </c>
      <c r="AA10626"/>
      <c r="AH10626"/>
      <c r="AL10626" t="b">
        <f t="shared" si="755"/>
        <v>1</v>
      </c>
      <c r="AM10626" t="b">
        <f t="shared" si="756"/>
        <v>1</v>
      </c>
      <c r="AP10626"/>
      <c r="AQ10626"/>
    </row>
    <row r="10627" spans="23:43" x14ac:dyDescent="0.25">
      <c r="W10627" t="b">
        <f t="shared" si="753"/>
        <v>1</v>
      </c>
      <c r="X10627" t="b">
        <f t="shared" si="754"/>
        <v>1</v>
      </c>
      <c r="AA10627"/>
      <c r="AH10627"/>
      <c r="AL10627" t="b">
        <f t="shared" si="755"/>
        <v>1</v>
      </c>
      <c r="AM10627" t="b">
        <f t="shared" si="756"/>
        <v>1</v>
      </c>
      <c r="AP10627"/>
      <c r="AQ10627"/>
    </row>
    <row r="10628" spans="23:43" x14ac:dyDescent="0.25">
      <c r="W10628" t="b">
        <f t="shared" si="753"/>
        <v>1</v>
      </c>
      <c r="X10628" t="b">
        <f t="shared" si="754"/>
        <v>1</v>
      </c>
      <c r="AA10628"/>
      <c r="AH10628"/>
      <c r="AL10628" t="b">
        <f t="shared" si="755"/>
        <v>1</v>
      </c>
      <c r="AM10628" t="b">
        <f t="shared" si="756"/>
        <v>1</v>
      </c>
      <c r="AP10628"/>
      <c r="AQ10628"/>
    </row>
    <row r="10629" spans="23:43" x14ac:dyDescent="0.25">
      <c r="W10629" t="b">
        <f t="shared" si="753"/>
        <v>1</v>
      </c>
      <c r="X10629" t="b">
        <f t="shared" si="754"/>
        <v>1</v>
      </c>
      <c r="AA10629"/>
      <c r="AH10629"/>
      <c r="AL10629" t="b">
        <f t="shared" si="755"/>
        <v>1</v>
      </c>
      <c r="AM10629" t="b">
        <f t="shared" si="756"/>
        <v>1</v>
      </c>
      <c r="AP10629"/>
      <c r="AQ10629"/>
    </row>
    <row r="10630" spans="23:43" x14ac:dyDescent="0.25">
      <c r="W10630" t="b">
        <f t="shared" si="753"/>
        <v>1</v>
      </c>
      <c r="X10630" t="b">
        <f t="shared" si="754"/>
        <v>1</v>
      </c>
      <c r="AA10630"/>
      <c r="AH10630"/>
      <c r="AL10630" t="b">
        <f t="shared" si="755"/>
        <v>1</v>
      </c>
      <c r="AM10630" t="b">
        <f t="shared" si="756"/>
        <v>1</v>
      </c>
      <c r="AP10630"/>
      <c r="AQ10630"/>
    </row>
    <row r="10631" spans="23:43" x14ac:dyDescent="0.25">
      <c r="W10631" t="b">
        <f t="shared" si="753"/>
        <v>1</v>
      </c>
      <c r="X10631" t="b">
        <f t="shared" si="754"/>
        <v>1</v>
      </c>
      <c r="AA10631"/>
      <c r="AH10631"/>
      <c r="AL10631" t="b">
        <f t="shared" si="755"/>
        <v>1</v>
      </c>
      <c r="AM10631" t="b">
        <f t="shared" si="756"/>
        <v>1</v>
      </c>
      <c r="AP10631"/>
      <c r="AQ10631"/>
    </row>
    <row r="10632" spans="23:43" x14ac:dyDescent="0.25">
      <c r="W10632" t="b">
        <f t="shared" si="753"/>
        <v>1</v>
      </c>
      <c r="X10632" t="b">
        <f t="shared" si="754"/>
        <v>1</v>
      </c>
      <c r="AA10632"/>
      <c r="AH10632"/>
      <c r="AL10632" t="b">
        <f t="shared" si="755"/>
        <v>1</v>
      </c>
      <c r="AM10632" t="b">
        <f t="shared" si="756"/>
        <v>1</v>
      </c>
      <c r="AP10632"/>
      <c r="AQ10632"/>
    </row>
    <row r="10633" spans="23:43" x14ac:dyDescent="0.25">
      <c r="W10633" t="b">
        <f t="shared" si="753"/>
        <v>1</v>
      </c>
      <c r="X10633" t="b">
        <f t="shared" si="754"/>
        <v>1</v>
      </c>
      <c r="AA10633"/>
      <c r="AH10633"/>
      <c r="AL10633" t="b">
        <f t="shared" si="755"/>
        <v>1</v>
      </c>
      <c r="AM10633" t="b">
        <f t="shared" si="756"/>
        <v>1</v>
      </c>
      <c r="AP10633"/>
      <c r="AQ10633"/>
    </row>
    <row r="10634" spans="23:43" x14ac:dyDescent="0.25">
      <c r="W10634" t="b">
        <f t="shared" si="753"/>
        <v>1</v>
      </c>
      <c r="X10634" t="b">
        <f t="shared" si="754"/>
        <v>1</v>
      </c>
      <c r="AA10634"/>
      <c r="AH10634"/>
      <c r="AL10634" t="b">
        <f t="shared" si="755"/>
        <v>1</v>
      </c>
      <c r="AM10634" t="b">
        <f t="shared" si="756"/>
        <v>1</v>
      </c>
      <c r="AP10634"/>
      <c r="AQ10634"/>
    </row>
    <row r="10635" spans="23:43" x14ac:dyDescent="0.25">
      <c r="W10635" t="b">
        <f t="shared" si="753"/>
        <v>1</v>
      </c>
      <c r="X10635" t="b">
        <f t="shared" si="754"/>
        <v>1</v>
      </c>
      <c r="AA10635"/>
      <c r="AH10635"/>
      <c r="AL10635" t="b">
        <f t="shared" si="755"/>
        <v>1</v>
      </c>
      <c r="AM10635" t="b">
        <f t="shared" si="756"/>
        <v>1</v>
      </c>
      <c r="AP10635"/>
      <c r="AQ10635"/>
    </row>
    <row r="10636" spans="23:43" x14ac:dyDescent="0.25">
      <c r="W10636" t="b">
        <f t="shared" ref="W10636:W10699" si="757">IF(AND(U10636&lt;&gt;"",U10636&lt;&gt;"Grand Total",U10636&lt;&gt;"(blank)"),GETPIVOTDATA("Facility CCN",$U$10,"Facility CCN",U10636)=1,TRUE)</f>
        <v>1</v>
      </c>
      <c r="X10636" t="b">
        <f t="shared" ref="X10636:X10699" si="758">IF(AND(U10636&lt;&gt;"",U10636&lt;&gt;"Grand Total",U10636&lt;&gt;"(blank)"),LEN(U10636)=6,TRUE)</f>
        <v>1</v>
      </c>
      <c r="AA10636"/>
      <c r="AH10636"/>
      <c r="AL10636" t="b">
        <f t="shared" ref="AL10636:AL10699" si="759">IF(AND(AJ10636&lt;&gt;"",AJ10636&lt;&gt;"Grand Total",AJ10636&lt;&gt;"(blank)"),GETPIVOTDATA("Provider NPI",$AJ$10,"Provider NPI",AJ10636)=1,TRUE)</f>
        <v>1</v>
      </c>
      <c r="AM10636" t="b">
        <f t="shared" ref="AM10636:AM10699" si="760">IF(AND(AJ10636&lt;&gt;"",AJ10636&lt;&gt;"Grand Total",AJ10636&lt;&gt;"(blank)"),LEN(AJ10636)=10,TRUE)</f>
        <v>1</v>
      </c>
      <c r="AP10636"/>
      <c r="AQ10636"/>
    </row>
    <row r="10637" spans="23:43" x14ac:dyDescent="0.25">
      <c r="W10637" t="b">
        <f t="shared" si="757"/>
        <v>1</v>
      </c>
      <c r="X10637" t="b">
        <f t="shared" si="758"/>
        <v>1</v>
      </c>
      <c r="AA10637"/>
      <c r="AH10637"/>
      <c r="AL10637" t="b">
        <f t="shared" si="759"/>
        <v>1</v>
      </c>
      <c r="AM10637" t="b">
        <f t="shared" si="760"/>
        <v>1</v>
      </c>
      <c r="AP10637"/>
      <c r="AQ10637"/>
    </row>
    <row r="10638" spans="23:43" x14ac:dyDescent="0.25">
      <c r="W10638" t="b">
        <f t="shared" si="757"/>
        <v>1</v>
      </c>
      <c r="X10638" t="b">
        <f t="shared" si="758"/>
        <v>1</v>
      </c>
      <c r="AA10638"/>
      <c r="AH10638"/>
      <c r="AL10638" t="b">
        <f t="shared" si="759"/>
        <v>1</v>
      </c>
      <c r="AM10638" t="b">
        <f t="shared" si="760"/>
        <v>1</v>
      </c>
      <c r="AP10638"/>
      <c r="AQ10638"/>
    </row>
    <row r="10639" spans="23:43" x14ac:dyDescent="0.25">
      <c r="W10639" t="b">
        <f t="shared" si="757"/>
        <v>1</v>
      </c>
      <c r="X10639" t="b">
        <f t="shared" si="758"/>
        <v>1</v>
      </c>
      <c r="AA10639"/>
      <c r="AH10639"/>
      <c r="AL10639" t="b">
        <f t="shared" si="759"/>
        <v>1</v>
      </c>
      <c r="AM10639" t="b">
        <f t="shared" si="760"/>
        <v>1</v>
      </c>
      <c r="AP10639"/>
      <c r="AQ10639"/>
    </row>
    <row r="10640" spans="23:43" x14ac:dyDescent="0.25">
      <c r="W10640" t="b">
        <f t="shared" si="757"/>
        <v>1</v>
      </c>
      <c r="X10640" t="b">
        <f t="shared" si="758"/>
        <v>1</v>
      </c>
      <c r="AA10640"/>
      <c r="AH10640"/>
      <c r="AL10640" t="b">
        <f t="shared" si="759"/>
        <v>1</v>
      </c>
      <c r="AM10640" t="b">
        <f t="shared" si="760"/>
        <v>1</v>
      </c>
      <c r="AP10640"/>
      <c r="AQ10640"/>
    </row>
    <row r="10641" spans="23:43" x14ac:dyDescent="0.25">
      <c r="W10641" t="b">
        <f t="shared" si="757"/>
        <v>1</v>
      </c>
      <c r="X10641" t="b">
        <f t="shared" si="758"/>
        <v>1</v>
      </c>
      <c r="AA10641"/>
      <c r="AH10641"/>
      <c r="AL10641" t="b">
        <f t="shared" si="759"/>
        <v>1</v>
      </c>
      <c r="AM10641" t="b">
        <f t="shared" si="760"/>
        <v>1</v>
      </c>
      <c r="AP10641"/>
      <c r="AQ10641"/>
    </row>
    <row r="10642" spans="23:43" x14ac:dyDescent="0.25">
      <c r="W10642" t="b">
        <f t="shared" si="757"/>
        <v>1</v>
      </c>
      <c r="X10642" t="b">
        <f t="shared" si="758"/>
        <v>1</v>
      </c>
      <c r="AA10642"/>
      <c r="AH10642"/>
      <c r="AL10642" t="b">
        <f t="shared" si="759"/>
        <v>1</v>
      </c>
      <c r="AM10642" t="b">
        <f t="shared" si="760"/>
        <v>1</v>
      </c>
      <c r="AP10642"/>
      <c r="AQ10642"/>
    </row>
    <row r="10643" spans="23:43" x14ac:dyDescent="0.25">
      <c r="W10643" t="b">
        <f t="shared" si="757"/>
        <v>1</v>
      </c>
      <c r="X10643" t="b">
        <f t="shared" si="758"/>
        <v>1</v>
      </c>
      <c r="AA10643"/>
      <c r="AH10643"/>
      <c r="AL10643" t="b">
        <f t="shared" si="759"/>
        <v>1</v>
      </c>
      <c r="AM10643" t="b">
        <f t="shared" si="760"/>
        <v>1</v>
      </c>
      <c r="AP10643"/>
      <c r="AQ10643"/>
    </row>
    <row r="10644" spans="23:43" x14ac:dyDescent="0.25">
      <c r="W10644" t="b">
        <f t="shared" si="757"/>
        <v>1</v>
      </c>
      <c r="X10644" t="b">
        <f t="shared" si="758"/>
        <v>1</v>
      </c>
      <c r="AA10644"/>
      <c r="AH10644"/>
      <c r="AL10644" t="b">
        <f t="shared" si="759"/>
        <v>1</v>
      </c>
      <c r="AM10644" t="b">
        <f t="shared" si="760"/>
        <v>1</v>
      </c>
      <c r="AP10644"/>
      <c r="AQ10644"/>
    </row>
    <row r="10645" spans="23:43" x14ac:dyDescent="0.25">
      <c r="W10645" t="b">
        <f t="shared" si="757"/>
        <v>1</v>
      </c>
      <c r="X10645" t="b">
        <f t="shared" si="758"/>
        <v>1</v>
      </c>
      <c r="AA10645"/>
      <c r="AH10645"/>
      <c r="AL10645" t="b">
        <f t="shared" si="759"/>
        <v>1</v>
      </c>
      <c r="AM10645" t="b">
        <f t="shared" si="760"/>
        <v>1</v>
      </c>
      <c r="AP10645"/>
      <c r="AQ10645"/>
    </row>
    <row r="10646" spans="23:43" x14ac:dyDescent="0.25">
      <c r="W10646" t="b">
        <f t="shared" si="757"/>
        <v>1</v>
      </c>
      <c r="X10646" t="b">
        <f t="shared" si="758"/>
        <v>1</v>
      </c>
      <c r="AA10646"/>
      <c r="AH10646"/>
      <c r="AL10646" t="b">
        <f t="shared" si="759"/>
        <v>1</v>
      </c>
      <c r="AM10646" t="b">
        <f t="shared" si="760"/>
        <v>1</v>
      </c>
      <c r="AP10646"/>
      <c r="AQ10646"/>
    </row>
    <row r="10647" spans="23:43" x14ac:dyDescent="0.25">
      <c r="W10647" t="b">
        <f t="shared" si="757"/>
        <v>1</v>
      </c>
      <c r="X10647" t="b">
        <f t="shared" si="758"/>
        <v>1</v>
      </c>
      <c r="AA10647"/>
      <c r="AH10647"/>
      <c r="AL10647" t="b">
        <f t="shared" si="759"/>
        <v>1</v>
      </c>
      <c r="AM10647" t="b">
        <f t="shared" si="760"/>
        <v>1</v>
      </c>
      <c r="AP10647"/>
      <c r="AQ10647"/>
    </row>
    <row r="10648" spans="23:43" x14ac:dyDescent="0.25">
      <c r="W10648" t="b">
        <f t="shared" si="757"/>
        <v>1</v>
      </c>
      <c r="X10648" t="b">
        <f t="shared" si="758"/>
        <v>1</v>
      </c>
      <c r="AA10648"/>
      <c r="AH10648"/>
      <c r="AL10648" t="b">
        <f t="shared" si="759"/>
        <v>1</v>
      </c>
      <c r="AM10648" t="b">
        <f t="shared" si="760"/>
        <v>1</v>
      </c>
      <c r="AP10648"/>
      <c r="AQ10648"/>
    </row>
    <row r="10649" spans="23:43" x14ac:dyDescent="0.25">
      <c r="W10649" t="b">
        <f t="shared" si="757"/>
        <v>1</v>
      </c>
      <c r="X10649" t="b">
        <f t="shared" si="758"/>
        <v>1</v>
      </c>
      <c r="AA10649"/>
      <c r="AH10649"/>
      <c r="AL10649" t="b">
        <f t="shared" si="759"/>
        <v>1</v>
      </c>
      <c r="AM10649" t="b">
        <f t="shared" si="760"/>
        <v>1</v>
      </c>
      <c r="AP10649"/>
      <c r="AQ10649"/>
    </row>
    <row r="10650" spans="23:43" x14ac:dyDescent="0.25">
      <c r="W10650" t="b">
        <f t="shared" si="757"/>
        <v>1</v>
      </c>
      <c r="X10650" t="b">
        <f t="shared" si="758"/>
        <v>1</v>
      </c>
      <c r="AA10650"/>
      <c r="AH10650"/>
      <c r="AL10650" t="b">
        <f t="shared" si="759"/>
        <v>1</v>
      </c>
      <c r="AM10650" t="b">
        <f t="shared" si="760"/>
        <v>1</v>
      </c>
      <c r="AP10650"/>
      <c r="AQ10650"/>
    </row>
    <row r="10651" spans="23:43" x14ac:dyDescent="0.25">
      <c r="W10651" t="b">
        <f t="shared" si="757"/>
        <v>1</v>
      </c>
      <c r="X10651" t="b">
        <f t="shared" si="758"/>
        <v>1</v>
      </c>
      <c r="AA10651"/>
      <c r="AH10651"/>
      <c r="AL10651" t="b">
        <f t="shared" si="759"/>
        <v>1</v>
      </c>
      <c r="AM10651" t="b">
        <f t="shared" si="760"/>
        <v>1</v>
      </c>
      <c r="AP10651"/>
      <c r="AQ10651"/>
    </row>
    <row r="10652" spans="23:43" x14ac:dyDescent="0.25">
      <c r="W10652" t="b">
        <f t="shared" si="757"/>
        <v>1</v>
      </c>
      <c r="X10652" t="b">
        <f t="shared" si="758"/>
        <v>1</v>
      </c>
      <c r="AA10652"/>
      <c r="AH10652"/>
      <c r="AL10652" t="b">
        <f t="shared" si="759"/>
        <v>1</v>
      </c>
      <c r="AM10652" t="b">
        <f t="shared" si="760"/>
        <v>1</v>
      </c>
      <c r="AP10652"/>
      <c r="AQ10652"/>
    </row>
    <row r="10653" spans="23:43" x14ac:dyDescent="0.25">
      <c r="W10653" t="b">
        <f t="shared" si="757"/>
        <v>1</v>
      </c>
      <c r="X10653" t="b">
        <f t="shared" si="758"/>
        <v>1</v>
      </c>
      <c r="AA10653"/>
      <c r="AH10653"/>
      <c r="AL10653" t="b">
        <f t="shared" si="759"/>
        <v>1</v>
      </c>
      <c r="AM10653" t="b">
        <f t="shared" si="760"/>
        <v>1</v>
      </c>
      <c r="AP10653"/>
      <c r="AQ10653"/>
    </row>
    <row r="10654" spans="23:43" x14ac:dyDescent="0.25">
      <c r="W10654" t="b">
        <f t="shared" si="757"/>
        <v>1</v>
      </c>
      <c r="X10654" t="b">
        <f t="shared" si="758"/>
        <v>1</v>
      </c>
      <c r="AA10654"/>
      <c r="AH10654"/>
      <c r="AL10654" t="b">
        <f t="shared" si="759"/>
        <v>1</v>
      </c>
      <c r="AM10654" t="b">
        <f t="shared" si="760"/>
        <v>1</v>
      </c>
      <c r="AP10654"/>
      <c r="AQ10654"/>
    </row>
    <row r="10655" spans="23:43" x14ac:dyDescent="0.25">
      <c r="W10655" t="b">
        <f t="shared" si="757"/>
        <v>1</v>
      </c>
      <c r="X10655" t="b">
        <f t="shared" si="758"/>
        <v>1</v>
      </c>
      <c r="AA10655"/>
      <c r="AH10655"/>
      <c r="AL10655" t="b">
        <f t="shared" si="759"/>
        <v>1</v>
      </c>
      <c r="AM10655" t="b">
        <f t="shared" si="760"/>
        <v>1</v>
      </c>
      <c r="AP10655"/>
      <c r="AQ10655"/>
    </row>
    <row r="10656" spans="23:43" x14ac:dyDescent="0.25">
      <c r="W10656" t="b">
        <f t="shared" si="757"/>
        <v>1</v>
      </c>
      <c r="X10656" t="b">
        <f t="shared" si="758"/>
        <v>1</v>
      </c>
      <c r="AA10656"/>
      <c r="AH10656"/>
      <c r="AL10656" t="b">
        <f t="shared" si="759"/>
        <v>1</v>
      </c>
      <c r="AM10656" t="b">
        <f t="shared" si="760"/>
        <v>1</v>
      </c>
      <c r="AP10656"/>
      <c r="AQ10656"/>
    </row>
    <row r="10657" spans="23:43" x14ac:dyDescent="0.25">
      <c r="W10657" t="b">
        <f t="shared" si="757"/>
        <v>1</v>
      </c>
      <c r="X10657" t="b">
        <f t="shared" si="758"/>
        <v>1</v>
      </c>
      <c r="AA10657"/>
      <c r="AH10657"/>
      <c r="AL10657" t="b">
        <f t="shared" si="759"/>
        <v>1</v>
      </c>
      <c r="AM10657" t="b">
        <f t="shared" si="760"/>
        <v>1</v>
      </c>
      <c r="AP10657"/>
      <c r="AQ10657"/>
    </row>
    <row r="10658" spans="23:43" x14ac:dyDescent="0.25">
      <c r="W10658" t="b">
        <f t="shared" si="757"/>
        <v>1</v>
      </c>
      <c r="X10658" t="b">
        <f t="shared" si="758"/>
        <v>1</v>
      </c>
      <c r="AA10658"/>
      <c r="AH10658"/>
      <c r="AL10658" t="b">
        <f t="shared" si="759"/>
        <v>1</v>
      </c>
      <c r="AM10658" t="b">
        <f t="shared" si="760"/>
        <v>1</v>
      </c>
      <c r="AP10658"/>
      <c r="AQ10658"/>
    </row>
    <row r="10659" spans="23:43" x14ac:dyDescent="0.25">
      <c r="W10659" t="b">
        <f t="shared" si="757"/>
        <v>1</v>
      </c>
      <c r="X10659" t="b">
        <f t="shared" si="758"/>
        <v>1</v>
      </c>
      <c r="AA10659"/>
      <c r="AH10659"/>
      <c r="AL10659" t="b">
        <f t="shared" si="759"/>
        <v>1</v>
      </c>
      <c r="AM10659" t="b">
        <f t="shared" si="760"/>
        <v>1</v>
      </c>
      <c r="AP10659"/>
      <c r="AQ10659"/>
    </row>
    <row r="10660" spans="23:43" x14ac:dyDescent="0.25">
      <c r="W10660" t="b">
        <f t="shared" si="757"/>
        <v>1</v>
      </c>
      <c r="X10660" t="b">
        <f t="shared" si="758"/>
        <v>1</v>
      </c>
      <c r="AA10660"/>
      <c r="AH10660"/>
      <c r="AL10660" t="b">
        <f t="shared" si="759"/>
        <v>1</v>
      </c>
      <c r="AM10660" t="b">
        <f t="shared" si="760"/>
        <v>1</v>
      </c>
      <c r="AP10660"/>
      <c r="AQ10660"/>
    </row>
    <row r="10661" spans="23:43" x14ac:dyDescent="0.25">
      <c r="W10661" t="b">
        <f t="shared" si="757"/>
        <v>1</v>
      </c>
      <c r="X10661" t="b">
        <f t="shared" si="758"/>
        <v>1</v>
      </c>
      <c r="AA10661"/>
      <c r="AH10661"/>
      <c r="AL10661" t="b">
        <f t="shared" si="759"/>
        <v>1</v>
      </c>
      <c r="AM10661" t="b">
        <f t="shared" si="760"/>
        <v>1</v>
      </c>
      <c r="AP10661"/>
      <c r="AQ10661"/>
    </row>
    <row r="10662" spans="23:43" x14ac:dyDescent="0.25">
      <c r="W10662" t="b">
        <f t="shared" si="757"/>
        <v>1</v>
      </c>
      <c r="X10662" t="b">
        <f t="shared" si="758"/>
        <v>1</v>
      </c>
      <c r="AA10662"/>
      <c r="AH10662"/>
      <c r="AL10662" t="b">
        <f t="shared" si="759"/>
        <v>1</v>
      </c>
      <c r="AM10662" t="b">
        <f t="shared" si="760"/>
        <v>1</v>
      </c>
      <c r="AP10662"/>
      <c r="AQ10662"/>
    </row>
    <row r="10663" spans="23:43" x14ac:dyDescent="0.25">
      <c r="W10663" t="b">
        <f t="shared" si="757"/>
        <v>1</v>
      </c>
      <c r="X10663" t="b">
        <f t="shared" si="758"/>
        <v>1</v>
      </c>
      <c r="AA10663"/>
      <c r="AH10663"/>
      <c r="AL10663" t="b">
        <f t="shared" si="759"/>
        <v>1</v>
      </c>
      <c r="AM10663" t="b">
        <f t="shared" si="760"/>
        <v>1</v>
      </c>
      <c r="AP10663"/>
      <c r="AQ10663"/>
    </row>
    <row r="10664" spans="23:43" x14ac:dyDescent="0.25">
      <c r="W10664" t="b">
        <f t="shared" si="757"/>
        <v>1</v>
      </c>
      <c r="X10664" t="b">
        <f t="shared" si="758"/>
        <v>1</v>
      </c>
      <c r="AA10664"/>
      <c r="AH10664"/>
      <c r="AL10664" t="b">
        <f t="shared" si="759"/>
        <v>1</v>
      </c>
      <c r="AM10664" t="b">
        <f t="shared" si="760"/>
        <v>1</v>
      </c>
      <c r="AP10664"/>
      <c r="AQ10664"/>
    </row>
    <row r="10665" spans="23:43" x14ac:dyDescent="0.25">
      <c r="W10665" t="b">
        <f t="shared" si="757"/>
        <v>1</v>
      </c>
      <c r="X10665" t="b">
        <f t="shared" si="758"/>
        <v>1</v>
      </c>
      <c r="AA10665"/>
      <c r="AH10665"/>
      <c r="AL10665" t="b">
        <f t="shared" si="759"/>
        <v>1</v>
      </c>
      <c r="AM10665" t="b">
        <f t="shared" si="760"/>
        <v>1</v>
      </c>
      <c r="AP10665"/>
      <c r="AQ10665"/>
    </row>
    <row r="10666" spans="23:43" x14ac:dyDescent="0.25">
      <c r="W10666" t="b">
        <f t="shared" si="757"/>
        <v>1</v>
      </c>
      <c r="X10666" t="b">
        <f t="shared" si="758"/>
        <v>1</v>
      </c>
      <c r="AA10666"/>
      <c r="AH10666"/>
      <c r="AL10666" t="b">
        <f t="shared" si="759"/>
        <v>1</v>
      </c>
      <c r="AM10666" t="b">
        <f t="shared" si="760"/>
        <v>1</v>
      </c>
      <c r="AP10666"/>
      <c r="AQ10666"/>
    </row>
    <row r="10667" spans="23:43" x14ac:dyDescent="0.25">
      <c r="W10667" t="b">
        <f t="shared" si="757"/>
        <v>1</v>
      </c>
      <c r="X10667" t="b">
        <f t="shared" si="758"/>
        <v>1</v>
      </c>
      <c r="AA10667"/>
      <c r="AH10667"/>
      <c r="AL10667" t="b">
        <f t="shared" si="759"/>
        <v>1</v>
      </c>
      <c r="AM10667" t="b">
        <f t="shared" si="760"/>
        <v>1</v>
      </c>
      <c r="AP10667"/>
      <c r="AQ10667"/>
    </row>
    <row r="10668" spans="23:43" x14ac:dyDescent="0.25">
      <c r="W10668" t="b">
        <f t="shared" si="757"/>
        <v>1</v>
      </c>
      <c r="X10668" t="b">
        <f t="shared" si="758"/>
        <v>1</v>
      </c>
      <c r="AA10668"/>
      <c r="AH10668"/>
      <c r="AL10668" t="b">
        <f t="shared" si="759"/>
        <v>1</v>
      </c>
      <c r="AM10668" t="b">
        <f t="shared" si="760"/>
        <v>1</v>
      </c>
      <c r="AP10668"/>
      <c r="AQ10668"/>
    </row>
    <row r="10669" spans="23:43" x14ac:dyDescent="0.25">
      <c r="W10669" t="b">
        <f t="shared" si="757"/>
        <v>1</v>
      </c>
      <c r="X10669" t="b">
        <f t="shared" si="758"/>
        <v>1</v>
      </c>
      <c r="AA10669"/>
      <c r="AH10669"/>
      <c r="AL10669" t="b">
        <f t="shared" si="759"/>
        <v>1</v>
      </c>
      <c r="AM10669" t="b">
        <f t="shared" si="760"/>
        <v>1</v>
      </c>
      <c r="AP10669"/>
      <c r="AQ10669"/>
    </row>
    <row r="10670" spans="23:43" x14ac:dyDescent="0.25">
      <c r="W10670" t="b">
        <f t="shared" si="757"/>
        <v>1</v>
      </c>
      <c r="X10670" t="b">
        <f t="shared" si="758"/>
        <v>1</v>
      </c>
      <c r="AA10670"/>
      <c r="AH10670"/>
      <c r="AL10670" t="b">
        <f t="shared" si="759"/>
        <v>1</v>
      </c>
      <c r="AM10670" t="b">
        <f t="shared" si="760"/>
        <v>1</v>
      </c>
      <c r="AP10670"/>
      <c r="AQ10670"/>
    </row>
    <row r="10671" spans="23:43" x14ac:dyDescent="0.25">
      <c r="W10671" t="b">
        <f t="shared" si="757"/>
        <v>1</v>
      </c>
      <c r="X10671" t="b">
        <f t="shared" si="758"/>
        <v>1</v>
      </c>
      <c r="AA10671"/>
      <c r="AH10671"/>
      <c r="AL10671" t="b">
        <f t="shared" si="759"/>
        <v>1</v>
      </c>
      <c r="AM10671" t="b">
        <f t="shared" si="760"/>
        <v>1</v>
      </c>
      <c r="AP10671"/>
      <c r="AQ10671"/>
    </row>
    <row r="10672" spans="23:43" x14ac:dyDescent="0.25">
      <c r="W10672" t="b">
        <f t="shared" si="757"/>
        <v>1</v>
      </c>
      <c r="X10672" t="b">
        <f t="shared" si="758"/>
        <v>1</v>
      </c>
      <c r="AA10672"/>
      <c r="AH10672"/>
      <c r="AL10672" t="b">
        <f t="shared" si="759"/>
        <v>1</v>
      </c>
      <c r="AM10672" t="b">
        <f t="shared" si="760"/>
        <v>1</v>
      </c>
      <c r="AP10672"/>
      <c r="AQ10672"/>
    </row>
    <row r="10673" spans="23:43" x14ac:dyDescent="0.25">
      <c r="W10673" t="b">
        <f t="shared" si="757"/>
        <v>1</v>
      </c>
      <c r="X10673" t="b">
        <f t="shared" si="758"/>
        <v>1</v>
      </c>
      <c r="AA10673"/>
      <c r="AH10673"/>
      <c r="AL10673" t="b">
        <f t="shared" si="759"/>
        <v>1</v>
      </c>
      <c r="AM10673" t="b">
        <f t="shared" si="760"/>
        <v>1</v>
      </c>
      <c r="AP10673"/>
      <c r="AQ10673"/>
    </row>
    <row r="10674" spans="23:43" x14ac:dyDescent="0.25">
      <c r="W10674" t="b">
        <f t="shared" si="757"/>
        <v>1</v>
      </c>
      <c r="X10674" t="b">
        <f t="shared" si="758"/>
        <v>1</v>
      </c>
      <c r="AA10674"/>
      <c r="AH10674"/>
      <c r="AL10674" t="b">
        <f t="shared" si="759"/>
        <v>1</v>
      </c>
      <c r="AM10674" t="b">
        <f t="shared" si="760"/>
        <v>1</v>
      </c>
      <c r="AP10674"/>
      <c r="AQ10674"/>
    </row>
    <row r="10675" spans="23:43" x14ac:dyDescent="0.25">
      <c r="W10675" t="b">
        <f t="shared" si="757"/>
        <v>1</v>
      </c>
      <c r="X10675" t="b">
        <f t="shared" si="758"/>
        <v>1</v>
      </c>
      <c r="AA10675"/>
      <c r="AH10675"/>
      <c r="AL10675" t="b">
        <f t="shared" si="759"/>
        <v>1</v>
      </c>
      <c r="AM10675" t="b">
        <f t="shared" si="760"/>
        <v>1</v>
      </c>
      <c r="AP10675"/>
      <c r="AQ10675"/>
    </row>
    <row r="10676" spans="23:43" x14ac:dyDescent="0.25">
      <c r="W10676" t="b">
        <f t="shared" si="757"/>
        <v>1</v>
      </c>
      <c r="X10676" t="b">
        <f t="shared" si="758"/>
        <v>1</v>
      </c>
      <c r="AA10676"/>
      <c r="AH10676"/>
      <c r="AL10676" t="b">
        <f t="shared" si="759"/>
        <v>1</v>
      </c>
      <c r="AM10676" t="b">
        <f t="shared" si="760"/>
        <v>1</v>
      </c>
      <c r="AP10676"/>
      <c r="AQ10676"/>
    </row>
    <row r="10677" spans="23:43" x14ac:dyDescent="0.25">
      <c r="W10677" t="b">
        <f t="shared" si="757"/>
        <v>1</v>
      </c>
      <c r="X10677" t="b">
        <f t="shared" si="758"/>
        <v>1</v>
      </c>
      <c r="AA10677"/>
      <c r="AH10677"/>
      <c r="AL10677" t="b">
        <f t="shared" si="759"/>
        <v>1</v>
      </c>
      <c r="AM10677" t="b">
        <f t="shared" si="760"/>
        <v>1</v>
      </c>
      <c r="AP10677"/>
      <c r="AQ10677"/>
    </row>
    <row r="10678" spans="23:43" x14ac:dyDescent="0.25">
      <c r="W10678" t="b">
        <f t="shared" si="757"/>
        <v>1</v>
      </c>
      <c r="X10678" t="b">
        <f t="shared" si="758"/>
        <v>1</v>
      </c>
      <c r="AA10678"/>
      <c r="AH10678"/>
      <c r="AL10678" t="b">
        <f t="shared" si="759"/>
        <v>1</v>
      </c>
      <c r="AM10678" t="b">
        <f t="shared" si="760"/>
        <v>1</v>
      </c>
      <c r="AP10678"/>
      <c r="AQ10678"/>
    </row>
    <row r="10679" spans="23:43" x14ac:dyDescent="0.25">
      <c r="W10679" t="b">
        <f t="shared" si="757"/>
        <v>1</v>
      </c>
      <c r="X10679" t="b">
        <f t="shared" si="758"/>
        <v>1</v>
      </c>
      <c r="AA10679"/>
      <c r="AH10679"/>
      <c r="AL10679" t="b">
        <f t="shared" si="759"/>
        <v>1</v>
      </c>
      <c r="AM10679" t="b">
        <f t="shared" si="760"/>
        <v>1</v>
      </c>
      <c r="AP10679"/>
      <c r="AQ10679"/>
    </row>
    <row r="10680" spans="23:43" x14ac:dyDescent="0.25">
      <c r="W10680" t="b">
        <f t="shared" si="757"/>
        <v>1</v>
      </c>
      <c r="X10680" t="b">
        <f t="shared" si="758"/>
        <v>1</v>
      </c>
      <c r="AA10680"/>
      <c r="AH10680"/>
      <c r="AL10680" t="b">
        <f t="shared" si="759"/>
        <v>1</v>
      </c>
      <c r="AM10680" t="b">
        <f t="shared" si="760"/>
        <v>1</v>
      </c>
      <c r="AP10680"/>
      <c r="AQ10680"/>
    </row>
    <row r="10681" spans="23:43" x14ac:dyDescent="0.25">
      <c r="W10681" t="b">
        <f t="shared" si="757"/>
        <v>1</v>
      </c>
      <c r="X10681" t="b">
        <f t="shared" si="758"/>
        <v>1</v>
      </c>
      <c r="AA10681"/>
      <c r="AH10681"/>
      <c r="AL10681" t="b">
        <f t="shared" si="759"/>
        <v>1</v>
      </c>
      <c r="AM10681" t="b">
        <f t="shared" si="760"/>
        <v>1</v>
      </c>
      <c r="AP10681"/>
      <c r="AQ10681"/>
    </row>
    <row r="10682" spans="23:43" x14ac:dyDescent="0.25">
      <c r="W10682" t="b">
        <f t="shared" si="757"/>
        <v>1</v>
      </c>
      <c r="X10682" t="b">
        <f t="shared" si="758"/>
        <v>1</v>
      </c>
      <c r="AA10682"/>
      <c r="AH10682"/>
      <c r="AL10682" t="b">
        <f t="shared" si="759"/>
        <v>1</v>
      </c>
      <c r="AM10682" t="b">
        <f t="shared" si="760"/>
        <v>1</v>
      </c>
      <c r="AP10682"/>
      <c r="AQ10682"/>
    </row>
    <row r="10683" spans="23:43" x14ac:dyDescent="0.25">
      <c r="W10683" t="b">
        <f t="shared" si="757"/>
        <v>1</v>
      </c>
      <c r="X10683" t="b">
        <f t="shared" si="758"/>
        <v>1</v>
      </c>
      <c r="AA10683"/>
      <c r="AH10683"/>
      <c r="AL10683" t="b">
        <f t="shared" si="759"/>
        <v>1</v>
      </c>
      <c r="AM10683" t="b">
        <f t="shared" si="760"/>
        <v>1</v>
      </c>
      <c r="AP10683"/>
      <c r="AQ10683"/>
    </row>
    <row r="10684" spans="23:43" x14ac:dyDescent="0.25">
      <c r="W10684" t="b">
        <f t="shared" si="757"/>
        <v>1</v>
      </c>
      <c r="X10684" t="b">
        <f t="shared" si="758"/>
        <v>1</v>
      </c>
      <c r="AA10684"/>
      <c r="AH10684"/>
      <c r="AL10684" t="b">
        <f t="shared" si="759"/>
        <v>1</v>
      </c>
      <c r="AM10684" t="b">
        <f t="shared" si="760"/>
        <v>1</v>
      </c>
      <c r="AP10684"/>
      <c r="AQ10684"/>
    </row>
    <row r="10685" spans="23:43" x14ac:dyDescent="0.25">
      <c r="W10685" t="b">
        <f t="shared" si="757"/>
        <v>1</v>
      </c>
      <c r="X10685" t="b">
        <f t="shared" si="758"/>
        <v>1</v>
      </c>
      <c r="AA10685"/>
      <c r="AH10685"/>
      <c r="AL10685" t="b">
        <f t="shared" si="759"/>
        <v>1</v>
      </c>
      <c r="AM10685" t="b">
        <f t="shared" si="760"/>
        <v>1</v>
      </c>
      <c r="AP10685"/>
      <c r="AQ10685"/>
    </row>
    <row r="10686" spans="23:43" x14ac:dyDescent="0.25">
      <c r="W10686" t="b">
        <f t="shared" si="757"/>
        <v>1</v>
      </c>
      <c r="X10686" t="b">
        <f t="shared" si="758"/>
        <v>1</v>
      </c>
      <c r="AA10686"/>
      <c r="AH10686"/>
      <c r="AL10686" t="b">
        <f t="shared" si="759"/>
        <v>1</v>
      </c>
      <c r="AM10686" t="b">
        <f t="shared" si="760"/>
        <v>1</v>
      </c>
      <c r="AP10686"/>
      <c r="AQ10686"/>
    </row>
    <row r="10687" spans="23:43" x14ac:dyDescent="0.25">
      <c r="W10687" t="b">
        <f t="shared" si="757"/>
        <v>1</v>
      </c>
      <c r="X10687" t="b">
        <f t="shared" si="758"/>
        <v>1</v>
      </c>
      <c r="AA10687"/>
      <c r="AH10687"/>
      <c r="AL10687" t="b">
        <f t="shared" si="759"/>
        <v>1</v>
      </c>
      <c r="AM10687" t="b">
        <f t="shared" si="760"/>
        <v>1</v>
      </c>
      <c r="AP10687"/>
      <c r="AQ10687"/>
    </row>
    <row r="10688" spans="23:43" x14ac:dyDescent="0.25">
      <c r="W10688" t="b">
        <f t="shared" si="757"/>
        <v>1</v>
      </c>
      <c r="X10688" t="b">
        <f t="shared" si="758"/>
        <v>1</v>
      </c>
      <c r="AA10688"/>
      <c r="AH10688"/>
      <c r="AL10688" t="b">
        <f t="shared" si="759"/>
        <v>1</v>
      </c>
      <c r="AM10688" t="b">
        <f t="shared" si="760"/>
        <v>1</v>
      </c>
      <c r="AP10688"/>
      <c r="AQ10688"/>
    </row>
    <row r="10689" spans="23:43" x14ac:dyDescent="0.25">
      <c r="W10689" t="b">
        <f t="shared" si="757"/>
        <v>1</v>
      </c>
      <c r="X10689" t="b">
        <f t="shared" si="758"/>
        <v>1</v>
      </c>
      <c r="AA10689"/>
      <c r="AH10689"/>
      <c r="AL10689" t="b">
        <f t="shared" si="759"/>
        <v>1</v>
      </c>
      <c r="AM10689" t="b">
        <f t="shared" si="760"/>
        <v>1</v>
      </c>
      <c r="AP10689"/>
      <c r="AQ10689"/>
    </row>
    <row r="10690" spans="23:43" x14ac:dyDescent="0.25">
      <c r="W10690" t="b">
        <f t="shared" si="757"/>
        <v>1</v>
      </c>
      <c r="X10690" t="b">
        <f t="shared" si="758"/>
        <v>1</v>
      </c>
      <c r="AA10690"/>
      <c r="AH10690"/>
      <c r="AL10690" t="b">
        <f t="shared" si="759"/>
        <v>1</v>
      </c>
      <c r="AM10690" t="b">
        <f t="shared" si="760"/>
        <v>1</v>
      </c>
      <c r="AP10690"/>
      <c r="AQ10690"/>
    </row>
    <row r="10691" spans="23:43" x14ac:dyDescent="0.25">
      <c r="W10691" t="b">
        <f t="shared" si="757"/>
        <v>1</v>
      </c>
      <c r="X10691" t="b">
        <f t="shared" si="758"/>
        <v>1</v>
      </c>
      <c r="AA10691"/>
      <c r="AH10691"/>
      <c r="AL10691" t="b">
        <f t="shared" si="759"/>
        <v>1</v>
      </c>
      <c r="AM10691" t="b">
        <f t="shared" si="760"/>
        <v>1</v>
      </c>
      <c r="AP10691"/>
      <c r="AQ10691"/>
    </row>
    <row r="10692" spans="23:43" x14ac:dyDescent="0.25">
      <c r="W10692" t="b">
        <f t="shared" si="757"/>
        <v>1</v>
      </c>
      <c r="X10692" t="b">
        <f t="shared" si="758"/>
        <v>1</v>
      </c>
      <c r="AA10692"/>
      <c r="AH10692"/>
      <c r="AL10692" t="b">
        <f t="shared" si="759"/>
        <v>1</v>
      </c>
      <c r="AM10692" t="b">
        <f t="shared" si="760"/>
        <v>1</v>
      </c>
      <c r="AP10692"/>
      <c r="AQ10692"/>
    </row>
    <row r="10693" spans="23:43" x14ac:dyDescent="0.25">
      <c r="W10693" t="b">
        <f t="shared" si="757"/>
        <v>1</v>
      </c>
      <c r="X10693" t="b">
        <f t="shared" si="758"/>
        <v>1</v>
      </c>
      <c r="AA10693"/>
      <c r="AH10693"/>
      <c r="AL10693" t="b">
        <f t="shared" si="759"/>
        <v>1</v>
      </c>
      <c r="AM10693" t="b">
        <f t="shared" si="760"/>
        <v>1</v>
      </c>
      <c r="AP10693"/>
      <c r="AQ10693"/>
    </row>
    <row r="10694" spans="23:43" x14ac:dyDescent="0.25">
      <c r="W10694" t="b">
        <f t="shared" si="757"/>
        <v>1</v>
      </c>
      <c r="X10694" t="b">
        <f t="shared" si="758"/>
        <v>1</v>
      </c>
      <c r="AA10694"/>
      <c r="AH10694"/>
      <c r="AL10694" t="b">
        <f t="shared" si="759"/>
        <v>1</v>
      </c>
      <c r="AM10694" t="b">
        <f t="shared" si="760"/>
        <v>1</v>
      </c>
      <c r="AP10694"/>
      <c r="AQ10694"/>
    </row>
    <row r="10695" spans="23:43" x14ac:dyDescent="0.25">
      <c r="W10695" t="b">
        <f t="shared" si="757"/>
        <v>1</v>
      </c>
      <c r="X10695" t="b">
        <f t="shared" si="758"/>
        <v>1</v>
      </c>
      <c r="AA10695"/>
      <c r="AH10695"/>
      <c r="AL10695" t="b">
        <f t="shared" si="759"/>
        <v>1</v>
      </c>
      <c r="AM10695" t="b">
        <f t="shared" si="760"/>
        <v>1</v>
      </c>
      <c r="AP10695"/>
      <c r="AQ10695"/>
    </row>
    <row r="10696" spans="23:43" x14ac:dyDescent="0.25">
      <c r="W10696" t="b">
        <f t="shared" si="757"/>
        <v>1</v>
      </c>
      <c r="X10696" t="b">
        <f t="shared" si="758"/>
        <v>1</v>
      </c>
      <c r="AA10696"/>
      <c r="AH10696"/>
      <c r="AL10696" t="b">
        <f t="shared" si="759"/>
        <v>1</v>
      </c>
      <c r="AM10696" t="b">
        <f t="shared" si="760"/>
        <v>1</v>
      </c>
      <c r="AP10696"/>
      <c r="AQ10696"/>
    </row>
    <row r="10697" spans="23:43" x14ac:dyDescent="0.25">
      <c r="W10697" t="b">
        <f t="shared" si="757"/>
        <v>1</v>
      </c>
      <c r="X10697" t="b">
        <f t="shared" si="758"/>
        <v>1</v>
      </c>
      <c r="AA10697"/>
      <c r="AH10697"/>
      <c r="AL10697" t="b">
        <f t="shared" si="759"/>
        <v>1</v>
      </c>
      <c r="AM10697" t="b">
        <f t="shared" si="760"/>
        <v>1</v>
      </c>
      <c r="AP10697"/>
      <c r="AQ10697"/>
    </row>
    <row r="10698" spans="23:43" x14ac:dyDescent="0.25">
      <c r="W10698" t="b">
        <f t="shared" si="757"/>
        <v>1</v>
      </c>
      <c r="X10698" t="b">
        <f t="shared" si="758"/>
        <v>1</v>
      </c>
      <c r="AA10698"/>
      <c r="AH10698"/>
      <c r="AL10698" t="b">
        <f t="shared" si="759"/>
        <v>1</v>
      </c>
      <c r="AM10698" t="b">
        <f t="shared" si="760"/>
        <v>1</v>
      </c>
      <c r="AP10698"/>
      <c r="AQ10698"/>
    </row>
    <row r="10699" spans="23:43" x14ac:dyDescent="0.25">
      <c r="W10699" t="b">
        <f t="shared" si="757"/>
        <v>1</v>
      </c>
      <c r="X10699" t="b">
        <f t="shared" si="758"/>
        <v>1</v>
      </c>
      <c r="AA10699"/>
      <c r="AH10699"/>
      <c r="AL10699" t="b">
        <f t="shared" si="759"/>
        <v>1</v>
      </c>
      <c r="AM10699" t="b">
        <f t="shared" si="760"/>
        <v>1</v>
      </c>
      <c r="AP10699"/>
      <c r="AQ10699"/>
    </row>
    <row r="10700" spans="23:43" x14ac:dyDescent="0.25">
      <c r="W10700" t="b">
        <f t="shared" ref="W10700:W10763" si="761">IF(AND(U10700&lt;&gt;"",U10700&lt;&gt;"Grand Total",U10700&lt;&gt;"(blank)"),GETPIVOTDATA("Facility CCN",$U$10,"Facility CCN",U10700)=1,TRUE)</f>
        <v>1</v>
      </c>
      <c r="X10700" t="b">
        <f t="shared" ref="X10700:X10763" si="762">IF(AND(U10700&lt;&gt;"",U10700&lt;&gt;"Grand Total",U10700&lt;&gt;"(blank)"),LEN(U10700)=6,TRUE)</f>
        <v>1</v>
      </c>
      <c r="AA10700"/>
      <c r="AH10700"/>
      <c r="AL10700" t="b">
        <f t="shared" ref="AL10700:AL10763" si="763">IF(AND(AJ10700&lt;&gt;"",AJ10700&lt;&gt;"Grand Total",AJ10700&lt;&gt;"(blank)"),GETPIVOTDATA("Provider NPI",$AJ$10,"Provider NPI",AJ10700)=1,TRUE)</f>
        <v>1</v>
      </c>
      <c r="AM10700" t="b">
        <f t="shared" ref="AM10700:AM10763" si="764">IF(AND(AJ10700&lt;&gt;"",AJ10700&lt;&gt;"Grand Total",AJ10700&lt;&gt;"(blank)"),LEN(AJ10700)=10,TRUE)</f>
        <v>1</v>
      </c>
      <c r="AP10700"/>
      <c r="AQ10700"/>
    </row>
    <row r="10701" spans="23:43" x14ac:dyDescent="0.25">
      <c r="W10701" t="b">
        <f t="shared" si="761"/>
        <v>1</v>
      </c>
      <c r="X10701" t="b">
        <f t="shared" si="762"/>
        <v>1</v>
      </c>
      <c r="AA10701"/>
      <c r="AH10701"/>
      <c r="AL10701" t="b">
        <f t="shared" si="763"/>
        <v>1</v>
      </c>
      <c r="AM10701" t="b">
        <f t="shared" si="764"/>
        <v>1</v>
      </c>
      <c r="AP10701"/>
      <c r="AQ10701"/>
    </row>
    <row r="10702" spans="23:43" x14ac:dyDescent="0.25">
      <c r="W10702" t="b">
        <f t="shared" si="761"/>
        <v>1</v>
      </c>
      <c r="X10702" t="b">
        <f t="shared" si="762"/>
        <v>1</v>
      </c>
      <c r="AA10702"/>
      <c r="AH10702"/>
      <c r="AL10702" t="b">
        <f t="shared" si="763"/>
        <v>1</v>
      </c>
      <c r="AM10702" t="b">
        <f t="shared" si="764"/>
        <v>1</v>
      </c>
      <c r="AP10702"/>
      <c r="AQ10702"/>
    </row>
    <row r="10703" spans="23:43" x14ac:dyDescent="0.25">
      <c r="W10703" t="b">
        <f t="shared" si="761"/>
        <v>1</v>
      </c>
      <c r="X10703" t="b">
        <f t="shared" si="762"/>
        <v>1</v>
      </c>
      <c r="AA10703"/>
      <c r="AH10703"/>
      <c r="AL10703" t="b">
        <f t="shared" si="763"/>
        <v>1</v>
      </c>
      <c r="AM10703" t="b">
        <f t="shared" si="764"/>
        <v>1</v>
      </c>
      <c r="AP10703"/>
      <c r="AQ10703"/>
    </row>
    <row r="10704" spans="23:43" x14ac:dyDescent="0.25">
      <c r="W10704" t="b">
        <f t="shared" si="761"/>
        <v>1</v>
      </c>
      <c r="X10704" t="b">
        <f t="shared" si="762"/>
        <v>1</v>
      </c>
      <c r="AA10704"/>
      <c r="AH10704"/>
      <c r="AL10704" t="b">
        <f t="shared" si="763"/>
        <v>1</v>
      </c>
      <c r="AM10704" t="b">
        <f t="shared" si="764"/>
        <v>1</v>
      </c>
      <c r="AP10704"/>
      <c r="AQ10704"/>
    </row>
    <row r="10705" spans="23:43" x14ac:dyDescent="0.25">
      <c r="W10705" t="b">
        <f t="shared" si="761"/>
        <v>1</v>
      </c>
      <c r="X10705" t="b">
        <f t="shared" si="762"/>
        <v>1</v>
      </c>
      <c r="AA10705"/>
      <c r="AH10705"/>
      <c r="AL10705" t="b">
        <f t="shared" si="763"/>
        <v>1</v>
      </c>
      <c r="AM10705" t="b">
        <f t="shared" si="764"/>
        <v>1</v>
      </c>
      <c r="AP10705"/>
      <c r="AQ10705"/>
    </row>
    <row r="10706" spans="23:43" x14ac:dyDescent="0.25">
      <c r="W10706" t="b">
        <f t="shared" si="761"/>
        <v>1</v>
      </c>
      <c r="X10706" t="b">
        <f t="shared" si="762"/>
        <v>1</v>
      </c>
      <c r="AA10706"/>
      <c r="AH10706"/>
      <c r="AL10706" t="b">
        <f t="shared" si="763"/>
        <v>1</v>
      </c>
      <c r="AM10706" t="b">
        <f t="shared" si="764"/>
        <v>1</v>
      </c>
      <c r="AP10706"/>
      <c r="AQ10706"/>
    </row>
    <row r="10707" spans="23:43" x14ac:dyDescent="0.25">
      <c r="W10707" t="b">
        <f t="shared" si="761"/>
        <v>1</v>
      </c>
      <c r="X10707" t="b">
        <f t="shared" si="762"/>
        <v>1</v>
      </c>
      <c r="AA10707"/>
      <c r="AH10707"/>
      <c r="AL10707" t="b">
        <f t="shared" si="763"/>
        <v>1</v>
      </c>
      <c r="AM10707" t="b">
        <f t="shared" si="764"/>
        <v>1</v>
      </c>
      <c r="AP10707"/>
      <c r="AQ10707"/>
    </row>
    <row r="10708" spans="23:43" x14ac:dyDescent="0.25">
      <c r="W10708" t="b">
        <f t="shared" si="761"/>
        <v>1</v>
      </c>
      <c r="X10708" t="b">
        <f t="shared" si="762"/>
        <v>1</v>
      </c>
      <c r="AA10708"/>
      <c r="AH10708"/>
      <c r="AL10708" t="b">
        <f t="shared" si="763"/>
        <v>1</v>
      </c>
      <c r="AM10708" t="b">
        <f t="shared" si="764"/>
        <v>1</v>
      </c>
      <c r="AP10708"/>
      <c r="AQ10708"/>
    </row>
    <row r="10709" spans="23:43" x14ac:dyDescent="0.25">
      <c r="W10709" t="b">
        <f t="shared" si="761"/>
        <v>1</v>
      </c>
      <c r="X10709" t="b">
        <f t="shared" si="762"/>
        <v>1</v>
      </c>
      <c r="AA10709"/>
      <c r="AH10709"/>
      <c r="AL10709" t="b">
        <f t="shared" si="763"/>
        <v>1</v>
      </c>
      <c r="AM10709" t="b">
        <f t="shared" si="764"/>
        <v>1</v>
      </c>
      <c r="AP10709"/>
      <c r="AQ10709"/>
    </row>
    <row r="10710" spans="23:43" x14ac:dyDescent="0.25">
      <c r="W10710" t="b">
        <f t="shared" si="761"/>
        <v>1</v>
      </c>
      <c r="X10710" t="b">
        <f t="shared" si="762"/>
        <v>1</v>
      </c>
      <c r="AA10710"/>
      <c r="AH10710"/>
      <c r="AL10710" t="b">
        <f t="shared" si="763"/>
        <v>1</v>
      </c>
      <c r="AM10710" t="b">
        <f t="shared" si="764"/>
        <v>1</v>
      </c>
      <c r="AP10710"/>
      <c r="AQ10710"/>
    </row>
    <row r="10711" spans="23:43" x14ac:dyDescent="0.25">
      <c r="W10711" t="b">
        <f t="shared" si="761"/>
        <v>1</v>
      </c>
      <c r="X10711" t="b">
        <f t="shared" si="762"/>
        <v>1</v>
      </c>
      <c r="AA10711"/>
      <c r="AH10711"/>
      <c r="AL10711" t="b">
        <f t="shared" si="763"/>
        <v>1</v>
      </c>
      <c r="AM10711" t="b">
        <f t="shared" si="764"/>
        <v>1</v>
      </c>
      <c r="AP10711"/>
      <c r="AQ10711"/>
    </row>
    <row r="10712" spans="23:43" x14ac:dyDescent="0.25">
      <c r="W10712" t="b">
        <f t="shared" si="761"/>
        <v>1</v>
      </c>
      <c r="X10712" t="b">
        <f t="shared" si="762"/>
        <v>1</v>
      </c>
      <c r="AA10712"/>
      <c r="AH10712"/>
      <c r="AL10712" t="b">
        <f t="shared" si="763"/>
        <v>1</v>
      </c>
      <c r="AM10712" t="b">
        <f t="shared" si="764"/>
        <v>1</v>
      </c>
      <c r="AP10712"/>
      <c r="AQ10712"/>
    </row>
    <row r="10713" spans="23:43" x14ac:dyDescent="0.25">
      <c r="W10713" t="b">
        <f t="shared" si="761"/>
        <v>1</v>
      </c>
      <c r="X10713" t="b">
        <f t="shared" si="762"/>
        <v>1</v>
      </c>
      <c r="AA10713"/>
      <c r="AH10713"/>
      <c r="AL10713" t="b">
        <f t="shared" si="763"/>
        <v>1</v>
      </c>
      <c r="AM10713" t="b">
        <f t="shared" si="764"/>
        <v>1</v>
      </c>
      <c r="AP10713"/>
      <c r="AQ10713"/>
    </row>
    <row r="10714" spans="23:43" x14ac:dyDescent="0.25">
      <c r="W10714" t="b">
        <f t="shared" si="761"/>
        <v>1</v>
      </c>
      <c r="X10714" t="b">
        <f t="shared" si="762"/>
        <v>1</v>
      </c>
      <c r="AA10714"/>
      <c r="AH10714"/>
      <c r="AL10714" t="b">
        <f t="shared" si="763"/>
        <v>1</v>
      </c>
      <c r="AM10714" t="b">
        <f t="shared" si="764"/>
        <v>1</v>
      </c>
      <c r="AP10714"/>
      <c r="AQ10714"/>
    </row>
    <row r="10715" spans="23:43" x14ac:dyDescent="0.25">
      <c r="W10715" t="b">
        <f t="shared" si="761"/>
        <v>1</v>
      </c>
      <c r="X10715" t="b">
        <f t="shared" si="762"/>
        <v>1</v>
      </c>
      <c r="AA10715"/>
      <c r="AH10715"/>
      <c r="AL10715" t="b">
        <f t="shared" si="763"/>
        <v>1</v>
      </c>
      <c r="AM10715" t="b">
        <f t="shared" si="764"/>
        <v>1</v>
      </c>
      <c r="AP10715"/>
      <c r="AQ10715"/>
    </row>
    <row r="10716" spans="23:43" x14ac:dyDescent="0.25">
      <c r="W10716" t="b">
        <f t="shared" si="761"/>
        <v>1</v>
      </c>
      <c r="X10716" t="b">
        <f t="shared" si="762"/>
        <v>1</v>
      </c>
      <c r="AA10716"/>
      <c r="AH10716"/>
      <c r="AL10716" t="b">
        <f t="shared" si="763"/>
        <v>1</v>
      </c>
      <c r="AM10716" t="b">
        <f t="shared" si="764"/>
        <v>1</v>
      </c>
      <c r="AP10716"/>
      <c r="AQ10716"/>
    </row>
    <row r="10717" spans="23:43" x14ac:dyDescent="0.25">
      <c r="W10717" t="b">
        <f t="shared" si="761"/>
        <v>1</v>
      </c>
      <c r="X10717" t="b">
        <f t="shared" si="762"/>
        <v>1</v>
      </c>
      <c r="AA10717"/>
      <c r="AH10717"/>
      <c r="AL10717" t="b">
        <f t="shared" si="763"/>
        <v>1</v>
      </c>
      <c r="AM10717" t="b">
        <f t="shared" si="764"/>
        <v>1</v>
      </c>
      <c r="AP10717"/>
      <c r="AQ10717"/>
    </row>
    <row r="10718" spans="23:43" x14ac:dyDescent="0.25">
      <c r="W10718" t="b">
        <f t="shared" si="761"/>
        <v>1</v>
      </c>
      <c r="X10718" t="b">
        <f t="shared" si="762"/>
        <v>1</v>
      </c>
      <c r="AA10718"/>
      <c r="AH10718"/>
      <c r="AL10718" t="b">
        <f t="shared" si="763"/>
        <v>1</v>
      </c>
      <c r="AM10718" t="b">
        <f t="shared" si="764"/>
        <v>1</v>
      </c>
      <c r="AP10718"/>
      <c r="AQ10718"/>
    </row>
    <row r="10719" spans="23:43" x14ac:dyDescent="0.25">
      <c r="W10719" t="b">
        <f t="shared" si="761"/>
        <v>1</v>
      </c>
      <c r="X10719" t="b">
        <f t="shared" si="762"/>
        <v>1</v>
      </c>
      <c r="AA10719"/>
      <c r="AH10719"/>
      <c r="AL10719" t="b">
        <f t="shared" si="763"/>
        <v>1</v>
      </c>
      <c r="AM10719" t="b">
        <f t="shared" si="764"/>
        <v>1</v>
      </c>
      <c r="AP10719"/>
      <c r="AQ10719"/>
    </row>
    <row r="10720" spans="23:43" x14ac:dyDescent="0.25">
      <c r="W10720" t="b">
        <f t="shared" si="761"/>
        <v>1</v>
      </c>
      <c r="X10720" t="b">
        <f t="shared" si="762"/>
        <v>1</v>
      </c>
      <c r="AA10720"/>
      <c r="AH10720"/>
      <c r="AL10720" t="b">
        <f t="shared" si="763"/>
        <v>1</v>
      </c>
      <c r="AM10720" t="b">
        <f t="shared" si="764"/>
        <v>1</v>
      </c>
      <c r="AP10720"/>
      <c r="AQ10720"/>
    </row>
    <row r="10721" spans="23:43" x14ac:dyDescent="0.25">
      <c r="W10721" t="b">
        <f t="shared" si="761"/>
        <v>1</v>
      </c>
      <c r="X10721" t="b">
        <f t="shared" si="762"/>
        <v>1</v>
      </c>
      <c r="AA10721"/>
      <c r="AH10721"/>
      <c r="AL10721" t="b">
        <f t="shared" si="763"/>
        <v>1</v>
      </c>
      <c r="AM10721" t="b">
        <f t="shared" si="764"/>
        <v>1</v>
      </c>
      <c r="AP10721"/>
      <c r="AQ10721"/>
    </row>
    <row r="10722" spans="23:43" x14ac:dyDescent="0.25">
      <c r="W10722" t="b">
        <f t="shared" si="761"/>
        <v>1</v>
      </c>
      <c r="X10722" t="b">
        <f t="shared" si="762"/>
        <v>1</v>
      </c>
      <c r="AA10722"/>
      <c r="AH10722"/>
      <c r="AL10722" t="b">
        <f t="shared" si="763"/>
        <v>1</v>
      </c>
      <c r="AM10722" t="b">
        <f t="shared" si="764"/>
        <v>1</v>
      </c>
      <c r="AP10722"/>
      <c r="AQ10722"/>
    </row>
    <row r="10723" spans="23:43" x14ac:dyDescent="0.25">
      <c r="W10723" t="b">
        <f t="shared" si="761"/>
        <v>1</v>
      </c>
      <c r="X10723" t="b">
        <f t="shared" si="762"/>
        <v>1</v>
      </c>
      <c r="AA10723"/>
      <c r="AH10723"/>
      <c r="AL10723" t="b">
        <f t="shared" si="763"/>
        <v>1</v>
      </c>
      <c r="AM10723" t="b">
        <f t="shared" si="764"/>
        <v>1</v>
      </c>
      <c r="AP10723"/>
      <c r="AQ10723"/>
    </row>
    <row r="10724" spans="23:43" x14ac:dyDescent="0.25">
      <c r="W10724" t="b">
        <f t="shared" si="761"/>
        <v>1</v>
      </c>
      <c r="X10724" t="b">
        <f t="shared" si="762"/>
        <v>1</v>
      </c>
      <c r="AA10724"/>
      <c r="AH10724"/>
      <c r="AL10724" t="b">
        <f t="shared" si="763"/>
        <v>1</v>
      </c>
      <c r="AM10724" t="b">
        <f t="shared" si="764"/>
        <v>1</v>
      </c>
      <c r="AP10724"/>
      <c r="AQ10724"/>
    </row>
    <row r="10725" spans="23:43" x14ac:dyDescent="0.25">
      <c r="W10725" t="b">
        <f t="shared" si="761"/>
        <v>1</v>
      </c>
      <c r="X10725" t="b">
        <f t="shared" si="762"/>
        <v>1</v>
      </c>
      <c r="AA10725"/>
      <c r="AH10725"/>
      <c r="AL10725" t="b">
        <f t="shared" si="763"/>
        <v>1</v>
      </c>
      <c r="AM10725" t="b">
        <f t="shared" si="764"/>
        <v>1</v>
      </c>
      <c r="AP10725"/>
      <c r="AQ10725"/>
    </row>
    <row r="10726" spans="23:43" x14ac:dyDescent="0.25">
      <c r="W10726" t="b">
        <f t="shared" si="761"/>
        <v>1</v>
      </c>
      <c r="X10726" t="b">
        <f t="shared" si="762"/>
        <v>1</v>
      </c>
      <c r="AA10726"/>
      <c r="AH10726"/>
      <c r="AL10726" t="b">
        <f t="shared" si="763"/>
        <v>1</v>
      </c>
      <c r="AM10726" t="b">
        <f t="shared" si="764"/>
        <v>1</v>
      </c>
      <c r="AP10726"/>
      <c r="AQ10726"/>
    </row>
    <row r="10727" spans="23:43" x14ac:dyDescent="0.25">
      <c r="W10727" t="b">
        <f t="shared" si="761"/>
        <v>1</v>
      </c>
      <c r="X10727" t="b">
        <f t="shared" si="762"/>
        <v>1</v>
      </c>
      <c r="AA10727"/>
      <c r="AH10727"/>
      <c r="AL10727" t="b">
        <f t="shared" si="763"/>
        <v>1</v>
      </c>
      <c r="AM10727" t="b">
        <f t="shared" si="764"/>
        <v>1</v>
      </c>
      <c r="AP10727"/>
      <c r="AQ10727"/>
    </row>
    <row r="10728" spans="23:43" x14ac:dyDescent="0.25">
      <c r="W10728" t="b">
        <f t="shared" si="761"/>
        <v>1</v>
      </c>
      <c r="X10728" t="b">
        <f t="shared" si="762"/>
        <v>1</v>
      </c>
      <c r="AA10728"/>
      <c r="AH10728"/>
      <c r="AL10728" t="b">
        <f t="shared" si="763"/>
        <v>1</v>
      </c>
      <c r="AM10728" t="b">
        <f t="shared" si="764"/>
        <v>1</v>
      </c>
      <c r="AP10728"/>
      <c r="AQ10728"/>
    </row>
    <row r="10729" spans="23:43" x14ac:dyDescent="0.25">
      <c r="W10729" t="b">
        <f t="shared" si="761"/>
        <v>1</v>
      </c>
      <c r="X10729" t="b">
        <f t="shared" si="762"/>
        <v>1</v>
      </c>
      <c r="AA10729"/>
      <c r="AH10729"/>
      <c r="AL10729" t="b">
        <f t="shared" si="763"/>
        <v>1</v>
      </c>
      <c r="AM10729" t="b">
        <f t="shared" si="764"/>
        <v>1</v>
      </c>
      <c r="AP10729"/>
      <c r="AQ10729"/>
    </row>
    <row r="10730" spans="23:43" x14ac:dyDescent="0.25">
      <c r="W10730" t="b">
        <f t="shared" si="761"/>
        <v>1</v>
      </c>
      <c r="X10730" t="b">
        <f t="shared" si="762"/>
        <v>1</v>
      </c>
      <c r="AA10730"/>
      <c r="AH10730"/>
      <c r="AL10730" t="b">
        <f t="shared" si="763"/>
        <v>1</v>
      </c>
      <c r="AM10730" t="b">
        <f t="shared" si="764"/>
        <v>1</v>
      </c>
      <c r="AP10730"/>
      <c r="AQ10730"/>
    </row>
    <row r="10731" spans="23:43" x14ac:dyDescent="0.25">
      <c r="W10731" t="b">
        <f t="shared" si="761"/>
        <v>1</v>
      </c>
      <c r="X10731" t="b">
        <f t="shared" si="762"/>
        <v>1</v>
      </c>
      <c r="AA10731"/>
      <c r="AH10731"/>
      <c r="AL10731" t="b">
        <f t="shared" si="763"/>
        <v>1</v>
      </c>
      <c r="AM10731" t="b">
        <f t="shared" si="764"/>
        <v>1</v>
      </c>
      <c r="AP10731"/>
      <c r="AQ10731"/>
    </row>
    <row r="10732" spans="23:43" x14ac:dyDescent="0.25">
      <c r="W10732" t="b">
        <f t="shared" si="761"/>
        <v>1</v>
      </c>
      <c r="X10732" t="b">
        <f t="shared" si="762"/>
        <v>1</v>
      </c>
      <c r="AA10732"/>
      <c r="AH10732"/>
      <c r="AL10732" t="b">
        <f t="shared" si="763"/>
        <v>1</v>
      </c>
      <c r="AM10732" t="b">
        <f t="shared" si="764"/>
        <v>1</v>
      </c>
      <c r="AP10732"/>
      <c r="AQ10732"/>
    </row>
    <row r="10733" spans="23:43" x14ac:dyDescent="0.25">
      <c r="W10733" t="b">
        <f t="shared" si="761"/>
        <v>1</v>
      </c>
      <c r="X10733" t="b">
        <f t="shared" si="762"/>
        <v>1</v>
      </c>
      <c r="AA10733"/>
      <c r="AH10733"/>
      <c r="AL10733" t="b">
        <f t="shared" si="763"/>
        <v>1</v>
      </c>
      <c r="AM10733" t="b">
        <f t="shared" si="764"/>
        <v>1</v>
      </c>
      <c r="AP10733"/>
      <c r="AQ10733"/>
    </row>
    <row r="10734" spans="23:43" x14ac:dyDescent="0.25">
      <c r="W10734" t="b">
        <f t="shared" si="761"/>
        <v>1</v>
      </c>
      <c r="X10734" t="b">
        <f t="shared" si="762"/>
        <v>1</v>
      </c>
      <c r="AA10734"/>
      <c r="AH10734"/>
      <c r="AL10734" t="b">
        <f t="shared" si="763"/>
        <v>1</v>
      </c>
      <c r="AM10734" t="b">
        <f t="shared" si="764"/>
        <v>1</v>
      </c>
      <c r="AP10734"/>
      <c r="AQ10734"/>
    </row>
    <row r="10735" spans="23:43" x14ac:dyDescent="0.25">
      <c r="W10735" t="b">
        <f t="shared" si="761"/>
        <v>1</v>
      </c>
      <c r="X10735" t="b">
        <f t="shared" si="762"/>
        <v>1</v>
      </c>
      <c r="AA10735"/>
      <c r="AH10735"/>
      <c r="AL10735" t="b">
        <f t="shared" si="763"/>
        <v>1</v>
      </c>
      <c r="AM10735" t="b">
        <f t="shared" si="764"/>
        <v>1</v>
      </c>
      <c r="AP10735"/>
      <c r="AQ10735"/>
    </row>
    <row r="10736" spans="23:43" x14ac:dyDescent="0.25">
      <c r="W10736" t="b">
        <f t="shared" si="761"/>
        <v>1</v>
      </c>
      <c r="X10736" t="b">
        <f t="shared" si="762"/>
        <v>1</v>
      </c>
      <c r="AA10736"/>
      <c r="AH10736"/>
      <c r="AL10736" t="b">
        <f t="shared" si="763"/>
        <v>1</v>
      </c>
      <c r="AM10736" t="b">
        <f t="shared" si="764"/>
        <v>1</v>
      </c>
      <c r="AP10736"/>
      <c r="AQ10736"/>
    </row>
    <row r="10737" spans="23:43" x14ac:dyDescent="0.25">
      <c r="W10737" t="b">
        <f t="shared" si="761"/>
        <v>1</v>
      </c>
      <c r="X10737" t="b">
        <f t="shared" si="762"/>
        <v>1</v>
      </c>
      <c r="AA10737"/>
      <c r="AH10737"/>
      <c r="AL10737" t="b">
        <f t="shared" si="763"/>
        <v>1</v>
      </c>
      <c r="AM10737" t="b">
        <f t="shared" si="764"/>
        <v>1</v>
      </c>
      <c r="AP10737"/>
      <c r="AQ10737"/>
    </row>
    <row r="10738" spans="23:43" x14ac:dyDescent="0.25">
      <c r="W10738" t="b">
        <f t="shared" si="761"/>
        <v>1</v>
      </c>
      <c r="X10738" t="b">
        <f t="shared" si="762"/>
        <v>1</v>
      </c>
      <c r="AA10738"/>
      <c r="AH10738"/>
      <c r="AL10738" t="b">
        <f t="shared" si="763"/>
        <v>1</v>
      </c>
      <c r="AM10738" t="b">
        <f t="shared" si="764"/>
        <v>1</v>
      </c>
      <c r="AP10738"/>
      <c r="AQ10738"/>
    </row>
    <row r="10739" spans="23:43" x14ac:dyDescent="0.25">
      <c r="W10739" t="b">
        <f t="shared" si="761"/>
        <v>1</v>
      </c>
      <c r="X10739" t="b">
        <f t="shared" si="762"/>
        <v>1</v>
      </c>
      <c r="AA10739"/>
      <c r="AH10739"/>
      <c r="AL10739" t="b">
        <f t="shared" si="763"/>
        <v>1</v>
      </c>
      <c r="AM10739" t="b">
        <f t="shared" si="764"/>
        <v>1</v>
      </c>
      <c r="AP10739"/>
      <c r="AQ10739"/>
    </row>
    <row r="10740" spans="23:43" x14ac:dyDescent="0.25">
      <c r="W10740" t="b">
        <f t="shared" si="761"/>
        <v>1</v>
      </c>
      <c r="X10740" t="b">
        <f t="shared" si="762"/>
        <v>1</v>
      </c>
      <c r="AA10740"/>
      <c r="AH10740"/>
      <c r="AL10740" t="b">
        <f t="shared" si="763"/>
        <v>1</v>
      </c>
      <c r="AM10740" t="b">
        <f t="shared" si="764"/>
        <v>1</v>
      </c>
      <c r="AP10740"/>
      <c r="AQ10740"/>
    </row>
    <row r="10741" spans="23:43" x14ac:dyDescent="0.25">
      <c r="W10741" t="b">
        <f t="shared" si="761"/>
        <v>1</v>
      </c>
      <c r="X10741" t="b">
        <f t="shared" si="762"/>
        <v>1</v>
      </c>
      <c r="AA10741"/>
      <c r="AH10741"/>
      <c r="AL10741" t="b">
        <f t="shared" si="763"/>
        <v>1</v>
      </c>
      <c r="AM10741" t="b">
        <f t="shared" si="764"/>
        <v>1</v>
      </c>
      <c r="AP10741"/>
      <c r="AQ10741"/>
    </row>
    <row r="10742" spans="23:43" x14ac:dyDescent="0.25">
      <c r="W10742" t="b">
        <f t="shared" si="761"/>
        <v>1</v>
      </c>
      <c r="X10742" t="b">
        <f t="shared" si="762"/>
        <v>1</v>
      </c>
      <c r="AA10742"/>
      <c r="AH10742"/>
      <c r="AL10742" t="b">
        <f t="shared" si="763"/>
        <v>1</v>
      </c>
      <c r="AM10742" t="b">
        <f t="shared" si="764"/>
        <v>1</v>
      </c>
      <c r="AP10742"/>
      <c r="AQ10742"/>
    </row>
    <row r="10743" spans="23:43" x14ac:dyDescent="0.25">
      <c r="W10743" t="b">
        <f t="shared" si="761"/>
        <v>1</v>
      </c>
      <c r="X10743" t="b">
        <f t="shared" si="762"/>
        <v>1</v>
      </c>
      <c r="AA10743"/>
      <c r="AH10743"/>
      <c r="AL10743" t="b">
        <f t="shared" si="763"/>
        <v>1</v>
      </c>
      <c r="AM10743" t="b">
        <f t="shared" si="764"/>
        <v>1</v>
      </c>
      <c r="AP10743"/>
      <c r="AQ10743"/>
    </row>
    <row r="10744" spans="23:43" x14ac:dyDescent="0.25">
      <c r="W10744" t="b">
        <f t="shared" si="761"/>
        <v>1</v>
      </c>
      <c r="X10744" t="b">
        <f t="shared" si="762"/>
        <v>1</v>
      </c>
      <c r="AA10744"/>
      <c r="AH10744"/>
      <c r="AL10744" t="b">
        <f t="shared" si="763"/>
        <v>1</v>
      </c>
      <c r="AM10744" t="b">
        <f t="shared" si="764"/>
        <v>1</v>
      </c>
      <c r="AP10744"/>
      <c r="AQ10744"/>
    </row>
    <row r="10745" spans="23:43" x14ac:dyDescent="0.25">
      <c r="W10745" t="b">
        <f t="shared" si="761"/>
        <v>1</v>
      </c>
      <c r="X10745" t="b">
        <f t="shared" si="762"/>
        <v>1</v>
      </c>
      <c r="AA10745"/>
      <c r="AH10745"/>
      <c r="AL10745" t="b">
        <f t="shared" si="763"/>
        <v>1</v>
      </c>
      <c r="AM10745" t="b">
        <f t="shared" si="764"/>
        <v>1</v>
      </c>
      <c r="AP10745"/>
      <c r="AQ10745"/>
    </row>
    <row r="10746" spans="23:43" x14ac:dyDescent="0.25">
      <c r="W10746" t="b">
        <f t="shared" si="761"/>
        <v>1</v>
      </c>
      <c r="X10746" t="b">
        <f t="shared" si="762"/>
        <v>1</v>
      </c>
      <c r="AA10746"/>
      <c r="AH10746"/>
      <c r="AL10746" t="b">
        <f t="shared" si="763"/>
        <v>1</v>
      </c>
      <c r="AM10746" t="b">
        <f t="shared" si="764"/>
        <v>1</v>
      </c>
      <c r="AP10746"/>
      <c r="AQ10746"/>
    </row>
    <row r="10747" spans="23:43" x14ac:dyDescent="0.25">
      <c r="W10747" t="b">
        <f t="shared" si="761"/>
        <v>1</v>
      </c>
      <c r="X10747" t="b">
        <f t="shared" si="762"/>
        <v>1</v>
      </c>
      <c r="AA10747"/>
      <c r="AH10747"/>
      <c r="AL10747" t="b">
        <f t="shared" si="763"/>
        <v>1</v>
      </c>
      <c r="AM10747" t="b">
        <f t="shared" si="764"/>
        <v>1</v>
      </c>
      <c r="AP10747"/>
      <c r="AQ10747"/>
    </row>
    <row r="10748" spans="23:43" x14ac:dyDescent="0.25">
      <c r="W10748" t="b">
        <f t="shared" si="761"/>
        <v>1</v>
      </c>
      <c r="X10748" t="b">
        <f t="shared" si="762"/>
        <v>1</v>
      </c>
      <c r="AA10748"/>
      <c r="AH10748"/>
      <c r="AL10748" t="b">
        <f t="shared" si="763"/>
        <v>1</v>
      </c>
      <c r="AM10748" t="b">
        <f t="shared" si="764"/>
        <v>1</v>
      </c>
      <c r="AP10748"/>
      <c r="AQ10748"/>
    </row>
    <row r="10749" spans="23:43" x14ac:dyDescent="0.25">
      <c r="W10749" t="b">
        <f t="shared" si="761"/>
        <v>1</v>
      </c>
      <c r="X10749" t="b">
        <f t="shared" si="762"/>
        <v>1</v>
      </c>
      <c r="AA10749"/>
      <c r="AH10749"/>
      <c r="AL10749" t="b">
        <f t="shared" si="763"/>
        <v>1</v>
      </c>
      <c r="AM10749" t="b">
        <f t="shared" si="764"/>
        <v>1</v>
      </c>
      <c r="AP10749"/>
      <c r="AQ10749"/>
    </row>
    <row r="10750" spans="23:43" x14ac:dyDescent="0.25">
      <c r="W10750" t="b">
        <f t="shared" si="761"/>
        <v>1</v>
      </c>
      <c r="X10750" t="b">
        <f t="shared" si="762"/>
        <v>1</v>
      </c>
      <c r="AA10750"/>
      <c r="AH10750"/>
      <c r="AL10750" t="b">
        <f t="shared" si="763"/>
        <v>1</v>
      </c>
      <c r="AM10750" t="b">
        <f t="shared" si="764"/>
        <v>1</v>
      </c>
      <c r="AP10750"/>
      <c r="AQ10750"/>
    </row>
    <row r="10751" spans="23:43" x14ac:dyDescent="0.25">
      <c r="W10751" t="b">
        <f t="shared" si="761"/>
        <v>1</v>
      </c>
      <c r="X10751" t="b">
        <f t="shared" si="762"/>
        <v>1</v>
      </c>
      <c r="AA10751"/>
      <c r="AH10751"/>
      <c r="AL10751" t="b">
        <f t="shared" si="763"/>
        <v>1</v>
      </c>
      <c r="AM10751" t="b">
        <f t="shared" si="764"/>
        <v>1</v>
      </c>
      <c r="AP10751"/>
      <c r="AQ10751"/>
    </row>
    <row r="10752" spans="23:43" x14ac:dyDescent="0.25">
      <c r="W10752" t="b">
        <f t="shared" si="761"/>
        <v>1</v>
      </c>
      <c r="X10752" t="b">
        <f t="shared" si="762"/>
        <v>1</v>
      </c>
      <c r="AA10752"/>
      <c r="AH10752"/>
      <c r="AL10752" t="b">
        <f t="shared" si="763"/>
        <v>1</v>
      </c>
      <c r="AM10752" t="b">
        <f t="shared" si="764"/>
        <v>1</v>
      </c>
      <c r="AP10752"/>
      <c r="AQ10752"/>
    </row>
    <row r="10753" spans="23:43" x14ac:dyDescent="0.25">
      <c r="W10753" t="b">
        <f t="shared" si="761"/>
        <v>1</v>
      </c>
      <c r="X10753" t="b">
        <f t="shared" si="762"/>
        <v>1</v>
      </c>
      <c r="AA10753"/>
      <c r="AH10753"/>
      <c r="AL10753" t="b">
        <f t="shared" si="763"/>
        <v>1</v>
      </c>
      <c r="AM10753" t="b">
        <f t="shared" si="764"/>
        <v>1</v>
      </c>
      <c r="AP10753"/>
      <c r="AQ10753"/>
    </row>
    <row r="10754" spans="23:43" x14ac:dyDescent="0.25">
      <c r="W10754" t="b">
        <f t="shared" si="761"/>
        <v>1</v>
      </c>
      <c r="X10754" t="b">
        <f t="shared" si="762"/>
        <v>1</v>
      </c>
      <c r="AA10754"/>
      <c r="AH10754"/>
      <c r="AL10754" t="b">
        <f t="shared" si="763"/>
        <v>1</v>
      </c>
      <c r="AM10754" t="b">
        <f t="shared" si="764"/>
        <v>1</v>
      </c>
      <c r="AP10754"/>
      <c r="AQ10754"/>
    </row>
    <row r="10755" spans="23:43" x14ac:dyDescent="0.25">
      <c r="W10755" t="b">
        <f t="shared" si="761"/>
        <v>1</v>
      </c>
      <c r="X10755" t="b">
        <f t="shared" si="762"/>
        <v>1</v>
      </c>
      <c r="AA10755"/>
      <c r="AH10755"/>
      <c r="AL10755" t="b">
        <f t="shared" si="763"/>
        <v>1</v>
      </c>
      <c r="AM10755" t="b">
        <f t="shared" si="764"/>
        <v>1</v>
      </c>
      <c r="AP10755"/>
      <c r="AQ10755"/>
    </row>
    <row r="10756" spans="23:43" x14ac:dyDescent="0.25">
      <c r="W10756" t="b">
        <f t="shared" si="761"/>
        <v>1</v>
      </c>
      <c r="X10756" t="b">
        <f t="shared" si="762"/>
        <v>1</v>
      </c>
      <c r="AA10756"/>
      <c r="AH10756"/>
      <c r="AL10756" t="b">
        <f t="shared" si="763"/>
        <v>1</v>
      </c>
      <c r="AM10756" t="b">
        <f t="shared" si="764"/>
        <v>1</v>
      </c>
      <c r="AP10756"/>
      <c r="AQ10756"/>
    </row>
    <row r="10757" spans="23:43" x14ac:dyDescent="0.25">
      <c r="W10757" t="b">
        <f t="shared" si="761"/>
        <v>1</v>
      </c>
      <c r="X10757" t="b">
        <f t="shared" si="762"/>
        <v>1</v>
      </c>
      <c r="AA10757"/>
      <c r="AH10757"/>
      <c r="AL10757" t="b">
        <f t="shared" si="763"/>
        <v>1</v>
      </c>
      <c r="AM10757" t="b">
        <f t="shared" si="764"/>
        <v>1</v>
      </c>
      <c r="AP10757"/>
      <c r="AQ10757"/>
    </row>
    <row r="10758" spans="23:43" x14ac:dyDescent="0.25">
      <c r="W10758" t="b">
        <f t="shared" si="761"/>
        <v>1</v>
      </c>
      <c r="X10758" t="b">
        <f t="shared" si="762"/>
        <v>1</v>
      </c>
      <c r="AA10758"/>
      <c r="AH10758"/>
      <c r="AL10758" t="b">
        <f t="shared" si="763"/>
        <v>1</v>
      </c>
      <c r="AM10758" t="b">
        <f t="shared" si="764"/>
        <v>1</v>
      </c>
      <c r="AP10758"/>
      <c r="AQ10758"/>
    </row>
    <row r="10759" spans="23:43" x14ac:dyDescent="0.25">
      <c r="W10759" t="b">
        <f t="shared" si="761"/>
        <v>1</v>
      </c>
      <c r="X10759" t="b">
        <f t="shared" si="762"/>
        <v>1</v>
      </c>
      <c r="AA10759"/>
      <c r="AH10759"/>
      <c r="AL10759" t="b">
        <f t="shared" si="763"/>
        <v>1</v>
      </c>
      <c r="AM10759" t="b">
        <f t="shared" si="764"/>
        <v>1</v>
      </c>
      <c r="AP10759"/>
      <c r="AQ10759"/>
    </row>
    <row r="10760" spans="23:43" x14ac:dyDescent="0.25">
      <c r="W10760" t="b">
        <f t="shared" si="761"/>
        <v>1</v>
      </c>
      <c r="X10760" t="b">
        <f t="shared" si="762"/>
        <v>1</v>
      </c>
      <c r="AA10760"/>
      <c r="AH10760"/>
      <c r="AL10760" t="b">
        <f t="shared" si="763"/>
        <v>1</v>
      </c>
      <c r="AM10760" t="b">
        <f t="shared" si="764"/>
        <v>1</v>
      </c>
      <c r="AP10760"/>
      <c r="AQ10760"/>
    </row>
    <row r="10761" spans="23:43" x14ac:dyDescent="0.25">
      <c r="W10761" t="b">
        <f t="shared" si="761"/>
        <v>1</v>
      </c>
      <c r="X10761" t="b">
        <f t="shared" si="762"/>
        <v>1</v>
      </c>
      <c r="AA10761"/>
      <c r="AH10761"/>
      <c r="AL10761" t="b">
        <f t="shared" si="763"/>
        <v>1</v>
      </c>
      <c r="AM10761" t="b">
        <f t="shared" si="764"/>
        <v>1</v>
      </c>
      <c r="AP10761"/>
      <c r="AQ10761"/>
    </row>
    <row r="10762" spans="23:43" x14ac:dyDescent="0.25">
      <c r="W10762" t="b">
        <f t="shared" si="761"/>
        <v>1</v>
      </c>
      <c r="X10762" t="b">
        <f t="shared" si="762"/>
        <v>1</v>
      </c>
      <c r="AA10762"/>
      <c r="AH10762"/>
      <c r="AL10762" t="b">
        <f t="shared" si="763"/>
        <v>1</v>
      </c>
      <c r="AM10762" t="b">
        <f t="shared" si="764"/>
        <v>1</v>
      </c>
      <c r="AP10762"/>
      <c r="AQ10762"/>
    </row>
    <row r="10763" spans="23:43" x14ac:dyDescent="0.25">
      <c r="W10763" t="b">
        <f t="shared" si="761"/>
        <v>1</v>
      </c>
      <c r="X10763" t="b">
        <f t="shared" si="762"/>
        <v>1</v>
      </c>
      <c r="AA10763"/>
      <c r="AH10763"/>
      <c r="AL10763" t="b">
        <f t="shared" si="763"/>
        <v>1</v>
      </c>
      <c r="AM10763" t="b">
        <f t="shared" si="764"/>
        <v>1</v>
      </c>
      <c r="AP10763"/>
      <c r="AQ10763"/>
    </row>
    <row r="10764" spans="23:43" x14ac:dyDescent="0.25">
      <c r="W10764" t="b">
        <f t="shared" ref="W10764:W10827" si="765">IF(AND(U10764&lt;&gt;"",U10764&lt;&gt;"Grand Total",U10764&lt;&gt;"(blank)"),GETPIVOTDATA("Facility CCN",$U$10,"Facility CCN",U10764)=1,TRUE)</f>
        <v>1</v>
      </c>
      <c r="X10764" t="b">
        <f t="shared" ref="X10764:X10827" si="766">IF(AND(U10764&lt;&gt;"",U10764&lt;&gt;"Grand Total",U10764&lt;&gt;"(blank)"),LEN(U10764)=6,TRUE)</f>
        <v>1</v>
      </c>
      <c r="AA10764"/>
      <c r="AH10764"/>
      <c r="AL10764" t="b">
        <f t="shared" ref="AL10764:AL10827" si="767">IF(AND(AJ10764&lt;&gt;"",AJ10764&lt;&gt;"Grand Total",AJ10764&lt;&gt;"(blank)"),GETPIVOTDATA("Provider NPI",$AJ$10,"Provider NPI",AJ10764)=1,TRUE)</f>
        <v>1</v>
      </c>
      <c r="AM10764" t="b">
        <f t="shared" ref="AM10764:AM10827" si="768">IF(AND(AJ10764&lt;&gt;"",AJ10764&lt;&gt;"Grand Total",AJ10764&lt;&gt;"(blank)"),LEN(AJ10764)=10,TRUE)</f>
        <v>1</v>
      </c>
      <c r="AP10764"/>
      <c r="AQ10764"/>
    </row>
    <row r="10765" spans="23:43" x14ac:dyDescent="0.25">
      <c r="W10765" t="b">
        <f t="shared" si="765"/>
        <v>1</v>
      </c>
      <c r="X10765" t="b">
        <f t="shared" si="766"/>
        <v>1</v>
      </c>
      <c r="AA10765"/>
      <c r="AH10765"/>
      <c r="AL10765" t="b">
        <f t="shared" si="767"/>
        <v>1</v>
      </c>
      <c r="AM10765" t="b">
        <f t="shared" si="768"/>
        <v>1</v>
      </c>
      <c r="AP10765"/>
      <c r="AQ10765"/>
    </row>
    <row r="10766" spans="23:43" x14ac:dyDescent="0.25">
      <c r="W10766" t="b">
        <f t="shared" si="765"/>
        <v>1</v>
      </c>
      <c r="X10766" t="b">
        <f t="shared" si="766"/>
        <v>1</v>
      </c>
      <c r="AA10766"/>
      <c r="AH10766"/>
      <c r="AL10766" t="b">
        <f t="shared" si="767"/>
        <v>1</v>
      </c>
      <c r="AM10766" t="b">
        <f t="shared" si="768"/>
        <v>1</v>
      </c>
      <c r="AP10766"/>
      <c r="AQ10766"/>
    </row>
    <row r="10767" spans="23:43" x14ac:dyDescent="0.25">
      <c r="W10767" t="b">
        <f t="shared" si="765"/>
        <v>1</v>
      </c>
      <c r="X10767" t="b">
        <f t="shared" si="766"/>
        <v>1</v>
      </c>
      <c r="AA10767"/>
      <c r="AH10767"/>
      <c r="AL10767" t="b">
        <f t="shared" si="767"/>
        <v>1</v>
      </c>
      <c r="AM10767" t="b">
        <f t="shared" si="768"/>
        <v>1</v>
      </c>
      <c r="AP10767"/>
      <c r="AQ10767"/>
    </row>
    <row r="10768" spans="23:43" x14ac:dyDescent="0.25">
      <c r="W10768" t="b">
        <f t="shared" si="765"/>
        <v>1</v>
      </c>
      <c r="X10768" t="b">
        <f t="shared" si="766"/>
        <v>1</v>
      </c>
      <c r="AA10768"/>
      <c r="AH10768"/>
      <c r="AL10768" t="b">
        <f t="shared" si="767"/>
        <v>1</v>
      </c>
      <c r="AM10768" t="b">
        <f t="shared" si="768"/>
        <v>1</v>
      </c>
      <c r="AP10768"/>
      <c r="AQ10768"/>
    </row>
    <row r="10769" spans="23:43" x14ac:dyDescent="0.25">
      <c r="W10769" t="b">
        <f t="shared" si="765"/>
        <v>1</v>
      </c>
      <c r="X10769" t="b">
        <f t="shared" si="766"/>
        <v>1</v>
      </c>
      <c r="AA10769"/>
      <c r="AH10769"/>
      <c r="AL10769" t="b">
        <f t="shared" si="767"/>
        <v>1</v>
      </c>
      <c r="AM10769" t="b">
        <f t="shared" si="768"/>
        <v>1</v>
      </c>
      <c r="AP10769"/>
      <c r="AQ10769"/>
    </row>
    <row r="10770" spans="23:43" x14ac:dyDescent="0.25">
      <c r="W10770" t="b">
        <f t="shared" si="765"/>
        <v>1</v>
      </c>
      <c r="X10770" t="b">
        <f t="shared" si="766"/>
        <v>1</v>
      </c>
      <c r="AA10770"/>
      <c r="AH10770"/>
      <c r="AL10770" t="b">
        <f t="shared" si="767"/>
        <v>1</v>
      </c>
      <c r="AM10770" t="b">
        <f t="shared" si="768"/>
        <v>1</v>
      </c>
      <c r="AP10770"/>
      <c r="AQ10770"/>
    </row>
    <row r="10771" spans="23:43" x14ac:dyDescent="0.25">
      <c r="W10771" t="b">
        <f t="shared" si="765"/>
        <v>1</v>
      </c>
      <c r="X10771" t="b">
        <f t="shared" si="766"/>
        <v>1</v>
      </c>
      <c r="AA10771"/>
      <c r="AH10771"/>
      <c r="AL10771" t="b">
        <f t="shared" si="767"/>
        <v>1</v>
      </c>
      <c r="AM10771" t="b">
        <f t="shared" si="768"/>
        <v>1</v>
      </c>
      <c r="AP10771"/>
      <c r="AQ10771"/>
    </row>
    <row r="10772" spans="23:43" x14ac:dyDescent="0.25">
      <c r="W10772" t="b">
        <f t="shared" si="765"/>
        <v>1</v>
      </c>
      <c r="X10772" t="b">
        <f t="shared" si="766"/>
        <v>1</v>
      </c>
      <c r="AA10772"/>
      <c r="AH10772"/>
      <c r="AL10772" t="b">
        <f t="shared" si="767"/>
        <v>1</v>
      </c>
      <c r="AM10772" t="b">
        <f t="shared" si="768"/>
        <v>1</v>
      </c>
      <c r="AP10772"/>
      <c r="AQ10772"/>
    </row>
    <row r="10773" spans="23:43" x14ac:dyDescent="0.25">
      <c r="W10773" t="b">
        <f t="shared" si="765"/>
        <v>1</v>
      </c>
      <c r="X10773" t="b">
        <f t="shared" si="766"/>
        <v>1</v>
      </c>
      <c r="AA10773"/>
      <c r="AH10773"/>
      <c r="AL10773" t="b">
        <f t="shared" si="767"/>
        <v>1</v>
      </c>
      <c r="AM10773" t="b">
        <f t="shared" si="768"/>
        <v>1</v>
      </c>
      <c r="AP10773"/>
      <c r="AQ10773"/>
    </row>
    <row r="10774" spans="23:43" x14ac:dyDescent="0.25">
      <c r="W10774" t="b">
        <f t="shared" si="765"/>
        <v>1</v>
      </c>
      <c r="X10774" t="b">
        <f t="shared" si="766"/>
        <v>1</v>
      </c>
      <c r="AA10774"/>
      <c r="AH10774"/>
      <c r="AL10774" t="b">
        <f t="shared" si="767"/>
        <v>1</v>
      </c>
      <c r="AM10774" t="b">
        <f t="shared" si="768"/>
        <v>1</v>
      </c>
      <c r="AP10774"/>
      <c r="AQ10774"/>
    </row>
    <row r="10775" spans="23:43" x14ac:dyDescent="0.25">
      <c r="W10775" t="b">
        <f t="shared" si="765"/>
        <v>1</v>
      </c>
      <c r="X10775" t="b">
        <f t="shared" si="766"/>
        <v>1</v>
      </c>
      <c r="AA10775"/>
      <c r="AH10775"/>
      <c r="AL10775" t="b">
        <f t="shared" si="767"/>
        <v>1</v>
      </c>
      <c r="AM10775" t="b">
        <f t="shared" si="768"/>
        <v>1</v>
      </c>
      <c r="AP10775"/>
      <c r="AQ10775"/>
    </row>
    <row r="10776" spans="23:43" x14ac:dyDescent="0.25">
      <c r="W10776" t="b">
        <f t="shared" si="765"/>
        <v>1</v>
      </c>
      <c r="X10776" t="b">
        <f t="shared" si="766"/>
        <v>1</v>
      </c>
      <c r="AA10776"/>
      <c r="AH10776"/>
      <c r="AL10776" t="b">
        <f t="shared" si="767"/>
        <v>1</v>
      </c>
      <c r="AM10776" t="b">
        <f t="shared" si="768"/>
        <v>1</v>
      </c>
      <c r="AP10776"/>
      <c r="AQ10776"/>
    </row>
    <row r="10777" spans="23:43" x14ac:dyDescent="0.25">
      <c r="W10777" t="b">
        <f t="shared" si="765"/>
        <v>1</v>
      </c>
      <c r="X10777" t="b">
        <f t="shared" si="766"/>
        <v>1</v>
      </c>
      <c r="AA10777"/>
      <c r="AH10777"/>
      <c r="AL10777" t="b">
        <f t="shared" si="767"/>
        <v>1</v>
      </c>
      <c r="AM10777" t="b">
        <f t="shared" si="768"/>
        <v>1</v>
      </c>
      <c r="AP10777"/>
      <c r="AQ10777"/>
    </row>
    <row r="10778" spans="23:43" x14ac:dyDescent="0.25">
      <c r="W10778" t="b">
        <f t="shared" si="765"/>
        <v>1</v>
      </c>
      <c r="X10778" t="b">
        <f t="shared" si="766"/>
        <v>1</v>
      </c>
      <c r="AA10778"/>
      <c r="AH10778"/>
      <c r="AL10778" t="b">
        <f t="shared" si="767"/>
        <v>1</v>
      </c>
      <c r="AM10778" t="b">
        <f t="shared" si="768"/>
        <v>1</v>
      </c>
      <c r="AP10778"/>
      <c r="AQ10778"/>
    </row>
    <row r="10779" spans="23:43" x14ac:dyDescent="0.25">
      <c r="W10779" t="b">
        <f t="shared" si="765"/>
        <v>1</v>
      </c>
      <c r="X10779" t="b">
        <f t="shared" si="766"/>
        <v>1</v>
      </c>
      <c r="AA10779"/>
      <c r="AH10779"/>
      <c r="AL10779" t="b">
        <f t="shared" si="767"/>
        <v>1</v>
      </c>
      <c r="AM10779" t="b">
        <f t="shared" si="768"/>
        <v>1</v>
      </c>
      <c r="AP10779"/>
      <c r="AQ10779"/>
    </row>
    <row r="10780" spans="23:43" x14ac:dyDescent="0.25">
      <c r="W10780" t="b">
        <f t="shared" si="765"/>
        <v>1</v>
      </c>
      <c r="X10780" t="b">
        <f t="shared" si="766"/>
        <v>1</v>
      </c>
      <c r="AA10780"/>
      <c r="AH10780"/>
      <c r="AL10780" t="b">
        <f t="shared" si="767"/>
        <v>1</v>
      </c>
      <c r="AM10780" t="b">
        <f t="shared" si="768"/>
        <v>1</v>
      </c>
      <c r="AP10780"/>
      <c r="AQ10780"/>
    </row>
    <row r="10781" spans="23:43" x14ac:dyDescent="0.25">
      <c r="W10781" t="b">
        <f t="shared" si="765"/>
        <v>1</v>
      </c>
      <c r="X10781" t="b">
        <f t="shared" si="766"/>
        <v>1</v>
      </c>
      <c r="AA10781"/>
      <c r="AH10781"/>
      <c r="AL10781" t="b">
        <f t="shared" si="767"/>
        <v>1</v>
      </c>
      <c r="AM10781" t="b">
        <f t="shared" si="768"/>
        <v>1</v>
      </c>
      <c r="AP10781"/>
      <c r="AQ10781"/>
    </row>
    <row r="10782" spans="23:43" x14ac:dyDescent="0.25">
      <c r="W10782" t="b">
        <f t="shared" si="765"/>
        <v>1</v>
      </c>
      <c r="X10782" t="b">
        <f t="shared" si="766"/>
        <v>1</v>
      </c>
      <c r="AA10782"/>
      <c r="AH10782"/>
      <c r="AL10782" t="b">
        <f t="shared" si="767"/>
        <v>1</v>
      </c>
      <c r="AM10782" t="b">
        <f t="shared" si="768"/>
        <v>1</v>
      </c>
      <c r="AP10782"/>
      <c r="AQ10782"/>
    </row>
    <row r="10783" spans="23:43" x14ac:dyDescent="0.25">
      <c r="W10783" t="b">
        <f t="shared" si="765"/>
        <v>1</v>
      </c>
      <c r="X10783" t="b">
        <f t="shared" si="766"/>
        <v>1</v>
      </c>
      <c r="AA10783"/>
      <c r="AH10783"/>
      <c r="AL10783" t="b">
        <f t="shared" si="767"/>
        <v>1</v>
      </c>
      <c r="AM10783" t="b">
        <f t="shared" si="768"/>
        <v>1</v>
      </c>
      <c r="AP10783"/>
      <c r="AQ10783"/>
    </row>
    <row r="10784" spans="23:43" x14ac:dyDescent="0.25">
      <c r="W10784" t="b">
        <f t="shared" si="765"/>
        <v>1</v>
      </c>
      <c r="X10784" t="b">
        <f t="shared" si="766"/>
        <v>1</v>
      </c>
      <c r="AA10784"/>
      <c r="AH10784"/>
      <c r="AL10784" t="b">
        <f t="shared" si="767"/>
        <v>1</v>
      </c>
      <c r="AM10784" t="b">
        <f t="shared" si="768"/>
        <v>1</v>
      </c>
      <c r="AP10784"/>
      <c r="AQ10784"/>
    </row>
    <row r="10785" spans="23:43" x14ac:dyDescent="0.25">
      <c r="W10785" t="b">
        <f t="shared" si="765"/>
        <v>1</v>
      </c>
      <c r="X10785" t="b">
        <f t="shared" si="766"/>
        <v>1</v>
      </c>
      <c r="AA10785"/>
      <c r="AH10785"/>
      <c r="AL10785" t="b">
        <f t="shared" si="767"/>
        <v>1</v>
      </c>
      <c r="AM10785" t="b">
        <f t="shared" si="768"/>
        <v>1</v>
      </c>
      <c r="AP10785"/>
      <c r="AQ10785"/>
    </row>
    <row r="10786" spans="23:43" x14ac:dyDescent="0.25">
      <c r="W10786" t="b">
        <f t="shared" si="765"/>
        <v>1</v>
      </c>
      <c r="X10786" t="b">
        <f t="shared" si="766"/>
        <v>1</v>
      </c>
      <c r="AA10786"/>
      <c r="AH10786"/>
      <c r="AL10786" t="b">
        <f t="shared" si="767"/>
        <v>1</v>
      </c>
      <c r="AM10786" t="b">
        <f t="shared" si="768"/>
        <v>1</v>
      </c>
      <c r="AP10786"/>
      <c r="AQ10786"/>
    </row>
    <row r="10787" spans="23:43" x14ac:dyDescent="0.25">
      <c r="W10787" t="b">
        <f t="shared" si="765"/>
        <v>1</v>
      </c>
      <c r="X10787" t="b">
        <f t="shared" si="766"/>
        <v>1</v>
      </c>
      <c r="AA10787"/>
      <c r="AH10787"/>
      <c r="AL10787" t="b">
        <f t="shared" si="767"/>
        <v>1</v>
      </c>
      <c r="AM10787" t="b">
        <f t="shared" si="768"/>
        <v>1</v>
      </c>
      <c r="AP10787"/>
      <c r="AQ10787"/>
    </row>
    <row r="10788" spans="23:43" x14ac:dyDescent="0.25">
      <c r="W10788" t="b">
        <f t="shared" si="765"/>
        <v>1</v>
      </c>
      <c r="X10788" t="b">
        <f t="shared" si="766"/>
        <v>1</v>
      </c>
      <c r="AA10788"/>
      <c r="AH10788"/>
      <c r="AL10788" t="b">
        <f t="shared" si="767"/>
        <v>1</v>
      </c>
      <c r="AM10788" t="b">
        <f t="shared" si="768"/>
        <v>1</v>
      </c>
      <c r="AP10788"/>
      <c r="AQ10788"/>
    </row>
    <row r="10789" spans="23:43" x14ac:dyDescent="0.25">
      <c r="W10789" t="b">
        <f t="shared" si="765"/>
        <v>1</v>
      </c>
      <c r="X10789" t="b">
        <f t="shared" si="766"/>
        <v>1</v>
      </c>
      <c r="AA10789"/>
      <c r="AH10789"/>
      <c r="AL10789" t="b">
        <f t="shared" si="767"/>
        <v>1</v>
      </c>
      <c r="AM10789" t="b">
        <f t="shared" si="768"/>
        <v>1</v>
      </c>
      <c r="AP10789"/>
      <c r="AQ10789"/>
    </row>
    <row r="10790" spans="23:43" x14ac:dyDescent="0.25">
      <c r="W10790" t="b">
        <f t="shared" si="765"/>
        <v>1</v>
      </c>
      <c r="X10790" t="b">
        <f t="shared" si="766"/>
        <v>1</v>
      </c>
      <c r="AA10790"/>
      <c r="AH10790"/>
      <c r="AL10790" t="b">
        <f t="shared" si="767"/>
        <v>1</v>
      </c>
      <c r="AM10790" t="b">
        <f t="shared" si="768"/>
        <v>1</v>
      </c>
      <c r="AP10790"/>
      <c r="AQ10790"/>
    </row>
    <row r="10791" spans="23:43" x14ac:dyDescent="0.25">
      <c r="W10791" t="b">
        <f t="shared" si="765"/>
        <v>1</v>
      </c>
      <c r="X10791" t="b">
        <f t="shared" si="766"/>
        <v>1</v>
      </c>
      <c r="AA10791"/>
      <c r="AH10791"/>
      <c r="AL10791" t="b">
        <f t="shared" si="767"/>
        <v>1</v>
      </c>
      <c r="AM10791" t="b">
        <f t="shared" si="768"/>
        <v>1</v>
      </c>
      <c r="AP10791"/>
      <c r="AQ10791"/>
    </row>
    <row r="10792" spans="23:43" x14ac:dyDescent="0.25">
      <c r="W10792" t="b">
        <f t="shared" si="765"/>
        <v>1</v>
      </c>
      <c r="X10792" t="b">
        <f t="shared" si="766"/>
        <v>1</v>
      </c>
      <c r="AA10792"/>
      <c r="AH10792"/>
      <c r="AL10792" t="b">
        <f t="shared" si="767"/>
        <v>1</v>
      </c>
      <c r="AM10792" t="b">
        <f t="shared" si="768"/>
        <v>1</v>
      </c>
      <c r="AP10792"/>
      <c r="AQ10792"/>
    </row>
    <row r="10793" spans="23:43" x14ac:dyDescent="0.25">
      <c r="W10793" t="b">
        <f t="shared" si="765"/>
        <v>1</v>
      </c>
      <c r="X10793" t="b">
        <f t="shared" si="766"/>
        <v>1</v>
      </c>
      <c r="AA10793"/>
      <c r="AH10793"/>
      <c r="AL10793" t="b">
        <f t="shared" si="767"/>
        <v>1</v>
      </c>
      <c r="AM10793" t="b">
        <f t="shared" si="768"/>
        <v>1</v>
      </c>
      <c r="AP10793"/>
      <c r="AQ10793"/>
    </row>
    <row r="10794" spans="23:43" x14ac:dyDescent="0.25">
      <c r="W10794" t="b">
        <f t="shared" si="765"/>
        <v>1</v>
      </c>
      <c r="X10794" t="b">
        <f t="shared" si="766"/>
        <v>1</v>
      </c>
      <c r="AA10794"/>
      <c r="AH10794"/>
      <c r="AL10794" t="b">
        <f t="shared" si="767"/>
        <v>1</v>
      </c>
      <c r="AM10794" t="b">
        <f t="shared" si="768"/>
        <v>1</v>
      </c>
      <c r="AP10794"/>
      <c r="AQ10794"/>
    </row>
    <row r="10795" spans="23:43" x14ac:dyDescent="0.25">
      <c r="W10795" t="b">
        <f t="shared" si="765"/>
        <v>1</v>
      </c>
      <c r="X10795" t="b">
        <f t="shared" si="766"/>
        <v>1</v>
      </c>
      <c r="AA10795"/>
      <c r="AH10795"/>
      <c r="AL10795" t="b">
        <f t="shared" si="767"/>
        <v>1</v>
      </c>
      <c r="AM10795" t="b">
        <f t="shared" si="768"/>
        <v>1</v>
      </c>
      <c r="AP10795"/>
      <c r="AQ10795"/>
    </row>
    <row r="10796" spans="23:43" x14ac:dyDescent="0.25">
      <c r="W10796" t="b">
        <f t="shared" si="765"/>
        <v>1</v>
      </c>
      <c r="X10796" t="b">
        <f t="shared" si="766"/>
        <v>1</v>
      </c>
      <c r="AA10796"/>
      <c r="AH10796"/>
      <c r="AL10796" t="b">
        <f t="shared" si="767"/>
        <v>1</v>
      </c>
      <c r="AM10796" t="b">
        <f t="shared" si="768"/>
        <v>1</v>
      </c>
      <c r="AP10796"/>
      <c r="AQ10796"/>
    </row>
    <row r="10797" spans="23:43" x14ac:dyDescent="0.25">
      <c r="W10797" t="b">
        <f t="shared" si="765"/>
        <v>1</v>
      </c>
      <c r="X10797" t="b">
        <f t="shared" si="766"/>
        <v>1</v>
      </c>
      <c r="AA10797"/>
      <c r="AH10797"/>
      <c r="AL10797" t="b">
        <f t="shared" si="767"/>
        <v>1</v>
      </c>
      <c r="AM10797" t="b">
        <f t="shared" si="768"/>
        <v>1</v>
      </c>
      <c r="AP10797"/>
      <c r="AQ10797"/>
    </row>
    <row r="10798" spans="23:43" x14ac:dyDescent="0.25">
      <c r="W10798" t="b">
        <f t="shared" si="765"/>
        <v>1</v>
      </c>
      <c r="X10798" t="b">
        <f t="shared" si="766"/>
        <v>1</v>
      </c>
      <c r="AA10798"/>
      <c r="AH10798"/>
      <c r="AL10798" t="b">
        <f t="shared" si="767"/>
        <v>1</v>
      </c>
      <c r="AM10798" t="b">
        <f t="shared" si="768"/>
        <v>1</v>
      </c>
      <c r="AP10798"/>
      <c r="AQ10798"/>
    </row>
    <row r="10799" spans="23:43" x14ac:dyDescent="0.25">
      <c r="W10799" t="b">
        <f t="shared" si="765"/>
        <v>1</v>
      </c>
      <c r="X10799" t="b">
        <f t="shared" si="766"/>
        <v>1</v>
      </c>
      <c r="AA10799"/>
      <c r="AH10799"/>
      <c r="AL10799" t="b">
        <f t="shared" si="767"/>
        <v>1</v>
      </c>
      <c r="AM10799" t="b">
        <f t="shared" si="768"/>
        <v>1</v>
      </c>
      <c r="AP10799"/>
      <c r="AQ10799"/>
    </row>
    <row r="10800" spans="23:43" x14ac:dyDescent="0.25">
      <c r="W10800" t="b">
        <f t="shared" si="765"/>
        <v>1</v>
      </c>
      <c r="X10800" t="b">
        <f t="shared" si="766"/>
        <v>1</v>
      </c>
      <c r="AA10800"/>
      <c r="AH10800"/>
      <c r="AL10800" t="b">
        <f t="shared" si="767"/>
        <v>1</v>
      </c>
      <c r="AM10800" t="b">
        <f t="shared" si="768"/>
        <v>1</v>
      </c>
      <c r="AP10800"/>
      <c r="AQ10800"/>
    </row>
    <row r="10801" spans="23:43" x14ac:dyDescent="0.25">
      <c r="W10801" t="b">
        <f t="shared" si="765"/>
        <v>1</v>
      </c>
      <c r="X10801" t="b">
        <f t="shared" si="766"/>
        <v>1</v>
      </c>
      <c r="AA10801"/>
      <c r="AH10801"/>
      <c r="AL10801" t="b">
        <f t="shared" si="767"/>
        <v>1</v>
      </c>
      <c r="AM10801" t="b">
        <f t="shared" si="768"/>
        <v>1</v>
      </c>
      <c r="AP10801"/>
      <c r="AQ10801"/>
    </row>
    <row r="10802" spans="23:43" x14ac:dyDescent="0.25">
      <c r="W10802" t="b">
        <f t="shared" si="765"/>
        <v>1</v>
      </c>
      <c r="X10802" t="b">
        <f t="shared" si="766"/>
        <v>1</v>
      </c>
      <c r="AA10802"/>
      <c r="AH10802"/>
      <c r="AL10802" t="b">
        <f t="shared" si="767"/>
        <v>1</v>
      </c>
      <c r="AM10802" t="b">
        <f t="shared" si="768"/>
        <v>1</v>
      </c>
      <c r="AP10802"/>
      <c r="AQ10802"/>
    </row>
    <row r="10803" spans="23:43" x14ac:dyDescent="0.25">
      <c r="W10803" t="b">
        <f t="shared" si="765"/>
        <v>1</v>
      </c>
      <c r="X10803" t="b">
        <f t="shared" si="766"/>
        <v>1</v>
      </c>
      <c r="AA10803"/>
      <c r="AH10803"/>
      <c r="AL10803" t="b">
        <f t="shared" si="767"/>
        <v>1</v>
      </c>
      <c r="AM10803" t="b">
        <f t="shared" si="768"/>
        <v>1</v>
      </c>
      <c r="AP10803"/>
      <c r="AQ10803"/>
    </row>
    <row r="10804" spans="23:43" x14ac:dyDescent="0.25">
      <c r="W10804" t="b">
        <f t="shared" si="765"/>
        <v>1</v>
      </c>
      <c r="X10804" t="b">
        <f t="shared" si="766"/>
        <v>1</v>
      </c>
      <c r="AA10804"/>
      <c r="AH10804"/>
      <c r="AL10804" t="b">
        <f t="shared" si="767"/>
        <v>1</v>
      </c>
      <c r="AM10804" t="b">
        <f t="shared" si="768"/>
        <v>1</v>
      </c>
      <c r="AP10804"/>
      <c r="AQ10804"/>
    </row>
    <row r="10805" spans="23:43" x14ac:dyDescent="0.25">
      <c r="W10805" t="b">
        <f t="shared" si="765"/>
        <v>1</v>
      </c>
      <c r="X10805" t="b">
        <f t="shared" si="766"/>
        <v>1</v>
      </c>
      <c r="AA10805"/>
      <c r="AH10805"/>
      <c r="AL10805" t="b">
        <f t="shared" si="767"/>
        <v>1</v>
      </c>
      <c r="AM10805" t="b">
        <f t="shared" si="768"/>
        <v>1</v>
      </c>
      <c r="AP10805"/>
      <c r="AQ10805"/>
    </row>
    <row r="10806" spans="23:43" x14ac:dyDescent="0.25">
      <c r="W10806" t="b">
        <f t="shared" si="765"/>
        <v>1</v>
      </c>
      <c r="X10806" t="b">
        <f t="shared" si="766"/>
        <v>1</v>
      </c>
      <c r="AA10806"/>
      <c r="AH10806"/>
      <c r="AL10806" t="b">
        <f t="shared" si="767"/>
        <v>1</v>
      </c>
      <c r="AM10806" t="b">
        <f t="shared" si="768"/>
        <v>1</v>
      </c>
      <c r="AP10806"/>
      <c r="AQ10806"/>
    </row>
    <row r="10807" spans="23:43" x14ac:dyDescent="0.25">
      <c r="W10807" t="b">
        <f t="shared" si="765"/>
        <v>1</v>
      </c>
      <c r="X10807" t="b">
        <f t="shared" si="766"/>
        <v>1</v>
      </c>
      <c r="AA10807"/>
      <c r="AH10807"/>
      <c r="AL10807" t="b">
        <f t="shared" si="767"/>
        <v>1</v>
      </c>
      <c r="AM10807" t="b">
        <f t="shared" si="768"/>
        <v>1</v>
      </c>
      <c r="AP10807"/>
      <c r="AQ10807"/>
    </row>
    <row r="10808" spans="23:43" x14ac:dyDescent="0.25">
      <c r="W10808" t="b">
        <f t="shared" si="765"/>
        <v>1</v>
      </c>
      <c r="X10808" t="b">
        <f t="shared" si="766"/>
        <v>1</v>
      </c>
      <c r="AA10808"/>
      <c r="AH10808"/>
      <c r="AL10808" t="b">
        <f t="shared" si="767"/>
        <v>1</v>
      </c>
      <c r="AM10808" t="b">
        <f t="shared" si="768"/>
        <v>1</v>
      </c>
      <c r="AP10808"/>
      <c r="AQ10808"/>
    </row>
    <row r="10809" spans="23:43" x14ac:dyDescent="0.25">
      <c r="W10809" t="b">
        <f t="shared" si="765"/>
        <v>1</v>
      </c>
      <c r="X10809" t="b">
        <f t="shared" si="766"/>
        <v>1</v>
      </c>
      <c r="AA10809"/>
      <c r="AH10809"/>
      <c r="AL10809" t="b">
        <f t="shared" si="767"/>
        <v>1</v>
      </c>
      <c r="AM10809" t="b">
        <f t="shared" si="768"/>
        <v>1</v>
      </c>
      <c r="AP10809"/>
      <c r="AQ10809"/>
    </row>
    <row r="10810" spans="23:43" x14ac:dyDescent="0.25">
      <c r="W10810" t="b">
        <f t="shared" si="765"/>
        <v>1</v>
      </c>
      <c r="X10810" t="b">
        <f t="shared" si="766"/>
        <v>1</v>
      </c>
      <c r="AA10810"/>
      <c r="AH10810"/>
      <c r="AL10810" t="b">
        <f t="shared" si="767"/>
        <v>1</v>
      </c>
      <c r="AM10810" t="b">
        <f t="shared" si="768"/>
        <v>1</v>
      </c>
      <c r="AP10810"/>
      <c r="AQ10810"/>
    </row>
    <row r="10811" spans="23:43" x14ac:dyDescent="0.25">
      <c r="W10811" t="b">
        <f t="shared" si="765"/>
        <v>1</v>
      </c>
      <c r="X10811" t="b">
        <f t="shared" si="766"/>
        <v>1</v>
      </c>
      <c r="AA10811"/>
      <c r="AH10811"/>
      <c r="AL10811" t="b">
        <f t="shared" si="767"/>
        <v>1</v>
      </c>
      <c r="AM10811" t="b">
        <f t="shared" si="768"/>
        <v>1</v>
      </c>
      <c r="AP10811"/>
      <c r="AQ10811"/>
    </row>
    <row r="10812" spans="23:43" x14ac:dyDescent="0.25">
      <c r="W10812" t="b">
        <f t="shared" si="765"/>
        <v>1</v>
      </c>
      <c r="X10812" t="b">
        <f t="shared" si="766"/>
        <v>1</v>
      </c>
      <c r="AA10812"/>
      <c r="AH10812"/>
      <c r="AL10812" t="b">
        <f t="shared" si="767"/>
        <v>1</v>
      </c>
      <c r="AM10812" t="b">
        <f t="shared" si="768"/>
        <v>1</v>
      </c>
      <c r="AP10812"/>
      <c r="AQ10812"/>
    </row>
    <row r="10813" spans="23:43" x14ac:dyDescent="0.25">
      <c r="W10813" t="b">
        <f t="shared" si="765"/>
        <v>1</v>
      </c>
      <c r="X10813" t="b">
        <f t="shared" si="766"/>
        <v>1</v>
      </c>
      <c r="AA10813"/>
      <c r="AH10813"/>
      <c r="AL10813" t="b">
        <f t="shared" si="767"/>
        <v>1</v>
      </c>
      <c r="AM10813" t="b">
        <f t="shared" si="768"/>
        <v>1</v>
      </c>
      <c r="AP10813"/>
      <c r="AQ10813"/>
    </row>
    <row r="10814" spans="23:43" x14ac:dyDescent="0.25">
      <c r="W10814" t="b">
        <f t="shared" si="765"/>
        <v>1</v>
      </c>
      <c r="X10814" t="b">
        <f t="shared" si="766"/>
        <v>1</v>
      </c>
      <c r="AA10814"/>
      <c r="AH10814"/>
      <c r="AL10814" t="b">
        <f t="shared" si="767"/>
        <v>1</v>
      </c>
      <c r="AM10814" t="b">
        <f t="shared" si="768"/>
        <v>1</v>
      </c>
      <c r="AP10814"/>
      <c r="AQ10814"/>
    </row>
    <row r="10815" spans="23:43" x14ac:dyDescent="0.25">
      <c r="W10815" t="b">
        <f t="shared" si="765"/>
        <v>1</v>
      </c>
      <c r="X10815" t="b">
        <f t="shared" si="766"/>
        <v>1</v>
      </c>
      <c r="AA10815"/>
      <c r="AH10815"/>
      <c r="AL10815" t="b">
        <f t="shared" si="767"/>
        <v>1</v>
      </c>
      <c r="AM10815" t="b">
        <f t="shared" si="768"/>
        <v>1</v>
      </c>
      <c r="AP10815"/>
      <c r="AQ10815"/>
    </row>
    <row r="10816" spans="23:43" x14ac:dyDescent="0.25">
      <c r="W10816" t="b">
        <f t="shared" si="765"/>
        <v>1</v>
      </c>
      <c r="X10816" t="b">
        <f t="shared" si="766"/>
        <v>1</v>
      </c>
      <c r="AA10816"/>
      <c r="AH10816"/>
      <c r="AL10816" t="b">
        <f t="shared" si="767"/>
        <v>1</v>
      </c>
      <c r="AM10816" t="b">
        <f t="shared" si="768"/>
        <v>1</v>
      </c>
      <c r="AP10816"/>
      <c r="AQ10816"/>
    </row>
    <row r="10817" spans="23:43" x14ac:dyDescent="0.25">
      <c r="W10817" t="b">
        <f t="shared" si="765"/>
        <v>1</v>
      </c>
      <c r="X10817" t="b">
        <f t="shared" si="766"/>
        <v>1</v>
      </c>
      <c r="AA10817"/>
      <c r="AH10817"/>
      <c r="AL10817" t="b">
        <f t="shared" si="767"/>
        <v>1</v>
      </c>
      <c r="AM10817" t="b">
        <f t="shared" si="768"/>
        <v>1</v>
      </c>
      <c r="AP10817"/>
      <c r="AQ10817"/>
    </row>
    <row r="10818" spans="23:43" x14ac:dyDescent="0.25">
      <c r="W10818" t="b">
        <f t="shared" si="765"/>
        <v>1</v>
      </c>
      <c r="X10818" t="b">
        <f t="shared" si="766"/>
        <v>1</v>
      </c>
      <c r="AA10818"/>
      <c r="AH10818"/>
      <c r="AL10818" t="b">
        <f t="shared" si="767"/>
        <v>1</v>
      </c>
      <c r="AM10818" t="b">
        <f t="shared" si="768"/>
        <v>1</v>
      </c>
      <c r="AP10818"/>
      <c r="AQ10818"/>
    </row>
    <row r="10819" spans="23:43" x14ac:dyDescent="0.25">
      <c r="W10819" t="b">
        <f t="shared" si="765"/>
        <v>1</v>
      </c>
      <c r="X10819" t="b">
        <f t="shared" si="766"/>
        <v>1</v>
      </c>
      <c r="AA10819"/>
      <c r="AH10819"/>
      <c r="AL10819" t="b">
        <f t="shared" si="767"/>
        <v>1</v>
      </c>
      <c r="AM10819" t="b">
        <f t="shared" si="768"/>
        <v>1</v>
      </c>
      <c r="AP10819"/>
      <c r="AQ10819"/>
    </row>
    <row r="10820" spans="23:43" x14ac:dyDescent="0.25">
      <c r="W10820" t="b">
        <f t="shared" si="765"/>
        <v>1</v>
      </c>
      <c r="X10820" t="b">
        <f t="shared" si="766"/>
        <v>1</v>
      </c>
      <c r="AA10820"/>
      <c r="AH10820"/>
      <c r="AL10820" t="b">
        <f t="shared" si="767"/>
        <v>1</v>
      </c>
      <c r="AM10820" t="b">
        <f t="shared" si="768"/>
        <v>1</v>
      </c>
      <c r="AP10820"/>
      <c r="AQ10820"/>
    </row>
    <row r="10821" spans="23:43" x14ac:dyDescent="0.25">
      <c r="W10821" t="b">
        <f t="shared" si="765"/>
        <v>1</v>
      </c>
      <c r="X10821" t="b">
        <f t="shared" si="766"/>
        <v>1</v>
      </c>
      <c r="AA10821"/>
      <c r="AH10821"/>
      <c r="AL10821" t="b">
        <f t="shared" si="767"/>
        <v>1</v>
      </c>
      <c r="AM10821" t="b">
        <f t="shared" si="768"/>
        <v>1</v>
      </c>
      <c r="AP10821"/>
      <c r="AQ10821"/>
    </row>
    <row r="10822" spans="23:43" x14ac:dyDescent="0.25">
      <c r="W10822" t="b">
        <f t="shared" si="765"/>
        <v>1</v>
      </c>
      <c r="X10822" t="b">
        <f t="shared" si="766"/>
        <v>1</v>
      </c>
      <c r="AA10822"/>
      <c r="AH10822"/>
      <c r="AL10822" t="b">
        <f t="shared" si="767"/>
        <v>1</v>
      </c>
      <c r="AM10822" t="b">
        <f t="shared" si="768"/>
        <v>1</v>
      </c>
      <c r="AP10822"/>
      <c r="AQ10822"/>
    </row>
    <row r="10823" spans="23:43" x14ac:dyDescent="0.25">
      <c r="W10823" t="b">
        <f t="shared" si="765"/>
        <v>1</v>
      </c>
      <c r="X10823" t="b">
        <f t="shared" si="766"/>
        <v>1</v>
      </c>
      <c r="AA10823"/>
      <c r="AH10823"/>
      <c r="AL10823" t="b">
        <f t="shared" si="767"/>
        <v>1</v>
      </c>
      <c r="AM10823" t="b">
        <f t="shared" si="768"/>
        <v>1</v>
      </c>
      <c r="AP10823"/>
      <c r="AQ10823"/>
    </row>
    <row r="10824" spans="23:43" x14ac:dyDescent="0.25">
      <c r="W10824" t="b">
        <f t="shared" si="765"/>
        <v>1</v>
      </c>
      <c r="X10824" t="b">
        <f t="shared" si="766"/>
        <v>1</v>
      </c>
      <c r="AA10824"/>
      <c r="AH10824"/>
      <c r="AL10824" t="b">
        <f t="shared" si="767"/>
        <v>1</v>
      </c>
      <c r="AM10824" t="b">
        <f t="shared" si="768"/>
        <v>1</v>
      </c>
      <c r="AP10824"/>
      <c r="AQ10824"/>
    </row>
    <row r="10825" spans="23:43" x14ac:dyDescent="0.25">
      <c r="W10825" t="b">
        <f t="shared" si="765"/>
        <v>1</v>
      </c>
      <c r="X10825" t="b">
        <f t="shared" si="766"/>
        <v>1</v>
      </c>
      <c r="AA10825"/>
      <c r="AH10825"/>
      <c r="AL10825" t="b">
        <f t="shared" si="767"/>
        <v>1</v>
      </c>
      <c r="AM10825" t="b">
        <f t="shared" si="768"/>
        <v>1</v>
      </c>
      <c r="AP10825"/>
      <c r="AQ10825"/>
    </row>
    <row r="10826" spans="23:43" x14ac:dyDescent="0.25">
      <c r="W10826" t="b">
        <f t="shared" si="765"/>
        <v>1</v>
      </c>
      <c r="X10826" t="b">
        <f t="shared" si="766"/>
        <v>1</v>
      </c>
      <c r="AA10826"/>
      <c r="AH10826"/>
      <c r="AL10826" t="b">
        <f t="shared" si="767"/>
        <v>1</v>
      </c>
      <c r="AM10826" t="b">
        <f t="shared" si="768"/>
        <v>1</v>
      </c>
      <c r="AP10826"/>
      <c r="AQ10826"/>
    </row>
    <row r="10827" spans="23:43" x14ac:dyDescent="0.25">
      <c r="W10827" t="b">
        <f t="shared" si="765"/>
        <v>1</v>
      </c>
      <c r="X10827" t="b">
        <f t="shared" si="766"/>
        <v>1</v>
      </c>
      <c r="AA10827"/>
      <c r="AH10827"/>
      <c r="AL10827" t="b">
        <f t="shared" si="767"/>
        <v>1</v>
      </c>
      <c r="AM10827" t="b">
        <f t="shared" si="768"/>
        <v>1</v>
      </c>
      <c r="AP10827"/>
      <c r="AQ10827"/>
    </row>
    <row r="10828" spans="23:43" x14ac:dyDescent="0.25">
      <c r="W10828" t="b">
        <f t="shared" ref="W10828:W10891" si="769">IF(AND(U10828&lt;&gt;"",U10828&lt;&gt;"Grand Total",U10828&lt;&gt;"(blank)"),GETPIVOTDATA("Facility CCN",$U$10,"Facility CCN",U10828)=1,TRUE)</f>
        <v>1</v>
      </c>
      <c r="X10828" t="b">
        <f t="shared" ref="X10828:X10891" si="770">IF(AND(U10828&lt;&gt;"",U10828&lt;&gt;"Grand Total",U10828&lt;&gt;"(blank)"),LEN(U10828)=6,TRUE)</f>
        <v>1</v>
      </c>
      <c r="AA10828"/>
      <c r="AH10828"/>
      <c r="AL10828" t="b">
        <f t="shared" ref="AL10828:AL10891" si="771">IF(AND(AJ10828&lt;&gt;"",AJ10828&lt;&gt;"Grand Total",AJ10828&lt;&gt;"(blank)"),GETPIVOTDATA("Provider NPI",$AJ$10,"Provider NPI",AJ10828)=1,TRUE)</f>
        <v>1</v>
      </c>
      <c r="AM10828" t="b">
        <f t="shared" ref="AM10828:AM10891" si="772">IF(AND(AJ10828&lt;&gt;"",AJ10828&lt;&gt;"Grand Total",AJ10828&lt;&gt;"(blank)"),LEN(AJ10828)=10,TRUE)</f>
        <v>1</v>
      </c>
      <c r="AP10828"/>
      <c r="AQ10828"/>
    </row>
    <row r="10829" spans="23:43" x14ac:dyDescent="0.25">
      <c r="W10829" t="b">
        <f t="shared" si="769"/>
        <v>1</v>
      </c>
      <c r="X10829" t="b">
        <f t="shared" si="770"/>
        <v>1</v>
      </c>
      <c r="AA10829"/>
      <c r="AH10829"/>
      <c r="AL10829" t="b">
        <f t="shared" si="771"/>
        <v>1</v>
      </c>
      <c r="AM10829" t="b">
        <f t="shared" si="772"/>
        <v>1</v>
      </c>
      <c r="AP10829"/>
      <c r="AQ10829"/>
    </row>
    <row r="10830" spans="23:43" x14ac:dyDescent="0.25">
      <c r="W10830" t="b">
        <f t="shared" si="769"/>
        <v>1</v>
      </c>
      <c r="X10830" t="b">
        <f t="shared" si="770"/>
        <v>1</v>
      </c>
      <c r="AA10830"/>
      <c r="AH10830"/>
      <c r="AL10830" t="b">
        <f t="shared" si="771"/>
        <v>1</v>
      </c>
      <c r="AM10830" t="b">
        <f t="shared" si="772"/>
        <v>1</v>
      </c>
      <c r="AP10830"/>
      <c r="AQ10830"/>
    </row>
    <row r="10831" spans="23:43" x14ac:dyDescent="0.25">
      <c r="W10831" t="b">
        <f t="shared" si="769"/>
        <v>1</v>
      </c>
      <c r="X10831" t="b">
        <f t="shared" si="770"/>
        <v>1</v>
      </c>
      <c r="AA10831"/>
      <c r="AH10831"/>
      <c r="AL10831" t="b">
        <f t="shared" si="771"/>
        <v>1</v>
      </c>
      <c r="AM10831" t="b">
        <f t="shared" si="772"/>
        <v>1</v>
      </c>
      <c r="AP10831"/>
      <c r="AQ10831"/>
    </row>
    <row r="10832" spans="23:43" x14ac:dyDescent="0.25">
      <c r="W10832" t="b">
        <f t="shared" si="769"/>
        <v>1</v>
      </c>
      <c r="X10832" t="b">
        <f t="shared" si="770"/>
        <v>1</v>
      </c>
      <c r="AA10832"/>
      <c r="AH10832"/>
      <c r="AL10832" t="b">
        <f t="shared" si="771"/>
        <v>1</v>
      </c>
      <c r="AM10832" t="b">
        <f t="shared" si="772"/>
        <v>1</v>
      </c>
      <c r="AP10832"/>
      <c r="AQ10832"/>
    </row>
    <row r="10833" spans="23:43" x14ac:dyDescent="0.25">
      <c r="W10833" t="b">
        <f t="shared" si="769"/>
        <v>1</v>
      </c>
      <c r="X10833" t="b">
        <f t="shared" si="770"/>
        <v>1</v>
      </c>
      <c r="AA10833"/>
      <c r="AH10833"/>
      <c r="AL10833" t="b">
        <f t="shared" si="771"/>
        <v>1</v>
      </c>
      <c r="AM10833" t="b">
        <f t="shared" si="772"/>
        <v>1</v>
      </c>
      <c r="AP10833"/>
      <c r="AQ10833"/>
    </row>
    <row r="10834" spans="23:43" x14ac:dyDescent="0.25">
      <c r="W10834" t="b">
        <f t="shared" si="769"/>
        <v>1</v>
      </c>
      <c r="X10834" t="b">
        <f t="shared" si="770"/>
        <v>1</v>
      </c>
      <c r="AA10834"/>
      <c r="AH10834"/>
      <c r="AL10834" t="b">
        <f t="shared" si="771"/>
        <v>1</v>
      </c>
      <c r="AM10834" t="b">
        <f t="shared" si="772"/>
        <v>1</v>
      </c>
      <c r="AP10834"/>
      <c r="AQ10834"/>
    </row>
    <row r="10835" spans="23:43" x14ac:dyDescent="0.25">
      <c r="W10835" t="b">
        <f t="shared" si="769"/>
        <v>1</v>
      </c>
      <c r="X10835" t="b">
        <f t="shared" si="770"/>
        <v>1</v>
      </c>
      <c r="AA10835"/>
      <c r="AH10835"/>
      <c r="AL10835" t="b">
        <f t="shared" si="771"/>
        <v>1</v>
      </c>
      <c r="AM10835" t="b">
        <f t="shared" si="772"/>
        <v>1</v>
      </c>
      <c r="AP10835"/>
      <c r="AQ10835"/>
    </row>
    <row r="10836" spans="23:43" x14ac:dyDescent="0.25">
      <c r="W10836" t="b">
        <f t="shared" si="769"/>
        <v>1</v>
      </c>
      <c r="X10836" t="b">
        <f t="shared" si="770"/>
        <v>1</v>
      </c>
      <c r="AA10836"/>
      <c r="AH10836"/>
      <c r="AL10836" t="b">
        <f t="shared" si="771"/>
        <v>1</v>
      </c>
      <c r="AM10836" t="b">
        <f t="shared" si="772"/>
        <v>1</v>
      </c>
      <c r="AP10836"/>
      <c r="AQ10836"/>
    </row>
    <row r="10837" spans="23:43" x14ac:dyDescent="0.25">
      <c r="W10837" t="b">
        <f t="shared" si="769"/>
        <v>1</v>
      </c>
      <c r="X10837" t="b">
        <f t="shared" si="770"/>
        <v>1</v>
      </c>
      <c r="AA10837"/>
      <c r="AH10837"/>
      <c r="AL10837" t="b">
        <f t="shared" si="771"/>
        <v>1</v>
      </c>
      <c r="AM10837" t="b">
        <f t="shared" si="772"/>
        <v>1</v>
      </c>
      <c r="AP10837"/>
      <c r="AQ10837"/>
    </row>
    <row r="10838" spans="23:43" x14ac:dyDescent="0.25">
      <c r="W10838" t="b">
        <f t="shared" si="769"/>
        <v>1</v>
      </c>
      <c r="X10838" t="b">
        <f t="shared" si="770"/>
        <v>1</v>
      </c>
      <c r="AA10838"/>
      <c r="AH10838"/>
      <c r="AL10838" t="b">
        <f t="shared" si="771"/>
        <v>1</v>
      </c>
      <c r="AM10838" t="b">
        <f t="shared" si="772"/>
        <v>1</v>
      </c>
      <c r="AP10838"/>
      <c r="AQ10838"/>
    </row>
    <row r="10839" spans="23:43" x14ac:dyDescent="0.25">
      <c r="W10839" t="b">
        <f t="shared" si="769"/>
        <v>1</v>
      </c>
      <c r="X10839" t="b">
        <f t="shared" si="770"/>
        <v>1</v>
      </c>
      <c r="AA10839"/>
      <c r="AH10839"/>
      <c r="AL10839" t="b">
        <f t="shared" si="771"/>
        <v>1</v>
      </c>
      <c r="AM10839" t="b">
        <f t="shared" si="772"/>
        <v>1</v>
      </c>
      <c r="AP10839"/>
      <c r="AQ10839"/>
    </row>
    <row r="10840" spans="23:43" x14ac:dyDescent="0.25">
      <c r="W10840" t="b">
        <f t="shared" si="769"/>
        <v>1</v>
      </c>
      <c r="X10840" t="b">
        <f t="shared" si="770"/>
        <v>1</v>
      </c>
      <c r="AA10840"/>
      <c r="AH10840"/>
      <c r="AL10840" t="b">
        <f t="shared" si="771"/>
        <v>1</v>
      </c>
      <c r="AM10840" t="b">
        <f t="shared" si="772"/>
        <v>1</v>
      </c>
      <c r="AP10840"/>
      <c r="AQ10840"/>
    </row>
    <row r="10841" spans="23:43" x14ac:dyDescent="0.25">
      <c r="W10841" t="b">
        <f t="shared" si="769"/>
        <v>1</v>
      </c>
      <c r="X10841" t="b">
        <f t="shared" si="770"/>
        <v>1</v>
      </c>
      <c r="AA10841"/>
      <c r="AH10841"/>
      <c r="AL10841" t="b">
        <f t="shared" si="771"/>
        <v>1</v>
      </c>
      <c r="AM10841" t="b">
        <f t="shared" si="772"/>
        <v>1</v>
      </c>
      <c r="AP10841"/>
      <c r="AQ10841"/>
    </row>
    <row r="10842" spans="23:43" x14ac:dyDescent="0.25">
      <c r="W10842" t="b">
        <f t="shared" si="769"/>
        <v>1</v>
      </c>
      <c r="X10842" t="b">
        <f t="shared" si="770"/>
        <v>1</v>
      </c>
      <c r="AA10842"/>
      <c r="AH10842"/>
      <c r="AL10842" t="b">
        <f t="shared" si="771"/>
        <v>1</v>
      </c>
      <c r="AM10842" t="b">
        <f t="shared" si="772"/>
        <v>1</v>
      </c>
      <c r="AP10842"/>
      <c r="AQ10842"/>
    </row>
    <row r="10843" spans="23:43" x14ac:dyDescent="0.25">
      <c r="W10843" t="b">
        <f t="shared" si="769"/>
        <v>1</v>
      </c>
      <c r="X10843" t="b">
        <f t="shared" si="770"/>
        <v>1</v>
      </c>
      <c r="AA10843"/>
      <c r="AH10843"/>
      <c r="AL10843" t="b">
        <f t="shared" si="771"/>
        <v>1</v>
      </c>
      <c r="AM10843" t="b">
        <f t="shared" si="772"/>
        <v>1</v>
      </c>
      <c r="AP10843"/>
      <c r="AQ10843"/>
    </row>
    <row r="10844" spans="23:43" x14ac:dyDescent="0.25">
      <c r="W10844" t="b">
        <f t="shared" si="769"/>
        <v>1</v>
      </c>
      <c r="X10844" t="b">
        <f t="shared" si="770"/>
        <v>1</v>
      </c>
      <c r="AA10844"/>
      <c r="AH10844"/>
      <c r="AL10844" t="b">
        <f t="shared" si="771"/>
        <v>1</v>
      </c>
      <c r="AM10844" t="b">
        <f t="shared" si="772"/>
        <v>1</v>
      </c>
      <c r="AP10844"/>
      <c r="AQ10844"/>
    </row>
    <row r="10845" spans="23:43" x14ac:dyDescent="0.25">
      <c r="W10845" t="b">
        <f t="shared" si="769"/>
        <v>1</v>
      </c>
      <c r="X10845" t="b">
        <f t="shared" si="770"/>
        <v>1</v>
      </c>
      <c r="AA10845"/>
      <c r="AH10845"/>
      <c r="AL10845" t="b">
        <f t="shared" si="771"/>
        <v>1</v>
      </c>
      <c r="AM10845" t="b">
        <f t="shared" si="772"/>
        <v>1</v>
      </c>
      <c r="AP10845"/>
      <c r="AQ10845"/>
    </row>
    <row r="10846" spans="23:43" x14ac:dyDescent="0.25">
      <c r="W10846" t="b">
        <f t="shared" si="769"/>
        <v>1</v>
      </c>
      <c r="X10846" t="b">
        <f t="shared" si="770"/>
        <v>1</v>
      </c>
      <c r="AA10846"/>
      <c r="AH10846"/>
      <c r="AL10846" t="b">
        <f t="shared" si="771"/>
        <v>1</v>
      </c>
      <c r="AM10846" t="b">
        <f t="shared" si="772"/>
        <v>1</v>
      </c>
      <c r="AP10846"/>
      <c r="AQ10846"/>
    </row>
    <row r="10847" spans="23:43" x14ac:dyDescent="0.25">
      <c r="W10847" t="b">
        <f t="shared" si="769"/>
        <v>1</v>
      </c>
      <c r="X10847" t="b">
        <f t="shared" si="770"/>
        <v>1</v>
      </c>
      <c r="AA10847"/>
      <c r="AH10847"/>
      <c r="AL10847" t="b">
        <f t="shared" si="771"/>
        <v>1</v>
      </c>
      <c r="AM10847" t="b">
        <f t="shared" si="772"/>
        <v>1</v>
      </c>
      <c r="AP10847"/>
      <c r="AQ10847"/>
    </row>
    <row r="10848" spans="23:43" x14ac:dyDescent="0.25">
      <c r="W10848" t="b">
        <f t="shared" si="769"/>
        <v>1</v>
      </c>
      <c r="X10848" t="b">
        <f t="shared" si="770"/>
        <v>1</v>
      </c>
      <c r="AA10848"/>
      <c r="AH10848"/>
      <c r="AL10848" t="b">
        <f t="shared" si="771"/>
        <v>1</v>
      </c>
      <c r="AM10848" t="b">
        <f t="shared" si="772"/>
        <v>1</v>
      </c>
      <c r="AP10848"/>
      <c r="AQ10848"/>
    </row>
    <row r="10849" spans="23:43" x14ac:dyDescent="0.25">
      <c r="W10849" t="b">
        <f t="shared" si="769"/>
        <v>1</v>
      </c>
      <c r="X10849" t="b">
        <f t="shared" si="770"/>
        <v>1</v>
      </c>
      <c r="AA10849"/>
      <c r="AH10849"/>
      <c r="AL10849" t="b">
        <f t="shared" si="771"/>
        <v>1</v>
      </c>
      <c r="AM10849" t="b">
        <f t="shared" si="772"/>
        <v>1</v>
      </c>
      <c r="AP10849"/>
      <c r="AQ10849"/>
    </row>
    <row r="10850" spans="23:43" x14ac:dyDescent="0.25">
      <c r="W10850" t="b">
        <f t="shared" si="769"/>
        <v>1</v>
      </c>
      <c r="X10850" t="b">
        <f t="shared" si="770"/>
        <v>1</v>
      </c>
      <c r="AA10850"/>
      <c r="AH10850"/>
      <c r="AL10850" t="b">
        <f t="shared" si="771"/>
        <v>1</v>
      </c>
      <c r="AM10850" t="b">
        <f t="shared" si="772"/>
        <v>1</v>
      </c>
      <c r="AP10850"/>
      <c r="AQ10850"/>
    </row>
    <row r="10851" spans="23:43" x14ac:dyDescent="0.25">
      <c r="W10851" t="b">
        <f t="shared" si="769"/>
        <v>1</v>
      </c>
      <c r="X10851" t="b">
        <f t="shared" si="770"/>
        <v>1</v>
      </c>
      <c r="AA10851"/>
      <c r="AH10851"/>
      <c r="AL10851" t="b">
        <f t="shared" si="771"/>
        <v>1</v>
      </c>
      <c r="AM10851" t="b">
        <f t="shared" si="772"/>
        <v>1</v>
      </c>
      <c r="AP10851"/>
      <c r="AQ10851"/>
    </row>
    <row r="10852" spans="23:43" x14ac:dyDescent="0.25">
      <c r="W10852" t="b">
        <f t="shared" si="769"/>
        <v>1</v>
      </c>
      <c r="X10852" t="b">
        <f t="shared" si="770"/>
        <v>1</v>
      </c>
      <c r="AA10852"/>
      <c r="AH10852"/>
      <c r="AL10852" t="b">
        <f t="shared" si="771"/>
        <v>1</v>
      </c>
      <c r="AM10852" t="b">
        <f t="shared" si="772"/>
        <v>1</v>
      </c>
      <c r="AP10852"/>
      <c r="AQ10852"/>
    </row>
    <row r="10853" spans="23:43" x14ac:dyDescent="0.25">
      <c r="W10853" t="b">
        <f t="shared" si="769"/>
        <v>1</v>
      </c>
      <c r="X10853" t="b">
        <f t="shared" si="770"/>
        <v>1</v>
      </c>
      <c r="AA10853"/>
      <c r="AH10853"/>
      <c r="AL10853" t="b">
        <f t="shared" si="771"/>
        <v>1</v>
      </c>
      <c r="AM10853" t="b">
        <f t="shared" si="772"/>
        <v>1</v>
      </c>
      <c r="AP10853"/>
      <c r="AQ10853"/>
    </row>
    <row r="10854" spans="23:43" x14ac:dyDescent="0.25">
      <c r="W10854" t="b">
        <f t="shared" si="769"/>
        <v>1</v>
      </c>
      <c r="X10854" t="b">
        <f t="shared" si="770"/>
        <v>1</v>
      </c>
      <c r="AA10854"/>
      <c r="AH10854"/>
      <c r="AL10854" t="b">
        <f t="shared" si="771"/>
        <v>1</v>
      </c>
      <c r="AM10854" t="b">
        <f t="shared" si="772"/>
        <v>1</v>
      </c>
      <c r="AP10854"/>
      <c r="AQ10854"/>
    </row>
    <row r="10855" spans="23:43" x14ac:dyDescent="0.25">
      <c r="W10855" t="b">
        <f t="shared" si="769"/>
        <v>1</v>
      </c>
      <c r="X10855" t="b">
        <f t="shared" si="770"/>
        <v>1</v>
      </c>
      <c r="AA10855"/>
      <c r="AH10855"/>
      <c r="AL10855" t="b">
        <f t="shared" si="771"/>
        <v>1</v>
      </c>
      <c r="AM10855" t="b">
        <f t="shared" si="772"/>
        <v>1</v>
      </c>
      <c r="AP10855"/>
      <c r="AQ10855"/>
    </row>
    <row r="10856" spans="23:43" x14ac:dyDescent="0.25">
      <c r="W10856" t="b">
        <f t="shared" si="769"/>
        <v>1</v>
      </c>
      <c r="X10856" t="b">
        <f t="shared" si="770"/>
        <v>1</v>
      </c>
      <c r="AA10856"/>
      <c r="AH10856"/>
      <c r="AL10856" t="b">
        <f t="shared" si="771"/>
        <v>1</v>
      </c>
      <c r="AM10856" t="b">
        <f t="shared" si="772"/>
        <v>1</v>
      </c>
      <c r="AP10856"/>
      <c r="AQ10856"/>
    </row>
    <row r="10857" spans="23:43" x14ac:dyDescent="0.25">
      <c r="W10857" t="b">
        <f t="shared" si="769"/>
        <v>1</v>
      </c>
      <c r="X10857" t="b">
        <f t="shared" si="770"/>
        <v>1</v>
      </c>
      <c r="AA10857"/>
      <c r="AH10857"/>
      <c r="AL10857" t="b">
        <f t="shared" si="771"/>
        <v>1</v>
      </c>
      <c r="AM10857" t="b">
        <f t="shared" si="772"/>
        <v>1</v>
      </c>
      <c r="AP10857"/>
      <c r="AQ10857"/>
    </row>
    <row r="10858" spans="23:43" x14ac:dyDescent="0.25">
      <c r="W10858" t="b">
        <f t="shared" si="769"/>
        <v>1</v>
      </c>
      <c r="X10858" t="b">
        <f t="shared" si="770"/>
        <v>1</v>
      </c>
      <c r="AA10858"/>
      <c r="AH10858"/>
      <c r="AL10858" t="b">
        <f t="shared" si="771"/>
        <v>1</v>
      </c>
      <c r="AM10858" t="b">
        <f t="shared" si="772"/>
        <v>1</v>
      </c>
      <c r="AP10858"/>
      <c r="AQ10858"/>
    </row>
    <row r="10859" spans="23:43" x14ac:dyDescent="0.25">
      <c r="W10859" t="b">
        <f t="shared" si="769"/>
        <v>1</v>
      </c>
      <c r="X10859" t="b">
        <f t="shared" si="770"/>
        <v>1</v>
      </c>
      <c r="AA10859"/>
      <c r="AH10859"/>
      <c r="AL10859" t="b">
        <f t="shared" si="771"/>
        <v>1</v>
      </c>
      <c r="AM10859" t="b">
        <f t="shared" si="772"/>
        <v>1</v>
      </c>
      <c r="AP10859"/>
      <c r="AQ10859"/>
    </row>
    <row r="10860" spans="23:43" x14ac:dyDescent="0.25">
      <c r="W10860" t="b">
        <f t="shared" si="769"/>
        <v>1</v>
      </c>
      <c r="X10860" t="b">
        <f t="shared" si="770"/>
        <v>1</v>
      </c>
      <c r="AA10860"/>
      <c r="AH10860"/>
      <c r="AL10860" t="b">
        <f t="shared" si="771"/>
        <v>1</v>
      </c>
      <c r="AM10860" t="b">
        <f t="shared" si="772"/>
        <v>1</v>
      </c>
      <c r="AP10860"/>
      <c r="AQ10860"/>
    </row>
    <row r="10861" spans="23:43" x14ac:dyDescent="0.25">
      <c r="W10861" t="b">
        <f t="shared" si="769"/>
        <v>1</v>
      </c>
      <c r="X10861" t="b">
        <f t="shared" si="770"/>
        <v>1</v>
      </c>
      <c r="AA10861"/>
      <c r="AH10861"/>
      <c r="AL10861" t="b">
        <f t="shared" si="771"/>
        <v>1</v>
      </c>
      <c r="AM10861" t="b">
        <f t="shared" si="772"/>
        <v>1</v>
      </c>
      <c r="AP10861"/>
      <c r="AQ10861"/>
    </row>
    <row r="10862" spans="23:43" x14ac:dyDescent="0.25">
      <c r="W10862" t="b">
        <f t="shared" si="769"/>
        <v>1</v>
      </c>
      <c r="X10862" t="b">
        <f t="shared" si="770"/>
        <v>1</v>
      </c>
      <c r="AA10862"/>
      <c r="AH10862"/>
      <c r="AL10862" t="b">
        <f t="shared" si="771"/>
        <v>1</v>
      </c>
      <c r="AM10862" t="b">
        <f t="shared" si="772"/>
        <v>1</v>
      </c>
      <c r="AP10862"/>
      <c r="AQ10862"/>
    </row>
    <row r="10863" spans="23:43" x14ac:dyDescent="0.25">
      <c r="W10863" t="b">
        <f t="shared" si="769"/>
        <v>1</v>
      </c>
      <c r="X10863" t="b">
        <f t="shared" si="770"/>
        <v>1</v>
      </c>
      <c r="AA10863"/>
      <c r="AH10863"/>
      <c r="AL10863" t="b">
        <f t="shared" si="771"/>
        <v>1</v>
      </c>
      <c r="AM10863" t="b">
        <f t="shared" si="772"/>
        <v>1</v>
      </c>
      <c r="AP10863"/>
      <c r="AQ10863"/>
    </row>
    <row r="10864" spans="23:43" x14ac:dyDescent="0.25">
      <c r="W10864" t="b">
        <f t="shared" si="769"/>
        <v>1</v>
      </c>
      <c r="X10864" t="b">
        <f t="shared" si="770"/>
        <v>1</v>
      </c>
      <c r="AA10864"/>
      <c r="AH10864"/>
      <c r="AL10864" t="b">
        <f t="shared" si="771"/>
        <v>1</v>
      </c>
      <c r="AM10864" t="b">
        <f t="shared" si="772"/>
        <v>1</v>
      </c>
      <c r="AP10864"/>
      <c r="AQ10864"/>
    </row>
    <row r="10865" spans="23:43" x14ac:dyDescent="0.25">
      <c r="W10865" t="b">
        <f t="shared" si="769"/>
        <v>1</v>
      </c>
      <c r="X10865" t="b">
        <f t="shared" si="770"/>
        <v>1</v>
      </c>
      <c r="AA10865"/>
      <c r="AH10865"/>
      <c r="AL10865" t="b">
        <f t="shared" si="771"/>
        <v>1</v>
      </c>
      <c r="AM10865" t="b">
        <f t="shared" si="772"/>
        <v>1</v>
      </c>
      <c r="AP10865"/>
      <c r="AQ10865"/>
    </row>
    <row r="10866" spans="23:43" x14ac:dyDescent="0.25">
      <c r="W10866" t="b">
        <f t="shared" si="769"/>
        <v>1</v>
      </c>
      <c r="X10866" t="b">
        <f t="shared" si="770"/>
        <v>1</v>
      </c>
      <c r="AA10866"/>
      <c r="AH10866"/>
      <c r="AL10866" t="b">
        <f t="shared" si="771"/>
        <v>1</v>
      </c>
      <c r="AM10866" t="b">
        <f t="shared" si="772"/>
        <v>1</v>
      </c>
      <c r="AP10866"/>
      <c r="AQ10866"/>
    </row>
    <row r="10867" spans="23:43" x14ac:dyDescent="0.25">
      <c r="W10867" t="b">
        <f t="shared" si="769"/>
        <v>1</v>
      </c>
      <c r="X10867" t="b">
        <f t="shared" si="770"/>
        <v>1</v>
      </c>
      <c r="AA10867"/>
      <c r="AH10867"/>
      <c r="AL10867" t="b">
        <f t="shared" si="771"/>
        <v>1</v>
      </c>
      <c r="AM10867" t="b">
        <f t="shared" si="772"/>
        <v>1</v>
      </c>
      <c r="AP10867"/>
      <c r="AQ10867"/>
    </row>
    <row r="10868" spans="23:43" x14ac:dyDescent="0.25">
      <c r="W10868" t="b">
        <f t="shared" si="769"/>
        <v>1</v>
      </c>
      <c r="X10868" t="b">
        <f t="shared" si="770"/>
        <v>1</v>
      </c>
      <c r="AA10868"/>
      <c r="AH10868"/>
      <c r="AL10868" t="b">
        <f t="shared" si="771"/>
        <v>1</v>
      </c>
      <c r="AM10868" t="b">
        <f t="shared" si="772"/>
        <v>1</v>
      </c>
      <c r="AP10868"/>
      <c r="AQ10868"/>
    </row>
    <row r="10869" spans="23:43" x14ac:dyDescent="0.25">
      <c r="W10869" t="b">
        <f t="shared" si="769"/>
        <v>1</v>
      </c>
      <c r="X10869" t="b">
        <f t="shared" si="770"/>
        <v>1</v>
      </c>
      <c r="AA10869"/>
      <c r="AH10869"/>
      <c r="AL10869" t="b">
        <f t="shared" si="771"/>
        <v>1</v>
      </c>
      <c r="AM10869" t="b">
        <f t="shared" si="772"/>
        <v>1</v>
      </c>
      <c r="AP10869"/>
      <c r="AQ10869"/>
    </row>
    <row r="10870" spans="23:43" x14ac:dyDescent="0.25">
      <c r="W10870" t="b">
        <f t="shared" si="769"/>
        <v>1</v>
      </c>
      <c r="X10870" t="b">
        <f t="shared" si="770"/>
        <v>1</v>
      </c>
      <c r="AA10870"/>
      <c r="AH10870"/>
      <c r="AL10870" t="b">
        <f t="shared" si="771"/>
        <v>1</v>
      </c>
      <c r="AM10870" t="b">
        <f t="shared" si="772"/>
        <v>1</v>
      </c>
      <c r="AP10870"/>
      <c r="AQ10870"/>
    </row>
    <row r="10871" spans="23:43" x14ac:dyDescent="0.25">
      <c r="W10871" t="b">
        <f t="shared" si="769"/>
        <v>1</v>
      </c>
      <c r="X10871" t="b">
        <f t="shared" si="770"/>
        <v>1</v>
      </c>
      <c r="AA10871"/>
      <c r="AH10871"/>
      <c r="AL10871" t="b">
        <f t="shared" si="771"/>
        <v>1</v>
      </c>
      <c r="AM10871" t="b">
        <f t="shared" si="772"/>
        <v>1</v>
      </c>
      <c r="AP10871"/>
      <c r="AQ10871"/>
    </row>
    <row r="10872" spans="23:43" x14ac:dyDescent="0.25">
      <c r="W10872" t="b">
        <f t="shared" si="769"/>
        <v>1</v>
      </c>
      <c r="X10872" t="b">
        <f t="shared" si="770"/>
        <v>1</v>
      </c>
      <c r="AA10872"/>
      <c r="AH10872"/>
      <c r="AL10872" t="b">
        <f t="shared" si="771"/>
        <v>1</v>
      </c>
      <c r="AM10872" t="b">
        <f t="shared" si="772"/>
        <v>1</v>
      </c>
      <c r="AP10872"/>
      <c r="AQ10872"/>
    </row>
    <row r="10873" spans="23:43" x14ac:dyDescent="0.25">
      <c r="W10873" t="b">
        <f t="shared" si="769"/>
        <v>1</v>
      </c>
      <c r="X10873" t="b">
        <f t="shared" si="770"/>
        <v>1</v>
      </c>
      <c r="AA10873"/>
      <c r="AH10873"/>
      <c r="AL10873" t="b">
        <f t="shared" si="771"/>
        <v>1</v>
      </c>
      <c r="AM10873" t="b">
        <f t="shared" si="772"/>
        <v>1</v>
      </c>
      <c r="AP10873"/>
      <c r="AQ10873"/>
    </row>
    <row r="10874" spans="23:43" x14ac:dyDescent="0.25">
      <c r="W10874" t="b">
        <f t="shared" si="769"/>
        <v>1</v>
      </c>
      <c r="X10874" t="b">
        <f t="shared" si="770"/>
        <v>1</v>
      </c>
      <c r="AA10874"/>
      <c r="AH10874"/>
      <c r="AL10874" t="b">
        <f t="shared" si="771"/>
        <v>1</v>
      </c>
      <c r="AM10874" t="b">
        <f t="shared" si="772"/>
        <v>1</v>
      </c>
      <c r="AP10874"/>
      <c r="AQ10874"/>
    </row>
    <row r="10875" spans="23:43" x14ac:dyDescent="0.25">
      <c r="W10875" t="b">
        <f t="shared" si="769"/>
        <v>1</v>
      </c>
      <c r="X10875" t="b">
        <f t="shared" si="770"/>
        <v>1</v>
      </c>
      <c r="AA10875"/>
      <c r="AH10875"/>
      <c r="AL10875" t="b">
        <f t="shared" si="771"/>
        <v>1</v>
      </c>
      <c r="AM10875" t="b">
        <f t="shared" si="772"/>
        <v>1</v>
      </c>
      <c r="AP10875"/>
      <c r="AQ10875"/>
    </row>
    <row r="10876" spans="23:43" x14ac:dyDescent="0.25">
      <c r="W10876" t="b">
        <f t="shared" si="769"/>
        <v>1</v>
      </c>
      <c r="X10876" t="b">
        <f t="shared" si="770"/>
        <v>1</v>
      </c>
      <c r="AA10876"/>
      <c r="AH10876"/>
      <c r="AL10876" t="b">
        <f t="shared" si="771"/>
        <v>1</v>
      </c>
      <c r="AM10876" t="b">
        <f t="shared" si="772"/>
        <v>1</v>
      </c>
      <c r="AP10876"/>
      <c r="AQ10876"/>
    </row>
    <row r="10877" spans="23:43" x14ac:dyDescent="0.25">
      <c r="W10877" t="b">
        <f t="shared" si="769"/>
        <v>1</v>
      </c>
      <c r="X10877" t="b">
        <f t="shared" si="770"/>
        <v>1</v>
      </c>
      <c r="AA10877"/>
      <c r="AH10877"/>
      <c r="AL10877" t="b">
        <f t="shared" si="771"/>
        <v>1</v>
      </c>
      <c r="AM10877" t="b">
        <f t="shared" si="772"/>
        <v>1</v>
      </c>
      <c r="AP10877"/>
      <c r="AQ10877"/>
    </row>
    <row r="10878" spans="23:43" x14ac:dyDescent="0.25">
      <c r="W10878" t="b">
        <f t="shared" si="769"/>
        <v>1</v>
      </c>
      <c r="X10878" t="b">
        <f t="shared" si="770"/>
        <v>1</v>
      </c>
      <c r="AA10878"/>
      <c r="AH10878"/>
      <c r="AL10878" t="b">
        <f t="shared" si="771"/>
        <v>1</v>
      </c>
      <c r="AM10878" t="b">
        <f t="shared" si="772"/>
        <v>1</v>
      </c>
      <c r="AP10878"/>
      <c r="AQ10878"/>
    </row>
    <row r="10879" spans="23:43" x14ac:dyDescent="0.25">
      <c r="W10879" t="b">
        <f t="shared" si="769"/>
        <v>1</v>
      </c>
      <c r="X10879" t="b">
        <f t="shared" si="770"/>
        <v>1</v>
      </c>
      <c r="AA10879"/>
      <c r="AH10879"/>
      <c r="AL10879" t="b">
        <f t="shared" si="771"/>
        <v>1</v>
      </c>
      <c r="AM10879" t="b">
        <f t="shared" si="772"/>
        <v>1</v>
      </c>
      <c r="AP10879"/>
      <c r="AQ10879"/>
    </row>
    <row r="10880" spans="23:43" x14ac:dyDescent="0.25">
      <c r="W10880" t="b">
        <f t="shared" si="769"/>
        <v>1</v>
      </c>
      <c r="X10880" t="b">
        <f t="shared" si="770"/>
        <v>1</v>
      </c>
      <c r="AA10880"/>
      <c r="AH10880"/>
      <c r="AL10880" t="b">
        <f t="shared" si="771"/>
        <v>1</v>
      </c>
      <c r="AM10880" t="b">
        <f t="shared" si="772"/>
        <v>1</v>
      </c>
      <c r="AP10880"/>
      <c r="AQ10880"/>
    </row>
    <row r="10881" spans="23:43" x14ac:dyDescent="0.25">
      <c r="W10881" t="b">
        <f t="shared" si="769"/>
        <v>1</v>
      </c>
      <c r="X10881" t="b">
        <f t="shared" si="770"/>
        <v>1</v>
      </c>
      <c r="AA10881"/>
      <c r="AH10881"/>
      <c r="AL10881" t="b">
        <f t="shared" si="771"/>
        <v>1</v>
      </c>
      <c r="AM10881" t="b">
        <f t="shared" si="772"/>
        <v>1</v>
      </c>
      <c r="AP10881"/>
      <c r="AQ10881"/>
    </row>
    <row r="10882" spans="23:43" x14ac:dyDescent="0.25">
      <c r="W10882" t="b">
        <f t="shared" si="769"/>
        <v>1</v>
      </c>
      <c r="X10882" t="b">
        <f t="shared" si="770"/>
        <v>1</v>
      </c>
      <c r="AA10882"/>
      <c r="AH10882"/>
      <c r="AL10882" t="b">
        <f t="shared" si="771"/>
        <v>1</v>
      </c>
      <c r="AM10882" t="b">
        <f t="shared" si="772"/>
        <v>1</v>
      </c>
      <c r="AP10882"/>
      <c r="AQ10882"/>
    </row>
    <row r="10883" spans="23:43" x14ac:dyDescent="0.25">
      <c r="W10883" t="b">
        <f t="shared" si="769"/>
        <v>1</v>
      </c>
      <c r="X10883" t="b">
        <f t="shared" si="770"/>
        <v>1</v>
      </c>
      <c r="AA10883"/>
      <c r="AH10883"/>
      <c r="AL10883" t="b">
        <f t="shared" si="771"/>
        <v>1</v>
      </c>
      <c r="AM10883" t="b">
        <f t="shared" si="772"/>
        <v>1</v>
      </c>
      <c r="AP10883"/>
      <c r="AQ10883"/>
    </row>
    <row r="10884" spans="23:43" x14ac:dyDescent="0.25">
      <c r="W10884" t="b">
        <f t="shared" si="769"/>
        <v>1</v>
      </c>
      <c r="X10884" t="b">
        <f t="shared" si="770"/>
        <v>1</v>
      </c>
      <c r="AA10884"/>
      <c r="AH10884"/>
      <c r="AL10884" t="b">
        <f t="shared" si="771"/>
        <v>1</v>
      </c>
      <c r="AM10884" t="b">
        <f t="shared" si="772"/>
        <v>1</v>
      </c>
      <c r="AP10884"/>
      <c r="AQ10884"/>
    </row>
    <row r="10885" spans="23:43" x14ac:dyDescent="0.25">
      <c r="W10885" t="b">
        <f t="shared" si="769"/>
        <v>1</v>
      </c>
      <c r="X10885" t="b">
        <f t="shared" si="770"/>
        <v>1</v>
      </c>
      <c r="AA10885"/>
      <c r="AH10885"/>
      <c r="AL10885" t="b">
        <f t="shared" si="771"/>
        <v>1</v>
      </c>
      <c r="AM10885" t="b">
        <f t="shared" si="772"/>
        <v>1</v>
      </c>
      <c r="AP10885"/>
      <c r="AQ10885"/>
    </row>
    <row r="10886" spans="23:43" x14ac:dyDescent="0.25">
      <c r="W10886" t="b">
        <f t="shared" si="769"/>
        <v>1</v>
      </c>
      <c r="X10886" t="b">
        <f t="shared" si="770"/>
        <v>1</v>
      </c>
      <c r="AA10886"/>
      <c r="AH10886"/>
      <c r="AL10886" t="b">
        <f t="shared" si="771"/>
        <v>1</v>
      </c>
      <c r="AM10886" t="b">
        <f t="shared" si="772"/>
        <v>1</v>
      </c>
      <c r="AP10886"/>
      <c r="AQ10886"/>
    </row>
    <row r="10887" spans="23:43" x14ac:dyDescent="0.25">
      <c r="W10887" t="b">
        <f t="shared" si="769"/>
        <v>1</v>
      </c>
      <c r="X10887" t="b">
        <f t="shared" si="770"/>
        <v>1</v>
      </c>
      <c r="AA10887"/>
      <c r="AH10887"/>
      <c r="AL10887" t="b">
        <f t="shared" si="771"/>
        <v>1</v>
      </c>
      <c r="AM10887" t="b">
        <f t="shared" si="772"/>
        <v>1</v>
      </c>
      <c r="AP10887"/>
      <c r="AQ10887"/>
    </row>
    <row r="10888" spans="23:43" x14ac:dyDescent="0.25">
      <c r="W10888" t="b">
        <f t="shared" si="769"/>
        <v>1</v>
      </c>
      <c r="X10888" t="b">
        <f t="shared" si="770"/>
        <v>1</v>
      </c>
      <c r="AA10888"/>
      <c r="AH10888"/>
      <c r="AL10888" t="b">
        <f t="shared" si="771"/>
        <v>1</v>
      </c>
      <c r="AM10888" t="b">
        <f t="shared" si="772"/>
        <v>1</v>
      </c>
      <c r="AP10888"/>
      <c r="AQ10888"/>
    </row>
    <row r="10889" spans="23:43" x14ac:dyDescent="0.25">
      <c r="W10889" t="b">
        <f t="shared" si="769"/>
        <v>1</v>
      </c>
      <c r="X10889" t="b">
        <f t="shared" si="770"/>
        <v>1</v>
      </c>
      <c r="AA10889"/>
      <c r="AH10889"/>
      <c r="AL10889" t="b">
        <f t="shared" si="771"/>
        <v>1</v>
      </c>
      <c r="AM10889" t="b">
        <f t="shared" si="772"/>
        <v>1</v>
      </c>
      <c r="AP10889"/>
      <c r="AQ10889"/>
    </row>
    <row r="10890" spans="23:43" x14ac:dyDescent="0.25">
      <c r="W10890" t="b">
        <f t="shared" si="769"/>
        <v>1</v>
      </c>
      <c r="X10890" t="b">
        <f t="shared" si="770"/>
        <v>1</v>
      </c>
      <c r="AA10890"/>
      <c r="AH10890"/>
      <c r="AL10890" t="b">
        <f t="shared" si="771"/>
        <v>1</v>
      </c>
      <c r="AM10890" t="b">
        <f t="shared" si="772"/>
        <v>1</v>
      </c>
      <c r="AP10890"/>
      <c r="AQ10890"/>
    </row>
    <row r="10891" spans="23:43" x14ac:dyDescent="0.25">
      <c r="W10891" t="b">
        <f t="shared" si="769"/>
        <v>1</v>
      </c>
      <c r="X10891" t="b">
        <f t="shared" si="770"/>
        <v>1</v>
      </c>
      <c r="AA10891"/>
      <c r="AH10891"/>
      <c r="AL10891" t="b">
        <f t="shared" si="771"/>
        <v>1</v>
      </c>
      <c r="AM10891" t="b">
        <f t="shared" si="772"/>
        <v>1</v>
      </c>
      <c r="AP10891"/>
      <c r="AQ10891"/>
    </row>
    <row r="10892" spans="23:43" x14ac:dyDescent="0.25">
      <c r="W10892" t="b">
        <f t="shared" ref="W10892:W10955" si="773">IF(AND(U10892&lt;&gt;"",U10892&lt;&gt;"Grand Total",U10892&lt;&gt;"(blank)"),GETPIVOTDATA("Facility CCN",$U$10,"Facility CCN",U10892)=1,TRUE)</f>
        <v>1</v>
      </c>
      <c r="X10892" t="b">
        <f t="shared" ref="X10892:X10955" si="774">IF(AND(U10892&lt;&gt;"",U10892&lt;&gt;"Grand Total",U10892&lt;&gt;"(blank)"),LEN(U10892)=6,TRUE)</f>
        <v>1</v>
      </c>
      <c r="AA10892"/>
      <c r="AH10892"/>
      <c r="AL10892" t="b">
        <f t="shared" ref="AL10892:AL10955" si="775">IF(AND(AJ10892&lt;&gt;"",AJ10892&lt;&gt;"Grand Total",AJ10892&lt;&gt;"(blank)"),GETPIVOTDATA("Provider NPI",$AJ$10,"Provider NPI",AJ10892)=1,TRUE)</f>
        <v>1</v>
      </c>
      <c r="AM10892" t="b">
        <f t="shared" ref="AM10892:AM10955" si="776">IF(AND(AJ10892&lt;&gt;"",AJ10892&lt;&gt;"Grand Total",AJ10892&lt;&gt;"(blank)"),LEN(AJ10892)=10,TRUE)</f>
        <v>1</v>
      </c>
      <c r="AP10892"/>
      <c r="AQ10892"/>
    </row>
    <row r="10893" spans="23:43" x14ac:dyDescent="0.25">
      <c r="W10893" t="b">
        <f t="shared" si="773"/>
        <v>1</v>
      </c>
      <c r="X10893" t="b">
        <f t="shared" si="774"/>
        <v>1</v>
      </c>
      <c r="AA10893"/>
      <c r="AH10893"/>
      <c r="AL10893" t="b">
        <f t="shared" si="775"/>
        <v>1</v>
      </c>
      <c r="AM10893" t="b">
        <f t="shared" si="776"/>
        <v>1</v>
      </c>
      <c r="AP10893"/>
      <c r="AQ10893"/>
    </row>
    <row r="10894" spans="23:43" x14ac:dyDescent="0.25">
      <c r="W10894" t="b">
        <f t="shared" si="773"/>
        <v>1</v>
      </c>
      <c r="X10894" t="b">
        <f t="shared" si="774"/>
        <v>1</v>
      </c>
      <c r="AA10894"/>
      <c r="AH10894"/>
      <c r="AL10894" t="b">
        <f t="shared" si="775"/>
        <v>1</v>
      </c>
      <c r="AM10894" t="b">
        <f t="shared" si="776"/>
        <v>1</v>
      </c>
      <c r="AP10894"/>
      <c r="AQ10894"/>
    </row>
    <row r="10895" spans="23:43" x14ac:dyDescent="0.25">
      <c r="W10895" t="b">
        <f t="shared" si="773"/>
        <v>1</v>
      </c>
      <c r="X10895" t="b">
        <f t="shared" si="774"/>
        <v>1</v>
      </c>
      <c r="AA10895"/>
      <c r="AH10895"/>
      <c r="AL10895" t="b">
        <f t="shared" si="775"/>
        <v>1</v>
      </c>
      <c r="AM10895" t="b">
        <f t="shared" si="776"/>
        <v>1</v>
      </c>
      <c r="AP10895"/>
      <c r="AQ10895"/>
    </row>
    <row r="10896" spans="23:43" x14ac:dyDescent="0.25">
      <c r="W10896" t="b">
        <f t="shared" si="773"/>
        <v>1</v>
      </c>
      <c r="X10896" t="b">
        <f t="shared" si="774"/>
        <v>1</v>
      </c>
      <c r="AA10896"/>
      <c r="AH10896"/>
      <c r="AL10896" t="b">
        <f t="shared" si="775"/>
        <v>1</v>
      </c>
      <c r="AM10896" t="b">
        <f t="shared" si="776"/>
        <v>1</v>
      </c>
      <c r="AP10896"/>
      <c r="AQ10896"/>
    </row>
    <row r="10897" spans="23:43" x14ac:dyDescent="0.25">
      <c r="W10897" t="b">
        <f t="shared" si="773"/>
        <v>1</v>
      </c>
      <c r="X10897" t="b">
        <f t="shared" si="774"/>
        <v>1</v>
      </c>
      <c r="AA10897"/>
      <c r="AH10897"/>
      <c r="AL10897" t="b">
        <f t="shared" si="775"/>
        <v>1</v>
      </c>
      <c r="AM10897" t="b">
        <f t="shared" si="776"/>
        <v>1</v>
      </c>
      <c r="AP10897"/>
      <c r="AQ10897"/>
    </row>
    <row r="10898" spans="23:43" x14ac:dyDescent="0.25">
      <c r="W10898" t="b">
        <f t="shared" si="773"/>
        <v>1</v>
      </c>
      <c r="X10898" t="b">
        <f t="shared" si="774"/>
        <v>1</v>
      </c>
      <c r="AA10898"/>
      <c r="AH10898"/>
      <c r="AL10898" t="b">
        <f t="shared" si="775"/>
        <v>1</v>
      </c>
      <c r="AM10898" t="b">
        <f t="shared" si="776"/>
        <v>1</v>
      </c>
      <c r="AP10898"/>
      <c r="AQ10898"/>
    </row>
    <row r="10899" spans="23:43" x14ac:dyDescent="0.25">
      <c r="W10899" t="b">
        <f t="shared" si="773"/>
        <v>1</v>
      </c>
      <c r="X10899" t="b">
        <f t="shared" si="774"/>
        <v>1</v>
      </c>
      <c r="AA10899"/>
      <c r="AH10899"/>
      <c r="AL10899" t="b">
        <f t="shared" si="775"/>
        <v>1</v>
      </c>
      <c r="AM10899" t="b">
        <f t="shared" si="776"/>
        <v>1</v>
      </c>
      <c r="AP10899"/>
      <c r="AQ10899"/>
    </row>
    <row r="10900" spans="23:43" x14ac:dyDescent="0.25">
      <c r="W10900" t="b">
        <f t="shared" si="773"/>
        <v>1</v>
      </c>
      <c r="X10900" t="b">
        <f t="shared" si="774"/>
        <v>1</v>
      </c>
      <c r="AA10900"/>
      <c r="AH10900"/>
      <c r="AL10900" t="b">
        <f t="shared" si="775"/>
        <v>1</v>
      </c>
      <c r="AM10900" t="b">
        <f t="shared" si="776"/>
        <v>1</v>
      </c>
      <c r="AP10900"/>
      <c r="AQ10900"/>
    </row>
    <row r="10901" spans="23:43" x14ac:dyDescent="0.25">
      <c r="W10901" t="b">
        <f t="shared" si="773"/>
        <v>1</v>
      </c>
      <c r="X10901" t="b">
        <f t="shared" si="774"/>
        <v>1</v>
      </c>
      <c r="AA10901"/>
      <c r="AH10901"/>
      <c r="AL10901" t="b">
        <f t="shared" si="775"/>
        <v>1</v>
      </c>
      <c r="AM10901" t="b">
        <f t="shared" si="776"/>
        <v>1</v>
      </c>
      <c r="AP10901"/>
      <c r="AQ10901"/>
    </row>
    <row r="10902" spans="23:43" x14ac:dyDescent="0.25">
      <c r="W10902" t="b">
        <f t="shared" si="773"/>
        <v>1</v>
      </c>
      <c r="X10902" t="b">
        <f t="shared" si="774"/>
        <v>1</v>
      </c>
      <c r="AA10902"/>
      <c r="AH10902"/>
      <c r="AL10902" t="b">
        <f t="shared" si="775"/>
        <v>1</v>
      </c>
      <c r="AM10902" t="b">
        <f t="shared" si="776"/>
        <v>1</v>
      </c>
      <c r="AP10902"/>
      <c r="AQ10902"/>
    </row>
    <row r="10903" spans="23:43" x14ac:dyDescent="0.25">
      <c r="W10903" t="b">
        <f t="shared" si="773"/>
        <v>1</v>
      </c>
      <c r="X10903" t="b">
        <f t="shared" si="774"/>
        <v>1</v>
      </c>
      <c r="AA10903"/>
      <c r="AH10903"/>
      <c r="AL10903" t="b">
        <f t="shared" si="775"/>
        <v>1</v>
      </c>
      <c r="AM10903" t="b">
        <f t="shared" si="776"/>
        <v>1</v>
      </c>
      <c r="AP10903"/>
      <c r="AQ10903"/>
    </row>
    <row r="10904" spans="23:43" x14ac:dyDescent="0.25">
      <c r="W10904" t="b">
        <f t="shared" si="773"/>
        <v>1</v>
      </c>
      <c r="X10904" t="b">
        <f t="shared" si="774"/>
        <v>1</v>
      </c>
      <c r="AA10904"/>
      <c r="AH10904"/>
      <c r="AL10904" t="b">
        <f t="shared" si="775"/>
        <v>1</v>
      </c>
      <c r="AM10904" t="b">
        <f t="shared" si="776"/>
        <v>1</v>
      </c>
      <c r="AP10904"/>
      <c r="AQ10904"/>
    </row>
    <row r="10905" spans="23:43" x14ac:dyDescent="0.25">
      <c r="W10905" t="b">
        <f t="shared" si="773"/>
        <v>1</v>
      </c>
      <c r="X10905" t="b">
        <f t="shared" si="774"/>
        <v>1</v>
      </c>
      <c r="AA10905"/>
      <c r="AH10905"/>
      <c r="AL10905" t="b">
        <f t="shared" si="775"/>
        <v>1</v>
      </c>
      <c r="AM10905" t="b">
        <f t="shared" si="776"/>
        <v>1</v>
      </c>
      <c r="AP10905"/>
      <c r="AQ10905"/>
    </row>
    <row r="10906" spans="23:43" x14ac:dyDescent="0.25">
      <c r="W10906" t="b">
        <f t="shared" si="773"/>
        <v>1</v>
      </c>
      <c r="X10906" t="b">
        <f t="shared" si="774"/>
        <v>1</v>
      </c>
      <c r="AA10906"/>
      <c r="AH10906"/>
      <c r="AL10906" t="b">
        <f t="shared" si="775"/>
        <v>1</v>
      </c>
      <c r="AM10906" t="b">
        <f t="shared" si="776"/>
        <v>1</v>
      </c>
      <c r="AP10906"/>
      <c r="AQ10906"/>
    </row>
    <row r="10907" spans="23:43" x14ac:dyDescent="0.25">
      <c r="W10907" t="b">
        <f t="shared" si="773"/>
        <v>1</v>
      </c>
      <c r="X10907" t="b">
        <f t="shared" si="774"/>
        <v>1</v>
      </c>
      <c r="AA10907"/>
      <c r="AH10907"/>
      <c r="AL10907" t="b">
        <f t="shared" si="775"/>
        <v>1</v>
      </c>
      <c r="AM10907" t="b">
        <f t="shared" si="776"/>
        <v>1</v>
      </c>
      <c r="AP10907"/>
      <c r="AQ10907"/>
    </row>
    <row r="10908" spans="23:43" x14ac:dyDescent="0.25">
      <c r="W10908" t="b">
        <f t="shared" si="773"/>
        <v>1</v>
      </c>
      <c r="X10908" t="b">
        <f t="shared" si="774"/>
        <v>1</v>
      </c>
      <c r="AA10908"/>
      <c r="AH10908"/>
      <c r="AL10908" t="b">
        <f t="shared" si="775"/>
        <v>1</v>
      </c>
      <c r="AM10908" t="b">
        <f t="shared" si="776"/>
        <v>1</v>
      </c>
      <c r="AP10908"/>
      <c r="AQ10908"/>
    </row>
    <row r="10909" spans="23:43" x14ac:dyDescent="0.25">
      <c r="W10909" t="b">
        <f t="shared" si="773"/>
        <v>1</v>
      </c>
      <c r="X10909" t="b">
        <f t="shared" si="774"/>
        <v>1</v>
      </c>
      <c r="AA10909"/>
      <c r="AH10909"/>
      <c r="AL10909" t="b">
        <f t="shared" si="775"/>
        <v>1</v>
      </c>
      <c r="AM10909" t="b">
        <f t="shared" si="776"/>
        <v>1</v>
      </c>
      <c r="AP10909"/>
      <c r="AQ10909"/>
    </row>
    <row r="10910" spans="23:43" x14ac:dyDescent="0.25">
      <c r="W10910" t="b">
        <f t="shared" si="773"/>
        <v>1</v>
      </c>
      <c r="X10910" t="b">
        <f t="shared" si="774"/>
        <v>1</v>
      </c>
      <c r="AA10910"/>
      <c r="AH10910"/>
      <c r="AL10910" t="b">
        <f t="shared" si="775"/>
        <v>1</v>
      </c>
      <c r="AM10910" t="b">
        <f t="shared" si="776"/>
        <v>1</v>
      </c>
      <c r="AP10910"/>
      <c r="AQ10910"/>
    </row>
    <row r="10911" spans="23:43" x14ac:dyDescent="0.25">
      <c r="W10911" t="b">
        <f t="shared" si="773"/>
        <v>1</v>
      </c>
      <c r="X10911" t="b">
        <f t="shared" si="774"/>
        <v>1</v>
      </c>
      <c r="AA10911"/>
      <c r="AH10911"/>
      <c r="AL10911" t="b">
        <f t="shared" si="775"/>
        <v>1</v>
      </c>
      <c r="AM10911" t="b">
        <f t="shared" si="776"/>
        <v>1</v>
      </c>
      <c r="AP10911"/>
      <c r="AQ10911"/>
    </row>
    <row r="10912" spans="23:43" x14ac:dyDescent="0.25">
      <c r="W10912" t="b">
        <f t="shared" si="773"/>
        <v>1</v>
      </c>
      <c r="X10912" t="b">
        <f t="shared" si="774"/>
        <v>1</v>
      </c>
      <c r="AA10912"/>
      <c r="AH10912"/>
      <c r="AL10912" t="b">
        <f t="shared" si="775"/>
        <v>1</v>
      </c>
      <c r="AM10912" t="b">
        <f t="shared" si="776"/>
        <v>1</v>
      </c>
      <c r="AP10912"/>
      <c r="AQ10912"/>
    </row>
    <row r="10913" spans="23:43" x14ac:dyDescent="0.25">
      <c r="W10913" t="b">
        <f t="shared" si="773"/>
        <v>1</v>
      </c>
      <c r="X10913" t="b">
        <f t="shared" si="774"/>
        <v>1</v>
      </c>
      <c r="AA10913"/>
      <c r="AH10913"/>
      <c r="AL10913" t="b">
        <f t="shared" si="775"/>
        <v>1</v>
      </c>
      <c r="AM10913" t="b">
        <f t="shared" si="776"/>
        <v>1</v>
      </c>
      <c r="AP10913"/>
      <c r="AQ10913"/>
    </row>
    <row r="10914" spans="23:43" x14ac:dyDescent="0.25">
      <c r="W10914" t="b">
        <f t="shared" si="773"/>
        <v>1</v>
      </c>
      <c r="X10914" t="b">
        <f t="shared" si="774"/>
        <v>1</v>
      </c>
      <c r="AA10914"/>
      <c r="AH10914"/>
      <c r="AL10914" t="b">
        <f t="shared" si="775"/>
        <v>1</v>
      </c>
      <c r="AM10914" t="b">
        <f t="shared" si="776"/>
        <v>1</v>
      </c>
      <c r="AP10914"/>
      <c r="AQ10914"/>
    </row>
    <row r="10915" spans="23:43" x14ac:dyDescent="0.25">
      <c r="W10915" t="b">
        <f t="shared" si="773"/>
        <v>1</v>
      </c>
      <c r="X10915" t="b">
        <f t="shared" si="774"/>
        <v>1</v>
      </c>
      <c r="AA10915"/>
      <c r="AH10915"/>
      <c r="AL10915" t="b">
        <f t="shared" si="775"/>
        <v>1</v>
      </c>
      <c r="AM10915" t="b">
        <f t="shared" si="776"/>
        <v>1</v>
      </c>
      <c r="AP10915"/>
      <c r="AQ10915"/>
    </row>
    <row r="10916" spans="23:43" x14ac:dyDescent="0.25">
      <c r="W10916" t="b">
        <f t="shared" si="773"/>
        <v>1</v>
      </c>
      <c r="X10916" t="b">
        <f t="shared" si="774"/>
        <v>1</v>
      </c>
      <c r="AA10916"/>
      <c r="AH10916"/>
      <c r="AL10916" t="b">
        <f t="shared" si="775"/>
        <v>1</v>
      </c>
      <c r="AM10916" t="b">
        <f t="shared" si="776"/>
        <v>1</v>
      </c>
      <c r="AP10916"/>
      <c r="AQ10916"/>
    </row>
    <row r="10917" spans="23:43" x14ac:dyDescent="0.25">
      <c r="W10917" t="b">
        <f t="shared" si="773"/>
        <v>1</v>
      </c>
      <c r="X10917" t="b">
        <f t="shared" si="774"/>
        <v>1</v>
      </c>
      <c r="AA10917"/>
      <c r="AH10917"/>
      <c r="AL10917" t="b">
        <f t="shared" si="775"/>
        <v>1</v>
      </c>
      <c r="AM10917" t="b">
        <f t="shared" si="776"/>
        <v>1</v>
      </c>
      <c r="AP10917"/>
      <c r="AQ10917"/>
    </row>
    <row r="10918" spans="23:43" x14ac:dyDescent="0.25">
      <c r="W10918" t="b">
        <f t="shared" si="773"/>
        <v>1</v>
      </c>
      <c r="X10918" t="b">
        <f t="shared" si="774"/>
        <v>1</v>
      </c>
      <c r="AA10918"/>
      <c r="AH10918"/>
      <c r="AL10918" t="b">
        <f t="shared" si="775"/>
        <v>1</v>
      </c>
      <c r="AM10918" t="b">
        <f t="shared" si="776"/>
        <v>1</v>
      </c>
      <c r="AP10918"/>
      <c r="AQ10918"/>
    </row>
    <row r="10919" spans="23:43" x14ac:dyDescent="0.25">
      <c r="W10919" t="b">
        <f t="shared" si="773"/>
        <v>1</v>
      </c>
      <c r="X10919" t="b">
        <f t="shared" si="774"/>
        <v>1</v>
      </c>
      <c r="AA10919"/>
      <c r="AH10919"/>
      <c r="AL10919" t="b">
        <f t="shared" si="775"/>
        <v>1</v>
      </c>
      <c r="AM10919" t="b">
        <f t="shared" si="776"/>
        <v>1</v>
      </c>
      <c r="AP10919"/>
      <c r="AQ10919"/>
    </row>
    <row r="10920" spans="23:43" x14ac:dyDescent="0.25">
      <c r="W10920" t="b">
        <f t="shared" si="773"/>
        <v>1</v>
      </c>
      <c r="X10920" t="b">
        <f t="shared" si="774"/>
        <v>1</v>
      </c>
      <c r="AA10920"/>
      <c r="AH10920"/>
      <c r="AL10920" t="b">
        <f t="shared" si="775"/>
        <v>1</v>
      </c>
      <c r="AM10920" t="b">
        <f t="shared" si="776"/>
        <v>1</v>
      </c>
      <c r="AP10920"/>
      <c r="AQ10920"/>
    </row>
    <row r="10921" spans="23:43" x14ac:dyDescent="0.25">
      <c r="W10921" t="b">
        <f t="shared" si="773"/>
        <v>1</v>
      </c>
      <c r="X10921" t="b">
        <f t="shared" si="774"/>
        <v>1</v>
      </c>
      <c r="AA10921"/>
      <c r="AH10921"/>
      <c r="AL10921" t="b">
        <f t="shared" si="775"/>
        <v>1</v>
      </c>
      <c r="AM10921" t="b">
        <f t="shared" si="776"/>
        <v>1</v>
      </c>
      <c r="AP10921"/>
      <c r="AQ10921"/>
    </row>
    <row r="10922" spans="23:43" x14ac:dyDescent="0.25">
      <c r="W10922" t="b">
        <f t="shared" si="773"/>
        <v>1</v>
      </c>
      <c r="X10922" t="b">
        <f t="shared" si="774"/>
        <v>1</v>
      </c>
      <c r="AA10922"/>
      <c r="AH10922"/>
      <c r="AL10922" t="b">
        <f t="shared" si="775"/>
        <v>1</v>
      </c>
      <c r="AM10922" t="b">
        <f t="shared" si="776"/>
        <v>1</v>
      </c>
      <c r="AP10922"/>
      <c r="AQ10922"/>
    </row>
    <row r="10923" spans="23:43" x14ac:dyDescent="0.25">
      <c r="W10923" t="b">
        <f t="shared" si="773"/>
        <v>1</v>
      </c>
      <c r="X10923" t="b">
        <f t="shared" si="774"/>
        <v>1</v>
      </c>
      <c r="AA10923"/>
      <c r="AH10923"/>
      <c r="AL10923" t="b">
        <f t="shared" si="775"/>
        <v>1</v>
      </c>
      <c r="AM10923" t="b">
        <f t="shared" si="776"/>
        <v>1</v>
      </c>
      <c r="AP10923"/>
      <c r="AQ10923"/>
    </row>
    <row r="10924" spans="23:43" x14ac:dyDescent="0.25">
      <c r="W10924" t="b">
        <f t="shared" si="773"/>
        <v>1</v>
      </c>
      <c r="X10924" t="b">
        <f t="shared" si="774"/>
        <v>1</v>
      </c>
      <c r="AA10924"/>
      <c r="AH10924"/>
      <c r="AL10924" t="b">
        <f t="shared" si="775"/>
        <v>1</v>
      </c>
      <c r="AM10924" t="b">
        <f t="shared" si="776"/>
        <v>1</v>
      </c>
      <c r="AP10924"/>
      <c r="AQ10924"/>
    </row>
    <row r="10925" spans="23:43" x14ac:dyDescent="0.25">
      <c r="W10925" t="b">
        <f t="shared" si="773"/>
        <v>1</v>
      </c>
      <c r="X10925" t="b">
        <f t="shared" si="774"/>
        <v>1</v>
      </c>
      <c r="AA10925"/>
      <c r="AH10925"/>
      <c r="AL10925" t="b">
        <f t="shared" si="775"/>
        <v>1</v>
      </c>
      <c r="AM10925" t="b">
        <f t="shared" si="776"/>
        <v>1</v>
      </c>
      <c r="AP10925"/>
      <c r="AQ10925"/>
    </row>
    <row r="10926" spans="23:43" x14ac:dyDescent="0.25">
      <c r="W10926" t="b">
        <f t="shared" si="773"/>
        <v>1</v>
      </c>
      <c r="X10926" t="b">
        <f t="shared" si="774"/>
        <v>1</v>
      </c>
      <c r="AA10926"/>
      <c r="AH10926"/>
      <c r="AL10926" t="b">
        <f t="shared" si="775"/>
        <v>1</v>
      </c>
      <c r="AM10926" t="b">
        <f t="shared" si="776"/>
        <v>1</v>
      </c>
      <c r="AP10926"/>
      <c r="AQ10926"/>
    </row>
    <row r="10927" spans="23:43" x14ac:dyDescent="0.25">
      <c r="W10927" t="b">
        <f t="shared" si="773"/>
        <v>1</v>
      </c>
      <c r="X10927" t="b">
        <f t="shared" si="774"/>
        <v>1</v>
      </c>
      <c r="AA10927"/>
      <c r="AH10927"/>
      <c r="AL10927" t="b">
        <f t="shared" si="775"/>
        <v>1</v>
      </c>
      <c r="AM10927" t="b">
        <f t="shared" si="776"/>
        <v>1</v>
      </c>
      <c r="AP10927"/>
      <c r="AQ10927"/>
    </row>
    <row r="10928" spans="23:43" x14ac:dyDescent="0.25">
      <c r="W10928" t="b">
        <f t="shared" si="773"/>
        <v>1</v>
      </c>
      <c r="X10928" t="b">
        <f t="shared" si="774"/>
        <v>1</v>
      </c>
      <c r="AA10928"/>
      <c r="AH10928"/>
      <c r="AL10928" t="b">
        <f t="shared" si="775"/>
        <v>1</v>
      </c>
      <c r="AM10928" t="b">
        <f t="shared" si="776"/>
        <v>1</v>
      </c>
      <c r="AP10928"/>
      <c r="AQ10928"/>
    </row>
    <row r="10929" spans="23:43" x14ac:dyDescent="0.25">
      <c r="W10929" t="b">
        <f t="shared" si="773"/>
        <v>1</v>
      </c>
      <c r="X10929" t="b">
        <f t="shared" si="774"/>
        <v>1</v>
      </c>
      <c r="AA10929"/>
      <c r="AH10929"/>
      <c r="AL10929" t="b">
        <f t="shared" si="775"/>
        <v>1</v>
      </c>
      <c r="AM10929" t="b">
        <f t="shared" si="776"/>
        <v>1</v>
      </c>
      <c r="AP10929"/>
      <c r="AQ10929"/>
    </row>
    <row r="10930" spans="23:43" x14ac:dyDescent="0.25">
      <c r="W10930" t="b">
        <f t="shared" si="773"/>
        <v>1</v>
      </c>
      <c r="X10930" t="b">
        <f t="shared" si="774"/>
        <v>1</v>
      </c>
      <c r="AA10930"/>
      <c r="AH10930"/>
      <c r="AL10930" t="b">
        <f t="shared" si="775"/>
        <v>1</v>
      </c>
      <c r="AM10930" t="b">
        <f t="shared" si="776"/>
        <v>1</v>
      </c>
      <c r="AP10930"/>
      <c r="AQ10930"/>
    </row>
    <row r="10931" spans="23:43" x14ac:dyDescent="0.25">
      <c r="W10931" t="b">
        <f t="shared" si="773"/>
        <v>1</v>
      </c>
      <c r="X10931" t="b">
        <f t="shared" si="774"/>
        <v>1</v>
      </c>
      <c r="AA10931"/>
      <c r="AH10931"/>
      <c r="AL10931" t="b">
        <f t="shared" si="775"/>
        <v>1</v>
      </c>
      <c r="AM10931" t="b">
        <f t="shared" si="776"/>
        <v>1</v>
      </c>
      <c r="AP10931"/>
      <c r="AQ10931"/>
    </row>
    <row r="10932" spans="23:43" x14ac:dyDescent="0.25">
      <c r="W10932" t="b">
        <f t="shared" si="773"/>
        <v>1</v>
      </c>
      <c r="X10932" t="b">
        <f t="shared" si="774"/>
        <v>1</v>
      </c>
      <c r="AA10932"/>
      <c r="AH10932"/>
      <c r="AL10932" t="b">
        <f t="shared" si="775"/>
        <v>1</v>
      </c>
      <c r="AM10932" t="b">
        <f t="shared" si="776"/>
        <v>1</v>
      </c>
      <c r="AP10932"/>
      <c r="AQ10932"/>
    </row>
    <row r="10933" spans="23:43" x14ac:dyDescent="0.25">
      <c r="W10933" t="b">
        <f t="shared" si="773"/>
        <v>1</v>
      </c>
      <c r="X10933" t="b">
        <f t="shared" si="774"/>
        <v>1</v>
      </c>
      <c r="AA10933"/>
      <c r="AH10933"/>
      <c r="AL10933" t="b">
        <f t="shared" si="775"/>
        <v>1</v>
      </c>
      <c r="AM10933" t="b">
        <f t="shared" si="776"/>
        <v>1</v>
      </c>
      <c r="AP10933"/>
      <c r="AQ10933"/>
    </row>
    <row r="10934" spans="23:43" x14ac:dyDescent="0.25">
      <c r="W10934" t="b">
        <f t="shared" si="773"/>
        <v>1</v>
      </c>
      <c r="X10934" t="b">
        <f t="shared" si="774"/>
        <v>1</v>
      </c>
      <c r="AA10934"/>
      <c r="AH10934"/>
      <c r="AL10934" t="b">
        <f t="shared" si="775"/>
        <v>1</v>
      </c>
      <c r="AM10934" t="b">
        <f t="shared" si="776"/>
        <v>1</v>
      </c>
      <c r="AP10934"/>
      <c r="AQ10934"/>
    </row>
    <row r="10935" spans="23:43" x14ac:dyDescent="0.25">
      <c r="W10935" t="b">
        <f t="shared" si="773"/>
        <v>1</v>
      </c>
      <c r="X10935" t="b">
        <f t="shared" si="774"/>
        <v>1</v>
      </c>
      <c r="AA10935"/>
      <c r="AH10935"/>
      <c r="AL10935" t="b">
        <f t="shared" si="775"/>
        <v>1</v>
      </c>
      <c r="AM10935" t="b">
        <f t="shared" si="776"/>
        <v>1</v>
      </c>
      <c r="AP10935"/>
      <c r="AQ10935"/>
    </row>
    <row r="10936" spans="23:43" x14ac:dyDescent="0.25">
      <c r="W10936" t="b">
        <f t="shared" si="773"/>
        <v>1</v>
      </c>
      <c r="X10936" t="b">
        <f t="shared" si="774"/>
        <v>1</v>
      </c>
      <c r="AA10936"/>
      <c r="AH10936"/>
      <c r="AL10936" t="b">
        <f t="shared" si="775"/>
        <v>1</v>
      </c>
      <c r="AM10936" t="b">
        <f t="shared" si="776"/>
        <v>1</v>
      </c>
      <c r="AP10936"/>
      <c r="AQ10936"/>
    </row>
    <row r="10937" spans="23:43" x14ac:dyDescent="0.25">
      <c r="W10937" t="b">
        <f t="shared" si="773"/>
        <v>1</v>
      </c>
      <c r="X10937" t="b">
        <f t="shared" si="774"/>
        <v>1</v>
      </c>
      <c r="AA10937"/>
      <c r="AH10937"/>
      <c r="AL10937" t="b">
        <f t="shared" si="775"/>
        <v>1</v>
      </c>
      <c r="AM10937" t="b">
        <f t="shared" si="776"/>
        <v>1</v>
      </c>
      <c r="AP10937"/>
      <c r="AQ10937"/>
    </row>
    <row r="10938" spans="23:43" x14ac:dyDescent="0.25">
      <c r="W10938" t="b">
        <f t="shared" si="773"/>
        <v>1</v>
      </c>
      <c r="X10938" t="b">
        <f t="shared" si="774"/>
        <v>1</v>
      </c>
      <c r="AA10938"/>
      <c r="AH10938"/>
      <c r="AL10938" t="b">
        <f t="shared" si="775"/>
        <v>1</v>
      </c>
      <c r="AM10938" t="b">
        <f t="shared" si="776"/>
        <v>1</v>
      </c>
      <c r="AP10938"/>
      <c r="AQ10938"/>
    </row>
    <row r="10939" spans="23:43" x14ac:dyDescent="0.25">
      <c r="W10939" t="b">
        <f t="shared" si="773"/>
        <v>1</v>
      </c>
      <c r="X10939" t="b">
        <f t="shared" si="774"/>
        <v>1</v>
      </c>
      <c r="AA10939"/>
      <c r="AH10939"/>
      <c r="AL10939" t="b">
        <f t="shared" si="775"/>
        <v>1</v>
      </c>
      <c r="AM10939" t="b">
        <f t="shared" si="776"/>
        <v>1</v>
      </c>
      <c r="AP10939"/>
      <c r="AQ10939"/>
    </row>
    <row r="10940" spans="23:43" x14ac:dyDescent="0.25">
      <c r="W10940" t="b">
        <f t="shared" si="773"/>
        <v>1</v>
      </c>
      <c r="X10940" t="b">
        <f t="shared" si="774"/>
        <v>1</v>
      </c>
      <c r="AA10940"/>
      <c r="AH10940"/>
      <c r="AL10940" t="b">
        <f t="shared" si="775"/>
        <v>1</v>
      </c>
      <c r="AM10940" t="b">
        <f t="shared" si="776"/>
        <v>1</v>
      </c>
      <c r="AP10940"/>
      <c r="AQ10940"/>
    </row>
    <row r="10941" spans="23:43" x14ac:dyDescent="0.25">
      <c r="W10941" t="b">
        <f t="shared" si="773"/>
        <v>1</v>
      </c>
      <c r="X10941" t="b">
        <f t="shared" si="774"/>
        <v>1</v>
      </c>
      <c r="AA10941"/>
      <c r="AH10941"/>
      <c r="AL10941" t="b">
        <f t="shared" si="775"/>
        <v>1</v>
      </c>
      <c r="AM10941" t="b">
        <f t="shared" si="776"/>
        <v>1</v>
      </c>
      <c r="AP10941"/>
      <c r="AQ10941"/>
    </row>
    <row r="10942" spans="23:43" x14ac:dyDescent="0.25">
      <c r="W10942" t="b">
        <f t="shared" si="773"/>
        <v>1</v>
      </c>
      <c r="X10942" t="b">
        <f t="shared" si="774"/>
        <v>1</v>
      </c>
      <c r="AA10942"/>
      <c r="AH10942"/>
      <c r="AL10942" t="b">
        <f t="shared" si="775"/>
        <v>1</v>
      </c>
      <c r="AM10942" t="b">
        <f t="shared" si="776"/>
        <v>1</v>
      </c>
      <c r="AP10942"/>
      <c r="AQ10942"/>
    </row>
    <row r="10943" spans="23:43" x14ac:dyDescent="0.25">
      <c r="W10943" t="b">
        <f t="shared" si="773"/>
        <v>1</v>
      </c>
      <c r="X10943" t="b">
        <f t="shared" si="774"/>
        <v>1</v>
      </c>
      <c r="AA10943"/>
      <c r="AH10943"/>
      <c r="AL10943" t="b">
        <f t="shared" si="775"/>
        <v>1</v>
      </c>
      <c r="AM10943" t="b">
        <f t="shared" si="776"/>
        <v>1</v>
      </c>
      <c r="AP10943"/>
      <c r="AQ10943"/>
    </row>
    <row r="10944" spans="23:43" x14ac:dyDescent="0.25">
      <c r="W10944" t="b">
        <f t="shared" si="773"/>
        <v>1</v>
      </c>
      <c r="X10944" t="b">
        <f t="shared" si="774"/>
        <v>1</v>
      </c>
      <c r="AA10944"/>
      <c r="AH10944"/>
      <c r="AL10944" t="b">
        <f t="shared" si="775"/>
        <v>1</v>
      </c>
      <c r="AM10944" t="b">
        <f t="shared" si="776"/>
        <v>1</v>
      </c>
      <c r="AP10944"/>
      <c r="AQ10944"/>
    </row>
    <row r="10945" spans="23:43" x14ac:dyDescent="0.25">
      <c r="W10945" t="b">
        <f t="shared" si="773"/>
        <v>1</v>
      </c>
      <c r="X10945" t="b">
        <f t="shared" si="774"/>
        <v>1</v>
      </c>
      <c r="AA10945"/>
      <c r="AH10945"/>
      <c r="AL10945" t="b">
        <f t="shared" si="775"/>
        <v>1</v>
      </c>
      <c r="AM10945" t="b">
        <f t="shared" si="776"/>
        <v>1</v>
      </c>
      <c r="AP10945"/>
      <c r="AQ10945"/>
    </row>
    <row r="10946" spans="23:43" x14ac:dyDescent="0.25">
      <c r="W10946" t="b">
        <f t="shared" si="773"/>
        <v>1</v>
      </c>
      <c r="X10946" t="b">
        <f t="shared" si="774"/>
        <v>1</v>
      </c>
      <c r="AA10946"/>
      <c r="AH10946"/>
      <c r="AL10946" t="b">
        <f t="shared" si="775"/>
        <v>1</v>
      </c>
      <c r="AM10946" t="b">
        <f t="shared" si="776"/>
        <v>1</v>
      </c>
      <c r="AP10946"/>
      <c r="AQ10946"/>
    </row>
    <row r="10947" spans="23:43" x14ac:dyDescent="0.25">
      <c r="W10947" t="b">
        <f t="shared" si="773"/>
        <v>1</v>
      </c>
      <c r="X10947" t="b">
        <f t="shared" si="774"/>
        <v>1</v>
      </c>
      <c r="AA10947"/>
      <c r="AH10947"/>
      <c r="AL10947" t="b">
        <f t="shared" si="775"/>
        <v>1</v>
      </c>
      <c r="AM10947" t="b">
        <f t="shared" si="776"/>
        <v>1</v>
      </c>
      <c r="AP10947"/>
      <c r="AQ10947"/>
    </row>
    <row r="10948" spans="23:43" x14ac:dyDescent="0.25">
      <c r="W10948" t="b">
        <f t="shared" si="773"/>
        <v>1</v>
      </c>
      <c r="X10948" t="b">
        <f t="shared" si="774"/>
        <v>1</v>
      </c>
      <c r="AA10948"/>
      <c r="AH10948"/>
      <c r="AL10948" t="b">
        <f t="shared" si="775"/>
        <v>1</v>
      </c>
      <c r="AM10948" t="b">
        <f t="shared" si="776"/>
        <v>1</v>
      </c>
      <c r="AP10948"/>
      <c r="AQ10948"/>
    </row>
    <row r="10949" spans="23:43" x14ac:dyDescent="0.25">
      <c r="W10949" t="b">
        <f t="shared" si="773"/>
        <v>1</v>
      </c>
      <c r="X10949" t="b">
        <f t="shared" si="774"/>
        <v>1</v>
      </c>
      <c r="AA10949"/>
      <c r="AH10949"/>
      <c r="AL10949" t="b">
        <f t="shared" si="775"/>
        <v>1</v>
      </c>
      <c r="AM10949" t="b">
        <f t="shared" si="776"/>
        <v>1</v>
      </c>
      <c r="AP10949"/>
      <c r="AQ10949"/>
    </row>
    <row r="10950" spans="23:43" x14ac:dyDescent="0.25">
      <c r="W10950" t="b">
        <f t="shared" si="773"/>
        <v>1</v>
      </c>
      <c r="X10950" t="b">
        <f t="shared" si="774"/>
        <v>1</v>
      </c>
      <c r="AA10950"/>
      <c r="AH10950"/>
      <c r="AL10950" t="b">
        <f t="shared" si="775"/>
        <v>1</v>
      </c>
      <c r="AM10950" t="b">
        <f t="shared" si="776"/>
        <v>1</v>
      </c>
      <c r="AP10950"/>
      <c r="AQ10950"/>
    </row>
    <row r="10951" spans="23:43" x14ac:dyDescent="0.25">
      <c r="W10951" t="b">
        <f t="shared" si="773"/>
        <v>1</v>
      </c>
      <c r="X10951" t="b">
        <f t="shared" si="774"/>
        <v>1</v>
      </c>
      <c r="AA10951"/>
      <c r="AH10951"/>
      <c r="AL10951" t="b">
        <f t="shared" si="775"/>
        <v>1</v>
      </c>
      <c r="AM10951" t="b">
        <f t="shared" si="776"/>
        <v>1</v>
      </c>
      <c r="AP10951"/>
      <c r="AQ10951"/>
    </row>
    <row r="10952" spans="23:43" x14ac:dyDescent="0.25">
      <c r="W10952" t="b">
        <f t="shared" si="773"/>
        <v>1</v>
      </c>
      <c r="X10952" t="b">
        <f t="shared" si="774"/>
        <v>1</v>
      </c>
      <c r="AA10952"/>
      <c r="AH10952"/>
      <c r="AL10952" t="b">
        <f t="shared" si="775"/>
        <v>1</v>
      </c>
      <c r="AM10952" t="b">
        <f t="shared" si="776"/>
        <v>1</v>
      </c>
      <c r="AP10952"/>
      <c r="AQ10952"/>
    </row>
    <row r="10953" spans="23:43" x14ac:dyDescent="0.25">
      <c r="W10953" t="b">
        <f t="shared" si="773"/>
        <v>1</v>
      </c>
      <c r="X10953" t="b">
        <f t="shared" si="774"/>
        <v>1</v>
      </c>
      <c r="AA10953"/>
      <c r="AH10953"/>
      <c r="AL10953" t="b">
        <f t="shared" si="775"/>
        <v>1</v>
      </c>
      <c r="AM10953" t="b">
        <f t="shared" si="776"/>
        <v>1</v>
      </c>
      <c r="AP10953"/>
      <c r="AQ10953"/>
    </row>
    <row r="10954" spans="23:43" x14ac:dyDescent="0.25">
      <c r="W10954" t="b">
        <f t="shared" si="773"/>
        <v>1</v>
      </c>
      <c r="X10954" t="b">
        <f t="shared" si="774"/>
        <v>1</v>
      </c>
      <c r="AA10954"/>
      <c r="AH10954"/>
      <c r="AL10954" t="b">
        <f t="shared" si="775"/>
        <v>1</v>
      </c>
      <c r="AM10954" t="b">
        <f t="shared" si="776"/>
        <v>1</v>
      </c>
      <c r="AP10954"/>
      <c r="AQ10954"/>
    </row>
    <row r="10955" spans="23:43" x14ac:dyDescent="0.25">
      <c r="W10955" t="b">
        <f t="shared" si="773"/>
        <v>1</v>
      </c>
      <c r="X10955" t="b">
        <f t="shared" si="774"/>
        <v>1</v>
      </c>
      <c r="AA10955"/>
      <c r="AH10955"/>
      <c r="AL10955" t="b">
        <f t="shared" si="775"/>
        <v>1</v>
      </c>
      <c r="AM10955" t="b">
        <f t="shared" si="776"/>
        <v>1</v>
      </c>
      <c r="AP10955"/>
      <c r="AQ10955"/>
    </row>
    <row r="10956" spans="23:43" x14ac:dyDescent="0.25">
      <c r="W10956" t="b">
        <f t="shared" ref="W10956:W11019" si="777">IF(AND(U10956&lt;&gt;"",U10956&lt;&gt;"Grand Total",U10956&lt;&gt;"(blank)"),GETPIVOTDATA("Facility CCN",$U$10,"Facility CCN",U10956)=1,TRUE)</f>
        <v>1</v>
      </c>
      <c r="X10956" t="b">
        <f t="shared" ref="X10956:X11019" si="778">IF(AND(U10956&lt;&gt;"",U10956&lt;&gt;"Grand Total",U10956&lt;&gt;"(blank)"),LEN(U10956)=6,TRUE)</f>
        <v>1</v>
      </c>
      <c r="AA10956"/>
      <c r="AH10956"/>
      <c r="AL10956" t="b">
        <f t="shared" ref="AL10956:AL11019" si="779">IF(AND(AJ10956&lt;&gt;"",AJ10956&lt;&gt;"Grand Total",AJ10956&lt;&gt;"(blank)"),GETPIVOTDATA("Provider NPI",$AJ$10,"Provider NPI",AJ10956)=1,TRUE)</f>
        <v>1</v>
      </c>
      <c r="AM10956" t="b">
        <f t="shared" ref="AM10956:AM11019" si="780">IF(AND(AJ10956&lt;&gt;"",AJ10956&lt;&gt;"Grand Total",AJ10956&lt;&gt;"(blank)"),LEN(AJ10956)=10,TRUE)</f>
        <v>1</v>
      </c>
      <c r="AP10956"/>
      <c r="AQ10956"/>
    </row>
    <row r="10957" spans="23:43" x14ac:dyDescent="0.25">
      <c r="W10957" t="b">
        <f t="shared" si="777"/>
        <v>1</v>
      </c>
      <c r="X10957" t="b">
        <f t="shared" si="778"/>
        <v>1</v>
      </c>
      <c r="AA10957"/>
      <c r="AH10957"/>
      <c r="AL10957" t="b">
        <f t="shared" si="779"/>
        <v>1</v>
      </c>
      <c r="AM10957" t="b">
        <f t="shared" si="780"/>
        <v>1</v>
      </c>
      <c r="AP10957"/>
      <c r="AQ10957"/>
    </row>
    <row r="10958" spans="23:43" x14ac:dyDescent="0.25">
      <c r="W10958" t="b">
        <f t="shared" si="777"/>
        <v>1</v>
      </c>
      <c r="X10958" t="b">
        <f t="shared" si="778"/>
        <v>1</v>
      </c>
      <c r="AA10958"/>
      <c r="AH10958"/>
      <c r="AL10958" t="b">
        <f t="shared" si="779"/>
        <v>1</v>
      </c>
      <c r="AM10958" t="b">
        <f t="shared" si="780"/>
        <v>1</v>
      </c>
      <c r="AP10958"/>
      <c r="AQ10958"/>
    </row>
    <row r="10959" spans="23:43" x14ac:dyDescent="0.25">
      <c r="W10959" t="b">
        <f t="shared" si="777"/>
        <v>1</v>
      </c>
      <c r="X10959" t="b">
        <f t="shared" si="778"/>
        <v>1</v>
      </c>
      <c r="AA10959"/>
      <c r="AH10959"/>
      <c r="AL10959" t="b">
        <f t="shared" si="779"/>
        <v>1</v>
      </c>
      <c r="AM10959" t="b">
        <f t="shared" si="780"/>
        <v>1</v>
      </c>
      <c r="AP10959"/>
      <c r="AQ10959"/>
    </row>
    <row r="10960" spans="23:43" x14ac:dyDescent="0.25">
      <c r="W10960" t="b">
        <f t="shared" si="777"/>
        <v>1</v>
      </c>
      <c r="X10960" t="b">
        <f t="shared" si="778"/>
        <v>1</v>
      </c>
      <c r="AA10960"/>
      <c r="AH10960"/>
      <c r="AL10960" t="b">
        <f t="shared" si="779"/>
        <v>1</v>
      </c>
      <c r="AM10960" t="b">
        <f t="shared" si="780"/>
        <v>1</v>
      </c>
      <c r="AP10960"/>
      <c r="AQ10960"/>
    </row>
    <row r="10961" spans="23:43" x14ac:dyDescent="0.25">
      <c r="W10961" t="b">
        <f t="shared" si="777"/>
        <v>1</v>
      </c>
      <c r="X10961" t="b">
        <f t="shared" si="778"/>
        <v>1</v>
      </c>
      <c r="AA10961"/>
      <c r="AH10961"/>
      <c r="AL10961" t="b">
        <f t="shared" si="779"/>
        <v>1</v>
      </c>
      <c r="AM10961" t="b">
        <f t="shared" si="780"/>
        <v>1</v>
      </c>
      <c r="AP10961"/>
      <c r="AQ10961"/>
    </row>
    <row r="10962" spans="23:43" x14ac:dyDescent="0.25">
      <c r="W10962" t="b">
        <f t="shared" si="777"/>
        <v>1</v>
      </c>
      <c r="X10962" t="b">
        <f t="shared" si="778"/>
        <v>1</v>
      </c>
      <c r="AA10962"/>
      <c r="AH10962"/>
      <c r="AL10962" t="b">
        <f t="shared" si="779"/>
        <v>1</v>
      </c>
      <c r="AM10962" t="b">
        <f t="shared" si="780"/>
        <v>1</v>
      </c>
      <c r="AP10962"/>
      <c r="AQ10962"/>
    </row>
    <row r="10963" spans="23:43" x14ac:dyDescent="0.25">
      <c r="W10963" t="b">
        <f t="shared" si="777"/>
        <v>1</v>
      </c>
      <c r="X10963" t="b">
        <f t="shared" si="778"/>
        <v>1</v>
      </c>
      <c r="AA10963"/>
      <c r="AH10963"/>
      <c r="AL10963" t="b">
        <f t="shared" si="779"/>
        <v>1</v>
      </c>
      <c r="AM10963" t="b">
        <f t="shared" si="780"/>
        <v>1</v>
      </c>
      <c r="AP10963"/>
      <c r="AQ10963"/>
    </row>
    <row r="10964" spans="23:43" x14ac:dyDescent="0.25">
      <c r="W10964" t="b">
        <f t="shared" si="777"/>
        <v>1</v>
      </c>
      <c r="X10964" t="b">
        <f t="shared" si="778"/>
        <v>1</v>
      </c>
      <c r="AA10964"/>
      <c r="AH10964"/>
      <c r="AL10964" t="b">
        <f t="shared" si="779"/>
        <v>1</v>
      </c>
      <c r="AM10964" t="b">
        <f t="shared" si="780"/>
        <v>1</v>
      </c>
      <c r="AP10964"/>
      <c r="AQ10964"/>
    </row>
    <row r="10965" spans="23:43" x14ac:dyDescent="0.25">
      <c r="W10965" t="b">
        <f t="shared" si="777"/>
        <v>1</v>
      </c>
      <c r="X10965" t="b">
        <f t="shared" si="778"/>
        <v>1</v>
      </c>
      <c r="AA10965"/>
      <c r="AH10965"/>
      <c r="AL10965" t="b">
        <f t="shared" si="779"/>
        <v>1</v>
      </c>
      <c r="AM10965" t="b">
        <f t="shared" si="780"/>
        <v>1</v>
      </c>
      <c r="AP10965"/>
      <c r="AQ10965"/>
    </row>
    <row r="10966" spans="23:43" x14ac:dyDescent="0.25">
      <c r="W10966" t="b">
        <f t="shared" si="777"/>
        <v>1</v>
      </c>
      <c r="X10966" t="b">
        <f t="shared" si="778"/>
        <v>1</v>
      </c>
      <c r="AA10966"/>
      <c r="AH10966"/>
      <c r="AL10966" t="b">
        <f t="shared" si="779"/>
        <v>1</v>
      </c>
      <c r="AM10966" t="b">
        <f t="shared" si="780"/>
        <v>1</v>
      </c>
      <c r="AP10966"/>
      <c r="AQ10966"/>
    </row>
    <row r="10967" spans="23:43" x14ac:dyDescent="0.25">
      <c r="W10967" t="b">
        <f t="shared" si="777"/>
        <v>1</v>
      </c>
      <c r="X10967" t="b">
        <f t="shared" si="778"/>
        <v>1</v>
      </c>
      <c r="AA10967"/>
      <c r="AH10967"/>
      <c r="AL10967" t="b">
        <f t="shared" si="779"/>
        <v>1</v>
      </c>
      <c r="AM10967" t="b">
        <f t="shared" si="780"/>
        <v>1</v>
      </c>
      <c r="AP10967"/>
      <c r="AQ10967"/>
    </row>
    <row r="10968" spans="23:43" x14ac:dyDescent="0.25">
      <c r="W10968" t="b">
        <f t="shared" si="777"/>
        <v>1</v>
      </c>
      <c r="X10968" t="b">
        <f t="shared" si="778"/>
        <v>1</v>
      </c>
      <c r="AA10968"/>
      <c r="AH10968"/>
      <c r="AL10968" t="b">
        <f t="shared" si="779"/>
        <v>1</v>
      </c>
      <c r="AM10968" t="b">
        <f t="shared" si="780"/>
        <v>1</v>
      </c>
      <c r="AP10968"/>
      <c r="AQ10968"/>
    </row>
    <row r="10969" spans="23:43" x14ac:dyDescent="0.25">
      <c r="W10969" t="b">
        <f t="shared" si="777"/>
        <v>1</v>
      </c>
      <c r="X10969" t="b">
        <f t="shared" si="778"/>
        <v>1</v>
      </c>
      <c r="AA10969"/>
      <c r="AH10969"/>
      <c r="AL10969" t="b">
        <f t="shared" si="779"/>
        <v>1</v>
      </c>
      <c r="AM10969" t="b">
        <f t="shared" si="780"/>
        <v>1</v>
      </c>
      <c r="AP10969"/>
      <c r="AQ10969"/>
    </row>
    <row r="10970" spans="23:43" x14ac:dyDescent="0.25">
      <c r="W10970" t="b">
        <f t="shared" si="777"/>
        <v>1</v>
      </c>
      <c r="X10970" t="b">
        <f t="shared" si="778"/>
        <v>1</v>
      </c>
      <c r="AA10970"/>
      <c r="AH10970"/>
      <c r="AL10970" t="b">
        <f t="shared" si="779"/>
        <v>1</v>
      </c>
      <c r="AM10970" t="b">
        <f t="shared" si="780"/>
        <v>1</v>
      </c>
      <c r="AP10970"/>
      <c r="AQ10970"/>
    </row>
    <row r="10971" spans="23:43" x14ac:dyDescent="0.25">
      <c r="W10971" t="b">
        <f t="shared" si="777"/>
        <v>1</v>
      </c>
      <c r="X10971" t="b">
        <f t="shared" si="778"/>
        <v>1</v>
      </c>
      <c r="AA10971"/>
      <c r="AH10971"/>
      <c r="AL10971" t="b">
        <f t="shared" si="779"/>
        <v>1</v>
      </c>
      <c r="AM10971" t="b">
        <f t="shared" si="780"/>
        <v>1</v>
      </c>
      <c r="AP10971"/>
      <c r="AQ10971"/>
    </row>
    <row r="10972" spans="23:43" x14ac:dyDescent="0.25">
      <c r="W10972" t="b">
        <f t="shared" si="777"/>
        <v>1</v>
      </c>
      <c r="X10972" t="b">
        <f t="shared" si="778"/>
        <v>1</v>
      </c>
      <c r="AA10972"/>
      <c r="AH10972"/>
      <c r="AL10972" t="b">
        <f t="shared" si="779"/>
        <v>1</v>
      </c>
      <c r="AM10972" t="b">
        <f t="shared" si="780"/>
        <v>1</v>
      </c>
      <c r="AP10972"/>
      <c r="AQ10972"/>
    </row>
    <row r="10973" spans="23:43" x14ac:dyDescent="0.25">
      <c r="W10973" t="b">
        <f t="shared" si="777"/>
        <v>1</v>
      </c>
      <c r="X10973" t="b">
        <f t="shared" si="778"/>
        <v>1</v>
      </c>
      <c r="AA10973"/>
      <c r="AH10973"/>
      <c r="AL10973" t="b">
        <f t="shared" si="779"/>
        <v>1</v>
      </c>
      <c r="AM10973" t="b">
        <f t="shared" si="780"/>
        <v>1</v>
      </c>
      <c r="AP10973"/>
      <c r="AQ10973"/>
    </row>
    <row r="10974" spans="23:43" x14ac:dyDescent="0.25">
      <c r="W10974" t="b">
        <f t="shared" si="777"/>
        <v>1</v>
      </c>
      <c r="X10974" t="b">
        <f t="shared" si="778"/>
        <v>1</v>
      </c>
      <c r="AA10974"/>
      <c r="AH10974"/>
      <c r="AL10974" t="b">
        <f t="shared" si="779"/>
        <v>1</v>
      </c>
      <c r="AM10974" t="b">
        <f t="shared" si="780"/>
        <v>1</v>
      </c>
      <c r="AP10974"/>
      <c r="AQ10974"/>
    </row>
    <row r="10975" spans="23:43" x14ac:dyDescent="0.25">
      <c r="W10975" t="b">
        <f t="shared" si="777"/>
        <v>1</v>
      </c>
      <c r="X10975" t="b">
        <f t="shared" si="778"/>
        <v>1</v>
      </c>
      <c r="AA10975"/>
      <c r="AH10975"/>
      <c r="AL10975" t="b">
        <f t="shared" si="779"/>
        <v>1</v>
      </c>
      <c r="AM10975" t="b">
        <f t="shared" si="780"/>
        <v>1</v>
      </c>
      <c r="AP10975"/>
      <c r="AQ10975"/>
    </row>
    <row r="10976" spans="23:43" x14ac:dyDescent="0.25">
      <c r="W10976" t="b">
        <f t="shared" si="777"/>
        <v>1</v>
      </c>
      <c r="X10976" t="b">
        <f t="shared" si="778"/>
        <v>1</v>
      </c>
      <c r="AA10976"/>
      <c r="AH10976"/>
      <c r="AL10976" t="b">
        <f t="shared" si="779"/>
        <v>1</v>
      </c>
      <c r="AM10976" t="b">
        <f t="shared" si="780"/>
        <v>1</v>
      </c>
      <c r="AP10976"/>
      <c r="AQ10976"/>
    </row>
    <row r="10977" spans="23:43" x14ac:dyDescent="0.25">
      <c r="W10977" t="b">
        <f t="shared" si="777"/>
        <v>1</v>
      </c>
      <c r="X10977" t="b">
        <f t="shared" si="778"/>
        <v>1</v>
      </c>
      <c r="AA10977"/>
      <c r="AH10977"/>
      <c r="AL10977" t="b">
        <f t="shared" si="779"/>
        <v>1</v>
      </c>
      <c r="AM10977" t="b">
        <f t="shared" si="780"/>
        <v>1</v>
      </c>
      <c r="AP10977"/>
      <c r="AQ10977"/>
    </row>
    <row r="10978" spans="23:43" x14ac:dyDescent="0.25">
      <c r="W10978" t="b">
        <f t="shared" si="777"/>
        <v>1</v>
      </c>
      <c r="X10978" t="b">
        <f t="shared" si="778"/>
        <v>1</v>
      </c>
      <c r="AA10978"/>
      <c r="AH10978"/>
      <c r="AL10978" t="b">
        <f t="shared" si="779"/>
        <v>1</v>
      </c>
      <c r="AM10978" t="b">
        <f t="shared" si="780"/>
        <v>1</v>
      </c>
      <c r="AP10978"/>
      <c r="AQ10978"/>
    </row>
    <row r="10979" spans="23:43" x14ac:dyDescent="0.25">
      <c r="W10979" t="b">
        <f t="shared" si="777"/>
        <v>1</v>
      </c>
      <c r="X10979" t="b">
        <f t="shared" si="778"/>
        <v>1</v>
      </c>
      <c r="AA10979"/>
      <c r="AH10979"/>
      <c r="AL10979" t="b">
        <f t="shared" si="779"/>
        <v>1</v>
      </c>
      <c r="AM10979" t="b">
        <f t="shared" si="780"/>
        <v>1</v>
      </c>
      <c r="AP10979"/>
      <c r="AQ10979"/>
    </row>
    <row r="10980" spans="23:43" x14ac:dyDescent="0.25">
      <c r="W10980" t="b">
        <f t="shared" si="777"/>
        <v>1</v>
      </c>
      <c r="X10980" t="b">
        <f t="shared" si="778"/>
        <v>1</v>
      </c>
      <c r="AA10980"/>
      <c r="AH10980"/>
      <c r="AL10980" t="b">
        <f t="shared" si="779"/>
        <v>1</v>
      </c>
      <c r="AM10980" t="b">
        <f t="shared" si="780"/>
        <v>1</v>
      </c>
      <c r="AP10980"/>
      <c r="AQ10980"/>
    </row>
    <row r="10981" spans="23:43" x14ac:dyDescent="0.25">
      <c r="W10981" t="b">
        <f t="shared" si="777"/>
        <v>1</v>
      </c>
      <c r="X10981" t="b">
        <f t="shared" si="778"/>
        <v>1</v>
      </c>
      <c r="AA10981"/>
      <c r="AH10981"/>
      <c r="AL10981" t="b">
        <f t="shared" si="779"/>
        <v>1</v>
      </c>
      <c r="AM10981" t="b">
        <f t="shared" si="780"/>
        <v>1</v>
      </c>
      <c r="AP10981"/>
      <c r="AQ10981"/>
    </row>
    <row r="10982" spans="23:43" x14ac:dyDescent="0.25">
      <c r="W10982" t="b">
        <f t="shared" si="777"/>
        <v>1</v>
      </c>
      <c r="X10982" t="b">
        <f t="shared" si="778"/>
        <v>1</v>
      </c>
      <c r="AA10982"/>
      <c r="AH10982"/>
      <c r="AL10982" t="b">
        <f t="shared" si="779"/>
        <v>1</v>
      </c>
      <c r="AM10982" t="b">
        <f t="shared" si="780"/>
        <v>1</v>
      </c>
      <c r="AP10982"/>
      <c r="AQ10982"/>
    </row>
    <row r="10983" spans="23:43" x14ac:dyDescent="0.25">
      <c r="W10983" t="b">
        <f t="shared" si="777"/>
        <v>1</v>
      </c>
      <c r="X10983" t="b">
        <f t="shared" si="778"/>
        <v>1</v>
      </c>
      <c r="AA10983"/>
      <c r="AH10983"/>
      <c r="AL10983" t="b">
        <f t="shared" si="779"/>
        <v>1</v>
      </c>
      <c r="AM10983" t="b">
        <f t="shared" si="780"/>
        <v>1</v>
      </c>
      <c r="AP10983"/>
      <c r="AQ10983"/>
    </row>
    <row r="10984" spans="23:43" x14ac:dyDescent="0.25">
      <c r="W10984" t="b">
        <f t="shared" si="777"/>
        <v>1</v>
      </c>
      <c r="X10984" t="b">
        <f t="shared" si="778"/>
        <v>1</v>
      </c>
      <c r="AA10984"/>
      <c r="AH10984"/>
      <c r="AL10984" t="b">
        <f t="shared" si="779"/>
        <v>1</v>
      </c>
      <c r="AM10984" t="b">
        <f t="shared" si="780"/>
        <v>1</v>
      </c>
      <c r="AP10984"/>
      <c r="AQ10984"/>
    </row>
    <row r="10985" spans="23:43" x14ac:dyDescent="0.25">
      <c r="W10985" t="b">
        <f t="shared" si="777"/>
        <v>1</v>
      </c>
      <c r="X10985" t="b">
        <f t="shared" si="778"/>
        <v>1</v>
      </c>
      <c r="AA10985"/>
      <c r="AH10985"/>
      <c r="AL10985" t="b">
        <f t="shared" si="779"/>
        <v>1</v>
      </c>
      <c r="AM10985" t="b">
        <f t="shared" si="780"/>
        <v>1</v>
      </c>
      <c r="AP10985"/>
      <c r="AQ10985"/>
    </row>
    <row r="10986" spans="23:43" x14ac:dyDescent="0.25">
      <c r="W10986" t="b">
        <f t="shared" si="777"/>
        <v>1</v>
      </c>
      <c r="X10986" t="b">
        <f t="shared" si="778"/>
        <v>1</v>
      </c>
      <c r="AA10986"/>
      <c r="AH10986"/>
      <c r="AL10986" t="b">
        <f t="shared" si="779"/>
        <v>1</v>
      </c>
      <c r="AM10986" t="b">
        <f t="shared" si="780"/>
        <v>1</v>
      </c>
      <c r="AP10986"/>
      <c r="AQ10986"/>
    </row>
    <row r="10987" spans="23:43" x14ac:dyDescent="0.25">
      <c r="W10987" t="b">
        <f t="shared" si="777"/>
        <v>1</v>
      </c>
      <c r="X10987" t="b">
        <f t="shared" si="778"/>
        <v>1</v>
      </c>
      <c r="AA10987"/>
      <c r="AH10987"/>
      <c r="AL10987" t="b">
        <f t="shared" si="779"/>
        <v>1</v>
      </c>
      <c r="AM10987" t="b">
        <f t="shared" si="780"/>
        <v>1</v>
      </c>
      <c r="AP10987"/>
      <c r="AQ10987"/>
    </row>
    <row r="10988" spans="23:43" x14ac:dyDescent="0.25">
      <c r="W10988" t="b">
        <f t="shared" si="777"/>
        <v>1</v>
      </c>
      <c r="X10988" t="b">
        <f t="shared" si="778"/>
        <v>1</v>
      </c>
      <c r="AA10988"/>
      <c r="AH10988"/>
      <c r="AL10988" t="b">
        <f t="shared" si="779"/>
        <v>1</v>
      </c>
      <c r="AM10988" t="b">
        <f t="shared" si="780"/>
        <v>1</v>
      </c>
      <c r="AP10988"/>
      <c r="AQ10988"/>
    </row>
    <row r="10989" spans="23:43" x14ac:dyDescent="0.25">
      <c r="W10989" t="b">
        <f t="shared" si="777"/>
        <v>1</v>
      </c>
      <c r="X10989" t="b">
        <f t="shared" si="778"/>
        <v>1</v>
      </c>
      <c r="AA10989"/>
      <c r="AH10989"/>
      <c r="AL10989" t="b">
        <f t="shared" si="779"/>
        <v>1</v>
      </c>
      <c r="AM10989" t="b">
        <f t="shared" si="780"/>
        <v>1</v>
      </c>
      <c r="AP10989"/>
      <c r="AQ10989"/>
    </row>
    <row r="10990" spans="23:43" x14ac:dyDescent="0.25">
      <c r="W10990" t="b">
        <f t="shared" si="777"/>
        <v>1</v>
      </c>
      <c r="X10990" t="b">
        <f t="shared" si="778"/>
        <v>1</v>
      </c>
      <c r="AA10990"/>
      <c r="AH10990"/>
      <c r="AL10990" t="b">
        <f t="shared" si="779"/>
        <v>1</v>
      </c>
      <c r="AM10990" t="b">
        <f t="shared" si="780"/>
        <v>1</v>
      </c>
      <c r="AP10990"/>
      <c r="AQ10990"/>
    </row>
    <row r="10991" spans="23:43" x14ac:dyDescent="0.25">
      <c r="W10991" t="b">
        <f t="shared" si="777"/>
        <v>1</v>
      </c>
      <c r="X10991" t="b">
        <f t="shared" si="778"/>
        <v>1</v>
      </c>
      <c r="AA10991"/>
      <c r="AH10991"/>
      <c r="AL10991" t="b">
        <f t="shared" si="779"/>
        <v>1</v>
      </c>
      <c r="AM10991" t="b">
        <f t="shared" si="780"/>
        <v>1</v>
      </c>
      <c r="AP10991"/>
      <c r="AQ10991"/>
    </row>
    <row r="10992" spans="23:43" x14ac:dyDescent="0.25">
      <c r="W10992" t="b">
        <f t="shared" si="777"/>
        <v>1</v>
      </c>
      <c r="X10992" t="b">
        <f t="shared" si="778"/>
        <v>1</v>
      </c>
      <c r="AA10992"/>
      <c r="AH10992"/>
      <c r="AL10992" t="b">
        <f t="shared" si="779"/>
        <v>1</v>
      </c>
      <c r="AM10992" t="b">
        <f t="shared" si="780"/>
        <v>1</v>
      </c>
      <c r="AP10992"/>
      <c r="AQ10992"/>
    </row>
    <row r="10993" spans="23:43" x14ac:dyDescent="0.25">
      <c r="W10993" t="b">
        <f t="shared" si="777"/>
        <v>1</v>
      </c>
      <c r="X10993" t="b">
        <f t="shared" si="778"/>
        <v>1</v>
      </c>
      <c r="AA10993"/>
      <c r="AH10993"/>
      <c r="AL10993" t="b">
        <f t="shared" si="779"/>
        <v>1</v>
      </c>
      <c r="AM10993" t="b">
        <f t="shared" si="780"/>
        <v>1</v>
      </c>
      <c r="AP10993"/>
      <c r="AQ10993"/>
    </row>
    <row r="10994" spans="23:43" x14ac:dyDescent="0.25">
      <c r="W10994" t="b">
        <f t="shared" si="777"/>
        <v>1</v>
      </c>
      <c r="X10994" t="b">
        <f t="shared" si="778"/>
        <v>1</v>
      </c>
      <c r="AA10994"/>
      <c r="AH10994"/>
      <c r="AL10994" t="b">
        <f t="shared" si="779"/>
        <v>1</v>
      </c>
      <c r="AM10994" t="b">
        <f t="shared" si="780"/>
        <v>1</v>
      </c>
      <c r="AP10994"/>
      <c r="AQ10994"/>
    </row>
    <row r="10995" spans="23:43" x14ac:dyDescent="0.25">
      <c r="W10995" t="b">
        <f t="shared" si="777"/>
        <v>1</v>
      </c>
      <c r="X10995" t="b">
        <f t="shared" si="778"/>
        <v>1</v>
      </c>
      <c r="AA10995"/>
      <c r="AH10995"/>
      <c r="AL10995" t="b">
        <f t="shared" si="779"/>
        <v>1</v>
      </c>
      <c r="AM10995" t="b">
        <f t="shared" si="780"/>
        <v>1</v>
      </c>
      <c r="AP10995"/>
      <c r="AQ10995"/>
    </row>
    <row r="10996" spans="23:43" x14ac:dyDescent="0.25">
      <c r="W10996" t="b">
        <f t="shared" si="777"/>
        <v>1</v>
      </c>
      <c r="X10996" t="b">
        <f t="shared" si="778"/>
        <v>1</v>
      </c>
      <c r="AA10996"/>
      <c r="AH10996"/>
      <c r="AL10996" t="b">
        <f t="shared" si="779"/>
        <v>1</v>
      </c>
      <c r="AM10996" t="b">
        <f t="shared" si="780"/>
        <v>1</v>
      </c>
      <c r="AP10996"/>
      <c r="AQ10996"/>
    </row>
    <row r="10997" spans="23:43" x14ac:dyDescent="0.25">
      <c r="W10997" t="b">
        <f t="shared" si="777"/>
        <v>1</v>
      </c>
      <c r="X10997" t="b">
        <f t="shared" si="778"/>
        <v>1</v>
      </c>
      <c r="AA10997"/>
      <c r="AH10997"/>
      <c r="AL10997" t="b">
        <f t="shared" si="779"/>
        <v>1</v>
      </c>
      <c r="AM10997" t="b">
        <f t="shared" si="780"/>
        <v>1</v>
      </c>
      <c r="AP10997"/>
      <c r="AQ10997"/>
    </row>
    <row r="10998" spans="23:43" x14ac:dyDescent="0.25">
      <c r="W10998" t="b">
        <f t="shared" si="777"/>
        <v>1</v>
      </c>
      <c r="X10998" t="b">
        <f t="shared" si="778"/>
        <v>1</v>
      </c>
      <c r="AA10998"/>
      <c r="AH10998"/>
      <c r="AL10998" t="b">
        <f t="shared" si="779"/>
        <v>1</v>
      </c>
      <c r="AM10998" t="b">
        <f t="shared" si="780"/>
        <v>1</v>
      </c>
      <c r="AP10998"/>
      <c r="AQ10998"/>
    </row>
    <row r="10999" spans="23:43" x14ac:dyDescent="0.25">
      <c r="W10999" t="b">
        <f t="shared" si="777"/>
        <v>1</v>
      </c>
      <c r="X10999" t="b">
        <f t="shared" si="778"/>
        <v>1</v>
      </c>
      <c r="AA10999"/>
      <c r="AH10999"/>
      <c r="AL10999" t="b">
        <f t="shared" si="779"/>
        <v>1</v>
      </c>
      <c r="AM10999" t="b">
        <f t="shared" si="780"/>
        <v>1</v>
      </c>
      <c r="AP10999"/>
      <c r="AQ10999"/>
    </row>
    <row r="11000" spans="23:43" x14ac:dyDescent="0.25">
      <c r="W11000" t="b">
        <f t="shared" si="777"/>
        <v>1</v>
      </c>
      <c r="X11000" t="b">
        <f t="shared" si="778"/>
        <v>1</v>
      </c>
      <c r="AA11000"/>
      <c r="AH11000"/>
      <c r="AL11000" t="b">
        <f t="shared" si="779"/>
        <v>1</v>
      </c>
      <c r="AM11000" t="b">
        <f t="shared" si="780"/>
        <v>1</v>
      </c>
      <c r="AP11000"/>
      <c r="AQ11000"/>
    </row>
    <row r="11001" spans="23:43" x14ac:dyDescent="0.25">
      <c r="W11001" t="b">
        <f t="shared" si="777"/>
        <v>1</v>
      </c>
      <c r="X11001" t="b">
        <f t="shared" si="778"/>
        <v>1</v>
      </c>
      <c r="AA11001"/>
      <c r="AH11001"/>
      <c r="AL11001" t="b">
        <f t="shared" si="779"/>
        <v>1</v>
      </c>
      <c r="AM11001" t="b">
        <f t="shared" si="780"/>
        <v>1</v>
      </c>
      <c r="AP11001"/>
      <c r="AQ11001"/>
    </row>
    <row r="11002" spans="23:43" x14ac:dyDescent="0.25">
      <c r="W11002" t="b">
        <f t="shared" si="777"/>
        <v>1</v>
      </c>
      <c r="X11002" t="b">
        <f t="shared" si="778"/>
        <v>1</v>
      </c>
      <c r="AA11002"/>
      <c r="AH11002"/>
      <c r="AL11002" t="b">
        <f t="shared" si="779"/>
        <v>1</v>
      </c>
      <c r="AM11002" t="b">
        <f t="shared" si="780"/>
        <v>1</v>
      </c>
      <c r="AP11002"/>
      <c r="AQ11002"/>
    </row>
    <row r="11003" spans="23:43" x14ac:dyDescent="0.25">
      <c r="W11003" t="b">
        <f t="shared" si="777"/>
        <v>1</v>
      </c>
      <c r="X11003" t="b">
        <f t="shared" si="778"/>
        <v>1</v>
      </c>
      <c r="AA11003"/>
      <c r="AH11003"/>
      <c r="AL11003" t="b">
        <f t="shared" si="779"/>
        <v>1</v>
      </c>
      <c r="AM11003" t="b">
        <f t="shared" si="780"/>
        <v>1</v>
      </c>
      <c r="AP11003"/>
      <c r="AQ11003"/>
    </row>
    <row r="11004" spans="23:43" x14ac:dyDescent="0.25">
      <c r="W11004" t="b">
        <f t="shared" si="777"/>
        <v>1</v>
      </c>
      <c r="X11004" t="b">
        <f t="shared" si="778"/>
        <v>1</v>
      </c>
      <c r="AA11004"/>
      <c r="AH11004"/>
      <c r="AL11004" t="b">
        <f t="shared" si="779"/>
        <v>1</v>
      </c>
      <c r="AM11004" t="b">
        <f t="shared" si="780"/>
        <v>1</v>
      </c>
      <c r="AP11004"/>
      <c r="AQ11004"/>
    </row>
    <row r="11005" spans="23:43" x14ac:dyDescent="0.25">
      <c r="W11005" t="b">
        <f t="shared" si="777"/>
        <v>1</v>
      </c>
      <c r="X11005" t="b">
        <f t="shared" si="778"/>
        <v>1</v>
      </c>
      <c r="AA11005"/>
      <c r="AH11005"/>
      <c r="AL11005" t="b">
        <f t="shared" si="779"/>
        <v>1</v>
      </c>
      <c r="AM11005" t="b">
        <f t="shared" si="780"/>
        <v>1</v>
      </c>
      <c r="AP11005"/>
      <c r="AQ11005"/>
    </row>
    <row r="11006" spans="23:43" x14ac:dyDescent="0.25">
      <c r="W11006" t="b">
        <f t="shared" si="777"/>
        <v>1</v>
      </c>
      <c r="X11006" t="b">
        <f t="shared" si="778"/>
        <v>1</v>
      </c>
      <c r="AA11006"/>
      <c r="AH11006"/>
      <c r="AL11006" t="b">
        <f t="shared" si="779"/>
        <v>1</v>
      </c>
      <c r="AM11006" t="b">
        <f t="shared" si="780"/>
        <v>1</v>
      </c>
      <c r="AP11006"/>
      <c r="AQ11006"/>
    </row>
    <row r="11007" spans="23:43" x14ac:dyDescent="0.25">
      <c r="W11007" t="b">
        <f t="shared" si="777"/>
        <v>1</v>
      </c>
      <c r="X11007" t="b">
        <f t="shared" si="778"/>
        <v>1</v>
      </c>
      <c r="AA11007"/>
      <c r="AH11007"/>
      <c r="AL11007" t="b">
        <f t="shared" si="779"/>
        <v>1</v>
      </c>
      <c r="AM11007" t="b">
        <f t="shared" si="780"/>
        <v>1</v>
      </c>
      <c r="AP11007"/>
      <c r="AQ11007"/>
    </row>
    <row r="11008" spans="23:43" x14ac:dyDescent="0.25">
      <c r="W11008" t="b">
        <f t="shared" si="777"/>
        <v>1</v>
      </c>
      <c r="X11008" t="b">
        <f t="shared" si="778"/>
        <v>1</v>
      </c>
      <c r="AA11008"/>
      <c r="AH11008"/>
      <c r="AL11008" t="b">
        <f t="shared" si="779"/>
        <v>1</v>
      </c>
      <c r="AM11008" t="b">
        <f t="shared" si="780"/>
        <v>1</v>
      </c>
      <c r="AP11008"/>
      <c r="AQ11008"/>
    </row>
    <row r="11009" spans="23:43" x14ac:dyDescent="0.25">
      <c r="W11009" t="b">
        <f t="shared" si="777"/>
        <v>1</v>
      </c>
      <c r="X11009" t="b">
        <f t="shared" si="778"/>
        <v>1</v>
      </c>
      <c r="AA11009"/>
      <c r="AH11009"/>
      <c r="AL11009" t="b">
        <f t="shared" si="779"/>
        <v>1</v>
      </c>
      <c r="AM11009" t="b">
        <f t="shared" si="780"/>
        <v>1</v>
      </c>
      <c r="AP11009"/>
      <c r="AQ11009"/>
    </row>
    <row r="11010" spans="23:43" x14ac:dyDescent="0.25">
      <c r="W11010" t="b">
        <f t="shared" si="777"/>
        <v>1</v>
      </c>
      <c r="X11010" t="b">
        <f t="shared" si="778"/>
        <v>1</v>
      </c>
      <c r="AA11010"/>
      <c r="AH11010"/>
      <c r="AL11010" t="b">
        <f t="shared" si="779"/>
        <v>1</v>
      </c>
      <c r="AM11010" t="b">
        <f t="shared" si="780"/>
        <v>1</v>
      </c>
      <c r="AP11010"/>
      <c r="AQ11010"/>
    </row>
    <row r="11011" spans="23:43" x14ac:dyDescent="0.25">
      <c r="W11011" t="b">
        <f t="shared" si="777"/>
        <v>1</v>
      </c>
      <c r="X11011" t="b">
        <f t="shared" si="778"/>
        <v>1</v>
      </c>
      <c r="AA11011"/>
      <c r="AH11011"/>
      <c r="AL11011" t="b">
        <f t="shared" si="779"/>
        <v>1</v>
      </c>
      <c r="AM11011" t="b">
        <f t="shared" si="780"/>
        <v>1</v>
      </c>
      <c r="AP11011"/>
      <c r="AQ11011"/>
    </row>
    <row r="11012" spans="23:43" x14ac:dyDescent="0.25">
      <c r="W11012" t="b">
        <f t="shared" si="777"/>
        <v>1</v>
      </c>
      <c r="X11012" t="b">
        <f t="shared" si="778"/>
        <v>1</v>
      </c>
      <c r="AA11012"/>
      <c r="AH11012"/>
      <c r="AL11012" t="b">
        <f t="shared" si="779"/>
        <v>1</v>
      </c>
      <c r="AM11012" t="b">
        <f t="shared" si="780"/>
        <v>1</v>
      </c>
      <c r="AP11012"/>
      <c r="AQ11012"/>
    </row>
    <row r="11013" spans="23:43" x14ac:dyDescent="0.25">
      <c r="W11013" t="b">
        <f t="shared" si="777"/>
        <v>1</v>
      </c>
      <c r="X11013" t="b">
        <f t="shared" si="778"/>
        <v>1</v>
      </c>
      <c r="AA11013"/>
      <c r="AH11013"/>
      <c r="AL11013" t="b">
        <f t="shared" si="779"/>
        <v>1</v>
      </c>
      <c r="AM11013" t="b">
        <f t="shared" si="780"/>
        <v>1</v>
      </c>
      <c r="AP11013"/>
      <c r="AQ11013"/>
    </row>
    <row r="11014" spans="23:43" x14ac:dyDescent="0.25">
      <c r="W11014" t="b">
        <f t="shared" si="777"/>
        <v>1</v>
      </c>
      <c r="X11014" t="b">
        <f t="shared" si="778"/>
        <v>1</v>
      </c>
      <c r="AA11014"/>
      <c r="AH11014"/>
      <c r="AL11014" t="b">
        <f t="shared" si="779"/>
        <v>1</v>
      </c>
      <c r="AM11014" t="b">
        <f t="shared" si="780"/>
        <v>1</v>
      </c>
      <c r="AP11014"/>
      <c r="AQ11014"/>
    </row>
    <row r="11015" spans="23:43" x14ac:dyDescent="0.25">
      <c r="W11015" t="b">
        <f t="shared" si="777"/>
        <v>1</v>
      </c>
      <c r="X11015" t="b">
        <f t="shared" si="778"/>
        <v>1</v>
      </c>
      <c r="AA11015"/>
      <c r="AH11015"/>
      <c r="AL11015" t="b">
        <f t="shared" si="779"/>
        <v>1</v>
      </c>
      <c r="AM11015" t="b">
        <f t="shared" si="780"/>
        <v>1</v>
      </c>
      <c r="AP11015"/>
      <c r="AQ11015"/>
    </row>
    <row r="11016" spans="23:43" x14ac:dyDescent="0.25">
      <c r="W11016" t="b">
        <f t="shared" si="777"/>
        <v>1</v>
      </c>
      <c r="X11016" t="b">
        <f t="shared" si="778"/>
        <v>1</v>
      </c>
      <c r="AA11016"/>
      <c r="AH11016"/>
      <c r="AL11016" t="b">
        <f t="shared" si="779"/>
        <v>1</v>
      </c>
      <c r="AM11016" t="b">
        <f t="shared" si="780"/>
        <v>1</v>
      </c>
      <c r="AP11016"/>
      <c r="AQ11016"/>
    </row>
    <row r="11017" spans="23:43" x14ac:dyDescent="0.25">
      <c r="W11017" t="b">
        <f t="shared" si="777"/>
        <v>1</v>
      </c>
      <c r="X11017" t="b">
        <f t="shared" si="778"/>
        <v>1</v>
      </c>
      <c r="AA11017"/>
      <c r="AH11017"/>
      <c r="AL11017" t="b">
        <f t="shared" si="779"/>
        <v>1</v>
      </c>
      <c r="AM11017" t="b">
        <f t="shared" si="780"/>
        <v>1</v>
      </c>
      <c r="AP11017"/>
      <c r="AQ11017"/>
    </row>
    <row r="11018" spans="23:43" x14ac:dyDescent="0.25">
      <c r="W11018" t="b">
        <f t="shared" si="777"/>
        <v>1</v>
      </c>
      <c r="X11018" t="b">
        <f t="shared" si="778"/>
        <v>1</v>
      </c>
      <c r="AA11018"/>
      <c r="AH11018"/>
      <c r="AL11018" t="b">
        <f t="shared" si="779"/>
        <v>1</v>
      </c>
      <c r="AM11018" t="b">
        <f t="shared" si="780"/>
        <v>1</v>
      </c>
      <c r="AP11018"/>
      <c r="AQ11018"/>
    </row>
    <row r="11019" spans="23:43" x14ac:dyDescent="0.25">
      <c r="W11019" t="b">
        <f t="shared" si="777"/>
        <v>1</v>
      </c>
      <c r="X11019" t="b">
        <f t="shared" si="778"/>
        <v>1</v>
      </c>
      <c r="AA11019"/>
      <c r="AH11019"/>
      <c r="AL11019" t="b">
        <f t="shared" si="779"/>
        <v>1</v>
      </c>
      <c r="AM11019" t="b">
        <f t="shared" si="780"/>
        <v>1</v>
      </c>
      <c r="AP11019"/>
      <c r="AQ11019"/>
    </row>
    <row r="11020" spans="23:43" x14ac:dyDescent="0.25">
      <c r="W11020" t="b">
        <f t="shared" ref="W11020:W11083" si="781">IF(AND(U11020&lt;&gt;"",U11020&lt;&gt;"Grand Total",U11020&lt;&gt;"(blank)"),GETPIVOTDATA("Facility CCN",$U$10,"Facility CCN",U11020)=1,TRUE)</f>
        <v>1</v>
      </c>
      <c r="X11020" t="b">
        <f t="shared" ref="X11020:X11083" si="782">IF(AND(U11020&lt;&gt;"",U11020&lt;&gt;"Grand Total",U11020&lt;&gt;"(blank)"),LEN(U11020)=6,TRUE)</f>
        <v>1</v>
      </c>
      <c r="AA11020"/>
      <c r="AH11020"/>
      <c r="AL11020" t="b">
        <f t="shared" ref="AL11020:AL11083" si="783">IF(AND(AJ11020&lt;&gt;"",AJ11020&lt;&gt;"Grand Total",AJ11020&lt;&gt;"(blank)"),GETPIVOTDATA("Provider NPI",$AJ$10,"Provider NPI",AJ11020)=1,TRUE)</f>
        <v>1</v>
      </c>
      <c r="AM11020" t="b">
        <f t="shared" ref="AM11020:AM11083" si="784">IF(AND(AJ11020&lt;&gt;"",AJ11020&lt;&gt;"Grand Total",AJ11020&lt;&gt;"(blank)"),LEN(AJ11020)=10,TRUE)</f>
        <v>1</v>
      </c>
      <c r="AP11020"/>
      <c r="AQ11020"/>
    </row>
    <row r="11021" spans="23:43" x14ac:dyDescent="0.25">
      <c r="W11021" t="b">
        <f t="shared" si="781"/>
        <v>1</v>
      </c>
      <c r="X11021" t="b">
        <f t="shared" si="782"/>
        <v>1</v>
      </c>
      <c r="AA11021"/>
      <c r="AH11021"/>
      <c r="AL11021" t="b">
        <f t="shared" si="783"/>
        <v>1</v>
      </c>
      <c r="AM11021" t="b">
        <f t="shared" si="784"/>
        <v>1</v>
      </c>
      <c r="AP11021"/>
      <c r="AQ11021"/>
    </row>
    <row r="11022" spans="23:43" x14ac:dyDescent="0.25">
      <c r="W11022" t="b">
        <f t="shared" si="781"/>
        <v>1</v>
      </c>
      <c r="X11022" t="b">
        <f t="shared" si="782"/>
        <v>1</v>
      </c>
      <c r="AA11022"/>
      <c r="AH11022"/>
      <c r="AL11022" t="b">
        <f t="shared" si="783"/>
        <v>1</v>
      </c>
      <c r="AM11022" t="b">
        <f t="shared" si="784"/>
        <v>1</v>
      </c>
      <c r="AP11022"/>
      <c r="AQ11022"/>
    </row>
    <row r="11023" spans="23:43" x14ac:dyDescent="0.25">
      <c r="W11023" t="b">
        <f t="shared" si="781"/>
        <v>1</v>
      </c>
      <c r="X11023" t="b">
        <f t="shared" si="782"/>
        <v>1</v>
      </c>
      <c r="AA11023"/>
      <c r="AH11023"/>
      <c r="AL11023" t="b">
        <f t="shared" si="783"/>
        <v>1</v>
      </c>
      <c r="AM11023" t="b">
        <f t="shared" si="784"/>
        <v>1</v>
      </c>
      <c r="AP11023"/>
      <c r="AQ11023"/>
    </row>
    <row r="11024" spans="23:43" x14ac:dyDescent="0.25">
      <c r="W11024" t="b">
        <f t="shared" si="781"/>
        <v>1</v>
      </c>
      <c r="X11024" t="b">
        <f t="shared" si="782"/>
        <v>1</v>
      </c>
      <c r="AA11024"/>
      <c r="AH11024"/>
      <c r="AL11024" t="b">
        <f t="shared" si="783"/>
        <v>1</v>
      </c>
      <c r="AM11024" t="b">
        <f t="shared" si="784"/>
        <v>1</v>
      </c>
      <c r="AP11024"/>
      <c r="AQ11024"/>
    </row>
    <row r="11025" spans="23:43" x14ac:dyDescent="0.25">
      <c r="W11025" t="b">
        <f t="shared" si="781"/>
        <v>1</v>
      </c>
      <c r="X11025" t="b">
        <f t="shared" si="782"/>
        <v>1</v>
      </c>
      <c r="AA11025"/>
      <c r="AH11025"/>
      <c r="AL11025" t="b">
        <f t="shared" si="783"/>
        <v>1</v>
      </c>
      <c r="AM11025" t="b">
        <f t="shared" si="784"/>
        <v>1</v>
      </c>
      <c r="AP11025"/>
      <c r="AQ11025"/>
    </row>
    <row r="11026" spans="23:43" x14ac:dyDescent="0.25">
      <c r="W11026" t="b">
        <f t="shared" si="781"/>
        <v>1</v>
      </c>
      <c r="X11026" t="b">
        <f t="shared" si="782"/>
        <v>1</v>
      </c>
      <c r="AA11026"/>
      <c r="AH11026"/>
      <c r="AL11026" t="b">
        <f t="shared" si="783"/>
        <v>1</v>
      </c>
      <c r="AM11026" t="b">
        <f t="shared" si="784"/>
        <v>1</v>
      </c>
      <c r="AP11026"/>
      <c r="AQ11026"/>
    </row>
    <row r="11027" spans="23:43" x14ac:dyDescent="0.25">
      <c r="W11027" t="b">
        <f t="shared" si="781"/>
        <v>1</v>
      </c>
      <c r="X11027" t="b">
        <f t="shared" si="782"/>
        <v>1</v>
      </c>
      <c r="AA11027"/>
      <c r="AH11027"/>
      <c r="AL11027" t="b">
        <f t="shared" si="783"/>
        <v>1</v>
      </c>
      <c r="AM11027" t="b">
        <f t="shared" si="784"/>
        <v>1</v>
      </c>
      <c r="AP11027"/>
      <c r="AQ11027"/>
    </row>
    <row r="11028" spans="23:43" x14ac:dyDescent="0.25">
      <c r="W11028" t="b">
        <f t="shared" si="781"/>
        <v>1</v>
      </c>
      <c r="X11028" t="b">
        <f t="shared" si="782"/>
        <v>1</v>
      </c>
      <c r="AA11028"/>
      <c r="AH11028"/>
      <c r="AL11028" t="b">
        <f t="shared" si="783"/>
        <v>1</v>
      </c>
      <c r="AM11028" t="b">
        <f t="shared" si="784"/>
        <v>1</v>
      </c>
      <c r="AP11028"/>
      <c r="AQ11028"/>
    </row>
    <row r="11029" spans="23:43" x14ac:dyDescent="0.25">
      <c r="W11029" t="b">
        <f t="shared" si="781"/>
        <v>1</v>
      </c>
      <c r="X11029" t="b">
        <f t="shared" si="782"/>
        <v>1</v>
      </c>
      <c r="AA11029"/>
      <c r="AH11029"/>
      <c r="AL11029" t="b">
        <f t="shared" si="783"/>
        <v>1</v>
      </c>
      <c r="AM11029" t="b">
        <f t="shared" si="784"/>
        <v>1</v>
      </c>
      <c r="AP11029"/>
      <c r="AQ11029"/>
    </row>
    <row r="11030" spans="23:43" x14ac:dyDescent="0.25">
      <c r="W11030" t="b">
        <f t="shared" si="781"/>
        <v>1</v>
      </c>
      <c r="X11030" t="b">
        <f t="shared" si="782"/>
        <v>1</v>
      </c>
      <c r="AA11030"/>
      <c r="AH11030"/>
      <c r="AL11030" t="b">
        <f t="shared" si="783"/>
        <v>1</v>
      </c>
      <c r="AM11030" t="b">
        <f t="shared" si="784"/>
        <v>1</v>
      </c>
      <c r="AP11030"/>
      <c r="AQ11030"/>
    </row>
    <row r="11031" spans="23:43" x14ac:dyDescent="0.25">
      <c r="W11031" t="b">
        <f t="shared" si="781"/>
        <v>1</v>
      </c>
      <c r="X11031" t="b">
        <f t="shared" si="782"/>
        <v>1</v>
      </c>
      <c r="AA11031"/>
      <c r="AH11031"/>
      <c r="AL11031" t="b">
        <f t="shared" si="783"/>
        <v>1</v>
      </c>
      <c r="AM11031" t="b">
        <f t="shared" si="784"/>
        <v>1</v>
      </c>
      <c r="AP11031"/>
      <c r="AQ11031"/>
    </row>
    <row r="11032" spans="23:43" x14ac:dyDescent="0.25">
      <c r="W11032" t="b">
        <f t="shared" si="781"/>
        <v>1</v>
      </c>
      <c r="X11032" t="b">
        <f t="shared" si="782"/>
        <v>1</v>
      </c>
      <c r="AA11032"/>
      <c r="AH11032"/>
      <c r="AL11032" t="b">
        <f t="shared" si="783"/>
        <v>1</v>
      </c>
      <c r="AM11032" t="b">
        <f t="shared" si="784"/>
        <v>1</v>
      </c>
      <c r="AP11032"/>
      <c r="AQ11032"/>
    </row>
    <row r="11033" spans="23:43" x14ac:dyDescent="0.25">
      <c r="W11033" t="b">
        <f t="shared" si="781"/>
        <v>1</v>
      </c>
      <c r="X11033" t="b">
        <f t="shared" si="782"/>
        <v>1</v>
      </c>
      <c r="AA11033"/>
      <c r="AH11033"/>
      <c r="AL11033" t="b">
        <f t="shared" si="783"/>
        <v>1</v>
      </c>
      <c r="AM11033" t="b">
        <f t="shared" si="784"/>
        <v>1</v>
      </c>
      <c r="AP11033"/>
      <c r="AQ11033"/>
    </row>
    <row r="11034" spans="23:43" x14ac:dyDescent="0.25">
      <c r="W11034" t="b">
        <f t="shared" si="781"/>
        <v>1</v>
      </c>
      <c r="X11034" t="b">
        <f t="shared" si="782"/>
        <v>1</v>
      </c>
      <c r="AA11034"/>
      <c r="AH11034"/>
      <c r="AL11034" t="b">
        <f t="shared" si="783"/>
        <v>1</v>
      </c>
      <c r="AM11034" t="b">
        <f t="shared" si="784"/>
        <v>1</v>
      </c>
      <c r="AP11034"/>
      <c r="AQ11034"/>
    </row>
    <row r="11035" spans="23:43" x14ac:dyDescent="0.25">
      <c r="W11035" t="b">
        <f t="shared" si="781"/>
        <v>1</v>
      </c>
      <c r="X11035" t="b">
        <f t="shared" si="782"/>
        <v>1</v>
      </c>
      <c r="AA11035"/>
      <c r="AH11035"/>
      <c r="AL11035" t="b">
        <f t="shared" si="783"/>
        <v>1</v>
      </c>
      <c r="AM11035" t="b">
        <f t="shared" si="784"/>
        <v>1</v>
      </c>
      <c r="AP11035"/>
      <c r="AQ11035"/>
    </row>
    <row r="11036" spans="23:43" x14ac:dyDescent="0.25">
      <c r="W11036" t="b">
        <f t="shared" si="781"/>
        <v>1</v>
      </c>
      <c r="X11036" t="b">
        <f t="shared" si="782"/>
        <v>1</v>
      </c>
      <c r="AA11036"/>
      <c r="AH11036"/>
      <c r="AL11036" t="b">
        <f t="shared" si="783"/>
        <v>1</v>
      </c>
      <c r="AM11036" t="b">
        <f t="shared" si="784"/>
        <v>1</v>
      </c>
      <c r="AP11036"/>
      <c r="AQ11036"/>
    </row>
    <row r="11037" spans="23:43" x14ac:dyDescent="0.25">
      <c r="W11037" t="b">
        <f t="shared" si="781"/>
        <v>1</v>
      </c>
      <c r="X11037" t="b">
        <f t="shared" si="782"/>
        <v>1</v>
      </c>
      <c r="AA11037"/>
      <c r="AH11037"/>
      <c r="AL11037" t="b">
        <f t="shared" si="783"/>
        <v>1</v>
      </c>
      <c r="AM11037" t="b">
        <f t="shared" si="784"/>
        <v>1</v>
      </c>
      <c r="AP11037"/>
      <c r="AQ11037"/>
    </row>
    <row r="11038" spans="23:43" x14ac:dyDescent="0.25">
      <c r="W11038" t="b">
        <f t="shared" si="781"/>
        <v>1</v>
      </c>
      <c r="X11038" t="b">
        <f t="shared" si="782"/>
        <v>1</v>
      </c>
      <c r="AA11038"/>
      <c r="AH11038"/>
      <c r="AL11038" t="b">
        <f t="shared" si="783"/>
        <v>1</v>
      </c>
      <c r="AM11038" t="b">
        <f t="shared" si="784"/>
        <v>1</v>
      </c>
      <c r="AP11038"/>
      <c r="AQ11038"/>
    </row>
    <row r="11039" spans="23:43" x14ac:dyDescent="0.25">
      <c r="W11039" t="b">
        <f t="shared" si="781"/>
        <v>1</v>
      </c>
      <c r="X11039" t="b">
        <f t="shared" si="782"/>
        <v>1</v>
      </c>
      <c r="AA11039"/>
      <c r="AH11039"/>
      <c r="AL11039" t="b">
        <f t="shared" si="783"/>
        <v>1</v>
      </c>
      <c r="AM11039" t="b">
        <f t="shared" si="784"/>
        <v>1</v>
      </c>
      <c r="AP11039"/>
      <c r="AQ11039"/>
    </row>
    <row r="11040" spans="23:43" x14ac:dyDescent="0.25">
      <c r="W11040" t="b">
        <f t="shared" si="781"/>
        <v>1</v>
      </c>
      <c r="X11040" t="b">
        <f t="shared" si="782"/>
        <v>1</v>
      </c>
      <c r="AA11040"/>
      <c r="AH11040"/>
      <c r="AL11040" t="b">
        <f t="shared" si="783"/>
        <v>1</v>
      </c>
      <c r="AM11040" t="b">
        <f t="shared" si="784"/>
        <v>1</v>
      </c>
      <c r="AP11040"/>
      <c r="AQ11040"/>
    </row>
    <row r="11041" spans="23:43" x14ac:dyDescent="0.25">
      <c r="W11041" t="b">
        <f t="shared" si="781"/>
        <v>1</v>
      </c>
      <c r="X11041" t="b">
        <f t="shared" si="782"/>
        <v>1</v>
      </c>
      <c r="AA11041"/>
      <c r="AH11041"/>
      <c r="AL11041" t="b">
        <f t="shared" si="783"/>
        <v>1</v>
      </c>
      <c r="AM11041" t="b">
        <f t="shared" si="784"/>
        <v>1</v>
      </c>
      <c r="AP11041"/>
      <c r="AQ11041"/>
    </row>
    <row r="11042" spans="23:43" x14ac:dyDescent="0.25">
      <c r="W11042" t="b">
        <f t="shared" si="781"/>
        <v>1</v>
      </c>
      <c r="X11042" t="b">
        <f t="shared" si="782"/>
        <v>1</v>
      </c>
      <c r="AA11042"/>
      <c r="AH11042"/>
      <c r="AL11042" t="b">
        <f t="shared" si="783"/>
        <v>1</v>
      </c>
      <c r="AM11042" t="b">
        <f t="shared" si="784"/>
        <v>1</v>
      </c>
      <c r="AP11042"/>
      <c r="AQ11042"/>
    </row>
    <row r="11043" spans="23:43" x14ac:dyDescent="0.25">
      <c r="W11043" t="b">
        <f t="shared" si="781"/>
        <v>1</v>
      </c>
      <c r="X11043" t="b">
        <f t="shared" si="782"/>
        <v>1</v>
      </c>
      <c r="AA11043"/>
      <c r="AH11043"/>
      <c r="AL11043" t="b">
        <f t="shared" si="783"/>
        <v>1</v>
      </c>
      <c r="AM11043" t="b">
        <f t="shared" si="784"/>
        <v>1</v>
      </c>
      <c r="AP11043"/>
      <c r="AQ11043"/>
    </row>
    <row r="11044" spans="23:43" x14ac:dyDescent="0.25">
      <c r="W11044" t="b">
        <f t="shared" si="781"/>
        <v>1</v>
      </c>
      <c r="X11044" t="b">
        <f t="shared" si="782"/>
        <v>1</v>
      </c>
      <c r="AA11044"/>
      <c r="AH11044"/>
      <c r="AL11044" t="b">
        <f t="shared" si="783"/>
        <v>1</v>
      </c>
      <c r="AM11044" t="b">
        <f t="shared" si="784"/>
        <v>1</v>
      </c>
      <c r="AP11044"/>
      <c r="AQ11044"/>
    </row>
    <row r="11045" spans="23:43" x14ac:dyDescent="0.25">
      <c r="W11045" t="b">
        <f t="shared" si="781"/>
        <v>1</v>
      </c>
      <c r="X11045" t="b">
        <f t="shared" si="782"/>
        <v>1</v>
      </c>
      <c r="AA11045"/>
      <c r="AH11045"/>
      <c r="AL11045" t="b">
        <f t="shared" si="783"/>
        <v>1</v>
      </c>
      <c r="AM11045" t="b">
        <f t="shared" si="784"/>
        <v>1</v>
      </c>
      <c r="AP11045"/>
      <c r="AQ11045"/>
    </row>
    <row r="11046" spans="23:43" x14ac:dyDescent="0.25">
      <c r="W11046" t="b">
        <f t="shared" si="781"/>
        <v>1</v>
      </c>
      <c r="X11046" t="b">
        <f t="shared" si="782"/>
        <v>1</v>
      </c>
      <c r="AA11046"/>
      <c r="AH11046"/>
      <c r="AL11046" t="b">
        <f t="shared" si="783"/>
        <v>1</v>
      </c>
      <c r="AM11046" t="b">
        <f t="shared" si="784"/>
        <v>1</v>
      </c>
      <c r="AP11046"/>
      <c r="AQ11046"/>
    </row>
    <row r="11047" spans="23:43" x14ac:dyDescent="0.25">
      <c r="W11047" t="b">
        <f t="shared" si="781"/>
        <v>1</v>
      </c>
      <c r="X11047" t="b">
        <f t="shared" si="782"/>
        <v>1</v>
      </c>
      <c r="AA11047"/>
      <c r="AH11047"/>
      <c r="AL11047" t="b">
        <f t="shared" si="783"/>
        <v>1</v>
      </c>
      <c r="AM11047" t="b">
        <f t="shared" si="784"/>
        <v>1</v>
      </c>
      <c r="AP11047"/>
      <c r="AQ11047"/>
    </row>
    <row r="11048" spans="23:43" x14ac:dyDescent="0.25">
      <c r="W11048" t="b">
        <f t="shared" si="781"/>
        <v>1</v>
      </c>
      <c r="X11048" t="b">
        <f t="shared" si="782"/>
        <v>1</v>
      </c>
      <c r="AA11048"/>
      <c r="AH11048"/>
      <c r="AL11048" t="b">
        <f t="shared" si="783"/>
        <v>1</v>
      </c>
      <c r="AM11048" t="b">
        <f t="shared" si="784"/>
        <v>1</v>
      </c>
      <c r="AP11048"/>
      <c r="AQ11048"/>
    </row>
    <row r="11049" spans="23:43" x14ac:dyDescent="0.25">
      <c r="W11049" t="b">
        <f t="shared" si="781"/>
        <v>1</v>
      </c>
      <c r="X11049" t="b">
        <f t="shared" si="782"/>
        <v>1</v>
      </c>
      <c r="AA11049"/>
      <c r="AH11049"/>
      <c r="AL11049" t="b">
        <f t="shared" si="783"/>
        <v>1</v>
      </c>
      <c r="AM11049" t="b">
        <f t="shared" si="784"/>
        <v>1</v>
      </c>
      <c r="AP11049"/>
      <c r="AQ11049"/>
    </row>
    <row r="11050" spans="23:43" x14ac:dyDescent="0.25">
      <c r="W11050" t="b">
        <f t="shared" si="781"/>
        <v>1</v>
      </c>
      <c r="X11050" t="b">
        <f t="shared" si="782"/>
        <v>1</v>
      </c>
      <c r="AA11050"/>
      <c r="AH11050"/>
      <c r="AL11050" t="b">
        <f t="shared" si="783"/>
        <v>1</v>
      </c>
      <c r="AM11050" t="b">
        <f t="shared" si="784"/>
        <v>1</v>
      </c>
      <c r="AP11050"/>
      <c r="AQ11050"/>
    </row>
    <row r="11051" spans="23:43" x14ac:dyDescent="0.25">
      <c r="W11051" t="b">
        <f t="shared" si="781"/>
        <v>1</v>
      </c>
      <c r="X11051" t="b">
        <f t="shared" si="782"/>
        <v>1</v>
      </c>
      <c r="AA11051"/>
      <c r="AH11051"/>
      <c r="AL11051" t="b">
        <f t="shared" si="783"/>
        <v>1</v>
      </c>
      <c r="AM11051" t="b">
        <f t="shared" si="784"/>
        <v>1</v>
      </c>
      <c r="AP11051"/>
      <c r="AQ11051"/>
    </row>
    <row r="11052" spans="23:43" x14ac:dyDescent="0.25">
      <c r="W11052" t="b">
        <f t="shared" si="781"/>
        <v>1</v>
      </c>
      <c r="X11052" t="b">
        <f t="shared" si="782"/>
        <v>1</v>
      </c>
      <c r="AA11052"/>
      <c r="AH11052"/>
      <c r="AL11052" t="b">
        <f t="shared" si="783"/>
        <v>1</v>
      </c>
      <c r="AM11052" t="b">
        <f t="shared" si="784"/>
        <v>1</v>
      </c>
      <c r="AP11052"/>
      <c r="AQ11052"/>
    </row>
    <row r="11053" spans="23:43" x14ac:dyDescent="0.25">
      <c r="W11053" t="b">
        <f t="shared" si="781"/>
        <v>1</v>
      </c>
      <c r="X11053" t="b">
        <f t="shared" si="782"/>
        <v>1</v>
      </c>
      <c r="AA11053"/>
      <c r="AH11053"/>
      <c r="AL11053" t="b">
        <f t="shared" si="783"/>
        <v>1</v>
      </c>
      <c r="AM11053" t="b">
        <f t="shared" si="784"/>
        <v>1</v>
      </c>
      <c r="AP11053"/>
      <c r="AQ11053"/>
    </row>
    <row r="11054" spans="23:43" x14ac:dyDescent="0.25">
      <c r="W11054" t="b">
        <f t="shared" si="781"/>
        <v>1</v>
      </c>
      <c r="X11054" t="b">
        <f t="shared" si="782"/>
        <v>1</v>
      </c>
      <c r="AA11054"/>
      <c r="AH11054"/>
      <c r="AL11054" t="b">
        <f t="shared" si="783"/>
        <v>1</v>
      </c>
      <c r="AM11054" t="b">
        <f t="shared" si="784"/>
        <v>1</v>
      </c>
      <c r="AP11054"/>
      <c r="AQ11054"/>
    </row>
    <row r="11055" spans="23:43" x14ac:dyDescent="0.25">
      <c r="W11055" t="b">
        <f t="shared" si="781"/>
        <v>1</v>
      </c>
      <c r="X11055" t="b">
        <f t="shared" si="782"/>
        <v>1</v>
      </c>
      <c r="AA11055"/>
      <c r="AH11055"/>
      <c r="AL11055" t="b">
        <f t="shared" si="783"/>
        <v>1</v>
      </c>
      <c r="AM11055" t="b">
        <f t="shared" si="784"/>
        <v>1</v>
      </c>
      <c r="AP11055"/>
      <c r="AQ11055"/>
    </row>
    <row r="11056" spans="23:43" x14ac:dyDescent="0.25">
      <c r="W11056" t="b">
        <f t="shared" si="781"/>
        <v>1</v>
      </c>
      <c r="X11056" t="b">
        <f t="shared" si="782"/>
        <v>1</v>
      </c>
      <c r="AA11056"/>
      <c r="AH11056"/>
      <c r="AL11056" t="b">
        <f t="shared" si="783"/>
        <v>1</v>
      </c>
      <c r="AM11056" t="b">
        <f t="shared" si="784"/>
        <v>1</v>
      </c>
      <c r="AP11056"/>
      <c r="AQ11056"/>
    </row>
    <row r="11057" spans="23:43" x14ac:dyDescent="0.25">
      <c r="W11057" t="b">
        <f t="shared" si="781"/>
        <v>1</v>
      </c>
      <c r="X11057" t="b">
        <f t="shared" si="782"/>
        <v>1</v>
      </c>
      <c r="AA11057"/>
      <c r="AH11057"/>
      <c r="AL11057" t="b">
        <f t="shared" si="783"/>
        <v>1</v>
      </c>
      <c r="AM11057" t="b">
        <f t="shared" si="784"/>
        <v>1</v>
      </c>
      <c r="AP11057"/>
      <c r="AQ11057"/>
    </row>
    <row r="11058" spans="23:43" x14ac:dyDescent="0.25">
      <c r="W11058" t="b">
        <f t="shared" si="781"/>
        <v>1</v>
      </c>
      <c r="X11058" t="b">
        <f t="shared" si="782"/>
        <v>1</v>
      </c>
      <c r="AA11058"/>
      <c r="AH11058"/>
      <c r="AL11058" t="b">
        <f t="shared" si="783"/>
        <v>1</v>
      </c>
      <c r="AM11058" t="b">
        <f t="shared" si="784"/>
        <v>1</v>
      </c>
      <c r="AP11058"/>
      <c r="AQ11058"/>
    </row>
    <row r="11059" spans="23:43" x14ac:dyDescent="0.25">
      <c r="W11059" t="b">
        <f t="shared" si="781"/>
        <v>1</v>
      </c>
      <c r="X11059" t="b">
        <f t="shared" si="782"/>
        <v>1</v>
      </c>
      <c r="AA11059"/>
      <c r="AH11059"/>
      <c r="AL11059" t="b">
        <f t="shared" si="783"/>
        <v>1</v>
      </c>
      <c r="AM11059" t="b">
        <f t="shared" si="784"/>
        <v>1</v>
      </c>
      <c r="AP11059"/>
      <c r="AQ11059"/>
    </row>
    <row r="11060" spans="23:43" x14ac:dyDescent="0.25">
      <c r="W11060" t="b">
        <f t="shared" si="781"/>
        <v>1</v>
      </c>
      <c r="X11060" t="b">
        <f t="shared" si="782"/>
        <v>1</v>
      </c>
      <c r="AA11060"/>
      <c r="AH11060"/>
      <c r="AL11060" t="b">
        <f t="shared" si="783"/>
        <v>1</v>
      </c>
      <c r="AM11060" t="b">
        <f t="shared" si="784"/>
        <v>1</v>
      </c>
      <c r="AP11060"/>
      <c r="AQ11060"/>
    </row>
    <row r="11061" spans="23:43" x14ac:dyDescent="0.25">
      <c r="W11061" t="b">
        <f t="shared" si="781"/>
        <v>1</v>
      </c>
      <c r="X11061" t="b">
        <f t="shared" si="782"/>
        <v>1</v>
      </c>
      <c r="AA11061"/>
      <c r="AH11061"/>
      <c r="AL11061" t="b">
        <f t="shared" si="783"/>
        <v>1</v>
      </c>
      <c r="AM11061" t="b">
        <f t="shared" si="784"/>
        <v>1</v>
      </c>
      <c r="AP11061"/>
      <c r="AQ11061"/>
    </row>
    <row r="11062" spans="23:43" x14ac:dyDescent="0.25">
      <c r="W11062" t="b">
        <f t="shared" si="781"/>
        <v>1</v>
      </c>
      <c r="X11062" t="b">
        <f t="shared" si="782"/>
        <v>1</v>
      </c>
      <c r="AA11062"/>
      <c r="AH11062"/>
      <c r="AL11062" t="b">
        <f t="shared" si="783"/>
        <v>1</v>
      </c>
      <c r="AM11062" t="b">
        <f t="shared" si="784"/>
        <v>1</v>
      </c>
      <c r="AP11062"/>
      <c r="AQ11062"/>
    </row>
    <row r="11063" spans="23:43" x14ac:dyDescent="0.25">
      <c r="W11063" t="b">
        <f t="shared" si="781"/>
        <v>1</v>
      </c>
      <c r="X11063" t="b">
        <f t="shared" si="782"/>
        <v>1</v>
      </c>
      <c r="AA11063"/>
      <c r="AH11063"/>
      <c r="AL11063" t="b">
        <f t="shared" si="783"/>
        <v>1</v>
      </c>
      <c r="AM11063" t="b">
        <f t="shared" si="784"/>
        <v>1</v>
      </c>
      <c r="AP11063"/>
      <c r="AQ11063"/>
    </row>
    <row r="11064" spans="23:43" x14ac:dyDescent="0.25">
      <c r="W11064" t="b">
        <f t="shared" si="781"/>
        <v>1</v>
      </c>
      <c r="X11064" t="b">
        <f t="shared" si="782"/>
        <v>1</v>
      </c>
      <c r="AA11064"/>
      <c r="AH11064"/>
      <c r="AL11064" t="b">
        <f t="shared" si="783"/>
        <v>1</v>
      </c>
      <c r="AM11064" t="b">
        <f t="shared" si="784"/>
        <v>1</v>
      </c>
      <c r="AP11064"/>
      <c r="AQ11064"/>
    </row>
    <row r="11065" spans="23:43" x14ac:dyDescent="0.25">
      <c r="W11065" t="b">
        <f t="shared" si="781"/>
        <v>1</v>
      </c>
      <c r="X11065" t="b">
        <f t="shared" si="782"/>
        <v>1</v>
      </c>
      <c r="AA11065"/>
      <c r="AH11065"/>
      <c r="AL11065" t="b">
        <f t="shared" si="783"/>
        <v>1</v>
      </c>
      <c r="AM11065" t="b">
        <f t="shared" si="784"/>
        <v>1</v>
      </c>
      <c r="AP11065"/>
      <c r="AQ11065"/>
    </row>
    <row r="11066" spans="23:43" x14ac:dyDescent="0.25">
      <c r="W11066" t="b">
        <f t="shared" si="781"/>
        <v>1</v>
      </c>
      <c r="X11066" t="b">
        <f t="shared" si="782"/>
        <v>1</v>
      </c>
      <c r="AA11066"/>
      <c r="AH11066"/>
      <c r="AL11066" t="b">
        <f t="shared" si="783"/>
        <v>1</v>
      </c>
      <c r="AM11066" t="b">
        <f t="shared" si="784"/>
        <v>1</v>
      </c>
      <c r="AP11066"/>
      <c r="AQ11066"/>
    </row>
    <row r="11067" spans="23:43" x14ac:dyDescent="0.25">
      <c r="W11067" t="b">
        <f t="shared" si="781"/>
        <v>1</v>
      </c>
      <c r="X11067" t="b">
        <f t="shared" si="782"/>
        <v>1</v>
      </c>
      <c r="AA11067"/>
      <c r="AH11067"/>
      <c r="AL11067" t="b">
        <f t="shared" si="783"/>
        <v>1</v>
      </c>
      <c r="AM11067" t="b">
        <f t="shared" si="784"/>
        <v>1</v>
      </c>
      <c r="AP11067"/>
      <c r="AQ11067"/>
    </row>
    <row r="11068" spans="23:43" x14ac:dyDescent="0.25">
      <c r="W11068" t="b">
        <f t="shared" si="781"/>
        <v>1</v>
      </c>
      <c r="X11068" t="b">
        <f t="shared" si="782"/>
        <v>1</v>
      </c>
      <c r="AA11068"/>
      <c r="AH11068"/>
      <c r="AL11068" t="b">
        <f t="shared" si="783"/>
        <v>1</v>
      </c>
      <c r="AM11068" t="b">
        <f t="shared" si="784"/>
        <v>1</v>
      </c>
      <c r="AP11068"/>
      <c r="AQ11068"/>
    </row>
    <row r="11069" spans="23:43" x14ac:dyDescent="0.25">
      <c r="W11069" t="b">
        <f t="shared" si="781"/>
        <v>1</v>
      </c>
      <c r="X11069" t="b">
        <f t="shared" si="782"/>
        <v>1</v>
      </c>
      <c r="AA11069"/>
      <c r="AH11069"/>
      <c r="AL11069" t="b">
        <f t="shared" si="783"/>
        <v>1</v>
      </c>
      <c r="AM11069" t="b">
        <f t="shared" si="784"/>
        <v>1</v>
      </c>
      <c r="AP11069"/>
      <c r="AQ11069"/>
    </row>
    <row r="11070" spans="23:43" x14ac:dyDescent="0.25">
      <c r="W11070" t="b">
        <f t="shared" si="781"/>
        <v>1</v>
      </c>
      <c r="X11070" t="b">
        <f t="shared" si="782"/>
        <v>1</v>
      </c>
      <c r="AA11070"/>
      <c r="AH11070"/>
      <c r="AL11070" t="b">
        <f t="shared" si="783"/>
        <v>1</v>
      </c>
      <c r="AM11070" t="b">
        <f t="shared" si="784"/>
        <v>1</v>
      </c>
      <c r="AP11070"/>
      <c r="AQ11070"/>
    </row>
    <row r="11071" spans="23:43" x14ac:dyDescent="0.25">
      <c r="W11071" t="b">
        <f t="shared" si="781"/>
        <v>1</v>
      </c>
      <c r="X11071" t="b">
        <f t="shared" si="782"/>
        <v>1</v>
      </c>
      <c r="AA11071"/>
      <c r="AH11071"/>
      <c r="AL11071" t="b">
        <f t="shared" si="783"/>
        <v>1</v>
      </c>
      <c r="AM11071" t="b">
        <f t="shared" si="784"/>
        <v>1</v>
      </c>
      <c r="AP11071"/>
      <c r="AQ11071"/>
    </row>
    <row r="11072" spans="23:43" x14ac:dyDescent="0.25">
      <c r="W11072" t="b">
        <f t="shared" si="781"/>
        <v>1</v>
      </c>
      <c r="X11072" t="b">
        <f t="shared" si="782"/>
        <v>1</v>
      </c>
      <c r="AA11072"/>
      <c r="AH11072"/>
      <c r="AL11072" t="b">
        <f t="shared" si="783"/>
        <v>1</v>
      </c>
      <c r="AM11072" t="b">
        <f t="shared" si="784"/>
        <v>1</v>
      </c>
      <c r="AP11072"/>
      <c r="AQ11072"/>
    </row>
    <row r="11073" spans="23:43" x14ac:dyDescent="0.25">
      <c r="W11073" t="b">
        <f t="shared" si="781"/>
        <v>1</v>
      </c>
      <c r="X11073" t="b">
        <f t="shared" si="782"/>
        <v>1</v>
      </c>
      <c r="AA11073"/>
      <c r="AH11073"/>
      <c r="AL11073" t="b">
        <f t="shared" si="783"/>
        <v>1</v>
      </c>
      <c r="AM11073" t="b">
        <f t="shared" si="784"/>
        <v>1</v>
      </c>
      <c r="AP11073"/>
      <c r="AQ11073"/>
    </row>
    <row r="11074" spans="23:43" x14ac:dyDescent="0.25">
      <c r="W11074" t="b">
        <f t="shared" si="781"/>
        <v>1</v>
      </c>
      <c r="X11074" t="b">
        <f t="shared" si="782"/>
        <v>1</v>
      </c>
      <c r="AA11074"/>
      <c r="AH11074"/>
      <c r="AL11074" t="b">
        <f t="shared" si="783"/>
        <v>1</v>
      </c>
      <c r="AM11074" t="b">
        <f t="shared" si="784"/>
        <v>1</v>
      </c>
      <c r="AP11074"/>
      <c r="AQ11074"/>
    </row>
    <row r="11075" spans="23:43" x14ac:dyDescent="0.25">
      <c r="W11075" t="b">
        <f t="shared" si="781"/>
        <v>1</v>
      </c>
      <c r="X11075" t="b">
        <f t="shared" si="782"/>
        <v>1</v>
      </c>
      <c r="AA11075"/>
      <c r="AH11075"/>
      <c r="AL11075" t="b">
        <f t="shared" si="783"/>
        <v>1</v>
      </c>
      <c r="AM11075" t="b">
        <f t="shared" si="784"/>
        <v>1</v>
      </c>
      <c r="AP11075"/>
      <c r="AQ11075"/>
    </row>
    <row r="11076" spans="23:43" x14ac:dyDescent="0.25">
      <c r="W11076" t="b">
        <f t="shared" si="781"/>
        <v>1</v>
      </c>
      <c r="X11076" t="b">
        <f t="shared" si="782"/>
        <v>1</v>
      </c>
      <c r="AA11076"/>
      <c r="AH11076"/>
      <c r="AL11076" t="b">
        <f t="shared" si="783"/>
        <v>1</v>
      </c>
      <c r="AM11076" t="b">
        <f t="shared" si="784"/>
        <v>1</v>
      </c>
      <c r="AP11076"/>
      <c r="AQ11076"/>
    </row>
    <row r="11077" spans="23:43" x14ac:dyDescent="0.25">
      <c r="W11077" t="b">
        <f t="shared" si="781"/>
        <v>1</v>
      </c>
      <c r="X11077" t="b">
        <f t="shared" si="782"/>
        <v>1</v>
      </c>
      <c r="AA11077"/>
      <c r="AH11077"/>
      <c r="AL11077" t="b">
        <f t="shared" si="783"/>
        <v>1</v>
      </c>
      <c r="AM11077" t="b">
        <f t="shared" si="784"/>
        <v>1</v>
      </c>
      <c r="AP11077"/>
      <c r="AQ11077"/>
    </row>
    <row r="11078" spans="23:43" x14ac:dyDescent="0.25">
      <c r="W11078" t="b">
        <f t="shared" si="781"/>
        <v>1</v>
      </c>
      <c r="X11078" t="b">
        <f t="shared" si="782"/>
        <v>1</v>
      </c>
      <c r="AA11078"/>
      <c r="AH11078"/>
      <c r="AL11078" t="b">
        <f t="shared" si="783"/>
        <v>1</v>
      </c>
      <c r="AM11078" t="b">
        <f t="shared" si="784"/>
        <v>1</v>
      </c>
      <c r="AP11078"/>
      <c r="AQ11078"/>
    </row>
    <row r="11079" spans="23:43" x14ac:dyDescent="0.25">
      <c r="W11079" t="b">
        <f t="shared" si="781"/>
        <v>1</v>
      </c>
      <c r="X11079" t="b">
        <f t="shared" si="782"/>
        <v>1</v>
      </c>
      <c r="AA11079"/>
      <c r="AH11079"/>
      <c r="AL11079" t="b">
        <f t="shared" si="783"/>
        <v>1</v>
      </c>
      <c r="AM11079" t="b">
        <f t="shared" si="784"/>
        <v>1</v>
      </c>
      <c r="AP11079"/>
      <c r="AQ11079"/>
    </row>
    <row r="11080" spans="23:43" x14ac:dyDescent="0.25">
      <c r="W11080" t="b">
        <f t="shared" si="781"/>
        <v>1</v>
      </c>
      <c r="X11080" t="b">
        <f t="shared" si="782"/>
        <v>1</v>
      </c>
      <c r="AA11080"/>
      <c r="AH11080"/>
      <c r="AL11080" t="b">
        <f t="shared" si="783"/>
        <v>1</v>
      </c>
      <c r="AM11080" t="b">
        <f t="shared" si="784"/>
        <v>1</v>
      </c>
      <c r="AP11080"/>
      <c r="AQ11080"/>
    </row>
    <row r="11081" spans="23:43" x14ac:dyDescent="0.25">
      <c r="W11081" t="b">
        <f t="shared" si="781"/>
        <v>1</v>
      </c>
      <c r="X11081" t="b">
        <f t="shared" si="782"/>
        <v>1</v>
      </c>
      <c r="AA11081"/>
      <c r="AH11081"/>
      <c r="AL11081" t="b">
        <f t="shared" si="783"/>
        <v>1</v>
      </c>
      <c r="AM11081" t="b">
        <f t="shared" si="784"/>
        <v>1</v>
      </c>
      <c r="AP11081"/>
      <c r="AQ11081"/>
    </row>
    <row r="11082" spans="23:43" x14ac:dyDescent="0.25">
      <c r="W11082" t="b">
        <f t="shared" si="781"/>
        <v>1</v>
      </c>
      <c r="X11082" t="b">
        <f t="shared" si="782"/>
        <v>1</v>
      </c>
      <c r="AA11082"/>
      <c r="AH11082"/>
      <c r="AL11082" t="b">
        <f t="shared" si="783"/>
        <v>1</v>
      </c>
      <c r="AM11082" t="b">
        <f t="shared" si="784"/>
        <v>1</v>
      </c>
      <c r="AP11082"/>
      <c r="AQ11082"/>
    </row>
    <row r="11083" spans="23:43" x14ac:dyDescent="0.25">
      <c r="W11083" t="b">
        <f t="shared" si="781"/>
        <v>1</v>
      </c>
      <c r="X11083" t="b">
        <f t="shared" si="782"/>
        <v>1</v>
      </c>
      <c r="AA11083"/>
      <c r="AH11083"/>
      <c r="AL11083" t="b">
        <f t="shared" si="783"/>
        <v>1</v>
      </c>
      <c r="AM11083" t="b">
        <f t="shared" si="784"/>
        <v>1</v>
      </c>
      <c r="AP11083"/>
      <c r="AQ11083"/>
    </row>
    <row r="11084" spans="23:43" x14ac:dyDescent="0.25">
      <c r="W11084" t="b">
        <f t="shared" ref="W11084:W11147" si="785">IF(AND(U11084&lt;&gt;"",U11084&lt;&gt;"Grand Total",U11084&lt;&gt;"(blank)"),GETPIVOTDATA("Facility CCN",$U$10,"Facility CCN",U11084)=1,TRUE)</f>
        <v>1</v>
      </c>
      <c r="X11084" t="b">
        <f t="shared" ref="X11084:X11147" si="786">IF(AND(U11084&lt;&gt;"",U11084&lt;&gt;"Grand Total",U11084&lt;&gt;"(blank)"),LEN(U11084)=6,TRUE)</f>
        <v>1</v>
      </c>
      <c r="AA11084"/>
      <c r="AH11084"/>
      <c r="AL11084" t="b">
        <f t="shared" ref="AL11084:AL11147" si="787">IF(AND(AJ11084&lt;&gt;"",AJ11084&lt;&gt;"Grand Total",AJ11084&lt;&gt;"(blank)"),GETPIVOTDATA("Provider NPI",$AJ$10,"Provider NPI",AJ11084)=1,TRUE)</f>
        <v>1</v>
      </c>
      <c r="AM11084" t="b">
        <f t="shared" ref="AM11084:AM11147" si="788">IF(AND(AJ11084&lt;&gt;"",AJ11084&lt;&gt;"Grand Total",AJ11084&lt;&gt;"(blank)"),LEN(AJ11084)=10,TRUE)</f>
        <v>1</v>
      </c>
      <c r="AP11084"/>
      <c r="AQ11084"/>
    </row>
    <row r="11085" spans="23:43" x14ac:dyDescent="0.25">
      <c r="W11085" t="b">
        <f t="shared" si="785"/>
        <v>1</v>
      </c>
      <c r="X11085" t="b">
        <f t="shared" si="786"/>
        <v>1</v>
      </c>
      <c r="AA11085"/>
      <c r="AH11085"/>
      <c r="AL11085" t="b">
        <f t="shared" si="787"/>
        <v>1</v>
      </c>
      <c r="AM11085" t="b">
        <f t="shared" si="788"/>
        <v>1</v>
      </c>
      <c r="AP11085"/>
      <c r="AQ11085"/>
    </row>
    <row r="11086" spans="23:43" x14ac:dyDescent="0.25">
      <c r="W11086" t="b">
        <f t="shared" si="785"/>
        <v>1</v>
      </c>
      <c r="X11086" t="b">
        <f t="shared" si="786"/>
        <v>1</v>
      </c>
      <c r="AA11086"/>
      <c r="AH11086"/>
      <c r="AL11086" t="b">
        <f t="shared" si="787"/>
        <v>1</v>
      </c>
      <c r="AM11086" t="b">
        <f t="shared" si="788"/>
        <v>1</v>
      </c>
      <c r="AP11086"/>
      <c r="AQ11086"/>
    </row>
    <row r="11087" spans="23:43" x14ac:dyDescent="0.25">
      <c r="W11087" t="b">
        <f t="shared" si="785"/>
        <v>1</v>
      </c>
      <c r="X11087" t="b">
        <f t="shared" si="786"/>
        <v>1</v>
      </c>
      <c r="AA11087"/>
      <c r="AH11087"/>
      <c r="AL11087" t="b">
        <f t="shared" si="787"/>
        <v>1</v>
      </c>
      <c r="AM11087" t="b">
        <f t="shared" si="788"/>
        <v>1</v>
      </c>
      <c r="AP11087"/>
      <c r="AQ11087"/>
    </row>
    <row r="11088" spans="23:43" x14ac:dyDescent="0.25">
      <c r="W11088" t="b">
        <f t="shared" si="785"/>
        <v>1</v>
      </c>
      <c r="X11088" t="b">
        <f t="shared" si="786"/>
        <v>1</v>
      </c>
      <c r="AA11088"/>
      <c r="AH11088"/>
      <c r="AL11088" t="b">
        <f t="shared" si="787"/>
        <v>1</v>
      </c>
      <c r="AM11088" t="b">
        <f t="shared" si="788"/>
        <v>1</v>
      </c>
      <c r="AP11088"/>
      <c r="AQ11088"/>
    </row>
    <row r="11089" spans="23:43" x14ac:dyDescent="0.25">
      <c r="W11089" t="b">
        <f t="shared" si="785"/>
        <v>1</v>
      </c>
      <c r="X11089" t="b">
        <f t="shared" si="786"/>
        <v>1</v>
      </c>
      <c r="AA11089"/>
      <c r="AH11089"/>
      <c r="AL11089" t="b">
        <f t="shared" si="787"/>
        <v>1</v>
      </c>
      <c r="AM11089" t="b">
        <f t="shared" si="788"/>
        <v>1</v>
      </c>
      <c r="AP11089"/>
      <c r="AQ11089"/>
    </row>
    <row r="11090" spans="23:43" x14ac:dyDescent="0.25">
      <c r="W11090" t="b">
        <f t="shared" si="785"/>
        <v>1</v>
      </c>
      <c r="X11090" t="b">
        <f t="shared" si="786"/>
        <v>1</v>
      </c>
      <c r="AA11090"/>
      <c r="AH11090"/>
      <c r="AL11090" t="b">
        <f t="shared" si="787"/>
        <v>1</v>
      </c>
      <c r="AM11090" t="b">
        <f t="shared" si="788"/>
        <v>1</v>
      </c>
      <c r="AP11090"/>
      <c r="AQ11090"/>
    </row>
    <row r="11091" spans="23:43" x14ac:dyDescent="0.25">
      <c r="W11091" t="b">
        <f t="shared" si="785"/>
        <v>1</v>
      </c>
      <c r="X11091" t="b">
        <f t="shared" si="786"/>
        <v>1</v>
      </c>
      <c r="AA11091"/>
      <c r="AH11091"/>
      <c r="AL11091" t="b">
        <f t="shared" si="787"/>
        <v>1</v>
      </c>
      <c r="AM11091" t="b">
        <f t="shared" si="788"/>
        <v>1</v>
      </c>
      <c r="AP11091"/>
      <c r="AQ11091"/>
    </row>
    <row r="11092" spans="23:43" x14ac:dyDescent="0.25">
      <c r="W11092" t="b">
        <f t="shared" si="785"/>
        <v>1</v>
      </c>
      <c r="X11092" t="b">
        <f t="shared" si="786"/>
        <v>1</v>
      </c>
      <c r="AA11092"/>
      <c r="AH11092"/>
      <c r="AL11092" t="b">
        <f t="shared" si="787"/>
        <v>1</v>
      </c>
      <c r="AM11092" t="b">
        <f t="shared" si="788"/>
        <v>1</v>
      </c>
      <c r="AP11092"/>
      <c r="AQ11092"/>
    </row>
    <row r="11093" spans="23:43" x14ac:dyDescent="0.25">
      <c r="W11093" t="b">
        <f t="shared" si="785"/>
        <v>1</v>
      </c>
      <c r="X11093" t="b">
        <f t="shared" si="786"/>
        <v>1</v>
      </c>
      <c r="AA11093"/>
      <c r="AH11093"/>
      <c r="AL11093" t="b">
        <f t="shared" si="787"/>
        <v>1</v>
      </c>
      <c r="AM11093" t="b">
        <f t="shared" si="788"/>
        <v>1</v>
      </c>
      <c r="AP11093"/>
      <c r="AQ11093"/>
    </row>
    <row r="11094" spans="23:43" x14ac:dyDescent="0.25">
      <c r="W11094" t="b">
        <f t="shared" si="785"/>
        <v>1</v>
      </c>
      <c r="X11094" t="b">
        <f t="shared" si="786"/>
        <v>1</v>
      </c>
      <c r="AA11094"/>
      <c r="AH11094"/>
      <c r="AL11094" t="b">
        <f t="shared" si="787"/>
        <v>1</v>
      </c>
      <c r="AM11094" t="b">
        <f t="shared" si="788"/>
        <v>1</v>
      </c>
      <c r="AP11094"/>
      <c r="AQ11094"/>
    </row>
    <row r="11095" spans="23:43" x14ac:dyDescent="0.25">
      <c r="W11095" t="b">
        <f t="shared" si="785"/>
        <v>1</v>
      </c>
      <c r="X11095" t="b">
        <f t="shared" si="786"/>
        <v>1</v>
      </c>
      <c r="AA11095"/>
      <c r="AH11095"/>
      <c r="AL11095" t="b">
        <f t="shared" si="787"/>
        <v>1</v>
      </c>
      <c r="AM11095" t="b">
        <f t="shared" si="788"/>
        <v>1</v>
      </c>
      <c r="AP11095"/>
      <c r="AQ11095"/>
    </row>
    <row r="11096" spans="23:43" x14ac:dyDescent="0.25">
      <c r="W11096" t="b">
        <f t="shared" si="785"/>
        <v>1</v>
      </c>
      <c r="X11096" t="b">
        <f t="shared" si="786"/>
        <v>1</v>
      </c>
      <c r="AA11096"/>
      <c r="AH11096"/>
      <c r="AL11096" t="b">
        <f t="shared" si="787"/>
        <v>1</v>
      </c>
      <c r="AM11096" t="b">
        <f t="shared" si="788"/>
        <v>1</v>
      </c>
      <c r="AP11096"/>
      <c r="AQ11096"/>
    </row>
    <row r="11097" spans="23:43" x14ac:dyDescent="0.25">
      <c r="W11097" t="b">
        <f t="shared" si="785"/>
        <v>1</v>
      </c>
      <c r="X11097" t="b">
        <f t="shared" si="786"/>
        <v>1</v>
      </c>
      <c r="AA11097"/>
      <c r="AH11097"/>
      <c r="AL11097" t="b">
        <f t="shared" si="787"/>
        <v>1</v>
      </c>
      <c r="AM11097" t="b">
        <f t="shared" si="788"/>
        <v>1</v>
      </c>
      <c r="AP11097"/>
      <c r="AQ11097"/>
    </row>
    <row r="11098" spans="23:43" x14ac:dyDescent="0.25">
      <c r="W11098" t="b">
        <f t="shared" si="785"/>
        <v>1</v>
      </c>
      <c r="X11098" t="b">
        <f t="shared" si="786"/>
        <v>1</v>
      </c>
      <c r="AA11098"/>
      <c r="AH11098"/>
      <c r="AL11098" t="b">
        <f t="shared" si="787"/>
        <v>1</v>
      </c>
      <c r="AM11098" t="b">
        <f t="shared" si="788"/>
        <v>1</v>
      </c>
      <c r="AP11098"/>
      <c r="AQ11098"/>
    </row>
    <row r="11099" spans="23:43" x14ac:dyDescent="0.25">
      <c r="W11099" t="b">
        <f t="shared" si="785"/>
        <v>1</v>
      </c>
      <c r="X11099" t="b">
        <f t="shared" si="786"/>
        <v>1</v>
      </c>
      <c r="AA11099"/>
      <c r="AH11099"/>
      <c r="AL11099" t="b">
        <f t="shared" si="787"/>
        <v>1</v>
      </c>
      <c r="AM11099" t="b">
        <f t="shared" si="788"/>
        <v>1</v>
      </c>
      <c r="AP11099"/>
      <c r="AQ11099"/>
    </row>
    <row r="11100" spans="23:43" x14ac:dyDescent="0.25">
      <c r="W11100" t="b">
        <f t="shared" si="785"/>
        <v>1</v>
      </c>
      <c r="X11100" t="b">
        <f t="shared" si="786"/>
        <v>1</v>
      </c>
      <c r="AA11100"/>
      <c r="AH11100"/>
      <c r="AL11100" t="b">
        <f t="shared" si="787"/>
        <v>1</v>
      </c>
      <c r="AM11100" t="b">
        <f t="shared" si="788"/>
        <v>1</v>
      </c>
      <c r="AP11100"/>
      <c r="AQ11100"/>
    </row>
    <row r="11101" spans="23:43" x14ac:dyDescent="0.25">
      <c r="W11101" t="b">
        <f t="shared" si="785"/>
        <v>1</v>
      </c>
      <c r="X11101" t="b">
        <f t="shared" si="786"/>
        <v>1</v>
      </c>
      <c r="AA11101"/>
      <c r="AH11101"/>
      <c r="AL11101" t="b">
        <f t="shared" si="787"/>
        <v>1</v>
      </c>
      <c r="AM11101" t="b">
        <f t="shared" si="788"/>
        <v>1</v>
      </c>
      <c r="AP11101"/>
      <c r="AQ11101"/>
    </row>
    <row r="11102" spans="23:43" x14ac:dyDescent="0.25">
      <c r="W11102" t="b">
        <f t="shared" si="785"/>
        <v>1</v>
      </c>
      <c r="X11102" t="b">
        <f t="shared" si="786"/>
        <v>1</v>
      </c>
      <c r="AA11102"/>
      <c r="AH11102"/>
      <c r="AL11102" t="b">
        <f t="shared" si="787"/>
        <v>1</v>
      </c>
      <c r="AM11102" t="b">
        <f t="shared" si="788"/>
        <v>1</v>
      </c>
      <c r="AP11102"/>
      <c r="AQ11102"/>
    </row>
    <row r="11103" spans="23:43" x14ac:dyDescent="0.25">
      <c r="W11103" t="b">
        <f t="shared" si="785"/>
        <v>1</v>
      </c>
      <c r="X11103" t="b">
        <f t="shared" si="786"/>
        <v>1</v>
      </c>
      <c r="AA11103"/>
      <c r="AH11103"/>
      <c r="AL11103" t="b">
        <f t="shared" si="787"/>
        <v>1</v>
      </c>
      <c r="AM11103" t="b">
        <f t="shared" si="788"/>
        <v>1</v>
      </c>
      <c r="AP11103"/>
      <c r="AQ11103"/>
    </row>
    <row r="11104" spans="23:43" x14ac:dyDescent="0.25">
      <c r="W11104" t="b">
        <f t="shared" si="785"/>
        <v>1</v>
      </c>
      <c r="X11104" t="b">
        <f t="shared" si="786"/>
        <v>1</v>
      </c>
      <c r="AA11104"/>
      <c r="AH11104"/>
      <c r="AL11104" t="b">
        <f t="shared" si="787"/>
        <v>1</v>
      </c>
      <c r="AM11104" t="b">
        <f t="shared" si="788"/>
        <v>1</v>
      </c>
      <c r="AP11104"/>
      <c r="AQ11104"/>
    </row>
    <row r="11105" spans="23:43" x14ac:dyDescent="0.25">
      <c r="W11105" t="b">
        <f t="shared" si="785"/>
        <v>1</v>
      </c>
      <c r="X11105" t="b">
        <f t="shared" si="786"/>
        <v>1</v>
      </c>
      <c r="AA11105"/>
      <c r="AH11105"/>
      <c r="AL11105" t="b">
        <f t="shared" si="787"/>
        <v>1</v>
      </c>
      <c r="AM11105" t="b">
        <f t="shared" si="788"/>
        <v>1</v>
      </c>
      <c r="AP11105"/>
      <c r="AQ11105"/>
    </row>
    <row r="11106" spans="23:43" x14ac:dyDescent="0.25">
      <c r="W11106" t="b">
        <f t="shared" si="785"/>
        <v>1</v>
      </c>
      <c r="X11106" t="b">
        <f t="shared" si="786"/>
        <v>1</v>
      </c>
      <c r="AA11106"/>
      <c r="AH11106"/>
      <c r="AL11106" t="b">
        <f t="shared" si="787"/>
        <v>1</v>
      </c>
      <c r="AM11106" t="b">
        <f t="shared" si="788"/>
        <v>1</v>
      </c>
      <c r="AP11106"/>
      <c r="AQ11106"/>
    </row>
    <row r="11107" spans="23:43" x14ac:dyDescent="0.25">
      <c r="W11107" t="b">
        <f t="shared" si="785"/>
        <v>1</v>
      </c>
      <c r="X11107" t="b">
        <f t="shared" si="786"/>
        <v>1</v>
      </c>
      <c r="AA11107"/>
      <c r="AH11107"/>
      <c r="AL11107" t="b">
        <f t="shared" si="787"/>
        <v>1</v>
      </c>
      <c r="AM11107" t="b">
        <f t="shared" si="788"/>
        <v>1</v>
      </c>
      <c r="AP11107"/>
      <c r="AQ11107"/>
    </row>
    <row r="11108" spans="23:43" x14ac:dyDescent="0.25">
      <c r="W11108" t="b">
        <f t="shared" si="785"/>
        <v>1</v>
      </c>
      <c r="X11108" t="b">
        <f t="shared" si="786"/>
        <v>1</v>
      </c>
      <c r="AA11108"/>
      <c r="AH11108"/>
      <c r="AL11108" t="b">
        <f t="shared" si="787"/>
        <v>1</v>
      </c>
      <c r="AM11108" t="b">
        <f t="shared" si="788"/>
        <v>1</v>
      </c>
      <c r="AP11108"/>
      <c r="AQ11108"/>
    </row>
    <row r="11109" spans="23:43" x14ac:dyDescent="0.25">
      <c r="W11109" t="b">
        <f t="shared" si="785"/>
        <v>1</v>
      </c>
      <c r="X11109" t="b">
        <f t="shared" si="786"/>
        <v>1</v>
      </c>
      <c r="AA11109"/>
      <c r="AH11109"/>
      <c r="AL11109" t="b">
        <f t="shared" si="787"/>
        <v>1</v>
      </c>
      <c r="AM11109" t="b">
        <f t="shared" si="788"/>
        <v>1</v>
      </c>
      <c r="AP11109"/>
      <c r="AQ11109"/>
    </row>
    <row r="11110" spans="23:43" x14ac:dyDescent="0.25">
      <c r="W11110" t="b">
        <f t="shared" si="785"/>
        <v>1</v>
      </c>
      <c r="X11110" t="b">
        <f t="shared" si="786"/>
        <v>1</v>
      </c>
      <c r="AA11110"/>
      <c r="AH11110"/>
      <c r="AL11110" t="b">
        <f t="shared" si="787"/>
        <v>1</v>
      </c>
      <c r="AM11110" t="b">
        <f t="shared" si="788"/>
        <v>1</v>
      </c>
      <c r="AP11110"/>
      <c r="AQ11110"/>
    </row>
    <row r="11111" spans="23:43" x14ac:dyDescent="0.25">
      <c r="W11111" t="b">
        <f t="shared" si="785"/>
        <v>1</v>
      </c>
      <c r="X11111" t="b">
        <f t="shared" si="786"/>
        <v>1</v>
      </c>
      <c r="AA11111"/>
      <c r="AH11111"/>
      <c r="AL11111" t="b">
        <f t="shared" si="787"/>
        <v>1</v>
      </c>
      <c r="AM11111" t="b">
        <f t="shared" si="788"/>
        <v>1</v>
      </c>
      <c r="AP11111"/>
      <c r="AQ11111"/>
    </row>
    <row r="11112" spans="23:43" x14ac:dyDescent="0.25">
      <c r="W11112" t="b">
        <f t="shared" si="785"/>
        <v>1</v>
      </c>
      <c r="X11112" t="b">
        <f t="shared" si="786"/>
        <v>1</v>
      </c>
      <c r="AA11112"/>
      <c r="AH11112"/>
      <c r="AL11112" t="b">
        <f t="shared" si="787"/>
        <v>1</v>
      </c>
      <c r="AM11112" t="b">
        <f t="shared" si="788"/>
        <v>1</v>
      </c>
      <c r="AP11112"/>
      <c r="AQ11112"/>
    </row>
    <row r="11113" spans="23:43" x14ac:dyDescent="0.25">
      <c r="W11113" t="b">
        <f t="shared" si="785"/>
        <v>1</v>
      </c>
      <c r="X11113" t="b">
        <f t="shared" si="786"/>
        <v>1</v>
      </c>
      <c r="AA11113"/>
      <c r="AH11113"/>
      <c r="AL11113" t="b">
        <f t="shared" si="787"/>
        <v>1</v>
      </c>
      <c r="AM11113" t="b">
        <f t="shared" si="788"/>
        <v>1</v>
      </c>
      <c r="AP11113"/>
      <c r="AQ11113"/>
    </row>
    <row r="11114" spans="23:43" x14ac:dyDescent="0.25">
      <c r="W11114" t="b">
        <f t="shared" si="785"/>
        <v>1</v>
      </c>
      <c r="X11114" t="b">
        <f t="shared" si="786"/>
        <v>1</v>
      </c>
      <c r="AA11114"/>
      <c r="AH11114"/>
      <c r="AL11114" t="b">
        <f t="shared" si="787"/>
        <v>1</v>
      </c>
      <c r="AM11114" t="b">
        <f t="shared" si="788"/>
        <v>1</v>
      </c>
      <c r="AP11114"/>
      <c r="AQ11114"/>
    </row>
    <row r="11115" spans="23:43" x14ac:dyDescent="0.25">
      <c r="W11115" t="b">
        <f t="shared" si="785"/>
        <v>1</v>
      </c>
      <c r="X11115" t="b">
        <f t="shared" si="786"/>
        <v>1</v>
      </c>
      <c r="AA11115"/>
      <c r="AH11115"/>
      <c r="AL11115" t="b">
        <f t="shared" si="787"/>
        <v>1</v>
      </c>
      <c r="AM11115" t="b">
        <f t="shared" si="788"/>
        <v>1</v>
      </c>
      <c r="AP11115"/>
      <c r="AQ11115"/>
    </row>
    <row r="11116" spans="23:43" x14ac:dyDescent="0.25">
      <c r="W11116" t="b">
        <f t="shared" si="785"/>
        <v>1</v>
      </c>
      <c r="X11116" t="b">
        <f t="shared" si="786"/>
        <v>1</v>
      </c>
      <c r="AA11116"/>
      <c r="AH11116"/>
      <c r="AL11116" t="b">
        <f t="shared" si="787"/>
        <v>1</v>
      </c>
      <c r="AM11116" t="b">
        <f t="shared" si="788"/>
        <v>1</v>
      </c>
      <c r="AP11116"/>
      <c r="AQ11116"/>
    </row>
    <row r="11117" spans="23:43" x14ac:dyDescent="0.25">
      <c r="W11117" t="b">
        <f t="shared" si="785"/>
        <v>1</v>
      </c>
      <c r="X11117" t="b">
        <f t="shared" si="786"/>
        <v>1</v>
      </c>
      <c r="AA11117"/>
      <c r="AH11117"/>
      <c r="AL11117" t="b">
        <f t="shared" si="787"/>
        <v>1</v>
      </c>
      <c r="AM11117" t="b">
        <f t="shared" si="788"/>
        <v>1</v>
      </c>
      <c r="AP11117"/>
      <c r="AQ11117"/>
    </row>
    <row r="11118" spans="23:43" x14ac:dyDescent="0.25">
      <c r="W11118" t="b">
        <f t="shared" si="785"/>
        <v>1</v>
      </c>
      <c r="X11118" t="b">
        <f t="shared" si="786"/>
        <v>1</v>
      </c>
      <c r="AA11118"/>
      <c r="AH11118"/>
      <c r="AL11118" t="b">
        <f t="shared" si="787"/>
        <v>1</v>
      </c>
      <c r="AM11118" t="b">
        <f t="shared" si="788"/>
        <v>1</v>
      </c>
      <c r="AP11118"/>
      <c r="AQ11118"/>
    </row>
    <row r="11119" spans="23:43" x14ac:dyDescent="0.25">
      <c r="W11119" t="b">
        <f t="shared" si="785"/>
        <v>1</v>
      </c>
      <c r="X11119" t="b">
        <f t="shared" si="786"/>
        <v>1</v>
      </c>
      <c r="AA11119"/>
      <c r="AH11119"/>
      <c r="AL11119" t="b">
        <f t="shared" si="787"/>
        <v>1</v>
      </c>
      <c r="AM11119" t="b">
        <f t="shared" si="788"/>
        <v>1</v>
      </c>
      <c r="AP11119"/>
      <c r="AQ11119"/>
    </row>
    <row r="11120" spans="23:43" x14ac:dyDescent="0.25">
      <c r="W11120" t="b">
        <f t="shared" si="785"/>
        <v>1</v>
      </c>
      <c r="X11120" t="b">
        <f t="shared" si="786"/>
        <v>1</v>
      </c>
      <c r="AA11120"/>
      <c r="AH11120"/>
      <c r="AL11120" t="b">
        <f t="shared" si="787"/>
        <v>1</v>
      </c>
      <c r="AM11120" t="b">
        <f t="shared" si="788"/>
        <v>1</v>
      </c>
      <c r="AP11120"/>
      <c r="AQ11120"/>
    </row>
    <row r="11121" spans="23:43" x14ac:dyDescent="0.25">
      <c r="W11121" t="b">
        <f t="shared" si="785"/>
        <v>1</v>
      </c>
      <c r="X11121" t="b">
        <f t="shared" si="786"/>
        <v>1</v>
      </c>
      <c r="AA11121"/>
      <c r="AH11121"/>
      <c r="AL11121" t="b">
        <f t="shared" si="787"/>
        <v>1</v>
      </c>
      <c r="AM11121" t="b">
        <f t="shared" si="788"/>
        <v>1</v>
      </c>
      <c r="AP11121"/>
      <c r="AQ11121"/>
    </row>
    <row r="11122" spans="23:43" x14ac:dyDescent="0.25">
      <c r="W11122" t="b">
        <f t="shared" si="785"/>
        <v>1</v>
      </c>
      <c r="X11122" t="b">
        <f t="shared" si="786"/>
        <v>1</v>
      </c>
      <c r="AA11122"/>
      <c r="AH11122"/>
      <c r="AL11122" t="b">
        <f t="shared" si="787"/>
        <v>1</v>
      </c>
      <c r="AM11122" t="b">
        <f t="shared" si="788"/>
        <v>1</v>
      </c>
      <c r="AP11122"/>
      <c r="AQ11122"/>
    </row>
    <row r="11123" spans="23:43" x14ac:dyDescent="0.25">
      <c r="W11123" t="b">
        <f t="shared" si="785"/>
        <v>1</v>
      </c>
      <c r="X11123" t="b">
        <f t="shared" si="786"/>
        <v>1</v>
      </c>
      <c r="AA11123"/>
      <c r="AH11123"/>
      <c r="AL11123" t="b">
        <f t="shared" si="787"/>
        <v>1</v>
      </c>
      <c r="AM11123" t="b">
        <f t="shared" si="788"/>
        <v>1</v>
      </c>
      <c r="AP11123"/>
      <c r="AQ11123"/>
    </row>
    <row r="11124" spans="23:43" x14ac:dyDescent="0.25">
      <c r="W11124" t="b">
        <f t="shared" si="785"/>
        <v>1</v>
      </c>
      <c r="X11124" t="b">
        <f t="shared" si="786"/>
        <v>1</v>
      </c>
      <c r="AA11124"/>
      <c r="AH11124"/>
      <c r="AL11124" t="b">
        <f t="shared" si="787"/>
        <v>1</v>
      </c>
      <c r="AM11124" t="b">
        <f t="shared" si="788"/>
        <v>1</v>
      </c>
      <c r="AP11124"/>
      <c r="AQ11124"/>
    </row>
    <row r="11125" spans="23:43" x14ac:dyDescent="0.25">
      <c r="W11125" t="b">
        <f t="shared" si="785"/>
        <v>1</v>
      </c>
      <c r="X11125" t="b">
        <f t="shared" si="786"/>
        <v>1</v>
      </c>
      <c r="AA11125"/>
      <c r="AH11125"/>
      <c r="AL11125" t="b">
        <f t="shared" si="787"/>
        <v>1</v>
      </c>
      <c r="AM11125" t="b">
        <f t="shared" si="788"/>
        <v>1</v>
      </c>
      <c r="AP11125"/>
      <c r="AQ11125"/>
    </row>
    <row r="11126" spans="23:43" x14ac:dyDescent="0.25">
      <c r="W11126" t="b">
        <f t="shared" si="785"/>
        <v>1</v>
      </c>
      <c r="X11126" t="b">
        <f t="shared" si="786"/>
        <v>1</v>
      </c>
      <c r="AA11126"/>
      <c r="AH11126"/>
      <c r="AL11126" t="b">
        <f t="shared" si="787"/>
        <v>1</v>
      </c>
      <c r="AM11126" t="b">
        <f t="shared" si="788"/>
        <v>1</v>
      </c>
      <c r="AP11126"/>
      <c r="AQ11126"/>
    </row>
    <row r="11127" spans="23:43" x14ac:dyDescent="0.25">
      <c r="W11127" t="b">
        <f t="shared" si="785"/>
        <v>1</v>
      </c>
      <c r="X11127" t="b">
        <f t="shared" si="786"/>
        <v>1</v>
      </c>
      <c r="AA11127"/>
      <c r="AH11127"/>
      <c r="AL11127" t="b">
        <f t="shared" si="787"/>
        <v>1</v>
      </c>
      <c r="AM11127" t="b">
        <f t="shared" si="788"/>
        <v>1</v>
      </c>
      <c r="AP11127"/>
      <c r="AQ11127"/>
    </row>
    <row r="11128" spans="23:43" x14ac:dyDescent="0.25">
      <c r="W11128" t="b">
        <f t="shared" si="785"/>
        <v>1</v>
      </c>
      <c r="X11128" t="b">
        <f t="shared" si="786"/>
        <v>1</v>
      </c>
      <c r="AA11128"/>
      <c r="AH11128"/>
      <c r="AL11128" t="b">
        <f t="shared" si="787"/>
        <v>1</v>
      </c>
      <c r="AM11128" t="b">
        <f t="shared" si="788"/>
        <v>1</v>
      </c>
      <c r="AP11128"/>
      <c r="AQ11128"/>
    </row>
    <row r="11129" spans="23:43" x14ac:dyDescent="0.25">
      <c r="W11129" t="b">
        <f t="shared" si="785"/>
        <v>1</v>
      </c>
      <c r="X11129" t="b">
        <f t="shared" si="786"/>
        <v>1</v>
      </c>
      <c r="AA11129"/>
      <c r="AH11129"/>
      <c r="AL11129" t="b">
        <f t="shared" si="787"/>
        <v>1</v>
      </c>
      <c r="AM11129" t="b">
        <f t="shared" si="788"/>
        <v>1</v>
      </c>
      <c r="AP11129"/>
      <c r="AQ11129"/>
    </row>
    <row r="11130" spans="23:43" x14ac:dyDescent="0.25">
      <c r="W11130" t="b">
        <f t="shared" si="785"/>
        <v>1</v>
      </c>
      <c r="X11130" t="b">
        <f t="shared" si="786"/>
        <v>1</v>
      </c>
      <c r="AA11130"/>
      <c r="AH11130"/>
      <c r="AL11130" t="b">
        <f t="shared" si="787"/>
        <v>1</v>
      </c>
      <c r="AM11130" t="b">
        <f t="shared" si="788"/>
        <v>1</v>
      </c>
      <c r="AP11130"/>
      <c r="AQ11130"/>
    </row>
    <row r="11131" spans="23:43" x14ac:dyDescent="0.25">
      <c r="W11131" t="b">
        <f t="shared" si="785"/>
        <v>1</v>
      </c>
      <c r="X11131" t="b">
        <f t="shared" si="786"/>
        <v>1</v>
      </c>
      <c r="AA11131"/>
      <c r="AH11131"/>
      <c r="AL11131" t="b">
        <f t="shared" si="787"/>
        <v>1</v>
      </c>
      <c r="AM11131" t="b">
        <f t="shared" si="788"/>
        <v>1</v>
      </c>
      <c r="AP11131"/>
      <c r="AQ11131"/>
    </row>
    <row r="11132" spans="23:43" x14ac:dyDescent="0.25">
      <c r="W11132" t="b">
        <f t="shared" si="785"/>
        <v>1</v>
      </c>
      <c r="X11132" t="b">
        <f t="shared" si="786"/>
        <v>1</v>
      </c>
      <c r="AA11132"/>
      <c r="AH11132"/>
      <c r="AL11132" t="b">
        <f t="shared" si="787"/>
        <v>1</v>
      </c>
      <c r="AM11132" t="b">
        <f t="shared" si="788"/>
        <v>1</v>
      </c>
      <c r="AP11132"/>
      <c r="AQ11132"/>
    </row>
    <row r="11133" spans="23:43" x14ac:dyDescent="0.25">
      <c r="W11133" t="b">
        <f t="shared" si="785"/>
        <v>1</v>
      </c>
      <c r="X11133" t="b">
        <f t="shared" si="786"/>
        <v>1</v>
      </c>
      <c r="AA11133"/>
      <c r="AH11133"/>
      <c r="AL11133" t="b">
        <f t="shared" si="787"/>
        <v>1</v>
      </c>
      <c r="AM11133" t="b">
        <f t="shared" si="788"/>
        <v>1</v>
      </c>
      <c r="AP11133"/>
      <c r="AQ11133"/>
    </row>
    <row r="11134" spans="23:43" x14ac:dyDescent="0.25">
      <c r="W11134" t="b">
        <f t="shared" si="785"/>
        <v>1</v>
      </c>
      <c r="X11134" t="b">
        <f t="shared" si="786"/>
        <v>1</v>
      </c>
      <c r="AA11134"/>
      <c r="AH11134"/>
      <c r="AL11134" t="b">
        <f t="shared" si="787"/>
        <v>1</v>
      </c>
      <c r="AM11134" t="b">
        <f t="shared" si="788"/>
        <v>1</v>
      </c>
      <c r="AP11134"/>
      <c r="AQ11134"/>
    </row>
    <row r="11135" spans="23:43" x14ac:dyDescent="0.25">
      <c r="W11135" t="b">
        <f t="shared" si="785"/>
        <v>1</v>
      </c>
      <c r="X11135" t="b">
        <f t="shared" si="786"/>
        <v>1</v>
      </c>
      <c r="AA11135"/>
      <c r="AH11135"/>
      <c r="AL11135" t="b">
        <f t="shared" si="787"/>
        <v>1</v>
      </c>
      <c r="AM11135" t="b">
        <f t="shared" si="788"/>
        <v>1</v>
      </c>
      <c r="AP11135"/>
      <c r="AQ11135"/>
    </row>
    <row r="11136" spans="23:43" x14ac:dyDescent="0.25">
      <c r="W11136" t="b">
        <f t="shared" si="785"/>
        <v>1</v>
      </c>
      <c r="X11136" t="b">
        <f t="shared" si="786"/>
        <v>1</v>
      </c>
      <c r="AA11136"/>
      <c r="AH11136"/>
      <c r="AL11136" t="b">
        <f t="shared" si="787"/>
        <v>1</v>
      </c>
      <c r="AM11136" t="b">
        <f t="shared" si="788"/>
        <v>1</v>
      </c>
      <c r="AP11136"/>
      <c r="AQ11136"/>
    </row>
    <row r="11137" spans="23:43" x14ac:dyDescent="0.25">
      <c r="W11137" t="b">
        <f t="shared" si="785"/>
        <v>1</v>
      </c>
      <c r="X11137" t="b">
        <f t="shared" si="786"/>
        <v>1</v>
      </c>
      <c r="AA11137"/>
      <c r="AH11137"/>
      <c r="AL11137" t="b">
        <f t="shared" si="787"/>
        <v>1</v>
      </c>
      <c r="AM11137" t="b">
        <f t="shared" si="788"/>
        <v>1</v>
      </c>
      <c r="AP11137"/>
      <c r="AQ11137"/>
    </row>
    <row r="11138" spans="23:43" x14ac:dyDescent="0.25">
      <c r="W11138" t="b">
        <f t="shared" si="785"/>
        <v>1</v>
      </c>
      <c r="X11138" t="b">
        <f t="shared" si="786"/>
        <v>1</v>
      </c>
      <c r="AA11138"/>
      <c r="AH11138"/>
      <c r="AL11138" t="b">
        <f t="shared" si="787"/>
        <v>1</v>
      </c>
      <c r="AM11138" t="b">
        <f t="shared" si="788"/>
        <v>1</v>
      </c>
      <c r="AP11138"/>
      <c r="AQ11138"/>
    </row>
    <row r="11139" spans="23:43" x14ac:dyDescent="0.25">
      <c r="W11139" t="b">
        <f t="shared" si="785"/>
        <v>1</v>
      </c>
      <c r="X11139" t="b">
        <f t="shared" si="786"/>
        <v>1</v>
      </c>
      <c r="AA11139"/>
      <c r="AH11139"/>
      <c r="AL11139" t="b">
        <f t="shared" si="787"/>
        <v>1</v>
      </c>
      <c r="AM11139" t="b">
        <f t="shared" si="788"/>
        <v>1</v>
      </c>
      <c r="AP11139"/>
      <c r="AQ11139"/>
    </row>
    <row r="11140" spans="23:43" x14ac:dyDescent="0.25">
      <c r="W11140" t="b">
        <f t="shared" si="785"/>
        <v>1</v>
      </c>
      <c r="X11140" t="b">
        <f t="shared" si="786"/>
        <v>1</v>
      </c>
      <c r="AA11140"/>
      <c r="AH11140"/>
      <c r="AL11140" t="b">
        <f t="shared" si="787"/>
        <v>1</v>
      </c>
      <c r="AM11140" t="b">
        <f t="shared" si="788"/>
        <v>1</v>
      </c>
      <c r="AP11140"/>
      <c r="AQ11140"/>
    </row>
    <row r="11141" spans="23:43" x14ac:dyDescent="0.25">
      <c r="W11141" t="b">
        <f t="shared" si="785"/>
        <v>1</v>
      </c>
      <c r="X11141" t="b">
        <f t="shared" si="786"/>
        <v>1</v>
      </c>
      <c r="AA11141"/>
      <c r="AH11141"/>
      <c r="AL11141" t="b">
        <f t="shared" si="787"/>
        <v>1</v>
      </c>
      <c r="AM11141" t="b">
        <f t="shared" si="788"/>
        <v>1</v>
      </c>
      <c r="AP11141"/>
      <c r="AQ11141"/>
    </row>
    <row r="11142" spans="23:43" x14ac:dyDescent="0.25">
      <c r="W11142" t="b">
        <f t="shared" si="785"/>
        <v>1</v>
      </c>
      <c r="X11142" t="b">
        <f t="shared" si="786"/>
        <v>1</v>
      </c>
      <c r="AA11142"/>
      <c r="AH11142"/>
      <c r="AL11142" t="b">
        <f t="shared" si="787"/>
        <v>1</v>
      </c>
      <c r="AM11142" t="b">
        <f t="shared" si="788"/>
        <v>1</v>
      </c>
      <c r="AP11142"/>
      <c r="AQ11142"/>
    </row>
    <row r="11143" spans="23:43" x14ac:dyDescent="0.25">
      <c r="W11143" t="b">
        <f t="shared" si="785"/>
        <v>1</v>
      </c>
      <c r="X11143" t="b">
        <f t="shared" si="786"/>
        <v>1</v>
      </c>
      <c r="AA11143"/>
      <c r="AH11143"/>
      <c r="AL11143" t="b">
        <f t="shared" si="787"/>
        <v>1</v>
      </c>
      <c r="AM11143" t="b">
        <f t="shared" si="788"/>
        <v>1</v>
      </c>
      <c r="AP11143"/>
      <c r="AQ11143"/>
    </row>
    <row r="11144" spans="23:43" x14ac:dyDescent="0.25">
      <c r="W11144" t="b">
        <f t="shared" si="785"/>
        <v>1</v>
      </c>
      <c r="X11144" t="b">
        <f t="shared" si="786"/>
        <v>1</v>
      </c>
      <c r="AA11144"/>
      <c r="AH11144"/>
      <c r="AL11144" t="b">
        <f t="shared" si="787"/>
        <v>1</v>
      </c>
      <c r="AM11144" t="b">
        <f t="shared" si="788"/>
        <v>1</v>
      </c>
      <c r="AP11144"/>
      <c r="AQ11144"/>
    </row>
    <row r="11145" spans="23:43" x14ac:dyDescent="0.25">
      <c r="W11145" t="b">
        <f t="shared" si="785"/>
        <v>1</v>
      </c>
      <c r="X11145" t="b">
        <f t="shared" si="786"/>
        <v>1</v>
      </c>
      <c r="AA11145"/>
      <c r="AH11145"/>
      <c r="AL11145" t="b">
        <f t="shared" si="787"/>
        <v>1</v>
      </c>
      <c r="AM11145" t="b">
        <f t="shared" si="788"/>
        <v>1</v>
      </c>
      <c r="AP11145"/>
      <c r="AQ11145"/>
    </row>
    <row r="11146" spans="23:43" x14ac:dyDescent="0.25">
      <c r="W11146" t="b">
        <f t="shared" si="785"/>
        <v>1</v>
      </c>
      <c r="X11146" t="b">
        <f t="shared" si="786"/>
        <v>1</v>
      </c>
      <c r="AA11146"/>
      <c r="AH11146"/>
      <c r="AL11146" t="b">
        <f t="shared" si="787"/>
        <v>1</v>
      </c>
      <c r="AM11146" t="b">
        <f t="shared" si="788"/>
        <v>1</v>
      </c>
      <c r="AP11146"/>
      <c r="AQ11146"/>
    </row>
    <row r="11147" spans="23:43" x14ac:dyDescent="0.25">
      <c r="W11147" t="b">
        <f t="shared" si="785"/>
        <v>1</v>
      </c>
      <c r="X11147" t="b">
        <f t="shared" si="786"/>
        <v>1</v>
      </c>
      <c r="AA11147"/>
      <c r="AH11147"/>
      <c r="AL11147" t="b">
        <f t="shared" si="787"/>
        <v>1</v>
      </c>
      <c r="AM11147" t="b">
        <f t="shared" si="788"/>
        <v>1</v>
      </c>
      <c r="AP11147"/>
      <c r="AQ11147"/>
    </row>
    <row r="11148" spans="23:43" x14ac:dyDescent="0.25">
      <c r="W11148" t="b">
        <f t="shared" ref="W11148:W11211" si="789">IF(AND(U11148&lt;&gt;"",U11148&lt;&gt;"Grand Total",U11148&lt;&gt;"(blank)"),GETPIVOTDATA("Facility CCN",$U$10,"Facility CCN",U11148)=1,TRUE)</f>
        <v>1</v>
      </c>
      <c r="X11148" t="b">
        <f t="shared" ref="X11148:X11211" si="790">IF(AND(U11148&lt;&gt;"",U11148&lt;&gt;"Grand Total",U11148&lt;&gt;"(blank)"),LEN(U11148)=6,TRUE)</f>
        <v>1</v>
      </c>
      <c r="AA11148"/>
      <c r="AH11148"/>
      <c r="AL11148" t="b">
        <f t="shared" ref="AL11148:AL11211" si="791">IF(AND(AJ11148&lt;&gt;"",AJ11148&lt;&gt;"Grand Total",AJ11148&lt;&gt;"(blank)"),GETPIVOTDATA("Provider NPI",$AJ$10,"Provider NPI",AJ11148)=1,TRUE)</f>
        <v>1</v>
      </c>
      <c r="AM11148" t="b">
        <f t="shared" ref="AM11148:AM11211" si="792">IF(AND(AJ11148&lt;&gt;"",AJ11148&lt;&gt;"Grand Total",AJ11148&lt;&gt;"(blank)"),LEN(AJ11148)=10,TRUE)</f>
        <v>1</v>
      </c>
      <c r="AP11148"/>
      <c r="AQ11148"/>
    </row>
    <row r="11149" spans="23:43" x14ac:dyDescent="0.25">
      <c r="W11149" t="b">
        <f t="shared" si="789"/>
        <v>1</v>
      </c>
      <c r="X11149" t="b">
        <f t="shared" si="790"/>
        <v>1</v>
      </c>
      <c r="AA11149"/>
      <c r="AH11149"/>
      <c r="AL11149" t="b">
        <f t="shared" si="791"/>
        <v>1</v>
      </c>
      <c r="AM11149" t="b">
        <f t="shared" si="792"/>
        <v>1</v>
      </c>
      <c r="AP11149"/>
      <c r="AQ11149"/>
    </row>
    <row r="11150" spans="23:43" x14ac:dyDescent="0.25">
      <c r="W11150" t="b">
        <f t="shared" si="789"/>
        <v>1</v>
      </c>
      <c r="X11150" t="b">
        <f t="shared" si="790"/>
        <v>1</v>
      </c>
      <c r="AA11150"/>
      <c r="AH11150"/>
      <c r="AL11150" t="b">
        <f t="shared" si="791"/>
        <v>1</v>
      </c>
      <c r="AM11150" t="b">
        <f t="shared" si="792"/>
        <v>1</v>
      </c>
      <c r="AP11150"/>
      <c r="AQ11150"/>
    </row>
    <row r="11151" spans="23:43" x14ac:dyDescent="0.25">
      <c r="W11151" t="b">
        <f t="shared" si="789"/>
        <v>1</v>
      </c>
      <c r="X11151" t="b">
        <f t="shared" si="790"/>
        <v>1</v>
      </c>
      <c r="AA11151"/>
      <c r="AH11151"/>
      <c r="AL11151" t="b">
        <f t="shared" si="791"/>
        <v>1</v>
      </c>
      <c r="AM11151" t="b">
        <f t="shared" si="792"/>
        <v>1</v>
      </c>
      <c r="AP11151"/>
      <c r="AQ11151"/>
    </row>
    <row r="11152" spans="23:43" x14ac:dyDescent="0.25">
      <c r="W11152" t="b">
        <f t="shared" si="789"/>
        <v>1</v>
      </c>
      <c r="X11152" t="b">
        <f t="shared" si="790"/>
        <v>1</v>
      </c>
      <c r="AA11152"/>
      <c r="AH11152"/>
      <c r="AL11152" t="b">
        <f t="shared" si="791"/>
        <v>1</v>
      </c>
      <c r="AM11152" t="b">
        <f t="shared" si="792"/>
        <v>1</v>
      </c>
      <c r="AP11152"/>
      <c r="AQ11152"/>
    </row>
    <row r="11153" spans="23:43" x14ac:dyDescent="0.25">
      <c r="W11153" t="b">
        <f t="shared" si="789"/>
        <v>1</v>
      </c>
      <c r="X11153" t="b">
        <f t="shared" si="790"/>
        <v>1</v>
      </c>
      <c r="AA11153"/>
      <c r="AH11153"/>
      <c r="AL11153" t="b">
        <f t="shared" si="791"/>
        <v>1</v>
      </c>
      <c r="AM11153" t="b">
        <f t="shared" si="792"/>
        <v>1</v>
      </c>
      <c r="AP11153"/>
      <c r="AQ11153"/>
    </row>
    <row r="11154" spans="23:43" x14ac:dyDescent="0.25">
      <c r="W11154" t="b">
        <f t="shared" si="789"/>
        <v>1</v>
      </c>
      <c r="X11154" t="b">
        <f t="shared" si="790"/>
        <v>1</v>
      </c>
      <c r="AA11154"/>
      <c r="AH11154"/>
      <c r="AL11154" t="b">
        <f t="shared" si="791"/>
        <v>1</v>
      </c>
      <c r="AM11154" t="b">
        <f t="shared" si="792"/>
        <v>1</v>
      </c>
      <c r="AP11154"/>
      <c r="AQ11154"/>
    </row>
    <row r="11155" spans="23:43" x14ac:dyDescent="0.25">
      <c r="W11155" t="b">
        <f t="shared" si="789"/>
        <v>1</v>
      </c>
      <c r="X11155" t="b">
        <f t="shared" si="790"/>
        <v>1</v>
      </c>
      <c r="AA11155"/>
      <c r="AH11155"/>
      <c r="AL11155" t="b">
        <f t="shared" si="791"/>
        <v>1</v>
      </c>
      <c r="AM11155" t="b">
        <f t="shared" si="792"/>
        <v>1</v>
      </c>
      <c r="AP11155"/>
      <c r="AQ11155"/>
    </row>
    <row r="11156" spans="23:43" x14ac:dyDescent="0.25">
      <c r="W11156" t="b">
        <f t="shared" si="789"/>
        <v>1</v>
      </c>
      <c r="X11156" t="b">
        <f t="shared" si="790"/>
        <v>1</v>
      </c>
      <c r="AA11156"/>
      <c r="AH11156"/>
      <c r="AL11156" t="b">
        <f t="shared" si="791"/>
        <v>1</v>
      </c>
      <c r="AM11156" t="b">
        <f t="shared" si="792"/>
        <v>1</v>
      </c>
      <c r="AP11156"/>
      <c r="AQ11156"/>
    </row>
    <row r="11157" spans="23:43" x14ac:dyDescent="0.25">
      <c r="W11157" t="b">
        <f t="shared" si="789"/>
        <v>1</v>
      </c>
      <c r="X11157" t="b">
        <f t="shared" si="790"/>
        <v>1</v>
      </c>
      <c r="AA11157"/>
      <c r="AH11157"/>
      <c r="AL11157" t="b">
        <f t="shared" si="791"/>
        <v>1</v>
      </c>
      <c r="AM11157" t="b">
        <f t="shared" si="792"/>
        <v>1</v>
      </c>
      <c r="AP11157"/>
      <c r="AQ11157"/>
    </row>
    <row r="11158" spans="23:43" x14ac:dyDescent="0.25">
      <c r="W11158" t="b">
        <f t="shared" si="789"/>
        <v>1</v>
      </c>
      <c r="X11158" t="b">
        <f t="shared" si="790"/>
        <v>1</v>
      </c>
      <c r="AA11158"/>
      <c r="AH11158"/>
      <c r="AL11158" t="b">
        <f t="shared" si="791"/>
        <v>1</v>
      </c>
      <c r="AM11158" t="b">
        <f t="shared" si="792"/>
        <v>1</v>
      </c>
      <c r="AP11158"/>
      <c r="AQ11158"/>
    </row>
    <row r="11159" spans="23:43" x14ac:dyDescent="0.25">
      <c r="W11159" t="b">
        <f t="shared" si="789"/>
        <v>1</v>
      </c>
      <c r="X11159" t="b">
        <f t="shared" si="790"/>
        <v>1</v>
      </c>
      <c r="AA11159"/>
      <c r="AH11159"/>
      <c r="AL11159" t="b">
        <f t="shared" si="791"/>
        <v>1</v>
      </c>
      <c r="AM11159" t="b">
        <f t="shared" si="792"/>
        <v>1</v>
      </c>
      <c r="AP11159"/>
      <c r="AQ11159"/>
    </row>
    <row r="11160" spans="23:43" x14ac:dyDescent="0.25">
      <c r="W11160" t="b">
        <f t="shared" si="789"/>
        <v>1</v>
      </c>
      <c r="X11160" t="b">
        <f t="shared" si="790"/>
        <v>1</v>
      </c>
      <c r="AA11160"/>
      <c r="AH11160"/>
      <c r="AL11160" t="b">
        <f t="shared" si="791"/>
        <v>1</v>
      </c>
      <c r="AM11160" t="b">
        <f t="shared" si="792"/>
        <v>1</v>
      </c>
      <c r="AP11160"/>
      <c r="AQ11160"/>
    </row>
    <row r="11161" spans="23:43" x14ac:dyDescent="0.25">
      <c r="W11161" t="b">
        <f t="shared" si="789"/>
        <v>1</v>
      </c>
      <c r="X11161" t="b">
        <f t="shared" si="790"/>
        <v>1</v>
      </c>
      <c r="AA11161"/>
      <c r="AH11161"/>
      <c r="AL11161" t="b">
        <f t="shared" si="791"/>
        <v>1</v>
      </c>
      <c r="AM11161" t="b">
        <f t="shared" si="792"/>
        <v>1</v>
      </c>
      <c r="AP11161"/>
      <c r="AQ11161"/>
    </row>
    <row r="11162" spans="23:43" x14ac:dyDescent="0.25">
      <c r="W11162" t="b">
        <f t="shared" si="789"/>
        <v>1</v>
      </c>
      <c r="X11162" t="b">
        <f t="shared" si="790"/>
        <v>1</v>
      </c>
      <c r="AA11162"/>
      <c r="AH11162"/>
      <c r="AL11162" t="b">
        <f t="shared" si="791"/>
        <v>1</v>
      </c>
      <c r="AM11162" t="b">
        <f t="shared" si="792"/>
        <v>1</v>
      </c>
      <c r="AP11162"/>
      <c r="AQ11162"/>
    </row>
    <row r="11163" spans="23:43" x14ac:dyDescent="0.25">
      <c r="W11163" t="b">
        <f t="shared" si="789"/>
        <v>1</v>
      </c>
      <c r="X11163" t="b">
        <f t="shared" si="790"/>
        <v>1</v>
      </c>
      <c r="AA11163"/>
      <c r="AH11163"/>
      <c r="AL11163" t="b">
        <f t="shared" si="791"/>
        <v>1</v>
      </c>
      <c r="AM11163" t="b">
        <f t="shared" si="792"/>
        <v>1</v>
      </c>
      <c r="AP11163"/>
      <c r="AQ11163"/>
    </row>
    <row r="11164" spans="23:43" x14ac:dyDescent="0.25">
      <c r="W11164" t="b">
        <f t="shared" si="789"/>
        <v>1</v>
      </c>
      <c r="X11164" t="b">
        <f t="shared" si="790"/>
        <v>1</v>
      </c>
      <c r="AA11164"/>
      <c r="AH11164"/>
      <c r="AL11164" t="b">
        <f t="shared" si="791"/>
        <v>1</v>
      </c>
      <c r="AM11164" t="b">
        <f t="shared" si="792"/>
        <v>1</v>
      </c>
      <c r="AP11164"/>
      <c r="AQ11164"/>
    </row>
    <row r="11165" spans="23:43" x14ac:dyDescent="0.25">
      <c r="W11165" t="b">
        <f t="shared" si="789"/>
        <v>1</v>
      </c>
      <c r="X11165" t="b">
        <f t="shared" si="790"/>
        <v>1</v>
      </c>
      <c r="AA11165"/>
      <c r="AH11165"/>
      <c r="AL11165" t="b">
        <f t="shared" si="791"/>
        <v>1</v>
      </c>
      <c r="AM11165" t="b">
        <f t="shared" si="792"/>
        <v>1</v>
      </c>
      <c r="AP11165"/>
      <c r="AQ11165"/>
    </row>
    <row r="11166" spans="23:43" x14ac:dyDescent="0.25">
      <c r="W11166" t="b">
        <f t="shared" si="789"/>
        <v>1</v>
      </c>
      <c r="X11166" t="b">
        <f t="shared" si="790"/>
        <v>1</v>
      </c>
      <c r="AA11166"/>
      <c r="AH11166"/>
      <c r="AL11166" t="b">
        <f t="shared" si="791"/>
        <v>1</v>
      </c>
      <c r="AM11166" t="b">
        <f t="shared" si="792"/>
        <v>1</v>
      </c>
      <c r="AP11166"/>
      <c r="AQ11166"/>
    </row>
    <row r="11167" spans="23:43" x14ac:dyDescent="0.25">
      <c r="W11167" t="b">
        <f t="shared" si="789"/>
        <v>1</v>
      </c>
      <c r="X11167" t="b">
        <f t="shared" si="790"/>
        <v>1</v>
      </c>
      <c r="AA11167"/>
      <c r="AH11167"/>
      <c r="AL11167" t="b">
        <f t="shared" si="791"/>
        <v>1</v>
      </c>
      <c r="AM11167" t="b">
        <f t="shared" si="792"/>
        <v>1</v>
      </c>
      <c r="AP11167"/>
      <c r="AQ11167"/>
    </row>
    <row r="11168" spans="23:43" x14ac:dyDescent="0.25">
      <c r="W11168" t="b">
        <f t="shared" si="789"/>
        <v>1</v>
      </c>
      <c r="X11168" t="b">
        <f t="shared" si="790"/>
        <v>1</v>
      </c>
      <c r="AA11168"/>
      <c r="AH11168"/>
      <c r="AL11168" t="b">
        <f t="shared" si="791"/>
        <v>1</v>
      </c>
      <c r="AM11168" t="b">
        <f t="shared" si="792"/>
        <v>1</v>
      </c>
      <c r="AP11168"/>
      <c r="AQ11168"/>
    </row>
    <row r="11169" spans="23:43" x14ac:dyDescent="0.25">
      <c r="W11169" t="b">
        <f t="shared" si="789"/>
        <v>1</v>
      </c>
      <c r="X11169" t="b">
        <f t="shared" si="790"/>
        <v>1</v>
      </c>
      <c r="AA11169"/>
      <c r="AH11169"/>
      <c r="AL11169" t="b">
        <f t="shared" si="791"/>
        <v>1</v>
      </c>
      <c r="AM11169" t="b">
        <f t="shared" si="792"/>
        <v>1</v>
      </c>
      <c r="AP11169"/>
      <c r="AQ11169"/>
    </row>
    <row r="11170" spans="23:43" x14ac:dyDescent="0.25">
      <c r="W11170" t="b">
        <f t="shared" si="789"/>
        <v>1</v>
      </c>
      <c r="X11170" t="b">
        <f t="shared" si="790"/>
        <v>1</v>
      </c>
      <c r="AA11170"/>
      <c r="AH11170"/>
      <c r="AL11170" t="b">
        <f t="shared" si="791"/>
        <v>1</v>
      </c>
      <c r="AM11170" t="b">
        <f t="shared" si="792"/>
        <v>1</v>
      </c>
      <c r="AP11170"/>
      <c r="AQ11170"/>
    </row>
    <row r="11171" spans="23:43" x14ac:dyDescent="0.25">
      <c r="W11171" t="b">
        <f t="shared" si="789"/>
        <v>1</v>
      </c>
      <c r="X11171" t="b">
        <f t="shared" si="790"/>
        <v>1</v>
      </c>
      <c r="AA11171"/>
      <c r="AH11171"/>
      <c r="AL11171" t="b">
        <f t="shared" si="791"/>
        <v>1</v>
      </c>
      <c r="AM11171" t="b">
        <f t="shared" si="792"/>
        <v>1</v>
      </c>
      <c r="AP11171"/>
      <c r="AQ11171"/>
    </row>
    <row r="11172" spans="23:43" x14ac:dyDescent="0.25">
      <c r="W11172" t="b">
        <f t="shared" si="789"/>
        <v>1</v>
      </c>
      <c r="X11172" t="b">
        <f t="shared" si="790"/>
        <v>1</v>
      </c>
      <c r="AA11172"/>
      <c r="AH11172"/>
      <c r="AL11172" t="b">
        <f t="shared" si="791"/>
        <v>1</v>
      </c>
      <c r="AM11172" t="b">
        <f t="shared" si="792"/>
        <v>1</v>
      </c>
      <c r="AP11172"/>
      <c r="AQ11172"/>
    </row>
    <row r="11173" spans="23:43" x14ac:dyDescent="0.25">
      <c r="W11173" t="b">
        <f t="shared" si="789"/>
        <v>1</v>
      </c>
      <c r="X11173" t="b">
        <f t="shared" si="790"/>
        <v>1</v>
      </c>
      <c r="AA11173"/>
      <c r="AH11173"/>
      <c r="AL11173" t="b">
        <f t="shared" si="791"/>
        <v>1</v>
      </c>
      <c r="AM11173" t="b">
        <f t="shared" si="792"/>
        <v>1</v>
      </c>
      <c r="AP11173"/>
      <c r="AQ11173"/>
    </row>
    <row r="11174" spans="23:43" x14ac:dyDescent="0.25">
      <c r="W11174" t="b">
        <f t="shared" si="789"/>
        <v>1</v>
      </c>
      <c r="X11174" t="b">
        <f t="shared" si="790"/>
        <v>1</v>
      </c>
      <c r="AA11174"/>
      <c r="AH11174"/>
      <c r="AL11174" t="b">
        <f t="shared" si="791"/>
        <v>1</v>
      </c>
      <c r="AM11174" t="b">
        <f t="shared" si="792"/>
        <v>1</v>
      </c>
      <c r="AP11174"/>
      <c r="AQ11174"/>
    </row>
    <row r="11175" spans="23:43" x14ac:dyDescent="0.25">
      <c r="W11175" t="b">
        <f t="shared" si="789"/>
        <v>1</v>
      </c>
      <c r="X11175" t="b">
        <f t="shared" si="790"/>
        <v>1</v>
      </c>
      <c r="AA11175"/>
      <c r="AH11175"/>
      <c r="AL11175" t="b">
        <f t="shared" si="791"/>
        <v>1</v>
      </c>
      <c r="AM11175" t="b">
        <f t="shared" si="792"/>
        <v>1</v>
      </c>
      <c r="AP11175"/>
      <c r="AQ11175"/>
    </row>
    <row r="11176" spans="23:43" x14ac:dyDescent="0.25">
      <c r="W11176" t="b">
        <f t="shared" si="789"/>
        <v>1</v>
      </c>
      <c r="X11176" t="b">
        <f t="shared" si="790"/>
        <v>1</v>
      </c>
      <c r="AA11176"/>
      <c r="AH11176"/>
      <c r="AL11176" t="b">
        <f t="shared" si="791"/>
        <v>1</v>
      </c>
      <c r="AM11176" t="b">
        <f t="shared" si="792"/>
        <v>1</v>
      </c>
      <c r="AP11176"/>
      <c r="AQ11176"/>
    </row>
    <row r="11177" spans="23:43" x14ac:dyDescent="0.25">
      <c r="W11177" t="b">
        <f t="shared" si="789"/>
        <v>1</v>
      </c>
      <c r="X11177" t="b">
        <f t="shared" si="790"/>
        <v>1</v>
      </c>
      <c r="AA11177"/>
      <c r="AH11177"/>
      <c r="AL11177" t="b">
        <f t="shared" si="791"/>
        <v>1</v>
      </c>
      <c r="AM11177" t="b">
        <f t="shared" si="792"/>
        <v>1</v>
      </c>
      <c r="AP11177"/>
      <c r="AQ11177"/>
    </row>
    <row r="11178" spans="23:43" x14ac:dyDescent="0.25">
      <c r="W11178" t="b">
        <f t="shared" si="789"/>
        <v>1</v>
      </c>
      <c r="X11178" t="b">
        <f t="shared" si="790"/>
        <v>1</v>
      </c>
      <c r="AA11178"/>
      <c r="AH11178"/>
      <c r="AL11178" t="b">
        <f t="shared" si="791"/>
        <v>1</v>
      </c>
      <c r="AM11178" t="b">
        <f t="shared" si="792"/>
        <v>1</v>
      </c>
      <c r="AP11178"/>
      <c r="AQ11178"/>
    </row>
    <row r="11179" spans="23:43" x14ac:dyDescent="0.25">
      <c r="W11179" t="b">
        <f t="shared" si="789"/>
        <v>1</v>
      </c>
      <c r="X11179" t="b">
        <f t="shared" si="790"/>
        <v>1</v>
      </c>
      <c r="AA11179"/>
      <c r="AH11179"/>
      <c r="AL11179" t="b">
        <f t="shared" si="791"/>
        <v>1</v>
      </c>
      <c r="AM11179" t="b">
        <f t="shared" si="792"/>
        <v>1</v>
      </c>
      <c r="AP11179"/>
      <c r="AQ11179"/>
    </row>
    <row r="11180" spans="23:43" x14ac:dyDescent="0.25">
      <c r="W11180" t="b">
        <f t="shared" si="789"/>
        <v>1</v>
      </c>
      <c r="X11180" t="b">
        <f t="shared" si="790"/>
        <v>1</v>
      </c>
      <c r="AA11180"/>
      <c r="AH11180"/>
      <c r="AL11180" t="b">
        <f t="shared" si="791"/>
        <v>1</v>
      </c>
      <c r="AM11180" t="b">
        <f t="shared" si="792"/>
        <v>1</v>
      </c>
      <c r="AP11180"/>
      <c r="AQ11180"/>
    </row>
    <row r="11181" spans="23:43" x14ac:dyDescent="0.25">
      <c r="W11181" t="b">
        <f t="shared" si="789"/>
        <v>1</v>
      </c>
      <c r="X11181" t="b">
        <f t="shared" si="790"/>
        <v>1</v>
      </c>
      <c r="AA11181"/>
      <c r="AH11181"/>
      <c r="AL11181" t="b">
        <f t="shared" si="791"/>
        <v>1</v>
      </c>
      <c r="AM11181" t="b">
        <f t="shared" si="792"/>
        <v>1</v>
      </c>
      <c r="AP11181"/>
      <c r="AQ11181"/>
    </row>
    <row r="11182" spans="23:43" x14ac:dyDescent="0.25">
      <c r="W11182" t="b">
        <f t="shared" si="789"/>
        <v>1</v>
      </c>
      <c r="X11182" t="b">
        <f t="shared" si="790"/>
        <v>1</v>
      </c>
      <c r="AA11182"/>
      <c r="AH11182"/>
      <c r="AL11182" t="b">
        <f t="shared" si="791"/>
        <v>1</v>
      </c>
      <c r="AM11182" t="b">
        <f t="shared" si="792"/>
        <v>1</v>
      </c>
      <c r="AP11182"/>
      <c r="AQ11182"/>
    </row>
    <row r="11183" spans="23:43" x14ac:dyDescent="0.25">
      <c r="W11183" t="b">
        <f t="shared" si="789"/>
        <v>1</v>
      </c>
      <c r="X11183" t="b">
        <f t="shared" si="790"/>
        <v>1</v>
      </c>
      <c r="AA11183"/>
      <c r="AH11183"/>
      <c r="AL11183" t="b">
        <f t="shared" si="791"/>
        <v>1</v>
      </c>
      <c r="AM11183" t="b">
        <f t="shared" si="792"/>
        <v>1</v>
      </c>
      <c r="AP11183"/>
      <c r="AQ11183"/>
    </row>
    <row r="11184" spans="23:43" x14ac:dyDescent="0.25">
      <c r="W11184" t="b">
        <f t="shared" si="789"/>
        <v>1</v>
      </c>
      <c r="X11184" t="b">
        <f t="shared" si="790"/>
        <v>1</v>
      </c>
      <c r="AA11184"/>
      <c r="AH11184"/>
      <c r="AL11184" t="b">
        <f t="shared" si="791"/>
        <v>1</v>
      </c>
      <c r="AM11184" t="b">
        <f t="shared" si="792"/>
        <v>1</v>
      </c>
      <c r="AP11184"/>
      <c r="AQ11184"/>
    </row>
    <row r="11185" spans="23:43" x14ac:dyDescent="0.25">
      <c r="W11185" t="b">
        <f t="shared" si="789"/>
        <v>1</v>
      </c>
      <c r="X11185" t="b">
        <f t="shared" si="790"/>
        <v>1</v>
      </c>
      <c r="AA11185"/>
      <c r="AH11185"/>
      <c r="AL11185" t="b">
        <f t="shared" si="791"/>
        <v>1</v>
      </c>
      <c r="AM11185" t="b">
        <f t="shared" si="792"/>
        <v>1</v>
      </c>
      <c r="AP11185"/>
      <c r="AQ11185"/>
    </row>
    <row r="11186" spans="23:43" x14ac:dyDescent="0.25">
      <c r="W11186" t="b">
        <f t="shared" si="789"/>
        <v>1</v>
      </c>
      <c r="X11186" t="b">
        <f t="shared" si="790"/>
        <v>1</v>
      </c>
      <c r="AA11186"/>
      <c r="AH11186"/>
      <c r="AL11186" t="b">
        <f t="shared" si="791"/>
        <v>1</v>
      </c>
      <c r="AM11186" t="b">
        <f t="shared" si="792"/>
        <v>1</v>
      </c>
      <c r="AP11186"/>
      <c r="AQ11186"/>
    </row>
    <row r="11187" spans="23:43" x14ac:dyDescent="0.25">
      <c r="W11187" t="b">
        <f t="shared" si="789"/>
        <v>1</v>
      </c>
      <c r="X11187" t="b">
        <f t="shared" si="790"/>
        <v>1</v>
      </c>
      <c r="AA11187"/>
      <c r="AH11187"/>
      <c r="AL11187" t="b">
        <f t="shared" si="791"/>
        <v>1</v>
      </c>
      <c r="AM11187" t="b">
        <f t="shared" si="792"/>
        <v>1</v>
      </c>
      <c r="AP11187"/>
      <c r="AQ11187"/>
    </row>
    <row r="11188" spans="23:43" x14ac:dyDescent="0.25">
      <c r="W11188" t="b">
        <f t="shared" si="789"/>
        <v>1</v>
      </c>
      <c r="X11188" t="b">
        <f t="shared" si="790"/>
        <v>1</v>
      </c>
      <c r="AA11188"/>
      <c r="AH11188"/>
      <c r="AL11188" t="b">
        <f t="shared" si="791"/>
        <v>1</v>
      </c>
      <c r="AM11188" t="b">
        <f t="shared" si="792"/>
        <v>1</v>
      </c>
      <c r="AP11188"/>
      <c r="AQ11188"/>
    </row>
    <row r="11189" spans="23:43" x14ac:dyDescent="0.25">
      <c r="W11189" t="b">
        <f t="shared" si="789"/>
        <v>1</v>
      </c>
      <c r="X11189" t="b">
        <f t="shared" si="790"/>
        <v>1</v>
      </c>
      <c r="AA11189"/>
      <c r="AH11189"/>
      <c r="AL11189" t="b">
        <f t="shared" si="791"/>
        <v>1</v>
      </c>
      <c r="AM11189" t="b">
        <f t="shared" si="792"/>
        <v>1</v>
      </c>
      <c r="AP11189"/>
      <c r="AQ11189"/>
    </row>
    <row r="11190" spans="23:43" x14ac:dyDescent="0.25">
      <c r="W11190" t="b">
        <f t="shared" si="789"/>
        <v>1</v>
      </c>
      <c r="X11190" t="b">
        <f t="shared" si="790"/>
        <v>1</v>
      </c>
      <c r="AA11190"/>
      <c r="AH11190"/>
      <c r="AL11190" t="b">
        <f t="shared" si="791"/>
        <v>1</v>
      </c>
      <c r="AM11190" t="b">
        <f t="shared" si="792"/>
        <v>1</v>
      </c>
      <c r="AP11190"/>
      <c r="AQ11190"/>
    </row>
    <row r="11191" spans="23:43" x14ac:dyDescent="0.25">
      <c r="W11191" t="b">
        <f t="shared" si="789"/>
        <v>1</v>
      </c>
      <c r="X11191" t="b">
        <f t="shared" si="790"/>
        <v>1</v>
      </c>
      <c r="AA11191"/>
      <c r="AH11191"/>
      <c r="AL11191" t="b">
        <f t="shared" si="791"/>
        <v>1</v>
      </c>
      <c r="AM11191" t="b">
        <f t="shared" si="792"/>
        <v>1</v>
      </c>
      <c r="AP11191"/>
      <c r="AQ11191"/>
    </row>
    <row r="11192" spans="23:43" x14ac:dyDescent="0.25">
      <c r="W11192" t="b">
        <f t="shared" si="789"/>
        <v>1</v>
      </c>
      <c r="X11192" t="b">
        <f t="shared" si="790"/>
        <v>1</v>
      </c>
      <c r="AA11192"/>
      <c r="AH11192"/>
      <c r="AL11192" t="b">
        <f t="shared" si="791"/>
        <v>1</v>
      </c>
      <c r="AM11192" t="b">
        <f t="shared" si="792"/>
        <v>1</v>
      </c>
      <c r="AP11192"/>
      <c r="AQ11192"/>
    </row>
    <row r="11193" spans="23:43" x14ac:dyDescent="0.25">
      <c r="W11193" t="b">
        <f t="shared" si="789"/>
        <v>1</v>
      </c>
      <c r="X11193" t="b">
        <f t="shared" si="790"/>
        <v>1</v>
      </c>
      <c r="AA11193"/>
      <c r="AH11193"/>
      <c r="AL11193" t="b">
        <f t="shared" si="791"/>
        <v>1</v>
      </c>
      <c r="AM11193" t="b">
        <f t="shared" si="792"/>
        <v>1</v>
      </c>
      <c r="AP11193"/>
      <c r="AQ11193"/>
    </row>
    <row r="11194" spans="23:43" x14ac:dyDescent="0.25">
      <c r="W11194" t="b">
        <f t="shared" si="789"/>
        <v>1</v>
      </c>
      <c r="X11194" t="b">
        <f t="shared" si="790"/>
        <v>1</v>
      </c>
      <c r="AA11194"/>
      <c r="AH11194"/>
      <c r="AL11194" t="b">
        <f t="shared" si="791"/>
        <v>1</v>
      </c>
      <c r="AM11194" t="b">
        <f t="shared" si="792"/>
        <v>1</v>
      </c>
      <c r="AP11194"/>
      <c r="AQ11194"/>
    </row>
    <row r="11195" spans="23:43" x14ac:dyDescent="0.25">
      <c r="W11195" t="b">
        <f t="shared" si="789"/>
        <v>1</v>
      </c>
      <c r="X11195" t="b">
        <f t="shared" si="790"/>
        <v>1</v>
      </c>
      <c r="AA11195"/>
      <c r="AH11195"/>
      <c r="AL11195" t="b">
        <f t="shared" si="791"/>
        <v>1</v>
      </c>
      <c r="AM11195" t="b">
        <f t="shared" si="792"/>
        <v>1</v>
      </c>
      <c r="AP11195"/>
      <c r="AQ11195"/>
    </row>
    <row r="11196" spans="23:43" x14ac:dyDescent="0.25">
      <c r="W11196" t="b">
        <f t="shared" si="789"/>
        <v>1</v>
      </c>
      <c r="X11196" t="b">
        <f t="shared" si="790"/>
        <v>1</v>
      </c>
      <c r="AA11196"/>
      <c r="AH11196"/>
      <c r="AL11196" t="b">
        <f t="shared" si="791"/>
        <v>1</v>
      </c>
      <c r="AM11196" t="b">
        <f t="shared" si="792"/>
        <v>1</v>
      </c>
      <c r="AP11196"/>
      <c r="AQ11196"/>
    </row>
    <row r="11197" spans="23:43" x14ac:dyDescent="0.25">
      <c r="W11197" t="b">
        <f t="shared" si="789"/>
        <v>1</v>
      </c>
      <c r="X11197" t="b">
        <f t="shared" si="790"/>
        <v>1</v>
      </c>
      <c r="AA11197"/>
      <c r="AH11197"/>
      <c r="AL11197" t="b">
        <f t="shared" si="791"/>
        <v>1</v>
      </c>
      <c r="AM11197" t="b">
        <f t="shared" si="792"/>
        <v>1</v>
      </c>
      <c r="AP11197"/>
      <c r="AQ11197"/>
    </row>
    <row r="11198" spans="23:43" x14ac:dyDescent="0.25">
      <c r="W11198" t="b">
        <f t="shared" si="789"/>
        <v>1</v>
      </c>
      <c r="X11198" t="b">
        <f t="shared" si="790"/>
        <v>1</v>
      </c>
      <c r="AA11198"/>
      <c r="AH11198"/>
      <c r="AL11198" t="b">
        <f t="shared" si="791"/>
        <v>1</v>
      </c>
      <c r="AM11198" t="b">
        <f t="shared" si="792"/>
        <v>1</v>
      </c>
      <c r="AP11198"/>
      <c r="AQ11198"/>
    </row>
    <row r="11199" spans="23:43" x14ac:dyDescent="0.25">
      <c r="W11199" t="b">
        <f t="shared" si="789"/>
        <v>1</v>
      </c>
      <c r="X11199" t="b">
        <f t="shared" si="790"/>
        <v>1</v>
      </c>
      <c r="AA11199"/>
      <c r="AH11199"/>
      <c r="AL11199" t="b">
        <f t="shared" si="791"/>
        <v>1</v>
      </c>
      <c r="AM11199" t="b">
        <f t="shared" si="792"/>
        <v>1</v>
      </c>
      <c r="AP11199"/>
      <c r="AQ11199"/>
    </row>
    <row r="11200" spans="23:43" x14ac:dyDescent="0.25">
      <c r="W11200" t="b">
        <f t="shared" si="789"/>
        <v>1</v>
      </c>
      <c r="X11200" t="b">
        <f t="shared" si="790"/>
        <v>1</v>
      </c>
      <c r="AA11200"/>
      <c r="AH11200"/>
      <c r="AL11200" t="b">
        <f t="shared" si="791"/>
        <v>1</v>
      </c>
      <c r="AM11200" t="b">
        <f t="shared" si="792"/>
        <v>1</v>
      </c>
      <c r="AP11200"/>
      <c r="AQ11200"/>
    </row>
    <row r="11201" spans="23:43" x14ac:dyDescent="0.25">
      <c r="W11201" t="b">
        <f t="shared" si="789"/>
        <v>1</v>
      </c>
      <c r="X11201" t="b">
        <f t="shared" si="790"/>
        <v>1</v>
      </c>
      <c r="AA11201"/>
      <c r="AH11201"/>
      <c r="AL11201" t="b">
        <f t="shared" si="791"/>
        <v>1</v>
      </c>
      <c r="AM11201" t="b">
        <f t="shared" si="792"/>
        <v>1</v>
      </c>
      <c r="AP11201"/>
      <c r="AQ11201"/>
    </row>
    <row r="11202" spans="23:43" x14ac:dyDescent="0.25">
      <c r="W11202" t="b">
        <f t="shared" si="789"/>
        <v>1</v>
      </c>
      <c r="X11202" t="b">
        <f t="shared" si="790"/>
        <v>1</v>
      </c>
      <c r="AA11202"/>
      <c r="AH11202"/>
      <c r="AL11202" t="b">
        <f t="shared" si="791"/>
        <v>1</v>
      </c>
      <c r="AM11202" t="b">
        <f t="shared" si="792"/>
        <v>1</v>
      </c>
      <c r="AP11202"/>
      <c r="AQ11202"/>
    </row>
    <row r="11203" spans="23:43" x14ac:dyDescent="0.25">
      <c r="W11203" t="b">
        <f t="shared" si="789"/>
        <v>1</v>
      </c>
      <c r="X11203" t="b">
        <f t="shared" si="790"/>
        <v>1</v>
      </c>
      <c r="AA11203"/>
      <c r="AH11203"/>
      <c r="AL11203" t="b">
        <f t="shared" si="791"/>
        <v>1</v>
      </c>
      <c r="AM11203" t="b">
        <f t="shared" si="792"/>
        <v>1</v>
      </c>
      <c r="AP11203"/>
      <c r="AQ11203"/>
    </row>
    <row r="11204" spans="23:43" x14ac:dyDescent="0.25">
      <c r="W11204" t="b">
        <f t="shared" si="789"/>
        <v>1</v>
      </c>
      <c r="X11204" t="b">
        <f t="shared" si="790"/>
        <v>1</v>
      </c>
      <c r="AA11204"/>
      <c r="AH11204"/>
      <c r="AL11204" t="b">
        <f t="shared" si="791"/>
        <v>1</v>
      </c>
      <c r="AM11204" t="b">
        <f t="shared" si="792"/>
        <v>1</v>
      </c>
      <c r="AP11204"/>
      <c r="AQ11204"/>
    </row>
    <row r="11205" spans="23:43" x14ac:dyDescent="0.25">
      <c r="W11205" t="b">
        <f t="shared" si="789"/>
        <v>1</v>
      </c>
      <c r="X11205" t="b">
        <f t="shared" si="790"/>
        <v>1</v>
      </c>
      <c r="AA11205"/>
      <c r="AH11205"/>
      <c r="AL11205" t="b">
        <f t="shared" si="791"/>
        <v>1</v>
      </c>
      <c r="AM11205" t="b">
        <f t="shared" si="792"/>
        <v>1</v>
      </c>
      <c r="AP11205"/>
      <c r="AQ11205"/>
    </row>
    <row r="11206" spans="23:43" x14ac:dyDescent="0.25">
      <c r="W11206" t="b">
        <f t="shared" si="789"/>
        <v>1</v>
      </c>
      <c r="X11206" t="b">
        <f t="shared" si="790"/>
        <v>1</v>
      </c>
      <c r="AA11206"/>
      <c r="AH11206"/>
      <c r="AL11206" t="b">
        <f t="shared" si="791"/>
        <v>1</v>
      </c>
      <c r="AM11206" t="b">
        <f t="shared" si="792"/>
        <v>1</v>
      </c>
      <c r="AP11206"/>
      <c r="AQ11206"/>
    </row>
    <row r="11207" spans="23:43" x14ac:dyDescent="0.25">
      <c r="W11207" t="b">
        <f t="shared" si="789"/>
        <v>1</v>
      </c>
      <c r="X11207" t="b">
        <f t="shared" si="790"/>
        <v>1</v>
      </c>
      <c r="AA11207"/>
      <c r="AH11207"/>
      <c r="AL11207" t="b">
        <f t="shared" si="791"/>
        <v>1</v>
      </c>
      <c r="AM11207" t="b">
        <f t="shared" si="792"/>
        <v>1</v>
      </c>
      <c r="AP11207"/>
      <c r="AQ11207"/>
    </row>
    <row r="11208" spans="23:43" x14ac:dyDescent="0.25">
      <c r="W11208" t="b">
        <f t="shared" si="789"/>
        <v>1</v>
      </c>
      <c r="X11208" t="b">
        <f t="shared" si="790"/>
        <v>1</v>
      </c>
      <c r="AA11208"/>
      <c r="AH11208"/>
      <c r="AL11208" t="b">
        <f t="shared" si="791"/>
        <v>1</v>
      </c>
      <c r="AM11208" t="b">
        <f t="shared" si="792"/>
        <v>1</v>
      </c>
      <c r="AP11208"/>
      <c r="AQ11208"/>
    </row>
    <row r="11209" spans="23:43" x14ac:dyDescent="0.25">
      <c r="W11209" t="b">
        <f t="shared" si="789"/>
        <v>1</v>
      </c>
      <c r="X11209" t="b">
        <f t="shared" si="790"/>
        <v>1</v>
      </c>
      <c r="AA11209"/>
      <c r="AH11209"/>
      <c r="AL11209" t="b">
        <f t="shared" si="791"/>
        <v>1</v>
      </c>
      <c r="AM11209" t="b">
        <f t="shared" si="792"/>
        <v>1</v>
      </c>
      <c r="AP11209"/>
      <c r="AQ11209"/>
    </row>
    <row r="11210" spans="23:43" x14ac:dyDescent="0.25">
      <c r="W11210" t="b">
        <f t="shared" si="789"/>
        <v>1</v>
      </c>
      <c r="X11210" t="b">
        <f t="shared" si="790"/>
        <v>1</v>
      </c>
      <c r="AA11210"/>
      <c r="AH11210"/>
      <c r="AL11210" t="b">
        <f t="shared" si="791"/>
        <v>1</v>
      </c>
      <c r="AM11210" t="b">
        <f t="shared" si="792"/>
        <v>1</v>
      </c>
      <c r="AP11210"/>
      <c r="AQ11210"/>
    </row>
    <row r="11211" spans="23:43" x14ac:dyDescent="0.25">
      <c r="W11211" t="b">
        <f t="shared" si="789"/>
        <v>1</v>
      </c>
      <c r="X11211" t="b">
        <f t="shared" si="790"/>
        <v>1</v>
      </c>
      <c r="AA11211"/>
      <c r="AH11211"/>
      <c r="AL11211" t="b">
        <f t="shared" si="791"/>
        <v>1</v>
      </c>
      <c r="AM11211" t="b">
        <f t="shared" si="792"/>
        <v>1</v>
      </c>
      <c r="AP11211"/>
      <c r="AQ11211"/>
    </row>
    <row r="11212" spans="23:43" x14ac:dyDescent="0.25">
      <c r="W11212" t="b">
        <f t="shared" ref="W11212:W11275" si="793">IF(AND(U11212&lt;&gt;"",U11212&lt;&gt;"Grand Total",U11212&lt;&gt;"(blank)"),GETPIVOTDATA("Facility CCN",$U$10,"Facility CCN",U11212)=1,TRUE)</f>
        <v>1</v>
      </c>
      <c r="X11212" t="b">
        <f t="shared" ref="X11212:X11275" si="794">IF(AND(U11212&lt;&gt;"",U11212&lt;&gt;"Grand Total",U11212&lt;&gt;"(blank)"),LEN(U11212)=6,TRUE)</f>
        <v>1</v>
      </c>
      <c r="AA11212"/>
      <c r="AH11212"/>
      <c r="AL11212" t="b">
        <f t="shared" ref="AL11212:AL11275" si="795">IF(AND(AJ11212&lt;&gt;"",AJ11212&lt;&gt;"Grand Total",AJ11212&lt;&gt;"(blank)"),GETPIVOTDATA("Provider NPI",$AJ$10,"Provider NPI",AJ11212)=1,TRUE)</f>
        <v>1</v>
      </c>
      <c r="AM11212" t="b">
        <f t="shared" ref="AM11212:AM11275" si="796">IF(AND(AJ11212&lt;&gt;"",AJ11212&lt;&gt;"Grand Total",AJ11212&lt;&gt;"(blank)"),LEN(AJ11212)=10,TRUE)</f>
        <v>1</v>
      </c>
      <c r="AP11212"/>
      <c r="AQ11212"/>
    </row>
    <row r="11213" spans="23:43" x14ac:dyDescent="0.25">
      <c r="W11213" t="b">
        <f t="shared" si="793"/>
        <v>1</v>
      </c>
      <c r="X11213" t="b">
        <f t="shared" si="794"/>
        <v>1</v>
      </c>
      <c r="AA11213"/>
      <c r="AH11213"/>
      <c r="AL11213" t="b">
        <f t="shared" si="795"/>
        <v>1</v>
      </c>
      <c r="AM11213" t="b">
        <f t="shared" si="796"/>
        <v>1</v>
      </c>
      <c r="AP11213"/>
      <c r="AQ11213"/>
    </row>
    <row r="11214" spans="23:43" x14ac:dyDescent="0.25">
      <c r="W11214" t="b">
        <f t="shared" si="793"/>
        <v>1</v>
      </c>
      <c r="X11214" t="b">
        <f t="shared" si="794"/>
        <v>1</v>
      </c>
      <c r="AA11214"/>
      <c r="AH11214"/>
      <c r="AL11214" t="b">
        <f t="shared" si="795"/>
        <v>1</v>
      </c>
      <c r="AM11214" t="b">
        <f t="shared" si="796"/>
        <v>1</v>
      </c>
      <c r="AP11214"/>
      <c r="AQ11214"/>
    </row>
    <row r="11215" spans="23:43" x14ac:dyDescent="0.25">
      <c r="W11215" t="b">
        <f t="shared" si="793"/>
        <v>1</v>
      </c>
      <c r="X11215" t="b">
        <f t="shared" si="794"/>
        <v>1</v>
      </c>
      <c r="AA11215"/>
      <c r="AH11215"/>
      <c r="AL11215" t="b">
        <f t="shared" si="795"/>
        <v>1</v>
      </c>
      <c r="AM11215" t="b">
        <f t="shared" si="796"/>
        <v>1</v>
      </c>
      <c r="AP11215"/>
      <c r="AQ11215"/>
    </row>
    <row r="11216" spans="23:43" x14ac:dyDescent="0.25">
      <c r="W11216" t="b">
        <f t="shared" si="793"/>
        <v>1</v>
      </c>
      <c r="X11216" t="b">
        <f t="shared" si="794"/>
        <v>1</v>
      </c>
      <c r="AA11216"/>
      <c r="AH11216"/>
      <c r="AL11216" t="b">
        <f t="shared" si="795"/>
        <v>1</v>
      </c>
      <c r="AM11216" t="b">
        <f t="shared" si="796"/>
        <v>1</v>
      </c>
      <c r="AP11216"/>
      <c r="AQ11216"/>
    </row>
    <row r="11217" spans="23:43" x14ac:dyDescent="0.25">
      <c r="W11217" t="b">
        <f t="shared" si="793"/>
        <v>1</v>
      </c>
      <c r="X11217" t="b">
        <f t="shared" si="794"/>
        <v>1</v>
      </c>
      <c r="AA11217"/>
      <c r="AH11217"/>
      <c r="AL11217" t="b">
        <f t="shared" si="795"/>
        <v>1</v>
      </c>
      <c r="AM11217" t="b">
        <f t="shared" si="796"/>
        <v>1</v>
      </c>
      <c r="AP11217"/>
      <c r="AQ11217"/>
    </row>
    <row r="11218" spans="23:43" x14ac:dyDescent="0.25">
      <c r="W11218" t="b">
        <f t="shared" si="793"/>
        <v>1</v>
      </c>
      <c r="X11218" t="b">
        <f t="shared" si="794"/>
        <v>1</v>
      </c>
      <c r="AA11218"/>
      <c r="AH11218"/>
      <c r="AL11218" t="b">
        <f t="shared" si="795"/>
        <v>1</v>
      </c>
      <c r="AM11218" t="b">
        <f t="shared" si="796"/>
        <v>1</v>
      </c>
      <c r="AP11218"/>
      <c r="AQ11218"/>
    </row>
    <row r="11219" spans="23:43" x14ac:dyDescent="0.25">
      <c r="W11219" t="b">
        <f t="shared" si="793"/>
        <v>1</v>
      </c>
      <c r="X11219" t="b">
        <f t="shared" si="794"/>
        <v>1</v>
      </c>
      <c r="AA11219"/>
      <c r="AH11219"/>
      <c r="AL11219" t="b">
        <f t="shared" si="795"/>
        <v>1</v>
      </c>
      <c r="AM11219" t="b">
        <f t="shared" si="796"/>
        <v>1</v>
      </c>
      <c r="AP11219"/>
      <c r="AQ11219"/>
    </row>
    <row r="11220" spans="23:43" x14ac:dyDescent="0.25">
      <c r="W11220" t="b">
        <f t="shared" si="793"/>
        <v>1</v>
      </c>
      <c r="X11220" t="b">
        <f t="shared" si="794"/>
        <v>1</v>
      </c>
      <c r="AA11220"/>
      <c r="AH11220"/>
      <c r="AL11220" t="b">
        <f t="shared" si="795"/>
        <v>1</v>
      </c>
      <c r="AM11220" t="b">
        <f t="shared" si="796"/>
        <v>1</v>
      </c>
      <c r="AP11220"/>
      <c r="AQ11220"/>
    </row>
    <row r="11221" spans="23:43" x14ac:dyDescent="0.25">
      <c r="W11221" t="b">
        <f t="shared" si="793"/>
        <v>1</v>
      </c>
      <c r="X11221" t="b">
        <f t="shared" si="794"/>
        <v>1</v>
      </c>
      <c r="AA11221"/>
      <c r="AH11221"/>
      <c r="AL11221" t="b">
        <f t="shared" si="795"/>
        <v>1</v>
      </c>
      <c r="AM11221" t="b">
        <f t="shared" si="796"/>
        <v>1</v>
      </c>
      <c r="AP11221"/>
      <c r="AQ11221"/>
    </row>
    <row r="11222" spans="23:43" x14ac:dyDescent="0.25">
      <c r="W11222" t="b">
        <f t="shared" si="793"/>
        <v>1</v>
      </c>
      <c r="X11222" t="b">
        <f t="shared" si="794"/>
        <v>1</v>
      </c>
      <c r="AA11222"/>
      <c r="AH11222"/>
      <c r="AL11222" t="b">
        <f t="shared" si="795"/>
        <v>1</v>
      </c>
      <c r="AM11222" t="b">
        <f t="shared" si="796"/>
        <v>1</v>
      </c>
      <c r="AP11222"/>
      <c r="AQ11222"/>
    </row>
    <row r="11223" spans="23:43" x14ac:dyDescent="0.25">
      <c r="W11223" t="b">
        <f t="shared" si="793"/>
        <v>1</v>
      </c>
      <c r="X11223" t="b">
        <f t="shared" si="794"/>
        <v>1</v>
      </c>
      <c r="AA11223"/>
      <c r="AH11223"/>
      <c r="AL11223" t="b">
        <f t="shared" si="795"/>
        <v>1</v>
      </c>
      <c r="AM11223" t="b">
        <f t="shared" si="796"/>
        <v>1</v>
      </c>
      <c r="AP11223"/>
      <c r="AQ11223"/>
    </row>
    <row r="11224" spans="23:43" x14ac:dyDescent="0.25">
      <c r="W11224" t="b">
        <f t="shared" si="793"/>
        <v>1</v>
      </c>
      <c r="X11224" t="b">
        <f t="shared" si="794"/>
        <v>1</v>
      </c>
      <c r="AA11224"/>
      <c r="AH11224"/>
      <c r="AL11224" t="b">
        <f t="shared" si="795"/>
        <v>1</v>
      </c>
      <c r="AM11224" t="b">
        <f t="shared" si="796"/>
        <v>1</v>
      </c>
      <c r="AP11224"/>
      <c r="AQ11224"/>
    </row>
    <row r="11225" spans="23:43" x14ac:dyDescent="0.25">
      <c r="W11225" t="b">
        <f t="shared" si="793"/>
        <v>1</v>
      </c>
      <c r="X11225" t="b">
        <f t="shared" si="794"/>
        <v>1</v>
      </c>
      <c r="AA11225"/>
      <c r="AH11225"/>
      <c r="AL11225" t="b">
        <f t="shared" si="795"/>
        <v>1</v>
      </c>
      <c r="AM11225" t="b">
        <f t="shared" si="796"/>
        <v>1</v>
      </c>
      <c r="AP11225"/>
      <c r="AQ11225"/>
    </row>
    <row r="11226" spans="23:43" x14ac:dyDescent="0.25">
      <c r="W11226" t="b">
        <f t="shared" si="793"/>
        <v>1</v>
      </c>
      <c r="X11226" t="b">
        <f t="shared" si="794"/>
        <v>1</v>
      </c>
      <c r="AA11226"/>
      <c r="AH11226"/>
      <c r="AL11226" t="b">
        <f t="shared" si="795"/>
        <v>1</v>
      </c>
      <c r="AM11226" t="b">
        <f t="shared" si="796"/>
        <v>1</v>
      </c>
      <c r="AP11226"/>
      <c r="AQ11226"/>
    </row>
    <row r="11227" spans="23:43" x14ac:dyDescent="0.25">
      <c r="W11227" t="b">
        <f t="shared" si="793"/>
        <v>1</v>
      </c>
      <c r="X11227" t="b">
        <f t="shared" si="794"/>
        <v>1</v>
      </c>
      <c r="AA11227"/>
      <c r="AH11227"/>
      <c r="AL11227" t="b">
        <f t="shared" si="795"/>
        <v>1</v>
      </c>
      <c r="AM11227" t="b">
        <f t="shared" si="796"/>
        <v>1</v>
      </c>
      <c r="AP11227"/>
      <c r="AQ11227"/>
    </row>
    <row r="11228" spans="23:43" x14ac:dyDescent="0.25">
      <c r="W11228" t="b">
        <f t="shared" si="793"/>
        <v>1</v>
      </c>
      <c r="X11228" t="b">
        <f t="shared" si="794"/>
        <v>1</v>
      </c>
      <c r="AA11228"/>
      <c r="AH11228"/>
      <c r="AL11228" t="b">
        <f t="shared" si="795"/>
        <v>1</v>
      </c>
      <c r="AM11228" t="b">
        <f t="shared" si="796"/>
        <v>1</v>
      </c>
      <c r="AP11228"/>
      <c r="AQ11228"/>
    </row>
    <row r="11229" spans="23:43" x14ac:dyDescent="0.25">
      <c r="W11229" t="b">
        <f t="shared" si="793"/>
        <v>1</v>
      </c>
      <c r="X11229" t="b">
        <f t="shared" si="794"/>
        <v>1</v>
      </c>
      <c r="AA11229"/>
      <c r="AH11229"/>
      <c r="AL11229" t="b">
        <f t="shared" si="795"/>
        <v>1</v>
      </c>
      <c r="AM11229" t="b">
        <f t="shared" si="796"/>
        <v>1</v>
      </c>
      <c r="AP11229"/>
      <c r="AQ11229"/>
    </row>
    <row r="11230" spans="23:43" x14ac:dyDescent="0.25">
      <c r="W11230" t="b">
        <f t="shared" si="793"/>
        <v>1</v>
      </c>
      <c r="X11230" t="b">
        <f t="shared" si="794"/>
        <v>1</v>
      </c>
      <c r="AA11230"/>
      <c r="AH11230"/>
      <c r="AL11230" t="b">
        <f t="shared" si="795"/>
        <v>1</v>
      </c>
      <c r="AM11230" t="b">
        <f t="shared" si="796"/>
        <v>1</v>
      </c>
      <c r="AP11230"/>
      <c r="AQ11230"/>
    </row>
    <row r="11231" spans="23:43" x14ac:dyDescent="0.25">
      <c r="W11231" t="b">
        <f t="shared" si="793"/>
        <v>1</v>
      </c>
      <c r="X11231" t="b">
        <f t="shared" si="794"/>
        <v>1</v>
      </c>
      <c r="AA11231"/>
      <c r="AH11231"/>
      <c r="AL11231" t="b">
        <f t="shared" si="795"/>
        <v>1</v>
      </c>
      <c r="AM11231" t="b">
        <f t="shared" si="796"/>
        <v>1</v>
      </c>
      <c r="AP11231"/>
      <c r="AQ11231"/>
    </row>
    <row r="11232" spans="23:43" x14ac:dyDescent="0.25">
      <c r="W11232" t="b">
        <f t="shared" si="793"/>
        <v>1</v>
      </c>
      <c r="X11232" t="b">
        <f t="shared" si="794"/>
        <v>1</v>
      </c>
      <c r="AA11232"/>
      <c r="AH11232"/>
      <c r="AL11232" t="b">
        <f t="shared" si="795"/>
        <v>1</v>
      </c>
      <c r="AM11232" t="b">
        <f t="shared" si="796"/>
        <v>1</v>
      </c>
      <c r="AP11232"/>
      <c r="AQ11232"/>
    </row>
    <row r="11233" spans="23:43" x14ac:dyDescent="0.25">
      <c r="W11233" t="b">
        <f t="shared" si="793"/>
        <v>1</v>
      </c>
      <c r="X11233" t="b">
        <f t="shared" si="794"/>
        <v>1</v>
      </c>
      <c r="AA11233"/>
      <c r="AH11233"/>
      <c r="AL11233" t="b">
        <f t="shared" si="795"/>
        <v>1</v>
      </c>
      <c r="AM11233" t="b">
        <f t="shared" si="796"/>
        <v>1</v>
      </c>
      <c r="AP11233"/>
      <c r="AQ11233"/>
    </row>
    <row r="11234" spans="23:43" x14ac:dyDescent="0.25">
      <c r="W11234" t="b">
        <f t="shared" si="793"/>
        <v>1</v>
      </c>
      <c r="X11234" t="b">
        <f t="shared" si="794"/>
        <v>1</v>
      </c>
      <c r="AA11234"/>
      <c r="AH11234"/>
      <c r="AL11234" t="b">
        <f t="shared" si="795"/>
        <v>1</v>
      </c>
      <c r="AM11234" t="b">
        <f t="shared" si="796"/>
        <v>1</v>
      </c>
      <c r="AP11234"/>
      <c r="AQ11234"/>
    </row>
    <row r="11235" spans="23:43" x14ac:dyDescent="0.25">
      <c r="W11235" t="b">
        <f t="shared" si="793"/>
        <v>1</v>
      </c>
      <c r="X11235" t="b">
        <f t="shared" si="794"/>
        <v>1</v>
      </c>
      <c r="AA11235"/>
      <c r="AH11235"/>
      <c r="AL11235" t="b">
        <f t="shared" si="795"/>
        <v>1</v>
      </c>
      <c r="AM11235" t="b">
        <f t="shared" si="796"/>
        <v>1</v>
      </c>
      <c r="AP11235"/>
      <c r="AQ11235"/>
    </row>
    <row r="11236" spans="23:43" x14ac:dyDescent="0.25">
      <c r="W11236" t="b">
        <f t="shared" si="793"/>
        <v>1</v>
      </c>
      <c r="X11236" t="b">
        <f t="shared" si="794"/>
        <v>1</v>
      </c>
      <c r="AA11236"/>
      <c r="AH11236"/>
      <c r="AL11236" t="b">
        <f t="shared" si="795"/>
        <v>1</v>
      </c>
      <c r="AM11236" t="b">
        <f t="shared" si="796"/>
        <v>1</v>
      </c>
      <c r="AP11236"/>
      <c r="AQ11236"/>
    </row>
    <row r="11237" spans="23:43" x14ac:dyDescent="0.25">
      <c r="W11237" t="b">
        <f t="shared" si="793"/>
        <v>1</v>
      </c>
      <c r="X11237" t="b">
        <f t="shared" si="794"/>
        <v>1</v>
      </c>
      <c r="AA11237"/>
      <c r="AH11237"/>
      <c r="AL11237" t="b">
        <f t="shared" si="795"/>
        <v>1</v>
      </c>
      <c r="AM11237" t="b">
        <f t="shared" si="796"/>
        <v>1</v>
      </c>
      <c r="AP11237"/>
      <c r="AQ11237"/>
    </row>
    <row r="11238" spans="23:43" x14ac:dyDescent="0.25">
      <c r="W11238" t="b">
        <f t="shared" si="793"/>
        <v>1</v>
      </c>
      <c r="X11238" t="b">
        <f t="shared" si="794"/>
        <v>1</v>
      </c>
      <c r="AA11238"/>
      <c r="AH11238"/>
      <c r="AL11238" t="b">
        <f t="shared" si="795"/>
        <v>1</v>
      </c>
      <c r="AM11238" t="b">
        <f t="shared" si="796"/>
        <v>1</v>
      </c>
      <c r="AP11238"/>
      <c r="AQ11238"/>
    </row>
    <row r="11239" spans="23:43" x14ac:dyDescent="0.25">
      <c r="W11239" t="b">
        <f t="shared" si="793"/>
        <v>1</v>
      </c>
      <c r="X11239" t="b">
        <f t="shared" si="794"/>
        <v>1</v>
      </c>
      <c r="AA11239"/>
      <c r="AH11239"/>
      <c r="AL11239" t="b">
        <f t="shared" si="795"/>
        <v>1</v>
      </c>
      <c r="AM11239" t="b">
        <f t="shared" si="796"/>
        <v>1</v>
      </c>
      <c r="AP11239"/>
      <c r="AQ11239"/>
    </row>
    <row r="11240" spans="23:43" x14ac:dyDescent="0.25">
      <c r="W11240" t="b">
        <f t="shared" si="793"/>
        <v>1</v>
      </c>
      <c r="X11240" t="b">
        <f t="shared" si="794"/>
        <v>1</v>
      </c>
      <c r="AA11240"/>
      <c r="AH11240"/>
      <c r="AL11240" t="b">
        <f t="shared" si="795"/>
        <v>1</v>
      </c>
      <c r="AM11240" t="b">
        <f t="shared" si="796"/>
        <v>1</v>
      </c>
      <c r="AP11240"/>
      <c r="AQ11240"/>
    </row>
    <row r="11241" spans="23:43" x14ac:dyDescent="0.25">
      <c r="W11241" t="b">
        <f t="shared" si="793"/>
        <v>1</v>
      </c>
      <c r="X11241" t="b">
        <f t="shared" si="794"/>
        <v>1</v>
      </c>
      <c r="AA11241"/>
      <c r="AH11241"/>
      <c r="AL11241" t="b">
        <f t="shared" si="795"/>
        <v>1</v>
      </c>
      <c r="AM11241" t="b">
        <f t="shared" si="796"/>
        <v>1</v>
      </c>
      <c r="AP11241"/>
      <c r="AQ11241"/>
    </row>
    <row r="11242" spans="23:43" x14ac:dyDescent="0.25">
      <c r="W11242" t="b">
        <f t="shared" si="793"/>
        <v>1</v>
      </c>
      <c r="X11242" t="b">
        <f t="shared" si="794"/>
        <v>1</v>
      </c>
      <c r="AA11242"/>
      <c r="AH11242"/>
      <c r="AL11242" t="b">
        <f t="shared" si="795"/>
        <v>1</v>
      </c>
      <c r="AM11242" t="b">
        <f t="shared" si="796"/>
        <v>1</v>
      </c>
      <c r="AP11242"/>
      <c r="AQ11242"/>
    </row>
    <row r="11243" spans="23:43" x14ac:dyDescent="0.25">
      <c r="W11243" t="b">
        <f t="shared" si="793"/>
        <v>1</v>
      </c>
      <c r="X11243" t="b">
        <f t="shared" si="794"/>
        <v>1</v>
      </c>
      <c r="AA11243"/>
      <c r="AH11243"/>
      <c r="AL11243" t="b">
        <f t="shared" si="795"/>
        <v>1</v>
      </c>
      <c r="AM11243" t="b">
        <f t="shared" si="796"/>
        <v>1</v>
      </c>
      <c r="AP11243"/>
      <c r="AQ11243"/>
    </row>
    <row r="11244" spans="23:43" x14ac:dyDescent="0.25">
      <c r="W11244" t="b">
        <f t="shared" si="793"/>
        <v>1</v>
      </c>
      <c r="X11244" t="b">
        <f t="shared" si="794"/>
        <v>1</v>
      </c>
      <c r="AA11244"/>
      <c r="AH11244"/>
      <c r="AL11244" t="b">
        <f t="shared" si="795"/>
        <v>1</v>
      </c>
      <c r="AM11244" t="b">
        <f t="shared" si="796"/>
        <v>1</v>
      </c>
      <c r="AP11244"/>
      <c r="AQ11244"/>
    </row>
    <row r="11245" spans="23:43" x14ac:dyDescent="0.25">
      <c r="W11245" t="b">
        <f t="shared" si="793"/>
        <v>1</v>
      </c>
      <c r="X11245" t="b">
        <f t="shared" si="794"/>
        <v>1</v>
      </c>
      <c r="AA11245"/>
      <c r="AH11245"/>
      <c r="AL11245" t="b">
        <f t="shared" si="795"/>
        <v>1</v>
      </c>
      <c r="AM11245" t="b">
        <f t="shared" si="796"/>
        <v>1</v>
      </c>
      <c r="AP11245"/>
      <c r="AQ11245"/>
    </row>
    <row r="11246" spans="23:43" x14ac:dyDescent="0.25">
      <c r="W11246" t="b">
        <f t="shared" si="793"/>
        <v>1</v>
      </c>
      <c r="X11246" t="b">
        <f t="shared" si="794"/>
        <v>1</v>
      </c>
      <c r="AA11246"/>
      <c r="AH11246"/>
      <c r="AL11246" t="b">
        <f t="shared" si="795"/>
        <v>1</v>
      </c>
      <c r="AM11246" t="b">
        <f t="shared" si="796"/>
        <v>1</v>
      </c>
      <c r="AP11246"/>
      <c r="AQ11246"/>
    </row>
    <row r="11247" spans="23:43" x14ac:dyDescent="0.25">
      <c r="W11247" t="b">
        <f t="shared" si="793"/>
        <v>1</v>
      </c>
      <c r="X11247" t="b">
        <f t="shared" si="794"/>
        <v>1</v>
      </c>
      <c r="AA11247"/>
      <c r="AH11247"/>
      <c r="AL11247" t="b">
        <f t="shared" si="795"/>
        <v>1</v>
      </c>
      <c r="AM11247" t="b">
        <f t="shared" si="796"/>
        <v>1</v>
      </c>
      <c r="AP11247"/>
      <c r="AQ11247"/>
    </row>
    <row r="11248" spans="23:43" x14ac:dyDescent="0.25">
      <c r="W11248" t="b">
        <f t="shared" si="793"/>
        <v>1</v>
      </c>
      <c r="X11248" t="b">
        <f t="shared" si="794"/>
        <v>1</v>
      </c>
      <c r="AA11248"/>
      <c r="AH11248"/>
      <c r="AL11248" t="b">
        <f t="shared" si="795"/>
        <v>1</v>
      </c>
      <c r="AM11248" t="b">
        <f t="shared" si="796"/>
        <v>1</v>
      </c>
      <c r="AP11248"/>
      <c r="AQ11248"/>
    </row>
    <row r="11249" spans="23:43" x14ac:dyDescent="0.25">
      <c r="W11249" t="b">
        <f t="shared" si="793"/>
        <v>1</v>
      </c>
      <c r="X11249" t="b">
        <f t="shared" si="794"/>
        <v>1</v>
      </c>
      <c r="AA11249"/>
      <c r="AH11249"/>
      <c r="AL11249" t="b">
        <f t="shared" si="795"/>
        <v>1</v>
      </c>
      <c r="AM11249" t="b">
        <f t="shared" si="796"/>
        <v>1</v>
      </c>
      <c r="AP11249"/>
      <c r="AQ11249"/>
    </row>
    <row r="11250" spans="23:43" x14ac:dyDescent="0.25">
      <c r="W11250" t="b">
        <f t="shared" si="793"/>
        <v>1</v>
      </c>
      <c r="X11250" t="b">
        <f t="shared" si="794"/>
        <v>1</v>
      </c>
      <c r="AA11250"/>
      <c r="AH11250"/>
      <c r="AL11250" t="b">
        <f t="shared" si="795"/>
        <v>1</v>
      </c>
      <c r="AM11250" t="b">
        <f t="shared" si="796"/>
        <v>1</v>
      </c>
      <c r="AP11250"/>
      <c r="AQ11250"/>
    </row>
    <row r="11251" spans="23:43" x14ac:dyDescent="0.25">
      <c r="W11251" t="b">
        <f t="shared" si="793"/>
        <v>1</v>
      </c>
      <c r="X11251" t="b">
        <f t="shared" si="794"/>
        <v>1</v>
      </c>
      <c r="AA11251"/>
      <c r="AH11251"/>
      <c r="AL11251" t="b">
        <f t="shared" si="795"/>
        <v>1</v>
      </c>
      <c r="AM11251" t="b">
        <f t="shared" si="796"/>
        <v>1</v>
      </c>
      <c r="AP11251"/>
      <c r="AQ11251"/>
    </row>
    <row r="11252" spans="23:43" x14ac:dyDescent="0.25">
      <c r="W11252" t="b">
        <f t="shared" si="793"/>
        <v>1</v>
      </c>
      <c r="X11252" t="b">
        <f t="shared" si="794"/>
        <v>1</v>
      </c>
      <c r="AA11252"/>
      <c r="AH11252"/>
      <c r="AL11252" t="b">
        <f t="shared" si="795"/>
        <v>1</v>
      </c>
      <c r="AM11252" t="b">
        <f t="shared" si="796"/>
        <v>1</v>
      </c>
      <c r="AP11252"/>
      <c r="AQ11252"/>
    </row>
    <row r="11253" spans="23:43" x14ac:dyDescent="0.25">
      <c r="W11253" t="b">
        <f t="shared" si="793"/>
        <v>1</v>
      </c>
      <c r="X11253" t="b">
        <f t="shared" si="794"/>
        <v>1</v>
      </c>
      <c r="AA11253"/>
      <c r="AH11253"/>
      <c r="AL11253" t="b">
        <f t="shared" si="795"/>
        <v>1</v>
      </c>
      <c r="AM11253" t="b">
        <f t="shared" si="796"/>
        <v>1</v>
      </c>
      <c r="AP11253"/>
      <c r="AQ11253"/>
    </row>
    <row r="11254" spans="23:43" x14ac:dyDescent="0.25">
      <c r="W11254" t="b">
        <f t="shared" si="793"/>
        <v>1</v>
      </c>
      <c r="X11254" t="b">
        <f t="shared" si="794"/>
        <v>1</v>
      </c>
      <c r="AA11254"/>
      <c r="AH11254"/>
      <c r="AL11254" t="b">
        <f t="shared" si="795"/>
        <v>1</v>
      </c>
      <c r="AM11254" t="b">
        <f t="shared" si="796"/>
        <v>1</v>
      </c>
      <c r="AP11254"/>
      <c r="AQ11254"/>
    </row>
    <row r="11255" spans="23:43" x14ac:dyDescent="0.25">
      <c r="W11255" t="b">
        <f t="shared" si="793"/>
        <v>1</v>
      </c>
      <c r="X11255" t="b">
        <f t="shared" si="794"/>
        <v>1</v>
      </c>
      <c r="AA11255"/>
      <c r="AH11255"/>
      <c r="AL11255" t="b">
        <f t="shared" si="795"/>
        <v>1</v>
      </c>
      <c r="AM11255" t="b">
        <f t="shared" si="796"/>
        <v>1</v>
      </c>
      <c r="AP11255"/>
      <c r="AQ11255"/>
    </row>
    <row r="11256" spans="23:43" x14ac:dyDescent="0.25">
      <c r="W11256" t="b">
        <f t="shared" si="793"/>
        <v>1</v>
      </c>
      <c r="X11256" t="b">
        <f t="shared" si="794"/>
        <v>1</v>
      </c>
      <c r="AA11256"/>
      <c r="AH11256"/>
      <c r="AL11256" t="b">
        <f t="shared" si="795"/>
        <v>1</v>
      </c>
      <c r="AM11256" t="b">
        <f t="shared" si="796"/>
        <v>1</v>
      </c>
      <c r="AP11256"/>
      <c r="AQ11256"/>
    </row>
    <row r="11257" spans="23:43" x14ac:dyDescent="0.25">
      <c r="W11257" t="b">
        <f t="shared" si="793"/>
        <v>1</v>
      </c>
      <c r="X11257" t="b">
        <f t="shared" si="794"/>
        <v>1</v>
      </c>
      <c r="AA11257"/>
      <c r="AH11257"/>
      <c r="AL11257" t="b">
        <f t="shared" si="795"/>
        <v>1</v>
      </c>
      <c r="AM11257" t="b">
        <f t="shared" si="796"/>
        <v>1</v>
      </c>
      <c r="AP11257"/>
      <c r="AQ11257"/>
    </row>
    <row r="11258" spans="23:43" x14ac:dyDescent="0.25">
      <c r="W11258" t="b">
        <f t="shared" si="793"/>
        <v>1</v>
      </c>
      <c r="X11258" t="b">
        <f t="shared" si="794"/>
        <v>1</v>
      </c>
      <c r="AA11258"/>
      <c r="AH11258"/>
      <c r="AL11258" t="b">
        <f t="shared" si="795"/>
        <v>1</v>
      </c>
      <c r="AM11258" t="b">
        <f t="shared" si="796"/>
        <v>1</v>
      </c>
      <c r="AP11258"/>
      <c r="AQ11258"/>
    </row>
    <row r="11259" spans="23:43" x14ac:dyDescent="0.25">
      <c r="W11259" t="b">
        <f t="shared" si="793"/>
        <v>1</v>
      </c>
      <c r="X11259" t="b">
        <f t="shared" si="794"/>
        <v>1</v>
      </c>
      <c r="AA11259"/>
      <c r="AH11259"/>
      <c r="AL11259" t="b">
        <f t="shared" si="795"/>
        <v>1</v>
      </c>
      <c r="AM11259" t="b">
        <f t="shared" si="796"/>
        <v>1</v>
      </c>
      <c r="AP11259"/>
      <c r="AQ11259"/>
    </row>
    <row r="11260" spans="23:43" x14ac:dyDescent="0.25">
      <c r="W11260" t="b">
        <f t="shared" si="793"/>
        <v>1</v>
      </c>
      <c r="X11260" t="b">
        <f t="shared" si="794"/>
        <v>1</v>
      </c>
      <c r="AA11260"/>
      <c r="AH11260"/>
      <c r="AL11260" t="b">
        <f t="shared" si="795"/>
        <v>1</v>
      </c>
      <c r="AM11260" t="b">
        <f t="shared" si="796"/>
        <v>1</v>
      </c>
      <c r="AP11260"/>
      <c r="AQ11260"/>
    </row>
    <row r="11261" spans="23:43" x14ac:dyDescent="0.25">
      <c r="W11261" t="b">
        <f t="shared" si="793"/>
        <v>1</v>
      </c>
      <c r="X11261" t="b">
        <f t="shared" si="794"/>
        <v>1</v>
      </c>
      <c r="AA11261"/>
      <c r="AH11261"/>
      <c r="AL11261" t="b">
        <f t="shared" si="795"/>
        <v>1</v>
      </c>
      <c r="AM11261" t="b">
        <f t="shared" si="796"/>
        <v>1</v>
      </c>
      <c r="AP11261"/>
      <c r="AQ11261"/>
    </row>
    <row r="11262" spans="23:43" x14ac:dyDescent="0.25">
      <c r="W11262" t="b">
        <f t="shared" si="793"/>
        <v>1</v>
      </c>
      <c r="X11262" t="b">
        <f t="shared" si="794"/>
        <v>1</v>
      </c>
      <c r="AA11262"/>
      <c r="AH11262"/>
      <c r="AL11262" t="b">
        <f t="shared" si="795"/>
        <v>1</v>
      </c>
      <c r="AM11262" t="b">
        <f t="shared" si="796"/>
        <v>1</v>
      </c>
      <c r="AP11262"/>
      <c r="AQ11262"/>
    </row>
    <row r="11263" spans="23:43" x14ac:dyDescent="0.25">
      <c r="W11263" t="b">
        <f t="shared" si="793"/>
        <v>1</v>
      </c>
      <c r="X11263" t="b">
        <f t="shared" si="794"/>
        <v>1</v>
      </c>
      <c r="AA11263"/>
      <c r="AH11263"/>
      <c r="AL11263" t="b">
        <f t="shared" si="795"/>
        <v>1</v>
      </c>
      <c r="AM11263" t="b">
        <f t="shared" si="796"/>
        <v>1</v>
      </c>
      <c r="AP11263"/>
      <c r="AQ11263"/>
    </row>
    <row r="11264" spans="23:43" x14ac:dyDescent="0.25">
      <c r="W11264" t="b">
        <f t="shared" si="793"/>
        <v>1</v>
      </c>
      <c r="X11264" t="b">
        <f t="shared" si="794"/>
        <v>1</v>
      </c>
      <c r="AA11264"/>
      <c r="AH11264"/>
      <c r="AL11264" t="b">
        <f t="shared" si="795"/>
        <v>1</v>
      </c>
      <c r="AM11264" t="b">
        <f t="shared" si="796"/>
        <v>1</v>
      </c>
      <c r="AP11264"/>
      <c r="AQ11264"/>
    </row>
    <row r="11265" spans="23:43" x14ac:dyDescent="0.25">
      <c r="W11265" t="b">
        <f t="shared" si="793"/>
        <v>1</v>
      </c>
      <c r="X11265" t="b">
        <f t="shared" si="794"/>
        <v>1</v>
      </c>
      <c r="AA11265"/>
      <c r="AH11265"/>
      <c r="AL11265" t="b">
        <f t="shared" si="795"/>
        <v>1</v>
      </c>
      <c r="AM11265" t="b">
        <f t="shared" si="796"/>
        <v>1</v>
      </c>
      <c r="AP11265"/>
      <c r="AQ11265"/>
    </row>
    <row r="11266" spans="23:43" x14ac:dyDescent="0.25">
      <c r="W11266" t="b">
        <f t="shared" si="793"/>
        <v>1</v>
      </c>
      <c r="X11266" t="b">
        <f t="shared" si="794"/>
        <v>1</v>
      </c>
      <c r="AA11266"/>
      <c r="AH11266"/>
      <c r="AL11266" t="b">
        <f t="shared" si="795"/>
        <v>1</v>
      </c>
      <c r="AM11266" t="b">
        <f t="shared" si="796"/>
        <v>1</v>
      </c>
      <c r="AP11266"/>
      <c r="AQ11266"/>
    </row>
    <row r="11267" spans="23:43" x14ac:dyDescent="0.25">
      <c r="W11267" t="b">
        <f t="shared" si="793"/>
        <v>1</v>
      </c>
      <c r="X11267" t="b">
        <f t="shared" si="794"/>
        <v>1</v>
      </c>
      <c r="AA11267"/>
      <c r="AH11267"/>
      <c r="AL11267" t="b">
        <f t="shared" si="795"/>
        <v>1</v>
      </c>
      <c r="AM11267" t="b">
        <f t="shared" si="796"/>
        <v>1</v>
      </c>
      <c r="AP11267"/>
      <c r="AQ11267"/>
    </row>
    <row r="11268" spans="23:43" x14ac:dyDescent="0.25">
      <c r="W11268" t="b">
        <f t="shared" si="793"/>
        <v>1</v>
      </c>
      <c r="X11268" t="b">
        <f t="shared" si="794"/>
        <v>1</v>
      </c>
      <c r="AA11268"/>
      <c r="AH11268"/>
      <c r="AL11268" t="b">
        <f t="shared" si="795"/>
        <v>1</v>
      </c>
      <c r="AM11268" t="b">
        <f t="shared" si="796"/>
        <v>1</v>
      </c>
      <c r="AP11268"/>
      <c r="AQ11268"/>
    </row>
    <row r="11269" spans="23:43" x14ac:dyDescent="0.25">
      <c r="W11269" t="b">
        <f t="shared" si="793"/>
        <v>1</v>
      </c>
      <c r="X11269" t="b">
        <f t="shared" si="794"/>
        <v>1</v>
      </c>
      <c r="AA11269"/>
      <c r="AH11269"/>
      <c r="AL11269" t="b">
        <f t="shared" si="795"/>
        <v>1</v>
      </c>
      <c r="AM11269" t="b">
        <f t="shared" si="796"/>
        <v>1</v>
      </c>
      <c r="AP11269"/>
      <c r="AQ11269"/>
    </row>
    <row r="11270" spans="23:43" x14ac:dyDescent="0.25">
      <c r="W11270" t="b">
        <f t="shared" si="793"/>
        <v>1</v>
      </c>
      <c r="X11270" t="b">
        <f t="shared" si="794"/>
        <v>1</v>
      </c>
      <c r="AA11270"/>
      <c r="AH11270"/>
      <c r="AL11270" t="b">
        <f t="shared" si="795"/>
        <v>1</v>
      </c>
      <c r="AM11270" t="b">
        <f t="shared" si="796"/>
        <v>1</v>
      </c>
      <c r="AP11270"/>
      <c r="AQ11270"/>
    </row>
    <row r="11271" spans="23:43" x14ac:dyDescent="0.25">
      <c r="W11271" t="b">
        <f t="shared" si="793"/>
        <v>1</v>
      </c>
      <c r="X11271" t="b">
        <f t="shared" si="794"/>
        <v>1</v>
      </c>
      <c r="AA11271"/>
      <c r="AH11271"/>
      <c r="AL11271" t="b">
        <f t="shared" si="795"/>
        <v>1</v>
      </c>
      <c r="AM11271" t="b">
        <f t="shared" si="796"/>
        <v>1</v>
      </c>
      <c r="AP11271"/>
      <c r="AQ11271"/>
    </row>
    <row r="11272" spans="23:43" x14ac:dyDescent="0.25">
      <c r="W11272" t="b">
        <f t="shared" si="793"/>
        <v>1</v>
      </c>
      <c r="X11272" t="b">
        <f t="shared" si="794"/>
        <v>1</v>
      </c>
      <c r="AA11272"/>
      <c r="AH11272"/>
      <c r="AL11272" t="b">
        <f t="shared" si="795"/>
        <v>1</v>
      </c>
      <c r="AM11272" t="b">
        <f t="shared" si="796"/>
        <v>1</v>
      </c>
      <c r="AP11272"/>
      <c r="AQ11272"/>
    </row>
    <row r="11273" spans="23:43" x14ac:dyDescent="0.25">
      <c r="W11273" t="b">
        <f t="shared" si="793"/>
        <v>1</v>
      </c>
      <c r="X11273" t="b">
        <f t="shared" si="794"/>
        <v>1</v>
      </c>
      <c r="AA11273"/>
      <c r="AH11273"/>
      <c r="AL11273" t="b">
        <f t="shared" si="795"/>
        <v>1</v>
      </c>
      <c r="AM11273" t="b">
        <f t="shared" si="796"/>
        <v>1</v>
      </c>
      <c r="AP11273"/>
      <c r="AQ11273"/>
    </row>
    <row r="11274" spans="23:43" x14ac:dyDescent="0.25">
      <c r="W11274" t="b">
        <f t="shared" si="793"/>
        <v>1</v>
      </c>
      <c r="X11274" t="b">
        <f t="shared" si="794"/>
        <v>1</v>
      </c>
      <c r="AA11274"/>
      <c r="AH11274"/>
      <c r="AL11274" t="b">
        <f t="shared" si="795"/>
        <v>1</v>
      </c>
      <c r="AM11274" t="b">
        <f t="shared" si="796"/>
        <v>1</v>
      </c>
      <c r="AP11274"/>
      <c r="AQ11274"/>
    </row>
    <row r="11275" spans="23:43" x14ac:dyDescent="0.25">
      <c r="W11275" t="b">
        <f t="shared" si="793"/>
        <v>1</v>
      </c>
      <c r="X11275" t="b">
        <f t="shared" si="794"/>
        <v>1</v>
      </c>
      <c r="AA11275"/>
      <c r="AH11275"/>
      <c r="AL11275" t="b">
        <f t="shared" si="795"/>
        <v>1</v>
      </c>
      <c r="AM11275" t="b">
        <f t="shared" si="796"/>
        <v>1</v>
      </c>
      <c r="AP11275"/>
      <c r="AQ11275"/>
    </row>
    <row r="11276" spans="23:43" x14ac:dyDescent="0.25">
      <c r="W11276" t="b">
        <f t="shared" ref="W11276:W11339" si="797">IF(AND(U11276&lt;&gt;"",U11276&lt;&gt;"Grand Total",U11276&lt;&gt;"(blank)"),GETPIVOTDATA("Facility CCN",$U$10,"Facility CCN",U11276)=1,TRUE)</f>
        <v>1</v>
      </c>
      <c r="X11276" t="b">
        <f t="shared" ref="X11276:X11339" si="798">IF(AND(U11276&lt;&gt;"",U11276&lt;&gt;"Grand Total",U11276&lt;&gt;"(blank)"),LEN(U11276)=6,TRUE)</f>
        <v>1</v>
      </c>
      <c r="AA11276"/>
      <c r="AH11276"/>
      <c r="AL11276" t="b">
        <f t="shared" ref="AL11276:AL11339" si="799">IF(AND(AJ11276&lt;&gt;"",AJ11276&lt;&gt;"Grand Total",AJ11276&lt;&gt;"(blank)"),GETPIVOTDATA("Provider NPI",$AJ$10,"Provider NPI",AJ11276)=1,TRUE)</f>
        <v>1</v>
      </c>
      <c r="AM11276" t="b">
        <f t="shared" ref="AM11276:AM11339" si="800">IF(AND(AJ11276&lt;&gt;"",AJ11276&lt;&gt;"Grand Total",AJ11276&lt;&gt;"(blank)"),LEN(AJ11276)=10,TRUE)</f>
        <v>1</v>
      </c>
      <c r="AP11276"/>
      <c r="AQ11276"/>
    </row>
    <row r="11277" spans="23:43" x14ac:dyDescent="0.25">
      <c r="W11277" t="b">
        <f t="shared" si="797"/>
        <v>1</v>
      </c>
      <c r="X11277" t="b">
        <f t="shared" si="798"/>
        <v>1</v>
      </c>
      <c r="AA11277"/>
      <c r="AH11277"/>
      <c r="AL11277" t="b">
        <f t="shared" si="799"/>
        <v>1</v>
      </c>
      <c r="AM11277" t="b">
        <f t="shared" si="800"/>
        <v>1</v>
      </c>
      <c r="AP11277"/>
      <c r="AQ11277"/>
    </row>
    <row r="11278" spans="23:43" x14ac:dyDescent="0.25">
      <c r="W11278" t="b">
        <f t="shared" si="797"/>
        <v>1</v>
      </c>
      <c r="X11278" t="b">
        <f t="shared" si="798"/>
        <v>1</v>
      </c>
      <c r="AA11278"/>
      <c r="AH11278"/>
      <c r="AL11278" t="b">
        <f t="shared" si="799"/>
        <v>1</v>
      </c>
      <c r="AM11278" t="b">
        <f t="shared" si="800"/>
        <v>1</v>
      </c>
      <c r="AP11278"/>
      <c r="AQ11278"/>
    </row>
    <row r="11279" spans="23:43" x14ac:dyDescent="0.25">
      <c r="W11279" t="b">
        <f t="shared" si="797"/>
        <v>1</v>
      </c>
      <c r="X11279" t="b">
        <f t="shared" si="798"/>
        <v>1</v>
      </c>
      <c r="AA11279"/>
      <c r="AH11279"/>
      <c r="AL11279" t="b">
        <f t="shared" si="799"/>
        <v>1</v>
      </c>
      <c r="AM11279" t="b">
        <f t="shared" si="800"/>
        <v>1</v>
      </c>
      <c r="AP11279"/>
      <c r="AQ11279"/>
    </row>
    <row r="11280" spans="23:43" x14ac:dyDescent="0.25">
      <c r="W11280" t="b">
        <f t="shared" si="797"/>
        <v>1</v>
      </c>
      <c r="X11280" t="b">
        <f t="shared" si="798"/>
        <v>1</v>
      </c>
      <c r="AA11280"/>
      <c r="AH11280"/>
      <c r="AL11280" t="b">
        <f t="shared" si="799"/>
        <v>1</v>
      </c>
      <c r="AM11280" t="b">
        <f t="shared" si="800"/>
        <v>1</v>
      </c>
      <c r="AP11280"/>
      <c r="AQ11280"/>
    </row>
    <row r="11281" spans="23:43" x14ac:dyDescent="0.25">
      <c r="W11281" t="b">
        <f t="shared" si="797"/>
        <v>1</v>
      </c>
      <c r="X11281" t="b">
        <f t="shared" si="798"/>
        <v>1</v>
      </c>
      <c r="AA11281"/>
      <c r="AH11281"/>
      <c r="AL11281" t="b">
        <f t="shared" si="799"/>
        <v>1</v>
      </c>
      <c r="AM11281" t="b">
        <f t="shared" si="800"/>
        <v>1</v>
      </c>
      <c r="AP11281"/>
      <c r="AQ11281"/>
    </row>
    <row r="11282" spans="23:43" x14ac:dyDescent="0.25">
      <c r="W11282" t="b">
        <f t="shared" si="797"/>
        <v>1</v>
      </c>
      <c r="X11282" t="b">
        <f t="shared" si="798"/>
        <v>1</v>
      </c>
      <c r="AA11282"/>
      <c r="AH11282"/>
      <c r="AL11282" t="b">
        <f t="shared" si="799"/>
        <v>1</v>
      </c>
      <c r="AM11282" t="b">
        <f t="shared" si="800"/>
        <v>1</v>
      </c>
      <c r="AP11282"/>
      <c r="AQ11282"/>
    </row>
    <row r="11283" spans="23:43" x14ac:dyDescent="0.25">
      <c r="W11283" t="b">
        <f t="shared" si="797"/>
        <v>1</v>
      </c>
      <c r="X11283" t="b">
        <f t="shared" si="798"/>
        <v>1</v>
      </c>
      <c r="AA11283"/>
      <c r="AH11283"/>
      <c r="AL11283" t="b">
        <f t="shared" si="799"/>
        <v>1</v>
      </c>
      <c r="AM11283" t="b">
        <f t="shared" si="800"/>
        <v>1</v>
      </c>
      <c r="AP11283"/>
      <c r="AQ11283"/>
    </row>
    <row r="11284" spans="23:43" x14ac:dyDescent="0.25">
      <c r="W11284" t="b">
        <f t="shared" si="797"/>
        <v>1</v>
      </c>
      <c r="X11284" t="b">
        <f t="shared" si="798"/>
        <v>1</v>
      </c>
      <c r="AA11284"/>
      <c r="AH11284"/>
      <c r="AL11284" t="b">
        <f t="shared" si="799"/>
        <v>1</v>
      </c>
      <c r="AM11284" t="b">
        <f t="shared" si="800"/>
        <v>1</v>
      </c>
      <c r="AP11284"/>
      <c r="AQ11284"/>
    </row>
    <row r="11285" spans="23:43" x14ac:dyDescent="0.25">
      <c r="W11285" t="b">
        <f t="shared" si="797"/>
        <v>1</v>
      </c>
      <c r="X11285" t="b">
        <f t="shared" si="798"/>
        <v>1</v>
      </c>
      <c r="AA11285"/>
      <c r="AH11285"/>
      <c r="AL11285" t="b">
        <f t="shared" si="799"/>
        <v>1</v>
      </c>
      <c r="AM11285" t="b">
        <f t="shared" si="800"/>
        <v>1</v>
      </c>
      <c r="AP11285"/>
      <c r="AQ11285"/>
    </row>
    <row r="11286" spans="23:43" x14ac:dyDescent="0.25">
      <c r="W11286" t="b">
        <f t="shared" si="797"/>
        <v>1</v>
      </c>
      <c r="X11286" t="b">
        <f t="shared" si="798"/>
        <v>1</v>
      </c>
      <c r="AA11286"/>
      <c r="AH11286"/>
      <c r="AL11286" t="b">
        <f t="shared" si="799"/>
        <v>1</v>
      </c>
      <c r="AM11286" t="b">
        <f t="shared" si="800"/>
        <v>1</v>
      </c>
      <c r="AP11286"/>
      <c r="AQ11286"/>
    </row>
    <row r="11287" spans="23:43" x14ac:dyDescent="0.25">
      <c r="W11287" t="b">
        <f t="shared" si="797"/>
        <v>1</v>
      </c>
      <c r="X11287" t="b">
        <f t="shared" si="798"/>
        <v>1</v>
      </c>
      <c r="AA11287"/>
      <c r="AH11287"/>
      <c r="AL11287" t="b">
        <f t="shared" si="799"/>
        <v>1</v>
      </c>
      <c r="AM11287" t="b">
        <f t="shared" si="800"/>
        <v>1</v>
      </c>
      <c r="AP11287"/>
      <c r="AQ11287"/>
    </row>
    <row r="11288" spans="23:43" x14ac:dyDescent="0.25">
      <c r="W11288" t="b">
        <f t="shared" si="797"/>
        <v>1</v>
      </c>
      <c r="X11288" t="b">
        <f t="shared" si="798"/>
        <v>1</v>
      </c>
      <c r="AA11288"/>
      <c r="AH11288"/>
      <c r="AL11288" t="b">
        <f t="shared" si="799"/>
        <v>1</v>
      </c>
      <c r="AM11288" t="b">
        <f t="shared" si="800"/>
        <v>1</v>
      </c>
      <c r="AP11288"/>
      <c r="AQ11288"/>
    </row>
    <row r="11289" spans="23:43" x14ac:dyDescent="0.25">
      <c r="W11289" t="b">
        <f t="shared" si="797"/>
        <v>1</v>
      </c>
      <c r="X11289" t="b">
        <f t="shared" si="798"/>
        <v>1</v>
      </c>
      <c r="AA11289"/>
      <c r="AH11289"/>
      <c r="AL11289" t="b">
        <f t="shared" si="799"/>
        <v>1</v>
      </c>
      <c r="AM11289" t="b">
        <f t="shared" si="800"/>
        <v>1</v>
      </c>
      <c r="AP11289"/>
      <c r="AQ11289"/>
    </row>
    <row r="11290" spans="23:43" x14ac:dyDescent="0.25">
      <c r="W11290" t="b">
        <f t="shared" si="797"/>
        <v>1</v>
      </c>
      <c r="X11290" t="b">
        <f t="shared" si="798"/>
        <v>1</v>
      </c>
      <c r="AA11290"/>
      <c r="AH11290"/>
      <c r="AL11290" t="b">
        <f t="shared" si="799"/>
        <v>1</v>
      </c>
      <c r="AM11290" t="b">
        <f t="shared" si="800"/>
        <v>1</v>
      </c>
      <c r="AP11290"/>
      <c r="AQ11290"/>
    </row>
    <row r="11291" spans="23:43" x14ac:dyDescent="0.25">
      <c r="W11291" t="b">
        <f t="shared" si="797"/>
        <v>1</v>
      </c>
      <c r="X11291" t="b">
        <f t="shared" si="798"/>
        <v>1</v>
      </c>
      <c r="AA11291"/>
      <c r="AH11291"/>
      <c r="AL11291" t="b">
        <f t="shared" si="799"/>
        <v>1</v>
      </c>
      <c r="AM11291" t="b">
        <f t="shared" si="800"/>
        <v>1</v>
      </c>
      <c r="AP11291"/>
      <c r="AQ11291"/>
    </row>
    <row r="11292" spans="23:43" x14ac:dyDescent="0.25">
      <c r="W11292" t="b">
        <f t="shared" si="797"/>
        <v>1</v>
      </c>
      <c r="X11292" t="b">
        <f t="shared" si="798"/>
        <v>1</v>
      </c>
      <c r="AA11292"/>
      <c r="AH11292"/>
      <c r="AL11292" t="b">
        <f t="shared" si="799"/>
        <v>1</v>
      </c>
      <c r="AM11292" t="b">
        <f t="shared" si="800"/>
        <v>1</v>
      </c>
      <c r="AP11292"/>
      <c r="AQ11292"/>
    </row>
    <row r="11293" spans="23:43" x14ac:dyDescent="0.25">
      <c r="W11293" t="b">
        <f t="shared" si="797"/>
        <v>1</v>
      </c>
      <c r="X11293" t="b">
        <f t="shared" si="798"/>
        <v>1</v>
      </c>
      <c r="AA11293"/>
      <c r="AH11293"/>
      <c r="AL11293" t="b">
        <f t="shared" si="799"/>
        <v>1</v>
      </c>
      <c r="AM11293" t="b">
        <f t="shared" si="800"/>
        <v>1</v>
      </c>
      <c r="AP11293"/>
      <c r="AQ11293"/>
    </row>
    <row r="11294" spans="23:43" x14ac:dyDescent="0.25">
      <c r="W11294" t="b">
        <f t="shared" si="797"/>
        <v>1</v>
      </c>
      <c r="X11294" t="b">
        <f t="shared" si="798"/>
        <v>1</v>
      </c>
      <c r="AA11294"/>
      <c r="AH11294"/>
      <c r="AL11294" t="b">
        <f t="shared" si="799"/>
        <v>1</v>
      </c>
      <c r="AM11294" t="b">
        <f t="shared" si="800"/>
        <v>1</v>
      </c>
      <c r="AP11294"/>
      <c r="AQ11294"/>
    </row>
    <row r="11295" spans="23:43" x14ac:dyDescent="0.25">
      <c r="W11295" t="b">
        <f t="shared" si="797"/>
        <v>1</v>
      </c>
      <c r="X11295" t="b">
        <f t="shared" si="798"/>
        <v>1</v>
      </c>
      <c r="AA11295"/>
      <c r="AH11295"/>
      <c r="AL11295" t="b">
        <f t="shared" si="799"/>
        <v>1</v>
      </c>
      <c r="AM11295" t="b">
        <f t="shared" si="800"/>
        <v>1</v>
      </c>
      <c r="AP11295"/>
      <c r="AQ11295"/>
    </row>
    <row r="11296" spans="23:43" x14ac:dyDescent="0.25">
      <c r="W11296" t="b">
        <f t="shared" si="797"/>
        <v>1</v>
      </c>
      <c r="X11296" t="b">
        <f t="shared" si="798"/>
        <v>1</v>
      </c>
      <c r="AA11296"/>
      <c r="AH11296"/>
      <c r="AL11296" t="b">
        <f t="shared" si="799"/>
        <v>1</v>
      </c>
      <c r="AM11296" t="b">
        <f t="shared" si="800"/>
        <v>1</v>
      </c>
      <c r="AP11296"/>
      <c r="AQ11296"/>
    </row>
    <row r="11297" spans="23:43" x14ac:dyDescent="0.25">
      <c r="W11297" t="b">
        <f t="shared" si="797"/>
        <v>1</v>
      </c>
      <c r="X11297" t="b">
        <f t="shared" si="798"/>
        <v>1</v>
      </c>
      <c r="AA11297"/>
      <c r="AH11297"/>
      <c r="AL11297" t="b">
        <f t="shared" si="799"/>
        <v>1</v>
      </c>
      <c r="AM11297" t="b">
        <f t="shared" si="800"/>
        <v>1</v>
      </c>
      <c r="AP11297"/>
      <c r="AQ11297"/>
    </row>
    <row r="11298" spans="23:43" x14ac:dyDescent="0.25">
      <c r="W11298" t="b">
        <f t="shared" si="797"/>
        <v>1</v>
      </c>
      <c r="X11298" t="b">
        <f t="shared" si="798"/>
        <v>1</v>
      </c>
      <c r="AA11298"/>
      <c r="AH11298"/>
      <c r="AL11298" t="b">
        <f t="shared" si="799"/>
        <v>1</v>
      </c>
      <c r="AM11298" t="b">
        <f t="shared" si="800"/>
        <v>1</v>
      </c>
      <c r="AP11298"/>
      <c r="AQ11298"/>
    </row>
    <row r="11299" spans="23:43" x14ac:dyDescent="0.25">
      <c r="W11299" t="b">
        <f t="shared" si="797"/>
        <v>1</v>
      </c>
      <c r="X11299" t="b">
        <f t="shared" si="798"/>
        <v>1</v>
      </c>
      <c r="AA11299"/>
      <c r="AH11299"/>
      <c r="AL11299" t="b">
        <f t="shared" si="799"/>
        <v>1</v>
      </c>
      <c r="AM11299" t="b">
        <f t="shared" si="800"/>
        <v>1</v>
      </c>
      <c r="AP11299"/>
      <c r="AQ11299"/>
    </row>
    <row r="11300" spans="23:43" x14ac:dyDescent="0.25">
      <c r="W11300" t="b">
        <f t="shared" si="797"/>
        <v>1</v>
      </c>
      <c r="X11300" t="b">
        <f t="shared" si="798"/>
        <v>1</v>
      </c>
      <c r="AA11300"/>
      <c r="AH11300"/>
      <c r="AL11300" t="b">
        <f t="shared" si="799"/>
        <v>1</v>
      </c>
      <c r="AM11300" t="b">
        <f t="shared" si="800"/>
        <v>1</v>
      </c>
      <c r="AP11300"/>
      <c r="AQ11300"/>
    </row>
    <row r="11301" spans="23:43" x14ac:dyDescent="0.25">
      <c r="W11301" t="b">
        <f t="shared" si="797"/>
        <v>1</v>
      </c>
      <c r="X11301" t="b">
        <f t="shared" si="798"/>
        <v>1</v>
      </c>
      <c r="AA11301"/>
      <c r="AH11301"/>
      <c r="AL11301" t="b">
        <f t="shared" si="799"/>
        <v>1</v>
      </c>
      <c r="AM11301" t="b">
        <f t="shared" si="800"/>
        <v>1</v>
      </c>
      <c r="AP11301"/>
      <c r="AQ11301"/>
    </row>
    <row r="11302" spans="23:43" x14ac:dyDescent="0.25">
      <c r="W11302" t="b">
        <f t="shared" si="797"/>
        <v>1</v>
      </c>
      <c r="X11302" t="b">
        <f t="shared" si="798"/>
        <v>1</v>
      </c>
      <c r="AA11302"/>
      <c r="AH11302"/>
      <c r="AL11302" t="b">
        <f t="shared" si="799"/>
        <v>1</v>
      </c>
      <c r="AM11302" t="b">
        <f t="shared" si="800"/>
        <v>1</v>
      </c>
      <c r="AP11302"/>
      <c r="AQ11302"/>
    </row>
    <row r="11303" spans="23:43" x14ac:dyDescent="0.25">
      <c r="W11303" t="b">
        <f t="shared" si="797"/>
        <v>1</v>
      </c>
      <c r="X11303" t="b">
        <f t="shared" si="798"/>
        <v>1</v>
      </c>
      <c r="AA11303"/>
      <c r="AH11303"/>
      <c r="AL11303" t="b">
        <f t="shared" si="799"/>
        <v>1</v>
      </c>
      <c r="AM11303" t="b">
        <f t="shared" si="800"/>
        <v>1</v>
      </c>
      <c r="AP11303"/>
      <c r="AQ11303"/>
    </row>
    <row r="11304" spans="23:43" x14ac:dyDescent="0.25">
      <c r="W11304" t="b">
        <f t="shared" si="797"/>
        <v>1</v>
      </c>
      <c r="X11304" t="b">
        <f t="shared" si="798"/>
        <v>1</v>
      </c>
      <c r="AA11304"/>
      <c r="AH11304"/>
      <c r="AL11304" t="b">
        <f t="shared" si="799"/>
        <v>1</v>
      </c>
      <c r="AM11304" t="b">
        <f t="shared" si="800"/>
        <v>1</v>
      </c>
      <c r="AP11304"/>
      <c r="AQ11304"/>
    </row>
    <row r="11305" spans="23:43" x14ac:dyDescent="0.25">
      <c r="W11305" t="b">
        <f t="shared" si="797"/>
        <v>1</v>
      </c>
      <c r="X11305" t="b">
        <f t="shared" si="798"/>
        <v>1</v>
      </c>
      <c r="AA11305"/>
      <c r="AH11305"/>
      <c r="AL11305" t="b">
        <f t="shared" si="799"/>
        <v>1</v>
      </c>
      <c r="AM11305" t="b">
        <f t="shared" si="800"/>
        <v>1</v>
      </c>
      <c r="AP11305"/>
      <c r="AQ11305"/>
    </row>
    <row r="11306" spans="23:43" x14ac:dyDescent="0.25">
      <c r="W11306" t="b">
        <f t="shared" si="797"/>
        <v>1</v>
      </c>
      <c r="X11306" t="b">
        <f t="shared" si="798"/>
        <v>1</v>
      </c>
      <c r="AA11306"/>
      <c r="AH11306"/>
      <c r="AL11306" t="b">
        <f t="shared" si="799"/>
        <v>1</v>
      </c>
      <c r="AM11306" t="b">
        <f t="shared" si="800"/>
        <v>1</v>
      </c>
      <c r="AP11306"/>
      <c r="AQ11306"/>
    </row>
    <row r="11307" spans="23:43" x14ac:dyDescent="0.25">
      <c r="W11307" t="b">
        <f t="shared" si="797"/>
        <v>1</v>
      </c>
      <c r="X11307" t="b">
        <f t="shared" si="798"/>
        <v>1</v>
      </c>
      <c r="AA11307"/>
      <c r="AH11307"/>
      <c r="AL11307" t="b">
        <f t="shared" si="799"/>
        <v>1</v>
      </c>
      <c r="AM11307" t="b">
        <f t="shared" si="800"/>
        <v>1</v>
      </c>
      <c r="AP11307"/>
      <c r="AQ11307"/>
    </row>
    <row r="11308" spans="23:43" x14ac:dyDescent="0.25">
      <c r="W11308" t="b">
        <f t="shared" si="797"/>
        <v>1</v>
      </c>
      <c r="X11308" t="b">
        <f t="shared" si="798"/>
        <v>1</v>
      </c>
      <c r="AA11308"/>
      <c r="AH11308"/>
      <c r="AL11308" t="b">
        <f t="shared" si="799"/>
        <v>1</v>
      </c>
      <c r="AM11308" t="b">
        <f t="shared" si="800"/>
        <v>1</v>
      </c>
      <c r="AP11308"/>
      <c r="AQ11308"/>
    </row>
    <row r="11309" spans="23:43" x14ac:dyDescent="0.25">
      <c r="W11309" t="b">
        <f t="shared" si="797"/>
        <v>1</v>
      </c>
      <c r="X11309" t="b">
        <f t="shared" si="798"/>
        <v>1</v>
      </c>
      <c r="AA11309"/>
      <c r="AH11309"/>
      <c r="AL11309" t="b">
        <f t="shared" si="799"/>
        <v>1</v>
      </c>
      <c r="AM11309" t="b">
        <f t="shared" si="800"/>
        <v>1</v>
      </c>
      <c r="AP11309"/>
      <c r="AQ11309"/>
    </row>
    <row r="11310" spans="23:43" x14ac:dyDescent="0.25">
      <c r="W11310" t="b">
        <f t="shared" si="797"/>
        <v>1</v>
      </c>
      <c r="X11310" t="b">
        <f t="shared" si="798"/>
        <v>1</v>
      </c>
      <c r="AA11310"/>
      <c r="AH11310"/>
      <c r="AL11310" t="b">
        <f t="shared" si="799"/>
        <v>1</v>
      </c>
      <c r="AM11310" t="b">
        <f t="shared" si="800"/>
        <v>1</v>
      </c>
      <c r="AP11310"/>
      <c r="AQ11310"/>
    </row>
    <row r="11311" spans="23:43" x14ac:dyDescent="0.25">
      <c r="W11311" t="b">
        <f t="shared" si="797"/>
        <v>1</v>
      </c>
      <c r="X11311" t="b">
        <f t="shared" si="798"/>
        <v>1</v>
      </c>
      <c r="AA11311"/>
      <c r="AH11311"/>
      <c r="AL11311" t="b">
        <f t="shared" si="799"/>
        <v>1</v>
      </c>
      <c r="AM11311" t="b">
        <f t="shared" si="800"/>
        <v>1</v>
      </c>
      <c r="AP11311"/>
      <c r="AQ11311"/>
    </row>
    <row r="11312" spans="23:43" x14ac:dyDescent="0.25">
      <c r="W11312" t="b">
        <f t="shared" si="797"/>
        <v>1</v>
      </c>
      <c r="X11312" t="b">
        <f t="shared" si="798"/>
        <v>1</v>
      </c>
      <c r="AA11312"/>
      <c r="AH11312"/>
      <c r="AL11312" t="b">
        <f t="shared" si="799"/>
        <v>1</v>
      </c>
      <c r="AM11312" t="b">
        <f t="shared" si="800"/>
        <v>1</v>
      </c>
      <c r="AP11312"/>
      <c r="AQ11312"/>
    </row>
    <row r="11313" spans="23:43" x14ac:dyDescent="0.25">
      <c r="W11313" t="b">
        <f t="shared" si="797"/>
        <v>1</v>
      </c>
      <c r="X11313" t="b">
        <f t="shared" si="798"/>
        <v>1</v>
      </c>
      <c r="AA11313"/>
      <c r="AH11313"/>
      <c r="AL11313" t="b">
        <f t="shared" si="799"/>
        <v>1</v>
      </c>
      <c r="AM11313" t="b">
        <f t="shared" si="800"/>
        <v>1</v>
      </c>
      <c r="AP11313"/>
      <c r="AQ11313"/>
    </row>
    <row r="11314" spans="23:43" x14ac:dyDescent="0.25">
      <c r="W11314" t="b">
        <f t="shared" si="797"/>
        <v>1</v>
      </c>
      <c r="X11314" t="b">
        <f t="shared" si="798"/>
        <v>1</v>
      </c>
      <c r="AA11314"/>
      <c r="AH11314"/>
      <c r="AL11314" t="b">
        <f t="shared" si="799"/>
        <v>1</v>
      </c>
      <c r="AM11314" t="b">
        <f t="shared" si="800"/>
        <v>1</v>
      </c>
      <c r="AP11314"/>
      <c r="AQ11314"/>
    </row>
    <row r="11315" spans="23:43" x14ac:dyDescent="0.25">
      <c r="W11315" t="b">
        <f t="shared" si="797"/>
        <v>1</v>
      </c>
      <c r="X11315" t="b">
        <f t="shared" si="798"/>
        <v>1</v>
      </c>
      <c r="AA11315"/>
      <c r="AH11315"/>
      <c r="AL11315" t="b">
        <f t="shared" si="799"/>
        <v>1</v>
      </c>
      <c r="AM11315" t="b">
        <f t="shared" si="800"/>
        <v>1</v>
      </c>
      <c r="AP11315"/>
      <c r="AQ11315"/>
    </row>
    <row r="11316" spans="23:43" x14ac:dyDescent="0.25">
      <c r="W11316" t="b">
        <f t="shared" si="797"/>
        <v>1</v>
      </c>
      <c r="X11316" t="b">
        <f t="shared" si="798"/>
        <v>1</v>
      </c>
      <c r="AA11316"/>
      <c r="AH11316"/>
      <c r="AL11316" t="b">
        <f t="shared" si="799"/>
        <v>1</v>
      </c>
      <c r="AM11316" t="b">
        <f t="shared" si="800"/>
        <v>1</v>
      </c>
      <c r="AP11316"/>
      <c r="AQ11316"/>
    </row>
    <row r="11317" spans="23:43" x14ac:dyDescent="0.25">
      <c r="W11317" t="b">
        <f t="shared" si="797"/>
        <v>1</v>
      </c>
      <c r="X11317" t="b">
        <f t="shared" si="798"/>
        <v>1</v>
      </c>
      <c r="AA11317"/>
      <c r="AH11317"/>
      <c r="AL11317" t="b">
        <f t="shared" si="799"/>
        <v>1</v>
      </c>
      <c r="AM11317" t="b">
        <f t="shared" si="800"/>
        <v>1</v>
      </c>
      <c r="AP11317"/>
      <c r="AQ11317"/>
    </row>
    <row r="11318" spans="23:43" x14ac:dyDescent="0.25">
      <c r="W11318" t="b">
        <f t="shared" si="797"/>
        <v>1</v>
      </c>
      <c r="X11318" t="b">
        <f t="shared" si="798"/>
        <v>1</v>
      </c>
      <c r="AA11318"/>
      <c r="AH11318"/>
      <c r="AL11318" t="b">
        <f t="shared" si="799"/>
        <v>1</v>
      </c>
      <c r="AM11318" t="b">
        <f t="shared" si="800"/>
        <v>1</v>
      </c>
      <c r="AP11318"/>
      <c r="AQ11318"/>
    </row>
    <row r="11319" spans="23:43" x14ac:dyDescent="0.25">
      <c r="W11319" t="b">
        <f t="shared" si="797"/>
        <v>1</v>
      </c>
      <c r="X11319" t="b">
        <f t="shared" si="798"/>
        <v>1</v>
      </c>
      <c r="AA11319"/>
      <c r="AH11319"/>
      <c r="AL11319" t="b">
        <f t="shared" si="799"/>
        <v>1</v>
      </c>
      <c r="AM11319" t="b">
        <f t="shared" si="800"/>
        <v>1</v>
      </c>
      <c r="AP11319"/>
      <c r="AQ11319"/>
    </row>
    <row r="11320" spans="23:43" x14ac:dyDescent="0.25">
      <c r="W11320" t="b">
        <f t="shared" si="797"/>
        <v>1</v>
      </c>
      <c r="X11320" t="b">
        <f t="shared" si="798"/>
        <v>1</v>
      </c>
      <c r="AA11320"/>
      <c r="AH11320"/>
      <c r="AL11320" t="b">
        <f t="shared" si="799"/>
        <v>1</v>
      </c>
      <c r="AM11320" t="b">
        <f t="shared" si="800"/>
        <v>1</v>
      </c>
      <c r="AP11320"/>
      <c r="AQ11320"/>
    </row>
    <row r="11321" spans="23:43" x14ac:dyDescent="0.25">
      <c r="W11321" t="b">
        <f t="shared" si="797"/>
        <v>1</v>
      </c>
      <c r="X11321" t="b">
        <f t="shared" si="798"/>
        <v>1</v>
      </c>
      <c r="AA11321"/>
      <c r="AH11321"/>
      <c r="AL11321" t="b">
        <f t="shared" si="799"/>
        <v>1</v>
      </c>
      <c r="AM11321" t="b">
        <f t="shared" si="800"/>
        <v>1</v>
      </c>
      <c r="AP11321"/>
      <c r="AQ11321"/>
    </row>
    <row r="11322" spans="23:43" x14ac:dyDescent="0.25">
      <c r="W11322" t="b">
        <f t="shared" si="797"/>
        <v>1</v>
      </c>
      <c r="X11322" t="b">
        <f t="shared" si="798"/>
        <v>1</v>
      </c>
      <c r="AA11322"/>
      <c r="AH11322"/>
      <c r="AL11322" t="b">
        <f t="shared" si="799"/>
        <v>1</v>
      </c>
      <c r="AM11322" t="b">
        <f t="shared" si="800"/>
        <v>1</v>
      </c>
      <c r="AP11322"/>
      <c r="AQ11322"/>
    </row>
    <row r="11323" spans="23:43" x14ac:dyDescent="0.25">
      <c r="W11323" t="b">
        <f t="shared" si="797"/>
        <v>1</v>
      </c>
      <c r="X11323" t="b">
        <f t="shared" si="798"/>
        <v>1</v>
      </c>
      <c r="AA11323"/>
      <c r="AH11323"/>
      <c r="AL11323" t="b">
        <f t="shared" si="799"/>
        <v>1</v>
      </c>
      <c r="AM11323" t="b">
        <f t="shared" si="800"/>
        <v>1</v>
      </c>
      <c r="AP11323"/>
      <c r="AQ11323"/>
    </row>
    <row r="11324" spans="23:43" x14ac:dyDescent="0.25">
      <c r="W11324" t="b">
        <f t="shared" si="797"/>
        <v>1</v>
      </c>
      <c r="X11324" t="b">
        <f t="shared" si="798"/>
        <v>1</v>
      </c>
      <c r="AA11324"/>
      <c r="AH11324"/>
      <c r="AL11324" t="b">
        <f t="shared" si="799"/>
        <v>1</v>
      </c>
      <c r="AM11324" t="b">
        <f t="shared" si="800"/>
        <v>1</v>
      </c>
      <c r="AP11324"/>
      <c r="AQ11324"/>
    </row>
    <row r="11325" spans="23:43" x14ac:dyDescent="0.25">
      <c r="W11325" t="b">
        <f t="shared" si="797"/>
        <v>1</v>
      </c>
      <c r="X11325" t="b">
        <f t="shared" si="798"/>
        <v>1</v>
      </c>
      <c r="AA11325"/>
      <c r="AH11325"/>
      <c r="AL11325" t="b">
        <f t="shared" si="799"/>
        <v>1</v>
      </c>
      <c r="AM11325" t="b">
        <f t="shared" si="800"/>
        <v>1</v>
      </c>
      <c r="AP11325"/>
      <c r="AQ11325"/>
    </row>
    <row r="11326" spans="23:43" x14ac:dyDescent="0.25">
      <c r="W11326" t="b">
        <f t="shared" si="797"/>
        <v>1</v>
      </c>
      <c r="X11326" t="b">
        <f t="shared" si="798"/>
        <v>1</v>
      </c>
      <c r="AA11326"/>
      <c r="AH11326"/>
      <c r="AL11326" t="b">
        <f t="shared" si="799"/>
        <v>1</v>
      </c>
      <c r="AM11326" t="b">
        <f t="shared" si="800"/>
        <v>1</v>
      </c>
      <c r="AP11326"/>
      <c r="AQ11326"/>
    </row>
    <row r="11327" spans="23:43" x14ac:dyDescent="0.25">
      <c r="W11327" t="b">
        <f t="shared" si="797"/>
        <v>1</v>
      </c>
      <c r="X11327" t="b">
        <f t="shared" si="798"/>
        <v>1</v>
      </c>
      <c r="AA11327"/>
      <c r="AH11327"/>
      <c r="AL11327" t="b">
        <f t="shared" si="799"/>
        <v>1</v>
      </c>
      <c r="AM11327" t="b">
        <f t="shared" si="800"/>
        <v>1</v>
      </c>
      <c r="AP11327"/>
      <c r="AQ11327"/>
    </row>
    <row r="11328" spans="23:43" x14ac:dyDescent="0.25">
      <c r="W11328" t="b">
        <f t="shared" si="797"/>
        <v>1</v>
      </c>
      <c r="X11328" t="b">
        <f t="shared" si="798"/>
        <v>1</v>
      </c>
      <c r="AA11328"/>
      <c r="AH11328"/>
      <c r="AL11328" t="b">
        <f t="shared" si="799"/>
        <v>1</v>
      </c>
      <c r="AM11328" t="b">
        <f t="shared" si="800"/>
        <v>1</v>
      </c>
      <c r="AP11328"/>
      <c r="AQ11328"/>
    </row>
    <row r="11329" spans="23:43" x14ac:dyDescent="0.25">
      <c r="W11329" t="b">
        <f t="shared" si="797"/>
        <v>1</v>
      </c>
      <c r="X11329" t="b">
        <f t="shared" si="798"/>
        <v>1</v>
      </c>
      <c r="AA11329"/>
      <c r="AH11329"/>
      <c r="AL11329" t="b">
        <f t="shared" si="799"/>
        <v>1</v>
      </c>
      <c r="AM11329" t="b">
        <f t="shared" si="800"/>
        <v>1</v>
      </c>
      <c r="AP11329"/>
      <c r="AQ11329"/>
    </row>
    <row r="11330" spans="23:43" x14ac:dyDescent="0.25">
      <c r="W11330" t="b">
        <f t="shared" si="797"/>
        <v>1</v>
      </c>
      <c r="X11330" t="b">
        <f t="shared" si="798"/>
        <v>1</v>
      </c>
      <c r="AA11330"/>
      <c r="AH11330"/>
      <c r="AL11330" t="b">
        <f t="shared" si="799"/>
        <v>1</v>
      </c>
      <c r="AM11330" t="b">
        <f t="shared" si="800"/>
        <v>1</v>
      </c>
      <c r="AP11330"/>
      <c r="AQ11330"/>
    </row>
    <row r="11331" spans="23:43" x14ac:dyDescent="0.25">
      <c r="W11331" t="b">
        <f t="shared" si="797"/>
        <v>1</v>
      </c>
      <c r="X11331" t="b">
        <f t="shared" si="798"/>
        <v>1</v>
      </c>
      <c r="AA11331"/>
      <c r="AH11331"/>
      <c r="AL11331" t="b">
        <f t="shared" si="799"/>
        <v>1</v>
      </c>
      <c r="AM11331" t="b">
        <f t="shared" si="800"/>
        <v>1</v>
      </c>
      <c r="AP11331"/>
      <c r="AQ11331"/>
    </row>
    <row r="11332" spans="23:43" x14ac:dyDescent="0.25">
      <c r="W11332" t="b">
        <f t="shared" si="797"/>
        <v>1</v>
      </c>
      <c r="X11332" t="b">
        <f t="shared" si="798"/>
        <v>1</v>
      </c>
      <c r="AA11332"/>
      <c r="AH11332"/>
      <c r="AL11332" t="b">
        <f t="shared" si="799"/>
        <v>1</v>
      </c>
      <c r="AM11332" t="b">
        <f t="shared" si="800"/>
        <v>1</v>
      </c>
      <c r="AP11332"/>
      <c r="AQ11332"/>
    </row>
    <row r="11333" spans="23:43" x14ac:dyDescent="0.25">
      <c r="W11333" t="b">
        <f t="shared" si="797"/>
        <v>1</v>
      </c>
      <c r="X11333" t="b">
        <f t="shared" si="798"/>
        <v>1</v>
      </c>
      <c r="AA11333"/>
      <c r="AH11333"/>
      <c r="AL11333" t="b">
        <f t="shared" si="799"/>
        <v>1</v>
      </c>
      <c r="AM11333" t="b">
        <f t="shared" si="800"/>
        <v>1</v>
      </c>
      <c r="AP11333"/>
      <c r="AQ11333"/>
    </row>
    <row r="11334" spans="23:43" x14ac:dyDescent="0.25">
      <c r="W11334" t="b">
        <f t="shared" si="797"/>
        <v>1</v>
      </c>
      <c r="X11334" t="b">
        <f t="shared" si="798"/>
        <v>1</v>
      </c>
      <c r="AA11334"/>
      <c r="AH11334"/>
      <c r="AL11334" t="b">
        <f t="shared" si="799"/>
        <v>1</v>
      </c>
      <c r="AM11334" t="b">
        <f t="shared" si="800"/>
        <v>1</v>
      </c>
      <c r="AP11334"/>
      <c r="AQ11334"/>
    </row>
    <row r="11335" spans="23:43" x14ac:dyDescent="0.25">
      <c r="W11335" t="b">
        <f t="shared" si="797"/>
        <v>1</v>
      </c>
      <c r="X11335" t="b">
        <f t="shared" si="798"/>
        <v>1</v>
      </c>
      <c r="AA11335"/>
      <c r="AH11335"/>
      <c r="AL11335" t="b">
        <f t="shared" si="799"/>
        <v>1</v>
      </c>
      <c r="AM11335" t="b">
        <f t="shared" si="800"/>
        <v>1</v>
      </c>
      <c r="AP11335"/>
      <c r="AQ11335"/>
    </row>
    <row r="11336" spans="23:43" x14ac:dyDescent="0.25">
      <c r="W11336" t="b">
        <f t="shared" si="797"/>
        <v>1</v>
      </c>
      <c r="X11336" t="b">
        <f t="shared" si="798"/>
        <v>1</v>
      </c>
      <c r="AA11336"/>
      <c r="AH11336"/>
      <c r="AL11336" t="b">
        <f t="shared" si="799"/>
        <v>1</v>
      </c>
      <c r="AM11336" t="b">
        <f t="shared" si="800"/>
        <v>1</v>
      </c>
      <c r="AP11336"/>
      <c r="AQ11336"/>
    </row>
    <row r="11337" spans="23:43" x14ac:dyDescent="0.25">
      <c r="W11337" t="b">
        <f t="shared" si="797"/>
        <v>1</v>
      </c>
      <c r="X11337" t="b">
        <f t="shared" si="798"/>
        <v>1</v>
      </c>
      <c r="AA11337"/>
      <c r="AH11337"/>
      <c r="AL11337" t="b">
        <f t="shared" si="799"/>
        <v>1</v>
      </c>
      <c r="AM11337" t="b">
        <f t="shared" si="800"/>
        <v>1</v>
      </c>
      <c r="AP11337"/>
      <c r="AQ11337"/>
    </row>
    <row r="11338" spans="23:43" x14ac:dyDescent="0.25">
      <c r="W11338" t="b">
        <f t="shared" si="797"/>
        <v>1</v>
      </c>
      <c r="X11338" t="b">
        <f t="shared" si="798"/>
        <v>1</v>
      </c>
      <c r="AA11338"/>
      <c r="AH11338"/>
      <c r="AL11338" t="b">
        <f t="shared" si="799"/>
        <v>1</v>
      </c>
      <c r="AM11338" t="b">
        <f t="shared" si="800"/>
        <v>1</v>
      </c>
      <c r="AP11338"/>
      <c r="AQ11338"/>
    </row>
    <row r="11339" spans="23:43" x14ac:dyDescent="0.25">
      <c r="W11339" t="b">
        <f t="shared" si="797"/>
        <v>1</v>
      </c>
      <c r="X11339" t="b">
        <f t="shared" si="798"/>
        <v>1</v>
      </c>
      <c r="AA11339"/>
      <c r="AH11339"/>
      <c r="AL11339" t="b">
        <f t="shared" si="799"/>
        <v>1</v>
      </c>
      <c r="AM11339" t="b">
        <f t="shared" si="800"/>
        <v>1</v>
      </c>
      <c r="AP11339"/>
      <c r="AQ11339"/>
    </row>
    <row r="11340" spans="23:43" x14ac:dyDescent="0.25">
      <c r="W11340" t="b">
        <f t="shared" ref="W11340:W11403" si="801">IF(AND(U11340&lt;&gt;"",U11340&lt;&gt;"Grand Total",U11340&lt;&gt;"(blank)"),GETPIVOTDATA("Facility CCN",$U$10,"Facility CCN",U11340)=1,TRUE)</f>
        <v>1</v>
      </c>
      <c r="X11340" t="b">
        <f t="shared" ref="X11340:X11403" si="802">IF(AND(U11340&lt;&gt;"",U11340&lt;&gt;"Grand Total",U11340&lt;&gt;"(blank)"),LEN(U11340)=6,TRUE)</f>
        <v>1</v>
      </c>
      <c r="AA11340"/>
      <c r="AH11340"/>
      <c r="AL11340" t="b">
        <f t="shared" ref="AL11340:AL11403" si="803">IF(AND(AJ11340&lt;&gt;"",AJ11340&lt;&gt;"Grand Total",AJ11340&lt;&gt;"(blank)"),GETPIVOTDATA("Provider NPI",$AJ$10,"Provider NPI",AJ11340)=1,TRUE)</f>
        <v>1</v>
      </c>
      <c r="AM11340" t="b">
        <f t="shared" ref="AM11340:AM11403" si="804">IF(AND(AJ11340&lt;&gt;"",AJ11340&lt;&gt;"Grand Total",AJ11340&lt;&gt;"(blank)"),LEN(AJ11340)=10,TRUE)</f>
        <v>1</v>
      </c>
      <c r="AP11340"/>
      <c r="AQ11340"/>
    </row>
    <row r="11341" spans="23:43" x14ac:dyDescent="0.25">
      <c r="W11341" t="b">
        <f t="shared" si="801"/>
        <v>1</v>
      </c>
      <c r="X11341" t="b">
        <f t="shared" si="802"/>
        <v>1</v>
      </c>
      <c r="AA11341"/>
      <c r="AH11341"/>
      <c r="AL11341" t="b">
        <f t="shared" si="803"/>
        <v>1</v>
      </c>
      <c r="AM11341" t="b">
        <f t="shared" si="804"/>
        <v>1</v>
      </c>
      <c r="AP11341"/>
      <c r="AQ11341"/>
    </row>
    <row r="11342" spans="23:43" x14ac:dyDescent="0.25">
      <c r="W11342" t="b">
        <f t="shared" si="801"/>
        <v>1</v>
      </c>
      <c r="X11342" t="b">
        <f t="shared" si="802"/>
        <v>1</v>
      </c>
      <c r="AA11342"/>
      <c r="AH11342"/>
      <c r="AL11342" t="b">
        <f t="shared" si="803"/>
        <v>1</v>
      </c>
      <c r="AM11342" t="b">
        <f t="shared" si="804"/>
        <v>1</v>
      </c>
      <c r="AP11342"/>
      <c r="AQ11342"/>
    </row>
    <row r="11343" spans="23:43" x14ac:dyDescent="0.25">
      <c r="W11343" t="b">
        <f t="shared" si="801"/>
        <v>1</v>
      </c>
      <c r="X11343" t="b">
        <f t="shared" si="802"/>
        <v>1</v>
      </c>
      <c r="AA11343"/>
      <c r="AH11343"/>
      <c r="AL11343" t="b">
        <f t="shared" si="803"/>
        <v>1</v>
      </c>
      <c r="AM11343" t="b">
        <f t="shared" si="804"/>
        <v>1</v>
      </c>
      <c r="AP11343"/>
      <c r="AQ11343"/>
    </row>
    <row r="11344" spans="23:43" x14ac:dyDescent="0.25">
      <c r="W11344" t="b">
        <f t="shared" si="801"/>
        <v>1</v>
      </c>
      <c r="X11344" t="b">
        <f t="shared" si="802"/>
        <v>1</v>
      </c>
      <c r="AA11344"/>
      <c r="AH11344"/>
      <c r="AL11344" t="b">
        <f t="shared" si="803"/>
        <v>1</v>
      </c>
      <c r="AM11344" t="b">
        <f t="shared" si="804"/>
        <v>1</v>
      </c>
      <c r="AP11344"/>
      <c r="AQ11344"/>
    </row>
    <row r="11345" spans="23:43" x14ac:dyDescent="0.25">
      <c r="W11345" t="b">
        <f t="shared" si="801"/>
        <v>1</v>
      </c>
      <c r="X11345" t="b">
        <f t="shared" si="802"/>
        <v>1</v>
      </c>
      <c r="AA11345"/>
      <c r="AH11345"/>
      <c r="AL11345" t="b">
        <f t="shared" si="803"/>
        <v>1</v>
      </c>
      <c r="AM11345" t="b">
        <f t="shared" si="804"/>
        <v>1</v>
      </c>
      <c r="AP11345"/>
      <c r="AQ11345"/>
    </row>
    <row r="11346" spans="23:43" x14ac:dyDescent="0.25">
      <c r="W11346" t="b">
        <f t="shared" si="801"/>
        <v>1</v>
      </c>
      <c r="X11346" t="b">
        <f t="shared" si="802"/>
        <v>1</v>
      </c>
      <c r="AA11346"/>
      <c r="AH11346"/>
      <c r="AL11346" t="b">
        <f t="shared" si="803"/>
        <v>1</v>
      </c>
      <c r="AM11346" t="b">
        <f t="shared" si="804"/>
        <v>1</v>
      </c>
      <c r="AP11346"/>
      <c r="AQ11346"/>
    </row>
    <row r="11347" spans="23:43" x14ac:dyDescent="0.25">
      <c r="W11347" t="b">
        <f t="shared" si="801"/>
        <v>1</v>
      </c>
      <c r="X11347" t="b">
        <f t="shared" si="802"/>
        <v>1</v>
      </c>
      <c r="AA11347"/>
      <c r="AH11347"/>
      <c r="AL11347" t="b">
        <f t="shared" si="803"/>
        <v>1</v>
      </c>
      <c r="AM11347" t="b">
        <f t="shared" si="804"/>
        <v>1</v>
      </c>
      <c r="AP11347"/>
      <c r="AQ11347"/>
    </row>
    <row r="11348" spans="23:43" x14ac:dyDescent="0.25">
      <c r="W11348" t="b">
        <f t="shared" si="801"/>
        <v>1</v>
      </c>
      <c r="X11348" t="b">
        <f t="shared" si="802"/>
        <v>1</v>
      </c>
      <c r="AA11348"/>
      <c r="AH11348"/>
      <c r="AL11348" t="b">
        <f t="shared" si="803"/>
        <v>1</v>
      </c>
      <c r="AM11348" t="b">
        <f t="shared" si="804"/>
        <v>1</v>
      </c>
      <c r="AP11348"/>
      <c r="AQ11348"/>
    </row>
    <row r="11349" spans="23:43" x14ac:dyDescent="0.25">
      <c r="W11349" t="b">
        <f t="shared" si="801"/>
        <v>1</v>
      </c>
      <c r="X11349" t="b">
        <f t="shared" si="802"/>
        <v>1</v>
      </c>
      <c r="AA11349"/>
      <c r="AH11349"/>
      <c r="AL11349" t="b">
        <f t="shared" si="803"/>
        <v>1</v>
      </c>
      <c r="AM11349" t="b">
        <f t="shared" si="804"/>
        <v>1</v>
      </c>
      <c r="AP11349"/>
      <c r="AQ11349"/>
    </row>
    <row r="11350" spans="23:43" x14ac:dyDescent="0.25">
      <c r="W11350" t="b">
        <f t="shared" si="801"/>
        <v>1</v>
      </c>
      <c r="X11350" t="b">
        <f t="shared" si="802"/>
        <v>1</v>
      </c>
      <c r="AA11350"/>
      <c r="AH11350"/>
      <c r="AL11350" t="b">
        <f t="shared" si="803"/>
        <v>1</v>
      </c>
      <c r="AM11350" t="b">
        <f t="shared" si="804"/>
        <v>1</v>
      </c>
      <c r="AP11350"/>
      <c r="AQ11350"/>
    </row>
    <row r="11351" spans="23:43" x14ac:dyDescent="0.25">
      <c r="W11351" t="b">
        <f t="shared" si="801"/>
        <v>1</v>
      </c>
      <c r="X11351" t="b">
        <f t="shared" si="802"/>
        <v>1</v>
      </c>
      <c r="AA11351"/>
      <c r="AH11351"/>
      <c r="AL11351" t="b">
        <f t="shared" si="803"/>
        <v>1</v>
      </c>
      <c r="AM11351" t="b">
        <f t="shared" si="804"/>
        <v>1</v>
      </c>
      <c r="AP11351"/>
      <c r="AQ11351"/>
    </row>
    <row r="11352" spans="23:43" x14ac:dyDescent="0.25">
      <c r="W11352" t="b">
        <f t="shared" si="801"/>
        <v>1</v>
      </c>
      <c r="X11352" t="b">
        <f t="shared" si="802"/>
        <v>1</v>
      </c>
      <c r="AA11352"/>
      <c r="AH11352"/>
      <c r="AL11352" t="b">
        <f t="shared" si="803"/>
        <v>1</v>
      </c>
      <c r="AM11352" t="b">
        <f t="shared" si="804"/>
        <v>1</v>
      </c>
      <c r="AP11352"/>
      <c r="AQ11352"/>
    </row>
    <row r="11353" spans="23:43" x14ac:dyDescent="0.25">
      <c r="W11353" t="b">
        <f t="shared" si="801"/>
        <v>1</v>
      </c>
      <c r="X11353" t="b">
        <f t="shared" si="802"/>
        <v>1</v>
      </c>
      <c r="AA11353"/>
      <c r="AH11353"/>
      <c r="AL11353" t="b">
        <f t="shared" si="803"/>
        <v>1</v>
      </c>
      <c r="AM11353" t="b">
        <f t="shared" si="804"/>
        <v>1</v>
      </c>
      <c r="AP11353"/>
      <c r="AQ11353"/>
    </row>
    <row r="11354" spans="23:43" x14ac:dyDescent="0.25">
      <c r="W11354" t="b">
        <f t="shared" si="801"/>
        <v>1</v>
      </c>
      <c r="X11354" t="b">
        <f t="shared" si="802"/>
        <v>1</v>
      </c>
      <c r="AA11354"/>
      <c r="AH11354"/>
      <c r="AL11354" t="b">
        <f t="shared" si="803"/>
        <v>1</v>
      </c>
      <c r="AM11354" t="b">
        <f t="shared" si="804"/>
        <v>1</v>
      </c>
      <c r="AP11354"/>
      <c r="AQ11354"/>
    </row>
    <row r="11355" spans="23:43" x14ac:dyDescent="0.25">
      <c r="W11355" t="b">
        <f t="shared" si="801"/>
        <v>1</v>
      </c>
      <c r="X11355" t="b">
        <f t="shared" si="802"/>
        <v>1</v>
      </c>
      <c r="AA11355"/>
      <c r="AH11355"/>
      <c r="AL11355" t="b">
        <f t="shared" si="803"/>
        <v>1</v>
      </c>
      <c r="AM11355" t="b">
        <f t="shared" si="804"/>
        <v>1</v>
      </c>
      <c r="AP11355"/>
      <c r="AQ11355"/>
    </row>
    <row r="11356" spans="23:43" x14ac:dyDescent="0.25">
      <c r="W11356" t="b">
        <f t="shared" si="801"/>
        <v>1</v>
      </c>
      <c r="X11356" t="b">
        <f t="shared" si="802"/>
        <v>1</v>
      </c>
      <c r="AA11356"/>
      <c r="AH11356"/>
      <c r="AL11356" t="b">
        <f t="shared" si="803"/>
        <v>1</v>
      </c>
      <c r="AM11356" t="b">
        <f t="shared" si="804"/>
        <v>1</v>
      </c>
      <c r="AP11356"/>
      <c r="AQ11356"/>
    </row>
    <row r="11357" spans="23:43" x14ac:dyDescent="0.25">
      <c r="W11357" t="b">
        <f t="shared" si="801"/>
        <v>1</v>
      </c>
      <c r="X11357" t="b">
        <f t="shared" si="802"/>
        <v>1</v>
      </c>
      <c r="AA11357"/>
      <c r="AH11357"/>
      <c r="AL11357" t="b">
        <f t="shared" si="803"/>
        <v>1</v>
      </c>
      <c r="AM11357" t="b">
        <f t="shared" si="804"/>
        <v>1</v>
      </c>
      <c r="AP11357"/>
      <c r="AQ11357"/>
    </row>
    <row r="11358" spans="23:43" x14ac:dyDescent="0.25">
      <c r="W11358" t="b">
        <f t="shared" si="801"/>
        <v>1</v>
      </c>
      <c r="X11358" t="b">
        <f t="shared" si="802"/>
        <v>1</v>
      </c>
      <c r="AA11358"/>
      <c r="AH11358"/>
      <c r="AL11358" t="b">
        <f t="shared" si="803"/>
        <v>1</v>
      </c>
      <c r="AM11358" t="b">
        <f t="shared" si="804"/>
        <v>1</v>
      </c>
      <c r="AP11358"/>
      <c r="AQ11358"/>
    </row>
    <row r="11359" spans="23:43" x14ac:dyDescent="0.25">
      <c r="W11359" t="b">
        <f t="shared" si="801"/>
        <v>1</v>
      </c>
      <c r="X11359" t="b">
        <f t="shared" si="802"/>
        <v>1</v>
      </c>
      <c r="AA11359"/>
      <c r="AH11359"/>
      <c r="AL11359" t="b">
        <f t="shared" si="803"/>
        <v>1</v>
      </c>
      <c r="AM11359" t="b">
        <f t="shared" si="804"/>
        <v>1</v>
      </c>
      <c r="AP11359"/>
      <c r="AQ11359"/>
    </row>
    <row r="11360" spans="23:43" x14ac:dyDescent="0.25">
      <c r="W11360" t="b">
        <f t="shared" si="801"/>
        <v>1</v>
      </c>
      <c r="X11360" t="b">
        <f t="shared" si="802"/>
        <v>1</v>
      </c>
      <c r="AA11360"/>
      <c r="AH11360"/>
      <c r="AL11360" t="b">
        <f t="shared" si="803"/>
        <v>1</v>
      </c>
      <c r="AM11360" t="b">
        <f t="shared" si="804"/>
        <v>1</v>
      </c>
      <c r="AP11360"/>
      <c r="AQ11360"/>
    </row>
    <row r="11361" spans="23:43" x14ac:dyDescent="0.25">
      <c r="W11361" t="b">
        <f t="shared" si="801"/>
        <v>1</v>
      </c>
      <c r="X11361" t="b">
        <f t="shared" si="802"/>
        <v>1</v>
      </c>
      <c r="AA11361"/>
      <c r="AH11361"/>
      <c r="AL11361" t="b">
        <f t="shared" si="803"/>
        <v>1</v>
      </c>
      <c r="AM11361" t="b">
        <f t="shared" si="804"/>
        <v>1</v>
      </c>
      <c r="AP11361"/>
      <c r="AQ11361"/>
    </row>
    <row r="11362" spans="23:43" x14ac:dyDescent="0.25">
      <c r="W11362" t="b">
        <f t="shared" si="801"/>
        <v>1</v>
      </c>
      <c r="X11362" t="b">
        <f t="shared" si="802"/>
        <v>1</v>
      </c>
      <c r="AA11362"/>
      <c r="AH11362"/>
      <c r="AL11362" t="b">
        <f t="shared" si="803"/>
        <v>1</v>
      </c>
      <c r="AM11362" t="b">
        <f t="shared" si="804"/>
        <v>1</v>
      </c>
      <c r="AP11362"/>
      <c r="AQ11362"/>
    </row>
    <row r="11363" spans="23:43" x14ac:dyDescent="0.25">
      <c r="W11363" t="b">
        <f t="shared" si="801"/>
        <v>1</v>
      </c>
      <c r="X11363" t="b">
        <f t="shared" si="802"/>
        <v>1</v>
      </c>
      <c r="AA11363"/>
      <c r="AH11363"/>
      <c r="AL11363" t="b">
        <f t="shared" si="803"/>
        <v>1</v>
      </c>
      <c r="AM11363" t="b">
        <f t="shared" si="804"/>
        <v>1</v>
      </c>
      <c r="AP11363"/>
      <c r="AQ11363"/>
    </row>
    <row r="11364" spans="23:43" x14ac:dyDescent="0.25">
      <c r="W11364" t="b">
        <f t="shared" si="801"/>
        <v>1</v>
      </c>
      <c r="X11364" t="b">
        <f t="shared" si="802"/>
        <v>1</v>
      </c>
      <c r="AA11364"/>
      <c r="AH11364"/>
      <c r="AL11364" t="b">
        <f t="shared" si="803"/>
        <v>1</v>
      </c>
      <c r="AM11364" t="b">
        <f t="shared" si="804"/>
        <v>1</v>
      </c>
      <c r="AP11364"/>
      <c r="AQ11364"/>
    </row>
    <row r="11365" spans="23:43" x14ac:dyDescent="0.25">
      <c r="W11365" t="b">
        <f t="shared" si="801"/>
        <v>1</v>
      </c>
      <c r="X11365" t="b">
        <f t="shared" si="802"/>
        <v>1</v>
      </c>
      <c r="AA11365"/>
      <c r="AH11365"/>
      <c r="AL11365" t="b">
        <f t="shared" si="803"/>
        <v>1</v>
      </c>
      <c r="AM11365" t="b">
        <f t="shared" si="804"/>
        <v>1</v>
      </c>
      <c r="AP11365"/>
      <c r="AQ11365"/>
    </row>
    <row r="11366" spans="23:43" x14ac:dyDescent="0.25">
      <c r="W11366" t="b">
        <f t="shared" si="801"/>
        <v>1</v>
      </c>
      <c r="X11366" t="b">
        <f t="shared" si="802"/>
        <v>1</v>
      </c>
      <c r="AA11366"/>
      <c r="AH11366"/>
      <c r="AL11366" t="b">
        <f t="shared" si="803"/>
        <v>1</v>
      </c>
      <c r="AM11366" t="b">
        <f t="shared" si="804"/>
        <v>1</v>
      </c>
      <c r="AP11366"/>
      <c r="AQ11366"/>
    </row>
    <row r="11367" spans="23:43" x14ac:dyDescent="0.25">
      <c r="W11367" t="b">
        <f t="shared" si="801"/>
        <v>1</v>
      </c>
      <c r="X11367" t="b">
        <f t="shared" si="802"/>
        <v>1</v>
      </c>
      <c r="AA11367"/>
      <c r="AH11367"/>
      <c r="AL11367" t="b">
        <f t="shared" si="803"/>
        <v>1</v>
      </c>
      <c r="AM11367" t="b">
        <f t="shared" si="804"/>
        <v>1</v>
      </c>
      <c r="AP11367"/>
      <c r="AQ11367"/>
    </row>
    <row r="11368" spans="23:43" x14ac:dyDescent="0.25">
      <c r="W11368" t="b">
        <f t="shared" si="801"/>
        <v>1</v>
      </c>
      <c r="X11368" t="b">
        <f t="shared" si="802"/>
        <v>1</v>
      </c>
      <c r="AA11368"/>
      <c r="AH11368"/>
      <c r="AL11368" t="b">
        <f t="shared" si="803"/>
        <v>1</v>
      </c>
      <c r="AM11368" t="b">
        <f t="shared" si="804"/>
        <v>1</v>
      </c>
      <c r="AP11368"/>
      <c r="AQ11368"/>
    </row>
    <row r="11369" spans="23:43" x14ac:dyDescent="0.25">
      <c r="W11369" t="b">
        <f t="shared" si="801"/>
        <v>1</v>
      </c>
      <c r="X11369" t="b">
        <f t="shared" si="802"/>
        <v>1</v>
      </c>
      <c r="AA11369"/>
      <c r="AH11369"/>
      <c r="AL11369" t="b">
        <f t="shared" si="803"/>
        <v>1</v>
      </c>
      <c r="AM11369" t="b">
        <f t="shared" si="804"/>
        <v>1</v>
      </c>
      <c r="AP11369"/>
      <c r="AQ11369"/>
    </row>
    <row r="11370" spans="23:43" x14ac:dyDescent="0.25">
      <c r="W11370" t="b">
        <f t="shared" si="801"/>
        <v>1</v>
      </c>
      <c r="X11370" t="b">
        <f t="shared" si="802"/>
        <v>1</v>
      </c>
      <c r="AA11370"/>
      <c r="AH11370"/>
      <c r="AL11370" t="b">
        <f t="shared" si="803"/>
        <v>1</v>
      </c>
      <c r="AM11370" t="b">
        <f t="shared" si="804"/>
        <v>1</v>
      </c>
      <c r="AP11370"/>
      <c r="AQ11370"/>
    </row>
    <row r="11371" spans="23:43" x14ac:dyDescent="0.25">
      <c r="W11371" t="b">
        <f t="shared" si="801"/>
        <v>1</v>
      </c>
      <c r="X11371" t="b">
        <f t="shared" si="802"/>
        <v>1</v>
      </c>
      <c r="AA11371"/>
      <c r="AH11371"/>
      <c r="AL11371" t="b">
        <f t="shared" si="803"/>
        <v>1</v>
      </c>
      <c r="AM11371" t="b">
        <f t="shared" si="804"/>
        <v>1</v>
      </c>
      <c r="AP11371"/>
      <c r="AQ11371"/>
    </row>
    <row r="11372" spans="23:43" x14ac:dyDescent="0.25">
      <c r="W11372" t="b">
        <f t="shared" si="801"/>
        <v>1</v>
      </c>
      <c r="X11372" t="b">
        <f t="shared" si="802"/>
        <v>1</v>
      </c>
      <c r="AA11372"/>
      <c r="AH11372"/>
      <c r="AL11372" t="b">
        <f t="shared" si="803"/>
        <v>1</v>
      </c>
      <c r="AM11372" t="b">
        <f t="shared" si="804"/>
        <v>1</v>
      </c>
      <c r="AP11372"/>
      <c r="AQ11372"/>
    </row>
    <row r="11373" spans="23:43" x14ac:dyDescent="0.25">
      <c r="W11373" t="b">
        <f t="shared" si="801"/>
        <v>1</v>
      </c>
      <c r="X11373" t="b">
        <f t="shared" si="802"/>
        <v>1</v>
      </c>
      <c r="AA11373"/>
      <c r="AH11373"/>
      <c r="AL11373" t="b">
        <f t="shared" si="803"/>
        <v>1</v>
      </c>
      <c r="AM11373" t="b">
        <f t="shared" si="804"/>
        <v>1</v>
      </c>
      <c r="AP11373"/>
      <c r="AQ11373"/>
    </row>
    <row r="11374" spans="23:43" x14ac:dyDescent="0.25">
      <c r="W11374" t="b">
        <f t="shared" si="801"/>
        <v>1</v>
      </c>
      <c r="X11374" t="b">
        <f t="shared" si="802"/>
        <v>1</v>
      </c>
      <c r="AA11374"/>
      <c r="AH11374"/>
      <c r="AL11374" t="b">
        <f t="shared" si="803"/>
        <v>1</v>
      </c>
      <c r="AM11374" t="b">
        <f t="shared" si="804"/>
        <v>1</v>
      </c>
      <c r="AP11374"/>
      <c r="AQ11374"/>
    </row>
    <row r="11375" spans="23:43" x14ac:dyDescent="0.25">
      <c r="W11375" t="b">
        <f t="shared" si="801"/>
        <v>1</v>
      </c>
      <c r="X11375" t="b">
        <f t="shared" si="802"/>
        <v>1</v>
      </c>
      <c r="AA11375"/>
      <c r="AH11375"/>
      <c r="AL11375" t="b">
        <f t="shared" si="803"/>
        <v>1</v>
      </c>
      <c r="AM11375" t="b">
        <f t="shared" si="804"/>
        <v>1</v>
      </c>
      <c r="AP11375"/>
      <c r="AQ11375"/>
    </row>
    <row r="11376" spans="23:43" x14ac:dyDescent="0.25">
      <c r="W11376" t="b">
        <f t="shared" si="801"/>
        <v>1</v>
      </c>
      <c r="X11376" t="b">
        <f t="shared" si="802"/>
        <v>1</v>
      </c>
      <c r="AA11376"/>
      <c r="AH11376"/>
      <c r="AL11376" t="b">
        <f t="shared" si="803"/>
        <v>1</v>
      </c>
      <c r="AM11376" t="b">
        <f t="shared" si="804"/>
        <v>1</v>
      </c>
      <c r="AP11376"/>
      <c r="AQ11376"/>
    </row>
    <row r="11377" spans="23:43" x14ac:dyDescent="0.25">
      <c r="W11377" t="b">
        <f t="shared" si="801"/>
        <v>1</v>
      </c>
      <c r="X11377" t="b">
        <f t="shared" si="802"/>
        <v>1</v>
      </c>
      <c r="AA11377"/>
      <c r="AH11377"/>
      <c r="AL11377" t="b">
        <f t="shared" si="803"/>
        <v>1</v>
      </c>
      <c r="AM11377" t="b">
        <f t="shared" si="804"/>
        <v>1</v>
      </c>
      <c r="AP11377"/>
      <c r="AQ11377"/>
    </row>
    <row r="11378" spans="23:43" x14ac:dyDescent="0.25">
      <c r="W11378" t="b">
        <f t="shared" si="801"/>
        <v>1</v>
      </c>
      <c r="X11378" t="b">
        <f t="shared" si="802"/>
        <v>1</v>
      </c>
      <c r="AA11378"/>
      <c r="AH11378"/>
      <c r="AL11378" t="b">
        <f t="shared" si="803"/>
        <v>1</v>
      </c>
      <c r="AM11378" t="b">
        <f t="shared" si="804"/>
        <v>1</v>
      </c>
      <c r="AP11378"/>
      <c r="AQ11378"/>
    </row>
    <row r="11379" spans="23:43" x14ac:dyDescent="0.25">
      <c r="W11379" t="b">
        <f t="shared" si="801"/>
        <v>1</v>
      </c>
      <c r="X11379" t="b">
        <f t="shared" si="802"/>
        <v>1</v>
      </c>
      <c r="AA11379"/>
      <c r="AH11379"/>
      <c r="AL11379" t="b">
        <f t="shared" si="803"/>
        <v>1</v>
      </c>
      <c r="AM11379" t="b">
        <f t="shared" si="804"/>
        <v>1</v>
      </c>
      <c r="AP11379"/>
      <c r="AQ11379"/>
    </row>
    <row r="11380" spans="23:43" x14ac:dyDescent="0.25">
      <c r="W11380" t="b">
        <f t="shared" si="801"/>
        <v>1</v>
      </c>
      <c r="X11380" t="b">
        <f t="shared" si="802"/>
        <v>1</v>
      </c>
      <c r="AA11380"/>
      <c r="AH11380"/>
      <c r="AL11380" t="b">
        <f t="shared" si="803"/>
        <v>1</v>
      </c>
      <c r="AM11380" t="b">
        <f t="shared" si="804"/>
        <v>1</v>
      </c>
      <c r="AP11380"/>
      <c r="AQ11380"/>
    </row>
    <row r="11381" spans="23:43" x14ac:dyDescent="0.25">
      <c r="W11381" t="b">
        <f t="shared" si="801"/>
        <v>1</v>
      </c>
      <c r="X11381" t="b">
        <f t="shared" si="802"/>
        <v>1</v>
      </c>
      <c r="AA11381"/>
      <c r="AH11381"/>
      <c r="AL11381" t="b">
        <f t="shared" si="803"/>
        <v>1</v>
      </c>
      <c r="AM11381" t="b">
        <f t="shared" si="804"/>
        <v>1</v>
      </c>
      <c r="AP11381"/>
      <c r="AQ11381"/>
    </row>
    <row r="11382" spans="23:43" x14ac:dyDescent="0.25">
      <c r="W11382" t="b">
        <f t="shared" si="801"/>
        <v>1</v>
      </c>
      <c r="X11382" t="b">
        <f t="shared" si="802"/>
        <v>1</v>
      </c>
      <c r="AA11382"/>
      <c r="AH11382"/>
      <c r="AL11382" t="b">
        <f t="shared" si="803"/>
        <v>1</v>
      </c>
      <c r="AM11382" t="b">
        <f t="shared" si="804"/>
        <v>1</v>
      </c>
      <c r="AP11382"/>
      <c r="AQ11382"/>
    </row>
    <row r="11383" spans="23:43" x14ac:dyDescent="0.25">
      <c r="W11383" t="b">
        <f t="shared" si="801"/>
        <v>1</v>
      </c>
      <c r="X11383" t="b">
        <f t="shared" si="802"/>
        <v>1</v>
      </c>
      <c r="AA11383"/>
      <c r="AH11383"/>
      <c r="AL11383" t="b">
        <f t="shared" si="803"/>
        <v>1</v>
      </c>
      <c r="AM11383" t="b">
        <f t="shared" si="804"/>
        <v>1</v>
      </c>
      <c r="AP11383"/>
      <c r="AQ11383"/>
    </row>
    <row r="11384" spans="23:43" x14ac:dyDescent="0.25">
      <c r="W11384" t="b">
        <f t="shared" si="801"/>
        <v>1</v>
      </c>
      <c r="X11384" t="b">
        <f t="shared" si="802"/>
        <v>1</v>
      </c>
      <c r="AA11384"/>
      <c r="AH11384"/>
      <c r="AL11384" t="b">
        <f t="shared" si="803"/>
        <v>1</v>
      </c>
      <c r="AM11384" t="b">
        <f t="shared" si="804"/>
        <v>1</v>
      </c>
      <c r="AP11384"/>
      <c r="AQ11384"/>
    </row>
    <row r="11385" spans="23:43" x14ac:dyDescent="0.25">
      <c r="W11385" t="b">
        <f t="shared" si="801"/>
        <v>1</v>
      </c>
      <c r="X11385" t="b">
        <f t="shared" si="802"/>
        <v>1</v>
      </c>
      <c r="AA11385"/>
      <c r="AH11385"/>
      <c r="AL11385" t="b">
        <f t="shared" si="803"/>
        <v>1</v>
      </c>
      <c r="AM11385" t="b">
        <f t="shared" si="804"/>
        <v>1</v>
      </c>
      <c r="AP11385"/>
      <c r="AQ11385"/>
    </row>
    <row r="11386" spans="23:43" x14ac:dyDescent="0.25">
      <c r="W11386" t="b">
        <f t="shared" si="801"/>
        <v>1</v>
      </c>
      <c r="X11386" t="b">
        <f t="shared" si="802"/>
        <v>1</v>
      </c>
      <c r="AA11386"/>
      <c r="AH11386"/>
      <c r="AL11386" t="b">
        <f t="shared" si="803"/>
        <v>1</v>
      </c>
      <c r="AM11386" t="b">
        <f t="shared" si="804"/>
        <v>1</v>
      </c>
      <c r="AP11386"/>
      <c r="AQ11386"/>
    </row>
    <row r="11387" spans="23:43" x14ac:dyDescent="0.25">
      <c r="W11387" t="b">
        <f t="shared" si="801"/>
        <v>1</v>
      </c>
      <c r="X11387" t="b">
        <f t="shared" si="802"/>
        <v>1</v>
      </c>
      <c r="AA11387"/>
      <c r="AH11387"/>
      <c r="AL11387" t="b">
        <f t="shared" si="803"/>
        <v>1</v>
      </c>
      <c r="AM11387" t="b">
        <f t="shared" si="804"/>
        <v>1</v>
      </c>
      <c r="AP11387"/>
      <c r="AQ11387"/>
    </row>
    <row r="11388" spans="23:43" x14ac:dyDescent="0.25">
      <c r="W11388" t="b">
        <f t="shared" si="801"/>
        <v>1</v>
      </c>
      <c r="X11388" t="b">
        <f t="shared" si="802"/>
        <v>1</v>
      </c>
      <c r="AA11388"/>
      <c r="AH11388"/>
      <c r="AL11388" t="b">
        <f t="shared" si="803"/>
        <v>1</v>
      </c>
      <c r="AM11388" t="b">
        <f t="shared" si="804"/>
        <v>1</v>
      </c>
      <c r="AP11388"/>
      <c r="AQ11388"/>
    </row>
    <row r="11389" spans="23:43" x14ac:dyDescent="0.25">
      <c r="W11389" t="b">
        <f t="shared" si="801"/>
        <v>1</v>
      </c>
      <c r="X11389" t="b">
        <f t="shared" si="802"/>
        <v>1</v>
      </c>
      <c r="AA11389"/>
      <c r="AH11389"/>
      <c r="AL11389" t="b">
        <f t="shared" si="803"/>
        <v>1</v>
      </c>
      <c r="AM11389" t="b">
        <f t="shared" si="804"/>
        <v>1</v>
      </c>
      <c r="AP11389"/>
      <c r="AQ11389"/>
    </row>
    <row r="11390" spans="23:43" x14ac:dyDescent="0.25">
      <c r="W11390" t="b">
        <f t="shared" si="801"/>
        <v>1</v>
      </c>
      <c r="X11390" t="b">
        <f t="shared" si="802"/>
        <v>1</v>
      </c>
      <c r="AA11390"/>
      <c r="AH11390"/>
      <c r="AL11390" t="b">
        <f t="shared" si="803"/>
        <v>1</v>
      </c>
      <c r="AM11390" t="b">
        <f t="shared" si="804"/>
        <v>1</v>
      </c>
      <c r="AP11390"/>
      <c r="AQ11390"/>
    </row>
    <row r="11391" spans="23:43" x14ac:dyDescent="0.25">
      <c r="W11391" t="b">
        <f t="shared" si="801"/>
        <v>1</v>
      </c>
      <c r="X11391" t="b">
        <f t="shared" si="802"/>
        <v>1</v>
      </c>
      <c r="AA11391"/>
      <c r="AH11391"/>
      <c r="AL11391" t="b">
        <f t="shared" si="803"/>
        <v>1</v>
      </c>
      <c r="AM11391" t="b">
        <f t="shared" si="804"/>
        <v>1</v>
      </c>
      <c r="AP11391"/>
      <c r="AQ11391"/>
    </row>
    <row r="11392" spans="23:43" x14ac:dyDescent="0.25">
      <c r="W11392" t="b">
        <f t="shared" si="801"/>
        <v>1</v>
      </c>
      <c r="X11392" t="b">
        <f t="shared" si="802"/>
        <v>1</v>
      </c>
      <c r="AA11392"/>
      <c r="AH11392"/>
      <c r="AL11392" t="b">
        <f t="shared" si="803"/>
        <v>1</v>
      </c>
      <c r="AM11392" t="b">
        <f t="shared" si="804"/>
        <v>1</v>
      </c>
      <c r="AP11392"/>
      <c r="AQ11392"/>
    </row>
    <row r="11393" spans="23:43" x14ac:dyDescent="0.25">
      <c r="W11393" t="b">
        <f t="shared" si="801"/>
        <v>1</v>
      </c>
      <c r="X11393" t="b">
        <f t="shared" si="802"/>
        <v>1</v>
      </c>
      <c r="AA11393"/>
      <c r="AH11393"/>
      <c r="AL11393" t="b">
        <f t="shared" si="803"/>
        <v>1</v>
      </c>
      <c r="AM11393" t="b">
        <f t="shared" si="804"/>
        <v>1</v>
      </c>
      <c r="AP11393"/>
      <c r="AQ11393"/>
    </row>
    <row r="11394" spans="23:43" x14ac:dyDescent="0.25">
      <c r="W11394" t="b">
        <f t="shared" si="801"/>
        <v>1</v>
      </c>
      <c r="X11394" t="b">
        <f t="shared" si="802"/>
        <v>1</v>
      </c>
      <c r="AA11394"/>
      <c r="AH11394"/>
      <c r="AL11394" t="b">
        <f t="shared" si="803"/>
        <v>1</v>
      </c>
      <c r="AM11394" t="b">
        <f t="shared" si="804"/>
        <v>1</v>
      </c>
      <c r="AP11394"/>
      <c r="AQ11394"/>
    </row>
    <row r="11395" spans="23:43" x14ac:dyDescent="0.25">
      <c r="W11395" t="b">
        <f t="shared" si="801"/>
        <v>1</v>
      </c>
      <c r="X11395" t="b">
        <f t="shared" si="802"/>
        <v>1</v>
      </c>
      <c r="AA11395"/>
      <c r="AH11395"/>
      <c r="AL11395" t="b">
        <f t="shared" si="803"/>
        <v>1</v>
      </c>
      <c r="AM11395" t="b">
        <f t="shared" si="804"/>
        <v>1</v>
      </c>
      <c r="AP11395"/>
      <c r="AQ11395"/>
    </row>
    <row r="11396" spans="23:43" x14ac:dyDescent="0.25">
      <c r="W11396" t="b">
        <f t="shared" si="801"/>
        <v>1</v>
      </c>
      <c r="X11396" t="b">
        <f t="shared" si="802"/>
        <v>1</v>
      </c>
      <c r="AA11396"/>
      <c r="AH11396"/>
      <c r="AL11396" t="b">
        <f t="shared" si="803"/>
        <v>1</v>
      </c>
      <c r="AM11396" t="b">
        <f t="shared" si="804"/>
        <v>1</v>
      </c>
      <c r="AP11396"/>
      <c r="AQ11396"/>
    </row>
    <row r="11397" spans="23:43" x14ac:dyDescent="0.25">
      <c r="W11397" t="b">
        <f t="shared" si="801"/>
        <v>1</v>
      </c>
      <c r="X11397" t="b">
        <f t="shared" si="802"/>
        <v>1</v>
      </c>
      <c r="AA11397"/>
      <c r="AH11397"/>
      <c r="AL11397" t="b">
        <f t="shared" si="803"/>
        <v>1</v>
      </c>
      <c r="AM11397" t="b">
        <f t="shared" si="804"/>
        <v>1</v>
      </c>
      <c r="AP11397"/>
      <c r="AQ11397"/>
    </row>
    <row r="11398" spans="23:43" x14ac:dyDescent="0.25">
      <c r="W11398" t="b">
        <f t="shared" si="801"/>
        <v>1</v>
      </c>
      <c r="X11398" t="b">
        <f t="shared" si="802"/>
        <v>1</v>
      </c>
      <c r="AA11398"/>
      <c r="AH11398"/>
      <c r="AL11398" t="b">
        <f t="shared" si="803"/>
        <v>1</v>
      </c>
      <c r="AM11398" t="b">
        <f t="shared" si="804"/>
        <v>1</v>
      </c>
      <c r="AP11398"/>
      <c r="AQ11398"/>
    </row>
    <row r="11399" spans="23:43" x14ac:dyDescent="0.25">
      <c r="W11399" t="b">
        <f t="shared" si="801"/>
        <v>1</v>
      </c>
      <c r="X11399" t="b">
        <f t="shared" si="802"/>
        <v>1</v>
      </c>
      <c r="AA11399"/>
      <c r="AH11399"/>
      <c r="AL11399" t="b">
        <f t="shared" si="803"/>
        <v>1</v>
      </c>
      <c r="AM11399" t="b">
        <f t="shared" si="804"/>
        <v>1</v>
      </c>
      <c r="AP11399"/>
      <c r="AQ11399"/>
    </row>
    <row r="11400" spans="23:43" x14ac:dyDescent="0.25">
      <c r="W11400" t="b">
        <f t="shared" si="801"/>
        <v>1</v>
      </c>
      <c r="X11400" t="b">
        <f t="shared" si="802"/>
        <v>1</v>
      </c>
      <c r="AA11400"/>
      <c r="AH11400"/>
      <c r="AL11400" t="b">
        <f t="shared" si="803"/>
        <v>1</v>
      </c>
      <c r="AM11400" t="b">
        <f t="shared" si="804"/>
        <v>1</v>
      </c>
      <c r="AP11400"/>
      <c r="AQ11400"/>
    </row>
    <row r="11401" spans="23:43" x14ac:dyDescent="0.25">
      <c r="W11401" t="b">
        <f t="shared" si="801"/>
        <v>1</v>
      </c>
      <c r="X11401" t="b">
        <f t="shared" si="802"/>
        <v>1</v>
      </c>
      <c r="AA11401"/>
      <c r="AH11401"/>
      <c r="AL11401" t="b">
        <f t="shared" si="803"/>
        <v>1</v>
      </c>
      <c r="AM11401" t="b">
        <f t="shared" si="804"/>
        <v>1</v>
      </c>
      <c r="AP11401"/>
      <c r="AQ11401"/>
    </row>
    <row r="11402" spans="23:43" x14ac:dyDescent="0.25">
      <c r="W11402" t="b">
        <f t="shared" si="801"/>
        <v>1</v>
      </c>
      <c r="X11402" t="b">
        <f t="shared" si="802"/>
        <v>1</v>
      </c>
      <c r="AA11402"/>
      <c r="AH11402"/>
      <c r="AL11402" t="b">
        <f t="shared" si="803"/>
        <v>1</v>
      </c>
      <c r="AM11402" t="b">
        <f t="shared" si="804"/>
        <v>1</v>
      </c>
      <c r="AP11402"/>
      <c r="AQ11402"/>
    </row>
    <row r="11403" spans="23:43" x14ac:dyDescent="0.25">
      <c r="W11403" t="b">
        <f t="shared" si="801"/>
        <v>1</v>
      </c>
      <c r="X11403" t="b">
        <f t="shared" si="802"/>
        <v>1</v>
      </c>
      <c r="AA11403"/>
      <c r="AH11403"/>
      <c r="AL11403" t="b">
        <f t="shared" si="803"/>
        <v>1</v>
      </c>
      <c r="AM11403" t="b">
        <f t="shared" si="804"/>
        <v>1</v>
      </c>
      <c r="AP11403"/>
      <c r="AQ11403"/>
    </row>
    <row r="11404" spans="23:43" x14ac:dyDescent="0.25">
      <c r="W11404" t="b">
        <f t="shared" ref="W11404:W11467" si="805">IF(AND(U11404&lt;&gt;"",U11404&lt;&gt;"Grand Total",U11404&lt;&gt;"(blank)"),GETPIVOTDATA("Facility CCN",$U$10,"Facility CCN",U11404)=1,TRUE)</f>
        <v>1</v>
      </c>
      <c r="X11404" t="b">
        <f t="shared" ref="X11404:X11467" si="806">IF(AND(U11404&lt;&gt;"",U11404&lt;&gt;"Grand Total",U11404&lt;&gt;"(blank)"),LEN(U11404)=6,TRUE)</f>
        <v>1</v>
      </c>
      <c r="AA11404"/>
      <c r="AH11404"/>
      <c r="AL11404" t="b">
        <f t="shared" ref="AL11404:AL11467" si="807">IF(AND(AJ11404&lt;&gt;"",AJ11404&lt;&gt;"Grand Total",AJ11404&lt;&gt;"(blank)"),GETPIVOTDATA("Provider NPI",$AJ$10,"Provider NPI",AJ11404)=1,TRUE)</f>
        <v>1</v>
      </c>
      <c r="AM11404" t="b">
        <f t="shared" ref="AM11404:AM11467" si="808">IF(AND(AJ11404&lt;&gt;"",AJ11404&lt;&gt;"Grand Total",AJ11404&lt;&gt;"(blank)"),LEN(AJ11404)=10,TRUE)</f>
        <v>1</v>
      </c>
      <c r="AP11404"/>
      <c r="AQ11404"/>
    </row>
    <row r="11405" spans="23:43" x14ac:dyDescent="0.25">
      <c r="W11405" t="b">
        <f t="shared" si="805"/>
        <v>1</v>
      </c>
      <c r="X11405" t="b">
        <f t="shared" si="806"/>
        <v>1</v>
      </c>
      <c r="AA11405"/>
      <c r="AH11405"/>
      <c r="AL11405" t="b">
        <f t="shared" si="807"/>
        <v>1</v>
      </c>
      <c r="AM11405" t="b">
        <f t="shared" si="808"/>
        <v>1</v>
      </c>
      <c r="AP11405"/>
      <c r="AQ11405"/>
    </row>
    <row r="11406" spans="23:43" x14ac:dyDescent="0.25">
      <c r="W11406" t="b">
        <f t="shared" si="805"/>
        <v>1</v>
      </c>
      <c r="X11406" t="b">
        <f t="shared" si="806"/>
        <v>1</v>
      </c>
      <c r="AA11406"/>
      <c r="AH11406"/>
      <c r="AL11406" t="b">
        <f t="shared" si="807"/>
        <v>1</v>
      </c>
      <c r="AM11406" t="b">
        <f t="shared" si="808"/>
        <v>1</v>
      </c>
      <c r="AP11406"/>
      <c r="AQ11406"/>
    </row>
    <row r="11407" spans="23:43" x14ac:dyDescent="0.25">
      <c r="W11407" t="b">
        <f t="shared" si="805"/>
        <v>1</v>
      </c>
      <c r="X11407" t="b">
        <f t="shared" si="806"/>
        <v>1</v>
      </c>
      <c r="AA11407"/>
      <c r="AH11407"/>
      <c r="AL11407" t="b">
        <f t="shared" si="807"/>
        <v>1</v>
      </c>
      <c r="AM11407" t="b">
        <f t="shared" si="808"/>
        <v>1</v>
      </c>
      <c r="AP11407"/>
      <c r="AQ11407"/>
    </row>
    <row r="11408" spans="23:43" x14ac:dyDescent="0.25">
      <c r="W11408" t="b">
        <f t="shared" si="805"/>
        <v>1</v>
      </c>
      <c r="X11408" t="b">
        <f t="shared" si="806"/>
        <v>1</v>
      </c>
      <c r="AA11408"/>
      <c r="AH11408"/>
      <c r="AL11408" t="b">
        <f t="shared" si="807"/>
        <v>1</v>
      </c>
      <c r="AM11408" t="b">
        <f t="shared" si="808"/>
        <v>1</v>
      </c>
      <c r="AP11408"/>
      <c r="AQ11408"/>
    </row>
    <row r="11409" spans="23:43" x14ac:dyDescent="0.25">
      <c r="W11409" t="b">
        <f t="shared" si="805"/>
        <v>1</v>
      </c>
      <c r="X11409" t="b">
        <f t="shared" si="806"/>
        <v>1</v>
      </c>
      <c r="AA11409"/>
      <c r="AH11409"/>
      <c r="AL11409" t="b">
        <f t="shared" si="807"/>
        <v>1</v>
      </c>
      <c r="AM11409" t="b">
        <f t="shared" si="808"/>
        <v>1</v>
      </c>
      <c r="AP11409"/>
      <c r="AQ11409"/>
    </row>
    <row r="11410" spans="23:43" x14ac:dyDescent="0.25">
      <c r="W11410" t="b">
        <f t="shared" si="805"/>
        <v>1</v>
      </c>
      <c r="X11410" t="b">
        <f t="shared" si="806"/>
        <v>1</v>
      </c>
      <c r="AA11410"/>
      <c r="AH11410"/>
      <c r="AL11410" t="b">
        <f t="shared" si="807"/>
        <v>1</v>
      </c>
      <c r="AM11410" t="b">
        <f t="shared" si="808"/>
        <v>1</v>
      </c>
      <c r="AP11410"/>
      <c r="AQ11410"/>
    </row>
    <row r="11411" spans="23:43" x14ac:dyDescent="0.25">
      <c r="W11411" t="b">
        <f t="shared" si="805"/>
        <v>1</v>
      </c>
      <c r="X11411" t="b">
        <f t="shared" si="806"/>
        <v>1</v>
      </c>
      <c r="AA11411"/>
      <c r="AH11411"/>
      <c r="AL11411" t="b">
        <f t="shared" si="807"/>
        <v>1</v>
      </c>
      <c r="AM11411" t="b">
        <f t="shared" si="808"/>
        <v>1</v>
      </c>
      <c r="AP11411"/>
      <c r="AQ11411"/>
    </row>
    <row r="11412" spans="23:43" x14ac:dyDescent="0.25">
      <c r="W11412" t="b">
        <f t="shared" si="805"/>
        <v>1</v>
      </c>
      <c r="X11412" t="b">
        <f t="shared" si="806"/>
        <v>1</v>
      </c>
      <c r="AA11412"/>
      <c r="AH11412"/>
      <c r="AL11412" t="b">
        <f t="shared" si="807"/>
        <v>1</v>
      </c>
      <c r="AM11412" t="b">
        <f t="shared" si="808"/>
        <v>1</v>
      </c>
      <c r="AP11412"/>
      <c r="AQ11412"/>
    </row>
    <row r="11413" spans="23:43" x14ac:dyDescent="0.25">
      <c r="W11413" t="b">
        <f t="shared" si="805"/>
        <v>1</v>
      </c>
      <c r="X11413" t="b">
        <f t="shared" si="806"/>
        <v>1</v>
      </c>
      <c r="AA11413"/>
      <c r="AH11413"/>
      <c r="AL11413" t="b">
        <f t="shared" si="807"/>
        <v>1</v>
      </c>
      <c r="AM11413" t="b">
        <f t="shared" si="808"/>
        <v>1</v>
      </c>
      <c r="AP11413"/>
      <c r="AQ11413"/>
    </row>
    <row r="11414" spans="23:43" x14ac:dyDescent="0.25">
      <c r="W11414" t="b">
        <f t="shared" si="805"/>
        <v>1</v>
      </c>
      <c r="X11414" t="b">
        <f t="shared" si="806"/>
        <v>1</v>
      </c>
      <c r="AA11414"/>
      <c r="AH11414"/>
      <c r="AL11414" t="b">
        <f t="shared" si="807"/>
        <v>1</v>
      </c>
      <c r="AM11414" t="b">
        <f t="shared" si="808"/>
        <v>1</v>
      </c>
      <c r="AP11414"/>
      <c r="AQ11414"/>
    </row>
    <row r="11415" spans="23:43" x14ac:dyDescent="0.25">
      <c r="W11415" t="b">
        <f t="shared" si="805"/>
        <v>1</v>
      </c>
      <c r="X11415" t="b">
        <f t="shared" si="806"/>
        <v>1</v>
      </c>
      <c r="AA11415"/>
      <c r="AH11415"/>
      <c r="AL11415" t="b">
        <f t="shared" si="807"/>
        <v>1</v>
      </c>
      <c r="AM11415" t="b">
        <f t="shared" si="808"/>
        <v>1</v>
      </c>
      <c r="AP11415"/>
      <c r="AQ11415"/>
    </row>
    <row r="11416" spans="23:43" x14ac:dyDescent="0.25">
      <c r="W11416" t="b">
        <f t="shared" si="805"/>
        <v>1</v>
      </c>
      <c r="X11416" t="b">
        <f t="shared" si="806"/>
        <v>1</v>
      </c>
      <c r="AA11416"/>
      <c r="AH11416"/>
      <c r="AL11416" t="b">
        <f t="shared" si="807"/>
        <v>1</v>
      </c>
      <c r="AM11416" t="b">
        <f t="shared" si="808"/>
        <v>1</v>
      </c>
      <c r="AP11416"/>
      <c r="AQ11416"/>
    </row>
    <row r="11417" spans="23:43" x14ac:dyDescent="0.25">
      <c r="W11417" t="b">
        <f t="shared" si="805"/>
        <v>1</v>
      </c>
      <c r="X11417" t="b">
        <f t="shared" si="806"/>
        <v>1</v>
      </c>
      <c r="AA11417"/>
      <c r="AH11417"/>
      <c r="AL11417" t="b">
        <f t="shared" si="807"/>
        <v>1</v>
      </c>
      <c r="AM11417" t="b">
        <f t="shared" si="808"/>
        <v>1</v>
      </c>
      <c r="AP11417"/>
      <c r="AQ11417"/>
    </row>
    <row r="11418" spans="23:43" x14ac:dyDescent="0.25">
      <c r="W11418" t="b">
        <f t="shared" si="805"/>
        <v>1</v>
      </c>
      <c r="X11418" t="b">
        <f t="shared" si="806"/>
        <v>1</v>
      </c>
      <c r="AA11418"/>
      <c r="AH11418"/>
      <c r="AL11418" t="b">
        <f t="shared" si="807"/>
        <v>1</v>
      </c>
      <c r="AM11418" t="b">
        <f t="shared" si="808"/>
        <v>1</v>
      </c>
      <c r="AP11418"/>
      <c r="AQ11418"/>
    </row>
    <row r="11419" spans="23:43" x14ac:dyDescent="0.25">
      <c r="W11419" t="b">
        <f t="shared" si="805"/>
        <v>1</v>
      </c>
      <c r="X11419" t="b">
        <f t="shared" si="806"/>
        <v>1</v>
      </c>
      <c r="AA11419"/>
      <c r="AH11419"/>
      <c r="AL11419" t="b">
        <f t="shared" si="807"/>
        <v>1</v>
      </c>
      <c r="AM11419" t="b">
        <f t="shared" si="808"/>
        <v>1</v>
      </c>
      <c r="AP11419"/>
      <c r="AQ11419"/>
    </row>
    <row r="11420" spans="23:43" x14ac:dyDescent="0.25">
      <c r="W11420" t="b">
        <f t="shared" si="805"/>
        <v>1</v>
      </c>
      <c r="X11420" t="b">
        <f t="shared" si="806"/>
        <v>1</v>
      </c>
      <c r="AA11420"/>
      <c r="AH11420"/>
      <c r="AL11420" t="b">
        <f t="shared" si="807"/>
        <v>1</v>
      </c>
      <c r="AM11420" t="b">
        <f t="shared" si="808"/>
        <v>1</v>
      </c>
      <c r="AP11420"/>
      <c r="AQ11420"/>
    </row>
    <row r="11421" spans="23:43" x14ac:dyDescent="0.25">
      <c r="W11421" t="b">
        <f t="shared" si="805"/>
        <v>1</v>
      </c>
      <c r="X11421" t="b">
        <f t="shared" si="806"/>
        <v>1</v>
      </c>
      <c r="AA11421"/>
      <c r="AH11421"/>
      <c r="AL11421" t="b">
        <f t="shared" si="807"/>
        <v>1</v>
      </c>
      <c r="AM11421" t="b">
        <f t="shared" si="808"/>
        <v>1</v>
      </c>
      <c r="AP11421"/>
      <c r="AQ11421"/>
    </row>
    <row r="11422" spans="23:43" x14ac:dyDescent="0.25">
      <c r="W11422" t="b">
        <f t="shared" si="805"/>
        <v>1</v>
      </c>
      <c r="X11422" t="b">
        <f t="shared" si="806"/>
        <v>1</v>
      </c>
      <c r="AA11422"/>
      <c r="AH11422"/>
      <c r="AL11422" t="b">
        <f t="shared" si="807"/>
        <v>1</v>
      </c>
      <c r="AM11422" t="b">
        <f t="shared" si="808"/>
        <v>1</v>
      </c>
      <c r="AP11422"/>
      <c r="AQ11422"/>
    </row>
    <row r="11423" spans="23:43" x14ac:dyDescent="0.25">
      <c r="W11423" t="b">
        <f t="shared" si="805"/>
        <v>1</v>
      </c>
      <c r="X11423" t="b">
        <f t="shared" si="806"/>
        <v>1</v>
      </c>
      <c r="AA11423"/>
      <c r="AH11423"/>
      <c r="AL11423" t="b">
        <f t="shared" si="807"/>
        <v>1</v>
      </c>
      <c r="AM11423" t="b">
        <f t="shared" si="808"/>
        <v>1</v>
      </c>
      <c r="AP11423"/>
      <c r="AQ11423"/>
    </row>
    <row r="11424" spans="23:43" x14ac:dyDescent="0.25">
      <c r="W11424" t="b">
        <f t="shared" si="805"/>
        <v>1</v>
      </c>
      <c r="X11424" t="b">
        <f t="shared" si="806"/>
        <v>1</v>
      </c>
      <c r="AA11424"/>
      <c r="AH11424"/>
      <c r="AL11424" t="b">
        <f t="shared" si="807"/>
        <v>1</v>
      </c>
      <c r="AM11424" t="b">
        <f t="shared" si="808"/>
        <v>1</v>
      </c>
      <c r="AP11424"/>
      <c r="AQ11424"/>
    </row>
    <row r="11425" spans="23:43" x14ac:dyDescent="0.25">
      <c r="W11425" t="b">
        <f t="shared" si="805"/>
        <v>1</v>
      </c>
      <c r="X11425" t="b">
        <f t="shared" si="806"/>
        <v>1</v>
      </c>
      <c r="AA11425"/>
      <c r="AH11425"/>
      <c r="AL11425" t="b">
        <f t="shared" si="807"/>
        <v>1</v>
      </c>
      <c r="AM11425" t="b">
        <f t="shared" si="808"/>
        <v>1</v>
      </c>
      <c r="AP11425"/>
      <c r="AQ11425"/>
    </row>
    <row r="11426" spans="23:43" x14ac:dyDescent="0.25">
      <c r="W11426" t="b">
        <f t="shared" si="805"/>
        <v>1</v>
      </c>
      <c r="X11426" t="b">
        <f t="shared" si="806"/>
        <v>1</v>
      </c>
      <c r="AA11426"/>
      <c r="AH11426"/>
      <c r="AL11426" t="b">
        <f t="shared" si="807"/>
        <v>1</v>
      </c>
      <c r="AM11426" t="b">
        <f t="shared" si="808"/>
        <v>1</v>
      </c>
      <c r="AP11426"/>
      <c r="AQ11426"/>
    </row>
    <row r="11427" spans="23:43" x14ac:dyDescent="0.25">
      <c r="W11427" t="b">
        <f t="shared" si="805"/>
        <v>1</v>
      </c>
      <c r="X11427" t="b">
        <f t="shared" si="806"/>
        <v>1</v>
      </c>
      <c r="AA11427"/>
      <c r="AH11427"/>
      <c r="AL11427" t="b">
        <f t="shared" si="807"/>
        <v>1</v>
      </c>
      <c r="AM11427" t="b">
        <f t="shared" si="808"/>
        <v>1</v>
      </c>
      <c r="AP11427"/>
      <c r="AQ11427"/>
    </row>
    <row r="11428" spans="23:43" x14ac:dyDescent="0.25">
      <c r="W11428" t="b">
        <f t="shared" si="805"/>
        <v>1</v>
      </c>
      <c r="X11428" t="b">
        <f t="shared" si="806"/>
        <v>1</v>
      </c>
      <c r="AA11428"/>
      <c r="AH11428"/>
      <c r="AL11428" t="b">
        <f t="shared" si="807"/>
        <v>1</v>
      </c>
      <c r="AM11428" t="b">
        <f t="shared" si="808"/>
        <v>1</v>
      </c>
      <c r="AP11428"/>
      <c r="AQ11428"/>
    </row>
    <row r="11429" spans="23:43" x14ac:dyDescent="0.25">
      <c r="W11429" t="b">
        <f t="shared" si="805"/>
        <v>1</v>
      </c>
      <c r="X11429" t="b">
        <f t="shared" si="806"/>
        <v>1</v>
      </c>
      <c r="AA11429"/>
      <c r="AH11429"/>
      <c r="AL11429" t="b">
        <f t="shared" si="807"/>
        <v>1</v>
      </c>
      <c r="AM11429" t="b">
        <f t="shared" si="808"/>
        <v>1</v>
      </c>
      <c r="AP11429"/>
      <c r="AQ11429"/>
    </row>
    <row r="11430" spans="23:43" x14ac:dyDescent="0.25">
      <c r="W11430" t="b">
        <f t="shared" si="805"/>
        <v>1</v>
      </c>
      <c r="X11430" t="b">
        <f t="shared" si="806"/>
        <v>1</v>
      </c>
      <c r="AA11430"/>
      <c r="AH11430"/>
      <c r="AL11430" t="b">
        <f t="shared" si="807"/>
        <v>1</v>
      </c>
      <c r="AM11430" t="b">
        <f t="shared" si="808"/>
        <v>1</v>
      </c>
      <c r="AP11430"/>
      <c r="AQ11430"/>
    </row>
    <row r="11431" spans="23:43" x14ac:dyDescent="0.25">
      <c r="W11431" t="b">
        <f t="shared" si="805"/>
        <v>1</v>
      </c>
      <c r="X11431" t="b">
        <f t="shared" si="806"/>
        <v>1</v>
      </c>
      <c r="AA11431"/>
      <c r="AH11431"/>
      <c r="AL11431" t="b">
        <f t="shared" si="807"/>
        <v>1</v>
      </c>
      <c r="AM11431" t="b">
        <f t="shared" si="808"/>
        <v>1</v>
      </c>
      <c r="AP11431"/>
      <c r="AQ11431"/>
    </row>
    <row r="11432" spans="23:43" x14ac:dyDescent="0.25">
      <c r="W11432" t="b">
        <f t="shared" si="805"/>
        <v>1</v>
      </c>
      <c r="X11432" t="b">
        <f t="shared" si="806"/>
        <v>1</v>
      </c>
      <c r="AA11432"/>
      <c r="AH11432"/>
      <c r="AL11432" t="b">
        <f t="shared" si="807"/>
        <v>1</v>
      </c>
      <c r="AM11432" t="b">
        <f t="shared" si="808"/>
        <v>1</v>
      </c>
      <c r="AP11432"/>
      <c r="AQ11432"/>
    </row>
    <row r="11433" spans="23:43" x14ac:dyDescent="0.25">
      <c r="W11433" t="b">
        <f t="shared" si="805"/>
        <v>1</v>
      </c>
      <c r="X11433" t="b">
        <f t="shared" si="806"/>
        <v>1</v>
      </c>
      <c r="AA11433"/>
      <c r="AH11433"/>
      <c r="AL11433" t="b">
        <f t="shared" si="807"/>
        <v>1</v>
      </c>
      <c r="AM11433" t="b">
        <f t="shared" si="808"/>
        <v>1</v>
      </c>
      <c r="AP11433"/>
      <c r="AQ11433"/>
    </row>
    <row r="11434" spans="23:43" x14ac:dyDescent="0.25">
      <c r="W11434" t="b">
        <f t="shared" si="805"/>
        <v>1</v>
      </c>
      <c r="X11434" t="b">
        <f t="shared" si="806"/>
        <v>1</v>
      </c>
      <c r="AA11434"/>
      <c r="AH11434"/>
      <c r="AL11434" t="b">
        <f t="shared" si="807"/>
        <v>1</v>
      </c>
      <c r="AM11434" t="b">
        <f t="shared" si="808"/>
        <v>1</v>
      </c>
      <c r="AP11434"/>
      <c r="AQ11434"/>
    </row>
    <row r="11435" spans="23:43" x14ac:dyDescent="0.25">
      <c r="W11435" t="b">
        <f t="shared" si="805"/>
        <v>1</v>
      </c>
      <c r="X11435" t="b">
        <f t="shared" si="806"/>
        <v>1</v>
      </c>
      <c r="AA11435"/>
      <c r="AH11435"/>
      <c r="AL11435" t="b">
        <f t="shared" si="807"/>
        <v>1</v>
      </c>
      <c r="AM11435" t="b">
        <f t="shared" si="808"/>
        <v>1</v>
      </c>
      <c r="AP11435"/>
      <c r="AQ11435"/>
    </row>
    <row r="11436" spans="23:43" x14ac:dyDescent="0.25">
      <c r="W11436" t="b">
        <f t="shared" si="805"/>
        <v>1</v>
      </c>
      <c r="X11436" t="b">
        <f t="shared" si="806"/>
        <v>1</v>
      </c>
      <c r="AA11436"/>
      <c r="AH11436"/>
      <c r="AL11436" t="b">
        <f t="shared" si="807"/>
        <v>1</v>
      </c>
      <c r="AM11436" t="b">
        <f t="shared" si="808"/>
        <v>1</v>
      </c>
      <c r="AP11436"/>
      <c r="AQ11436"/>
    </row>
    <row r="11437" spans="23:43" x14ac:dyDescent="0.25">
      <c r="W11437" t="b">
        <f t="shared" si="805"/>
        <v>1</v>
      </c>
      <c r="X11437" t="b">
        <f t="shared" si="806"/>
        <v>1</v>
      </c>
      <c r="AA11437"/>
      <c r="AH11437"/>
      <c r="AL11437" t="b">
        <f t="shared" si="807"/>
        <v>1</v>
      </c>
      <c r="AM11437" t="b">
        <f t="shared" si="808"/>
        <v>1</v>
      </c>
      <c r="AP11437"/>
      <c r="AQ11437"/>
    </row>
    <row r="11438" spans="23:43" x14ac:dyDescent="0.25">
      <c r="W11438" t="b">
        <f t="shared" si="805"/>
        <v>1</v>
      </c>
      <c r="X11438" t="b">
        <f t="shared" si="806"/>
        <v>1</v>
      </c>
      <c r="AA11438"/>
      <c r="AH11438"/>
      <c r="AL11438" t="b">
        <f t="shared" si="807"/>
        <v>1</v>
      </c>
      <c r="AM11438" t="b">
        <f t="shared" si="808"/>
        <v>1</v>
      </c>
      <c r="AP11438"/>
      <c r="AQ11438"/>
    </row>
    <row r="11439" spans="23:43" x14ac:dyDescent="0.25">
      <c r="W11439" t="b">
        <f t="shared" si="805"/>
        <v>1</v>
      </c>
      <c r="X11439" t="b">
        <f t="shared" si="806"/>
        <v>1</v>
      </c>
      <c r="AA11439"/>
      <c r="AH11439"/>
      <c r="AL11439" t="b">
        <f t="shared" si="807"/>
        <v>1</v>
      </c>
      <c r="AM11439" t="b">
        <f t="shared" si="808"/>
        <v>1</v>
      </c>
      <c r="AP11439"/>
      <c r="AQ11439"/>
    </row>
    <row r="11440" spans="23:43" x14ac:dyDescent="0.25">
      <c r="W11440" t="b">
        <f t="shared" si="805"/>
        <v>1</v>
      </c>
      <c r="X11440" t="b">
        <f t="shared" si="806"/>
        <v>1</v>
      </c>
      <c r="AA11440"/>
      <c r="AH11440"/>
      <c r="AL11440" t="b">
        <f t="shared" si="807"/>
        <v>1</v>
      </c>
      <c r="AM11440" t="b">
        <f t="shared" si="808"/>
        <v>1</v>
      </c>
      <c r="AP11440"/>
      <c r="AQ11440"/>
    </row>
    <row r="11441" spans="23:43" x14ac:dyDescent="0.25">
      <c r="W11441" t="b">
        <f t="shared" si="805"/>
        <v>1</v>
      </c>
      <c r="X11441" t="b">
        <f t="shared" si="806"/>
        <v>1</v>
      </c>
      <c r="AA11441"/>
      <c r="AH11441"/>
      <c r="AL11441" t="b">
        <f t="shared" si="807"/>
        <v>1</v>
      </c>
      <c r="AM11441" t="b">
        <f t="shared" si="808"/>
        <v>1</v>
      </c>
      <c r="AP11441"/>
      <c r="AQ11441"/>
    </row>
    <row r="11442" spans="23:43" x14ac:dyDescent="0.25">
      <c r="W11442" t="b">
        <f t="shared" si="805"/>
        <v>1</v>
      </c>
      <c r="X11442" t="b">
        <f t="shared" si="806"/>
        <v>1</v>
      </c>
      <c r="AA11442"/>
      <c r="AH11442"/>
      <c r="AL11442" t="b">
        <f t="shared" si="807"/>
        <v>1</v>
      </c>
      <c r="AM11442" t="b">
        <f t="shared" si="808"/>
        <v>1</v>
      </c>
      <c r="AP11442"/>
      <c r="AQ11442"/>
    </row>
    <row r="11443" spans="23:43" x14ac:dyDescent="0.25">
      <c r="W11443" t="b">
        <f t="shared" si="805"/>
        <v>1</v>
      </c>
      <c r="X11443" t="b">
        <f t="shared" si="806"/>
        <v>1</v>
      </c>
      <c r="AA11443"/>
      <c r="AH11443"/>
      <c r="AL11443" t="b">
        <f t="shared" si="807"/>
        <v>1</v>
      </c>
      <c r="AM11443" t="b">
        <f t="shared" si="808"/>
        <v>1</v>
      </c>
      <c r="AP11443"/>
      <c r="AQ11443"/>
    </row>
    <row r="11444" spans="23:43" x14ac:dyDescent="0.25">
      <c r="W11444" t="b">
        <f t="shared" si="805"/>
        <v>1</v>
      </c>
      <c r="X11444" t="b">
        <f t="shared" si="806"/>
        <v>1</v>
      </c>
      <c r="AA11444"/>
      <c r="AH11444"/>
      <c r="AL11444" t="b">
        <f t="shared" si="807"/>
        <v>1</v>
      </c>
      <c r="AM11444" t="b">
        <f t="shared" si="808"/>
        <v>1</v>
      </c>
      <c r="AP11444"/>
      <c r="AQ11444"/>
    </row>
    <row r="11445" spans="23:43" x14ac:dyDescent="0.25">
      <c r="W11445" t="b">
        <f t="shared" si="805"/>
        <v>1</v>
      </c>
      <c r="X11445" t="b">
        <f t="shared" si="806"/>
        <v>1</v>
      </c>
      <c r="AA11445"/>
      <c r="AH11445"/>
      <c r="AL11445" t="b">
        <f t="shared" si="807"/>
        <v>1</v>
      </c>
      <c r="AM11445" t="b">
        <f t="shared" si="808"/>
        <v>1</v>
      </c>
      <c r="AP11445"/>
      <c r="AQ11445"/>
    </row>
    <row r="11446" spans="23:43" x14ac:dyDescent="0.25">
      <c r="W11446" t="b">
        <f t="shared" si="805"/>
        <v>1</v>
      </c>
      <c r="X11446" t="b">
        <f t="shared" si="806"/>
        <v>1</v>
      </c>
      <c r="AA11446"/>
      <c r="AH11446"/>
      <c r="AL11446" t="b">
        <f t="shared" si="807"/>
        <v>1</v>
      </c>
      <c r="AM11446" t="b">
        <f t="shared" si="808"/>
        <v>1</v>
      </c>
      <c r="AP11446"/>
      <c r="AQ11446"/>
    </row>
    <row r="11447" spans="23:43" x14ac:dyDescent="0.25">
      <c r="W11447" t="b">
        <f t="shared" si="805"/>
        <v>1</v>
      </c>
      <c r="X11447" t="b">
        <f t="shared" si="806"/>
        <v>1</v>
      </c>
      <c r="AA11447"/>
      <c r="AH11447"/>
      <c r="AL11447" t="b">
        <f t="shared" si="807"/>
        <v>1</v>
      </c>
      <c r="AM11447" t="b">
        <f t="shared" si="808"/>
        <v>1</v>
      </c>
      <c r="AP11447"/>
      <c r="AQ11447"/>
    </row>
    <row r="11448" spans="23:43" x14ac:dyDescent="0.25">
      <c r="W11448" t="b">
        <f t="shared" si="805"/>
        <v>1</v>
      </c>
      <c r="X11448" t="b">
        <f t="shared" si="806"/>
        <v>1</v>
      </c>
      <c r="AA11448"/>
      <c r="AH11448"/>
      <c r="AL11448" t="b">
        <f t="shared" si="807"/>
        <v>1</v>
      </c>
      <c r="AM11448" t="b">
        <f t="shared" si="808"/>
        <v>1</v>
      </c>
      <c r="AP11448"/>
      <c r="AQ11448"/>
    </row>
    <row r="11449" spans="23:43" x14ac:dyDescent="0.25">
      <c r="W11449" t="b">
        <f t="shared" si="805"/>
        <v>1</v>
      </c>
      <c r="X11449" t="b">
        <f t="shared" si="806"/>
        <v>1</v>
      </c>
      <c r="AA11449"/>
      <c r="AH11449"/>
      <c r="AL11449" t="b">
        <f t="shared" si="807"/>
        <v>1</v>
      </c>
      <c r="AM11449" t="b">
        <f t="shared" si="808"/>
        <v>1</v>
      </c>
      <c r="AP11449"/>
      <c r="AQ11449"/>
    </row>
    <row r="11450" spans="23:43" x14ac:dyDescent="0.25">
      <c r="W11450" t="b">
        <f t="shared" si="805"/>
        <v>1</v>
      </c>
      <c r="X11450" t="b">
        <f t="shared" si="806"/>
        <v>1</v>
      </c>
      <c r="AA11450"/>
      <c r="AH11450"/>
      <c r="AL11450" t="b">
        <f t="shared" si="807"/>
        <v>1</v>
      </c>
      <c r="AM11450" t="b">
        <f t="shared" si="808"/>
        <v>1</v>
      </c>
      <c r="AP11450"/>
      <c r="AQ11450"/>
    </row>
    <row r="11451" spans="23:43" x14ac:dyDescent="0.25">
      <c r="W11451" t="b">
        <f t="shared" si="805"/>
        <v>1</v>
      </c>
      <c r="X11451" t="b">
        <f t="shared" si="806"/>
        <v>1</v>
      </c>
      <c r="AA11451"/>
      <c r="AH11451"/>
      <c r="AL11451" t="b">
        <f t="shared" si="807"/>
        <v>1</v>
      </c>
      <c r="AM11451" t="b">
        <f t="shared" si="808"/>
        <v>1</v>
      </c>
      <c r="AP11451"/>
      <c r="AQ11451"/>
    </row>
    <row r="11452" spans="23:43" x14ac:dyDescent="0.25">
      <c r="W11452" t="b">
        <f t="shared" si="805"/>
        <v>1</v>
      </c>
      <c r="X11452" t="b">
        <f t="shared" si="806"/>
        <v>1</v>
      </c>
      <c r="AA11452"/>
      <c r="AH11452"/>
      <c r="AL11452" t="b">
        <f t="shared" si="807"/>
        <v>1</v>
      </c>
      <c r="AM11452" t="b">
        <f t="shared" si="808"/>
        <v>1</v>
      </c>
      <c r="AP11452"/>
      <c r="AQ11452"/>
    </row>
    <row r="11453" spans="23:43" x14ac:dyDescent="0.25">
      <c r="W11453" t="b">
        <f t="shared" si="805"/>
        <v>1</v>
      </c>
      <c r="X11453" t="b">
        <f t="shared" si="806"/>
        <v>1</v>
      </c>
      <c r="AA11453"/>
      <c r="AH11453"/>
      <c r="AL11453" t="b">
        <f t="shared" si="807"/>
        <v>1</v>
      </c>
      <c r="AM11453" t="b">
        <f t="shared" si="808"/>
        <v>1</v>
      </c>
      <c r="AP11453"/>
      <c r="AQ11453"/>
    </row>
    <row r="11454" spans="23:43" x14ac:dyDescent="0.25">
      <c r="W11454" t="b">
        <f t="shared" si="805"/>
        <v>1</v>
      </c>
      <c r="X11454" t="b">
        <f t="shared" si="806"/>
        <v>1</v>
      </c>
      <c r="AA11454"/>
      <c r="AH11454"/>
      <c r="AL11454" t="b">
        <f t="shared" si="807"/>
        <v>1</v>
      </c>
      <c r="AM11454" t="b">
        <f t="shared" si="808"/>
        <v>1</v>
      </c>
      <c r="AP11454"/>
      <c r="AQ11454"/>
    </row>
    <row r="11455" spans="23:43" x14ac:dyDescent="0.25">
      <c r="W11455" t="b">
        <f t="shared" si="805"/>
        <v>1</v>
      </c>
      <c r="X11455" t="b">
        <f t="shared" si="806"/>
        <v>1</v>
      </c>
      <c r="AA11455"/>
      <c r="AH11455"/>
      <c r="AL11455" t="b">
        <f t="shared" si="807"/>
        <v>1</v>
      </c>
      <c r="AM11455" t="b">
        <f t="shared" si="808"/>
        <v>1</v>
      </c>
      <c r="AP11455"/>
      <c r="AQ11455"/>
    </row>
    <row r="11456" spans="23:43" x14ac:dyDescent="0.25">
      <c r="W11456" t="b">
        <f t="shared" si="805"/>
        <v>1</v>
      </c>
      <c r="X11456" t="b">
        <f t="shared" si="806"/>
        <v>1</v>
      </c>
      <c r="AA11456"/>
      <c r="AH11456"/>
      <c r="AL11456" t="b">
        <f t="shared" si="807"/>
        <v>1</v>
      </c>
      <c r="AM11456" t="b">
        <f t="shared" si="808"/>
        <v>1</v>
      </c>
      <c r="AP11456"/>
      <c r="AQ11456"/>
    </row>
    <row r="11457" spans="23:43" x14ac:dyDescent="0.25">
      <c r="W11457" t="b">
        <f t="shared" si="805"/>
        <v>1</v>
      </c>
      <c r="X11457" t="b">
        <f t="shared" si="806"/>
        <v>1</v>
      </c>
      <c r="AA11457"/>
      <c r="AH11457"/>
      <c r="AL11457" t="b">
        <f t="shared" si="807"/>
        <v>1</v>
      </c>
      <c r="AM11457" t="b">
        <f t="shared" si="808"/>
        <v>1</v>
      </c>
      <c r="AP11457"/>
      <c r="AQ11457"/>
    </row>
    <row r="11458" spans="23:43" x14ac:dyDescent="0.25">
      <c r="W11458" t="b">
        <f t="shared" si="805"/>
        <v>1</v>
      </c>
      <c r="X11458" t="b">
        <f t="shared" si="806"/>
        <v>1</v>
      </c>
      <c r="AA11458"/>
      <c r="AH11458"/>
      <c r="AL11458" t="b">
        <f t="shared" si="807"/>
        <v>1</v>
      </c>
      <c r="AM11458" t="b">
        <f t="shared" si="808"/>
        <v>1</v>
      </c>
      <c r="AP11458"/>
      <c r="AQ11458"/>
    </row>
    <row r="11459" spans="23:43" x14ac:dyDescent="0.25">
      <c r="W11459" t="b">
        <f t="shared" si="805"/>
        <v>1</v>
      </c>
      <c r="X11459" t="b">
        <f t="shared" si="806"/>
        <v>1</v>
      </c>
      <c r="AA11459"/>
      <c r="AH11459"/>
      <c r="AL11459" t="b">
        <f t="shared" si="807"/>
        <v>1</v>
      </c>
      <c r="AM11459" t="b">
        <f t="shared" si="808"/>
        <v>1</v>
      </c>
      <c r="AP11459"/>
      <c r="AQ11459"/>
    </row>
    <row r="11460" spans="23:43" x14ac:dyDescent="0.25">
      <c r="W11460" t="b">
        <f t="shared" si="805"/>
        <v>1</v>
      </c>
      <c r="X11460" t="b">
        <f t="shared" si="806"/>
        <v>1</v>
      </c>
      <c r="AA11460"/>
      <c r="AH11460"/>
      <c r="AL11460" t="b">
        <f t="shared" si="807"/>
        <v>1</v>
      </c>
      <c r="AM11460" t="b">
        <f t="shared" si="808"/>
        <v>1</v>
      </c>
      <c r="AP11460"/>
      <c r="AQ11460"/>
    </row>
    <row r="11461" spans="23:43" x14ac:dyDescent="0.25">
      <c r="W11461" t="b">
        <f t="shared" si="805"/>
        <v>1</v>
      </c>
      <c r="X11461" t="b">
        <f t="shared" si="806"/>
        <v>1</v>
      </c>
      <c r="AA11461"/>
      <c r="AH11461"/>
      <c r="AL11461" t="b">
        <f t="shared" si="807"/>
        <v>1</v>
      </c>
      <c r="AM11461" t="b">
        <f t="shared" si="808"/>
        <v>1</v>
      </c>
      <c r="AP11461"/>
      <c r="AQ11461"/>
    </row>
    <row r="11462" spans="23:43" x14ac:dyDescent="0.25">
      <c r="W11462" t="b">
        <f t="shared" si="805"/>
        <v>1</v>
      </c>
      <c r="X11462" t="b">
        <f t="shared" si="806"/>
        <v>1</v>
      </c>
      <c r="AA11462"/>
      <c r="AH11462"/>
      <c r="AL11462" t="b">
        <f t="shared" si="807"/>
        <v>1</v>
      </c>
      <c r="AM11462" t="b">
        <f t="shared" si="808"/>
        <v>1</v>
      </c>
      <c r="AP11462"/>
      <c r="AQ11462"/>
    </row>
    <row r="11463" spans="23:43" x14ac:dyDescent="0.25">
      <c r="W11463" t="b">
        <f t="shared" si="805"/>
        <v>1</v>
      </c>
      <c r="X11463" t="b">
        <f t="shared" si="806"/>
        <v>1</v>
      </c>
      <c r="AA11463"/>
      <c r="AH11463"/>
      <c r="AL11463" t="b">
        <f t="shared" si="807"/>
        <v>1</v>
      </c>
      <c r="AM11463" t="b">
        <f t="shared" si="808"/>
        <v>1</v>
      </c>
      <c r="AP11463"/>
      <c r="AQ11463"/>
    </row>
    <row r="11464" spans="23:43" x14ac:dyDescent="0.25">
      <c r="W11464" t="b">
        <f t="shared" si="805"/>
        <v>1</v>
      </c>
      <c r="X11464" t="b">
        <f t="shared" si="806"/>
        <v>1</v>
      </c>
      <c r="AA11464"/>
      <c r="AH11464"/>
      <c r="AL11464" t="b">
        <f t="shared" si="807"/>
        <v>1</v>
      </c>
      <c r="AM11464" t="b">
        <f t="shared" si="808"/>
        <v>1</v>
      </c>
      <c r="AP11464"/>
      <c r="AQ11464"/>
    </row>
    <row r="11465" spans="23:43" x14ac:dyDescent="0.25">
      <c r="W11465" t="b">
        <f t="shared" si="805"/>
        <v>1</v>
      </c>
      <c r="X11465" t="b">
        <f t="shared" si="806"/>
        <v>1</v>
      </c>
      <c r="AA11465"/>
      <c r="AH11465"/>
      <c r="AL11465" t="b">
        <f t="shared" si="807"/>
        <v>1</v>
      </c>
      <c r="AM11465" t="b">
        <f t="shared" si="808"/>
        <v>1</v>
      </c>
      <c r="AP11465"/>
      <c r="AQ11465"/>
    </row>
    <row r="11466" spans="23:43" x14ac:dyDescent="0.25">
      <c r="W11466" t="b">
        <f t="shared" si="805"/>
        <v>1</v>
      </c>
      <c r="X11466" t="b">
        <f t="shared" si="806"/>
        <v>1</v>
      </c>
      <c r="AA11466"/>
      <c r="AH11466"/>
      <c r="AL11466" t="b">
        <f t="shared" si="807"/>
        <v>1</v>
      </c>
      <c r="AM11466" t="b">
        <f t="shared" si="808"/>
        <v>1</v>
      </c>
      <c r="AP11466"/>
      <c r="AQ11466"/>
    </row>
    <row r="11467" spans="23:43" x14ac:dyDescent="0.25">
      <c r="W11467" t="b">
        <f t="shared" si="805"/>
        <v>1</v>
      </c>
      <c r="X11467" t="b">
        <f t="shared" si="806"/>
        <v>1</v>
      </c>
      <c r="AA11467"/>
      <c r="AH11467"/>
      <c r="AL11467" t="b">
        <f t="shared" si="807"/>
        <v>1</v>
      </c>
      <c r="AM11467" t="b">
        <f t="shared" si="808"/>
        <v>1</v>
      </c>
      <c r="AP11467"/>
      <c r="AQ11467"/>
    </row>
    <row r="11468" spans="23:43" x14ac:dyDescent="0.25">
      <c r="W11468" t="b">
        <f t="shared" ref="W11468:W11531" si="809">IF(AND(U11468&lt;&gt;"",U11468&lt;&gt;"Grand Total",U11468&lt;&gt;"(blank)"),GETPIVOTDATA("Facility CCN",$U$10,"Facility CCN",U11468)=1,TRUE)</f>
        <v>1</v>
      </c>
      <c r="X11468" t="b">
        <f t="shared" ref="X11468:X11531" si="810">IF(AND(U11468&lt;&gt;"",U11468&lt;&gt;"Grand Total",U11468&lt;&gt;"(blank)"),LEN(U11468)=6,TRUE)</f>
        <v>1</v>
      </c>
      <c r="AA11468"/>
      <c r="AH11468"/>
      <c r="AL11468" t="b">
        <f t="shared" ref="AL11468:AL11531" si="811">IF(AND(AJ11468&lt;&gt;"",AJ11468&lt;&gt;"Grand Total",AJ11468&lt;&gt;"(blank)"),GETPIVOTDATA("Provider NPI",$AJ$10,"Provider NPI",AJ11468)=1,TRUE)</f>
        <v>1</v>
      </c>
      <c r="AM11468" t="b">
        <f t="shared" ref="AM11468:AM11531" si="812">IF(AND(AJ11468&lt;&gt;"",AJ11468&lt;&gt;"Grand Total",AJ11468&lt;&gt;"(blank)"),LEN(AJ11468)=10,TRUE)</f>
        <v>1</v>
      </c>
      <c r="AP11468"/>
      <c r="AQ11468"/>
    </row>
    <row r="11469" spans="23:43" x14ac:dyDescent="0.25">
      <c r="W11469" t="b">
        <f t="shared" si="809"/>
        <v>1</v>
      </c>
      <c r="X11469" t="b">
        <f t="shared" si="810"/>
        <v>1</v>
      </c>
      <c r="AA11469"/>
      <c r="AH11469"/>
      <c r="AL11469" t="b">
        <f t="shared" si="811"/>
        <v>1</v>
      </c>
      <c r="AM11469" t="b">
        <f t="shared" si="812"/>
        <v>1</v>
      </c>
      <c r="AP11469"/>
      <c r="AQ11469"/>
    </row>
    <row r="11470" spans="23:43" x14ac:dyDescent="0.25">
      <c r="W11470" t="b">
        <f t="shared" si="809"/>
        <v>1</v>
      </c>
      <c r="X11470" t="b">
        <f t="shared" si="810"/>
        <v>1</v>
      </c>
      <c r="AA11470"/>
      <c r="AH11470"/>
      <c r="AL11470" t="b">
        <f t="shared" si="811"/>
        <v>1</v>
      </c>
      <c r="AM11470" t="b">
        <f t="shared" si="812"/>
        <v>1</v>
      </c>
      <c r="AP11470"/>
      <c r="AQ11470"/>
    </row>
    <row r="11471" spans="23:43" x14ac:dyDescent="0.25">
      <c r="W11471" t="b">
        <f t="shared" si="809"/>
        <v>1</v>
      </c>
      <c r="X11471" t="b">
        <f t="shared" si="810"/>
        <v>1</v>
      </c>
      <c r="AA11471"/>
      <c r="AH11471"/>
      <c r="AL11471" t="b">
        <f t="shared" si="811"/>
        <v>1</v>
      </c>
      <c r="AM11471" t="b">
        <f t="shared" si="812"/>
        <v>1</v>
      </c>
      <c r="AP11471"/>
      <c r="AQ11471"/>
    </row>
    <row r="11472" spans="23:43" x14ac:dyDescent="0.25">
      <c r="W11472" t="b">
        <f t="shared" si="809"/>
        <v>1</v>
      </c>
      <c r="X11472" t="b">
        <f t="shared" si="810"/>
        <v>1</v>
      </c>
      <c r="AA11472"/>
      <c r="AH11472"/>
      <c r="AL11472" t="b">
        <f t="shared" si="811"/>
        <v>1</v>
      </c>
      <c r="AM11472" t="b">
        <f t="shared" si="812"/>
        <v>1</v>
      </c>
      <c r="AP11472"/>
      <c r="AQ11472"/>
    </row>
    <row r="11473" spans="23:43" x14ac:dyDescent="0.25">
      <c r="W11473" t="b">
        <f t="shared" si="809"/>
        <v>1</v>
      </c>
      <c r="X11473" t="b">
        <f t="shared" si="810"/>
        <v>1</v>
      </c>
      <c r="AA11473"/>
      <c r="AH11473"/>
      <c r="AL11473" t="b">
        <f t="shared" si="811"/>
        <v>1</v>
      </c>
      <c r="AM11473" t="b">
        <f t="shared" si="812"/>
        <v>1</v>
      </c>
      <c r="AP11473"/>
      <c r="AQ11473"/>
    </row>
    <row r="11474" spans="23:43" x14ac:dyDescent="0.25">
      <c r="W11474" t="b">
        <f t="shared" si="809"/>
        <v>1</v>
      </c>
      <c r="X11474" t="b">
        <f t="shared" si="810"/>
        <v>1</v>
      </c>
      <c r="AA11474"/>
      <c r="AH11474"/>
      <c r="AL11474" t="b">
        <f t="shared" si="811"/>
        <v>1</v>
      </c>
      <c r="AM11474" t="b">
        <f t="shared" si="812"/>
        <v>1</v>
      </c>
      <c r="AP11474"/>
      <c r="AQ11474"/>
    </row>
    <row r="11475" spans="23:43" x14ac:dyDescent="0.25">
      <c r="W11475" t="b">
        <f t="shared" si="809"/>
        <v>1</v>
      </c>
      <c r="X11475" t="b">
        <f t="shared" si="810"/>
        <v>1</v>
      </c>
      <c r="AA11475"/>
      <c r="AH11475"/>
      <c r="AL11475" t="b">
        <f t="shared" si="811"/>
        <v>1</v>
      </c>
      <c r="AM11475" t="b">
        <f t="shared" si="812"/>
        <v>1</v>
      </c>
      <c r="AP11475"/>
      <c r="AQ11475"/>
    </row>
    <row r="11476" spans="23:43" x14ac:dyDescent="0.25">
      <c r="W11476" t="b">
        <f t="shared" si="809"/>
        <v>1</v>
      </c>
      <c r="X11476" t="b">
        <f t="shared" si="810"/>
        <v>1</v>
      </c>
      <c r="AA11476"/>
      <c r="AH11476"/>
      <c r="AL11476" t="b">
        <f t="shared" si="811"/>
        <v>1</v>
      </c>
      <c r="AM11476" t="b">
        <f t="shared" si="812"/>
        <v>1</v>
      </c>
      <c r="AP11476"/>
      <c r="AQ11476"/>
    </row>
    <row r="11477" spans="23:43" x14ac:dyDescent="0.25">
      <c r="W11477" t="b">
        <f t="shared" si="809"/>
        <v>1</v>
      </c>
      <c r="X11477" t="b">
        <f t="shared" si="810"/>
        <v>1</v>
      </c>
      <c r="AA11477"/>
      <c r="AH11477"/>
      <c r="AL11477" t="b">
        <f t="shared" si="811"/>
        <v>1</v>
      </c>
      <c r="AM11477" t="b">
        <f t="shared" si="812"/>
        <v>1</v>
      </c>
      <c r="AP11477"/>
      <c r="AQ11477"/>
    </row>
    <row r="11478" spans="23:43" x14ac:dyDescent="0.25">
      <c r="W11478" t="b">
        <f t="shared" si="809"/>
        <v>1</v>
      </c>
      <c r="X11478" t="b">
        <f t="shared" si="810"/>
        <v>1</v>
      </c>
      <c r="AA11478"/>
      <c r="AH11478"/>
      <c r="AL11478" t="b">
        <f t="shared" si="811"/>
        <v>1</v>
      </c>
      <c r="AM11478" t="b">
        <f t="shared" si="812"/>
        <v>1</v>
      </c>
      <c r="AP11478"/>
      <c r="AQ11478"/>
    </row>
    <row r="11479" spans="23:43" x14ac:dyDescent="0.25">
      <c r="W11479" t="b">
        <f t="shared" si="809"/>
        <v>1</v>
      </c>
      <c r="X11479" t="b">
        <f t="shared" si="810"/>
        <v>1</v>
      </c>
      <c r="AA11479"/>
      <c r="AH11479"/>
      <c r="AL11479" t="b">
        <f t="shared" si="811"/>
        <v>1</v>
      </c>
      <c r="AM11479" t="b">
        <f t="shared" si="812"/>
        <v>1</v>
      </c>
      <c r="AP11479"/>
      <c r="AQ11479"/>
    </row>
    <row r="11480" spans="23:43" x14ac:dyDescent="0.25">
      <c r="W11480" t="b">
        <f t="shared" si="809"/>
        <v>1</v>
      </c>
      <c r="X11480" t="b">
        <f t="shared" si="810"/>
        <v>1</v>
      </c>
      <c r="AA11480"/>
      <c r="AH11480"/>
      <c r="AL11480" t="b">
        <f t="shared" si="811"/>
        <v>1</v>
      </c>
      <c r="AM11480" t="b">
        <f t="shared" si="812"/>
        <v>1</v>
      </c>
      <c r="AP11480"/>
      <c r="AQ11480"/>
    </row>
    <row r="11481" spans="23:43" x14ac:dyDescent="0.25">
      <c r="W11481" t="b">
        <f t="shared" si="809"/>
        <v>1</v>
      </c>
      <c r="X11481" t="b">
        <f t="shared" si="810"/>
        <v>1</v>
      </c>
      <c r="AA11481"/>
      <c r="AH11481"/>
      <c r="AL11481" t="b">
        <f t="shared" si="811"/>
        <v>1</v>
      </c>
      <c r="AM11481" t="b">
        <f t="shared" si="812"/>
        <v>1</v>
      </c>
      <c r="AP11481"/>
      <c r="AQ11481"/>
    </row>
    <row r="11482" spans="23:43" x14ac:dyDescent="0.25">
      <c r="W11482" t="b">
        <f t="shared" si="809"/>
        <v>1</v>
      </c>
      <c r="X11482" t="b">
        <f t="shared" si="810"/>
        <v>1</v>
      </c>
      <c r="AA11482"/>
      <c r="AH11482"/>
      <c r="AL11482" t="b">
        <f t="shared" si="811"/>
        <v>1</v>
      </c>
      <c r="AM11482" t="b">
        <f t="shared" si="812"/>
        <v>1</v>
      </c>
      <c r="AP11482"/>
      <c r="AQ11482"/>
    </row>
    <row r="11483" spans="23:43" x14ac:dyDescent="0.25">
      <c r="W11483" t="b">
        <f t="shared" si="809"/>
        <v>1</v>
      </c>
      <c r="X11483" t="b">
        <f t="shared" si="810"/>
        <v>1</v>
      </c>
      <c r="AA11483"/>
      <c r="AH11483"/>
      <c r="AL11483" t="b">
        <f t="shared" si="811"/>
        <v>1</v>
      </c>
      <c r="AM11483" t="b">
        <f t="shared" si="812"/>
        <v>1</v>
      </c>
      <c r="AP11483"/>
      <c r="AQ11483"/>
    </row>
    <row r="11484" spans="23:43" x14ac:dyDescent="0.25">
      <c r="W11484" t="b">
        <f t="shared" si="809"/>
        <v>1</v>
      </c>
      <c r="X11484" t="b">
        <f t="shared" si="810"/>
        <v>1</v>
      </c>
      <c r="AA11484"/>
      <c r="AH11484"/>
      <c r="AL11484" t="b">
        <f t="shared" si="811"/>
        <v>1</v>
      </c>
      <c r="AM11484" t="b">
        <f t="shared" si="812"/>
        <v>1</v>
      </c>
      <c r="AP11484"/>
      <c r="AQ11484"/>
    </row>
    <row r="11485" spans="23:43" x14ac:dyDescent="0.25">
      <c r="W11485" t="b">
        <f t="shared" si="809"/>
        <v>1</v>
      </c>
      <c r="X11485" t="b">
        <f t="shared" si="810"/>
        <v>1</v>
      </c>
      <c r="AA11485"/>
      <c r="AH11485"/>
      <c r="AL11485" t="b">
        <f t="shared" si="811"/>
        <v>1</v>
      </c>
      <c r="AM11485" t="b">
        <f t="shared" si="812"/>
        <v>1</v>
      </c>
      <c r="AP11485"/>
      <c r="AQ11485"/>
    </row>
    <row r="11486" spans="23:43" x14ac:dyDescent="0.25">
      <c r="W11486" t="b">
        <f t="shared" si="809"/>
        <v>1</v>
      </c>
      <c r="X11486" t="b">
        <f t="shared" si="810"/>
        <v>1</v>
      </c>
      <c r="AA11486"/>
      <c r="AH11486"/>
      <c r="AL11486" t="b">
        <f t="shared" si="811"/>
        <v>1</v>
      </c>
      <c r="AM11486" t="b">
        <f t="shared" si="812"/>
        <v>1</v>
      </c>
      <c r="AP11486"/>
      <c r="AQ11486"/>
    </row>
    <row r="11487" spans="23:43" x14ac:dyDescent="0.25">
      <c r="W11487" t="b">
        <f t="shared" si="809"/>
        <v>1</v>
      </c>
      <c r="X11487" t="b">
        <f t="shared" si="810"/>
        <v>1</v>
      </c>
      <c r="AA11487"/>
      <c r="AH11487"/>
      <c r="AL11487" t="b">
        <f t="shared" si="811"/>
        <v>1</v>
      </c>
      <c r="AM11487" t="b">
        <f t="shared" si="812"/>
        <v>1</v>
      </c>
      <c r="AP11487"/>
      <c r="AQ11487"/>
    </row>
    <row r="11488" spans="23:43" x14ac:dyDescent="0.25">
      <c r="W11488" t="b">
        <f t="shared" si="809"/>
        <v>1</v>
      </c>
      <c r="X11488" t="b">
        <f t="shared" si="810"/>
        <v>1</v>
      </c>
      <c r="AA11488"/>
      <c r="AH11488"/>
      <c r="AL11488" t="b">
        <f t="shared" si="811"/>
        <v>1</v>
      </c>
      <c r="AM11488" t="b">
        <f t="shared" si="812"/>
        <v>1</v>
      </c>
      <c r="AP11488"/>
      <c r="AQ11488"/>
    </row>
    <row r="11489" spans="23:43" x14ac:dyDescent="0.25">
      <c r="W11489" t="b">
        <f t="shared" si="809"/>
        <v>1</v>
      </c>
      <c r="X11489" t="b">
        <f t="shared" si="810"/>
        <v>1</v>
      </c>
      <c r="AA11489"/>
      <c r="AH11489"/>
      <c r="AL11489" t="b">
        <f t="shared" si="811"/>
        <v>1</v>
      </c>
      <c r="AM11489" t="b">
        <f t="shared" si="812"/>
        <v>1</v>
      </c>
      <c r="AP11489"/>
      <c r="AQ11489"/>
    </row>
    <row r="11490" spans="23:43" x14ac:dyDescent="0.25">
      <c r="W11490" t="b">
        <f t="shared" si="809"/>
        <v>1</v>
      </c>
      <c r="X11490" t="b">
        <f t="shared" si="810"/>
        <v>1</v>
      </c>
      <c r="AA11490"/>
      <c r="AH11490"/>
      <c r="AL11490" t="b">
        <f t="shared" si="811"/>
        <v>1</v>
      </c>
      <c r="AM11490" t="b">
        <f t="shared" si="812"/>
        <v>1</v>
      </c>
      <c r="AP11490"/>
      <c r="AQ11490"/>
    </row>
    <row r="11491" spans="23:43" x14ac:dyDescent="0.25">
      <c r="W11491" t="b">
        <f t="shared" si="809"/>
        <v>1</v>
      </c>
      <c r="X11491" t="b">
        <f t="shared" si="810"/>
        <v>1</v>
      </c>
      <c r="AA11491"/>
      <c r="AH11491"/>
      <c r="AL11491" t="b">
        <f t="shared" si="811"/>
        <v>1</v>
      </c>
      <c r="AM11491" t="b">
        <f t="shared" si="812"/>
        <v>1</v>
      </c>
      <c r="AP11491"/>
      <c r="AQ11491"/>
    </row>
    <row r="11492" spans="23:43" x14ac:dyDescent="0.25">
      <c r="W11492" t="b">
        <f t="shared" si="809"/>
        <v>1</v>
      </c>
      <c r="X11492" t="b">
        <f t="shared" si="810"/>
        <v>1</v>
      </c>
      <c r="AA11492"/>
      <c r="AH11492"/>
      <c r="AL11492" t="b">
        <f t="shared" si="811"/>
        <v>1</v>
      </c>
      <c r="AM11492" t="b">
        <f t="shared" si="812"/>
        <v>1</v>
      </c>
      <c r="AP11492"/>
      <c r="AQ11492"/>
    </row>
    <row r="11493" spans="23:43" x14ac:dyDescent="0.25">
      <c r="W11493" t="b">
        <f t="shared" si="809"/>
        <v>1</v>
      </c>
      <c r="X11493" t="b">
        <f t="shared" si="810"/>
        <v>1</v>
      </c>
      <c r="AA11493"/>
      <c r="AH11493"/>
      <c r="AL11493" t="b">
        <f t="shared" si="811"/>
        <v>1</v>
      </c>
      <c r="AM11493" t="b">
        <f t="shared" si="812"/>
        <v>1</v>
      </c>
      <c r="AP11493"/>
      <c r="AQ11493"/>
    </row>
    <row r="11494" spans="23:43" x14ac:dyDescent="0.25">
      <c r="W11494" t="b">
        <f t="shared" si="809"/>
        <v>1</v>
      </c>
      <c r="X11494" t="b">
        <f t="shared" si="810"/>
        <v>1</v>
      </c>
      <c r="AA11494"/>
      <c r="AH11494"/>
      <c r="AL11494" t="b">
        <f t="shared" si="811"/>
        <v>1</v>
      </c>
      <c r="AM11494" t="b">
        <f t="shared" si="812"/>
        <v>1</v>
      </c>
      <c r="AP11494"/>
      <c r="AQ11494"/>
    </row>
    <row r="11495" spans="23:43" x14ac:dyDescent="0.25">
      <c r="W11495" t="b">
        <f t="shared" si="809"/>
        <v>1</v>
      </c>
      <c r="X11495" t="b">
        <f t="shared" si="810"/>
        <v>1</v>
      </c>
      <c r="AA11495"/>
      <c r="AH11495"/>
      <c r="AL11495" t="b">
        <f t="shared" si="811"/>
        <v>1</v>
      </c>
      <c r="AM11495" t="b">
        <f t="shared" si="812"/>
        <v>1</v>
      </c>
      <c r="AP11495"/>
      <c r="AQ11495"/>
    </row>
    <row r="11496" spans="23:43" x14ac:dyDescent="0.25">
      <c r="W11496" t="b">
        <f t="shared" si="809"/>
        <v>1</v>
      </c>
      <c r="X11496" t="b">
        <f t="shared" si="810"/>
        <v>1</v>
      </c>
      <c r="AA11496"/>
      <c r="AH11496"/>
      <c r="AL11496" t="b">
        <f t="shared" si="811"/>
        <v>1</v>
      </c>
      <c r="AM11496" t="b">
        <f t="shared" si="812"/>
        <v>1</v>
      </c>
      <c r="AP11496"/>
      <c r="AQ11496"/>
    </row>
    <row r="11497" spans="23:43" x14ac:dyDescent="0.25">
      <c r="W11497" t="b">
        <f t="shared" si="809"/>
        <v>1</v>
      </c>
      <c r="X11497" t="b">
        <f t="shared" si="810"/>
        <v>1</v>
      </c>
      <c r="AA11497"/>
      <c r="AH11497"/>
      <c r="AL11497" t="b">
        <f t="shared" si="811"/>
        <v>1</v>
      </c>
      <c r="AM11497" t="b">
        <f t="shared" si="812"/>
        <v>1</v>
      </c>
      <c r="AP11497"/>
      <c r="AQ11497"/>
    </row>
    <row r="11498" spans="23:43" x14ac:dyDescent="0.25">
      <c r="W11498" t="b">
        <f t="shared" si="809"/>
        <v>1</v>
      </c>
      <c r="X11498" t="b">
        <f t="shared" si="810"/>
        <v>1</v>
      </c>
      <c r="AA11498"/>
      <c r="AH11498"/>
      <c r="AL11498" t="b">
        <f t="shared" si="811"/>
        <v>1</v>
      </c>
      <c r="AM11498" t="b">
        <f t="shared" si="812"/>
        <v>1</v>
      </c>
      <c r="AP11498"/>
      <c r="AQ11498"/>
    </row>
    <row r="11499" spans="23:43" x14ac:dyDescent="0.25">
      <c r="W11499" t="b">
        <f t="shared" si="809"/>
        <v>1</v>
      </c>
      <c r="X11499" t="b">
        <f t="shared" si="810"/>
        <v>1</v>
      </c>
      <c r="AA11499"/>
      <c r="AH11499"/>
      <c r="AL11499" t="b">
        <f t="shared" si="811"/>
        <v>1</v>
      </c>
      <c r="AM11499" t="b">
        <f t="shared" si="812"/>
        <v>1</v>
      </c>
      <c r="AP11499"/>
      <c r="AQ11499"/>
    </row>
    <row r="11500" spans="23:43" x14ac:dyDescent="0.25">
      <c r="W11500" t="b">
        <f t="shared" si="809"/>
        <v>1</v>
      </c>
      <c r="X11500" t="b">
        <f t="shared" si="810"/>
        <v>1</v>
      </c>
      <c r="AA11500"/>
      <c r="AH11500"/>
      <c r="AL11500" t="b">
        <f t="shared" si="811"/>
        <v>1</v>
      </c>
      <c r="AM11500" t="b">
        <f t="shared" si="812"/>
        <v>1</v>
      </c>
      <c r="AP11500"/>
      <c r="AQ11500"/>
    </row>
    <row r="11501" spans="23:43" x14ac:dyDescent="0.25">
      <c r="W11501" t="b">
        <f t="shared" si="809"/>
        <v>1</v>
      </c>
      <c r="X11501" t="b">
        <f t="shared" si="810"/>
        <v>1</v>
      </c>
      <c r="AA11501"/>
      <c r="AH11501"/>
      <c r="AL11501" t="b">
        <f t="shared" si="811"/>
        <v>1</v>
      </c>
      <c r="AM11501" t="b">
        <f t="shared" si="812"/>
        <v>1</v>
      </c>
      <c r="AP11501"/>
      <c r="AQ11501"/>
    </row>
    <row r="11502" spans="23:43" x14ac:dyDescent="0.25">
      <c r="W11502" t="b">
        <f t="shared" si="809"/>
        <v>1</v>
      </c>
      <c r="X11502" t="b">
        <f t="shared" si="810"/>
        <v>1</v>
      </c>
      <c r="AA11502"/>
      <c r="AH11502"/>
      <c r="AL11502" t="b">
        <f t="shared" si="811"/>
        <v>1</v>
      </c>
      <c r="AM11502" t="b">
        <f t="shared" si="812"/>
        <v>1</v>
      </c>
      <c r="AP11502"/>
      <c r="AQ11502"/>
    </row>
    <row r="11503" spans="23:43" x14ac:dyDescent="0.25">
      <c r="W11503" t="b">
        <f t="shared" si="809"/>
        <v>1</v>
      </c>
      <c r="X11503" t="b">
        <f t="shared" si="810"/>
        <v>1</v>
      </c>
      <c r="AA11503"/>
      <c r="AH11503"/>
      <c r="AL11503" t="b">
        <f t="shared" si="811"/>
        <v>1</v>
      </c>
      <c r="AM11503" t="b">
        <f t="shared" si="812"/>
        <v>1</v>
      </c>
      <c r="AP11503"/>
      <c r="AQ11503"/>
    </row>
    <row r="11504" spans="23:43" x14ac:dyDescent="0.25">
      <c r="W11504" t="b">
        <f t="shared" si="809"/>
        <v>1</v>
      </c>
      <c r="X11504" t="b">
        <f t="shared" si="810"/>
        <v>1</v>
      </c>
      <c r="AA11504"/>
      <c r="AH11504"/>
      <c r="AL11504" t="b">
        <f t="shared" si="811"/>
        <v>1</v>
      </c>
      <c r="AM11504" t="b">
        <f t="shared" si="812"/>
        <v>1</v>
      </c>
      <c r="AP11504"/>
      <c r="AQ11504"/>
    </row>
    <row r="11505" spans="23:43" x14ac:dyDescent="0.25">
      <c r="W11505" t="b">
        <f t="shared" si="809"/>
        <v>1</v>
      </c>
      <c r="X11505" t="b">
        <f t="shared" si="810"/>
        <v>1</v>
      </c>
      <c r="AA11505"/>
      <c r="AH11505"/>
      <c r="AL11505" t="b">
        <f t="shared" si="811"/>
        <v>1</v>
      </c>
      <c r="AM11505" t="b">
        <f t="shared" si="812"/>
        <v>1</v>
      </c>
      <c r="AP11505"/>
      <c r="AQ11505"/>
    </row>
    <row r="11506" spans="23:43" x14ac:dyDescent="0.25">
      <c r="W11506" t="b">
        <f t="shared" si="809"/>
        <v>1</v>
      </c>
      <c r="X11506" t="b">
        <f t="shared" si="810"/>
        <v>1</v>
      </c>
      <c r="AA11506"/>
      <c r="AH11506"/>
      <c r="AL11506" t="b">
        <f t="shared" si="811"/>
        <v>1</v>
      </c>
      <c r="AM11506" t="b">
        <f t="shared" si="812"/>
        <v>1</v>
      </c>
      <c r="AP11506"/>
      <c r="AQ11506"/>
    </row>
    <row r="11507" spans="23:43" x14ac:dyDescent="0.25">
      <c r="W11507" t="b">
        <f t="shared" si="809"/>
        <v>1</v>
      </c>
      <c r="X11507" t="b">
        <f t="shared" si="810"/>
        <v>1</v>
      </c>
      <c r="AA11507"/>
      <c r="AH11507"/>
      <c r="AL11507" t="b">
        <f t="shared" si="811"/>
        <v>1</v>
      </c>
      <c r="AM11507" t="b">
        <f t="shared" si="812"/>
        <v>1</v>
      </c>
      <c r="AP11507"/>
      <c r="AQ11507"/>
    </row>
    <row r="11508" spans="23:43" x14ac:dyDescent="0.25">
      <c r="W11508" t="b">
        <f t="shared" si="809"/>
        <v>1</v>
      </c>
      <c r="X11508" t="b">
        <f t="shared" si="810"/>
        <v>1</v>
      </c>
      <c r="AA11508"/>
      <c r="AH11508"/>
      <c r="AL11508" t="b">
        <f t="shared" si="811"/>
        <v>1</v>
      </c>
      <c r="AM11508" t="b">
        <f t="shared" si="812"/>
        <v>1</v>
      </c>
      <c r="AP11508"/>
      <c r="AQ11508"/>
    </row>
    <row r="11509" spans="23:43" x14ac:dyDescent="0.25">
      <c r="W11509" t="b">
        <f t="shared" si="809"/>
        <v>1</v>
      </c>
      <c r="X11509" t="b">
        <f t="shared" si="810"/>
        <v>1</v>
      </c>
      <c r="AA11509"/>
      <c r="AH11509"/>
      <c r="AL11509" t="b">
        <f t="shared" si="811"/>
        <v>1</v>
      </c>
      <c r="AM11509" t="b">
        <f t="shared" si="812"/>
        <v>1</v>
      </c>
      <c r="AP11509"/>
      <c r="AQ11509"/>
    </row>
    <row r="11510" spans="23:43" x14ac:dyDescent="0.25">
      <c r="W11510" t="b">
        <f t="shared" si="809"/>
        <v>1</v>
      </c>
      <c r="X11510" t="b">
        <f t="shared" si="810"/>
        <v>1</v>
      </c>
      <c r="AA11510"/>
      <c r="AH11510"/>
      <c r="AL11510" t="b">
        <f t="shared" si="811"/>
        <v>1</v>
      </c>
      <c r="AM11510" t="b">
        <f t="shared" si="812"/>
        <v>1</v>
      </c>
      <c r="AP11510"/>
      <c r="AQ11510"/>
    </row>
    <row r="11511" spans="23:43" x14ac:dyDescent="0.25">
      <c r="W11511" t="b">
        <f t="shared" si="809"/>
        <v>1</v>
      </c>
      <c r="X11511" t="b">
        <f t="shared" si="810"/>
        <v>1</v>
      </c>
      <c r="AA11511"/>
      <c r="AH11511"/>
      <c r="AL11511" t="b">
        <f t="shared" si="811"/>
        <v>1</v>
      </c>
      <c r="AM11511" t="b">
        <f t="shared" si="812"/>
        <v>1</v>
      </c>
      <c r="AP11511"/>
      <c r="AQ11511"/>
    </row>
    <row r="11512" spans="23:43" x14ac:dyDescent="0.25">
      <c r="W11512" t="b">
        <f t="shared" si="809"/>
        <v>1</v>
      </c>
      <c r="X11512" t="b">
        <f t="shared" si="810"/>
        <v>1</v>
      </c>
      <c r="AA11512"/>
      <c r="AH11512"/>
      <c r="AL11512" t="b">
        <f t="shared" si="811"/>
        <v>1</v>
      </c>
      <c r="AM11512" t="b">
        <f t="shared" si="812"/>
        <v>1</v>
      </c>
      <c r="AP11512"/>
      <c r="AQ11512"/>
    </row>
    <row r="11513" spans="23:43" x14ac:dyDescent="0.25">
      <c r="W11513" t="b">
        <f t="shared" si="809"/>
        <v>1</v>
      </c>
      <c r="X11513" t="b">
        <f t="shared" si="810"/>
        <v>1</v>
      </c>
      <c r="AA11513"/>
      <c r="AH11513"/>
      <c r="AL11513" t="b">
        <f t="shared" si="811"/>
        <v>1</v>
      </c>
      <c r="AM11513" t="b">
        <f t="shared" si="812"/>
        <v>1</v>
      </c>
      <c r="AP11513"/>
      <c r="AQ11513"/>
    </row>
    <row r="11514" spans="23:43" x14ac:dyDescent="0.25">
      <c r="W11514" t="b">
        <f t="shared" si="809"/>
        <v>1</v>
      </c>
      <c r="X11514" t="b">
        <f t="shared" si="810"/>
        <v>1</v>
      </c>
      <c r="AA11514"/>
      <c r="AH11514"/>
      <c r="AL11514" t="b">
        <f t="shared" si="811"/>
        <v>1</v>
      </c>
      <c r="AM11514" t="b">
        <f t="shared" si="812"/>
        <v>1</v>
      </c>
      <c r="AP11514"/>
      <c r="AQ11514"/>
    </row>
    <row r="11515" spans="23:43" x14ac:dyDescent="0.25">
      <c r="W11515" t="b">
        <f t="shared" si="809"/>
        <v>1</v>
      </c>
      <c r="X11515" t="b">
        <f t="shared" si="810"/>
        <v>1</v>
      </c>
      <c r="AA11515"/>
      <c r="AH11515"/>
      <c r="AL11515" t="b">
        <f t="shared" si="811"/>
        <v>1</v>
      </c>
      <c r="AM11515" t="b">
        <f t="shared" si="812"/>
        <v>1</v>
      </c>
      <c r="AP11515"/>
      <c r="AQ11515"/>
    </row>
    <row r="11516" spans="23:43" x14ac:dyDescent="0.25">
      <c r="W11516" t="b">
        <f t="shared" si="809"/>
        <v>1</v>
      </c>
      <c r="X11516" t="b">
        <f t="shared" si="810"/>
        <v>1</v>
      </c>
      <c r="AA11516"/>
      <c r="AH11516"/>
      <c r="AL11516" t="b">
        <f t="shared" si="811"/>
        <v>1</v>
      </c>
      <c r="AM11516" t="b">
        <f t="shared" si="812"/>
        <v>1</v>
      </c>
      <c r="AP11516"/>
      <c r="AQ11516"/>
    </row>
    <row r="11517" spans="23:43" x14ac:dyDescent="0.25">
      <c r="W11517" t="b">
        <f t="shared" si="809"/>
        <v>1</v>
      </c>
      <c r="X11517" t="b">
        <f t="shared" si="810"/>
        <v>1</v>
      </c>
      <c r="AA11517"/>
      <c r="AH11517"/>
      <c r="AL11517" t="b">
        <f t="shared" si="811"/>
        <v>1</v>
      </c>
      <c r="AM11517" t="b">
        <f t="shared" si="812"/>
        <v>1</v>
      </c>
      <c r="AP11517"/>
      <c r="AQ11517"/>
    </row>
    <row r="11518" spans="23:43" x14ac:dyDescent="0.25">
      <c r="W11518" t="b">
        <f t="shared" si="809"/>
        <v>1</v>
      </c>
      <c r="X11518" t="b">
        <f t="shared" si="810"/>
        <v>1</v>
      </c>
      <c r="AA11518"/>
      <c r="AH11518"/>
      <c r="AL11518" t="b">
        <f t="shared" si="811"/>
        <v>1</v>
      </c>
      <c r="AM11518" t="b">
        <f t="shared" si="812"/>
        <v>1</v>
      </c>
      <c r="AP11518"/>
      <c r="AQ11518"/>
    </row>
    <row r="11519" spans="23:43" x14ac:dyDescent="0.25">
      <c r="W11519" t="b">
        <f t="shared" si="809"/>
        <v>1</v>
      </c>
      <c r="X11519" t="b">
        <f t="shared" si="810"/>
        <v>1</v>
      </c>
      <c r="AA11519"/>
      <c r="AH11519"/>
      <c r="AL11519" t="b">
        <f t="shared" si="811"/>
        <v>1</v>
      </c>
      <c r="AM11519" t="b">
        <f t="shared" si="812"/>
        <v>1</v>
      </c>
      <c r="AP11519"/>
      <c r="AQ11519"/>
    </row>
    <row r="11520" spans="23:43" x14ac:dyDescent="0.25">
      <c r="W11520" t="b">
        <f t="shared" si="809"/>
        <v>1</v>
      </c>
      <c r="X11520" t="b">
        <f t="shared" si="810"/>
        <v>1</v>
      </c>
      <c r="AA11520"/>
      <c r="AH11520"/>
      <c r="AL11520" t="b">
        <f t="shared" si="811"/>
        <v>1</v>
      </c>
      <c r="AM11520" t="b">
        <f t="shared" si="812"/>
        <v>1</v>
      </c>
      <c r="AP11520"/>
      <c r="AQ11520"/>
    </row>
    <row r="11521" spans="23:43" x14ac:dyDescent="0.25">
      <c r="W11521" t="b">
        <f t="shared" si="809"/>
        <v>1</v>
      </c>
      <c r="X11521" t="b">
        <f t="shared" si="810"/>
        <v>1</v>
      </c>
      <c r="AA11521"/>
      <c r="AH11521"/>
      <c r="AL11521" t="b">
        <f t="shared" si="811"/>
        <v>1</v>
      </c>
      <c r="AM11521" t="b">
        <f t="shared" si="812"/>
        <v>1</v>
      </c>
      <c r="AP11521"/>
      <c r="AQ11521"/>
    </row>
    <row r="11522" spans="23:43" x14ac:dyDescent="0.25">
      <c r="W11522" t="b">
        <f t="shared" si="809"/>
        <v>1</v>
      </c>
      <c r="X11522" t="b">
        <f t="shared" si="810"/>
        <v>1</v>
      </c>
      <c r="AA11522"/>
      <c r="AH11522"/>
      <c r="AL11522" t="b">
        <f t="shared" si="811"/>
        <v>1</v>
      </c>
      <c r="AM11522" t="b">
        <f t="shared" si="812"/>
        <v>1</v>
      </c>
      <c r="AP11522"/>
      <c r="AQ11522"/>
    </row>
    <row r="11523" spans="23:43" x14ac:dyDescent="0.25">
      <c r="W11523" t="b">
        <f t="shared" si="809"/>
        <v>1</v>
      </c>
      <c r="X11523" t="b">
        <f t="shared" si="810"/>
        <v>1</v>
      </c>
      <c r="AA11523"/>
      <c r="AH11523"/>
      <c r="AL11523" t="b">
        <f t="shared" si="811"/>
        <v>1</v>
      </c>
      <c r="AM11523" t="b">
        <f t="shared" si="812"/>
        <v>1</v>
      </c>
      <c r="AP11523"/>
      <c r="AQ11523"/>
    </row>
    <row r="11524" spans="23:43" x14ac:dyDescent="0.25">
      <c r="W11524" t="b">
        <f t="shared" si="809"/>
        <v>1</v>
      </c>
      <c r="X11524" t="b">
        <f t="shared" si="810"/>
        <v>1</v>
      </c>
      <c r="AA11524"/>
      <c r="AH11524"/>
      <c r="AL11524" t="b">
        <f t="shared" si="811"/>
        <v>1</v>
      </c>
      <c r="AM11524" t="b">
        <f t="shared" si="812"/>
        <v>1</v>
      </c>
      <c r="AP11524"/>
      <c r="AQ11524"/>
    </row>
    <row r="11525" spans="23:43" x14ac:dyDescent="0.25">
      <c r="W11525" t="b">
        <f t="shared" si="809"/>
        <v>1</v>
      </c>
      <c r="X11525" t="b">
        <f t="shared" si="810"/>
        <v>1</v>
      </c>
      <c r="AA11525"/>
      <c r="AH11525"/>
      <c r="AL11525" t="b">
        <f t="shared" si="811"/>
        <v>1</v>
      </c>
      <c r="AM11525" t="b">
        <f t="shared" si="812"/>
        <v>1</v>
      </c>
      <c r="AP11525"/>
      <c r="AQ11525"/>
    </row>
    <row r="11526" spans="23:43" x14ac:dyDescent="0.25">
      <c r="W11526" t="b">
        <f t="shared" si="809"/>
        <v>1</v>
      </c>
      <c r="X11526" t="b">
        <f t="shared" si="810"/>
        <v>1</v>
      </c>
      <c r="AA11526"/>
      <c r="AH11526"/>
      <c r="AL11526" t="b">
        <f t="shared" si="811"/>
        <v>1</v>
      </c>
      <c r="AM11526" t="b">
        <f t="shared" si="812"/>
        <v>1</v>
      </c>
      <c r="AP11526"/>
      <c r="AQ11526"/>
    </row>
    <row r="11527" spans="23:43" x14ac:dyDescent="0.25">
      <c r="W11527" t="b">
        <f t="shared" si="809"/>
        <v>1</v>
      </c>
      <c r="X11527" t="b">
        <f t="shared" si="810"/>
        <v>1</v>
      </c>
      <c r="AA11527"/>
      <c r="AH11527"/>
      <c r="AL11527" t="b">
        <f t="shared" si="811"/>
        <v>1</v>
      </c>
      <c r="AM11527" t="b">
        <f t="shared" si="812"/>
        <v>1</v>
      </c>
      <c r="AP11527"/>
      <c r="AQ11527"/>
    </row>
    <row r="11528" spans="23:43" x14ac:dyDescent="0.25">
      <c r="W11528" t="b">
        <f t="shared" si="809"/>
        <v>1</v>
      </c>
      <c r="X11528" t="b">
        <f t="shared" si="810"/>
        <v>1</v>
      </c>
      <c r="AA11528"/>
      <c r="AH11528"/>
      <c r="AL11528" t="b">
        <f t="shared" si="811"/>
        <v>1</v>
      </c>
      <c r="AM11528" t="b">
        <f t="shared" si="812"/>
        <v>1</v>
      </c>
      <c r="AP11528"/>
      <c r="AQ11528"/>
    </row>
    <row r="11529" spans="23:43" x14ac:dyDescent="0.25">
      <c r="W11529" t="b">
        <f t="shared" si="809"/>
        <v>1</v>
      </c>
      <c r="X11529" t="b">
        <f t="shared" si="810"/>
        <v>1</v>
      </c>
      <c r="AA11529"/>
      <c r="AH11529"/>
      <c r="AL11529" t="b">
        <f t="shared" si="811"/>
        <v>1</v>
      </c>
      <c r="AM11529" t="b">
        <f t="shared" si="812"/>
        <v>1</v>
      </c>
      <c r="AP11529"/>
      <c r="AQ11529"/>
    </row>
    <row r="11530" spans="23:43" x14ac:dyDescent="0.25">
      <c r="W11530" t="b">
        <f t="shared" si="809"/>
        <v>1</v>
      </c>
      <c r="X11530" t="b">
        <f t="shared" si="810"/>
        <v>1</v>
      </c>
      <c r="AA11530"/>
      <c r="AH11530"/>
      <c r="AL11530" t="b">
        <f t="shared" si="811"/>
        <v>1</v>
      </c>
      <c r="AM11530" t="b">
        <f t="shared" si="812"/>
        <v>1</v>
      </c>
      <c r="AP11530"/>
      <c r="AQ11530"/>
    </row>
    <row r="11531" spans="23:43" x14ac:dyDescent="0.25">
      <c r="W11531" t="b">
        <f t="shared" si="809"/>
        <v>1</v>
      </c>
      <c r="X11531" t="b">
        <f t="shared" si="810"/>
        <v>1</v>
      </c>
      <c r="AA11531"/>
      <c r="AH11531"/>
      <c r="AL11531" t="b">
        <f t="shared" si="811"/>
        <v>1</v>
      </c>
      <c r="AM11531" t="b">
        <f t="shared" si="812"/>
        <v>1</v>
      </c>
      <c r="AP11531"/>
      <c r="AQ11531"/>
    </row>
    <row r="11532" spans="23:43" x14ac:dyDescent="0.25">
      <c r="W11532" t="b">
        <f t="shared" ref="W11532:W11595" si="813">IF(AND(U11532&lt;&gt;"",U11532&lt;&gt;"Grand Total",U11532&lt;&gt;"(blank)"),GETPIVOTDATA("Facility CCN",$U$10,"Facility CCN",U11532)=1,TRUE)</f>
        <v>1</v>
      </c>
      <c r="X11532" t="b">
        <f t="shared" ref="X11532:X11595" si="814">IF(AND(U11532&lt;&gt;"",U11532&lt;&gt;"Grand Total",U11532&lt;&gt;"(blank)"),LEN(U11532)=6,TRUE)</f>
        <v>1</v>
      </c>
      <c r="AA11532"/>
      <c r="AH11532"/>
      <c r="AL11532" t="b">
        <f t="shared" ref="AL11532:AL11595" si="815">IF(AND(AJ11532&lt;&gt;"",AJ11532&lt;&gt;"Grand Total",AJ11532&lt;&gt;"(blank)"),GETPIVOTDATA("Provider NPI",$AJ$10,"Provider NPI",AJ11532)=1,TRUE)</f>
        <v>1</v>
      </c>
      <c r="AM11532" t="b">
        <f t="shared" ref="AM11532:AM11595" si="816">IF(AND(AJ11532&lt;&gt;"",AJ11532&lt;&gt;"Grand Total",AJ11532&lt;&gt;"(blank)"),LEN(AJ11532)=10,TRUE)</f>
        <v>1</v>
      </c>
      <c r="AP11532"/>
      <c r="AQ11532"/>
    </row>
    <row r="11533" spans="23:43" x14ac:dyDescent="0.25">
      <c r="W11533" t="b">
        <f t="shared" si="813"/>
        <v>1</v>
      </c>
      <c r="X11533" t="b">
        <f t="shared" si="814"/>
        <v>1</v>
      </c>
      <c r="AA11533"/>
      <c r="AH11533"/>
      <c r="AL11533" t="b">
        <f t="shared" si="815"/>
        <v>1</v>
      </c>
      <c r="AM11533" t="b">
        <f t="shared" si="816"/>
        <v>1</v>
      </c>
      <c r="AP11533"/>
      <c r="AQ11533"/>
    </row>
    <row r="11534" spans="23:43" x14ac:dyDescent="0.25">
      <c r="W11534" t="b">
        <f t="shared" si="813"/>
        <v>1</v>
      </c>
      <c r="X11534" t="b">
        <f t="shared" si="814"/>
        <v>1</v>
      </c>
      <c r="AA11534"/>
      <c r="AH11534"/>
      <c r="AL11534" t="b">
        <f t="shared" si="815"/>
        <v>1</v>
      </c>
      <c r="AM11534" t="b">
        <f t="shared" si="816"/>
        <v>1</v>
      </c>
      <c r="AP11534"/>
      <c r="AQ11534"/>
    </row>
    <row r="11535" spans="23:43" x14ac:dyDescent="0.25">
      <c r="W11535" t="b">
        <f t="shared" si="813"/>
        <v>1</v>
      </c>
      <c r="X11535" t="b">
        <f t="shared" si="814"/>
        <v>1</v>
      </c>
      <c r="AA11535"/>
      <c r="AH11535"/>
      <c r="AL11535" t="b">
        <f t="shared" si="815"/>
        <v>1</v>
      </c>
      <c r="AM11535" t="b">
        <f t="shared" si="816"/>
        <v>1</v>
      </c>
      <c r="AP11535"/>
      <c r="AQ11535"/>
    </row>
    <row r="11536" spans="23:43" x14ac:dyDescent="0.25">
      <c r="W11536" t="b">
        <f t="shared" si="813"/>
        <v>1</v>
      </c>
      <c r="X11536" t="b">
        <f t="shared" si="814"/>
        <v>1</v>
      </c>
      <c r="AA11536"/>
      <c r="AH11536"/>
      <c r="AL11536" t="b">
        <f t="shared" si="815"/>
        <v>1</v>
      </c>
      <c r="AM11536" t="b">
        <f t="shared" si="816"/>
        <v>1</v>
      </c>
      <c r="AP11536"/>
      <c r="AQ11536"/>
    </row>
    <row r="11537" spans="23:43" x14ac:dyDescent="0.25">
      <c r="W11537" t="b">
        <f t="shared" si="813"/>
        <v>1</v>
      </c>
      <c r="X11537" t="b">
        <f t="shared" si="814"/>
        <v>1</v>
      </c>
      <c r="AA11537"/>
      <c r="AH11537"/>
      <c r="AL11537" t="b">
        <f t="shared" si="815"/>
        <v>1</v>
      </c>
      <c r="AM11537" t="b">
        <f t="shared" si="816"/>
        <v>1</v>
      </c>
      <c r="AP11537"/>
      <c r="AQ11537"/>
    </row>
    <row r="11538" spans="23:43" x14ac:dyDescent="0.25">
      <c r="W11538" t="b">
        <f t="shared" si="813"/>
        <v>1</v>
      </c>
      <c r="X11538" t="b">
        <f t="shared" si="814"/>
        <v>1</v>
      </c>
      <c r="AA11538"/>
      <c r="AH11538"/>
      <c r="AL11538" t="b">
        <f t="shared" si="815"/>
        <v>1</v>
      </c>
      <c r="AM11538" t="b">
        <f t="shared" si="816"/>
        <v>1</v>
      </c>
      <c r="AP11538"/>
      <c r="AQ11538"/>
    </row>
    <row r="11539" spans="23:43" x14ac:dyDescent="0.25">
      <c r="W11539" t="b">
        <f t="shared" si="813"/>
        <v>1</v>
      </c>
      <c r="X11539" t="b">
        <f t="shared" si="814"/>
        <v>1</v>
      </c>
      <c r="AA11539"/>
      <c r="AH11539"/>
      <c r="AL11539" t="b">
        <f t="shared" si="815"/>
        <v>1</v>
      </c>
      <c r="AM11539" t="b">
        <f t="shared" si="816"/>
        <v>1</v>
      </c>
      <c r="AP11539"/>
      <c r="AQ11539"/>
    </row>
    <row r="11540" spans="23:43" x14ac:dyDescent="0.25">
      <c r="W11540" t="b">
        <f t="shared" si="813"/>
        <v>1</v>
      </c>
      <c r="X11540" t="b">
        <f t="shared" si="814"/>
        <v>1</v>
      </c>
      <c r="AA11540"/>
      <c r="AH11540"/>
      <c r="AL11540" t="b">
        <f t="shared" si="815"/>
        <v>1</v>
      </c>
      <c r="AM11540" t="b">
        <f t="shared" si="816"/>
        <v>1</v>
      </c>
      <c r="AP11540"/>
      <c r="AQ11540"/>
    </row>
    <row r="11541" spans="23:43" x14ac:dyDescent="0.25">
      <c r="W11541" t="b">
        <f t="shared" si="813"/>
        <v>1</v>
      </c>
      <c r="X11541" t="b">
        <f t="shared" si="814"/>
        <v>1</v>
      </c>
      <c r="AA11541"/>
      <c r="AH11541"/>
      <c r="AL11541" t="b">
        <f t="shared" si="815"/>
        <v>1</v>
      </c>
      <c r="AM11541" t="b">
        <f t="shared" si="816"/>
        <v>1</v>
      </c>
      <c r="AP11541"/>
      <c r="AQ11541"/>
    </row>
    <row r="11542" spans="23:43" x14ac:dyDescent="0.25">
      <c r="W11542" t="b">
        <f t="shared" si="813"/>
        <v>1</v>
      </c>
      <c r="X11542" t="b">
        <f t="shared" si="814"/>
        <v>1</v>
      </c>
      <c r="AA11542"/>
      <c r="AH11542"/>
      <c r="AL11542" t="b">
        <f t="shared" si="815"/>
        <v>1</v>
      </c>
      <c r="AM11542" t="b">
        <f t="shared" si="816"/>
        <v>1</v>
      </c>
      <c r="AP11542"/>
      <c r="AQ11542"/>
    </row>
    <row r="11543" spans="23:43" x14ac:dyDescent="0.25">
      <c r="W11543" t="b">
        <f t="shared" si="813"/>
        <v>1</v>
      </c>
      <c r="X11543" t="b">
        <f t="shared" si="814"/>
        <v>1</v>
      </c>
      <c r="AA11543"/>
      <c r="AH11543"/>
      <c r="AL11543" t="b">
        <f t="shared" si="815"/>
        <v>1</v>
      </c>
      <c r="AM11543" t="b">
        <f t="shared" si="816"/>
        <v>1</v>
      </c>
      <c r="AP11543"/>
      <c r="AQ11543"/>
    </row>
    <row r="11544" spans="23:43" x14ac:dyDescent="0.25">
      <c r="W11544" t="b">
        <f t="shared" si="813"/>
        <v>1</v>
      </c>
      <c r="X11544" t="b">
        <f t="shared" si="814"/>
        <v>1</v>
      </c>
      <c r="AA11544"/>
      <c r="AH11544"/>
      <c r="AL11544" t="b">
        <f t="shared" si="815"/>
        <v>1</v>
      </c>
      <c r="AM11544" t="b">
        <f t="shared" si="816"/>
        <v>1</v>
      </c>
      <c r="AP11544"/>
      <c r="AQ11544"/>
    </row>
    <row r="11545" spans="23:43" x14ac:dyDescent="0.25">
      <c r="W11545" t="b">
        <f t="shared" si="813"/>
        <v>1</v>
      </c>
      <c r="X11545" t="b">
        <f t="shared" si="814"/>
        <v>1</v>
      </c>
      <c r="AA11545"/>
      <c r="AH11545"/>
      <c r="AL11545" t="b">
        <f t="shared" si="815"/>
        <v>1</v>
      </c>
      <c r="AM11545" t="b">
        <f t="shared" si="816"/>
        <v>1</v>
      </c>
      <c r="AP11545"/>
      <c r="AQ11545"/>
    </row>
    <row r="11546" spans="23:43" x14ac:dyDescent="0.25">
      <c r="W11546" t="b">
        <f t="shared" si="813"/>
        <v>1</v>
      </c>
      <c r="X11546" t="b">
        <f t="shared" si="814"/>
        <v>1</v>
      </c>
      <c r="AA11546"/>
      <c r="AH11546"/>
      <c r="AL11546" t="b">
        <f t="shared" si="815"/>
        <v>1</v>
      </c>
      <c r="AM11546" t="b">
        <f t="shared" si="816"/>
        <v>1</v>
      </c>
      <c r="AP11546"/>
      <c r="AQ11546"/>
    </row>
    <row r="11547" spans="23:43" x14ac:dyDescent="0.25">
      <c r="W11547" t="b">
        <f t="shared" si="813"/>
        <v>1</v>
      </c>
      <c r="X11547" t="b">
        <f t="shared" si="814"/>
        <v>1</v>
      </c>
      <c r="AA11547"/>
      <c r="AH11547"/>
      <c r="AL11547" t="b">
        <f t="shared" si="815"/>
        <v>1</v>
      </c>
      <c r="AM11547" t="b">
        <f t="shared" si="816"/>
        <v>1</v>
      </c>
      <c r="AP11547"/>
      <c r="AQ11547"/>
    </row>
    <row r="11548" spans="23:43" x14ac:dyDescent="0.25">
      <c r="W11548" t="b">
        <f t="shared" si="813"/>
        <v>1</v>
      </c>
      <c r="X11548" t="b">
        <f t="shared" si="814"/>
        <v>1</v>
      </c>
      <c r="AA11548"/>
      <c r="AH11548"/>
      <c r="AL11548" t="b">
        <f t="shared" si="815"/>
        <v>1</v>
      </c>
      <c r="AM11548" t="b">
        <f t="shared" si="816"/>
        <v>1</v>
      </c>
      <c r="AP11548"/>
      <c r="AQ11548"/>
    </row>
    <row r="11549" spans="23:43" x14ac:dyDescent="0.25">
      <c r="W11549" t="b">
        <f t="shared" si="813"/>
        <v>1</v>
      </c>
      <c r="X11549" t="b">
        <f t="shared" si="814"/>
        <v>1</v>
      </c>
      <c r="AA11549"/>
      <c r="AH11549"/>
      <c r="AL11549" t="b">
        <f t="shared" si="815"/>
        <v>1</v>
      </c>
      <c r="AM11549" t="b">
        <f t="shared" si="816"/>
        <v>1</v>
      </c>
      <c r="AP11549"/>
      <c r="AQ11549"/>
    </row>
    <row r="11550" spans="23:43" x14ac:dyDescent="0.25">
      <c r="W11550" t="b">
        <f t="shared" si="813"/>
        <v>1</v>
      </c>
      <c r="X11550" t="b">
        <f t="shared" si="814"/>
        <v>1</v>
      </c>
      <c r="AA11550"/>
      <c r="AH11550"/>
      <c r="AL11550" t="b">
        <f t="shared" si="815"/>
        <v>1</v>
      </c>
      <c r="AM11550" t="b">
        <f t="shared" si="816"/>
        <v>1</v>
      </c>
      <c r="AP11550"/>
      <c r="AQ11550"/>
    </row>
    <row r="11551" spans="23:43" x14ac:dyDescent="0.25">
      <c r="W11551" t="b">
        <f t="shared" si="813"/>
        <v>1</v>
      </c>
      <c r="X11551" t="b">
        <f t="shared" si="814"/>
        <v>1</v>
      </c>
      <c r="AA11551"/>
      <c r="AH11551"/>
      <c r="AL11551" t="b">
        <f t="shared" si="815"/>
        <v>1</v>
      </c>
      <c r="AM11551" t="b">
        <f t="shared" si="816"/>
        <v>1</v>
      </c>
      <c r="AP11551"/>
      <c r="AQ11551"/>
    </row>
    <row r="11552" spans="23:43" x14ac:dyDescent="0.25">
      <c r="W11552" t="b">
        <f t="shared" si="813"/>
        <v>1</v>
      </c>
      <c r="X11552" t="b">
        <f t="shared" si="814"/>
        <v>1</v>
      </c>
      <c r="AA11552"/>
      <c r="AH11552"/>
      <c r="AL11552" t="b">
        <f t="shared" si="815"/>
        <v>1</v>
      </c>
      <c r="AM11552" t="b">
        <f t="shared" si="816"/>
        <v>1</v>
      </c>
      <c r="AP11552"/>
      <c r="AQ11552"/>
    </row>
    <row r="11553" spans="23:43" x14ac:dyDescent="0.25">
      <c r="W11553" t="b">
        <f t="shared" si="813"/>
        <v>1</v>
      </c>
      <c r="X11553" t="b">
        <f t="shared" si="814"/>
        <v>1</v>
      </c>
      <c r="AA11553"/>
      <c r="AH11553"/>
      <c r="AL11553" t="b">
        <f t="shared" si="815"/>
        <v>1</v>
      </c>
      <c r="AM11553" t="b">
        <f t="shared" si="816"/>
        <v>1</v>
      </c>
      <c r="AP11553"/>
      <c r="AQ11553"/>
    </row>
    <row r="11554" spans="23:43" x14ac:dyDescent="0.25">
      <c r="W11554" t="b">
        <f t="shared" si="813"/>
        <v>1</v>
      </c>
      <c r="X11554" t="b">
        <f t="shared" si="814"/>
        <v>1</v>
      </c>
      <c r="AA11554"/>
      <c r="AH11554"/>
      <c r="AL11554" t="b">
        <f t="shared" si="815"/>
        <v>1</v>
      </c>
      <c r="AM11554" t="b">
        <f t="shared" si="816"/>
        <v>1</v>
      </c>
      <c r="AP11554"/>
      <c r="AQ11554"/>
    </row>
    <row r="11555" spans="23:43" x14ac:dyDescent="0.25">
      <c r="W11555" t="b">
        <f t="shared" si="813"/>
        <v>1</v>
      </c>
      <c r="X11555" t="b">
        <f t="shared" si="814"/>
        <v>1</v>
      </c>
      <c r="AA11555"/>
      <c r="AH11555"/>
      <c r="AL11555" t="b">
        <f t="shared" si="815"/>
        <v>1</v>
      </c>
      <c r="AM11555" t="b">
        <f t="shared" si="816"/>
        <v>1</v>
      </c>
      <c r="AP11555"/>
      <c r="AQ11555"/>
    </row>
    <row r="11556" spans="23:43" x14ac:dyDescent="0.25">
      <c r="W11556" t="b">
        <f t="shared" si="813"/>
        <v>1</v>
      </c>
      <c r="X11556" t="b">
        <f t="shared" si="814"/>
        <v>1</v>
      </c>
      <c r="AA11556"/>
      <c r="AH11556"/>
      <c r="AL11556" t="b">
        <f t="shared" si="815"/>
        <v>1</v>
      </c>
      <c r="AM11556" t="b">
        <f t="shared" si="816"/>
        <v>1</v>
      </c>
      <c r="AP11556"/>
      <c r="AQ11556"/>
    </row>
    <row r="11557" spans="23:43" x14ac:dyDescent="0.25">
      <c r="W11557" t="b">
        <f t="shared" si="813"/>
        <v>1</v>
      </c>
      <c r="X11557" t="b">
        <f t="shared" si="814"/>
        <v>1</v>
      </c>
      <c r="AA11557"/>
      <c r="AH11557"/>
      <c r="AL11557" t="b">
        <f t="shared" si="815"/>
        <v>1</v>
      </c>
      <c r="AM11557" t="b">
        <f t="shared" si="816"/>
        <v>1</v>
      </c>
      <c r="AP11557"/>
      <c r="AQ11557"/>
    </row>
    <row r="11558" spans="23:43" x14ac:dyDescent="0.25">
      <c r="W11558" t="b">
        <f t="shared" si="813"/>
        <v>1</v>
      </c>
      <c r="X11558" t="b">
        <f t="shared" si="814"/>
        <v>1</v>
      </c>
      <c r="AA11558"/>
      <c r="AH11558"/>
      <c r="AL11558" t="b">
        <f t="shared" si="815"/>
        <v>1</v>
      </c>
      <c r="AM11558" t="b">
        <f t="shared" si="816"/>
        <v>1</v>
      </c>
      <c r="AP11558"/>
      <c r="AQ11558"/>
    </row>
    <row r="11559" spans="23:43" x14ac:dyDescent="0.25">
      <c r="W11559" t="b">
        <f t="shared" si="813"/>
        <v>1</v>
      </c>
      <c r="X11559" t="b">
        <f t="shared" si="814"/>
        <v>1</v>
      </c>
      <c r="AA11559"/>
      <c r="AH11559"/>
      <c r="AL11559" t="b">
        <f t="shared" si="815"/>
        <v>1</v>
      </c>
      <c r="AM11559" t="b">
        <f t="shared" si="816"/>
        <v>1</v>
      </c>
      <c r="AP11559"/>
      <c r="AQ11559"/>
    </row>
    <row r="11560" spans="23:43" x14ac:dyDescent="0.25">
      <c r="W11560" t="b">
        <f t="shared" si="813"/>
        <v>1</v>
      </c>
      <c r="X11560" t="b">
        <f t="shared" si="814"/>
        <v>1</v>
      </c>
      <c r="AA11560"/>
      <c r="AH11560"/>
      <c r="AL11560" t="b">
        <f t="shared" si="815"/>
        <v>1</v>
      </c>
      <c r="AM11560" t="b">
        <f t="shared" si="816"/>
        <v>1</v>
      </c>
      <c r="AP11560"/>
      <c r="AQ11560"/>
    </row>
    <row r="11561" spans="23:43" x14ac:dyDescent="0.25">
      <c r="W11561" t="b">
        <f t="shared" si="813"/>
        <v>1</v>
      </c>
      <c r="X11561" t="b">
        <f t="shared" si="814"/>
        <v>1</v>
      </c>
      <c r="AA11561"/>
      <c r="AH11561"/>
      <c r="AL11561" t="b">
        <f t="shared" si="815"/>
        <v>1</v>
      </c>
      <c r="AM11561" t="b">
        <f t="shared" si="816"/>
        <v>1</v>
      </c>
      <c r="AP11561"/>
      <c r="AQ11561"/>
    </row>
    <row r="11562" spans="23:43" x14ac:dyDescent="0.25">
      <c r="W11562" t="b">
        <f t="shared" si="813"/>
        <v>1</v>
      </c>
      <c r="X11562" t="b">
        <f t="shared" si="814"/>
        <v>1</v>
      </c>
      <c r="AA11562"/>
      <c r="AH11562"/>
      <c r="AL11562" t="b">
        <f t="shared" si="815"/>
        <v>1</v>
      </c>
      <c r="AM11562" t="b">
        <f t="shared" si="816"/>
        <v>1</v>
      </c>
      <c r="AP11562"/>
      <c r="AQ11562"/>
    </row>
    <row r="11563" spans="23:43" x14ac:dyDescent="0.25">
      <c r="W11563" t="b">
        <f t="shared" si="813"/>
        <v>1</v>
      </c>
      <c r="X11563" t="b">
        <f t="shared" si="814"/>
        <v>1</v>
      </c>
      <c r="AA11563"/>
      <c r="AH11563"/>
      <c r="AL11563" t="b">
        <f t="shared" si="815"/>
        <v>1</v>
      </c>
      <c r="AM11563" t="b">
        <f t="shared" si="816"/>
        <v>1</v>
      </c>
      <c r="AP11563"/>
      <c r="AQ11563"/>
    </row>
    <row r="11564" spans="23:43" x14ac:dyDescent="0.25">
      <c r="W11564" t="b">
        <f t="shared" si="813"/>
        <v>1</v>
      </c>
      <c r="X11564" t="b">
        <f t="shared" si="814"/>
        <v>1</v>
      </c>
      <c r="AA11564"/>
      <c r="AH11564"/>
      <c r="AL11564" t="b">
        <f t="shared" si="815"/>
        <v>1</v>
      </c>
      <c r="AM11564" t="b">
        <f t="shared" si="816"/>
        <v>1</v>
      </c>
      <c r="AP11564"/>
      <c r="AQ11564"/>
    </row>
    <row r="11565" spans="23:43" x14ac:dyDescent="0.25">
      <c r="W11565" t="b">
        <f t="shared" si="813"/>
        <v>1</v>
      </c>
      <c r="X11565" t="b">
        <f t="shared" si="814"/>
        <v>1</v>
      </c>
      <c r="AA11565"/>
      <c r="AH11565"/>
      <c r="AL11565" t="b">
        <f t="shared" si="815"/>
        <v>1</v>
      </c>
      <c r="AM11565" t="b">
        <f t="shared" si="816"/>
        <v>1</v>
      </c>
      <c r="AP11565"/>
      <c r="AQ11565"/>
    </row>
    <row r="11566" spans="23:43" x14ac:dyDescent="0.25">
      <c r="W11566" t="b">
        <f t="shared" si="813"/>
        <v>1</v>
      </c>
      <c r="X11566" t="b">
        <f t="shared" si="814"/>
        <v>1</v>
      </c>
      <c r="AA11566"/>
      <c r="AH11566"/>
      <c r="AL11566" t="b">
        <f t="shared" si="815"/>
        <v>1</v>
      </c>
      <c r="AM11566" t="b">
        <f t="shared" si="816"/>
        <v>1</v>
      </c>
      <c r="AP11566"/>
      <c r="AQ11566"/>
    </row>
    <row r="11567" spans="23:43" x14ac:dyDescent="0.25">
      <c r="W11567" t="b">
        <f t="shared" si="813"/>
        <v>1</v>
      </c>
      <c r="X11567" t="b">
        <f t="shared" si="814"/>
        <v>1</v>
      </c>
      <c r="AA11567"/>
      <c r="AH11567"/>
      <c r="AL11567" t="b">
        <f t="shared" si="815"/>
        <v>1</v>
      </c>
      <c r="AM11567" t="b">
        <f t="shared" si="816"/>
        <v>1</v>
      </c>
      <c r="AP11567"/>
      <c r="AQ11567"/>
    </row>
    <row r="11568" spans="23:43" x14ac:dyDescent="0.25">
      <c r="W11568" t="b">
        <f t="shared" si="813"/>
        <v>1</v>
      </c>
      <c r="X11568" t="b">
        <f t="shared" si="814"/>
        <v>1</v>
      </c>
      <c r="AA11568"/>
      <c r="AH11568"/>
      <c r="AL11568" t="b">
        <f t="shared" si="815"/>
        <v>1</v>
      </c>
      <c r="AM11568" t="b">
        <f t="shared" si="816"/>
        <v>1</v>
      </c>
      <c r="AP11568"/>
      <c r="AQ11568"/>
    </row>
    <row r="11569" spans="23:43" x14ac:dyDescent="0.25">
      <c r="W11569" t="b">
        <f t="shared" si="813"/>
        <v>1</v>
      </c>
      <c r="X11569" t="b">
        <f t="shared" si="814"/>
        <v>1</v>
      </c>
      <c r="AA11569"/>
      <c r="AH11569"/>
      <c r="AL11569" t="b">
        <f t="shared" si="815"/>
        <v>1</v>
      </c>
      <c r="AM11569" t="b">
        <f t="shared" si="816"/>
        <v>1</v>
      </c>
      <c r="AP11569"/>
      <c r="AQ11569"/>
    </row>
    <row r="11570" spans="23:43" x14ac:dyDescent="0.25">
      <c r="W11570" t="b">
        <f t="shared" si="813"/>
        <v>1</v>
      </c>
      <c r="X11570" t="b">
        <f t="shared" si="814"/>
        <v>1</v>
      </c>
      <c r="AA11570"/>
      <c r="AH11570"/>
      <c r="AL11570" t="b">
        <f t="shared" si="815"/>
        <v>1</v>
      </c>
      <c r="AM11570" t="b">
        <f t="shared" si="816"/>
        <v>1</v>
      </c>
      <c r="AP11570"/>
      <c r="AQ11570"/>
    </row>
    <row r="11571" spans="23:43" x14ac:dyDescent="0.25">
      <c r="W11571" t="b">
        <f t="shared" si="813"/>
        <v>1</v>
      </c>
      <c r="X11571" t="b">
        <f t="shared" si="814"/>
        <v>1</v>
      </c>
      <c r="AA11571"/>
      <c r="AH11571"/>
      <c r="AL11571" t="b">
        <f t="shared" si="815"/>
        <v>1</v>
      </c>
      <c r="AM11571" t="b">
        <f t="shared" si="816"/>
        <v>1</v>
      </c>
      <c r="AP11571"/>
      <c r="AQ11571"/>
    </row>
    <row r="11572" spans="23:43" x14ac:dyDescent="0.25">
      <c r="W11572" t="b">
        <f t="shared" si="813"/>
        <v>1</v>
      </c>
      <c r="X11572" t="b">
        <f t="shared" si="814"/>
        <v>1</v>
      </c>
      <c r="AA11572"/>
      <c r="AH11572"/>
      <c r="AL11572" t="b">
        <f t="shared" si="815"/>
        <v>1</v>
      </c>
      <c r="AM11572" t="b">
        <f t="shared" si="816"/>
        <v>1</v>
      </c>
      <c r="AP11572"/>
      <c r="AQ11572"/>
    </row>
    <row r="11573" spans="23:43" x14ac:dyDescent="0.25">
      <c r="W11573" t="b">
        <f t="shared" si="813"/>
        <v>1</v>
      </c>
      <c r="X11573" t="b">
        <f t="shared" si="814"/>
        <v>1</v>
      </c>
      <c r="AA11573"/>
      <c r="AH11573"/>
      <c r="AL11573" t="b">
        <f t="shared" si="815"/>
        <v>1</v>
      </c>
      <c r="AM11573" t="b">
        <f t="shared" si="816"/>
        <v>1</v>
      </c>
      <c r="AP11573"/>
      <c r="AQ11573"/>
    </row>
    <row r="11574" spans="23:43" x14ac:dyDescent="0.25">
      <c r="W11574" t="b">
        <f t="shared" si="813"/>
        <v>1</v>
      </c>
      <c r="X11574" t="b">
        <f t="shared" si="814"/>
        <v>1</v>
      </c>
      <c r="AA11574"/>
      <c r="AH11574"/>
      <c r="AL11574" t="b">
        <f t="shared" si="815"/>
        <v>1</v>
      </c>
      <c r="AM11574" t="b">
        <f t="shared" si="816"/>
        <v>1</v>
      </c>
      <c r="AP11574"/>
      <c r="AQ11574"/>
    </row>
    <row r="11575" spans="23:43" x14ac:dyDescent="0.25">
      <c r="W11575" t="b">
        <f t="shared" si="813"/>
        <v>1</v>
      </c>
      <c r="X11575" t="b">
        <f t="shared" si="814"/>
        <v>1</v>
      </c>
      <c r="AA11575"/>
      <c r="AH11575"/>
      <c r="AL11575" t="b">
        <f t="shared" si="815"/>
        <v>1</v>
      </c>
      <c r="AM11575" t="b">
        <f t="shared" si="816"/>
        <v>1</v>
      </c>
      <c r="AP11575"/>
      <c r="AQ11575"/>
    </row>
    <row r="11576" spans="23:43" x14ac:dyDescent="0.25">
      <c r="W11576" t="b">
        <f t="shared" si="813"/>
        <v>1</v>
      </c>
      <c r="X11576" t="b">
        <f t="shared" si="814"/>
        <v>1</v>
      </c>
      <c r="AA11576"/>
      <c r="AH11576"/>
      <c r="AL11576" t="b">
        <f t="shared" si="815"/>
        <v>1</v>
      </c>
      <c r="AM11576" t="b">
        <f t="shared" si="816"/>
        <v>1</v>
      </c>
      <c r="AP11576"/>
      <c r="AQ11576"/>
    </row>
    <row r="11577" spans="23:43" x14ac:dyDescent="0.25">
      <c r="W11577" t="b">
        <f t="shared" si="813"/>
        <v>1</v>
      </c>
      <c r="X11577" t="b">
        <f t="shared" si="814"/>
        <v>1</v>
      </c>
      <c r="AA11577"/>
      <c r="AH11577"/>
      <c r="AL11577" t="b">
        <f t="shared" si="815"/>
        <v>1</v>
      </c>
      <c r="AM11577" t="b">
        <f t="shared" si="816"/>
        <v>1</v>
      </c>
      <c r="AP11577"/>
      <c r="AQ11577"/>
    </row>
    <row r="11578" spans="23:43" x14ac:dyDescent="0.25">
      <c r="W11578" t="b">
        <f t="shared" si="813"/>
        <v>1</v>
      </c>
      <c r="X11578" t="b">
        <f t="shared" si="814"/>
        <v>1</v>
      </c>
      <c r="AA11578"/>
      <c r="AH11578"/>
      <c r="AL11578" t="b">
        <f t="shared" si="815"/>
        <v>1</v>
      </c>
      <c r="AM11578" t="b">
        <f t="shared" si="816"/>
        <v>1</v>
      </c>
      <c r="AP11578"/>
      <c r="AQ11578"/>
    </row>
    <row r="11579" spans="23:43" x14ac:dyDescent="0.25">
      <c r="W11579" t="b">
        <f t="shared" si="813"/>
        <v>1</v>
      </c>
      <c r="X11579" t="b">
        <f t="shared" si="814"/>
        <v>1</v>
      </c>
      <c r="AA11579"/>
      <c r="AH11579"/>
      <c r="AL11579" t="b">
        <f t="shared" si="815"/>
        <v>1</v>
      </c>
      <c r="AM11579" t="b">
        <f t="shared" si="816"/>
        <v>1</v>
      </c>
      <c r="AP11579"/>
      <c r="AQ11579"/>
    </row>
    <row r="11580" spans="23:43" x14ac:dyDescent="0.25">
      <c r="W11580" t="b">
        <f t="shared" si="813"/>
        <v>1</v>
      </c>
      <c r="X11580" t="b">
        <f t="shared" si="814"/>
        <v>1</v>
      </c>
      <c r="AA11580"/>
      <c r="AH11580"/>
      <c r="AL11580" t="b">
        <f t="shared" si="815"/>
        <v>1</v>
      </c>
      <c r="AM11580" t="b">
        <f t="shared" si="816"/>
        <v>1</v>
      </c>
      <c r="AP11580"/>
      <c r="AQ11580"/>
    </row>
    <row r="11581" spans="23:43" x14ac:dyDescent="0.25">
      <c r="W11581" t="b">
        <f t="shared" si="813"/>
        <v>1</v>
      </c>
      <c r="X11581" t="b">
        <f t="shared" si="814"/>
        <v>1</v>
      </c>
      <c r="AA11581"/>
      <c r="AH11581"/>
      <c r="AL11581" t="b">
        <f t="shared" si="815"/>
        <v>1</v>
      </c>
      <c r="AM11581" t="b">
        <f t="shared" si="816"/>
        <v>1</v>
      </c>
      <c r="AP11581"/>
      <c r="AQ11581"/>
    </row>
    <row r="11582" spans="23:43" x14ac:dyDescent="0.25">
      <c r="W11582" t="b">
        <f t="shared" si="813"/>
        <v>1</v>
      </c>
      <c r="X11582" t="b">
        <f t="shared" si="814"/>
        <v>1</v>
      </c>
      <c r="AA11582"/>
      <c r="AH11582"/>
      <c r="AL11582" t="b">
        <f t="shared" si="815"/>
        <v>1</v>
      </c>
      <c r="AM11582" t="b">
        <f t="shared" si="816"/>
        <v>1</v>
      </c>
      <c r="AP11582"/>
      <c r="AQ11582"/>
    </row>
    <row r="11583" spans="23:43" x14ac:dyDescent="0.25">
      <c r="W11583" t="b">
        <f t="shared" si="813"/>
        <v>1</v>
      </c>
      <c r="X11583" t="b">
        <f t="shared" si="814"/>
        <v>1</v>
      </c>
      <c r="AA11583"/>
      <c r="AH11583"/>
      <c r="AL11583" t="b">
        <f t="shared" si="815"/>
        <v>1</v>
      </c>
      <c r="AM11583" t="b">
        <f t="shared" si="816"/>
        <v>1</v>
      </c>
      <c r="AP11583"/>
      <c r="AQ11583"/>
    </row>
    <row r="11584" spans="23:43" x14ac:dyDescent="0.25">
      <c r="W11584" t="b">
        <f t="shared" si="813"/>
        <v>1</v>
      </c>
      <c r="X11584" t="b">
        <f t="shared" si="814"/>
        <v>1</v>
      </c>
      <c r="AA11584"/>
      <c r="AH11584"/>
      <c r="AL11584" t="b">
        <f t="shared" si="815"/>
        <v>1</v>
      </c>
      <c r="AM11584" t="b">
        <f t="shared" si="816"/>
        <v>1</v>
      </c>
      <c r="AP11584"/>
      <c r="AQ11584"/>
    </row>
    <row r="11585" spans="23:43" x14ac:dyDescent="0.25">
      <c r="W11585" t="b">
        <f t="shared" si="813"/>
        <v>1</v>
      </c>
      <c r="X11585" t="b">
        <f t="shared" si="814"/>
        <v>1</v>
      </c>
      <c r="AA11585"/>
      <c r="AH11585"/>
      <c r="AL11585" t="b">
        <f t="shared" si="815"/>
        <v>1</v>
      </c>
      <c r="AM11585" t="b">
        <f t="shared" si="816"/>
        <v>1</v>
      </c>
      <c r="AP11585"/>
      <c r="AQ11585"/>
    </row>
    <row r="11586" spans="23:43" x14ac:dyDescent="0.25">
      <c r="W11586" t="b">
        <f t="shared" si="813"/>
        <v>1</v>
      </c>
      <c r="X11586" t="b">
        <f t="shared" si="814"/>
        <v>1</v>
      </c>
      <c r="AA11586"/>
      <c r="AH11586"/>
      <c r="AL11586" t="b">
        <f t="shared" si="815"/>
        <v>1</v>
      </c>
      <c r="AM11586" t="b">
        <f t="shared" si="816"/>
        <v>1</v>
      </c>
      <c r="AP11586"/>
      <c r="AQ11586"/>
    </row>
    <row r="11587" spans="23:43" x14ac:dyDescent="0.25">
      <c r="W11587" t="b">
        <f t="shared" si="813"/>
        <v>1</v>
      </c>
      <c r="X11587" t="b">
        <f t="shared" si="814"/>
        <v>1</v>
      </c>
      <c r="AA11587"/>
      <c r="AH11587"/>
      <c r="AL11587" t="b">
        <f t="shared" si="815"/>
        <v>1</v>
      </c>
      <c r="AM11587" t="b">
        <f t="shared" si="816"/>
        <v>1</v>
      </c>
      <c r="AP11587"/>
      <c r="AQ11587"/>
    </row>
    <row r="11588" spans="23:43" x14ac:dyDescent="0.25">
      <c r="W11588" t="b">
        <f t="shared" si="813"/>
        <v>1</v>
      </c>
      <c r="X11588" t="b">
        <f t="shared" si="814"/>
        <v>1</v>
      </c>
      <c r="AA11588"/>
      <c r="AH11588"/>
      <c r="AL11588" t="b">
        <f t="shared" si="815"/>
        <v>1</v>
      </c>
      <c r="AM11588" t="b">
        <f t="shared" si="816"/>
        <v>1</v>
      </c>
      <c r="AP11588"/>
      <c r="AQ11588"/>
    </row>
    <row r="11589" spans="23:43" x14ac:dyDescent="0.25">
      <c r="W11589" t="b">
        <f t="shared" si="813"/>
        <v>1</v>
      </c>
      <c r="X11589" t="b">
        <f t="shared" si="814"/>
        <v>1</v>
      </c>
      <c r="AA11589"/>
      <c r="AH11589"/>
      <c r="AL11589" t="b">
        <f t="shared" si="815"/>
        <v>1</v>
      </c>
      <c r="AM11589" t="b">
        <f t="shared" si="816"/>
        <v>1</v>
      </c>
      <c r="AP11589"/>
      <c r="AQ11589"/>
    </row>
    <row r="11590" spans="23:43" x14ac:dyDescent="0.25">
      <c r="W11590" t="b">
        <f t="shared" si="813"/>
        <v>1</v>
      </c>
      <c r="X11590" t="b">
        <f t="shared" si="814"/>
        <v>1</v>
      </c>
      <c r="AA11590"/>
      <c r="AH11590"/>
      <c r="AL11590" t="b">
        <f t="shared" si="815"/>
        <v>1</v>
      </c>
      <c r="AM11590" t="b">
        <f t="shared" si="816"/>
        <v>1</v>
      </c>
      <c r="AP11590"/>
      <c r="AQ11590"/>
    </row>
    <row r="11591" spans="23:43" x14ac:dyDescent="0.25">
      <c r="W11591" t="b">
        <f t="shared" si="813"/>
        <v>1</v>
      </c>
      <c r="X11591" t="b">
        <f t="shared" si="814"/>
        <v>1</v>
      </c>
      <c r="AA11591"/>
      <c r="AH11591"/>
      <c r="AL11591" t="b">
        <f t="shared" si="815"/>
        <v>1</v>
      </c>
      <c r="AM11591" t="b">
        <f t="shared" si="816"/>
        <v>1</v>
      </c>
      <c r="AP11591"/>
      <c r="AQ11591"/>
    </row>
    <row r="11592" spans="23:43" x14ac:dyDescent="0.25">
      <c r="W11592" t="b">
        <f t="shared" si="813"/>
        <v>1</v>
      </c>
      <c r="X11592" t="b">
        <f t="shared" si="814"/>
        <v>1</v>
      </c>
      <c r="AA11592"/>
      <c r="AH11592"/>
      <c r="AL11592" t="b">
        <f t="shared" si="815"/>
        <v>1</v>
      </c>
      <c r="AM11592" t="b">
        <f t="shared" si="816"/>
        <v>1</v>
      </c>
      <c r="AP11592"/>
      <c r="AQ11592"/>
    </row>
    <row r="11593" spans="23:43" x14ac:dyDescent="0.25">
      <c r="W11593" t="b">
        <f t="shared" si="813"/>
        <v>1</v>
      </c>
      <c r="X11593" t="b">
        <f t="shared" si="814"/>
        <v>1</v>
      </c>
      <c r="AA11593"/>
      <c r="AH11593"/>
      <c r="AL11593" t="b">
        <f t="shared" si="815"/>
        <v>1</v>
      </c>
      <c r="AM11593" t="b">
        <f t="shared" si="816"/>
        <v>1</v>
      </c>
      <c r="AP11593"/>
      <c r="AQ11593"/>
    </row>
    <row r="11594" spans="23:43" x14ac:dyDescent="0.25">
      <c r="W11594" t="b">
        <f t="shared" si="813"/>
        <v>1</v>
      </c>
      <c r="X11594" t="b">
        <f t="shared" si="814"/>
        <v>1</v>
      </c>
      <c r="AA11594"/>
      <c r="AH11594"/>
      <c r="AL11594" t="b">
        <f t="shared" si="815"/>
        <v>1</v>
      </c>
      <c r="AM11594" t="b">
        <f t="shared" si="816"/>
        <v>1</v>
      </c>
      <c r="AP11594"/>
      <c r="AQ11594"/>
    </row>
    <row r="11595" spans="23:43" x14ac:dyDescent="0.25">
      <c r="W11595" t="b">
        <f t="shared" si="813"/>
        <v>1</v>
      </c>
      <c r="X11595" t="b">
        <f t="shared" si="814"/>
        <v>1</v>
      </c>
      <c r="AA11595"/>
      <c r="AH11595"/>
      <c r="AL11595" t="b">
        <f t="shared" si="815"/>
        <v>1</v>
      </c>
      <c r="AM11595" t="b">
        <f t="shared" si="816"/>
        <v>1</v>
      </c>
      <c r="AP11595"/>
      <c r="AQ11595"/>
    </row>
    <row r="11596" spans="23:43" x14ac:dyDescent="0.25">
      <c r="W11596" t="b">
        <f t="shared" ref="W11596:W11659" si="817">IF(AND(U11596&lt;&gt;"",U11596&lt;&gt;"Grand Total",U11596&lt;&gt;"(blank)"),GETPIVOTDATA("Facility CCN",$U$10,"Facility CCN",U11596)=1,TRUE)</f>
        <v>1</v>
      </c>
      <c r="X11596" t="b">
        <f t="shared" ref="X11596:X11659" si="818">IF(AND(U11596&lt;&gt;"",U11596&lt;&gt;"Grand Total",U11596&lt;&gt;"(blank)"),LEN(U11596)=6,TRUE)</f>
        <v>1</v>
      </c>
      <c r="AA11596"/>
      <c r="AH11596"/>
      <c r="AL11596" t="b">
        <f t="shared" ref="AL11596:AL11659" si="819">IF(AND(AJ11596&lt;&gt;"",AJ11596&lt;&gt;"Grand Total",AJ11596&lt;&gt;"(blank)"),GETPIVOTDATA("Provider NPI",$AJ$10,"Provider NPI",AJ11596)=1,TRUE)</f>
        <v>1</v>
      </c>
      <c r="AM11596" t="b">
        <f t="shared" ref="AM11596:AM11659" si="820">IF(AND(AJ11596&lt;&gt;"",AJ11596&lt;&gt;"Grand Total",AJ11596&lt;&gt;"(blank)"),LEN(AJ11596)=10,TRUE)</f>
        <v>1</v>
      </c>
      <c r="AP11596"/>
      <c r="AQ11596"/>
    </row>
    <row r="11597" spans="23:43" x14ac:dyDescent="0.25">
      <c r="W11597" t="b">
        <f t="shared" si="817"/>
        <v>1</v>
      </c>
      <c r="X11597" t="b">
        <f t="shared" si="818"/>
        <v>1</v>
      </c>
      <c r="AA11597"/>
      <c r="AH11597"/>
      <c r="AL11597" t="b">
        <f t="shared" si="819"/>
        <v>1</v>
      </c>
      <c r="AM11597" t="b">
        <f t="shared" si="820"/>
        <v>1</v>
      </c>
      <c r="AP11597"/>
      <c r="AQ11597"/>
    </row>
    <row r="11598" spans="23:43" x14ac:dyDescent="0.25">
      <c r="W11598" t="b">
        <f t="shared" si="817"/>
        <v>1</v>
      </c>
      <c r="X11598" t="b">
        <f t="shared" si="818"/>
        <v>1</v>
      </c>
      <c r="AA11598"/>
      <c r="AH11598"/>
      <c r="AL11598" t="b">
        <f t="shared" si="819"/>
        <v>1</v>
      </c>
      <c r="AM11598" t="b">
        <f t="shared" si="820"/>
        <v>1</v>
      </c>
      <c r="AP11598"/>
      <c r="AQ11598"/>
    </row>
    <row r="11599" spans="23:43" x14ac:dyDescent="0.25">
      <c r="W11599" t="b">
        <f t="shared" si="817"/>
        <v>1</v>
      </c>
      <c r="X11599" t="b">
        <f t="shared" si="818"/>
        <v>1</v>
      </c>
      <c r="AA11599"/>
      <c r="AH11599"/>
      <c r="AL11599" t="b">
        <f t="shared" si="819"/>
        <v>1</v>
      </c>
      <c r="AM11599" t="b">
        <f t="shared" si="820"/>
        <v>1</v>
      </c>
      <c r="AP11599"/>
      <c r="AQ11599"/>
    </row>
    <row r="11600" spans="23:43" x14ac:dyDescent="0.25">
      <c r="W11600" t="b">
        <f t="shared" si="817"/>
        <v>1</v>
      </c>
      <c r="X11600" t="b">
        <f t="shared" si="818"/>
        <v>1</v>
      </c>
      <c r="AA11600"/>
      <c r="AH11600"/>
      <c r="AL11600" t="b">
        <f t="shared" si="819"/>
        <v>1</v>
      </c>
      <c r="AM11600" t="b">
        <f t="shared" si="820"/>
        <v>1</v>
      </c>
      <c r="AP11600"/>
      <c r="AQ11600"/>
    </row>
    <row r="11601" spans="23:43" x14ac:dyDescent="0.25">
      <c r="W11601" t="b">
        <f t="shared" si="817"/>
        <v>1</v>
      </c>
      <c r="X11601" t="b">
        <f t="shared" si="818"/>
        <v>1</v>
      </c>
      <c r="AA11601"/>
      <c r="AH11601"/>
      <c r="AL11601" t="b">
        <f t="shared" si="819"/>
        <v>1</v>
      </c>
      <c r="AM11601" t="b">
        <f t="shared" si="820"/>
        <v>1</v>
      </c>
      <c r="AP11601"/>
      <c r="AQ11601"/>
    </row>
    <row r="11602" spans="23:43" x14ac:dyDescent="0.25">
      <c r="W11602" t="b">
        <f t="shared" si="817"/>
        <v>1</v>
      </c>
      <c r="X11602" t="b">
        <f t="shared" si="818"/>
        <v>1</v>
      </c>
      <c r="AA11602"/>
      <c r="AH11602"/>
      <c r="AL11602" t="b">
        <f t="shared" si="819"/>
        <v>1</v>
      </c>
      <c r="AM11602" t="b">
        <f t="shared" si="820"/>
        <v>1</v>
      </c>
      <c r="AP11602"/>
      <c r="AQ11602"/>
    </row>
    <row r="11603" spans="23:43" x14ac:dyDescent="0.25">
      <c r="W11603" t="b">
        <f t="shared" si="817"/>
        <v>1</v>
      </c>
      <c r="X11603" t="b">
        <f t="shared" si="818"/>
        <v>1</v>
      </c>
      <c r="AA11603"/>
      <c r="AH11603"/>
      <c r="AL11603" t="b">
        <f t="shared" si="819"/>
        <v>1</v>
      </c>
      <c r="AM11603" t="b">
        <f t="shared" si="820"/>
        <v>1</v>
      </c>
      <c r="AP11603"/>
      <c r="AQ11603"/>
    </row>
    <row r="11604" spans="23:43" x14ac:dyDescent="0.25">
      <c r="W11604" t="b">
        <f t="shared" si="817"/>
        <v>1</v>
      </c>
      <c r="X11604" t="b">
        <f t="shared" si="818"/>
        <v>1</v>
      </c>
      <c r="AA11604"/>
      <c r="AH11604"/>
      <c r="AL11604" t="b">
        <f t="shared" si="819"/>
        <v>1</v>
      </c>
      <c r="AM11604" t="b">
        <f t="shared" si="820"/>
        <v>1</v>
      </c>
      <c r="AP11604"/>
      <c r="AQ11604"/>
    </row>
    <row r="11605" spans="23:43" x14ac:dyDescent="0.25">
      <c r="W11605" t="b">
        <f t="shared" si="817"/>
        <v>1</v>
      </c>
      <c r="X11605" t="b">
        <f t="shared" si="818"/>
        <v>1</v>
      </c>
      <c r="AA11605"/>
      <c r="AH11605"/>
      <c r="AL11605" t="b">
        <f t="shared" si="819"/>
        <v>1</v>
      </c>
      <c r="AM11605" t="b">
        <f t="shared" si="820"/>
        <v>1</v>
      </c>
      <c r="AP11605"/>
      <c r="AQ11605"/>
    </row>
    <row r="11606" spans="23:43" x14ac:dyDescent="0.25">
      <c r="W11606" t="b">
        <f t="shared" si="817"/>
        <v>1</v>
      </c>
      <c r="X11606" t="b">
        <f t="shared" si="818"/>
        <v>1</v>
      </c>
      <c r="AA11606"/>
      <c r="AH11606"/>
      <c r="AL11606" t="b">
        <f t="shared" si="819"/>
        <v>1</v>
      </c>
      <c r="AM11606" t="b">
        <f t="shared" si="820"/>
        <v>1</v>
      </c>
      <c r="AP11606"/>
      <c r="AQ11606"/>
    </row>
    <row r="11607" spans="23:43" x14ac:dyDescent="0.25">
      <c r="W11607" t="b">
        <f t="shared" si="817"/>
        <v>1</v>
      </c>
      <c r="X11607" t="b">
        <f t="shared" si="818"/>
        <v>1</v>
      </c>
      <c r="AA11607"/>
      <c r="AH11607"/>
      <c r="AL11607" t="b">
        <f t="shared" si="819"/>
        <v>1</v>
      </c>
      <c r="AM11607" t="b">
        <f t="shared" si="820"/>
        <v>1</v>
      </c>
      <c r="AP11607"/>
      <c r="AQ11607"/>
    </row>
    <row r="11608" spans="23:43" x14ac:dyDescent="0.25">
      <c r="W11608" t="b">
        <f t="shared" si="817"/>
        <v>1</v>
      </c>
      <c r="X11608" t="b">
        <f t="shared" si="818"/>
        <v>1</v>
      </c>
      <c r="AA11608"/>
      <c r="AH11608"/>
      <c r="AL11608" t="b">
        <f t="shared" si="819"/>
        <v>1</v>
      </c>
      <c r="AM11608" t="b">
        <f t="shared" si="820"/>
        <v>1</v>
      </c>
      <c r="AP11608"/>
      <c r="AQ11608"/>
    </row>
    <row r="11609" spans="23:43" x14ac:dyDescent="0.25">
      <c r="W11609" t="b">
        <f t="shared" si="817"/>
        <v>1</v>
      </c>
      <c r="X11609" t="b">
        <f t="shared" si="818"/>
        <v>1</v>
      </c>
      <c r="AA11609"/>
      <c r="AH11609"/>
      <c r="AL11609" t="b">
        <f t="shared" si="819"/>
        <v>1</v>
      </c>
      <c r="AM11609" t="b">
        <f t="shared" si="820"/>
        <v>1</v>
      </c>
      <c r="AP11609"/>
      <c r="AQ11609"/>
    </row>
    <row r="11610" spans="23:43" x14ac:dyDescent="0.25">
      <c r="W11610" t="b">
        <f t="shared" si="817"/>
        <v>1</v>
      </c>
      <c r="X11610" t="b">
        <f t="shared" si="818"/>
        <v>1</v>
      </c>
      <c r="AA11610"/>
      <c r="AH11610"/>
      <c r="AL11610" t="b">
        <f t="shared" si="819"/>
        <v>1</v>
      </c>
      <c r="AM11610" t="b">
        <f t="shared" si="820"/>
        <v>1</v>
      </c>
      <c r="AP11610"/>
      <c r="AQ11610"/>
    </row>
    <row r="11611" spans="23:43" x14ac:dyDescent="0.25">
      <c r="W11611" t="b">
        <f t="shared" si="817"/>
        <v>1</v>
      </c>
      <c r="X11611" t="b">
        <f t="shared" si="818"/>
        <v>1</v>
      </c>
      <c r="AA11611"/>
      <c r="AH11611"/>
      <c r="AL11611" t="b">
        <f t="shared" si="819"/>
        <v>1</v>
      </c>
      <c r="AM11611" t="b">
        <f t="shared" si="820"/>
        <v>1</v>
      </c>
      <c r="AP11611"/>
      <c r="AQ11611"/>
    </row>
    <row r="11612" spans="23:43" x14ac:dyDescent="0.25">
      <c r="W11612" t="b">
        <f t="shared" si="817"/>
        <v>1</v>
      </c>
      <c r="X11612" t="b">
        <f t="shared" si="818"/>
        <v>1</v>
      </c>
      <c r="AA11612"/>
      <c r="AH11612"/>
      <c r="AL11612" t="b">
        <f t="shared" si="819"/>
        <v>1</v>
      </c>
      <c r="AM11612" t="b">
        <f t="shared" si="820"/>
        <v>1</v>
      </c>
      <c r="AP11612"/>
      <c r="AQ11612"/>
    </row>
    <row r="11613" spans="23:43" x14ac:dyDescent="0.25">
      <c r="W11613" t="b">
        <f t="shared" si="817"/>
        <v>1</v>
      </c>
      <c r="X11613" t="b">
        <f t="shared" si="818"/>
        <v>1</v>
      </c>
      <c r="AA11613"/>
      <c r="AH11613"/>
      <c r="AL11613" t="b">
        <f t="shared" si="819"/>
        <v>1</v>
      </c>
      <c r="AM11613" t="b">
        <f t="shared" si="820"/>
        <v>1</v>
      </c>
      <c r="AP11613"/>
      <c r="AQ11613"/>
    </row>
    <row r="11614" spans="23:43" x14ac:dyDescent="0.25">
      <c r="W11614" t="b">
        <f t="shared" si="817"/>
        <v>1</v>
      </c>
      <c r="X11614" t="b">
        <f t="shared" si="818"/>
        <v>1</v>
      </c>
      <c r="AA11614"/>
      <c r="AH11614"/>
      <c r="AL11614" t="b">
        <f t="shared" si="819"/>
        <v>1</v>
      </c>
      <c r="AM11614" t="b">
        <f t="shared" si="820"/>
        <v>1</v>
      </c>
      <c r="AP11614"/>
      <c r="AQ11614"/>
    </row>
    <row r="11615" spans="23:43" x14ac:dyDescent="0.25">
      <c r="W11615" t="b">
        <f t="shared" si="817"/>
        <v>1</v>
      </c>
      <c r="X11615" t="b">
        <f t="shared" si="818"/>
        <v>1</v>
      </c>
      <c r="AA11615"/>
      <c r="AH11615"/>
      <c r="AL11615" t="b">
        <f t="shared" si="819"/>
        <v>1</v>
      </c>
      <c r="AM11615" t="b">
        <f t="shared" si="820"/>
        <v>1</v>
      </c>
      <c r="AP11615"/>
      <c r="AQ11615"/>
    </row>
    <row r="11616" spans="23:43" x14ac:dyDescent="0.25">
      <c r="W11616" t="b">
        <f t="shared" si="817"/>
        <v>1</v>
      </c>
      <c r="X11616" t="b">
        <f t="shared" si="818"/>
        <v>1</v>
      </c>
      <c r="AA11616"/>
      <c r="AH11616"/>
      <c r="AL11616" t="b">
        <f t="shared" si="819"/>
        <v>1</v>
      </c>
      <c r="AM11616" t="b">
        <f t="shared" si="820"/>
        <v>1</v>
      </c>
      <c r="AP11616"/>
      <c r="AQ11616"/>
    </row>
    <row r="11617" spans="23:43" x14ac:dyDescent="0.25">
      <c r="W11617" t="b">
        <f t="shared" si="817"/>
        <v>1</v>
      </c>
      <c r="X11617" t="b">
        <f t="shared" si="818"/>
        <v>1</v>
      </c>
      <c r="AA11617"/>
      <c r="AH11617"/>
      <c r="AL11617" t="b">
        <f t="shared" si="819"/>
        <v>1</v>
      </c>
      <c r="AM11617" t="b">
        <f t="shared" si="820"/>
        <v>1</v>
      </c>
      <c r="AP11617"/>
      <c r="AQ11617"/>
    </row>
    <row r="11618" spans="23:43" x14ac:dyDescent="0.25">
      <c r="W11618" t="b">
        <f t="shared" si="817"/>
        <v>1</v>
      </c>
      <c r="X11618" t="b">
        <f t="shared" si="818"/>
        <v>1</v>
      </c>
      <c r="AA11618"/>
      <c r="AH11618"/>
      <c r="AL11618" t="b">
        <f t="shared" si="819"/>
        <v>1</v>
      </c>
      <c r="AM11618" t="b">
        <f t="shared" si="820"/>
        <v>1</v>
      </c>
      <c r="AP11618"/>
      <c r="AQ11618"/>
    </row>
    <row r="11619" spans="23:43" x14ac:dyDescent="0.25">
      <c r="W11619" t="b">
        <f t="shared" si="817"/>
        <v>1</v>
      </c>
      <c r="X11619" t="b">
        <f t="shared" si="818"/>
        <v>1</v>
      </c>
      <c r="AA11619"/>
      <c r="AH11619"/>
      <c r="AL11619" t="b">
        <f t="shared" si="819"/>
        <v>1</v>
      </c>
      <c r="AM11619" t="b">
        <f t="shared" si="820"/>
        <v>1</v>
      </c>
      <c r="AP11619"/>
      <c r="AQ11619"/>
    </row>
    <row r="11620" spans="23:43" x14ac:dyDescent="0.25">
      <c r="W11620" t="b">
        <f t="shared" si="817"/>
        <v>1</v>
      </c>
      <c r="X11620" t="b">
        <f t="shared" si="818"/>
        <v>1</v>
      </c>
      <c r="AA11620"/>
      <c r="AH11620"/>
      <c r="AL11620" t="b">
        <f t="shared" si="819"/>
        <v>1</v>
      </c>
      <c r="AM11620" t="b">
        <f t="shared" si="820"/>
        <v>1</v>
      </c>
      <c r="AP11620"/>
      <c r="AQ11620"/>
    </row>
    <row r="11621" spans="23:43" x14ac:dyDescent="0.25">
      <c r="W11621" t="b">
        <f t="shared" si="817"/>
        <v>1</v>
      </c>
      <c r="X11621" t="b">
        <f t="shared" si="818"/>
        <v>1</v>
      </c>
      <c r="AA11621"/>
      <c r="AH11621"/>
      <c r="AL11621" t="b">
        <f t="shared" si="819"/>
        <v>1</v>
      </c>
      <c r="AM11621" t="b">
        <f t="shared" si="820"/>
        <v>1</v>
      </c>
      <c r="AP11621"/>
      <c r="AQ11621"/>
    </row>
    <row r="11622" spans="23:43" x14ac:dyDescent="0.25">
      <c r="W11622" t="b">
        <f t="shared" si="817"/>
        <v>1</v>
      </c>
      <c r="X11622" t="b">
        <f t="shared" si="818"/>
        <v>1</v>
      </c>
      <c r="AA11622"/>
      <c r="AH11622"/>
      <c r="AL11622" t="b">
        <f t="shared" si="819"/>
        <v>1</v>
      </c>
      <c r="AM11622" t="b">
        <f t="shared" si="820"/>
        <v>1</v>
      </c>
      <c r="AP11622"/>
      <c r="AQ11622"/>
    </row>
    <row r="11623" spans="23:43" x14ac:dyDescent="0.25">
      <c r="W11623" t="b">
        <f t="shared" si="817"/>
        <v>1</v>
      </c>
      <c r="X11623" t="b">
        <f t="shared" si="818"/>
        <v>1</v>
      </c>
      <c r="AA11623"/>
      <c r="AH11623"/>
      <c r="AL11623" t="b">
        <f t="shared" si="819"/>
        <v>1</v>
      </c>
      <c r="AM11623" t="b">
        <f t="shared" si="820"/>
        <v>1</v>
      </c>
      <c r="AP11623"/>
      <c r="AQ11623"/>
    </row>
    <row r="11624" spans="23:43" x14ac:dyDescent="0.25">
      <c r="W11624" t="b">
        <f t="shared" si="817"/>
        <v>1</v>
      </c>
      <c r="X11624" t="b">
        <f t="shared" si="818"/>
        <v>1</v>
      </c>
      <c r="AA11624"/>
      <c r="AH11624"/>
      <c r="AL11624" t="b">
        <f t="shared" si="819"/>
        <v>1</v>
      </c>
      <c r="AM11624" t="b">
        <f t="shared" si="820"/>
        <v>1</v>
      </c>
      <c r="AP11624"/>
      <c r="AQ11624"/>
    </row>
    <row r="11625" spans="23:43" x14ac:dyDescent="0.25">
      <c r="W11625" t="b">
        <f t="shared" si="817"/>
        <v>1</v>
      </c>
      <c r="X11625" t="b">
        <f t="shared" si="818"/>
        <v>1</v>
      </c>
      <c r="AA11625"/>
      <c r="AH11625"/>
      <c r="AL11625" t="b">
        <f t="shared" si="819"/>
        <v>1</v>
      </c>
      <c r="AM11625" t="b">
        <f t="shared" si="820"/>
        <v>1</v>
      </c>
      <c r="AP11625"/>
      <c r="AQ11625"/>
    </row>
    <row r="11626" spans="23:43" x14ac:dyDescent="0.25">
      <c r="W11626" t="b">
        <f t="shared" si="817"/>
        <v>1</v>
      </c>
      <c r="X11626" t="b">
        <f t="shared" si="818"/>
        <v>1</v>
      </c>
      <c r="AA11626"/>
      <c r="AH11626"/>
      <c r="AL11626" t="b">
        <f t="shared" si="819"/>
        <v>1</v>
      </c>
      <c r="AM11626" t="b">
        <f t="shared" si="820"/>
        <v>1</v>
      </c>
      <c r="AP11626"/>
      <c r="AQ11626"/>
    </row>
    <row r="11627" spans="23:43" x14ac:dyDescent="0.25">
      <c r="W11627" t="b">
        <f t="shared" si="817"/>
        <v>1</v>
      </c>
      <c r="X11627" t="b">
        <f t="shared" si="818"/>
        <v>1</v>
      </c>
      <c r="AA11627"/>
      <c r="AH11627"/>
      <c r="AL11627" t="b">
        <f t="shared" si="819"/>
        <v>1</v>
      </c>
      <c r="AM11627" t="b">
        <f t="shared" si="820"/>
        <v>1</v>
      </c>
      <c r="AP11627"/>
      <c r="AQ11627"/>
    </row>
    <row r="11628" spans="23:43" x14ac:dyDescent="0.25">
      <c r="W11628" t="b">
        <f t="shared" si="817"/>
        <v>1</v>
      </c>
      <c r="X11628" t="b">
        <f t="shared" si="818"/>
        <v>1</v>
      </c>
      <c r="AA11628"/>
      <c r="AH11628"/>
      <c r="AL11628" t="b">
        <f t="shared" si="819"/>
        <v>1</v>
      </c>
      <c r="AM11628" t="b">
        <f t="shared" si="820"/>
        <v>1</v>
      </c>
      <c r="AP11628"/>
      <c r="AQ11628"/>
    </row>
    <row r="11629" spans="23:43" x14ac:dyDescent="0.25">
      <c r="W11629" t="b">
        <f t="shared" si="817"/>
        <v>1</v>
      </c>
      <c r="X11629" t="b">
        <f t="shared" si="818"/>
        <v>1</v>
      </c>
      <c r="AA11629"/>
      <c r="AH11629"/>
      <c r="AL11629" t="b">
        <f t="shared" si="819"/>
        <v>1</v>
      </c>
      <c r="AM11629" t="b">
        <f t="shared" si="820"/>
        <v>1</v>
      </c>
      <c r="AP11629"/>
      <c r="AQ11629"/>
    </row>
    <row r="11630" spans="23:43" x14ac:dyDescent="0.25">
      <c r="W11630" t="b">
        <f t="shared" si="817"/>
        <v>1</v>
      </c>
      <c r="X11630" t="b">
        <f t="shared" si="818"/>
        <v>1</v>
      </c>
      <c r="AA11630"/>
      <c r="AH11630"/>
      <c r="AL11630" t="b">
        <f t="shared" si="819"/>
        <v>1</v>
      </c>
      <c r="AM11630" t="b">
        <f t="shared" si="820"/>
        <v>1</v>
      </c>
      <c r="AP11630"/>
      <c r="AQ11630"/>
    </row>
    <row r="11631" spans="23:43" x14ac:dyDescent="0.25">
      <c r="W11631" t="b">
        <f t="shared" si="817"/>
        <v>1</v>
      </c>
      <c r="X11631" t="b">
        <f t="shared" si="818"/>
        <v>1</v>
      </c>
      <c r="AA11631"/>
      <c r="AH11631"/>
      <c r="AL11631" t="b">
        <f t="shared" si="819"/>
        <v>1</v>
      </c>
      <c r="AM11631" t="b">
        <f t="shared" si="820"/>
        <v>1</v>
      </c>
      <c r="AP11631"/>
      <c r="AQ11631"/>
    </row>
    <row r="11632" spans="23:43" x14ac:dyDescent="0.25">
      <c r="W11632" t="b">
        <f t="shared" si="817"/>
        <v>1</v>
      </c>
      <c r="X11632" t="b">
        <f t="shared" si="818"/>
        <v>1</v>
      </c>
      <c r="AA11632"/>
      <c r="AH11632"/>
      <c r="AL11632" t="b">
        <f t="shared" si="819"/>
        <v>1</v>
      </c>
      <c r="AM11632" t="b">
        <f t="shared" si="820"/>
        <v>1</v>
      </c>
      <c r="AP11632"/>
      <c r="AQ11632"/>
    </row>
    <row r="11633" spans="23:43" x14ac:dyDescent="0.25">
      <c r="W11633" t="b">
        <f t="shared" si="817"/>
        <v>1</v>
      </c>
      <c r="X11633" t="b">
        <f t="shared" si="818"/>
        <v>1</v>
      </c>
      <c r="AA11633"/>
      <c r="AH11633"/>
      <c r="AL11633" t="b">
        <f t="shared" si="819"/>
        <v>1</v>
      </c>
      <c r="AM11633" t="b">
        <f t="shared" si="820"/>
        <v>1</v>
      </c>
      <c r="AP11633"/>
      <c r="AQ11633"/>
    </row>
    <row r="11634" spans="23:43" x14ac:dyDescent="0.25">
      <c r="W11634" t="b">
        <f t="shared" si="817"/>
        <v>1</v>
      </c>
      <c r="X11634" t="b">
        <f t="shared" si="818"/>
        <v>1</v>
      </c>
      <c r="AA11634"/>
      <c r="AH11634"/>
      <c r="AL11634" t="b">
        <f t="shared" si="819"/>
        <v>1</v>
      </c>
      <c r="AM11634" t="b">
        <f t="shared" si="820"/>
        <v>1</v>
      </c>
      <c r="AP11634"/>
      <c r="AQ11634"/>
    </row>
    <row r="11635" spans="23:43" x14ac:dyDescent="0.25">
      <c r="W11635" t="b">
        <f t="shared" si="817"/>
        <v>1</v>
      </c>
      <c r="X11635" t="b">
        <f t="shared" si="818"/>
        <v>1</v>
      </c>
      <c r="AA11635"/>
      <c r="AH11635"/>
      <c r="AL11635" t="b">
        <f t="shared" si="819"/>
        <v>1</v>
      </c>
      <c r="AM11635" t="b">
        <f t="shared" si="820"/>
        <v>1</v>
      </c>
      <c r="AP11635"/>
      <c r="AQ11635"/>
    </row>
    <row r="11636" spans="23:43" x14ac:dyDescent="0.25">
      <c r="W11636" t="b">
        <f t="shared" si="817"/>
        <v>1</v>
      </c>
      <c r="X11636" t="b">
        <f t="shared" si="818"/>
        <v>1</v>
      </c>
      <c r="AA11636"/>
      <c r="AH11636"/>
      <c r="AL11636" t="b">
        <f t="shared" si="819"/>
        <v>1</v>
      </c>
      <c r="AM11636" t="b">
        <f t="shared" si="820"/>
        <v>1</v>
      </c>
      <c r="AP11636"/>
      <c r="AQ11636"/>
    </row>
    <row r="11637" spans="23:43" x14ac:dyDescent="0.25">
      <c r="W11637" t="b">
        <f t="shared" si="817"/>
        <v>1</v>
      </c>
      <c r="X11637" t="b">
        <f t="shared" si="818"/>
        <v>1</v>
      </c>
      <c r="AA11637"/>
      <c r="AH11637"/>
      <c r="AL11637" t="b">
        <f t="shared" si="819"/>
        <v>1</v>
      </c>
      <c r="AM11637" t="b">
        <f t="shared" si="820"/>
        <v>1</v>
      </c>
      <c r="AP11637"/>
      <c r="AQ11637"/>
    </row>
    <row r="11638" spans="23:43" x14ac:dyDescent="0.25">
      <c r="W11638" t="b">
        <f t="shared" si="817"/>
        <v>1</v>
      </c>
      <c r="X11638" t="b">
        <f t="shared" si="818"/>
        <v>1</v>
      </c>
      <c r="AA11638"/>
      <c r="AH11638"/>
      <c r="AL11638" t="b">
        <f t="shared" si="819"/>
        <v>1</v>
      </c>
      <c r="AM11638" t="b">
        <f t="shared" si="820"/>
        <v>1</v>
      </c>
      <c r="AP11638"/>
      <c r="AQ11638"/>
    </row>
    <row r="11639" spans="23:43" x14ac:dyDescent="0.25">
      <c r="W11639" t="b">
        <f t="shared" si="817"/>
        <v>1</v>
      </c>
      <c r="X11639" t="b">
        <f t="shared" si="818"/>
        <v>1</v>
      </c>
      <c r="AA11639"/>
      <c r="AH11639"/>
      <c r="AL11639" t="b">
        <f t="shared" si="819"/>
        <v>1</v>
      </c>
      <c r="AM11639" t="b">
        <f t="shared" si="820"/>
        <v>1</v>
      </c>
      <c r="AP11639"/>
      <c r="AQ11639"/>
    </row>
    <row r="11640" spans="23:43" x14ac:dyDescent="0.25">
      <c r="W11640" t="b">
        <f t="shared" si="817"/>
        <v>1</v>
      </c>
      <c r="X11640" t="b">
        <f t="shared" si="818"/>
        <v>1</v>
      </c>
      <c r="AA11640"/>
      <c r="AH11640"/>
      <c r="AL11640" t="b">
        <f t="shared" si="819"/>
        <v>1</v>
      </c>
      <c r="AM11640" t="b">
        <f t="shared" si="820"/>
        <v>1</v>
      </c>
      <c r="AP11640"/>
      <c r="AQ11640"/>
    </row>
    <row r="11641" spans="23:43" x14ac:dyDescent="0.25">
      <c r="W11641" t="b">
        <f t="shared" si="817"/>
        <v>1</v>
      </c>
      <c r="X11641" t="b">
        <f t="shared" si="818"/>
        <v>1</v>
      </c>
      <c r="AA11641"/>
      <c r="AH11641"/>
      <c r="AL11641" t="b">
        <f t="shared" si="819"/>
        <v>1</v>
      </c>
      <c r="AM11641" t="b">
        <f t="shared" si="820"/>
        <v>1</v>
      </c>
      <c r="AP11641"/>
      <c r="AQ11641"/>
    </row>
    <row r="11642" spans="23:43" x14ac:dyDescent="0.25">
      <c r="W11642" t="b">
        <f t="shared" si="817"/>
        <v>1</v>
      </c>
      <c r="X11642" t="b">
        <f t="shared" si="818"/>
        <v>1</v>
      </c>
      <c r="AA11642"/>
      <c r="AH11642"/>
      <c r="AL11642" t="b">
        <f t="shared" si="819"/>
        <v>1</v>
      </c>
      <c r="AM11642" t="b">
        <f t="shared" si="820"/>
        <v>1</v>
      </c>
      <c r="AP11642"/>
      <c r="AQ11642"/>
    </row>
    <row r="11643" spans="23:43" x14ac:dyDescent="0.25">
      <c r="W11643" t="b">
        <f t="shared" si="817"/>
        <v>1</v>
      </c>
      <c r="X11643" t="b">
        <f t="shared" si="818"/>
        <v>1</v>
      </c>
      <c r="AA11643"/>
      <c r="AH11643"/>
      <c r="AL11643" t="b">
        <f t="shared" si="819"/>
        <v>1</v>
      </c>
      <c r="AM11643" t="b">
        <f t="shared" si="820"/>
        <v>1</v>
      </c>
      <c r="AP11643"/>
      <c r="AQ11643"/>
    </row>
    <row r="11644" spans="23:43" x14ac:dyDescent="0.25">
      <c r="W11644" t="b">
        <f t="shared" si="817"/>
        <v>1</v>
      </c>
      <c r="X11644" t="b">
        <f t="shared" si="818"/>
        <v>1</v>
      </c>
      <c r="AA11644"/>
      <c r="AH11644"/>
      <c r="AL11644" t="b">
        <f t="shared" si="819"/>
        <v>1</v>
      </c>
      <c r="AM11644" t="b">
        <f t="shared" si="820"/>
        <v>1</v>
      </c>
      <c r="AP11644"/>
      <c r="AQ11644"/>
    </row>
    <row r="11645" spans="23:43" x14ac:dyDescent="0.25">
      <c r="W11645" t="b">
        <f t="shared" si="817"/>
        <v>1</v>
      </c>
      <c r="X11645" t="b">
        <f t="shared" si="818"/>
        <v>1</v>
      </c>
      <c r="AA11645"/>
      <c r="AH11645"/>
      <c r="AL11645" t="b">
        <f t="shared" si="819"/>
        <v>1</v>
      </c>
      <c r="AM11645" t="b">
        <f t="shared" si="820"/>
        <v>1</v>
      </c>
      <c r="AP11645"/>
      <c r="AQ11645"/>
    </row>
    <row r="11646" spans="23:43" x14ac:dyDescent="0.25">
      <c r="W11646" t="b">
        <f t="shared" si="817"/>
        <v>1</v>
      </c>
      <c r="X11646" t="b">
        <f t="shared" si="818"/>
        <v>1</v>
      </c>
      <c r="AA11646"/>
      <c r="AH11646"/>
      <c r="AL11646" t="b">
        <f t="shared" si="819"/>
        <v>1</v>
      </c>
      <c r="AM11646" t="b">
        <f t="shared" si="820"/>
        <v>1</v>
      </c>
      <c r="AP11646"/>
      <c r="AQ11646"/>
    </row>
    <row r="11647" spans="23:43" x14ac:dyDescent="0.25">
      <c r="W11647" t="b">
        <f t="shared" si="817"/>
        <v>1</v>
      </c>
      <c r="X11647" t="b">
        <f t="shared" si="818"/>
        <v>1</v>
      </c>
      <c r="AA11647"/>
      <c r="AH11647"/>
      <c r="AL11647" t="b">
        <f t="shared" si="819"/>
        <v>1</v>
      </c>
      <c r="AM11647" t="b">
        <f t="shared" si="820"/>
        <v>1</v>
      </c>
      <c r="AP11647"/>
      <c r="AQ11647"/>
    </row>
    <row r="11648" spans="23:43" x14ac:dyDescent="0.25">
      <c r="W11648" t="b">
        <f t="shared" si="817"/>
        <v>1</v>
      </c>
      <c r="X11648" t="b">
        <f t="shared" si="818"/>
        <v>1</v>
      </c>
      <c r="AA11648"/>
      <c r="AH11648"/>
      <c r="AL11648" t="b">
        <f t="shared" si="819"/>
        <v>1</v>
      </c>
      <c r="AM11648" t="b">
        <f t="shared" si="820"/>
        <v>1</v>
      </c>
      <c r="AP11648"/>
      <c r="AQ11648"/>
    </row>
    <row r="11649" spans="23:43" x14ac:dyDescent="0.25">
      <c r="W11649" t="b">
        <f t="shared" si="817"/>
        <v>1</v>
      </c>
      <c r="X11649" t="b">
        <f t="shared" si="818"/>
        <v>1</v>
      </c>
      <c r="AA11649"/>
      <c r="AH11649"/>
      <c r="AL11649" t="b">
        <f t="shared" si="819"/>
        <v>1</v>
      </c>
      <c r="AM11649" t="b">
        <f t="shared" si="820"/>
        <v>1</v>
      </c>
      <c r="AP11649"/>
      <c r="AQ11649"/>
    </row>
    <row r="11650" spans="23:43" x14ac:dyDescent="0.25">
      <c r="W11650" t="b">
        <f t="shared" si="817"/>
        <v>1</v>
      </c>
      <c r="X11650" t="b">
        <f t="shared" si="818"/>
        <v>1</v>
      </c>
      <c r="AA11650"/>
      <c r="AH11650"/>
      <c r="AL11650" t="b">
        <f t="shared" si="819"/>
        <v>1</v>
      </c>
      <c r="AM11650" t="b">
        <f t="shared" si="820"/>
        <v>1</v>
      </c>
      <c r="AP11650"/>
      <c r="AQ11650"/>
    </row>
    <row r="11651" spans="23:43" x14ac:dyDescent="0.25">
      <c r="W11651" t="b">
        <f t="shared" si="817"/>
        <v>1</v>
      </c>
      <c r="X11651" t="b">
        <f t="shared" si="818"/>
        <v>1</v>
      </c>
      <c r="AA11651"/>
      <c r="AH11651"/>
      <c r="AL11651" t="b">
        <f t="shared" si="819"/>
        <v>1</v>
      </c>
      <c r="AM11651" t="b">
        <f t="shared" si="820"/>
        <v>1</v>
      </c>
      <c r="AP11651"/>
      <c r="AQ11651"/>
    </row>
    <row r="11652" spans="23:43" x14ac:dyDescent="0.25">
      <c r="W11652" t="b">
        <f t="shared" si="817"/>
        <v>1</v>
      </c>
      <c r="X11652" t="b">
        <f t="shared" si="818"/>
        <v>1</v>
      </c>
      <c r="AA11652"/>
      <c r="AH11652"/>
      <c r="AL11652" t="b">
        <f t="shared" si="819"/>
        <v>1</v>
      </c>
      <c r="AM11652" t="b">
        <f t="shared" si="820"/>
        <v>1</v>
      </c>
      <c r="AP11652"/>
      <c r="AQ11652"/>
    </row>
    <row r="11653" spans="23:43" x14ac:dyDescent="0.25">
      <c r="W11653" t="b">
        <f t="shared" si="817"/>
        <v>1</v>
      </c>
      <c r="X11653" t="b">
        <f t="shared" si="818"/>
        <v>1</v>
      </c>
      <c r="AA11653"/>
      <c r="AH11653"/>
      <c r="AL11653" t="b">
        <f t="shared" si="819"/>
        <v>1</v>
      </c>
      <c r="AM11653" t="b">
        <f t="shared" si="820"/>
        <v>1</v>
      </c>
      <c r="AP11653"/>
      <c r="AQ11653"/>
    </row>
    <row r="11654" spans="23:43" x14ac:dyDescent="0.25">
      <c r="W11654" t="b">
        <f t="shared" si="817"/>
        <v>1</v>
      </c>
      <c r="X11654" t="b">
        <f t="shared" si="818"/>
        <v>1</v>
      </c>
      <c r="AA11654"/>
      <c r="AH11654"/>
      <c r="AL11654" t="b">
        <f t="shared" si="819"/>
        <v>1</v>
      </c>
      <c r="AM11654" t="b">
        <f t="shared" si="820"/>
        <v>1</v>
      </c>
      <c r="AP11654"/>
      <c r="AQ11654"/>
    </row>
    <row r="11655" spans="23:43" x14ac:dyDescent="0.25">
      <c r="W11655" t="b">
        <f t="shared" si="817"/>
        <v>1</v>
      </c>
      <c r="X11655" t="b">
        <f t="shared" si="818"/>
        <v>1</v>
      </c>
      <c r="AA11655"/>
      <c r="AH11655"/>
      <c r="AL11655" t="b">
        <f t="shared" si="819"/>
        <v>1</v>
      </c>
      <c r="AM11655" t="b">
        <f t="shared" si="820"/>
        <v>1</v>
      </c>
      <c r="AP11655"/>
      <c r="AQ11655"/>
    </row>
    <row r="11656" spans="23:43" x14ac:dyDescent="0.25">
      <c r="W11656" t="b">
        <f t="shared" si="817"/>
        <v>1</v>
      </c>
      <c r="X11656" t="b">
        <f t="shared" si="818"/>
        <v>1</v>
      </c>
      <c r="AA11656"/>
      <c r="AH11656"/>
      <c r="AL11656" t="b">
        <f t="shared" si="819"/>
        <v>1</v>
      </c>
      <c r="AM11656" t="b">
        <f t="shared" si="820"/>
        <v>1</v>
      </c>
      <c r="AP11656"/>
      <c r="AQ11656"/>
    </row>
    <row r="11657" spans="23:43" x14ac:dyDescent="0.25">
      <c r="W11657" t="b">
        <f t="shared" si="817"/>
        <v>1</v>
      </c>
      <c r="X11657" t="b">
        <f t="shared" si="818"/>
        <v>1</v>
      </c>
      <c r="AA11657"/>
      <c r="AH11657"/>
      <c r="AL11657" t="b">
        <f t="shared" si="819"/>
        <v>1</v>
      </c>
      <c r="AM11657" t="b">
        <f t="shared" si="820"/>
        <v>1</v>
      </c>
      <c r="AP11657"/>
      <c r="AQ11657"/>
    </row>
    <row r="11658" spans="23:43" x14ac:dyDescent="0.25">
      <c r="W11658" t="b">
        <f t="shared" si="817"/>
        <v>1</v>
      </c>
      <c r="X11658" t="b">
        <f t="shared" si="818"/>
        <v>1</v>
      </c>
      <c r="AA11658"/>
      <c r="AH11658"/>
      <c r="AL11658" t="b">
        <f t="shared" si="819"/>
        <v>1</v>
      </c>
      <c r="AM11658" t="b">
        <f t="shared" si="820"/>
        <v>1</v>
      </c>
      <c r="AP11658"/>
      <c r="AQ11658"/>
    </row>
    <row r="11659" spans="23:43" x14ac:dyDescent="0.25">
      <c r="W11659" t="b">
        <f t="shared" si="817"/>
        <v>1</v>
      </c>
      <c r="X11659" t="b">
        <f t="shared" si="818"/>
        <v>1</v>
      </c>
      <c r="AA11659"/>
      <c r="AH11659"/>
      <c r="AL11659" t="b">
        <f t="shared" si="819"/>
        <v>1</v>
      </c>
      <c r="AM11659" t="b">
        <f t="shared" si="820"/>
        <v>1</v>
      </c>
      <c r="AP11659"/>
      <c r="AQ11659"/>
    </row>
    <row r="11660" spans="23:43" x14ac:dyDescent="0.25">
      <c r="W11660" t="b">
        <f t="shared" ref="W11660:W11723" si="821">IF(AND(U11660&lt;&gt;"",U11660&lt;&gt;"Grand Total",U11660&lt;&gt;"(blank)"),GETPIVOTDATA("Facility CCN",$U$10,"Facility CCN",U11660)=1,TRUE)</f>
        <v>1</v>
      </c>
      <c r="X11660" t="b">
        <f t="shared" ref="X11660:X11723" si="822">IF(AND(U11660&lt;&gt;"",U11660&lt;&gt;"Grand Total",U11660&lt;&gt;"(blank)"),LEN(U11660)=6,TRUE)</f>
        <v>1</v>
      </c>
      <c r="AA11660"/>
      <c r="AH11660"/>
      <c r="AL11660" t="b">
        <f t="shared" ref="AL11660:AL11723" si="823">IF(AND(AJ11660&lt;&gt;"",AJ11660&lt;&gt;"Grand Total",AJ11660&lt;&gt;"(blank)"),GETPIVOTDATA("Provider NPI",$AJ$10,"Provider NPI",AJ11660)=1,TRUE)</f>
        <v>1</v>
      </c>
      <c r="AM11660" t="b">
        <f t="shared" ref="AM11660:AM11723" si="824">IF(AND(AJ11660&lt;&gt;"",AJ11660&lt;&gt;"Grand Total",AJ11660&lt;&gt;"(blank)"),LEN(AJ11660)=10,TRUE)</f>
        <v>1</v>
      </c>
      <c r="AP11660"/>
      <c r="AQ11660"/>
    </row>
    <row r="11661" spans="23:43" x14ac:dyDescent="0.25">
      <c r="W11661" t="b">
        <f t="shared" si="821"/>
        <v>1</v>
      </c>
      <c r="X11661" t="b">
        <f t="shared" si="822"/>
        <v>1</v>
      </c>
      <c r="AA11661"/>
      <c r="AH11661"/>
      <c r="AL11661" t="b">
        <f t="shared" si="823"/>
        <v>1</v>
      </c>
      <c r="AM11661" t="b">
        <f t="shared" si="824"/>
        <v>1</v>
      </c>
      <c r="AP11661"/>
      <c r="AQ11661"/>
    </row>
    <row r="11662" spans="23:43" x14ac:dyDescent="0.25">
      <c r="W11662" t="b">
        <f t="shared" si="821"/>
        <v>1</v>
      </c>
      <c r="X11662" t="b">
        <f t="shared" si="822"/>
        <v>1</v>
      </c>
      <c r="AA11662"/>
      <c r="AH11662"/>
      <c r="AL11662" t="b">
        <f t="shared" si="823"/>
        <v>1</v>
      </c>
      <c r="AM11662" t="b">
        <f t="shared" si="824"/>
        <v>1</v>
      </c>
      <c r="AP11662"/>
      <c r="AQ11662"/>
    </row>
    <row r="11663" spans="23:43" x14ac:dyDescent="0.25">
      <c r="W11663" t="b">
        <f t="shared" si="821"/>
        <v>1</v>
      </c>
      <c r="X11663" t="b">
        <f t="shared" si="822"/>
        <v>1</v>
      </c>
      <c r="AA11663"/>
      <c r="AH11663"/>
      <c r="AL11663" t="b">
        <f t="shared" si="823"/>
        <v>1</v>
      </c>
      <c r="AM11663" t="b">
        <f t="shared" si="824"/>
        <v>1</v>
      </c>
      <c r="AP11663"/>
      <c r="AQ11663"/>
    </row>
    <row r="11664" spans="23:43" x14ac:dyDescent="0.25">
      <c r="W11664" t="b">
        <f t="shared" si="821"/>
        <v>1</v>
      </c>
      <c r="X11664" t="b">
        <f t="shared" si="822"/>
        <v>1</v>
      </c>
      <c r="AA11664"/>
      <c r="AH11664"/>
      <c r="AL11664" t="b">
        <f t="shared" si="823"/>
        <v>1</v>
      </c>
      <c r="AM11664" t="b">
        <f t="shared" si="824"/>
        <v>1</v>
      </c>
      <c r="AP11664"/>
      <c r="AQ11664"/>
    </row>
    <row r="11665" spans="23:43" x14ac:dyDescent="0.25">
      <c r="W11665" t="b">
        <f t="shared" si="821"/>
        <v>1</v>
      </c>
      <c r="X11665" t="b">
        <f t="shared" si="822"/>
        <v>1</v>
      </c>
      <c r="AA11665"/>
      <c r="AH11665"/>
      <c r="AL11665" t="b">
        <f t="shared" si="823"/>
        <v>1</v>
      </c>
      <c r="AM11665" t="b">
        <f t="shared" si="824"/>
        <v>1</v>
      </c>
      <c r="AP11665"/>
      <c r="AQ11665"/>
    </row>
    <row r="11666" spans="23:43" x14ac:dyDescent="0.25">
      <c r="W11666" t="b">
        <f t="shared" si="821"/>
        <v>1</v>
      </c>
      <c r="X11666" t="b">
        <f t="shared" si="822"/>
        <v>1</v>
      </c>
      <c r="AA11666"/>
      <c r="AH11666"/>
      <c r="AL11666" t="b">
        <f t="shared" si="823"/>
        <v>1</v>
      </c>
      <c r="AM11666" t="b">
        <f t="shared" si="824"/>
        <v>1</v>
      </c>
      <c r="AP11666"/>
      <c r="AQ11666"/>
    </row>
    <row r="11667" spans="23:43" x14ac:dyDescent="0.25">
      <c r="W11667" t="b">
        <f t="shared" si="821"/>
        <v>1</v>
      </c>
      <c r="X11667" t="b">
        <f t="shared" si="822"/>
        <v>1</v>
      </c>
      <c r="AA11667"/>
      <c r="AH11667"/>
      <c r="AL11667" t="b">
        <f t="shared" si="823"/>
        <v>1</v>
      </c>
      <c r="AM11667" t="b">
        <f t="shared" si="824"/>
        <v>1</v>
      </c>
      <c r="AP11667"/>
      <c r="AQ11667"/>
    </row>
    <row r="11668" spans="23:43" x14ac:dyDescent="0.25">
      <c r="W11668" t="b">
        <f t="shared" si="821"/>
        <v>1</v>
      </c>
      <c r="X11668" t="b">
        <f t="shared" si="822"/>
        <v>1</v>
      </c>
      <c r="AA11668"/>
      <c r="AH11668"/>
      <c r="AL11668" t="b">
        <f t="shared" si="823"/>
        <v>1</v>
      </c>
      <c r="AM11668" t="b">
        <f t="shared" si="824"/>
        <v>1</v>
      </c>
      <c r="AP11668"/>
      <c r="AQ11668"/>
    </row>
    <row r="11669" spans="23:43" x14ac:dyDescent="0.25">
      <c r="W11669" t="b">
        <f t="shared" si="821"/>
        <v>1</v>
      </c>
      <c r="X11669" t="b">
        <f t="shared" si="822"/>
        <v>1</v>
      </c>
      <c r="AA11669"/>
      <c r="AH11669"/>
      <c r="AL11669" t="b">
        <f t="shared" si="823"/>
        <v>1</v>
      </c>
      <c r="AM11669" t="b">
        <f t="shared" si="824"/>
        <v>1</v>
      </c>
      <c r="AP11669"/>
      <c r="AQ11669"/>
    </row>
    <row r="11670" spans="23:43" x14ac:dyDescent="0.25">
      <c r="W11670" t="b">
        <f t="shared" si="821"/>
        <v>1</v>
      </c>
      <c r="X11670" t="b">
        <f t="shared" si="822"/>
        <v>1</v>
      </c>
      <c r="AA11670"/>
      <c r="AH11670"/>
      <c r="AL11670" t="b">
        <f t="shared" si="823"/>
        <v>1</v>
      </c>
      <c r="AM11670" t="b">
        <f t="shared" si="824"/>
        <v>1</v>
      </c>
      <c r="AP11670"/>
      <c r="AQ11670"/>
    </row>
    <row r="11671" spans="23:43" x14ac:dyDescent="0.25">
      <c r="W11671" t="b">
        <f t="shared" si="821"/>
        <v>1</v>
      </c>
      <c r="X11671" t="b">
        <f t="shared" si="822"/>
        <v>1</v>
      </c>
      <c r="AA11671"/>
      <c r="AH11671"/>
      <c r="AL11671" t="b">
        <f t="shared" si="823"/>
        <v>1</v>
      </c>
      <c r="AM11671" t="b">
        <f t="shared" si="824"/>
        <v>1</v>
      </c>
      <c r="AP11671"/>
      <c r="AQ11671"/>
    </row>
    <row r="11672" spans="23:43" x14ac:dyDescent="0.25">
      <c r="W11672" t="b">
        <f t="shared" si="821"/>
        <v>1</v>
      </c>
      <c r="X11672" t="b">
        <f t="shared" si="822"/>
        <v>1</v>
      </c>
      <c r="AA11672"/>
      <c r="AH11672"/>
      <c r="AL11672" t="b">
        <f t="shared" si="823"/>
        <v>1</v>
      </c>
      <c r="AM11672" t="b">
        <f t="shared" si="824"/>
        <v>1</v>
      </c>
      <c r="AP11672"/>
      <c r="AQ11672"/>
    </row>
    <row r="11673" spans="23:43" x14ac:dyDescent="0.25">
      <c r="W11673" t="b">
        <f t="shared" si="821"/>
        <v>1</v>
      </c>
      <c r="X11673" t="b">
        <f t="shared" si="822"/>
        <v>1</v>
      </c>
      <c r="AA11673"/>
      <c r="AH11673"/>
      <c r="AL11673" t="b">
        <f t="shared" si="823"/>
        <v>1</v>
      </c>
      <c r="AM11673" t="b">
        <f t="shared" si="824"/>
        <v>1</v>
      </c>
      <c r="AP11673"/>
      <c r="AQ11673"/>
    </row>
    <row r="11674" spans="23:43" x14ac:dyDescent="0.25">
      <c r="W11674" t="b">
        <f t="shared" si="821"/>
        <v>1</v>
      </c>
      <c r="X11674" t="b">
        <f t="shared" si="822"/>
        <v>1</v>
      </c>
      <c r="AA11674"/>
      <c r="AH11674"/>
      <c r="AL11674" t="b">
        <f t="shared" si="823"/>
        <v>1</v>
      </c>
      <c r="AM11674" t="b">
        <f t="shared" si="824"/>
        <v>1</v>
      </c>
      <c r="AP11674"/>
      <c r="AQ11674"/>
    </row>
    <row r="11675" spans="23:43" x14ac:dyDescent="0.25">
      <c r="W11675" t="b">
        <f t="shared" si="821"/>
        <v>1</v>
      </c>
      <c r="X11675" t="b">
        <f t="shared" si="822"/>
        <v>1</v>
      </c>
      <c r="AA11675"/>
      <c r="AH11675"/>
      <c r="AL11675" t="b">
        <f t="shared" si="823"/>
        <v>1</v>
      </c>
      <c r="AM11675" t="b">
        <f t="shared" si="824"/>
        <v>1</v>
      </c>
      <c r="AP11675"/>
      <c r="AQ11675"/>
    </row>
    <row r="11676" spans="23:43" x14ac:dyDescent="0.25">
      <c r="W11676" t="b">
        <f t="shared" si="821"/>
        <v>1</v>
      </c>
      <c r="X11676" t="b">
        <f t="shared" si="822"/>
        <v>1</v>
      </c>
      <c r="AA11676"/>
      <c r="AH11676"/>
      <c r="AL11676" t="b">
        <f t="shared" si="823"/>
        <v>1</v>
      </c>
      <c r="AM11676" t="b">
        <f t="shared" si="824"/>
        <v>1</v>
      </c>
      <c r="AP11676"/>
      <c r="AQ11676"/>
    </row>
    <row r="11677" spans="23:43" x14ac:dyDescent="0.25">
      <c r="W11677" t="b">
        <f t="shared" si="821"/>
        <v>1</v>
      </c>
      <c r="X11677" t="b">
        <f t="shared" si="822"/>
        <v>1</v>
      </c>
      <c r="AA11677"/>
      <c r="AH11677"/>
      <c r="AL11677" t="b">
        <f t="shared" si="823"/>
        <v>1</v>
      </c>
      <c r="AM11677" t="b">
        <f t="shared" si="824"/>
        <v>1</v>
      </c>
      <c r="AP11677"/>
      <c r="AQ11677"/>
    </row>
    <row r="11678" spans="23:43" x14ac:dyDescent="0.25">
      <c r="W11678" t="b">
        <f t="shared" si="821"/>
        <v>1</v>
      </c>
      <c r="X11678" t="b">
        <f t="shared" si="822"/>
        <v>1</v>
      </c>
      <c r="AA11678"/>
      <c r="AH11678"/>
      <c r="AL11678" t="b">
        <f t="shared" si="823"/>
        <v>1</v>
      </c>
      <c r="AM11678" t="b">
        <f t="shared" si="824"/>
        <v>1</v>
      </c>
      <c r="AP11678"/>
      <c r="AQ11678"/>
    </row>
    <row r="11679" spans="23:43" x14ac:dyDescent="0.25">
      <c r="W11679" t="b">
        <f t="shared" si="821"/>
        <v>1</v>
      </c>
      <c r="X11679" t="b">
        <f t="shared" si="822"/>
        <v>1</v>
      </c>
      <c r="AA11679"/>
      <c r="AH11679"/>
      <c r="AL11679" t="b">
        <f t="shared" si="823"/>
        <v>1</v>
      </c>
      <c r="AM11679" t="b">
        <f t="shared" si="824"/>
        <v>1</v>
      </c>
      <c r="AP11679"/>
      <c r="AQ11679"/>
    </row>
    <row r="11680" spans="23:43" x14ac:dyDescent="0.25">
      <c r="W11680" t="b">
        <f t="shared" si="821"/>
        <v>1</v>
      </c>
      <c r="X11680" t="b">
        <f t="shared" si="822"/>
        <v>1</v>
      </c>
      <c r="AA11680"/>
      <c r="AH11680"/>
      <c r="AL11680" t="b">
        <f t="shared" si="823"/>
        <v>1</v>
      </c>
      <c r="AM11680" t="b">
        <f t="shared" si="824"/>
        <v>1</v>
      </c>
      <c r="AP11680"/>
      <c r="AQ11680"/>
    </row>
    <row r="11681" spans="23:43" x14ac:dyDescent="0.25">
      <c r="W11681" t="b">
        <f t="shared" si="821"/>
        <v>1</v>
      </c>
      <c r="X11681" t="b">
        <f t="shared" si="822"/>
        <v>1</v>
      </c>
      <c r="AA11681"/>
      <c r="AH11681"/>
      <c r="AL11681" t="b">
        <f t="shared" si="823"/>
        <v>1</v>
      </c>
      <c r="AM11681" t="b">
        <f t="shared" si="824"/>
        <v>1</v>
      </c>
      <c r="AP11681"/>
      <c r="AQ11681"/>
    </row>
    <row r="11682" spans="23:43" x14ac:dyDescent="0.25">
      <c r="W11682" t="b">
        <f t="shared" si="821"/>
        <v>1</v>
      </c>
      <c r="X11682" t="b">
        <f t="shared" si="822"/>
        <v>1</v>
      </c>
      <c r="AA11682"/>
      <c r="AH11682"/>
      <c r="AL11682" t="b">
        <f t="shared" si="823"/>
        <v>1</v>
      </c>
      <c r="AM11682" t="b">
        <f t="shared" si="824"/>
        <v>1</v>
      </c>
      <c r="AP11682"/>
      <c r="AQ11682"/>
    </row>
    <row r="11683" spans="23:43" x14ac:dyDescent="0.25">
      <c r="W11683" t="b">
        <f t="shared" si="821"/>
        <v>1</v>
      </c>
      <c r="X11683" t="b">
        <f t="shared" si="822"/>
        <v>1</v>
      </c>
      <c r="AA11683"/>
      <c r="AH11683"/>
      <c r="AL11683" t="b">
        <f t="shared" si="823"/>
        <v>1</v>
      </c>
      <c r="AM11683" t="b">
        <f t="shared" si="824"/>
        <v>1</v>
      </c>
      <c r="AP11683"/>
      <c r="AQ11683"/>
    </row>
    <row r="11684" spans="23:43" x14ac:dyDescent="0.25">
      <c r="W11684" t="b">
        <f t="shared" si="821"/>
        <v>1</v>
      </c>
      <c r="X11684" t="b">
        <f t="shared" si="822"/>
        <v>1</v>
      </c>
      <c r="AA11684"/>
      <c r="AH11684"/>
      <c r="AL11684" t="b">
        <f t="shared" si="823"/>
        <v>1</v>
      </c>
      <c r="AM11684" t="b">
        <f t="shared" si="824"/>
        <v>1</v>
      </c>
      <c r="AP11684"/>
      <c r="AQ11684"/>
    </row>
    <row r="11685" spans="23:43" x14ac:dyDescent="0.25">
      <c r="W11685" t="b">
        <f t="shared" si="821"/>
        <v>1</v>
      </c>
      <c r="X11685" t="b">
        <f t="shared" si="822"/>
        <v>1</v>
      </c>
      <c r="AA11685"/>
      <c r="AH11685"/>
      <c r="AL11685" t="b">
        <f t="shared" si="823"/>
        <v>1</v>
      </c>
      <c r="AM11685" t="b">
        <f t="shared" si="824"/>
        <v>1</v>
      </c>
      <c r="AP11685"/>
      <c r="AQ11685"/>
    </row>
    <row r="11686" spans="23:43" x14ac:dyDescent="0.25">
      <c r="W11686" t="b">
        <f t="shared" si="821"/>
        <v>1</v>
      </c>
      <c r="X11686" t="b">
        <f t="shared" si="822"/>
        <v>1</v>
      </c>
      <c r="AA11686"/>
      <c r="AH11686"/>
      <c r="AL11686" t="b">
        <f t="shared" si="823"/>
        <v>1</v>
      </c>
      <c r="AM11686" t="b">
        <f t="shared" si="824"/>
        <v>1</v>
      </c>
      <c r="AP11686"/>
      <c r="AQ11686"/>
    </row>
    <row r="11687" spans="23:43" x14ac:dyDescent="0.25">
      <c r="W11687" t="b">
        <f t="shared" si="821"/>
        <v>1</v>
      </c>
      <c r="X11687" t="b">
        <f t="shared" si="822"/>
        <v>1</v>
      </c>
      <c r="AA11687"/>
      <c r="AH11687"/>
      <c r="AL11687" t="b">
        <f t="shared" si="823"/>
        <v>1</v>
      </c>
      <c r="AM11687" t="b">
        <f t="shared" si="824"/>
        <v>1</v>
      </c>
      <c r="AP11687"/>
      <c r="AQ11687"/>
    </row>
    <row r="11688" spans="23:43" x14ac:dyDescent="0.25">
      <c r="W11688" t="b">
        <f t="shared" si="821"/>
        <v>1</v>
      </c>
      <c r="X11688" t="b">
        <f t="shared" si="822"/>
        <v>1</v>
      </c>
      <c r="AA11688"/>
      <c r="AH11688"/>
      <c r="AL11688" t="b">
        <f t="shared" si="823"/>
        <v>1</v>
      </c>
      <c r="AM11688" t="b">
        <f t="shared" si="824"/>
        <v>1</v>
      </c>
      <c r="AP11688"/>
      <c r="AQ11688"/>
    </row>
    <row r="11689" spans="23:43" x14ac:dyDescent="0.25">
      <c r="W11689" t="b">
        <f t="shared" si="821"/>
        <v>1</v>
      </c>
      <c r="X11689" t="b">
        <f t="shared" si="822"/>
        <v>1</v>
      </c>
      <c r="AA11689"/>
      <c r="AH11689"/>
      <c r="AL11689" t="b">
        <f t="shared" si="823"/>
        <v>1</v>
      </c>
      <c r="AM11689" t="b">
        <f t="shared" si="824"/>
        <v>1</v>
      </c>
      <c r="AP11689"/>
      <c r="AQ11689"/>
    </row>
    <row r="11690" spans="23:43" x14ac:dyDescent="0.25">
      <c r="W11690" t="b">
        <f t="shared" si="821"/>
        <v>1</v>
      </c>
      <c r="X11690" t="b">
        <f t="shared" si="822"/>
        <v>1</v>
      </c>
      <c r="AA11690"/>
      <c r="AH11690"/>
      <c r="AL11690" t="b">
        <f t="shared" si="823"/>
        <v>1</v>
      </c>
      <c r="AM11690" t="b">
        <f t="shared" si="824"/>
        <v>1</v>
      </c>
      <c r="AP11690"/>
      <c r="AQ11690"/>
    </row>
    <row r="11691" spans="23:43" x14ac:dyDescent="0.25">
      <c r="W11691" t="b">
        <f t="shared" si="821"/>
        <v>1</v>
      </c>
      <c r="X11691" t="b">
        <f t="shared" si="822"/>
        <v>1</v>
      </c>
      <c r="AA11691"/>
      <c r="AH11691"/>
      <c r="AL11691" t="b">
        <f t="shared" si="823"/>
        <v>1</v>
      </c>
      <c r="AM11691" t="b">
        <f t="shared" si="824"/>
        <v>1</v>
      </c>
      <c r="AP11691"/>
      <c r="AQ11691"/>
    </row>
    <row r="11692" spans="23:43" x14ac:dyDescent="0.25">
      <c r="W11692" t="b">
        <f t="shared" si="821"/>
        <v>1</v>
      </c>
      <c r="X11692" t="b">
        <f t="shared" si="822"/>
        <v>1</v>
      </c>
      <c r="AA11692"/>
      <c r="AH11692"/>
      <c r="AL11692" t="b">
        <f t="shared" si="823"/>
        <v>1</v>
      </c>
      <c r="AM11692" t="b">
        <f t="shared" si="824"/>
        <v>1</v>
      </c>
      <c r="AP11692"/>
      <c r="AQ11692"/>
    </row>
    <row r="11693" spans="23:43" x14ac:dyDescent="0.25">
      <c r="W11693" t="b">
        <f t="shared" si="821"/>
        <v>1</v>
      </c>
      <c r="X11693" t="b">
        <f t="shared" si="822"/>
        <v>1</v>
      </c>
      <c r="AA11693"/>
      <c r="AH11693"/>
      <c r="AL11693" t="b">
        <f t="shared" si="823"/>
        <v>1</v>
      </c>
      <c r="AM11693" t="b">
        <f t="shared" si="824"/>
        <v>1</v>
      </c>
      <c r="AP11693"/>
      <c r="AQ11693"/>
    </row>
    <row r="11694" spans="23:43" x14ac:dyDescent="0.25">
      <c r="W11694" t="b">
        <f t="shared" si="821"/>
        <v>1</v>
      </c>
      <c r="X11694" t="b">
        <f t="shared" si="822"/>
        <v>1</v>
      </c>
      <c r="AA11694"/>
      <c r="AH11694"/>
      <c r="AL11694" t="b">
        <f t="shared" si="823"/>
        <v>1</v>
      </c>
      <c r="AM11694" t="b">
        <f t="shared" si="824"/>
        <v>1</v>
      </c>
      <c r="AP11694"/>
      <c r="AQ11694"/>
    </row>
    <row r="11695" spans="23:43" x14ac:dyDescent="0.25">
      <c r="W11695" t="b">
        <f t="shared" si="821"/>
        <v>1</v>
      </c>
      <c r="X11695" t="b">
        <f t="shared" si="822"/>
        <v>1</v>
      </c>
      <c r="AA11695"/>
      <c r="AH11695"/>
      <c r="AL11695" t="b">
        <f t="shared" si="823"/>
        <v>1</v>
      </c>
      <c r="AM11695" t="b">
        <f t="shared" si="824"/>
        <v>1</v>
      </c>
      <c r="AP11695"/>
      <c r="AQ11695"/>
    </row>
    <row r="11696" spans="23:43" x14ac:dyDescent="0.25">
      <c r="W11696" t="b">
        <f t="shared" si="821"/>
        <v>1</v>
      </c>
      <c r="X11696" t="b">
        <f t="shared" si="822"/>
        <v>1</v>
      </c>
      <c r="AA11696"/>
      <c r="AH11696"/>
      <c r="AL11696" t="b">
        <f t="shared" si="823"/>
        <v>1</v>
      </c>
      <c r="AM11696" t="b">
        <f t="shared" si="824"/>
        <v>1</v>
      </c>
      <c r="AP11696"/>
      <c r="AQ11696"/>
    </row>
    <row r="11697" spans="23:43" x14ac:dyDescent="0.25">
      <c r="W11697" t="b">
        <f t="shared" si="821"/>
        <v>1</v>
      </c>
      <c r="X11697" t="b">
        <f t="shared" si="822"/>
        <v>1</v>
      </c>
      <c r="AA11697"/>
      <c r="AH11697"/>
      <c r="AL11697" t="b">
        <f t="shared" si="823"/>
        <v>1</v>
      </c>
      <c r="AM11697" t="b">
        <f t="shared" si="824"/>
        <v>1</v>
      </c>
      <c r="AP11697"/>
      <c r="AQ11697"/>
    </row>
    <row r="11698" spans="23:43" x14ac:dyDescent="0.25">
      <c r="W11698" t="b">
        <f t="shared" si="821"/>
        <v>1</v>
      </c>
      <c r="X11698" t="b">
        <f t="shared" si="822"/>
        <v>1</v>
      </c>
      <c r="AA11698"/>
      <c r="AH11698"/>
      <c r="AL11698" t="b">
        <f t="shared" si="823"/>
        <v>1</v>
      </c>
      <c r="AM11698" t="b">
        <f t="shared" si="824"/>
        <v>1</v>
      </c>
      <c r="AP11698"/>
      <c r="AQ11698"/>
    </row>
    <row r="11699" spans="23:43" x14ac:dyDescent="0.25">
      <c r="W11699" t="b">
        <f t="shared" si="821"/>
        <v>1</v>
      </c>
      <c r="X11699" t="b">
        <f t="shared" si="822"/>
        <v>1</v>
      </c>
      <c r="AA11699"/>
      <c r="AH11699"/>
      <c r="AL11699" t="b">
        <f t="shared" si="823"/>
        <v>1</v>
      </c>
      <c r="AM11699" t="b">
        <f t="shared" si="824"/>
        <v>1</v>
      </c>
      <c r="AP11699"/>
      <c r="AQ11699"/>
    </row>
    <row r="11700" spans="23:43" x14ac:dyDescent="0.25">
      <c r="W11700" t="b">
        <f t="shared" si="821"/>
        <v>1</v>
      </c>
      <c r="X11700" t="b">
        <f t="shared" si="822"/>
        <v>1</v>
      </c>
      <c r="AA11700"/>
      <c r="AH11700"/>
      <c r="AL11700" t="b">
        <f t="shared" si="823"/>
        <v>1</v>
      </c>
      <c r="AM11700" t="b">
        <f t="shared" si="824"/>
        <v>1</v>
      </c>
      <c r="AP11700"/>
      <c r="AQ11700"/>
    </row>
    <row r="11701" spans="23:43" x14ac:dyDescent="0.25">
      <c r="W11701" t="b">
        <f t="shared" si="821"/>
        <v>1</v>
      </c>
      <c r="X11701" t="b">
        <f t="shared" si="822"/>
        <v>1</v>
      </c>
      <c r="AA11701"/>
      <c r="AH11701"/>
      <c r="AL11701" t="b">
        <f t="shared" si="823"/>
        <v>1</v>
      </c>
      <c r="AM11701" t="b">
        <f t="shared" si="824"/>
        <v>1</v>
      </c>
      <c r="AP11701"/>
      <c r="AQ11701"/>
    </row>
    <row r="11702" spans="23:43" x14ac:dyDescent="0.25">
      <c r="W11702" t="b">
        <f t="shared" si="821"/>
        <v>1</v>
      </c>
      <c r="X11702" t="b">
        <f t="shared" si="822"/>
        <v>1</v>
      </c>
      <c r="AA11702"/>
      <c r="AH11702"/>
      <c r="AL11702" t="b">
        <f t="shared" si="823"/>
        <v>1</v>
      </c>
      <c r="AM11702" t="b">
        <f t="shared" si="824"/>
        <v>1</v>
      </c>
      <c r="AP11702"/>
      <c r="AQ11702"/>
    </row>
    <row r="11703" spans="23:43" x14ac:dyDescent="0.25">
      <c r="W11703" t="b">
        <f t="shared" si="821"/>
        <v>1</v>
      </c>
      <c r="X11703" t="b">
        <f t="shared" si="822"/>
        <v>1</v>
      </c>
      <c r="AA11703"/>
      <c r="AH11703"/>
      <c r="AL11703" t="b">
        <f t="shared" si="823"/>
        <v>1</v>
      </c>
      <c r="AM11703" t="b">
        <f t="shared" si="824"/>
        <v>1</v>
      </c>
      <c r="AP11703"/>
      <c r="AQ11703"/>
    </row>
    <row r="11704" spans="23:43" x14ac:dyDescent="0.25">
      <c r="W11704" t="b">
        <f t="shared" si="821"/>
        <v>1</v>
      </c>
      <c r="X11704" t="b">
        <f t="shared" si="822"/>
        <v>1</v>
      </c>
      <c r="AA11704"/>
      <c r="AH11704"/>
      <c r="AL11704" t="b">
        <f t="shared" si="823"/>
        <v>1</v>
      </c>
      <c r="AM11704" t="b">
        <f t="shared" si="824"/>
        <v>1</v>
      </c>
      <c r="AP11704"/>
      <c r="AQ11704"/>
    </row>
    <row r="11705" spans="23:43" x14ac:dyDescent="0.25">
      <c r="W11705" t="b">
        <f t="shared" si="821"/>
        <v>1</v>
      </c>
      <c r="X11705" t="b">
        <f t="shared" si="822"/>
        <v>1</v>
      </c>
      <c r="AA11705"/>
      <c r="AH11705"/>
      <c r="AL11705" t="b">
        <f t="shared" si="823"/>
        <v>1</v>
      </c>
      <c r="AM11705" t="b">
        <f t="shared" si="824"/>
        <v>1</v>
      </c>
      <c r="AP11705"/>
      <c r="AQ11705"/>
    </row>
    <row r="11706" spans="23:43" x14ac:dyDescent="0.25">
      <c r="W11706" t="b">
        <f t="shared" si="821"/>
        <v>1</v>
      </c>
      <c r="X11706" t="b">
        <f t="shared" si="822"/>
        <v>1</v>
      </c>
      <c r="AA11706"/>
      <c r="AH11706"/>
      <c r="AL11706" t="b">
        <f t="shared" si="823"/>
        <v>1</v>
      </c>
      <c r="AM11706" t="b">
        <f t="shared" si="824"/>
        <v>1</v>
      </c>
      <c r="AP11706"/>
      <c r="AQ11706"/>
    </row>
    <row r="11707" spans="23:43" x14ac:dyDescent="0.25">
      <c r="W11707" t="b">
        <f t="shared" si="821"/>
        <v>1</v>
      </c>
      <c r="X11707" t="b">
        <f t="shared" si="822"/>
        <v>1</v>
      </c>
      <c r="AA11707"/>
      <c r="AH11707"/>
      <c r="AL11707" t="b">
        <f t="shared" si="823"/>
        <v>1</v>
      </c>
      <c r="AM11707" t="b">
        <f t="shared" si="824"/>
        <v>1</v>
      </c>
      <c r="AP11707"/>
      <c r="AQ11707"/>
    </row>
    <row r="11708" spans="23:43" x14ac:dyDescent="0.25">
      <c r="W11708" t="b">
        <f t="shared" si="821"/>
        <v>1</v>
      </c>
      <c r="X11708" t="b">
        <f t="shared" si="822"/>
        <v>1</v>
      </c>
      <c r="AA11708"/>
      <c r="AH11708"/>
      <c r="AL11708" t="b">
        <f t="shared" si="823"/>
        <v>1</v>
      </c>
      <c r="AM11708" t="b">
        <f t="shared" si="824"/>
        <v>1</v>
      </c>
      <c r="AP11708"/>
      <c r="AQ11708"/>
    </row>
    <row r="11709" spans="23:43" x14ac:dyDescent="0.25">
      <c r="W11709" t="b">
        <f t="shared" si="821"/>
        <v>1</v>
      </c>
      <c r="X11709" t="b">
        <f t="shared" si="822"/>
        <v>1</v>
      </c>
      <c r="AA11709"/>
      <c r="AH11709"/>
      <c r="AL11709" t="b">
        <f t="shared" si="823"/>
        <v>1</v>
      </c>
      <c r="AM11709" t="b">
        <f t="shared" si="824"/>
        <v>1</v>
      </c>
      <c r="AP11709"/>
      <c r="AQ11709"/>
    </row>
    <row r="11710" spans="23:43" x14ac:dyDescent="0.25">
      <c r="W11710" t="b">
        <f t="shared" si="821"/>
        <v>1</v>
      </c>
      <c r="X11710" t="b">
        <f t="shared" si="822"/>
        <v>1</v>
      </c>
      <c r="AA11710"/>
      <c r="AH11710"/>
      <c r="AL11710" t="b">
        <f t="shared" si="823"/>
        <v>1</v>
      </c>
      <c r="AM11710" t="b">
        <f t="shared" si="824"/>
        <v>1</v>
      </c>
      <c r="AP11710"/>
      <c r="AQ11710"/>
    </row>
    <row r="11711" spans="23:43" x14ac:dyDescent="0.25">
      <c r="W11711" t="b">
        <f t="shared" si="821"/>
        <v>1</v>
      </c>
      <c r="X11711" t="b">
        <f t="shared" si="822"/>
        <v>1</v>
      </c>
      <c r="AA11711"/>
      <c r="AH11711"/>
      <c r="AL11711" t="b">
        <f t="shared" si="823"/>
        <v>1</v>
      </c>
      <c r="AM11711" t="b">
        <f t="shared" si="824"/>
        <v>1</v>
      </c>
      <c r="AP11711"/>
      <c r="AQ11711"/>
    </row>
    <row r="11712" spans="23:43" x14ac:dyDescent="0.25">
      <c r="W11712" t="b">
        <f t="shared" si="821"/>
        <v>1</v>
      </c>
      <c r="X11712" t="b">
        <f t="shared" si="822"/>
        <v>1</v>
      </c>
      <c r="AA11712"/>
      <c r="AH11712"/>
      <c r="AL11712" t="b">
        <f t="shared" si="823"/>
        <v>1</v>
      </c>
      <c r="AM11712" t="b">
        <f t="shared" si="824"/>
        <v>1</v>
      </c>
      <c r="AP11712"/>
      <c r="AQ11712"/>
    </row>
    <row r="11713" spans="23:43" x14ac:dyDescent="0.25">
      <c r="W11713" t="b">
        <f t="shared" si="821"/>
        <v>1</v>
      </c>
      <c r="X11713" t="b">
        <f t="shared" si="822"/>
        <v>1</v>
      </c>
      <c r="AA11713"/>
      <c r="AH11713"/>
      <c r="AL11713" t="b">
        <f t="shared" si="823"/>
        <v>1</v>
      </c>
      <c r="AM11713" t="b">
        <f t="shared" si="824"/>
        <v>1</v>
      </c>
      <c r="AP11713"/>
      <c r="AQ11713"/>
    </row>
    <row r="11714" spans="23:43" x14ac:dyDescent="0.25">
      <c r="W11714" t="b">
        <f t="shared" si="821"/>
        <v>1</v>
      </c>
      <c r="X11714" t="b">
        <f t="shared" si="822"/>
        <v>1</v>
      </c>
      <c r="AA11714"/>
      <c r="AH11714"/>
      <c r="AL11714" t="b">
        <f t="shared" si="823"/>
        <v>1</v>
      </c>
      <c r="AM11714" t="b">
        <f t="shared" si="824"/>
        <v>1</v>
      </c>
      <c r="AP11714"/>
      <c r="AQ11714"/>
    </row>
    <row r="11715" spans="23:43" x14ac:dyDescent="0.25">
      <c r="W11715" t="b">
        <f t="shared" si="821"/>
        <v>1</v>
      </c>
      <c r="X11715" t="b">
        <f t="shared" si="822"/>
        <v>1</v>
      </c>
      <c r="AA11715"/>
      <c r="AH11715"/>
      <c r="AL11715" t="b">
        <f t="shared" si="823"/>
        <v>1</v>
      </c>
      <c r="AM11715" t="b">
        <f t="shared" si="824"/>
        <v>1</v>
      </c>
      <c r="AP11715"/>
      <c r="AQ11715"/>
    </row>
    <row r="11716" spans="23:43" x14ac:dyDescent="0.25">
      <c r="W11716" t="b">
        <f t="shared" si="821"/>
        <v>1</v>
      </c>
      <c r="X11716" t="b">
        <f t="shared" si="822"/>
        <v>1</v>
      </c>
      <c r="AA11716"/>
      <c r="AH11716"/>
      <c r="AL11716" t="b">
        <f t="shared" si="823"/>
        <v>1</v>
      </c>
      <c r="AM11716" t="b">
        <f t="shared" si="824"/>
        <v>1</v>
      </c>
      <c r="AP11716"/>
      <c r="AQ11716"/>
    </row>
    <row r="11717" spans="23:43" x14ac:dyDescent="0.25">
      <c r="W11717" t="b">
        <f t="shared" si="821"/>
        <v>1</v>
      </c>
      <c r="X11717" t="b">
        <f t="shared" si="822"/>
        <v>1</v>
      </c>
      <c r="AA11717"/>
      <c r="AH11717"/>
      <c r="AL11717" t="b">
        <f t="shared" si="823"/>
        <v>1</v>
      </c>
      <c r="AM11717" t="b">
        <f t="shared" si="824"/>
        <v>1</v>
      </c>
      <c r="AP11717"/>
      <c r="AQ11717"/>
    </row>
    <row r="11718" spans="23:43" x14ac:dyDescent="0.25">
      <c r="W11718" t="b">
        <f t="shared" si="821"/>
        <v>1</v>
      </c>
      <c r="X11718" t="b">
        <f t="shared" si="822"/>
        <v>1</v>
      </c>
      <c r="AA11718"/>
      <c r="AH11718"/>
      <c r="AL11718" t="b">
        <f t="shared" si="823"/>
        <v>1</v>
      </c>
      <c r="AM11718" t="b">
        <f t="shared" si="824"/>
        <v>1</v>
      </c>
      <c r="AP11718"/>
      <c r="AQ11718"/>
    </row>
    <row r="11719" spans="23:43" x14ac:dyDescent="0.25">
      <c r="W11719" t="b">
        <f t="shared" si="821"/>
        <v>1</v>
      </c>
      <c r="X11719" t="b">
        <f t="shared" si="822"/>
        <v>1</v>
      </c>
      <c r="AA11719"/>
      <c r="AH11719"/>
      <c r="AL11719" t="b">
        <f t="shared" si="823"/>
        <v>1</v>
      </c>
      <c r="AM11719" t="b">
        <f t="shared" si="824"/>
        <v>1</v>
      </c>
      <c r="AP11719"/>
      <c r="AQ11719"/>
    </row>
    <row r="11720" spans="23:43" x14ac:dyDescent="0.25">
      <c r="W11720" t="b">
        <f t="shared" si="821"/>
        <v>1</v>
      </c>
      <c r="X11720" t="b">
        <f t="shared" si="822"/>
        <v>1</v>
      </c>
      <c r="AA11720"/>
      <c r="AH11720"/>
      <c r="AL11720" t="b">
        <f t="shared" si="823"/>
        <v>1</v>
      </c>
      <c r="AM11720" t="b">
        <f t="shared" si="824"/>
        <v>1</v>
      </c>
      <c r="AP11720"/>
      <c r="AQ11720"/>
    </row>
    <row r="11721" spans="23:43" x14ac:dyDescent="0.25">
      <c r="W11721" t="b">
        <f t="shared" si="821"/>
        <v>1</v>
      </c>
      <c r="X11721" t="b">
        <f t="shared" si="822"/>
        <v>1</v>
      </c>
      <c r="AA11721"/>
      <c r="AH11721"/>
      <c r="AL11721" t="b">
        <f t="shared" si="823"/>
        <v>1</v>
      </c>
      <c r="AM11721" t="b">
        <f t="shared" si="824"/>
        <v>1</v>
      </c>
      <c r="AP11721"/>
      <c r="AQ11721"/>
    </row>
    <row r="11722" spans="23:43" x14ac:dyDescent="0.25">
      <c r="W11722" t="b">
        <f t="shared" si="821"/>
        <v>1</v>
      </c>
      <c r="X11722" t="b">
        <f t="shared" si="822"/>
        <v>1</v>
      </c>
      <c r="AA11722"/>
      <c r="AH11722"/>
      <c r="AL11722" t="b">
        <f t="shared" si="823"/>
        <v>1</v>
      </c>
      <c r="AM11722" t="b">
        <f t="shared" si="824"/>
        <v>1</v>
      </c>
      <c r="AP11722"/>
      <c r="AQ11722"/>
    </row>
    <row r="11723" spans="23:43" x14ac:dyDescent="0.25">
      <c r="W11723" t="b">
        <f t="shared" si="821"/>
        <v>1</v>
      </c>
      <c r="X11723" t="b">
        <f t="shared" si="822"/>
        <v>1</v>
      </c>
      <c r="AA11723"/>
      <c r="AH11723"/>
      <c r="AL11723" t="b">
        <f t="shared" si="823"/>
        <v>1</v>
      </c>
      <c r="AM11723" t="b">
        <f t="shared" si="824"/>
        <v>1</v>
      </c>
      <c r="AP11723"/>
      <c r="AQ11723"/>
    </row>
    <row r="11724" spans="23:43" x14ac:dyDescent="0.25">
      <c r="W11724" t="b">
        <f t="shared" ref="W11724:W11787" si="825">IF(AND(U11724&lt;&gt;"",U11724&lt;&gt;"Grand Total",U11724&lt;&gt;"(blank)"),GETPIVOTDATA("Facility CCN",$U$10,"Facility CCN",U11724)=1,TRUE)</f>
        <v>1</v>
      </c>
      <c r="X11724" t="b">
        <f t="shared" ref="X11724:X11787" si="826">IF(AND(U11724&lt;&gt;"",U11724&lt;&gt;"Grand Total",U11724&lt;&gt;"(blank)"),LEN(U11724)=6,TRUE)</f>
        <v>1</v>
      </c>
      <c r="AA11724"/>
      <c r="AH11724"/>
      <c r="AL11724" t="b">
        <f t="shared" ref="AL11724:AL11787" si="827">IF(AND(AJ11724&lt;&gt;"",AJ11724&lt;&gt;"Grand Total",AJ11724&lt;&gt;"(blank)"),GETPIVOTDATA("Provider NPI",$AJ$10,"Provider NPI",AJ11724)=1,TRUE)</f>
        <v>1</v>
      </c>
      <c r="AM11724" t="b">
        <f t="shared" ref="AM11724:AM11787" si="828">IF(AND(AJ11724&lt;&gt;"",AJ11724&lt;&gt;"Grand Total",AJ11724&lt;&gt;"(blank)"),LEN(AJ11724)=10,TRUE)</f>
        <v>1</v>
      </c>
      <c r="AP11724"/>
      <c r="AQ11724"/>
    </row>
    <row r="11725" spans="23:43" x14ac:dyDescent="0.25">
      <c r="W11725" t="b">
        <f t="shared" si="825"/>
        <v>1</v>
      </c>
      <c r="X11725" t="b">
        <f t="shared" si="826"/>
        <v>1</v>
      </c>
      <c r="AA11725"/>
      <c r="AH11725"/>
      <c r="AL11725" t="b">
        <f t="shared" si="827"/>
        <v>1</v>
      </c>
      <c r="AM11725" t="b">
        <f t="shared" si="828"/>
        <v>1</v>
      </c>
      <c r="AP11725"/>
      <c r="AQ11725"/>
    </row>
    <row r="11726" spans="23:43" x14ac:dyDescent="0.25">
      <c r="W11726" t="b">
        <f t="shared" si="825"/>
        <v>1</v>
      </c>
      <c r="X11726" t="b">
        <f t="shared" si="826"/>
        <v>1</v>
      </c>
      <c r="AA11726"/>
      <c r="AH11726"/>
      <c r="AL11726" t="b">
        <f t="shared" si="827"/>
        <v>1</v>
      </c>
      <c r="AM11726" t="b">
        <f t="shared" si="828"/>
        <v>1</v>
      </c>
      <c r="AP11726"/>
      <c r="AQ11726"/>
    </row>
    <row r="11727" spans="23:43" x14ac:dyDescent="0.25">
      <c r="W11727" t="b">
        <f t="shared" si="825"/>
        <v>1</v>
      </c>
      <c r="X11727" t="b">
        <f t="shared" si="826"/>
        <v>1</v>
      </c>
      <c r="AA11727"/>
      <c r="AH11727"/>
      <c r="AL11727" t="b">
        <f t="shared" si="827"/>
        <v>1</v>
      </c>
      <c r="AM11727" t="b">
        <f t="shared" si="828"/>
        <v>1</v>
      </c>
      <c r="AP11727"/>
      <c r="AQ11727"/>
    </row>
    <row r="11728" spans="23:43" x14ac:dyDescent="0.25">
      <c r="W11728" t="b">
        <f t="shared" si="825"/>
        <v>1</v>
      </c>
      <c r="X11728" t="b">
        <f t="shared" si="826"/>
        <v>1</v>
      </c>
      <c r="AA11728"/>
      <c r="AH11728"/>
      <c r="AL11728" t="b">
        <f t="shared" si="827"/>
        <v>1</v>
      </c>
      <c r="AM11728" t="b">
        <f t="shared" si="828"/>
        <v>1</v>
      </c>
      <c r="AP11728"/>
      <c r="AQ11728"/>
    </row>
    <row r="11729" spans="23:43" x14ac:dyDescent="0.25">
      <c r="W11729" t="b">
        <f t="shared" si="825"/>
        <v>1</v>
      </c>
      <c r="X11729" t="b">
        <f t="shared" si="826"/>
        <v>1</v>
      </c>
      <c r="AA11729"/>
      <c r="AH11729"/>
      <c r="AL11729" t="b">
        <f t="shared" si="827"/>
        <v>1</v>
      </c>
      <c r="AM11729" t="b">
        <f t="shared" si="828"/>
        <v>1</v>
      </c>
      <c r="AP11729"/>
      <c r="AQ11729"/>
    </row>
    <row r="11730" spans="23:43" x14ac:dyDescent="0.25">
      <c r="W11730" t="b">
        <f t="shared" si="825"/>
        <v>1</v>
      </c>
      <c r="X11730" t="b">
        <f t="shared" si="826"/>
        <v>1</v>
      </c>
      <c r="AA11730"/>
      <c r="AH11730"/>
      <c r="AL11730" t="b">
        <f t="shared" si="827"/>
        <v>1</v>
      </c>
      <c r="AM11730" t="b">
        <f t="shared" si="828"/>
        <v>1</v>
      </c>
      <c r="AP11730"/>
      <c r="AQ11730"/>
    </row>
    <row r="11731" spans="23:43" x14ac:dyDescent="0.25">
      <c r="W11731" t="b">
        <f t="shared" si="825"/>
        <v>1</v>
      </c>
      <c r="X11731" t="b">
        <f t="shared" si="826"/>
        <v>1</v>
      </c>
      <c r="AA11731"/>
      <c r="AH11731"/>
      <c r="AL11731" t="b">
        <f t="shared" si="827"/>
        <v>1</v>
      </c>
      <c r="AM11731" t="b">
        <f t="shared" si="828"/>
        <v>1</v>
      </c>
      <c r="AP11731"/>
      <c r="AQ11731"/>
    </row>
    <row r="11732" spans="23:43" x14ac:dyDescent="0.25">
      <c r="W11732" t="b">
        <f t="shared" si="825"/>
        <v>1</v>
      </c>
      <c r="X11732" t="b">
        <f t="shared" si="826"/>
        <v>1</v>
      </c>
      <c r="AA11732"/>
      <c r="AH11732"/>
      <c r="AL11732" t="b">
        <f t="shared" si="827"/>
        <v>1</v>
      </c>
      <c r="AM11732" t="b">
        <f t="shared" si="828"/>
        <v>1</v>
      </c>
      <c r="AP11732"/>
      <c r="AQ11732"/>
    </row>
    <row r="11733" spans="23:43" x14ac:dyDescent="0.25">
      <c r="W11733" t="b">
        <f t="shared" si="825"/>
        <v>1</v>
      </c>
      <c r="X11733" t="b">
        <f t="shared" si="826"/>
        <v>1</v>
      </c>
      <c r="AA11733"/>
      <c r="AH11733"/>
      <c r="AL11733" t="b">
        <f t="shared" si="827"/>
        <v>1</v>
      </c>
      <c r="AM11733" t="b">
        <f t="shared" si="828"/>
        <v>1</v>
      </c>
      <c r="AP11733"/>
      <c r="AQ11733"/>
    </row>
    <row r="11734" spans="23:43" x14ac:dyDescent="0.25">
      <c r="W11734" t="b">
        <f t="shared" si="825"/>
        <v>1</v>
      </c>
      <c r="X11734" t="b">
        <f t="shared" si="826"/>
        <v>1</v>
      </c>
      <c r="AA11734"/>
      <c r="AH11734"/>
      <c r="AL11734" t="b">
        <f t="shared" si="827"/>
        <v>1</v>
      </c>
      <c r="AM11734" t="b">
        <f t="shared" si="828"/>
        <v>1</v>
      </c>
      <c r="AP11734"/>
      <c r="AQ11734"/>
    </row>
    <row r="11735" spans="23:43" x14ac:dyDescent="0.25">
      <c r="W11735" t="b">
        <f t="shared" si="825"/>
        <v>1</v>
      </c>
      <c r="X11735" t="b">
        <f t="shared" si="826"/>
        <v>1</v>
      </c>
      <c r="AA11735"/>
      <c r="AH11735"/>
      <c r="AL11735" t="b">
        <f t="shared" si="827"/>
        <v>1</v>
      </c>
      <c r="AM11735" t="b">
        <f t="shared" si="828"/>
        <v>1</v>
      </c>
      <c r="AP11735"/>
      <c r="AQ11735"/>
    </row>
    <row r="11736" spans="23:43" x14ac:dyDescent="0.25">
      <c r="W11736" t="b">
        <f t="shared" si="825"/>
        <v>1</v>
      </c>
      <c r="X11736" t="b">
        <f t="shared" si="826"/>
        <v>1</v>
      </c>
      <c r="AA11736"/>
      <c r="AH11736"/>
      <c r="AL11736" t="b">
        <f t="shared" si="827"/>
        <v>1</v>
      </c>
      <c r="AM11736" t="b">
        <f t="shared" si="828"/>
        <v>1</v>
      </c>
      <c r="AP11736"/>
      <c r="AQ11736"/>
    </row>
    <row r="11737" spans="23:43" x14ac:dyDescent="0.25">
      <c r="W11737" t="b">
        <f t="shared" si="825"/>
        <v>1</v>
      </c>
      <c r="X11737" t="b">
        <f t="shared" si="826"/>
        <v>1</v>
      </c>
      <c r="AA11737"/>
      <c r="AH11737"/>
      <c r="AL11737" t="b">
        <f t="shared" si="827"/>
        <v>1</v>
      </c>
      <c r="AM11737" t="b">
        <f t="shared" si="828"/>
        <v>1</v>
      </c>
      <c r="AP11737"/>
      <c r="AQ11737"/>
    </row>
    <row r="11738" spans="23:43" x14ac:dyDescent="0.25">
      <c r="W11738" t="b">
        <f t="shared" si="825"/>
        <v>1</v>
      </c>
      <c r="X11738" t="b">
        <f t="shared" si="826"/>
        <v>1</v>
      </c>
      <c r="AA11738"/>
      <c r="AH11738"/>
      <c r="AL11738" t="b">
        <f t="shared" si="827"/>
        <v>1</v>
      </c>
      <c r="AM11738" t="b">
        <f t="shared" si="828"/>
        <v>1</v>
      </c>
      <c r="AP11738"/>
      <c r="AQ11738"/>
    </row>
    <row r="11739" spans="23:43" x14ac:dyDescent="0.25">
      <c r="W11739" t="b">
        <f t="shared" si="825"/>
        <v>1</v>
      </c>
      <c r="X11739" t="b">
        <f t="shared" si="826"/>
        <v>1</v>
      </c>
      <c r="AA11739"/>
      <c r="AH11739"/>
      <c r="AL11739" t="b">
        <f t="shared" si="827"/>
        <v>1</v>
      </c>
      <c r="AM11739" t="b">
        <f t="shared" si="828"/>
        <v>1</v>
      </c>
      <c r="AP11739"/>
      <c r="AQ11739"/>
    </row>
    <row r="11740" spans="23:43" x14ac:dyDescent="0.25">
      <c r="W11740" t="b">
        <f t="shared" si="825"/>
        <v>1</v>
      </c>
      <c r="X11740" t="b">
        <f t="shared" si="826"/>
        <v>1</v>
      </c>
      <c r="AA11740"/>
      <c r="AH11740"/>
      <c r="AL11740" t="b">
        <f t="shared" si="827"/>
        <v>1</v>
      </c>
      <c r="AM11740" t="b">
        <f t="shared" si="828"/>
        <v>1</v>
      </c>
      <c r="AP11740"/>
      <c r="AQ11740"/>
    </row>
    <row r="11741" spans="23:43" x14ac:dyDescent="0.25">
      <c r="W11741" t="b">
        <f t="shared" si="825"/>
        <v>1</v>
      </c>
      <c r="X11741" t="b">
        <f t="shared" si="826"/>
        <v>1</v>
      </c>
      <c r="AA11741"/>
      <c r="AH11741"/>
      <c r="AL11741" t="b">
        <f t="shared" si="827"/>
        <v>1</v>
      </c>
      <c r="AM11741" t="b">
        <f t="shared" si="828"/>
        <v>1</v>
      </c>
      <c r="AP11741"/>
      <c r="AQ11741"/>
    </row>
    <row r="11742" spans="23:43" x14ac:dyDescent="0.25">
      <c r="W11742" t="b">
        <f t="shared" si="825"/>
        <v>1</v>
      </c>
      <c r="X11742" t="b">
        <f t="shared" si="826"/>
        <v>1</v>
      </c>
      <c r="AA11742"/>
      <c r="AH11742"/>
      <c r="AL11742" t="b">
        <f t="shared" si="827"/>
        <v>1</v>
      </c>
      <c r="AM11742" t="b">
        <f t="shared" si="828"/>
        <v>1</v>
      </c>
      <c r="AP11742"/>
      <c r="AQ11742"/>
    </row>
    <row r="11743" spans="23:43" x14ac:dyDescent="0.25">
      <c r="W11743" t="b">
        <f t="shared" si="825"/>
        <v>1</v>
      </c>
      <c r="X11743" t="b">
        <f t="shared" si="826"/>
        <v>1</v>
      </c>
      <c r="AA11743"/>
      <c r="AH11743"/>
      <c r="AL11743" t="b">
        <f t="shared" si="827"/>
        <v>1</v>
      </c>
      <c r="AM11743" t="b">
        <f t="shared" si="828"/>
        <v>1</v>
      </c>
      <c r="AP11743"/>
      <c r="AQ11743"/>
    </row>
    <row r="11744" spans="23:43" x14ac:dyDescent="0.25">
      <c r="W11744" t="b">
        <f t="shared" si="825"/>
        <v>1</v>
      </c>
      <c r="X11744" t="b">
        <f t="shared" si="826"/>
        <v>1</v>
      </c>
      <c r="AA11744"/>
      <c r="AH11744"/>
      <c r="AL11744" t="b">
        <f t="shared" si="827"/>
        <v>1</v>
      </c>
      <c r="AM11744" t="b">
        <f t="shared" si="828"/>
        <v>1</v>
      </c>
      <c r="AP11744"/>
      <c r="AQ11744"/>
    </row>
    <row r="11745" spans="23:43" x14ac:dyDescent="0.25">
      <c r="W11745" t="b">
        <f t="shared" si="825"/>
        <v>1</v>
      </c>
      <c r="X11745" t="b">
        <f t="shared" si="826"/>
        <v>1</v>
      </c>
      <c r="AA11745"/>
      <c r="AH11745"/>
      <c r="AL11745" t="b">
        <f t="shared" si="827"/>
        <v>1</v>
      </c>
      <c r="AM11745" t="b">
        <f t="shared" si="828"/>
        <v>1</v>
      </c>
      <c r="AP11745"/>
      <c r="AQ11745"/>
    </row>
    <row r="11746" spans="23:43" x14ac:dyDescent="0.25">
      <c r="W11746" t="b">
        <f t="shared" si="825"/>
        <v>1</v>
      </c>
      <c r="X11746" t="b">
        <f t="shared" si="826"/>
        <v>1</v>
      </c>
      <c r="AA11746"/>
      <c r="AH11746"/>
      <c r="AL11746" t="b">
        <f t="shared" si="827"/>
        <v>1</v>
      </c>
      <c r="AM11746" t="b">
        <f t="shared" si="828"/>
        <v>1</v>
      </c>
      <c r="AP11746"/>
      <c r="AQ11746"/>
    </row>
    <row r="11747" spans="23:43" x14ac:dyDescent="0.25">
      <c r="W11747" t="b">
        <f t="shared" si="825"/>
        <v>1</v>
      </c>
      <c r="X11747" t="b">
        <f t="shared" si="826"/>
        <v>1</v>
      </c>
      <c r="AA11747"/>
      <c r="AH11747"/>
      <c r="AL11747" t="b">
        <f t="shared" si="827"/>
        <v>1</v>
      </c>
      <c r="AM11747" t="b">
        <f t="shared" si="828"/>
        <v>1</v>
      </c>
      <c r="AP11747"/>
      <c r="AQ11747"/>
    </row>
    <row r="11748" spans="23:43" x14ac:dyDescent="0.25">
      <c r="W11748" t="b">
        <f t="shared" si="825"/>
        <v>1</v>
      </c>
      <c r="X11748" t="b">
        <f t="shared" si="826"/>
        <v>1</v>
      </c>
      <c r="AA11748"/>
      <c r="AH11748"/>
      <c r="AL11748" t="b">
        <f t="shared" si="827"/>
        <v>1</v>
      </c>
      <c r="AM11748" t="b">
        <f t="shared" si="828"/>
        <v>1</v>
      </c>
      <c r="AP11748"/>
      <c r="AQ11748"/>
    </row>
    <row r="11749" spans="23:43" x14ac:dyDescent="0.25">
      <c r="W11749" t="b">
        <f t="shared" si="825"/>
        <v>1</v>
      </c>
      <c r="X11749" t="b">
        <f t="shared" si="826"/>
        <v>1</v>
      </c>
      <c r="AA11749"/>
      <c r="AH11749"/>
      <c r="AL11749" t="b">
        <f t="shared" si="827"/>
        <v>1</v>
      </c>
      <c r="AM11749" t="b">
        <f t="shared" si="828"/>
        <v>1</v>
      </c>
      <c r="AP11749"/>
      <c r="AQ11749"/>
    </row>
    <row r="11750" spans="23:43" x14ac:dyDescent="0.25">
      <c r="W11750" t="b">
        <f t="shared" si="825"/>
        <v>1</v>
      </c>
      <c r="X11750" t="b">
        <f t="shared" si="826"/>
        <v>1</v>
      </c>
      <c r="AA11750"/>
      <c r="AH11750"/>
      <c r="AL11750" t="b">
        <f t="shared" si="827"/>
        <v>1</v>
      </c>
      <c r="AM11750" t="b">
        <f t="shared" si="828"/>
        <v>1</v>
      </c>
      <c r="AP11750"/>
      <c r="AQ11750"/>
    </row>
    <row r="11751" spans="23:43" x14ac:dyDescent="0.25">
      <c r="W11751" t="b">
        <f t="shared" si="825"/>
        <v>1</v>
      </c>
      <c r="X11751" t="b">
        <f t="shared" si="826"/>
        <v>1</v>
      </c>
      <c r="AA11751"/>
      <c r="AH11751"/>
      <c r="AL11751" t="b">
        <f t="shared" si="827"/>
        <v>1</v>
      </c>
      <c r="AM11751" t="b">
        <f t="shared" si="828"/>
        <v>1</v>
      </c>
      <c r="AP11751"/>
      <c r="AQ11751"/>
    </row>
    <row r="11752" spans="23:43" x14ac:dyDescent="0.25">
      <c r="W11752" t="b">
        <f t="shared" si="825"/>
        <v>1</v>
      </c>
      <c r="X11752" t="b">
        <f t="shared" si="826"/>
        <v>1</v>
      </c>
      <c r="AA11752"/>
      <c r="AH11752"/>
      <c r="AL11752" t="b">
        <f t="shared" si="827"/>
        <v>1</v>
      </c>
      <c r="AM11752" t="b">
        <f t="shared" si="828"/>
        <v>1</v>
      </c>
      <c r="AP11752"/>
      <c r="AQ11752"/>
    </row>
    <row r="11753" spans="23:43" x14ac:dyDescent="0.25">
      <c r="W11753" t="b">
        <f t="shared" si="825"/>
        <v>1</v>
      </c>
      <c r="X11753" t="b">
        <f t="shared" si="826"/>
        <v>1</v>
      </c>
      <c r="AA11753"/>
      <c r="AH11753"/>
      <c r="AL11753" t="b">
        <f t="shared" si="827"/>
        <v>1</v>
      </c>
      <c r="AM11753" t="b">
        <f t="shared" si="828"/>
        <v>1</v>
      </c>
      <c r="AP11753"/>
      <c r="AQ11753"/>
    </row>
    <row r="11754" spans="23:43" x14ac:dyDescent="0.25">
      <c r="W11754" t="b">
        <f t="shared" si="825"/>
        <v>1</v>
      </c>
      <c r="X11754" t="b">
        <f t="shared" si="826"/>
        <v>1</v>
      </c>
      <c r="AA11754"/>
      <c r="AH11754"/>
      <c r="AL11754" t="b">
        <f t="shared" si="827"/>
        <v>1</v>
      </c>
      <c r="AM11754" t="b">
        <f t="shared" si="828"/>
        <v>1</v>
      </c>
      <c r="AP11754"/>
      <c r="AQ11754"/>
    </row>
    <row r="11755" spans="23:43" x14ac:dyDescent="0.25">
      <c r="W11755" t="b">
        <f t="shared" si="825"/>
        <v>1</v>
      </c>
      <c r="X11755" t="b">
        <f t="shared" si="826"/>
        <v>1</v>
      </c>
      <c r="AA11755"/>
      <c r="AH11755"/>
      <c r="AL11755" t="b">
        <f t="shared" si="827"/>
        <v>1</v>
      </c>
      <c r="AM11755" t="b">
        <f t="shared" si="828"/>
        <v>1</v>
      </c>
      <c r="AP11755"/>
      <c r="AQ11755"/>
    </row>
    <row r="11756" spans="23:43" x14ac:dyDescent="0.25">
      <c r="W11756" t="b">
        <f t="shared" si="825"/>
        <v>1</v>
      </c>
      <c r="X11756" t="b">
        <f t="shared" si="826"/>
        <v>1</v>
      </c>
      <c r="AA11756"/>
      <c r="AH11756"/>
      <c r="AL11756" t="b">
        <f t="shared" si="827"/>
        <v>1</v>
      </c>
      <c r="AM11756" t="b">
        <f t="shared" si="828"/>
        <v>1</v>
      </c>
      <c r="AP11756"/>
      <c r="AQ11756"/>
    </row>
    <row r="11757" spans="23:43" x14ac:dyDescent="0.25">
      <c r="W11757" t="b">
        <f t="shared" si="825"/>
        <v>1</v>
      </c>
      <c r="X11757" t="b">
        <f t="shared" si="826"/>
        <v>1</v>
      </c>
      <c r="AA11757"/>
      <c r="AH11757"/>
      <c r="AL11757" t="b">
        <f t="shared" si="827"/>
        <v>1</v>
      </c>
      <c r="AM11757" t="b">
        <f t="shared" si="828"/>
        <v>1</v>
      </c>
      <c r="AP11757"/>
      <c r="AQ11757"/>
    </row>
    <row r="11758" spans="23:43" x14ac:dyDescent="0.25">
      <c r="W11758" t="b">
        <f t="shared" si="825"/>
        <v>1</v>
      </c>
      <c r="X11758" t="b">
        <f t="shared" si="826"/>
        <v>1</v>
      </c>
      <c r="AA11758"/>
      <c r="AH11758"/>
      <c r="AL11758" t="b">
        <f t="shared" si="827"/>
        <v>1</v>
      </c>
      <c r="AM11758" t="b">
        <f t="shared" si="828"/>
        <v>1</v>
      </c>
      <c r="AP11758"/>
      <c r="AQ11758"/>
    </row>
    <row r="11759" spans="23:43" x14ac:dyDescent="0.25">
      <c r="W11759" t="b">
        <f t="shared" si="825"/>
        <v>1</v>
      </c>
      <c r="X11759" t="b">
        <f t="shared" si="826"/>
        <v>1</v>
      </c>
      <c r="AA11759"/>
      <c r="AH11759"/>
      <c r="AL11759" t="b">
        <f t="shared" si="827"/>
        <v>1</v>
      </c>
      <c r="AM11759" t="b">
        <f t="shared" si="828"/>
        <v>1</v>
      </c>
      <c r="AP11759"/>
      <c r="AQ11759"/>
    </row>
    <row r="11760" spans="23:43" x14ac:dyDescent="0.25">
      <c r="W11760" t="b">
        <f t="shared" si="825"/>
        <v>1</v>
      </c>
      <c r="X11760" t="b">
        <f t="shared" si="826"/>
        <v>1</v>
      </c>
      <c r="AA11760"/>
      <c r="AH11760"/>
      <c r="AL11760" t="b">
        <f t="shared" si="827"/>
        <v>1</v>
      </c>
      <c r="AM11760" t="b">
        <f t="shared" si="828"/>
        <v>1</v>
      </c>
      <c r="AP11760"/>
      <c r="AQ11760"/>
    </row>
    <row r="11761" spans="23:43" x14ac:dyDescent="0.25">
      <c r="W11761" t="b">
        <f t="shared" si="825"/>
        <v>1</v>
      </c>
      <c r="X11761" t="b">
        <f t="shared" si="826"/>
        <v>1</v>
      </c>
      <c r="AA11761"/>
      <c r="AH11761"/>
      <c r="AL11761" t="b">
        <f t="shared" si="827"/>
        <v>1</v>
      </c>
      <c r="AM11761" t="b">
        <f t="shared" si="828"/>
        <v>1</v>
      </c>
      <c r="AP11761"/>
      <c r="AQ11761"/>
    </row>
    <row r="11762" spans="23:43" x14ac:dyDescent="0.25">
      <c r="W11762" t="b">
        <f t="shared" si="825"/>
        <v>1</v>
      </c>
      <c r="X11762" t="b">
        <f t="shared" si="826"/>
        <v>1</v>
      </c>
      <c r="AA11762"/>
      <c r="AH11762"/>
      <c r="AL11762" t="b">
        <f t="shared" si="827"/>
        <v>1</v>
      </c>
      <c r="AM11762" t="b">
        <f t="shared" si="828"/>
        <v>1</v>
      </c>
      <c r="AP11762"/>
      <c r="AQ11762"/>
    </row>
    <row r="11763" spans="23:43" x14ac:dyDescent="0.25">
      <c r="W11763" t="b">
        <f t="shared" si="825"/>
        <v>1</v>
      </c>
      <c r="X11763" t="b">
        <f t="shared" si="826"/>
        <v>1</v>
      </c>
      <c r="AA11763"/>
      <c r="AH11763"/>
      <c r="AL11763" t="b">
        <f t="shared" si="827"/>
        <v>1</v>
      </c>
      <c r="AM11763" t="b">
        <f t="shared" si="828"/>
        <v>1</v>
      </c>
      <c r="AP11763"/>
      <c r="AQ11763"/>
    </row>
    <row r="11764" spans="23:43" x14ac:dyDescent="0.25">
      <c r="W11764" t="b">
        <f t="shared" si="825"/>
        <v>1</v>
      </c>
      <c r="X11764" t="b">
        <f t="shared" si="826"/>
        <v>1</v>
      </c>
      <c r="AA11764"/>
      <c r="AH11764"/>
      <c r="AL11764" t="b">
        <f t="shared" si="827"/>
        <v>1</v>
      </c>
      <c r="AM11764" t="b">
        <f t="shared" si="828"/>
        <v>1</v>
      </c>
      <c r="AP11764"/>
      <c r="AQ11764"/>
    </row>
    <row r="11765" spans="23:43" x14ac:dyDescent="0.25">
      <c r="W11765" t="b">
        <f t="shared" si="825"/>
        <v>1</v>
      </c>
      <c r="X11765" t="b">
        <f t="shared" si="826"/>
        <v>1</v>
      </c>
      <c r="AA11765"/>
      <c r="AH11765"/>
      <c r="AL11765" t="b">
        <f t="shared" si="827"/>
        <v>1</v>
      </c>
      <c r="AM11765" t="b">
        <f t="shared" si="828"/>
        <v>1</v>
      </c>
      <c r="AP11765"/>
      <c r="AQ11765"/>
    </row>
    <row r="11766" spans="23:43" x14ac:dyDescent="0.25">
      <c r="W11766" t="b">
        <f t="shared" si="825"/>
        <v>1</v>
      </c>
      <c r="X11766" t="b">
        <f t="shared" si="826"/>
        <v>1</v>
      </c>
      <c r="AA11766"/>
      <c r="AH11766"/>
      <c r="AL11766" t="b">
        <f t="shared" si="827"/>
        <v>1</v>
      </c>
      <c r="AM11766" t="b">
        <f t="shared" si="828"/>
        <v>1</v>
      </c>
      <c r="AP11766"/>
      <c r="AQ11766"/>
    </row>
    <row r="11767" spans="23:43" x14ac:dyDescent="0.25">
      <c r="W11767" t="b">
        <f t="shared" si="825"/>
        <v>1</v>
      </c>
      <c r="X11767" t="b">
        <f t="shared" si="826"/>
        <v>1</v>
      </c>
      <c r="AA11767"/>
      <c r="AH11767"/>
      <c r="AL11767" t="b">
        <f t="shared" si="827"/>
        <v>1</v>
      </c>
      <c r="AM11767" t="b">
        <f t="shared" si="828"/>
        <v>1</v>
      </c>
      <c r="AP11767"/>
      <c r="AQ11767"/>
    </row>
    <row r="11768" spans="23:43" x14ac:dyDescent="0.25">
      <c r="W11768" t="b">
        <f t="shared" si="825"/>
        <v>1</v>
      </c>
      <c r="X11768" t="b">
        <f t="shared" si="826"/>
        <v>1</v>
      </c>
      <c r="AA11768"/>
      <c r="AH11768"/>
      <c r="AL11768" t="b">
        <f t="shared" si="827"/>
        <v>1</v>
      </c>
      <c r="AM11768" t="b">
        <f t="shared" si="828"/>
        <v>1</v>
      </c>
      <c r="AP11768"/>
      <c r="AQ11768"/>
    </row>
    <row r="11769" spans="23:43" x14ac:dyDescent="0.25">
      <c r="W11769" t="b">
        <f t="shared" si="825"/>
        <v>1</v>
      </c>
      <c r="X11769" t="b">
        <f t="shared" si="826"/>
        <v>1</v>
      </c>
      <c r="AA11769"/>
      <c r="AH11769"/>
      <c r="AL11769" t="b">
        <f t="shared" si="827"/>
        <v>1</v>
      </c>
      <c r="AM11769" t="b">
        <f t="shared" si="828"/>
        <v>1</v>
      </c>
      <c r="AP11769"/>
      <c r="AQ11769"/>
    </row>
    <row r="11770" spans="23:43" x14ac:dyDescent="0.25">
      <c r="W11770" t="b">
        <f t="shared" si="825"/>
        <v>1</v>
      </c>
      <c r="X11770" t="b">
        <f t="shared" si="826"/>
        <v>1</v>
      </c>
      <c r="AA11770"/>
      <c r="AH11770"/>
      <c r="AL11770" t="b">
        <f t="shared" si="827"/>
        <v>1</v>
      </c>
      <c r="AM11770" t="b">
        <f t="shared" si="828"/>
        <v>1</v>
      </c>
      <c r="AP11770"/>
      <c r="AQ11770"/>
    </row>
    <row r="11771" spans="23:43" x14ac:dyDescent="0.25">
      <c r="W11771" t="b">
        <f t="shared" si="825"/>
        <v>1</v>
      </c>
      <c r="X11771" t="b">
        <f t="shared" si="826"/>
        <v>1</v>
      </c>
      <c r="AA11771"/>
      <c r="AH11771"/>
      <c r="AL11771" t="b">
        <f t="shared" si="827"/>
        <v>1</v>
      </c>
      <c r="AM11771" t="b">
        <f t="shared" si="828"/>
        <v>1</v>
      </c>
      <c r="AP11771"/>
      <c r="AQ11771"/>
    </row>
    <row r="11772" spans="23:43" x14ac:dyDescent="0.25">
      <c r="W11772" t="b">
        <f t="shared" si="825"/>
        <v>1</v>
      </c>
      <c r="X11772" t="b">
        <f t="shared" si="826"/>
        <v>1</v>
      </c>
      <c r="AA11772"/>
      <c r="AH11772"/>
      <c r="AL11772" t="b">
        <f t="shared" si="827"/>
        <v>1</v>
      </c>
      <c r="AM11772" t="b">
        <f t="shared" si="828"/>
        <v>1</v>
      </c>
      <c r="AP11772"/>
      <c r="AQ11772"/>
    </row>
    <row r="11773" spans="23:43" x14ac:dyDescent="0.25">
      <c r="W11773" t="b">
        <f t="shared" si="825"/>
        <v>1</v>
      </c>
      <c r="X11773" t="b">
        <f t="shared" si="826"/>
        <v>1</v>
      </c>
      <c r="AA11773"/>
      <c r="AH11773"/>
      <c r="AL11773" t="b">
        <f t="shared" si="827"/>
        <v>1</v>
      </c>
      <c r="AM11773" t="b">
        <f t="shared" si="828"/>
        <v>1</v>
      </c>
      <c r="AP11773"/>
      <c r="AQ11773"/>
    </row>
    <row r="11774" spans="23:43" x14ac:dyDescent="0.25">
      <c r="W11774" t="b">
        <f t="shared" si="825"/>
        <v>1</v>
      </c>
      <c r="X11774" t="b">
        <f t="shared" si="826"/>
        <v>1</v>
      </c>
      <c r="AA11774"/>
      <c r="AH11774"/>
      <c r="AL11774" t="b">
        <f t="shared" si="827"/>
        <v>1</v>
      </c>
      <c r="AM11774" t="b">
        <f t="shared" si="828"/>
        <v>1</v>
      </c>
      <c r="AP11774"/>
      <c r="AQ11774"/>
    </row>
    <row r="11775" spans="23:43" x14ac:dyDescent="0.25">
      <c r="W11775" t="b">
        <f t="shared" si="825"/>
        <v>1</v>
      </c>
      <c r="X11775" t="b">
        <f t="shared" si="826"/>
        <v>1</v>
      </c>
      <c r="AA11775"/>
      <c r="AH11775"/>
      <c r="AL11775" t="b">
        <f t="shared" si="827"/>
        <v>1</v>
      </c>
      <c r="AM11775" t="b">
        <f t="shared" si="828"/>
        <v>1</v>
      </c>
      <c r="AP11775"/>
      <c r="AQ11775"/>
    </row>
    <row r="11776" spans="23:43" x14ac:dyDescent="0.25">
      <c r="W11776" t="b">
        <f t="shared" si="825"/>
        <v>1</v>
      </c>
      <c r="X11776" t="b">
        <f t="shared" si="826"/>
        <v>1</v>
      </c>
      <c r="AA11776"/>
      <c r="AH11776"/>
      <c r="AL11776" t="b">
        <f t="shared" si="827"/>
        <v>1</v>
      </c>
      <c r="AM11776" t="b">
        <f t="shared" si="828"/>
        <v>1</v>
      </c>
      <c r="AP11776"/>
      <c r="AQ11776"/>
    </row>
    <row r="11777" spans="23:43" x14ac:dyDescent="0.25">
      <c r="W11777" t="b">
        <f t="shared" si="825"/>
        <v>1</v>
      </c>
      <c r="X11777" t="b">
        <f t="shared" si="826"/>
        <v>1</v>
      </c>
      <c r="AA11777"/>
      <c r="AH11777"/>
      <c r="AL11777" t="b">
        <f t="shared" si="827"/>
        <v>1</v>
      </c>
      <c r="AM11777" t="b">
        <f t="shared" si="828"/>
        <v>1</v>
      </c>
      <c r="AP11777"/>
      <c r="AQ11777"/>
    </row>
    <row r="11778" spans="23:43" x14ac:dyDescent="0.25">
      <c r="W11778" t="b">
        <f t="shared" si="825"/>
        <v>1</v>
      </c>
      <c r="X11778" t="b">
        <f t="shared" si="826"/>
        <v>1</v>
      </c>
      <c r="AA11778"/>
      <c r="AH11778"/>
      <c r="AL11778" t="b">
        <f t="shared" si="827"/>
        <v>1</v>
      </c>
      <c r="AM11778" t="b">
        <f t="shared" si="828"/>
        <v>1</v>
      </c>
      <c r="AP11778"/>
      <c r="AQ11778"/>
    </row>
    <row r="11779" spans="23:43" x14ac:dyDescent="0.25">
      <c r="W11779" t="b">
        <f t="shared" si="825"/>
        <v>1</v>
      </c>
      <c r="X11779" t="b">
        <f t="shared" si="826"/>
        <v>1</v>
      </c>
      <c r="AA11779"/>
      <c r="AH11779"/>
      <c r="AL11779" t="b">
        <f t="shared" si="827"/>
        <v>1</v>
      </c>
      <c r="AM11779" t="b">
        <f t="shared" si="828"/>
        <v>1</v>
      </c>
      <c r="AP11779"/>
      <c r="AQ11779"/>
    </row>
    <row r="11780" spans="23:43" x14ac:dyDescent="0.25">
      <c r="W11780" t="b">
        <f t="shared" si="825"/>
        <v>1</v>
      </c>
      <c r="X11780" t="b">
        <f t="shared" si="826"/>
        <v>1</v>
      </c>
      <c r="AA11780"/>
      <c r="AH11780"/>
      <c r="AL11780" t="b">
        <f t="shared" si="827"/>
        <v>1</v>
      </c>
      <c r="AM11780" t="b">
        <f t="shared" si="828"/>
        <v>1</v>
      </c>
      <c r="AP11780"/>
      <c r="AQ11780"/>
    </row>
    <row r="11781" spans="23:43" x14ac:dyDescent="0.25">
      <c r="W11781" t="b">
        <f t="shared" si="825"/>
        <v>1</v>
      </c>
      <c r="X11781" t="b">
        <f t="shared" si="826"/>
        <v>1</v>
      </c>
      <c r="AA11781"/>
      <c r="AH11781"/>
      <c r="AL11781" t="b">
        <f t="shared" si="827"/>
        <v>1</v>
      </c>
      <c r="AM11781" t="b">
        <f t="shared" si="828"/>
        <v>1</v>
      </c>
      <c r="AP11781"/>
      <c r="AQ11781"/>
    </row>
    <row r="11782" spans="23:43" x14ac:dyDescent="0.25">
      <c r="W11782" t="b">
        <f t="shared" si="825"/>
        <v>1</v>
      </c>
      <c r="X11782" t="b">
        <f t="shared" si="826"/>
        <v>1</v>
      </c>
      <c r="AA11782"/>
      <c r="AH11782"/>
      <c r="AL11782" t="b">
        <f t="shared" si="827"/>
        <v>1</v>
      </c>
      <c r="AM11782" t="b">
        <f t="shared" si="828"/>
        <v>1</v>
      </c>
      <c r="AP11782"/>
      <c r="AQ11782"/>
    </row>
    <row r="11783" spans="23:43" x14ac:dyDescent="0.25">
      <c r="W11783" t="b">
        <f t="shared" si="825"/>
        <v>1</v>
      </c>
      <c r="X11783" t="b">
        <f t="shared" si="826"/>
        <v>1</v>
      </c>
      <c r="AA11783"/>
      <c r="AH11783"/>
      <c r="AL11783" t="b">
        <f t="shared" si="827"/>
        <v>1</v>
      </c>
      <c r="AM11783" t="b">
        <f t="shared" si="828"/>
        <v>1</v>
      </c>
      <c r="AP11783"/>
      <c r="AQ11783"/>
    </row>
    <row r="11784" spans="23:43" x14ac:dyDescent="0.25">
      <c r="W11784" t="b">
        <f t="shared" si="825"/>
        <v>1</v>
      </c>
      <c r="X11784" t="b">
        <f t="shared" si="826"/>
        <v>1</v>
      </c>
      <c r="AA11784"/>
      <c r="AH11784"/>
      <c r="AL11784" t="b">
        <f t="shared" si="827"/>
        <v>1</v>
      </c>
      <c r="AM11784" t="b">
        <f t="shared" si="828"/>
        <v>1</v>
      </c>
      <c r="AP11784"/>
      <c r="AQ11784"/>
    </row>
    <row r="11785" spans="23:43" x14ac:dyDescent="0.25">
      <c r="W11785" t="b">
        <f t="shared" si="825"/>
        <v>1</v>
      </c>
      <c r="X11785" t="b">
        <f t="shared" si="826"/>
        <v>1</v>
      </c>
      <c r="AA11785"/>
      <c r="AH11785"/>
      <c r="AL11785" t="b">
        <f t="shared" si="827"/>
        <v>1</v>
      </c>
      <c r="AM11785" t="b">
        <f t="shared" si="828"/>
        <v>1</v>
      </c>
      <c r="AP11785"/>
      <c r="AQ11785"/>
    </row>
    <row r="11786" spans="23:43" x14ac:dyDescent="0.25">
      <c r="W11786" t="b">
        <f t="shared" si="825"/>
        <v>1</v>
      </c>
      <c r="X11786" t="b">
        <f t="shared" si="826"/>
        <v>1</v>
      </c>
      <c r="AA11786"/>
      <c r="AH11786"/>
      <c r="AL11786" t="b">
        <f t="shared" si="827"/>
        <v>1</v>
      </c>
      <c r="AM11786" t="b">
        <f t="shared" si="828"/>
        <v>1</v>
      </c>
      <c r="AP11786"/>
      <c r="AQ11786"/>
    </row>
    <row r="11787" spans="23:43" x14ac:dyDescent="0.25">
      <c r="W11787" t="b">
        <f t="shared" si="825"/>
        <v>1</v>
      </c>
      <c r="X11787" t="b">
        <f t="shared" si="826"/>
        <v>1</v>
      </c>
      <c r="AA11787"/>
      <c r="AH11787"/>
      <c r="AL11787" t="b">
        <f t="shared" si="827"/>
        <v>1</v>
      </c>
      <c r="AM11787" t="b">
        <f t="shared" si="828"/>
        <v>1</v>
      </c>
      <c r="AP11787"/>
      <c r="AQ11787"/>
    </row>
    <row r="11788" spans="23:43" x14ac:dyDescent="0.25">
      <c r="W11788" t="b">
        <f t="shared" ref="W11788:W11851" si="829">IF(AND(U11788&lt;&gt;"",U11788&lt;&gt;"Grand Total",U11788&lt;&gt;"(blank)"),GETPIVOTDATA("Facility CCN",$U$10,"Facility CCN",U11788)=1,TRUE)</f>
        <v>1</v>
      </c>
      <c r="X11788" t="b">
        <f t="shared" ref="X11788:X11851" si="830">IF(AND(U11788&lt;&gt;"",U11788&lt;&gt;"Grand Total",U11788&lt;&gt;"(blank)"),LEN(U11788)=6,TRUE)</f>
        <v>1</v>
      </c>
      <c r="AA11788"/>
      <c r="AH11788"/>
      <c r="AL11788" t="b">
        <f t="shared" ref="AL11788:AL11851" si="831">IF(AND(AJ11788&lt;&gt;"",AJ11788&lt;&gt;"Grand Total",AJ11788&lt;&gt;"(blank)"),GETPIVOTDATA("Provider NPI",$AJ$10,"Provider NPI",AJ11788)=1,TRUE)</f>
        <v>1</v>
      </c>
      <c r="AM11788" t="b">
        <f t="shared" ref="AM11788:AM11851" si="832">IF(AND(AJ11788&lt;&gt;"",AJ11788&lt;&gt;"Grand Total",AJ11788&lt;&gt;"(blank)"),LEN(AJ11788)=10,TRUE)</f>
        <v>1</v>
      </c>
      <c r="AP11788"/>
      <c r="AQ11788"/>
    </row>
    <row r="11789" spans="23:43" x14ac:dyDescent="0.25">
      <c r="W11789" t="b">
        <f t="shared" si="829"/>
        <v>1</v>
      </c>
      <c r="X11789" t="b">
        <f t="shared" si="830"/>
        <v>1</v>
      </c>
      <c r="AA11789"/>
      <c r="AH11789"/>
      <c r="AL11789" t="b">
        <f t="shared" si="831"/>
        <v>1</v>
      </c>
      <c r="AM11789" t="b">
        <f t="shared" si="832"/>
        <v>1</v>
      </c>
      <c r="AP11789"/>
      <c r="AQ11789"/>
    </row>
    <row r="11790" spans="23:43" x14ac:dyDescent="0.25">
      <c r="W11790" t="b">
        <f t="shared" si="829"/>
        <v>1</v>
      </c>
      <c r="X11790" t="b">
        <f t="shared" si="830"/>
        <v>1</v>
      </c>
      <c r="AA11790"/>
      <c r="AH11790"/>
      <c r="AL11790" t="b">
        <f t="shared" si="831"/>
        <v>1</v>
      </c>
      <c r="AM11790" t="b">
        <f t="shared" si="832"/>
        <v>1</v>
      </c>
      <c r="AP11790"/>
      <c r="AQ11790"/>
    </row>
    <row r="11791" spans="23:43" x14ac:dyDescent="0.25">
      <c r="W11791" t="b">
        <f t="shared" si="829"/>
        <v>1</v>
      </c>
      <c r="X11791" t="b">
        <f t="shared" si="830"/>
        <v>1</v>
      </c>
      <c r="AA11791"/>
      <c r="AH11791"/>
      <c r="AL11791" t="b">
        <f t="shared" si="831"/>
        <v>1</v>
      </c>
      <c r="AM11791" t="b">
        <f t="shared" si="832"/>
        <v>1</v>
      </c>
      <c r="AP11791"/>
      <c r="AQ11791"/>
    </row>
    <row r="11792" spans="23:43" x14ac:dyDescent="0.25">
      <c r="W11792" t="b">
        <f t="shared" si="829"/>
        <v>1</v>
      </c>
      <c r="X11792" t="b">
        <f t="shared" si="830"/>
        <v>1</v>
      </c>
      <c r="AA11792"/>
      <c r="AH11792"/>
      <c r="AL11792" t="b">
        <f t="shared" si="831"/>
        <v>1</v>
      </c>
      <c r="AM11792" t="b">
        <f t="shared" si="832"/>
        <v>1</v>
      </c>
      <c r="AP11792"/>
      <c r="AQ11792"/>
    </row>
    <row r="11793" spans="23:43" x14ac:dyDescent="0.25">
      <c r="W11793" t="b">
        <f t="shared" si="829"/>
        <v>1</v>
      </c>
      <c r="X11793" t="b">
        <f t="shared" si="830"/>
        <v>1</v>
      </c>
      <c r="AA11793"/>
      <c r="AH11793"/>
      <c r="AL11793" t="b">
        <f t="shared" si="831"/>
        <v>1</v>
      </c>
      <c r="AM11793" t="b">
        <f t="shared" si="832"/>
        <v>1</v>
      </c>
      <c r="AP11793"/>
      <c r="AQ11793"/>
    </row>
    <row r="11794" spans="23:43" x14ac:dyDescent="0.25">
      <c r="W11794" t="b">
        <f t="shared" si="829"/>
        <v>1</v>
      </c>
      <c r="X11794" t="b">
        <f t="shared" si="830"/>
        <v>1</v>
      </c>
      <c r="AA11794"/>
      <c r="AH11794"/>
      <c r="AL11794" t="b">
        <f t="shared" si="831"/>
        <v>1</v>
      </c>
      <c r="AM11794" t="b">
        <f t="shared" si="832"/>
        <v>1</v>
      </c>
      <c r="AP11794"/>
      <c r="AQ11794"/>
    </row>
    <row r="11795" spans="23:43" x14ac:dyDescent="0.25">
      <c r="W11795" t="b">
        <f t="shared" si="829"/>
        <v>1</v>
      </c>
      <c r="X11795" t="b">
        <f t="shared" si="830"/>
        <v>1</v>
      </c>
      <c r="AA11795"/>
      <c r="AH11795"/>
      <c r="AL11795" t="b">
        <f t="shared" si="831"/>
        <v>1</v>
      </c>
      <c r="AM11795" t="b">
        <f t="shared" si="832"/>
        <v>1</v>
      </c>
      <c r="AP11795"/>
      <c r="AQ11795"/>
    </row>
    <row r="11796" spans="23:43" x14ac:dyDescent="0.25">
      <c r="W11796" t="b">
        <f t="shared" si="829"/>
        <v>1</v>
      </c>
      <c r="X11796" t="b">
        <f t="shared" si="830"/>
        <v>1</v>
      </c>
      <c r="AA11796"/>
      <c r="AH11796"/>
      <c r="AL11796" t="b">
        <f t="shared" si="831"/>
        <v>1</v>
      </c>
      <c r="AM11796" t="b">
        <f t="shared" si="832"/>
        <v>1</v>
      </c>
      <c r="AP11796"/>
      <c r="AQ11796"/>
    </row>
    <row r="11797" spans="23:43" x14ac:dyDescent="0.25">
      <c r="W11797" t="b">
        <f t="shared" si="829"/>
        <v>1</v>
      </c>
      <c r="X11797" t="b">
        <f t="shared" si="830"/>
        <v>1</v>
      </c>
      <c r="AA11797"/>
      <c r="AH11797"/>
      <c r="AL11797" t="b">
        <f t="shared" si="831"/>
        <v>1</v>
      </c>
      <c r="AM11797" t="b">
        <f t="shared" si="832"/>
        <v>1</v>
      </c>
      <c r="AP11797"/>
      <c r="AQ11797"/>
    </row>
    <row r="11798" spans="23:43" x14ac:dyDescent="0.25">
      <c r="W11798" t="b">
        <f t="shared" si="829"/>
        <v>1</v>
      </c>
      <c r="X11798" t="b">
        <f t="shared" si="830"/>
        <v>1</v>
      </c>
      <c r="AA11798"/>
      <c r="AH11798"/>
      <c r="AL11798" t="b">
        <f t="shared" si="831"/>
        <v>1</v>
      </c>
      <c r="AM11798" t="b">
        <f t="shared" si="832"/>
        <v>1</v>
      </c>
      <c r="AP11798"/>
      <c r="AQ11798"/>
    </row>
    <row r="11799" spans="23:43" x14ac:dyDescent="0.25">
      <c r="W11799" t="b">
        <f t="shared" si="829"/>
        <v>1</v>
      </c>
      <c r="X11799" t="b">
        <f t="shared" si="830"/>
        <v>1</v>
      </c>
      <c r="AA11799"/>
      <c r="AH11799"/>
      <c r="AL11799" t="b">
        <f t="shared" si="831"/>
        <v>1</v>
      </c>
      <c r="AM11799" t="b">
        <f t="shared" si="832"/>
        <v>1</v>
      </c>
      <c r="AP11799"/>
      <c r="AQ11799"/>
    </row>
    <row r="11800" spans="23:43" x14ac:dyDescent="0.25">
      <c r="W11800" t="b">
        <f t="shared" si="829"/>
        <v>1</v>
      </c>
      <c r="X11800" t="b">
        <f t="shared" si="830"/>
        <v>1</v>
      </c>
      <c r="AA11800"/>
      <c r="AH11800"/>
      <c r="AL11800" t="b">
        <f t="shared" si="831"/>
        <v>1</v>
      </c>
      <c r="AM11800" t="b">
        <f t="shared" si="832"/>
        <v>1</v>
      </c>
      <c r="AP11800"/>
      <c r="AQ11800"/>
    </row>
    <row r="11801" spans="23:43" x14ac:dyDescent="0.25">
      <c r="W11801" t="b">
        <f t="shared" si="829"/>
        <v>1</v>
      </c>
      <c r="X11801" t="b">
        <f t="shared" si="830"/>
        <v>1</v>
      </c>
      <c r="AA11801"/>
      <c r="AH11801"/>
      <c r="AL11801" t="b">
        <f t="shared" si="831"/>
        <v>1</v>
      </c>
      <c r="AM11801" t="b">
        <f t="shared" si="832"/>
        <v>1</v>
      </c>
      <c r="AP11801"/>
      <c r="AQ11801"/>
    </row>
    <row r="11802" spans="23:43" x14ac:dyDescent="0.25">
      <c r="W11802" t="b">
        <f t="shared" si="829"/>
        <v>1</v>
      </c>
      <c r="X11802" t="b">
        <f t="shared" si="830"/>
        <v>1</v>
      </c>
      <c r="AA11802"/>
      <c r="AH11802"/>
      <c r="AL11802" t="b">
        <f t="shared" si="831"/>
        <v>1</v>
      </c>
      <c r="AM11802" t="b">
        <f t="shared" si="832"/>
        <v>1</v>
      </c>
      <c r="AP11802"/>
      <c r="AQ11802"/>
    </row>
    <row r="11803" spans="23:43" x14ac:dyDescent="0.25">
      <c r="W11803" t="b">
        <f t="shared" si="829"/>
        <v>1</v>
      </c>
      <c r="X11803" t="b">
        <f t="shared" si="830"/>
        <v>1</v>
      </c>
      <c r="AA11803"/>
      <c r="AH11803"/>
      <c r="AL11803" t="b">
        <f t="shared" si="831"/>
        <v>1</v>
      </c>
      <c r="AM11803" t="b">
        <f t="shared" si="832"/>
        <v>1</v>
      </c>
      <c r="AP11803"/>
      <c r="AQ11803"/>
    </row>
    <row r="11804" spans="23:43" x14ac:dyDescent="0.25">
      <c r="W11804" t="b">
        <f t="shared" si="829"/>
        <v>1</v>
      </c>
      <c r="X11804" t="b">
        <f t="shared" si="830"/>
        <v>1</v>
      </c>
      <c r="AA11804"/>
      <c r="AH11804"/>
      <c r="AL11804" t="b">
        <f t="shared" si="831"/>
        <v>1</v>
      </c>
      <c r="AM11804" t="b">
        <f t="shared" si="832"/>
        <v>1</v>
      </c>
      <c r="AP11804"/>
      <c r="AQ11804"/>
    </row>
    <row r="11805" spans="23:43" x14ac:dyDescent="0.25">
      <c r="W11805" t="b">
        <f t="shared" si="829"/>
        <v>1</v>
      </c>
      <c r="X11805" t="b">
        <f t="shared" si="830"/>
        <v>1</v>
      </c>
      <c r="AA11805"/>
      <c r="AH11805"/>
      <c r="AL11805" t="b">
        <f t="shared" si="831"/>
        <v>1</v>
      </c>
      <c r="AM11805" t="b">
        <f t="shared" si="832"/>
        <v>1</v>
      </c>
      <c r="AP11805"/>
      <c r="AQ11805"/>
    </row>
    <row r="11806" spans="23:43" x14ac:dyDescent="0.25">
      <c r="W11806" t="b">
        <f t="shared" si="829"/>
        <v>1</v>
      </c>
      <c r="X11806" t="b">
        <f t="shared" si="830"/>
        <v>1</v>
      </c>
      <c r="AA11806"/>
      <c r="AH11806"/>
      <c r="AL11806" t="b">
        <f t="shared" si="831"/>
        <v>1</v>
      </c>
      <c r="AM11806" t="b">
        <f t="shared" si="832"/>
        <v>1</v>
      </c>
      <c r="AP11806"/>
      <c r="AQ11806"/>
    </row>
    <row r="11807" spans="23:43" x14ac:dyDescent="0.25">
      <c r="W11807" t="b">
        <f t="shared" si="829"/>
        <v>1</v>
      </c>
      <c r="X11807" t="b">
        <f t="shared" si="830"/>
        <v>1</v>
      </c>
      <c r="AA11807"/>
      <c r="AH11807"/>
      <c r="AL11807" t="b">
        <f t="shared" si="831"/>
        <v>1</v>
      </c>
      <c r="AM11807" t="b">
        <f t="shared" si="832"/>
        <v>1</v>
      </c>
      <c r="AP11807"/>
      <c r="AQ11807"/>
    </row>
    <row r="11808" spans="23:43" x14ac:dyDescent="0.25">
      <c r="W11808" t="b">
        <f t="shared" si="829"/>
        <v>1</v>
      </c>
      <c r="X11808" t="b">
        <f t="shared" si="830"/>
        <v>1</v>
      </c>
      <c r="AA11808"/>
      <c r="AH11808"/>
      <c r="AL11808" t="b">
        <f t="shared" si="831"/>
        <v>1</v>
      </c>
      <c r="AM11808" t="b">
        <f t="shared" si="832"/>
        <v>1</v>
      </c>
      <c r="AP11808"/>
      <c r="AQ11808"/>
    </row>
    <row r="11809" spans="23:43" x14ac:dyDescent="0.25">
      <c r="W11809" t="b">
        <f t="shared" si="829"/>
        <v>1</v>
      </c>
      <c r="X11809" t="b">
        <f t="shared" si="830"/>
        <v>1</v>
      </c>
      <c r="AA11809"/>
      <c r="AH11809"/>
      <c r="AL11809" t="b">
        <f t="shared" si="831"/>
        <v>1</v>
      </c>
      <c r="AM11809" t="b">
        <f t="shared" si="832"/>
        <v>1</v>
      </c>
      <c r="AP11809"/>
      <c r="AQ11809"/>
    </row>
    <row r="11810" spans="23:43" x14ac:dyDescent="0.25">
      <c r="W11810" t="b">
        <f t="shared" si="829"/>
        <v>1</v>
      </c>
      <c r="X11810" t="b">
        <f t="shared" si="830"/>
        <v>1</v>
      </c>
      <c r="AA11810"/>
      <c r="AH11810"/>
      <c r="AL11810" t="b">
        <f t="shared" si="831"/>
        <v>1</v>
      </c>
      <c r="AM11810" t="b">
        <f t="shared" si="832"/>
        <v>1</v>
      </c>
      <c r="AP11810"/>
      <c r="AQ11810"/>
    </row>
    <row r="11811" spans="23:43" x14ac:dyDescent="0.25">
      <c r="W11811" t="b">
        <f t="shared" si="829"/>
        <v>1</v>
      </c>
      <c r="X11811" t="b">
        <f t="shared" si="830"/>
        <v>1</v>
      </c>
      <c r="AA11811"/>
      <c r="AH11811"/>
      <c r="AL11811" t="b">
        <f t="shared" si="831"/>
        <v>1</v>
      </c>
      <c r="AM11811" t="b">
        <f t="shared" si="832"/>
        <v>1</v>
      </c>
      <c r="AP11811"/>
      <c r="AQ11811"/>
    </row>
    <row r="11812" spans="23:43" x14ac:dyDescent="0.25">
      <c r="W11812" t="b">
        <f t="shared" si="829"/>
        <v>1</v>
      </c>
      <c r="X11812" t="b">
        <f t="shared" si="830"/>
        <v>1</v>
      </c>
      <c r="AA11812"/>
      <c r="AH11812"/>
      <c r="AL11812" t="b">
        <f t="shared" si="831"/>
        <v>1</v>
      </c>
      <c r="AM11812" t="b">
        <f t="shared" si="832"/>
        <v>1</v>
      </c>
      <c r="AP11812"/>
      <c r="AQ11812"/>
    </row>
    <row r="11813" spans="23:43" x14ac:dyDescent="0.25">
      <c r="W11813" t="b">
        <f t="shared" si="829"/>
        <v>1</v>
      </c>
      <c r="X11813" t="b">
        <f t="shared" si="830"/>
        <v>1</v>
      </c>
      <c r="AA11813"/>
      <c r="AH11813"/>
      <c r="AL11813" t="b">
        <f t="shared" si="831"/>
        <v>1</v>
      </c>
      <c r="AM11813" t="b">
        <f t="shared" si="832"/>
        <v>1</v>
      </c>
      <c r="AP11813"/>
      <c r="AQ11813"/>
    </row>
    <row r="11814" spans="23:43" x14ac:dyDescent="0.25">
      <c r="W11814" t="b">
        <f t="shared" si="829"/>
        <v>1</v>
      </c>
      <c r="X11814" t="b">
        <f t="shared" si="830"/>
        <v>1</v>
      </c>
      <c r="AA11814"/>
      <c r="AH11814"/>
      <c r="AL11814" t="b">
        <f t="shared" si="831"/>
        <v>1</v>
      </c>
      <c r="AM11814" t="b">
        <f t="shared" si="832"/>
        <v>1</v>
      </c>
      <c r="AP11814"/>
      <c r="AQ11814"/>
    </row>
    <row r="11815" spans="23:43" x14ac:dyDescent="0.25">
      <c r="W11815" t="b">
        <f t="shared" si="829"/>
        <v>1</v>
      </c>
      <c r="X11815" t="b">
        <f t="shared" si="830"/>
        <v>1</v>
      </c>
      <c r="AA11815"/>
      <c r="AH11815"/>
      <c r="AL11815" t="b">
        <f t="shared" si="831"/>
        <v>1</v>
      </c>
      <c r="AM11815" t="b">
        <f t="shared" si="832"/>
        <v>1</v>
      </c>
      <c r="AP11815"/>
      <c r="AQ11815"/>
    </row>
    <row r="11816" spans="23:43" x14ac:dyDescent="0.25">
      <c r="W11816" t="b">
        <f t="shared" si="829"/>
        <v>1</v>
      </c>
      <c r="X11816" t="b">
        <f t="shared" si="830"/>
        <v>1</v>
      </c>
      <c r="AA11816"/>
      <c r="AH11816"/>
      <c r="AL11816" t="b">
        <f t="shared" si="831"/>
        <v>1</v>
      </c>
      <c r="AM11816" t="b">
        <f t="shared" si="832"/>
        <v>1</v>
      </c>
      <c r="AP11816"/>
      <c r="AQ11816"/>
    </row>
    <row r="11817" spans="23:43" x14ac:dyDescent="0.25">
      <c r="W11817" t="b">
        <f t="shared" si="829"/>
        <v>1</v>
      </c>
      <c r="X11817" t="b">
        <f t="shared" si="830"/>
        <v>1</v>
      </c>
      <c r="AA11817"/>
      <c r="AH11817"/>
      <c r="AL11817" t="b">
        <f t="shared" si="831"/>
        <v>1</v>
      </c>
      <c r="AM11817" t="b">
        <f t="shared" si="832"/>
        <v>1</v>
      </c>
      <c r="AP11817"/>
      <c r="AQ11817"/>
    </row>
    <row r="11818" spans="23:43" x14ac:dyDescent="0.25">
      <c r="W11818" t="b">
        <f t="shared" si="829"/>
        <v>1</v>
      </c>
      <c r="X11818" t="b">
        <f t="shared" si="830"/>
        <v>1</v>
      </c>
      <c r="AA11818"/>
      <c r="AH11818"/>
      <c r="AL11818" t="b">
        <f t="shared" si="831"/>
        <v>1</v>
      </c>
      <c r="AM11818" t="b">
        <f t="shared" si="832"/>
        <v>1</v>
      </c>
      <c r="AP11818"/>
      <c r="AQ11818"/>
    </row>
    <row r="11819" spans="23:43" x14ac:dyDescent="0.25">
      <c r="W11819" t="b">
        <f t="shared" si="829"/>
        <v>1</v>
      </c>
      <c r="X11819" t="b">
        <f t="shared" si="830"/>
        <v>1</v>
      </c>
      <c r="AA11819"/>
      <c r="AH11819"/>
      <c r="AL11819" t="b">
        <f t="shared" si="831"/>
        <v>1</v>
      </c>
      <c r="AM11819" t="b">
        <f t="shared" si="832"/>
        <v>1</v>
      </c>
      <c r="AP11819"/>
      <c r="AQ11819"/>
    </row>
    <row r="11820" spans="23:43" x14ac:dyDescent="0.25">
      <c r="W11820" t="b">
        <f t="shared" si="829"/>
        <v>1</v>
      </c>
      <c r="X11820" t="b">
        <f t="shared" si="830"/>
        <v>1</v>
      </c>
      <c r="AA11820"/>
      <c r="AH11820"/>
      <c r="AL11820" t="b">
        <f t="shared" si="831"/>
        <v>1</v>
      </c>
      <c r="AM11820" t="b">
        <f t="shared" si="832"/>
        <v>1</v>
      </c>
      <c r="AP11820"/>
      <c r="AQ11820"/>
    </row>
    <row r="11821" spans="23:43" x14ac:dyDescent="0.25">
      <c r="W11821" t="b">
        <f t="shared" si="829"/>
        <v>1</v>
      </c>
      <c r="X11821" t="b">
        <f t="shared" si="830"/>
        <v>1</v>
      </c>
      <c r="AA11821"/>
      <c r="AH11821"/>
      <c r="AL11821" t="b">
        <f t="shared" si="831"/>
        <v>1</v>
      </c>
      <c r="AM11821" t="b">
        <f t="shared" si="832"/>
        <v>1</v>
      </c>
      <c r="AP11821"/>
      <c r="AQ11821"/>
    </row>
    <row r="11822" spans="23:43" x14ac:dyDescent="0.25">
      <c r="W11822" t="b">
        <f t="shared" si="829"/>
        <v>1</v>
      </c>
      <c r="X11822" t="b">
        <f t="shared" si="830"/>
        <v>1</v>
      </c>
      <c r="AA11822"/>
      <c r="AH11822"/>
      <c r="AL11822" t="b">
        <f t="shared" si="831"/>
        <v>1</v>
      </c>
      <c r="AM11822" t="b">
        <f t="shared" si="832"/>
        <v>1</v>
      </c>
      <c r="AP11822"/>
      <c r="AQ11822"/>
    </row>
    <row r="11823" spans="23:43" x14ac:dyDescent="0.25">
      <c r="W11823" t="b">
        <f t="shared" si="829"/>
        <v>1</v>
      </c>
      <c r="X11823" t="b">
        <f t="shared" si="830"/>
        <v>1</v>
      </c>
      <c r="AA11823"/>
      <c r="AH11823"/>
      <c r="AL11823" t="b">
        <f t="shared" si="831"/>
        <v>1</v>
      </c>
      <c r="AM11823" t="b">
        <f t="shared" si="832"/>
        <v>1</v>
      </c>
      <c r="AP11823"/>
      <c r="AQ11823"/>
    </row>
    <row r="11824" spans="23:43" x14ac:dyDescent="0.25">
      <c r="W11824" t="b">
        <f t="shared" si="829"/>
        <v>1</v>
      </c>
      <c r="X11824" t="b">
        <f t="shared" si="830"/>
        <v>1</v>
      </c>
      <c r="AA11824"/>
      <c r="AH11824"/>
      <c r="AL11824" t="b">
        <f t="shared" si="831"/>
        <v>1</v>
      </c>
      <c r="AM11824" t="b">
        <f t="shared" si="832"/>
        <v>1</v>
      </c>
      <c r="AP11824"/>
      <c r="AQ11824"/>
    </row>
    <row r="11825" spans="23:43" x14ac:dyDescent="0.25">
      <c r="W11825" t="b">
        <f t="shared" si="829"/>
        <v>1</v>
      </c>
      <c r="X11825" t="b">
        <f t="shared" si="830"/>
        <v>1</v>
      </c>
      <c r="AA11825"/>
      <c r="AH11825"/>
      <c r="AL11825" t="b">
        <f t="shared" si="831"/>
        <v>1</v>
      </c>
      <c r="AM11825" t="b">
        <f t="shared" si="832"/>
        <v>1</v>
      </c>
      <c r="AP11825"/>
      <c r="AQ11825"/>
    </row>
    <row r="11826" spans="23:43" x14ac:dyDescent="0.25">
      <c r="W11826" t="b">
        <f t="shared" si="829"/>
        <v>1</v>
      </c>
      <c r="X11826" t="b">
        <f t="shared" si="830"/>
        <v>1</v>
      </c>
      <c r="AA11826"/>
      <c r="AH11826"/>
      <c r="AL11826" t="b">
        <f t="shared" si="831"/>
        <v>1</v>
      </c>
      <c r="AM11826" t="b">
        <f t="shared" si="832"/>
        <v>1</v>
      </c>
      <c r="AP11826"/>
      <c r="AQ11826"/>
    </row>
    <row r="11827" spans="23:43" x14ac:dyDescent="0.25">
      <c r="W11827" t="b">
        <f t="shared" si="829"/>
        <v>1</v>
      </c>
      <c r="X11827" t="b">
        <f t="shared" si="830"/>
        <v>1</v>
      </c>
      <c r="AA11827"/>
      <c r="AH11827"/>
      <c r="AL11827" t="b">
        <f t="shared" si="831"/>
        <v>1</v>
      </c>
      <c r="AM11827" t="b">
        <f t="shared" si="832"/>
        <v>1</v>
      </c>
      <c r="AP11827"/>
      <c r="AQ11827"/>
    </row>
    <row r="11828" spans="23:43" x14ac:dyDescent="0.25">
      <c r="W11828" t="b">
        <f t="shared" si="829"/>
        <v>1</v>
      </c>
      <c r="X11828" t="b">
        <f t="shared" si="830"/>
        <v>1</v>
      </c>
      <c r="AA11828"/>
      <c r="AH11828"/>
      <c r="AL11828" t="b">
        <f t="shared" si="831"/>
        <v>1</v>
      </c>
      <c r="AM11828" t="b">
        <f t="shared" si="832"/>
        <v>1</v>
      </c>
      <c r="AP11828"/>
      <c r="AQ11828"/>
    </row>
    <row r="11829" spans="23:43" x14ac:dyDescent="0.25">
      <c r="W11829" t="b">
        <f t="shared" si="829"/>
        <v>1</v>
      </c>
      <c r="X11829" t="b">
        <f t="shared" si="830"/>
        <v>1</v>
      </c>
      <c r="AA11829"/>
      <c r="AH11829"/>
      <c r="AL11829" t="b">
        <f t="shared" si="831"/>
        <v>1</v>
      </c>
      <c r="AM11829" t="b">
        <f t="shared" si="832"/>
        <v>1</v>
      </c>
      <c r="AP11829"/>
      <c r="AQ11829"/>
    </row>
    <row r="11830" spans="23:43" x14ac:dyDescent="0.25">
      <c r="W11830" t="b">
        <f t="shared" si="829"/>
        <v>1</v>
      </c>
      <c r="X11830" t="b">
        <f t="shared" si="830"/>
        <v>1</v>
      </c>
      <c r="AA11830"/>
      <c r="AH11830"/>
      <c r="AL11830" t="b">
        <f t="shared" si="831"/>
        <v>1</v>
      </c>
      <c r="AM11830" t="b">
        <f t="shared" si="832"/>
        <v>1</v>
      </c>
      <c r="AP11830"/>
      <c r="AQ11830"/>
    </row>
    <row r="11831" spans="23:43" x14ac:dyDescent="0.25">
      <c r="W11831" t="b">
        <f t="shared" si="829"/>
        <v>1</v>
      </c>
      <c r="X11831" t="b">
        <f t="shared" si="830"/>
        <v>1</v>
      </c>
      <c r="AA11831"/>
      <c r="AH11831"/>
      <c r="AL11831" t="b">
        <f t="shared" si="831"/>
        <v>1</v>
      </c>
      <c r="AM11831" t="b">
        <f t="shared" si="832"/>
        <v>1</v>
      </c>
      <c r="AP11831"/>
      <c r="AQ11831"/>
    </row>
    <row r="11832" spans="23:43" x14ac:dyDescent="0.25">
      <c r="W11832" t="b">
        <f t="shared" si="829"/>
        <v>1</v>
      </c>
      <c r="X11832" t="b">
        <f t="shared" si="830"/>
        <v>1</v>
      </c>
      <c r="AA11832"/>
      <c r="AH11832"/>
      <c r="AL11832" t="b">
        <f t="shared" si="831"/>
        <v>1</v>
      </c>
      <c r="AM11832" t="b">
        <f t="shared" si="832"/>
        <v>1</v>
      </c>
      <c r="AP11832"/>
      <c r="AQ11832"/>
    </row>
    <row r="11833" spans="23:43" x14ac:dyDescent="0.25">
      <c r="W11833" t="b">
        <f t="shared" si="829"/>
        <v>1</v>
      </c>
      <c r="X11833" t="b">
        <f t="shared" si="830"/>
        <v>1</v>
      </c>
      <c r="AA11833"/>
      <c r="AH11833"/>
      <c r="AL11833" t="b">
        <f t="shared" si="831"/>
        <v>1</v>
      </c>
      <c r="AM11833" t="b">
        <f t="shared" si="832"/>
        <v>1</v>
      </c>
      <c r="AP11833"/>
      <c r="AQ11833"/>
    </row>
    <row r="11834" spans="23:43" x14ac:dyDescent="0.25">
      <c r="W11834" t="b">
        <f t="shared" si="829"/>
        <v>1</v>
      </c>
      <c r="X11834" t="b">
        <f t="shared" si="830"/>
        <v>1</v>
      </c>
      <c r="AA11834"/>
      <c r="AH11834"/>
      <c r="AL11834" t="b">
        <f t="shared" si="831"/>
        <v>1</v>
      </c>
      <c r="AM11834" t="b">
        <f t="shared" si="832"/>
        <v>1</v>
      </c>
      <c r="AP11834"/>
      <c r="AQ11834"/>
    </row>
    <row r="11835" spans="23:43" x14ac:dyDescent="0.25">
      <c r="W11835" t="b">
        <f t="shared" si="829"/>
        <v>1</v>
      </c>
      <c r="X11835" t="b">
        <f t="shared" si="830"/>
        <v>1</v>
      </c>
      <c r="AA11835"/>
      <c r="AH11835"/>
      <c r="AL11835" t="b">
        <f t="shared" si="831"/>
        <v>1</v>
      </c>
      <c r="AM11835" t="b">
        <f t="shared" si="832"/>
        <v>1</v>
      </c>
      <c r="AP11835"/>
      <c r="AQ11835"/>
    </row>
    <row r="11836" spans="23:43" x14ac:dyDescent="0.25">
      <c r="W11836" t="b">
        <f t="shared" si="829"/>
        <v>1</v>
      </c>
      <c r="X11836" t="b">
        <f t="shared" si="830"/>
        <v>1</v>
      </c>
      <c r="AA11836"/>
      <c r="AH11836"/>
      <c r="AL11836" t="b">
        <f t="shared" si="831"/>
        <v>1</v>
      </c>
      <c r="AM11836" t="b">
        <f t="shared" si="832"/>
        <v>1</v>
      </c>
      <c r="AP11836"/>
      <c r="AQ11836"/>
    </row>
    <row r="11837" spans="23:43" x14ac:dyDescent="0.25">
      <c r="W11837" t="b">
        <f t="shared" si="829"/>
        <v>1</v>
      </c>
      <c r="X11837" t="b">
        <f t="shared" si="830"/>
        <v>1</v>
      </c>
      <c r="AA11837"/>
      <c r="AH11837"/>
      <c r="AL11837" t="b">
        <f t="shared" si="831"/>
        <v>1</v>
      </c>
      <c r="AM11837" t="b">
        <f t="shared" si="832"/>
        <v>1</v>
      </c>
      <c r="AP11837"/>
      <c r="AQ11837"/>
    </row>
    <row r="11838" spans="23:43" x14ac:dyDescent="0.25">
      <c r="W11838" t="b">
        <f t="shared" si="829"/>
        <v>1</v>
      </c>
      <c r="X11838" t="b">
        <f t="shared" si="830"/>
        <v>1</v>
      </c>
      <c r="AA11838"/>
      <c r="AH11838"/>
      <c r="AL11838" t="b">
        <f t="shared" si="831"/>
        <v>1</v>
      </c>
      <c r="AM11838" t="b">
        <f t="shared" si="832"/>
        <v>1</v>
      </c>
      <c r="AP11838"/>
      <c r="AQ11838"/>
    </row>
    <row r="11839" spans="23:43" x14ac:dyDescent="0.25">
      <c r="W11839" t="b">
        <f t="shared" si="829"/>
        <v>1</v>
      </c>
      <c r="X11839" t="b">
        <f t="shared" si="830"/>
        <v>1</v>
      </c>
      <c r="AA11839"/>
      <c r="AH11839"/>
      <c r="AL11839" t="b">
        <f t="shared" si="831"/>
        <v>1</v>
      </c>
      <c r="AM11839" t="b">
        <f t="shared" si="832"/>
        <v>1</v>
      </c>
      <c r="AP11839"/>
      <c r="AQ11839"/>
    </row>
    <row r="11840" spans="23:43" x14ac:dyDescent="0.25">
      <c r="W11840" t="b">
        <f t="shared" si="829"/>
        <v>1</v>
      </c>
      <c r="X11840" t="b">
        <f t="shared" si="830"/>
        <v>1</v>
      </c>
      <c r="AA11840"/>
      <c r="AH11840"/>
      <c r="AL11840" t="b">
        <f t="shared" si="831"/>
        <v>1</v>
      </c>
      <c r="AM11840" t="b">
        <f t="shared" si="832"/>
        <v>1</v>
      </c>
      <c r="AP11840"/>
      <c r="AQ11840"/>
    </row>
    <row r="11841" spans="23:43" x14ac:dyDescent="0.25">
      <c r="W11841" t="b">
        <f t="shared" si="829"/>
        <v>1</v>
      </c>
      <c r="X11841" t="b">
        <f t="shared" si="830"/>
        <v>1</v>
      </c>
      <c r="AA11841"/>
      <c r="AH11841"/>
      <c r="AL11841" t="b">
        <f t="shared" si="831"/>
        <v>1</v>
      </c>
      <c r="AM11841" t="b">
        <f t="shared" si="832"/>
        <v>1</v>
      </c>
      <c r="AP11841"/>
      <c r="AQ11841"/>
    </row>
    <row r="11842" spans="23:43" x14ac:dyDescent="0.25">
      <c r="W11842" t="b">
        <f t="shared" si="829"/>
        <v>1</v>
      </c>
      <c r="X11842" t="b">
        <f t="shared" si="830"/>
        <v>1</v>
      </c>
      <c r="AA11842"/>
      <c r="AH11842"/>
      <c r="AL11842" t="b">
        <f t="shared" si="831"/>
        <v>1</v>
      </c>
      <c r="AM11842" t="b">
        <f t="shared" si="832"/>
        <v>1</v>
      </c>
      <c r="AP11842"/>
      <c r="AQ11842"/>
    </row>
    <row r="11843" spans="23:43" x14ac:dyDescent="0.25">
      <c r="W11843" t="b">
        <f t="shared" si="829"/>
        <v>1</v>
      </c>
      <c r="X11843" t="b">
        <f t="shared" si="830"/>
        <v>1</v>
      </c>
      <c r="AA11843"/>
      <c r="AH11843"/>
      <c r="AL11843" t="b">
        <f t="shared" si="831"/>
        <v>1</v>
      </c>
      <c r="AM11843" t="b">
        <f t="shared" si="832"/>
        <v>1</v>
      </c>
      <c r="AP11843"/>
      <c r="AQ11843"/>
    </row>
    <row r="11844" spans="23:43" x14ac:dyDescent="0.25">
      <c r="W11844" t="b">
        <f t="shared" si="829"/>
        <v>1</v>
      </c>
      <c r="X11844" t="b">
        <f t="shared" si="830"/>
        <v>1</v>
      </c>
      <c r="AA11844"/>
      <c r="AH11844"/>
      <c r="AL11844" t="b">
        <f t="shared" si="831"/>
        <v>1</v>
      </c>
      <c r="AM11844" t="b">
        <f t="shared" si="832"/>
        <v>1</v>
      </c>
      <c r="AP11844"/>
      <c r="AQ11844"/>
    </row>
    <row r="11845" spans="23:43" x14ac:dyDescent="0.25">
      <c r="W11845" t="b">
        <f t="shared" si="829"/>
        <v>1</v>
      </c>
      <c r="X11845" t="b">
        <f t="shared" si="830"/>
        <v>1</v>
      </c>
      <c r="AA11845"/>
      <c r="AH11845"/>
      <c r="AL11845" t="b">
        <f t="shared" si="831"/>
        <v>1</v>
      </c>
      <c r="AM11845" t="b">
        <f t="shared" si="832"/>
        <v>1</v>
      </c>
      <c r="AP11845"/>
      <c r="AQ11845"/>
    </row>
    <row r="11846" spans="23:43" x14ac:dyDescent="0.25">
      <c r="W11846" t="b">
        <f t="shared" si="829"/>
        <v>1</v>
      </c>
      <c r="X11846" t="b">
        <f t="shared" si="830"/>
        <v>1</v>
      </c>
      <c r="AA11846"/>
      <c r="AH11846"/>
      <c r="AL11846" t="b">
        <f t="shared" si="831"/>
        <v>1</v>
      </c>
      <c r="AM11846" t="b">
        <f t="shared" si="832"/>
        <v>1</v>
      </c>
      <c r="AP11846"/>
      <c r="AQ11846"/>
    </row>
    <row r="11847" spans="23:43" x14ac:dyDescent="0.25">
      <c r="W11847" t="b">
        <f t="shared" si="829"/>
        <v>1</v>
      </c>
      <c r="X11847" t="b">
        <f t="shared" si="830"/>
        <v>1</v>
      </c>
      <c r="AA11847"/>
      <c r="AH11847"/>
      <c r="AL11847" t="b">
        <f t="shared" si="831"/>
        <v>1</v>
      </c>
      <c r="AM11847" t="b">
        <f t="shared" si="832"/>
        <v>1</v>
      </c>
      <c r="AP11847"/>
      <c r="AQ11847"/>
    </row>
    <row r="11848" spans="23:43" x14ac:dyDescent="0.25">
      <c r="W11848" t="b">
        <f t="shared" si="829"/>
        <v>1</v>
      </c>
      <c r="X11848" t="b">
        <f t="shared" si="830"/>
        <v>1</v>
      </c>
      <c r="AA11848"/>
      <c r="AH11848"/>
      <c r="AL11848" t="b">
        <f t="shared" si="831"/>
        <v>1</v>
      </c>
      <c r="AM11848" t="b">
        <f t="shared" si="832"/>
        <v>1</v>
      </c>
      <c r="AP11848"/>
      <c r="AQ11848"/>
    </row>
    <row r="11849" spans="23:43" x14ac:dyDescent="0.25">
      <c r="W11849" t="b">
        <f t="shared" si="829"/>
        <v>1</v>
      </c>
      <c r="X11849" t="b">
        <f t="shared" si="830"/>
        <v>1</v>
      </c>
      <c r="AA11849"/>
      <c r="AH11849"/>
      <c r="AL11849" t="b">
        <f t="shared" si="831"/>
        <v>1</v>
      </c>
      <c r="AM11849" t="b">
        <f t="shared" si="832"/>
        <v>1</v>
      </c>
      <c r="AP11849"/>
      <c r="AQ11849"/>
    </row>
    <row r="11850" spans="23:43" x14ac:dyDescent="0.25">
      <c r="W11850" t="b">
        <f t="shared" si="829"/>
        <v>1</v>
      </c>
      <c r="X11850" t="b">
        <f t="shared" si="830"/>
        <v>1</v>
      </c>
      <c r="AA11850"/>
      <c r="AH11850"/>
      <c r="AL11850" t="b">
        <f t="shared" si="831"/>
        <v>1</v>
      </c>
      <c r="AM11850" t="b">
        <f t="shared" si="832"/>
        <v>1</v>
      </c>
      <c r="AP11850"/>
      <c r="AQ11850"/>
    </row>
    <row r="11851" spans="23:43" x14ac:dyDescent="0.25">
      <c r="W11851" t="b">
        <f t="shared" si="829"/>
        <v>1</v>
      </c>
      <c r="X11851" t="b">
        <f t="shared" si="830"/>
        <v>1</v>
      </c>
      <c r="AA11851"/>
      <c r="AH11851"/>
      <c r="AL11851" t="b">
        <f t="shared" si="831"/>
        <v>1</v>
      </c>
      <c r="AM11851" t="b">
        <f t="shared" si="832"/>
        <v>1</v>
      </c>
      <c r="AP11851"/>
      <c r="AQ11851"/>
    </row>
    <row r="11852" spans="23:43" x14ac:dyDescent="0.25">
      <c r="W11852" t="b">
        <f t="shared" ref="W11852:W11915" si="833">IF(AND(U11852&lt;&gt;"",U11852&lt;&gt;"Grand Total",U11852&lt;&gt;"(blank)"),GETPIVOTDATA("Facility CCN",$U$10,"Facility CCN",U11852)=1,TRUE)</f>
        <v>1</v>
      </c>
      <c r="X11852" t="b">
        <f t="shared" ref="X11852:X11915" si="834">IF(AND(U11852&lt;&gt;"",U11852&lt;&gt;"Grand Total",U11852&lt;&gt;"(blank)"),LEN(U11852)=6,TRUE)</f>
        <v>1</v>
      </c>
      <c r="AA11852"/>
      <c r="AH11852"/>
      <c r="AL11852" t="b">
        <f t="shared" ref="AL11852:AL11915" si="835">IF(AND(AJ11852&lt;&gt;"",AJ11852&lt;&gt;"Grand Total",AJ11852&lt;&gt;"(blank)"),GETPIVOTDATA("Provider NPI",$AJ$10,"Provider NPI",AJ11852)=1,TRUE)</f>
        <v>1</v>
      </c>
      <c r="AM11852" t="b">
        <f t="shared" ref="AM11852:AM11915" si="836">IF(AND(AJ11852&lt;&gt;"",AJ11852&lt;&gt;"Grand Total",AJ11852&lt;&gt;"(blank)"),LEN(AJ11852)=10,TRUE)</f>
        <v>1</v>
      </c>
      <c r="AP11852"/>
      <c r="AQ11852"/>
    </row>
    <row r="11853" spans="23:43" x14ac:dyDescent="0.25">
      <c r="W11853" t="b">
        <f t="shared" si="833"/>
        <v>1</v>
      </c>
      <c r="X11853" t="b">
        <f t="shared" si="834"/>
        <v>1</v>
      </c>
      <c r="AA11853"/>
      <c r="AH11853"/>
      <c r="AL11853" t="b">
        <f t="shared" si="835"/>
        <v>1</v>
      </c>
      <c r="AM11853" t="b">
        <f t="shared" si="836"/>
        <v>1</v>
      </c>
      <c r="AP11853"/>
      <c r="AQ11853"/>
    </row>
    <row r="11854" spans="23:43" x14ac:dyDescent="0.25">
      <c r="W11854" t="b">
        <f t="shared" si="833"/>
        <v>1</v>
      </c>
      <c r="X11854" t="b">
        <f t="shared" si="834"/>
        <v>1</v>
      </c>
      <c r="AA11854"/>
      <c r="AH11854"/>
      <c r="AL11854" t="b">
        <f t="shared" si="835"/>
        <v>1</v>
      </c>
      <c r="AM11854" t="b">
        <f t="shared" si="836"/>
        <v>1</v>
      </c>
      <c r="AP11854"/>
      <c r="AQ11854"/>
    </row>
    <row r="11855" spans="23:43" x14ac:dyDescent="0.25">
      <c r="W11855" t="b">
        <f t="shared" si="833"/>
        <v>1</v>
      </c>
      <c r="X11855" t="b">
        <f t="shared" si="834"/>
        <v>1</v>
      </c>
      <c r="AA11855"/>
      <c r="AH11855"/>
      <c r="AL11855" t="b">
        <f t="shared" si="835"/>
        <v>1</v>
      </c>
      <c r="AM11855" t="b">
        <f t="shared" si="836"/>
        <v>1</v>
      </c>
      <c r="AP11855"/>
      <c r="AQ11855"/>
    </row>
    <row r="11856" spans="23:43" x14ac:dyDescent="0.25">
      <c r="W11856" t="b">
        <f t="shared" si="833"/>
        <v>1</v>
      </c>
      <c r="X11856" t="b">
        <f t="shared" si="834"/>
        <v>1</v>
      </c>
      <c r="AA11856"/>
      <c r="AH11856"/>
      <c r="AL11856" t="b">
        <f t="shared" si="835"/>
        <v>1</v>
      </c>
      <c r="AM11856" t="b">
        <f t="shared" si="836"/>
        <v>1</v>
      </c>
      <c r="AP11856"/>
      <c r="AQ11856"/>
    </row>
    <row r="11857" spans="23:43" x14ac:dyDescent="0.25">
      <c r="W11857" t="b">
        <f t="shared" si="833"/>
        <v>1</v>
      </c>
      <c r="X11857" t="b">
        <f t="shared" si="834"/>
        <v>1</v>
      </c>
      <c r="AA11857"/>
      <c r="AH11857"/>
      <c r="AL11857" t="b">
        <f t="shared" si="835"/>
        <v>1</v>
      </c>
      <c r="AM11857" t="b">
        <f t="shared" si="836"/>
        <v>1</v>
      </c>
      <c r="AP11857"/>
      <c r="AQ11857"/>
    </row>
    <row r="11858" spans="23:43" x14ac:dyDescent="0.25">
      <c r="W11858" t="b">
        <f t="shared" si="833"/>
        <v>1</v>
      </c>
      <c r="X11858" t="b">
        <f t="shared" si="834"/>
        <v>1</v>
      </c>
      <c r="AA11858"/>
      <c r="AH11858"/>
      <c r="AL11858" t="b">
        <f t="shared" si="835"/>
        <v>1</v>
      </c>
      <c r="AM11858" t="b">
        <f t="shared" si="836"/>
        <v>1</v>
      </c>
      <c r="AP11858"/>
      <c r="AQ11858"/>
    </row>
    <row r="11859" spans="23:43" x14ac:dyDescent="0.25">
      <c r="W11859" t="b">
        <f t="shared" si="833"/>
        <v>1</v>
      </c>
      <c r="X11859" t="b">
        <f t="shared" si="834"/>
        <v>1</v>
      </c>
      <c r="AA11859"/>
      <c r="AH11859"/>
      <c r="AL11859" t="b">
        <f t="shared" si="835"/>
        <v>1</v>
      </c>
      <c r="AM11859" t="b">
        <f t="shared" si="836"/>
        <v>1</v>
      </c>
      <c r="AP11859"/>
      <c r="AQ11859"/>
    </row>
    <row r="11860" spans="23:43" x14ac:dyDescent="0.25">
      <c r="W11860" t="b">
        <f t="shared" si="833"/>
        <v>1</v>
      </c>
      <c r="X11860" t="b">
        <f t="shared" si="834"/>
        <v>1</v>
      </c>
      <c r="AA11860"/>
      <c r="AH11860"/>
      <c r="AL11860" t="b">
        <f t="shared" si="835"/>
        <v>1</v>
      </c>
      <c r="AM11860" t="b">
        <f t="shared" si="836"/>
        <v>1</v>
      </c>
      <c r="AP11860"/>
      <c r="AQ11860"/>
    </row>
    <row r="11861" spans="23:43" x14ac:dyDescent="0.25">
      <c r="W11861" t="b">
        <f t="shared" si="833"/>
        <v>1</v>
      </c>
      <c r="X11861" t="b">
        <f t="shared" si="834"/>
        <v>1</v>
      </c>
      <c r="AA11861"/>
      <c r="AH11861"/>
      <c r="AL11861" t="b">
        <f t="shared" si="835"/>
        <v>1</v>
      </c>
      <c r="AM11861" t="b">
        <f t="shared" si="836"/>
        <v>1</v>
      </c>
      <c r="AP11861"/>
      <c r="AQ11861"/>
    </row>
    <row r="11862" spans="23:43" x14ac:dyDescent="0.25">
      <c r="W11862" t="b">
        <f t="shared" si="833"/>
        <v>1</v>
      </c>
      <c r="X11862" t="b">
        <f t="shared" si="834"/>
        <v>1</v>
      </c>
      <c r="AA11862"/>
      <c r="AH11862"/>
      <c r="AL11862" t="b">
        <f t="shared" si="835"/>
        <v>1</v>
      </c>
      <c r="AM11862" t="b">
        <f t="shared" si="836"/>
        <v>1</v>
      </c>
      <c r="AP11862"/>
      <c r="AQ11862"/>
    </row>
    <row r="11863" spans="23:43" x14ac:dyDescent="0.25">
      <c r="W11863" t="b">
        <f t="shared" si="833"/>
        <v>1</v>
      </c>
      <c r="X11863" t="b">
        <f t="shared" si="834"/>
        <v>1</v>
      </c>
      <c r="AA11863"/>
      <c r="AH11863"/>
      <c r="AL11863" t="b">
        <f t="shared" si="835"/>
        <v>1</v>
      </c>
      <c r="AM11863" t="b">
        <f t="shared" si="836"/>
        <v>1</v>
      </c>
      <c r="AP11863"/>
      <c r="AQ11863"/>
    </row>
    <row r="11864" spans="23:43" x14ac:dyDescent="0.25">
      <c r="W11864" t="b">
        <f t="shared" si="833"/>
        <v>1</v>
      </c>
      <c r="X11864" t="b">
        <f t="shared" si="834"/>
        <v>1</v>
      </c>
      <c r="AA11864"/>
      <c r="AH11864"/>
      <c r="AL11864" t="b">
        <f t="shared" si="835"/>
        <v>1</v>
      </c>
      <c r="AM11864" t="b">
        <f t="shared" si="836"/>
        <v>1</v>
      </c>
      <c r="AP11864"/>
      <c r="AQ11864"/>
    </row>
    <row r="11865" spans="23:43" x14ac:dyDescent="0.25">
      <c r="W11865" t="b">
        <f t="shared" si="833"/>
        <v>1</v>
      </c>
      <c r="X11865" t="b">
        <f t="shared" si="834"/>
        <v>1</v>
      </c>
      <c r="AA11865"/>
      <c r="AH11865"/>
      <c r="AL11865" t="b">
        <f t="shared" si="835"/>
        <v>1</v>
      </c>
      <c r="AM11865" t="b">
        <f t="shared" si="836"/>
        <v>1</v>
      </c>
      <c r="AP11865"/>
      <c r="AQ11865"/>
    </row>
    <row r="11866" spans="23:43" x14ac:dyDescent="0.25">
      <c r="W11866" t="b">
        <f t="shared" si="833"/>
        <v>1</v>
      </c>
      <c r="X11866" t="b">
        <f t="shared" si="834"/>
        <v>1</v>
      </c>
      <c r="AA11866"/>
      <c r="AH11866"/>
      <c r="AL11866" t="b">
        <f t="shared" si="835"/>
        <v>1</v>
      </c>
      <c r="AM11866" t="b">
        <f t="shared" si="836"/>
        <v>1</v>
      </c>
      <c r="AP11866"/>
      <c r="AQ11866"/>
    </row>
    <row r="11867" spans="23:43" x14ac:dyDescent="0.25">
      <c r="W11867" t="b">
        <f t="shared" si="833"/>
        <v>1</v>
      </c>
      <c r="X11867" t="b">
        <f t="shared" si="834"/>
        <v>1</v>
      </c>
      <c r="AA11867"/>
      <c r="AH11867"/>
      <c r="AL11867" t="b">
        <f t="shared" si="835"/>
        <v>1</v>
      </c>
      <c r="AM11867" t="b">
        <f t="shared" si="836"/>
        <v>1</v>
      </c>
      <c r="AP11867"/>
      <c r="AQ11867"/>
    </row>
    <row r="11868" spans="23:43" x14ac:dyDescent="0.25">
      <c r="W11868" t="b">
        <f t="shared" si="833"/>
        <v>1</v>
      </c>
      <c r="X11868" t="b">
        <f t="shared" si="834"/>
        <v>1</v>
      </c>
      <c r="AA11868"/>
      <c r="AH11868"/>
      <c r="AL11868" t="b">
        <f t="shared" si="835"/>
        <v>1</v>
      </c>
      <c r="AM11868" t="b">
        <f t="shared" si="836"/>
        <v>1</v>
      </c>
      <c r="AP11868"/>
      <c r="AQ11868"/>
    </row>
    <row r="11869" spans="23:43" x14ac:dyDescent="0.25">
      <c r="W11869" t="b">
        <f t="shared" si="833"/>
        <v>1</v>
      </c>
      <c r="X11869" t="b">
        <f t="shared" si="834"/>
        <v>1</v>
      </c>
      <c r="AA11869"/>
      <c r="AH11869"/>
      <c r="AL11869" t="b">
        <f t="shared" si="835"/>
        <v>1</v>
      </c>
      <c r="AM11869" t="b">
        <f t="shared" si="836"/>
        <v>1</v>
      </c>
      <c r="AP11869"/>
      <c r="AQ11869"/>
    </row>
    <row r="11870" spans="23:43" x14ac:dyDescent="0.25">
      <c r="W11870" t="b">
        <f t="shared" si="833"/>
        <v>1</v>
      </c>
      <c r="X11870" t="b">
        <f t="shared" si="834"/>
        <v>1</v>
      </c>
      <c r="AA11870"/>
      <c r="AH11870"/>
      <c r="AL11870" t="b">
        <f t="shared" si="835"/>
        <v>1</v>
      </c>
      <c r="AM11870" t="b">
        <f t="shared" si="836"/>
        <v>1</v>
      </c>
      <c r="AP11870"/>
      <c r="AQ11870"/>
    </row>
    <row r="11871" spans="23:43" x14ac:dyDescent="0.25">
      <c r="W11871" t="b">
        <f t="shared" si="833"/>
        <v>1</v>
      </c>
      <c r="X11871" t="b">
        <f t="shared" si="834"/>
        <v>1</v>
      </c>
      <c r="AA11871"/>
      <c r="AH11871"/>
      <c r="AL11871" t="b">
        <f t="shared" si="835"/>
        <v>1</v>
      </c>
      <c r="AM11871" t="b">
        <f t="shared" si="836"/>
        <v>1</v>
      </c>
      <c r="AP11871"/>
      <c r="AQ11871"/>
    </row>
    <row r="11872" spans="23:43" x14ac:dyDescent="0.25">
      <c r="W11872" t="b">
        <f t="shared" si="833"/>
        <v>1</v>
      </c>
      <c r="X11872" t="b">
        <f t="shared" si="834"/>
        <v>1</v>
      </c>
      <c r="AA11872"/>
      <c r="AH11872"/>
      <c r="AL11872" t="b">
        <f t="shared" si="835"/>
        <v>1</v>
      </c>
      <c r="AM11872" t="b">
        <f t="shared" si="836"/>
        <v>1</v>
      </c>
      <c r="AP11872"/>
      <c r="AQ11872"/>
    </row>
    <row r="11873" spans="23:43" x14ac:dyDescent="0.25">
      <c r="W11873" t="b">
        <f t="shared" si="833"/>
        <v>1</v>
      </c>
      <c r="X11873" t="b">
        <f t="shared" si="834"/>
        <v>1</v>
      </c>
      <c r="AA11873"/>
      <c r="AH11873"/>
      <c r="AL11873" t="b">
        <f t="shared" si="835"/>
        <v>1</v>
      </c>
      <c r="AM11873" t="b">
        <f t="shared" si="836"/>
        <v>1</v>
      </c>
      <c r="AP11873"/>
      <c r="AQ11873"/>
    </row>
    <row r="11874" spans="23:43" x14ac:dyDescent="0.25">
      <c r="W11874" t="b">
        <f t="shared" si="833"/>
        <v>1</v>
      </c>
      <c r="X11874" t="b">
        <f t="shared" si="834"/>
        <v>1</v>
      </c>
      <c r="AA11874"/>
      <c r="AH11874"/>
      <c r="AL11874" t="b">
        <f t="shared" si="835"/>
        <v>1</v>
      </c>
      <c r="AM11874" t="b">
        <f t="shared" si="836"/>
        <v>1</v>
      </c>
      <c r="AP11874"/>
      <c r="AQ11874"/>
    </row>
    <row r="11875" spans="23:43" x14ac:dyDescent="0.25">
      <c r="W11875" t="b">
        <f t="shared" si="833"/>
        <v>1</v>
      </c>
      <c r="X11875" t="b">
        <f t="shared" si="834"/>
        <v>1</v>
      </c>
      <c r="AA11875"/>
      <c r="AH11875"/>
      <c r="AL11875" t="b">
        <f t="shared" si="835"/>
        <v>1</v>
      </c>
      <c r="AM11875" t="b">
        <f t="shared" si="836"/>
        <v>1</v>
      </c>
      <c r="AP11875"/>
      <c r="AQ11875"/>
    </row>
    <row r="11876" spans="23:43" x14ac:dyDescent="0.25">
      <c r="W11876" t="b">
        <f t="shared" si="833"/>
        <v>1</v>
      </c>
      <c r="X11876" t="b">
        <f t="shared" si="834"/>
        <v>1</v>
      </c>
      <c r="AA11876"/>
      <c r="AH11876"/>
      <c r="AL11876" t="b">
        <f t="shared" si="835"/>
        <v>1</v>
      </c>
      <c r="AM11876" t="b">
        <f t="shared" si="836"/>
        <v>1</v>
      </c>
      <c r="AP11876"/>
      <c r="AQ11876"/>
    </row>
    <row r="11877" spans="23:43" x14ac:dyDescent="0.25">
      <c r="W11877" t="b">
        <f t="shared" si="833"/>
        <v>1</v>
      </c>
      <c r="X11877" t="b">
        <f t="shared" si="834"/>
        <v>1</v>
      </c>
      <c r="AA11877"/>
      <c r="AH11877"/>
      <c r="AL11877" t="b">
        <f t="shared" si="835"/>
        <v>1</v>
      </c>
      <c r="AM11877" t="b">
        <f t="shared" si="836"/>
        <v>1</v>
      </c>
      <c r="AP11877"/>
      <c r="AQ11877"/>
    </row>
    <row r="11878" spans="23:43" x14ac:dyDescent="0.25">
      <c r="W11878" t="b">
        <f t="shared" si="833"/>
        <v>1</v>
      </c>
      <c r="X11878" t="b">
        <f t="shared" si="834"/>
        <v>1</v>
      </c>
      <c r="AA11878"/>
      <c r="AH11878"/>
      <c r="AL11878" t="b">
        <f t="shared" si="835"/>
        <v>1</v>
      </c>
      <c r="AM11878" t="b">
        <f t="shared" si="836"/>
        <v>1</v>
      </c>
      <c r="AP11878"/>
      <c r="AQ11878"/>
    </row>
    <row r="11879" spans="23:43" x14ac:dyDescent="0.25">
      <c r="W11879" t="b">
        <f t="shared" si="833"/>
        <v>1</v>
      </c>
      <c r="X11879" t="b">
        <f t="shared" si="834"/>
        <v>1</v>
      </c>
      <c r="AA11879"/>
      <c r="AH11879"/>
      <c r="AL11879" t="b">
        <f t="shared" si="835"/>
        <v>1</v>
      </c>
      <c r="AM11879" t="b">
        <f t="shared" si="836"/>
        <v>1</v>
      </c>
      <c r="AP11879"/>
      <c r="AQ11879"/>
    </row>
    <row r="11880" spans="23:43" x14ac:dyDescent="0.25">
      <c r="W11880" t="b">
        <f t="shared" si="833"/>
        <v>1</v>
      </c>
      <c r="X11880" t="b">
        <f t="shared" si="834"/>
        <v>1</v>
      </c>
      <c r="AA11880"/>
      <c r="AH11880"/>
      <c r="AL11880" t="b">
        <f t="shared" si="835"/>
        <v>1</v>
      </c>
      <c r="AM11880" t="b">
        <f t="shared" si="836"/>
        <v>1</v>
      </c>
      <c r="AP11880"/>
      <c r="AQ11880"/>
    </row>
    <row r="11881" spans="23:43" x14ac:dyDescent="0.25">
      <c r="W11881" t="b">
        <f t="shared" si="833"/>
        <v>1</v>
      </c>
      <c r="X11881" t="b">
        <f t="shared" si="834"/>
        <v>1</v>
      </c>
      <c r="AA11881"/>
      <c r="AH11881"/>
      <c r="AL11881" t="b">
        <f t="shared" si="835"/>
        <v>1</v>
      </c>
      <c r="AM11881" t="b">
        <f t="shared" si="836"/>
        <v>1</v>
      </c>
      <c r="AP11881"/>
      <c r="AQ11881"/>
    </row>
    <row r="11882" spans="23:43" x14ac:dyDescent="0.25">
      <c r="W11882" t="b">
        <f t="shared" si="833"/>
        <v>1</v>
      </c>
      <c r="X11882" t="b">
        <f t="shared" si="834"/>
        <v>1</v>
      </c>
      <c r="AA11882"/>
      <c r="AH11882"/>
      <c r="AL11882" t="b">
        <f t="shared" si="835"/>
        <v>1</v>
      </c>
      <c r="AM11882" t="b">
        <f t="shared" si="836"/>
        <v>1</v>
      </c>
      <c r="AP11882"/>
      <c r="AQ11882"/>
    </row>
    <row r="11883" spans="23:43" x14ac:dyDescent="0.25">
      <c r="W11883" t="b">
        <f t="shared" si="833"/>
        <v>1</v>
      </c>
      <c r="X11883" t="b">
        <f t="shared" si="834"/>
        <v>1</v>
      </c>
      <c r="AA11883"/>
      <c r="AH11883"/>
      <c r="AL11883" t="b">
        <f t="shared" si="835"/>
        <v>1</v>
      </c>
      <c r="AM11883" t="b">
        <f t="shared" si="836"/>
        <v>1</v>
      </c>
      <c r="AP11883"/>
      <c r="AQ11883"/>
    </row>
    <row r="11884" spans="23:43" x14ac:dyDescent="0.25">
      <c r="W11884" t="b">
        <f t="shared" si="833"/>
        <v>1</v>
      </c>
      <c r="X11884" t="b">
        <f t="shared" si="834"/>
        <v>1</v>
      </c>
      <c r="AA11884"/>
      <c r="AH11884"/>
      <c r="AL11884" t="b">
        <f t="shared" si="835"/>
        <v>1</v>
      </c>
      <c r="AM11884" t="b">
        <f t="shared" si="836"/>
        <v>1</v>
      </c>
      <c r="AP11884"/>
      <c r="AQ11884"/>
    </row>
    <row r="11885" spans="23:43" x14ac:dyDescent="0.25">
      <c r="W11885" t="b">
        <f t="shared" si="833"/>
        <v>1</v>
      </c>
      <c r="X11885" t="b">
        <f t="shared" si="834"/>
        <v>1</v>
      </c>
      <c r="AA11885"/>
      <c r="AH11885"/>
      <c r="AL11885" t="b">
        <f t="shared" si="835"/>
        <v>1</v>
      </c>
      <c r="AM11885" t="b">
        <f t="shared" si="836"/>
        <v>1</v>
      </c>
      <c r="AP11885"/>
      <c r="AQ11885"/>
    </row>
    <row r="11886" spans="23:43" x14ac:dyDescent="0.25">
      <c r="W11886" t="b">
        <f t="shared" si="833"/>
        <v>1</v>
      </c>
      <c r="X11886" t="b">
        <f t="shared" si="834"/>
        <v>1</v>
      </c>
      <c r="AA11886"/>
      <c r="AH11886"/>
      <c r="AL11886" t="b">
        <f t="shared" si="835"/>
        <v>1</v>
      </c>
      <c r="AM11886" t="b">
        <f t="shared" si="836"/>
        <v>1</v>
      </c>
      <c r="AP11886"/>
      <c r="AQ11886"/>
    </row>
    <row r="11887" spans="23:43" x14ac:dyDescent="0.25">
      <c r="W11887" t="b">
        <f t="shared" si="833"/>
        <v>1</v>
      </c>
      <c r="X11887" t="b">
        <f t="shared" si="834"/>
        <v>1</v>
      </c>
      <c r="AA11887"/>
      <c r="AH11887"/>
      <c r="AL11887" t="b">
        <f t="shared" si="835"/>
        <v>1</v>
      </c>
      <c r="AM11887" t="b">
        <f t="shared" si="836"/>
        <v>1</v>
      </c>
      <c r="AP11887"/>
      <c r="AQ11887"/>
    </row>
    <row r="11888" spans="23:43" x14ac:dyDescent="0.25">
      <c r="W11888" t="b">
        <f t="shared" si="833"/>
        <v>1</v>
      </c>
      <c r="X11888" t="b">
        <f t="shared" si="834"/>
        <v>1</v>
      </c>
      <c r="AA11888"/>
      <c r="AH11888"/>
      <c r="AL11888" t="b">
        <f t="shared" si="835"/>
        <v>1</v>
      </c>
      <c r="AM11888" t="b">
        <f t="shared" si="836"/>
        <v>1</v>
      </c>
      <c r="AP11888"/>
      <c r="AQ11888"/>
    </row>
    <row r="11889" spans="23:43" x14ac:dyDescent="0.25">
      <c r="W11889" t="b">
        <f t="shared" si="833"/>
        <v>1</v>
      </c>
      <c r="X11889" t="b">
        <f t="shared" si="834"/>
        <v>1</v>
      </c>
      <c r="AA11889"/>
      <c r="AH11889"/>
      <c r="AL11889" t="b">
        <f t="shared" si="835"/>
        <v>1</v>
      </c>
      <c r="AM11889" t="b">
        <f t="shared" si="836"/>
        <v>1</v>
      </c>
      <c r="AP11889"/>
      <c r="AQ11889"/>
    </row>
    <row r="11890" spans="23:43" x14ac:dyDescent="0.25">
      <c r="W11890" t="b">
        <f t="shared" si="833"/>
        <v>1</v>
      </c>
      <c r="X11890" t="b">
        <f t="shared" si="834"/>
        <v>1</v>
      </c>
      <c r="AA11890"/>
      <c r="AH11890"/>
      <c r="AL11890" t="b">
        <f t="shared" si="835"/>
        <v>1</v>
      </c>
      <c r="AM11890" t="b">
        <f t="shared" si="836"/>
        <v>1</v>
      </c>
      <c r="AP11890"/>
      <c r="AQ11890"/>
    </row>
    <row r="11891" spans="23:43" x14ac:dyDescent="0.25">
      <c r="W11891" t="b">
        <f t="shared" si="833"/>
        <v>1</v>
      </c>
      <c r="X11891" t="b">
        <f t="shared" si="834"/>
        <v>1</v>
      </c>
      <c r="AA11891"/>
      <c r="AH11891"/>
      <c r="AL11891" t="b">
        <f t="shared" si="835"/>
        <v>1</v>
      </c>
      <c r="AM11891" t="b">
        <f t="shared" si="836"/>
        <v>1</v>
      </c>
      <c r="AP11891"/>
      <c r="AQ11891"/>
    </row>
    <row r="11892" spans="23:43" x14ac:dyDescent="0.25">
      <c r="W11892" t="b">
        <f t="shared" si="833"/>
        <v>1</v>
      </c>
      <c r="X11892" t="b">
        <f t="shared" si="834"/>
        <v>1</v>
      </c>
      <c r="AA11892"/>
      <c r="AH11892"/>
      <c r="AL11892" t="b">
        <f t="shared" si="835"/>
        <v>1</v>
      </c>
      <c r="AM11892" t="b">
        <f t="shared" si="836"/>
        <v>1</v>
      </c>
      <c r="AP11892"/>
      <c r="AQ11892"/>
    </row>
    <row r="11893" spans="23:43" x14ac:dyDescent="0.25">
      <c r="W11893" t="b">
        <f t="shared" si="833"/>
        <v>1</v>
      </c>
      <c r="X11893" t="b">
        <f t="shared" si="834"/>
        <v>1</v>
      </c>
      <c r="AA11893"/>
      <c r="AH11893"/>
      <c r="AL11893" t="b">
        <f t="shared" si="835"/>
        <v>1</v>
      </c>
      <c r="AM11893" t="b">
        <f t="shared" si="836"/>
        <v>1</v>
      </c>
      <c r="AP11893"/>
      <c r="AQ11893"/>
    </row>
    <row r="11894" spans="23:43" x14ac:dyDescent="0.25">
      <c r="W11894" t="b">
        <f t="shared" si="833"/>
        <v>1</v>
      </c>
      <c r="X11894" t="b">
        <f t="shared" si="834"/>
        <v>1</v>
      </c>
      <c r="AA11894"/>
      <c r="AH11894"/>
      <c r="AL11894" t="b">
        <f t="shared" si="835"/>
        <v>1</v>
      </c>
      <c r="AM11894" t="b">
        <f t="shared" si="836"/>
        <v>1</v>
      </c>
      <c r="AP11894"/>
      <c r="AQ11894"/>
    </row>
    <row r="11895" spans="23:43" x14ac:dyDescent="0.25">
      <c r="W11895" t="b">
        <f t="shared" si="833"/>
        <v>1</v>
      </c>
      <c r="X11895" t="b">
        <f t="shared" si="834"/>
        <v>1</v>
      </c>
      <c r="AA11895"/>
      <c r="AH11895"/>
      <c r="AL11895" t="b">
        <f t="shared" si="835"/>
        <v>1</v>
      </c>
      <c r="AM11895" t="b">
        <f t="shared" si="836"/>
        <v>1</v>
      </c>
      <c r="AP11895"/>
      <c r="AQ11895"/>
    </row>
    <row r="11896" spans="23:43" x14ac:dyDescent="0.25">
      <c r="W11896" t="b">
        <f t="shared" si="833"/>
        <v>1</v>
      </c>
      <c r="X11896" t="b">
        <f t="shared" si="834"/>
        <v>1</v>
      </c>
      <c r="AA11896"/>
      <c r="AH11896"/>
      <c r="AL11896" t="b">
        <f t="shared" si="835"/>
        <v>1</v>
      </c>
      <c r="AM11896" t="b">
        <f t="shared" si="836"/>
        <v>1</v>
      </c>
      <c r="AP11896"/>
      <c r="AQ11896"/>
    </row>
    <row r="11897" spans="23:43" x14ac:dyDescent="0.25">
      <c r="W11897" t="b">
        <f t="shared" si="833"/>
        <v>1</v>
      </c>
      <c r="X11897" t="b">
        <f t="shared" si="834"/>
        <v>1</v>
      </c>
      <c r="AA11897"/>
      <c r="AH11897"/>
      <c r="AL11897" t="b">
        <f t="shared" si="835"/>
        <v>1</v>
      </c>
      <c r="AM11897" t="b">
        <f t="shared" si="836"/>
        <v>1</v>
      </c>
      <c r="AP11897"/>
      <c r="AQ11897"/>
    </row>
    <row r="11898" spans="23:43" x14ac:dyDescent="0.25">
      <c r="W11898" t="b">
        <f t="shared" si="833"/>
        <v>1</v>
      </c>
      <c r="X11898" t="b">
        <f t="shared" si="834"/>
        <v>1</v>
      </c>
      <c r="AA11898"/>
      <c r="AH11898"/>
      <c r="AL11898" t="b">
        <f t="shared" si="835"/>
        <v>1</v>
      </c>
      <c r="AM11898" t="b">
        <f t="shared" si="836"/>
        <v>1</v>
      </c>
      <c r="AP11898"/>
      <c r="AQ11898"/>
    </row>
    <row r="11899" spans="23:43" x14ac:dyDescent="0.25">
      <c r="W11899" t="b">
        <f t="shared" si="833"/>
        <v>1</v>
      </c>
      <c r="X11899" t="b">
        <f t="shared" si="834"/>
        <v>1</v>
      </c>
      <c r="AA11899"/>
      <c r="AH11899"/>
      <c r="AL11899" t="b">
        <f t="shared" si="835"/>
        <v>1</v>
      </c>
      <c r="AM11899" t="b">
        <f t="shared" si="836"/>
        <v>1</v>
      </c>
      <c r="AP11899"/>
      <c r="AQ11899"/>
    </row>
    <row r="11900" spans="23:43" x14ac:dyDescent="0.25">
      <c r="W11900" t="b">
        <f t="shared" si="833"/>
        <v>1</v>
      </c>
      <c r="X11900" t="b">
        <f t="shared" si="834"/>
        <v>1</v>
      </c>
      <c r="AA11900"/>
      <c r="AH11900"/>
      <c r="AL11900" t="b">
        <f t="shared" si="835"/>
        <v>1</v>
      </c>
      <c r="AM11900" t="b">
        <f t="shared" si="836"/>
        <v>1</v>
      </c>
      <c r="AP11900"/>
      <c r="AQ11900"/>
    </row>
    <row r="11901" spans="23:43" x14ac:dyDescent="0.25">
      <c r="W11901" t="b">
        <f t="shared" si="833"/>
        <v>1</v>
      </c>
      <c r="X11901" t="b">
        <f t="shared" si="834"/>
        <v>1</v>
      </c>
      <c r="AA11901"/>
      <c r="AH11901"/>
      <c r="AL11901" t="b">
        <f t="shared" si="835"/>
        <v>1</v>
      </c>
      <c r="AM11901" t="b">
        <f t="shared" si="836"/>
        <v>1</v>
      </c>
      <c r="AP11901"/>
      <c r="AQ11901"/>
    </row>
    <row r="11902" spans="23:43" x14ac:dyDescent="0.25">
      <c r="W11902" t="b">
        <f t="shared" si="833"/>
        <v>1</v>
      </c>
      <c r="X11902" t="b">
        <f t="shared" si="834"/>
        <v>1</v>
      </c>
      <c r="AA11902"/>
      <c r="AH11902"/>
      <c r="AL11902" t="b">
        <f t="shared" si="835"/>
        <v>1</v>
      </c>
      <c r="AM11902" t="b">
        <f t="shared" si="836"/>
        <v>1</v>
      </c>
      <c r="AP11902"/>
      <c r="AQ11902"/>
    </row>
    <row r="11903" spans="23:43" x14ac:dyDescent="0.25">
      <c r="W11903" t="b">
        <f t="shared" si="833"/>
        <v>1</v>
      </c>
      <c r="X11903" t="b">
        <f t="shared" si="834"/>
        <v>1</v>
      </c>
      <c r="AA11903"/>
      <c r="AH11903"/>
      <c r="AL11903" t="b">
        <f t="shared" si="835"/>
        <v>1</v>
      </c>
      <c r="AM11903" t="b">
        <f t="shared" si="836"/>
        <v>1</v>
      </c>
      <c r="AP11903"/>
      <c r="AQ11903"/>
    </row>
    <row r="11904" spans="23:43" x14ac:dyDescent="0.25">
      <c r="W11904" t="b">
        <f t="shared" si="833"/>
        <v>1</v>
      </c>
      <c r="X11904" t="b">
        <f t="shared" si="834"/>
        <v>1</v>
      </c>
      <c r="AA11904"/>
      <c r="AH11904"/>
      <c r="AL11904" t="b">
        <f t="shared" si="835"/>
        <v>1</v>
      </c>
      <c r="AM11904" t="b">
        <f t="shared" si="836"/>
        <v>1</v>
      </c>
      <c r="AP11904"/>
      <c r="AQ11904"/>
    </row>
    <row r="11905" spans="23:43" x14ac:dyDescent="0.25">
      <c r="W11905" t="b">
        <f t="shared" si="833"/>
        <v>1</v>
      </c>
      <c r="X11905" t="b">
        <f t="shared" si="834"/>
        <v>1</v>
      </c>
      <c r="AA11905"/>
      <c r="AH11905"/>
      <c r="AL11905" t="b">
        <f t="shared" si="835"/>
        <v>1</v>
      </c>
      <c r="AM11905" t="b">
        <f t="shared" si="836"/>
        <v>1</v>
      </c>
      <c r="AP11905"/>
      <c r="AQ11905"/>
    </row>
    <row r="11906" spans="23:43" x14ac:dyDescent="0.25">
      <c r="W11906" t="b">
        <f t="shared" si="833"/>
        <v>1</v>
      </c>
      <c r="X11906" t="b">
        <f t="shared" si="834"/>
        <v>1</v>
      </c>
      <c r="AA11906"/>
      <c r="AH11906"/>
      <c r="AL11906" t="b">
        <f t="shared" si="835"/>
        <v>1</v>
      </c>
      <c r="AM11906" t="b">
        <f t="shared" si="836"/>
        <v>1</v>
      </c>
      <c r="AP11906"/>
      <c r="AQ11906"/>
    </row>
    <row r="11907" spans="23:43" x14ac:dyDescent="0.25">
      <c r="W11907" t="b">
        <f t="shared" si="833"/>
        <v>1</v>
      </c>
      <c r="X11907" t="b">
        <f t="shared" si="834"/>
        <v>1</v>
      </c>
      <c r="AA11907"/>
      <c r="AH11907"/>
      <c r="AL11907" t="b">
        <f t="shared" si="835"/>
        <v>1</v>
      </c>
      <c r="AM11907" t="b">
        <f t="shared" si="836"/>
        <v>1</v>
      </c>
      <c r="AP11907"/>
      <c r="AQ11907"/>
    </row>
    <row r="11908" spans="23:43" x14ac:dyDescent="0.25">
      <c r="W11908" t="b">
        <f t="shared" si="833"/>
        <v>1</v>
      </c>
      <c r="X11908" t="b">
        <f t="shared" si="834"/>
        <v>1</v>
      </c>
      <c r="AA11908"/>
      <c r="AH11908"/>
      <c r="AL11908" t="b">
        <f t="shared" si="835"/>
        <v>1</v>
      </c>
      <c r="AM11908" t="b">
        <f t="shared" si="836"/>
        <v>1</v>
      </c>
      <c r="AP11908"/>
      <c r="AQ11908"/>
    </row>
    <row r="11909" spans="23:43" x14ac:dyDescent="0.25">
      <c r="W11909" t="b">
        <f t="shared" si="833"/>
        <v>1</v>
      </c>
      <c r="X11909" t="b">
        <f t="shared" si="834"/>
        <v>1</v>
      </c>
      <c r="AA11909"/>
      <c r="AH11909"/>
      <c r="AL11909" t="b">
        <f t="shared" si="835"/>
        <v>1</v>
      </c>
      <c r="AM11909" t="b">
        <f t="shared" si="836"/>
        <v>1</v>
      </c>
      <c r="AP11909"/>
      <c r="AQ11909"/>
    </row>
    <row r="11910" spans="23:43" x14ac:dyDescent="0.25">
      <c r="W11910" t="b">
        <f t="shared" si="833"/>
        <v>1</v>
      </c>
      <c r="X11910" t="b">
        <f t="shared" si="834"/>
        <v>1</v>
      </c>
      <c r="AA11910"/>
      <c r="AH11910"/>
      <c r="AL11910" t="b">
        <f t="shared" si="835"/>
        <v>1</v>
      </c>
      <c r="AM11910" t="b">
        <f t="shared" si="836"/>
        <v>1</v>
      </c>
      <c r="AP11910"/>
      <c r="AQ11910"/>
    </row>
    <row r="11911" spans="23:43" x14ac:dyDescent="0.25">
      <c r="W11911" t="b">
        <f t="shared" si="833"/>
        <v>1</v>
      </c>
      <c r="X11911" t="b">
        <f t="shared" si="834"/>
        <v>1</v>
      </c>
      <c r="AA11911"/>
      <c r="AH11911"/>
      <c r="AL11911" t="b">
        <f t="shared" si="835"/>
        <v>1</v>
      </c>
      <c r="AM11911" t="b">
        <f t="shared" si="836"/>
        <v>1</v>
      </c>
      <c r="AP11911"/>
      <c r="AQ11911"/>
    </row>
    <row r="11912" spans="23:43" x14ac:dyDescent="0.25">
      <c r="W11912" t="b">
        <f t="shared" si="833"/>
        <v>1</v>
      </c>
      <c r="X11912" t="b">
        <f t="shared" si="834"/>
        <v>1</v>
      </c>
      <c r="AA11912"/>
      <c r="AH11912"/>
      <c r="AL11912" t="b">
        <f t="shared" si="835"/>
        <v>1</v>
      </c>
      <c r="AM11912" t="b">
        <f t="shared" si="836"/>
        <v>1</v>
      </c>
      <c r="AP11912"/>
      <c r="AQ11912"/>
    </row>
    <row r="11913" spans="23:43" x14ac:dyDescent="0.25">
      <c r="W11913" t="b">
        <f t="shared" si="833"/>
        <v>1</v>
      </c>
      <c r="X11913" t="b">
        <f t="shared" si="834"/>
        <v>1</v>
      </c>
      <c r="AA11913"/>
      <c r="AH11913"/>
      <c r="AL11913" t="b">
        <f t="shared" si="835"/>
        <v>1</v>
      </c>
      <c r="AM11913" t="b">
        <f t="shared" si="836"/>
        <v>1</v>
      </c>
      <c r="AP11913"/>
      <c r="AQ11913"/>
    </row>
    <row r="11914" spans="23:43" x14ac:dyDescent="0.25">
      <c r="W11914" t="b">
        <f t="shared" si="833"/>
        <v>1</v>
      </c>
      <c r="X11914" t="b">
        <f t="shared" si="834"/>
        <v>1</v>
      </c>
      <c r="AA11914"/>
      <c r="AH11914"/>
      <c r="AL11914" t="b">
        <f t="shared" si="835"/>
        <v>1</v>
      </c>
      <c r="AM11914" t="b">
        <f t="shared" si="836"/>
        <v>1</v>
      </c>
      <c r="AP11914"/>
      <c r="AQ11914"/>
    </row>
    <row r="11915" spans="23:43" x14ac:dyDescent="0.25">
      <c r="W11915" t="b">
        <f t="shared" si="833"/>
        <v>1</v>
      </c>
      <c r="X11915" t="b">
        <f t="shared" si="834"/>
        <v>1</v>
      </c>
      <c r="AA11915"/>
      <c r="AH11915"/>
      <c r="AL11915" t="b">
        <f t="shared" si="835"/>
        <v>1</v>
      </c>
      <c r="AM11915" t="b">
        <f t="shared" si="836"/>
        <v>1</v>
      </c>
      <c r="AP11915"/>
      <c r="AQ11915"/>
    </row>
    <row r="11916" spans="23:43" x14ac:dyDescent="0.25">
      <c r="W11916" t="b">
        <f t="shared" ref="W11916:W11979" si="837">IF(AND(U11916&lt;&gt;"",U11916&lt;&gt;"Grand Total",U11916&lt;&gt;"(blank)"),GETPIVOTDATA("Facility CCN",$U$10,"Facility CCN",U11916)=1,TRUE)</f>
        <v>1</v>
      </c>
      <c r="X11916" t="b">
        <f t="shared" ref="X11916:X11979" si="838">IF(AND(U11916&lt;&gt;"",U11916&lt;&gt;"Grand Total",U11916&lt;&gt;"(blank)"),LEN(U11916)=6,TRUE)</f>
        <v>1</v>
      </c>
      <c r="AA11916"/>
      <c r="AH11916"/>
      <c r="AL11916" t="b">
        <f t="shared" ref="AL11916:AL11979" si="839">IF(AND(AJ11916&lt;&gt;"",AJ11916&lt;&gt;"Grand Total",AJ11916&lt;&gt;"(blank)"),GETPIVOTDATA("Provider NPI",$AJ$10,"Provider NPI",AJ11916)=1,TRUE)</f>
        <v>1</v>
      </c>
      <c r="AM11916" t="b">
        <f t="shared" ref="AM11916:AM11979" si="840">IF(AND(AJ11916&lt;&gt;"",AJ11916&lt;&gt;"Grand Total",AJ11916&lt;&gt;"(blank)"),LEN(AJ11916)=10,TRUE)</f>
        <v>1</v>
      </c>
      <c r="AP11916"/>
      <c r="AQ11916"/>
    </row>
    <row r="11917" spans="23:43" x14ac:dyDescent="0.25">
      <c r="W11917" t="b">
        <f t="shared" si="837"/>
        <v>1</v>
      </c>
      <c r="X11917" t="b">
        <f t="shared" si="838"/>
        <v>1</v>
      </c>
      <c r="AA11917"/>
      <c r="AH11917"/>
      <c r="AL11917" t="b">
        <f t="shared" si="839"/>
        <v>1</v>
      </c>
      <c r="AM11917" t="b">
        <f t="shared" si="840"/>
        <v>1</v>
      </c>
      <c r="AP11917"/>
      <c r="AQ11917"/>
    </row>
    <row r="11918" spans="23:43" x14ac:dyDescent="0.25">
      <c r="W11918" t="b">
        <f t="shared" si="837"/>
        <v>1</v>
      </c>
      <c r="X11918" t="b">
        <f t="shared" si="838"/>
        <v>1</v>
      </c>
      <c r="AA11918"/>
      <c r="AH11918"/>
      <c r="AL11918" t="b">
        <f t="shared" si="839"/>
        <v>1</v>
      </c>
      <c r="AM11918" t="b">
        <f t="shared" si="840"/>
        <v>1</v>
      </c>
      <c r="AP11918"/>
      <c r="AQ11918"/>
    </row>
    <row r="11919" spans="23:43" x14ac:dyDescent="0.25">
      <c r="W11919" t="b">
        <f t="shared" si="837"/>
        <v>1</v>
      </c>
      <c r="X11919" t="b">
        <f t="shared" si="838"/>
        <v>1</v>
      </c>
      <c r="AA11919"/>
      <c r="AH11919"/>
      <c r="AL11919" t="b">
        <f t="shared" si="839"/>
        <v>1</v>
      </c>
      <c r="AM11919" t="b">
        <f t="shared" si="840"/>
        <v>1</v>
      </c>
      <c r="AP11919"/>
      <c r="AQ11919"/>
    </row>
    <row r="11920" spans="23:43" x14ac:dyDescent="0.25">
      <c r="W11920" t="b">
        <f t="shared" si="837"/>
        <v>1</v>
      </c>
      <c r="X11920" t="b">
        <f t="shared" si="838"/>
        <v>1</v>
      </c>
      <c r="AA11920"/>
      <c r="AH11920"/>
      <c r="AL11920" t="b">
        <f t="shared" si="839"/>
        <v>1</v>
      </c>
      <c r="AM11920" t="b">
        <f t="shared" si="840"/>
        <v>1</v>
      </c>
      <c r="AP11920"/>
      <c r="AQ11920"/>
    </row>
    <row r="11921" spans="23:43" x14ac:dyDescent="0.25">
      <c r="W11921" t="b">
        <f t="shared" si="837"/>
        <v>1</v>
      </c>
      <c r="X11921" t="b">
        <f t="shared" si="838"/>
        <v>1</v>
      </c>
      <c r="AA11921"/>
      <c r="AH11921"/>
      <c r="AL11921" t="b">
        <f t="shared" si="839"/>
        <v>1</v>
      </c>
      <c r="AM11921" t="b">
        <f t="shared" si="840"/>
        <v>1</v>
      </c>
      <c r="AP11921"/>
      <c r="AQ11921"/>
    </row>
    <row r="11922" spans="23:43" x14ac:dyDescent="0.25">
      <c r="W11922" t="b">
        <f t="shared" si="837"/>
        <v>1</v>
      </c>
      <c r="X11922" t="b">
        <f t="shared" si="838"/>
        <v>1</v>
      </c>
      <c r="AA11922"/>
      <c r="AH11922"/>
      <c r="AL11922" t="b">
        <f t="shared" si="839"/>
        <v>1</v>
      </c>
      <c r="AM11922" t="b">
        <f t="shared" si="840"/>
        <v>1</v>
      </c>
      <c r="AP11922"/>
      <c r="AQ11922"/>
    </row>
    <row r="11923" spans="23:43" x14ac:dyDescent="0.25">
      <c r="W11923" t="b">
        <f t="shared" si="837"/>
        <v>1</v>
      </c>
      <c r="X11923" t="b">
        <f t="shared" si="838"/>
        <v>1</v>
      </c>
      <c r="AA11923"/>
      <c r="AH11923"/>
      <c r="AL11923" t="b">
        <f t="shared" si="839"/>
        <v>1</v>
      </c>
      <c r="AM11923" t="b">
        <f t="shared" si="840"/>
        <v>1</v>
      </c>
      <c r="AP11923"/>
      <c r="AQ11923"/>
    </row>
    <row r="11924" spans="23:43" x14ac:dyDescent="0.25">
      <c r="W11924" t="b">
        <f t="shared" si="837"/>
        <v>1</v>
      </c>
      <c r="X11924" t="b">
        <f t="shared" si="838"/>
        <v>1</v>
      </c>
      <c r="AA11924"/>
      <c r="AH11924"/>
      <c r="AL11924" t="b">
        <f t="shared" si="839"/>
        <v>1</v>
      </c>
      <c r="AM11924" t="b">
        <f t="shared" si="840"/>
        <v>1</v>
      </c>
      <c r="AP11924"/>
      <c r="AQ11924"/>
    </row>
    <row r="11925" spans="23:43" x14ac:dyDescent="0.25">
      <c r="W11925" t="b">
        <f t="shared" si="837"/>
        <v>1</v>
      </c>
      <c r="X11925" t="b">
        <f t="shared" si="838"/>
        <v>1</v>
      </c>
      <c r="AA11925"/>
      <c r="AH11925"/>
      <c r="AL11925" t="b">
        <f t="shared" si="839"/>
        <v>1</v>
      </c>
      <c r="AM11925" t="b">
        <f t="shared" si="840"/>
        <v>1</v>
      </c>
      <c r="AP11925"/>
      <c r="AQ11925"/>
    </row>
    <row r="11926" spans="23:43" x14ac:dyDescent="0.25">
      <c r="W11926" t="b">
        <f t="shared" si="837"/>
        <v>1</v>
      </c>
      <c r="X11926" t="b">
        <f t="shared" si="838"/>
        <v>1</v>
      </c>
      <c r="AA11926"/>
      <c r="AH11926"/>
      <c r="AL11926" t="b">
        <f t="shared" si="839"/>
        <v>1</v>
      </c>
      <c r="AM11926" t="b">
        <f t="shared" si="840"/>
        <v>1</v>
      </c>
      <c r="AP11926"/>
      <c r="AQ11926"/>
    </row>
    <row r="11927" spans="23:43" x14ac:dyDescent="0.25">
      <c r="W11927" t="b">
        <f t="shared" si="837"/>
        <v>1</v>
      </c>
      <c r="X11927" t="b">
        <f t="shared" si="838"/>
        <v>1</v>
      </c>
      <c r="AA11927"/>
      <c r="AH11927"/>
      <c r="AL11927" t="b">
        <f t="shared" si="839"/>
        <v>1</v>
      </c>
      <c r="AM11927" t="b">
        <f t="shared" si="840"/>
        <v>1</v>
      </c>
      <c r="AP11927"/>
      <c r="AQ11927"/>
    </row>
    <row r="11928" spans="23:43" x14ac:dyDescent="0.25">
      <c r="W11928" t="b">
        <f t="shared" si="837"/>
        <v>1</v>
      </c>
      <c r="X11928" t="b">
        <f t="shared" si="838"/>
        <v>1</v>
      </c>
      <c r="AA11928"/>
      <c r="AH11928"/>
      <c r="AL11928" t="b">
        <f t="shared" si="839"/>
        <v>1</v>
      </c>
      <c r="AM11928" t="b">
        <f t="shared" si="840"/>
        <v>1</v>
      </c>
      <c r="AP11928"/>
      <c r="AQ11928"/>
    </row>
    <row r="11929" spans="23:43" x14ac:dyDescent="0.25">
      <c r="W11929" t="b">
        <f t="shared" si="837"/>
        <v>1</v>
      </c>
      <c r="X11929" t="b">
        <f t="shared" si="838"/>
        <v>1</v>
      </c>
      <c r="AA11929"/>
      <c r="AH11929"/>
      <c r="AL11929" t="b">
        <f t="shared" si="839"/>
        <v>1</v>
      </c>
      <c r="AM11929" t="b">
        <f t="shared" si="840"/>
        <v>1</v>
      </c>
      <c r="AP11929"/>
      <c r="AQ11929"/>
    </row>
    <row r="11930" spans="23:43" x14ac:dyDescent="0.25">
      <c r="W11930" t="b">
        <f t="shared" si="837"/>
        <v>1</v>
      </c>
      <c r="X11930" t="b">
        <f t="shared" si="838"/>
        <v>1</v>
      </c>
      <c r="AA11930"/>
      <c r="AH11930"/>
      <c r="AL11930" t="b">
        <f t="shared" si="839"/>
        <v>1</v>
      </c>
      <c r="AM11930" t="b">
        <f t="shared" si="840"/>
        <v>1</v>
      </c>
      <c r="AP11930"/>
      <c r="AQ11930"/>
    </row>
    <row r="11931" spans="23:43" x14ac:dyDescent="0.25">
      <c r="W11931" t="b">
        <f t="shared" si="837"/>
        <v>1</v>
      </c>
      <c r="X11931" t="b">
        <f t="shared" si="838"/>
        <v>1</v>
      </c>
      <c r="AA11931"/>
      <c r="AH11931"/>
      <c r="AL11931" t="b">
        <f t="shared" si="839"/>
        <v>1</v>
      </c>
      <c r="AM11931" t="b">
        <f t="shared" si="840"/>
        <v>1</v>
      </c>
      <c r="AP11931"/>
      <c r="AQ11931"/>
    </row>
    <row r="11932" spans="23:43" x14ac:dyDescent="0.25">
      <c r="W11932" t="b">
        <f t="shared" si="837"/>
        <v>1</v>
      </c>
      <c r="X11932" t="b">
        <f t="shared" si="838"/>
        <v>1</v>
      </c>
      <c r="AA11932"/>
      <c r="AH11932"/>
      <c r="AL11932" t="b">
        <f t="shared" si="839"/>
        <v>1</v>
      </c>
      <c r="AM11932" t="b">
        <f t="shared" si="840"/>
        <v>1</v>
      </c>
      <c r="AP11932"/>
      <c r="AQ11932"/>
    </row>
    <row r="11933" spans="23:43" x14ac:dyDescent="0.25">
      <c r="W11933" t="b">
        <f t="shared" si="837"/>
        <v>1</v>
      </c>
      <c r="X11933" t="b">
        <f t="shared" si="838"/>
        <v>1</v>
      </c>
      <c r="AA11933"/>
      <c r="AH11933"/>
      <c r="AL11933" t="b">
        <f t="shared" si="839"/>
        <v>1</v>
      </c>
      <c r="AM11933" t="b">
        <f t="shared" si="840"/>
        <v>1</v>
      </c>
      <c r="AP11933"/>
      <c r="AQ11933"/>
    </row>
    <row r="11934" spans="23:43" x14ac:dyDescent="0.25">
      <c r="W11934" t="b">
        <f t="shared" si="837"/>
        <v>1</v>
      </c>
      <c r="X11934" t="b">
        <f t="shared" si="838"/>
        <v>1</v>
      </c>
      <c r="AA11934"/>
      <c r="AH11934"/>
      <c r="AL11934" t="b">
        <f t="shared" si="839"/>
        <v>1</v>
      </c>
      <c r="AM11934" t="b">
        <f t="shared" si="840"/>
        <v>1</v>
      </c>
      <c r="AP11934"/>
      <c r="AQ11934"/>
    </row>
    <row r="11935" spans="23:43" x14ac:dyDescent="0.25">
      <c r="W11935" t="b">
        <f t="shared" si="837"/>
        <v>1</v>
      </c>
      <c r="X11935" t="b">
        <f t="shared" si="838"/>
        <v>1</v>
      </c>
      <c r="AA11935"/>
      <c r="AH11935"/>
      <c r="AL11935" t="b">
        <f t="shared" si="839"/>
        <v>1</v>
      </c>
      <c r="AM11935" t="b">
        <f t="shared" si="840"/>
        <v>1</v>
      </c>
      <c r="AP11935"/>
      <c r="AQ11935"/>
    </row>
    <row r="11936" spans="23:43" x14ac:dyDescent="0.25">
      <c r="W11936" t="b">
        <f t="shared" si="837"/>
        <v>1</v>
      </c>
      <c r="X11936" t="b">
        <f t="shared" si="838"/>
        <v>1</v>
      </c>
      <c r="AA11936"/>
      <c r="AH11936"/>
      <c r="AL11936" t="b">
        <f t="shared" si="839"/>
        <v>1</v>
      </c>
      <c r="AM11936" t="b">
        <f t="shared" si="840"/>
        <v>1</v>
      </c>
      <c r="AP11936"/>
      <c r="AQ11936"/>
    </row>
    <row r="11937" spans="23:43" x14ac:dyDescent="0.25">
      <c r="W11937" t="b">
        <f t="shared" si="837"/>
        <v>1</v>
      </c>
      <c r="X11937" t="b">
        <f t="shared" si="838"/>
        <v>1</v>
      </c>
      <c r="AA11937"/>
      <c r="AH11937"/>
      <c r="AL11937" t="b">
        <f t="shared" si="839"/>
        <v>1</v>
      </c>
      <c r="AM11937" t="b">
        <f t="shared" si="840"/>
        <v>1</v>
      </c>
      <c r="AP11937"/>
      <c r="AQ11937"/>
    </row>
    <row r="11938" spans="23:43" x14ac:dyDescent="0.25">
      <c r="W11938" t="b">
        <f t="shared" si="837"/>
        <v>1</v>
      </c>
      <c r="X11938" t="b">
        <f t="shared" si="838"/>
        <v>1</v>
      </c>
      <c r="AA11938"/>
      <c r="AH11938"/>
      <c r="AL11938" t="b">
        <f t="shared" si="839"/>
        <v>1</v>
      </c>
      <c r="AM11938" t="b">
        <f t="shared" si="840"/>
        <v>1</v>
      </c>
      <c r="AP11938"/>
      <c r="AQ11938"/>
    </row>
    <row r="11939" spans="23:43" x14ac:dyDescent="0.25">
      <c r="W11939" t="b">
        <f t="shared" si="837"/>
        <v>1</v>
      </c>
      <c r="X11939" t="b">
        <f t="shared" si="838"/>
        <v>1</v>
      </c>
      <c r="AA11939"/>
      <c r="AH11939"/>
      <c r="AL11939" t="b">
        <f t="shared" si="839"/>
        <v>1</v>
      </c>
      <c r="AM11939" t="b">
        <f t="shared" si="840"/>
        <v>1</v>
      </c>
      <c r="AP11939"/>
      <c r="AQ11939"/>
    </row>
    <row r="11940" spans="23:43" x14ac:dyDescent="0.25">
      <c r="W11940" t="b">
        <f t="shared" si="837"/>
        <v>1</v>
      </c>
      <c r="X11940" t="b">
        <f t="shared" si="838"/>
        <v>1</v>
      </c>
      <c r="AA11940"/>
      <c r="AH11940"/>
      <c r="AL11940" t="b">
        <f t="shared" si="839"/>
        <v>1</v>
      </c>
      <c r="AM11940" t="b">
        <f t="shared" si="840"/>
        <v>1</v>
      </c>
      <c r="AP11940"/>
      <c r="AQ11940"/>
    </row>
    <row r="11941" spans="23:43" x14ac:dyDescent="0.25">
      <c r="W11941" t="b">
        <f t="shared" si="837"/>
        <v>1</v>
      </c>
      <c r="X11941" t="b">
        <f t="shared" si="838"/>
        <v>1</v>
      </c>
      <c r="AA11941"/>
      <c r="AH11941"/>
      <c r="AL11941" t="b">
        <f t="shared" si="839"/>
        <v>1</v>
      </c>
      <c r="AM11941" t="b">
        <f t="shared" si="840"/>
        <v>1</v>
      </c>
      <c r="AP11941"/>
      <c r="AQ11941"/>
    </row>
    <row r="11942" spans="23:43" x14ac:dyDescent="0.25">
      <c r="W11942" t="b">
        <f t="shared" si="837"/>
        <v>1</v>
      </c>
      <c r="X11942" t="b">
        <f t="shared" si="838"/>
        <v>1</v>
      </c>
      <c r="AA11942"/>
      <c r="AH11942"/>
      <c r="AL11942" t="b">
        <f t="shared" si="839"/>
        <v>1</v>
      </c>
      <c r="AM11942" t="b">
        <f t="shared" si="840"/>
        <v>1</v>
      </c>
      <c r="AP11942"/>
      <c r="AQ11942"/>
    </row>
    <row r="11943" spans="23:43" x14ac:dyDescent="0.25">
      <c r="W11943" t="b">
        <f t="shared" si="837"/>
        <v>1</v>
      </c>
      <c r="X11943" t="b">
        <f t="shared" si="838"/>
        <v>1</v>
      </c>
      <c r="AA11943"/>
      <c r="AH11943"/>
      <c r="AL11943" t="b">
        <f t="shared" si="839"/>
        <v>1</v>
      </c>
      <c r="AM11943" t="b">
        <f t="shared" si="840"/>
        <v>1</v>
      </c>
      <c r="AP11943"/>
      <c r="AQ11943"/>
    </row>
    <row r="11944" spans="23:43" x14ac:dyDescent="0.25">
      <c r="W11944" t="b">
        <f t="shared" si="837"/>
        <v>1</v>
      </c>
      <c r="X11944" t="b">
        <f t="shared" si="838"/>
        <v>1</v>
      </c>
      <c r="AA11944"/>
      <c r="AH11944"/>
      <c r="AL11944" t="b">
        <f t="shared" si="839"/>
        <v>1</v>
      </c>
      <c r="AM11944" t="b">
        <f t="shared" si="840"/>
        <v>1</v>
      </c>
      <c r="AP11944"/>
      <c r="AQ11944"/>
    </row>
    <row r="11945" spans="23:43" x14ac:dyDescent="0.25">
      <c r="W11945" t="b">
        <f t="shared" si="837"/>
        <v>1</v>
      </c>
      <c r="X11945" t="b">
        <f t="shared" si="838"/>
        <v>1</v>
      </c>
      <c r="AA11945"/>
      <c r="AH11945"/>
      <c r="AL11945" t="b">
        <f t="shared" si="839"/>
        <v>1</v>
      </c>
      <c r="AM11945" t="b">
        <f t="shared" si="840"/>
        <v>1</v>
      </c>
      <c r="AP11945"/>
      <c r="AQ11945"/>
    </row>
    <row r="11946" spans="23:43" x14ac:dyDescent="0.25">
      <c r="W11946" t="b">
        <f t="shared" si="837"/>
        <v>1</v>
      </c>
      <c r="X11946" t="b">
        <f t="shared" si="838"/>
        <v>1</v>
      </c>
      <c r="AA11946"/>
      <c r="AH11946"/>
      <c r="AL11946" t="b">
        <f t="shared" si="839"/>
        <v>1</v>
      </c>
      <c r="AM11946" t="b">
        <f t="shared" si="840"/>
        <v>1</v>
      </c>
      <c r="AP11946"/>
      <c r="AQ11946"/>
    </row>
    <row r="11947" spans="23:43" x14ac:dyDescent="0.25">
      <c r="W11947" t="b">
        <f t="shared" si="837"/>
        <v>1</v>
      </c>
      <c r="X11947" t="b">
        <f t="shared" si="838"/>
        <v>1</v>
      </c>
      <c r="AA11947"/>
      <c r="AH11947"/>
      <c r="AL11947" t="b">
        <f t="shared" si="839"/>
        <v>1</v>
      </c>
      <c r="AM11947" t="b">
        <f t="shared" si="840"/>
        <v>1</v>
      </c>
      <c r="AP11947"/>
      <c r="AQ11947"/>
    </row>
    <row r="11948" spans="23:43" x14ac:dyDescent="0.25">
      <c r="W11948" t="b">
        <f t="shared" si="837"/>
        <v>1</v>
      </c>
      <c r="X11948" t="b">
        <f t="shared" si="838"/>
        <v>1</v>
      </c>
      <c r="AA11948"/>
      <c r="AH11948"/>
      <c r="AL11948" t="b">
        <f t="shared" si="839"/>
        <v>1</v>
      </c>
      <c r="AM11948" t="b">
        <f t="shared" si="840"/>
        <v>1</v>
      </c>
      <c r="AP11948"/>
      <c r="AQ11948"/>
    </row>
    <row r="11949" spans="23:43" x14ac:dyDescent="0.25">
      <c r="W11949" t="b">
        <f t="shared" si="837"/>
        <v>1</v>
      </c>
      <c r="X11949" t="b">
        <f t="shared" si="838"/>
        <v>1</v>
      </c>
      <c r="AA11949"/>
      <c r="AH11949"/>
      <c r="AL11949" t="b">
        <f t="shared" si="839"/>
        <v>1</v>
      </c>
      <c r="AM11949" t="b">
        <f t="shared" si="840"/>
        <v>1</v>
      </c>
      <c r="AP11949"/>
      <c r="AQ11949"/>
    </row>
    <row r="11950" spans="23:43" x14ac:dyDescent="0.25">
      <c r="W11950" t="b">
        <f t="shared" si="837"/>
        <v>1</v>
      </c>
      <c r="X11950" t="b">
        <f t="shared" si="838"/>
        <v>1</v>
      </c>
      <c r="AA11950"/>
      <c r="AH11950"/>
      <c r="AL11950" t="b">
        <f t="shared" si="839"/>
        <v>1</v>
      </c>
      <c r="AM11950" t="b">
        <f t="shared" si="840"/>
        <v>1</v>
      </c>
      <c r="AP11950"/>
      <c r="AQ11950"/>
    </row>
    <row r="11951" spans="23:43" x14ac:dyDescent="0.25">
      <c r="W11951" t="b">
        <f t="shared" si="837"/>
        <v>1</v>
      </c>
      <c r="X11951" t="b">
        <f t="shared" si="838"/>
        <v>1</v>
      </c>
      <c r="AA11951"/>
      <c r="AH11951"/>
      <c r="AL11951" t="b">
        <f t="shared" si="839"/>
        <v>1</v>
      </c>
      <c r="AM11951" t="b">
        <f t="shared" si="840"/>
        <v>1</v>
      </c>
      <c r="AP11951"/>
      <c r="AQ11951"/>
    </row>
    <row r="11952" spans="23:43" x14ac:dyDescent="0.25">
      <c r="W11952" t="b">
        <f t="shared" si="837"/>
        <v>1</v>
      </c>
      <c r="X11952" t="b">
        <f t="shared" si="838"/>
        <v>1</v>
      </c>
      <c r="AA11952"/>
      <c r="AH11952"/>
      <c r="AL11952" t="b">
        <f t="shared" si="839"/>
        <v>1</v>
      </c>
      <c r="AM11952" t="b">
        <f t="shared" si="840"/>
        <v>1</v>
      </c>
      <c r="AP11952"/>
      <c r="AQ11952"/>
    </row>
    <row r="11953" spans="23:43" x14ac:dyDescent="0.25">
      <c r="W11953" t="b">
        <f t="shared" si="837"/>
        <v>1</v>
      </c>
      <c r="X11953" t="b">
        <f t="shared" si="838"/>
        <v>1</v>
      </c>
      <c r="AA11953"/>
      <c r="AH11953"/>
      <c r="AL11953" t="b">
        <f t="shared" si="839"/>
        <v>1</v>
      </c>
      <c r="AM11953" t="b">
        <f t="shared" si="840"/>
        <v>1</v>
      </c>
      <c r="AP11953"/>
      <c r="AQ11953"/>
    </row>
    <row r="11954" spans="23:43" x14ac:dyDescent="0.25">
      <c r="W11954" t="b">
        <f t="shared" si="837"/>
        <v>1</v>
      </c>
      <c r="X11954" t="b">
        <f t="shared" si="838"/>
        <v>1</v>
      </c>
      <c r="AA11954"/>
      <c r="AH11954"/>
      <c r="AL11954" t="b">
        <f t="shared" si="839"/>
        <v>1</v>
      </c>
      <c r="AM11954" t="b">
        <f t="shared" si="840"/>
        <v>1</v>
      </c>
      <c r="AP11954"/>
      <c r="AQ11954"/>
    </row>
    <row r="11955" spans="23:43" x14ac:dyDescent="0.25">
      <c r="W11955" t="b">
        <f t="shared" si="837"/>
        <v>1</v>
      </c>
      <c r="X11955" t="b">
        <f t="shared" si="838"/>
        <v>1</v>
      </c>
      <c r="AA11955"/>
      <c r="AH11955"/>
      <c r="AL11955" t="b">
        <f t="shared" si="839"/>
        <v>1</v>
      </c>
      <c r="AM11955" t="b">
        <f t="shared" si="840"/>
        <v>1</v>
      </c>
      <c r="AP11955"/>
      <c r="AQ11955"/>
    </row>
    <row r="11956" spans="23:43" x14ac:dyDescent="0.25">
      <c r="W11956" t="b">
        <f t="shared" si="837"/>
        <v>1</v>
      </c>
      <c r="X11956" t="b">
        <f t="shared" si="838"/>
        <v>1</v>
      </c>
      <c r="AA11956"/>
      <c r="AH11956"/>
      <c r="AL11956" t="b">
        <f t="shared" si="839"/>
        <v>1</v>
      </c>
      <c r="AM11956" t="b">
        <f t="shared" si="840"/>
        <v>1</v>
      </c>
      <c r="AP11956"/>
      <c r="AQ11956"/>
    </row>
    <row r="11957" spans="23:43" x14ac:dyDescent="0.25">
      <c r="W11957" t="b">
        <f t="shared" si="837"/>
        <v>1</v>
      </c>
      <c r="X11957" t="b">
        <f t="shared" si="838"/>
        <v>1</v>
      </c>
      <c r="AA11957"/>
      <c r="AH11957"/>
      <c r="AL11957" t="b">
        <f t="shared" si="839"/>
        <v>1</v>
      </c>
      <c r="AM11957" t="b">
        <f t="shared" si="840"/>
        <v>1</v>
      </c>
      <c r="AP11957"/>
      <c r="AQ11957"/>
    </row>
    <row r="11958" spans="23:43" x14ac:dyDescent="0.25">
      <c r="W11958" t="b">
        <f t="shared" si="837"/>
        <v>1</v>
      </c>
      <c r="X11958" t="b">
        <f t="shared" si="838"/>
        <v>1</v>
      </c>
      <c r="AA11958"/>
      <c r="AH11958"/>
      <c r="AL11958" t="b">
        <f t="shared" si="839"/>
        <v>1</v>
      </c>
      <c r="AM11958" t="b">
        <f t="shared" si="840"/>
        <v>1</v>
      </c>
      <c r="AP11958"/>
      <c r="AQ11958"/>
    </row>
    <row r="11959" spans="23:43" x14ac:dyDescent="0.25">
      <c r="W11959" t="b">
        <f t="shared" si="837"/>
        <v>1</v>
      </c>
      <c r="X11959" t="b">
        <f t="shared" si="838"/>
        <v>1</v>
      </c>
      <c r="AA11959"/>
      <c r="AH11959"/>
      <c r="AL11959" t="b">
        <f t="shared" si="839"/>
        <v>1</v>
      </c>
      <c r="AM11959" t="b">
        <f t="shared" si="840"/>
        <v>1</v>
      </c>
      <c r="AP11959"/>
      <c r="AQ11959"/>
    </row>
    <row r="11960" spans="23:43" x14ac:dyDescent="0.25">
      <c r="W11960" t="b">
        <f t="shared" si="837"/>
        <v>1</v>
      </c>
      <c r="X11960" t="b">
        <f t="shared" si="838"/>
        <v>1</v>
      </c>
      <c r="AA11960"/>
      <c r="AH11960"/>
      <c r="AL11960" t="b">
        <f t="shared" si="839"/>
        <v>1</v>
      </c>
      <c r="AM11960" t="b">
        <f t="shared" si="840"/>
        <v>1</v>
      </c>
      <c r="AP11960"/>
      <c r="AQ11960"/>
    </row>
    <row r="11961" spans="23:43" x14ac:dyDescent="0.25">
      <c r="W11961" t="b">
        <f t="shared" si="837"/>
        <v>1</v>
      </c>
      <c r="X11961" t="b">
        <f t="shared" si="838"/>
        <v>1</v>
      </c>
      <c r="AA11961"/>
      <c r="AH11961"/>
      <c r="AL11961" t="b">
        <f t="shared" si="839"/>
        <v>1</v>
      </c>
      <c r="AM11961" t="b">
        <f t="shared" si="840"/>
        <v>1</v>
      </c>
      <c r="AP11961"/>
      <c r="AQ11961"/>
    </row>
    <row r="11962" spans="23:43" x14ac:dyDescent="0.25">
      <c r="W11962" t="b">
        <f t="shared" si="837"/>
        <v>1</v>
      </c>
      <c r="X11962" t="b">
        <f t="shared" si="838"/>
        <v>1</v>
      </c>
      <c r="AA11962"/>
      <c r="AH11962"/>
      <c r="AL11962" t="b">
        <f t="shared" si="839"/>
        <v>1</v>
      </c>
      <c r="AM11962" t="b">
        <f t="shared" si="840"/>
        <v>1</v>
      </c>
      <c r="AP11962"/>
      <c r="AQ11962"/>
    </row>
    <row r="11963" spans="23:43" x14ac:dyDescent="0.25">
      <c r="W11963" t="b">
        <f t="shared" si="837"/>
        <v>1</v>
      </c>
      <c r="X11963" t="b">
        <f t="shared" si="838"/>
        <v>1</v>
      </c>
      <c r="AA11963"/>
      <c r="AH11963"/>
      <c r="AL11963" t="b">
        <f t="shared" si="839"/>
        <v>1</v>
      </c>
      <c r="AM11963" t="b">
        <f t="shared" si="840"/>
        <v>1</v>
      </c>
      <c r="AP11963"/>
      <c r="AQ11963"/>
    </row>
    <row r="11964" spans="23:43" x14ac:dyDescent="0.25">
      <c r="W11964" t="b">
        <f t="shared" si="837"/>
        <v>1</v>
      </c>
      <c r="X11964" t="b">
        <f t="shared" si="838"/>
        <v>1</v>
      </c>
      <c r="AA11964"/>
      <c r="AH11964"/>
      <c r="AL11964" t="b">
        <f t="shared" si="839"/>
        <v>1</v>
      </c>
      <c r="AM11964" t="b">
        <f t="shared" si="840"/>
        <v>1</v>
      </c>
      <c r="AP11964"/>
      <c r="AQ11964"/>
    </row>
    <row r="11965" spans="23:43" x14ac:dyDescent="0.25">
      <c r="W11965" t="b">
        <f t="shared" si="837"/>
        <v>1</v>
      </c>
      <c r="X11965" t="b">
        <f t="shared" si="838"/>
        <v>1</v>
      </c>
      <c r="AA11965"/>
      <c r="AH11965"/>
      <c r="AL11965" t="b">
        <f t="shared" si="839"/>
        <v>1</v>
      </c>
      <c r="AM11965" t="b">
        <f t="shared" si="840"/>
        <v>1</v>
      </c>
      <c r="AP11965"/>
      <c r="AQ11965"/>
    </row>
    <row r="11966" spans="23:43" x14ac:dyDescent="0.25">
      <c r="W11966" t="b">
        <f t="shared" si="837"/>
        <v>1</v>
      </c>
      <c r="X11966" t="b">
        <f t="shared" si="838"/>
        <v>1</v>
      </c>
      <c r="AA11966"/>
      <c r="AH11966"/>
      <c r="AL11966" t="b">
        <f t="shared" si="839"/>
        <v>1</v>
      </c>
      <c r="AM11966" t="b">
        <f t="shared" si="840"/>
        <v>1</v>
      </c>
      <c r="AP11966"/>
      <c r="AQ11966"/>
    </row>
    <row r="11967" spans="23:43" x14ac:dyDescent="0.25">
      <c r="W11967" t="b">
        <f t="shared" si="837"/>
        <v>1</v>
      </c>
      <c r="X11967" t="b">
        <f t="shared" si="838"/>
        <v>1</v>
      </c>
      <c r="AA11967"/>
      <c r="AH11967"/>
      <c r="AL11967" t="b">
        <f t="shared" si="839"/>
        <v>1</v>
      </c>
      <c r="AM11967" t="b">
        <f t="shared" si="840"/>
        <v>1</v>
      </c>
      <c r="AP11967"/>
      <c r="AQ11967"/>
    </row>
    <row r="11968" spans="23:43" x14ac:dyDescent="0.25">
      <c r="W11968" t="b">
        <f t="shared" si="837"/>
        <v>1</v>
      </c>
      <c r="X11968" t="b">
        <f t="shared" si="838"/>
        <v>1</v>
      </c>
      <c r="AA11968"/>
      <c r="AH11968"/>
      <c r="AL11968" t="b">
        <f t="shared" si="839"/>
        <v>1</v>
      </c>
      <c r="AM11968" t="b">
        <f t="shared" si="840"/>
        <v>1</v>
      </c>
      <c r="AP11968"/>
      <c r="AQ11968"/>
    </row>
    <row r="11969" spans="23:43" x14ac:dyDescent="0.25">
      <c r="W11969" t="b">
        <f t="shared" si="837"/>
        <v>1</v>
      </c>
      <c r="X11969" t="b">
        <f t="shared" si="838"/>
        <v>1</v>
      </c>
      <c r="AA11969"/>
      <c r="AH11969"/>
      <c r="AL11969" t="b">
        <f t="shared" si="839"/>
        <v>1</v>
      </c>
      <c r="AM11969" t="b">
        <f t="shared" si="840"/>
        <v>1</v>
      </c>
      <c r="AP11969"/>
      <c r="AQ11969"/>
    </row>
    <row r="11970" spans="23:43" x14ac:dyDescent="0.25">
      <c r="W11970" t="b">
        <f t="shared" si="837"/>
        <v>1</v>
      </c>
      <c r="X11970" t="b">
        <f t="shared" si="838"/>
        <v>1</v>
      </c>
      <c r="AA11970"/>
      <c r="AH11970"/>
      <c r="AL11970" t="b">
        <f t="shared" si="839"/>
        <v>1</v>
      </c>
      <c r="AM11970" t="b">
        <f t="shared" si="840"/>
        <v>1</v>
      </c>
      <c r="AP11970"/>
      <c r="AQ11970"/>
    </row>
    <row r="11971" spans="23:43" x14ac:dyDescent="0.25">
      <c r="W11971" t="b">
        <f t="shared" si="837"/>
        <v>1</v>
      </c>
      <c r="X11971" t="b">
        <f t="shared" si="838"/>
        <v>1</v>
      </c>
      <c r="AA11971"/>
      <c r="AH11971"/>
      <c r="AL11971" t="b">
        <f t="shared" si="839"/>
        <v>1</v>
      </c>
      <c r="AM11971" t="b">
        <f t="shared" si="840"/>
        <v>1</v>
      </c>
      <c r="AP11971"/>
      <c r="AQ11971"/>
    </row>
    <row r="11972" spans="23:43" x14ac:dyDescent="0.25">
      <c r="W11972" t="b">
        <f t="shared" si="837"/>
        <v>1</v>
      </c>
      <c r="X11972" t="b">
        <f t="shared" si="838"/>
        <v>1</v>
      </c>
      <c r="AA11972"/>
      <c r="AH11972"/>
      <c r="AL11972" t="b">
        <f t="shared" si="839"/>
        <v>1</v>
      </c>
      <c r="AM11972" t="b">
        <f t="shared" si="840"/>
        <v>1</v>
      </c>
      <c r="AP11972"/>
      <c r="AQ11972"/>
    </row>
    <row r="11973" spans="23:43" x14ac:dyDescent="0.25">
      <c r="W11973" t="b">
        <f t="shared" si="837"/>
        <v>1</v>
      </c>
      <c r="X11973" t="b">
        <f t="shared" si="838"/>
        <v>1</v>
      </c>
      <c r="AA11973"/>
      <c r="AH11973"/>
      <c r="AL11973" t="b">
        <f t="shared" si="839"/>
        <v>1</v>
      </c>
      <c r="AM11973" t="b">
        <f t="shared" si="840"/>
        <v>1</v>
      </c>
      <c r="AP11973"/>
      <c r="AQ11973"/>
    </row>
    <row r="11974" spans="23:43" x14ac:dyDescent="0.25">
      <c r="W11974" t="b">
        <f t="shared" si="837"/>
        <v>1</v>
      </c>
      <c r="X11974" t="b">
        <f t="shared" si="838"/>
        <v>1</v>
      </c>
      <c r="AA11974"/>
      <c r="AH11974"/>
      <c r="AL11974" t="b">
        <f t="shared" si="839"/>
        <v>1</v>
      </c>
      <c r="AM11974" t="b">
        <f t="shared" si="840"/>
        <v>1</v>
      </c>
      <c r="AP11974"/>
      <c r="AQ11974"/>
    </row>
    <row r="11975" spans="23:43" x14ac:dyDescent="0.25">
      <c r="W11975" t="b">
        <f t="shared" si="837"/>
        <v>1</v>
      </c>
      <c r="X11975" t="b">
        <f t="shared" si="838"/>
        <v>1</v>
      </c>
      <c r="AA11975"/>
      <c r="AH11975"/>
      <c r="AL11975" t="b">
        <f t="shared" si="839"/>
        <v>1</v>
      </c>
      <c r="AM11975" t="b">
        <f t="shared" si="840"/>
        <v>1</v>
      </c>
      <c r="AP11975"/>
      <c r="AQ11975"/>
    </row>
    <row r="11976" spans="23:43" x14ac:dyDescent="0.25">
      <c r="W11976" t="b">
        <f t="shared" si="837"/>
        <v>1</v>
      </c>
      <c r="X11976" t="b">
        <f t="shared" si="838"/>
        <v>1</v>
      </c>
      <c r="AA11976"/>
      <c r="AH11976"/>
      <c r="AL11976" t="b">
        <f t="shared" si="839"/>
        <v>1</v>
      </c>
      <c r="AM11976" t="b">
        <f t="shared" si="840"/>
        <v>1</v>
      </c>
      <c r="AP11976"/>
      <c r="AQ11976"/>
    </row>
    <row r="11977" spans="23:43" x14ac:dyDescent="0.25">
      <c r="W11977" t="b">
        <f t="shared" si="837"/>
        <v>1</v>
      </c>
      <c r="X11977" t="b">
        <f t="shared" si="838"/>
        <v>1</v>
      </c>
      <c r="AA11977"/>
      <c r="AH11977"/>
      <c r="AL11977" t="b">
        <f t="shared" si="839"/>
        <v>1</v>
      </c>
      <c r="AM11977" t="b">
        <f t="shared" si="840"/>
        <v>1</v>
      </c>
      <c r="AP11977"/>
      <c r="AQ11977"/>
    </row>
    <row r="11978" spans="23:43" x14ac:dyDescent="0.25">
      <c r="W11978" t="b">
        <f t="shared" si="837"/>
        <v>1</v>
      </c>
      <c r="X11978" t="b">
        <f t="shared" si="838"/>
        <v>1</v>
      </c>
      <c r="AA11978"/>
      <c r="AH11978"/>
      <c r="AL11978" t="b">
        <f t="shared" si="839"/>
        <v>1</v>
      </c>
      <c r="AM11978" t="b">
        <f t="shared" si="840"/>
        <v>1</v>
      </c>
      <c r="AP11978"/>
      <c r="AQ11978"/>
    </row>
    <row r="11979" spans="23:43" x14ac:dyDescent="0.25">
      <c r="W11979" t="b">
        <f t="shared" si="837"/>
        <v>1</v>
      </c>
      <c r="X11979" t="b">
        <f t="shared" si="838"/>
        <v>1</v>
      </c>
      <c r="AA11979"/>
      <c r="AH11979"/>
      <c r="AL11979" t="b">
        <f t="shared" si="839"/>
        <v>1</v>
      </c>
      <c r="AM11979" t="b">
        <f t="shared" si="840"/>
        <v>1</v>
      </c>
      <c r="AP11979"/>
      <c r="AQ11979"/>
    </row>
    <row r="11980" spans="23:43" x14ac:dyDescent="0.25">
      <c r="W11980" t="b">
        <f t="shared" ref="W11980:W12043" si="841">IF(AND(U11980&lt;&gt;"",U11980&lt;&gt;"Grand Total",U11980&lt;&gt;"(blank)"),GETPIVOTDATA("Facility CCN",$U$10,"Facility CCN",U11980)=1,TRUE)</f>
        <v>1</v>
      </c>
      <c r="X11980" t="b">
        <f t="shared" ref="X11980:X12043" si="842">IF(AND(U11980&lt;&gt;"",U11980&lt;&gt;"Grand Total",U11980&lt;&gt;"(blank)"),LEN(U11980)=6,TRUE)</f>
        <v>1</v>
      </c>
      <c r="AA11980"/>
      <c r="AH11980"/>
      <c r="AL11980" t="b">
        <f t="shared" ref="AL11980:AL12043" si="843">IF(AND(AJ11980&lt;&gt;"",AJ11980&lt;&gt;"Grand Total",AJ11980&lt;&gt;"(blank)"),GETPIVOTDATA("Provider NPI",$AJ$10,"Provider NPI",AJ11980)=1,TRUE)</f>
        <v>1</v>
      </c>
      <c r="AM11980" t="b">
        <f t="shared" ref="AM11980:AM12043" si="844">IF(AND(AJ11980&lt;&gt;"",AJ11980&lt;&gt;"Grand Total",AJ11980&lt;&gt;"(blank)"),LEN(AJ11980)=10,TRUE)</f>
        <v>1</v>
      </c>
      <c r="AP11980"/>
      <c r="AQ11980"/>
    </row>
    <row r="11981" spans="23:43" x14ac:dyDescent="0.25">
      <c r="W11981" t="b">
        <f t="shared" si="841"/>
        <v>1</v>
      </c>
      <c r="X11981" t="b">
        <f t="shared" si="842"/>
        <v>1</v>
      </c>
      <c r="AA11981"/>
      <c r="AH11981"/>
      <c r="AL11981" t="b">
        <f t="shared" si="843"/>
        <v>1</v>
      </c>
      <c r="AM11981" t="b">
        <f t="shared" si="844"/>
        <v>1</v>
      </c>
      <c r="AP11981"/>
      <c r="AQ11981"/>
    </row>
    <row r="11982" spans="23:43" x14ac:dyDescent="0.25">
      <c r="W11982" t="b">
        <f t="shared" si="841"/>
        <v>1</v>
      </c>
      <c r="X11982" t="b">
        <f t="shared" si="842"/>
        <v>1</v>
      </c>
      <c r="AA11982"/>
      <c r="AH11982"/>
      <c r="AL11982" t="b">
        <f t="shared" si="843"/>
        <v>1</v>
      </c>
      <c r="AM11982" t="b">
        <f t="shared" si="844"/>
        <v>1</v>
      </c>
      <c r="AP11982"/>
      <c r="AQ11982"/>
    </row>
    <row r="11983" spans="23:43" x14ac:dyDescent="0.25">
      <c r="W11983" t="b">
        <f t="shared" si="841"/>
        <v>1</v>
      </c>
      <c r="X11983" t="b">
        <f t="shared" si="842"/>
        <v>1</v>
      </c>
      <c r="AA11983"/>
      <c r="AH11983"/>
      <c r="AL11983" t="b">
        <f t="shared" si="843"/>
        <v>1</v>
      </c>
      <c r="AM11983" t="b">
        <f t="shared" si="844"/>
        <v>1</v>
      </c>
      <c r="AP11983"/>
      <c r="AQ11983"/>
    </row>
    <row r="11984" spans="23:43" x14ac:dyDescent="0.25">
      <c r="W11984" t="b">
        <f t="shared" si="841"/>
        <v>1</v>
      </c>
      <c r="X11984" t="b">
        <f t="shared" si="842"/>
        <v>1</v>
      </c>
      <c r="AA11984"/>
      <c r="AH11984"/>
      <c r="AL11984" t="b">
        <f t="shared" si="843"/>
        <v>1</v>
      </c>
      <c r="AM11984" t="b">
        <f t="shared" si="844"/>
        <v>1</v>
      </c>
      <c r="AP11984"/>
      <c r="AQ11984"/>
    </row>
    <row r="11985" spans="23:43" x14ac:dyDescent="0.25">
      <c r="W11985" t="b">
        <f t="shared" si="841"/>
        <v>1</v>
      </c>
      <c r="X11985" t="b">
        <f t="shared" si="842"/>
        <v>1</v>
      </c>
      <c r="AA11985"/>
      <c r="AH11985"/>
      <c r="AL11985" t="b">
        <f t="shared" si="843"/>
        <v>1</v>
      </c>
      <c r="AM11985" t="b">
        <f t="shared" si="844"/>
        <v>1</v>
      </c>
      <c r="AP11985"/>
      <c r="AQ11985"/>
    </row>
    <row r="11986" spans="23:43" x14ac:dyDescent="0.25">
      <c r="W11986" t="b">
        <f t="shared" si="841"/>
        <v>1</v>
      </c>
      <c r="X11986" t="b">
        <f t="shared" si="842"/>
        <v>1</v>
      </c>
      <c r="AA11986"/>
      <c r="AH11986"/>
      <c r="AL11986" t="b">
        <f t="shared" si="843"/>
        <v>1</v>
      </c>
      <c r="AM11986" t="b">
        <f t="shared" si="844"/>
        <v>1</v>
      </c>
      <c r="AP11986"/>
      <c r="AQ11986"/>
    </row>
    <row r="11987" spans="23:43" x14ac:dyDescent="0.25">
      <c r="W11987" t="b">
        <f t="shared" si="841"/>
        <v>1</v>
      </c>
      <c r="X11987" t="b">
        <f t="shared" si="842"/>
        <v>1</v>
      </c>
      <c r="AA11987"/>
      <c r="AH11987"/>
      <c r="AL11987" t="b">
        <f t="shared" si="843"/>
        <v>1</v>
      </c>
      <c r="AM11987" t="b">
        <f t="shared" si="844"/>
        <v>1</v>
      </c>
      <c r="AP11987"/>
      <c r="AQ11987"/>
    </row>
    <row r="11988" spans="23:43" x14ac:dyDescent="0.25">
      <c r="W11988" t="b">
        <f t="shared" si="841"/>
        <v>1</v>
      </c>
      <c r="X11988" t="b">
        <f t="shared" si="842"/>
        <v>1</v>
      </c>
      <c r="AA11988"/>
      <c r="AH11988"/>
      <c r="AL11988" t="b">
        <f t="shared" si="843"/>
        <v>1</v>
      </c>
      <c r="AM11988" t="b">
        <f t="shared" si="844"/>
        <v>1</v>
      </c>
      <c r="AP11988"/>
      <c r="AQ11988"/>
    </row>
    <row r="11989" spans="23:43" x14ac:dyDescent="0.25">
      <c r="W11989" t="b">
        <f t="shared" si="841"/>
        <v>1</v>
      </c>
      <c r="X11989" t="b">
        <f t="shared" si="842"/>
        <v>1</v>
      </c>
      <c r="AA11989"/>
      <c r="AH11989"/>
      <c r="AL11989" t="b">
        <f t="shared" si="843"/>
        <v>1</v>
      </c>
      <c r="AM11989" t="b">
        <f t="shared" si="844"/>
        <v>1</v>
      </c>
      <c r="AP11989"/>
      <c r="AQ11989"/>
    </row>
    <row r="11990" spans="23:43" x14ac:dyDescent="0.25">
      <c r="W11990" t="b">
        <f t="shared" si="841"/>
        <v>1</v>
      </c>
      <c r="X11990" t="b">
        <f t="shared" si="842"/>
        <v>1</v>
      </c>
      <c r="AA11990"/>
      <c r="AH11990"/>
      <c r="AL11990" t="b">
        <f t="shared" si="843"/>
        <v>1</v>
      </c>
      <c r="AM11990" t="b">
        <f t="shared" si="844"/>
        <v>1</v>
      </c>
      <c r="AP11990"/>
      <c r="AQ11990"/>
    </row>
    <row r="11991" spans="23:43" x14ac:dyDescent="0.25">
      <c r="W11991" t="b">
        <f t="shared" si="841"/>
        <v>1</v>
      </c>
      <c r="X11991" t="b">
        <f t="shared" si="842"/>
        <v>1</v>
      </c>
      <c r="AA11991"/>
      <c r="AH11991"/>
      <c r="AL11991" t="b">
        <f t="shared" si="843"/>
        <v>1</v>
      </c>
      <c r="AM11991" t="b">
        <f t="shared" si="844"/>
        <v>1</v>
      </c>
      <c r="AP11991"/>
      <c r="AQ11991"/>
    </row>
    <row r="11992" spans="23:43" x14ac:dyDescent="0.25">
      <c r="W11992" t="b">
        <f t="shared" si="841"/>
        <v>1</v>
      </c>
      <c r="X11992" t="b">
        <f t="shared" si="842"/>
        <v>1</v>
      </c>
      <c r="AA11992"/>
      <c r="AH11992"/>
      <c r="AL11992" t="b">
        <f t="shared" si="843"/>
        <v>1</v>
      </c>
      <c r="AM11992" t="b">
        <f t="shared" si="844"/>
        <v>1</v>
      </c>
      <c r="AP11992"/>
      <c r="AQ11992"/>
    </row>
    <row r="11993" spans="23:43" x14ac:dyDescent="0.25">
      <c r="W11993" t="b">
        <f t="shared" si="841"/>
        <v>1</v>
      </c>
      <c r="X11993" t="b">
        <f t="shared" si="842"/>
        <v>1</v>
      </c>
      <c r="AA11993"/>
      <c r="AH11993"/>
      <c r="AL11993" t="b">
        <f t="shared" si="843"/>
        <v>1</v>
      </c>
      <c r="AM11993" t="b">
        <f t="shared" si="844"/>
        <v>1</v>
      </c>
      <c r="AP11993"/>
      <c r="AQ11993"/>
    </row>
    <row r="11994" spans="23:43" x14ac:dyDescent="0.25">
      <c r="W11994" t="b">
        <f t="shared" si="841"/>
        <v>1</v>
      </c>
      <c r="X11994" t="b">
        <f t="shared" si="842"/>
        <v>1</v>
      </c>
      <c r="AA11994"/>
      <c r="AH11994"/>
      <c r="AL11994" t="b">
        <f t="shared" si="843"/>
        <v>1</v>
      </c>
      <c r="AM11994" t="b">
        <f t="shared" si="844"/>
        <v>1</v>
      </c>
      <c r="AP11994"/>
      <c r="AQ11994"/>
    </row>
    <row r="11995" spans="23:43" x14ac:dyDescent="0.25">
      <c r="W11995" t="b">
        <f t="shared" si="841"/>
        <v>1</v>
      </c>
      <c r="X11995" t="b">
        <f t="shared" si="842"/>
        <v>1</v>
      </c>
      <c r="AA11995"/>
      <c r="AH11995"/>
      <c r="AL11995" t="b">
        <f t="shared" si="843"/>
        <v>1</v>
      </c>
      <c r="AM11995" t="b">
        <f t="shared" si="844"/>
        <v>1</v>
      </c>
      <c r="AP11995"/>
      <c r="AQ11995"/>
    </row>
    <row r="11996" spans="23:43" x14ac:dyDescent="0.25">
      <c r="W11996" t="b">
        <f t="shared" si="841"/>
        <v>1</v>
      </c>
      <c r="X11996" t="b">
        <f t="shared" si="842"/>
        <v>1</v>
      </c>
      <c r="AA11996"/>
      <c r="AH11996"/>
      <c r="AL11996" t="b">
        <f t="shared" si="843"/>
        <v>1</v>
      </c>
      <c r="AM11996" t="b">
        <f t="shared" si="844"/>
        <v>1</v>
      </c>
      <c r="AP11996"/>
      <c r="AQ11996"/>
    </row>
    <row r="11997" spans="23:43" x14ac:dyDescent="0.25">
      <c r="W11997" t="b">
        <f t="shared" si="841"/>
        <v>1</v>
      </c>
      <c r="X11997" t="b">
        <f t="shared" si="842"/>
        <v>1</v>
      </c>
      <c r="AA11997"/>
      <c r="AH11997"/>
      <c r="AL11997" t="b">
        <f t="shared" si="843"/>
        <v>1</v>
      </c>
      <c r="AM11997" t="b">
        <f t="shared" si="844"/>
        <v>1</v>
      </c>
      <c r="AP11997"/>
      <c r="AQ11997"/>
    </row>
    <row r="11998" spans="23:43" x14ac:dyDescent="0.25">
      <c r="W11998" t="b">
        <f t="shared" si="841"/>
        <v>1</v>
      </c>
      <c r="X11998" t="b">
        <f t="shared" si="842"/>
        <v>1</v>
      </c>
      <c r="AA11998"/>
      <c r="AH11998"/>
      <c r="AL11998" t="b">
        <f t="shared" si="843"/>
        <v>1</v>
      </c>
      <c r="AM11998" t="b">
        <f t="shared" si="844"/>
        <v>1</v>
      </c>
      <c r="AP11998"/>
      <c r="AQ11998"/>
    </row>
    <row r="11999" spans="23:43" x14ac:dyDescent="0.25">
      <c r="W11999" t="b">
        <f t="shared" si="841"/>
        <v>1</v>
      </c>
      <c r="X11999" t="b">
        <f t="shared" si="842"/>
        <v>1</v>
      </c>
      <c r="AA11999"/>
      <c r="AH11999"/>
      <c r="AL11999" t="b">
        <f t="shared" si="843"/>
        <v>1</v>
      </c>
      <c r="AM11999" t="b">
        <f t="shared" si="844"/>
        <v>1</v>
      </c>
      <c r="AP11999"/>
      <c r="AQ11999"/>
    </row>
    <row r="12000" spans="23:43" x14ac:dyDescent="0.25">
      <c r="W12000" t="b">
        <f t="shared" si="841"/>
        <v>1</v>
      </c>
      <c r="X12000" t="b">
        <f t="shared" si="842"/>
        <v>1</v>
      </c>
      <c r="AA12000"/>
      <c r="AH12000"/>
      <c r="AL12000" t="b">
        <f t="shared" si="843"/>
        <v>1</v>
      </c>
      <c r="AM12000" t="b">
        <f t="shared" si="844"/>
        <v>1</v>
      </c>
      <c r="AP12000"/>
      <c r="AQ12000"/>
    </row>
    <row r="12001" spans="23:43" x14ac:dyDescent="0.25">
      <c r="W12001" t="b">
        <f t="shared" si="841"/>
        <v>1</v>
      </c>
      <c r="X12001" t="b">
        <f t="shared" si="842"/>
        <v>1</v>
      </c>
      <c r="AA12001"/>
      <c r="AH12001"/>
      <c r="AL12001" t="b">
        <f t="shared" si="843"/>
        <v>1</v>
      </c>
      <c r="AM12001" t="b">
        <f t="shared" si="844"/>
        <v>1</v>
      </c>
      <c r="AP12001"/>
      <c r="AQ12001"/>
    </row>
    <row r="12002" spans="23:43" x14ac:dyDescent="0.25">
      <c r="W12002" t="b">
        <f t="shared" si="841"/>
        <v>1</v>
      </c>
      <c r="X12002" t="b">
        <f t="shared" si="842"/>
        <v>1</v>
      </c>
      <c r="AA12002"/>
      <c r="AH12002"/>
      <c r="AL12002" t="b">
        <f t="shared" si="843"/>
        <v>1</v>
      </c>
      <c r="AM12002" t="b">
        <f t="shared" si="844"/>
        <v>1</v>
      </c>
      <c r="AP12002"/>
      <c r="AQ12002"/>
    </row>
    <row r="12003" spans="23:43" x14ac:dyDescent="0.25">
      <c r="W12003" t="b">
        <f t="shared" si="841"/>
        <v>1</v>
      </c>
      <c r="X12003" t="b">
        <f t="shared" si="842"/>
        <v>1</v>
      </c>
      <c r="AA12003"/>
      <c r="AH12003"/>
      <c r="AL12003" t="b">
        <f t="shared" si="843"/>
        <v>1</v>
      </c>
      <c r="AM12003" t="b">
        <f t="shared" si="844"/>
        <v>1</v>
      </c>
      <c r="AP12003"/>
      <c r="AQ12003"/>
    </row>
    <row r="12004" spans="23:43" x14ac:dyDescent="0.25">
      <c r="W12004" t="b">
        <f t="shared" si="841"/>
        <v>1</v>
      </c>
      <c r="X12004" t="b">
        <f t="shared" si="842"/>
        <v>1</v>
      </c>
      <c r="AA12004"/>
      <c r="AH12004"/>
      <c r="AL12004" t="b">
        <f t="shared" si="843"/>
        <v>1</v>
      </c>
      <c r="AM12004" t="b">
        <f t="shared" si="844"/>
        <v>1</v>
      </c>
      <c r="AP12004"/>
      <c r="AQ12004"/>
    </row>
    <row r="12005" spans="23:43" x14ac:dyDescent="0.25">
      <c r="W12005" t="b">
        <f t="shared" si="841"/>
        <v>1</v>
      </c>
      <c r="X12005" t="b">
        <f t="shared" si="842"/>
        <v>1</v>
      </c>
      <c r="AA12005"/>
      <c r="AH12005"/>
      <c r="AL12005" t="b">
        <f t="shared" si="843"/>
        <v>1</v>
      </c>
      <c r="AM12005" t="b">
        <f t="shared" si="844"/>
        <v>1</v>
      </c>
      <c r="AP12005"/>
      <c r="AQ12005"/>
    </row>
    <row r="12006" spans="23:43" x14ac:dyDescent="0.25">
      <c r="W12006" t="b">
        <f t="shared" si="841"/>
        <v>1</v>
      </c>
      <c r="X12006" t="b">
        <f t="shared" si="842"/>
        <v>1</v>
      </c>
      <c r="AA12006"/>
      <c r="AH12006"/>
      <c r="AL12006" t="b">
        <f t="shared" si="843"/>
        <v>1</v>
      </c>
      <c r="AM12006" t="b">
        <f t="shared" si="844"/>
        <v>1</v>
      </c>
      <c r="AP12006"/>
      <c r="AQ12006"/>
    </row>
    <row r="12007" spans="23:43" x14ac:dyDescent="0.25">
      <c r="W12007" t="b">
        <f t="shared" si="841"/>
        <v>1</v>
      </c>
      <c r="X12007" t="b">
        <f t="shared" si="842"/>
        <v>1</v>
      </c>
      <c r="AA12007"/>
      <c r="AH12007"/>
      <c r="AL12007" t="b">
        <f t="shared" si="843"/>
        <v>1</v>
      </c>
      <c r="AM12007" t="b">
        <f t="shared" si="844"/>
        <v>1</v>
      </c>
      <c r="AP12007"/>
      <c r="AQ12007"/>
    </row>
    <row r="12008" spans="23:43" x14ac:dyDescent="0.25">
      <c r="W12008" t="b">
        <f t="shared" si="841"/>
        <v>1</v>
      </c>
      <c r="X12008" t="b">
        <f t="shared" si="842"/>
        <v>1</v>
      </c>
      <c r="AA12008"/>
      <c r="AH12008"/>
      <c r="AL12008" t="b">
        <f t="shared" si="843"/>
        <v>1</v>
      </c>
      <c r="AM12008" t="b">
        <f t="shared" si="844"/>
        <v>1</v>
      </c>
      <c r="AP12008"/>
      <c r="AQ12008"/>
    </row>
    <row r="12009" spans="23:43" x14ac:dyDescent="0.25">
      <c r="W12009" t="b">
        <f t="shared" si="841"/>
        <v>1</v>
      </c>
      <c r="X12009" t="b">
        <f t="shared" si="842"/>
        <v>1</v>
      </c>
      <c r="AA12009"/>
      <c r="AH12009"/>
      <c r="AL12009" t="b">
        <f t="shared" si="843"/>
        <v>1</v>
      </c>
      <c r="AM12009" t="b">
        <f t="shared" si="844"/>
        <v>1</v>
      </c>
      <c r="AP12009"/>
      <c r="AQ12009"/>
    </row>
    <row r="12010" spans="23:43" x14ac:dyDescent="0.25">
      <c r="W12010" t="b">
        <f t="shared" si="841"/>
        <v>1</v>
      </c>
      <c r="X12010" t="b">
        <f t="shared" si="842"/>
        <v>1</v>
      </c>
      <c r="AA12010"/>
      <c r="AH12010"/>
      <c r="AL12010" t="b">
        <f t="shared" si="843"/>
        <v>1</v>
      </c>
      <c r="AM12010" t="b">
        <f t="shared" si="844"/>
        <v>1</v>
      </c>
      <c r="AP12010"/>
      <c r="AQ12010"/>
    </row>
    <row r="12011" spans="23:43" x14ac:dyDescent="0.25">
      <c r="W12011" t="b">
        <f t="shared" si="841"/>
        <v>1</v>
      </c>
      <c r="X12011" t="b">
        <f t="shared" si="842"/>
        <v>1</v>
      </c>
      <c r="AA12011"/>
      <c r="AH12011"/>
      <c r="AL12011" t="b">
        <f t="shared" si="843"/>
        <v>1</v>
      </c>
      <c r="AM12011" t="b">
        <f t="shared" si="844"/>
        <v>1</v>
      </c>
      <c r="AP12011"/>
      <c r="AQ12011"/>
    </row>
    <row r="12012" spans="23:43" x14ac:dyDescent="0.25">
      <c r="W12012" t="b">
        <f t="shared" si="841"/>
        <v>1</v>
      </c>
      <c r="X12012" t="b">
        <f t="shared" si="842"/>
        <v>1</v>
      </c>
      <c r="AA12012"/>
      <c r="AH12012"/>
      <c r="AL12012" t="b">
        <f t="shared" si="843"/>
        <v>1</v>
      </c>
      <c r="AM12012" t="b">
        <f t="shared" si="844"/>
        <v>1</v>
      </c>
      <c r="AP12012"/>
      <c r="AQ12012"/>
    </row>
    <row r="12013" spans="23:43" x14ac:dyDescent="0.25">
      <c r="W12013" t="b">
        <f t="shared" si="841"/>
        <v>1</v>
      </c>
      <c r="X12013" t="b">
        <f t="shared" si="842"/>
        <v>1</v>
      </c>
      <c r="AA12013"/>
      <c r="AH12013"/>
      <c r="AL12013" t="b">
        <f t="shared" si="843"/>
        <v>1</v>
      </c>
      <c r="AM12013" t="b">
        <f t="shared" si="844"/>
        <v>1</v>
      </c>
      <c r="AP12013"/>
      <c r="AQ12013"/>
    </row>
    <row r="12014" spans="23:43" x14ac:dyDescent="0.25">
      <c r="W12014" t="b">
        <f t="shared" si="841"/>
        <v>1</v>
      </c>
      <c r="X12014" t="b">
        <f t="shared" si="842"/>
        <v>1</v>
      </c>
      <c r="AA12014"/>
      <c r="AH12014"/>
      <c r="AL12014" t="b">
        <f t="shared" si="843"/>
        <v>1</v>
      </c>
      <c r="AM12014" t="b">
        <f t="shared" si="844"/>
        <v>1</v>
      </c>
      <c r="AP12014"/>
      <c r="AQ12014"/>
    </row>
    <row r="12015" spans="23:43" x14ac:dyDescent="0.25">
      <c r="W12015" t="b">
        <f t="shared" si="841"/>
        <v>1</v>
      </c>
      <c r="X12015" t="b">
        <f t="shared" si="842"/>
        <v>1</v>
      </c>
      <c r="AA12015"/>
      <c r="AH12015"/>
      <c r="AL12015" t="b">
        <f t="shared" si="843"/>
        <v>1</v>
      </c>
      <c r="AM12015" t="b">
        <f t="shared" si="844"/>
        <v>1</v>
      </c>
      <c r="AP12015"/>
      <c r="AQ12015"/>
    </row>
    <row r="12016" spans="23:43" x14ac:dyDescent="0.25">
      <c r="W12016" t="b">
        <f t="shared" si="841"/>
        <v>1</v>
      </c>
      <c r="X12016" t="b">
        <f t="shared" si="842"/>
        <v>1</v>
      </c>
      <c r="AA12016"/>
      <c r="AH12016"/>
      <c r="AL12016" t="b">
        <f t="shared" si="843"/>
        <v>1</v>
      </c>
      <c r="AM12016" t="b">
        <f t="shared" si="844"/>
        <v>1</v>
      </c>
      <c r="AP12016"/>
      <c r="AQ12016"/>
    </row>
    <row r="12017" spans="23:43" x14ac:dyDescent="0.25">
      <c r="W12017" t="b">
        <f t="shared" si="841"/>
        <v>1</v>
      </c>
      <c r="X12017" t="b">
        <f t="shared" si="842"/>
        <v>1</v>
      </c>
      <c r="AA12017"/>
      <c r="AH12017"/>
      <c r="AL12017" t="b">
        <f t="shared" si="843"/>
        <v>1</v>
      </c>
      <c r="AM12017" t="b">
        <f t="shared" si="844"/>
        <v>1</v>
      </c>
      <c r="AP12017"/>
      <c r="AQ12017"/>
    </row>
    <row r="12018" spans="23:43" x14ac:dyDescent="0.25">
      <c r="W12018" t="b">
        <f t="shared" si="841"/>
        <v>1</v>
      </c>
      <c r="X12018" t="b">
        <f t="shared" si="842"/>
        <v>1</v>
      </c>
      <c r="AA12018"/>
      <c r="AH12018"/>
      <c r="AL12018" t="b">
        <f t="shared" si="843"/>
        <v>1</v>
      </c>
      <c r="AM12018" t="b">
        <f t="shared" si="844"/>
        <v>1</v>
      </c>
      <c r="AP12018"/>
      <c r="AQ12018"/>
    </row>
    <row r="12019" spans="23:43" x14ac:dyDescent="0.25">
      <c r="W12019" t="b">
        <f t="shared" si="841"/>
        <v>1</v>
      </c>
      <c r="X12019" t="b">
        <f t="shared" si="842"/>
        <v>1</v>
      </c>
      <c r="AA12019"/>
      <c r="AH12019"/>
      <c r="AL12019" t="b">
        <f t="shared" si="843"/>
        <v>1</v>
      </c>
      <c r="AM12019" t="b">
        <f t="shared" si="844"/>
        <v>1</v>
      </c>
      <c r="AP12019"/>
      <c r="AQ12019"/>
    </row>
    <row r="12020" spans="23:43" x14ac:dyDescent="0.25">
      <c r="W12020" t="b">
        <f t="shared" si="841"/>
        <v>1</v>
      </c>
      <c r="X12020" t="b">
        <f t="shared" si="842"/>
        <v>1</v>
      </c>
      <c r="AA12020"/>
      <c r="AH12020"/>
      <c r="AL12020" t="b">
        <f t="shared" si="843"/>
        <v>1</v>
      </c>
      <c r="AM12020" t="b">
        <f t="shared" si="844"/>
        <v>1</v>
      </c>
      <c r="AP12020"/>
      <c r="AQ12020"/>
    </row>
    <row r="12021" spans="23:43" x14ac:dyDescent="0.25">
      <c r="W12021" t="b">
        <f t="shared" si="841"/>
        <v>1</v>
      </c>
      <c r="X12021" t="b">
        <f t="shared" si="842"/>
        <v>1</v>
      </c>
      <c r="AA12021"/>
      <c r="AH12021"/>
      <c r="AL12021" t="b">
        <f t="shared" si="843"/>
        <v>1</v>
      </c>
      <c r="AM12021" t="b">
        <f t="shared" si="844"/>
        <v>1</v>
      </c>
      <c r="AP12021"/>
      <c r="AQ12021"/>
    </row>
    <row r="12022" spans="23:43" x14ac:dyDescent="0.25">
      <c r="W12022" t="b">
        <f t="shared" si="841"/>
        <v>1</v>
      </c>
      <c r="X12022" t="b">
        <f t="shared" si="842"/>
        <v>1</v>
      </c>
      <c r="AA12022"/>
      <c r="AH12022"/>
      <c r="AL12022" t="b">
        <f t="shared" si="843"/>
        <v>1</v>
      </c>
      <c r="AM12022" t="b">
        <f t="shared" si="844"/>
        <v>1</v>
      </c>
      <c r="AP12022"/>
      <c r="AQ12022"/>
    </row>
    <row r="12023" spans="23:43" x14ac:dyDescent="0.25">
      <c r="W12023" t="b">
        <f t="shared" si="841"/>
        <v>1</v>
      </c>
      <c r="X12023" t="b">
        <f t="shared" si="842"/>
        <v>1</v>
      </c>
      <c r="AA12023"/>
      <c r="AH12023"/>
      <c r="AL12023" t="b">
        <f t="shared" si="843"/>
        <v>1</v>
      </c>
      <c r="AM12023" t="b">
        <f t="shared" si="844"/>
        <v>1</v>
      </c>
      <c r="AP12023"/>
      <c r="AQ12023"/>
    </row>
    <row r="12024" spans="23:43" x14ac:dyDescent="0.25">
      <c r="W12024" t="b">
        <f t="shared" si="841"/>
        <v>1</v>
      </c>
      <c r="X12024" t="b">
        <f t="shared" si="842"/>
        <v>1</v>
      </c>
      <c r="AA12024"/>
      <c r="AH12024"/>
      <c r="AL12024" t="b">
        <f t="shared" si="843"/>
        <v>1</v>
      </c>
      <c r="AM12024" t="b">
        <f t="shared" si="844"/>
        <v>1</v>
      </c>
      <c r="AP12024"/>
      <c r="AQ12024"/>
    </row>
    <row r="12025" spans="23:43" x14ac:dyDescent="0.25">
      <c r="W12025" t="b">
        <f t="shared" si="841"/>
        <v>1</v>
      </c>
      <c r="X12025" t="b">
        <f t="shared" si="842"/>
        <v>1</v>
      </c>
      <c r="AA12025"/>
      <c r="AH12025"/>
      <c r="AL12025" t="b">
        <f t="shared" si="843"/>
        <v>1</v>
      </c>
      <c r="AM12025" t="b">
        <f t="shared" si="844"/>
        <v>1</v>
      </c>
      <c r="AP12025"/>
      <c r="AQ12025"/>
    </row>
    <row r="12026" spans="23:43" x14ac:dyDescent="0.25">
      <c r="W12026" t="b">
        <f t="shared" si="841"/>
        <v>1</v>
      </c>
      <c r="X12026" t="b">
        <f t="shared" si="842"/>
        <v>1</v>
      </c>
      <c r="AA12026"/>
      <c r="AH12026"/>
      <c r="AL12026" t="b">
        <f t="shared" si="843"/>
        <v>1</v>
      </c>
      <c r="AM12026" t="b">
        <f t="shared" si="844"/>
        <v>1</v>
      </c>
      <c r="AP12026"/>
      <c r="AQ12026"/>
    </row>
    <row r="12027" spans="23:43" x14ac:dyDescent="0.25">
      <c r="W12027" t="b">
        <f t="shared" si="841"/>
        <v>1</v>
      </c>
      <c r="X12027" t="b">
        <f t="shared" si="842"/>
        <v>1</v>
      </c>
      <c r="AA12027"/>
      <c r="AH12027"/>
      <c r="AL12027" t="b">
        <f t="shared" si="843"/>
        <v>1</v>
      </c>
      <c r="AM12027" t="b">
        <f t="shared" si="844"/>
        <v>1</v>
      </c>
      <c r="AP12027"/>
      <c r="AQ12027"/>
    </row>
    <row r="12028" spans="23:43" x14ac:dyDescent="0.25">
      <c r="W12028" t="b">
        <f t="shared" si="841"/>
        <v>1</v>
      </c>
      <c r="X12028" t="b">
        <f t="shared" si="842"/>
        <v>1</v>
      </c>
      <c r="AA12028"/>
      <c r="AH12028"/>
      <c r="AL12028" t="b">
        <f t="shared" si="843"/>
        <v>1</v>
      </c>
      <c r="AM12028" t="b">
        <f t="shared" si="844"/>
        <v>1</v>
      </c>
      <c r="AP12028"/>
      <c r="AQ12028"/>
    </row>
    <row r="12029" spans="23:43" x14ac:dyDescent="0.25">
      <c r="W12029" t="b">
        <f t="shared" si="841"/>
        <v>1</v>
      </c>
      <c r="X12029" t="b">
        <f t="shared" si="842"/>
        <v>1</v>
      </c>
      <c r="AA12029"/>
      <c r="AH12029"/>
      <c r="AL12029" t="b">
        <f t="shared" si="843"/>
        <v>1</v>
      </c>
      <c r="AM12029" t="b">
        <f t="shared" si="844"/>
        <v>1</v>
      </c>
      <c r="AP12029"/>
      <c r="AQ12029"/>
    </row>
    <row r="12030" spans="23:43" x14ac:dyDescent="0.25">
      <c r="W12030" t="b">
        <f t="shared" si="841"/>
        <v>1</v>
      </c>
      <c r="X12030" t="b">
        <f t="shared" si="842"/>
        <v>1</v>
      </c>
      <c r="AA12030"/>
      <c r="AH12030"/>
      <c r="AL12030" t="b">
        <f t="shared" si="843"/>
        <v>1</v>
      </c>
      <c r="AM12030" t="b">
        <f t="shared" si="844"/>
        <v>1</v>
      </c>
      <c r="AP12030"/>
      <c r="AQ12030"/>
    </row>
    <row r="12031" spans="23:43" x14ac:dyDescent="0.25">
      <c r="W12031" t="b">
        <f t="shared" si="841"/>
        <v>1</v>
      </c>
      <c r="X12031" t="b">
        <f t="shared" si="842"/>
        <v>1</v>
      </c>
      <c r="AA12031"/>
      <c r="AH12031"/>
      <c r="AL12031" t="b">
        <f t="shared" si="843"/>
        <v>1</v>
      </c>
      <c r="AM12031" t="b">
        <f t="shared" si="844"/>
        <v>1</v>
      </c>
      <c r="AP12031"/>
      <c r="AQ12031"/>
    </row>
    <row r="12032" spans="23:43" x14ac:dyDescent="0.25">
      <c r="W12032" t="b">
        <f t="shared" si="841"/>
        <v>1</v>
      </c>
      <c r="X12032" t="b">
        <f t="shared" si="842"/>
        <v>1</v>
      </c>
      <c r="AA12032"/>
      <c r="AH12032"/>
      <c r="AL12032" t="b">
        <f t="shared" si="843"/>
        <v>1</v>
      </c>
      <c r="AM12032" t="b">
        <f t="shared" si="844"/>
        <v>1</v>
      </c>
      <c r="AP12032"/>
      <c r="AQ12032"/>
    </row>
    <row r="12033" spans="23:43" x14ac:dyDescent="0.25">
      <c r="W12033" t="b">
        <f t="shared" si="841"/>
        <v>1</v>
      </c>
      <c r="X12033" t="b">
        <f t="shared" si="842"/>
        <v>1</v>
      </c>
      <c r="AA12033"/>
      <c r="AH12033"/>
      <c r="AL12033" t="b">
        <f t="shared" si="843"/>
        <v>1</v>
      </c>
      <c r="AM12033" t="b">
        <f t="shared" si="844"/>
        <v>1</v>
      </c>
      <c r="AP12033"/>
      <c r="AQ12033"/>
    </row>
    <row r="12034" spans="23:43" x14ac:dyDescent="0.25">
      <c r="W12034" t="b">
        <f t="shared" si="841"/>
        <v>1</v>
      </c>
      <c r="X12034" t="b">
        <f t="shared" si="842"/>
        <v>1</v>
      </c>
      <c r="AA12034"/>
      <c r="AH12034"/>
      <c r="AL12034" t="b">
        <f t="shared" si="843"/>
        <v>1</v>
      </c>
      <c r="AM12034" t="b">
        <f t="shared" si="844"/>
        <v>1</v>
      </c>
      <c r="AP12034"/>
      <c r="AQ12034"/>
    </row>
    <row r="12035" spans="23:43" x14ac:dyDescent="0.25">
      <c r="W12035" t="b">
        <f t="shared" si="841"/>
        <v>1</v>
      </c>
      <c r="X12035" t="b">
        <f t="shared" si="842"/>
        <v>1</v>
      </c>
      <c r="AA12035"/>
      <c r="AH12035"/>
      <c r="AL12035" t="b">
        <f t="shared" si="843"/>
        <v>1</v>
      </c>
      <c r="AM12035" t="b">
        <f t="shared" si="844"/>
        <v>1</v>
      </c>
      <c r="AP12035"/>
      <c r="AQ12035"/>
    </row>
    <row r="12036" spans="23:43" x14ac:dyDescent="0.25">
      <c r="W12036" t="b">
        <f t="shared" si="841"/>
        <v>1</v>
      </c>
      <c r="X12036" t="b">
        <f t="shared" si="842"/>
        <v>1</v>
      </c>
      <c r="AA12036"/>
      <c r="AH12036"/>
      <c r="AL12036" t="b">
        <f t="shared" si="843"/>
        <v>1</v>
      </c>
      <c r="AM12036" t="b">
        <f t="shared" si="844"/>
        <v>1</v>
      </c>
      <c r="AP12036"/>
      <c r="AQ12036"/>
    </row>
    <row r="12037" spans="23:43" x14ac:dyDescent="0.25">
      <c r="W12037" t="b">
        <f t="shared" si="841"/>
        <v>1</v>
      </c>
      <c r="X12037" t="b">
        <f t="shared" si="842"/>
        <v>1</v>
      </c>
      <c r="AA12037"/>
      <c r="AH12037"/>
      <c r="AL12037" t="b">
        <f t="shared" si="843"/>
        <v>1</v>
      </c>
      <c r="AM12037" t="b">
        <f t="shared" si="844"/>
        <v>1</v>
      </c>
      <c r="AP12037"/>
      <c r="AQ12037"/>
    </row>
    <row r="12038" spans="23:43" x14ac:dyDescent="0.25">
      <c r="W12038" t="b">
        <f t="shared" si="841"/>
        <v>1</v>
      </c>
      <c r="X12038" t="b">
        <f t="shared" si="842"/>
        <v>1</v>
      </c>
      <c r="AA12038"/>
      <c r="AH12038"/>
      <c r="AL12038" t="b">
        <f t="shared" si="843"/>
        <v>1</v>
      </c>
      <c r="AM12038" t="b">
        <f t="shared" si="844"/>
        <v>1</v>
      </c>
      <c r="AP12038"/>
      <c r="AQ12038"/>
    </row>
    <row r="12039" spans="23:43" x14ac:dyDescent="0.25">
      <c r="W12039" t="b">
        <f t="shared" si="841"/>
        <v>1</v>
      </c>
      <c r="X12039" t="b">
        <f t="shared" si="842"/>
        <v>1</v>
      </c>
      <c r="AA12039"/>
      <c r="AH12039"/>
      <c r="AL12039" t="b">
        <f t="shared" si="843"/>
        <v>1</v>
      </c>
      <c r="AM12039" t="b">
        <f t="shared" si="844"/>
        <v>1</v>
      </c>
      <c r="AP12039"/>
      <c r="AQ12039"/>
    </row>
    <row r="12040" spans="23:43" x14ac:dyDescent="0.25">
      <c r="W12040" t="b">
        <f t="shared" si="841"/>
        <v>1</v>
      </c>
      <c r="X12040" t="b">
        <f t="shared" si="842"/>
        <v>1</v>
      </c>
      <c r="AA12040"/>
      <c r="AH12040"/>
      <c r="AL12040" t="b">
        <f t="shared" si="843"/>
        <v>1</v>
      </c>
      <c r="AM12040" t="b">
        <f t="shared" si="844"/>
        <v>1</v>
      </c>
      <c r="AP12040"/>
      <c r="AQ12040"/>
    </row>
    <row r="12041" spans="23:43" x14ac:dyDescent="0.25">
      <c r="W12041" t="b">
        <f t="shared" si="841"/>
        <v>1</v>
      </c>
      <c r="X12041" t="b">
        <f t="shared" si="842"/>
        <v>1</v>
      </c>
      <c r="AA12041"/>
      <c r="AH12041"/>
      <c r="AL12041" t="b">
        <f t="shared" si="843"/>
        <v>1</v>
      </c>
      <c r="AM12041" t="b">
        <f t="shared" si="844"/>
        <v>1</v>
      </c>
      <c r="AP12041"/>
      <c r="AQ12041"/>
    </row>
    <row r="12042" spans="23:43" x14ac:dyDescent="0.25">
      <c r="W12042" t="b">
        <f t="shared" si="841"/>
        <v>1</v>
      </c>
      <c r="X12042" t="b">
        <f t="shared" si="842"/>
        <v>1</v>
      </c>
      <c r="AA12042"/>
      <c r="AH12042"/>
      <c r="AL12042" t="b">
        <f t="shared" si="843"/>
        <v>1</v>
      </c>
      <c r="AM12042" t="b">
        <f t="shared" si="844"/>
        <v>1</v>
      </c>
      <c r="AP12042"/>
      <c r="AQ12042"/>
    </row>
    <row r="12043" spans="23:43" x14ac:dyDescent="0.25">
      <c r="W12043" t="b">
        <f t="shared" si="841"/>
        <v>1</v>
      </c>
      <c r="X12043" t="b">
        <f t="shared" si="842"/>
        <v>1</v>
      </c>
      <c r="AA12043"/>
      <c r="AH12043"/>
      <c r="AL12043" t="b">
        <f t="shared" si="843"/>
        <v>1</v>
      </c>
      <c r="AM12043" t="b">
        <f t="shared" si="844"/>
        <v>1</v>
      </c>
      <c r="AP12043"/>
      <c r="AQ12043"/>
    </row>
    <row r="12044" spans="23:43" x14ac:dyDescent="0.25">
      <c r="W12044" t="b">
        <f t="shared" ref="W12044:W12107" si="845">IF(AND(U12044&lt;&gt;"",U12044&lt;&gt;"Grand Total",U12044&lt;&gt;"(blank)"),GETPIVOTDATA("Facility CCN",$U$10,"Facility CCN",U12044)=1,TRUE)</f>
        <v>1</v>
      </c>
      <c r="X12044" t="b">
        <f t="shared" ref="X12044:X12107" si="846">IF(AND(U12044&lt;&gt;"",U12044&lt;&gt;"Grand Total",U12044&lt;&gt;"(blank)"),LEN(U12044)=6,TRUE)</f>
        <v>1</v>
      </c>
      <c r="AA12044"/>
      <c r="AH12044"/>
      <c r="AL12044" t="b">
        <f t="shared" ref="AL12044:AL12107" si="847">IF(AND(AJ12044&lt;&gt;"",AJ12044&lt;&gt;"Grand Total",AJ12044&lt;&gt;"(blank)"),GETPIVOTDATA("Provider NPI",$AJ$10,"Provider NPI",AJ12044)=1,TRUE)</f>
        <v>1</v>
      </c>
      <c r="AM12044" t="b">
        <f t="shared" ref="AM12044:AM12107" si="848">IF(AND(AJ12044&lt;&gt;"",AJ12044&lt;&gt;"Grand Total",AJ12044&lt;&gt;"(blank)"),LEN(AJ12044)=10,TRUE)</f>
        <v>1</v>
      </c>
      <c r="AP12044"/>
      <c r="AQ12044"/>
    </row>
    <row r="12045" spans="23:43" x14ac:dyDescent="0.25">
      <c r="W12045" t="b">
        <f t="shared" si="845"/>
        <v>1</v>
      </c>
      <c r="X12045" t="b">
        <f t="shared" si="846"/>
        <v>1</v>
      </c>
      <c r="AA12045"/>
      <c r="AH12045"/>
      <c r="AL12045" t="b">
        <f t="shared" si="847"/>
        <v>1</v>
      </c>
      <c r="AM12045" t="b">
        <f t="shared" si="848"/>
        <v>1</v>
      </c>
      <c r="AP12045"/>
      <c r="AQ12045"/>
    </row>
    <row r="12046" spans="23:43" x14ac:dyDescent="0.25">
      <c r="W12046" t="b">
        <f t="shared" si="845"/>
        <v>1</v>
      </c>
      <c r="X12046" t="b">
        <f t="shared" si="846"/>
        <v>1</v>
      </c>
      <c r="AA12046"/>
      <c r="AH12046"/>
      <c r="AL12046" t="b">
        <f t="shared" si="847"/>
        <v>1</v>
      </c>
      <c r="AM12046" t="b">
        <f t="shared" si="848"/>
        <v>1</v>
      </c>
      <c r="AP12046"/>
      <c r="AQ12046"/>
    </row>
    <row r="12047" spans="23:43" x14ac:dyDescent="0.25">
      <c r="W12047" t="b">
        <f t="shared" si="845"/>
        <v>1</v>
      </c>
      <c r="X12047" t="b">
        <f t="shared" si="846"/>
        <v>1</v>
      </c>
      <c r="AA12047"/>
      <c r="AH12047"/>
      <c r="AL12047" t="b">
        <f t="shared" si="847"/>
        <v>1</v>
      </c>
      <c r="AM12047" t="b">
        <f t="shared" si="848"/>
        <v>1</v>
      </c>
      <c r="AP12047"/>
      <c r="AQ12047"/>
    </row>
    <row r="12048" spans="23:43" x14ac:dyDescent="0.25">
      <c r="W12048" t="b">
        <f t="shared" si="845"/>
        <v>1</v>
      </c>
      <c r="X12048" t="b">
        <f t="shared" si="846"/>
        <v>1</v>
      </c>
      <c r="AA12048"/>
      <c r="AH12048"/>
      <c r="AL12048" t="b">
        <f t="shared" si="847"/>
        <v>1</v>
      </c>
      <c r="AM12048" t="b">
        <f t="shared" si="848"/>
        <v>1</v>
      </c>
      <c r="AP12048"/>
      <c r="AQ12048"/>
    </row>
    <row r="12049" spans="23:43" x14ac:dyDescent="0.25">
      <c r="W12049" t="b">
        <f t="shared" si="845"/>
        <v>1</v>
      </c>
      <c r="X12049" t="b">
        <f t="shared" si="846"/>
        <v>1</v>
      </c>
      <c r="AA12049"/>
      <c r="AH12049"/>
      <c r="AL12049" t="b">
        <f t="shared" si="847"/>
        <v>1</v>
      </c>
      <c r="AM12049" t="b">
        <f t="shared" si="848"/>
        <v>1</v>
      </c>
      <c r="AP12049"/>
      <c r="AQ12049"/>
    </row>
    <row r="12050" spans="23:43" x14ac:dyDescent="0.25">
      <c r="W12050" t="b">
        <f t="shared" si="845"/>
        <v>1</v>
      </c>
      <c r="X12050" t="b">
        <f t="shared" si="846"/>
        <v>1</v>
      </c>
      <c r="AA12050"/>
      <c r="AH12050"/>
      <c r="AL12050" t="b">
        <f t="shared" si="847"/>
        <v>1</v>
      </c>
      <c r="AM12050" t="b">
        <f t="shared" si="848"/>
        <v>1</v>
      </c>
      <c r="AP12050"/>
      <c r="AQ12050"/>
    </row>
    <row r="12051" spans="23:43" x14ac:dyDescent="0.25">
      <c r="W12051" t="b">
        <f t="shared" si="845"/>
        <v>1</v>
      </c>
      <c r="X12051" t="b">
        <f t="shared" si="846"/>
        <v>1</v>
      </c>
      <c r="AA12051"/>
      <c r="AH12051"/>
      <c r="AL12051" t="b">
        <f t="shared" si="847"/>
        <v>1</v>
      </c>
      <c r="AM12051" t="b">
        <f t="shared" si="848"/>
        <v>1</v>
      </c>
      <c r="AP12051"/>
      <c r="AQ12051"/>
    </row>
    <row r="12052" spans="23:43" x14ac:dyDescent="0.25">
      <c r="W12052" t="b">
        <f t="shared" si="845"/>
        <v>1</v>
      </c>
      <c r="X12052" t="b">
        <f t="shared" si="846"/>
        <v>1</v>
      </c>
      <c r="AA12052"/>
      <c r="AH12052"/>
      <c r="AL12052" t="b">
        <f t="shared" si="847"/>
        <v>1</v>
      </c>
      <c r="AM12052" t="b">
        <f t="shared" si="848"/>
        <v>1</v>
      </c>
      <c r="AP12052"/>
      <c r="AQ12052"/>
    </row>
    <row r="12053" spans="23:43" x14ac:dyDescent="0.25">
      <c r="W12053" t="b">
        <f t="shared" si="845"/>
        <v>1</v>
      </c>
      <c r="X12053" t="b">
        <f t="shared" si="846"/>
        <v>1</v>
      </c>
      <c r="AA12053"/>
      <c r="AH12053"/>
      <c r="AL12053" t="b">
        <f t="shared" si="847"/>
        <v>1</v>
      </c>
      <c r="AM12053" t="b">
        <f t="shared" si="848"/>
        <v>1</v>
      </c>
      <c r="AP12053"/>
      <c r="AQ12053"/>
    </row>
    <row r="12054" spans="23:43" x14ac:dyDescent="0.25">
      <c r="W12054" t="b">
        <f t="shared" si="845"/>
        <v>1</v>
      </c>
      <c r="X12054" t="b">
        <f t="shared" si="846"/>
        <v>1</v>
      </c>
      <c r="AA12054"/>
      <c r="AH12054"/>
      <c r="AL12054" t="b">
        <f t="shared" si="847"/>
        <v>1</v>
      </c>
      <c r="AM12054" t="b">
        <f t="shared" si="848"/>
        <v>1</v>
      </c>
      <c r="AP12054"/>
      <c r="AQ12054"/>
    </row>
    <row r="12055" spans="23:43" x14ac:dyDescent="0.25">
      <c r="W12055" t="b">
        <f t="shared" si="845"/>
        <v>1</v>
      </c>
      <c r="X12055" t="b">
        <f t="shared" si="846"/>
        <v>1</v>
      </c>
      <c r="AA12055"/>
      <c r="AH12055"/>
      <c r="AL12055" t="b">
        <f t="shared" si="847"/>
        <v>1</v>
      </c>
      <c r="AM12055" t="b">
        <f t="shared" si="848"/>
        <v>1</v>
      </c>
      <c r="AP12055"/>
      <c r="AQ12055"/>
    </row>
    <row r="12056" spans="23:43" x14ac:dyDescent="0.25">
      <c r="W12056" t="b">
        <f t="shared" si="845"/>
        <v>1</v>
      </c>
      <c r="X12056" t="b">
        <f t="shared" si="846"/>
        <v>1</v>
      </c>
      <c r="AA12056"/>
      <c r="AH12056"/>
      <c r="AL12056" t="b">
        <f t="shared" si="847"/>
        <v>1</v>
      </c>
      <c r="AM12056" t="b">
        <f t="shared" si="848"/>
        <v>1</v>
      </c>
      <c r="AP12056"/>
      <c r="AQ12056"/>
    </row>
    <row r="12057" spans="23:43" x14ac:dyDescent="0.25">
      <c r="W12057" t="b">
        <f t="shared" si="845"/>
        <v>1</v>
      </c>
      <c r="X12057" t="b">
        <f t="shared" si="846"/>
        <v>1</v>
      </c>
      <c r="AA12057"/>
      <c r="AH12057"/>
      <c r="AL12057" t="b">
        <f t="shared" si="847"/>
        <v>1</v>
      </c>
      <c r="AM12057" t="b">
        <f t="shared" si="848"/>
        <v>1</v>
      </c>
      <c r="AP12057"/>
      <c r="AQ12057"/>
    </row>
    <row r="12058" spans="23:43" x14ac:dyDescent="0.25">
      <c r="W12058" t="b">
        <f t="shared" si="845"/>
        <v>1</v>
      </c>
      <c r="X12058" t="b">
        <f t="shared" si="846"/>
        <v>1</v>
      </c>
      <c r="AA12058"/>
      <c r="AH12058"/>
      <c r="AL12058" t="b">
        <f t="shared" si="847"/>
        <v>1</v>
      </c>
      <c r="AM12058" t="b">
        <f t="shared" si="848"/>
        <v>1</v>
      </c>
      <c r="AP12058"/>
      <c r="AQ12058"/>
    </row>
    <row r="12059" spans="23:43" x14ac:dyDescent="0.25">
      <c r="W12059" t="b">
        <f t="shared" si="845"/>
        <v>1</v>
      </c>
      <c r="X12059" t="b">
        <f t="shared" si="846"/>
        <v>1</v>
      </c>
      <c r="AA12059"/>
      <c r="AH12059"/>
      <c r="AL12059" t="b">
        <f t="shared" si="847"/>
        <v>1</v>
      </c>
      <c r="AM12059" t="b">
        <f t="shared" si="848"/>
        <v>1</v>
      </c>
      <c r="AP12059"/>
      <c r="AQ12059"/>
    </row>
    <row r="12060" spans="23:43" x14ac:dyDescent="0.25">
      <c r="W12060" t="b">
        <f t="shared" si="845"/>
        <v>1</v>
      </c>
      <c r="X12060" t="b">
        <f t="shared" si="846"/>
        <v>1</v>
      </c>
      <c r="AA12060"/>
      <c r="AH12060"/>
      <c r="AL12060" t="b">
        <f t="shared" si="847"/>
        <v>1</v>
      </c>
      <c r="AM12060" t="b">
        <f t="shared" si="848"/>
        <v>1</v>
      </c>
      <c r="AP12060"/>
      <c r="AQ12060"/>
    </row>
    <row r="12061" spans="23:43" x14ac:dyDescent="0.25">
      <c r="W12061" t="b">
        <f t="shared" si="845"/>
        <v>1</v>
      </c>
      <c r="X12061" t="b">
        <f t="shared" si="846"/>
        <v>1</v>
      </c>
      <c r="AA12061"/>
      <c r="AH12061"/>
      <c r="AL12061" t="b">
        <f t="shared" si="847"/>
        <v>1</v>
      </c>
      <c r="AM12061" t="b">
        <f t="shared" si="848"/>
        <v>1</v>
      </c>
      <c r="AP12061"/>
      <c r="AQ12061"/>
    </row>
    <row r="12062" spans="23:43" x14ac:dyDescent="0.25">
      <c r="W12062" t="b">
        <f t="shared" si="845"/>
        <v>1</v>
      </c>
      <c r="X12062" t="b">
        <f t="shared" si="846"/>
        <v>1</v>
      </c>
      <c r="AA12062"/>
      <c r="AH12062"/>
      <c r="AL12062" t="b">
        <f t="shared" si="847"/>
        <v>1</v>
      </c>
      <c r="AM12062" t="b">
        <f t="shared" si="848"/>
        <v>1</v>
      </c>
      <c r="AP12062"/>
      <c r="AQ12062"/>
    </row>
    <row r="12063" spans="23:43" x14ac:dyDescent="0.25">
      <c r="W12063" t="b">
        <f t="shared" si="845"/>
        <v>1</v>
      </c>
      <c r="X12063" t="b">
        <f t="shared" si="846"/>
        <v>1</v>
      </c>
      <c r="AA12063"/>
      <c r="AH12063"/>
      <c r="AL12063" t="b">
        <f t="shared" si="847"/>
        <v>1</v>
      </c>
      <c r="AM12063" t="b">
        <f t="shared" si="848"/>
        <v>1</v>
      </c>
      <c r="AP12063"/>
      <c r="AQ12063"/>
    </row>
    <row r="12064" spans="23:43" x14ac:dyDescent="0.25">
      <c r="W12064" t="b">
        <f t="shared" si="845"/>
        <v>1</v>
      </c>
      <c r="X12064" t="b">
        <f t="shared" si="846"/>
        <v>1</v>
      </c>
      <c r="AA12064"/>
      <c r="AH12064"/>
      <c r="AL12064" t="b">
        <f t="shared" si="847"/>
        <v>1</v>
      </c>
      <c r="AM12064" t="b">
        <f t="shared" si="848"/>
        <v>1</v>
      </c>
      <c r="AP12064"/>
      <c r="AQ12064"/>
    </row>
    <row r="12065" spans="23:43" x14ac:dyDescent="0.25">
      <c r="W12065" t="b">
        <f t="shared" si="845"/>
        <v>1</v>
      </c>
      <c r="X12065" t="b">
        <f t="shared" si="846"/>
        <v>1</v>
      </c>
      <c r="AA12065"/>
      <c r="AH12065"/>
      <c r="AL12065" t="b">
        <f t="shared" si="847"/>
        <v>1</v>
      </c>
      <c r="AM12065" t="b">
        <f t="shared" si="848"/>
        <v>1</v>
      </c>
      <c r="AP12065"/>
      <c r="AQ12065"/>
    </row>
    <row r="12066" spans="23:43" x14ac:dyDescent="0.25">
      <c r="W12066" t="b">
        <f t="shared" si="845"/>
        <v>1</v>
      </c>
      <c r="X12066" t="b">
        <f t="shared" si="846"/>
        <v>1</v>
      </c>
      <c r="AA12066"/>
      <c r="AH12066"/>
      <c r="AL12066" t="b">
        <f t="shared" si="847"/>
        <v>1</v>
      </c>
      <c r="AM12066" t="b">
        <f t="shared" si="848"/>
        <v>1</v>
      </c>
      <c r="AP12066"/>
      <c r="AQ12066"/>
    </row>
    <row r="12067" spans="23:43" x14ac:dyDescent="0.25">
      <c r="W12067" t="b">
        <f t="shared" si="845"/>
        <v>1</v>
      </c>
      <c r="X12067" t="b">
        <f t="shared" si="846"/>
        <v>1</v>
      </c>
      <c r="AA12067"/>
      <c r="AH12067"/>
      <c r="AL12067" t="b">
        <f t="shared" si="847"/>
        <v>1</v>
      </c>
      <c r="AM12067" t="b">
        <f t="shared" si="848"/>
        <v>1</v>
      </c>
      <c r="AP12067"/>
      <c r="AQ12067"/>
    </row>
    <row r="12068" spans="23:43" x14ac:dyDescent="0.25">
      <c r="W12068" t="b">
        <f t="shared" si="845"/>
        <v>1</v>
      </c>
      <c r="X12068" t="b">
        <f t="shared" si="846"/>
        <v>1</v>
      </c>
      <c r="AA12068"/>
      <c r="AH12068"/>
      <c r="AL12068" t="b">
        <f t="shared" si="847"/>
        <v>1</v>
      </c>
      <c r="AM12068" t="b">
        <f t="shared" si="848"/>
        <v>1</v>
      </c>
      <c r="AP12068"/>
      <c r="AQ12068"/>
    </row>
    <row r="12069" spans="23:43" x14ac:dyDescent="0.25">
      <c r="W12069" t="b">
        <f t="shared" si="845"/>
        <v>1</v>
      </c>
      <c r="X12069" t="b">
        <f t="shared" si="846"/>
        <v>1</v>
      </c>
      <c r="AA12069"/>
      <c r="AH12069"/>
      <c r="AL12069" t="b">
        <f t="shared" si="847"/>
        <v>1</v>
      </c>
      <c r="AM12069" t="b">
        <f t="shared" si="848"/>
        <v>1</v>
      </c>
      <c r="AP12069"/>
      <c r="AQ12069"/>
    </row>
    <row r="12070" spans="23:43" x14ac:dyDescent="0.25">
      <c r="W12070" t="b">
        <f t="shared" si="845"/>
        <v>1</v>
      </c>
      <c r="X12070" t="b">
        <f t="shared" si="846"/>
        <v>1</v>
      </c>
      <c r="AA12070"/>
      <c r="AH12070"/>
      <c r="AL12070" t="b">
        <f t="shared" si="847"/>
        <v>1</v>
      </c>
      <c r="AM12070" t="b">
        <f t="shared" si="848"/>
        <v>1</v>
      </c>
      <c r="AP12070"/>
      <c r="AQ12070"/>
    </row>
    <row r="12071" spans="23:43" x14ac:dyDescent="0.25">
      <c r="W12071" t="b">
        <f t="shared" si="845"/>
        <v>1</v>
      </c>
      <c r="X12071" t="b">
        <f t="shared" si="846"/>
        <v>1</v>
      </c>
      <c r="AA12071"/>
      <c r="AH12071"/>
      <c r="AL12071" t="b">
        <f t="shared" si="847"/>
        <v>1</v>
      </c>
      <c r="AM12071" t="b">
        <f t="shared" si="848"/>
        <v>1</v>
      </c>
      <c r="AP12071"/>
      <c r="AQ12071"/>
    </row>
    <row r="12072" spans="23:43" x14ac:dyDescent="0.25">
      <c r="W12072" t="b">
        <f t="shared" si="845"/>
        <v>1</v>
      </c>
      <c r="X12072" t="b">
        <f t="shared" si="846"/>
        <v>1</v>
      </c>
      <c r="AA12072"/>
      <c r="AH12072"/>
      <c r="AL12072" t="b">
        <f t="shared" si="847"/>
        <v>1</v>
      </c>
      <c r="AM12072" t="b">
        <f t="shared" si="848"/>
        <v>1</v>
      </c>
      <c r="AP12072"/>
      <c r="AQ12072"/>
    </row>
    <row r="12073" spans="23:43" x14ac:dyDescent="0.25">
      <c r="W12073" t="b">
        <f t="shared" si="845"/>
        <v>1</v>
      </c>
      <c r="X12073" t="b">
        <f t="shared" si="846"/>
        <v>1</v>
      </c>
      <c r="AA12073"/>
      <c r="AH12073"/>
      <c r="AL12073" t="b">
        <f t="shared" si="847"/>
        <v>1</v>
      </c>
      <c r="AM12073" t="b">
        <f t="shared" si="848"/>
        <v>1</v>
      </c>
      <c r="AP12073"/>
      <c r="AQ12073"/>
    </row>
    <row r="12074" spans="23:43" x14ac:dyDescent="0.25">
      <c r="W12074" t="b">
        <f t="shared" si="845"/>
        <v>1</v>
      </c>
      <c r="X12074" t="b">
        <f t="shared" si="846"/>
        <v>1</v>
      </c>
      <c r="AA12074"/>
      <c r="AH12074"/>
      <c r="AL12074" t="b">
        <f t="shared" si="847"/>
        <v>1</v>
      </c>
      <c r="AM12074" t="b">
        <f t="shared" si="848"/>
        <v>1</v>
      </c>
      <c r="AP12074"/>
      <c r="AQ12074"/>
    </row>
    <row r="12075" spans="23:43" x14ac:dyDescent="0.25">
      <c r="W12075" t="b">
        <f t="shared" si="845"/>
        <v>1</v>
      </c>
      <c r="X12075" t="b">
        <f t="shared" si="846"/>
        <v>1</v>
      </c>
      <c r="AA12075"/>
      <c r="AH12075"/>
      <c r="AL12075" t="b">
        <f t="shared" si="847"/>
        <v>1</v>
      </c>
      <c r="AM12075" t="b">
        <f t="shared" si="848"/>
        <v>1</v>
      </c>
      <c r="AP12075"/>
      <c r="AQ12075"/>
    </row>
    <row r="12076" spans="23:43" x14ac:dyDescent="0.25">
      <c r="W12076" t="b">
        <f t="shared" si="845"/>
        <v>1</v>
      </c>
      <c r="X12076" t="b">
        <f t="shared" si="846"/>
        <v>1</v>
      </c>
      <c r="AA12076"/>
      <c r="AH12076"/>
      <c r="AL12076" t="b">
        <f t="shared" si="847"/>
        <v>1</v>
      </c>
      <c r="AM12076" t="b">
        <f t="shared" si="848"/>
        <v>1</v>
      </c>
      <c r="AP12076"/>
      <c r="AQ12076"/>
    </row>
    <row r="12077" spans="23:43" x14ac:dyDescent="0.25">
      <c r="W12077" t="b">
        <f t="shared" si="845"/>
        <v>1</v>
      </c>
      <c r="X12077" t="b">
        <f t="shared" si="846"/>
        <v>1</v>
      </c>
      <c r="AA12077"/>
      <c r="AH12077"/>
      <c r="AL12077" t="b">
        <f t="shared" si="847"/>
        <v>1</v>
      </c>
      <c r="AM12077" t="b">
        <f t="shared" si="848"/>
        <v>1</v>
      </c>
      <c r="AP12077"/>
      <c r="AQ12077"/>
    </row>
    <row r="12078" spans="23:43" x14ac:dyDescent="0.25">
      <c r="W12078" t="b">
        <f t="shared" si="845"/>
        <v>1</v>
      </c>
      <c r="X12078" t="b">
        <f t="shared" si="846"/>
        <v>1</v>
      </c>
      <c r="AA12078"/>
      <c r="AH12078"/>
      <c r="AL12078" t="b">
        <f t="shared" si="847"/>
        <v>1</v>
      </c>
      <c r="AM12078" t="b">
        <f t="shared" si="848"/>
        <v>1</v>
      </c>
      <c r="AP12078"/>
      <c r="AQ12078"/>
    </row>
    <row r="12079" spans="23:43" x14ac:dyDescent="0.25">
      <c r="W12079" t="b">
        <f t="shared" si="845"/>
        <v>1</v>
      </c>
      <c r="X12079" t="b">
        <f t="shared" si="846"/>
        <v>1</v>
      </c>
      <c r="AA12079"/>
      <c r="AH12079"/>
      <c r="AL12079" t="b">
        <f t="shared" si="847"/>
        <v>1</v>
      </c>
      <c r="AM12079" t="b">
        <f t="shared" si="848"/>
        <v>1</v>
      </c>
      <c r="AP12079"/>
      <c r="AQ12079"/>
    </row>
    <row r="12080" spans="23:43" x14ac:dyDescent="0.25">
      <c r="W12080" t="b">
        <f t="shared" si="845"/>
        <v>1</v>
      </c>
      <c r="X12080" t="b">
        <f t="shared" si="846"/>
        <v>1</v>
      </c>
      <c r="AA12080"/>
      <c r="AH12080"/>
      <c r="AL12080" t="b">
        <f t="shared" si="847"/>
        <v>1</v>
      </c>
      <c r="AM12080" t="b">
        <f t="shared" si="848"/>
        <v>1</v>
      </c>
      <c r="AP12080"/>
      <c r="AQ12080"/>
    </row>
    <row r="12081" spans="23:43" x14ac:dyDescent="0.25">
      <c r="W12081" t="b">
        <f t="shared" si="845"/>
        <v>1</v>
      </c>
      <c r="X12081" t="b">
        <f t="shared" si="846"/>
        <v>1</v>
      </c>
      <c r="AA12081"/>
      <c r="AH12081"/>
      <c r="AL12081" t="b">
        <f t="shared" si="847"/>
        <v>1</v>
      </c>
      <c r="AM12081" t="b">
        <f t="shared" si="848"/>
        <v>1</v>
      </c>
      <c r="AP12081"/>
      <c r="AQ12081"/>
    </row>
    <row r="12082" spans="23:43" x14ac:dyDescent="0.25">
      <c r="W12082" t="b">
        <f t="shared" si="845"/>
        <v>1</v>
      </c>
      <c r="X12082" t="b">
        <f t="shared" si="846"/>
        <v>1</v>
      </c>
      <c r="AA12082"/>
      <c r="AH12082"/>
      <c r="AL12082" t="b">
        <f t="shared" si="847"/>
        <v>1</v>
      </c>
      <c r="AM12082" t="b">
        <f t="shared" si="848"/>
        <v>1</v>
      </c>
      <c r="AP12082"/>
      <c r="AQ12082"/>
    </row>
    <row r="12083" spans="23:43" x14ac:dyDescent="0.25">
      <c r="W12083" t="b">
        <f t="shared" si="845"/>
        <v>1</v>
      </c>
      <c r="X12083" t="b">
        <f t="shared" si="846"/>
        <v>1</v>
      </c>
      <c r="AA12083"/>
      <c r="AH12083"/>
      <c r="AL12083" t="b">
        <f t="shared" si="847"/>
        <v>1</v>
      </c>
      <c r="AM12083" t="b">
        <f t="shared" si="848"/>
        <v>1</v>
      </c>
      <c r="AP12083"/>
      <c r="AQ12083"/>
    </row>
    <row r="12084" spans="23:43" x14ac:dyDescent="0.25">
      <c r="W12084" t="b">
        <f t="shared" si="845"/>
        <v>1</v>
      </c>
      <c r="X12084" t="b">
        <f t="shared" si="846"/>
        <v>1</v>
      </c>
      <c r="AA12084"/>
      <c r="AH12084"/>
      <c r="AL12084" t="b">
        <f t="shared" si="847"/>
        <v>1</v>
      </c>
      <c r="AM12084" t="b">
        <f t="shared" si="848"/>
        <v>1</v>
      </c>
      <c r="AP12084"/>
      <c r="AQ12084"/>
    </row>
    <row r="12085" spans="23:43" x14ac:dyDescent="0.25">
      <c r="W12085" t="b">
        <f t="shared" si="845"/>
        <v>1</v>
      </c>
      <c r="X12085" t="b">
        <f t="shared" si="846"/>
        <v>1</v>
      </c>
      <c r="AA12085"/>
      <c r="AH12085"/>
      <c r="AL12085" t="b">
        <f t="shared" si="847"/>
        <v>1</v>
      </c>
      <c r="AM12085" t="b">
        <f t="shared" si="848"/>
        <v>1</v>
      </c>
      <c r="AP12085"/>
      <c r="AQ12085"/>
    </row>
    <row r="12086" spans="23:43" x14ac:dyDescent="0.25">
      <c r="W12086" t="b">
        <f t="shared" si="845"/>
        <v>1</v>
      </c>
      <c r="X12086" t="b">
        <f t="shared" si="846"/>
        <v>1</v>
      </c>
      <c r="AA12086"/>
      <c r="AH12086"/>
      <c r="AL12086" t="b">
        <f t="shared" si="847"/>
        <v>1</v>
      </c>
      <c r="AM12086" t="b">
        <f t="shared" si="848"/>
        <v>1</v>
      </c>
      <c r="AP12086"/>
      <c r="AQ12086"/>
    </row>
    <row r="12087" spans="23:43" x14ac:dyDescent="0.25">
      <c r="W12087" t="b">
        <f t="shared" si="845"/>
        <v>1</v>
      </c>
      <c r="X12087" t="b">
        <f t="shared" si="846"/>
        <v>1</v>
      </c>
      <c r="AA12087"/>
      <c r="AH12087"/>
      <c r="AL12087" t="b">
        <f t="shared" si="847"/>
        <v>1</v>
      </c>
      <c r="AM12087" t="b">
        <f t="shared" si="848"/>
        <v>1</v>
      </c>
      <c r="AP12087"/>
      <c r="AQ12087"/>
    </row>
    <row r="12088" spans="23:43" x14ac:dyDescent="0.25">
      <c r="W12088" t="b">
        <f t="shared" si="845"/>
        <v>1</v>
      </c>
      <c r="X12088" t="b">
        <f t="shared" si="846"/>
        <v>1</v>
      </c>
      <c r="AA12088"/>
      <c r="AH12088"/>
      <c r="AL12088" t="b">
        <f t="shared" si="847"/>
        <v>1</v>
      </c>
      <c r="AM12088" t="b">
        <f t="shared" si="848"/>
        <v>1</v>
      </c>
      <c r="AP12088"/>
      <c r="AQ12088"/>
    </row>
    <row r="12089" spans="23:43" x14ac:dyDescent="0.25">
      <c r="W12089" t="b">
        <f t="shared" si="845"/>
        <v>1</v>
      </c>
      <c r="X12089" t="b">
        <f t="shared" si="846"/>
        <v>1</v>
      </c>
      <c r="AA12089"/>
      <c r="AH12089"/>
      <c r="AL12089" t="b">
        <f t="shared" si="847"/>
        <v>1</v>
      </c>
      <c r="AM12089" t="b">
        <f t="shared" si="848"/>
        <v>1</v>
      </c>
      <c r="AP12089"/>
      <c r="AQ12089"/>
    </row>
    <row r="12090" spans="23:43" x14ac:dyDescent="0.25">
      <c r="W12090" t="b">
        <f t="shared" si="845"/>
        <v>1</v>
      </c>
      <c r="X12090" t="b">
        <f t="shared" si="846"/>
        <v>1</v>
      </c>
      <c r="AA12090"/>
      <c r="AH12090"/>
      <c r="AL12090" t="b">
        <f t="shared" si="847"/>
        <v>1</v>
      </c>
      <c r="AM12090" t="b">
        <f t="shared" si="848"/>
        <v>1</v>
      </c>
      <c r="AP12090"/>
      <c r="AQ12090"/>
    </row>
    <row r="12091" spans="23:43" x14ac:dyDescent="0.25">
      <c r="W12091" t="b">
        <f t="shared" si="845"/>
        <v>1</v>
      </c>
      <c r="X12091" t="b">
        <f t="shared" si="846"/>
        <v>1</v>
      </c>
      <c r="AA12091"/>
      <c r="AH12091"/>
      <c r="AL12091" t="b">
        <f t="shared" si="847"/>
        <v>1</v>
      </c>
      <c r="AM12091" t="b">
        <f t="shared" si="848"/>
        <v>1</v>
      </c>
      <c r="AP12091"/>
      <c r="AQ12091"/>
    </row>
    <row r="12092" spans="23:43" x14ac:dyDescent="0.25">
      <c r="W12092" t="b">
        <f t="shared" si="845"/>
        <v>1</v>
      </c>
      <c r="X12092" t="b">
        <f t="shared" si="846"/>
        <v>1</v>
      </c>
      <c r="AA12092"/>
      <c r="AH12092"/>
      <c r="AL12092" t="b">
        <f t="shared" si="847"/>
        <v>1</v>
      </c>
      <c r="AM12092" t="b">
        <f t="shared" si="848"/>
        <v>1</v>
      </c>
      <c r="AP12092"/>
      <c r="AQ12092"/>
    </row>
    <row r="12093" spans="23:43" x14ac:dyDescent="0.25">
      <c r="W12093" t="b">
        <f t="shared" si="845"/>
        <v>1</v>
      </c>
      <c r="X12093" t="b">
        <f t="shared" si="846"/>
        <v>1</v>
      </c>
      <c r="AA12093"/>
      <c r="AH12093"/>
      <c r="AL12093" t="b">
        <f t="shared" si="847"/>
        <v>1</v>
      </c>
      <c r="AM12093" t="b">
        <f t="shared" si="848"/>
        <v>1</v>
      </c>
      <c r="AP12093"/>
      <c r="AQ12093"/>
    </row>
    <row r="12094" spans="23:43" x14ac:dyDescent="0.25">
      <c r="W12094" t="b">
        <f t="shared" si="845"/>
        <v>1</v>
      </c>
      <c r="X12094" t="b">
        <f t="shared" si="846"/>
        <v>1</v>
      </c>
      <c r="AA12094"/>
      <c r="AH12094"/>
      <c r="AL12094" t="b">
        <f t="shared" si="847"/>
        <v>1</v>
      </c>
      <c r="AM12094" t="b">
        <f t="shared" si="848"/>
        <v>1</v>
      </c>
      <c r="AP12094"/>
      <c r="AQ12094"/>
    </row>
    <row r="12095" spans="23:43" x14ac:dyDescent="0.25">
      <c r="W12095" t="b">
        <f t="shared" si="845"/>
        <v>1</v>
      </c>
      <c r="X12095" t="b">
        <f t="shared" si="846"/>
        <v>1</v>
      </c>
      <c r="AA12095"/>
      <c r="AH12095"/>
      <c r="AL12095" t="b">
        <f t="shared" si="847"/>
        <v>1</v>
      </c>
      <c r="AM12095" t="b">
        <f t="shared" si="848"/>
        <v>1</v>
      </c>
      <c r="AP12095"/>
      <c r="AQ12095"/>
    </row>
    <row r="12096" spans="23:43" x14ac:dyDescent="0.25">
      <c r="W12096" t="b">
        <f t="shared" si="845"/>
        <v>1</v>
      </c>
      <c r="X12096" t="b">
        <f t="shared" si="846"/>
        <v>1</v>
      </c>
      <c r="AA12096"/>
      <c r="AH12096"/>
      <c r="AL12096" t="b">
        <f t="shared" si="847"/>
        <v>1</v>
      </c>
      <c r="AM12096" t="b">
        <f t="shared" si="848"/>
        <v>1</v>
      </c>
      <c r="AP12096"/>
      <c r="AQ12096"/>
    </row>
    <row r="12097" spans="23:43" x14ac:dyDescent="0.25">
      <c r="W12097" t="b">
        <f t="shared" si="845"/>
        <v>1</v>
      </c>
      <c r="X12097" t="b">
        <f t="shared" si="846"/>
        <v>1</v>
      </c>
      <c r="AA12097"/>
      <c r="AH12097"/>
      <c r="AL12097" t="b">
        <f t="shared" si="847"/>
        <v>1</v>
      </c>
      <c r="AM12097" t="b">
        <f t="shared" si="848"/>
        <v>1</v>
      </c>
      <c r="AP12097"/>
      <c r="AQ12097"/>
    </row>
    <row r="12098" spans="23:43" x14ac:dyDescent="0.25">
      <c r="W12098" t="b">
        <f t="shared" si="845"/>
        <v>1</v>
      </c>
      <c r="X12098" t="b">
        <f t="shared" si="846"/>
        <v>1</v>
      </c>
      <c r="AA12098"/>
      <c r="AH12098"/>
      <c r="AL12098" t="b">
        <f t="shared" si="847"/>
        <v>1</v>
      </c>
      <c r="AM12098" t="b">
        <f t="shared" si="848"/>
        <v>1</v>
      </c>
      <c r="AP12098"/>
      <c r="AQ12098"/>
    </row>
    <row r="12099" spans="23:43" x14ac:dyDescent="0.25">
      <c r="W12099" t="b">
        <f t="shared" si="845"/>
        <v>1</v>
      </c>
      <c r="X12099" t="b">
        <f t="shared" si="846"/>
        <v>1</v>
      </c>
      <c r="AA12099"/>
      <c r="AH12099"/>
      <c r="AL12099" t="b">
        <f t="shared" si="847"/>
        <v>1</v>
      </c>
      <c r="AM12099" t="b">
        <f t="shared" si="848"/>
        <v>1</v>
      </c>
      <c r="AP12099"/>
      <c r="AQ12099"/>
    </row>
    <row r="12100" spans="23:43" x14ac:dyDescent="0.25">
      <c r="W12100" t="b">
        <f t="shared" si="845"/>
        <v>1</v>
      </c>
      <c r="X12100" t="b">
        <f t="shared" si="846"/>
        <v>1</v>
      </c>
      <c r="AA12100"/>
      <c r="AH12100"/>
      <c r="AL12100" t="b">
        <f t="shared" si="847"/>
        <v>1</v>
      </c>
      <c r="AM12100" t="b">
        <f t="shared" si="848"/>
        <v>1</v>
      </c>
      <c r="AP12100"/>
      <c r="AQ12100"/>
    </row>
    <row r="12101" spans="23:43" x14ac:dyDescent="0.25">
      <c r="W12101" t="b">
        <f t="shared" si="845"/>
        <v>1</v>
      </c>
      <c r="X12101" t="b">
        <f t="shared" si="846"/>
        <v>1</v>
      </c>
      <c r="AA12101"/>
      <c r="AH12101"/>
      <c r="AL12101" t="b">
        <f t="shared" si="847"/>
        <v>1</v>
      </c>
      <c r="AM12101" t="b">
        <f t="shared" si="848"/>
        <v>1</v>
      </c>
      <c r="AP12101"/>
      <c r="AQ12101"/>
    </row>
    <row r="12102" spans="23:43" x14ac:dyDescent="0.25">
      <c r="W12102" t="b">
        <f t="shared" si="845"/>
        <v>1</v>
      </c>
      <c r="X12102" t="b">
        <f t="shared" si="846"/>
        <v>1</v>
      </c>
      <c r="AA12102"/>
      <c r="AH12102"/>
      <c r="AL12102" t="b">
        <f t="shared" si="847"/>
        <v>1</v>
      </c>
      <c r="AM12102" t="b">
        <f t="shared" si="848"/>
        <v>1</v>
      </c>
      <c r="AP12102"/>
      <c r="AQ12102"/>
    </row>
    <row r="12103" spans="23:43" x14ac:dyDescent="0.25">
      <c r="W12103" t="b">
        <f t="shared" si="845"/>
        <v>1</v>
      </c>
      <c r="X12103" t="b">
        <f t="shared" si="846"/>
        <v>1</v>
      </c>
      <c r="AA12103"/>
      <c r="AH12103"/>
      <c r="AL12103" t="b">
        <f t="shared" si="847"/>
        <v>1</v>
      </c>
      <c r="AM12103" t="b">
        <f t="shared" si="848"/>
        <v>1</v>
      </c>
      <c r="AP12103"/>
      <c r="AQ12103"/>
    </row>
    <row r="12104" spans="23:43" x14ac:dyDescent="0.25">
      <c r="W12104" t="b">
        <f t="shared" si="845"/>
        <v>1</v>
      </c>
      <c r="X12104" t="b">
        <f t="shared" si="846"/>
        <v>1</v>
      </c>
      <c r="AA12104"/>
      <c r="AH12104"/>
      <c r="AL12104" t="b">
        <f t="shared" si="847"/>
        <v>1</v>
      </c>
      <c r="AM12104" t="b">
        <f t="shared" si="848"/>
        <v>1</v>
      </c>
      <c r="AP12104"/>
      <c r="AQ12104"/>
    </row>
    <row r="12105" spans="23:43" x14ac:dyDescent="0.25">
      <c r="W12105" t="b">
        <f t="shared" si="845"/>
        <v>1</v>
      </c>
      <c r="X12105" t="b">
        <f t="shared" si="846"/>
        <v>1</v>
      </c>
      <c r="AA12105"/>
      <c r="AH12105"/>
      <c r="AL12105" t="b">
        <f t="shared" si="847"/>
        <v>1</v>
      </c>
      <c r="AM12105" t="b">
        <f t="shared" si="848"/>
        <v>1</v>
      </c>
      <c r="AP12105"/>
      <c r="AQ12105"/>
    </row>
    <row r="12106" spans="23:43" x14ac:dyDescent="0.25">
      <c r="W12106" t="b">
        <f t="shared" si="845"/>
        <v>1</v>
      </c>
      <c r="X12106" t="b">
        <f t="shared" si="846"/>
        <v>1</v>
      </c>
      <c r="AA12106"/>
      <c r="AH12106"/>
      <c r="AL12106" t="b">
        <f t="shared" si="847"/>
        <v>1</v>
      </c>
      <c r="AM12106" t="b">
        <f t="shared" si="848"/>
        <v>1</v>
      </c>
      <c r="AP12106"/>
      <c r="AQ12106"/>
    </row>
    <row r="12107" spans="23:43" x14ac:dyDescent="0.25">
      <c r="W12107" t="b">
        <f t="shared" si="845"/>
        <v>1</v>
      </c>
      <c r="X12107" t="b">
        <f t="shared" si="846"/>
        <v>1</v>
      </c>
      <c r="AA12107"/>
      <c r="AH12107"/>
      <c r="AL12107" t="b">
        <f t="shared" si="847"/>
        <v>1</v>
      </c>
      <c r="AM12107" t="b">
        <f t="shared" si="848"/>
        <v>1</v>
      </c>
      <c r="AP12107"/>
      <c r="AQ12107"/>
    </row>
    <row r="12108" spans="23:43" x14ac:dyDescent="0.25">
      <c r="W12108" t="b">
        <f t="shared" ref="W12108:W12171" si="849">IF(AND(U12108&lt;&gt;"",U12108&lt;&gt;"Grand Total",U12108&lt;&gt;"(blank)"),GETPIVOTDATA("Facility CCN",$U$10,"Facility CCN",U12108)=1,TRUE)</f>
        <v>1</v>
      </c>
      <c r="X12108" t="b">
        <f t="shared" ref="X12108:X12171" si="850">IF(AND(U12108&lt;&gt;"",U12108&lt;&gt;"Grand Total",U12108&lt;&gt;"(blank)"),LEN(U12108)=6,TRUE)</f>
        <v>1</v>
      </c>
      <c r="AA12108"/>
      <c r="AH12108"/>
      <c r="AL12108" t="b">
        <f t="shared" ref="AL12108:AL12171" si="851">IF(AND(AJ12108&lt;&gt;"",AJ12108&lt;&gt;"Grand Total",AJ12108&lt;&gt;"(blank)"),GETPIVOTDATA("Provider NPI",$AJ$10,"Provider NPI",AJ12108)=1,TRUE)</f>
        <v>1</v>
      </c>
      <c r="AM12108" t="b">
        <f t="shared" ref="AM12108:AM12171" si="852">IF(AND(AJ12108&lt;&gt;"",AJ12108&lt;&gt;"Grand Total",AJ12108&lt;&gt;"(blank)"),LEN(AJ12108)=10,TRUE)</f>
        <v>1</v>
      </c>
      <c r="AP12108"/>
      <c r="AQ12108"/>
    </row>
    <row r="12109" spans="23:43" x14ac:dyDescent="0.25">
      <c r="W12109" t="b">
        <f t="shared" si="849"/>
        <v>1</v>
      </c>
      <c r="X12109" t="b">
        <f t="shared" si="850"/>
        <v>1</v>
      </c>
      <c r="AA12109"/>
      <c r="AH12109"/>
      <c r="AL12109" t="b">
        <f t="shared" si="851"/>
        <v>1</v>
      </c>
      <c r="AM12109" t="b">
        <f t="shared" si="852"/>
        <v>1</v>
      </c>
      <c r="AP12109"/>
      <c r="AQ12109"/>
    </row>
    <row r="12110" spans="23:43" x14ac:dyDescent="0.25">
      <c r="W12110" t="b">
        <f t="shared" si="849"/>
        <v>1</v>
      </c>
      <c r="X12110" t="b">
        <f t="shared" si="850"/>
        <v>1</v>
      </c>
      <c r="AA12110"/>
      <c r="AH12110"/>
      <c r="AL12110" t="b">
        <f t="shared" si="851"/>
        <v>1</v>
      </c>
      <c r="AM12110" t="b">
        <f t="shared" si="852"/>
        <v>1</v>
      </c>
      <c r="AP12110"/>
      <c r="AQ12110"/>
    </row>
    <row r="12111" spans="23:43" x14ac:dyDescent="0.25">
      <c r="W12111" t="b">
        <f t="shared" si="849"/>
        <v>1</v>
      </c>
      <c r="X12111" t="b">
        <f t="shared" si="850"/>
        <v>1</v>
      </c>
      <c r="AA12111"/>
      <c r="AH12111"/>
      <c r="AL12111" t="b">
        <f t="shared" si="851"/>
        <v>1</v>
      </c>
      <c r="AM12111" t="b">
        <f t="shared" si="852"/>
        <v>1</v>
      </c>
      <c r="AP12111"/>
      <c r="AQ12111"/>
    </row>
    <row r="12112" spans="23:43" x14ac:dyDescent="0.25">
      <c r="W12112" t="b">
        <f t="shared" si="849"/>
        <v>1</v>
      </c>
      <c r="X12112" t="b">
        <f t="shared" si="850"/>
        <v>1</v>
      </c>
      <c r="AA12112"/>
      <c r="AH12112"/>
      <c r="AL12112" t="b">
        <f t="shared" si="851"/>
        <v>1</v>
      </c>
      <c r="AM12112" t="b">
        <f t="shared" si="852"/>
        <v>1</v>
      </c>
      <c r="AP12112"/>
      <c r="AQ12112"/>
    </row>
    <row r="12113" spans="23:43" x14ac:dyDescent="0.25">
      <c r="W12113" t="b">
        <f t="shared" si="849"/>
        <v>1</v>
      </c>
      <c r="X12113" t="b">
        <f t="shared" si="850"/>
        <v>1</v>
      </c>
      <c r="AA12113"/>
      <c r="AH12113"/>
      <c r="AL12113" t="b">
        <f t="shared" si="851"/>
        <v>1</v>
      </c>
      <c r="AM12113" t="b">
        <f t="shared" si="852"/>
        <v>1</v>
      </c>
      <c r="AP12113"/>
      <c r="AQ12113"/>
    </row>
    <row r="12114" spans="23:43" x14ac:dyDescent="0.25">
      <c r="W12114" t="b">
        <f t="shared" si="849"/>
        <v>1</v>
      </c>
      <c r="X12114" t="b">
        <f t="shared" si="850"/>
        <v>1</v>
      </c>
      <c r="AA12114"/>
      <c r="AH12114"/>
      <c r="AL12114" t="b">
        <f t="shared" si="851"/>
        <v>1</v>
      </c>
      <c r="AM12114" t="b">
        <f t="shared" si="852"/>
        <v>1</v>
      </c>
      <c r="AP12114"/>
      <c r="AQ12114"/>
    </row>
    <row r="12115" spans="23:43" x14ac:dyDescent="0.25">
      <c r="W12115" t="b">
        <f t="shared" si="849"/>
        <v>1</v>
      </c>
      <c r="X12115" t="b">
        <f t="shared" si="850"/>
        <v>1</v>
      </c>
      <c r="AA12115"/>
      <c r="AH12115"/>
      <c r="AL12115" t="b">
        <f t="shared" si="851"/>
        <v>1</v>
      </c>
      <c r="AM12115" t="b">
        <f t="shared" si="852"/>
        <v>1</v>
      </c>
      <c r="AP12115"/>
      <c r="AQ12115"/>
    </row>
    <row r="12116" spans="23:43" x14ac:dyDescent="0.25">
      <c r="W12116" t="b">
        <f t="shared" si="849"/>
        <v>1</v>
      </c>
      <c r="X12116" t="b">
        <f t="shared" si="850"/>
        <v>1</v>
      </c>
      <c r="AA12116"/>
      <c r="AH12116"/>
      <c r="AL12116" t="b">
        <f t="shared" si="851"/>
        <v>1</v>
      </c>
      <c r="AM12116" t="b">
        <f t="shared" si="852"/>
        <v>1</v>
      </c>
      <c r="AP12116"/>
      <c r="AQ12116"/>
    </row>
    <row r="12117" spans="23:43" x14ac:dyDescent="0.25">
      <c r="W12117" t="b">
        <f t="shared" si="849"/>
        <v>1</v>
      </c>
      <c r="X12117" t="b">
        <f t="shared" si="850"/>
        <v>1</v>
      </c>
      <c r="AA12117"/>
      <c r="AH12117"/>
      <c r="AL12117" t="b">
        <f t="shared" si="851"/>
        <v>1</v>
      </c>
      <c r="AM12117" t="b">
        <f t="shared" si="852"/>
        <v>1</v>
      </c>
      <c r="AP12117"/>
      <c r="AQ12117"/>
    </row>
    <row r="12118" spans="23:43" x14ac:dyDescent="0.25">
      <c r="W12118" t="b">
        <f t="shared" si="849"/>
        <v>1</v>
      </c>
      <c r="X12118" t="b">
        <f t="shared" si="850"/>
        <v>1</v>
      </c>
      <c r="AA12118"/>
      <c r="AH12118"/>
      <c r="AL12118" t="b">
        <f t="shared" si="851"/>
        <v>1</v>
      </c>
      <c r="AM12118" t="b">
        <f t="shared" si="852"/>
        <v>1</v>
      </c>
      <c r="AP12118"/>
      <c r="AQ12118"/>
    </row>
    <row r="12119" spans="23:43" x14ac:dyDescent="0.25">
      <c r="W12119" t="b">
        <f t="shared" si="849"/>
        <v>1</v>
      </c>
      <c r="X12119" t="b">
        <f t="shared" si="850"/>
        <v>1</v>
      </c>
      <c r="AA12119"/>
      <c r="AH12119"/>
      <c r="AL12119" t="b">
        <f t="shared" si="851"/>
        <v>1</v>
      </c>
      <c r="AM12119" t="b">
        <f t="shared" si="852"/>
        <v>1</v>
      </c>
      <c r="AP12119"/>
      <c r="AQ12119"/>
    </row>
    <row r="12120" spans="23:43" x14ac:dyDescent="0.25">
      <c r="W12120" t="b">
        <f t="shared" si="849"/>
        <v>1</v>
      </c>
      <c r="X12120" t="b">
        <f t="shared" si="850"/>
        <v>1</v>
      </c>
      <c r="AA12120"/>
      <c r="AH12120"/>
      <c r="AL12120" t="b">
        <f t="shared" si="851"/>
        <v>1</v>
      </c>
      <c r="AM12120" t="b">
        <f t="shared" si="852"/>
        <v>1</v>
      </c>
      <c r="AP12120"/>
      <c r="AQ12120"/>
    </row>
    <row r="12121" spans="23:43" x14ac:dyDescent="0.25">
      <c r="W12121" t="b">
        <f t="shared" si="849"/>
        <v>1</v>
      </c>
      <c r="X12121" t="b">
        <f t="shared" si="850"/>
        <v>1</v>
      </c>
      <c r="AA12121"/>
      <c r="AH12121"/>
      <c r="AL12121" t="b">
        <f t="shared" si="851"/>
        <v>1</v>
      </c>
      <c r="AM12121" t="b">
        <f t="shared" si="852"/>
        <v>1</v>
      </c>
      <c r="AP12121"/>
      <c r="AQ12121"/>
    </row>
    <row r="12122" spans="23:43" x14ac:dyDescent="0.25">
      <c r="W12122" t="b">
        <f t="shared" si="849"/>
        <v>1</v>
      </c>
      <c r="X12122" t="b">
        <f t="shared" si="850"/>
        <v>1</v>
      </c>
      <c r="AA12122"/>
      <c r="AH12122"/>
      <c r="AL12122" t="b">
        <f t="shared" si="851"/>
        <v>1</v>
      </c>
      <c r="AM12122" t="b">
        <f t="shared" si="852"/>
        <v>1</v>
      </c>
      <c r="AP12122"/>
      <c r="AQ12122"/>
    </row>
    <row r="12123" spans="23:43" x14ac:dyDescent="0.25">
      <c r="W12123" t="b">
        <f t="shared" si="849"/>
        <v>1</v>
      </c>
      <c r="X12123" t="b">
        <f t="shared" si="850"/>
        <v>1</v>
      </c>
      <c r="AA12123"/>
      <c r="AH12123"/>
      <c r="AL12123" t="b">
        <f t="shared" si="851"/>
        <v>1</v>
      </c>
      <c r="AM12123" t="b">
        <f t="shared" si="852"/>
        <v>1</v>
      </c>
      <c r="AP12123"/>
      <c r="AQ12123"/>
    </row>
    <row r="12124" spans="23:43" x14ac:dyDescent="0.25">
      <c r="W12124" t="b">
        <f t="shared" si="849"/>
        <v>1</v>
      </c>
      <c r="X12124" t="b">
        <f t="shared" si="850"/>
        <v>1</v>
      </c>
      <c r="AA12124"/>
      <c r="AH12124"/>
      <c r="AL12124" t="b">
        <f t="shared" si="851"/>
        <v>1</v>
      </c>
      <c r="AM12124" t="b">
        <f t="shared" si="852"/>
        <v>1</v>
      </c>
      <c r="AP12124"/>
      <c r="AQ12124"/>
    </row>
    <row r="12125" spans="23:43" x14ac:dyDescent="0.25">
      <c r="W12125" t="b">
        <f t="shared" si="849"/>
        <v>1</v>
      </c>
      <c r="X12125" t="b">
        <f t="shared" si="850"/>
        <v>1</v>
      </c>
      <c r="AA12125"/>
      <c r="AH12125"/>
      <c r="AL12125" t="b">
        <f t="shared" si="851"/>
        <v>1</v>
      </c>
      <c r="AM12125" t="b">
        <f t="shared" si="852"/>
        <v>1</v>
      </c>
      <c r="AP12125"/>
      <c r="AQ12125"/>
    </row>
    <row r="12126" spans="23:43" x14ac:dyDescent="0.25">
      <c r="W12126" t="b">
        <f t="shared" si="849"/>
        <v>1</v>
      </c>
      <c r="X12126" t="b">
        <f t="shared" si="850"/>
        <v>1</v>
      </c>
      <c r="AA12126"/>
      <c r="AH12126"/>
      <c r="AL12126" t="b">
        <f t="shared" si="851"/>
        <v>1</v>
      </c>
      <c r="AM12126" t="b">
        <f t="shared" si="852"/>
        <v>1</v>
      </c>
      <c r="AP12126"/>
      <c r="AQ12126"/>
    </row>
    <row r="12127" spans="23:43" x14ac:dyDescent="0.25">
      <c r="W12127" t="b">
        <f t="shared" si="849"/>
        <v>1</v>
      </c>
      <c r="X12127" t="b">
        <f t="shared" si="850"/>
        <v>1</v>
      </c>
      <c r="AA12127"/>
      <c r="AH12127"/>
      <c r="AL12127" t="b">
        <f t="shared" si="851"/>
        <v>1</v>
      </c>
      <c r="AM12127" t="b">
        <f t="shared" si="852"/>
        <v>1</v>
      </c>
      <c r="AP12127"/>
      <c r="AQ12127"/>
    </row>
    <row r="12128" spans="23:43" x14ac:dyDescent="0.25">
      <c r="W12128" t="b">
        <f t="shared" si="849"/>
        <v>1</v>
      </c>
      <c r="X12128" t="b">
        <f t="shared" si="850"/>
        <v>1</v>
      </c>
      <c r="AA12128"/>
      <c r="AH12128"/>
      <c r="AL12128" t="b">
        <f t="shared" si="851"/>
        <v>1</v>
      </c>
      <c r="AM12128" t="b">
        <f t="shared" si="852"/>
        <v>1</v>
      </c>
      <c r="AP12128"/>
      <c r="AQ12128"/>
    </row>
    <row r="12129" spans="23:43" x14ac:dyDescent="0.25">
      <c r="W12129" t="b">
        <f t="shared" si="849"/>
        <v>1</v>
      </c>
      <c r="X12129" t="b">
        <f t="shared" si="850"/>
        <v>1</v>
      </c>
      <c r="AA12129"/>
      <c r="AH12129"/>
      <c r="AL12129" t="b">
        <f t="shared" si="851"/>
        <v>1</v>
      </c>
      <c r="AM12129" t="b">
        <f t="shared" si="852"/>
        <v>1</v>
      </c>
      <c r="AP12129"/>
      <c r="AQ12129"/>
    </row>
    <row r="12130" spans="23:43" x14ac:dyDescent="0.25">
      <c r="W12130" t="b">
        <f t="shared" si="849"/>
        <v>1</v>
      </c>
      <c r="X12130" t="b">
        <f t="shared" si="850"/>
        <v>1</v>
      </c>
      <c r="AA12130"/>
      <c r="AH12130"/>
      <c r="AL12130" t="b">
        <f t="shared" si="851"/>
        <v>1</v>
      </c>
      <c r="AM12130" t="b">
        <f t="shared" si="852"/>
        <v>1</v>
      </c>
      <c r="AP12130"/>
      <c r="AQ12130"/>
    </row>
    <row r="12131" spans="23:43" x14ac:dyDescent="0.25">
      <c r="W12131" t="b">
        <f t="shared" si="849"/>
        <v>1</v>
      </c>
      <c r="X12131" t="b">
        <f t="shared" si="850"/>
        <v>1</v>
      </c>
      <c r="AA12131"/>
      <c r="AH12131"/>
      <c r="AL12131" t="b">
        <f t="shared" si="851"/>
        <v>1</v>
      </c>
      <c r="AM12131" t="b">
        <f t="shared" si="852"/>
        <v>1</v>
      </c>
      <c r="AP12131"/>
      <c r="AQ12131"/>
    </row>
    <row r="12132" spans="23:43" x14ac:dyDescent="0.25">
      <c r="W12132" t="b">
        <f t="shared" si="849"/>
        <v>1</v>
      </c>
      <c r="X12132" t="b">
        <f t="shared" si="850"/>
        <v>1</v>
      </c>
      <c r="AA12132"/>
      <c r="AH12132"/>
      <c r="AL12132" t="b">
        <f t="shared" si="851"/>
        <v>1</v>
      </c>
      <c r="AM12132" t="b">
        <f t="shared" si="852"/>
        <v>1</v>
      </c>
      <c r="AP12132"/>
      <c r="AQ12132"/>
    </row>
    <row r="12133" spans="23:43" x14ac:dyDescent="0.25">
      <c r="W12133" t="b">
        <f t="shared" si="849"/>
        <v>1</v>
      </c>
      <c r="X12133" t="b">
        <f t="shared" si="850"/>
        <v>1</v>
      </c>
      <c r="AA12133"/>
      <c r="AH12133"/>
      <c r="AL12133" t="b">
        <f t="shared" si="851"/>
        <v>1</v>
      </c>
      <c r="AM12133" t="b">
        <f t="shared" si="852"/>
        <v>1</v>
      </c>
      <c r="AP12133"/>
      <c r="AQ12133"/>
    </row>
    <row r="12134" spans="23:43" x14ac:dyDescent="0.25">
      <c r="W12134" t="b">
        <f t="shared" si="849"/>
        <v>1</v>
      </c>
      <c r="X12134" t="b">
        <f t="shared" si="850"/>
        <v>1</v>
      </c>
      <c r="AA12134"/>
      <c r="AH12134"/>
      <c r="AL12134" t="b">
        <f t="shared" si="851"/>
        <v>1</v>
      </c>
      <c r="AM12134" t="b">
        <f t="shared" si="852"/>
        <v>1</v>
      </c>
      <c r="AP12134"/>
      <c r="AQ12134"/>
    </row>
    <row r="12135" spans="23:43" x14ac:dyDescent="0.25">
      <c r="W12135" t="b">
        <f t="shared" si="849"/>
        <v>1</v>
      </c>
      <c r="X12135" t="b">
        <f t="shared" si="850"/>
        <v>1</v>
      </c>
      <c r="AA12135"/>
      <c r="AH12135"/>
      <c r="AL12135" t="b">
        <f t="shared" si="851"/>
        <v>1</v>
      </c>
      <c r="AM12135" t="b">
        <f t="shared" si="852"/>
        <v>1</v>
      </c>
      <c r="AP12135"/>
      <c r="AQ12135"/>
    </row>
    <row r="12136" spans="23:43" x14ac:dyDescent="0.25">
      <c r="W12136" t="b">
        <f t="shared" si="849"/>
        <v>1</v>
      </c>
      <c r="X12136" t="b">
        <f t="shared" si="850"/>
        <v>1</v>
      </c>
      <c r="AA12136"/>
      <c r="AH12136"/>
      <c r="AL12136" t="b">
        <f t="shared" si="851"/>
        <v>1</v>
      </c>
      <c r="AM12136" t="b">
        <f t="shared" si="852"/>
        <v>1</v>
      </c>
      <c r="AP12136"/>
      <c r="AQ12136"/>
    </row>
    <row r="12137" spans="23:43" x14ac:dyDescent="0.25">
      <c r="W12137" t="b">
        <f t="shared" si="849"/>
        <v>1</v>
      </c>
      <c r="X12137" t="b">
        <f t="shared" si="850"/>
        <v>1</v>
      </c>
      <c r="AA12137"/>
      <c r="AH12137"/>
      <c r="AL12137" t="b">
        <f t="shared" si="851"/>
        <v>1</v>
      </c>
      <c r="AM12137" t="b">
        <f t="shared" si="852"/>
        <v>1</v>
      </c>
      <c r="AP12137"/>
      <c r="AQ12137"/>
    </row>
    <row r="12138" spans="23:43" x14ac:dyDescent="0.25">
      <c r="W12138" t="b">
        <f t="shared" si="849"/>
        <v>1</v>
      </c>
      <c r="X12138" t="b">
        <f t="shared" si="850"/>
        <v>1</v>
      </c>
      <c r="AA12138"/>
      <c r="AH12138"/>
      <c r="AL12138" t="b">
        <f t="shared" si="851"/>
        <v>1</v>
      </c>
      <c r="AM12138" t="b">
        <f t="shared" si="852"/>
        <v>1</v>
      </c>
      <c r="AP12138"/>
      <c r="AQ12138"/>
    </row>
    <row r="12139" spans="23:43" x14ac:dyDescent="0.25">
      <c r="W12139" t="b">
        <f t="shared" si="849"/>
        <v>1</v>
      </c>
      <c r="X12139" t="b">
        <f t="shared" si="850"/>
        <v>1</v>
      </c>
      <c r="AA12139"/>
      <c r="AH12139"/>
      <c r="AL12139" t="b">
        <f t="shared" si="851"/>
        <v>1</v>
      </c>
      <c r="AM12139" t="b">
        <f t="shared" si="852"/>
        <v>1</v>
      </c>
      <c r="AP12139"/>
      <c r="AQ12139"/>
    </row>
    <row r="12140" spans="23:43" x14ac:dyDescent="0.25">
      <c r="W12140" t="b">
        <f t="shared" si="849"/>
        <v>1</v>
      </c>
      <c r="X12140" t="b">
        <f t="shared" si="850"/>
        <v>1</v>
      </c>
      <c r="AA12140"/>
      <c r="AH12140"/>
      <c r="AL12140" t="b">
        <f t="shared" si="851"/>
        <v>1</v>
      </c>
      <c r="AM12140" t="b">
        <f t="shared" si="852"/>
        <v>1</v>
      </c>
      <c r="AP12140"/>
      <c r="AQ12140"/>
    </row>
    <row r="12141" spans="23:43" x14ac:dyDescent="0.25">
      <c r="W12141" t="b">
        <f t="shared" si="849"/>
        <v>1</v>
      </c>
      <c r="X12141" t="b">
        <f t="shared" si="850"/>
        <v>1</v>
      </c>
      <c r="AA12141"/>
      <c r="AH12141"/>
      <c r="AL12141" t="b">
        <f t="shared" si="851"/>
        <v>1</v>
      </c>
      <c r="AM12141" t="b">
        <f t="shared" si="852"/>
        <v>1</v>
      </c>
      <c r="AP12141"/>
      <c r="AQ12141"/>
    </row>
    <row r="12142" spans="23:43" x14ac:dyDescent="0.25">
      <c r="W12142" t="b">
        <f t="shared" si="849"/>
        <v>1</v>
      </c>
      <c r="X12142" t="b">
        <f t="shared" si="850"/>
        <v>1</v>
      </c>
      <c r="AA12142"/>
      <c r="AH12142"/>
      <c r="AL12142" t="b">
        <f t="shared" si="851"/>
        <v>1</v>
      </c>
      <c r="AM12142" t="b">
        <f t="shared" si="852"/>
        <v>1</v>
      </c>
      <c r="AP12142"/>
      <c r="AQ12142"/>
    </row>
    <row r="12143" spans="23:43" x14ac:dyDescent="0.25">
      <c r="W12143" t="b">
        <f t="shared" si="849"/>
        <v>1</v>
      </c>
      <c r="X12143" t="b">
        <f t="shared" si="850"/>
        <v>1</v>
      </c>
      <c r="AA12143"/>
      <c r="AH12143"/>
      <c r="AL12143" t="b">
        <f t="shared" si="851"/>
        <v>1</v>
      </c>
      <c r="AM12143" t="b">
        <f t="shared" si="852"/>
        <v>1</v>
      </c>
      <c r="AP12143"/>
      <c r="AQ12143"/>
    </row>
    <row r="12144" spans="23:43" x14ac:dyDescent="0.25">
      <c r="W12144" t="b">
        <f t="shared" si="849"/>
        <v>1</v>
      </c>
      <c r="X12144" t="b">
        <f t="shared" si="850"/>
        <v>1</v>
      </c>
      <c r="AA12144"/>
      <c r="AH12144"/>
      <c r="AL12144" t="b">
        <f t="shared" si="851"/>
        <v>1</v>
      </c>
      <c r="AM12144" t="b">
        <f t="shared" si="852"/>
        <v>1</v>
      </c>
      <c r="AP12144"/>
      <c r="AQ12144"/>
    </row>
    <row r="12145" spans="23:43" x14ac:dyDescent="0.25">
      <c r="W12145" t="b">
        <f t="shared" si="849"/>
        <v>1</v>
      </c>
      <c r="X12145" t="b">
        <f t="shared" si="850"/>
        <v>1</v>
      </c>
      <c r="AA12145"/>
      <c r="AH12145"/>
      <c r="AL12145" t="b">
        <f t="shared" si="851"/>
        <v>1</v>
      </c>
      <c r="AM12145" t="b">
        <f t="shared" si="852"/>
        <v>1</v>
      </c>
      <c r="AP12145"/>
      <c r="AQ12145"/>
    </row>
    <row r="12146" spans="23:43" x14ac:dyDescent="0.25">
      <c r="W12146" t="b">
        <f t="shared" si="849"/>
        <v>1</v>
      </c>
      <c r="X12146" t="b">
        <f t="shared" si="850"/>
        <v>1</v>
      </c>
      <c r="AA12146"/>
      <c r="AH12146"/>
      <c r="AL12146" t="b">
        <f t="shared" si="851"/>
        <v>1</v>
      </c>
      <c r="AM12146" t="b">
        <f t="shared" si="852"/>
        <v>1</v>
      </c>
      <c r="AP12146"/>
      <c r="AQ12146"/>
    </row>
    <row r="12147" spans="23:43" x14ac:dyDescent="0.25">
      <c r="W12147" t="b">
        <f t="shared" si="849"/>
        <v>1</v>
      </c>
      <c r="X12147" t="b">
        <f t="shared" si="850"/>
        <v>1</v>
      </c>
      <c r="AA12147"/>
      <c r="AH12147"/>
      <c r="AL12147" t="b">
        <f t="shared" si="851"/>
        <v>1</v>
      </c>
      <c r="AM12147" t="b">
        <f t="shared" si="852"/>
        <v>1</v>
      </c>
      <c r="AP12147"/>
      <c r="AQ12147"/>
    </row>
    <row r="12148" spans="23:43" x14ac:dyDescent="0.25">
      <c r="W12148" t="b">
        <f t="shared" si="849"/>
        <v>1</v>
      </c>
      <c r="X12148" t="b">
        <f t="shared" si="850"/>
        <v>1</v>
      </c>
      <c r="AA12148"/>
      <c r="AH12148"/>
      <c r="AL12148" t="b">
        <f t="shared" si="851"/>
        <v>1</v>
      </c>
      <c r="AM12148" t="b">
        <f t="shared" si="852"/>
        <v>1</v>
      </c>
      <c r="AP12148"/>
      <c r="AQ12148"/>
    </row>
    <row r="12149" spans="23:43" x14ac:dyDescent="0.25">
      <c r="W12149" t="b">
        <f t="shared" si="849"/>
        <v>1</v>
      </c>
      <c r="X12149" t="b">
        <f t="shared" si="850"/>
        <v>1</v>
      </c>
      <c r="AA12149"/>
      <c r="AH12149"/>
      <c r="AL12149" t="b">
        <f t="shared" si="851"/>
        <v>1</v>
      </c>
      <c r="AM12149" t="b">
        <f t="shared" si="852"/>
        <v>1</v>
      </c>
      <c r="AP12149"/>
      <c r="AQ12149"/>
    </row>
    <row r="12150" spans="23:43" x14ac:dyDescent="0.25">
      <c r="W12150" t="b">
        <f t="shared" si="849"/>
        <v>1</v>
      </c>
      <c r="X12150" t="b">
        <f t="shared" si="850"/>
        <v>1</v>
      </c>
      <c r="AA12150"/>
      <c r="AH12150"/>
      <c r="AL12150" t="b">
        <f t="shared" si="851"/>
        <v>1</v>
      </c>
      <c r="AM12150" t="b">
        <f t="shared" si="852"/>
        <v>1</v>
      </c>
      <c r="AP12150"/>
      <c r="AQ12150"/>
    </row>
    <row r="12151" spans="23:43" x14ac:dyDescent="0.25">
      <c r="W12151" t="b">
        <f t="shared" si="849"/>
        <v>1</v>
      </c>
      <c r="X12151" t="b">
        <f t="shared" si="850"/>
        <v>1</v>
      </c>
      <c r="AA12151"/>
      <c r="AH12151"/>
      <c r="AL12151" t="b">
        <f t="shared" si="851"/>
        <v>1</v>
      </c>
      <c r="AM12151" t="b">
        <f t="shared" si="852"/>
        <v>1</v>
      </c>
      <c r="AP12151"/>
      <c r="AQ12151"/>
    </row>
    <row r="12152" spans="23:43" x14ac:dyDescent="0.25">
      <c r="W12152" t="b">
        <f t="shared" si="849"/>
        <v>1</v>
      </c>
      <c r="X12152" t="b">
        <f t="shared" si="850"/>
        <v>1</v>
      </c>
      <c r="AA12152"/>
      <c r="AH12152"/>
      <c r="AL12152" t="b">
        <f t="shared" si="851"/>
        <v>1</v>
      </c>
      <c r="AM12152" t="b">
        <f t="shared" si="852"/>
        <v>1</v>
      </c>
      <c r="AP12152"/>
      <c r="AQ12152"/>
    </row>
    <row r="12153" spans="23:43" x14ac:dyDescent="0.25">
      <c r="W12153" t="b">
        <f t="shared" si="849"/>
        <v>1</v>
      </c>
      <c r="X12153" t="b">
        <f t="shared" si="850"/>
        <v>1</v>
      </c>
      <c r="AA12153"/>
      <c r="AH12153"/>
      <c r="AL12153" t="b">
        <f t="shared" si="851"/>
        <v>1</v>
      </c>
      <c r="AM12153" t="b">
        <f t="shared" si="852"/>
        <v>1</v>
      </c>
      <c r="AP12153"/>
      <c r="AQ12153"/>
    </row>
    <row r="12154" spans="23:43" x14ac:dyDescent="0.25">
      <c r="W12154" t="b">
        <f t="shared" si="849"/>
        <v>1</v>
      </c>
      <c r="X12154" t="b">
        <f t="shared" si="850"/>
        <v>1</v>
      </c>
      <c r="AA12154"/>
      <c r="AH12154"/>
      <c r="AL12154" t="b">
        <f t="shared" si="851"/>
        <v>1</v>
      </c>
      <c r="AM12154" t="b">
        <f t="shared" si="852"/>
        <v>1</v>
      </c>
      <c r="AP12154"/>
      <c r="AQ12154"/>
    </row>
    <row r="12155" spans="23:43" x14ac:dyDescent="0.25">
      <c r="W12155" t="b">
        <f t="shared" si="849"/>
        <v>1</v>
      </c>
      <c r="X12155" t="b">
        <f t="shared" si="850"/>
        <v>1</v>
      </c>
      <c r="AA12155"/>
      <c r="AH12155"/>
      <c r="AL12155" t="b">
        <f t="shared" si="851"/>
        <v>1</v>
      </c>
      <c r="AM12155" t="b">
        <f t="shared" si="852"/>
        <v>1</v>
      </c>
      <c r="AP12155"/>
      <c r="AQ12155"/>
    </row>
    <row r="12156" spans="23:43" x14ac:dyDescent="0.25">
      <c r="W12156" t="b">
        <f t="shared" si="849"/>
        <v>1</v>
      </c>
      <c r="X12156" t="b">
        <f t="shared" si="850"/>
        <v>1</v>
      </c>
      <c r="AA12156"/>
      <c r="AH12156"/>
      <c r="AL12156" t="b">
        <f t="shared" si="851"/>
        <v>1</v>
      </c>
      <c r="AM12156" t="b">
        <f t="shared" si="852"/>
        <v>1</v>
      </c>
      <c r="AP12156"/>
      <c r="AQ12156"/>
    </row>
    <row r="12157" spans="23:43" x14ac:dyDescent="0.25">
      <c r="W12157" t="b">
        <f t="shared" si="849"/>
        <v>1</v>
      </c>
      <c r="X12157" t="b">
        <f t="shared" si="850"/>
        <v>1</v>
      </c>
      <c r="AA12157"/>
      <c r="AH12157"/>
      <c r="AL12157" t="b">
        <f t="shared" si="851"/>
        <v>1</v>
      </c>
      <c r="AM12157" t="b">
        <f t="shared" si="852"/>
        <v>1</v>
      </c>
      <c r="AP12157"/>
      <c r="AQ12157"/>
    </row>
    <row r="12158" spans="23:43" x14ac:dyDescent="0.25">
      <c r="W12158" t="b">
        <f t="shared" si="849"/>
        <v>1</v>
      </c>
      <c r="X12158" t="b">
        <f t="shared" si="850"/>
        <v>1</v>
      </c>
      <c r="AA12158"/>
      <c r="AH12158"/>
      <c r="AL12158" t="b">
        <f t="shared" si="851"/>
        <v>1</v>
      </c>
      <c r="AM12158" t="b">
        <f t="shared" si="852"/>
        <v>1</v>
      </c>
      <c r="AP12158"/>
      <c r="AQ12158"/>
    </row>
    <row r="12159" spans="23:43" x14ac:dyDescent="0.25">
      <c r="W12159" t="b">
        <f t="shared" si="849"/>
        <v>1</v>
      </c>
      <c r="X12159" t="b">
        <f t="shared" si="850"/>
        <v>1</v>
      </c>
      <c r="AA12159"/>
      <c r="AH12159"/>
      <c r="AL12159" t="b">
        <f t="shared" si="851"/>
        <v>1</v>
      </c>
      <c r="AM12159" t="b">
        <f t="shared" si="852"/>
        <v>1</v>
      </c>
      <c r="AP12159"/>
      <c r="AQ12159"/>
    </row>
    <row r="12160" spans="23:43" x14ac:dyDescent="0.25">
      <c r="W12160" t="b">
        <f t="shared" si="849"/>
        <v>1</v>
      </c>
      <c r="X12160" t="b">
        <f t="shared" si="850"/>
        <v>1</v>
      </c>
      <c r="AA12160"/>
      <c r="AH12160"/>
      <c r="AL12160" t="b">
        <f t="shared" si="851"/>
        <v>1</v>
      </c>
      <c r="AM12160" t="b">
        <f t="shared" si="852"/>
        <v>1</v>
      </c>
      <c r="AP12160"/>
      <c r="AQ12160"/>
    </row>
    <row r="12161" spans="23:43" x14ac:dyDescent="0.25">
      <c r="W12161" t="b">
        <f t="shared" si="849"/>
        <v>1</v>
      </c>
      <c r="X12161" t="b">
        <f t="shared" si="850"/>
        <v>1</v>
      </c>
      <c r="AA12161"/>
      <c r="AH12161"/>
      <c r="AL12161" t="b">
        <f t="shared" si="851"/>
        <v>1</v>
      </c>
      <c r="AM12161" t="b">
        <f t="shared" si="852"/>
        <v>1</v>
      </c>
      <c r="AP12161"/>
      <c r="AQ12161"/>
    </row>
    <row r="12162" spans="23:43" x14ac:dyDescent="0.25">
      <c r="W12162" t="b">
        <f t="shared" si="849"/>
        <v>1</v>
      </c>
      <c r="X12162" t="b">
        <f t="shared" si="850"/>
        <v>1</v>
      </c>
      <c r="AA12162"/>
      <c r="AH12162"/>
      <c r="AL12162" t="b">
        <f t="shared" si="851"/>
        <v>1</v>
      </c>
      <c r="AM12162" t="b">
        <f t="shared" si="852"/>
        <v>1</v>
      </c>
      <c r="AP12162"/>
      <c r="AQ12162"/>
    </row>
    <row r="12163" spans="23:43" x14ac:dyDescent="0.25">
      <c r="W12163" t="b">
        <f t="shared" si="849"/>
        <v>1</v>
      </c>
      <c r="X12163" t="b">
        <f t="shared" si="850"/>
        <v>1</v>
      </c>
      <c r="AA12163"/>
      <c r="AH12163"/>
      <c r="AL12163" t="b">
        <f t="shared" si="851"/>
        <v>1</v>
      </c>
      <c r="AM12163" t="b">
        <f t="shared" si="852"/>
        <v>1</v>
      </c>
      <c r="AP12163"/>
      <c r="AQ12163"/>
    </row>
    <row r="12164" spans="23:43" x14ac:dyDescent="0.25">
      <c r="W12164" t="b">
        <f t="shared" si="849"/>
        <v>1</v>
      </c>
      <c r="X12164" t="b">
        <f t="shared" si="850"/>
        <v>1</v>
      </c>
      <c r="AA12164"/>
      <c r="AH12164"/>
      <c r="AL12164" t="b">
        <f t="shared" si="851"/>
        <v>1</v>
      </c>
      <c r="AM12164" t="b">
        <f t="shared" si="852"/>
        <v>1</v>
      </c>
      <c r="AP12164"/>
      <c r="AQ12164"/>
    </row>
    <row r="12165" spans="23:43" x14ac:dyDescent="0.25">
      <c r="W12165" t="b">
        <f t="shared" si="849"/>
        <v>1</v>
      </c>
      <c r="X12165" t="b">
        <f t="shared" si="850"/>
        <v>1</v>
      </c>
      <c r="AA12165"/>
      <c r="AH12165"/>
      <c r="AL12165" t="b">
        <f t="shared" si="851"/>
        <v>1</v>
      </c>
      <c r="AM12165" t="b">
        <f t="shared" si="852"/>
        <v>1</v>
      </c>
      <c r="AP12165"/>
      <c r="AQ12165"/>
    </row>
    <row r="12166" spans="23:43" x14ac:dyDescent="0.25">
      <c r="W12166" t="b">
        <f t="shared" si="849"/>
        <v>1</v>
      </c>
      <c r="X12166" t="b">
        <f t="shared" si="850"/>
        <v>1</v>
      </c>
      <c r="AA12166"/>
      <c r="AH12166"/>
      <c r="AL12166" t="b">
        <f t="shared" si="851"/>
        <v>1</v>
      </c>
      <c r="AM12166" t="b">
        <f t="shared" si="852"/>
        <v>1</v>
      </c>
      <c r="AP12166"/>
      <c r="AQ12166"/>
    </row>
    <row r="12167" spans="23:43" x14ac:dyDescent="0.25">
      <c r="W12167" t="b">
        <f t="shared" si="849"/>
        <v>1</v>
      </c>
      <c r="X12167" t="b">
        <f t="shared" si="850"/>
        <v>1</v>
      </c>
      <c r="AA12167"/>
      <c r="AH12167"/>
      <c r="AL12167" t="b">
        <f t="shared" si="851"/>
        <v>1</v>
      </c>
      <c r="AM12167" t="b">
        <f t="shared" si="852"/>
        <v>1</v>
      </c>
      <c r="AP12167"/>
      <c r="AQ12167"/>
    </row>
    <row r="12168" spans="23:43" x14ac:dyDescent="0.25">
      <c r="W12168" t="b">
        <f t="shared" si="849"/>
        <v>1</v>
      </c>
      <c r="X12168" t="b">
        <f t="shared" si="850"/>
        <v>1</v>
      </c>
      <c r="AA12168"/>
      <c r="AH12168"/>
      <c r="AL12168" t="b">
        <f t="shared" si="851"/>
        <v>1</v>
      </c>
      <c r="AM12168" t="b">
        <f t="shared" si="852"/>
        <v>1</v>
      </c>
      <c r="AP12168"/>
      <c r="AQ12168"/>
    </row>
    <row r="12169" spans="23:43" x14ac:dyDescent="0.25">
      <c r="W12169" t="b">
        <f t="shared" si="849"/>
        <v>1</v>
      </c>
      <c r="X12169" t="b">
        <f t="shared" si="850"/>
        <v>1</v>
      </c>
      <c r="AA12169"/>
      <c r="AH12169"/>
      <c r="AL12169" t="b">
        <f t="shared" si="851"/>
        <v>1</v>
      </c>
      <c r="AM12169" t="b">
        <f t="shared" si="852"/>
        <v>1</v>
      </c>
      <c r="AP12169"/>
      <c r="AQ12169"/>
    </row>
    <row r="12170" spans="23:43" x14ac:dyDescent="0.25">
      <c r="W12170" t="b">
        <f t="shared" si="849"/>
        <v>1</v>
      </c>
      <c r="X12170" t="b">
        <f t="shared" si="850"/>
        <v>1</v>
      </c>
      <c r="AA12170"/>
      <c r="AH12170"/>
      <c r="AL12170" t="b">
        <f t="shared" si="851"/>
        <v>1</v>
      </c>
      <c r="AM12170" t="b">
        <f t="shared" si="852"/>
        <v>1</v>
      </c>
      <c r="AP12170"/>
      <c r="AQ12170"/>
    </row>
    <row r="12171" spans="23:43" x14ac:dyDescent="0.25">
      <c r="W12171" t="b">
        <f t="shared" si="849"/>
        <v>1</v>
      </c>
      <c r="X12171" t="b">
        <f t="shared" si="850"/>
        <v>1</v>
      </c>
      <c r="AA12171"/>
      <c r="AH12171"/>
      <c r="AL12171" t="b">
        <f t="shared" si="851"/>
        <v>1</v>
      </c>
      <c r="AM12171" t="b">
        <f t="shared" si="852"/>
        <v>1</v>
      </c>
      <c r="AP12171"/>
      <c r="AQ12171"/>
    </row>
    <row r="12172" spans="23:43" x14ac:dyDescent="0.25">
      <c r="W12172" t="b">
        <f t="shared" ref="W12172:W12235" si="853">IF(AND(U12172&lt;&gt;"",U12172&lt;&gt;"Grand Total",U12172&lt;&gt;"(blank)"),GETPIVOTDATA("Facility CCN",$U$10,"Facility CCN",U12172)=1,TRUE)</f>
        <v>1</v>
      </c>
      <c r="X12172" t="b">
        <f t="shared" ref="X12172:X12235" si="854">IF(AND(U12172&lt;&gt;"",U12172&lt;&gt;"Grand Total",U12172&lt;&gt;"(blank)"),LEN(U12172)=6,TRUE)</f>
        <v>1</v>
      </c>
      <c r="AA12172"/>
      <c r="AH12172"/>
      <c r="AL12172" t="b">
        <f t="shared" ref="AL12172:AL12235" si="855">IF(AND(AJ12172&lt;&gt;"",AJ12172&lt;&gt;"Grand Total",AJ12172&lt;&gt;"(blank)"),GETPIVOTDATA("Provider NPI",$AJ$10,"Provider NPI",AJ12172)=1,TRUE)</f>
        <v>1</v>
      </c>
      <c r="AM12172" t="b">
        <f t="shared" ref="AM12172:AM12235" si="856">IF(AND(AJ12172&lt;&gt;"",AJ12172&lt;&gt;"Grand Total",AJ12172&lt;&gt;"(blank)"),LEN(AJ12172)=10,TRUE)</f>
        <v>1</v>
      </c>
      <c r="AP12172"/>
      <c r="AQ12172"/>
    </row>
    <row r="12173" spans="23:43" x14ac:dyDescent="0.25">
      <c r="W12173" t="b">
        <f t="shared" si="853"/>
        <v>1</v>
      </c>
      <c r="X12173" t="b">
        <f t="shared" si="854"/>
        <v>1</v>
      </c>
      <c r="AA12173"/>
      <c r="AH12173"/>
      <c r="AL12173" t="b">
        <f t="shared" si="855"/>
        <v>1</v>
      </c>
      <c r="AM12173" t="b">
        <f t="shared" si="856"/>
        <v>1</v>
      </c>
      <c r="AP12173"/>
      <c r="AQ12173"/>
    </row>
    <row r="12174" spans="23:43" x14ac:dyDescent="0.25">
      <c r="W12174" t="b">
        <f t="shared" si="853"/>
        <v>1</v>
      </c>
      <c r="X12174" t="b">
        <f t="shared" si="854"/>
        <v>1</v>
      </c>
      <c r="AA12174"/>
      <c r="AH12174"/>
      <c r="AL12174" t="b">
        <f t="shared" si="855"/>
        <v>1</v>
      </c>
      <c r="AM12174" t="b">
        <f t="shared" si="856"/>
        <v>1</v>
      </c>
      <c r="AP12174"/>
      <c r="AQ12174"/>
    </row>
    <row r="12175" spans="23:43" x14ac:dyDescent="0.25">
      <c r="W12175" t="b">
        <f t="shared" si="853"/>
        <v>1</v>
      </c>
      <c r="X12175" t="b">
        <f t="shared" si="854"/>
        <v>1</v>
      </c>
      <c r="AA12175"/>
      <c r="AH12175"/>
      <c r="AL12175" t="b">
        <f t="shared" si="855"/>
        <v>1</v>
      </c>
      <c r="AM12175" t="b">
        <f t="shared" si="856"/>
        <v>1</v>
      </c>
      <c r="AP12175"/>
      <c r="AQ12175"/>
    </row>
    <row r="12176" spans="23:43" x14ac:dyDescent="0.25">
      <c r="W12176" t="b">
        <f t="shared" si="853"/>
        <v>1</v>
      </c>
      <c r="X12176" t="b">
        <f t="shared" si="854"/>
        <v>1</v>
      </c>
      <c r="AA12176"/>
      <c r="AH12176"/>
      <c r="AL12176" t="b">
        <f t="shared" si="855"/>
        <v>1</v>
      </c>
      <c r="AM12176" t="b">
        <f t="shared" si="856"/>
        <v>1</v>
      </c>
      <c r="AP12176"/>
      <c r="AQ12176"/>
    </row>
    <row r="12177" spans="23:43" x14ac:dyDescent="0.25">
      <c r="W12177" t="b">
        <f t="shared" si="853"/>
        <v>1</v>
      </c>
      <c r="X12177" t="b">
        <f t="shared" si="854"/>
        <v>1</v>
      </c>
      <c r="AA12177"/>
      <c r="AH12177"/>
      <c r="AL12177" t="b">
        <f t="shared" si="855"/>
        <v>1</v>
      </c>
      <c r="AM12177" t="b">
        <f t="shared" si="856"/>
        <v>1</v>
      </c>
      <c r="AP12177"/>
      <c r="AQ12177"/>
    </row>
    <row r="12178" spans="23:43" x14ac:dyDescent="0.25">
      <c r="W12178" t="b">
        <f t="shared" si="853"/>
        <v>1</v>
      </c>
      <c r="X12178" t="b">
        <f t="shared" si="854"/>
        <v>1</v>
      </c>
      <c r="AA12178"/>
      <c r="AH12178"/>
      <c r="AL12178" t="b">
        <f t="shared" si="855"/>
        <v>1</v>
      </c>
      <c r="AM12178" t="b">
        <f t="shared" si="856"/>
        <v>1</v>
      </c>
      <c r="AP12178"/>
      <c r="AQ12178"/>
    </row>
    <row r="12179" spans="23:43" x14ac:dyDescent="0.25">
      <c r="W12179" t="b">
        <f t="shared" si="853"/>
        <v>1</v>
      </c>
      <c r="X12179" t="b">
        <f t="shared" si="854"/>
        <v>1</v>
      </c>
      <c r="AA12179"/>
      <c r="AH12179"/>
      <c r="AL12179" t="b">
        <f t="shared" si="855"/>
        <v>1</v>
      </c>
      <c r="AM12179" t="b">
        <f t="shared" si="856"/>
        <v>1</v>
      </c>
      <c r="AP12179"/>
      <c r="AQ12179"/>
    </row>
    <row r="12180" spans="23:43" x14ac:dyDescent="0.25">
      <c r="W12180" t="b">
        <f t="shared" si="853"/>
        <v>1</v>
      </c>
      <c r="X12180" t="b">
        <f t="shared" si="854"/>
        <v>1</v>
      </c>
      <c r="AA12180"/>
      <c r="AH12180"/>
      <c r="AL12180" t="b">
        <f t="shared" si="855"/>
        <v>1</v>
      </c>
      <c r="AM12180" t="b">
        <f t="shared" si="856"/>
        <v>1</v>
      </c>
      <c r="AP12180"/>
      <c r="AQ12180"/>
    </row>
    <row r="12181" spans="23:43" x14ac:dyDescent="0.25">
      <c r="W12181" t="b">
        <f t="shared" si="853"/>
        <v>1</v>
      </c>
      <c r="X12181" t="b">
        <f t="shared" si="854"/>
        <v>1</v>
      </c>
      <c r="AA12181"/>
      <c r="AH12181"/>
      <c r="AL12181" t="b">
        <f t="shared" si="855"/>
        <v>1</v>
      </c>
      <c r="AM12181" t="b">
        <f t="shared" si="856"/>
        <v>1</v>
      </c>
      <c r="AP12181"/>
      <c r="AQ12181"/>
    </row>
    <row r="12182" spans="23:43" x14ac:dyDescent="0.25">
      <c r="W12182" t="b">
        <f t="shared" si="853"/>
        <v>1</v>
      </c>
      <c r="X12182" t="b">
        <f t="shared" si="854"/>
        <v>1</v>
      </c>
      <c r="AA12182"/>
      <c r="AH12182"/>
      <c r="AL12182" t="b">
        <f t="shared" si="855"/>
        <v>1</v>
      </c>
      <c r="AM12182" t="b">
        <f t="shared" si="856"/>
        <v>1</v>
      </c>
      <c r="AP12182"/>
      <c r="AQ12182"/>
    </row>
    <row r="12183" spans="23:43" x14ac:dyDescent="0.25">
      <c r="W12183" t="b">
        <f t="shared" si="853"/>
        <v>1</v>
      </c>
      <c r="X12183" t="b">
        <f t="shared" si="854"/>
        <v>1</v>
      </c>
      <c r="AA12183"/>
      <c r="AH12183"/>
      <c r="AL12183" t="b">
        <f t="shared" si="855"/>
        <v>1</v>
      </c>
      <c r="AM12183" t="b">
        <f t="shared" si="856"/>
        <v>1</v>
      </c>
      <c r="AP12183"/>
      <c r="AQ12183"/>
    </row>
    <row r="12184" spans="23:43" x14ac:dyDescent="0.25">
      <c r="W12184" t="b">
        <f t="shared" si="853"/>
        <v>1</v>
      </c>
      <c r="X12184" t="b">
        <f t="shared" si="854"/>
        <v>1</v>
      </c>
      <c r="AA12184"/>
      <c r="AH12184"/>
      <c r="AL12184" t="b">
        <f t="shared" si="855"/>
        <v>1</v>
      </c>
      <c r="AM12184" t="b">
        <f t="shared" si="856"/>
        <v>1</v>
      </c>
      <c r="AP12184"/>
      <c r="AQ12184"/>
    </row>
    <row r="12185" spans="23:43" x14ac:dyDescent="0.25">
      <c r="W12185" t="b">
        <f t="shared" si="853"/>
        <v>1</v>
      </c>
      <c r="X12185" t="b">
        <f t="shared" si="854"/>
        <v>1</v>
      </c>
      <c r="AA12185"/>
      <c r="AH12185"/>
      <c r="AL12185" t="b">
        <f t="shared" si="855"/>
        <v>1</v>
      </c>
      <c r="AM12185" t="b">
        <f t="shared" si="856"/>
        <v>1</v>
      </c>
      <c r="AP12185"/>
      <c r="AQ12185"/>
    </row>
    <row r="12186" spans="23:43" x14ac:dyDescent="0.25">
      <c r="W12186" t="b">
        <f t="shared" si="853"/>
        <v>1</v>
      </c>
      <c r="X12186" t="b">
        <f t="shared" si="854"/>
        <v>1</v>
      </c>
      <c r="AA12186"/>
      <c r="AH12186"/>
      <c r="AL12186" t="b">
        <f t="shared" si="855"/>
        <v>1</v>
      </c>
      <c r="AM12186" t="b">
        <f t="shared" si="856"/>
        <v>1</v>
      </c>
      <c r="AP12186"/>
      <c r="AQ12186"/>
    </row>
    <row r="12187" spans="23:43" x14ac:dyDescent="0.25">
      <c r="W12187" t="b">
        <f t="shared" si="853"/>
        <v>1</v>
      </c>
      <c r="X12187" t="b">
        <f t="shared" si="854"/>
        <v>1</v>
      </c>
      <c r="AA12187"/>
      <c r="AH12187"/>
      <c r="AL12187" t="b">
        <f t="shared" si="855"/>
        <v>1</v>
      </c>
      <c r="AM12187" t="b">
        <f t="shared" si="856"/>
        <v>1</v>
      </c>
      <c r="AP12187"/>
      <c r="AQ12187"/>
    </row>
    <row r="12188" spans="23:43" x14ac:dyDescent="0.25">
      <c r="W12188" t="b">
        <f t="shared" si="853"/>
        <v>1</v>
      </c>
      <c r="X12188" t="b">
        <f t="shared" si="854"/>
        <v>1</v>
      </c>
      <c r="AA12188"/>
      <c r="AH12188"/>
      <c r="AL12188" t="b">
        <f t="shared" si="855"/>
        <v>1</v>
      </c>
      <c r="AM12188" t="b">
        <f t="shared" si="856"/>
        <v>1</v>
      </c>
      <c r="AP12188"/>
      <c r="AQ12188"/>
    </row>
    <row r="12189" spans="23:43" x14ac:dyDescent="0.25">
      <c r="W12189" t="b">
        <f t="shared" si="853"/>
        <v>1</v>
      </c>
      <c r="X12189" t="b">
        <f t="shared" si="854"/>
        <v>1</v>
      </c>
      <c r="AA12189"/>
      <c r="AH12189"/>
      <c r="AL12189" t="b">
        <f t="shared" si="855"/>
        <v>1</v>
      </c>
      <c r="AM12189" t="b">
        <f t="shared" si="856"/>
        <v>1</v>
      </c>
      <c r="AP12189"/>
      <c r="AQ12189"/>
    </row>
    <row r="12190" spans="23:43" x14ac:dyDescent="0.25">
      <c r="W12190" t="b">
        <f t="shared" si="853"/>
        <v>1</v>
      </c>
      <c r="X12190" t="b">
        <f t="shared" si="854"/>
        <v>1</v>
      </c>
      <c r="AA12190"/>
      <c r="AH12190"/>
      <c r="AL12190" t="b">
        <f t="shared" si="855"/>
        <v>1</v>
      </c>
      <c r="AM12190" t="b">
        <f t="shared" si="856"/>
        <v>1</v>
      </c>
      <c r="AP12190"/>
      <c r="AQ12190"/>
    </row>
    <row r="12191" spans="23:43" x14ac:dyDescent="0.25">
      <c r="W12191" t="b">
        <f t="shared" si="853"/>
        <v>1</v>
      </c>
      <c r="X12191" t="b">
        <f t="shared" si="854"/>
        <v>1</v>
      </c>
      <c r="AA12191"/>
      <c r="AH12191"/>
      <c r="AL12191" t="b">
        <f t="shared" si="855"/>
        <v>1</v>
      </c>
      <c r="AM12191" t="b">
        <f t="shared" si="856"/>
        <v>1</v>
      </c>
      <c r="AP12191"/>
      <c r="AQ12191"/>
    </row>
    <row r="12192" spans="23:43" x14ac:dyDescent="0.25">
      <c r="W12192" t="b">
        <f t="shared" si="853"/>
        <v>1</v>
      </c>
      <c r="X12192" t="b">
        <f t="shared" si="854"/>
        <v>1</v>
      </c>
      <c r="AA12192"/>
      <c r="AH12192"/>
      <c r="AL12192" t="b">
        <f t="shared" si="855"/>
        <v>1</v>
      </c>
      <c r="AM12192" t="b">
        <f t="shared" si="856"/>
        <v>1</v>
      </c>
      <c r="AP12192"/>
      <c r="AQ12192"/>
    </row>
    <row r="12193" spans="23:43" x14ac:dyDescent="0.25">
      <c r="W12193" t="b">
        <f t="shared" si="853"/>
        <v>1</v>
      </c>
      <c r="X12193" t="b">
        <f t="shared" si="854"/>
        <v>1</v>
      </c>
      <c r="AA12193"/>
      <c r="AH12193"/>
      <c r="AL12193" t="b">
        <f t="shared" si="855"/>
        <v>1</v>
      </c>
      <c r="AM12193" t="b">
        <f t="shared" si="856"/>
        <v>1</v>
      </c>
      <c r="AP12193"/>
      <c r="AQ12193"/>
    </row>
    <row r="12194" spans="23:43" x14ac:dyDescent="0.25">
      <c r="W12194" t="b">
        <f t="shared" si="853"/>
        <v>1</v>
      </c>
      <c r="X12194" t="b">
        <f t="shared" si="854"/>
        <v>1</v>
      </c>
      <c r="AA12194"/>
      <c r="AH12194"/>
      <c r="AL12194" t="b">
        <f t="shared" si="855"/>
        <v>1</v>
      </c>
      <c r="AM12194" t="b">
        <f t="shared" si="856"/>
        <v>1</v>
      </c>
      <c r="AP12194"/>
      <c r="AQ12194"/>
    </row>
    <row r="12195" spans="23:43" x14ac:dyDescent="0.25">
      <c r="W12195" t="b">
        <f t="shared" si="853"/>
        <v>1</v>
      </c>
      <c r="X12195" t="b">
        <f t="shared" si="854"/>
        <v>1</v>
      </c>
      <c r="AA12195"/>
      <c r="AH12195"/>
      <c r="AL12195" t="b">
        <f t="shared" si="855"/>
        <v>1</v>
      </c>
      <c r="AM12195" t="b">
        <f t="shared" si="856"/>
        <v>1</v>
      </c>
      <c r="AP12195"/>
      <c r="AQ12195"/>
    </row>
    <row r="12196" spans="23:43" x14ac:dyDescent="0.25">
      <c r="W12196" t="b">
        <f t="shared" si="853"/>
        <v>1</v>
      </c>
      <c r="X12196" t="b">
        <f t="shared" si="854"/>
        <v>1</v>
      </c>
      <c r="AA12196"/>
      <c r="AH12196"/>
      <c r="AL12196" t="b">
        <f t="shared" si="855"/>
        <v>1</v>
      </c>
      <c r="AM12196" t="b">
        <f t="shared" si="856"/>
        <v>1</v>
      </c>
      <c r="AP12196"/>
      <c r="AQ12196"/>
    </row>
    <row r="12197" spans="23:43" x14ac:dyDescent="0.25">
      <c r="W12197" t="b">
        <f t="shared" si="853"/>
        <v>1</v>
      </c>
      <c r="X12197" t="b">
        <f t="shared" si="854"/>
        <v>1</v>
      </c>
      <c r="AA12197"/>
      <c r="AH12197"/>
      <c r="AL12197" t="b">
        <f t="shared" si="855"/>
        <v>1</v>
      </c>
      <c r="AM12197" t="b">
        <f t="shared" si="856"/>
        <v>1</v>
      </c>
      <c r="AP12197"/>
      <c r="AQ12197"/>
    </row>
    <row r="12198" spans="23:43" x14ac:dyDescent="0.25">
      <c r="W12198" t="b">
        <f t="shared" si="853"/>
        <v>1</v>
      </c>
      <c r="X12198" t="b">
        <f t="shared" si="854"/>
        <v>1</v>
      </c>
      <c r="AA12198"/>
      <c r="AH12198"/>
      <c r="AL12198" t="b">
        <f t="shared" si="855"/>
        <v>1</v>
      </c>
      <c r="AM12198" t="b">
        <f t="shared" si="856"/>
        <v>1</v>
      </c>
      <c r="AP12198"/>
      <c r="AQ12198"/>
    </row>
    <row r="12199" spans="23:43" x14ac:dyDescent="0.25">
      <c r="W12199" t="b">
        <f t="shared" si="853"/>
        <v>1</v>
      </c>
      <c r="X12199" t="b">
        <f t="shared" si="854"/>
        <v>1</v>
      </c>
      <c r="AA12199"/>
      <c r="AH12199"/>
      <c r="AL12199" t="b">
        <f t="shared" si="855"/>
        <v>1</v>
      </c>
      <c r="AM12199" t="b">
        <f t="shared" si="856"/>
        <v>1</v>
      </c>
      <c r="AP12199"/>
      <c r="AQ12199"/>
    </row>
    <row r="12200" spans="23:43" x14ac:dyDescent="0.25">
      <c r="W12200" t="b">
        <f t="shared" si="853"/>
        <v>1</v>
      </c>
      <c r="X12200" t="b">
        <f t="shared" si="854"/>
        <v>1</v>
      </c>
      <c r="AA12200"/>
      <c r="AH12200"/>
      <c r="AL12200" t="b">
        <f t="shared" si="855"/>
        <v>1</v>
      </c>
      <c r="AM12200" t="b">
        <f t="shared" si="856"/>
        <v>1</v>
      </c>
      <c r="AP12200"/>
      <c r="AQ12200"/>
    </row>
    <row r="12201" spans="23:43" x14ac:dyDescent="0.25">
      <c r="W12201" t="b">
        <f t="shared" si="853"/>
        <v>1</v>
      </c>
      <c r="X12201" t="b">
        <f t="shared" si="854"/>
        <v>1</v>
      </c>
      <c r="AA12201"/>
      <c r="AH12201"/>
      <c r="AL12201" t="b">
        <f t="shared" si="855"/>
        <v>1</v>
      </c>
      <c r="AM12201" t="b">
        <f t="shared" si="856"/>
        <v>1</v>
      </c>
      <c r="AP12201"/>
      <c r="AQ12201"/>
    </row>
    <row r="12202" spans="23:43" x14ac:dyDescent="0.25">
      <c r="W12202" t="b">
        <f t="shared" si="853"/>
        <v>1</v>
      </c>
      <c r="X12202" t="b">
        <f t="shared" si="854"/>
        <v>1</v>
      </c>
      <c r="AA12202"/>
      <c r="AH12202"/>
      <c r="AL12202" t="b">
        <f t="shared" si="855"/>
        <v>1</v>
      </c>
      <c r="AM12202" t="b">
        <f t="shared" si="856"/>
        <v>1</v>
      </c>
      <c r="AP12202"/>
      <c r="AQ12202"/>
    </row>
    <row r="12203" spans="23:43" x14ac:dyDescent="0.25">
      <c r="W12203" t="b">
        <f t="shared" si="853"/>
        <v>1</v>
      </c>
      <c r="X12203" t="b">
        <f t="shared" si="854"/>
        <v>1</v>
      </c>
      <c r="AA12203"/>
      <c r="AH12203"/>
      <c r="AL12203" t="b">
        <f t="shared" si="855"/>
        <v>1</v>
      </c>
      <c r="AM12203" t="b">
        <f t="shared" si="856"/>
        <v>1</v>
      </c>
      <c r="AP12203"/>
      <c r="AQ12203"/>
    </row>
    <row r="12204" spans="23:43" x14ac:dyDescent="0.25">
      <c r="W12204" t="b">
        <f t="shared" si="853"/>
        <v>1</v>
      </c>
      <c r="X12204" t="b">
        <f t="shared" si="854"/>
        <v>1</v>
      </c>
      <c r="AA12204"/>
      <c r="AH12204"/>
      <c r="AL12204" t="b">
        <f t="shared" si="855"/>
        <v>1</v>
      </c>
      <c r="AM12204" t="b">
        <f t="shared" si="856"/>
        <v>1</v>
      </c>
      <c r="AP12204"/>
      <c r="AQ12204"/>
    </row>
    <row r="12205" spans="23:43" x14ac:dyDescent="0.25">
      <c r="W12205" t="b">
        <f t="shared" si="853"/>
        <v>1</v>
      </c>
      <c r="X12205" t="b">
        <f t="shared" si="854"/>
        <v>1</v>
      </c>
      <c r="AA12205"/>
      <c r="AH12205"/>
      <c r="AL12205" t="b">
        <f t="shared" si="855"/>
        <v>1</v>
      </c>
      <c r="AM12205" t="b">
        <f t="shared" si="856"/>
        <v>1</v>
      </c>
      <c r="AP12205"/>
      <c r="AQ12205"/>
    </row>
    <row r="12206" spans="23:43" x14ac:dyDescent="0.25">
      <c r="W12206" t="b">
        <f t="shared" si="853"/>
        <v>1</v>
      </c>
      <c r="X12206" t="b">
        <f t="shared" si="854"/>
        <v>1</v>
      </c>
      <c r="AA12206"/>
      <c r="AH12206"/>
      <c r="AL12206" t="b">
        <f t="shared" si="855"/>
        <v>1</v>
      </c>
      <c r="AM12206" t="b">
        <f t="shared" si="856"/>
        <v>1</v>
      </c>
      <c r="AP12206"/>
      <c r="AQ12206"/>
    </row>
    <row r="12207" spans="23:43" x14ac:dyDescent="0.25">
      <c r="W12207" t="b">
        <f t="shared" si="853"/>
        <v>1</v>
      </c>
      <c r="X12207" t="b">
        <f t="shared" si="854"/>
        <v>1</v>
      </c>
      <c r="AA12207"/>
      <c r="AH12207"/>
      <c r="AL12207" t="b">
        <f t="shared" si="855"/>
        <v>1</v>
      </c>
      <c r="AM12207" t="b">
        <f t="shared" si="856"/>
        <v>1</v>
      </c>
      <c r="AP12207"/>
      <c r="AQ12207"/>
    </row>
    <row r="12208" spans="23:43" x14ac:dyDescent="0.25">
      <c r="W12208" t="b">
        <f t="shared" si="853"/>
        <v>1</v>
      </c>
      <c r="X12208" t="b">
        <f t="shared" si="854"/>
        <v>1</v>
      </c>
      <c r="AA12208"/>
      <c r="AH12208"/>
      <c r="AL12208" t="b">
        <f t="shared" si="855"/>
        <v>1</v>
      </c>
      <c r="AM12208" t="b">
        <f t="shared" si="856"/>
        <v>1</v>
      </c>
      <c r="AP12208"/>
      <c r="AQ12208"/>
    </row>
    <row r="12209" spans="23:43" x14ac:dyDescent="0.25">
      <c r="W12209" t="b">
        <f t="shared" si="853"/>
        <v>1</v>
      </c>
      <c r="X12209" t="b">
        <f t="shared" si="854"/>
        <v>1</v>
      </c>
      <c r="AA12209"/>
      <c r="AH12209"/>
      <c r="AL12209" t="b">
        <f t="shared" si="855"/>
        <v>1</v>
      </c>
      <c r="AM12209" t="b">
        <f t="shared" si="856"/>
        <v>1</v>
      </c>
      <c r="AP12209"/>
      <c r="AQ12209"/>
    </row>
    <row r="12210" spans="23:43" x14ac:dyDescent="0.25">
      <c r="W12210" t="b">
        <f t="shared" si="853"/>
        <v>1</v>
      </c>
      <c r="X12210" t="b">
        <f t="shared" si="854"/>
        <v>1</v>
      </c>
      <c r="AA12210"/>
      <c r="AH12210"/>
      <c r="AL12210" t="b">
        <f t="shared" si="855"/>
        <v>1</v>
      </c>
      <c r="AM12210" t="b">
        <f t="shared" si="856"/>
        <v>1</v>
      </c>
      <c r="AP12210"/>
      <c r="AQ12210"/>
    </row>
    <row r="12211" spans="23:43" x14ac:dyDescent="0.25">
      <c r="W12211" t="b">
        <f t="shared" si="853"/>
        <v>1</v>
      </c>
      <c r="X12211" t="b">
        <f t="shared" si="854"/>
        <v>1</v>
      </c>
      <c r="AA12211"/>
      <c r="AH12211"/>
      <c r="AL12211" t="b">
        <f t="shared" si="855"/>
        <v>1</v>
      </c>
      <c r="AM12211" t="b">
        <f t="shared" si="856"/>
        <v>1</v>
      </c>
      <c r="AP12211"/>
      <c r="AQ12211"/>
    </row>
    <row r="12212" spans="23:43" x14ac:dyDescent="0.25">
      <c r="W12212" t="b">
        <f t="shared" si="853"/>
        <v>1</v>
      </c>
      <c r="X12212" t="b">
        <f t="shared" si="854"/>
        <v>1</v>
      </c>
      <c r="AA12212"/>
      <c r="AH12212"/>
      <c r="AL12212" t="b">
        <f t="shared" si="855"/>
        <v>1</v>
      </c>
      <c r="AM12212" t="b">
        <f t="shared" si="856"/>
        <v>1</v>
      </c>
      <c r="AP12212"/>
      <c r="AQ12212"/>
    </row>
    <row r="12213" spans="23:43" x14ac:dyDescent="0.25">
      <c r="W12213" t="b">
        <f t="shared" si="853"/>
        <v>1</v>
      </c>
      <c r="X12213" t="b">
        <f t="shared" si="854"/>
        <v>1</v>
      </c>
      <c r="AA12213"/>
      <c r="AH12213"/>
      <c r="AL12213" t="b">
        <f t="shared" si="855"/>
        <v>1</v>
      </c>
      <c r="AM12213" t="b">
        <f t="shared" si="856"/>
        <v>1</v>
      </c>
      <c r="AP12213"/>
      <c r="AQ12213"/>
    </row>
    <row r="12214" spans="23:43" x14ac:dyDescent="0.25">
      <c r="W12214" t="b">
        <f t="shared" si="853"/>
        <v>1</v>
      </c>
      <c r="X12214" t="b">
        <f t="shared" si="854"/>
        <v>1</v>
      </c>
      <c r="AA12214"/>
      <c r="AH12214"/>
      <c r="AL12214" t="b">
        <f t="shared" si="855"/>
        <v>1</v>
      </c>
      <c r="AM12214" t="b">
        <f t="shared" si="856"/>
        <v>1</v>
      </c>
      <c r="AP12214"/>
      <c r="AQ12214"/>
    </row>
    <row r="12215" spans="23:43" x14ac:dyDescent="0.25">
      <c r="W12215" t="b">
        <f t="shared" si="853"/>
        <v>1</v>
      </c>
      <c r="X12215" t="b">
        <f t="shared" si="854"/>
        <v>1</v>
      </c>
      <c r="AA12215"/>
      <c r="AH12215"/>
      <c r="AL12215" t="b">
        <f t="shared" si="855"/>
        <v>1</v>
      </c>
      <c r="AM12215" t="b">
        <f t="shared" si="856"/>
        <v>1</v>
      </c>
      <c r="AP12215"/>
      <c r="AQ12215"/>
    </row>
    <row r="12216" spans="23:43" x14ac:dyDescent="0.25">
      <c r="W12216" t="b">
        <f t="shared" si="853"/>
        <v>1</v>
      </c>
      <c r="X12216" t="b">
        <f t="shared" si="854"/>
        <v>1</v>
      </c>
      <c r="AA12216"/>
      <c r="AH12216"/>
      <c r="AL12216" t="b">
        <f t="shared" si="855"/>
        <v>1</v>
      </c>
      <c r="AM12216" t="b">
        <f t="shared" si="856"/>
        <v>1</v>
      </c>
      <c r="AP12216"/>
      <c r="AQ12216"/>
    </row>
    <row r="12217" spans="23:43" x14ac:dyDescent="0.25">
      <c r="W12217" t="b">
        <f t="shared" si="853"/>
        <v>1</v>
      </c>
      <c r="X12217" t="b">
        <f t="shared" si="854"/>
        <v>1</v>
      </c>
      <c r="AA12217"/>
      <c r="AH12217"/>
      <c r="AL12217" t="b">
        <f t="shared" si="855"/>
        <v>1</v>
      </c>
      <c r="AM12217" t="b">
        <f t="shared" si="856"/>
        <v>1</v>
      </c>
      <c r="AP12217"/>
      <c r="AQ12217"/>
    </row>
    <row r="12218" spans="23:43" x14ac:dyDescent="0.25">
      <c r="W12218" t="b">
        <f t="shared" si="853"/>
        <v>1</v>
      </c>
      <c r="X12218" t="b">
        <f t="shared" si="854"/>
        <v>1</v>
      </c>
      <c r="AA12218"/>
      <c r="AH12218"/>
      <c r="AL12218" t="b">
        <f t="shared" si="855"/>
        <v>1</v>
      </c>
      <c r="AM12218" t="b">
        <f t="shared" si="856"/>
        <v>1</v>
      </c>
      <c r="AP12218"/>
      <c r="AQ12218"/>
    </row>
    <row r="12219" spans="23:43" x14ac:dyDescent="0.25">
      <c r="W12219" t="b">
        <f t="shared" si="853"/>
        <v>1</v>
      </c>
      <c r="X12219" t="b">
        <f t="shared" si="854"/>
        <v>1</v>
      </c>
      <c r="AA12219"/>
      <c r="AH12219"/>
      <c r="AL12219" t="b">
        <f t="shared" si="855"/>
        <v>1</v>
      </c>
      <c r="AM12219" t="b">
        <f t="shared" si="856"/>
        <v>1</v>
      </c>
      <c r="AP12219"/>
      <c r="AQ12219"/>
    </row>
    <row r="12220" spans="23:43" x14ac:dyDescent="0.25">
      <c r="W12220" t="b">
        <f t="shared" si="853"/>
        <v>1</v>
      </c>
      <c r="X12220" t="b">
        <f t="shared" si="854"/>
        <v>1</v>
      </c>
      <c r="AA12220"/>
      <c r="AH12220"/>
      <c r="AL12220" t="b">
        <f t="shared" si="855"/>
        <v>1</v>
      </c>
      <c r="AM12220" t="b">
        <f t="shared" si="856"/>
        <v>1</v>
      </c>
      <c r="AP12220"/>
      <c r="AQ12220"/>
    </row>
    <row r="12221" spans="23:43" x14ac:dyDescent="0.25">
      <c r="W12221" t="b">
        <f t="shared" si="853"/>
        <v>1</v>
      </c>
      <c r="X12221" t="b">
        <f t="shared" si="854"/>
        <v>1</v>
      </c>
      <c r="AA12221"/>
      <c r="AH12221"/>
      <c r="AL12221" t="b">
        <f t="shared" si="855"/>
        <v>1</v>
      </c>
      <c r="AM12221" t="b">
        <f t="shared" si="856"/>
        <v>1</v>
      </c>
      <c r="AP12221"/>
      <c r="AQ12221"/>
    </row>
    <row r="12222" spans="23:43" x14ac:dyDescent="0.25">
      <c r="W12222" t="b">
        <f t="shared" si="853"/>
        <v>1</v>
      </c>
      <c r="X12222" t="b">
        <f t="shared" si="854"/>
        <v>1</v>
      </c>
      <c r="AA12222"/>
      <c r="AH12222"/>
      <c r="AL12222" t="b">
        <f t="shared" si="855"/>
        <v>1</v>
      </c>
      <c r="AM12222" t="b">
        <f t="shared" si="856"/>
        <v>1</v>
      </c>
      <c r="AP12222"/>
      <c r="AQ12222"/>
    </row>
    <row r="12223" spans="23:43" x14ac:dyDescent="0.25">
      <c r="W12223" t="b">
        <f t="shared" si="853"/>
        <v>1</v>
      </c>
      <c r="X12223" t="b">
        <f t="shared" si="854"/>
        <v>1</v>
      </c>
      <c r="AA12223"/>
      <c r="AH12223"/>
      <c r="AL12223" t="b">
        <f t="shared" si="855"/>
        <v>1</v>
      </c>
      <c r="AM12223" t="b">
        <f t="shared" si="856"/>
        <v>1</v>
      </c>
      <c r="AP12223"/>
      <c r="AQ12223"/>
    </row>
    <row r="12224" spans="23:43" x14ac:dyDescent="0.25">
      <c r="W12224" t="b">
        <f t="shared" si="853"/>
        <v>1</v>
      </c>
      <c r="X12224" t="b">
        <f t="shared" si="854"/>
        <v>1</v>
      </c>
      <c r="AA12224"/>
      <c r="AH12224"/>
      <c r="AL12224" t="b">
        <f t="shared" si="855"/>
        <v>1</v>
      </c>
      <c r="AM12224" t="b">
        <f t="shared" si="856"/>
        <v>1</v>
      </c>
      <c r="AP12224"/>
      <c r="AQ12224"/>
    </row>
    <row r="12225" spans="23:43" x14ac:dyDescent="0.25">
      <c r="W12225" t="b">
        <f t="shared" si="853"/>
        <v>1</v>
      </c>
      <c r="X12225" t="b">
        <f t="shared" si="854"/>
        <v>1</v>
      </c>
      <c r="AA12225"/>
      <c r="AH12225"/>
      <c r="AL12225" t="b">
        <f t="shared" si="855"/>
        <v>1</v>
      </c>
      <c r="AM12225" t="b">
        <f t="shared" si="856"/>
        <v>1</v>
      </c>
      <c r="AP12225"/>
      <c r="AQ12225"/>
    </row>
    <row r="12226" spans="23:43" x14ac:dyDescent="0.25">
      <c r="W12226" t="b">
        <f t="shared" si="853"/>
        <v>1</v>
      </c>
      <c r="X12226" t="b">
        <f t="shared" si="854"/>
        <v>1</v>
      </c>
      <c r="AA12226"/>
      <c r="AH12226"/>
      <c r="AL12226" t="b">
        <f t="shared" si="855"/>
        <v>1</v>
      </c>
      <c r="AM12226" t="b">
        <f t="shared" si="856"/>
        <v>1</v>
      </c>
      <c r="AP12226"/>
      <c r="AQ12226"/>
    </row>
    <row r="12227" spans="23:43" x14ac:dyDescent="0.25">
      <c r="W12227" t="b">
        <f t="shared" si="853"/>
        <v>1</v>
      </c>
      <c r="X12227" t="b">
        <f t="shared" si="854"/>
        <v>1</v>
      </c>
      <c r="AA12227"/>
      <c r="AH12227"/>
      <c r="AL12227" t="b">
        <f t="shared" si="855"/>
        <v>1</v>
      </c>
      <c r="AM12227" t="b">
        <f t="shared" si="856"/>
        <v>1</v>
      </c>
      <c r="AP12227"/>
      <c r="AQ12227"/>
    </row>
    <row r="12228" spans="23:43" x14ac:dyDescent="0.25">
      <c r="W12228" t="b">
        <f t="shared" si="853"/>
        <v>1</v>
      </c>
      <c r="X12228" t="b">
        <f t="shared" si="854"/>
        <v>1</v>
      </c>
      <c r="AA12228"/>
      <c r="AH12228"/>
      <c r="AL12228" t="b">
        <f t="shared" si="855"/>
        <v>1</v>
      </c>
      <c r="AM12228" t="b">
        <f t="shared" si="856"/>
        <v>1</v>
      </c>
      <c r="AP12228"/>
      <c r="AQ12228"/>
    </row>
    <row r="12229" spans="23:43" x14ac:dyDescent="0.25">
      <c r="W12229" t="b">
        <f t="shared" si="853"/>
        <v>1</v>
      </c>
      <c r="X12229" t="b">
        <f t="shared" si="854"/>
        <v>1</v>
      </c>
      <c r="AA12229"/>
      <c r="AH12229"/>
      <c r="AL12229" t="b">
        <f t="shared" si="855"/>
        <v>1</v>
      </c>
      <c r="AM12229" t="b">
        <f t="shared" si="856"/>
        <v>1</v>
      </c>
      <c r="AP12229"/>
      <c r="AQ12229"/>
    </row>
    <row r="12230" spans="23:43" x14ac:dyDescent="0.25">
      <c r="W12230" t="b">
        <f t="shared" si="853"/>
        <v>1</v>
      </c>
      <c r="X12230" t="b">
        <f t="shared" si="854"/>
        <v>1</v>
      </c>
      <c r="AA12230"/>
      <c r="AH12230"/>
      <c r="AL12230" t="b">
        <f t="shared" si="855"/>
        <v>1</v>
      </c>
      <c r="AM12230" t="b">
        <f t="shared" si="856"/>
        <v>1</v>
      </c>
      <c r="AP12230"/>
      <c r="AQ12230"/>
    </row>
    <row r="12231" spans="23:43" x14ac:dyDescent="0.25">
      <c r="W12231" t="b">
        <f t="shared" si="853"/>
        <v>1</v>
      </c>
      <c r="X12231" t="b">
        <f t="shared" si="854"/>
        <v>1</v>
      </c>
      <c r="AA12231"/>
      <c r="AH12231"/>
      <c r="AL12231" t="b">
        <f t="shared" si="855"/>
        <v>1</v>
      </c>
      <c r="AM12231" t="b">
        <f t="shared" si="856"/>
        <v>1</v>
      </c>
      <c r="AP12231"/>
      <c r="AQ12231"/>
    </row>
    <row r="12232" spans="23:43" x14ac:dyDescent="0.25">
      <c r="W12232" t="b">
        <f t="shared" si="853"/>
        <v>1</v>
      </c>
      <c r="X12232" t="b">
        <f t="shared" si="854"/>
        <v>1</v>
      </c>
      <c r="AA12232"/>
      <c r="AH12232"/>
      <c r="AL12232" t="b">
        <f t="shared" si="855"/>
        <v>1</v>
      </c>
      <c r="AM12232" t="b">
        <f t="shared" si="856"/>
        <v>1</v>
      </c>
      <c r="AP12232"/>
      <c r="AQ12232"/>
    </row>
    <row r="12233" spans="23:43" x14ac:dyDescent="0.25">
      <c r="W12233" t="b">
        <f t="shared" si="853"/>
        <v>1</v>
      </c>
      <c r="X12233" t="b">
        <f t="shared" si="854"/>
        <v>1</v>
      </c>
      <c r="AA12233"/>
      <c r="AH12233"/>
      <c r="AL12233" t="b">
        <f t="shared" si="855"/>
        <v>1</v>
      </c>
      <c r="AM12233" t="b">
        <f t="shared" si="856"/>
        <v>1</v>
      </c>
      <c r="AP12233"/>
      <c r="AQ12233"/>
    </row>
    <row r="12234" spans="23:43" x14ac:dyDescent="0.25">
      <c r="W12234" t="b">
        <f t="shared" si="853"/>
        <v>1</v>
      </c>
      <c r="X12234" t="b">
        <f t="shared" si="854"/>
        <v>1</v>
      </c>
      <c r="AA12234"/>
      <c r="AH12234"/>
      <c r="AL12234" t="b">
        <f t="shared" si="855"/>
        <v>1</v>
      </c>
      <c r="AM12234" t="b">
        <f t="shared" si="856"/>
        <v>1</v>
      </c>
      <c r="AP12234"/>
      <c r="AQ12234"/>
    </row>
    <row r="12235" spans="23:43" x14ac:dyDescent="0.25">
      <c r="W12235" t="b">
        <f t="shared" si="853"/>
        <v>1</v>
      </c>
      <c r="X12235" t="b">
        <f t="shared" si="854"/>
        <v>1</v>
      </c>
      <c r="AA12235"/>
      <c r="AH12235"/>
      <c r="AL12235" t="b">
        <f t="shared" si="855"/>
        <v>1</v>
      </c>
      <c r="AM12235" t="b">
        <f t="shared" si="856"/>
        <v>1</v>
      </c>
      <c r="AP12235"/>
      <c r="AQ12235"/>
    </row>
    <row r="12236" spans="23:43" x14ac:dyDescent="0.25">
      <c r="W12236" t="b">
        <f t="shared" ref="W12236:W12299" si="857">IF(AND(U12236&lt;&gt;"",U12236&lt;&gt;"Grand Total",U12236&lt;&gt;"(blank)"),GETPIVOTDATA("Facility CCN",$U$10,"Facility CCN",U12236)=1,TRUE)</f>
        <v>1</v>
      </c>
      <c r="X12236" t="b">
        <f t="shared" ref="X12236:X12299" si="858">IF(AND(U12236&lt;&gt;"",U12236&lt;&gt;"Grand Total",U12236&lt;&gt;"(blank)"),LEN(U12236)=6,TRUE)</f>
        <v>1</v>
      </c>
      <c r="AA12236"/>
      <c r="AH12236"/>
      <c r="AL12236" t="b">
        <f t="shared" ref="AL12236:AL12299" si="859">IF(AND(AJ12236&lt;&gt;"",AJ12236&lt;&gt;"Grand Total",AJ12236&lt;&gt;"(blank)"),GETPIVOTDATA("Provider NPI",$AJ$10,"Provider NPI",AJ12236)=1,TRUE)</f>
        <v>1</v>
      </c>
      <c r="AM12236" t="b">
        <f t="shared" ref="AM12236:AM12299" si="860">IF(AND(AJ12236&lt;&gt;"",AJ12236&lt;&gt;"Grand Total",AJ12236&lt;&gt;"(blank)"),LEN(AJ12236)=10,TRUE)</f>
        <v>1</v>
      </c>
      <c r="AP12236"/>
      <c r="AQ12236"/>
    </row>
    <row r="12237" spans="23:43" x14ac:dyDescent="0.25">
      <c r="W12237" t="b">
        <f t="shared" si="857"/>
        <v>1</v>
      </c>
      <c r="X12237" t="b">
        <f t="shared" si="858"/>
        <v>1</v>
      </c>
      <c r="AA12237"/>
      <c r="AH12237"/>
      <c r="AL12237" t="b">
        <f t="shared" si="859"/>
        <v>1</v>
      </c>
      <c r="AM12237" t="b">
        <f t="shared" si="860"/>
        <v>1</v>
      </c>
      <c r="AP12237"/>
      <c r="AQ12237"/>
    </row>
    <row r="12238" spans="23:43" x14ac:dyDescent="0.25">
      <c r="W12238" t="b">
        <f t="shared" si="857"/>
        <v>1</v>
      </c>
      <c r="X12238" t="b">
        <f t="shared" si="858"/>
        <v>1</v>
      </c>
      <c r="AA12238"/>
      <c r="AH12238"/>
      <c r="AL12238" t="b">
        <f t="shared" si="859"/>
        <v>1</v>
      </c>
      <c r="AM12238" t="b">
        <f t="shared" si="860"/>
        <v>1</v>
      </c>
      <c r="AP12238"/>
      <c r="AQ12238"/>
    </row>
    <row r="12239" spans="23:43" x14ac:dyDescent="0.25">
      <c r="W12239" t="b">
        <f t="shared" si="857"/>
        <v>1</v>
      </c>
      <c r="X12239" t="b">
        <f t="shared" si="858"/>
        <v>1</v>
      </c>
      <c r="AA12239"/>
      <c r="AH12239"/>
      <c r="AL12239" t="b">
        <f t="shared" si="859"/>
        <v>1</v>
      </c>
      <c r="AM12239" t="b">
        <f t="shared" si="860"/>
        <v>1</v>
      </c>
      <c r="AP12239"/>
      <c r="AQ12239"/>
    </row>
    <row r="12240" spans="23:43" x14ac:dyDescent="0.25">
      <c r="W12240" t="b">
        <f t="shared" si="857"/>
        <v>1</v>
      </c>
      <c r="X12240" t="b">
        <f t="shared" si="858"/>
        <v>1</v>
      </c>
      <c r="AA12240"/>
      <c r="AH12240"/>
      <c r="AL12240" t="b">
        <f t="shared" si="859"/>
        <v>1</v>
      </c>
      <c r="AM12240" t="b">
        <f t="shared" si="860"/>
        <v>1</v>
      </c>
      <c r="AP12240"/>
      <c r="AQ12240"/>
    </row>
    <row r="12241" spans="23:43" x14ac:dyDescent="0.25">
      <c r="W12241" t="b">
        <f t="shared" si="857"/>
        <v>1</v>
      </c>
      <c r="X12241" t="b">
        <f t="shared" si="858"/>
        <v>1</v>
      </c>
      <c r="AA12241"/>
      <c r="AH12241"/>
      <c r="AL12241" t="b">
        <f t="shared" si="859"/>
        <v>1</v>
      </c>
      <c r="AM12241" t="b">
        <f t="shared" si="860"/>
        <v>1</v>
      </c>
      <c r="AP12241"/>
      <c r="AQ12241"/>
    </row>
    <row r="12242" spans="23:43" x14ac:dyDescent="0.25">
      <c r="W12242" t="b">
        <f t="shared" si="857"/>
        <v>1</v>
      </c>
      <c r="X12242" t="b">
        <f t="shared" si="858"/>
        <v>1</v>
      </c>
      <c r="AA12242"/>
      <c r="AH12242"/>
      <c r="AL12242" t="b">
        <f t="shared" si="859"/>
        <v>1</v>
      </c>
      <c r="AM12242" t="b">
        <f t="shared" si="860"/>
        <v>1</v>
      </c>
      <c r="AP12242"/>
      <c r="AQ12242"/>
    </row>
    <row r="12243" spans="23:43" x14ac:dyDescent="0.25">
      <c r="W12243" t="b">
        <f t="shared" si="857"/>
        <v>1</v>
      </c>
      <c r="X12243" t="b">
        <f t="shared" si="858"/>
        <v>1</v>
      </c>
      <c r="AA12243"/>
      <c r="AH12243"/>
      <c r="AL12243" t="b">
        <f t="shared" si="859"/>
        <v>1</v>
      </c>
      <c r="AM12243" t="b">
        <f t="shared" si="860"/>
        <v>1</v>
      </c>
      <c r="AP12243"/>
      <c r="AQ12243"/>
    </row>
    <row r="12244" spans="23:43" x14ac:dyDescent="0.25">
      <c r="W12244" t="b">
        <f t="shared" si="857"/>
        <v>1</v>
      </c>
      <c r="X12244" t="b">
        <f t="shared" si="858"/>
        <v>1</v>
      </c>
      <c r="AA12244"/>
      <c r="AH12244"/>
      <c r="AL12244" t="b">
        <f t="shared" si="859"/>
        <v>1</v>
      </c>
      <c r="AM12244" t="b">
        <f t="shared" si="860"/>
        <v>1</v>
      </c>
      <c r="AP12244"/>
      <c r="AQ12244"/>
    </row>
    <row r="12245" spans="23:43" x14ac:dyDescent="0.25">
      <c r="W12245" t="b">
        <f t="shared" si="857"/>
        <v>1</v>
      </c>
      <c r="X12245" t="b">
        <f t="shared" si="858"/>
        <v>1</v>
      </c>
      <c r="AA12245"/>
      <c r="AH12245"/>
      <c r="AL12245" t="b">
        <f t="shared" si="859"/>
        <v>1</v>
      </c>
      <c r="AM12245" t="b">
        <f t="shared" si="860"/>
        <v>1</v>
      </c>
      <c r="AP12245"/>
      <c r="AQ12245"/>
    </row>
    <row r="12246" spans="23:43" x14ac:dyDescent="0.25">
      <c r="W12246" t="b">
        <f t="shared" si="857"/>
        <v>1</v>
      </c>
      <c r="X12246" t="b">
        <f t="shared" si="858"/>
        <v>1</v>
      </c>
      <c r="AA12246"/>
      <c r="AH12246"/>
      <c r="AL12246" t="b">
        <f t="shared" si="859"/>
        <v>1</v>
      </c>
      <c r="AM12246" t="b">
        <f t="shared" si="860"/>
        <v>1</v>
      </c>
      <c r="AP12246"/>
      <c r="AQ12246"/>
    </row>
    <row r="12247" spans="23:43" x14ac:dyDescent="0.25">
      <c r="W12247" t="b">
        <f t="shared" si="857"/>
        <v>1</v>
      </c>
      <c r="X12247" t="b">
        <f t="shared" si="858"/>
        <v>1</v>
      </c>
      <c r="AA12247"/>
      <c r="AH12247"/>
      <c r="AL12247" t="b">
        <f t="shared" si="859"/>
        <v>1</v>
      </c>
      <c r="AM12247" t="b">
        <f t="shared" si="860"/>
        <v>1</v>
      </c>
      <c r="AP12247"/>
      <c r="AQ12247"/>
    </row>
    <row r="12248" spans="23:43" x14ac:dyDescent="0.25">
      <c r="W12248" t="b">
        <f t="shared" si="857"/>
        <v>1</v>
      </c>
      <c r="X12248" t="b">
        <f t="shared" si="858"/>
        <v>1</v>
      </c>
      <c r="AA12248"/>
      <c r="AH12248"/>
      <c r="AL12248" t="b">
        <f t="shared" si="859"/>
        <v>1</v>
      </c>
      <c r="AM12248" t="b">
        <f t="shared" si="860"/>
        <v>1</v>
      </c>
      <c r="AP12248"/>
      <c r="AQ12248"/>
    </row>
    <row r="12249" spans="23:43" x14ac:dyDescent="0.25">
      <c r="W12249" t="b">
        <f t="shared" si="857"/>
        <v>1</v>
      </c>
      <c r="X12249" t="b">
        <f t="shared" si="858"/>
        <v>1</v>
      </c>
      <c r="AA12249"/>
      <c r="AH12249"/>
      <c r="AL12249" t="b">
        <f t="shared" si="859"/>
        <v>1</v>
      </c>
      <c r="AM12249" t="b">
        <f t="shared" si="860"/>
        <v>1</v>
      </c>
      <c r="AP12249"/>
      <c r="AQ12249"/>
    </row>
    <row r="12250" spans="23:43" x14ac:dyDescent="0.25">
      <c r="W12250" t="b">
        <f t="shared" si="857"/>
        <v>1</v>
      </c>
      <c r="X12250" t="b">
        <f t="shared" si="858"/>
        <v>1</v>
      </c>
      <c r="AA12250"/>
      <c r="AH12250"/>
      <c r="AL12250" t="b">
        <f t="shared" si="859"/>
        <v>1</v>
      </c>
      <c r="AM12250" t="b">
        <f t="shared" si="860"/>
        <v>1</v>
      </c>
      <c r="AP12250"/>
      <c r="AQ12250"/>
    </row>
    <row r="12251" spans="23:43" x14ac:dyDescent="0.25">
      <c r="W12251" t="b">
        <f t="shared" si="857"/>
        <v>1</v>
      </c>
      <c r="X12251" t="b">
        <f t="shared" si="858"/>
        <v>1</v>
      </c>
      <c r="AA12251"/>
      <c r="AH12251"/>
      <c r="AL12251" t="b">
        <f t="shared" si="859"/>
        <v>1</v>
      </c>
      <c r="AM12251" t="b">
        <f t="shared" si="860"/>
        <v>1</v>
      </c>
      <c r="AP12251"/>
      <c r="AQ12251"/>
    </row>
    <row r="12252" spans="23:43" x14ac:dyDescent="0.25">
      <c r="W12252" t="b">
        <f t="shared" si="857"/>
        <v>1</v>
      </c>
      <c r="X12252" t="b">
        <f t="shared" si="858"/>
        <v>1</v>
      </c>
      <c r="AA12252"/>
      <c r="AH12252"/>
      <c r="AL12252" t="b">
        <f t="shared" si="859"/>
        <v>1</v>
      </c>
      <c r="AM12252" t="b">
        <f t="shared" si="860"/>
        <v>1</v>
      </c>
      <c r="AP12252"/>
      <c r="AQ12252"/>
    </row>
    <row r="12253" spans="23:43" x14ac:dyDescent="0.25">
      <c r="W12253" t="b">
        <f t="shared" si="857"/>
        <v>1</v>
      </c>
      <c r="X12253" t="b">
        <f t="shared" si="858"/>
        <v>1</v>
      </c>
      <c r="AA12253"/>
      <c r="AH12253"/>
      <c r="AL12253" t="b">
        <f t="shared" si="859"/>
        <v>1</v>
      </c>
      <c r="AM12253" t="b">
        <f t="shared" si="860"/>
        <v>1</v>
      </c>
      <c r="AP12253"/>
      <c r="AQ12253"/>
    </row>
    <row r="12254" spans="23:43" x14ac:dyDescent="0.25">
      <c r="W12254" t="b">
        <f t="shared" si="857"/>
        <v>1</v>
      </c>
      <c r="X12254" t="b">
        <f t="shared" si="858"/>
        <v>1</v>
      </c>
      <c r="AA12254"/>
      <c r="AH12254"/>
      <c r="AL12254" t="b">
        <f t="shared" si="859"/>
        <v>1</v>
      </c>
      <c r="AM12254" t="b">
        <f t="shared" si="860"/>
        <v>1</v>
      </c>
      <c r="AP12254"/>
      <c r="AQ12254"/>
    </row>
    <row r="12255" spans="23:43" x14ac:dyDescent="0.25">
      <c r="W12255" t="b">
        <f t="shared" si="857"/>
        <v>1</v>
      </c>
      <c r="X12255" t="b">
        <f t="shared" si="858"/>
        <v>1</v>
      </c>
      <c r="AA12255"/>
      <c r="AH12255"/>
      <c r="AL12255" t="b">
        <f t="shared" si="859"/>
        <v>1</v>
      </c>
      <c r="AM12255" t="b">
        <f t="shared" si="860"/>
        <v>1</v>
      </c>
      <c r="AP12255"/>
      <c r="AQ12255"/>
    </row>
    <row r="12256" spans="23:43" x14ac:dyDescent="0.25">
      <c r="W12256" t="b">
        <f t="shared" si="857"/>
        <v>1</v>
      </c>
      <c r="X12256" t="b">
        <f t="shared" si="858"/>
        <v>1</v>
      </c>
      <c r="AA12256"/>
      <c r="AH12256"/>
      <c r="AL12256" t="b">
        <f t="shared" si="859"/>
        <v>1</v>
      </c>
      <c r="AM12256" t="b">
        <f t="shared" si="860"/>
        <v>1</v>
      </c>
      <c r="AP12256"/>
      <c r="AQ12256"/>
    </row>
    <row r="12257" spans="23:43" x14ac:dyDescent="0.25">
      <c r="W12257" t="b">
        <f t="shared" si="857"/>
        <v>1</v>
      </c>
      <c r="X12257" t="b">
        <f t="shared" si="858"/>
        <v>1</v>
      </c>
      <c r="AA12257"/>
      <c r="AH12257"/>
      <c r="AL12257" t="b">
        <f t="shared" si="859"/>
        <v>1</v>
      </c>
      <c r="AM12257" t="b">
        <f t="shared" si="860"/>
        <v>1</v>
      </c>
      <c r="AP12257"/>
      <c r="AQ12257"/>
    </row>
    <row r="12258" spans="23:43" x14ac:dyDescent="0.25">
      <c r="W12258" t="b">
        <f t="shared" si="857"/>
        <v>1</v>
      </c>
      <c r="X12258" t="b">
        <f t="shared" si="858"/>
        <v>1</v>
      </c>
      <c r="AA12258"/>
      <c r="AH12258"/>
      <c r="AL12258" t="b">
        <f t="shared" si="859"/>
        <v>1</v>
      </c>
      <c r="AM12258" t="b">
        <f t="shared" si="860"/>
        <v>1</v>
      </c>
      <c r="AP12258"/>
      <c r="AQ12258"/>
    </row>
    <row r="12259" spans="23:43" x14ac:dyDescent="0.25">
      <c r="W12259" t="b">
        <f t="shared" si="857"/>
        <v>1</v>
      </c>
      <c r="X12259" t="b">
        <f t="shared" si="858"/>
        <v>1</v>
      </c>
      <c r="AA12259"/>
      <c r="AH12259"/>
      <c r="AL12259" t="b">
        <f t="shared" si="859"/>
        <v>1</v>
      </c>
      <c r="AM12259" t="b">
        <f t="shared" si="860"/>
        <v>1</v>
      </c>
      <c r="AP12259"/>
      <c r="AQ12259"/>
    </row>
    <row r="12260" spans="23:43" x14ac:dyDescent="0.25">
      <c r="W12260" t="b">
        <f t="shared" si="857"/>
        <v>1</v>
      </c>
      <c r="X12260" t="b">
        <f t="shared" si="858"/>
        <v>1</v>
      </c>
      <c r="AA12260"/>
      <c r="AH12260"/>
      <c r="AL12260" t="b">
        <f t="shared" si="859"/>
        <v>1</v>
      </c>
      <c r="AM12260" t="b">
        <f t="shared" si="860"/>
        <v>1</v>
      </c>
      <c r="AP12260"/>
      <c r="AQ12260"/>
    </row>
    <row r="12261" spans="23:43" x14ac:dyDescent="0.25">
      <c r="W12261" t="b">
        <f t="shared" si="857"/>
        <v>1</v>
      </c>
      <c r="X12261" t="b">
        <f t="shared" si="858"/>
        <v>1</v>
      </c>
      <c r="AA12261"/>
      <c r="AH12261"/>
      <c r="AL12261" t="b">
        <f t="shared" si="859"/>
        <v>1</v>
      </c>
      <c r="AM12261" t="b">
        <f t="shared" si="860"/>
        <v>1</v>
      </c>
      <c r="AP12261"/>
      <c r="AQ12261"/>
    </row>
    <row r="12262" spans="23:43" x14ac:dyDescent="0.25">
      <c r="W12262" t="b">
        <f t="shared" si="857"/>
        <v>1</v>
      </c>
      <c r="X12262" t="b">
        <f t="shared" si="858"/>
        <v>1</v>
      </c>
      <c r="AA12262"/>
      <c r="AH12262"/>
      <c r="AL12262" t="b">
        <f t="shared" si="859"/>
        <v>1</v>
      </c>
      <c r="AM12262" t="b">
        <f t="shared" si="860"/>
        <v>1</v>
      </c>
      <c r="AP12262"/>
      <c r="AQ12262"/>
    </row>
    <row r="12263" spans="23:43" x14ac:dyDescent="0.25">
      <c r="W12263" t="b">
        <f t="shared" si="857"/>
        <v>1</v>
      </c>
      <c r="X12263" t="b">
        <f t="shared" si="858"/>
        <v>1</v>
      </c>
      <c r="AA12263"/>
      <c r="AH12263"/>
      <c r="AL12263" t="b">
        <f t="shared" si="859"/>
        <v>1</v>
      </c>
      <c r="AM12263" t="b">
        <f t="shared" si="860"/>
        <v>1</v>
      </c>
      <c r="AP12263"/>
      <c r="AQ12263"/>
    </row>
    <row r="12264" spans="23:43" x14ac:dyDescent="0.25">
      <c r="W12264" t="b">
        <f t="shared" si="857"/>
        <v>1</v>
      </c>
      <c r="X12264" t="b">
        <f t="shared" si="858"/>
        <v>1</v>
      </c>
      <c r="AA12264"/>
      <c r="AH12264"/>
      <c r="AL12264" t="b">
        <f t="shared" si="859"/>
        <v>1</v>
      </c>
      <c r="AM12264" t="b">
        <f t="shared" si="860"/>
        <v>1</v>
      </c>
      <c r="AP12264"/>
      <c r="AQ12264"/>
    </row>
    <row r="12265" spans="23:43" x14ac:dyDescent="0.25">
      <c r="W12265" t="b">
        <f t="shared" si="857"/>
        <v>1</v>
      </c>
      <c r="X12265" t="b">
        <f t="shared" si="858"/>
        <v>1</v>
      </c>
      <c r="AA12265"/>
      <c r="AH12265"/>
      <c r="AL12265" t="b">
        <f t="shared" si="859"/>
        <v>1</v>
      </c>
      <c r="AM12265" t="b">
        <f t="shared" si="860"/>
        <v>1</v>
      </c>
      <c r="AP12265"/>
      <c r="AQ12265"/>
    </row>
    <row r="12266" spans="23:43" x14ac:dyDescent="0.25">
      <c r="W12266" t="b">
        <f t="shared" si="857"/>
        <v>1</v>
      </c>
      <c r="X12266" t="b">
        <f t="shared" si="858"/>
        <v>1</v>
      </c>
      <c r="AA12266"/>
      <c r="AH12266"/>
      <c r="AL12266" t="b">
        <f t="shared" si="859"/>
        <v>1</v>
      </c>
      <c r="AM12266" t="b">
        <f t="shared" si="860"/>
        <v>1</v>
      </c>
      <c r="AP12266"/>
      <c r="AQ12266"/>
    </row>
    <row r="12267" spans="23:43" x14ac:dyDescent="0.25">
      <c r="W12267" t="b">
        <f t="shared" si="857"/>
        <v>1</v>
      </c>
      <c r="X12267" t="b">
        <f t="shared" si="858"/>
        <v>1</v>
      </c>
      <c r="AA12267"/>
      <c r="AH12267"/>
      <c r="AL12267" t="b">
        <f t="shared" si="859"/>
        <v>1</v>
      </c>
      <c r="AM12267" t="b">
        <f t="shared" si="860"/>
        <v>1</v>
      </c>
      <c r="AP12267"/>
      <c r="AQ12267"/>
    </row>
    <row r="12268" spans="23:43" x14ac:dyDescent="0.25">
      <c r="W12268" t="b">
        <f t="shared" si="857"/>
        <v>1</v>
      </c>
      <c r="X12268" t="b">
        <f t="shared" si="858"/>
        <v>1</v>
      </c>
      <c r="AA12268"/>
      <c r="AH12268"/>
      <c r="AL12268" t="b">
        <f t="shared" si="859"/>
        <v>1</v>
      </c>
      <c r="AM12268" t="b">
        <f t="shared" si="860"/>
        <v>1</v>
      </c>
      <c r="AP12268"/>
      <c r="AQ12268"/>
    </row>
    <row r="12269" spans="23:43" x14ac:dyDescent="0.25">
      <c r="W12269" t="b">
        <f t="shared" si="857"/>
        <v>1</v>
      </c>
      <c r="X12269" t="b">
        <f t="shared" si="858"/>
        <v>1</v>
      </c>
      <c r="AA12269"/>
      <c r="AH12269"/>
      <c r="AL12269" t="b">
        <f t="shared" si="859"/>
        <v>1</v>
      </c>
      <c r="AM12269" t="b">
        <f t="shared" si="860"/>
        <v>1</v>
      </c>
      <c r="AP12269"/>
      <c r="AQ12269"/>
    </row>
    <row r="12270" spans="23:43" x14ac:dyDescent="0.25">
      <c r="W12270" t="b">
        <f t="shared" si="857"/>
        <v>1</v>
      </c>
      <c r="X12270" t="b">
        <f t="shared" si="858"/>
        <v>1</v>
      </c>
      <c r="AA12270"/>
      <c r="AH12270"/>
      <c r="AL12270" t="b">
        <f t="shared" si="859"/>
        <v>1</v>
      </c>
      <c r="AM12270" t="b">
        <f t="shared" si="860"/>
        <v>1</v>
      </c>
      <c r="AP12270"/>
      <c r="AQ12270"/>
    </row>
    <row r="12271" spans="23:43" x14ac:dyDescent="0.25">
      <c r="W12271" t="b">
        <f t="shared" si="857"/>
        <v>1</v>
      </c>
      <c r="X12271" t="b">
        <f t="shared" si="858"/>
        <v>1</v>
      </c>
      <c r="AA12271"/>
      <c r="AH12271"/>
      <c r="AL12271" t="b">
        <f t="shared" si="859"/>
        <v>1</v>
      </c>
      <c r="AM12271" t="b">
        <f t="shared" si="860"/>
        <v>1</v>
      </c>
      <c r="AP12271"/>
      <c r="AQ12271"/>
    </row>
    <row r="12272" spans="23:43" x14ac:dyDescent="0.25">
      <c r="W12272" t="b">
        <f t="shared" si="857"/>
        <v>1</v>
      </c>
      <c r="X12272" t="b">
        <f t="shared" si="858"/>
        <v>1</v>
      </c>
      <c r="AA12272"/>
      <c r="AH12272"/>
      <c r="AL12272" t="b">
        <f t="shared" si="859"/>
        <v>1</v>
      </c>
      <c r="AM12272" t="b">
        <f t="shared" si="860"/>
        <v>1</v>
      </c>
      <c r="AP12272"/>
      <c r="AQ12272"/>
    </row>
    <row r="12273" spans="23:43" x14ac:dyDescent="0.25">
      <c r="W12273" t="b">
        <f t="shared" si="857"/>
        <v>1</v>
      </c>
      <c r="X12273" t="b">
        <f t="shared" si="858"/>
        <v>1</v>
      </c>
      <c r="AA12273"/>
      <c r="AH12273"/>
      <c r="AL12273" t="b">
        <f t="shared" si="859"/>
        <v>1</v>
      </c>
      <c r="AM12273" t="b">
        <f t="shared" si="860"/>
        <v>1</v>
      </c>
      <c r="AP12273"/>
      <c r="AQ12273"/>
    </row>
    <row r="12274" spans="23:43" x14ac:dyDescent="0.25">
      <c r="W12274" t="b">
        <f t="shared" si="857"/>
        <v>1</v>
      </c>
      <c r="X12274" t="b">
        <f t="shared" si="858"/>
        <v>1</v>
      </c>
      <c r="AA12274"/>
      <c r="AH12274"/>
      <c r="AL12274" t="b">
        <f t="shared" si="859"/>
        <v>1</v>
      </c>
      <c r="AM12274" t="b">
        <f t="shared" si="860"/>
        <v>1</v>
      </c>
      <c r="AP12274"/>
      <c r="AQ12274"/>
    </row>
    <row r="12275" spans="23:43" x14ac:dyDescent="0.25">
      <c r="W12275" t="b">
        <f t="shared" si="857"/>
        <v>1</v>
      </c>
      <c r="X12275" t="b">
        <f t="shared" si="858"/>
        <v>1</v>
      </c>
      <c r="AA12275"/>
      <c r="AH12275"/>
      <c r="AL12275" t="b">
        <f t="shared" si="859"/>
        <v>1</v>
      </c>
      <c r="AM12275" t="b">
        <f t="shared" si="860"/>
        <v>1</v>
      </c>
      <c r="AP12275"/>
      <c r="AQ12275"/>
    </row>
    <row r="12276" spans="23:43" x14ac:dyDescent="0.25">
      <c r="W12276" t="b">
        <f t="shared" si="857"/>
        <v>1</v>
      </c>
      <c r="X12276" t="b">
        <f t="shared" si="858"/>
        <v>1</v>
      </c>
      <c r="AA12276"/>
      <c r="AH12276"/>
      <c r="AL12276" t="b">
        <f t="shared" si="859"/>
        <v>1</v>
      </c>
      <c r="AM12276" t="b">
        <f t="shared" si="860"/>
        <v>1</v>
      </c>
      <c r="AP12276"/>
      <c r="AQ12276"/>
    </row>
    <row r="12277" spans="23:43" x14ac:dyDescent="0.25">
      <c r="W12277" t="b">
        <f t="shared" si="857"/>
        <v>1</v>
      </c>
      <c r="X12277" t="b">
        <f t="shared" si="858"/>
        <v>1</v>
      </c>
      <c r="AA12277"/>
      <c r="AH12277"/>
      <c r="AL12277" t="b">
        <f t="shared" si="859"/>
        <v>1</v>
      </c>
      <c r="AM12277" t="b">
        <f t="shared" si="860"/>
        <v>1</v>
      </c>
      <c r="AP12277"/>
      <c r="AQ12277"/>
    </row>
    <row r="12278" spans="23:43" x14ac:dyDescent="0.25">
      <c r="W12278" t="b">
        <f t="shared" si="857"/>
        <v>1</v>
      </c>
      <c r="X12278" t="b">
        <f t="shared" si="858"/>
        <v>1</v>
      </c>
      <c r="AA12278"/>
      <c r="AH12278"/>
      <c r="AL12278" t="b">
        <f t="shared" si="859"/>
        <v>1</v>
      </c>
      <c r="AM12278" t="b">
        <f t="shared" si="860"/>
        <v>1</v>
      </c>
      <c r="AP12278"/>
      <c r="AQ12278"/>
    </row>
    <row r="12279" spans="23:43" x14ac:dyDescent="0.25">
      <c r="W12279" t="b">
        <f t="shared" si="857"/>
        <v>1</v>
      </c>
      <c r="X12279" t="b">
        <f t="shared" si="858"/>
        <v>1</v>
      </c>
      <c r="AA12279"/>
      <c r="AH12279"/>
      <c r="AL12279" t="b">
        <f t="shared" si="859"/>
        <v>1</v>
      </c>
      <c r="AM12279" t="b">
        <f t="shared" si="860"/>
        <v>1</v>
      </c>
      <c r="AP12279"/>
      <c r="AQ12279"/>
    </row>
    <row r="12280" spans="23:43" x14ac:dyDescent="0.25">
      <c r="W12280" t="b">
        <f t="shared" si="857"/>
        <v>1</v>
      </c>
      <c r="X12280" t="b">
        <f t="shared" si="858"/>
        <v>1</v>
      </c>
      <c r="AA12280"/>
      <c r="AH12280"/>
      <c r="AL12280" t="b">
        <f t="shared" si="859"/>
        <v>1</v>
      </c>
      <c r="AM12280" t="b">
        <f t="shared" si="860"/>
        <v>1</v>
      </c>
      <c r="AP12280"/>
      <c r="AQ12280"/>
    </row>
    <row r="12281" spans="23:43" x14ac:dyDescent="0.25">
      <c r="W12281" t="b">
        <f t="shared" si="857"/>
        <v>1</v>
      </c>
      <c r="X12281" t="b">
        <f t="shared" si="858"/>
        <v>1</v>
      </c>
      <c r="AA12281"/>
      <c r="AH12281"/>
      <c r="AL12281" t="b">
        <f t="shared" si="859"/>
        <v>1</v>
      </c>
      <c r="AM12281" t="b">
        <f t="shared" si="860"/>
        <v>1</v>
      </c>
      <c r="AP12281"/>
      <c r="AQ12281"/>
    </row>
    <row r="12282" spans="23:43" x14ac:dyDescent="0.25">
      <c r="W12282" t="b">
        <f t="shared" si="857"/>
        <v>1</v>
      </c>
      <c r="X12282" t="b">
        <f t="shared" si="858"/>
        <v>1</v>
      </c>
      <c r="AA12282"/>
      <c r="AH12282"/>
      <c r="AL12282" t="b">
        <f t="shared" si="859"/>
        <v>1</v>
      </c>
      <c r="AM12282" t="b">
        <f t="shared" si="860"/>
        <v>1</v>
      </c>
      <c r="AP12282"/>
      <c r="AQ12282"/>
    </row>
    <row r="12283" spans="23:43" x14ac:dyDescent="0.25">
      <c r="W12283" t="b">
        <f t="shared" si="857"/>
        <v>1</v>
      </c>
      <c r="X12283" t="b">
        <f t="shared" si="858"/>
        <v>1</v>
      </c>
      <c r="AA12283"/>
      <c r="AH12283"/>
      <c r="AL12283" t="b">
        <f t="shared" si="859"/>
        <v>1</v>
      </c>
      <c r="AM12283" t="b">
        <f t="shared" si="860"/>
        <v>1</v>
      </c>
      <c r="AP12283"/>
      <c r="AQ12283"/>
    </row>
    <row r="12284" spans="23:43" x14ac:dyDescent="0.25">
      <c r="W12284" t="b">
        <f t="shared" si="857"/>
        <v>1</v>
      </c>
      <c r="X12284" t="b">
        <f t="shared" si="858"/>
        <v>1</v>
      </c>
      <c r="AA12284"/>
      <c r="AH12284"/>
      <c r="AL12284" t="b">
        <f t="shared" si="859"/>
        <v>1</v>
      </c>
      <c r="AM12284" t="b">
        <f t="shared" si="860"/>
        <v>1</v>
      </c>
      <c r="AP12284"/>
      <c r="AQ12284"/>
    </row>
    <row r="12285" spans="23:43" x14ac:dyDescent="0.25">
      <c r="W12285" t="b">
        <f t="shared" si="857"/>
        <v>1</v>
      </c>
      <c r="X12285" t="b">
        <f t="shared" si="858"/>
        <v>1</v>
      </c>
      <c r="AA12285"/>
      <c r="AH12285"/>
      <c r="AL12285" t="b">
        <f t="shared" si="859"/>
        <v>1</v>
      </c>
      <c r="AM12285" t="b">
        <f t="shared" si="860"/>
        <v>1</v>
      </c>
      <c r="AP12285"/>
      <c r="AQ12285"/>
    </row>
    <row r="12286" spans="23:43" x14ac:dyDescent="0.25">
      <c r="W12286" t="b">
        <f t="shared" si="857"/>
        <v>1</v>
      </c>
      <c r="X12286" t="b">
        <f t="shared" si="858"/>
        <v>1</v>
      </c>
      <c r="AA12286"/>
      <c r="AH12286"/>
      <c r="AL12286" t="b">
        <f t="shared" si="859"/>
        <v>1</v>
      </c>
      <c r="AM12286" t="b">
        <f t="shared" si="860"/>
        <v>1</v>
      </c>
      <c r="AP12286"/>
      <c r="AQ12286"/>
    </row>
    <row r="12287" spans="23:43" x14ac:dyDescent="0.25">
      <c r="W12287" t="b">
        <f t="shared" si="857"/>
        <v>1</v>
      </c>
      <c r="X12287" t="b">
        <f t="shared" si="858"/>
        <v>1</v>
      </c>
      <c r="AA12287"/>
      <c r="AH12287"/>
      <c r="AL12287" t="b">
        <f t="shared" si="859"/>
        <v>1</v>
      </c>
      <c r="AM12287" t="b">
        <f t="shared" si="860"/>
        <v>1</v>
      </c>
      <c r="AP12287"/>
      <c r="AQ12287"/>
    </row>
    <row r="12288" spans="23:43" x14ac:dyDescent="0.25">
      <c r="W12288" t="b">
        <f t="shared" si="857"/>
        <v>1</v>
      </c>
      <c r="X12288" t="b">
        <f t="shared" si="858"/>
        <v>1</v>
      </c>
      <c r="AA12288"/>
      <c r="AH12288"/>
      <c r="AL12288" t="b">
        <f t="shared" si="859"/>
        <v>1</v>
      </c>
      <c r="AM12288" t="b">
        <f t="shared" si="860"/>
        <v>1</v>
      </c>
      <c r="AP12288"/>
      <c r="AQ12288"/>
    </row>
    <row r="12289" spans="23:43" x14ac:dyDescent="0.25">
      <c r="W12289" t="b">
        <f t="shared" si="857"/>
        <v>1</v>
      </c>
      <c r="X12289" t="b">
        <f t="shared" si="858"/>
        <v>1</v>
      </c>
      <c r="AA12289"/>
      <c r="AH12289"/>
      <c r="AL12289" t="b">
        <f t="shared" si="859"/>
        <v>1</v>
      </c>
      <c r="AM12289" t="b">
        <f t="shared" si="860"/>
        <v>1</v>
      </c>
      <c r="AP12289"/>
      <c r="AQ12289"/>
    </row>
    <row r="12290" spans="23:43" x14ac:dyDescent="0.25">
      <c r="W12290" t="b">
        <f t="shared" si="857"/>
        <v>1</v>
      </c>
      <c r="X12290" t="b">
        <f t="shared" si="858"/>
        <v>1</v>
      </c>
      <c r="AA12290"/>
      <c r="AH12290"/>
      <c r="AL12290" t="b">
        <f t="shared" si="859"/>
        <v>1</v>
      </c>
      <c r="AM12290" t="b">
        <f t="shared" si="860"/>
        <v>1</v>
      </c>
      <c r="AP12290"/>
      <c r="AQ12290"/>
    </row>
    <row r="12291" spans="23:43" x14ac:dyDescent="0.25">
      <c r="W12291" t="b">
        <f t="shared" si="857"/>
        <v>1</v>
      </c>
      <c r="X12291" t="b">
        <f t="shared" si="858"/>
        <v>1</v>
      </c>
      <c r="AA12291"/>
      <c r="AH12291"/>
      <c r="AL12291" t="b">
        <f t="shared" si="859"/>
        <v>1</v>
      </c>
      <c r="AM12291" t="b">
        <f t="shared" si="860"/>
        <v>1</v>
      </c>
      <c r="AP12291"/>
      <c r="AQ12291"/>
    </row>
    <row r="12292" spans="23:43" x14ac:dyDescent="0.25">
      <c r="W12292" t="b">
        <f t="shared" si="857"/>
        <v>1</v>
      </c>
      <c r="X12292" t="b">
        <f t="shared" si="858"/>
        <v>1</v>
      </c>
      <c r="AA12292"/>
      <c r="AH12292"/>
      <c r="AL12292" t="b">
        <f t="shared" si="859"/>
        <v>1</v>
      </c>
      <c r="AM12292" t="b">
        <f t="shared" si="860"/>
        <v>1</v>
      </c>
      <c r="AP12292"/>
      <c r="AQ12292"/>
    </row>
    <row r="12293" spans="23:43" x14ac:dyDescent="0.25">
      <c r="W12293" t="b">
        <f t="shared" si="857"/>
        <v>1</v>
      </c>
      <c r="X12293" t="b">
        <f t="shared" si="858"/>
        <v>1</v>
      </c>
      <c r="AA12293"/>
      <c r="AH12293"/>
      <c r="AL12293" t="b">
        <f t="shared" si="859"/>
        <v>1</v>
      </c>
      <c r="AM12293" t="b">
        <f t="shared" si="860"/>
        <v>1</v>
      </c>
      <c r="AP12293"/>
      <c r="AQ12293"/>
    </row>
    <row r="12294" spans="23:43" x14ac:dyDescent="0.25">
      <c r="W12294" t="b">
        <f t="shared" si="857"/>
        <v>1</v>
      </c>
      <c r="X12294" t="b">
        <f t="shared" si="858"/>
        <v>1</v>
      </c>
      <c r="AA12294"/>
      <c r="AH12294"/>
      <c r="AL12294" t="b">
        <f t="shared" si="859"/>
        <v>1</v>
      </c>
      <c r="AM12294" t="b">
        <f t="shared" si="860"/>
        <v>1</v>
      </c>
      <c r="AP12294"/>
      <c r="AQ12294"/>
    </row>
    <row r="12295" spans="23:43" x14ac:dyDescent="0.25">
      <c r="W12295" t="b">
        <f t="shared" si="857"/>
        <v>1</v>
      </c>
      <c r="X12295" t="b">
        <f t="shared" si="858"/>
        <v>1</v>
      </c>
      <c r="AA12295"/>
      <c r="AH12295"/>
      <c r="AL12295" t="b">
        <f t="shared" si="859"/>
        <v>1</v>
      </c>
      <c r="AM12295" t="b">
        <f t="shared" si="860"/>
        <v>1</v>
      </c>
      <c r="AP12295"/>
      <c r="AQ12295"/>
    </row>
    <row r="12296" spans="23:43" x14ac:dyDescent="0.25">
      <c r="W12296" t="b">
        <f t="shared" si="857"/>
        <v>1</v>
      </c>
      <c r="X12296" t="b">
        <f t="shared" si="858"/>
        <v>1</v>
      </c>
      <c r="AA12296"/>
      <c r="AH12296"/>
      <c r="AL12296" t="b">
        <f t="shared" si="859"/>
        <v>1</v>
      </c>
      <c r="AM12296" t="b">
        <f t="shared" si="860"/>
        <v>1</v>
      </c>
      <c r="AP12296"/>
      <c r="AQ12296"/>
    </row>
    <row r="12297" spans="23:43" x14ac:dyDescent="0.25">
      <c r="W12297" t="b">
        <f t="shared" si="857"/>
        <v>1</v>
      </c>
      <c r="X12297" t="b">
        <f t="shared" si="858"/>
        <v>1</v>
      </c>
      <c r="AA12297"/>
      <c r="AH12297"/>
      <c r="AL12297" t="b">
        <f t="shared" si="859"/>
        <v>1</v>
      </c>
      <c r="AM12297" t="b">
        <f t="shared" si="860"/>
        <v>1</v>
      </c>
      <c r="AP12297"/>
      <c r="AQ12297"/>
    </row>
    <row r="12298" spans="23:43" x14ac:dyDescent="0.25">
      <c r="W12298" t="b">
        <f t="shared" si="857"/>
        <v>1</v>
      </c>
      <c r="X12298" t="b">
        <f t="shared" si="858"/>
        <v>1</v>
      </c>
      <c r="AA12298"/>
      <c r="AH12298"/>
      <c r="AL12298" t="b">
        <f t="shared" si="859"/>
        <v>1</v>
      </c>
      <c r="AM12298" t="b">
        <f t="shared" si="860"/>
        <v>1</v>
      </c>
      <c r="AP12298"/>
      <c r="AQ12298"/>
    </row>
    <row r="12299" spans="23:43" x14ac:dyDescent="0.25">
      <c r="W12299" t="b">
        <f t="shared" si="857"/>
        <v>1</v>
      </c>
      <c r="X12299" t="b">
        <f t="shared" si="858"/>
        <v>1</v>
      </c>
      <c r="AA12299"/>
      <c r="AH12299"/>
      <c r="AL12299" t="b">
        <f t="shared" si="859"/>
        <v>1</v>
      </c>
      <c r="AM12299" t="b">
        <f t="shared" si="860"/>
        <v>1</v>
      </c>
      <c r="AP12299"/>
      <c r="AQ12299"/>
    </row>
    <row r="12300" spans="23:43" x14ac:dyDescent="0.25">
      <c r="W12300" t="b">
        <f t="shared" ref="W12300:W12363" si="861">IF(AND(U12300&lt;&gt;"",U12300&lt;&gt;"Grand Total",U12300&lt;&gt;"(blank)"),GETPIVOTDATA("Facility CCN",$U$10,"Facility CCN",U12300)=1,TRUE)</f>
        <v>1</v>
      </c>
      <c r="X12300" t="b">
        <f t="shared" ref="X12300:X12363" si="862">IF(AND(U12300&lt;&gt;"",U12300&lt;&gt;"Grand Total",U12300&lt;&gt;"(blank)"),LEN(U12300)=6,TRUE)</f>
        <v>1</v>
      </c>
      <c r="AA12300"/>
      <c r="AH12300"/>
      <c r="AL12300" t="b">
        <f t="shared" ref="AL12300:AL12363" si="863">IF(AND(AJ12300&lt;&gt;"",AJ12300&lt;&gt;"Grand Total",AJ12300&lt;&gt;"(blank)"),GETPIVOTDATA("Provider NPI",$AJ$10,"Provider NPI",AJ12300)=1,TRUE)</f>
        <v>1</v>
      </c>
      <c r="AM12300" t="b">
        <f t="shared" ref="AM12300:AM12363" si="864">IF(AND(AJ12300&lt;&gt;"",AJ12300&lt;&gt;"Grand Total",AJ12300&lt;&gt;"(blank)"),LEN(AJ12300)=10,TRUE)</f>
        <v>1</v>
      </c>
      <c r="AP12300"/>
      <c r="AQ12300"/>
    </row>
    <row r="12301" spans="23:43" x14ac:dyDescent="0.25">
      <c r="W12301" t="b">
        <f t="shared" si="861"/>
        <v>1</v>
      </c>
      <c r="X12301" t="b">
        <f t="shared" si="862"/>
        <v>1</v>
      </c>
      <c r="AA12301"/>
      <c r="AH12301"/>
      <c r="AL12301" t="b">
        <f t="shared" si="863"/>
        <v>1</v>
      </c>
      <c r="AM12301" t="b">
        <f t="shared" si="864"/>
        <v>1</v>
      </c>
      <c r="AP12301"/>
      <c r="AQ12301"/>
    </row>
    <row r="12302" spans="23:43" x14ac:dyDescent="0.25">
      <c r="W12302" t="b">
        <f t="shared" si="861"/>
        <v>1</v>
      </c>
      <c r="X12302" t="b">
        <f t="shared" si="862"/>
        <v>1</v>
      </c>
      <c r="AA12302"/>
      <c r="AH12302"/>
      <c r="AL12302" t="b">
        <f t="shared" si="863"/>
        <v>1</v>
      </c>
      <c r="AM12302" t="b">
        <f t="shared" si="864"/>
        <v>1</v>
      </c>
      <c r="AP12302"/>
      <c r="AQ12302"/>
    </row>
    <row r="12303" spans="23:43" x14ac:dyDescent="0.25">
      <c r="W12303" t="b">
        <f t="shared" si="861"/>
        <v>1</v>
      </c>
      <c r="X12303" t="b">
        <f t="shared" si="862"/>
        <v>1</v>
      </c>
      <c r="AA12303"/>
      <c r="AH12303"/>
      <c r="AL12303" t="b">
        <f t="shared" si="863"/>
        <v>1</v>
      </c>
      <c r="AM12303" t="b">
        <f t="shared" si="864"/>
        <v>1</v>
      </c>
      <c r="AP12303"/>
      <c r="AQ12303"/>
    </row>
    <row r="12304" spans="23:43" x14ac:dyDescent="0.25">
      <c r="W12304" t="b">
        <f t="shared" si="861"/>
        <v>1</v>
      </c>
      <c r="X12304" t="b">
        <f t="shared" si="862"/>
        <v>1</v>
      </c>
      <c r="AA12304"/>
      <c r="AH12304"/>
      <c r="AL12304" t="b">
        <f t="shared" si="863"/>
        <v>1</v>
      </c>
      <c r="AM12304" t="b">
        <f t="shared" si="864"/>
        <v>1</v>
      </c>
      <c r="AP12304"/>
      <c r="AQ12304"/>
    </row>
    <row r="12305" spans="23:43" x14ac:dyDescent="0.25">
      <c r="W12305" t="b">
        <f t="shared" si="861"/>
        <v>1</v>
      </c>
      <c r="X12305" t="b">
        <f t="shared" si="862"/>
        <v>1</v>
      </c>
      <c r="AA12305"/>
      <c r="AH12305"/>
      <c r="AL12305" t="b">
        <f t="shared" si="863"/>
        <v>1</v>
      </c>
      <c r="AM12305" t="b">
        <f t="shared" si="864"/>
        <v>1</v>
      </c>
      <c r="AP12305"/>
      <c r="AQ12305"/>
    </row>
    <row r="12306" spans="23:43" x14ac:dyDescent="0.25">
      <c r="W12306" t="b">
        <f t="shared" si="861"/>
        <v>1</v>
      </c>
      <c r="X12306" t="b">
        <f t="shared" si="862"/>
        <v>1</v>
      </c>
      <c r="AA12306"/>
      <c r="AH12306"/>
      <c r="AL12306" t="b">
        <f t="shared" si="863"/>
        <v>1</v>
      </c>
      <c r="AM12306" t="b">
        <f t="shared" si="864"/>
        <v>1</v>
      </c>
      <c r="AP12306"/>
      <c r="AQ12306"/>
    </row>
    <row r="12307" spans="23:43" x14ac:dyDescent="0.25">
      <c r="W12307" t="b">
        <f t="shared" si="861"/>
        <v>1</v>
      </c>
      <c r="X12307" t="b">
        <f t="shared" si="862"/>
        <v>1</v>
      </c>
      <c r="AA12307"/>
      <c r="AH12307"/>
      <c r="AL12307" t="b">
        <f t="shared" si="863"/>
        <v>1</v>
      </c>
      <c r="AM12307" t="b">
        <f t="shared" si="864"/>
        <v>1</v>
      </c>
      <c r="AP12307"/>
      <c r="AQ12307"/>
    </row>
    <row r="12308" spans="23:43" x14ac:dyDescent="0.25">
      <c r="W12308" t="b">
        <f t="shared" si="861"/>
        <v>1</v>
      </c>
      <c r="X12308" t="b">
        <f t="shared" si="862"/>
        <v>1</v>
      </c>
      <c r="AA12308"/>
      <c r="AH12308"/>
      <c r="AL12308" t="b">
        <f t="shared" si="863"/>
        <v>1</v>
      </c>
      <c r="AM12308" t="b">
        <f t="shared" si="864"/>
        <v>1</v>
      </c>
      <c r="AP12308"/>
      <c r="AQ12308"/>
    </row>
    <row r="12309" spans="23:43" x14ac:dyDescent="0.25">
      <c r="W12309" t="b">
        <f t="shared" si="861"/>
        <v>1</v>
      </c>
      <c r="X12309" t="b">
        <f t="shared" si="862"/>
        <v>1</v>
      </c>
      <c r="AA12309"/>
      <c r="AH12309"/>
      <c r="AL12309" t="b">
        <f t="shared" si="863"/>
        <v>1</v>
      </c>
      <c r="AM12309" t="b">
        <f t="shared" si="864"/>
        <v>1</v>
      </c>
      <c r="AP12309"/>
      <c r="AQ12309"/>
    </row>
    <row r="12310" spans="23:43" x14ac:dyDescent="0.25">
      <c r="W12310" t="b">
        <f t="shared" si="861"/>
        <v>1</v>
      </c>
      <c r="X12310" t="b">
        <f t="shared" si="862"/>
        <v>1</v>
      </c>
      <c r="AA12310"/>
      <c r="AH12310"/>
      <c r="AL12310" t="b">
        <f t="shared" si="863"/>
        <v>1</v>
      </c>
      <c r="AM12310" t="b">
        <f t="shared" si="864"/>
        <v>1</v>
      </c>
      <c r="AP12310"/>
      <c r="AQ12310"/>
    </row>
    <row r="12311" spans="23:43" x14ac:dyDescent="0.25">
      <c r="W12311" t="b">
        <f t="shared" si="861"/>
        <v>1</v>
      </c>
      <c r="X12311" t="b">
        <f t="shared" si="862"/>
        <v>1</v>
      </c>
      <c r="AA12311"/>
      <c r="AH12311"/>
      <c r="AL12311" t="b">
        <f t="shared" si="863"/>
        <v>1</v>
      </c>
      <c r="AM12311" t="b">
        <f t="shared" si="864"/>
        <v>1</v>
      </c>
      <c r="AP12311"/>
      <c r="AQ12311"/>
    </row>
    <row r="12312" spans="23:43" x14ac:dyDescent="0.25">
      <c r="W12312" t="b">
        <f t="shared" si="861"/>
        <v>1</v>
      </c>
      <c r="X12312" t="b">
        <f t="shared" si="862"/>
        <v>1</v>
      </c>
      <c r="AA12312"/>
      <c r="AH12312"/>
      <c r="AL12312" t="b">
        <f t="shared" si="863"/>
        <v>1</v>
      </c>
      <c r="AM12312" t="b">
        <f t="shared" si="864"/>
        <v>1</v>
      </c>
      <c r="AP12312"/>
      <c r="AQ12312"/>
    </row>
    <row r="12313" spans="23:43" x14ac:dyDescent="0.25">
      <c r="W12313" t="b">
        <f t="shared" si="861"/>
        <v>1</v>
      </c>
      <c r="X12313" t="b">
        <f t="shared" si="862"/>
        <v>1</v>
      </c>
      <c r="AA12313"/>
      <c r="AH12313"/>
      <c r="AL12313" t="b">
        <f t="shared" si="863"/>
        <v>1</v>
      </c>
      <c r="AM12313" t="b">
        <f t="shared" si="864"/>
        <v>1</v>
      </c>
      <c r="AP12313"/>
      <c r="AQ12313"/>
    </row>
    <row r="12314" spans="23:43" x14ac:dyDescent="0.25">
      <c r="W12314" t="b">
        <f t="shared" si="861"/>
        <v>1</v>
      </c>
      <c r="X12314" t="b">
        <f t="shared" si="862"/>
        <v>1</v>
      </c>
      <c r="AA12314"/>
      <c r="AH12314"/>
      <c r="AL12314" t="b">
        <f t="shared" si="863"/>
        <v>1</v>
      </c>
      <c r="AM12314" t="b">
        <f t="shared" si="864"/>
        <v>1</v>
      </c>
      <c r="AP12314"/>
      <c r="AQ12314"/>
    </row>
    <row r="12315" spans="23:43" x14ac:dyDescent="0.25">
      <c r="W12315" t="b">
        <f t="shared" si="861"/>
        <v>1</v>
      </c>
      <c r="X12315" t="b">
        <f t="shared" si="862"/>
        <v>1</v>
      </c>
      <c r="AA12315"/>
      <c r="AH12315"/>
      <c r="AL12315" t="b">
        <f t="shared" si="863"/>
        <v>1</v>
      </c>
      <c r="AM12315" t="b">
        <f t="shared" si="864"/>
        <v>1</v>
      </c>
      <c r="AP12315"/>
      <c r="AQ12315"/>
    </row>
    <row r="12316" spans="23:43" x14ac:dyDescent="0.25">
      <c r="W12316" t="b">
        <f t="shared" si="861"/>
        <v>1</v>
      </c>
      <c r="X12316" t="b">
        <f t="shared" si="862"/>
        <v>1</v>
      </c>
      <c r="AA12316"/>
      <c r="AH12316"/>
      <c r="AL12316" t="b">
        <f t="shared" si="863"/>
        <v>1</v>
      </c>
      <c r="AM12316" t="b">
        <f t="shared" si="864"/>
        <v>1</v>
      </c>
      <c r="AP12316"/>
      <c r="AQ12316"/>
    </row>
    <row r="12317" spans="23:43" x14ac:dyDescent="0.25">
      <c r="W12317" t="b">
        <f t="shared" si="861"/>
        <v>1</v>
      </c>
      <c r="X12317" t="b">
        <f t="shared" si="862"/>
        <v>1</v>
      </c>
      <c r="AA12317"/>
      <c r="AH12317"/>
      <c r="AL12317" t="b">
        <f t="shared" si="863"/>
        <v>1</v>
      </c>
      <c r="AM12317" t="b">
        <f t="shared" si="864"/>
        <v>1</v>
      </c>
      <c r="AP12317"/>
      <c r="AQ12317"/>
    </row>
    <row r="12318" spans="23:43" x14ac:dyDescent="0.25">
      <c r="W12318" t="b">
        <f t="shared" si="861"/>
        <v>1</v>
      </c>
      <c r="X12318" t="b">
        <f t="shared" si="862"/>
        <v>1</v>
      </c>
      <c r="AA12318"/>
      <c r="AH12318"/>
      <c r="AL12318" t="b">
        <f t="shared" si="863"/>
        <v>1</v>
      </c>
      <c r="AM12318" t="b">
        <f t="shared" si="864"/>
        <v>1</v>
      </c>
      <c r="AP12318"/>
      <c r="AQ12318"/>
    </row>
    <row r="12319" spans="23:43" x14ac:dyDescent="0.25">
      <c r="W12319" t="b">
        <f t="shared" si="861"/>
        <v>1</v>
      </c>
      <c r="X12319" t="b">
        <f t="shared" si="862"/>
        <v>1</v>
      </c>
      <c r="AA12319"/>
      <c r="AH12319"/>
      <c r="AL12319" t="b">
        <f t="shared" si="863"/>
        <v>1</v>
      </c>
      <c r="AM12319" t="b">
        <f t="shared" si="864"/>
        <v>1</v>
      </c>
      <c r="AP12319"/>
      <c r="AQ12319"/>
    </row>
    <row r="12320" spans="23:43" x14ac:dyDescent="0.25">
      <c r="W12320" t="b">
        <f t="shared" si="861"/>
        <v>1</v>
      </c>
      <c r="X12320" t="b">
        <f t="shared" si="862"/>
        <v>1</v>
      </c>
      <c r="AA12320"/>
      <c r="AH12320"/>
      <c r="AL12320" t="b">
        <f t="shared" si="863"/>
        <v>1</v>
      </c>
      <c r="AM12320" t="b">
        <f t="shared" si="864"/>
        <v>1</v>
      </c>
      <c r="AP12320"/>
      <c r="AQ12320"/>
    </row>
    <row r="12321" spans="23:43" x14ac:dyDescent="0.25">
      <c r="W12321" t="b">
        <f t="shared" si="861"/>
        <v>1</v>
      </c>
      <c r="X12321" t="b">
        <f t="shared" si="862"/>
        <v>1</v>
      </c>
      <c r="AA12321"/>
      <c r="AH12321"/>
      <c r="AL12321" t="b">
        <f t="shared" si="863"/>
        <v>1</v>
      </c>
      <c r="AM12321" t="b">
        <f t="shared" si="864"/>
        <v>1</v>
      </c>
      <c r="AP12321"/>
      <c r="AQ12321"/>
    </row>
    <row r="12322" spans="23:43" x14ac:dyDescent="0.25">
      <c r="W12322" t="b">
        <f t="shared" si="861"/>
        <v>1</v>
      </c>
      <c r="X12322" t="b">
        <f t="shared" si="862"/>
        <v>1</v>
      </c>
      <c r="AA12322"/>
      <c r="AH12322"/>
      <c r="AL12322" t="b">
        <f t="shared" si="863"/>
        <v>1</v>
      </c>
      <c r="AM12322" t="b">
        <f t="shared" si="864"/>
        <v>1</v>
      </c>
      <c r="AP12322"/>
      <c r="AQ12322"/>
    </row>
    <row r="12323" spans="23:43" x14ac:dyDescent="0.25">
      <c r="W12323" t="b">
        <f t="shared" si="861"/>
        <v>1</v>
      </c>
      <c r="X12323" t="b">
        <f t="shared" si="862"/>
        <v>1</v>
      </c>
      <c r="AA12323"/>
      <c r="AH12323"/>
      <c r="AL12323" t="b">
        <f t="shared" si="863"/>
        <v>1</v>
      </c>
      <c r="AM12323" t="b">
        <f t="shared" si="864"/>
        <v>1</v>
      </c>
      <c r="AP12323"/>
      <c r="AQ12323"/>
    </row>
    <row r="12324" spans="23:43" x14ac:dyDescent="0.25">
      <c r="W12324" t="b">
        <f t="shared" si="861"/>
        <v>1</v>
      </c>
      <c r="X12324" t="b">
        <f t="shared" si="862"/>
        <v>1</v>
      </c>
      <c r="AA12324"/>
      <c r="AH12324"/>
      <c r="AL12324" t="b">
        <f t="shared" si="863"/>
        <v>1</v>
      </c>
      <c r="AM12324" t="b">
        <f t="shared" si="864"/>
        <v>1</v>
      </c>
      <c r="AP12324"/>
      <c r="AQ12324"/>
    </row>
    <row r="12325" spans="23:43" x14ac:dyDescent="0.25">
      <c r="W12325" t="b">
        <f t="shared" si="861"/>
        <v>1</v>
      </c>
      <c r="X12325" t="b">
        <f t="shared" si="862"/>
        <v>1</v>
      </c>
      <c r="AA12325"/>
      <c r="AH12325"/>
      <c r="AL12325" t="b">
        <f t="shared" si="863"/>
        <v>1</v>
      </c>
      <c r="AM12325" t="b">
        <f t="shared" si="864"/>
        <v>1</v>
      </c>
      <c r="AP12325"/>
      <c r="AQ12325"/>
    </row>
    <row r="12326" spans="23:43" x14ac:dyDescent="0.25">
      <c r="W12326" t="b">
        <f t="shared" si="861"/>
        <v>1</v>
      </c>
      <c r="X12326" t="b">
        <f t="shared" si="862"/>
        <v>1</v>
      </c>
      <c r="AA12326"/>
      <c r="AH12326"/>
      <c r="AL12326" t="b">
        <f t="shared" si="863"/>
        <v>1</v>
      </c>
      <c r="AM12326" t="b">
        <f t="shared" si="864"/>
        <v>1</v>
      </c>
      <c r="AP12326"/>
      <c r="AQ12326"/>
    </row>
    <row r="12327" spans="23:43" x14ac:dyDescent="0.25">
      <c r="W12327" t="b">
        <f t="shared" si="861"/>
        <v>1</v>
      </c>
      <c r="X12327" t="b">
        <f t="shared" si="862"/>
        <v>1</v>
      </c>
      <c r="AA12327"/>
      <c r="AH12327"/>
      <c r="AL12327" t="b">
        <f t="shared" si="863"/>
        <v>1</v>
      </c>
      <c r="AM12327" t="b">
        <f t="shared" si="864"/>
        <v>1</v>
      </c>
      <c r="AP12327"/>
      <c r="AQ12327"/>
    </row>
    <row r="12328" spans="23:43" x14ac:dyDescent="0.25">
      <c r="W12328" t="b">
        <f t="shared" si="861"/>
        <v>1</v>
      </c>
      <c r="X12328" t="b">
        <f t="shared" si="862"/>
        <v>1</v>
      </c>
      <c r="AA12328"/>
      <c r="AH12328"/>
      <c r="AL12328" t="b">
        <f t="shared" si="863"/>
        <v>1</v>
      </c>
      <c r="AM12328" t="b">
        <f t="shared" si="864"/>
        <v>1</v>
      </c>
      <c r="AP12328"/>
      <c r="AQ12328"/>
    </row>
    <row r="12329" spans="23:43" x14ac:dyDescent="0.25">
      <c r="W12329" t="b">
        <f t="shared" si="861"/>
        <v>1</v>
      </c>
      <c r="X12329" t="b">
        <f t="shared" si="862"/>
        <v>1</v>
      </c>
      <c r="AA12329"/>
      <c r="AH12329"/>
      <c r="AL12329" t="b">
        <f t="shared" si="863"/>
        <v>1</v>
      </c>
      <c r="AM12329" t="b">
        <f t="shared" si="864"/>
        <v>1</v>
      </c>
      <c r="AP12329"/>
      <c r="AQ12329"/>
    </row>
    <row r="12330" spans="23:43" x14ac:dyDescent="0.25">
      <c r="W12330" t="b">
        <f t="shared" si="861"/>
        <v>1</v>
      </c>
      <c r="X12330" t="b">
        <f t="shared" si="862"/>
        <v>1</v>
      </c>
      <c r="AA12330"/>
      <c r="AH12330"/>
      <c r="AL12330" t="b">
        <f t="shared" si="863"/>
        <v>1</v>
      </c>
      <c r="AM12330" t="b">
        <f t="shared" si="864"/>
        <v>1</v>
      </c>
      <c r="AP12330"/>
      <c r="AQ12330"/>
    </row>
    <row r="12331" spans="23:43" x14ac:dyDescent="0.25">
      <c r="W12331" t="b">
        <f t="shared" si="861"/>
        <v>1</v>
      </c>
      <c r="X12331" t="b">
        <f t="shared" si="862"/>
        <v>1</v>
      </c>
      <c r="AA12331"/>
      <c r="AH12331"/>
      <c r="AL12331" t="b">
        <f t="shared" si="863"/>
        <v>1</v>
      </c>
      <c r="AM12331" t="b">
        <f t="shared" si="864"/>
        <v>1</v>
      </c>
      <c r="AP12331"/>
      <c r="AQ12331"/>
    </row>
    <row r="12332" spans="23:43" x14ac:dyDescent="0.25">
      <c r="W12332" t="b">
        <f t="shared" si="861"/>
        <v>1</v>
      </c>
      <c r="X12332" t="b">
        <f t="shared" si="862"/>
        <v>1</v>
      </c>
      <c r="AA12332"/>
      <c r="AH12332"/>
      <c r="AL12332" t="b">
        <f t="shared" si="863"/>
        <v>1</v>
      </c>
      <c r="AM12332" t="b">
        <f t="shared" si="864"/>
        <v>1</v>
      </c>
      <c r="AP12332"/>
      <c r="AQ12332"/>
    </row>
    <row r="12333" spans="23:43" x14ac:dyDescent="0.25">
      <c r="W12333" t="b">
        <f t="shared" si="861"/>
        <v>1</v>
      </c>
      <c r="X12333" t="b">
        <f t="shared" si="862"/>
        <v>1</v>
      </c>
      <c r="AA12333"/>
      <c r="AH12333"/>
      <c r="AL12333" t="b">
        <f t="shared" si="863"/>
        <v>1</v>
      </c>
      <c r="AM12333" t="b">
        <f t="shared" si="864"/>
        <v>1</v>
      </c>
      <c r="AP12333"/>
      <c r="AQ12333"/>
    </row>
    <row r="12334" spans="23:43" x14ac:dyDescent="0.25">
      <c r="W12334" t="b">
        <f t="shared" si="861"/>
        <v>1</v>
      </c>
      <c r="X12334" t="b">
        <f t="shared" si="862"/>
        <v>1</v>
      </c>
      <c r="AA12334"/>
      <c r="AH12334"/>
      <c r="AL12334" t="b">
        <f t="shared" si="863"/>
        <v>1</v>
      </c>
      <c r="AM12334" t="b">
        <f t="shared" si="864"/>
        <v>1</v>
      </c>
      <c r="AP12334"/>
      <c r="AQ12334"/>
    </row>
    <row r="12335" spans="23:43" x14ac:dyDescent="0.25">
      <c r="W12335" t="b">
        <f t="shared" si="861"/>
        <v>1</v>
      </c>
      <c r="X12335" t="b">
        <f t="shared" si="862"/>
        <v>1</v>
      </c>
      <c r="AA12335"/>
      <c r="AH12335"/>
      <c r="AL12335" t="b">
        <f t="shared" si="863"/>
        <v>1</v>
      </c>
      <c r="AM12335" t="b">
        <f t="shared" si="864"/>
        <v>1</v>
      </c>
      <c r="AP12335"/>
      <c r="AQ12335"/>
    </row>
    <row r="12336" spans="23:43" x14ac:dyDescent="0.25">
      <c r="W12336" t="b">
        <f t="shared" si="861"/>
        <v>1</v>
      </c>
      <c r="X12336" t="b">
        <f t="shared" si="862"/>
        <v>1</v>
      </c>
      <c r="AA12336"/>
      <c r="AH12336"/>
      <c r="AL12336" t="b">
        <f t="shared" si="863"/>
        <v>1</v>
      </c>
      <c r="AM12336" t="b">
        <f t="shared" si="864"/>
        <v>1</v>
      </c>
      <c r="AP12336"/>
      <c r="AQ12336"/>
    </row>
    <row r="12337" spans="23:43" x14ac:dyDescent="0.25">
      <c r="W12337" t="b">
        <f t="shared" si="861"/>
        <v>1</v>
      </c>
      <c r="X12337" t="b">
        <f t="shared" si="862"/>
        <v>1</v>
      </c>
      <c r="AA12337"/>
      <c r="AH12337"/>
      <c r="AL12337" t="b">
        <f t="shared" si="863"/>
        <v>1</v>
      </c>
      <c r="AM12337" t="b">
        <f t="shared" si="864"/>
        <v>1</v>
      </c>
      <c r="AP12337"/>
      <c r="AQ12337"/>
    </row>
    <row r="12338" spans="23:43" x14ac:dyDescent="0.25">
      <c r="W12338" t="b">
        <f t="shared" si="861"/>
        <v>1</v>
      </c>
      <c r="X12338" t="b">
        <f t="shared" si="862"/>
        <v>1</v>
      </c>
      <c r="AA12338"/>
      <c r="AH12338"/>
      <c r="AL12338" t="b">
        <f t="shared" si="863"/>
        <v>1</v>
      </c>
      <c r="AM12338" t="b">
        <f t="shared" si="864"/>
        <v>1</v>
      </c>
      <c r="AP12338"/>
      <c r="AQ12338"/>
    </row>
    <row r="12339" spans="23:43" x14ac:dyDescent="0.25">
      <c r="W12339" t="b">
        <f t="shared" si="861"/>
        <v>1</v>
      </c>
      <c r="X12339" t="b">
        <f t="shared" si="862"/>
        <v>1</v>
      </c>
      <c r="AA12339"/>
      <c r="AH12339"/>
      <c r="AL12339" t="b">
        <f t="shared" si="863"/>
        <v>1</v>
      </c>
      <c r="AM12339" t="b">
        <f t="shared" si="864"/>
        <v>1</v>
      </c>
      <c r="AP12339"/>
      <c r="AQ12339"/>
    </row>
    <row r="12340" spans="23:43" x14ac:dyDescent="0.25">
      <c r="W12340" t="b">
        <f t="shared" si="861"/>
        <v>1</v>
      </c>
      <c r="X12340" t="b">
        <f t="shared" si="862"/>
        <v>1</v>
      </c>
      <c r="AA12340"/>
      <c r="AH12340"/>
      <c r="AL12340" t="b">
        <f t="shared" si="863"/>
        <v>1</v>
      </c>
      <c r="AM12340" t="b">
        <f t="shared" si="864"/>
        <v>1</v>
      </c>
      <c r="AP12340"/>
      <c r="AQ12340"/>
    </row>
    <row r="12341" spans="23:43" x14ac:dyDescent="0.25">
      <c r="W12341" t="b">
        <f t="shared" si="861"/>
        <v>1</v>
      </c>
      <c r="X12341" t="b">
        <f t="shared" si="862"/>
        <v>1</v>
      </c>
      <c r="AA12341"/>
      <c r="AH12341"/>
      <c r="AL12341" t="b">
        <f t="shared" si="863"/>
        <v>1</v>
      </c>
      <c r="AM12341" t="b">
        <f t="shared" si="864"/>
        <v>1</v>
      </c>
      <c r="AP12341"/>
      <c r="AQ12341"/>
    </row>
    <row r="12342" spans="23:43" x14ac:dyDescent="0.25">
      <c r="W12342" t="b">
        <f t="shared" si="861"/>
        <v>1</v>
      </c>
      <c r="X12342" t="b">
        <f t="shared" si="862"/>
        <v>1</v>
      </c>
      <c r="AA12342"/>
      <c r="AH12342"/>
      <c r="AL12342" t="b">
        <f t="shared" si="863"/>
        <v>1</v>
      </c>
      <c r="AM12342" t="b">
        <f t="shared" si="864"/>
        <v>1</v>
      </c>
      <c r="AP12342"/>
      <c r="AQ12342"/>
    </row>
    <row r="12343" spans="23:43" x14ac:dyDescent="0.25">
      <c r="W12343" t="b">
        <f t="shared" si="861"/>
        <v>1</v>
      </c>
      <c r="X12343" t="b">
        <f t="shared" si="862"/>
        <v>1</v>
      </c>
      <c r="AA12343"/>
      <c r="AH12343"/>
      <c r="AL12343" t="b">
        <f t="shared" si="863"/>
        <v>1</v>
      </c>
      <c r="AM12343" t="b">
        <f t="shared" si="864"/>
        <v>1</v>
      </c>
      <c r="AP12343"/>
      <c r="AQ12343"/>
    </row>
    <row r="12344" spans="23:43" x14ac:dyDescent="0.25">
      <c r="W12344" t="b">
        <f t="shared" si="861"/>
        <v>1</v>
      </c>
      <c r="X12344" t="b">
        <f t="shared" si="862"/>
        <v>1</v>
      </c>
      <c r="AA12344"/>
      <c r="AH12344"/>
      <c r="AL12344" t="b">
        <f t="shared" si="863"/>
        <v>1</v>
      </c>
      <c r="AM12344" t="b">
        <f t="shared" si="864"/>
        <v>1</v>
      </c>
      <c r="AP12344"/>
      <c r="AQ12344"/>
    </row>
    <row r="12345" spans="23:43" x14ac:dyDescent="0.25">
      <c r="W12345" t="b">
        <f t="shared" si="861"/>
        <v>1</v>
      </c>
      <c r="X12345" t="b">
        <f t="shared" si="862"/>
        <v>1</v>
      </c>
      <c r="AA12345"/>
      <c r="AH12345"/>
      <c r="AL12345" t="b">
        <f t="shared" si="863"/>
        <v>1</v>
      </c>
      <c r="AM12345" t="b">
        <f t="shared" si="864"/>
        <v>1</v>
      </c>
      <c r="AP12345"/>
      <c r="AQ12345"/>
    </row>
    <row r="12346" spans="23:43" x14ac:dyDescent="0.25">
      <c r="W12346" t="b">
        <f t="shared" si="861"/>
        <v>1</v>
      </c>
      <c r="X12346" t="b">
        <f t="shared" si="862"/>
        <v>1</v>
      </c>
      <c r="AA12346"/>
      <c r="AH12346"/>
      <c r="AL12346" t="b">
        <f t="shared" si="863"/>
        <v>1</v>
      </c>
      <c r="AM12346" t="b">
        <f t="shared" si="864"/>
        <v>1</v>
      </c>
      <c r="AP12346"/>
      <c r="AQ12346"/>
    </row>
    <row r="12347" spans="23:43" x14ac:dyDescent="0.25">
      <c r="W12347" t="b">
        <f t="shared" si="861"/>
        <v>1</v>
      </c>
      <c r="X12347" t="b">
        <f t="shared" si="862"/>
        <v>1</v>
      </c>
      <c r="AA12347"/>
      <c r="AH12347"/>
      <c r="AL12347" t="b">
        <f t="shared" si="863"/>
        <v>1</v>
      </c>
      <c r="AM12347" t="b">
        <f t="shared" si="864"/>
        <v>1</v>
      </c>
      <c r="AP12347"/>
      <c r="AQ12347"/>
    </row>
    <row r="12348" spans="23:43" x14ac:dyDescent="0.25">
      <c r="W12348" t="b">
        <f t="shared" si="861"/>
        <v>1</v>
      </c>
      <c r="X12348" t="b">
        <f t="shared" si="862"/>
        <v>1</v>
      </c>
      <c r="AA12348"/>
      <c r="AH12348"/>
      <c r="AL12348" t="b">
        <f t="shared" si="863"/>
        <v>1</v>
      </c>
      <c r="AM12348" t="b">
        <f t="shared" si="864"/>
        <v>1</v>
      </c>
      <c r="AP12348"/>
      <c r="AQ12348"/>
    </row>
    <row r="12349" spans="23:43" x14ac:dyDescent="0.25">
      <c r="W12349" t="b">
        <f t="shared" si="861"/>
        <v>1</v>
      </c>
      <c r="X12349" t="b">
        <f t="shared" si="862"/>
        <v>1</v>
      </c>
      <c r="AA12349"/>
      <c r="AH12349"/>
      <c r="AL12349" t="b">
        <f t="shared" si="863"/>
        <v>1</v>
      </c>
      <c r="AM12349" t="b">
        <f t="shared" si="864"/>
        <v>1</v>
      </c>
      <c r="AP12349"/>
      <c r="AQ12349"/>
    </row>
    <row r="12350" spans="23:43" x14ac:dyDescent="0.25">
      <c r="W12350" t="b">
        <f t="shared" si="861"/>
        <v>1</v>
      </c>
      <c r="X12350" t="b">
        <f t="shared" si="862"/>
        <v>1</v>
      </c>
      <c r="AA12350"/>
      <c r="AH12350"/>
      <c r="AL12350" t="b">
        <f t="shared" si="863"/>
        <v>1</v>
      </c>
      <c r="AM12350" t="b">
        <f t="shared" si="864"/>
        <v>1</v>
      </c>
      <c r="AP12350"/>
      <c r="AQ12350"/>
    </row>
    <row r="12351" spans="23:43" x14ac:dyDescent="0.25">
      <c r="W12351" t="b">
        <f t="shared" si="861"/>
        <v>1</v>
      </c>
      <c r="X12351" t="b">
        <f t="shared" si="862"/>
        <v>1</v>
      </c>
      <c r="AA12351"/>
      <c r="AH12351"/>
      <c r="AL12351" t="b">
        <f t="shared" si="863"/>
        <v>1</v>
      </c>
      <c r="AM12351" t="b">
        <f t="shared" si="864"/>
        <v>1</v>
      </c>
      <c r="AP12351"/>
      <c r="AQ12351"/>
    </row>
    <row r="12352" spans="23:43" x14ac:dyDescent="0.25">
      <c r="W12352" t="b">
        <f t="shared" si="861"/>
        <v>1</v>
      </c>
      <c r="X12352" t="b">
        <f t="shared" si="862"/>
        <v>1</v>
      </c>
      <c r="AA12352"/>
      <c r="AH12352"/>
      <c r="AL12352" t="b">
        <f t="shared" si="863"/>
        <v>1</v>
      </c>
      <c r="AM12352" t="b">
        <f t="shared" si="864"/>
        <v>1</v>
      </c>
      <c r="AP12352"/>
      <c r="AQ12352"/>
    </row>
    <row r="12353" spans="23:43" x14ac:dyDescent="0.25">
      <c r="W12353" t="b">
        <f t="shared" si="861"/>
        <v>1</v>
      </c>
      <c r="X12353" t="b">
        <f t="shared" si="862"/>
        <v>1</v>
      </c>
      <c r="AA12353"/>
      <c r="AH12353"/>
      <c r="AL12353" t="b">
        <f t="shared" si="863"/>
        <v>1</v>
      </c>
      <c r="AM12353" t="b">
        <f t="shared" si="864"/>
        <v>1</v>
      </c>
      <c r="AP12353"/>
      <c r="AQ12353"/>
    </row>
    <row r="12354" spans="23:43" x14ac:dyDescent="0.25">
      <c r="W12354" t="b">
        <f t="shared" si="861"/>
        <v>1</v>
      </c>
      <c r="X12354" t="b">
        <f t="shared" si="862"/>
        <v>1</v>
      </c>
      <c r="AA12354"/>
      <c r="AH12354"/>
      <c r="AL12354" t="b">
        <f t="shared" si="863"/>
        <v>1</v>
      </c>
      <c r="AM12354" t="b">
        <f t="shared" si="864"/>
        <v>1</v>
      </c>
      <c r="AP12354"/>
      <c r="AQ12354"/>
    </row>
    <row r="12355" spans="23:43" x14ac:dyDescent="0.25">
      <c r="W12355" t="b">
        <f t="shared" si="861"/>
        <v>1</v>
      </c>
      <c r="X12355" t="b">
        <f t="shared" si="862"/>
        <v>1</v>
      </c>
      <c r="AA12355"/>
      <c r="AH12355"/>
      <c r="AL12355" t="b">
        <f t="shared" si="863"/>
        <v>1</v>
      </c>
      <c r="AM12355" t="b">
        <f t="shared" si="864"/>
        <v>1</v>
      </c>
      <c r="AP12355"/>
      <c r="AQ12355"/>
    </row>
    <row r="12356" spans="23:43" x14ac:dyDescent="0.25">
      <c r="W12356" t="b">
        <f t="shared" si="861"/>
        <v>1</v>
      </c>
      <c r="X12356" t="b">
        <f t="shared" si="862"/>
        <v>1</v>
      </c>
      <c r="AA12356"/>
      <c r="AH12356"/>
      <c r="AL12356" t="b">
        <f t="shared" si="863"/>
        <v>1</v>
      </c>
      <c r="AM12356" t="b">
        <f t="shared" si="864"/>
        <v>1</v>
      </c>
      <c r="AP12356"/>
      <c r="AQ12356"/>
    </row>
    <row r="12357" spans="23:43" x14ac:dyDescent="0.25">
      <c r="W12357" t="b">
        <f t="shared" si="861"/>
        <v>1</v>
      </c>
      <c r="X12357" t="b">
        <f t="shared" si="862"/>
        <v>1</v>
      </c>
      <c r="AA12357"/>
      <c r="AH12357"/>
      <c r="AL12357" t="b">
        <f t="shared" si="863"/>
        <v>1</v>
      </c>
      <c r="AM12357" t="b">
        <f t="shared" si="864"/>
        <v>1</v>
      </c>
      <c r="AP12357"/>
      <c r="AQ12357"/>
    </row>
    <row r="12358" spans="23:43" x14ac:dyDescent="0.25">
      <c r="W12358" t="b">
        <f t="shared" si="861"/>
        <v>1</v>
      </c>
      <c r="X12358" t="b">
        <f t="shared" si="862"/>
        <v>1</v>
      </c>
      <c r="AA12358"/>
      <c r="AH12358"/>
      <c r="AL12358" t="b">
        <f t="shared" si="863"/>
        <v>1</v>
      </c>
      <c r="AM12358" t="b">
        <f t="shared" si="864"/>
        <v>1</v>
      </c>
      <c r="AP12358"/>
      <c r="AQ12358"/>
    </row>
    <row r="12359" spans="23:43" x14ac:dyDescent="0.25">
      <c r="W12359" t="b">
        <f t="shared" si="861"/>
        <v>1</v>
      </c>
      <c r="X12359" t="b">
        <f t="shared" si="862"/>
        <v>1</v>
      </c>
      <c r="AA12359"/>
      <c r="AH12359"/>
      <c r="AL12359" t="b">
        <f t="shared" si="863"/>
        <v>1</v>
      </c>
      <c r="AM12359" t="b">
        <f t="shared" si="864"/>
        <v>1</v>
      </c>
      <c r="AP12359"/>
      <c r="AQ12359"/>
    </row>
    <row r="12360" spans="23:43" x14ac:dyDescent="0.25">
      <c r="W12360" t="b">
        <f t="shared" si="861"/>
        <v>1</v>
      </c>
      <c r="X12360" t="b">
        <f t="shared" si="862"/>
        <v>1</v>
      </c>
      <c r="AA12360"/>
      <c r="AH12360"/>
      <c r="AL12360" t="b">
        <f t="shared" si="863"/>
        <v>1</v>
      </c>
      <c r="AM12360" t="b">
        <f t="shared" si="864"/>
        <v>1</v>
      </c>
      <c r="AP12360"/>
      <c r="AQ12360"/>
    </row>
    <row r="12361" spans="23:43" x14ac:dyDescent="0.25">
      <c r="W12361" t="b">
        <f t="shared" si="861"/>
        <v>1</v>
      </c>
      <c r="X12361" t="b">
        <f t="shared" si="862"/>
        <v>1</v>
      </c>
      <c r="AA12361"/>
      <c r="AH12361"/>
      <c r="AL12361" t="b">
        <f t="shared" si="863"/>
        <v>1</v>
      </c>
      <c r="AM12361" t="b">
        <f t="shared" si="864"/>
        <v>1</v>
      </c>
      <c r="AP12361"/>
      <c r="AQ12361"/>
    </row>
    <row r="12362" spans="23:43" x14ac:dyDescent="0.25">
      <c r="W12362" t="b">
        <f t="shared" si="861"/>
        <v>1</v>
      </c>
      <c r="X12362" t="b">
        <f t="shared" si="862"/>
        <v>1</v>
      </c>
      <c r="AA12362"/>
      <c r="AH12362"/>
      <c r="AL12362" t="b">
        <f t="shared" si="863"/>
        <v>1</v>
      </c>
      <c r="AM12362" t="b">
        <f t="shared" si="864"/>
        <v>1</v>
      </c>
      <c r="AP12362"/>
      <c r="AQ12362"/>
    </row>
    <row r="12363" spans="23:43" x14ac:dyDescent="0.25">
      <c r="W12363" t="b">
        <f t="shared" si="861"/>
        <v>1</v>
      </c>
      <c r="X12363" t="b">
        <f t="shared" si="862"/>
        <v>1</v>
      </c>
      <c r="AA12363"/>
      <c r="AH12363"/>
      <c r="AL12363" t="b">
        <f t="shared" si="863"/>
        <v>1</v>
      </c>
      <c r="AM12363" t="b">
        <f t="shared" si="864"/>
        <v>1</v>
      </c>
      <c r="AP12363"/>
      <c r="AQ12363"/>
    </row>
    <row r="12364" spans="23:43" x14ac:dyDescent="0.25">
      <c r="W12364" t="b">
        <f t="shared" ref="W12364:W12427" si="865">IF(AND(U12364&lt;&gt;"",U12364&lt;&gt;"Grand Total",U12364&lt;&gt;"(blank)"),GETPIVOTDATA("Facility CCN",$U$10,"Facility CCN",U12364)=1,TRUE)</f>
        <v>1</v>
      </c>
      <c r="X12364" t="b">
        <f t="shared" ref="X12364:X12427" si="866">IF(AND(U12364&lt;&gt;"",U12364&lt;&gt;"Grand Total",U12364&lt;&gt;"(blank)"),LEN(U12364)=6,TRUE)</f>
        <v>1</v>
      </c>
      <c r="AA12364"/>
      <c r="AH12364"/>
      <c r="AL12364" t="b">
        <f t="shared" ref="AL12364:AL12427" si="867">IF(AND(AJ12364&lt;&gt;"",AJ12364&lt;&gt;"Grand Total",AJ12364&lt;&gt;"(blank)"),GETPIVOTDATA("Provider NPI",$AJ$10,"Provider NPI",AJ12364)=1,TRUE)</f>
        <v>1</v>
      </c>
      <c r="AM12364" t="b">
        <f t="shared" ref="AM12364:AM12427" si="868">IF(AND(AJ12364&lt;&gt;"",AJ12364&lt;&gt;"Grand Total",AJ12364&lt;&gt;"(blank)"),LEN(AJ12364)=10,TRUE)</f>
        <v>1</v>
      </c>
      <c r="AP12364"/>
      <c r="AQ12364"/>
    </row>
    <row r="12365" spans="23:43" x14ac:dyDescent="0.25">
      <c r="W12365" t="b">
        <f t="shared" si="865"/>
        <v>1</v>
      </c>
      <c r="X12365" t="b">
        <f t="shared" si="866"/>
        <v>1</v>
      </c>
      <c r="AA12365"/>
      <c r="AH12365"/>
      <c r="AL12365" t="b">
        <f t="shared" si="867"/>
        <v>1</v>
      </c>
      <c r="AM12365" t="b">
        <f t="shared" si="868"/>
        <v>1</v>
      </c>
      <c r="AP12365"/>
      <c r="AQ12365"/>
    </row>
    <row r="12366" spans="23:43" x14ac:dyDescent="0.25">
      <c r="W12366" t="b">
        <f t="shared" si="865"/>
        <v>1</v>
      </c>
      <c r="X12366" t="b">
        <f t="shared" si="866"/>
        <v>1</v>
      </c>
      <c r="AA12366"/>
      <c r="AH12366"/>
      <c r="AL12366" t="b">
        <f t="shared" si="867"/>
        <v>1</v>
      </c>
      <c r="AM12366" t="b">
        <f t="shared" si="868"/>
        <v>1</v>
      </c>
      <c r="AP12366"/>
      <c r="AQ12366"/>
    </row>
    <row r="12367" spans="23:43" x14ac:dyDescent="0.25">
      <c r="W12367" t="b">
        <f t="shared" si="865"/>
        <v>1</v>
      </c>
      <c r="X12367" t="b">
        <f t="shared" si="866"/>
        <v>1</v>
      </c>
      <c r="AA12367"/>
      <c r="AH12367"/>
      <c r="AL12367" t="b">
        <f t="shared" si="867"/>
        <v>1</v>
      </c>
      <c r="AM12367" t="b">
        <f t="shared" si="868"/>
        <v>1</v>
      </c>
      <c r="AP12367"/>
      <c r="AQ12367"/>
    </row>
    <row r="12368" spans="23:43" x14ac:dyDescent="0.25">
      <c r="W12368" t="b">
        <f t="shared" si="865"/>
        <v>1</v>
      </c>
      <c r="X12368" t="b">
        <f t="shared" si="866"/>
        <v>1</v>
      </c>
      <c r="AA12368"/>
      <c r="AH12368"/>
      <c r="AL12368" t="b">
        <f t="shared" si="867"/>
        <v>1</v>
      </c>
      <c r="AM12368" t="b">
        <f t="shared" si="868"/>
        <v>1</v>
      </c>
      <c r="AP12368"/>
      <c r="AQ12368"/>
    </row>
    <row r="12369" spans="23:43" x14ac:dyDescent="0.25">
      <c r="W12369" t="b">
        <f t="shared" si="865"/>
        <v>1</v>
      </c>
      <c r="X12369" t="b">
        <f t="shared" si="866"/>
        <v>1</v>
      </c>
      <c r="AA12369"/>
      <c r="AH12369"/>
      <c r="AL12369" t="b">
        <f t="shared" si="867"/>
        <v>1</v>
      </c>
      <c r="AM12369" t="b">
        <f t="shared" si="868"/>
        <v>1</v>
      </c>
      <c r="AP12369"/>
      <c r="AQ12369"/>
    </row>
    <row r="12370" spans="23:43" x14ac:dyDescent="0.25">
      <c r="W12370" t="b">
        <f t="shared" si="865"/>
        <v>1</v>
      </c>
      <c r="X12370" t="b">
        <f t="shared" si="866"/>
        <v>1</v>
      </c>
      <c r="AA12370"/>
      <c r="AH12370"/>
      <c r="AL12370" t="b">
        <f t="shared" si="867"/>
        <v>1</v>
      </c>
      <c r="AM12370" t="b">
        <f t="shared" si="868"/>
        <v>1</v>
      </c>
      <c r="AP12370"/>
      <c r="AQ12370"/>
    </row>
    <row r="12371" spans="23:43" x14ac:dyDescent="0.25">
      <c r="W12371" t="b">
        <f t="shared" si="865"/>
        <v>1</v>
      </c>
      <c r="X12371" t="b">
        <f t="shared" si="866"/>
        <v>1</v>
      </c>
      <c r="AA12371"/>
      <c r="AH12371"/>
      <c r="AL12371" t="b">
        <f t="shared" si="867"/>
        <v>1</v>
      </c>
      <c r="AM12371" t="b">
        <f t="shared" si="868"/>
        <v>1</v>
      </c>
      <c r="AP12371"/>
      <c r="AQ12371"/>
    </row>
    <row r="12372" spans="23:43" x14ac:dyDescent="0.25">
      <c r="W12372" t="b">
        <f t="shared" si="865"/>
        <v>1</v>
      </c>
      <c r="X12372" t="b">
        <f t="shared" si="866"/>
        <v>1</v>
      </c>
      <c r="AA12372"/>
      <c r="AH12372"/>
      <c r="AL12372" t="b">
        <f t="shared" si="867"/>
        <v>1</v>
      </c>
      <c r="AM12372" t="b">
        <f t="shared" si="868"/>
        <v>1</v>
      </c>
      <c r="AP12372"/>
      <c r="AQ12372"/>
    </row>
    <row r="12373" spans="23:43" x14ac:dyDescent="0.25">
      <c r="W12373" t="b">
        <f t="shared" si="865"/>
        <v>1</v>
      </c>
      <c r="X12373" t="b">
        <f t="shared" si="866"/>
        <v>1</v>
      </c>
      <c r="AA12373"/>
      <c r="AH12373"/>
      <c r="AL12373" t="b">
        <f t="shared" si="867"/>
        <v>1</v>
      </c>
      <c r="AM12373" t="b">
        <f t="shared" si="868"/>
        <v>1</v>
      </c>
      <c r="AP12373"/>
      <c r="AQ12373"/>
    </row>
    <row r="12374" spans="23:43" x14ac:dyDescent="0.25">
      <c r="W12374" t="b">
        <f t="shared" si="865"/>
        <v>1</v>
      </c>
      <c r="X12374" t="b">
        <f t="shared" si="866"/>
        <v>1</v>
      </c>
      <c r="AA12374"/>
      <c r="AH12374"/>
      <c r="AL12374" t="b">
        <f t="shared" si="867"/>
        <v>1</v>
      </c>
      <c r="AM12374" t="b">
        <f t="shared" si="868"/>
        <v>1</v>
      </c>
      <c r="AP12374"/>
      <c r="AQ12374"/>
    </row>
    <row r="12375" spans="23:43" x14ac:dyDescent="0.25">
      <c r="W12375" t="b">
        <f t="shared" si="865"/>
        <v>1</v>
      </c>
      <c r="X12375" t="b">
        <f t="shared" si="866"/>
        <v>1</v>
      </c>
      <c r="AA12375"/>
      <c r="AH12375"/>
      <c r="AL12375" t="b">
        <f t="shared" si="867"/>
        <v>1</v>
      </c>
      <c r="AM12375" t="b">
        <f t="shared" si="868"/>
        <v>1</v>
      </c>
      <c r="AP12375"/>
      <c r="AQ12375"/>
    </row>
    <row r="12376" spans="23:43" x14ac:dyDescent="0.25">
      <c r="W12376" t="b">
        <f t="shared" si="865"/>
        <v>1</v>
      </c>
      <c r="X12376" t="b">
        <f t="shared" si="866"/>
        <v>1</v>
      </c>
      <c r="AA12376"/>
      <c r="AH12376"/>
      <c r="AL12376" t="b">
        <f t="shared" si="867"/>
        <v>1</v>
      </c>
      <c r="AM12376" t="b">
        <f t="shared" si="868"/>
        <v>1</v>
      </c>
      <c r="AP12376"/>
      <c r="AQ12376"/>
    </row>
    <row r="12377" spans="23:43" x14ac:dyDescent="0.25">
      <c r="W12377" t="b">
        <f t="shared" si="865"/>
        <v>1</v>
      </c>
      <c r="X12377" t="b">
        <f t="shared" si="866"/>
        <v>1</v>
      </c>
      <c r="AA12377"/>
      <c r="AH12377"/>
      <c r="AL12377" t="b">
        <f t="shared" si="867"/>
        <v>1</v>
      </c>
      <c r="AM12377" t="b">
        <f t="shared" si="868"/>
        <v>1</v>
      </c>
      <c r="AP12377"/>
      <c r="AQ12377"/>
    </row>
    <row r="12378" spans="23:43" x14ac:dyDescent="0.25">
      <c r="W12378" t="b">
        <f t="shared" si="865"/>
        <v>1</v>
      </c>
      <c r="X12378" t="b">
        <f t="shared" si="866"/>
        <v>1</v>
      </c>
      <c r="AA12378"/>
      <c r="AH12378"/>
      <c r="AL12378" t="b">
        <f t="shared" si="867"/>
        <v>1</v>
      </c>
      <c r="AM12378" t="b">
        <f t="shared" si="868"/>
        <v>1</v>
      </c>
      <c r="AP12378"/>
      <c r="AQ12378"/>
    </row>
    <row r="12379" spans="23:43" x14ac:dyDescent="0.25">
      <c r="W12379" t="b">
        <f t="shared" si="865"/>
        <v>1</v>
      </c>
      <c r="X12379" t="b">
        <f t="shared" si="866"/>
        <v>1</v>
      </c>
      <c r="AA12379"/>
      <c r="AH12379"/>
      <c r="AL12379" t="b">
        <f t="shared" si="867"/>
        <v>1</v>
      </c>
      <c r="AM12379" t="b">
        <f t="shared" si="868"/>
        <v>1</v>
      </c>
      <c r="AP12379"/>
      <c r="AQ12379"/>
    </row>
    <row r="12380" spans="23:43" x14ac:dyDescent="0.25">
      <c r="W12380" t="b">
        <f t="shared" si="865"/>
        <v>1</v>
      </c>
      <c r="X12380" t="b">
        <f t="shared" si="866"/>
        <v>1</v>
      </c>
      <c r="AA12380"/>
      <c r="AH12380"/>
      <c r="AL12380" t="b">
        <f t="shared" si="867"/>
        <v>1</v>
      </c>
      <c r="AM12380" t="b">
        <f t="shared" si="868"/>
        <v>1</v>
      </c>
      <c r="AP12380"/>
      <c r="AQ12380"/>
    </row>
    <row r="12381" spans="23:43" x14ac:dyDescent="0.25">
      <c r="W12381" t="b">
        <f t="shared" si="865"/>
        <v>1</v>
      </c>
      <c r="X12381" t="b">
        <f t="shared" si="866"/>
        <v>1</v>
      </c>
      <c r="AA12381"/>
      <c r="AH12381"/>
      <c r="AL12381" t="b">
        <f t="shared" si="867"/>
        <v>1</v>
      </c>
      <c r="AM12381" t="b">
        <f t="shared" si="868"/>
        <v>1</v>
      </c>
      <c r="AP12381"/>
      <c r="AQ12381"/>
    </row>
    <row r="12382" spans="23:43" x14ac:dyDescent="0.25">
      <c r="W12382" t="b">
        <f t="shared" si="865"/>
        <v>1</v>
      </c>
      <c r="X12382" t="b">
        <f t="shared" si="866"/>
        <v>1</v>
      </c>
      <c r="AA12382"/>
      <c r="AH12382"/>
      <c r="AL12382" t="b">
        <f t="shared" si="867"/>
        <v>1</v>
      </c>
      <c r="AM12382" t="b">
        <f t="shared" si="868"/>
        <v>1</v>
      </c>
      <c r="AP12382"/>
      <c r="AQ12382"/>
    </row>
    <row r="12383" spans="23:43" x14ac:dyDescent="0.25">
      <c r="W12383" t="b">
        <f t="shared" si="865"/>
        <v>1</v>
      </c>
      <c r="X12383" t="b">
        <f t="shared" si="866"/>
        <v>1</v>
      </c>
      <c r="AA12383"/>
      <c r="AH12383"/>
      <c r="AL12383" t="b">
        <f t="shared" si="867"/>
        <v>1</v>
      </c>
      <c r="AM12383" t="b">
        <f t="shared" si="868"/>
        <v>1</v>
      </c>
      <c r="AP12383"/>
      <c r="AQ12383"/>
    </row>
    <row r="12384" spans="23:43" x14ac:dyDescent="0.25">
      <c r="W12384" t="b">
        <f t="shared" si="865"/>
        <v>1</v>
      </c>
      <c r="X12384" t="b">
        <f t="shared" si="866"/>
        <v>1</v>
      </c>
      <c r="AA12384"/>
      <c r="AH12384"/>
      <c r="AL12384" t="b">
        <f t="shared" si="867"/>
        <v>1</v>
      </c>
      <c r="AM12384" t="b">
        <f t="shared" si="868"/>
        <v>1</v>
      </c>
      <c r="AP12384"/>
      <c r="AQ12384"/>
    </row>
    <row r="12385" spans="23:43" x14ac:dyDescent="0.25">
      <c r="W12385" t="b">
        <f t="shared" si="865"/>
        <v>1</v>
      </c>
      <c r="X12385" t="b">
        <f t="shared" si="866"/>
        <v>1</v>
      </c>
      <c r="AA12385"/>
      <c r="AH12385"/>
      <c r="AL12385" t="b">
        <f t="shared" si="867"/>
        <v>1</v>
      </c>
      <c r="AM12385" t="b">
        <f t="shared" si="868"/>
        <v>1</v>
      </c>
      <c r="AP12385"/>
      <c r="AQ12385"/>
    </row>
    <row r="12386" spans="23:43" x14ac:dyDescent="0.25">
      <c r="W12386" t="b">
        <f t="shared" si="865"/>
        <v>1</v>
      </c>
      <c r="X12386" t="b">
        <f t="shared" si="866"/>
        <v>1</v>
      </c>
      <c r="AA12386"/>
      <c r="AH12386"/>
      <c r="AL12386" t="b">
        <f t="shared" si="867"/>
        <v>1</v>
      </c>
      <c r="AM12386" t="b">
        <f t="shared" si="868"/>
        <v>1</v>
      </c>
      <c r="AP12386"/>
      <c r="AQ12386"/>
    </row>
    <row r="12387" spans="23:43" x14ac:dyDescent="0.25">
      <c r="W12387" t="b">
        <f t="shared" si="865"/>
        <v>1</v>
      </c>
      <c r="X12387" t="b">
        <f t="shared" si="866"/>
        <v>1</v>
      </c>
      <c r="AA12387"/>
      <c r="AH12387"/>
      <c r="AL12387" t="b">
        <f t="shared" si="867"/>
        <v>1</v>
      </c>
      <c r="AM12387" t="b">
        <f t="shared" si="868"/>
        <v>1</v>
      </c>
      <c r="AP12387"/>
      <c r="AQ12387"/>
    </row>
    <row r="12388" spans="23:43" x14ac:dyDescent="0.25">
      <c r="W12388" t="b">
        <f t="shared" si="865"/>
        <v>1</v>
      </c>
      <c r="X12388" t="b">
        <f t="shared" si="866"/>
        <v>1</v>
      </c>
      <c r="AA12388"/>
      <c r="AH12388"/>
      <c r="AL12388" t="b">
        <f t="shared" si="867"/>
        <v>1</v>
      </c>
      <c r="AM12388" t="b">
        <f t="shared" si="868"/>
        <v>1</v>
      </c>
      <c r="AP12388"/>
      <c r="AQ12388"/>
    </row>
    <row r="12389" spans="23:43" x14ac:dyDescent="0.25">
      <c r="W12389" t="b">
        <f t="shared" si="865"/>
        <v>1</v>
      </c>
      <c r="X12389" t="b">
        <f t="shared" si="866"/>
        <v>1</v>
      </c>
      <c r="AA12389"/>
      <c r="AH12389"/>
      <c r="AL12389" t="b">
        <f t="shared" si="867"/>
        <v>1</v>
      </c>
      <c r="AM12389" t="b">
        <f t="shared" si="868"/>
        <v>1</v>
      </c>
      <c r="AP12389"/>
      <c r="AQ12389"/>
    </row>
    <row r="12390" spans="23:43" x14ac:dyDescent="0.25">
      <c r="W12390" t="b">
        <f t="shared" si="865"/>
        <v>1</v>
      </c>
      <c r="X12390" t="b">
        <f t="shared" si="866"/>
        <v>1</v>
      </c>
      <c r="AA12390"/>
      <c r="AH12390"/>
      <c r="AL12390" t="b">
        <f t="shared" si="867"/>
        <v>1</v>
      </c>
      <c r="AM12390" t="b">
        <f t="shared" si="868"/>
        <v>1</v>
      </c>
      <c r="AP12390"/>
      <c r="AQ12390"/>
    </row>
    <row r="12391" spans="23:43" x14ac:dyDescent="0.25">
      <c r="W12391" t="b">
        <f t="shared" si="865"/>
        <v>1</v>
      </c>
      <c r="X12391" t="b">
        <f t="shared" si="866"/>
        <v>1</v>
      </c>
      <c r="AA12391"/>
      <c r="AH12391"/>
      <c r="AL12391" t="b">
        <f t="shared" si="867"/>
        <v>1</v>
      </c>
      <c r="AM12391" t="b">
        <f t="shared" si="868"/>
        <v>1</v>
      </c>
      <c r="AP12391"/>
      <c r="AQ12391"/>
    </row>
    <row r="12392" spans="23:43" x14ac:dyDescent="0.25">
      <c r="W12392" t="b">
        <f t="shared" si="865"/>
        <v>1</v>
      </c>
      <c r="X12392" t="b">
        <f t="shared" si="866"/>
        <v>1</v>
      </c>
      <c r="AA12392"/>
      <c r="AH12392"/>
      <c r="AL12392" t="b">
        <f t="shared" si="867"/>
        <v>1</v>
      </c>
      <c r="AM12392" t="b">
        <f t="shared" si="868"/>
        <v>1</v>
      </c>
      <c r="AP12392"/>
      <c r="AQ12392"/>
    </row>
    <row r="12393" spans="23:43" x14ac:dyDescent="0.25">
      <c r="W12393" t="b">
        <f t="shared" si="865"/>
        <v>1</v>
      </c>
      <c r="X12393" t="b">
        <f t="shared" si="866"/>
        <v>1</v>
      </c>
      <c r="AA12393"/>
      <c r="AH12393"/>
      <c r="AL12393" t="b">
        <f t="shared" si="867"/>
        <v>1</v>
      </c>
      <c r="AM12393" t="b">
        <f t="shared" si="868"/>
        <v>1</v>
      </c>
      <c r="AP12393"/>
      <c r="AQ12393"/>
    </row>
    <row r="12394" spans="23:43" x14ac:dyDescent="0.25">
      <c r="W12394" t="b">
        <f t="shared" si="865"/>
        <v>1</v>
      </c>
      <c r="X12394" t="b">
        <f t="shared" si="866"/>
        <v>1</v>
      </c>
      <c r="AA12394"/>
      <c r="AH12394"/>
      <c r="AL12394" t="b">
        <f t="shared" si="867"/>
        <v>1</v>
      </c>
      <c r="AM12394" t="b">
        <f t="shared" si="868"/>
        <v>1</v>
      </c>
      <c r="AP12394"/>
      <c r="AQ12394"/>
    </row>
    <row r="12395" spans="23:43" x14ac:dyDescent="0.25">
      <c r="W12395" t="b">
        <f t="shared" si="865"/>
        <v>1</v>
      </c>
      <c r="X12395" t="b">
        <f t="shared" si="866"/>
        <v>1</v>
      </c>
      <c r="AA12395"/>
      <c r="AH12395"/>
      <c r="AL12395" t="b">
        <f t="shared" si="867"/>
        <v>1</v>
      </c>
      <c r="AM12395" t="b">
        <f t="shared" si="868"/>
        <v>1</v>
      </c>
      <c r="AP12395"/>
      <c r="AQ12395"/>
    </row>
    <row r="12396" spans="23:43" x14ac:dyDescent="0.25">
      <c r="W12396" t="b">
        <f t="shared" si="865"/>
        <v>1</v>
      </c>
      <c r="X12396" t="b">
        <f t="shared" si="866"/>
        <v>1</v>
      </c>
      <c r="AA12396"/>
      <c r="AH12396"/>
      <c r="AL12396" t="b">
        <f t="shared" si="867"/>
        <v>1</v>
      </c>
      <c r="AM12396" t="b">
        <f t="shared" si="868"/>
        <v>1</v>
      </c>
      <c r="AP12396"/>
      <c r="AQ12396"/>
    </row>
    <row r="12397" spans="23:43" x14ac:dyDescent="0.25">
      <c r="W12397" t="b">
        <f t="shared" si="865"/>
        <v>1</v>
      </c>
      <c r="X12397" t="b">
        <f t="shared" si="866"/>
        <v>1</v>
      </c>
      <c r="AA12397"/>
      <c r="AH12397"/>
      <c r="AL12397" t="b">
        <f t="shared" si="867"/>
        <v>1</v>
      </c>
      <c r="AM12397" t="b">
        <f t="shared" si="868"/>
        <v>1</v>
      </c>
      <c r="AP12397"/>
      <c r="AQ12397"/>
    </row>
    <row r="12398" spans="23:43" x14ac:dyDescent="0.25">
      <c r="W12398" t="b">
        <f t="shared" si="865"/>
        <v>1</v>
      </c>
      <c r="X12398" t="b">
        <f t="shared" si="866"/>
        <v>1</v>
      </c>
      <c r="AA12398"/>
      <c r="AH12398"/>
      <c r="AL12398" t="b">
        <f t="shared" si="867"/>
        <v>1</v>
      </c>
      <c r="AM12398" t="b">
        <f t="shared" si="868"/>
        <v>1</v>
      </c>
      <c r="AP12398"/>
      <c r="AQ12398"/>
    </row>
    <row r="12399" spans="23:43" x14ac:dyDescent="0.25">
      <c r="W12399" t="b">
        <f t="shared" si="865"/>
        <v>1</v>
      </c>
      <c r="X12399" t="b">
        <f t="shared" si="866"/>
        <v>1</v>
      </c>
      <c r="AA12399"/>
      <c r="AH12399"/>
      <c r="AL12399" t="b">
        <f t="shared" si="867"/>
        <v>1</v>
      </c>
      <c r="AM12399" t="b">
        <f t="shared" si="868"/>
        <v>1</v>
      </c>
      <c r="AP12399"/>
      <c r="AQ12399"/>
    </row>
    <row r="12400" spans="23:43" x14ac:dyDescent="0.25">
      <c r="W12400" t="b">
        <f t="shared" si="865"/>
        <v>1</v>
      </c>
      <c r="X12400" t="b">
        <f t="shared" si="866"/>
        <v>1</v>
      </c>
      <c r="AA12400"/>
      <c r="AH12400"/>
      <c r="AL12400" t="b">
        <f t="shared" si="867"/>
        <v>1</v>
      </c>
      <c r="AM12400" t="b">
        <f t="shared" si="868"/>
        <v>1</v>
      </c>
      <c r="AP12400"/>
      <c r="AQ12400"/>
    </row>
    <row r="12401" spans="23:43" x14ac:dyDescent="0.25">
      <c r="W12401" t="b">
        <f t="shared" si="865"/>
        <v>1</v>
      </c>
      <c r="X12401" t="b">
        <f t="shared" si="866"/>
        <v>1</v>
      </c>
      <c r="AA12401"/>
      <c r="AH12401"/>
      <c r="AL12401" t="b">
        <f t="shared" si="867"/>
        <v>1</v>
      </c>
      <c r="AM12401" t="b">
        <f t="shared" si="868"/>
        <v>1</v>
      </c>
      <c r="AP12401"/>
      <c r="AQ12401"/>
    </row>
    <row r="12402" spans="23:43" x14ac:dyDescent="0.25">
      <c r="W12402" t="b">
        <f t="shared" si="865"/>
        <v>1</v>
      </c>
      <c r="X12402" t="b">
        <f t="shared" si="866"/>
        <v>1</v>
      </c>
      <c r="AA12402"/>
      <c r="AH12402"/>
      <c r="AL12402" t="b">
        <f t="shared" si="867"/>
        <v>1</v>
      </c>
      <c r="AM12402" t="b">
        <f t="shared" si="868"/>
        <v>1</v>
      </c>
      <c r="AP12402"/>
      <c r="AQ12402"/>
    </row>
    <row r="12403" spans="23:43" x14ac:dyDescent="0.25">
      <c r="W12403" t="b">
        <f t="shared" si="865"/>
        <v>1</v>
      </c>
      <c r="X12403" t="b">
        <f t="shared" si="866"/>
        <v>1</v>
      </c>
      <c r="AA12403"/>
      <c r="AH12403"/>
      <c r="AL12403" t="b">
        <f t="shared" si="867"/>
        <v>1</v>
      </c>
      <c r="AM12403" t="b">
        <f t="shared" si="868"/>
        <v>1</v>
      </c>
      <c r="AP12403"/>
      <c r="AQ12403"/>
    </row>
    <row r="12404" spans="23:43" x14ac:dyDescent="0.25">
      <c r="W12404" t="b">
        <f t="shared" si="865"/>
        <v>1</v>
      </c>
      <c r="X12404" t="b">
        <f t="shared" si="866"/>
        <v>1</v>
      </c>
      <c r="AA12404"/>
      <c r="AH12404"/>
      <c r="AL12404" t="b">
        <f t="shared" si="867"/>
        <v>1</v>
      </c>
      <c r="AM12404" t="b">
        <f t="shared" si="868"/>
        <v>1</v>
      </c>
      <c r="AP12404"/>
      <c r="AQ12404"/>
    </row>
    <row r="12405" spans="23:43" x14ac:dyDescent="0.25">
      <c r="W12405" t="b">
        <f t="shared" si="865"/>
        <v>1</v>
      </c>
      <c r="X12405" t="b">
        <f t="shared" si="866"/>
        <v>1</v>
      </c>
      <c r="AA12405"/>
      <c r="AH12405"/>
      <c r="AL12405" t="b">
        <f t="shared" si="867"/>
        <v>1</v>
      </c>
      <c r="AM12405" t="b">
        <f t="shared" si="868"/>
        <v>1</v>
      </c>
      <c r="AP12405"/>
      <c r="AQ12405"/>
    </row>
    <row r="12406" spans="23:43" x14ac:dyDescent="0.25">
      <c r="W12406" t="b">
        <f t="shared" si="865"/>
        <v>1</v>
      </c>
      <c r="X12406" t="b">
        <f t="shared" si="866"/>
        <v>1</v>
      </c>
      <c r="AA12406"/>
      <c r="AH12406"/>
      <c r="AL12406" t="b">
        <f t="shared" si="867"/>
        <v>1</v>
      </c>
      <c r="AM12406" t="b">
        <f t="shared" si="868"/>
        <v>1</v>
      </c>
      <c r="AP12406"/>
      <c r="AQ12406"/>
    </row>
    <row r="12407" spans="23:43" x14ac:dyDescent="0.25">
      <c r="W12407" t="b">
        <f t="shared" si="865"/>
        <v>1</v>
      </c>
      <c r="X12407" t="b">
        <f t="shared" si="866"/>
        <v>1</v>
      </c>
      <c r="AA12407"/>
      <c r="AH12407"/>
      <c r="AL12407" t="b">
        <f t="shared" si="867"/>
        <v>1</v>
      </c>
      <c r="AM12407" t="b">
        <f t="shared" si="868"/>
        <v>1</v>
      </c>
      <c r="AP12407"/>
      <c r="AQ12407"/>
    </row>
    <row r="12408" spans="23:43" x14ac:dyDescent="0.25">
      <c r="W12408" t="b">
        <f t="shared" si="865"/>
        <v>1</v>
      </c>
      <c r="X12408" t="b">
        <f t="shared" si="866"/>
        <v>1</v>
      </c>
      <c r="AA12408"/>
      <c r="AH12408"/>
      <c r="AL12408" t="b">
        <f t="shared" si="867"/>
        <v>1</v>
      </c>
      <c r="AM12408" t="b">
        <f t="shared" si="868"/>
        <v>1</v>
      </c>
      <c r="AP12408"/>
      <c r="AQ12408"/>
    </row>
    <row r="12409" spans="23:43" x14ac:dyDescent="0.25">
      <c r="W12409" t="b">
        <f t="shared" si="865"/>
        <v>1</v>
      </c>
      <c r="X12409" t="b">
        <f t="shared" si="866"/>
        <v>1</v>
      </c>
      <c r="AA12409"/>
      <c r="AH12409"/>
      <c r="AL12409" t="b">
        <f t="shared" si="867"/>
        <v>1</v>
      </c>
      <c r="AM12409" t="b">
        <f t="shared" si="868"/>
        <v>1</v>
      </c>
      <c r="AP12409"/>
      <c r="AQ12409"/>
    </row>
    <row r="12410" spans="23:43" x14ac:dyDescent="0.25">
      <c r="W12410" t="b">
        <f t="shared" si="865"/>
        <v>1</v>
      </c>
      <c r="X12410" t="b">
        <f t="shared" si="866"/>
        <v>1</v>
      </c>
      <c r="AA12410"/>
      <c r="AH12410"/>
      <c r="AL12410" t="b">
        <f t="shared" si="867"/>
        <v>1</v>
      </c>
      <c r="AM12410" t="b">
        <f t="shared" si="868"/>
        <v>1</v>
      </c>
      <c r="AP12410"/>
      <c r="AQ12410"/>
    </row>
    <row r="12411" spans="23:43" x14ac:dyDescent="0.25">
      <c r="W12411" t="b">
        <f t="shared" si="865"/>
        <v>1</v>
      </c>
      <c r="X12411" t="b">
        <f t="shared" si="866"/>
        <v>1</v>
      </c>
      <c r="AA12411"/>
      <c r="AH12411"/>
      <c r="AL12411" t="b">
        <f t="shared" si="867"/>
        <v>1</v>
      </c>
      <c r="AM12411" t="b">
        <f t="shared" si="868"/>
        <v>1</v>
      </c>
      <c r="AP12411"/>
      <c r="AQ12411"/>
    </row>
    <row r="12412" spans="23:43" x14ac:dyDescent="0.25">
      <c r="W12412" t="b">
        <f t="shared" si="865"/>
        <v>1</v>
      </c>
      <c r="X12412" t="b">
        <f t="shared" si="866"/>
        <v>1</v>
      </c>
      <c r="AA12412"/>
      <c r="AH12412"/>
      <c r="AL12412" t="b">
        <f t="shared" si="867"/>
        <v>1</v>
      </c>
      <c r="AM12412" t="b">
        <f t="shared" si="868"/>
        <v>1</v>
      </c>
      <c r="AP12412"/>
      <c r="AQ12412"/>
    </row>
    <row r="12413" spans="23:43" x14ac:dyDescent="0.25">
      <c r="W12413" t="b">
        <f t="shared" si="865"/>
        <v>1</v>
      </c>
      <c r="X12413" t="b">
        <f t="shared" si="866"/>
        <v>1</v>
      </c>
      <c r="AA12413"/>
      <c r="AH12413"/>
      <c r="AL12413" t="b">
        <f t="shared" si="867"/>
        <v>1</v>
      </c>
      <c r="AM12413" t="b">
        <f t="shared" si="868"/>
        <v>1</v>
      </c>
      <c r="AP12413"/>
      <c r="AQ12413"/>
    </row>
    <row r="12414" spans="23:43" x14ac:dyDescent="0.25">
      <c r="W12414" t="b">
        <f t="shared" si="865"/>
        <v>1</v>
      </c>
      <c r="X12414" t="b">
        <f t="shared" si="866"/>
        <v>1</v>
      </c>
      <c r="AA12414"/>
      <c r="AH12414"/>
      <c r="AL12414" t="b">
        <f t="shared" si="867"/>
        <v>1</v>
      </c>
      <c r="AM12414" t="b">
        <f t="shared" si="868"/>
        <v>1</v>
      </c>
      <c r="AP12414"/>
      <c r="AQ12414"/>
    </row>
    <row r="12415" spans="23:43" x14ac:dyDescent="0.25">
      <c r="W12415" t="b">
        <f t="shared" si="865"/>
        <v>1</v>
      </c>
      <c r="X12415" t="b">
        <f t="shared" si="866"/>
        <v>1</v>
      </c>
      <c r="AA12415"/>
      <c r="AH12415"/>
      <c r="AL12415" t="b">
        <f t="shared" si="867"/>
        <v>1</v>
      </c>
      <c r="AM12415" t="b">
        <f t="shared" si="868"/>
        <v>1</v>
      </c>
      <c r="AP12415"/>
      <c r="AQ12415"/>
    </row>
    <row r="12416" spans="23:43" x14ac:dyDescent="0.25">
      <c r="W12416" t="b">
        <f t="shared" si="865"/>
        <v>1</v>
      </c>
      <c r="X12416" t="b">
        <f t="shared" si="866"/>
        <v>1</v>
      </c>
      <c r="AA12416"/>
      <c r="AH12416"/>
      <c r="AL12416" t="b">
        <f t="shared" si="867"/>
        <v>1</v>
      </c>
      <c r="AM12416" t="b">
        <f t="shared" si="868"/>
        <v>1</v>
      </c>
      <c r="AP12416"/>
      <c r="AQ12416"/>
    </row>
    <row r="12417" spans="23:43" x14ac:dyDescent="0.25">
      <c r="W12417" t="b">
        <f t="shared" si="865"/>
        <v>1</v>
      </c>
      <c r="X12417" t="b">
        <f t="shared" si="866"/>
        <v>1</v>
      </c>
      <c r="AA12417"/>
      <c r="AH12417"/>
      <c r="AL12417" t="b">
        <f t="shared" si="867"/>
        <v>1</v>
      </c>
      <c r="AM12417" t="b">
        <f t="shared" si="868"/>
        <v>1</v>
      </c>
      <c r="AP12417"/>
      <c r="AQ12417"/>
    </row>
    <row r="12418" spans="23:43" x14ac:dyDescent="0.25">
      <c r="W12418" t="b">
        <f t="shared" si="865"/>
        <v>1</v>
      </c>
      <c r="X12418" t="b">
        <f t="shared" si="866"/>
        <v>1</v>
      </c>
      <c r="AA12418"/>
      <c r="AH12418"/>
      <c r="AL12418" t="b">
        <f t="shared" si="867"/>
        <v>1</v>
      </c>
      <c r="AM12418" t="b">
        <f t="shared" si="868"/>
        <v>1</v>
      </c>
      <c r="AP12418"/>
      <c r="AQ12418"/>
    </row>
    <row r="12419" spans="23:43" x14ac:dyDescent="0.25">
      <c r="W12419" t="b">
        <f t="shared" si="865"/>
        <v>1</v>
      </c>
      <c r="X12419" t="b">
        <f t="shared" si="866"/>
        <v>1</v>
      </c>
      <c r="AA12419"/>
      <c r="AH12419"/>
      <c r="AL12419" t="b">
        <f t="shared" si="867"/>
        <v>1</v>
      </c>
      <c r="AM12419" t="b">
        <f t="shared" si="868"/>
        <v>1</v>
      </c>
      <c r="AP12419"/>
      <c r="AQ12419"/>
    </row>
    <row r="12420" spans="23:43" x14ac:dyDescent="0.25">
      <c r="W12420" t="b">
        <f t="shared" si="865"/>
        <v>1</v>
      </c>
      <c r="X12420" t="b">
        <f t="shared" si="866"/>
        <v>1</v>
      </c>
      <c r="AA12420"/>
      <c r="AH12420"/>
      <c r="AL12420" t="b">
        <f t="shared" si="867"/>
        <v>1</v>
      </c>
      <c r="AM12420" t="b">
        <f t="shared" si="868"/>
        <v>1</v>
      </c>
      <c r="AP12420"/>
      <c r="AQ12420"/>
    </row>
    <row r="12421" spans="23:43" x14ac:dyDescent="0.25">
      <c r="W12421" t="b">
        <f t="shared" si="865"/>
        <v>1</v>
      </c>
      <c r="X12421" t="b">
        <f t="shared" si="866"/>
        <v>1</v>
      </c>
      <c r="AA12421"/>
      <c r="AH12421"/>
      <c r="AL12421" t="b">
        <f t="shared" si="867"/>
        <v>1</v>
      </c>
      <c r="AM12421" t="b">
        <f t="shared" si="868"/>
        <v>1</v>
      </c>
      <c r="AP12421"/>
      <c r="AQ12421"/>
    </row>
    <row r="12422" spans="23:43" x14ac:dyDescent="0.25">
      <c r="W12422" t="b">
        <f t="shared" si="865"/>
        <v>1</v>
      </c>
      <c r="X12422" t="b">
        <f t="shared" si="866"/>
        <v>1</v>
      </c>
      <c r="AA12422"/>
      <c r="AH12422"/>
      <c r="AL12422" t="b">
        <f t="shared" si="867"/>
        <v>1</v>
      </c>
      <c r="AM12422" t="b">
        <f t="shared" si="868"/>
        <v>1</v>
      </c>
      <c r="AP12422"/>
      <c r="AQ12422"/>
    </row>
    <row r="12423" spans="23:43" x14ac:dyDescent="0.25">
      <c r="W12423" t="b">
        <f t="shared" si="865"/>
        <v>1</v>
      </c>
      <c r="X12423" t="b">
        <f t="shared" si="866"/>
        <v>1</v>
      </c>
      <c r="AA12423"/>
      <c r="AH12423"/>
      <c r="AL12423" t="b">
        <f t="shared" si="867"/>
        <v>1</v>
      </c>
      <c r="AM12423" t="b">
        <f t="shared" si="868"/>
        <v>1</v>
      </c>
      <c r="AP12423"/>
      <c r="AQ12423"/>
    </row>
    <row r="12424" spans="23:43" x14ac:dyDescent="0.25">
      <c r="W12424" t="b">
        <f t="shared" si="865"/>
        <v>1</v>
      </c>
      <c r="X12424" t="b">
        <f t="shared" si="866"/>
        <v>1</v>
      </c>
      <c r="AA12424"/>
      <c r="AH12424"/>
      <c r="AL12424" t="b">
        <f t="shared" si="867"/>
        <v>1</v>
      </c>
      <c r="AM12424" t="b">
        <f t="shared" si="868"/>
        <v>1</v>
      </c>
      <c r="AP12424"/>
      <c r="AQ12424"/>
    </row>
    <row r="12425" spans="23:43" x14ac:dyDescent="0.25">
      <c r="W12425" t="b">
        <f t="shared" si="865"/>
        <v>1</v>
      </c>
      <c r="X12425" t="b">
        <f t="shared" si="866"/>
        <v>1</v>
      </c>
      <c r="AA12425"/>
      <c r="AH12425"/>
      <c r="AL12425" t="b">
        <f t="shared" si="867"/>
        <v>1</v>
      </c>
      <c r="AM12425" t="b">
        <f t="shared" si="868"/>
        <v>1</v>
      </c>
      <c r="AP12425"/>
      <c r="AQ12425"/>
    </row>
    <row r="12426" spans="23:43" x14ac:dyDescent="0.25">
      <c r="W12426" t="b">
        <f t="shared" si="865"/>
        <v>1</v>
      </c>
      <c r="X12426" t="b">
        <f t="shared" si="866"/>
        <v>1</v>
      </c>
      <c r="AA12426"/>
      <c r="AH12426"/>
      <c r="AL12426" t="b">
        <f t="shared" si="867"/>
        <v>1</v>
      </c>
      <c r="AM12426" t="b">
        <f t="shared" si="868"/>
        <v>1</v>
      </c>
      <c r="AP12426"/>
      <c r="AQ12426"/>
    </row>
    <row r="12427" spans="23:43" x14ac:dyDescent="0.25">
      <c r="W12427" t="b">
        <f t="shared" si="865"/>
        <v>1</v>
      </c>
      <c r="X12427" t="b">
        <f t="shared" si="866"/>
        <v>1</v>
      </c>
      <c r="AA12427"/>
      <c r="AH12427"/>
      <c r="AL12427" t="b">
        <f t="shared" si="867"/>
        <v>1</v>
      </c>
      <c r="AM12427" t="b">
        <f t="shared" si="868"/>
        <v>1</v>
      </c>
      <c r="AP12427"/>
      <c r="AQ12427"/>
    </row>
    <row r="12428" spans="23:43" x14ac:dyDescent="0.25">
      <c r="W12428" t="b">
        <f t="shared" ref="W12428:W12491" si="869">IF(AND(U12428&lt;&gt;"",U12428&lt;&gt;"Grand Total",U12428&lt;&gt;"(blank)"),GETPIVOTDATA("Facility CCN",$U$10,"Facility CCN",U12428)=1,TRUE)</f>
        <v>1</v>
      </c>
      <c r="X12428" t="b">
        <f t="shared" ref="X12428:X12491" si="870">IF(AND(U12428&lt;&gt;"",U12428&lt;&gt;"Grand Total",U12428&lt;&gt;"(blank)"),LEN(U12428)=6,TRUE)</f>
        <v>1</v>
      </c>
      <c r="AA12428"/>
      <c r="AH12428"/>
      <c r="AL12428" t="b">
        <f t="shared" ref="AL12428:AL12491" si="871">IF(AND(AJ12428&lt;&gt;"",AJ12428&lt;&gt;"Grand Total",AJ12428&lt;&gt;"(blank)"),GETPIVOTDATA("Provider NPI",$AJ$10,"Provider NPI",AJ12428)=1,TRUE)</f>
        <v>1</v>
      </c>
      <c r="AM12428" t="b">
        <f t="shared" ref="AM12428:AM12491" si="872">IF(AND(AJ12428&lt;&gt;"",AJ12428&lt;&gt;"Grand Total",AJ12428&lt;&gt;"(blank)"),LEN(AJ12428)=10,TRUE)</f>
        <v>1</v>
      </c>
      <c r="AP12428"/>
      <c r="AQ12428"/>
    </row>
    <row r="12429" spans="23:43" x14ac:dyDescent="0.25">
      <c r="W12429" t="b">
        <f t="shared" si="869"/>
        <v>1</v>
      </c>
      <c r="X12429" t="b">
        <f t="shared" si="870"/>
        <v>1</v>
      </c>
      <c r="AA12429"/>
      <c r="AH12429"/>
      <c r="AL12429" t="b">
        <f t="shared" si="871"/>
        <v>1</v>
      </c>
      <c r="AM12429" t="b">
        <f t="shared" si="872"/>
        <v>1</v>
      </c>
      <c r="AP12429"/>
      <c r="AQ12429"/>
    </row>
    <row r="12430" spans="23:43" x14ac:dyDescent="0.25">
      <c r="W12430" t="b">
        <f t="shared" si="869"/>
        <v>1</v>
      </c>
      <c r="X12430" t="b">
        <f t="shared" si="870"/>
        <v>1</v>
      </c>
      <c r="AA12430"/>
      <c r="AH12430"/>
      <c r="AL12430" t="b">
        <f t="shared" si="871"/>
        <v>1</v>
      </c>
      <c r="AM12430" t="b">
        <f t="shared" si="872"/>
        <v>1</v>
      </c>
      <c r="AP12430"/>
      <c r="AQ12430"/>
    </row>
    <row r="12431" spans="23:43" x14ac:dyDescent="0.25">
      <c r="W12431" t="b">
        <f t="shared" si="869"/>
        <v>1</v>
      </c>
      <c r="X12431" t="b">
        <f t="shared" si="870"/>
        <v>1</v>
      </c>
      <c r="AA12431"/>
      <c r="AH12431"/>
      <c r="AL12431" t="b">
        <f t="shared" si="871"/>
        <v>1</v>
      </c>
      <c r="AM12431" t="b">
        <f t="shared" si="872"/>
        <v>1</v>
      </c>
      <c r="AP12431"/>
      <c r="AQ12431"/>
    </row>
    <row r="12432" spans="23:43" x14ac:dyDescent="0.25">
      <c r="W12432" t="b">
        <f t="shared" si="869"/>
        <v>1</v>
      </c>
      <c r="X12432" t="b">
        <f t="shared" si="870"/>
        <v>1</v>
      </c>
      <c r="AA12432"/>
      <c r="AH12432"/>
      <c r="AL12432" t="b">
        <f t="shared" si="871"/>
        <v>1</v>
      </c>
      <c r="AM12432" t="b">
        <f t="shared" si="872"/>
        <v>1</v>
      </c>
      <c r="AP12432"/>
      <c r="AQ12432"/>
    </row>
    <row r="12433" spans="23:43" x14ac:dyDescent="0.25">
      <c r="W12433" t="b">
        <f t="shared" si="869"/>
        <v>1</v>
      </c>
      <c r="X12433" t="b">
        <f t="shared" si="870"/>
        <v>1</v>
      </c>
      <c r="AA12433"/>
      <c r="AH12433"/>
      <c r="AL12433" t="b">
        <f t="shared" si="871"/>
        <v>1</v>
      </c>
      <c r="AM12433" t="b">
        <f t="shared" si="872"/>
        <v>1</v>
      </c>
      <c r="AP12433"/>
      <c r="AQ12433"/>
    </row>
    <row r="12434" spans="23:43" x14ac:dyDescent="0.25">
      <c r="W12434" t="b">
        <f t="shared" si="869"/>
        <v>1</v>
      </c>
      <c r="X12434" t="b">
        <f t="shared" si="870"/>
        <v>1</v>
      </c>
      <c r="AA12434"/>
      <c r="AH12434"/>
      <c r="AL12434" t="b">
        <f t="shared" si="871"/>
        <v>1</v>
      </c>
      <c r="AM12434" t="b">
        <f t="shared" si="872"/>
        <v>1</v>
      </c>
      <c r="AP12434"/>
      <c r="AQ12434"/>
    </row>
    <row r="12435" spans="23:43" x14ac:dyDescent="0.25">
      <c r="W12435" t="b">
        <f t="shared" si="869"/>
        <v>1</v>
      </c>
      <c r="X12435" t="b">
        <f t="shared" si="870"/>
        <v>1</v>
      </c>
      <c r="AA12435"/>
      <c r="AH12435"/>
      <c r="AL12435" t="b">
        <f t="shared" si="871"/>
        <v>1</v>
      </c>
      <c r="AM12435" t="b">
        <f t="shared" si="872"/>
        <v>1</v>
      </c>
      <c r="AP12435"/>
      <c r="AQ12435"/>
    </row>
    <row r="12436" spans="23:43" x14ac:dyDescent="0.25">
      <c r="W12436" t="b">
        <f t="shared" si="869"/>
        <v>1</v>
      </c>
      <c r="X12436" t="b">
        <f t="shared" si="870"/>
        <v>1</v>
      </c>
      <c r="AA12436"/>
      <c r="AH12436"/>
      <c r="AL12436" t="b">
        <f t="shared" si="871"/>
        <v>1</v>
      </c>
      <c r="AM12436" t="b">
        <f t="shared" si="872"/>
        <v>1</v>
      </c>
      <c r="AP12436"/>
      <c r="AQ12436"/>
    </row>
    <row r="12437" spans="23:43" x14ac:dyDescent="0.25">
      <c r="W12437" t="b">
        <f t="shared" si="869"/>
        <v>1</v>
      </c>
      <c r="X12437" t="b">
        <f t="shared" si="870"/>
        <v>1</v>
      </c>
      <c r="AA12437"/>
      <c r="AH12437"/>
      <c r="AL12437" t="b">
        <f t="shared" si="871"/>
        <v>1</v>
      </c>
      <c r="AM12437" t="b">
        <f t="shared" si="872"/>
        <v>1</v>
      </c>
      <c r="AP12437"/>
      <c r="AQ12437"/>
    </row>
    <row r="12438" spans="23:43" x14ac:dyDescent="0.25">
      <c r="W12438" t="b">
        <f t="shared" si="869"/>
        <v>1</v>
      </c>
      <c r="X12438" t="b">
        <f t="shared" si="870"/>
        <v>1</v>
      </c>
      <c r="AA12438"/>
      <c r="AH12438"/>
      <c r="AL12438" t="b">
        <f t="shared" si="871"/>
        <v>1</v>
      </c>
      <c r="AM12438" t="b">
        <f t="shared" si="872"/>
        <v>1</v>
      </c>
      <c r="AP12438"/>
      <c r="AQ12438"/>
    </row>
    <row r="12439" spans="23:43" x14ac:dyDescent="0.25">
      <c r="W12439" t="b">
        <f t="shared" si="869"/>
        <v>1</v>
      </c>
      <c r="X12439" t="b">
        <f t="shared" si="870"/>
        <v>1</v>
      </c>
      <c r="AA12439"/>
      <c r="AH12439"/>
      <c r="AL12439" t="b">
        <f t="shared" si="871"/>
        <v>1</v>
      </c>
      <c r="AM12439" t="b">
        <f t="shared" si="872"/>
        <v>1</v>
      </c>
      <c r="AP12439"/>
      <c r="AQ12439"/>
    </row>
    <row r="12440" spans="23:43" x14ac:dyDescent="0.25">
      <c r="W12440" t="b">
        <f t="shared" si="869"/>
        <v>1</v>
      </c>
      <c r="X12440" t="b">
        <f t="shared" si="870"/>
        <v>1</v>
      </c>
      <c r="AA12440"/>
      <c r="AH12440"/>
      <c r="AL12440" t="b">
        <f t="shared" si="871"/>
        <v>1</v>
      </c>
      <c r="AM12440" t="b">
        <f t="shared" si="872"/>
        <v>1</v>
      </c>
      <c r="AP12440"/>
      <c r="AQ12440"/>
    </row>
    <row r="12441" spans="23:43" x14ac:dyDescent="0.25">
      <c r="W12441" t="b">
        <f t="shared" si="869"/>
        <v>1</v>
      </c>
      <c r="X12441" t="b">
        <f t="shared" si="870"/>
        <v>1</v>
      </c>
      <c r="AA12441"/>
      <c r="AH12441"/>
      <c r="AL12441" t="b">
        <f t="shared" si="871"/>
        <v>1</v>
      </c>
      <c r="AM12441" t="b">
        <f t="shared" si="872"/>
        <v>1</v>
      </c>
      <c r="AP12441"/>
      <c r="AQ12441"/>
    </row>
    <row r="12442" spans="23:43" x14ac:dyDescent="0.25">
      <c r="W12442" t="b">
        <f t="shared" si="869"/>
        <v>1</v>
      </c>
      <c r="X12442" t="b">
        <f t="shared" si="870"/>
        <v>1</v>
      </c>
      <c r="AA12442"/>
      <c r="AH12442"/>
      <c r="AL12442" t="b">
        <f t="shared" si="871"/>
        <v>1</v>
      </c>
      <c r="AM12442" t="b">
        <f t="shared" si="872"/>
        <v>1</v>
      </c>
      <c r="AP12442"/>
      <c r="AQ12442"/>
    </row>
    <row r="12443" spans="23:43" x14ac:dyDescent="0.25">
      <c r="W12443" t="b">
        <f t="shared" si="869"/>
        <v>1</v>
      </c>
      <c r="X12443" t="b">
        <f t="shared" si="870"/>
        <v>1</v>
      </c>
      <c r="AA12443"/>
      <c r="AH12443"/>
      <c r="AL12443" t="b">
        <f t="shared" si="871"/>
        <v>1</v>
      </c>
      <c r="AM12443" t="b">
        <f t="shared" si="872"/>
        <v>1</v>
      </c>
      <c r="AP12443"/>
      <c r="AQ12443"/>
    </row>
    <row r="12444" spans="23:43" x14ac:dyDescent="0.25">
      <c r="W12444" t="b">
        <f t="shared" si="869"/>
        <v>1</v>
      </c>
      <c r="X12444" t="b">
        <f t="shared" si="870"/>
        <v>1</v>
      </c>
      <c r="AA12444"/>
      <c r="AH12444"/>
      <c r="AL12444" t="b">
        <f t="shared" si="871"/>
        <v>1</v>
      </c>
      <c r="AM12444" t="b">
        <f t="shared" si="872"/>
        <v>1</v>
      </c>
      <c r="AP12444"/>
      <c r="AQ12444"/>
    </row>
    <row r="12445" spans="23:43" x14ac:dyDescent="0.25">
      <c r="W12445" t="b">
        <f t="shared" si="869"/>
        <v>1</v>
      </c>
      <c r="X12445" t="b">
        <f t="shared" si="870"/>
        <v>1</v>
      </c>
      <c r="AA12445"/>
      <c r="AH12445"/>
      <c r="AL12445" t="b">
        <f t="shared" si="871"/>
        <v>1</v>
      </c>
      <c r="AM12445" t="b">
        <f t="shared" si="872"/>
        <v>1</v>
      </c>
      <c r="AP12445"/>
      <c r="AQ12445"/>
    </row>
    <row r="12446" spans="23:43" x14ac:dyDescent="0.25">
      <c r="W12446" t="b">
        <f t="shared" si="869"/>
        <v>1</v>
      </c>
      <c r="X12446" t="b">
        <f t="shared" si="870"/>
        <v>1</v>
      </c>
      <c r="AA12446"/>
      <c r="AH12446"/>
      <c r="AL12446" t="b">
        <f t="shared" si="871"/>
        <v>1</v>
      </c>
      <c r="AM12446" t="b">
        <f t="shared" si="872"/>
        <v>1</v>
      </c>
      <c r="AP12446"/>
      <c r="AQ12446"/>
    </row>
    <row r="12447" spans="23:43" x14ac:dyDescent="0.25">
      <c r="W12447" t="b">
        <f t="shared" si="869"/>
        <v>1</v>
      </c>
      <c r="X12447" t="b">
        <f t="shared" si="870"/>
        <v>1</v>
      </c>
      <c r="AA12447"/>
      <c r="AH12447"/>
      <c r="AL12447" t="b">
        <f t="shared" si="871"/>
        <v>1</v>
      </c>
      <c r="AM12447" t="b">
        <f t="shared" si="872"/>
        <v>1</v>
      </c>
      <c r="AP12447"/>
      <c r="AQ12447"/>
    </row>
    <row r="12448" spans="23:43" x14ac:dyDescent="0.25">
      <c r="W12448" t="b">
        <f t="shared" si="869"/>
        <v>1</v>
      </c>
      <c r="X12448" t="b">
        <f t="shared" si="870"/>
        <v>1</v>
      </c>
      <c r="AA12448"/>
      <c r="AH12448"/>
      <c r="AL12448" t="b">
        <f t="shared" si="871"/>
        <v>1</v>
      </c>
      <c r="AM12448" t="b">
        <f t="shared" si="872"/>
        <v>1</v>
      </c>
      <c r="AP12448"/>
      <c r="AQ12448"/>
    </row>
    <row r="12449" spans="23:43" x14ac:dyDescent="0.25">
      <c r="W12449" t="b">
        <f t="shared" si="869"/>
        <v>1</v>
      </c>
      <c r="X12449" t="b">
        <f t="shared" si="870"/>
        <v>1</v>
      </c>
      <c r="AA12449"/>
      <c r="AH12449"/>
      <c r="AL12449" t="b">
        <f t="shared" si="871"/>
        <v>1</v>
      </c>
      <c r="AM12449" t="b">
        <f t="shared" si="872"/>
        <v>1</v>
      </c>
      <c r="AP12449"/>
      <c r="AQ12449"/>
    </row>
    <row r="12450" spans="23:43" x14ac:dyDescent="0.25">
      <c r="W12450" t="b">
        <f t="shared" si="869"/>
        <v>1</v>
      </c>
      <c r="X12450" t="b">
        <f t="shared" si="870"/>
        <v>1</v>
      </c>
      <c r="AA12450"/>
      <c r="AH12450"/>
      <c r="AL12450" t="b">
        <f t="shared" si="871"/>
        <v>1</v>
      </c>
      <c r="AM12450" t="b">
        <f t="shared" si="872"/>
        <v>1</v>
      </c>
      <c r="AP12450"/>
      <c r="AQ12450"/>
    </row>
    <row r="12451" spans="23:43" x14ac:dyDescent="0.25">
      <c r="W12451" t="b">
        <f t="shared" si="869"/>
        <v>1</v>
      </c>
      <c r="X12451" t="b">
        <f t="shared" si="870"/>
        <v>1</v>
      </c>
      <c r="AA12451"/>
      <c r="AH12451"/>
      <c r="AL12451" t="b">
        <f t="shared" si="871"/>
        <v>1</v>
      </c>
      <c r="AM12451" t="b">
        <f t="shared" si="872"/>
        <v>1</v>
      </c>
      <c r="AP12451"/>
      <c r="AQ12451"/>
    </row>
    <row r="12452" spans="23:43" x14ac:dyDescent="0.25">
      <c r="W12452" t="b">
        <f t="shared" si="869"/>
        <v>1</v>
      </c>
      <c r="X12452" t="b">
        <f t="shared" si="870"/>
        <v>1</v>
      </c>
      <c r="AA12452"/>
      <c r="AH12452"/>
      <c r="AL12452" t="b">
        <f t="shared" si="871"/>
        <v>1</v>
      </c>
      <c r="AM12452" t="b">
        <f t="shared" si="872"/>
        <v>1</v>
      </c>
      <c r="AP12452"/>
      <c r="AQ12452"/>
    </row>
    <row r="12453" spans="23:43" x14ac:dyDescent="0.25">
      <c r="W12453" t="b">
        <f t="shared" si="869"/>
        <v>1</v>
      </c>
      <c r="X12453" t="b">
        <f t="shared" si="870"/>
        <v>1</v>
      </c>
      <c r="AA12453"/>
      <c r="AH12453"/>
      <c r="AL12453" t="b">
        <f t="shared" si="871"/>
        <v>1</v>
      </c>
      <c r="AM12453" t="b">
        <f t="shared" si="872"/>
        <v>1</v>
      </c>
      <c r="AP12453"/>
      <c r="AQ12453"/>
    </row>
    <row r="12454" spans="23:43" x14ac:dyDescent="0.25">
      <c r="W12454" t="b">
        <f t="shared" si="869"/>
        <v>1</v>
      </c>
      <c r="X12454" t="b">
        <f t="shared" si="870"/>
        <v>1</v>
      </c>
      <c r="AA12454"/>
      <c r="AH12454"/>
      <c r="AL12454" t="b">
        <f t="shared" si="871"/>
        <v>1</v>
      </c>
      <c r="AM12454" t="b">
        <f t="shared" si="872"/>
        <v>1</v>
      </c>
      <c r="AP12454"/>
      <c r="AQ12454"/>
    </row>
    <row r="12455" spans="23:43" x14ac:dyDescent="0.25">
      <c r="W12455" t="b">
        <f t="shared" si="869"/>
        <v>1</v>
      </c>
      <c r="X12455" t="b">
        <f t="shared" si="870"/>
        <v>1</v>
      </c>
      <c r="AA12455"/>
      <c r="AH12455"/>
      <c r="AL12455" t="b">
        <f t="shared" si="871"/>
        <v>1</v>
      </c>
      <c r="AM12455" t="b">
        <f t="shared" si="872"/>
        <v>1</v>
      </c>
      <c r="AP12455"/>
      <c r="AQ12455"/>
    </row>
    <row r="12456" spans="23:43" x14ac:dyDescent="0.25">
      <c r="W12456" t="b">
        <f t="shared" si="869"/>
        <v>1</v>
      </c>
      <c r="X12456" t="b">
        <f t="shared" si="870"/>
        <v>1</v>
      </c>
      <c r="AA12456"/>
      <c r="AH12456"/>
      <c r="AL12456" t="b">
        <f t="shared" si="871"/>
        <v>1</v>
      </c>
      <c r="AM12456" t="b">
        <f t="shared" si="872"/>
        <v>1</v>
      </c>
      <c r="AP12456"/>
      <c r="AQ12456"/>
    </row>
    <row r="12457" spans="23:43" x14ac:dyDescent="0.25">
      <c r="W12457" t="b">
        <f t="shared" si="869"/>
        <v>1</v>
      </c>
      <c r="X12457" t="b">
        <f t="shared" si="870"/>
        <v>1</v>
      </c>
      <c r="AA12457"/>
      <c r="AH12457"/>
      <c r="AL12457" t="b">
        <f t="shared" si="871"/>
        <v>1</v>
      </c>
      <c r="AM12457" t="b">
        <f t="shared" si="872"/>
        <v>1</v>
      </c>
      <c r="AP12457"/>
      <c r="AQ12457"/>
    </row>
    <row r="12458" spans="23:43" x14ac:dyDescent="0.25">
      <c r="W12458" t="b">
        <f t="shared" si="869"/>
        <v>1</v>
      </c>
      <c r="X12458" t="b">
        <f t="shared" si="870"/>
        <v>1</v>
      </c>
      <c r="AA12458"/>
      <c r="AH12458"/>
      <c r="AL12458" t="b">
        <f t="shared" si="871"/>
        <v>1</v>
      </c>
      <c r="AM12458" t="b">
        <f t="shared" si="872"/>
        <v>1</v>
      </c>
      <c r="AP12458"/>
      <c r="AQ12458"/>
    </row>
    <row r="12459" spans="23:43" x14ac:dyDescent="0.25">
      <c r="W12459" t="b">
        <f t="shared" si="869"/>
        <v>1</v>
      </c>
      <c r="X12459" t="b">
        <f t="shared" si="870"/>
        <v>1</v>
      </c>
      <c r="AA12459"/>
      <c r="AH12459"/>
      <c r="AL12459" t="b">
        <f t="shared" si="871"/>
        <v>1</v>
      </c>
      <c r="AM12459" t="b">
        <f t="shared" si="872"/>
        <v>1</v>
      </c>
      <c r="AP12459"/>
      <c r="AQ12459"/>
    </row>
    <row r="12460" spans="23:43" x14ac:dyDescent="0.25">
      <c r="W12460" t="b">
        <f t="shared" si="869"/>
        <v>1</v>
      </c>
      <c r="X12460" t="b">
        <f t="shared" si="870"/>
        <v>1</v>
      </c>
      <c r="AA12460"/>
      <c r="AH12460"/>
      <c r="AL12460" t="b">
        <f t="shared" si="871"/>
        <v>1</v>
      </c>
      <c r="AM12460" t="b">
        <f t="shared" si="872"/>
        <v>1</v>
      </c>
      <c r="AP12460"/>
      <c r="AQ12460"/>
    </row>
    <row r="12461" spans="23:43" x14ac:dyDescent="0.25">
      <c r="W12461" t="b">
        <f t="shared" si="869"/>
        <v>1</v>
      </c>
      <c r="X12461" t="b">
        <f t="shared" si="870"/>
        <v>1</v>
      </c>
      <c r="AA12461"/>
      <c r="AH12461"/>
      <c r="AL12461" t="b">
        <f t="shared" si="871"/>
        <v>1</v>
      </c>
      <c r="AM12461" t="b">
        <f t="shared" si="872"/>
        <v>1</v>
      </c>
      <c r="AP12461"/>
      <c r="AQ12461"/>
    </row>
    <row r="12462" spans="23:43" x14ac:dyDescent="0.25">
      <c r="W12462" t="b">
        <f t="shared" si="869"/>
        <v>1</v>
      </c>
      <c r="X12462" t="b">
        <f t="shared" si="870"/>
        <v>1</v>
      </c>
      <c r="AA12462"/>
      <c r="AH12462"/>
      <c r="AL12462" t="b">
        <f t="shared" si="871"/>
        <v>1</v>
      </c>
      <c r="AM12462" t="b">
        <f t="shared" si="872"/>
        <v>1</v>
      </c>
      <c r="AP12462"/>
      <c r="AQ12462"/>
    </row>
    <row r="12463" spans="23:43" x14ac:dyDescent="0.25">
      <c r="W12463" t="b">
        <f t="shared" si="869"/>
        <v>1</v>
      </c>
      <c r="X12463" t="b">
        <f t="shared" si="870"/>
        <v>1</v>
      </c>
      <c r="AA12463"/>
      <c r="AH12463"/>
      <c r="AL12463" t="b">
        <f t="shared" si="871"/>
        <v>1</v>
      </c>
      <c r="AM12463" t="b">
        <f t="shared" si="872"/>
        <v>1</v>
      </c>
      <c r="AP12463"/>
      <c r="AQ12463"/>
    </row>
    <row r="12464" spans="23:43" x14ac:dyDescent="0.25">
      <c r="W12464" t="b">
        <f t="shared" si="869"/>
        <v>1</v>
      </c>
      <c r="X12464" t="b">
        <f t="shared" si="870"/>
        <v>1</v>
      </c>
      <c r="AA12464"/>
      <c r="AH12464"/>
      <c r="AL12464" t="b">
        <f t="shared" si="871"/>
        <v>1</v>
      </c>
      <c r="AM12464" t="b">
        <f t="shared" si="872"/>
        <v>1</v>
      </c>
      <c r="AP12464"/>
      <c r="AQ12464"/>
    </row>
    <row r="12465" spans="23:43" x14ac:dyDescent="0.25">
      <c r="W12465" t="b">
        <f t="shared" si="869"/>
        <v>1</v>
      </c>
      <c r="X12465" t="b">
        <f t="shared" si="870"/>
        <v>1</v>
      </c>
      <c r="AA12465"/>
      <c r="AH12465"/>
      <c r="AL12465" t="b">
        <f t="shared" si="871"/>
        <v>1</v>
      </c>
      <c r="AM12465" t="b">
        <f t="shared" si="872"/>
        <v>1</v>
      </c>
      <c r="AP12465"/>
      <c r="AQ12465"/>
    </row>
    <row r="12466" spans="23:43" x14ac:dyDescent="0.25">
      <c r="W12466" t="b">
        <f t="shared" si="869"/>
        <v>1</v>
      </c>
      <c r="X12466" t="b">
        <f t="shared" si="870"/>
        <v>1</v>
      </c>
      <c r="AA12466"/>
      <c r="AH12466"/>
      <c r="AL12466" t="b">
        <f t="shared" si="871"/>
        <v>1</v>
      </c>
      <c r="AM12466" t="b">
        <f t="shared" si="872"/>
        <v>1</v>
      </c>
      <c r="AP12466"/>
      <c r="AQ12466"/>
    </row>
    <row r="12467" spans="23:43" x14ac:dyDescent="0.25">
      <c r="W12467" t="b">
        <f t="shared" si="869"/>
        <v>1</v>
      </c>
      <c r="X12467" t="b">
        <f t="shared" si="870"/>
        <v>1</v>
      </c>
      <c r="AA12467"/>
      <c r="AH12467"/>
      <c r="AL12467" t="b">
        <f t="shared" si="871"/>
        <v>1</v>
      </c>
      <c r="AM12467" t="b">
        <f t="shared" si="872"/>
        <v>1</v>
      </c>
      <c r="AP12467"/>
      <c r="AQ12467"/>
    </row>
    <row r="12468" spans="23:43" x14ac:dyDescent="0.25">
      <c r="W12468" t="b">
        <f t="shared" si="869"/>
        <v>1</v>
      </c>
      <c r="X12468" t="b">
        <f t="shared" si="870"/>
        <v>1</v>
      </c>
      <c r="AA12468"/>
      <c r="AH12468"/>
      <c r="AL12468" t="b">
        <f t="shared" si="871"/>
        <v>1</v>
      </c>
      <c r="AM12468" t="b">
        <f t="shared" si="872"/>
        <v>1</v>
      </c>
      <c r="AP12468"/>
      <c r="AQ12468"/>
    </row>
    <row r="12469" spans="23:43" x14ac:dyDescent="0.25">
      <c r="W12469" t="b">
        <f t="shared" si="869"/>
        <v>1</v>
      </c>
      <c r="X12469" t="b">
        <f t="shared" si="870"/>
        <v>1</v>
      </c>
      <c r="AA12469"/>
      <c r="AH12469"/>
      <c r="AL12469" t="b">
        <f t="shared" si="871"/>
        <v>1</v>
      </c>
      <c r="AM12469" t="b">
        <f t="shared" si="872"/>
        <v>1</v>
      </c>
      <c r="AP12469"/>
      <c r="AQ12469"/>
    </row>
    <row r="12470" spans="23:43" x14ac:dyDescent="0.25">
      <c r="W12470" t="b">
        <f t="shared" si="869"/>
        <v>1</v>
      </c>
      <c r="X12470" t="b">
        <f t="shared" si="870"/>
        <v>1</v>
      </c>
      <c r="AA12470"/>
      <c r="AH12470"/>
      <c r="AL12470" t="b">
        <f t="shared" si="871"/>
        <v>1</v>
      </c>
      <c r="AM12470" t="b">
        <f t="shared" si="872"/>
        <v>1</v>
      </c>
      <c r="AP12470"/>
      <c r="AQ12470"/>
    </row>
    <row r="12471" spans="23:43" x14ac:dyDescent="0.25">
      <c r="W12471" t="b">
        <f t="shared" si="869"/>
        <v>1</v>
      </c>
      <c r="X12471" t="b">
        <f t="shared" si="870"/>
        <v>1</v>
      </c>
      <c r="AA12471"/>
      <c r="AH12471"/>
      <c r="AL12471" t="b">
        <f t="shared" si="871"/>
        <v>1</v>
      </c>
      <c r="AM12471" t="b">
        <f t="shared" si="872"/>
        <v>1</v>
      </c>
      <c r="AP12471"/>
      <c r="AQ12471"/>
    </row>
    <row r="12472" spans="23:43" x14ac:dyDescent="0.25">
      <c r="W12472" t="b">
        <f t="shared" si="869"/>
        <v>1</v>
      </c>
      <c r="X12472" t="b">
        <f t="shared" si="870"/>
        <v>1</v>
      </c>
      <c r="AA12472"/>
      <c r="AH12472"/>
      <c r="AL12472" t="b">
        <f t="shared" si="871"/>
        <v>1</v>
      </c>
      <c r="AM12472" t="b">
        <f t="shared" si="872"/>
        <v>1</v>
      </c>
      <c r="AP12472"/>
      <c r="AQ12472"/>
    </row>
    <row r="12473" spans="23:43" x14ac:dyDescent="0.25">
      <c r="W12473" t="b">
        <f t="shared" si="869"/>
        <v>1</v>
      </c>
      <c r="X12473" t="b">
        <f t="shared" si="870"/>
        <v>1</v>
      </c>
      <c r="AA12473"/>
      <c r="AH12473"/>
      <c r="AL12473" t="b">
        <f t="shared" si="871"/>
        <v>1</v>
      </c>
      <c r="AM12473" t="b">
        <f t="shared" si="872"/>
        <v>1</v>
      </c>
      <c r="AP12473"/>
      <c r="AQ12473"/>
    </row>
    <row r="12474" spans="23:43" x14ac:dyDescent="0.25">
      <c r="W12474" t="b">
        <f t="shared" si="869"/>
        <v>1</v>
      </c>
      <c r="X12474" t="b">
        <f t="shared" si="870"/>
        <v>1</v>
      </c>
      <c r="AA12474"/>
      <c r="AH12474"/>
      <c r="AL12474" t="b">
        <f t="shared" si="871"/>
        <v>1</v>
      </c>
      <c r="AM12474" t="b">
        <f t="shared" si="872"/>
        <v>1</v>
      </c>
      <c r="AP12474"/>
      <c r="AQ12474"/>
    </row>
    <row r="12475" spans="23:43" x14ac:dyDescent="0.25">
      <c r="W12475" t="b">
        <f t="shared" si="869"/>
        <v>1</v>
      </c>
      <c r="X12475" t="b">
        <f t="shared" si="870"/>
        <v>1</v>
      </c>
      <c r="AA12475"/>
      <c r="AH12475"/>
      <c r="AL12475" t="b">
        <f t="shared" si="871"/>
        <v>1</v>
      </c>
      <c r="AM12475" t="b">
        <f t="shared" si="872"/>
        <v>1</v>
      </c>
      <c r="AP12475"/>
      <c r="AQ12475"/>
    </row>
    <row r="12476" spans="23:43" x14ac:dyDescent="0.25">
      <c r="W12476" t="b">
        <f t="shared" si="869"/>
        <v>1</v>
      </c>
      <c r="X12476" t="b">
        <f t="shared" si="870"/>
        <v>1</v>
      </c>
      <c r="AA12476"/>
      <c r="AH12476"/>
      <c r="AL12476" t="b">
        <f t="shared" si="871"/>
        <v>1</v>
      </c>
      <c r="AM12476" t="b">
        <f t="shared" si="872"/>
        <v>1</v>
      </c>
      <c r="AP12476"/>
      <c r="AQ12476"/>
    </row>
    <row r="12477" spans="23:43" x14ac:dyDescent="0.25">
      <c r="W12477" t="b">
        <f t="shared" si="869"/>
        <v>1</v>
      </c>
      <c r="X12477" t="b">
        <f t="shared" si="870"/>
        <v>1</v>
      </c>
      <c r="AA12477"/>
      <c r="AH12477"/>
      <c r="AL12477" t="b">
        <f t="shared" si="871"/>
        <v>1</v>
      </c>
      <c r="AM12477" t="b">
        <f t="shared" si="872"/>
        <v>1</v>
      </c>
      <c r="AP12477"/>
      <c r="AQ12477"/>
    </row>
    <row r="12478" spans="23:43" x14ac:dyDescent="0.25">
      <c r="W12478" t="b">
        <f t="shared" si="869"/>
        <v>1</v>
      </c>
      <c r="X12478" t="b">
        <f t="shared" si="870"/>
        <v>1</v>
      </c>
      <c r="AA12478"/>
      <c r="AH12478"/>
      <c r="AL12478" t="b">
        <f t="shared" si="871"/>
        <v>1</v>
      </c>
      <c r="AM12478" t="b">
        <f t="shared" si="872"/>
        <v>1</v>
      </c>
      <c r="AP12478"/>
      <c r="AQ12478"/>
    </row>
    <row r="12479" spans="23:43" x14ac:dyDescent="0.25">
      <c r="W12479" t="b">
        <f t="shared" si="869"/>
        <v>1</v>
      </c>
      <c r="X12479" t="b">
        <f t="shared" si="870"/>
        <v>1</v>
      </c>
      <c r="AA12479"/>
      <c r="AH12479"/>
      <c r="AL12479" t="b">
        <f t="shared" si="871"/>
        <v>1</v>
      </c>
      <c r="AM12479" t="b">
        <f t="shared" si="872"/>
        <v>1</v>
      </c>
      <c r="AP12479"/>
      <c r="AQ12479"/>
    </row>
    <row r="12480" spans="23:43" x14ac:dyDescent="0.25">
      <c r="W12480" t="b">
        <f t="shared" si="869"/>
        <v>1</v>
      </c>
      <c r="X12480" t="b">
        <f t="shared" si="870"/>
        <v>1</v>
      </c>
      <c r="AA12480"/>
      <c r="AH12480"/>
      <c r="AL12480" t="b">
        <f t="shared" si="871"/>
        <v>1</v>
      </c>
      <c r="AM12480" t="b">
        <f t="shared" si="872"/>
        <v>1</v>
      </c>
      <c r="AP12480"/>
      <c r="AQ12480"/>
    </row>
    <row r="12481" spans="23:43" x14ac:dyDescent="0.25">
      <c r="W12481" t="b">
        <f t="shared" si="869"/>
        <v>1</v>
      </c>
      <c r="X12481" t="b">
        <f t="shared" si="870"/>
        <v>1</v>
      </c>
      <c r="AA12481"/>
      <c r="AH12481"/>
      <c r="AL12481" t="b">
        <f t="shared" si="871"/>
        <v>1</v>
      </c>
      <c r="AM12481" t="b">
        <f t="shared" si="872"/>
        <v>1</v>
      </c>
      <c r="AP12481"/>
      <c r="AQ12481"/>
    </row>
    <row r="12482" spans="23:43" x14ac:dyDescent="0.25">
      <c r="W12482" t="b">
        <f t="shared" si="869"/>
        <v>1</v>
      </c>
      <c r="X12482" t="b">
        <f t="shared" si="870"/>
        <v>1</v>
      </c>
      <c r="AA12482"/>
      <c r="AH12482"/>
      <c r="AL12482" t="b">
        <f t="shared" si="871"/>
        <v>1</v>
      </c>
      <c r="AM12482" t="b">
        <f t="shared" si="872"/>
        <v>1</v>
      </c>
      <c r="AP12482"/>
      <c r="AQ12482"/>
    </row>
    <row r="12483" spans="23:43" x14ac:dyDescent="0.25">
      <c r="W12483" t="b">
        <f t="shared" si="869"/>
        <v>1</v>
      </c>
      <c r="X12483" t="b">
        <f t="shared" si="870"/>
        <v>1</v>
      </c>
      <c r="AA12483"/>
      <c r="AH12483"/>
      <c r="AL12483" t="b">
        <f t="shared" si="871"/>
        <v>1</v>
      </c>
      <c r="AM12483" t="b">
        <f t="shared" si="872"/>
        <v>1</v>
      </c>
      <c r="AP12483"/>
      <c r="AQ12483"/>
    </row>
    <row r="12484" spans="23:43" x14ac:dyDescent="0.25">
      <c r="W12484" t="b">
        <f t="shared" si="869"/>
        <v>1</v>
      </c>
      <c r="X12484" t="b">
        <f t="shared" si="870"/>
        <v>1</v>
      </c>
      <c r="AA12484"/>
      <c r="AH12484"/>
      <c r="AL12484" t="b">
        <f t="shared" si="871"/>
        <v>1</v>
      </c>
      <c r="AM12484" t="b">
        <f t="shared" si="872"/>
        <v>1</v>
      </c>
      <c r="AP12484"/>
      <c r="AQ12484"/>
    </row>
    <row r="12485" spans="23:43" x14ac:dyDescent="0.25">
      <c r="W12485" t="b">
        <f t="shared" si="869"/>
        <v>1</v>
      </c>
      <c r="X12485" t="b">
        <f t="shared" si="870"/>
        <v>1</v>
      </c>
      <c r="AA12485"/>
      <c r="AH12485"/>
      <c r="AL12485" t="b">
        <f t="shared" si="871"/>
        <v>1</v>
      </c>
      <c r="AM12485" t="b">
        <f t="shared" si="872"/>
        <v>1</v>
      </c>
      <c r="AP12485"/>
      <c r="AQ12485"/>
    </row>
    <row r="12486" spans="23:43" x14ac:dyDescent="0.25">
      <c r="W12486" t="b">
        <f t="shared" si="869"/>
        <v>1</v>
      </c>
      <c r="X12486" t="b">
        <f t="shared" si="870"/>
        <v>1</v>
      </c>
      <c r="AA12486"/>
      <c r="AH12486"/>
      <c r="AL12486" t="b">
        <f t="shared" si="871"/>
        <v>1</v>
      </c>
      <c r="AM12486" t="b">
        <f t="shared" si="872"/>
        <v>1</v>
      </c>
      <c r="AP12486"/>
      <c r="AQ12486"/>
    </row>
    <row r="12487" spans="23:43" x14ac:dyDescent="0.25">
      <c r="W12487" t="b">
        <f t="shared" si="869"/>
        <v>1</v>
      </c>
      <c r="X12487" t="b">
        <f t="shared" si="870"/>
        <v>1</v>
      </c>
      <c r="AA12487"/>
      <c r="AH12487"/>
      <c r="AL12487" t="b">
        <f t="shared" si="871"/>
        <v>1</v>
      </c>
      <c r="AM12487" t="b">
        <f t="shared" si="872"/>
        <v>1</v>
      </c>
      <c r="AP12487"/>
      <c r="AQ12487"/>
    </row>
    <row r="12488" spans="23:43" x14ac:dyDescent="0.25">
      <c r="W12488" t="b">
        <f t="shared" si="869"/>
        <v>1</v>
      </c>
      <c r="X12488" t="b">
        <f t="shared" si="870"/>
        <v>1</v>
      </c>
      <c r="AA12488"/>
      <c r="AH12488"/>
      <c r="AL12488" t="b">
        <f t="shared" si="871"/>
        <v>1</v>
      </c>
      <c r="AM12488" t="b">
        <f t="shared" si="872"/>
        <v>1</v>
      </c>
      <c r="AP12488"/>
      <c r="AQ12488"/>
    </row>
    <row r="12489" spans="23:43" x14ac:dyDescent="0.25">
      <c r="W12489" t="b">
        <f t="shared" si="869"/>
        <v>1</v>
      </c>
      <c r="X12489" t="b">
        <f t="shared" si="870"/>
        <v>1</v>
      </c>
      <c r="AA12489"/>
      <c r="AH12489"/>
      <c r="AL12489" t="b">
        <f t="shared" si="871"/>
        <v>1</v>
      </c>
      <c r="AM12489" t="b">
        <f t="shared" si="872"/>
        <v>1</v>
      </c>
      <c r="AP12489"/>
      <c r="AQ12489"/>
    </row>
    <row r="12490" spans="23:43" x14ac:dyDescent="0.25">
      <c r="W12490" t="b">
        <f t="shared" si="869"/>
        <v>1</v>
      </c>
      <c r="X12490" t="b">
        <f t="shared" si="870"/>
        <v>1</v>
      </c>
      <c r="AA12490"/>
      <c r="AH12490"/>
      <c r="AL12490" t="b">
        <f t="shared" si="871"/>
        <v>1</v>
      </c>
      <c r="AM12490" t="b">
        <f t="shared" si="872"/>
        <v>1</v>
      </c>
      <c r="AP12490"/>
      <c r="AQ12490"/>
    </row>
    <row r="12491" spans="23:43" x14ac:dyDescent="0.25">
      <c r="W12491" t="b">
        <f t="shared" si="869"/>
        <v>1</v>
      </c>
      <c r="X12491" t="b">
        <f t="shared" si="870"/>
        <v>1</v>
      </c>
      <c r="AA12491"/>
      <c r="AH12491"/>
      <c r="AL12491" t="b">
        <f t="shared" si="871"/>
        <v>1</v>
      </c>
      <c r="AM12491" t="b">
        <f t="shared" si="872"/>
        <v>1</v>
      </c>
      <c r="AP12491"/>
      <c r="AQ12491"/>
    </row>
    <row r="12492" spans="23:43" x14ac:dyDescent="0.25">
      <c r="W12492" t="b">
        <f t="shared" ref="W12492:W12555" si="873">IF(AND(U12492&lt;&gt;"",U12492&lt;&gt;"Grand Total",U12492&lt;&gt;"(blank)"),GETPIVOTDATA("Facility CCN",$U$10,"Facility CCN",U12492)=1,TRUE)</f>
        <v>1</v>
      </c>
      <c r="X12492" t="b">
        <f t="shared" ref="X12492:X12555" si="874">IF(AND(U12492&lt;&gt;"",U12492&lt;&gt;"Grand Total",U12492&lt;&gt;"(blank)"),LEN(U12492)=6,TRUE)</f>
        <v>1</v>
      </c>
      <c r="AA12492"/>
      <c r="AH12492"/>
      <c r="AL12492" t="b">
        <f t="shared" ref="AL12492:AL12555" si="875">IF(AND(AJ12492&lt;&gt;"",AJ12492&lt;&gt;"Grand Total",AJ12492&lt;&gt;"(blank)"),GETPIVOTDATA("Provider NPI",$AJ$10,"Provider NPI",AJ12492)=1,TRUE)</f>
        <v>1</v>
      </c>
      <c r="AM12492" t="b">
        <f t="shared" ref="AM12492:AM12555" si="876">IF(AND(AJ12492&lt;&gt;"",AJ12492&lt;&gt;"Grand Total",AJ12492&lt;&gt;"(blank)"),LEN(AJ12492)=10,TRUE)</f>
        <v>1</v>
      </c>
      <c r="AP12492"/>
      <c r="AQ12492"/>
    </row>
    <row r="12493" spans="23:43" x14ac:dyDescent="0.25">
      <c r="W12493" t="b">
        <f t="shared" si="873"/>
        <v>1</v>
      </c>
      <c r="X12493" t="b">
        <f t="shared" si="874"/>
        <v>1</v>
      </c>
      <c r="AA12493"/>
      <c r="AH12493"/>
      <c r="AL12493" t="b">
        <f t="shared" si="875"/>
        <v>1</v>
      </c>
      <c r="AM12493" t="b">
        <f t="shared" si="876"/>
        <v>1</v>
      </c>
      <c r="AP12493"/>
      <c r="AQ12493"/>
    </row>
    <row r="12494" spans="23:43" x14ac:dyDescent="0.25">
      <c r="W12494" t="b">
        <f t="shared" si="873"/>
        <v>1</v>
      </c>
      <c r="X12494" t="b">
        <f t="shared" si="874"/>
        <v>1</v>
      </c>
      <c r="AA12494"/>
      <c r="AH12494"/>
      <c r="AL12494" t="b">
        <f t="shared" si="875"/>
        <v>1</v>
      </c>
      <c r="AM12494" t="b">
        <f t="shared" si="876"/>
        <v>1</v>
      </c>
      <c r="AP12494"/>
      <c r="AQ12494"/>
    </row>
    <row r="12495" spans="23:43" x14ac:dyDescent="0.25">
      <c r="W12495" t="b">
        <f t="shared" si="873"/>
        <v>1</v>
      </c>
      <c r="X12495" t="b">
        <f t="shared" si="874"/>
        <v>1</v>
      </c>
      <c r="AA12495"/>
      <c r="AH12495"/>
      <c r="AL12495" t="b">
        <f t="shared" si="875"/>
        <v>1</v>
      </c>
      <c r="AM12495" t="b">
        <f t="shared" si="876"/>
        <v>1</v>
      </c>
      <c r="AP12495"/>
      <c r="AQ12495"/>
    </row>
    <row r="12496" spans="23:43" x14ac:dyDescent="0.25">
      <c r="W12496" t="b">
        <f t="shared" si="873"/>
        <v>1</v>
      </c>
      <c r="X12496" t="b">
        <f t="shared" si="874"/>
        <v>1</v>
      </c>
      <c r="AA12496"/>
      <c r="AH12496"/>
      <c r="AL12496" t="b">
        <f t="shared" si="875"/>
        <v>1</v>
      </c>
      <c r="AM12496" t="b">
        <f t="shared" si="876"/>
        <v>1</v>
      </c>
      <c r="AP12496"/>
      <c r="AQ12496"/>
    </row>
    <row r="12497" spans="23:43" x14ac:dyDescent="0.25">
      <c r="W12497" t="b">
        <f t="shared" si="873"/>
        <v>1</v>
      </c>
      <c r="X12497" t="b">
        <f t="shared" si="874"/>
        <v>1</v>
      </c>
      <c r="AA12497"/>
      <c r="AH12497"/>
      <c r="AL12497" t="b">
        <f t="shared" si="875"/>
        <v>1</v>
      </c>
      <c r="AM12497" t="b">
        <f t="shared" si="876"/>
        <v>1</v>
      </c>
      <c r="AP12497"/>
      <c r="AQ12497"/>
    </row>
    <row r="12498" spans="23:43" x14ac:dyDescent="0.25">
      <c r="W12498" t="b">
        <f t="shared" si="873"/>
        <v>1</v>
      </c>
      <c r="X12498" t="b">
        <f t="shared" si="874"/>
        <v>1</v>
      </c>
      <c r="AA12498"/>
      <c r="AH12498"/>
      <c r="AL12498" t="b">
        <f t="shared" si="875"/>
        <v>1</v>
      </c>
      <c r="AM12498" t="b">
        <f t="shared" si="876"/>
        <v>1</v>
      </c>
      <c r="AP12498"/>
      <c r="AQ12498"/>
    </row>
    <row r="12499" spans="23:43" x14ac:dyDescent="0.25">
      <c r="W12499" t="b">
        <f t="shared" si="873"/>
        <v>1</v>
      </c>
      <c r="X12499" t="b">
        <f t="shared" si="874"/>
        <v>1</v>
      </c>
      <c r="AA12499"/>
      <c r="AH12499"/>
      <c r="AL12499" t="b">
        <f t="shared" si="875"/>
        <v>1</v>
      </c>
      <c r="AM12499" t="b">
        <f t="shared" si="876"/>
        <v>1</v>
      </c>
      <c r="AP12499"/>
      <c r="AQ12499"/>
    </row>
    <row r="12500" spans="23:43" x14ac:dyDescent="0.25">
      <c r="W12500" t="b">
        <f t="shared" si="873"/>
        <v>1</v>
      </c>
      <c r="X12500" t="b">
        <f t="shared" si="874"/>
        <v>1</v>
      </c>
      <c r="AA12500"/>
      <c r="AH12500"/>
      <c r="AL12500" t="b">
        <f t="shared" si="875"/>
        <v>1</v>
      </c>
      <c r="AM12500" t="b">
        <f t="shared" si="876"/>
        <v>1</v>
      </c>
      <c r="AP12500"/>
      <c r="AQ12500"/>
    </row>
    <row r="12501" spans="23:43" x14ac:dyDescent="0.25">
      <c r="W12501" t="b">
        <f t="shared" si="873"/>
        <v>1</v>
      </c>
      <c r="X12501" t="b">
        <f t="shared" si="874"/>
        <v>1</v>
      </c>
      <c r="AA12501"/>
      <c r="AH12501"/>
      <c r="AL12501" t="b">
        <f t="shared" si="875"/>
        <v>1</v>
      </c>
      <c r="AM12501" t="b">
        <f t="shared" si="876"/>
        <v>1</v>
      </c>
      <c r="AP12501"/>
      <c r="AQ12501"/>
    </row>
    <row r="12502" spans="23:43" x14ac:dyDescent="0.25">
      <c r="W12502" t="b">
        <f t="shared" si="873"/>
        <v>1</v>
      </c>
      <c r="X12502" t="b">
        <f t="shared" si="874"/>
        <v>1</v>
      </c>
      <c r="AA12502"/>
      <c r="AH12502"/>
      <c r="AL12502" t="b">
        <f t="shared" si="875"/>
        <v>1</v>
      </c>
      <c r="AM12502" t="b">
        <f t="shared" si="876"/>
        <v>1</v>
      </c>
      <c r="AP12502"/>
      <c r="AQ12502"/>
    </row>
    <row r="12503" spans="23:43" x14ac:dyDescent="0.25">
      <c r="W12503" t="b">
        <f t="shared" si="873"/>
        <v>1</v>
      </c>
      <c r="X12503" t="b">
        <f t="shared" si="874"/>
        <v>1</v>
      </c>
      <c r="AA12503"/>
      <c r="AH12503"/>
      <c r="AL12503" t="b">
        <f t="shared" si="875"/>
        <v>1</v>
      </c>
      <c r="AM12503" t="b">
        <f t="shared" si="876"/>
        <v>1</v>
      </c>
      <c r="AP12503"/>
      <c r="AQ12503"/>
    </row>
    <row r="12504" spans="23:43" x14ac:dyDescent="0.25">
      <c r="W12504" t="b">
        <f t="shared" si="873"/>
        <v>1</v>
      </c>
      <c r="X12504" t="b">
        <f t="shared" si="874"/>
        <v>1</v>
      </c>
      <c r="AA12504"/>
      <c r="AH12504"/>
      <c r="AL12504" t="b">
        <f t="shared" si="875"/>
        <v>1</v>
      </c>
      <c r="AM12504" t="b">
        <f t="shared" si="876"/>
        <v>1</v>
      </c>
      <c r="AP12504"/>
      <c r="AQ12504"/>
    </row>
    <row r="12505" spans="23:43" x14ac:dyDescent="0.25">
      <c r="W12505" t="b">
        <f t="shared" si="873"/>
        <v>1</v>
      </c>
      <c r="X12505" t="b">
        <f t="shared" si="874"/>
        <v>1</v>
      </c>
      <c r="AA12505"/>
      <c r="AH12505"/>
      <c r="AL12505" t="b">
        <f t="shared" si="875"/>
        <v>1</v>
      </c>
      <c r="AM12505" t="b">
        <f t="shared" si="876"/>
        <v>1</v>
      </c>
      <c r="AP12505"/>
      <c r="AQ12505"/>
    </row>
    <row r="12506" spans="23:43" x14ac:dyDescent="0.25">
      <c r="W12506" t="b">
        <f t="shared" si="873"/>
        <v>1</v>
      </c>
      <c r="X12506" t="b">
        <f t="shared" si="874"/>
        <v>1</v>
      </c>
      <c r="AA12506"/>
      <c r="AH12506"/>
      <c r="AL12506" t="b">
        <f t="shared" si="875"/>
        <v>1</v>
      </c>
      <c r="AM12506" t="b">
        <f t="shared" si="876"/>
        <v>1</v>
      </c>
      <c r="AP12506"/>
      <c r="AQ12506"/>
    </row>
    <row r="12507" spans="23:43" x14ac:dyDescent="0.25">
      <c r="W12507" t="b">
        <f t="shared" si="873"/>
        <v>1</v>
      </c>
      <c r="X12507" t="b">
        <f t="shared" si="874"/>
        <v>1</v>
      </c>
      <c r="AA12507"/>
      <c r="AH12507"/>
      <c r="AL12507" t="b">
        <f t="shared" si="875"/>
        <v>1</v>
      </c>
      <c r="AM12507" t="b">
        <f t="shared" si="876"/>
        <v>1</v>
      </c>
      <c r="AP12507"/>
      <c r="AQ12507"/>
    </row>
    <row r="12508" spans="23:43" x14ac:dyDescent="0.25">
      <c r="W12508" t="b">
        <f t="shared" si="873"/>
        <v>1</v>
      </c>
      <c r="X12508" t="b">
        <f t="shared" si="874"/>
        <v>1</v>
      </c>
      <c r="AA12508"/>
      <c r="AH12508"/>
      <c r="AL12508" t="b">
        <f t="shared" si="875"/>
        <v>1</v>
      </c>
      <c r="AM12508" t="b">
        <f t="shared" si="876"/>
        <v>1</v>
      </c>
      <c r="AP12508"/>
      <c r="AQ12508"/>
    </row>
    <row r="12509" spans="23:43" x14ac:dyDescent="0.25">
      <c r="W12509" t="b">
        <f t="shared" si="873"/>
        <v>1</v>
      </c>
      <c r="X12509" t="b">
        <f t="shared" si="874"/>
        <v>1</v>
      </c>
      <c r="AA12509"/>
      <c r="AH12509"/>
      <c r="AL12509" t="b">
        <f t="shared" si="875"/>
        <v>1</v>
      </c>
      <c r="AM12509" t="b">
        <f t="shared" si="876"/>
        <v>1</v>
      </c>
      <c r="AP12509"/>
      <c r="AQ12509"/>
    </row>
    <row r="12510" spans="23:43" x14ac:dyDescent="0.25">
      <c r="W12510" t="b">
        <f t="shared" si="873"/>
        <v>1</v>
      </c>
      <c r="X12510" t="b">
        <f t="shared" si="874"/>
        <v>1</v>
      </c>
      <c r="AA12510"/>
      <c r="AH12510"/>
      <c r="AL12510" t="b">
        <f t="shared" si="875"/>
        <v>1</v>
      </c>
      <c r="AM12510" t="b">
        <f t="shared" si="876"/>
        <v>1</v>
      </c>
      <c r="AP12510"/>
      <c r="AQ12510"/>
    </row>
    <row r="12511" spans="23:43" x14ac:dyDescent="0.25">
      <c r="W12511" t="b">
        <f t="shared" si="873"/>
        <v>1</v>
      </c>
      <c r="X12511" t="b">
        <f t="shared" si="874"/>
        <v>1</v>
      </c>
      <c r="AA12511"/>
      <c r="AH12511"/>
      <c r="AL12511" t="b">
        <f t="shared" si="875"/>
        <v>1</v>
      </c>
      <c r="AM12511" t="b">
        <f t="shared" si="876"/>
        <v>1</v>
      </c>
      <c r="AP12511"/>
      <c r="AQ12511"/>
    </row>
    <row r="12512" spans="23:43" x14ac:dyDescent="0.25">
      <c r="W12512" t="b">
        <f t="shared" si="873"/>
        <v>1</v>
      </c>
      <c r="X12512" t="b">
        <f t="shared" si="874"/>
        <v>1</v>
      </c>
      <c r="AA12512"/>
      <c r="AH12512"/>
      <c r="AL12512" t="b">
        <f t="shared" si="875"/>
        <v>1</v>
      </c>
      <c r="AM12512" t="b">
        <f t="shared" si="876"/>
        <v>1</v>
      </c>
      <c r="AP12512"/>
      <c r="AQ12512"/>
    </row>
    <row r="12513" spans="23:43" x14ac:dyDescent="0.25">
      <c r="W12513" t="b">
        <f t="shared" si="873"/>
        <v>1</v>
      </c>
      <c r="X12513" t="b">
        <f t="shared" si="874"/>
        <v>1</v>
      </c>
      <c r="AA12513"/>
      <c r="AH12513"/>
      <c r="AL12513" t="b">
        <f t="shared" si="875"/>
        <v>1</v>
      </c>
      <c r="AM12513" t="b">
        <f t="shared" si="876"/>
        <v>1</v>
      </c>
      <c r="AP12513"/>
      <c r="AQ12513"/>
    </row>
    <row r="12514" spans="23:43" x14ac:dyDescent="0.25">
      <c r="W12514" t="b">
        <f t="shared" si="873"/>
        <v>1</v>
      </c>
      <c r="X12514" t="b">
        <f t="shared" si="874"/>
        <v>1</v>
      </c>
      <c r="AA12514"/>
      <c r="AH12514"/>
      <c r="AL12514" t="b">
        <f t="shared" si="875"/>
        <v>1</v>
      </c>
      <c r="AM12514" t="b">
        <f t="shared" si="876"/>
        <v>1</v>
      </c>
      <c r="AP12514"/>
      <c r="AQ12514"/>
    </row>
    <row r="12515" spans="23:43" x14ac:dyDescent="0.25">
      <c r="W12515" t="b">
        <f t="shared" si="873"/>
        <v>1</v>
      </c>
      <c r="X12515" t="b">
        <f t="shared" si="874"/>
        <v>1</v>
      </c>
      <c r="AA12515"/>
      <c r="AH12515"/>
      <c r="AL12515" t="b">
        <f t="shared" si="875"/>
        <v>1</v>
      </c>
      <c r="AM12515" t="b">
        <f t="shared" si="876"/>
        <v>1</v>
      </c>
      <c r="AP12515"/>
      <c r="AQ12515"/>
    </row>
    <row r="12516" spans="23:43" x14ac:dyDescent="0.25">
      <c r="W12516" t="b">
        <f t="shared" si="873"/>
        <v>1</v>
      </c>
      <c r="X12516" t="b">
        <f t="shared" si="874"/>
        <v>1</v>
      </c>
      <c r="AA12516"/>
      <c r="AH12516"/>
      <c r="AL12516" t="b">
        <f t="shared" si="875"/>
        <v>1</v>
      </c>
      <c r="AM12516" t="b">
        <f t="shared" si="876"/>
        <v>1</v>
      </c>
      <c r="AP12516"/>
      <c r="AQ12516"/>
    </row>
    <row r="12517" spans="23:43" x14ac:dyDescent="0.25">
      <c r="W12517" t="b">
        <f t="shared" si="873"/>
        <v>1</v>
      </c>
      <c r="X12517" t="b">
        <f t="shared" si="874"/>
        <v>1</v>
      </c>
      <c r="AA12517"/>
      <c r="AH12517"/>
      <c r="AL12517" t="b">
        <f t="shared" si="875"/>
        <v>1</v>
      </c>
      <c r="AM12517" t="b">
        <f t="shared" si="876"/>
        <v>1</v>
      </c>
      <c r="AP12517"/>
      <c r="AQ12517"/>
    </row>
    <row r="12518" spans="23:43" x14ac:dyDescent="0.25">
      <c r="W12518" t="b">
        <f t="shared" si="873"/>
        <v>1</v>
      </c>
      <c r="X12518" t="b">
        <f t="shared" si="874"/>
        <v>1</v>
      </c>
      <c r="AA12518"/>
      <c r="AH12518"/>
      <c r="AL12518" t="b">
        <f t="shared" si="875"/>
        <v>1</v>
      </c>
      <c r="AM12518" t="b">
        <f t="shared" si="876"/>
        <v>1</v>
      </c>
      <c r="AP12518"/>
      <c r="AQ12518"/>
    </row>
    <row r="12519" spans="23:43" x14ac:dyDescent="0.25">
      <c r="W12519" t="b">
        <f t="shared" si="873"/>
        <v>1</v>
      </c>
      <c r="X12519" t="b">
        <f t="shared" si="874"/>
        <v>1</v>
      </c>
      <c r="AA12519"/>
      <c r="AH12519"/>
      <c r="AL12519" t="b">
        <f t="shared" si="875"/>
        <v>1</v>
      </c>
      <c r="AM12519" t="b">
        <f t="shared" si="876"/>
        <v>1</v>
      </c>
      <c r="AP12519"/>
      <c r="AQ12519"/>
    </row>
    <row r="12520" spans="23:43" x14ac:dyDescent="0.25">
      <c r="W12520" t="b">
        <f t="shared" si="873"/>
        <v>1</v>
      </c>
      <c r="X12520" t="b">
        <f t="shared" si="874"/>
        <v>1</v>
      </c>
      <c r="AA12520"/>
      <c r="AH12520"/>
      <c r="AL12520" t="b">
        <f t="shared" si="875"/>
        <v>1</v>
      </c>
      <c r="AM12520" t="b">
        <f t="shared" si="876"/>
        <v>1</v>
      </c>
      <c r="AP12520"/>
      <c r="AQ12520"/>
    </row>
    <row r="12521" spans="23:43" x14ac:dyDescent="0.25">
      <c r="W12521" t="b">
        <f t="shared" si="873"/>
        <v>1</v>
      </c>
      <c r="X12521" t="b">
        <f t="shared" si="874"/>
        <v>1</v>
      </c>
      <c r="AA12521"/>
      <c r="AH12521"/>
      <c r="AL12521" t="b">
        <f t="shared" si="875"/>
        <v>1</v>
      </c>
      <c r="AM12521" t="b">
        <f t="shared" si="876"/>
        <v>1</v>
      </c>
      <c r="AP12521"/>
      <c r="AQ12521"/>
    </row>
    <row r="12522" spans="23:43" x14ac:dyDescent="0.25">
      <c r="W12522" t="b">
        <f t="shared" si="873"/>
        <v>1</v>
      </c>
      <c r="X12522" t="b">
        <f t="shared" si="874"/>
        <v>1</v>
      </c>
      <c r="AA12522"/>
      <c r="AH12522"/>
      <c r="AL12522" t="b">
        <f t="shared" si="875"/>
        <v>1</v>
      </c>
      <c r="AM12522" t="b">
        <f t="shared" si="876"/>
        <v>1</v>
      </c>
      <c r="AP12522"/>
      <c r="AQ12522"/>
    </row>
    <row r="12523" spans="23:43" x14ac:dyDescent="0.25">
      <c r="W12523" t="b">
        <f t="shared" si="873"/>
        <v>1</v>
      </c>
      <c r="X12523" t="b">
        <f t="shared" si="874"/>
        <v>1</v>
      </c>
      <c r="AA12523"/>
      <c r="AH12523"/>
      <c r="AL12523" t="b">
        <f t="shared" si="875"/>
        <v>1</v>
      </c>
      <c r="AM12523" t="b">
        <f t="shared" si="876"/>
        <v>1</v>
      </c>
      <c r="AP12523"/>
      <c r="AQ12523"/>
    </row>
    <row r="12524" spans="23:43" x14ac:dyDescent="0.25">
      <c r="W12524" t="b">
        <f t="shared" si="873"/>
        <v>1</v>
      </c>
      <c r="X12524" t="b">
        <f t="shared" si="874"/>
        <v>1</v>
      </c>
      <c r="AA12524"/>
      <c r="AH12524"/>
      <c r="AL12524" t="b">
        <f t="shared" si="875"/>
        <v>1</v>
      </c>
      <c r="AM12524" t="b">
        <f t="shared" si="876"/>
        <v>1</v>
      </c>
      <c r="AP12524"/>
      <c r="AQ12524"/>
    </row>
    <row r="12525" spans="23:43" x14ac:dyDescent="0.25">
      <c r="W12525" t="b">
        <f t="shared" si="873"/>
        <v>1</v>
      </c>
      <c r="X12525" t="b">
        <f t="shared" si="874"/>
        <v>1</v>
      </c>
      <c r="AA12525"/>
      <c r="AH12525"/>
      <c r="AL12525" t="b">
        <f t="shared" si="875"/>
        <v>1</v>
      </c>
      <c r="AM12525" t="b">
        <f t="shared" si="876"/>
        <v>1</v>
      </c>
      <c r="AP12525"/>
      <c r="AQ12525"/>
    </row>
    <row r="12526" spans="23:43" x14ac:dyDescent="0.25">
      <c r="W12526" t="b">
        <f t="shared" si="873"/>
        <v>1</v>
      </c>
      <c r="X12526" t="b">
        <f t="shared" si="874"/>
        <v>1</v>
      </c>
      <c r="AA12526"/>
      <c r="AH12526"/>
      <c r="AL12526" t="b">
        <f t="shared" si="875"/>
        <v>1</v>
      </c>
      <c r="AM12526" t="b">
        <f t="shared" si="876"/>
        <v>1</v>
      </c>
      <c r="AP12526"/>
      <c r="AQ12526"/>
    </row>
    <row r="12527" spans="23:43" x14ac:dyDescent="0.25">
      <c r="W12527" t="b">
        <f t="shared" si="873"/>
        <v>1</v>
      </c>
      <c r="X12527" t="b">
        <f t="shared" si="874"/>
        <v>1</v>
      </c>
      <c r="AA12527"/>
      <c r="AH12527"/>
      <c r="AL12527" t="b">
        <f t="shared" si="875"/>
        <v>1</v>
      </c>
      <c r="AM12527" t="b">
        <f t="shared" si="876"/>
        <v>1</v>
      </c>
      <c r="AP12527"/>
      <c r="AQ12527"/>
    </row>
    <row r="12528" spans="23:43" x14ac:dyDescent="0.25">
      <c r="W12528" t="b">
        <f t="shared" si="873"/>
        <v>1</v>
      </c>
      <c r="X12528" t="b">
        <f t="shared" si="874"/>
        <v>1</v>
      </c>
      <c r="AA12528"/>
      <c r="AH12528"/>
      <c r="AL12528" t="b">
        <f t="shared" si="875"/>
        <v>1</v>
      </c>
      <c r="AM12528" t="b">
        <f t="shared" si="876"/>
        <v>1</v>
      </c>
      <c r="AP12528"/>
      <c r="AQ12528"/>
    </row>
    <row r="12529" spans="23:43" x14ac:dyDescent="0.25">
      <c r="W12529" t="b">
        <f t="shared" si="873"/>
        <v>1</v>
      </c>
      <c r="X12529" t="b">
        <f t="shared" si="874"/>
        <v>1</v>
      </c>
      <c r="AA12529"/>
      <c r="AH12529"/>
      <c r="AL12529" t="b">
        <f t="shared" si="875"/>
        <v>1</v>
      </c>
      <c r="AM12529" t="b">
        <f t="shared" si="876"/>
        <v>1</v>
      </c>
      <c r="AP12529"/>
      <c r="AQ12529"/>
    </row>
    <row r="12530" spans="23:43" x14ac:dyDescent="0.25">
      <c r="W12530" t="b">
        <f t="shared" si="873"/>
        <v>1</v>
      </c>
      <c r="X12530" t="b">
        <f t="shared" si="874"/>
        <v>1</v>
      </c>
      <c r="AA12530"/>
      <c r="AH12530"/>
      <c r="AL12530" t="b">
        <f t="shared" si="875"/>
        <v>1</v>
      </c>
      <c r="AM12530" t="b">
        <f t="shared" si="876"/>
        <v>1</v>
      </c>
      <c r="AP12530"/>
      <c r="AQ12530"/>
    </row>
    <row r="12531" spans="23:43" x14ac:dyDescent="0.25">
      <c r="W12531" t="b">
        <f t="shared" si="873"/>
        <v>1</v>
      </c>
      <c r="X12531" t="b">
        <f t="shared" si="874"/>
        <v>1</v>
      </c>
      <c r="AA12531"/>
      <c r="AH12531"/>
      <c r="AL12531" t="b">
        <f t="shared" si="875"/>
        <v>1</v>
      </c>
      <c r="AM12531" t="b">
        <f t="shared" si="876"/>
        <v>1</v>
      </c>
      <c r="AP12531"/>
      <c r="AQ12531"/>
    </row>
    <row r="12532" spans="23:43" x14ac:dyDescent="0.25">
      <c r="W12532" t="b">
        <f t="shared" si="873"/>
        <v>1</v>
      </c>
      <c r="X12532" t="b">
        <f t="shared" si="874"/>
        <v>1</v>
      </c>
      <c r="AA12532"/>
      <c r="AH12532"/>
      <c r="AL12532" t="b">
        <f t="shared" si="875"/>
        <v>1</v>
      </c>
      <c r="AM12532" t="b">
        <f t="shared" si="876"/>
        <v>1</v>
      </c>
      <c r="AP12532"/>
      <c r="AQ12532"/>
    </row>
    <row r="12533" spans="23:43" x14ac:dyDescent="0.25">
      <c r="W12533" t="b">
        <f t="shared" si="873"/>
        <v>1</v>
      </c>
      <c r="X12533" t="b">
        <f t="shared" si="874"/>
        <v>1</v>
      </c>
      <c r="AA12533"/>
      <c r="AH12533"/>
      <c r="AL12533" t="b">
        <f t="shared" si="875"/>
        <v>1</v>
      </c>
      <c r="AM12533" t="b">
        <f t="shared" si="876"/>
        <v>1</v>
      </c>
      <c r="AP12533"/>
      <c r="AQ12533"/>
    </row>
    <row r="12534" spans="23:43" x14ac:dyDescent="0.25">
      <c r="W12534" t="b">
        <f t="shared" si="873"/>
        <v>1</v>
      </c>
      <c r="X12534" t="b">
        <f t="shared" si="874"/>
        <v>1</v>
      </c>
      <c r="AA12534"/>
      <c r="AH12534"/>
      <c r="AL12534" t="b">
        <f t="shared" si="875"/>
        <v>1</v>
      </c>
      <c r="AM12534" t="b">
        <f t="shared" si="876"/>
        <v>1</v>
      </c>
      <c r="AP12534"/>
      <c r="AQ12534"/>
    </row>
    <row r="12535" spans="23:43" x14ac:dyDescent="0.25">
      <c r="W12535" t="b">
        <f t="shared" si="873"/>
        <v>1</v>
      </c>
      <c r="X12535" t="b">
        <f t="shared" si="874"/>
        <v>1</v>
      </c>
      <c r="AA12535"/>
      <c r="AH12535"/>
      <c r="AL12535" t="b">
        <f t="shared" si="875"/>
        <v>1</v>
      </c>
      <c r="AM12535" t="b">
        <f t="shared" si="876"/>
        <v>1</v>
      </c>
      <c r="AP12535"/>
      <c r="AQ12535"/>
    </row>
    <row r="12536" spans="23:43" x14ac:dyDescent="0.25">
      <c r="W12536" t="b">
        <f t="shared" si="873"/>
        <v>1</v>
      </c>
      <c r="X12536" t="b">
        <f t="shared" si="874"/>
        <v>1</v>
      </c>
      <c r="AA12536"/>
      <c r="AH12536"/>
      <c r="AL12536" t="b">
        <f t="shared" si="875"/>
        <v>1</v>
      </c>
      <c r="AM12536" t="b">
        <f t="shared" si="876"/>
        <v>1</v>
      </c>
      <c r="AP12536"/>
      <c r="AQ12536"/>
    </row>
    <row r="12537" spans="23:43" x14ac:dyDescent="0.25">
      <c r="W12537" t="b">
        <f t="shared" si="873"/>
        <v>1</v>
      </c>
      <c r="X12537" t="b">
        <f t="shared" si="874"/>
        <v>1</v>
      </c>
      <c r="AA12537"/>
      <c r="AH12537"/>
      <c r="AL12537" t="b">
        <f t="shared" si="875"/>
        <v>1</v>
      </c>
      <c r="AM12537" t="b">
        <f t="shared" si="876"/>
        <v>1</v>
      </c>
      <c r="AP12537"/>
      <c r="AQ12537"/>
    </row>
    <row r="12538" spans="23:43" x14ac:dyDescent="0.25">
      <c r="W12538" t="b">
        <f t="shared" si="873"/>
        <v>1</v>
      </c>
      <c r="X12538" t="b">
        <f t="shared" si="874"/>
        <v>1</v>
      </c>
      <c r="AA12538"/>
      <c r="AH12538"/>
      <c r="AL12538" t="b">
        <f t="shared" si="875"/>
        <v>1</v>
      </c>
      <c r="AM12538" t="b">
        <f t="shared" si="876"/>
        <v>1</v>
      </c>
      <c r="AP12538"/>
      <c r="AQ12538"/>
    </row>
    <row r="12539" spans="23:43" x14ac:dyDescent="0.25">
      <c r="W12539" t="b">
        <f t="shared" si="873"/>
        <v>1</v>
      </c>
      <c r="X12539" t="b">
        <f t="shared" si="874"/>
        <v>1</v>
      </c>
      <c r="AA12539"/>
      <c r="AH12539"/>
      <c r="AL12539" t="b">
        <f t="shared" si="875"/>
        <v>1</v>
      </c>
      <c r="AM12539" t="b">
        <f t="shared" si="876"/>
        <v>1</v>
      </c>
      <c r="AP12539"/>
      <c r="AQ12539"/>
    </row>
    <row r="12540" spans="23:43" x14ac:dyDescent="0.25">
      <c r="W12540" t="b">
        <f t="shared" si="873"/>
        <v>1</v>
      </c>
      <c r="X12540" t="b">
        <f t="shared" si="874"/>
        <v>1</v>
      </c>
      <c r="AA12540"/>
      <c r="AH12540"/>
      <c r="AL12540" t="b">
        <f t="shared" si="875"/>
        <v>1</v>
      </c>
      <c r="AM12540" t="b">
        <f t="shared" si="876"/>
        <v>1</v>
      </c>
      <c r="AP12540"/>
      <c r="AQ12540"/>
    </row>
    <row r="12541" spans="23:43" x14ac:dyDescent="0.25">
      <c r="W12541" t="b">
        <f t="shared" si="873"/>
        <v>1</v>
      </c>
      <c r="X12541" t="b">
        <f t="shared" si="874"/>
        <v>1</v>
      </c>
      <c r="AA12541"/>
      <c r="AH12541"/>
      <c r="AL12541" t="b">
        <f t="shared" si="875"/>
        <v>1</v>
      </c>
      <c r="AM12541" t="b">
        <f t="shared" si="876"/>
        <v>1</v>
      </c>
      <c r="AP12541"/>
      <c r="AQ12541"/>
    </row>
    <row r="12542" spans="23:43" x14ac:dyDescent="0.25">
      <c r="W12542" t="b">
        <f t="shared" si="873"/>
        <v>1</v>
      </c>
      <c r="X12542" t="b">
        <f t="shared" si="874"/>
        <v>1</v>
      </c>
      <c r="AA12542"/>
      <c r="AH12542"/>
      <c r="AL12542" t="b">
        <f t="shared" si="875"/>
        <v>1</v>
      </c>
      <c r="AM12542" t="b">
        <f t="shared" si="876"/>
        <v>1</v>
      </c>
      <c r="AP12542"/>
      <c r="AQ12542"/>
    </row>
    <row r="12543" spans="23:43" x14ac:dyDescent="0.25">
      <c r="W12543" t="b">
        <f t="shared" si="873"/>
        <v>1</v>
      </c>
      <c r="X12543" t="b">
        <f t="shared" si="874"/>
        <v>1</v>
      </c>
      <c r="AA12543"/>
      <c r="AH12543"/>
      <c r="AL12543" t="b">
        <f t="shared" si="875"/>
        <v>1</v>
      </c>
      <c r="AM12543" t="b">
        <f t="shared" si="876"/>
        <v>1</v>
      </c>
      <c r="AP12543"/>
      <c r="AQ12543"/>
    </row>
    <row r="12544" spans="23:43" x14ac:dyDescent="0.25">
      <c r="W12544" t="b">
        <f t="shared" si="873"/>
        <v>1</v>
      </c>
      <c r="X12544" t="b">
        <f t="shared" si="874"/>
        <v>1</v>
      </c>
      <c r="AA12544"/>
      <c r="AH12544"/>
      <c r="AL12544" t="b">
        <f t="shared" si="875"/>
        <v>1</v>
      </c>
      <c r="AM12544" t="b">
        <f t="shared" si="876"/>
        <v>1</v>
      </c>
      <c r="AP12544"/>
      <c r="AQ12544"/>
    </row>
    <row r="12545" spans="23:43" x14ac:dyDescent="0.25">
      <c r="W12545" t="b">
        <f t="shared" si="873"/>
        <v>1</v>
      </c>
      <c r="X12545" t="b">
        <f t="shared" si="874"/>
        <v>1</v>
      </c>
      <c r="AA12545"/>
      <c r="AH12545"/>
      <c r="AL12545" t="b">
        <f t="shared" si="875"/>
        <v>1</v>
      </c>
      <c r="AM12545" t="b">
        <f t="shared" si="876"/>
        <v>1</v>
      </c>
      <c r="AP12545"/>
      <c r="AQ12545"/>
    </row>
    <row r="12546" spans="23:43" x14ac:dyDescent="0.25">
      <c r="W12546" t="b">
        <f t="shared" si="873"/>
        <v>1</v>
      </c>
      <c r="X12546" t="b">
        <f t="shared" si="874"/>
        <v>1</v>
      </c>
      <c r="AA12546"/>
      <c r="AH12546"/>
      <c r="AL12546" t="b">
        <f t="shared" si="875"/>
        <v>1</v>
      </c>
      <c r="AM12546" t="b">
        <f t="shared" si="876"/>
        <v>1</v>
      </c>
      <c r="AP12546"/>
      <c r="AQ12546"/>
    </row>
    <row r="12547" spans="23:43" x14ac:dyDescent="0.25">
      <c r="W12547" t="b">
        <f t="shared" si="873"/>
        <v>1</v>
      </c>
      <c r="X12547" t="b">
        <f t="shared" si="874"/>
        <v>1</v>
      </c>
      <c r="AA12547"/>
      <c r="AH12547"/>
      <c r="AL12547" t="b">
        <f t="shared" si="875"/>
        <v>1</v>
      </c>
      <c r="AM12547" t="b">
        <f t="shared" si="876"/>
        <v>1</v>
      </c>
      <c r="AP12547"/>
      <c r="AQ12547"/>
    </row>
    <row r="12548" spans="23:43" x14ac:dyDescent="0.25">
      <c r="W12548" t="b">
        <f t="shared" si="873"/>
        <v>1</v>
      </c>
      <c r="X12548" t="b">
        <f t="shared" si="874"/>
        <v>1</v>
      </c>
      <c r="AA12548"/>
      <c r="AH12548"/>
      <c r="AL12548" t="b">
        <f t="shared" si="875"/>
        <v>1</v>
      </c>
      <c r="AM12548" t="b">
        <f t="shared" si="876"/>
        <v>1</v>
      </c>
      <c r="AP12548"/>
      <c r="AQ12548"/>
    </row>
    <row r="12549" spans="23:43" x14ac:dyDescent="0.25">
      <c r="W12549" t="b">
        <f t="shared" si="873"/>
        <v>1</v>
      </c>
      <c r="X12549" t="b">
        <f t="shared" si="874"/>
        <v>1</v>
      </c>
      <c r="AA12549"/>
      <c r="AH12549"/>
      <c r="AL12549" t="b">
        <f t="shared" si="875"/>
        <v>1</v>
      </c>
      <c r="AM12549" t="b">
        <f t="shared" si="876"/>
        <v>1</v>
      </c>
      <c r="AP12549"/>
      <c r="AQ12549"/>
    </row>
    <row r="12550" spans="23:43" x14ac:dyDescent="0.25">
      <c r="W12550" t="b">
        <f t="shared" si="873"/>
        <v>1</v>
      </c>
      <c r="X12550" t="b">
        <f t="shared" si="874"/>
        <v>1</v>
      </c>
      <c r="AA12550"/>
      <c r="AH12550"/>
      <c r="AL12550" t="b">
        <f t="shared" si="875"/>
        <v>1</v>
      </c>
      <c r="AM12550" t="b">
        <f t="shared" si="876"/>
        <v>1</v>
      </c>
      <c r="AP12550"/>
      <c r="AQ12550"/>
    </row>
    <row r="12551" spans="23:43" x14ac:dyDescent="0.25">
      <c r="W12551" t="b">
        <f t="shared" si="873"/>
        <v>1</v>
      </c>
      <c r="X12551" t="b">
        <f t="shared" si="874"/>
        <v>1</v>
      </c>
      <c r="AA12551"/>
      <c r="AH12551"/>
      <c r="AL12551" t="b">
        <f t="shared" si="875"/>
        <v>1</v>
      </c>
      <c r="AM12551" t="b">
        <f t="shared" si="876"/>
        <v>1</v>
      </c>
      <c r="AP12551"/>
      <c r="AQ12551"/>
    </row>
    <row r="12552" spans="23:43" x14ac:dyDescent="0.25">
      <c r="W12552" t="b">
        <f t="shared" si="873"/>
        <v>1</v>
      </c>
      <c r="X12552" t="b">
        <f t="shared" si="874"/>
        <v>1</v>
      </c>
      <c r="AA12552"/>
      <c r="AH12552"/>
      <c r="AL12552" t="b">
        <f t="shared" si="875"/>
        <v>1</v>
      </c>
      <c r="AM12552" t="b">
        <f t="shared" si="876"/>
        <v>1</v>
      </c>
      <c r="AP12552"/>
      <c r="AQ12552"/>
    </row>
    <row r="12553" spans="23:43" x14ac:dyDescent="0.25">
      <c r="W12553" t="b">
        <f t="shared" si="873"/>
        <v>1</v>
      </c>
      <c r="X12553" t="b">
        <f t="shared" si="874"/>
        <v>1</v>
      </c>
      <c r="AA12553"/>
      <c r="AH12553"/>
      <c r="AL12553" t="b">
        <f t="shared" si="875"/>
        <v>1</v>
      </c>
      <c r="AM12553" t="b">
        <f t="shared" si="876"/>
        <v>1</v>
      </c>
      <c r="AP12553"/>
      <c r="AQ12553"/>
    </row>
    <row r="12554" spans="23:43" x14ac:dyDescent="0.25">
      <c r="W12554" t="b">
        <f t="shared" si="873"/>
        <v>1</v>
      </c>
      <c r="X12554" t="b">
        <f t="shared" si="874"/>
        <v>1</v>
      </c>
      <c r="AA12554"/>
      <c r="AH12554"/>
      <c r="AL12554" t="b">
        <f t="shared" si="875"/>
        <v>1</v>
      </c>
      <c r="AM12554" t="b">
        <f t="shared" si="876"/>
        <v>1</v>
      </c>
      <c r="AP12554"/>
      <c r="AQ12554"/>
    </row>
    <row r="12555" spans="23:43" x14ac:dyDescent="0.25">
      <c r="W12555" t="b">
        <f t="shared" si="873"/>
        <v>1</v>
      </c>
      <c r="X12555" t="b">
        <f t="shared" si="874"/>
        <v>1</v>
      </c>
      <c r="AA12555"/>
      <c r="AH12555"/>
      <c r="AL12555" t="b">
        <f t="shared" si="875"/>
        <v>1</v>
      </c>
      <c r="AM12555" t="b">
        <f t="shared" si="876"/>
        <v>1</v>
      </c>
      <c r="AP12555"/>
      <c r="AQ12555"/>
    </row>
    <row r="12556" spans="23:43" x14ac:dyDescent="0.25">
      <c r="W12556" t="b">
        <f t="shared" ref="W12556:W12619" si="877">IF(AND(U12556&lt;&gt;"",U12556&lt;&gt;"Grand Total",U12556&lt;&gt;"(blank)"),GETPIVOTDATA("Facility CCN",$U$10,"Facility CCN",U12556)=1,TRUE)</f>
        <v>1</v>
      </c>
      <c r="X12556" t="b">
        <f t="shared" ref="X12556:X12619" si="878">IF(AND(U12556&lt;&gt;"",U12556&lt;&gt;"Grand Total",U12556&lt;&gt;"(blank)"),LEN(U12556)=6,TRUE)</f>
        <v>1</v>
      </c>
      <c r="AA12556"/>
      <c r="AH12556"/>
      <c r="AL12556" t="b">
        <f t="shared" ref="AL12556:AL12619" si="879">IF(AND(AJ12556&lt;&gt;"",AJ12556&lt;&gt;"Grand Total",AJ12556&lt;&gt;"(blank)"),GETPIVOTDATA("Provider NPI",$AJ$10,"Provider NPI",AJ12556)=1,TRUE)</f>
        <v>1</v>
      </c>
      <c r="AM12556" t="b">
        <f t="shared" ref="AM12556:AM12619" si="880">IF(AND(AJ12556&lt;&gt;"",AJ12556&lt;&gt;"Grand Total",AJ12556&lt;&gt;"(blank)"),LEN(AJ12556)=10,TRUE)</f>
        <v>1</v>
      </c>
      <c r="AP12556"/>
      <c r="AQ12556"/>
    </row>
    <row r="12557" spans="23:43" x14ac:dyDescent="0.25">
      <c r="W12557" t="b">
        <f t="shared" si="877"/>
        <v>1</v>
      </c>
      <c r="X12557" t="b">
        <f t="shared" si="878"/>
        <v>1</v>
      </c>
      <c r="AA12557"/>
      <c r="AH12557"/>
      <c r="AL12557" t="b">
        <f t="shared" si="879"/>
        <v>1</v>
      </c>
      <c r="AM12557" t="b">
        <f t="shared" si="880"/>
        <v>1</v>
      </c>
      <c r="AP12557"/>
      <c r="AQ12557"/>
    </row>
    <row r="12558" spans="23:43" x14ac:dyDescent="0.25">
      <c r="W12558" t="b">
        <f t="shared" si="877"/>
        <v>1</v>
      </c>
      <c r="X12558" t="b">
        <f t="shared" si="878"/>
        <v>1</v>
      </c>
      <c r="AA12558"/>
      <c r="AH12558"/>
      <c r="AL12558" t="b">
        <f t="shared" si="879"/>
        <v>1</v>
      </c>
      <c r="AM12558" t="b">
        <f t="shared" si="880"/>
        <v>1</v>
      </c>
      <c r="AP12558"/>
      <c r="AQ12558"/>
    </row>
    <row r="12559" spans="23:43" x14ac:dyDescent="0.25">
      <c r="W12559" t="b">
        <f t="shared" si="877"/>
        <v>1</v>
      </c>
      <c r="X12559" t="b">
        <f t="shared" si="878"/>
        <v>1</v>
      </c>
      <c r="AA12559"/>
      <c r="AH12559"/>
      <c r="AL12559" t="b">
        <f t="shared" si="879"/>
        <v>1</v>
      </c>
      <c r="AM12559" t="b">
        <f t="shared" si="880"/>
        <v>1</v>
      </c>
      <c r="AP12559"/>
      <c r="AQ12559"/>
    </row>
    <row r="12560" spans="23:43" x14ac:dyDescent="0.25">
      <c r="W12560" t="b">
        <f t="shared" si="877"/>
        <v>1</v>
      </c>
      <c r="X12560" t="b">
        <f t="shared" si="878"/>
        <v>1</v>
      </c>
      <c r="AA12560"/>
      <c r="AH12560"/>
      <c r="AL12560" t="b">
        <f t="shared" si="879"/>
        <v>1</v>
      </c>
      <c r="AM12560" t="b">
        <f t="shared" si="880"/>
        <v>1</v>
      </c>
      <c r="AP12560"/>
      <c r="AQ12560"/>
    </row>
    <row r="12561" spans="23:43" x14ac:dyDescent="0.25">
      <c r="W12561" t="b">
        <f t="shared" si="877"/>
        <v>1</v>
      </c>
      <c r="X12561" t="b">
        <f t="shared" si="878"/>
        <v>1</v>
      </c>
      <c r="AA12561"/>
      <c r="AH12561"/>
      <c r="AL12561" t="b">
        <f t="shared" si="879"/>
        <v>1</v>
      </c>
      <c r="AM12561" t="b">
        <f t="shared" si="880"/>
        <v>1</v>
      </c>
      <c r="AP12561"/>
      <c r="AQ12561"/>
    </row>
    <row r="12562" spans="23:43" x14ac:dyDescent="0.25">
      <c r="W12562" t="b">
        <f t="shared" si="877"/>
        <v>1</v>
      </c>
      <c r="X12562" t="b">
        <f t="shared" si="878"/>
        <v>1</v>
      </c>
      <c r="AA12562"/>
      <c r="AH12562"/>
      <c r="AL12562" t="b">
        <f t="shared" si="879"/>
        <v>1</v>
      </c>
      <c r="AM12562" t="b">
        <f t="shared" si="880"/>
        <v>1</v>
      </c>
      <c r="AP12562"/>
      <c r="AQ12562"/>
    </row>
    <row r="12563" spans="23:43" x14ac:dyDescent="0.25">
      <c r="W12563" t="b">
        <f t="shared" si="877"/>
        <v>1</v>
      </c>
      <c r="X12563" t="b">
        <f t="shared" si="878"/>
        <v>1</v>
      </c>
      <c r="AA12563"/>
      <c r="AH12563"/>
      <c r="AL12563" t="b">
        <f t="shared" si="879"/>
        <v>1</v>
      </c>
      <c r="AM12563" t="b">
        <f t="shared" si="880"/>
        <v>1</v>
      </c>
      <c r="AP12563"/>
      <c r="AQ12563"/>
    </row>
    <row r="12564" spans="23:43" x14ac:dyDescent="0.25">
      <c r="W12564" t="b">
        <f t="shared" si="877"/>
        <v>1</v>
      </c>
      <c r="X12564" t="b">
        <f t="shared" si="878"/>
        <v>1</v>
      </c>
      <c r="AA12564"/>
      <c r="AH12564"/>
      <c r="AL12564" t="b">
        <f t="shared" si="879"/>
        <v>1</v>
      </c>
      <c r="AM12564" t="b">
        <f t="shared" si="880"/>
        <v>1</v>
      </c>
      <c r="AP12564"/>
      <c r="AQ12564"/>
    </row>
    <row r="12565" spans="23:43" x14ac:dyDescent="0.25">
      <c r="W12565" t="b">
        <f t="shared" si="877"/>
        <v>1</v>
      </c>
      <c r="X12565" t="b">
        <f t="shared" si="878"/>
        <v>1</v>
      </c>
      <c r="AA12565"/>
      <c r="AH12565"/>
      <c r="AL12565" t="b">
        <f t="shared" si="879"/>
        <v>1</v>
      </c>
      <c r="AM12565" t="b">
        <f t="shared" si="880"/>
        <v>1</v>
      </c>
      <c r="AP12565"/>
      <c r="AQ12565"/>
    </row>
    <row r="12566" spans="23:43" x14ac:dyDescent="0.25">
      <c r="W12566" t="b">
        <f t="shared" si="877"/>
        <v>1</v>
      </c>
      <c r="X12566" t="b">
        <f t="shared" si="878"/>
        <v>1</v>
      </c>
      <c r="AA12566"/>
      <c r="AH12566"/>
      <c r="AL12566" t="b">
        <f t="shared" si="879"/>
        <v>1</v>
      </c>
      <c r="AM12566" t="b">
        <f t="shared" si="880"/>
        <v>1</v>
      </c>
      <c r="AP12566"/>
      <c r="AQ12566"/>
    </row>
    <row r="12567" spans="23:43" x14ac:dyDescent="0.25">
      <c r="W12567" t="b">
        <f t="shared" si="877"/>
        <v>1</v>
      </c>
      <c r="X12567" t="b">
        <f t="shared" si="878"/>
        <v>1</v>
      </c>
      <c r="AA12567"/>
      <c r="AH12567"/>
      <c r="AL12567" t="b">
        <f t="shared" si="879"/>
        <v>1</v>
      </c>
      <c r="AM12567" t="b">
        <f t="shared" si="880"/>
        <v>1</v>
      </c>
      <c r="AP12567"/>
      <c r="AQ12567"/>
    </row>
    <row r="12568" spans="23:43" x14ac:dyDescent="0.25">
      <c r="W12568" t="b">
        <f t="shared" si="877"/>
        <v>1</v>
      </c>
      <c r="X12568" t="b">
        <f t="shared" si="878"/>
        <v>1</v>
      </c>
      <c r="AA12568"/>
      <c r="AH12568"/>
      <c r="AL12568" t="b">
        <f t="shared" si="879"/>
        <v>1</v>
      </c>
      <c r="AM12568" t="b">
        <f t="shared" si="880"/>
        <v>1</v>
      </c>
      <c r="AP12568"/>
      <c r="AQ12568"/>
    </row>
    <row r="12569" spans="23:43" x14ac:dyDescent="0.25">
      <c r="W12569" t="b">
        <f t="shared" si="877"/>
        <v>1</v>
      </c>
      <c r="X12569" t="b">
        <f t="shared" si="878"/>
        <v>1</v>
      </c>
      <c r="AA12569"/>
      <c r="AH12569"/>
      <c r="AL12569" t="b">
        <f t="shared" si="879"/>
        <v>1</v>
      </c>
      <c r="AM12569" t="b">
        <f t="shared" si="880"/>
        <v>1</v>
      </c>
      <c r="AP12569"/>
      <c r="AQ12569"/>
    </row>
    <row r="12570" spans="23:43" x14ac:dyDescent="0.25">
      <c r="W12570" t="b">
        <f t="shared" si="877"/>
        <v>1</v>
      </c>
      <c r="X12570" t="b">
        <f t="shared" si="878"/>
        <v>1</v>
      </c>
      <c r="AA12570"/>
      <c r="AH12570"/>
      <c r="AL12570" t="b">
        <f t="shared" si="879"/>
        <v>1</v>
      </c>
      <c r="AM12570" t="b">
        <f t="shared" si="880"/>
        <v>1</v>
      </c>
      <c r="AP12570"/>
      <c r="AQ12570"/>
    </row>
    <row r="12571" spans="23:43" x14ac:dyDescent="0.25">
      <c r="W12571" t="b">
        <f t="shared" si="877"/>
        <v>1</v>
      </c>
      <c r="X12571" t="b">
        <f t="shared" si="878"/>
        <v>1</v>
      </c>
      <c r="AA12571"/>
      <c r="AH12571"/>
      <c r="AL12571" t="b">
        <f t="shared" si="879"/>
        <v>1</v>
      </c>
      <c r="AM12571" t="b">
        <f t="shared" si="880"/>
        <v>1</v>
      </c>
      <c r="AP12571"/>
      <c r="AQ12571"/>
    </row>
    <row r="12572" spans="23:43" x14ac:dyDescent="0.25">
      <c r="W12572" t="b">
        <f t="shared" si="877"/>
        <v>1</v>
      </c>
      <c r="X12572" t="b">
        <f t="shared" si="878"/>
        <v>1</v>
      </c>
      <c r="AA12572"/>
      <c r="AH12572"/>
      <c r="AL12572" t="b">
        <f t="shared" si="879"/>
        <v>1</v>
      </c>
      <c r="AM12572" t="b">
        <f t="shared" si="880"/>
        <v>1</v>
      </c>
      <c r="AP12572"/>
      <c r="AQ12572"/>
    </row>
    <row r="12573" spans="23:43" x14ac:dyDescent="0.25">
      <c r="W12573" t="b">
        <f t="shared" si="877"/>
        <v>1</v>
      </c>
      <c r="X12573" t="b">
        <f t="shared" si="878"/>
        <v>1</v>
      </c>
      <c r="AA12573"/>
      <c r="AH12573"/>
      <c r="AL12573" t="b">
        <f t="shared" si="879"/>
        <v>1</v>
      </c>
      <c r="AM12573" t="b">
        <f t="shared" si="880"/>
        <v>1</v>
      </c>
      <c r="AP12573"/>
      <c r="AQ12573"/>
    </row>
    <row r="12574" spans="23:43" x14ac:dyDescent="0.25">
      <c r="W12574" t="b">
        <f t="shared" si="877"/>
        <v>1</v>
      </c>
      <c r="X12574" t="b">
        <f t="shared" si="878"/>
        <v>1</v>
      </c>
      <c r="AA12574"/>
      <c r="AH12574"/>
      <c r="AL12574" t="b">
        <f t="shared" si="879"/>
        <v>1</v>
      </c>
      <c r="AM12574" t="b">
        <f t="shared" si="880"/>
        <v>1</v>
      </c>
      <c r="AP12574"/>
      <c r="AQ12574"/>
    </row>
    <row r="12575" spans="23:43" x14ac:dyDescent="0.25">
      <c r="W12575" t="b">
        <f t="shared" si="877"/>
        <v>1</v>
      </c>
      <c r="X12575" t="b">
        <f t="shared" si="878"/>
        <v>1</v>
      </c>
      <c r="AA12575"/>
      <c r="AH12575"/>
      <c r="AL12575" t="b">
        <f t="shared" si="879"/>
        <v>1</v>
      </c>
      <c r="AM12575" t="b">
        <f t="shared" si="880"/>
        <v>1</v>
      </c>
      <c r="AP12575"/>
      <c r="AQ12575"/>
    </row>
    <row r="12576" spans="23:43" x14ac:dyDescent="0.25">
      <c r="W12576" t="b">
        <f t="shared" si="877"/>
        <v>1</v>
      </c>
      <c r="X12576" t="b">
        <f t="shared" si="878"/>
        <v>1</v>
      </c>
      <c r="AA12576"/>
      <c r="AH12576"/>
      <c r="AL12576" t="b">
        <f t="shared" si="879"/>
        <v>1</v>
      </c>
      <c r="AM12576" t="b">
        <f t="shared" si="880"/>
        <v>1</v>
      </c>
      <c r="AP12576"/>
      <c r="AQ12576"/>
    </row>
    <row r="12577" spans="23:43" x14ac:dyDescent="0.25">
      <c r="W12577" t="b">
        <f t="shared" si="877"/>
        <v>1</v>
      </c>
      <c r="X12577" t="b">
        <f t="shared" si="878"/>
        <v>1</v>
      </c>
      <c r="AA12577"/>
      <c r="AH12577"/>
      <c r="AL12577" t="b">
        <f t="shared" si="879"/>
        <v>1</v>
      </c>
      <c r="AM12577" t="b">
        <f t="shared" si="880"/>
        <v>1</v>
      </c>
      <c r="AP12577"/>
      <c r="AQ12577"/>
    </row>
    <row r="12578" spans="23:43" x14ac:dyDescent="0.25">
      <c r="W12578" t="b">
        <f t="shared" si="877"/>
        <v>1</v>
      </c>
      <c r="X12578" t="b">
        <f t="shared" si="878"/>
        <v>1</v>
      </c>
      <c r="AA12578"/>
      <c r="AH12578"/>
      <c r="AL12578" t="b">
        <f t="shared" si="879"/>
        <v>1</v>
      </c>
      <c r="AM12578" t="b">
        <f t="shared" si="880"/>
        <v>1</v>
      </c>
      <c r="AP12578"/>
      <c r="AQ12578"/>
    </row>
    <row r="12579" spans="23:43" x14ac:dyDescent="0.25">
      <c r="W12579" t="b">
        <f t="shared" si="877"/>
        <v>1</v>
      </c>
      <c r="X12579" t="b">
        <f t="shared" si="878"/>
        <v>1</v>
      </c>
      <c r="AA12579"/>
      <c r="AH12579"/>
      <c r="AL12579" t="b">
        <f t="shared" si="879"/>
        <v>1</v>
      </c>
      <c r="AM12579" t="b">
        <f t="shared" si="880"/>
        <v>1</v>
      </c>
      <c r="AP12579"/>
      <c r="AQ12579"/>
    </row>
    <row r="12580" spans="23:43" x14ac:dyDescent="0.25">
      <c r="W12580" t="b">
        <f t="shared" si="877"/>
        <v>1</v>
      </c>
      <c r="X12580" t="b">
        <f t="shared" si="878"/>
        <v>1</v>
      </c>
      <c r="AA12580"/>
      <c r="AH12580"/>
      <c r="AL12580" t="b">
        <f t="shared" si="879"/>
        <v>1</v>
      </c>
      <c r="AM12580" t="b">
        <f t="shared" si="880"/>
        <v>1</v>
      </c>
      <c r="AP12580"/>
      <c r="AQ12580"/>
    </row>
    <row r="12581" spans="23:43" x14ac:dyDescent="0.25">
      <c r="W12581" t="b">
        <f t="shared" si="877"/>
        <v>1</v>
      </c>
      <c r="X12581" t="b">
        <f t="shared" si="878"/>
        <v>1</v>
      </c>
      <c r="AA12581"/>
      <c r="AH12581"/>
      <c r="AL12581" t="b">
        <f t="shared" si="879"/>
        <v>1</v>
      </c>
      <c r="AM12581" t="b">
        <f t="shared" si="880"/>
        <v>1</v>
      </c>
      <c r="AP12581"/>
      <c r="AQ12581"/>
    </row>
    <row r="12582" spans="23:43" x14ac:dyDescent="0.25">
      <c r="W12582" t="b">
        <f t="shared" si="877"/>
        <v>1</v>
      </c>
      <c r="X12582" t="b">
        <f t="shared" si="878"/>
        <v>1</v>
      </c>
      <c r="AA12582"/>
      <c r="AH12582"/>
      <c r="AL12582" t="b">
        <f t="shared" si="879"/>
        <v>1</v>
      </c>
      <c r="AM12582" t="b">
        <f t="shared" si="880"/>
        <v>1</v>
      </c>
      <c r="AP12582"/>
      <c r="AQ12582"/>
    </row>
    <row r="12583" spans="23:43" x14ac:dyDescent="0.25">
      <c r="W12583" t="b">
        <f t="shared" si="877"/>
        <v>1</v>
      </c>
      <c r="X12583" t="b">
        <f t="shared" si="878"/>
        <v>1</v>
      </c>
      <c r="AA12583"/>
      <c r="AH12583"/>
      <c r="AL12583" t="b">
        <f t="shared" si="879"/>
        <v>1</v>
      </c>
      <c r="AM12583" t="b">
        <f t="shared" si="880"/>
        <v>1</v>
      </c>
      <c r="AP12583"/>
      <c r="AQ12583"/>
    </row>
    <row r="12584" spans="23:43" x14ac:dyDescent="0.25">
      <c r="W12584" t="b">
        <f t="shared" si="877"/>
        <v>1</v>
      </c>
      <c r="X12584" t="b">
        <f t="shared" si="878"/>
        <v>1</v>
      </c>
      <c r="AA12584"/>
      <c r="AH12584"/>
      <c r="AL12584" t="b">
        <f t="shared" si="879"/>
        <v>1</v>
      </c>
      <c r="AM12584" t="b">
        <f t="shared" si="880"/>
        <v>1</v>
      </c>
      <c r="AP12584"/>
      <c r="AQ12584"/>
    </row>
    <row r="12585" spans="23:43" x14ac:dyDescent="0.25">
      <c r="W12585" t="b">
        <f t="shared" si="877"/>
        <v>1</v>
      </c>
      <c r="X12585" t="b">
        <f t="shared" si="878"/>
        <v>1</v>
      </c>
      <c r="AA12585"/>
      <c r="AH12585"/>
      <c r="AL12585" t="b">
        <f t="shared" si="879"/>
        <v>1</v>
      </c>
      <c r="AM12585" t="b">
        <f t="shared" si="880"/>
        <v>1</v>
      </c>
      <c r="AP12585"/>
      <c r="AQ12585"/>
    </row>
    <row r="12586" spans="23:43" x14ac:dyDescent="0.25">
      <c r="W12586" t="b">
        <f t="shared" si="877"/>
        <v>1</v>
      </c>
      <c r="X12586" t="b">
        <f t="shared" si="878"/>
        <v>1</v>
      </c>
      <c r="AA12586"/>
      <c r="AH12586"/>
      <c r="AL12586" t="b">
        <f t="shared" si="879"/>
        <v>1</v>
      </c>
      <c r="AM12586" t="b">
        <f t="shared" si="880"/>
        <v>1</v>
      </c>
      <c r="AP12586"/>
      <c r="AQ12586"/>
    </row>
    <row r="12587" spans="23:43" x14ac:dyDescent="0.25">
      <c r="W12587" t="b">
        <f t="shared" si="877"/>
        <v>1</v>
      </c>
      <c r="X12587" t="b">
        <f t="shared" si="878"/>
        <v>1</v>
      </c>
      <c r="AA12587"/>
      <c r="AH12587"/>
      <c r="AL12587" t="b">
        <f t="shared" si="879"/>
        <v>1</v>
      </c>
      <c r="AM12587" t="b">
        <f t="shared" si="880"/>
        <v>1</v>
      </c>
      <c r="AP12587"/>
      <c r="AQ12587"/>
    </row>
    <row r="12588" spans="23:43" x14ac:dyDescent="0.25">
      <c r="W12588" t="b">
        <f t="shared" si="877"/>
        <v>1</v>
      </c>
      <c r="X12588" t="b">
        <f t="shared" si="878"/>
        <v>1</v>
      </c>
      <c r="AA12588"/>
      <c r="AH12588"/>
      <c r="AL12588" t="b">
        <f t="shared" si="879"/>
        <v>1</v>
      </c>
      <c r="AM12588" t="b">
        <f t="shared" si="880"/>
        <v>1</v>
      </c>
      <c r="AP12588"/>
      <c r="AQ12588"/>
    </row>
    <row r="12589" spans="23:43" x14ac:dyDescent="0.25">
      <c r="W12589" t="b">
        <f t="shared" si="877"/>
        <v>1</v>
      </c>
      <c r="X12589" t="b">
        <f t="shared" si="878"/>
        <v>1</v>
      </c>
      <c r="AA12589"/>
      <c r="AH12589"/>
      <c r="AL12589" t="b">
        <f t="shared" si="879"/>
        <v>1</v>
      </c>
      <c r="AM12589" t="b">
        <f t="shared" si="880"/>
        <v>1</v>
      </c>
      <c r="AP12589"/>
      <c r="AQ12589"/>
    </row>
    <row r="12590" spans="23:43" x14ac:dyDescent="0.25">
      <c r="W12590" t="b">
        <f t="shared" si="877"/>
        <v>1</v>
      </c>
      <c r="X12590" t="b">
        <f t="shared" si="878"/>
        <v>1</v>
      </c>
      <c r="AA12590"/>
      <c r="AH12590"/>
      <c r="AL12590" t="b">
        <f t="shared" si="879"/>
        <v>1</v>
      </c>
      <c r="AM12590" t="b">
        <f t="shared" si="880"/>
        <v>1</v>
      </c>
      <c r="AP12590"/>
      <c r="AQ12590"/>
    </row>
    <row r="12591" spans="23:43" x14ac:dyDescent="0.25">
      <c r="W12591" t="b">
        <f t="shared" si="877"/>
        <v>1</v>
      </c>
      <c r="X12591" t="b">
        <f t="shared" si="878"/>
        <v>1</v>
      </c>
      <c r="AA12591"/>
      <c r="AH12591"/>
      <c r="AL12591" t="b">
        <f t="shared" si="879"/>
        <v>1</v>
      </c>
      <c r="AM12591" t="b">
        <f t="shared" si="880"/>
        <v>1</v>
      </c>
      <c r="AP12591"/>
      <c r="AQ12591"/>
    </row>
    <row r="12592" spans="23:43" x14ac:dyDescent="0.25">
      <c r="W12592" t="b">
        <f t="shared" si="877"/>
        <v>1</v>
      </c>
      <c r="X12592" t="b">
        <f t="shared" si="878"/>
        <v>1</v>
      </c>
      <c r="AA12592"/>
      <c r="AH12592"/>
      <c r="AL12592" t="b">
        <f t="shared" si="879"/>
        <v>1</v>
      </c>
      <c r="AM12592" t="b">
        <f t="shared" si="880"/>
        <v>1</v>
      </c>
      <c r="AP12592"/>
      <c r="AQ12592"/>
    </row>
    <row r="12593" spans="23:43" x14ac:dyDescent="0.25">
      <c r="W12593" t="b">
        <f t="shared" si="877"/>
        <v>1</v>
      </c>
      <c r="X12593" t="b">
        <f t="shared" si="878"/>
        <v>1</v>
      </c>
      <c r="AA12593"/>
      <c r="AH12593"/>
      <c r="AL12593" t="b">
        <f t="shared" si="879"/>
        <v>1</v>
      </c>
      <c r="AM12593" t="b">
        <f t="shared" si="880"/>
        <v>1</v>
      </c>
      <c r="AP12593"/>
      <c r="AQ12593"/>
    </row>
    <row r="12594" spans="23:43" x14ac:dyDescent="0.25">
      <c r="W12594" t="b">
        <f t="shared" si="877"/>
        <v>1</v>
      </c>
      <c r="X12594" t="b">
        <f t="shared" si="878"/>
        <v>1</v>
      </c>
      <c r="AA12594"/>
      <c r="AH12594"/>
      <c r="AL12594" t="b">
        <f t="shared" si="879"/>
        <v>1</v>
      </c>
      <c r="AM12594" t="b">
        <f t="shared" si="880"/>
        <v>1</v>
      </c>
      <c r="AP12594"/>
      <c r="AQ12594"/>
    </row>
    <row r="12595" spans="23:43" x14ac:dyDescent="0.25">
      <c r="W12595" t="b">
        <f t="shared" si="877"/>
        <v>1</v>
      </c>
      <c r="X12595" t="b">
        <f t="shared" si="878"/>
        <v>1</v>
      </c>
      <c r="AA12595"/>
      <c r="AH12595"/>
      <c r="AL12595" t="b">
        <f t="shared" si="879"/>
        <v>1</v>
      </c>
      <c r="AM12595" t="b">
        <f t="shared" si="880"/>
        <v>1</v>
      </c>
      <c r="AP12595"/>
      <c r="AQ12595"/>
    </row>
    <row r="12596" spans="23:43" x14ac:dyDescent="0.25">
      <c r="W12596" t="b">
        <f t="shared" si="877"/>
        <v>1</v>
      </c>
      <c r="X12596" t="b">
        <f t="shared" si="878"/>
        <v>1</v>
      </c>
      <c r="AA12596"/>
      <c r="AH12596"/>
      <c r="AL12596" t="b">
        <f t="shared" si="879"/>
        <v>1</v>
      </c>
      <c r="AM12596" t="b">
        <f t="shared" si="880"/>
        <v>1</v>
      </c>
      <c r="AP12596"/>
      <c r="AQ12596"/>
    </row>
    <row r="12597" spans="23:43" x14ac:dyDescent="0.25">
      <c r="W12597" t="b">
        <f t="shared" si="877"/>
        <v>1</v>
      </c>
      <c r="X12597" t="b">
        <f t="shared" si="878"/>
        <v>1</v>
      </c>
      <c r="AA12597"/>
      <c r="AH12597"/>
      <c r="AL12597" t="b">
        <f t="shared" si="879"/>
        <v>1</v>
      </c>
      <c r="AM12597" t="b">
        <f t="shared" si="880"/>
        <v>1</v>
      </c>
      <c r="AP12597"/>
      <c r="AQ12597"/>
    </row>
    <row r="12598" spans="23:43" x14ac:dyDescent="0.25">
      <c r="W12598" t="b">
        <f t="shared" si="877"/>
        <v>1</v>
      </c>
      <c r="X12598" t="b">
        <f t="shared" si="878"/>
        <v>1</v>
      </c>
      <c r="AA12598"/>
      <c r="AH12598"/>
      <c r="AL12598" t="b">
        <f t="shared" si="879"/>
        <v>1</v>
      </c>
      <c r="AM12598" t="b">
        <f t="shared" si="880"/>
        <v>1</v>
      </c>
      <c r="AP12598"/>
      <c r="AQ12598"/>
    </row>
    <row r="12599" spans="23:43" x14ac:dyDescent="0.25">
      <c r="W12599" t="b">
        <f t="shared" si="877"/>
        <v>1</v>
      </c>
      <c r="X12599" t="b">
        <f t="shared" si="878"/>
        <v>1</v>
      </c>
      <c r="AA12599"/>
      <c r="AH12599"/>
      <c r="AL12599" t="b">
        <f t="shared" si="879"/>
        <v>1</v>
      </c>
      <c r="AM12599" t="b">
        <f t="shared" si="880"/>
        <v>1</v>
      </c>
      <c r="AP12599"/>
      <c r="AQ12599"/>
    </row>
    <row r="12600" spans="23:43" x14ac:dyDescent="0.25">
      <c r="W12600" t="b">
        <f t="shared" si="877"/>
        <v>1</v>
      </c>
      <c r="X12600" t="b">
        <f t="shared" si="878"/>
        <v>1</v>
      </c>
      <c r="AA12600"/>
      <c r="AH12600"/>
      <c r="AL12600" t="b">
        <f t="shared" si="879"/>
        <v>1</v>
      </c>
      <c r="AM12600" t="b">
        <f t="shared" si="880"/>
        <v>1</v>
      </c>
      <c r="AP12600"/>
      <c r="AQ12600"/>
    </row>
    <row r="12601" spans="23:43" x14ac:dyDescent="0.25">
      <c r="W12601" t="b">
        <f t="shared" si="877"/>
        <v>1</v>
      </c>
      <c r="X12601" t="b">
        <f t="shared" si="878"/>
        <v>1</v>
      </c>
      <c r="AA12601"/>
      <c r="AH12601"/>
      <c r="AL12601" t="b">
        <f t="shared" si="879"/>
        <v>1</v>
      </c>
      <c r="AM12601" t="b">
        <f t="shared" si="880"/>
        <v>1</v>
      </c>
      <c r="AP12601"/>
      <c r="AQ12601"/>
    </row>
    <row r="12602" spans="23:43" x14ac:dyDescent="0.25">
      <c r="W12602" t="b">
        <f t="shared" si="877"/>
        <v>1</v>
      </c>
      <c r="X12602" t="b">
        <f t="shared" si="878"/>
        <v>1</v>
      </c>
      <c r="AA12602"/>
      <c r="AH12602"/>
      <c r="AL12602" t="b">
        <f t="shared" si="879"/>
        <v>1</v>
      </c>
      <c r="AM12602" t="b">
        <f t="shared" si="880"/>
        <v>1</v>
      </c>
      <c r="AP12602"/>
      <c r="AQ12602"/>
    </row>
    <row r="12603" spans="23:43" x14ac:dyDescent="0.25">
      <c r="W12603" t="b">
        <f t="shared" si="877"/>
        <v>1</v>
      </c>
      <c r="X12603" t="b">
        <f t="shared" si="878"/>
        <v>1</v>
      </c>
      <c r="AA12603"/>
      <c r="AH12603"/>
      <c r="AL12603" t="b">
        <f t="shared" si="879"/>
        <v>1</v>
      </c>
      <c r="AM12603" t="b">
        <f t="shared" si="880"/>
        <v>1</v>
      </c>
      <c r="AP12603"/>
      <c r="AQ12603"/>
    </row>
    <row r="12604" spans="23:43" x14ac:dyDescent="0.25">
      <c r="W12604" t="b">
        <f t="shared" si="877"/>
        <v>1</v>
      </c>
      <c r="X12604" t="b">
        <f t="shared" si="878"/>
        <v>1</v>
      </c>
      <c r="AA12604"/>
      <c r="AH12604"/>
      <c r="AL12604" t="b">
        <f t="shared" si="879"/>
        <v>1</v>
      </c>
      <c r="AM12604" t="b">
        <f t="shared" si="880"/>
        <v>1</v>
      </c>
      <c r="AP12604"/>
      <c r="AQ12604"/>
    </row>
    <row r="12605" spans="23:43" x14ac:dyDescent="0.25">
      <c r="W12605" t="b">
        <f t="shared" si="877"/>
        <v>1</v>
      </c>
      <c r="X12605" t="b">
        <f t="shared" si="878"/>
        <v>1</v>
      </c>
      <c r="AA12605"/>
      <c r="AH12605"/>
      <c r="AL12605" t="b">
        <f t="shared" si="879"/>
        <v>1</v>
      </c>
      <c r="AM12605" t="b">
        <f t="shared" si="880"/>
        <v>1</v>
      </c>
      <c r="AP12605"/>
      <c r="AQ12605"/>
    </row>
    <row r="12606" spans="23:43" x14ac:dyDescent="0.25">
      <c r="W12606" t="b">
        <f t="shared" si="877"/>
        <v>1</v>
      </c>
      <c r="X12606" t="b">
        <f t="shared" si="878"/>
        <v>1</v>
      </c>
      <c r="AA12606"/>
      <c r="AH12606"/>
      <c r="AL12606" t="b">
        <f t="shared" si="879"/>
        <v>1</v>
      </c>
      <c r="AM12606" t="b">
        <f t="shared" si="880"/>
        <v>1</v>
      </c>
      <c r="AP12606"/>
      <c r="AQ12606"/>
    </row>
    <row r="12607" spans="23:43" x14ac:dyDescent="0.25">
      <c r="W12607" t="b">
        <f t="shared" si="877"/>
        <v>1</v>
      </c>
      <c r="X12607" t="b">
        <f t="shared" si="878"/>
        <v>1</v>
      </c>
      <c r="AA12607"/>
      <c r="AH12607"/>
      <c r="AL12607" t="b">
        <f t="shared" si="879"/>
        <v>1</v>
      </c>
      <c r="AM12607" t="b">
        <f t="shared" si="880"/>
        <v>1</v>
      </c>
      <c r="AP12607"/>
      <c r="AQ12607"/>
    </row>
    <row r="12608" spans="23:43" x14ac:dyDescent="0.25">
      <c r="W12608" t="b">
        <f t="shared" si="877"/>
        <v>1</v>
      </c>
      <c r="X12608" t="b">
        <f t="shared" si="878"/>
        <v>1</v>
      </c>
      <c r="AA12608"/>
      <c r="AH12608"/>
      <c r="AL12608" t="b">
        <f t="shared" si="879"/>
        <v>1</v>
      </c>
      <c r="AM12608" t="b">
        <f t="shared" si="880"/>
        <v>1</v>
      </c>
      <c r="AP12608"/>
      <c r="AQ12608"/>
    </row>
    <row r="12609" spans="23:43" x14ac:dyDescent="0.25">
      <c r="W12609" t="b">
        <f t="shared" si="877"/>
        <v>1</v>
      </c>
      <c r="X12609" t="b">
        <f t="shared" si="878"/>
        <v>1</v>
      </c>
      <c r="AA12609"/>
      <c r="AH12609"/>
      <c r="AL12609" t="b">
        <f t="shared" si="879"/>
        <v>1</v>
      </c>
      <c r="AM12609" t="b">
        <f t="shared" si="880"/>
        <v>1</v>
      </c>
      <c r="AP12609"/>
      <c r="AQ12609"/>
    </row>
    <row r="12610" spans="23:43" x14ac:dyDescent="0.25">
      <c r="W12610" t="b">
        <f t="shared" si="877"/>
        <v>1</v>
      </c>
      <c r="X12610" t="b">
        <f t="shared" si="878"/>
        <v>1</v>
      </c>
      <c r="AA12610"/>
      <c r="AH12610"/>
      <c r="AL12610" t="b">
        <f t="shared" si="879"/>
        <v>1</v>
      </c>
      <c r="AM12610" t="b">
        <f t="shared" si="880"/>
        <v>1</v>
      </c>
      <c r="AP12610"/>
      <c r="AQ12610"/>
    </row>
    <row r="12611" spans="23:43" x14ac:dyDescent="0.25">
      <c r="W12611" t="b">
        <f t="shared" si="877"/>
        <v>1</v>
      </c>
      <c r="X12611" t="b">
        <f t="shared" si="878"/>
        <v>1</v>
      </c>
      <c r="AA12611"/>
      <c r="AH12611"/>
      <c r="AL12611" t="b">
        <f t="shared" si="879"/>
        <v>1</v>
      </c>
      <c r="AM12611" t="b">
        <f t="shared" si="880"/>
        <v>1</v>
      </c>
      <c r="AP12611"/>
      <c r="AQ12611"/>
    </row>
    <row r="12612" spans="23:43" x14ac:dyDescent="0.25">
      <c r="W12612" t="b">
        <f t="shared" si="877"/>
        <v>1</v>
      </c>
      <c r="X12612" t="b">
        <f t="shared" si="878"/>
        <v>1</v>
      </c>
      <c r="AA12612"/>
      <c r="AH12612"/>
      <c r="AL12612" t="b">
        <f t="shared" si="879"/>
        <v>1</v>
      </c>
      <c r="AM12612" t="b">
        <f t="shared" si="880"/>
        <v>1</v>
      </c>
      <c r="AP12612"/>
      <c r="AQ12612"/>
    </row>
    <row r="12613" spans="23:43" x14ac:dyDescent="0.25">
      <c r="W12613" t="b">
        <f t="shared" si="877"/>
        <v>1</v>
      </c>
      <c r="X12613" t="b">
        <f t="shared" si="878"/>
        <v>1</v>
      </c>
      <c r="AA12613"/>
      <c r="AH12613"/>
      <c r="AL12613" t="b">
        <f t="shared" si="879"/>
        <v>1</v>
      </c>
      <c r="AM12613" t="b">
        <f t="shared" si="880"/>
        <v>1</v>
      </c>
      <c r="AP12613"/>
      <c r="AQ12613"/>
    </row>
    <row r="12614" spans="23:43" x14ac:dyDescent="0.25">
      <c r="W12614" t="b">
        <f t="shared" si="877"/>
        <v>1</v>
      </c>
      <c r="X12614" t="b">
        <f t="shared" si="878"/>
        <v>1</v>
      </c>
      <c r="AA12614"/>
      <c r="AH12614"/>
      <c r="AL12614" t="b">
        <f t="shared" si="879"/>
        <v>1</v>
      </c>
      <c r="AM12614" t="b">
        <f t="shared" si="880"/>
        <v>1</v>
      </c>
      <c r="AP12614"/>
      <c r="AQ12614"/>
    </row>
    <row r="12615" spans="23:43" x14ac:dyDescent="0.25">
      <c r="W12615" t="b">
        <f t="shared" si="877"/>
        <v>1</v>
      </c>
      <c r="X12615" t="b">
        <f t="shared" si="878"/>
        <v>1</v>
      </c>
      <c r="AA12615"/>
      <c r="AH12615"/>
      <c r="AL12615" t="b">
        <f t="shared" si="879"/>
        <v>1</v>
      </c>
      <c r="AM12615" t="b">
        <f t="shared" si="880"/>
        <v>1</v>
      </c>
      <c r="AP12615"/>
      <c r="AQ12615"/>
    </row>
    <row r="12616" spans="23:43" x14ac:dyDescent="0.25">
      <c r="W12616" t="b">
        <f t="shared" si="877"/>
        <v>1</v>
      </c>
      <c r="X12616" t="b">
        <f t="shared" si="878"/>
        <v>1</v>
      </c>
      <c r="AA12616"/>
      <c r="AH12616"/>
      <c r="AL12616" t="b">
        <f t="shared" si="879"/>
        <v>1</v>
      </c>
      <c r="AM12616" t="b">
        <f t="shared" si="880"/>
        <v>1</v>
      </c>
      <c r="AP12616"/>
      <c r="AQ12616"/>
    </row>
    <row r="12617" spans="23:43" x14ac:dyDescent="0.25">
      <c r="W12617" t="b">
        <f t="shared" si="877"/>
        <v>1</v>
      </c>
      <c r="X12617" t="b">
        <f t="shared" si="878"/>
        <v>1</v>
      </c>
      <c r="AA12617"/>
      <c r="AH12617"/>
      <c r="AL12617" t="b">
        <f t="shared" si="879"/>
        <v>1</v>
      </c>
      <c r="AM12617" t="b">
        <f t="shared" si="880"/>
        <v>1</v>
      </c>
      <c r="AP12617"/>
      <c r="AQ12617"/>
    </row>
    <row r="12618" spans="23:43" x14ac:dyDescent="0.25">
      <c r="W12618" t="b">
        <f t="shared" si="877"/>
        <v>1</v>
      </c>
      <c r="X12618" t="b">
        <f t="shared" si="878"/>
        <v>1</v>
      </c>
      <c r="AA12618"/>
      <c r="AH12618"/>
      <c r="AL12618" t="b">
        <f t="shared" si="879"/>
        <v>1</v>
      </c>
      <c r="AM12618" t="b">
        <f t="shared" si="880"/>
        <v>1</v>
      </c>
      <c r="AP12618"/>
      <c r="AQ12618"/>
    </row>
    <row r="12619" spans="23:43" x14ac:dyDescent="0.25">
      <c r="W12619" t="b">
        <f t="shared" si="877"/>
        <v>1</v>
      </c>
      <c r="X12619" t="b">
        <f t="shared" si="878"/>
        <v>1</v>
      </c>
      <c r="AA12619"/>
      <c r="AH12619"/>
      <c r="AL12619" t="b">
        <f t="shared" si="879"/>
        <v>1</v>
      </c>
      <c r="AM12619" t="b">
        <f t="shared" si="880"/>
        <v>1</v>
      </c>
      <c r="AP12619"/>
      <c r="AQ12619"/>
    </row>
    <row r="12620" spans="23:43" x14ac:dyDescent="0.25">
      <c r="W12620" t="b">
        <f t="shared" ref="W12620:W12683" si="881">IF(AND(U12620&lt;&gt;"",U12620&lt;&gt;"Grand Total",U12620&lt;&gt;"(blank)"),GETPIVOTDATA("Facility CCN",$U$10,"Facility CCN",U12620)=1,TRUE)</f>
        <v>1</v>
      </c>
      <c r="X12620" t="b">
        <f t="shared" ref="X12620:X12683" si="882">IF(AND(U12620&lt;&gt;"",U12620&lt;&gt;"Grand Total",U12620&lt;&gt;"(blank)"),LEN(U12620)=6,TRUE)</f>
        <v>1</v>
      </c>
      <c r="AA12620"/>
      <c r="AH12620"/>
      <c r="AL12620" t="b">
        <f t="shared" ref="AL12620:AL12683" si="883">IF(AND(AJ12620&lt;&gt;"",AJ12620&lt;&gt;"Grand Total",AJ12620&lt;&gt;"(blank)"),GETPIVOTDATA("Provider NPI",$AJ$10,"Provider NPI",AJ12620)=1,TRUE)</f>
        <v>1</v>
      </c>
      <c r="AM12620" t="b">
        <f t="shared" ref="AM12620:AM12683" si="884">IF(AND(AJ12620&lt;&gt;"",AJ12620&lt;&gt;"Grand Total",AJ12620&lt;&gt;"(blank)"),LEN(AJ12620)=10,TRUE)</f>
        <v>1</v>
      </c>
      <c r="AP12620"/>
      <c r="AQ12620"/>
    </row>
    <row r="12621" spans="23:43" x14ac:dyDescent="0.25">
      <c r="W12621" t="b">
        <f t="shared" si="881"/>
        <v>1</v>
      </c>
      <c r="X12621" t="b">
        <f t="shared" si="882"/>
        <v>1</v>
      </c>
      <c r="AA12621"/>
      <c r="AH12621"/>
      <c r="AL12621" t="b">
        <f t="shared" si="883"/>
        <v>1</v>
      </c>
      <c r="AM12621" t="b">
        <f t="shared" si="884"/>
        <v>1</v>
      </c>
      <c r="AP12621"/>
      <c r="AQ12621"/>
    </row>
    <row r="12622" spans="23:43" x14ac:dyDescent="0.25">
      <c r="W12622" t="b">
        <f t="shared" si="881"/>
        <v>1</v>
      </c>
      <c r="X12622" t="b">
        <f t="shared" si="882"/>
        <v>1</v>
      </c>
      <c r="AA12622"/>
      <c r="AH12622"/>
      <c r="AL12622" t="b">
        <f t="shared" si="883"/>
        <v>1</v>
      </c>
      <c r="AM12622" t="b">
        <f t="shared" si="884"/>
        <v>1</v>
      </c>
      <c r="AP12622"/>
      <c r="AQ12622"/>
    </row>
    <row r="12623" spans="23:43" x14ac:dyDescent="0.25">
      <c r="W12623" t="b">
        <f t="shared" si="881"/>
        <v>1</v>
      </c>
      <c r="X12623" t="b">
        <f t="shared" si="882"/>
        <v>1</v>
      </c>
      <c r="AA12623"/>
      <c r="AH12623"/>
      <c r="AL12623" t="b">
        <f t="shared" si="883"/>
        <v>1</v>
      </c>
      <c r="AM12623" t="b">
        <f t="shared" si="884"/>
        <v>1</v>
      </c>
      <c r="AP12623"/>
      <c r="AQ12623"/>
    </row>
    <row r="12624" spans="23:43" x14ac:dyDescent="0.25">
      <c r="W12624" t="b">
        <f t="shared" si="881"/>
        <v>1</v>
      </c>
      <c r="X12624" t="b">
        <f t="shared" si="882"/>
        <v>1</v>
      </c>
      <c r="AA12624"/>
      <c r="AH12624"/>
      <c r="AL12624" t="b">
        <f t="shared" si="883"/>
        <v>1</v>
      </c>
      <c r="AM12624" t="b">
        <f t="shared" si="884"/>
        <v>1</v>
      </c>
      <c r="AP12624"/>
      <c r="AQ12624"/>
    </row>
    <row r="12625" spans="23:43" x14ac:dyDescent="0.25">
      <c r="W12625" t="b">
        <f t="shared" si="881"/>
        <v>1</v>
      </c>
      <c r="X12625" t="b">
        <f t="shared" si="882"/>
        <v>1</v>
      </c>
      <c r="AA12625"/>
      <c r="AH12625"/>
      <c r="AL12625" t="b">
        <f t="shared" si="883"/>
        <v>1</v>
      </c>
      <c r="AM12625" t="b">
        <f t="shared" si="884"/>
        <v>1</v>
      </c>
      <c r="AP12625"/>
      <c r="AQ12625"/>
    </row>
    <row r="12626" spans="23:43" x14ac:dyDescent="0.25">
      <c r="W12626" t="b">
        <f t="shared" si="881"/>
        <v>1</v>
      </c>
      <c r="X12626" t="b">
        <f t="shared" si="882"/>
        <v>1</v>
      </c>
      <c r="AA12626"/>
      <c r="AH12626"/>
      <c r="AL12626" t="b">
        <f t="shared" si="883"/>
        <v>1</v>
      </c>
      <c r="AM12626" t="b">
        <f t="shared" si="884"/>
        <v>1</v>
      </c>
      <c r="AP12626"/>
      <c r="AQ12626"/>
    </row>
    <row r="12627" spans="23:43" x14ac:dyDescent="0.25">
      <c r="W12627" t="b">
        <f t="shared" si="881"/>
        <v>1</v>
      </c>
      <c r="X12627" t="b">
        <f t="shared" si="882"/>
        <v>1</v>
      </c>
      <c r="AA12627"/>
      <c r="AH12627"/>
      <c r="AL12627" t="b">
        <f t="shared" si="883"/>
        <v>1</v>
      </c>
      <c r="AM12627" t="b">
        <f t="shared" si="884"/>
        <v>1</v>
      </c>
      <c r="AP12627"/>
      <c r="AQ12627"/>
    </row>
    <row r="12628" spans="23:43" x14ac:dyDescent="0.25">
      <c r="W12628" t="b">
        <f t="shared" si="881"/>
        <v>1</v>
      </c>
      <c r="X12628" t="b">
        <f t="shared" si="882"/>
        <v>1</v>
      </c>
      <c r="AA12628"/>
      <c r="AH12628"/>
      <c r="AL12628" t="b">
        <f t="shared" si="883"/>
        <v>1</v>
      </c>
      <c r="AM12628" t="b">
        <f t="shared" si="884"/>
        <v>1</v>
      </c>
      <c r="AP12628"/>
      <c r="AQ12628"/>
    </row>
    <row r="12629" spans="23:43" x14ac:dyDescent="0.25">
      <c r="W12629" t="b">
        <f t="shared" si="881"/>
        <v>1</v>
      </c>
      <c r="X12629" t="b">
        <f t="shared" si="882"/>
        <v>1</v>
      </c>
      <c r="AA12629"/>
      <c r="AH12629"/>
      <c r="AL12629" t="b">
        <f t="shared" si="883"/>
        <v>1</v>
      </c>
      <c r="AM12629" t="b">
        <f t="shared" si="884"/>
        <v>1</v>
      </c>
      <c r="AP12629"/>
      <c r="AQ12629"/>
    </row>
    <row r="12630" spans="23:43" x14ac:dyDescent="0.25">
      <c r="W12630" t="b">
        <f t="shared" si="881"/>
        <v>1</v>
      </c>
      <c r="X12630" t="b">
        <f t="shared" si="882"/>
        <v>1</v>
      </c>
      <c r="AA12630"/>
      <c r="AH12630"/>
      <c r="AL12630" t="b">
        <f t="shared" si="883"/>
        <v>1</v>
      </c>
      <c r="AM12630" t="b">
        <f t="shared" si="884"/>
        <v>1</v>
      </c>
      <c r="AP12630"/>
      <c r="AQ12630"/>
    </row>
    <row r="12631" spans="23:43" x14ac:dyDescent="0.25">
      <c r="W12631" t="b">
        <f t="shared" si="881"/>
        <v>1</v>
      </c>
      <c r="X12631" t="b">
        <f t="shared" si="882"/>
        <v>1</v>
      </c>
      <c r="AA12631"/>
      <c r="AH12631"/>
      <c r="AL12631" t="b">
        <f t="shared" si="883"/>
        <v>1</v>
      </c>
      <c r="AM12631" t="b">
        <f t="shared" si="884"/>
        <v>1</v>
      </c>
      <c r="AP12631"/>
      <c r="AQ12631"/>
    </row>
    <row r="12632" spans="23:43" x14ac:dyDescent="0.25">
      <c r="W12632" t="b">
        <f t="shared" si="881"/>
        <v>1</v>
      </c>
      <c r="X12632" t="b">
        <f t="shared" si="882"/>
        <v>1</v>
      </c>
      <c r="AA12632"/>
      <c r="AH12632"/>
      <c r="AL12632" t="b">
        <f t="shared" si="883"/>
        <v>1</v>
      </c>
      <c r="AM12632" t="b">
        <f t="shared" si="884"/>
        <v>1</v>
      </c>
      <c r="AP12632"/>
      <c r="AQ12632"/>
    </row>
    <row r="12633" spans="23:43" x14ac:dyDescent="0.25">
      <c r="W12633" t="b">
        <f t="shared" si="881"/>
        <v>1</v>
      </c>
      <c r="X12633" t="b">
        <f t="shared" si="882"/>
        <v>1</v>
      </c>
      <c r="AA12633"/>
      <c r="AH12633"/>
      <c r="AL12633" t="b">
        <f t="shared" si="883"/>
        <v>1</v>
      </c>
      <c r="AM12633" t="b">
        <f t="shared" si="884"/>
        <v>1</v>
      </c>
      <c r="AP12633"/>
      <c r="AQ12633"/>
    </row>
    <row r="12634" spans="23:43" x14ac:dyDescent="0.25">
      <c r="W12634" t="b">
        <f t="shared" si="881"/>
        <v>1</v>
      </c>
      <c r="X12634" t="b">
        <f t="shared" si="882"/>
        <v>1</v>
      </c>
      <c r="AA12634"/>
      <c r="AH12634"/>
      <c r="AL12634" t="b">
        <f t="shared" si="883"/>
        <v>1</v>
      </c>
      <c r="AM12634" t="b">
        <f t="shared" si="884"/>
        <v>1</v>
      </c>
      <c r="AP12634"/>
      <c r="AQ12634"/>
    </row>
    <row r="12635" spans="23:43" x14ac:dyDescent="0.25">
      <c r="W12635" t="b">
        <f t="shared" si="881"/>
        <v>1</v>
      </c>
      <c r="X12635" t="b">
        <f t="shared" si="882"/>
        <v>1</v>
      </c>
      <c r="AA12635"/>
      <c r="AH12635"/>
      <c r="AL12635" t="b">
        <f t="shared" si="883"/>
        <v>1</v>
      </c>
      <c r="AM12635" t="b">
        <f t="shared" si="884"/>
        <v>1</v>
      </c>
      <c r="AP12635"/>
      <c r="AQ12635"/>
    </row>
    <row r="12636" spans="23:43" x14ac:dyDescent="0.25">
      <c r="W12636" t="b">
        <f t="shared" si="881"/>
        <v>1</v>
      </c>
      <c r="X12636" t="b">
        <f t="shared" si="882"/>
        <v>1</v>
      </c>
      <c r="AA12636"/>
      <c r="AH12636"/>
      <c r="AL12636" t="b">
        <f t="shared" si="883"/>
        <v>1</v>
      </c>
      <c r="AM12636" t="b">
        <f t="shared" si="884"/>
        <v>1</v>
      </c>
      <c r="AP12636"/>
      <c r="AQ12636"/>
    </row>
    <row r="12637" spans="23:43" x14ac:dyDescent="0.25">
      <c r="W12637" t="b">
        <f t="shared" si="881"/>
        <v>1</v>
      </c>
      <c r="X12637" t="b">
        <f t="shared" si="882"/>
        <v>1</v>
      </c>
      <c r="AA12637"/>
      <c r="AH12637"/>
      <c r="AL12637" t="b">
        <f t="shared" si="883"/>
        <v>1</v>
      </c>
      <c r="AM12637" t="b">
        <f t="shared" si="884"/>
        <v>1</v>
      </c>
      <c r="AP12637"/>
      <c r="AQ12637"/>
    </row>
    <row r="12638" spans="23:43" x14ac:dyDescent="0.25">
      <c r="W12638" t="b">
        <f t="shared" si="881"/>
        <v>1</v>
      </c>
      <c r="X12638" t="b">
        <f t="shared" si="882"/>
        <v>1</v>
      </c>
      <c r="AA12638"/>
      <c r="AH12638"/>
      <c r="AL12638" t="b">
        <f t="shared" si="883"/>
        <v>1</v>
      </c>
      <c r="AM12638" t="b">
        <f t="shared" si="884"/>
        <v>1</v>
      </c>
      <c r="AP12638"/>
      <c r="AQ12638"/>
    </row>
    <row r="12639" spans="23:43" x14ac:dyDescent="0.25">
      <c r="W12639" t="b">
        <f t="shared" si="881"/>
        <v>1</v>
      </c>
      <c r="X12639" t="b">
        <f t="shared" si="882"/>
        <v>1</v>
      </c>
      <c r="AA12639"/>
      <c r="AH12639"/>
      <c r="AL12639" t="b">
        <f t="shared" si="883"/>
        <v>1</v>
      </c>
      <c r="AM12639" t="b">
        <f t="shared" si="884"/>
        <v>1</v>
      </c>
      <c r="AP12639"/>
      <c r="AQ12639"/>
    </row>
    <row r="12640" spans="23:43" x14ac:dyDescent="0.25">
      <c r="W12640" t="b">
        <f t="shared" si="881"/>
        <v>1</v>
      </c>
      <c r="X12640" t="b">
        <f t="shared" si="882"/>
        <v>1</v>
      </c>
      <c r="AA12640"/>
      <c r="AH12640"/>
      <c r="AL12640" t="b">
        <f t="shared" si="883"/>
        <v>1</v>
      </c>
      <c r="AM12640" t="b">
        <f t="shared" si="884"/>
        <v>1</v>
      </c>
      <c r="AP12640"/>
      <c r="AQ12640"/>
    </row>
    <row r="12641" spans="23:43" x14ac:dyDescent="0.25">
      <c r="W12641" t="b">
        <f t="shared" si="881"/>
        <v>1</v>
      </c>
      <c r="X12641" t="b">
        <f t="shared" si="882"/>
        <v>1</v>
      </c>
      <c r="AA12641"/>
      <c r="AH12641"/>
      <c r="AL12641" t="b">
        <f t="shared" si="883"/>
        <v>1</v>
      </c>
      <c r="AM12641" t="b">
        <f t="shared" si="884"/>
        <v>1</v>
      </c>
      <c r="AP12641"/>
      <c r="AQ12641"/>
    </row>
    <row r="12642" spans="23:43" x14ac:dyDescent="0.25">
      <c r="W12642" t="b">
        <f t="shared" si="881"/>
        <v>1</v>
      </c>
      <c r="X12642" t="b">
        <f t="shared" si="882"/>
        <v>1</v>
      </c>
      <c r="AA12642"/>
      <c r="AH12642"/>
      <c r="AL12642" t="b">
        <f t="shared" si="883"/>
        <v>1</v>
      </c>
      <c r="AM12642" t="b">
        <f t="shared" si="884"/>
        <v>1</v>
      </c>
      <c r="AP12642"/>
      <c r="AQ12642"/>
    </row>
    <row r="12643" spans="23:43" x14ac:dyDescent="0.25">
      <c r="W12643" t="b">
        <f t="shared" si="881"/>
        <v>1</v>
      </c>
      <c r="X12643" t="b">
        <f t="shared" si="882"/>
        <v>1</v>
      </c>
      <c r="AA12643"/>
      <c r="AH12643"/>
      <c r="AL12643" t="b">
        <f t="shared" si="883"/>
        <v>1</v>
      </c>
      <c r="AM12643" t="b">
        <f t="shared" si="884"/>
        <v>1</v>
      </c>
      <c r="AP12643"/>
      <c r="AQ12643"/>
    </row>
    <row r="12644" spans="23:43" x14ac:dyDescent="0.25">
      <c r="W12644" t="b">
        <f t="shared" si="881"/>
        <v>1</v>
      </c>
      <c r="X12644" t="b">
        <f t="shared" si="882"/>
        <v>1</v>
      </c>
      <c r="AA12644"/>
      <c r="AH12644"/>
      <c r="AL12644" t="b">
        <f t="shared" si="883"/>
        <v>1</v>
      </c>
      <c r="AM12644" t="b">
        <f t="shared" si="884"/>
        <v>1</v>
      </c>
      <c r="AP12644"/>
      <c r="AQ12644"/>
    </row>
    <row r="12645" spans="23:43" x14ac:dyDescent="0.25">
      <c r="W12645" t="b">
        <f t="shared" si="881"/>
        <v>1</v>
      </c>
      <c r="X12645" t="b">
        <f t="shared" si="882"/>
        <v>1</v>
      </c>
      <c r="AA12645"/>
      <c r="AH12645"/>
      <c r="AL12645" t="b">
        <f t="shared" si="883"/>
        <v>1</v>
      </c>
      <c r="AM12645" t="b">
        <f t="shared" si="884"/>
        <v>1</v>
      </c>
      <c r="AP12645"/>
      <c r="AQ12645"/>
    </row>
    <row r="12646" spans="23:43" x14ac:dyDescent="0.25">
      <c r="W12646" t="b">
        <f t="shared" si="881"/>
        <v>1</v>
      </c>
      <c r="X12646" t="b">
        <f t="shared" si="882"/>
        <v>1</v>
      </c>
      <c r="AA12646"/>
      <c r="AH12646"/>
      <c r="AL12646" t="b">
        <f t="shared" si="883"/>
        <v>1</v>
      </c>
      <c r="AM12646" t="b">
        <f t="shared" si="884"/>
        <v>1</v>
      </c>
      <c r="AP12646"/>
      <c r="AQ12646"/>
    </row>
    <row r="12647" spans="23:43" x14ac:dyDescent="0.25">
      <c r="W12647" t="b">
        <f t="shared" si="881"/>
        <v>1</v>
      </c>
      <c r="X12647" t="b">
        <f t="shared" si="882"/>
        <v>1</v>
      </c>
      <c r="AA12647"/>
      <c r="AH12647"/>
      <c r="AL12647" t="b">
        <f t="shared" si="883"/>
        <v>1</v>
      </c>
      <c r="AM12647" t="b">
        <f t="shared" si="884"/>
        <v>1</v>
      </c>
      <c r="AP12647"/>
      <c r="AQ12647"/>
    </row>
    <row r="12648" spans="23:43" x14ac:dyDescent="0.25">
      <c r="W12648" t="b">
        <f t="shared" si="881"/>
        <v>1</v>
      </c>
      <c r="X12648" t="b">
        <f t="shared" si="882"/>
        <v>1</v>
      </c>
      <c r="AA12648"/>
      <c r="AH12648"/>
      <c r="AL12648" t="b">
        <f t="shared" si="883"/>
        <v>1</v>
      </c>
      <c r="AM12648" t="b">
        <f t="shared" si="884"/>
        <v>1</v>
      </c>
      <c r="AP12648"/>
      <c r="AQ12648"/>
    </row>
    <row r="12649" spans="23:43" x14ac:dyDescent="0.25">
      <c r="W12649" t="b">
        <f t="shared" si="881"/>
        <v>1</v>
      </c>
      <c r="X12649" t="b">
        <f t="shared" si="882"/>
        <v>1</v>
      </c>
      <c r="AA12649"/>
      <c r="AH12649"/>
      <c r="AL12649" t="b">
        <f t="shared" si="883"/>
        <v>1</v>
      </c>
      <c r="AM12649" t="b">
        <f t="shared" si="884"/>
        <v>1</v>
      </c>
      <c r="AP12649"/>
      <c r="AQ12649"/>
    </row>
    <row r="12650" spans="23:43" x14ac:dyDescent="0.25">
      <c r="W12650" t="b">
        <f t="shared" si="881"/>
        <v>1</v>
      </c>
      <c r="X12650" t="b">
        <f t="shared" si="882"/>
        <v>1</v>
      </c>
      <c r="AA12650"/>
      <c r="AH12650"/>
      <c r="AL12650" t="b">
        <f t="shared" si="883"/>
        <v>1</v>
      </c>
      <c r="AM12650" t="b">
        <f t="shared" si="884"/>
        <v>1</v>
      </c>
      <c r="AP12650"/>
      <c r="AQ12650"/>
    </row>
    <row r="12651" spans="23:43" x14ac:dyDescent="0.25">
      <c r="W12651" t="b">
        <f t="shared" si="881"/>
        <v>1</v>
      </c>
      <c r="X12651" t="b">
        <f t="shared" si="882"/>
        <v>1</v>
      </c>
      <c r="AA12651"/>
      <c r="AH12651"/>
      <c r="AL12651" t="b">
        <f t="shared" si="883"/>
        <v>1</v>
      </c>
      <c r="AM12651" t="b">
        <f t="shared" si="884"/>
        <v>1</v>
      </c>
      <c r="AP12651"/>
      <c r="AQ12651"/>
    </row>
    <row r="12652" spans="23:43" x14ac:dyDescent="0.25">
      <c r="W12652" t="b">
        <f t="shared" si="881"/>
        <v>1</v>
      </c>
      <c r="X12652" t="b">
        <f t="shared" si="882"/>
        <v>1</v>
      </c>
      <c r="AA12652"/>
      <c r="AH12652"/>
      <c r="AL12652" t="b">
        <f t="shared" si="883"/>
        <v>1</v>
      </c>
      <c r="AM12652" t="b">
        <f t="shared" si="884"/>
        <v>1</v>
      </c>
      <c r="AP12652"/>
      <c r="AQ12652"/>
    </row>
    <row r="12653" spans="23:43" x14ac:dyDescent="0.25">
      <c r="W12653" t="b">
        <f t="shared" si="881"/>
        <v>1</v>
      </c>
      <c r="X12653" t="b">
        <f t="shared" si="882"/>
        <v>1</v>
      </c>
      <c r="AA12653"/>
      <c r="AH12653"/>
      <c r="AL12653" t="b">
        <f t="shared" si="883"/>
        <v>1</v>
      </c>
      <c r="AM12653" t="b">
        <f t="shared" si="884"/>
        <v>1</v>
      </c>
      <c r="AP12653"/>
      <c r="AQ12653"/>
    </row>
    <row r="12654" spans="23:43" x14ac:dyDescent="0.25">
      <c r="W12654" t="b">
        <f t="shared" si="881"/>
        <v>1</v>
      </c>
      <c r="X12654" t="b">
        <f t="shared" si="882"/>
        <v>1</v>
      </c>
      <c r="AA12654"/>
      <c r="AH12654"/>
      <c r="AL12654" t="b">
        <f t="shared" si="883"/>
        <v>1</v>
      </c>
      <c r="AM12654" t="b">
        <f t="shared" si="884"/>
        <v>1</v>
      </c>
      <c r="AP12654"/>
      <c r="AQ12654"/>
    </row>
    <row r="12655" spans="23:43" x14ac:dyDescent="0.25">
      <c r="W12655" t="b">
        <f t="shared" si="881"/>
        <v>1</v>
      </c>
      <c r="X12655" t="b">
        <f t="shared" si="882"/>
        <v>1</v>
      </c>
      <c r="AA12655"/>
      <c r="AH12655"/>
      <c r="AL12655" t="b">
        <f t="shared" si="883"/>
        <v>1</v>
      </c>
      <c r="AM12655" t="b">
        <f t="shared" si="884"/>
        <v>1</v>
      </c>
      <c r="AP12655"/>
      <c r="AQ12655"/>
    </row>
    <row r="12656" spans="23:43" x14ac:dyDescent="0.25">
      <c r="W12656" t="b">
        <f t="shared" si="881"/>
        <v>1</v>
      </c>
      <c r="X12656" t="b">
        <f t="shared" si="882"/>
        <v>1</v>
      </c>
      <c r="AA12656"/>
      <c r="AH12656"/>
      <c r="AL12656" t="b">
        <f t="shared" si="883"/>
        <v>1</v>
      </c>
      <c r="AM12656" t="b">
        <f t="shared" si="884"/>
        <v>1</v>
      </c>
      <c r="AP12656"/>
      <c r="AQ12656"/>
    </row>
    <row r="12657" spans="23:43" x14ac:dyDescent="0.25">
      <c r="W12657" t="b">
        <f t="shared" si="881"/>
        <v>1</v>
      </c>
      <c r="X12657" t="b">
        <f t="shared" si="882"/>
        <v>1</v>
      </c>
      <c r="AA12657"/>
      <c r="AH12657"/>
      <c r="AL12657" t="b">
        <f t="shared" si="883"/>
        <v>1</v>
      </c>
      <c r="AM12657" t="b">
        <f t="shared" si="884"/>
        <v>1</v>
      </c>
      <c r="AP12657"/>
      <c r="AQ12657"/>
    </row>
    <row r="12658" spans="23:43" x14ac:dyDescent="0.25">
      <c r="W12658" t="b">
        <f t="shared" si="881"/>
        <v>1</v>
      </c>
      <c r="X12658" t="b">
        <f t="shared" si="882"/>
        <v>1</v>
      </c>
      <c r="AA12658"/>
      <c r="AH12658"/>
      <c r="AL12658" t="b">
        <f t="shared" si="883"/>
        <v>1</v>
      </c>
      <c r="AM12658" t="b">
        <f t="shared" si="884"/>
        <v>1</v>
      </c>
      <c r="AP12658"/>
      <c r="AQ12658"/>
    </row>
    <row r="12659" spans="23:43" x14ac:dyDescent="0.25">
      <c r="W12659" t="b">
        <f t="shared" si="881"/>
        <v>1</v>
      </c>
      <c r="X12659" t="b">
        <f t="shared" si="882"/>
        <v>1</v>
      </c>
      <c r="AA12659"/>
      <c r="AH12659"/>
      <c r="AL12659" t="b">
        <f t="shared" si="883"/>
        <v>1</v>
      </c>
      <c r="AM12659" t="b">
        <f t="shared" si="884"/>
        <v>1</v>
      </c>
      <c r="AP12659"/>
      <c r="AQ12659"/>
    </row>
    <row r="12660" spans="23:43" x14ac:dyDescent="0.25">
      <c r="W12660" t="b">
        <f t="shared" si="881"/>
        <v>1</v>
      </c>
      <c r="X12660" t="b">
        <f t="shared" si="882"/>
        <v>1</v>
      </c>
      <c r="AA12660"/>
      <c r="AH12660"/>
      <c r="AL12660" t="b">
        <f t="shared" si="883"/>
        <v>1</v>
      </c>
      <c r="AM12660" t="b">
        <f t="shared" si="884"/>
        <v>1</v>
      </c>
      <c r="AP12660"/>
      <c r="AQ12660"/>
    </row>
    <row r="12661" spans="23:43" x14ac:dyDescent="0.25">
      <c r="W12661" t="b">
        <f t="shared" si="881"/>
        <v>1</v>
      </c>
      <c r="X12661" t="b">
        <f t="shared" si="882"/>
        <v>1</v>
      </c>
      <c r="AA12661"/>
      <c r="AH12661"/>
      <c r="AL12661" t="b">
        <f t="shared" si="883"/>
        <v>1</v>
      </c>
      <c r="AM12661" t="b">
        <f t="shared" si="884"/>
        <v>1</v>
      </c>
      <c r="AP12661"/>
      <c r="AQ12661"/>
    </row>
    <row r="12662" spans="23:43" x14ac:dyDescent="0.25">
      <c r="W12662" t="b">
        <f t="shared" si="881"/>
        <v>1</v>
      </c>
      <c r="X12662" t="b">
        <f t="shared" si="882"/>
        <v>1</v>
      </c>
      <c r="AA12662"/>
      <c r="AH12662"/>
      <c r="AL12662" t="b">
        <f t="shared" si="883"/>
        <v>1</v>
      </c>
      <c r="AM12662" t="b">
        <f t="shared" si="884"/>
        <v>1</v>
      </c>
      <c r="AP12662"/>
      <c r="AQ12662"/>
    </row>
    <row r="12663" spans="23:43" x14ac:dyDescent="0.25">
      <c r="W12663" t="b">
        <f t="shared" si="881"/>
        <v>1</v>
      </c>
      <c r="X12663" t="b">
        <f t="shared" si="882"/>
        <v>1</v>
      </c>
      <c r="AA12663"/>
      <c r="AH12663"/>
      <c r="AL12663" t="b">
        <f t="shared" si="883"/>
        <v>1</v>
      </c>
      <c r="AM12663" t="b">
        <f t="shared" si="884"/>
        <v>1</v>
      </c>
      <c r="AP12663"/>
      <c r="AQ12663"/>
    </row>
    <row r="12664" spans="23:43" x14ac:dyDescent="0.25">
      <c r="W12664" t="b">
        <f t="shared" si="881"/>
        <v>1</v>
      </c>
      <c r="X12664" t="b">
        <f t="shared" si="882"/>
        <v>1</v>
      </c>
      <c r="AA12664"/>
      <c r="AH12664"/>
      <c r="AL12664" t="b">
        <f t="shared" si="883"/>
        <v>1</v>
      </c>
      <c r="AM12664" t="b">
        <f t="shared" si="884"/>
        <v>1</v>
      </c>
      <c r="AP12664"/>
      <c r="AQ12664"/>
    </row>
    <row r="12665" spans="23:43" x14ac:dyDescent="0.25">
      <c r="W12665" t="b">
        <f t="shared" si="881"/>
        <v>1</v>
      </c>
      <c r="X12665" t="b">
        <f t="shared" si="882"/>
        <v>1</v>
      </c>
      <c r="AA12665"/>
      <c r="AH12665"/>
      <c r="AL12665" t="b">
        <f t="shared" si="883"/>
        <v>1</v>
      </c>
      <c r="AM12665" t="b">
        <f t="shared" si="884"/>
        <v>1</v>
      </c>
      <c r="AP12665"/>
      <c r="AQ12665"/>
    </row>
    <row r="12666" spans="23:43" x14ac:dyDescent="0.25">
      <c r="W12666" t="b">
        <f t="shared" si="881"/>
        <v>1</v>
      </c>
      <c r="X12666" t="b">
        <f t="shared" si="882"/>
        <v>1</v>
      </c>
      <c r="AA12666"/>
      <c r="AH12666"/>
      <c r="AL12666" t="b">
        <f t="shared" si="883"/>
        <v>1</v>
      </c>
      <c r="AM12666" t="b">
        <f t="shared" si="884"/>
        <v>1</v>
      </c>
      <c r="AP12666"/>
      <c r="AQ12666"/>
    </row>
    <row r="12667" spans="23:43" x14ac:dyDescent="0.25">
      <c r="W12667" t="b">
        <f t="shared" si="881"/>
        <v>1</v>
      </c>
      <c r="X12667" t="b">
        <f t="shared" si="882"/>
        <v>1</v>
      </c>
      <c r="AA12667"/>
      <c r="AH12667"/>
      <c r="AL12667" t="b">
        <f t="shared" si="883"/>
        <v>1</v>
      </c>
      <c r="AM12667" t="b">
        <f t="shared" si="884"/>
        <v>1</v>
      </c>
      <c r="AP12667"/>
      <c r="AQ12667"/>
    </row>
    <row r="12668" spans="23:43" x14ac:dyDescent="0.25">
      <c r="W12668" t="b">
        <f t="shared" si="881"/>
        <v>1</v>
      </c>
      <c r="X12668" t="b">
        <f t="shared" si="882"/>
        <v>1</v>
      </c>
      <c r="AA12668"/>
      <c r="AH12668"/>
      <c r="AL12668" t="b">
        <f t="shared" si="883"/>
        <v>1</v>
      </c>
      <c r="AM12668" t="b">
        <f t="shared" si="884"/>
        <v>1</v>
      </c>
      <c r="AP12668"/>
      <c r="AQ12668"/>
    </row>
    <row r="12669" spans="23:43" x14ac:dyDescent="0.25">
      <c r="W12669" t="b">
        <f t="shared" si="881"/>
        <v>1</v>
      </c>
      <c r="X12669" t="b">
        <f t="shared" si="882"/>
        <v>1</v>
      </c>
      <c r="AA12669"/>
      <c r="AH12669"/>
      <c r="AL12669" t="b">
        <f t="shared" si="883"/>
        <v>1</v>
      </c>
      <c r="AM12669" t="b">
        <f t="shared" si="884"/>
        <v>1</v>
      </c>
      <c r="AP12669"/>
      <c r="AQ12669"/>
    </row>
    <row r="12670" spans="23:43" x14ac:dyDescent="0.25">
      <c r="W12670" t="b">
        <f t="shared" si="881"/>
        <v>1</v>
      </c>
      <c r="X12670" t="b">
        <f t="shared" si="882"/>
        <v>1</v>
      </c>
      <c r="AA12670"/>
      <c r="AH12670"/>
      <c r="AL12670" t="b">
        <f t="shared" si="883"/>
        <v>1</v>
      </c>
      <c r="AM12670" t="b">
        <f t="shared" si="884"/>
        <v>1</v>
      </c>
      <c r="AP12670"/>
      <c r="AQ12670"/>
    </row>
    <row r="12671" spans="23:43" x14ac:dyDescent="0.25">
      <c r="W12671" t="b">
        <f t="shared" si="881"/>
        <v>1</v>
      </c>
      <c r="X12671" t="b">
        <f t="shared" si="882"/>
        <v>1</v>
      </c>
      <c r="AA12671"/>
      <c r="AH12671"/>
      <c r="AL12671" t="b">
        <f t="shared" si="883"/>
        <v>1</v>
      </c>
      <c r="AM12671" t="b">
        <f t="shared" si="884"/>
        <v>1</v>
      </c>
      <c r="AP12671"/>
      <c r="AQ12671"/>
    </row>
    <row r="12672" spans="23:43" x14ac:dyDescent="0.25">
      <c r="W12672" t="b">
        <f t="shared" si="881"/>
        <v>1</v>
      </c>
      <c r="X12672" t="b">
        <f t="shared" si="882"/>
        <v>1</v>
      </c>
      <c r="AA12672"/>
      <c r="AH12672"/>
      <c r="AL12672" t="b">
        <f t="shared" si="883"/>
        <v>1</v>
      </c>
      <c r="AM12672" t="b">
        <f t="shared" si="884"/>
        <v>1</v>
      </c>
      <c r="AP12672"/>
      <c r="AQ12672"/>
    </row>
    <row r="12673" spans="23:43" x14ac:dyDescent="0.25">
      <c r="W12673" t="b">
        <f t="shared" si="881"/>
        <v>1</v>
      </c>
      <c r="X12673" t="b">
        <f t="shared" si="882"/>
        <v>1</v>
      </c>
      <c r="AA12673"/>
      <c r="AH12673"/>
      <c r="AL12673" t="b">
        <f t="shared" si="883"/>
        <v>1</v>
      </c>
      <c r="AM12673" t="b">
        <f t="shared" si="884"/>
        <v>1</v>
      </c>
      <c r="AP12673"/>
      <c r="AQ12673"/>
    </row>
    <row r="12674" spans="23:43" x14ac:dyDescent="0.25">
      <c r="W12674" t="b">
        <f t="shared" si="881"/>
        <v>1</v>
      </c>
      <c r="X12674" t="b">
        <f t="shared" si="882"/>
        <v>1</v>
      </c>
      <c r="AA12674"/>
      <c r="AH12674"/>
      <c r="AL12674" t="b">
        <f t="shared" si="883"/>
        <v>1</v>
      </c>
      <c r="AM12674" t="b">
        <f t="shared" si="884"/>
        <v>1</v>
      </c>
      <c r="AP12674"/>
      <c r="AQ12674"/>
    </row>
    <row r="12675" spans="23:43" x14ac:dyDescent="0.25">
      <c r="W12675" t="b">
        <f t="shared" si="881"/>
        <v>1</v>
      </c>
      <c r="X12675" t="b">
        <f t="shared" si="882"/>
        <v>1</v>
      </c>
      <c r="AA12675"/>
      <c r="AH12675"/>
      <c r="AL12675" t="b">
        <f t="shared" si="883"/>
        <v>1</v>
      </c>
      <c r="AM12675" t="b">
        <f t="shared" si="884"/>
        <v>1</v>
      </c>
      <c r="AP12675"/>
      <c r="AQ12675"/>
    </row>
    <row r="12676" spans="23:43" x14ac:dyDescent="0.25">
      <c r="W12676" t="b">
        <f t="shared" si="881"/>
        <v>1</v>
      </c>
      <c r="X12676" t="b">
        <f t="shared" si="882"/>
        <v>1</v>
      </c>
      <c r="AA12676"/>
      <c r="AH12676"/>
      <c r="AL12676" t="b">
        <f t="shared" si="883"/>
        <v>1</v>
      </c>
      <c r="AM12676" t="b">
        <f t="shared" si="884"/>
        <v>1</v>
      </c>
      <c r="AP12676"/>
      <c r="AQ12676"/>
    </row>
    <row r="12677" spans="23:43" x14ac:dyDescent="0.25">
      <c r="W12677" t="b">
        <f t="shared" si="881"/>
        <v>1</v>
      </c>
      <c r="X12677" t="b">
        <f t="shared" si="882"/>
        <v>1</v>
      </c>
      <c r="AA12677"/>
      <c r="AH12677"/>
      <c r="AL12677" t="b">
        <f t="shared" si="883"/>
        <v>1</v>
      </c>
      <c r="AM12677" t="b">
        <f t="shared" si="884"/>
        <v>1</v>
      </c>
      <c r="AP12677"/>
      <c r="AQ12677"/>
    </row>
    <row r="12678" spans="23:43" x14ac:dyDescent="0.25">
      <c r="W12678" t="b">
        <f t="shared" si="881"/>
        <v>1</v>
      </c>
      <c r="X12678" t="b">
        <f t="shared" si="882"/>
        <v>1</v>
      </c>
      <c r="AA12678"/>
      <c r="AH12678"/>
      <c r="AL12678" t="b">
        <f t="shared" si="883"/>
        <v>1</v>
      </c>
      <c r="AM12678" t="b">
        <f t="shared" si="884"/>
        <v>1</v>
      </c>
      <c r="AP12678"/>
      <c r="AQ12678"/>
    </row>
    <row r="12679" spans="23:43" x14ac:dyDescent="0.25">
      <c r="W12679" t="b">
        <f t="shared" si="881"/>
        <v>1</v>
      </c>
      <c r="X12679" t="b">
        <f t="shared" si="882"/>
        <v>1</v>
      </c>
      <c r="AA12679"/>
      <c r="AH12679"/>
      <c r="AL12679" t="b">
        <f t="shared" si="883"/>
        <v>1</v>
      </c>
      <c r="AM12679" t="b">
        <f t="shared" si="884"/>
        <v>1</v>
      </c>
      <c r="AP12679"/>
      <c r="AQ12679"/>
    </row>
    <row r="12680" spans="23:43" x14ac:dyDescent="0.25">
      <c r="W12680" t="b">
        <f t="shared" si="881"/>
        <v>1</v>
      </c>
      <c r="X12680" t="b">
        <f t="shared" si="882"/>
        <v>1</v>
      </c>
      <c r="AA12680"/>
      <c r="AH12680"/>
      <c r="AL12680" t="b">
        <f t="shared" si="883"/>
        <v>1</v>
      </c>
      <c r="AM12680" t="b">
        <f t="shared" si="884"/>
        <v>1</v>
      </c>
      <c r="AP12680"/>
      <c r="AQ12680"/>
    </row>
    <row r="12681" spans="23:43" x14ac:dyDescent="0.25">
      <c r="W12681" t="b">
        <f t="shared" si="881"/>
        <v>1</v>
      </c>
      <c r="X12681" t="b">
        <f t="shared" si="882"/>
        <v>1</v>
      </c>
      <c r="AA12681"/>
      <c r="AH12681"/>
      <c r="AL12681" t="b">
        <f t="shared" si="883"/>
        <v>1</v>
      </c>
      <c r="AM12681" t="b">
        <f t="shared" si="884"/>
        <v>1</v>
      </c>
      <c r="AP12681"/>
      <c r="AQ12681"/>
    </row>
    <row r="12682" spans="23:43" x14ac:dyDescent="0.25">
      <c r="W12682" t="b">
        <f t="shared" si="881"/>
        <v>1</v>
      </c>
      <c r="X12682" t="b">
        <f t="shared" si="882"/>
        <v>1</v>
      </c>
      <c r="AA12682"/>
      <c r="AH12682"/>
      <c r="AL12682" t="b">
        <f t="shared" si="883"/>
        <v>1</v>
      </c>
      <c r="AM12682" t="b">
        <f t="shared" si="884"/>
        <v>1</v>
      </c>
      <c r="AP12682"/>
      <c r="AQ12682"/>
    </row>
    <row r="12683" spans="23:43" x14ac:dyDescent="0.25">
      <c r="W12683" t="b">
        <f t="shared" si="881"/>
        <v>1</v>
      </c>
      <c r="X12683" t="b">
        <f t="shared" si="882"/>
        <v>1</v>
      </c>
      <c r="AA12683"/>
      <c r="AH12683"/>
      <c r="AL12683" t="b">
        <f t="shared" si="883"/>
        <v>1</v>
      </c>
      <c r="AM12683" t="b">
        <f t="shared" si="884"/>
        <v>1</v>
      </c>
      <c r="AP12683"/>
      <c r="AQ12683"/>
    </row>
    <row r="12684" spans="23:43" x14ac:dyDescent="0.25">
      <c r="W12684" t="b">
        <f t="shared" ref="W12684:W12747" si="885">IF(AND(U12684&lt;&gt;"",U12684&lt;&gt;"Grand Total",U12684&lt;&gt;"(blank)"),GETPIVOTDATA("Facility CCN",$U$10,"Facility CCN",U12684)=1,TRUE)</f>
        <v>1</v>
      </c>
      <c r="X12684" t="b">
        <f t="shared" ref="X12684:X12747" si="886">IF(AND(U12684&lt;&gt;"",U12684&lt;&gt;"Grand Total",U12684&lt;&gt;"(blank)"),LEN(U12684)=6,TRUE)</f>
        <v>1</v>
      </c>
      <c r="AA12684"/>
      <c r="AH12684"/>
      <c r="AL12684" t="b">
        <f t="shared" ref="AL12684:AL12747" si="887">IF(AND(AJ12684&lt;&gt;"",AJ12684&lt;&gt;"Grand Total",AJ12684&lt;&gt;"(blank)"),GETPIVOTDATA("Provider NPI",$AJ$10,"Provider NPI",AJ12684)=1,TRUE)</f>
        <v>1</v>
      </c>
      <c r="AM12684" t="b">
        <f t="shared" ref="AM12684:AM12747" si="888">IF(AND(AJ12684&lt;&gt;"",AJ12684&lt;&gt;"Grand Total",AJ12684&lt;&gt;"(blank)"),LEN(AJ12684)=10,TRUE)</f>
        <v>1</v>
      </c>
      <c r="AP12684"/>
      <c r="AQ12684"/>
    </row>
    <row r="12685" spans="23:43" x14ac:dyDescent="0.25">
      <c r="W12685" t="b">
        <f t="shared" si="885"/>
        <v>1</v>
      </c>
      <c r="X12685" t="b">
        <f t="shared" si="886"/>
        <v>1</v>
      </c>
      <c r="AA12685"/>
      <c r="AH12685"/>
      <c r="AL12685" t="b">
        <f t="shared" si="887"/>
        <v>1</v>
      </c>
      <c r="AM12685" t="b">
        <f t="shared" si="888"/>
        <v>1</v>
      </c>
      <c r="AP12685"/>
      <c r="AQ12685"/>
    </row>
    <row r="12686" spans="23:43" x14ac:dyDescent="0.25">
      <c r="W12686" t="b">
        <f t="shared" si="885"/>
        <v>1</v>
      </c>
      <c r="X12686" t="b">
        <f t="shared" si="886"/>
        <v>1</v>
      </c>
      <c r="AA12686"/>
      <c r="AH12686"/>
      <c r="AL12686" t="b">
        <f t="shared" si="887"/>
        <v>1</v>
      </c>
      <c r="AM12686" t="b">
        <f t="shared" si="888"/>
        <v>1</v>
      </c>
      <c r="AP12686"/>
      <c r="AQ12686"/>
    </row>
    <row r="12687" spans="23:43" x14ac:dyDescent="0.25">
      <c r="W12687" t="b">
        <f t="shared" si="885"/>
        <v>1</v>
      </c>
      <c r="X12687" t="b">
        <f t="shared" si="886"/>
        <v>1</v>
      </c>
      <c r="AA12687"/>
      <c r="AH12687"/>
      <c r="AL12687" t="b">
        <f t="shared" si="887"/>
        <v>1</v>
      </c>
      <c r="AM12687" t="b">
        <f t="shared" si="888"/>
        <v>1</v>
      </c>
      <c r="AP12687"/>
      <c r="AQ12687"/>
    </row>
    <row r="12688" spans="23:43" x14ac:dyDescent="0.25">
      <c r="W12688" t="b">
        <f t="shared" si="885"/>
        <v>1</v>
      </c>
      <c r="X12688" t="b">
        <f t="shared" si="886"/>
        <v>1</v>
      </c>
      <c r="AA12688"/>
      <c r="AH12688"/>
      <c r="AL12688" t="b">
        <f t="shared" si="887"/>
        <v>1</v>
      </c>
      <c r="AM12688" t="b">
        <f t="shared" si="888"/>
        <v>1</v>
      </c>
      <c r="AP12688"/>
      <c r="AQ12688"/>
    </row>
    <row r="12689" spans="23:43" x14ac:dyDescent="0.25">
      <c r="W12689" t="b">
        <f t="shared" si="885"/>
        <v>1</v>
      </c>
      <c r="X12689" t="b">
        <f t="shared" si="886"/>
        <v>1</v>
      </c>
      <c r="AA12689"/>
      <c r="AH12689"/>
      <c r="AL12689" t="b">
        <f t="shared" si="887"/>
        <v>1</v>
      </c>
      <c r="AM12689" t="b">
        <f t="shared" si="888"/>
        <v>1</v>
      </c>
      <c r="AP12689"/>
      <c r="AQ12689"/>
    </row>
    <row r="12690" spans="23:43" x14ac:dyDescent="0.25">
      <c r="W12690" t="b">
        <f t="shared" si="885"/>
        <v>1</v>
      </c>
      <c r="X12690" t="b">
        <f t="shared" si="886"/>
        <v>1</v>
      </c>
      <c r="AA12690"/>
      <c r="AH12690"/>
      <c r="AL12690" t="b">
        <f t="shared" si="887"/>
        <v>1</v>
      </c>
      <c r="AM12690" t="b">
        <f t="shared" si="888"/>
        <v>1</v>
      </c>
      <c r="AP12690"/>
      <c r="AQ12690"/>
    </row>
    <row r="12691" spans="23:43" x14ac:dyDescent="0.25">
      <c r="W12691" t="b">
        <f t="shared" si="885"/>
        <v>1</v>
      </c>
      <c r="X12691" t="b">
        <f t="shared" si="886"/>
        <v>1</v>
      </c>
      <c r="AA12691"/>
      <c r="AH12691"/>
      <c r="AL12691" t="b">
        <f t="shared" si="887"/>
        <v>1</v>
      </c>
      <c r="AM12691" t="b">
        <f t="shared" si="888"/>
        <v>1</v>
      </c>
      <c r="AP12691"/>
      <c r="AQ12691"/>
    </row>
    <row r="12692" spans="23:43" x14ac:dyDescent="0.25">
      <c r="W12692" t="b">
        <f t="shared" si="885"/>
        <v>1</v>
      </c>
      <c r="X12692" t="b">
        <f t="shared" si="886"/>
        <v>1</v>
      </c>
      <c r="AA12692"/>
      <c r="AH12692"/>
      <c r="AL12692" t="b">
        <f t="shared" si="887"/>
        <v>1</v>
      </c>
      <c r="AM12692" t="b">
        <f t="shared" si="888"/>
        <v>1</v>
      </c>
      <c r="AP12692"/>
      <c r="AQ12692"/>
    </row>
    <row r="12693" spans="23:43" x14ac:dyDescent="0.25">
      <c r="W12693" t="b">
        <f t="shared" si="885"/>
        <v>1</v>
      </c>
      <c r="X12693" t="b">
        <f t="shared" si="886"/>
        <v>1</v>
      </c>
      <c r="AA12693"/>
      <c r="AH12693"/>
      <c r="AL12693" t="b">
        <f t="shared" si="887"/>
        <v>1</v>
      </c>
      <c r="AM12693" t="b">
        <f t="shared" si="888"/>
        <v>1</v>
      </c>
      <c r="AP12693"/>
      <c r="AQ12693"/>
    </row>
    <row r="12694" spans="23:43" x14ac:dyDescent="0.25">
      <c r="W12694" t="b">
        <f t="shared" si="885"/>
        <v>1</v>
      </c>
      <c r="X12694" t="b">
        <f t="shared" si="886"/>
        <v>1</v>
      </c>
      <c r="AA12694"/>
      <c r="AH12694"/>
      <c r="AL12694" t="b">
        <f t="shared" si="887"/>
        <v>1</v>
      </c>
      <c r="AM12694" t="b">
        <f t="shared" si="888"/>
        <v>1</v>
      </c>
      <c r="AP12694"/>
      <c r="AQ12694"/>
    </row>
    <row r="12695" spans="23:43" x14ac:dyDescent="0.25">
      <c r="W12695" t="b">
        <f t="shared" si="885"/>
        <v>1</v>
      </c>
      <c r="X12695" t="b">
        <f t="shared" si="886"/>
        <v>1</v>
      </c>
      <c r="AA12695"/>
      <c r="AH12695"/>
      <c r="AL12695" t="b">
        <f t="shared" si="887"/>
        <v>1</v>
      </c>
      <c r="AM12695" t="b">
        <f t="shared" si="888"/>
        <v>1</v>
      </c>
      <c r="AP12695"/>
      <c r="AQ12695"/>
    </row>
    <row r="12696" spans="23:43" x14ac:dyDescent="0.25">
      <c r="W12696" t="b">
        <f t="shared" si="885"/>
        <v>1</v>
      </c>
      <c r="X12696" t="b">
        <f t="shared" si="886"/>
        <v>1</v>
      </c>
      <c r="AA12696"/>
      <c r="AH12696"/>
      <c r="AL12696" t="b">
        <f t="shared" si="887"/>
        <v>1</v>
      </c>
      <c r="AM12696" t="b">
        <f t="shared" si="888"/>
        <v>1</v>
      </c>
      <c r="AP12696"/>
      <c r="AQ12696"/>
    </row>
    <row r="12697" spans="23:43" x14ac:dyDescent="0.25">
      <c r="W12697" t="b">
        <f t="shared" si="885"/>
        <v>1</v>
      </c>
      <c r="X12697" t="b">
        <f t="shared" si="886"/>
        <v>1</v>
      </c>
      <c r="AA12697"/>
      <c r="AH12697"/>
      <c r="AL12697" t="b">
        <f t="shared" si="887"/>
        <v>1</v>
      </c>
      <c r="AM12697" t="b">
        <f t="shared" si="888"/>
        <v>1</v>
      </c>
      <c r="AP12697"/>
      <c r="AQ12697"/>
    </row>
    <row r="12698" spans="23:43" x14ac:dyDescent="0.25">
      <c r="W12698" t="b">
        <f t="shared" si="885"/>
        <v>1</v>
      </c>
      <c r="X12698" t="b">
        <f t="shared" si="886"/>
        <v>1</v>
      </c>
      <c r="AA12698"/>
      <c r="AH12698"/>
      <c r="AL12698" t="b">
        <f t="shared" si="887"/>
        <v>1</v>
      </c>
      <c r="AM12698" t="b">
        <f t="shared" si="888"/>
        <v>1</v>
      </c>
      <c r="AP12698"/>
      <c r="AQ12698"/>
    </row>
    <row r="12699" spans="23:43" x14ac:dyDescent="0.25">
      <c r="W12699" t="b">
        <f t="shared" si="885"/>
        <v>1</v>
      </c>
      <c r="X12699" t="b">
        <f t="shared" si="886"/>
        <v>1</v>
      </c>
      <c r="AA12699"/>
      <c r="AH12699"/>
      <c r="AL12699" t="b">
        <f t="shared" si="887"/>
        <v>1</v>
      </c>
      <c r="AM12699" t="b">
        <f t="shared" si="888"/>
        <v>1</v>
      </c>
      <c r="AP12699"/>
      <c r="AQ12699"/>
    </row>
    <row r="12700" spans="23:43" x14ac:dyDescent="0.25">
      <c r="W12700" t="b">
        <f t="shared" si="885"/>
        <v>1</v>
      </c>
      <c r="X12700" t="b">
        <f t="shared" si="886"/>
        <v>1</v>
      </c>
      <c r="AA12700"/>
      <c r="AH12700"/>
      <c r="AL12700" t="b">
        <f t="shared" si="887"/>
        <v>1</v>
      </c>
      <c r="AM12700" t="b">
        <f t="shared" si="888"/>
        <v>1</v>
      </c>
      <c r="AP12700"/>
      <c r="AQ12700"/>
    </row>
    <row r="12701" spans="23:43" x14ac:dyDescent="0.25">
      <c r="W12701" t="b">
        <f t="shared" si="885"/>
        <v>1</v>
      </c>
      <c r="X12701" t="b">
        <f t="shared" si="886"/>
        <v>1</v>
      </c>
      <c r="AA12701"/>
      <c r="AH12701"/>
      <c r="AL12701" t="b">
        <f t="shared" si="887"/>
        <v>1</v>
      </c>
      <c r="AM12701" t="b">
        <f t="shared" si="888"/>
        <v>1</v>
      </c>
      <c r="AP12701"/>
      <c r="AQ12701"/>
    </row>
    <row r="12702" spans="23:43" x14ac:dyDescent="0.25">
      <c r="W12702" t="b">
        <f t="shared" si="885"/>
        <v>1</v>
      </c>
      <c r="X12702" t="b">
        <f t="shared" si="886"/>
        <v>1</v>
      </c>
      <c r="AA12702"/>
      <c r="AH12702"/>
      <c r="AL12702" t="b">
        <f t="shared" si="887"/>
        <v>1</v>
      </c>
      <c r="AM12702" t="b">
        <f t="shared" si="888"/>
        <v>1</v>
      </c>
      <c r="AP12702"/>
      <c r="AQ12702"/>
    </row>
    <row r="12703" spans="23:43" x14ac:dyDescent="0.25">
      <c r="W12703" t="b">
        <f t="shared" si="885"/>
        <v>1</v>
      </c>
      <c r="X12703" t="b">
        <f t="shared" si="886"/>
        <v>1</v>
      </c>
      <c r="AA12703"/>
      <c r="AH12703"/>
      <c r="AL12703" t="b">
        <f t="shared" si="887"/>
        <v>1</v>
      </c>
      <c r="AM12703" t="b">
        <f t="shared" si="888"/>
        <v>1</v>
      </c>
      <c r="AP12703"/>
      <c r="AQ12703"/>
    </row>
    <row r="12704" spans="23:43" x14ac:dyDescent="0.25">
      <c r="W12704" t="b">
        <f t="shared" si="885"/>
        <v>1</v>
      </c>
      <c r="X12704" t="b">
        <f t="shared" si="886"/>
        <v>1</v>
      </c>
      <c r="AA12704"/>
      <c r="AH12704"/>
      <c r="AL12704" t="b">
        <f t="shared" si="887"/>
        <v>1</v>
      </c>
      <c r="AM12704" t="b">
        <f t="shared" si="888"/>
        <v>1</v>
      </c>
      <c r="AP12704"/>
      <c r="AQ12704"/>
    </row>
    <row r="12705" spans="23:43" x14ac:dyDescent="0.25">
      <c r="W12705" t="b">
        <f t="shared" si="885"/>
        <v>1</v>
      </c>
      <c r="X12705" t="b">
        <f t="shared" si="886"/>
        <v>1</v>
      </c>
      <c r="AA12705"/>
      <c r="AH12705"/>
      <c r="AL12705" t="b">
        <f t="shared" si="887"/>
        <v>1</v>
      </c>
      <c r="AM12705" t="b">
        <f t="shared" si="888"/>
        <v>1</v>
      </c>
      <c r="AP12705"/>
      <c r="AQ12705"/>
    </row>
    <row r="12706" spans="23:43" x14ac:dyDescent="0.25">
      <c r="W12706" t="b">
        <f t="shared" si="885"/>
        <v>1</v>
      </c>
      <c r="X12706" t="b">
        <f t="shared" si="886"/>
        <v>1</v>
      </c>
      <c r="AA12706"/>
      <c r="AH12706"/>
      <c r="AL12706" t="b">
        <f t="shared" si="887"/>
        <v>1</v>
      </c>
      <c r="AM12706" t="b">
        <f t="shared" si="888"/>
        <v>1</v>
      </c>
      <c r="AP12706"/>
      <c r="AQ12706"/>
    </row>
    <row r="12707" spans="23:43" x14ac:dyDescent="0.25">
      <c r="W12707" t="b">
        <f t="shared" si="885"/>
        <v>1</v>
      </c>
      <c r="X12707" t="b">
        <f t="shared" si="886"/>
        <v>1</v>
      </c>
      <c r="AA12707"/>
      <c r="AH12707"/>
      <c r="AL12707" t="b">
        <f t="shared" si="887"/>
        <v>1</v>
      </c>
      <c r="AM12707" t="b">
        <f t="shared" si="888"/>
        <v>1</v>
      </c>
      <c r="AP12707"/>
      <c r="AQ12707"/>
    </row>
    <row r="12708" spans="23:43" x14ac:dyDescent="0.25">
      <c r="W12708" t="b">
        <f t="shared" si="885"/>
        <v>1</v>
      </c>
      <c r="X12708" t="b">
        <f t="shared" si="886"/>
        <v>1</v>
      </c>
      <c r="AA12708"/>
      <c r="AH12708"/>
      <c r="AL12708" t="b">
        <f t="shared" si="887"/>
        <v>1</v>
      </c>
      <c r="AM12708" t="b">
        <f t="shared" si="888"/>
        <v>1</v>
      </c>
      <c r="AP12708"/>
      <c r="AQ12708"/>
    </row>
    <row r="12709" spans="23:43" x14ac:dyDescent="0.25">
      <c r="W12709" t="b">
        <f t="shared" si="885"/>
        <v>1</v>
      </c>
      <c r="X12709" t="b">
        <f t="shared" si="886"/>
        <v>1</v>
      </c>
      <c r="AA12709"/>
      <c r="AH12709"/>
      <c r="AL12709" t="b">
        <f t="shared" si="887"/>
        <v>1</v>
      </c>
      <c r="AM12709" t="b">
        <f t="shared" si="888"/>
        <v>1</v>
      </c>
      <c r="AP12709"/>
      <c r="AQ12709"/>
    </row>
    <row r="12710" spans="23:43" x14ac:dyDescent="0.25">
      <c r="W12710" t="b">
        <f t="shared" si="885"/>
        <v>1</v>
      </c>
      <c r="X12710" t="b">
        <f t="shared" si="886"/>
        <v>1</v>
      </c>
      <c r="AA12710"/>
      <c r="AH12710"/>
      <c r="AL12710" t="b">
        <f t="shared" si="887"/>
        <v>1</v>
      </c>
      <c r="AM12710" t="b">
        <f t="shared" si="888"/>
        <v>1</v>
      </c>
      <c r="AP12710"/>
      <c r="AQ12710"/>
    </row>
    <row r="12711" spans="23:43" x14ac:dyDescent="0.25">
      <c r="W12711" t="b">
        <f t="shared" si="885"/>
        <v>1</v>
      </c>
      <c r="X12711" t="b">
        <f t="shared" si="886"/>
        <v>1</v>
      </c>
      <c r="AA12711"/>
      <c r="AH12711"/>
      <c r="AL12711" t="b">
        <f t="shared" si="887"/>
        <v>1</v>
      </c>
      <c r="AM12711" t="b">
        <f t="shared" si="888"/>
        <v>1</v>
      </c>
      <c r="AP12711"/>
      <c r="AQ12711"/>
    </row>
    <row r="12712" spans="23:43" x14ac:dyDescent="0.25">
      <c r="W12712" t="b">
        <f t="shared" si="885"/>
        <v>1</v>
      </c>
      <c r="X12712" t="b">
        <f t="shared" si="886"/>
        <v>1</v>
      </c>
      <c r="AA12712"/>
      <c r="AH12712"/>
      <c r="AL12712" t="b">
        <f t="shared" si="887"/>
        <v>1</v>
      </c>
      <c r="AM12712" t="b">
        <f t="shared" si="888"/>
        <v>1</v>
      </c>
      <c r="AP12712"/>
      <c r="AQ12712"/>
    </row>
    <row r="12713" spans="23:43" x14ac:dyDescent="0.25">
      <c r="W12713" t="b">
        <f t="shared" si="885"/>
        <v>1</v>
      </c>
      <c r="X12713" t="b">
        <f t="shared" si="886"/>
        <v>1</v>
      </c>
      <c r="AA12713"/>
      <c r="AH12713"/>
      <c r="AL12713" t="b">
        <f t="shared" si="887"/>
        <v>1</v>
      </c>
      <c r="AM12713" t="b">
        <f t="shared" si="888"/>
        <v>1</v>
      </c>
      <c r="AP12713"/>
      <c r="AQ12713"/>
    </row>
    <row r="12714" spans="23:43" x14ac:dyDescent="0.25">
      <c r="W12714" t="b">
        <f t="shared" si="885"/>
        <v>1</v>
      </c>
      <c r="X12714" t="b">
        <f t="shared" si="886"/>
        <v>1</v>
      </c>
      <c r="AA12714"/>
      <c r="AH12714"/>
      <c r="AL12714" t="b">
        <f t="shared" si="887"/>
        <v>1</v>
      </c>
      <c r="AM12714" t="b">
        <f t="shared" si="888"/>
        <v>1</v>
      </c>
      <c r="AP12714"/>
      <c r="AQ12714"/>
    </row>
    <row r="12715" spans="23:43" x14ac:dyDescent="0.25">
      <c r="W12715" t="b">
        <f t="shared" si="885"/>
        <v>1</v>
      </c>
      <c r="X12715" t="b">
        <f t="shared" si="886"/>
        <v>1</v>
      </c>
      <c r="AA12715"/>
      <c r="AH12715"/>
      <c r="AL12715" t="b">
        <f t="shared" si="887"/>
        <v>1</v>
      </c>
      <c r="AM12715" t="b">
        <f t="shared" si="888"/>
        <v>1</v>
      </c>
      <c r="AP12715"/>
      <c r="AQ12715"/>
    </row>
    <row r="12716" spans="23:43" x14ac:dyDescent="0.25">
      <c r="W12716" t="b">
        <f t="shared" si="885"/>
        <v>1</v>
      </c>
      <c r="X12716" t="b">
        <f t="shared" si="886"/>
        <v>1</v>
      </c>
      <c r="AA12716"/>
      <c r="AH12716"/>
      <c r="AL12716" t="b">
        <f t="shared" si="887"/>
        <v>1</v>
      </c>
      <c r="AM12716" t="b">
        <f t="shared" si="888"/>
        <v>1</v>
      </c>
      <c r="AP12716"/>
      <c r="AQ12716"/>
    </row>
    <row r="12717" spans="23:43" x14ac:dyDescent="0.25">
      <c r="W12717" t="b">
        <f t="shared" si="885"/>
        <v>1</v>
      </c>
      <c r="X12717" t="b">
        <f t="shared" si="886"/>
        <v>1</v>
      </c>
      <c r="AA12717"/>
      <c r="AH12717"/>
      <c r="AL12717" t="b">
        <f t="shared" si="887"/>
        <v>1</v>
      </c>
      <c r="AM12717" t="b">
        <f t="shared" si="888"/>
        <v>1</v>
      </c>
      <c r="AP12717"/>
      <c r="AQ12717"/>
    </row>
    <row r="12718" spans="23:43" x14ac:dyDescent="0.25">
      <c r="W12718" t="b">
        <f t="shared" si="885"/>
        <v>1</v>
      </c>
      <c r="X12718" t="b">
        <f t="shared" si="886"/>
        <v>1</v>
      </c>
      <c r="AA12718"/>
      <c r="AH12718"/>
      <c r="AL12718" t="b">
        <f t="shared" si="887"/>
        <v>1</v>
      </c>
      <c r="AM12718" t="b">
        <f t="shared" si="888"/>
        <v>1</v>
      </c>
      <c r="AP12718"/>
      <c r="AQ12718"/>
    </row>
    <row r="12719" spans="23:43" x14ac:dyDescent="0.25">
      <c r="W12719" t="b">
        <f t="shared" si="885"/>
        <v>1</v>
      </c>
      <c r="X12719" t="b">
        <f t="shared" si="886"/>
        <v>1</v>
      </c>
      <c r="AA12719"/>
      <c r="AH12719"/>
      <c r="AL12719" t="b">
        <f t="shared" si="887"/>
        <v>1</v>
      </c>
      <c r="AM12719" t="b">
        <f t="shared" si="888"/>
        <v>1</v>
      </c>
      <c r="AP12719"/>
      <c r="AQ12719"/>
    </row>
    <row r="12720" spans="23:43" x14ac:dyDescent="0.25">
      <c r="W12720" t="b">
        <f t="shared" si="885"/>
        <v>1</v>
      </c>
      <c r="X12720" t="b">
        <f t="shared" si="886"/>
        <v>1</v>
      </c>
      <c r="AA12720"/>
      <c r="AH12720"/>
      <c r="AL12720" t="b">
        <f t="shared" si="887"/>
        <v>1</v>
      </c>
      <c r="AM12720" t="b">
        <f t="shared" si="888"/>
        <v>1</v>
      </c>
      <c r="AP12720"/>
      <c r="AQ12720"/>
    </row>
    <row r="12721" spans="23:43" x14ac:dyDescent="0.25">
      <c r="W12721" t="b">
        <f t="shared" si="885"/>
        <v>1</v>
      </c>
      <c r="X12721" t="b">
        <f t="shared" si="886"/>
        <v>1</v>
      </c>
      <c r="AA12721"/>
      <c r="AH12721"/>
      <c r="AL12721" t="b">
        <f t="shared" si="887"/>
        <v>1</v>
      </c>
      <c r="AM12721" t="b">
        <f t="shared" si="888"/>
        <v>1</v>
      </c>
      <c r="AP12721"/>
      <c r="AQ12721"/>
    </row>
    <row r="12722" spans="23:43" x14ac:dyDescent="0.25">
      <c r="W12722" t="b">
        <f t="shared" si="885"/>
        <v>1</v>
      </c>
      <c r="X12722" t="b">
        <f t="shared" si="886"/>
        <v>1</v>
      </c>
      <c r="AA12722"/>
      <c r="AH12722"/>
      <c r="AL12722" t="b">
        <f t="shared" si="887"/>
        <v>1</v>
      </c>
      <c r="AM12722" t="b">
        <f t="shared" si="888"/>
        <v>1</v>
      </c>
      <c r="AP12722"/>
      <c r="AQ12722"/>
    </row>
    <row r="12723" spans="23:43" x14ac:dyDescent="0.25">
      <c r="W12723" t="b">
        <f t="shared" si="885"/>
        <v>1</v>
      </c>
      <c r="X12723" t="b">
        <f t="shared" si="886"/>
        <v>1</v>
      </c>
      <c r="AA12723"/>
      <c r="AH12723"/>
      <c r="AL12723" t="b">
        <f t="shared" si="887"/>
        <v>1</v>
      </c>
      <c r="AM12723" t="b">
        <f t="shared" si="888"/>
        <v>1</v>
      </c>
      <c r="AP12723"/>
      <c r="AQ12723"/>
    </row>
    <row r="12724" spans="23:43" x14ac:dyDescent="0.25">
      <c r="W12724" t="b">
        <f t="shared" si="885"/>
        <v>1</v>
      </c>
      <c r="X12724" t="b">
        <f t="shared" si="886"/>
        <v>1</v>
      </c>
      <c r="AA12724"/>
      <c r="AH12724"/>
      <c r="AL12724" t="b">
        <f t="shared" si="887"/>
        <v>1</v>
      </c>
      <c r="AM12724" t="b">
        <f t="shared" si="888"/>
        <v>1</v>
      </c>
      <c r="AP12724"/>
      <c r="AQ12724"/>
    </row>
    <row r="12725" spans="23:43" x14ac:dyDescent="0.25">
      <c r="W12725" t="b">
        <f t="shared" si="885"/>
        <v>1</v>
      </c>
      <c r="X12725" t="b">
        <f t="shared" si="886"/>
        <v>1</v>
      </c>
      <c r="AA12725"/>
      <c r="AH12725"/>
      <c r="AL12725" t="b">
        <f t="shared" si="887"/>
        <v>1</v>
      </c>
      <c r="AM12725" t="b">
        <f t="shared" si="888"/>
        <v>1</v>
      </c>
      <c r="AP12725"/>
      <c r="AQ12725"/>
    </row>
    <row r="12726" spans="23:43" x14ac:dyDescent="0.25">
      <c r="W12726" t="b">
        <f t="shared" si="885"/>
        <v>1</v>
      </c>
      <c r="X12726" t="b">
        <f t="shared" si="886"/>
        <v>1</v>
      </c>
      <c r="AA12726"/>
      <c r="AH12726"/>
      <c r="AL12726" t="b">
        <f t="shared" si="887"/>
        <v>1</v>
      </c>
      <c r="AM12726" t="b">
        <f t="shared" si="888"/>
        <v>1</v>
      </c>
      <c r="AP12726"/>
      <c r="AQ12726"/>
    </row>
    <row r="12727" spans="23:43" x14ac:dyDescent="0.25">
      <c r="W12727" t="b">
        <f t="shared" si="885"/>
        <v>1</v>
      </c>
      <c r="X12727" t="b">
        <f t="shared" si="886"/>
        <v>1</v>
      </c>
      <c r="AA12727"/>
      <c r="AH12727"/>
      <c r="AL12727" t="b">
        <f t="shared" si="887"/>
        <v>1</v>
      </c>
      <c r="AM12727" t="b">
        <f t="shared" si="888"/>
        <v>1</v>
      </c>
      <c r="AP12727"/>
      <c r="AQ12727"/>
    </row>
    <row r="12728" spans="23:43" x14ac:dyDescent="0.25">
      <c r="W12728" t="b">
        <f t="shared" si="885"/>
        <v>1</v>
      </c>
      <c r="X12728" t="b">
        <f t="shared" si="886"/>
        <v>1</v>
      </c>
      <c r="AA12728"/>
      <c r="AH12728"/>
      <c r="AL12728" t="b">
        <f t="shared" si="887"/>
        <v>1</v>
      </c>
      <c r="AM12728" t="b">
        <f t="shared" si="888"/>
        <v>1</v>
      </c>
      <c r="AP12728"/>
      <c r="AQ12728"/>
    </row>
    <row r="12729" spans="23:43" x14ac:dyDescent="0.25">
      <c r="W12729" t="b">
        <f t="shared" si="885"/>
        <v>1</v>
      </c>
      <c r="X12729" t="b">
        <f t="shared" si="886"/>
        <v>1</v>
      </c>
      <c r="AA12729"/>
      <c r="AH12729"/>
      <c r="AL12729" t="b">
        <f t="shared" si="887"/>
        <v>1</v>
      </c>
      <c r="AM12729" t="b">
        <f t="shared" si="888"/>
        <v>1</v>
      </c>
      <c r="AP12729"/>
      <c r="AQ12729"/>
    </row>
    <row r="12730" spans="23:43" x14ac:dyDescent="0.25">
      <c r="W12730" t="b">
        <f t="shared" si="885"/>
        <v>1</v>
      </c>
      <c r="X12730" t="b">
        <f t="shared" si="886"/>
        <v>1</v>
      </c>
      <c r="AA12730"/>
      <c r="AH12730"/>
      <c r="AL12730" t="b">
        <f t="shared" si="887"/>
        <v>1</v>
      </c>
      <c r="AM12730" t="b">
        <f t="shared" si="888"/>
        <v>1</v>
      </c>
      <c r="AP12730"/>
      <c r="AQ12730"/>
    </row>
    <row r="12731" spans="23:43" x14ac:dyDescent="0.25">
      <c r="W12731" t="b">
        <f t="shared" si="885"/>
        <v>1</v>
      </c>
      <c r="X12731" t="b">
        <f t="shared" si="886"/>
        <v>1</v>
      </c>
      <c r="AA12731"/>
      <c r="AH12731"/>
      <c r="AL12731" t="b">
        <f t="shared" si="887"/>
        <v>1</v>
      </c>
      <c r="AM12731" t="b">
        <f t="shared" si="888"/>
        <v>1</v>
      </c>
      <c r="AP12731"/>
      <c r="AQ12731"/>
    </row>
    <row r="12732" spans="23:43" x14ac:dyDescent="0.25">
      <c r="W12732" t="b">
        <f t="shared" si="885"/>
        <v>1</v>
      </c>
      <c r="X12732" t="b">
        <f t="shared" si="886"/>
        <v>1</v>
      </c>
      <c r="AA12732"/>
      <c r="AH12732"/>
      <c r="AL12732" t="b">
        <f t="shared" si="887"/>
        <v>1</v>
      </c>
      <c r="AM12732" t="b">
        <f t="shared" si="888"/>
        <v>1</v>
      </c>
      <c r="AP12732"/>
      <c r="AQ12732"/>
    </row>
    <row r="12733" spans="23:43" x14ac:dyDescent="0.25">
      <c r="W12733" t="b">
        <f t="shared" si="885"/>
        <v>1</v>
      </c>
      <c r="X12733" t="b">
        <f t="shared" si="886"/>
        <v>1</v>
      </c>
      <c r="AA12733"/>
      <c r="AH12733"/>
      <c r="AL12733" t="b">
        <f t="shared" si="887"/>
        <v>1</v>
      </c>
      <c r="AM12733" t="b">
        <f t="shared" si="888"/>
        <v>1</v>
      </c>
      <c r="AP12733"/>
      <c r="AQ12733"/>
    </row>
    <row r="12734" spans="23:43" x14ac:dyDescent="0.25">
      <c r="W12734" t="b">
        <f t="shared" si="885"/>
        <v>1</v>
      </c>
      <c r="X12734" t="b">
        <f t="shared" si="886"/>
        <v>1</v>
      </c>
      <c r="AA12734"/>
      <c r="AH12734"/>
      <c r="AL12734" t="b">
        <f t="shared" si="887"/>
        <v>1</v>
      </c>
      <c r="AM12734" t="b">
        <f t="shared" si="888"/>
        <v>1</v>
      </c>
      <c r="AP12734"/>
      <c r="AQ12734"/>
    </row>
    <row r="12735" spans="23:43" x14ac:dyDescent="0.25">
      <c r="W12735" t="b">
        <f t="shared" si="885"/>
        <v>1</v>
      </c>
      <c r="X12735" t="b">
        <f t="shared" si="886"/>
        <v>1</v>
      </c>
      <c r="AA12735"/>
      <c r="AH12735"/>
      <c r="AL12735" t="b">
        <f t="shared" si="887"/>
        <v>1</v>
      </c>
      <c r="AM12735" t="b">
        <f t="shared" si="888"/>
        <v>1</v>
      </c>
      <c r="AP12735"/>
      <c r="AQ12735"/>
    </row>
    <row r="12736" spans="23:43" x14ac:dyDescent="0.25">
      <c r="W12736" t="b">
        <f t="shared" si="885"/>
        <v>1</v>
      </c>
      <c r="X12736" t="b">
        <f t="shared" si="886"/>
        <v>1</v>
      </c>
      <c r="AA12736"/>
      <c r="AH12736"/>
      <c r="AL12736" t="b">
        <f t="shared" si="887"/>
        <v>1</v>
      </c>
      <c r="AM12736" t="b">
        <f t="shared" si="888"/>
        <v>1</v>
      </c>
      <c r="AP12736"/>
      <c r="AQ12736"/>
    </row>
    <row r="12737" spans="23:43" x14ac:dyDescent="0.25">
      <c r="W12737" t="b">
        <f t="shared" si="885"/>
        <v>1</v>
      </c>
      <c r="X12737" t="b">
        <f t="shared" si="886"/>
        <v>1</v>
      </c>
      <c r="AA12737"/>
      <c r="AH12737"/>
      <c r="AL12737" t="b">
        <f t="shared" si="887"/>
        <v>1</v>
      </c>
      <c r="AM12737" t="b">
        <f t="shared" si="888"/>
        <v>1</v>
      </c>
      <c r="AP12737"/>
      <c r="AQ12737"/>
    </row>
    <row r="12738" spans="23:43" x14ac:dyDescent="0.25">
      <c r="W12738" t="b">
        <f t="shared" si="885"/>
        <v>1</v>
      </c>
      <c r="X12738" t="b">
        <f t="shared" si="886"/>
        <v>1</v>
      </c>
      <c r="AA12738"/>
      <c r="AH12738"/>
      <c r="AL12738" t="b">
        <f t="shared" si="887"/>
        <v>1</v>
      </c>
      <c r="AM12738" t="b">
        <f t="shared" si="888"/>
        <v>1</v>
      </c>
      <c r="AP12738"/>
      <c r="AQ12738"/>
    </row>
    <row r="12739" spans="23:43" x14ac:dyDescent="0.25">
      <c r="W12739" t="b">
        <f t="shared" si="885"/>
        <v>1</v>
      </c>
      <c r="X12739" t="b">
        <f t="shared" si="886"/>
        <v>1</v>
      </c>
      <c r="AA12739"/>
      <c r="AH12739"/>
      <c r="AL12739" t="b">
        <f t="shared" si="887"/>
        <v>1</v>
      </c>
      <c r="AM12739" t="b">
        <f t="shared" si="888"/>
        <v>1</v>
      </c>
      <c r="AP12739"/>
      <c r="AQ12739"/>
    </row>
    <row r="12740" spans="23:43" x14ac:dyDescent="0.25">
      <c r="W12740" t="b">
        <f t="shared" si="885"/>
        <v>1</v>
      </c>
      <c r="X12740" t="b">
        <f t="shared" si="886"/>
        <v>1</v>
      </c>
      <c r="AA12740"/>
      <c r="AH12740"/>
      <c r="AL12740" t="b">
        <f t="shared" si="887"/>
        <v>1</v>
      </c>
      <c r="AM12740" t="b">
        <f t="shared" si="888"/>
        <v>1</v>
      </c>
      <c r="AP12740"/>
      <c r="AQ12740"/>
    </row>
    <row r="12741" spans="23:43" x14ac:dyDescent="0.25">
      <c r="W12741" t="b">
        <f t="shared" si="885"/>
        <v>1</v>
      </c>
      <c r="X12741" t="b">
        <f t="shared" si="886"/>
        <v>1</v>
      </c>
      <c r="AA12741"/>
      <c r="AH12741"/>
      <c r="AL12741" t="b">
        <f t="shared" si="887"/>
        <v>1</v>
      </c>
      <c r="AM12741" t="b">
        <f t="shared" si="888"/>
        <v>1</v>
      </c>
      <c r="AP12741"/>
      <c r="AQ12741"/>
    </row>
    <row r="12742" spans="23:43" x14ac:dyDescent="0.25">
      <c r="W12742" t="b">
        <f t="shared" si="885"/>
        <v>1</v>
      </c>
      <c r="X12742" t="b">
        <f t="shared" si="886"/>
        <v>1</v>
      </c>
      <c r="AA12742"/>
      <c r="AH12742"/>
      <c r="AL12742" t="b">
        <f t="shared" si="887"/>
        <v>1</v>
      </c>
      <c r="AM12742" t="b">
        <f t="shared" si="888"/>
        <v>1</v>
      </c>
      <c r="AP12742"/>
      <c r="AQ12742"/>
    </row>
    <row r="12743" spans="23:43" x14ac:dyDescent="0.25">
      <c r="W12743" t="b">
        <f t="shared" si="885"/>
        <v>1</v>
      </c>
      <c r="X12743" t="b">
        <f t="shared" si="886"/>
        <v>1</v>
      </c>
      <c r="AA12743"/>
      <c r="AH12743"/>
      <c r="AL12743" t="b">
        <f t="shared" si="887"/>
        <v>1</v>
      </c>
      <c r="AM12743" t="b">
        <f t="shared" si="888"/>
        <v>1</v>
      </c>
      <c r="AP12743"/>
      <c r="AQ12743"/>
    </row>
    <row r="12744" spans="23:43" x14ac:dyDescent="0.25">
      <c r="W12744" t="b">
        <f t="shared" si="885"/>
        <v>1</v>
      </c>
      <c r="X12744" t="b">
        <f t="shared" si="886"/>
        <v>1</v>
      </c>
      <c r="AA12744"/>
      <c r="AH12744"/>
      <c r="AL12744" t="b">
        <f t="shared" si="887"/>
        <v>1</v>
      </c>
      <c r="AM12744" t="b">
        <f t="shared" si="888"/>
        <v>1</v>
      </c>
      <c r="AP12744"/>
      <c r="AQ12744"/>
    </row>
    <row r="12745" spans="23:43" x14ac:dyDescent="0.25">
      <c r="W12745" t="b">
        <f t="shared" si="885"/>
        <v>1</v>
      </c>
      <c r="X12745" t="b">
        <f t="shared" si="886"/>
        <v>1</v>
      </c>
      <c r="AA12745"/>
      <c r="AH12745"/>
      <c r="AL12745" t="b">
        <f t="shared" si="887"/>
        <v>1</v>
      </c>
      <c r="AM12745" t="b">
        <f t="shared" si="888"/>
        <v>1</v>
      </c>
      <c r="AP12745"/>
      <c r="AQ12745"/>
    </row>
    <row r="12746" spans="23:43" x14ac:dyDescent="0.25">
      <c r="W12746" t="b">
        <f t="shared" si="885"/>
        <v>1</v>
      </c>
      <c r="X12746" t="b">
        <f t="shared" si="886"/>
        <v>1</v>
      </c>
      <c r="AA12746"/>
      <c r="AH12746"/>
      <c r="AL12746" t="b">
        <f t="shared" si="887"/>
        <v>1</v>
      </c>
      <c r="AM12746" t="b">
        <f t="shared" si="888"/>
        <v>1</v>
      </c>
      <c r="AP12746"/>
      <c r="AQ12746"/>
    </row>
    <row r="12747" spans="23:43" x14ac:dyDescent="0.25">
      <c r="W12747" t="b">
        <f t="shared" si="885"/>
        <v>1</v>
      </c>
      <c r="X12747" t="b">
        <f t="shared" si="886"/>
        <v>1</v>
      </c>
      <c r="AA12747"/>
      <c r="AH12747"/>
      <c r="AL12747" t="b">
        <f t="shared" si="887"/>
        <v>1</v>
      </c>
      <c r="AM12747" t="b">
        <f t="shared" si="888"/>
        <v>1</v>
      </c>
      <c r="AP12747"/>
      <c r="AQ12747"/>
    </row>
    <row r="12748" spans="23:43" x14ac:dyDescent="0.25">
      <c r="W12748" t="b">
        <f t="shared" ref="W12748:W12811" si="889">IF(AND(U12748&lt;&gt;"",U12748&lt;&gt;"Grand Total",U12748&lt;&gt;"(blank)"),GETPIVOTDATA("Facility CCN",$U$10,"Facility CCN",U12748)=1,TRUE)</f>
        <v>1</v>
      </c>
      <c r="X12748" t="b">
        <f t="shared" ref="X12748:X12811" si="890">IF(AND(U12748&lt;&gt;"",U12748&lt;&gt;"Grand Total",U12748&lt;&gt;"(blank)"),LEN(U12748)=6,TRUE)</f>
        <v>1</v>
      </c>
      <c r="AA12748"/>
      <c r="AH12748"/>
      <c r="AL12748" t="b">
        <f t="shared" ref="AL12748:AL12811" si="891">IF(AND(AJ12748&lt;&gt;"",AJ12748&lt;&gt;"Grand Total",AJ12748&lt;&gt;"(blank)"),GETPIVOTDATA("Provider NPI",$AJ$10,"Provider NPI",AJ12748)=1,TRUE)</f>
        <v>1</v>
      </c>
      <c r="AM12748" t="b">
        <f t="shared" ref="AM12748:AM12811" si="892">IF(AND(AJ12748&lt;&gt;"",AJ12748&lt;&gt;"Grand Total",AJ12748&lt;&gt;"(blank)"),LEN(AJ12748)=10,TRUE)</f>
        <v>1</v>
      </c>
      <c r="AP12748"/>
      <c r="AQ12748"/>
    </row>
    <row r="12749" spans="23:43" x14ac:dyDescent="0.25">
      <c r="W12749" t="b">
        <f t="shared" si="889"/>
        <v>1</v>
      </c>
      <c r="X12749" t="b">
        <f t="shared" si="890"/>
        <v>1</v>
      </c>
      <c r="AA12749"/>
      <c r="AH12749"/>
      <c r="AL12749" t="b">
        <f t="shared" si="891"/>
        <v>1</v>
      </c>
      <c r="AM12749" t="b">
        <f t="shared" si="892"/>
        <v>1</v>
      </c>
      <c r="AP12749"/>
      <c r="AQ12749"/>
    </row>
    <row r="12750" spans="23:43" x14ac:dyDescent="0.25">
      <c r="W12750" t="b">
        <f t="shared" si="889"/>
        <v>1</v>
      </c>
      <c r="X12750" t="b">
        <f t="shared" si="890"/>
        <v>1</v>
      </c>
      <c r="AA12750"/>
      <c r="AH12750"/>
      <c r="AL12750" t="b">
        <f t="shared" si="891"/>
        <v>1</v>
      </c>
      <c r="AM12750" t="b">
        <f t="shared" si="892"/>
        <v>1</v>
      </c>
      <c r="AP12750"/>
      <c r="AQ12750"/>
    </row>
    <row r="12751" spans="23:43" x14ac:dyDescent="0.25">
      <c r="W12751" t="b">
        <f t="shared" si="889"/>
        <v>1</v>
      </c>
      <c r="X12751" t="b">
        <f t="shared" si="890"/>
        <v>1</v>
      </c>
      <c r="AA12751"/>
      <c r="AH12751"/>
      <c r="AL12751" t="b">
        <f t="shared" si="891"/>
        <v>1</v>
      </c>
      <c r="AM12751" t="b">
        <f t="shared" si="892"/>
        <v>1</v>
      </c>
      <c r="AP12751"/>
      <c r="AQ12751"/>
    </row>
    <row r="12752" spans="23:43" x14ac:dyDescent="0.25">
      <c r="W12752" t="b">
        <f t="shared" si="889"/>
        <v>1</v>
      </c>
      <c r="X12752" t="b">
        <f t="shared" si="890"/>
        <v>1</v>
      </c>
      <c r="AA12752"/>
      <c r="AH12752"/>
      <c r="AL12752" t="b">
        <f t="shared" si="891"/>
        <v>1</v>
      </c>
      <c r="AM12752" t="b">
        <f t="shared" si="892"/>
        <v>1</v>
      </c>
      <c r="AP12752"/>
      <c r="AQ12752"/>
    </row>
    <row r="12753" spans="23:43" x14ac:dyDescent="0.25">
      <c r="W12753" t="b">
        <f t="shared" si="889"/>
        <v>1</v>
      </c>
      <c r="X12753" t="b">
        <f t="shared" si="890"/>
        <v>1</v>
      </c>
      <c r="AA12753"/>
      <c r="AH12753"/>
      <c r="AL12753" t="b">
        <f t="shared" si="891"/>
        <v>1</v>
      </c>
      <c r="AM12753" t="b">
        <f t="shared" si="892"/>
        <v>1</v>
      </c>
      <c r="AP12753"/>
      <c r="AQ12753"/>
    </row>
    <row r="12754" spans="23:43" x14ac:dyDescent="0.25">
      <c r="W12754" t="b">
        <f t="shared" si="889"/>
        <v>1</v>
      </c>
      <c r="X12754" t="b">
        <f t="shared" si="890"/>
        <v>1</v>
      </c>
      <c r="AA12754"/>
      <c r="AH12754"/>
      <c r="AL12754" t="b">
        <f t="shared" si="891"/>
        <v>1</v>
      </c>
      <c r="AM12754" t="b">
        <f t="shared" si="892"/>
        <v>1</v>
      </c>
      <c r="AP12754"/>
      <c r="AQ12754"/>
    </row>
    <row r="12755" spans="23:43" x14ac:dyDescent="0.25">
      <c r="W12755" t="b">
        <f t="shared" si="889"/>
        <v>1</v>
      </c>
      <c r="X12755" t="b">
        <f t="shared" si="890"/>
        <v>1</v>
      </c>
      <c r="AA12755"/>
      <c r="AH12755"/>
      <c r="AL12755" t="b">
        <f t="shared" si="891"/>
        <v>1</v>
      </c>
      <c r="AM12755" t="b">
        <f t="shared" si="892"/>
        <v>1</v>
      </c>
      <c r="AP12755"/>
      <c r="AQ12755"/>
    </row>
    <row r="12756" spans="23:43" x14ac:dyDescent="0.25">
      <c r="W12756" t="b">
        <f t="shared" si="889"/>
        <v>1</v>
      </c>
      <c r="X12756" t="b">
        <f t="shared" si="890"/>
        <v>1</v>
      </c>
      <c r="AA12756"/>
      <c r="AH12756"/>
      <c r="AL12756" t="b">
        <f t="shared" si="891"/>
        <v>1</v>
      </c>
      <c r="AM12756" t="b">
        <f t="shared" si="892"/>
        <v>1</v>
      </c>
      <c r="AP12756"/>
      <c r="AQ12756"/>
    </row>
    <row r="12757" spans="23:43" x14ac:dyDescent="0.25">
      <c r="W12757" t="b">
        <f t="shared" si="889"/>
        <v>1</v>
      </c>
      <c r="X12757" t="b">
        <f t="shared" si="890"/>
        <v>1</v>
      </c>
      <c r="AA12757"/>
      <c r="AH12757"/>
      <c r="AL12757" t="b">
        <f t="shared" si="891"/>
        <v>1</v>
      </c>
      <c r="AM12757" t="b">
        <f t="shared" si="892"/>
        <v>1</v>
      </c>
      <c r="AP12757"/>
      <c r="AQ12757"/>
    </row>
    <row r="12758" spans="23:43" x14ac:dyDescent="0.25">
      <c r="W12758" t="b">
        <f t="shared" si="889"/>
        <v>1</v>
      </c>
      <c r="X12758" t="b">
        <f t="shared" si="890"/>
        <v>1</v>
      </c>
      <c r="AA12758"/>
      <c r="AH12758"/>
      <c r="AL12758" t="b">
        <f t="shared" si="891"/>
        <v>1</v>
      </c>
      <c r="AM12758" t="b">
        <f t="shared" si="892"/>
        <v>1</v>
      </c>
      <c r="AP12758"/>
      <c r="AQ12758"/>
    </row>
    <row r="12759" spans="23:43" x14ac:dyDescent="0.25">
      <c r="W12759" t="b">
        <f t="shared" si="889"/>
        <v>1</v>
      </c>
      <c r="X12759" t="b">
        <f t="shared" si="890"/>
        <v>1</v>
      </c>
      <c r="AA12759"/>
      <c r="AH12759"/>
      <c r="AL12759" t="b">
        <f t="shared" si="891"/>
        <v>1</v>
      </c>
      <c r="AM12759" t="b">
        <f t="shared" si="892"/>
        <v>1</v>
      </c>
      <c r="AP12759"/>
      <c r="AQ12759"/>
    </row>
    <row r="12760" spans="23:43" x14ac:dyDescent="0.25">
      <c r="W12760" t="b">
        <f t="shared" si="889"/>
        <v>1</v>
      </c>
      <c r="X12760" t="b">
        <f t="shared" si="890"/>
        <v>1</v>
      </c>
      <c r="AA12760"/>
      <c r="AH12760"/>
      <c r="AL12760" t="b">
        <f t="shared" si="891"/>
        <v>1</v>
      </c>
      <c r="AM12760" t="b">
        <f t="shared" si="892"/>
        <v>1</v>
      </c>
      <c r="AP12760"/>
      <c r="AQ12760"/>
    </row>
    <row r="12761" spans="23:43" x14ac:dyDescent="0.25">
      <c r="W12761" t="b">
        <f t="shared" si="889"/>
        <v>1</v>
      </c>
      <c r="X12761" t="b">
        <f t="shared" si="890"/>
        <v>1</v>
      </c>
      <c r="AA12761"/>
      <c r="AH12761"/>
      <c r="AL12761" t="b">
        <f t="shared" si="891"/>
        <v>1</v>
      </c>
      <c r="AM12761" t="b">
        <f t="shared" si="892"/>
        <v>1</v>
      </c>
      <c r="AP12761"/>
      <c r="AQ12761"/>
    </row>
    <row r="12762" spans="23:43" x14ac:dyDescent="0.25">
      <c r="W12762" t="b">
        <f t="shared" si="889"/>
        <v>1</v>
      </c>
      <c r="X12762" t="b">
        <f t="shared" si="890"/>
        <v>1</v>
      </c>
      <c r="AA12762"/>
      <c r="AH12762"/>
      <c r="AL12762" t="b">
        <f t="shared" si="891"/>
        <v>1</v>
      </c>
      <c r="AM12762" t="b">
        <f t="shared" si="892"/>
        <v>1</v>
      </c>
      <c r="AP12762"/>
      <c r="AQ12762"/>
    </row>
    <row r="12763" spans="23:43" x14ac:dyDescent="0.25">
      <c r="W12763" t="b">
        <f t="shared" si="889"/>
        <v>1</v>
      </c>
      <c r="X12763" t="b">
        <f t="shared" si="890"/>
        <v>1</v>
      </c>
      <c r="AA12763"/>
      <c r="AH12763"/>
      <c r="AL12763" t="b">
        <f t="shared" si="891"/>
        <v>1</v>
      </c>
      <c r="AM12763" t="b">
        <f t="shared" si="892"/>
        <v>1</v>
      </c>
      <c r="AP12763"/>
      <c r="AQ12763"/>
    </row>
    <row r="12764" spans="23:43" x14ac:dyDescent="0.25">
      <c r="W12764" t="b">
        <f t="shared" si="889"/>
        <v>1</v>
      </c>
      <c r="X12764" t="b">
        <f t="shared" si="890"/>
        <v>1</v>
      </c>
      <c r="AA12764"/>
      <c r="AH12764"/>
      <c r="AL12764" t="b">
        <f t="shared" si="891"/>
        <v>1</v>
      </c>
      <c r="AM12764" t="b">
        <f t="shared" si="892"/>
        <v>1</v>
      </c>
      <c r="AP12764"/>
      <c r="AQ12764"/>
    </row>
    <row r="12765" spans="23:43" x14ac:dyDescent="0.25">
      <c r="W12765" t="b">
        <f t="shared" si="889"/>
        <v>1</v>
      </c>
      <c r="X12765" t="b">
        <f t="shared" si="890"/>
        <v>1</v>
      </c>
      <c r="AA12765"/>
      <c r="AH12765"/>
      <c r="AL12765" t="b">
        <f t="shared" si="891"/>
        <v>1</v>
      </c>
      <c r="AM12765" t="b">
        <f t="shared" si="892"/>
        <v>1</v>
      </c>
      <c r="AP12765"/>
      <c r="AQ12765"/>
    </row>
    <row r="12766" spans="23:43" x14ac:dyDescent="0.25">
      <c r="W12766" t="b">
        <f t="shared" si="889"/>
        <v>1</v>
      </c>
      <c r="X12766" t="b">
        <f t="shared" si="890"/>
        <v>1</v>
      </c>
      <c r="AA12766"/>
      <c r="AH12766"/>
      <c r="AL12766" t="b">
        <f t="shared" si="891"/>
        <v>1</v>
      </c>
      <c r="AM12766" t="b">
        <f t="shared" si="892"/>
        <v>1</v>
      </c>
      <c r="AP12766"/>
      <c r="AQ12766"/>
    </row>
    <row r="12767" spans="23:43" x14ac:dyDescent="0.25">
      <c r="W12767" t="b">
        <f t="shared" si="889"/>
        <v>1</v>
      </c>
      <c r="X12767" t="b">
        <f t="shared" si="890"/>
        <v>1</v>
      </c>
      <c r="AA12767"/>
      <c r="AH12767"/>
      <c r="AL12767" t="b">
        <f t="shared" si="891"/>
        <v>1</v>
      </c>
      <c r="AM12767" t="b">
        <f t="shared" si="892"/>
        <v>1</v>
      </c>
      <c r="AP12767"/>
      <c r="AQ12767"/>
    </row>
    <row r="12768" spans="23:43" x14ac:dyDescent="0.25">
      <c r="W12768" t="b">
        <f t="shared" si="889"/>
        <v>1</v>
      </c>
      <c r="X12768" t="b">
        <f t="shared" si="890"/>
        <v>1</v>
      </c>
      <c r="AA12768"/>
      <c r="AH12768"/>
      <c r="AL12768" t="b">
        <f t="shared" si="891"/>
        <v>1</v>
      </c>
      <c r="AM12768" t="b">
        <f t="shared" si="892"/>
        <v>1</v>
      </c>
      <c r="AP12768"/>
      <c r="AQ12768"/>
    </row>
    <row r="12769" spans="23:43" x14ac:dyDescent="0.25">
      <c r="W12769" t="b">
        <f t="shared" si="889"/>
        <v>1</v>
      </c>
      <c r="X12769" t="b">
        <f t="shared" si="890"/>
        <v>1</v>
      </c>
      <c r="AA12769"/>
      <c r="AH12769"/>
      <c r="AL12769" t="b">
        <f t="shared" si="891"/>
        <v>1</v>
      </c>
      <c r="AM12769" t="b">
        <f t="shared" si="892"/>
        <v>1</v>
      </c>
      <c r="AP12769"/>
      <c r="AQ12769"/>
    </row>
    <row r="12770" spans="23:43" x14ac:dyDescent="0.25">
      <c r="W12770" t="b">
        <f t="shared" si="889"/>
        <v>1</v>
      </c>
      <c r="X12770" t="b">
        <f t="shared" si="890"/>
        <v>1</v>
      </c>
      <c r="AA12770"/>
      <c r="AH12770"/>
      <c r="AL12770" t="b">
        <f t="shared" si="891"/>
        <v>1</v>
      </c>
      <c r="AM12770" t="b">
        <f t="shared" si="892"/>
        <v>1</v>
      </c>
      <c r="AP12770"/>
      <c r="AQ12770"/>
    </row>
    <row r="12771" spans="23:43" x14ac:dyDescent="0.25">
      <c r="W12771" t="b">
        <f t="shared" si="889"/>
        <v>1</v>
      </c>
      <c r="X12771" t="b">
        <f t="shared" si="890"/>
        <v>1</v>
      </c>
      <c r="AA12771"/>
      <c r="AH12771"/>
      <c r="AL12771" t="b">
        <f t="shared" si="891"/>
        <v>1</v>
      </c>
      <c r="AM12771" t="b">
        <f t="shared" si="892"/>
        <v>1</v>
      </c>
      <c r="AP12771"/>
      <c r="AQ12771"/>
    </row>
    <row r="12772" spans="23:43" x14ac:dyDescent="0.25">
      <c r="W12772" t="b">
        <f t="shared" si="889"/>
        <v>1</v>
      </c>
      <c r="X12772" t="b">
        <f t="shared" si="890"/>
        <v>1</v>
      </c>
      <c r="AA12772"/>
      <c r="AH12772"/>
      <c r="AL12772" t="b">
        <f t="shared" si="891"/>
        <v>1</v>
      </c>
      <c r="AM12772" t="b">
        <f t="shared" si="892"/>
        <v>1</v>
      </c>
      <c r="AP12772"/>
      <c r="AQ12772"/>
    </row>
    <row r="12773" spans="23:43" x14ac:dyDescent="0.25">
      <c r="W12773" t="b">
        <f t="shared" si="889"/>
        <v>1</v>
      </c>
      <c r="X12773" t="b">
        <f t="shared" si="890"/>
        <v>1</v>
      </c>
      <c r="AA12773"/>
      <c r="AH12773"/>
      <c r="AL12773" t="b">
        <f t="shared" si="891"/>
        <v>1</v>
      </c>
      <c r="AM12773" t="b">
        <f t="shared" si="892"/>
        <v>1</v>
      </c>
      <c r="AP12773"/>
      <c r="AQ12773"/>
    </row>
    <row r="12774" spans="23:43" x14ac:dyDescent="0.25">
      <c r="W12774" t="b">
        <f t="shared" si="889"/>
        <v>1</v>
      </c>
      <c r="X12774" t="b">
        <f t="shared" si="890"/>
        <v>1</v>
      </c>
      <c r="AA12774"/>
      <c r="AH12774"/>
      <c r="AL12774" t="b">
        <f t="shared" si="891"/>
        <v>1</v>
      </c>
      <c r="AM12774" t="b">
        <f t="shared" si="892"/>
        <v>1</v>
      </c>
      <c r="AP12774"/>
      <c r="AQ12774"/>
    </row>
    <row r="12775" spans="23:43" x14ac:dyDescent="0.25">
      <c r="W12775" t="b">
        <f t="shared" si="889"/>
        <v>1</v>
      </c>
      <c r="X12775" t="b">
        <f t="shared" si="890"/>
        <v>1</v>
      </c>
      <c r="AA12775"/>
      <c r="AH12775"/>
      <c r="AL12775" t="b">
        <f t="shared" si="891"/>
        <v>1</v>
      </c>
      <c r="AM12775" t="b">
        <f t="shared" si="892"/>
        <v>1</v>
      </c>
      <c r="AP12775"/>
      <c r="AQ12775"/>
    </row>
    <row r="12776" spans="23:43" x14ac:dyDescent="0.25">
      <c r="W12776" t="b">
        <f t="shared" si="889"/>
        <v>1</v>
      </c>
      <c r="X12776" t="b">
        <f t="shared" si="890"/>
        <v>1</v>
      </c>
      <c r="AA12776"/>
      <c r="AH12776"/>
      <c r="AL12776" t="b">
        <f t="shared" si="891"/>
        <v>1</v>
      </c>
      <c r="AM12776" t="b">
        <f t="shared" si="892"/>
        <v>1</v>
      </c>
      <c r="AP12776"/>
      <c r="AQ12776"/>
    </row>
    <row r="12777" spans="23:43" x14ac:dyDescent="0.25">
      <c r="W12777" t="b">
        <f t="shared" si="889"/>
        <v>1</v>
      </c>
      <c r="X12777" t="b">
        <f t="shared" si="890"/>
        <v>1</v>
      </c>
      <c r="AA12777"/>
      <c r="AH12777"/>
      <c r="AL12777" t="b">
        <f t="shared" si="891"/>
        <v>1</v>
      </c>
      <c r="AM12777" t="b">
        <f t="shared" si="892"/>
        <v>1</v>
      </c>
      <c r="AP12777"/>
      <c r="AQ12777"/>
    </row>
    <row r="12778" spans="23:43" x14ac:dyDescent="0.25">
      <c r="W12778" t="b">
        <f t="shared" si="889"/>
        <v>1</v>
      </c>
      <c r="X12778" t="b">
        <f t="shared" si="890"/>
        <v>1</v>
      </c>
      <c r="AA12778"/>
      <c r="AH12778"/>
      <c r="AL12778" t="b">
        <f t="shared" si="891"/>
        <v>1</v>
      </c>
      <c r="AM12778" t="b">
        <f t="shared" si="892"/>
        <v>1</v>
      </c>
      <c r="AP12778"/>
      <c r="AQ12778"/>
    </row>
    <row r="12779" spans="23:43" x14ac:dyDescent="0.25">
      <c r="W12779" t="b">
        <f t="shared" si="889"/>
        <v>1</v>
      </c>
      <c r="X12779" t="b">
        <f t="shared" si="890"/>
        <v>1</v>
      </c>
      <c r="AA12779"/>
      <c r="AH12779"/>
      <c r="AL12779" t="b">
        <f t="shared" si="891"/>
        <v>1</v>
      </c>
      <c r="AM12779" t="b">
        <f t="shared" si="892"/>
        <v>1</v>
      </c>
      <c r="AP12779"/>
      <c r="AQ12779"/>
    </row>
    <row r="12780" spans="23:43" x14ac:dyDescent="0.25">
      <c r="W12780" t="b">
        <f t="shared" si="889"/>
        <v>1</v>
      </c>
      <c r="X12780" t="b">
        <f t="shared" si="890"/>
        <v>1</v>
      </c>
      <c r="AA12780"/>
      <c r="AH12780"/>
      <c r="AL12780" t="b">
        <f t="shared" si="891"/>
        <v>1</v>
      </c>
      <c r="AM12780" t="b">
        <f t="shared" si="892"/>
        <v>1</v>
      </c>
      <c r="AP12780"/>
      <c r="AQ12780"/>
    </row>
    <row r="12781" spans="23:43" x14ac:dyDescent="0.25">
      <c r="W12781" t="b">
        <f t="shared" si="889"/>
        <v>1</v>
      </c>
      <c r="X12781" t="b">
        <f t="shared" si="890"/>
        <v>1</v>
      </c>
      <c r="AA12781"/>
      <c r="AH12781"/>
      <c r="AL12781" t="b">
        <f t="shared" si="891"/>
        <v>1</v>
      </c>
      <c r="AM12781" t="b">
        <f t="shared" si="892"/>
        <v>1</v>
      </c>
      <c r="AP12781"/>
      <c r="AQ12781"/>
    </row>
    <row r="12782" spans="23:43" x14ac:dyDescent="0.25">
      <c r="W12782" t="b">
        <f t="shared" si="889"/>
        <v>1</v>
      </c>
      <c r="X12782" t="b">
        <f t="shared" si="890"/>
        <v>1</v>
      </c>
      <c r="AA12782"/>
      <c r="AH12782"/>
      <c r="AL12782" t="b">
        <f t="shared" si="891"/>
        <v>1</v>
      </c>
      <c r="AM12782" t="b">
        <f t="shared" si="892"/>
        <v>1</v>
      </c>
      <c r="AP12782"/>
      <c r="AQ12782"/>
    </row>
    <row r="12783" spans="23:43" x14ac:dyDescent="0.25">
      <c r="W12783" t="b">
        <f t="shared" si="889"/>
        <v>1</v>
      </c>
      <c r="X12783" t="b">
        <f t="shared" si="890"/>
        <v>1</v>
      </c>
      <c r="AA12783"/>
      <c r="AH12783"/>
      <c r="AL12783" t="b">
        <f t="shared" si="891"/>
        <v>1</v>
      </c>
      <c r="AM12783" t="b">
        <f t="shared" si="892"/>
        <v>1</v>
      </c>
      <c r="AP12783"/>
      <c r="AQ12783"/>
    </row>
    <row r="12784" spans="23:43" x14ac:dyDescent="0.25">
      <c r="W12784" t="b">
        <f t="shared" si="889"/>
        <v>1</v>
      </c>
      <c r="X12784" t="b">
        <f t="shared" si="890"/>
        <v>1</v>
      </c>
      <c r="AA12784"/>
      <c r="AH12784"/>
      <c r="AL12784" t="b">
        <f t="shared" si="891"/>
        <v>1</v>
      </c>
      <c r="AM12784" t="b">
        <f t="shared" si="892"/>
        <v>1</v>
      </c>
      <c r="AP12784"/>
      <c r="AQ12784"/>
    </row>
    <row r="12785" spans="23:43" x14ac:dyDescent="0.25">
      <c r="W12785" t="b">
        <f t="shared" si="889"/>
        <v>1</v>
      </c>
      <c r="X12785" t="b">
        <f t="shared" si="890"/>
        <v>1</v>
      </c>
      <c r="AA12785"/>
      <c r="AH12785"/>
      <c r="AL12785" t="b">
        <f t="shared" si="891"/>
        <v>1</v>
      </c>
      <c r="AM12785" t="b">
        <f t="shared" si="892"/>
        <v>1</v>
      </c>
      <c r="AP12785"/>
      <c r="AQ12785"/>
    </row>
    <row r="12786" spans="23:43" x14ac:dyDescent="0.25">
      <c r="W12786" t="b">
        <f t="shared" si="889"/>
        <v>1</v>
      </c>
      <c r="X12786" t="b">
        <f t="shared" si="890"/>
        <v>1</v>
      </c>
      <c r="AA12786"/>
      <c r="AH12786"/>
      <c r="AL12786" t="b">
        <f t="shared" si="891"/>
        <v>1</v>
      </c>
      <c r="AM12786" t="b">
        <f t="shared" si="892"/>
        <v>1</v>
      </c>
      <c r="AP12786"/>
      <c r="AQ12786"/>
    </row>
    <row r="12787" spans="23:43" x14ac:dyDescent="0.25">
      <c r="W12787" t="b">
        <f t="shared" si="889"/>
        <v>1</v>
      </c>
      <c r="X12787" t="b">
        <f t="shared" si="890"/>
        <v>1</v>
      </c>
      <c r="AA12787"/>
      <c r="AH12787"/>
      <c r="AL12787" t="b">
        <f t="shared" si="891"/>
        <v>1</v>
      </c>
      <c r="AM12787" t="b">
        <f t="shared" si="892"/>
        <v>1</v>
      </c>
      <c r="AP12787"/>
      <c r="AQ12787"/>
    </row>
    <row r="12788" spans="23:43" x14ac:dyDescent="0.25">
      <c r="W12788" t="b">
        <f t="shared" si="889"/>
        <v>1</v>
      </c>
      <c r="X12788" t="b">
        <f t="shared" si="890"/>
        <v>1</v>
      </c>
      <c r="AA12788"/>
      <c r="AH12788"/>
      <c r="AL12788" t="b">
        <f t="shared" si="891"/>
        <v>1</v>
      </c>
      <c r="AM12788" t="b">
        <f t="shared" si="892"/>
        <v>1</v>
      </c>
      <c r="AP12788"/>
      <c r="AQ12788"/>
    </row>
    <row r="12789" spans="23:43" x14ac:dyDescent="0.25">
      <c r="W12789" t="b">
        <f t="shared" si="889"/>
        <v>1</v>
      </c>
      <c r="X12789" t="b">
        <f t="shared" si="890"/>
        <v>1</v>
      </c>
      <c r="AA12789"/>
      <c r="AH12789"/>
      <c r="AL12789" t="b">
        <f t="shared" si="891"/>
        <v>1</v>
      </c>
      <c r="AM12789" t="b">
        <f t="shared" si="892"/>
        <v>1</v>
      </c>
      <c r="AP12789"/>
      <c r="AQ12789"/>
    </row>
    <row r="12790" spans="23:43" x14ac:dyDescent="0.25">
      <c r="W12790" t="b">
        <f t="shared" si="889"/>
        <v>1</v>
      </c>
      <c r="X12790" t="b">
        <f t="shared" si="890"/>
        <v>1</v>
      </c>
      <c r="AA12790"/>
      <c r="AH12790"/>
      <c r="AL12790" t="b">
        <f t="shared" si="891"/>
        <v>1</v>
      </c>
      <c r="AM12790" t="b">
        <f t="shared" si="892"/>
        <v>1</v>
      </c>
      <c r="AP12790"/>
      <c r="AQ12790"/>
    </row>
    <row r="12791" spans="23:43" x14ac:dyDescent="0.25">
      <c r="W12791" t="b">
        <f t="shared" si="889"/>
        <v>1</v>
      </c>
      <c r="X12791" t="b">
        <f t="shared" si="890"/>
        <v>1</v>
      </c>
      <c r="AA12791"/>
      <c r="AH12791"/>
      <c r="AL12791" t="b">
        <f t="shared" si="891"/>
        <v>1</v>
      </c>
      <c r="AM12791" t="b">
        <f t="shared" si="892"/>
        <v>1</v>
      </c>
      <c r="AP12791"/>
      <c r="AQ12791"/>
    </row>
    <row r="12792" spans="23:43" x14ac:dyDescent="0.25">
      <c r="W12792" t="b">
        <f t="shared" si="889"/>
        <v>1</v>
      </c>
      <c r="X12792" t="b">
        <f t="shared" si="890"/>
        <v>1</v>
      </c>
      <c r="AA12792"/>
      <c r="AH12792"/>
      <c r="AL12792" t="b">
        <f t="shared" si="891"/>
        <v>1</v>
      </c>
      <c r="AM12792" t="b">
        <f t="shared" si="892"/>
        <v>1</v>
      </c>
      <c r="AP12792"/>
      <c r="AQ12792"/>
    </row>
    <row r="12793" spans="23:43" x14ac:dyDescent="0.25">
      <c r="W12793" t="b">
        <f t="shared" si="889"/>
        <v>1</v>
      </c>
      <c r="X12793" t="b">
        <f t="shared" si="890"/>
        <v>1</v>
      </c>
      <c r="AA12793"/>
      <c r="AH12793"/>
      <c r="AL12793" t="b">
        <f t="shared" si="891"/>
        <v>1</v>
      </c>
      <c r="AM12793" t="b">
        <f t="shared" si="892"/>
        <v>1</v>
      </c>
      <c r="AP12793"/>
      <c r="AQ12793"/>
    </row>
    <row r="12794" spans="23:43" x14ac:dyDescent="0.25">
      <c r="W12794" t="b">
        <f t="shared" si="889"/>
        <v>1</v>
      </c>
      <c r="X12794" t="b">
        <f t="shared" si="890"/>
        <v>1</v>
      </c>
      <c r="AA12794"/>
      <c r="AH12794"/>
      <c r="AL12794" t="b">
        <f t="shared" si="891"/>
        <v>1</v>
      </c>
      <c r="AM12794" t="b">
        <f t="shared" si="892"/>
        <v>1</v>
      </c>
      <c r="AP12794"/>
      <c r="AQ12794"/>
    </row>
    <row r="12795" spans="23:43" x14ac:dyDescent="0.25">
      <c r="W12795" t="b">
        <f t="shared" si="889"/>
        <v>1</v>
      </c>
      <c r="X12795" t="b">
        <f t="shared" si="890"/>
        <v>1</v>
      </c>
      <c r="AA12795"/>
      <c r="AH12795"/>
      <c r="AL12795" t="b">
        <f t="shared" si="891"/>
        <v>1</v>
      </c>
      <c r="AM12795" t="b">
        <f t="shared" si="892"/>
        <v>1</v>
      </c>
      <c r="AP12795"/>
      <c r="AQ12795"/>
    </row>
    <row r="12796" spans="23:43" x14ac:dyDescent="0.25">
      <c r="W12796" t="b">
        <f t="shared" si="889"/>
        <v>1</v>
      </c>
      <c r="X12796" t="b">
        <f t="shared" si="890"/>
        <v>1</v>
      </c>
      <c r="AA12796"/>
      <c r="AH12796"/>
      <c r="AL12796" t="b">
        <f t="shared" si="891"/>
        <v>1</v>
      </c>
      <c r="AM12796" t="b">
        <f t="shared" si="892"/>
        <v>1</v>
      </c>
      <c r="AP12796"/>
      <c r="AQ12796"/>
    </row>
    <row r="12797" spans="23:43" x14ac:dyDescent="0.25">
      <c r="W12797" t="b">
        <f t="shared" si="889"/>
        <v>1</v>
      </c>
      <c r="X12797" t="b">
        <f t="shared" si="890"/>
        <v>1</v>
      </c>
      <c r="AA12797"/>
      <c r="AH12797"/>
      <c r="AL12797" t="b">
        <f t="shared" si="891"/>
        <v>1</v>
      </c>
      <c r="AM12797" t="b">
        <f t="shared" si="892"/>
        <v>1</v>
      </c>
      <c r="AP12797"/>
      <c r="AQ12797"/>
    </row>
    <row r="12798" spans="23:43" x14ac:dyDescent="0.25">
      <c r="W12798" t="b">
        <f t="shared" si="889"/>
        <v>1</v>
      </c>
      <c r="X12798" t="b">
        <f t="shared" si="890"/>
        <v>1</v>
      </c>
      <c r="AA12798"/>
      <c r="AH12798"/>
      <c r="AL12798" t="b">
        <f t="shared" si="891"/>
        <v>1</v>
      </c>
      <c r="AM12798" t="b">
        <f t="shared" si="892"/>
        <v>1</v>
      </c>
      <c r="AP12798"/>
      <c r="AQ12798"/>
    </row>
    <row r="12799" spans="23:43" x14ac:dyDescent="0.25">
      <c r="W12799" t="b">
        <f t="shared" si="889"/>
        <v>1</v>
      </c>
      <c r="X12799" t="b">
        <f t="shared" si="890"/>
        <v>1</v>
      </c>
      <c r="AA12799"/>
      <c r="AH12799"/>
      <c r="AL12799" t="b">
        <f t="shared" si="891"/>
        <v>1</v>
      </c>
      <c r="AM12799" t="b">
        <f t="shared" si="892"/>
        <v>1</v>
      </c>
      <c r="AP12799"/>
      <c r="AQ12799"/>
    </row>
    <row r="12800" spans="23:43" x14ac:dyDescent="0.25">
      <c r="W12800" t="b">
        <f t="shared" si="889"/>
        <v>1</v>
      </c>
      <c r="X12800" t="b">
        <f t="shared" si="890"/>
        <v>1</v>
      </c>
      <c r="AA12800"/>
      <c r="AH12800"/>
      <c r="AL12800" t="b">
        <f t="shared" si="891"/>
        <v>1</v>
      </c>
      <c r="AM12800" t="b">
        <f t="shared" si="892"/>
        <v>1</v>
      </c>
      <c r="AP12800"/>
      <c r="AQ12800"/>
    </row>
    <row r="12801" spans="23:43" x14ac:dyDescent="0.25">
      <c r="W12801" t="b">
        <f t="shared" si="889"/>
        <v>1</v>
      </c>
      <c r="X12801" t="b">
        <f t="shared" si="890"/>
        <v>1</v>
      </c>
      <c r="AA12801"/>
      <c r="AH12801"/>
      <c r="AL12801" t="b">
        <f t="shared" si="891"/>
        <v>1</v>
      </c>
      <c r="AM12801" t="b">
        <f t="shared" si="892"/>
        <v>1</v>
      </c>
      <c r="AP12801"/>
      <c r="AQ12801"/>
    </row>
    <row r="12802" spans="23:43" x14ac:dyDescent="0.25">
      <c r="W12802" t="b">
        <f t="shared" si="889"/>
        <v>1</v>
      </c>
      <c r="X12802" t="b">
        <f t="shared" si="890"/>
        <v>1</v>
      </c>
      <c r="AA12802"/>
      <c r="AH12802"/>
      <c r="AL12802" t="b">
        <f t="shared" si="891"/>
        <v>1</v>
      </c>
      <c r="AM12802" t="b">
        <f t="shared" si="892"/>
        <v>1</v>
      </c>
      <c r="AP12802"/>
      <c r="AQ12802"/>
    </row>
    <row r="12803" spans="23:43" x14ac:dyDescent="0.25">
      <c r="W12803" t="b">
        <f t="shared" si="889"/>
        <v>1</v>
      </c>
      <c r="X12803" t="b">
        <f t="shared" si="890"/>
        <v>1</v>
      </c>
      <c r="AA12803"/>
      <c r="AH12803"/>
      <c r="AL12803" t="b">
        <f t="shared" si="891"/>
        <v>1</v>
      </c>
      <c r="AM12803" t="b">
        <f t="shared" si="892"/>
        <v>1</v>
      </c>
      <c r="AP12803"/>
      <c r="AQ12803"/>
    </row>
    <row r="12804" spans="23:43" x14ac:dyDescent="0.25">
      <c r="W12804" t="b">
        <f t="shared" si="889"/>
        <v>1</v>
      </c>
      <c r="X12804" t="b">
        <f t="shared" si="890"/>
        <v>1</v>
      </c>
      <c r="AA12804"/>
      <c r="AH12804"/>
      <c r="AL12804" t="b">
        <f t="shared" si="891"/>
        <v>1</v>
      </c>
      <c r="AM12804" t="b">
        <f t="shared" si="892"/>
        <v>1</v>
      </c>
      <c r="AP12804"/>
      <c r="AQ12804"/>
    </row>
    <row r="12805" spans="23:43" x14ac:dyDescent="0.25">
      <c r="W12805" t="b">
        <f t="shared" si="889"/>
        <v>1</v>
      </c>
      <c r="X12805" t="b">
        <f t="shared" si="890"/>
        <v>1</v>
      </c>
      <c r="AA12805"/>
      <c r="AH12805"/>
      <c r="AL12805" t="b">
        <f t="shared" si="891"/>
        <v>1</v>
      </c>
      <c r="AM12805" t="b">
        <f t="shared" si="892"/>
        <v>1</v>
      </c>
      <c r="AP12805"/>
      <c r="AQ12805"/>
    </row>
    <row r="12806" spans="23:43" x14ac:dyDescent="0.25">
      <c r="W12806" t="b">
        <f t="shared" si="889"/>
        <v>1</v>
      </c>
      <c r="X12806" t="b">
        <f t="shared" si="890"/>
        <v>1</v>
      </c>
      <c r="AA12806"/>
      <c r="AH12806"/>
      <c r="AL12806" t="b">
        <f t="shared" si="891"/>
        <v>1</v>
      </c>
      <c r="AM12806" t="b">
        <f t="shared" si="892"/>
        <v>1</v>
      </c>
      <c r="AP12806"/>
      <c r="AQ12806"/>
    </row>
    <row r="12807" spans="23:43" x14ac:dyDescent="0.25">
      <c r="W12807" t="b">
        <f t="shared" si="889"/>
        <v>1</v>
      </c>
      <c r="X12807" t="b">
        <f t="shared" si="890"/>
        <v>1</v>
      </c>
      <c r="AA12807"/>
      <c r="AH12807"/>
      <c r="AL12807" t="b">
        <f t="shared" si="891"/>
        <v>1</v>
      </c>
      <c r="AM12807" t="b">
        <f t="shared" si="892"/>
        <v>1</v>
      </c>
      <c r="AP12807"/>
      <c r="AQ12807"/>
    </row>
    <row r="12808" spans="23:43" x14ac:dyDescent="0.25">
      <c r="W12808" t="b">
        <f t="shared" si="889"/>
        <v>1</v>
      </c>
      <c r="X12808" t="b">
        <f t="shared" si="890"/>
        <v>1</v>
      </c>
      <c r="AA12808"/>
      <c r="AH12808"/>
      <c r="AL12808" t="b">
        <f t="shared" si="891"/>
        <v>1</v>
      </c>
      <c r="AM12808" t="b">
        <f t="shared" si="892"/>
        <v>1</v>
      </c>
      <c r="AP12808"/>
      <c r="AQ12808"/>
    </row>
    <row r="12809" spans="23:43" x14ac:dyDescent="0.25">
      <c r="W12809" t="b">
        <f t="shared" si="889"/>
        <v>1</v>
      </c>
      <c r="X12809" t="b">
        <f t="shared" si="890"/>
        <v>1</v>
      </c>
      <c r="AA12809"/>
      <c r="AH12809"/>
      <c r="AL12809" t="b">
        <f t="shared" si="891"/>
        <v>1</v>
      </c>
      <c r="AM12809" t="b">
        <f t="shared" si="892"/>
        <v>1</v>
      </c>
      <c r="AP12809"/>
      <c r="AQ12809"/>
    </row>
    <row r="12810" spans="23:43" x14ac:dyDescent="0.25">
      <c r="W12810" t="b">
        <f t="shared" si="889"/>
        <v>1</v>
      </c>
      <c r="X12810" t="b">
        <f t="shared" si="890"/>
        <v>1</v>
      </c>
      <c r="AA12810"/>
      <c r="AH12810"/>
      <c r="AL12810" t="b">
        <f t="shared" si="891"/>
        <v>1</v>
      </c>
      <c r="AM12810" t="b">
        <f t="shared" si="892"/>
        <v>1</v>
      </c>
      <c r="AP12810"/>
      <c r="AQ12810"/>
    </row>
    <row r="12811" spans="23:43" x14ac:dyDescent="0.25">
      <c r="W12811" t="b">
        <f t="shared" si="889"/>
        <v>1</v>
      </c>
      <c r="X12811" t="b">
        <f t="shared" si="890"/>
        <v>1</v>
      </c>
      <c r="AA12811"/>
      <c r="AH12811"/>
      <c r="AL12811" t="b">
        <f t="shared" si="891"/>
        <v>1</v>
      </c>
      <c r="AM12811" t="b">
        <f t="shared" si="892"/>
        <v>1</v>
      </c>
      <c r="AP12811"/>
      <c r="AQ12811"/>
    </row>
    <row r="12812" spans="23:43" x14ac:dyDescent="0.25">
      <c r="W12812" t="b">
        <f t="shared" ref="W12812:W12875" si="893">IF(AND(U12812&lt;&gt;"",U12812&lt;&gt;"Grand Total",U12812&lt;&gt;"(blank)"),GETPIVOTDATA("Facility CCN",$U$10,"Facility CCN",U12812)=1,TRUE)</f>
        <v>1</v>
      </c>
      <c r="X12812" t="b">
        <f t="shared" ref="X12812:X12875" si="894">IF(AND(U12812&lt;&gt;"",U12812&lt;&gt;"Grand Total",U12812&lt;&gt;"(blank)"),LEN(U12812)=6,TRUE)</f>
        <v>1</v>
      </c>
      <c r="AA12812"/>
      <c r="AH12812"/>
      <c r="AL12812" t="b">
        <f t="shared" ref="AL12812:AL12875" si="895">IF(AND(AJ12812&lt;&gt;"",AJ12812&lt;&gt;"Grand Total",AJ12812&lt;&gt;"(blank)"),GETPIVOTDATA("Provider NPI",$AJ$10,"Provider NPI",AJ12812)=1,TRUE)</f>
        <v>1</v>
      </c>
      <c r="AM12812" t="b">
        <f t="shared" ref="AM12812:AM12875" si="896">IF(AND(AJ12812&lt;&gt;"",AJ12812&lt;&gt;"Grand Total",AJ12812&lt;&gt;"(blank)"),LEN(AJ12812)=10,TRUE)</f>
        <v>1</v>
      </c>
      <c r="AP12812"/>
      <c r="AQ12812"/>
    </row>
    <row r="12813" spans="23:43" x14ac:dyDescent="0.25">
      <c r="W12813" t="b">
        <f t="shared" si="893"/>
        <v>1</v>
      </c>
      <c r="X12813" t="b">
        <f t="shared" si="894"/>
        <v>1</v>
      </c>
      <c r="AA12813"/>
      <c r="AH12813"/>
      <c r="AL12813" t="b">
        <f t="shared" si="895"/>
        <v>1</v>
      </c>
      <c r="AM12813" t="b">
        <f t="shared" si="896"/>
        <v>1</v>
      </c>
      <c r="AP12813"/>
      <c r="AQ12813"/>
    </row>
    <row r="12814" spans="23:43" x14ac:dyDescent="0.25">
      <c r="W12814" t="b">
        <f t="shared" si="893"/>
        <v>1</v>
      </c>
      <c r="X12814" t="b">
        <f t="shared" si="894"/>
        <v>1</v>
      </c>
      <c r="AA12814"/>
      <c r="AH12814"/>
      <c r="AL12814" t="b">
        <f t="shared" si="895"/>
        <v>1</v>
      </c>
      <c r="AM12814" t="b">
        <f t="shared" si="896"/>
        <v>1</v>
      </c>
      <c r="AP12814"/>
      <c r="AQ12814"/>
    </row>
    <row r="12815" spans="23:43" x14ac:dyDescent="0.25">
      <c r="W12815" t="b">
        <f t="shared" si="893"/>
        <v>1</v>
      </c>
      <c r="X12815" t="b">
        <f t="shared" si="894"/>
        <v>1</v>
      </c>
      <c r="AA12815"/>
      <c r="AH12815"/>
      <c r="AL12815" t="b">
        <f t="shared" si="895"/>
        <v>1</v>
      </c>
      <c r="AM12815" t="b">
        <f t="shared" si="896"/>
        <v>1</v>
      </c>
      <c r="AP12815"/>
      <c r="AQ12815"/>
    </row>
    <row r="12816" spans="23:43" x14ac:dyDescent="0.25">
      <c r="W12816" t="b">
        <f t="shared" si="893"/>
        <v>1</v>
      </c>
      <c r="X12816" t="b">
        <f t="shared" si="894"/>
        <v>1</v>
      </c>
      <c r="AA12816"/>
      <c r="AH12816"/>
      <c r="AL12816" t="b">
        <f t="shared" si="895"/>
        <v>1</v>
      </c>
      <c r="AM12816" t="b">
        <f t="shared" si="896"/>
        <v>1</v>
      </c>
      <c r="AP12816"/>
      <c r="AQ12816"/>
    </row>
    <row r="12817" spans="23:43" x14ac:dyDescent="0.25">
      <c r="W12817" t="b">
        <f t="shared" si="893"/>
        <v>1</v>
      </c>
      <c r="X12817" t="b">
        <f t="shared" si="894"/>
        <v>1</v>
      </c>
      <c r="AA12817"/>
      <c r="AH12817"/>
      <c r="AL12817" t="b">
        <f t="shared" si="895"/>
        <v>1</v>
      </c>
      <c r="AM12817" t="b">
        <f t="shared" si="896"/>
        <v>1</v>
      </c>
      <c r="AP12817"/>
      <c r="AQ12817"/>
    </row>
    <row r="12818" spans="23:43" x14ac:dyDescent="0.25">
      <c r="W12818" t="b">
        <f t="shared" si="893"/>
        <v>1</v>
      </c>
      <c r="X12818" t="b">
        <f t="shared" si="894"/>
        <v>1</v>
      </c>
      <c r="AA12818"/>
      <c r="AH12818"/>
      <c r="AL12818" t="b">
        <f t="shared" si="895"/>
        <v>1</v>
      </c>
      <c r="AM12818" t="b">
        <f t="shared" si="896"/>
        <v>1</v>
      </c>
      <c r="AP12818"/>
      <c r="AQ12818"/>
    </row>
    <row r="12819" spans="23:43" x14ac:dyDescent="0.25">
      <c r="W12819" t="b">
        <f t="shared" si="893"/>
        <v>1</v>
      </c>
      <c r="X12819" t="b">
        <f t="shared" si="894"/>
        <v>1</v>
      </c>
      <c r="AA12819"/>
      <c r="AH12819"/>
      <c r="AL12819" t="b">
        <f t="shared" si="895"/>
        <v>1</v>
      </c>
      <c r="AM12819" t="b">
        <f t="shared" si="896"/>
        <v>1</v>
      </c>
      <c r="AP12819"/>
      <c r="AQ12819"/>
    </row>
    <row r="12820" spans="23:43" x14ac:dyDescent="0.25">
      <c r="W12820" t="b">
        <f t="shared" si="893"/>
        <v>1</v>
      </c>
      <c r="X12820" t="b">
        <f t="shared" si="894"/>
        <v>1</v>
      </c>
      <c r="AA12820"/>
      <c r="AH12820"/>
      <c r="AL12820" t="b">
        <f t="shared" si="895"/>
        <v>1</v>
      </c>
      <c r="AM12820" t="b">
        <f t="shared" si="896"/>
        <v>1</v>
      </c>
      <c r="AP12820"/>
      <c r="AQ12820"/>
    </row>
    <row r="12821" spans="23:43" x14ac:dyDescent="0.25">
      <c r="W12821" t="b">
        <f t="shared" si="893"/>
        <v>1</v>
      </c>
      <c r="X12821" t="b">
        <f t="shared" si="894"/>
        <v>1</v>
      </c>
      <c r="AA12821"/>
      <c r="AH12821"/>
      <c r="AL12821" t="b">
        <f t="shared" si="895"/>
        <v>1</v>
      </c>
      <c r="AM12821" t="b">
        <f t="shared" si="896"/>
        <v>1</v>
      </c>
      <c r="AP12821"/>
      <c r="AQ12821"/>
    </row>
    <row r="12822" spans="23:43" x14ac:dyDescent="0.25">
      <c r="W12822" t="b">
        <f t="shared" si="893"/>
        <v>1</v>
      </c>
      <c r="X12822" t="b">
        <f t="shared" si="894"/>
        <v>1</v>
      </c>
      <c r="AA12822"/>
      <c r="AH12822"/>
      <c r="AL12822" t="b">
        <f t="shared" si="895"/>
        <v>1</v>
      </c>
      <c r="AM12822" t="b">
        <f t="shared" si="896"/>
        <v>1</v>
      </c>
      <c r="AP12822"/>
      <c r="AQ12822"/>
    </row>
    <row r="12823" spans="23:43" x14ac:dyDescent="0.25">
      <c r="W12823" t="b">
        <f t="shared" si="893"/>
        <v>1</v>
      </c>
      <c r="X12823" t="b">
        <f t="shared" si="894"/>
        <v>1</v>
      </c>
      <c r="AA12823"/>
      <c r="AH12823"/>
      <c r="AL12823" t="b">
        <f t="shared" si="895"/>
        <v>1</v>
      </c>
      <c r="AM12823" t="b">
        <f t="shared" si="896"/>
        <v>1</v>
      </c>
      <c r="AP12823"/>
      <c r="AQ12823"/>
    </row>
    <row r="12824" spans="23:43" x14ac:dyDescent="0.25">
      <c r="W12824" t="b">
        <f t="shared" si="893"/>
        <v>1</v>
      </c>
      <c r="X12824" t="b">
        <f t="shared" si="894"/>
        <v>1</v>
      </c>
      <c r="AA12824"/>
      <c r="AH12824"/>
      <c r="AL12824" t="b">
        <f t="shared" si="895"/>
        <v>1</v>
      </c>
      <c r="AM12824" t="b">
        <f t="shared" si="896"/>
        <v>1</v>
      </c>
      <c r="AP12824"/>
      <c r="AQ12824"/>
    </row>
    <row r="12825" spans="23:43" x14ac:dyDescent="0.25">
      <c r="W12825" t="b">
        <f t="shared" si="893"/>
        <v>1</v>
      </c>
      <c r="X12825" t="b">
        <f t="shared" si="894"/>
        <v>1</v>
      </c>
      <c r="AA12825"/>
      <c r="AH12825"/>
      <c r="AL12825" t="b">
        <f t="shared" si="895"/>
        <v>1</v>
      </c>
      <c r="AM12825" t="b">
        <f t="shared" si="896"/>
        <v>1</v>
      </c>
      <c r="AP12825"/>
      <c r="AQ12825"/>
    </row>
    <row r="12826" spans="23:43" x14ac:dyDescent="0.25">
      <c r="W12826" t="b">
        <f t="shared" si="893"/>
        <v>1</v>
      </c>
      <c r="X12826" t="b">
        <f t="shared" si="894"/>
        <v>1</v>
      </c>
      <c r="AA12826"/>
      <c r="AH12826"/>
      <c r="AL12826" t="b">
        <f t="shared" si="895"/>
        <v>1</v>
      </c>
      <c r="AM12826" t="b">
        <f t="shared" si="896"/>
        <v>1</v>
      </c>
      <c r="AP12826"/>
      <c r="AQ12826"/>
    </row>
    <row r="12827" spans="23:43" x14ac:dyDescent="0.25">
      <c r="W12827" t="b">
        <f t="shared" si="893"/>
        <v>1</v>
      </c>
      <c r="X12827" t="b">
        <f t="shared" si="894"/>
        <v>1</v>
      </c>
      <c r="AA12827"/>
      <c r="AH12827"/>
      <c r="AL12827" t="b">
        <f t="shared" si="895"/>
        <v>1</v>
      </c>
      <c r="AM12827" t="b">
        <f t="shared" si="896"/>
        <v>1</v>
      </c>
      <c r="AP12827"/>
      <c r="AQ12827"/>
    </row>
    <row r="12828" spans="23:43" x14ac:dyDescent="0.25">
      <c r="W12828" t="b">
        <f t="shared" si="893"/>
        <v>1</v>
      </c>
      <c r="X12828" t="b">
        <f t="shared" si="894"/>
        <v>1</v>
      </c>
      <c r="AA12828"/>
      <c r="AH12828"/>
      <c r="AL12828" t="b">
        <f t="shared" si="895"/>
        <v>1</v>
      </c>
      <c r="AM12828" t="b">
        <f t="shared" si="896"/>
        <v>1</v>
      </c>
      <c r="AP12828"/>
      <c r="AQ12828"/>
    </row>
    <row r="12829" spans="23:43" x14ac:dyDescent="0.25">
      <c r="W12829" t="b">
        <f t="shared" si="893"/>
        <v>1</v>
      </c>
      <c r="X12829" t="b">
        <f t="shared" si="894"/>
        <v>1</v>
      </c>
      <c r="AA12829"/>
      <c r="AH12829"/>
      <c r="AL12829" t="b">
        <f t="shared" si="895"/>
        <v>1</v>
      </c>
      <c r="AM12829" t="b">
        <f t="shared" si="896"/>
        <v>1</v>
      </c>
      <c r="AP12829"/>
      <c r="AQ12829"/>
    </row>
    <row r="12830" spans="23:43" x14ac:dyDescent="0.25">
      <c r="W12830" t="b">
        <f t="shared" si="893"/>
        <v>1</v>
      </c>
      <c r="X12830" t="b">
        <f t="shared" si="894"/>
        <v>1</v>
      </c>
      <c r="AA12830"/>
      <c r="AH12830"/>
      <c r="AL12830" t="b">
        <f t="shared" si="895"/>
        <v>1</v>
      </c>
      <c r="AM12830" t="b">
        <f t="shared" si="896"/>
        <v>1</v>
      </c>
      <c r="AP12830"/>
      <c r="AQ12830"/>
    </row>
    <row r="12831" spans="23:43" x14ac:dyDescent="0.25">
      <c r="W12831" t="b">
        <f t="shared" si="893"/>
        <v>1</v>
      </c>
      <c r="X12831" t="b">
        <f t="shared" si="894"/>
        <v>1</v>
      </c>
      <c r="AA12831"/>
      <c r="AH12831"/>
      <c r="AL12831" t="b">
        <f t="shared" si="895"/>
        <v>1</v>
      </c>
      <c r="AM12831" t="b">
        <f t="shared" si="896"/>
        <v>1</v>
      </c>
      <c r="AP12831"/>
      <c r="AQ12831"/>
    </row>
    <row r="12832" spans="23:43" x14ac:dyDescent="0.25">
      <c r="W12832" t="b">
        <f t="shared" si="893"/>
        <v>1</v>
      </c>
      <c r="X12832" t="b">
        <f t="shared" si="894"/>
        <v>1</v>
      </c>
      <c r="AA12832"/>
      <c r="AH12832"/>
      <c r="AL12832" t="b">
        <f t="shared" si="895"/>
        <v>1</v>
      </c>
      <c r="AM12832" t="b">
        <f t="shared" si="896"/>
        <v>1</v>
      </c>
      <c r="AP12832"/>
      <c r="AQ12832"/>
    </row>
    <row r="12833" spans="23:43" x14ac:dyDescent="0.25">
      <c r="W12833" t="b">
        <f t="shared" si="893"/>
        <v>1</v>
      </c>
      <c r="X12833" t="b">
        <f t="shared" si="894"/>
        <v>1</v>
      </c>
      <c r="AA12833"/>
      <c r="AH12833"/>
      <c r="AL12833" t="b">
        <f t="shared" si="895"/>
        <v>1</v>
      </c>
      <c r="AM12833" t="b">
        <f t="shared" si="896"/>
        <v>1</v>
      </c>
      <c r="AP12833"/>
      <c r="AQ12833"/>
    </row>
    <row r="12834" spans="23:43" x14ac:dyDescent="0.25">
      <c r="W12834" t="b">
        <f t="shared" si="893"/>
        <v>1</v>
      </c>
      <c r="X12834" t="b">
        <f t="shared" si="894"/>
        <v>1</v>
      </c>
      <c r="AA12834"/>
      <c r="AH12834"/>
      <c r="AL12834" t="b">
        <f t="shared" si="895"/>
        <v>1</v>
      </c>
      <c r="AM12834" t="b">
        <f t="shared" si="896"/>
        <v>1</v>
      </c>
      <c r="AP12834"/>
      <c r="AQ12834"/>
    </row>
    <row r="12835" spans="23:43" x14ac:dyDescent="0.25">
      <c r="W12835" t="b">
        <f t="shared" si="893"/>
        <v>1</v>
      </c>
      <c r="X12835" t="b">
        <f t="shared" si="894"/>
        <v>1</v>
      </c>
      <c r="AA12835"/>
      <c r="AH12835"/>
      <c r="AL12835" t="b">
        <f t="shared" si="895"/>
        <v>1</v>
      </c>
      <c r="AM12835" t="b">
        <f t="shared" si="896"/>
        <v>1</v>
      </c>
      <c r="AP12835"/>
      <c r="AQ12835"/>
    </row>
    <row r="12836" spans="23:43" x14ac:dyDescent="0.25">
      <c r="W12836" t="b">
        <f t="shared" si="893"/>
        <v>1</v>
      </c>
      <c r="X12836" t="b">
        <f t="shared" si="894"/>
        <v>1</v>
      </c>
      <c r="AA12836"/>
      <c r="AH12836"/>
      <c r="AL12836" t="b">
        <f t="shared" si="895"/>
        <v>1</v>
      </c>
      <c r="AM12836" t="b">
        <f t="shared" si="896"/>
        <v>1</v>
      </c>
      <c r="AP12836"/>
      <c r="AQ12836"/>
    </row>
    <row r="12837" spans="23:43" x14ac:dyDescent="0.25">
      <c r="W12837" t="b">
        <f t="shared" si="893"/>
        <v>1</v>
      </c>
      <c r="X12837" t="b">
        <f t="shared" si="894"/>
        <v>1</v>
      </c>
      <c r="AA12837"/>
      <c r="AH12837"/>
      <c r="AL12837" t="b">
        <f t="shared" si="895"/>
        <v>1</v>
      </c>
      <c r="AM12837" t="b">
        <f t="shared" si="896"/>
        <v>1</v>
      </c>
      <c r="AP12837"/>
      <c r="AQ12837"/>
    </row>
    <row r="12838" spans="23:43" x14ac:dyDescent="0.25">
      <c r="W12838" t="b">
        <f t="shared" si="893"/>
        <v>1</v>
      </c>
      <c r="X12838" t="b">
        <f t="shared" si="894"/>
        <v>1</v>
      </c>
      <c r="AA12838"/>
      <c r="AH12838"/>
      <c r="AL12838" t="b">
        <f t="shared" si="895"/>
        <v>1</v>
      </c>
      <c r="AM12838" t="b">
        <f t="shared" si="896"/>
        <v>1</v>
      </c>
      <c r="AP12838"/>
      <c r="AQ12838"/>
    </row>
    <row r="12839" spans="23:43" x14ac:dyDescent="0.25">
      <c r="W12839" t="b">
        <f t="shared" si="893"/>
        <v>1</v>
      </c>
      <c r="X12839" t="b">
        <f t="shared" si="894"/>
        <v>1</v>
      </c>
      <c r="AA12839"/>
      <c r="AH12839"/>
      <c r="AL12839" t="b">
        <f t="shared" si="895"/>
        <v>1</v>
      </c>
      <c r="AM12839" t="b">
        <f t="shared" si="896"/>
        <v>1</v>
      </c>
      <c r="AP12839"/>
      <c r="AQ12839"/>
    </row>
    <row r="12840" spans="23:43" x14ac:dyDescent="0.25">
      <c r="W12840" t="b">
        <f t="shared" si="893"/>
        <v>1</v>
      </c>
      <c r="X12840" t="b">
        <f t="shared" si="894"/>
        <v>1</v>
      </c>
      <c r="AA12840"/>
      <c r="AH12840"/>
      <c r="AL12840" t="b">
        <f t="shared" si="895"/>
        <v>1</v>
      </c>
      <c r="AM12840" t="b">
        <f t="shared" si="896"/>
        <v>1</v>
      </c>
      <c r="AP12840"/>
      <c r="AQ12840"/>
    </row>
    <row r="12841" spans="23:43" x14ac:dyDescent="0.25">
      <c r="W12841" t="b">
        <f t="shared" si="893"/>
        <v>1</v>
      </c>
      <c r="X12841" t="b">
        <f t="shared" si="894"/>
        <v>1</v>
      </c>
      <c r="AA12841"/>
      <c r="AH12841"/>
      <c r="AL12841" t="b">
        <f t="shared" si="895"/>
        <v>1</v>
      </c>
      <c r="AM12841" t="b">
        <f t="shared" si="896"/>
        <v>1</v>
      </c>
      <c r="AP12841"/>
      <c r="AQ12841"/>
    </row>
    <row r="12842" spans="23:43" x14ac:dyDescent="0.25">
      <c r="W12842" t="b">
        <f t="shared" si="893"/>
        <v>1</v>
      </c>
      <c r="X12842" t="b">
        <f t="shared" si="894"/>
        <v>1</v>
      </c>
      <c r="AA12842"/>
      <c r="AH12842"/>
      <c r="AL12842" t="b">
        <f t="shared" si="895"/>
        <v>1</v>
      </c>
      <c r="AM12842" t="b">
        <f t="shared" si="896"/>
        <v>1</v>
      </c>
      <c r="AP12842"/>
      <c r="AQ12842"/>
    </row>
    <row r="12843" spans="23:43" x14ac:dyDescent="0.25">
      <c r="W12843" t="b">
        <f t="shared" si="893"/>
        <v>1</v>
      </c>
      <c r="X12843" t="b">
        <f t="shared" si="894"/>
        <v>1</v>
      </c>
      <c r="AA12843"/>
      <c r="AH12843"/>
      <c r="AL12843" t="b">
        <f t="shared" si="895"/>
        <v>1</v>
      </c>
      <c r="AM12843" t="b">
        <f t="shared" si="896"/>
        <v>1</v>
      </c>
      <c r="AP12843"/>
      <c r="AQ12843"/>
    </row>
    <row r="12844" spans="23:43" x14ac:dyDescent="0.25">
      <c r="W12844" t="b">
        <f t="shared" si="893"/>
        <v>1</v>
      </c>
      <c r="X12844" t="b">
        <f t="shared" si="894"/>
        <v>1</v>
      </c>
      <c r="AA12844"/>
      <c r="AH12844"/>
      <c r="AL12844" t="b">
        <f t="shared" si="895"/>
        <v>1</v>
      </c>
      <c r="AM12844" t="b">
        <f t="shared" si="896"/>
        <v>1</v>
      </c>
      <c r="AP12844"/>
      <c r="AQ12844"/>
    </row>
    <row r="12845" spans="23:43" x14ac:dyDescent="0.25">
      <c r="W12845" t="b">
        <f t="shared" si="893"/>
        <v>1</v>
      </c>
      <c r="X12845" t="b">
        <f t="shared" si="894"/>
        <v>1</v>
      </c>
      <c r="AA12845"/>
      <c r="AH12845"/>
      <c r="AL12845" t="b">
        <f t="shared" si="895"/>
        <v>1</v>
      </c>
      <c r="AM12845" t="b">
        <f t="shared" si="896"/>
        <v>1</v>
      </c>
      <c r="AP12845"/>
      <c r="AQ12845"/>
    </row>
    <row r="12846" spans="23:43" x14ac:dyDescent="0.25">
      <c r="W12846" t="b">
        <f t="shared" si="893"/>
        <v>1</v>
      </c>
      <c r="X12846" t="b">
        <f t="shared" si="894"/>
        <v>1</v>
      </c>
      <c r="AA12846"/>
      <c r="AH12846"/>
      <c r="AL12846" t="b">
        <f t="shared" si="895"/>
        <v>1</v>
      </c>
      <c r="AM12846" t="b">
        <f t="shared" si="896"/>
        <v>1</v>
      </c>
      <c r="AP12846"/>
      <c r="AQ12846"/>
    </row>
    <row r="12847" spans="23:43" x14ac:dyDescent="0.25">
      <c r="W12847" t="b">
        <f t="shared" si="893"/>
        <v>1</v>
      </c>
      <c r="X12847" t="b">
        <f t="shared" si="894"/>
        <v>1</v>
      </c>
      <c r="AA12847"/>
      <c r="AH12847"/>
      <c r="AL12847" t="b">
        <f t="shared" si="895"/>
        <v>1</v>
      </c>
      <c r="AM12847" t="b">
        <f t="shared" si="896"/>
        <v>1</v>
      </c>
      <c r="AP12847"/>
      <c r="AQ12847"/>
    </row>
    <row r="12848" spans="23:43" x14ac:dyDescent="0.25">
      <c r="W12848" t="b">
        <f t="shared" si="893"/>
        <v>1</v>
      </c>
      <c r="X12848" t="b">
        <f t="shared" si="894"/>
        <v>1</v>
      </c>
      <c r="AA12848"/>
      <c r="AH12848"/>
      <c r="AL12848" t="b">
        <f t="shared" si="895"/>
        <v>1</v>
      </c>
      <c r="AM12848" t="b">
        <f t="shared" si="896"/>
        <v>1</v>
      </c>
      <c r="AP12848"/>
      <c r="AQ12848"/>
    </row>
    <row r="12849" spans="23:43" x14ac:dyDescent="0.25">
      <c r="W12849" t="b">
        <f t="shared" si="893"/>
        <v>1</v>
      </c>
      <c r="X12849" t="b">
        <f t="shared" si="894"/>
        <v>1</v>
      </c>
      <c r="AA12849"/>
      <c r="AH12849"/>
      <c r="AL12849" t="b">
        <f t="shared" si="895"/>
        <v>1</v>
      </c>
      <c r="AM12849" t="b">
        <f t="shared" si="896"/>
        <v>1</v>
      </c>
      <c r="AP12849"/>
      <c r="AQ12849"/>
    </row>
    <row r="12850" spans="23:43" x14ac:dyDescent="0.25">
      <c r="W12850" t="b">
        <f t="shared" si="893"/>
        <v>1</v>
      </c>
      <c r="X12850" t="b">
        <f t="shared" si="894"/>
        <v>1</v>
      </c>
      <c r="AA12850"/>
      <c r="AH12850"/>
      <c r="AL12850" t="b">
        <f t="shared" si="895"/>
        <v>1</v>
      </c>
      <c r="AM12850" t="b">
        <f t="shared" si="896"/>
        <v>1</v>
      </c>
      <c r="AP12850"/>
      <c r="AQ12850"/>
    </row>
    <row r="12851" spans="23:43" x14ac:dyDescent="0.25">
      <c r="W12851" t="b">
        <f t="shared" si="893"/>
        <v>1</v>
      </c>
      <c r="X12851" t="b">
        <f t="shared" si="894"/>
        <v>1</v>
      </c>
      <c r="AA12851"/>
      <c r="AH12851"/>
      <c r="AL12851" t="b">
        <f t="shared" si="895"/>
        <v>1</v>
      </c>
      <c r="AM12851" t="b">
        <f t="shared" si="896"/>
        <v>1</v>
      </c>
      <c r="AP12851"/>
      <c r="AQ12851"/>
    </row>
    <row r="12852" spans="23:43" x14ac:dyDescent="0.25">
      <c r="W12852" t="b">
        <f t="shared" si="893"/>
        <v>1</v>
      </c>
      <c r="X12852" t="b">
        <f t="shared" si="894"/>
        <v>1</v>
      </c>
      <c r="AA12852"/>
      <c r="AH12852"/>
      <c r="AL12852" t="b">
        <f t="shared" si="895"/>
        <v>1</v>
      </c>
      <c r="AM12852" t="b">
        <f t="shared" si="896"/>
        <v>1</v>
      </c>
      <c r="AP12852"/>
      <c r="AQ12852"/>
    </row>
    <row r="12853" spans="23:43" x14ac:dyDescent="0.25">
      <c r="W12853" t="b">
        <f t="shared" si="893"/>
        <v>1</v>
      </c>
      <c r="X12853" t="b">
        <f t="shared" si="894"/>
        <v>1</v>
      </c>
      <c r="AA12853"/>
      <c r="AH12853"/>
      <c r="AL12853" t="b">
        <f t="shared" si="895"/>
        <v>1</v>
      </c>
      <c r="AM12853" t="b">
        <f t="shared" si="896"/>
        <v>1</v>
      </c>
      <c r="AP12853"/>
      <c r="AQ12853"/>
    </row>
    <row r="12854" spans="23:43" x14ac:dyDescent="0.25">
      <c r="W12854" t="b">
        <f t="shared" si="893"/>
        <v>1</v>
      </c>
      <c r="X12854" t="b">
        <f t="shared" si="894"/>
        <v>1</v>
      </c>
      <c r="AA12854"/>
      <c r="AH12854"/>
      <c r="AL12854" t="b">
        <f t="shared" si="895"/>
        <v>1</v>
      </c>
      <c r="AM12854" t="b">
        <f t="shared" si="896"/>
        <v>1</v>
      </c>
      <c r="AP12854"/>
      <c r="AQ12854"/>
    </row>
    <row r="12855" spans="23:43" x14ac:dyDescent="0.25">
      <c r="W12855" t="b">
        <f t="shared" si="893"/>
        <v>1</v>
      </c>
      <c r="X12855" t="b">
        <f t="shared" si="894"/>
        <v>1</v>
      </c>
      <c r="AA12855"/>
      <c r="AH12855"/>
      <c r="AL12855" t="b">
        <f t="shared" si="895"/>
        <v>1</v>
      </c>
      <c r="AM12855" t="b">
        <f t="shared" si="896"/>
        <v>1</v>
      </c>
      <c r="AP12855"/>
      <c r="AQ12855"/>
    </row>
    <row r="12856" spans="23:43" x14ac:dyDescent="0.25">
      <c r="W12856" t="b">
        <f t="shared" si="893"/>
        <v>1</v>
      </c>
      <c r="X12856" t="b">
        <f t="shared" si="894"/>
        <v>1</v>
      </c>
      <c r="AA12856"/>
      <c r="AH12856"/>
      <c r="AL12856" t="b">
        <f t="shared" si="895"/>
        <v>1</v>
      </c>
      <c r="AM12856" t="b">
        <f t="shared" si="896"/>
        <v>1</v>
      </c>
      <c r="AP12856"/>
      <c r="AQ12856"/>
    </row>
    <row r="12857" spans="23:43" x14ac:dyDescent="0.25">
      <c r="W12857" t="b">
        <f t="shared" si="893"/>
        <v>1</v>
      </c>
      <c r="X12857" t="b">
        <f t="shared" si="894"/>
        <v>1</v>
      </c>
      <c r="AA12857"/>
      <c r="AH12857"/>
      <c r="AL12857" t="b">
        <f t="shared" si="895"/>
        <v>1</v>
      </c>
      <c r="AM12857" t="b">
        <f t="shared" si="896"/>
        <v>1</v>
      </c>
      <c r="AP12857"/>
      <c r="AQ12857"/>
    </row>
    <row r="12858" spans="23:43" x14ac:dyDescent="0.25">
      <c r="W12858" t="b">
        <f t="shared" si="893"/>
        <v>1</v>
      </c>
      <c r="X12858" t="b">
        <f t="shared" si="894"/>
        <v>1</v>
      </c>
      <c r="AA12858"/>
      <c r="AH12858"/>
      <c r="AL12858" t="b">
        <f t="shared" si="895"/>
        <v>1</v>
      </c>
      <c r="AM12858" t="b">
        <f t="shared" si="896"/>
        <v>1</v>
      </c>
      <c r="AP12858"/>
      <c r="AQ12858"/>
    </row>
    <row r="12859" spans="23:43" x14ac:dyDescent="0.25">
      <c r="W12859" t="b">
        <f t="shared" si="893"/>
        <v>1</v>
      </c>
      <c r="X12859" t="b">
        <f t="shared" si="894"/>
        <v>1</v>
      </c>
      <c r="AA12859"/>
      <c r="AH12859"/>
      <c r="AL12859" t="b">
        <f t="shared" si="895"/>
        <v>1</v>
      </c>
      <c r="AM12859" t="b">
        <f t="shared" si="896"/>
        <v>1</v>
      </c>
      <c r="AP12859"/>
      <c r="AQ12859"/>
    </row>
    <row r="12860" spans="23:43" x14ac:dyDescent="0.25">
      <c r="W12860" t="b">
        <f t="shared" si="893"/>
        <v>1</v>
      </c>
      <c r="X12860" t="b">
        <f t="shared" si="894"/>
        <v>1</v>
      </c>
      <c r="AA12860"/>
      <c r="AH12860"/>
      <c r="AL12860" t="b">
        <f t="shared" si="895"/>
        <v>1</v>
      </c>
      <c r="AM12860" t="b">
        <f t="shared" si="896"/>
        <v>1</v>
      </c>
      <c r="AP12860"/>
      <c r="AQ12860"/>
    </row>
    <row r="12861" spans="23:43" x14ac:dyDescent="0.25">
      <c r="W12861" t="b">
        <f t="shared" si="893"/>
        <v>1</v>
      </c>
      <c r="X12861" t="b">
        <f t="shared" si="894"/>
        <v>1</v>
      </c>
      <c r="AA12861"/>
      <c r="AH12861"/>
      <c r="AL12861" t="b">
        <f t="shared" si="895"/>
        <v>1</v>
      </c>
      <c r="AM12861" t="b">
        <f t="shared" si="896"/>
        <v>1</v>
      </c>
      <c r="AP12861"/>
      <c r="AQ12861"/>
    </row>
    <row r="12862" spans="23:43" x14ac:dyDescent="0.25">
      <c r="W12862" t="b">
        <f t="shared" si="893"/>
        <v>1</v>
      </c>
      <c r="X12862" t="b">
        <f t="shared" si="894"/>
        <v>1</v>
      </c>
      <c r="AA12862"/>
      <c r="AH12862"/>
      <c r="AL12862" t="b">
        <f t="shared" si="895"/>
        <v>1</v>
      </c>
      <c r="AM12862" t="b">
        <f t="shared" si="896"/>
        <v>1</v>
      </c>
      <c r="AP12862"/>
      <c r="AQ12862"/>
    </row>
    <row r="12863" spans="23:43" x14ac:dyDescent="0.25">
      <c r="W12863" t="b">
        <f t="shared" si="893"/>
        <v>1</v>
      </c>
      <c r="X12863" t="b">
        <f t="shared" si="894"/>
        <v>1</v>
      </c>
      <c r="AA12863"/>
      <c r="AH12863"/>
      <c r="AL12863" t="b">
        <f t="shared" si="895"/>
        <v>1</v>
      </c>
      <c r="AM12863" t="b">
        <f t="shared" si="896"/>
        <v>1</v>
      </c>
      <c r="AP12863"/>
      <c r="AQ12863"/>
    </row>
    <row r="12864" spans="23:43" x14ac:dyDescent="0.25">
      <c r="W12864" t="b">
        <f t="shared" si="893"/>
        <v>1</v>
      </c>
      <c r="X12864" t="b">
        <f t="shared" si="894"/>
        <v>1</v>
      </c>
      <c r="AA12864"/>
      <c r="AH12864"/>
      <c r="AL12864" t="b">
        <f t="shared" si="895"/>
        <v>1</v>
      </c>
      <c r="AM12864" t="b">
        <f t="shared" si="896"/>
        <v>1</v>
      </c>
      <c r="AP12864"/>
      <c r="AQ12864"/>
    </row>
    <row r="12865" spans="23:43" x14ac:dyDescent="0.25">
      <c r="W12865" t="b">
        <f t="shared" si="893"/>
        <v>1</v>
      </c>
      <c r="X12865" t="b">
        <f t="shared" si="894"/>
        <v>1</v>
      </c>
      <c r="AA12865"/>
      <c r="AH12865"/>
      <c r="AL12865" t="b">
        <f t="shared" si="895"/>
        <v>1</v>
      </c>
      <c r="AM12865" t="b">
        <f t="shared" si="896"/>
        <v>1</v>
      </c>
      <c r="AP12865"/>
      <c r="AQ12865"/>
    </row>
    <row r="12866" spans="23:43" x14ac:dyDescent="0.25">
      <c r="W12866" t="b">
        <f t="shared" si="893"/>
        <v>1</v>
      </c>
      <c r="X12866" t="b">
        <f t="shared" si="894"/>
        <v>1</v>
      </c>
      <c r="AA12866"/>
      <c r="AH12866"/>
      <c r="AL12866" t="b">
        <f t="shared" si="895"/>
        <v>1</v>
      </c>
      <c r="AM12866" t="b">
        <f t="shared" si="896"/>
        <v>1</v>
      </c>
      <c r="AP12866"/>
      <c r="AQ12866"/>
    </row>
    <row r="12867" spans="23:43" x14ac:dyDescent="0.25">
      <c r="W12867" t="b">
        <f t="shared" si="893"/>
        <v>1</v>
      </c>
      <c r="X12867" t="b">
        <f t="shared" si="894"/>
        <v>1</v>
      </c>
      <c r="AA12867"/>
      <c r="AH12867"/>
      <c r="AL12867" t="b">
        <f t="shared" si="895"/>
        <v>1</v>
      </c>
      <c r="AM12867" t="b">
        <f t="shared" si="896"/>
        <v>1</v>
      </c>
      <c r="AP12867"/>
      <c r="AQ12867"/>
    </row>
    <row r="12868" spans="23:43" x14ac:dyDescent="0.25">
      <c r="W12868" t="b">
        <f t="shared" si="893"/>
        <v>1</v>
      </c>
      <c r="X12868" t="b">
        <f t="shared" si="894"/>
        <v>1</v>
      </c>
      <c r="AA12868"/>
      <c r="AH12868"/>
      <c r="AL12868" t="b">
        <f t="shared" si="895"/>
        <v>1</v>
      </c>
      <c r="AM12868" t="b">
        <f t="shared" si="896"/>
        <v>1</v>
      </c>
      <c r="AP12868"/>
      <c r="AQ12868"/>
    </row>
    <row r="12869" spans="23:43" x14ac:dyDescent="0.25">
      <c r="W12869" t="b">
        <f t="shared" si="893"/>
        <v>1</v>
      </c>
      <c r="X12869" t="b">
        <f t="shared" si="894"/>
        <v>1</v>
      </c>
      <c r="AA12869"/>
      <c r="AH12869"/>
      <c r="AL12869" t="b">
        <f t="shared" si="895"/>
        <v>1</v>
      </c>
      <c r="AM12869" t="b">
        <f t="shared" si="896"/>
        <v>1</v>
      </c>
      <c r="AP12869"/>
      <c r="AQ12869"/>
    </row>
    <row r="12870" spans="23:43" x14ac:dyDescent="0.25">
      <c r="W12870" t="b">
        <f t="shared" si="893"/>
        <v>1</v>
      </c>
      <c r="X12870" t="b">
        <f t="shared" si="894"/>
        <v>1</v>
      </c>
      <c r="AA12870"/>
      <c r="AH12870"/>
      <c r="AL12870" t="b">
        <f t="shared" si="895"/>
        <v>1</v>
      </c>
      <c r="AM12870" t="b">
        <f t="shared" si="896"/>
        <v>1</v>
      </c>
      <c r="AP12870"/>
      <c r="AQ12870"/>
    </row>
    <row r="12871" spans="23:43" x14ac:dyDescent="0.25">
      <c r="W12871" t="b">
        <f t="shared" si="893"/>
        <v>1</v>
      </c>
      <c r="X12871" t="b">
        <f t="shared" si="894"/>
        <v>1</v>
      </c>
      <c r="AA12871"/>
      <c r="AH12871"/>
      <c r="AL12871" t="b">
        <f t="shared" si="895"/>
        <v>1</v>
      </c>
      <c r="AM12871" t="b">
        <f t="shared" si="896"/>
        <v>1</v>
      </c>
      <c r="AP12871"/>
      <c r="AQ12871"/>
    </row>
    <row r="12872" spans="23:43" x14ac:dyDescent="0.25">
      <c r="W12872" t="b">
        <f t="shared" si="893"/>
        <v>1</v>
      </c>
      <c r="X12872" t="b">
        <f t="shared" si="894"/>
        <v>1</v>
      </c>
      <c r="AA12872"/>
      <c r="AH12872"/>
      <c r="AL12872" t="b">
        <f t="shared" si="895"/>
        <v>1</v>
      </c>
      <c r="AM12872" t="b">
        <f t="shared" si="896"/>
        <v>1</v>
      </c>
      <c r="AP12872"/>
      <c r="AQ12872"/>
    </row>
    <row r="12873" spans="23:43" x14ac:dyDescent="0.25">
      <c r="W12873" t="b">
        <f t="shared" si="893"/>
        <v>1</v>
      </c>
      <c r="X12873" t="b">
        <f t="shared" si="894"/>
        <v>1</v>
      </c>
      <c r="AA12873"/>
      <c r="AH12873"/>
      <c r="AL12873" t="b">
        <f t="shared" si="895"/>
        <v>1</v>
      </c>
      <c r="AM12873" t="b">
        <f t="shared" si="896"/>
        <v>1</v>
      </c>
      <c r="AP12873"/>
      <c r="AQ12873"/>
    </row>
    <row r="12874" spans="23:43" x14ac:dyDescent="0.25">
      <c r="W12874" t="b">
        <f t="shared" si="893"/>
        <v>1</v>
      </c>
      <c r="X12874" t="b">
        <f t="shared" si="894"/>
        <v>1</v>
      </c>
      <c r="AA12874"/>
      <c r="AH12874"/>
      <c r="AL12874" t="b">
        <f t="shared" si="895"/>
        <v>1</v>
      </c>
      <c r="AM12874" t="b">
        <f t="shared" si="896"/>
        <v>1</v>
      </c>
      <c r="AP12874"/>
      <c r="AQ12874"/>
    </row>
    <row r="12875" spans="23:43" x14ac:dyDescent="0.25">
      <c r="W12875" t="b">
        <f t="shared" si="893"/>
        <v>1</v>
      </c>
      <c r="X12875" t="b">
        <f t="shared" si="894"/>
        <v>1</v>
      </c>
      <c r="AA12875"/>
      <c r="AH12875"/>
      <c r="AL12875" t="b">
        <f t="shared" si="895"/>
        <v>1</v>
      </c>
      <c r="AM12875" t="b">
        <f t="shared" si="896"/>
        <v>1</v>
      </c>
      <c r="AP12875"/>
      <c r="AQ12875"/>
    </row>
    <row r="12876" spans="23:43" x14ac:dyDescent="0.25">
      <c r="W12876" t="b">
        <f t="shared" ref="W12876:W12939" si="897">IF(AND(U12876&lt;&gt;"",U12876&lt;&gt;"Grand Total",U12876&lt;&gt;"(blank)"),GETPIVOTDATA("Facility CCN",$U$10,"Facility CCN",U12876)=1,TRUE)</f>
        <v>1</v>
      </c>
      <c r="X12876" t="b">
        <f t="shared" ref="X12876:X12939" si="898">IF(AND(U12876&lt;&gt;"",U12876&lt;&gt;"Grand Total",U12876&lt;&gt;"(blank)"),LEN(U12876)=6,TRUE)</f>
        <v>1</v>
      </c>
      <c r="AA12876"/>
      <c r="AH12876"/>
      <c r="AL12876" t="b">
        <f t="shared" ref="AL12876:AL12939" si="899">IF(AND(AJ12876&lt;&gt;"",AJ12876&lt;&gt;"Grand Total",AJ12876&lt;&gt;"(blank)"),GETPIVOTDATA("Provider NPI",$AJ$10,"Provider NPI",AJ12876)=1,TRUE)</f>
        <v>1</v>
      </c>
      <c r="AM12876" t="b">
        <f t="shared" ref="AM12876:AM12939" si="900">IF(AND(AJ12876&lt;&gt;"",AJ12876&lt;&gt;"Grand Total",AJ12876&lt;&gt;"(blank)"),LEN(AJ12876)=10,TRUE)</f>
        <v>1</v>
      </c>
      <c r="AP12876"/>
      <c r="AQ12876"/>
    </row>
    <row r="12877" spans="23:43" x14ac:dyDescent="0.25">
      <c r="W12877" t="b">
        <f t="shared" si="897"/>
        <v>1</v>
      </c>
      <c r="X12877" t="b">
        <f t="shared" si="898"/>
        <v>1</v>
      </c>
      <c r="AA12877"/>
      <c r="AH12877"/>
      <c r="AL12877" t="b">
        <f t="shared" si="899"/>
        <v>1</v>
      </c>
      <c r="AM12877" t="b">
        <f t="shared" si="900"/>
        <v>1</v>
      </c>
      <c r="AP12877"/>
      <c r="AQ12877"/>
    </row>
    <row r="12878" spans="23:43" x14ac:dyDescent="0.25">
      <c r="W12878" t="b">
        <f t="shared" si="897"/>
        <v>1</v>
      </c>
      <c r="X12878" t="b">
        <f t="shared" si="898"/>
        <v>1</v>
      </c>
      <c r="AA12878"/>
      <c r="AH12878"/>
      <c r="AL12878" t="b">
        <f t="shared" si="899"/>
        <v>1</v>
      </c>
      <c r="AM12878" t="b">
        <f t="shared" si="900"/>
        <v>1</v>
      </c>
      <c r="AP12878"/>
      <c r="AQ12878"/>
    </row>
    <row r="12879" spans="23:43" x14ac:dyDescent="0.25">
      <c r="W12879" t="b">
        <f t="shared" si="897"/>
        <v>1</v>
      </c>
      <c r="X12879" t="b">
        <f t="shared" si="898"/>
        <v>1</v>
      </c>
      <c r="AA12879"/>
      <c r="AH12879"/>
      <c r="AL12879" t="b">
        <f t="shared" si="899"/>
        <v>1</v>
      </c>
      <c r="AM12879" t="b">
        <f t="shared" si="900"/>
        <v>1</v>
      </c>
      <c r="AP12879"/>
      <c r="AQ12879"/>
    </row>
    <row r="12880" spans="23:43" x14ac:dyDescent="0.25">
      <c r="W12880" t="b">
        <f t="shared" si="897"/>
        <v>1</v>
      </c>
      <c r="X12880" t="b">
        <f t="shared" si="898"/>
        <v>1</v>
      </c>
      <c r="AA12880"/>
      <c r="AH12880"/>
      <c r="AL12880" t="b">
        <f t="shared" si="899"/>
        <v>1</v>
      </c>
      <c r="AM12880" t="b">
        <f t="shared" si="900"/>
        <v>1</v>
      </c>
      <c r="AP12880"/>
      <c r="AQ12880"/>
    </row>
    <row r="12881" spans="23:43" x14ac:dyDescent="0.25">
      <c r="W12881" t="b">
        <f t="shared" si="897"/>
        <v>1</v>
      </c>
      <c r="X12881" t="b">
        <f t="shared" si="898"/>
        <v>1</v>
      </c>
      <c r="AA12881"/>
      <c r="AH12881"/>
      <c r="AL12881" t="b">
        <f t="shared" si="899"/>
        <v>1</v>
      </c>
      <c r="AM12881" t="b">
        <f t="shared" si="900"/>
        <v>1</v>
      </c>
      <c r="AP12881"/>
      <c r="AQ12881"/>
    </row>
    <row r="12882" spans="23:43" x14ac:dyDescent="0.25">
      <c r="W12882" t="b">
        <f t="shared" si="897"/>
        <v>1</v>
      </c>
      <c r="X12882" t="b">
        <f t="shared" si="898"/>
        <v>1</v>
      </c>
      <c r="AA12882"/>
      <c r="AH12882"/>
      <c r="AL12882" t="b">
        <f t="shared" si="899"/>
        <v>1</v>
      </c>
      <c r="AM12882" t="b">
        <f t="shared" si="900"/>
        <v>1</v>
      </c>
      <c r="AP12882"/>
      <c r="AQ12882"/>
    </row>
    <row r="12883" spans="23:43" x14ac:dyDescent="0.25">
      <c r="W12883" t="b">
        <f t="shared" si="897"/>
        <v>1</v>
      </c>
      <c r="X12883" t="b">
        <f t="shared" si="898"/>
        <v>1</v>
      </c>
      <c r="AA12883"/>
      <c r="AH12883"/>
      <c r="AL12883" t="b">
        <f t="shared" si="899"/>
        <v>1</v>
      </c>
      <c r="AM12883" t="b">
        <f t="shared" si="900"/>
        <v>1</v>
      </c>
      <c r="AP12883"/>
      <c r="AQ12883"/>
    </row>
    <row r="12884" spans="23:43" x14ac:dyDescent="0.25">
      <c r="W12884" t="b">
        <f t="shared" si="897"/>
        <v>1</v>
      </c>
      <c r="X12884" t="b">
        <f t="shared" si="898"/>
        <v>1</v>
      </c>
      <c r="AA12884"/>
      <c r="AH12884"/>
      <c r="AL12884" t="b">
        <f t="shared" si="899"/>
        <v>1</v>
      </c>
      <c r="AM12884" t="b">
        <f t="shared" si="900"/>
        <v>1</v>
      </c>
      <c r="AP12884"/>
      <c r="AQ12884"/>
    </row>
    <row r="12885" spans="23:43" x14ac:dyDescent="0.25">
      <c r="W12885" t="b">
        <f t="shared" si="897"/>
        <v>1</v>
      </c>
      <c r="X12885" t="b">
        <f t="shared" si="898"/>
        <v>1</v>
      </c>
      <c r="AA12885"/>
      <c r="AH12885"/>
      <c r="AL12885" t="b">
        <f t="shared" si="899"/>
        <v>1</v>
      </c>
      <c r="AM12885" t="b">
        <f t="shared" si="900"/>
        <v>1</v>
      </c>
      <c r="AP12885"/>
      <c r="AQ12885"/>
    </row>
    <row r="12886" spans="23:43" x14ac:dyDescent="0.25">
      <c r="W12886" t="b">
        <f t="shared" si="897"/>
        <v>1</v>
      </c>
      <c r="X12886" t="b">
        <f t="shared" si="898"/>
        <v>1</v>
      </c>
      <c r="AA12886"/>
      <c r="AH12886"/>
      <c r="AL12886" t="b">
        <f t="shared" si="899"/>
        <v>1</v>
      </c>
      <c r="AM12886" t="b">
        <f t="shared" si="900"/>
        <v>1</v>
      </c>
      <c r="AP12886"/>
      <c r="AQ12886"/>
    </row>
    <row r="12887" spans="23:43" x14ac:dyDescent="0.25">
      <c r="W12887" t="b">
        <f t="shared" si="897"/>
        <v>1</v>
      </c>
      <c r="X12887" t="b">
        <f t="shared" si="898"/>
        <v>1</v>
      </c>
      <c r="AA12887"/>
      <c r="AH12887"/>
      <c r="AL12887" t="b">
        <f t="shared" si="899"/>
        <v>1</v>
      </c>
      <c r="AM12887" t="b">
        <f t="shared" si="900"/>
        <v>1</v>
      </c>
      <c r="AP12887"/>
      <c r="AQ12887"/>
    </row>
    <row r="12888" spans="23:43" x14ac:dyDescent="0.25">
      <c r="W12888" t="b">
        <f t="shared" si="897"/>
        <v>1</v>
      </c>
      <c r="X12888" t="b">
        <f t="shared" si="898"/>
        <v>1</v>
      </c>
      <c r="AA12888"/>
      <c r="AH12888"/>
      <c r="AL12888" t="b">
        <f t="shared" si="899"/>
        <v>1</v>
      </c>
      <c r="AM12888" t="b">
        <f t="shared" si="900"/>
        <v>1</v>
      </c>
      <c r="AP12888"/>
      <c r="AQ12888"/>
    </row>
    <row r="12889" spans="23:43" x14ac:dyDescent="0.25">
      <c r="W12889" t="b">
        <f t="shared" si="897"/>
        <v>1</v>
      </c>
      <c r="X12889" t="b">
        <f t="shared" si="898"/>
        <v>1</v>
      </c>
      <c r="AA12889"/>
      <c r="AH12889"/>
      <c r="AL12889" t="b">
        <f t="shared" si="899"/>
        <v>1</v>
      </c>
      <c r="AM12889" t="b">
        <f t="shared" si="900"/>
        <v>1</v>
      </c>
      <c r="AP12889"/>
      <c r="AQ12889"/>
    </row>
    <row r="12890" spans="23:43" x14ac:dyDescent="0.25">
      <c r="W12890" t="b">
        <f t="shared" si="897"/>
        <v>1</v>
      </c>
      <c r="X12890" t="b">
        <f t="shared" si="898"/>
        <v>1</v>
      </c>
      <c r="AA12890"/>
      <c r="AH12890"/>
      <c r="AL12890" t="b">
        <f t="shared" si="899"/>
        <v>1</v>
      </c>
      <c r="AM12890" t="b">
        <f t="shared" si="900"/>
        <v>1</v>
      </c>
      <c r="AP12890"/>
      <c r="AQ12890"/>
    </row>
    <row r="12891" spans="23:43" x14ac:dyDescent="0.25">
      <c r="W12891" t="b">
        <f t="shared" si="897"/>
        <v>1</v>
      </c>
      <c r="X12891" t="b">
        <f t="shared" si="898"/>
        <v>1</v>
      </c>
      <c r="AA12891"/>
      <c r="AH12891"/>
      <c r="AL12891" t="b">
        <f t="shared" si="899"/>
        <v>1</v>
      </c>
      <c r="AM12891" t="b">
        <f t="shared" si="900"/>
        <v>1</v>
      </c>
      <c r="AP12891"/>
      <c r="AQ12891"/>
    </row>
    <row r="12892" spans="23:43" x14ac:dyDescent="0.25">
      <c r="W12892" t="b">
        <f t="shared" si="897"/>
        <v>1</v>
      </c>
      <c r="X12892" t="b">
        <f t="shared" si="898"/>
        <v>1</v>
      </c>
      <c r="AA12892"/>
      <c r="AH12892"/>
      <c r="AL12892" t="b">
        <f t="shared" si="899"/>
        <v>1</v>
      </c>
      <c r="AM12892" t="b">
        <f t="shared" si="900"/>
        <v>1</v>
      </c>
      <c r="AP12892"/>
      <c r="AQ12892"/>
    </row>
    <row r="12893" spans="23:43" x14ac:dyDescent="0.25">
      <c r="W12893" t="b">
        <f t="shared" si="897"/>
        <v>1</v>
      </c>
      <c r="X12893" t="b">
        <f t="shared" si="898"/>
        <v>1</v>
      </c>
      <c r="AA12893"/>
      <c r="AH12893"/>
      <c r="AL12893" t="b">
        <f t="shared" si="899"/>
        <v>1</v>
      </c>
      <c r="AM12893" t="b">
        <f t="shared" si="900"/>
        <v>1</v>
      </c>
      <c r="AP12893"/>
      <c r="AQ12893"/>
    </row>
    <row r="12894" spans="23:43" x14ac:dyDescent="0.25">
      <c r="W12894" t="b">
        <f t="shared" si="897"/>
        <v>1</v>
      </c>
      <c r="X12894" t="b">
        <f t="shared" si="898"/>
        <v>1</v>
      </c>
      <c r="AA12894"/>
      <c r="AH12894"/>
      <c r="AL12894" t="b">
        <f t="shared" si="899"/>
        <v>1</v>
      </c>
      <c r="AM12894" t="b">
        <f t="shared" si="900"/>
        <v>1</v>
      </c>
      <c r="AP12894"/>
      <c r="AQ12894"/>
    </row>
    <row r="12895" spans="23:43" x14ac:dyDescent="0.25">
      <c r="W12895" t="b">
        <f t="shared" si="897"/>
        <v>1</v>
      </c>
      <c r="X12895" t="b">
        <f t="shared" si="898"/>
        <v>1</v>
      </c>
      <c r="AA12895"/>
      <c r="AH12895"/>
      <c r="AL12895" t="b">
        <f t="shared" si="899"/>
        <v>1</v>
      </c>
      <c r="AM12895" t="b">
        <f t="shared" si="900"/>
        <v>1</v>
      </c>
      <c r="AP12895"/>
      <c r="AQ12895"/>
    </row>
    <row r="12896" spans="23:43" x14ac:dyDescent="0.25">
      <c r="W12896" t="b">
        <f t="shared" si="897"/>
        <v>1</v>
      </c>
      <c r="X12896" t="b">
        <f t="shared" si="898"/>
        <v>1</v>
      </c>
      <c r="AA12896"/>
      <c r="AH12896"/>
      <c r="AL12896" t="b">
        <f t="shared" si="899"/>
        <v>1</v>
      </c>
      <c r="AM12896" t="b">
        <f t="shared" si="900"/>
        <v>1</v>
      </c>
      <c r="AP12896"/>
      <c r="AQ12896"/>
    </row>
    <row r="12897" spans="23:43" x14ac:dyDescent="0.25">
      <c r="W12897" t="b">
        <f t="shared" si="897"/>
        <v>1</v>
      </c>
      <c r="X12897" t="b">
        <f t="shared" si="898"/>
        <v>1</v>
      </c>
      <c r="AA12897"/>
      <c r="AH12897"/>
      <c r="AL12897" t="b">
        <f t="shared" si="899"/>
        <v>1</v>
      </c>
      <c r="AM12897" t="b">
        <f t="shared" si="900"/>
        <v>1</v>
      </c>
      <c r="AP12897"/>
      <c r="AQ12897"/>
    </row>
    <row r="12898" spans="23:43" x14ac:dyDescent="0.25">
      <c r="W12898" t="b">
        <f t="shared" si="897"/>
        <v>1</v>
      </c>
      <c r="X12898" t="b">
        <f t="shared" si="898"/>
        <v>1</v>
      </c>
      <c r="AA12898"/>
      <c r="AH12898"/>
      <c r="AL12898" t="b">
        <f t="shared" si="899"/>
        <v>1</v>
      </c>
      <c r="AM12898" t="b">
        <f t="shared" si="900"/>
        <v>1</v>
      </c>
      <c r="AP12898"/>
      <c r="AQ12898"/>
    </row>
    <row r="12899" spans="23:43" x14ac:dyDescent="0.25">
      <c r="W12899" t="b">
        <f t="shared" si="897"/>
        <v>1</v>
      </c>
      <c r="X12899" t="b">
        <f t="shared" si="898"/>
        <v>1</v>
      </c>
      <c r="AA12899"/>
      <c r="AH12899"/>
      <c r="AL12899" t="b">
        <f t="shared" si="899"/>
        <v>1</v>
      </c>
      <c r="AM12899" t="b">
        <f t="shared" si="900"/>
        <v>1</v>
      </c>
      <c r="AP12899"/>
      <c r="AQ12899"/>
    </row>
    <row r="12900" spans="23:43" x14ac:dyDescent="0.25">
      <c r="W12900" t="b">
        <f t="shared" si="897"/>
        <v>1</v>
      </c>
      <c r="X12900" t="b">
        <f t="shared" si="898"/>
        <v>1</v>
      </c>
      <c r="AA12900"/>
      <c r="AH12900"/>
      <c r="AL12900" t="b">
        <f t="shared" si="899"/>
        <v>1</v>
      </c>
      <c r="AM12900" t="b">
        <f t="shared" si="900"/>
        <v>1</v>
      </c>
      <c r="AP12900"/>
      <c r="AQ12900"/>
    </row>
    <row r="12901" spans="23:43" x14ac:dyDescent="0.25">
      <c r="W12901" t="b">
        <f t="shared" si="897"/>
        <v>1</v>
      </c>
      <c r="X12901" t="b">
        <f t="shared" si="898"/>
        <v>1</v>
      </c>
      <c r="AA12901"/>
      <c r="AH12901"/>
      <c r="AL12901" t="b">
        <f t="shared" si="899"/>
        <v>1</v>
      </c>
      <c r="AM12901" t="b">
        <f t="shared" si="900"/>
        <v>1</v>
      </c>
      <c r="AP12901"/>
      <c r="AQ12901"/>
    </row>
    <row r="12902" spans="23:43" x14ac:dyDescent="0.25">
      <c r="W12902" t="b">
        <f t="shared" si="897"/>
        <v>1</v>
      </c>
      <c r="X12902" t="b">
        <f t="shared" si="898"/>
        <v>1</v>
      </c>
      <c r="AA12902"/>
      <c r="AH12902"/>
      <c r="AL12902" t="b">
        <f t="shared" si="899"/>
        <v>1</v>
      </c>
      <c r="AM12902" t="b">
        <f t="shared" si="900"/>
        <v>1</v>
      </c>
      <c r="AP12902"/>
      <c r="AQ12902"/>
    </row>
    <row r="12903" spans="23:43" x14ac:dyDescent="0.25">
      <c r="W12903" t="b">
        <f t="shared" si="897"/>
        <v>1</v>
      </c>
      <c r="X12903" t="b">
        <f t="shared" si="898"/>
        <v>1</v>
      </c>
      <c r="AA12903"/>
      <c r="AH12903"/>
      <c r="AL12903" t="b">
        <f t="shared" si="899"/>
        <v>1</v>
      </c>
      <c r="AM12903" t="b">
        <f t="shared" si="900"/>
        <v>1</v>
      </c>
      <c r="AP12903"/>
      <c r="AQ12903"/>
    </row>
    <row r="12904" spans="23:43" x14ac:dyDescent="0.25">
      <c r="W12904" t="b">
        <f t="shared" si="897"/>
        <v>1</v>
      </c>
      <c r="X12904" t="b">
        <f t="shared" si="898"/>
        <v>1</v>
      </c>
      <c r="AA12904"/>
      <c r="AH12904"/>
      <c r="AL12904" t="b">
        <f t="shared" si="899"/>
        <v>1</v>
      </c>
      <c r="AM12904" t="b">
        <f t="shared" si="900"/>
        <v>1</v>
      </c>
      <c r="AP12904"/>
      <c r="AQ12904"/>
    </row>
    <row r="12905" spans="23:43" x14ac:dyDescent="0.25">
      <c r="W12905" t="b">
        <f t="shared" si="897"/>
        <v>1</v>
      </c>
      <c r="X12905" t="b">
        <f t="shared" si="898"/>
        <v>1</v>
      </c>
      <c r="AA12905"/>
      <c r="AH12905"/>
      <c r="AL12905" t="b">
        <f t="shared" si="899"/>
        <v>1</v>
      </c>
      <c r="AM12905" t="b">
        <f t="shared" si="900"/>
        <v>1</v>
      </c>
      <c r="AP12905"/>
      <c r="AQ12905"/>
    </row>
    <row r="12906" spans="23:43" x14ac:dyDescent="0.25">
      <c r="W12906" t="b">
        <f t="shared" si="897"/>
        <v>1</v>
      </c>
      <c r="X12906" t="b">
        <f t="shared" si="898"/>
        <v>1</v>
      </c>
      <c r="AA12906"/>
      <c r="AH12906"/>
      <c r="AL12906" t="b">
        <f t="shared" si="899"/>
        <v>1</v>
      </c>
      <c r="AM12906" t="b">
        <f t="shared" si="900"/>
        <v>1</v>
      </c>
      <c r="AP12906"/>
      <c r="AQ12906"/>
    </row>
    <row r="12907" spans="23:43" x14ac:dyDescent="0.25">
      <c r="W12907" t="b">
        <f t="shared" si="897"/>
        <v>1</v>
      </c>
      <c r="X12907" t="b">
        <f t="shared" si="898"/>
        <v>1</v>
      </c>
      <c r="AA12907"/>
      <c r="AH12907"/>
      <c r="AL12907" t="b">
        <f t="shared" si="899"/>
        <v>1</v>
      </c>
      <c r="AM12907" t="b">
        <f t="shared" si="900"/>
        <v>1</v>
      </c>
      <c r="AP12907"/>
      <c r="AQ12907"/>
    </row>
    <row r="12908" spans="23:43" x14ac:dyDescent="0.25">
      <c r="W12908" t="b">
        <f t="shared" si="897"/>
        <v>1</v>
      </c>
      <c r="X12908" t="b">
        <f t="shared" si="898"/>
        <v>1</v>
      </c>
      <c r="AA12908"/>
      <c r="AH12908"/>
      <c r="AL12908" t="b">
        <f t="shared" si="899"/>
        <v>1</v>
      </c>
      <c r="AM12908" t="b">
        <f t="shared" si="900"/>
        <v>1</v>
      </c>
      <c r="AP12908"/>
      <c r="AQ12908"/>
    </row>
    <row r="12909" spans="23:43" x14ac:dyDescent="0.25">
      <c r="W12909" t="b">
        <f t="shared" si="897"/>
        <v>1</v>
      </c>
      <c r="X12909" t="b">
        <f t="shared" si="898"/>
        <v>1</v>
      </c>
      <c r="AA12909"/>
      <c r="AH12909"/>
      <c r="AL12909" t="b">
        <f t="shared" si="899"/>
        <v>1</v>
      </c>
      <c r="AM12909" t="b">
        <f t="shared" si="900"/>
        <v>1</v>
      </c>
      <c r="AP12909"/>
      <c r="AQ12909"/>
    </row>
    <row r="12910" spans="23:43" x14ac:dyDescent="0.25">
      <c r="W12910" t="b">
        <f t="shared" si="897"/>
        <v>1</v>
      </c>
      <c r="X12910" t="b">
        <f t="shared" si="898"/>
        <v>1</v>
      </c>
      <c r="AA12910"/>
      <c r="AH12910"/>
      <c r="AL12910" t="b">
        <f t="shared" si="899"/>
        <v>1</v>
      </c>
      <c r="AM12910" t="b">
        <f t="shared" si="900"/>
        <v>1</v>
      </c>
      <c r="AP12910"/>
      <c r="AQ12910"/>
    </row>
    <row r="12911" spans="23:43" x14ac:dyDescent="0.25">
      <c r="W12911" t="b">
        <f t="shared" si="897"/>
        <v>1</v>
      </c>
      <c r="X12911" t="b">
        <f t="shared" si="898"/>
        <v>1</v>
      </c>
      <c r="AA12911"/>
      <c r="AH12911"/>
      <c r="AL12911" t="b">
        <f t="shared" si="899"/>
        <v>1</v>
      </c>
      <c r="AM12911" t="b">
        <f t="shared" si="900"/>
        <v>1</v>
      </c>
      <c r="AP12911"/>
      <c r="AQ12911"/>
    </row>
    <row r="12912" spans="23:43" x14ac:dyDescent="0.25">
      <c r="W12912" t="b">
        <f t="shared" si="897"/>
        <v>1</v>
      </c>
      <c r="X12912" t="b">
        <f t="shared" si="898"/>
        <v>1</v>
      </c>
      <c r="AA12912"/>
      <c r="AH12912"/>
      <c r="AL12912" t="b">
        <f t="shared" si="899"/>
        <v>1</v>
      </c>
      <c r="AM12912" t="b">
        <f t="shared" si="900"/>
        <v>1</v>
      </c>
      <c r="AP12912"/>
      <c r="AQ12912"/>
    </row>
    <row r="12913" spans="23:43" x14ac:dyDescent="0.25">
      <c r="W12913" t="b">
        <f t="shared" si="897"/>
        <v>1</v>
      </c>
      <c r="X12913" t="b">
        <f t="shared" si="898"/>
        <v>1</v>
      </c>
      <c r="AA12913"/>
      <c r="AH12913"/>
      <c r="AL12913" t="b">
        <f t="shared" si="899"/>
        <v>1</v>
      </c>
      <c r="AM12913" t="b">
        <f t="shared" si="900"/>
        <v>1</v>
      </c>
      <c r="AP12913"/>
      <c r="AQ12913"/>
    </row>
    <row r="12914" spans="23:43" x14ac:dyDescent="0.25">
      <c r="W12914" t="b">
        <f t="shared" si="897"/>
        <v>1</v>
      </c>
      <c r="X12914" t="b">
        <f t="shared" si="898"/>
        <v>1</v>
      </c>
      <c r="AA12914"/>
      <c r="AH12914"/>
      <c r="AL12914" t="b">
        <f t="shared" si="899"/>
        <v>1</v>
      </c>
      <c r="AM12914" t="b">
        <f t="shared" si="900"/>
        <v>1</v>
      </c>
      <c r="AP12914"/>
      <c r="AQ12914"/>
    </row>
    <row r="12915" spans="23:43" x14ac:dyDescent="0.25">
      <c r="W12915" t="b">
        <f t="shared" si="897"/>
        <v>1</v>
      </c>
      <c r="X12915" t="b">
        <f t="shared" si="898"/>
        <v>1</v>
      </c>
      <c r="AA12915"/>
      <c r="AH12915"/>
      <c r="AL12915" t="b">
        <f t="shared" si="899"/>
        <v>1</v>
      </c>
      <c r="AM12915" t="b">
        <f t="shared" si="900"/>
        <v>1</v>
      </c>
      <c r="AP12915"/>
      <c r="AQ12915"/>
    </row>
    <row r="12916" spans="23:43" x14ac:dyDescent="0.25">
      <c r="W12916" t="b">
        <f t="shared" si="897"/>
        <v>1</v>
      </c>
      <c r="X12916" t="b">
        <f t="shared" si="898"/>
        <v>1</v>
      </c>
      <c r="AA12916"/>
      <c r="AH12916"/>
      <c r="AL12916" t="b">
        <f t="shared" si="899"/>
        <v>1</v>
      </c>
      <c r="AM12916" t="b">
        <f t="shared" si="900"/>
        <v>1</v>
      </c>
      <c r="AP12916"/>
      <c r="AQ12916"/>
    </row>
    <row r="12917" spans="23:43" x14ac:dyDescent="0.25">
      <c r="W12917" t="b">
        <f t="shared" si="897"/>
        <v>1</v>
      </c>
      <c r="X12917" t="b">
        <f t="shared" si="898"/>
        <v>1</v>
      </c>
      <c r="AA12917"/>
      <c r="AH12917"/>
      <c r="AL12917" t="b">
        <f t="shared" si="899"/>
        <v>1</v>
      </c>
      <c r="AM12917" t="b">
        <f t="shared" si="900"/>
        <v>1</v>
      </c>
      <c r="AP12917"/>
      <c r="AQ12917"/>
    </row>
    <row r="12918" spans="23:43" x14ac:dyDescent="0.25">
      <c r="W12918" t="b">
        <f t="shared" si="897"/>
        <v>1</v>
      </c>
      <c r="X12918" t="b">
        <f t="shared" si="898"/>
        <v>1</v>
      </c>
      <c r="AA12918"/>
      <c r="AH12918"/>
      <c r="AL12918" t="b">
        <f t="shared" si="899"/>
        <v>1</v>
      </c>
      <c r="AM12918" t="b">
        <f t="shared" si="900"/>
        <v>1</v>
      </c>
      <c r="AP12918"/>
      <c r="AQ12918"/>
    </row>
    <row r="12919" spans="23:43" x14ac:dyDescent="0.25">
      <c r="W12919" t="b">
        <f t="shared" si="897"/>
        <v>1</v>
      </c>
      <c r="X12919" t="b">
        <f t="shared" si="898"/>
        <v>1</v>
      </c>
      <c r="AA12919"/>
      <c r="AH12919"/>
      <c r="AL12919" t="b">
        <f t="shared" si="899"/>
        <v>1</v>
      </c>
      <c r="AM12919" t="b">
        <f t="shared" si="900"/>
        <v>1</v>
      </c>
      <c r="AP12919"/>
      <c r="AQ12919"/>
    </row>
    <row r="12920" spans="23:43" x14ac:dyDescent="0.25">
      <c r="W12920" t="b">
        <f t="shared" si="897"/>
        <v>1</v>
      </c>
      <c r="X12920" t="b">
        <f t="shared" si="898"/>
        <v>1</v>
      </c>
      <c r="AA12920"/>
      <c r="AH12920"/>
      <c r="AL12920" t="b">
        <f t="shared" si="899"/>
        <v>1</v>
      </c>
      <c r="AM12920" t="b">
        <f t="shared" si="900"/>
        <v>1</v>
      </c>
      <c r="AP12920"/>
      <c r="AQ12920"/>
    </row>
    <row r="12921" spans="23:43" x14ac:dyDescent="0.25">
      <c r="W12921" t="b">
        <f t="shared" si="897"/>
        <v>1</v>
      </c>
      <c r="X12921" t="b">
        <f t="shared" si="898"/>
        <v>1</v>
      </c>
      <c r="AA12921"/>
      <c r="AH12921"/>
      <c r="AL12921" t="b">
        <f t="shared" si="899"/>
        <v>1</v>
      </c>
      <c r="AM12921" t="b">
        <f t="shared" si="900"/>
        <v>1</v>
      </c>
      <c r="AP12921"/>
      <c r="AQ12921"/>
    </row>
    <row r="12922" spans="23:43" x14ac:dyDescent="0.25">
      <c r="W12922" t="b">
        <f t="shared" si="897"/>
        <v>1</v>
      </c>
      <c r="X12922" t="b">
        <f t="shared" si="898"/>
        <v>1</v>
      </c>
      <c r="AA12922"/>
      <c r="AH12922"/>
      <c r="AL12922" t="b">
        <f t="shared" si="899"/>
        <v>1</v>
      </c>
      <c r="AM12922" t="b">
        <f t="shared" si="900"/>
        <v>1</v>
      </c>
      <c r="AP12922"/>
      <c r="AQ12922"/>
    </row>
    <row r="12923" spans="23:43" x14ac:dyDescent="0.25">
      <c r="W12923" t="b">
        <f t="shared" si="897"/>
        <v>1</v>
      </c>
      <c r="X12923" t="b">
        <f t="shared" si="898"/>
        <v>1</v>
      </c>
      <c r="AA12923"/>
      <c r="AH12923"/>
      <c r="AL12923" t="b">
        <f t="shared" si="899"/>
        <v>1</v>
      </c>
      <c r="AM12923" t="b">
        <f t="shared" si="900"/>
        <v>1</v>
      </c>
      <c r="AP12923"/>
      <c r="AQ12923"/>
    </row>
    <row r="12924" spans="23:43" x14ac:dyDescent="0.25">
      <c r="W12924" t="b">
        <f t="shared" si="897"/>
        <v>1</v>
      </c>
      <c r="X12924" t="b">
        <f t="shared" si="898"/>
        <v>1</v>
      </c>
      <c r="AA12924"/>
      <c r="AH12924"/>
      <c r="AL12924" t="b">
        <f t="shared" si="899"/>
        <v>1</v>
      </c>
      <c r="AM12924" t="b">
        <f t="shared" si="900"/>
        <v>1</v>
      </c>
      <c r="AP12924"/>
      <c r="AQ12924"/>
    </row>
    <row r="12925" spans="23:43" x14ac:dyDescent="0.25">
      <c r="W12925" t="b">
        <f t="shared" si="897"/>
        <v>1</v>
      </c>
      <c r="X12925" t="b">
        <f t="shared" si="898"/>
        <v>1</v>
      </c>
      <c r="AA12925"/>
      <c r="AH12925"/>
      <c r="AL12925" t="b">
        <f t="shared" si="899"/>
        <v>1</v>
      </c>
      <c r="AM12925" t="b">
        <f t="shared" si="900"/>
        <v>1</v>
      </c>
      <c r="AP12925"/>
      <c r="AQ12925"/>
    </row>
    <row r="12926" spans="23:43" x14ac:dyDescent="0.25">
      <c r="W12926" t="b">
        <f t="shared" si="897"/>
        <v>1</v>
      </c>
      <c r="X12926" t="b">
        <f t="shared" si="898"/>
        <v>1</v>
      </c>
      <c r="AA12926"/>
      <c r="AH12926"/>
      <c r="AL12926" t="b">
        <f t="shared" si="899"/>
        <v>1</v>
      </c>
      <c r="AM12926" t="b">
        <f t="shared" si="900"/>
        <v>1</v>
      </c>
      <c r="AP12926"/>
      <c r="AQ12926"/>
    </row>
    <row r="12927" spans="23:43" x14ac:dyDescent="0.25">
      <c r="W12927" t="b">
        <f t="shared" si="897"/>
        <v>1</v>
      </c>
      <c r="X12927" t="b">
        <f t="shared" si="898"/>
        <v>1</v>
      </c>
      <c r="AA12927"/>
      <c r="AH12927"/>
      <c r="AL12927" t="b">
        <f t="shared" si="899"/>
        <v>1</v>
      </c>
      <c r="AM12927" t="b">
        <f t="shared" si="900"/>
        <v>1</v>
      </c>
      <c r="AP12927"/>
      <c r="AQ12927"/>
    </row>
    <row r="12928" spans="23:43" x14ac:dyDescent="0.25">
      <c r="W12928" t="b">
        <f t="shared" si="897"/>
        <v>1</v>
      </c>
      <c r="X12928" t="b">
        <f t="shared" si="898"/>
        <v>1</v>
      </c>
      <c r="AA12928"/>
      <c r="AH12928"/>
      <c r="AL12928" t="b">
        <f t="shared" si="899"/>
        <v>1</v>
      </c>
      <c r="AM12928" t="b">
        <f t="shared" si="900"/>
        <v>1</v>
      </c>
      <c r="AP12928"/>
      <c r="AQ12928"/>
    </row>
    <row r="12929" spans="23:43" x14ac:dyDescent="0.25">
      <c r="W12929" t="b">
        <f t="shared" si="897"/>
        <v>1</v>
      </c>
      <c r="X12929" t="b">
        <f t="shared" si="898"/>
        <v>1</v>
      </c>
      <c r="AA12929"/>
      <c r="AH12929"/>
      <c r="AL12929" t="b">
        <f t="shared" si="899"/>
        <v>1</v>
      </c>
      <c r="AM12929" t="b">
        <f t="shared" si="900"/>
        <v>1</v>
      </c>
      <c r="AP12929"/>
      <c r="AQ12929"/>
    </row>
    <row r="12930" spans="23:43" x14ac:dyDescent="0.25">
      <c r="W12930" t="b">
        <f t="shared" si="897"/>
        <v>1</v>
      </c>
      <c r="X12930" t="b">
        <f t="shared" si="898"/>
        <v>1</v>
      </c>
      <c r="AA12930"/>
      <c r="AH12930"/>
      <c r="AL12930" t="b">
        <f t="shared" si="899"/>
        <v>1</v>
      </c>
      <c r="AM12930" t="b">
        <f t="shared" si="900"/>
        <v>1</v>
      </c>
      <c r="AP12930"/>
      <c r="AQ12930"/>
    </row>
    <row r="12931" spans="23:43" x14ac:dyDescent="0.25">
      <c r="W12931" t="b">
        <f t="shared" si="897"/>
        <v>1</v>
      </c>
      <c r="X12931" t="b">
        <f t="shared" si="898"/>
        <v>1</v>
      </c>
      <c r="AA12931"/>
      <c r="AH12931"/>
      <c r="AL12931" t="b">
        <f t="shared" si="899"/>
        <v>1</v>
      </c>
      <c r="AM12931" t="b">
        <f t="shared" si="900"/>
        <v>1</v>
      </c>
      <c r="AP12931"/>
      <c r="AQ12931"/>
    </row>
    <row r="12932" spans="23:43" x14ac:dyDescent="0.25">
      <c r="W12932" t="b">
        <f t="shared" si="897"/>
        <v>1</v>
      </c>
      <c r="X12932" t="b">
        <f t="shared" si="898"/>
        <v>1</v>
      </c>
      <c r="AA12932"/>
      <c r="AH12932"/>
      <c r="AL12932" t="b">
        <f t="shared" si="899"/>
        <v>1</v>
      </c>
      <c r="AM12932" t="b">
        <f t="shared" si="900"/>
        <v>1</v>
      </c>
      <c r="AP12932"/>
      <c r="AQ12932"/>
    </row>
    <row r="12933" spans="23:43" x14ac:dyDescent="0.25">
      <c r="W12933" t="b">
        <f t="shared" si="897"/>
        <v>1</v>
      </c>
      <c r="X12933" t="b">
        <f t="shared" si="898"/>
        <v>1</v>
      </c>
      <c r="AA12933"/>
      <c r="AH12933"/>
      <c r="AL12933" t="b">
        <f t="shared" si="899"/>
        <v>1</v>
      </c>
      <c r="AM12933" t="b">
        <f t="shared" si="900"/>
        <v>1</v>
      </c>
      <c r="AP12933"/>
      <c r="AQ12933"/>
    </row>
    <row r="12934" spans="23:43" x14ac:dyDescent="0.25">
      <c r="W12934" t="b">
        <f t="shared" si="897"/>
        <v>1</v>
      </c>
      <c r="X12934" t="b">
        <f t="shared" si="898"/>
        <v>1</v>
      </c>
      <c r="AA12934"/>
      <c r="AH12934"/>
      <c r="AL12934" t="b">
        <f t="shared" si="899"/>
        <v>1</v>
      </c>
      <c r="AM12934" t="b">
        <f t="shared" si="900"/>
        <v>1</v>
      </c>
      <c r="AP12934"/>
      <c r="AQ12934"/>
    </row>
    <row r="12935" spans="23:43" x14ac:dyDescent="0.25">
      <c r="W12935" t="b">
        <f t="shared" si="897"/>
        <v>1</v>
      </c>
      <c r="X12935" t="b">
        <f t="shared" si="898"/>
        <v>1</v>
      </c>
      <c r="AA12935"/>
      <c r="AH12935"/>
      <c r="AL12935" t="b">
        <f t="shared" si="899"/>
        <v>1</v>
      </c>
      <c r="AM12935" t="b">
        <f t="shared" si="900"/>
        <v>1</v>
      </c>
      <c r="AP12935"/>
      <c r="AQ12935"/>
    </row>
    <row r="12936" spans="23:43" x14ac:dyDescent="0.25">
      <c r="W12936" t="b">
        <f t="shared" si="897"/>
        <v>1</v>
      </c>
      <c r="X12936" t="b">
        <f t="shared" si="898"/>
        <v>1</v>
      </c>
      <c r="AA12936"/>
      <c r="AH12936"/>
      <c r="AL12936" t="b">
        <f t="shared" si="899"/>
        <v>1</v>
      </c>
      <c r="AM12936" t="b">
        <f t="shared" si="900"/>
        <v>1</v>
      </c>
      <c r="AP12936"/>
      <c r="AQ12936"/>
    </row>
    <row r="12937" spans="23:43" x14ac:dyDescent="0.25">
      <c r="W12937" t="b">
        <f t="shared" si="897"/>
        <v>1</v>
      </c>
      <c r="X12937" t="b">
        <f t="shared" si="898"/>
        <v>1</v>
      </c>
      <c r="AA12937"/>
      <c r="AH12937"/>
      <c r="AL12937" t="b">
        <f t="shared" si="899"/>
        <v>1</v>
      </c>
      <c r="AM12937" t="b">
        <f t="shared" si="900"/>
        <v>1</v>
      </c>
      <c r="AP12937"/>
      <c r="AQ12937"/>
    </row>
    <row r="12938" spans="23:43" x14ac:dyDescent="0.25">
      <c r="W12938" t="b">
        <f t="shared" si="897"/>
        <v>1</v>
      </c>
      <c r="X12938" t="b">
        <f t="shared" si="898"/>
        <v>1</v>
      </c>
      <c r="AA12938"/>
      <c r="AH12938"/>
      <c r="AL12938" t="b">
        <f t="shared" si="899"/>
        <v>1</v>
      </c>
      <c r="AM12938" t="b">
        <f t="shared" si="900"/>
        <v>1</v>
      </c>
      <c r="AP12938"/>
      <c r="AQ12938"/>
    </row>
    <row r="12939" spans="23:43" x14ac:dyDescent="0.25">
      <c r="W12939" t="b">
        <f t="shared" si="897"/>
        <v>1</v>
      </c>
      <c r="X12939" t="b">
        <f t="shared" si="898"/>
        <v>1</v>
      </c>
      <c r="AA12939"/>
      <c r="AH12939"/>
      <c r="AL12939" t="b">
        <f t="shared" si="899"/>
        <v>1</v>
      </c>
      <c r="AM12939" t="b">
        <f t="shared" si="900"/>
        <v>1</v>
      </c>
      <c r="AP12939"/>
      <c r="AQ12939"/>
    </row>
    <row r="12940" spans="23:43" x14ac:dyDescent="0.25">
      <c r="W12940" t="b">
        <f t="shared" ref="W12940:W13003" si="901">IF(AND(U12940&lt;&gt;"",U12940&lt;&gt;"Grand Total",U12940&lt;&gt;"(blank)"),GETPIVOTDATA("Facility CCN",$U$10,"Facility CCN",U12940)=1,TRUE)</f>
        <v>1</v>
      </c>
      <c r="X12940" t="b">
        <f t="shared" ref="X12940:X13003" si="902">IF(AND(U12940&lt;&gt;"",U12940&lt;&gt;"Grand Total",U12940&lt;&gt;"(blank)"),LEN(U12940)=6,TRUE)</f>
        <v>1</v>
      </c>
      <c r="AA12940"/>
      <c r="AH12940"/>
      <c r="AL12940" t="b">
        <f t="shared" ref="AL12940:AL13003" si="903">IF(AND(AJ12940&lt;&gt;"",AJ12940&lt;&gt;"Grand Total",AJ12940&lt;&gt;"(blank)"),GETPIVOTDATA("Provider NPI",$AJ$10,"Provider NPI",AJ12940)=1,TRUE)</f>
        <v>1</v>
      </c>
      <c r="AM12940" t="b">
        <f t="shared" ref="AM12940:AM13003" si="904">IF(AND(AJ12940&lt;&gt;"",AJ12940&lt;&gt;"Grand Total",AJ12940&lt;&gt;"(blank)"),LEN(AJ12940)=10,TRUE)</f>
        <v>1</v>
      </c>
      <c r="AP12940"/>
      <c r="AQ12940"/>
    </row>
    <row r="12941" spans="23:43" x14ac:dyDescent="0.25">
      <c r="W12941" t="b">
        <f t="shared" si="901"/>
        <v>1</v>
      </c>
      <c r="X12941" t="b">
        <f t="shared" si="902"/>
        <v>1</v>
      </c>
      <c r="AA12941"/>
      <c r="AH12941"/>
      <c r="AL12941" t="b">
        <f t="shared" si="903"/>
        <v>1</v>
      </c>
      <c r="AM12941" t="b">
        <f t="shared" si="904"/>
        <v>1</v>
      </c>
      <c r="AP12941"/>
      <c r="AQ12941"/>
    </row>
    <row r="12942" spans="23:43" x14ac:dyDescent="0.25">
      <c r="W12942" t="b">
        <f t="shared" si="901"/>
        <v>1</v>
      </c>
      <c r="X12942" t="b">
        <f t="shared" si="902"/>
        <v>1</v>
      </c>
      <c r="AA12942"/>
      <c r="AH12942"/>
      <c r="AL12942" t="b">
        <f t="shared" si="903"/>
        <v>1</v>
      </c>
      <c r="AM12942" t="b">
        <f t="shared" si="904"/>
        <v>1</v>
      </c>
      <c r="AP12942"/>
      <c r="AQ12942"/>
    </row>
    <row r="12943" spans="23:43" x14ac:dyDescent="0.25">
      <c r="W12943" t="b">
        <f t="shared" si="901"/>
        <v>1</v>
      </c>
      <c r="X12943" t="b">
        <f t="shared" si="902"/>
        <v>1</v>
      </c>
      <c r="AA12943"/>
      <c r="AH12943"/>
      <c r="AL12943" t="b">
        <f t="shared" si="903"/>
        <v>1</v>
      </c>
      <c r="AM12943" t="b">
        <f t="shared" si="904"/>
        <v>1</v>
      </c>
      <c r="AP12943"/>
      <c r="AQ12943"/>
    </row>
    <row r="12944" spans="23:43" x14ac:dyDescent="0.25">
      <c r="W12944" t="b">
        <f t="shared" si="901"/>
        <v>1</v>
      </c>
      <c r="X12944" t="b">
        <f t="shared" si="902"/>
        <v>1</v>
      </c>
      <c r="AA12944"/>
      <c r="AH12944"/>
      <c r="AL12944" t="b">
        <f t="shared" si="903"/>
        <v>1</v>
      </c>
      <c r="AM12944" t="b">
        <f t="shared" si="904"/>
        <v>1</v>
      </c>
      <c r="AP12944"/>
      <c r="AQ12944"/>
    </row>
    <row r="12945" spans="23:43" x14ac:dyDescent="0.25">
      <c r="W12945" t="b">
        <f t="shared" si="901"/>
        <v>1</v>
      </c>
      <c r="X12945" t="b">
        <f t="shared" si="902"/>
        <v>1</v>
      </c>
      <c r="AA12945"/>
      <c r="AH12945"/>
      <c r="AL12945" t="b">
        <f t="shared" si="903"/>
        <v>1</v>
      </c>
      <c r="AM12945" t="b">
        <f t="shared" si="904"/>
        <v>1</v>
      </c>
      <c r="AP12945"/>
      <c r="AQ12945"/>
    </row>
    <row r="12946" spans="23:43" x14ac:dyDescent="0.25">
      <c r="W12946" t="b">
        <f t="shared" si="901"/>
        <v>1</v>
      </c>
      <c r="X12946" t="b">
        <f t="shared" si="902"/>
        <v>1</v>
      </c>
      <c r="AA12946"/>
      <c r="AH12946"/>
      <c r="AL12946" t="b">
        <f t="shared" si="903"/>
        <v>1</v>
      </c>
      <c r="AM12946" t="b">
        <f t="shared" si="904"/>
        <v>1</v>
      </c>
      <c r="AP12946"/>
      <c r="AQ12946"/>
    </row>
    <row r="12947" spans="23:43" x14ac:dyDescent="0.25">
      <c r="W12947" t="b">
        <f t="shared" si="901"/>
        <v>1</v>
      </c>
      <c r="X12947" t="b">
        <f t="shared" si="902"/>
        <v>1</v>
      </c>
      <c r="AA12947"/>
      <c r="AH12947"/>
      <c r="AL12947" t="b">
        <f t="shared" si="903"/>
        <v>1</v>
      </c>
      <c r="AM12947" t="b">
        <f t="shared" si="904"/>
        <v>1</v>
      </c>
      <c r="AP12947"/>
      <c r="AQ12947"/>
    </row>
    <row r="12948" spans="23:43" x14ac:dyDescent="0.25">
      <c r="W12948" t="b">
        <f t="shared" si="901"/>
        <v>1</v>
      </c>
      <c r="X12948" t="b">
        <f t="shared" si="902"/>
        <v>1</v>
      </c>
      <c r="AA12948"/>
      <c r="AH12948"/>
      <c r="AL12948" t="b">
        <f t="shared" si="903"/>
        <v>1</v>
      </c>
      <c r="AM12948" t="b">
        <f t="shared" si="904"/>
        <v>1</v>
      </c>
      <c r="AP12948"/>
      <c r="AQ12948"/>
    </row>
    <row r="12949" spans="23:43" x14ac:dyDescent="0.25">
      <c r="W12949" t="b">
        <f t="shared" si="901"/>
        <v>1</v>
      </c>
      <c r="X12949" t="b">
        <f t="shared" si="902"/>
        <v>1</v>
      </c>
      <c r="AA12949"/>
      <c r="AH12949"/>
      <c r="AL12949" t="b">
        <f t="shared" si="903"/>
        <v>1</v>
      </c>
      <c r="AM12949" t="b">
        <f t="shared" si="904"/>
        <v>1</v>
      </c>
      <c r="AP12949"/>
      <c r="AQ12949"/>
    </row>
    <row r="12950" spans="23:43" x14ac:dyDescent="0.25">
      <c r="W12950" t="b">
        <f t="shared" si="901"/>
        <v>1</v>
      </c>
      <c r="X12950" t="b">
        <f t="shared" si="902"/>
        <v>1</v>
      </c>
      <c r="AA12950"/>
      <c r="AH12950"/>
      <c r="AL12950" t="b">
        <f t="shared" si="903"/>
        <v>1</v>
      </c>
      <c r="AM12950" t="b">
        <f t="shared" si="904"/>
        <v>1</v>
      </c>
      <c r="AP12950"/>
      <c r="AQ12950"/>
    </row>
    <row r="12951" spans="23:43" x14ac:dyDescent="0.25">
      <c r="W12951" t="b">
        <f t="shared" si="901"/>
        <v>1</v>
      </c>
      <c r="X12951" t="b">
        <f t="shared" si="902"/>
        <v>1</v>
      </c>
      <c r="AA12951"/>
      <c r="AH12951"/>
      <c r="AL12951" t="b">
        <f t="shared" si="903"/>
        <v>1</v>
      </c>
      <c r="AM12951" t="b">
        <f t="shared" si="904"/>
        <v>1</v>
      </c>
      <c r="AP12951"/>
      <c r="AQ12951"/>
    </row>
    <row r="12952" spans="23:43" x14ac:dyDescent="0.25">
      <c r="W12952" t="b">
        <f t="shared" si="901"/>
        <v>1</v>
      </c>
      <c r="X12952" t="b">
        <f t="shared" si="902"/>
        <v>1</v>
      </c>
      <c r="AA12952"/>
      <c r="AH12952"/>
      <c r="AL12952" t="b">
        <f t="shared" si="903"/>
        <v>1</v>
      </c>
      <c r="AM12952" t="b">
        <f t="shared" si="904"/>
        <v>1</v>
      </c>
      <c r="AP12952"/>
      <c r="AQ12952"/>
    </row>
    <row r="12953" spans="23:43" x14ac:dyDescent="0.25">
      <c r="W12953" t="b">
        <f t="shared" si="901"/>
        <v>1</v>
      </c>
      <c r="X12953" t="b">
        <f t="shared" si="902"/>
        <v>1</v>
      </c>
      <c r="AA12953"/>
      <c r="AH12953"/>
      <c r="AL12953" t="b">
        <f t="shared" si="903"/>
        <v>1</v>
      </c>
      <c r="AM12953" t="b">
        <f t="shared" si="904"/>
        <v>1</v>
      </c>
      <c r="AP12953"/>
      <c r="AQ12953"/>
    </row>
    <row r="12954" spans="23:43" x14ac:dyDescent="0.25">
      <c r="W12954" t="b">
        <f t="shared" si="901"/>
        <v>1</v>
      </c>
      <c r="X12954" t="b">
        <f t="shared" si="902"/>
        <v>1</v>
      </c>
      <c r="AA12954"/>
      <c r="AH12954"/>
      <c r="AL12954" t="b">
        <f t="shared" si="903"/>
        <v>1</v>
      </c>
      <c r="AM12954" t="b">
        <f t="shared" si="904"/>
        <v>1</v>
      </c>
      <c r="AP12954"/>
      <c r="AQ12954"/>
    </row>
    <row r="12955" spans="23:43" x14ac:dyDescent="0.25">
      <c r="W12955" t="b">
        <f t="shared" si="901"/>
        <v>1</v>
      </c>
      <c r="X12955" t="b">
        <f t="shared" si="902"/>
        <v>1</v>
      </c>
      <c r="AA12955"/>
      <c r="AH12955"/>
      <c r="AL12955" t="b">
        <f t="shared" si="903"/>
        <v>1</v>
      </c>
      <c r="AM12955" t="b">
        <f t="shared" si="904"/>
        <v>1</v>
      </c>
      <c r="AP12955"/>
      <c r="AQ12955"/>
    </row>
    <row r="12956" spans="23:43" x14ac:dyDescent="0.25">
      <c r="W12956" t="b">
        <f t="shared" si="901"/>
        <v>1</v>
      </c>
      <c r="X12956" t="b">
        <f t="shared" si="902"/>
        <v>1</v>
      </c>
      <c r="AA12956"/>
      <c r="AH12956"/>
      <c r="AL12956" t="b">
        <f t="shared" si="903"/>
        <v>1</v>
      </c>
      <c r="AM12956" t="b">
        <f t="shared" si="904"/>
        <v>1</v>
      </c>
      <c r="AP12956"/>
      <c r="AQ12956"/>
    </row>
    <row r="12957" spans="23:43" x14ac:dyDescent="0.25">
      <c r="W12957" t="b">
        <f t="shared" si="901"/>
        <v>1</v>
      </c>
      <c r="X12957" t="b">
        <f t="shared" si="902"/>
        <v>1</v>
      </c>
      <c r="AA12957"/>
      <c r="AH12957"/>
      <c r="AL12957" t="b">
        <f t="shared" si="903"/>
        <v>1</v>
      </c>
      <c r="AM12957" t="b">
        <f t="shared" si="904"/>
        <v>1</v>
      </c>
      <c r="AP12957"/>
      <c r="AQ12957"/>
    </row>
    <row r="12958" spans="23:43" x14ac:dyDescent="0.25">
      <c r="W12958" t="b">
        <f t="shared" si="901"/>
        <v>1</v>
      </c>
      <c r="X12958" t="b">
        <f t="shared" si="902"/>
        <v>1</v>
      </c>
      <c r="AA12958"/>
      <c r="AH12958"/>
      <c r="AL12958" t="b">
        <f t="shared" si="903"/>
        <v>1</v>
      </c>
      <c r="AM12958" t="b">
        <f t="shared" si="904"/>
        <v>1</v>
      </c>
      <c r="AP12958"/>
      <c r="AQ12958"/>
    </row>
    <row r="12959" spans="23:43" x14ac:dyDescent="0.25">
      <c r="W12959" t="b">
        <f t="shared" si="901"/>
        <v>1</v>
      </c>
      <c r="X12959" t="b">
        <f t="shared" si="902"/>
        <v>1</v>
      </c>
      <c r="AA12959"/>
      <c r="AH12959"/>
      <c r="AL12959" t="b">
        <f t="shared" si="903"/>
        <v>1</v>
      </c>
      <c r="AM12959" t="b">
        <f t="shared" si="904"/>
        <v>1</v>
      </c>
      <c r="AP12959"/>
      <c r="AQ12959"/>
    </row>
    <row r="12960" spans="23:43" x14ac:dyDescent="0.25">
      <c r="W12960" t="b">
        <f t="shared" si="901"/>
        <v>1</v>
      </c>
      <c r="X12960" t="b">
        <f t="shared" si="902"/>
        <v>1</v>
      </c>
      <c r="AA12960"/>
      <c r="AH12960"/>
      <c r="AL12960" t="b">
        <f t="shared" si="903"/>
        <v>1</v>
      </c>
      <c r="AM12960" t="b">
        <f t="shared" si="904"/>
        <v>1</v>
      </c>
      <c r="AP12960"/>
      <c r="AQ12960"/>
    </row>
    <row r="12961" spans="23:43" x14ac:dyDescent="0.25">
      <c r="W12961" t="b">
        <f t="shared" si="901"/>
        <v>1</v>
      </c>
      <c r="X12961" t="b">
        <f t="shared" si="902"/>
        <v>1</v>
      </c>
      <c r="AA12961"/>
      <c r="AH12961"/>
      <c r="AL12961" t="b">
        <f t="shared" si="903"/>
        <v>1</v>
      </c>
      <c r="AM12961" t="b">
        <f t="shared" si="904"/>
        <v>1</v>
      </c>
      <c r="AP12961"/>
      <c r="AQ12961"/>
    </row>
    <row r="12962" spans="23:43" x14ac:dyDescent="0.25">
      <c r="W12962" t="b">
        <f t="shared" si="901"/>
        <v>1</v>
      </c>
      <c r="X12962" t="b">
        <f t="shared" si="902"/>
        <v>1</v>
      </c>
      <c r="AA12962"/>
      <c r="AH12962"/>
      <c r="AL12962" t="b">
        <f t="shared" si="903"/>
        <v>1</v>
      </c>
      <c r="AM12962" t="b">
        <f t="shared" si="904"/>
        <v>1</v>
      </c>
      <c r="AP12962"/>
      <c r="AQ12962"/>
    </row>
    <row r="12963" spans="23:43" x14ac:dyDescent="0.25">
      <c r="W12963" t="b">
        <f t="shared" si="901"/>
        <v>1</v>
      </c>
      <c r="X12963" t="b">
        <f t="shared" si="902"/>
        <v>1</v>
      </c>
      <c r="AA12963"/>
      <c r="AH12963"/>
      <c r="AL12963" t="b">
        <f t="shared" si="903"/>
        <v>1</v>
      </c>
      <c r="AM12963" t="b">
        <f t="shared" si="904"/>
        <v>1</v>
      </c>
      <c r="AP12963"/>
      <c r="AQ12963"/>
    </row>
    <row r="12964" spans="23:43" x14ac:dyDescent="0.25">
      <c r="W12964" t="b">
        <f t="shared" si="901"/>
        <v>1</v>
      </c>
      <c r="X12964" t="b">
        <f t="shared" si="902"/>
        <v>1</v>
      </c>
      <c r="AA12964"/>
      <c r="AH12964"/>
      <c r="AL12964" t="b">
        <f t="shared" si="903"/>
        <v>1</v>
      </c>
      <c r="AM12964" t="b">
        <f t="shared" si="904"/>
        <v>1</v>
      </c>
      <c r="AP12964"/>
      <c r="AQ12964"/>
    </row>
    <row r="12965" spans="23:43" x14ac:dyDescent="0.25">
      <c r="W12965" t="b">
        <f t="shared" si="901"/>
        <v>1</v>
      </c>
      <c r="X12965" t="b">
        <f t="shared" si="902"/>
        <v>1</v>
      </c>
      <c r="AA12965"/>
      <c r="AH12965"/>
      <c r="AL12965" t="b">
        <f t="shared" si="903"/>
        <v>1</v>
      </c>
      <c r="AM12965" t="b">
        <f t="shared" si="904"/>
        <v>1</v>
      </c>
      <c r="AP12965"/>
      <c r="AQ12965"/>
    </row>
    <row r="12966" spans="23:43" x14ac:dyDescent="0.25">
      <c r="W12966" t="b">
        <f t="shared" si="901"/>
        <v>1</v>
      </c>
      <c r="X12966" t="b">
        <f t="shared" si="902"/>
        <v>1</v>
      </c>
      <c r="AA12966"/>
      <c r="AH12966"/>
      <c r="AL12966" t="b">
        <f t="shared" si="903"/>
        <v>1</v>
      </c>
      <c r="AM12966" t="b">
        <f t="shared" si="904"/>
        <v>1</v>
      </c>
      <c r="AP12966"/>
      <c r="AQ12966"/>
    </row>
    <row r="12967" spans="23:43" x14ac:dyDescent="0.25">
      <c r="W12967" t="b">
        <f t="shared" si="901"/>
        <v>1</v>
      </c>
      <c r="X12967" t="b">
        <f t="shared" si="902"/>
        <v>1</v>
      </c>
      <c r="AA12967"/>
      <c r="AH12967"/>
      <c r="AL12967" t="b">
        <f t="shared" si="903"/>
        <v>1</v>
      </c>
      <c r="AM12967" t="b">
        <f t="shared" si="904"/>
        <v>1</v>
      </c>
      <c r="AP12967"/>
      <c r="AQ12967"/>
    </row>
    <row r="12968" spans="23:43" x14ac:dyDescent="0.25">
      <c r="W12968" t="b">
        <f t="shared" si="901"/>
        <v>1</v>
      </c>
      <c r="X12968" t="b">
        <f t="shared" si="902"/>
        <v>1</v>
      </c>
      <c r="AA12968"/>
      <c r="AH12968"/>
      <c r="AL12968" t="b">
        <f t="shared" si="903"/>
        <v>1</v>
      </c>
      <c r="AM12968" t="b">
        <f t="shared" si="904"/>
        <v>1</v>
      </c>
      <c r="AP12968"/>
      <c r="AQ12968"/>
    </row>
    <row r="12969" spans="23:43" x14ac:dyDescent="0.25">
      <c r="W12969" t="b">
        <f t="shared" si="901"/>
        <v>1</v>
      </c>
      <c r="X12969" t="b">
        <f t="shared" si="902"/>
        <v>1</v>
      </c>
      <c r="AA12969"/>
      <c r="AH12969"/>
      <c r="AL12969" t="b">
        <f t="shared" si="903"/>
        <v>1</v>
      </c>
      <c r="AM12969" t="b">
        <f t="shared" si="904"/>
        <v>1</v>
      </c>
      <c r="AP12969"/>
      <c r="AQ12969"/>
    </row>
    <row r="12970" spans="23:43" x14ac:dyDescent="0.25">
      <c r="W12970" t="b">
        <f t="shared" si="901"/>
        <v>1</v>
      </c>
      <c r="X12970" t="b">
        <f t="shared" si="902"/>
        <v>1</v>
      </c>
      <c r="AA12970"/>
      <c r="AH12970"/>
      <c r="AL12970" t="b">
        <f t="shared" si="903"/>
        <v>1</v>
      </c>
      <c r="AM12970" t="b">
        <f t="shared" si="904"/>
        <v>1</v>
      </c>
      <c r="AP12970"/>
      <c r="AQ12970"/>
    </row>
    <row r="12971" spans="23:43" x14ac:dyDescent="0.25">
      <c r="W12971" t="b">
        <f t="shared" si="901"/>
        <v>1</v>
      </c>
      <c r="X12971" t="b">
        <f t="shared" si="902"/>
        <v>1</v>
      </c>
      <c r="AA12971"/>
      <c r="AH12971"/>
      <c r="AL12971" t="b">
        <f t="shared" si="903"/>
        <v>1</v>
      </c>
      <c r="AM12971" t="b">
        <f t="shared" si="904"/>
        <v>1</v>
      </c>
      <c r="AP12971"/>
      <c r="AQ12971"/>
    </row>
    <row r="12972" spans="23:43" x14ac:dyDescent="0.25">
      <c r="W12972" t="b">
        <f t="shared" si="901"/>
        <v>1</v>
      </c>
      <c r="X12972" t="b">
        <f t="shared" si="902"/>
        <v>1</v>
      </c>
      <c r="AA12972"/>
      <c r="AH12972"/>
      <c r="AL12972" t="b">
        <f t="shared" si="903"/>
        <v>1</v>
      </c>
      <c r="AM12972" t="b">
        <f t="shared" si="904"/>
        <v>1</v>
      </c>
      <c r="AP12972"/>
      <c r="AQ12972"/>
    </row>
    <row r="12973" spans="23:43" x14ac:dyDescent="0.25">
      <c r="W12973" t="b">
        <f t="shared" si="901"/>
        <v>1</v>
      </c>
      <c r="X12973" t="b">
        <f t="shared" si="902"/>
        <v>1</v>
      </c>
      <c r="AA12973"/>
      <c r="AH12973"/>
      <c r="AL12973" t="b">
        <f t="shared" si="903"/>
        <v>1</v>
      </c>
      <c r="AM12973" t="b">
        <f t="shared" si="904"/>
        <v>1</v>
      </c>
      <c r="AP12973"/>
      <c r="AQ12973"/>
    </row>
    <row r="12974" spans="23:43" x14ac:dyDescent="0.25">
      <c r="W12974" t="b">
        <f t="shared" si="901"/>
        <v>1</v>
      </c>
      <c r="X12974" t="b">
        <f t="shared" si="902"/>
        <v>1</v>
      </c>
      <c r="AA12974"/>
      <c r="AH12974"/>
      <c r="AL12974" t="b">
        <f t="shared" si="903"/>
        <v>1</v>
      </c>
      <c r="AM12974" t="b">
        <f t="shared" si="904"/>
        <v>1</v>
      </c>
      <c r="AP12974"/>
      <c r="AQ12974"/>
    </row>
    <row r="12975" spans="23:43" x14ac:dyDescent="0.25">
      <c r="W12975" t="b">
        <f t="shared" si="901"/>
        <v>1</v>
      </c>
      <c r="X12975" t="b">
        <f t="shared" si="902"/>
        <v>1</v>
      </c>
      <c r="AA12975"/>
      <c r="AH12975"/>
      <c r="AL12975" t="b">
        <f t="shared" si="903"/>
        <v>1</v>
      </c>
      <c r="AM12975" t="b">
        <f t="shared" si="904"/>
        <v>1</v>
      </c>
      <c r="AP12975"/>
      <c r="AQ12975"/>
    </row>
    <row r="12976" spans="23:43" x14ac:dyDescent="0.25">
      <c r="W12976" t="b">
        <f t="shared" si="901"/>
        <v>1</v>
      </c>
      <c r="X12976" t="b">
        <f t="shared" si="902"/>
        <v>1</v>
      </c>
      <c r="AA12976"/>
      <c r="AH12976"/>
      <c r="AL12976" t="b">
        <f t="shared" si="903"/>
        <v>1</v>
      </c>
      <c r="AM12976" t="b">
        <f t="shared" si="904"/>
        <v>1</v>
      </c>
      <c r="AP12976"/>
      <c r="AQ12976"/>
    </row>
    <row r="12977" spans="23:43" x14ac:dyDescent="0.25">
      <c r="W12977" t="b">
        <f t="shared" si="901"/>
        <v>1</v>
      </c>
      <c r="X12977" t="b">
        <f t="shared" si="902"/>
        <v>1</v>
      </c>
      <c r="AA12977"/>
      <c r="AH12977"/>
      <c r="AL12977" t="b">
        <f t="shared" si="903"/>
        <v>1</v>
      </c>
      <c r="AM12977" t="b">
        <f t="shared" si="904"/>
        <v>1</v>
      </c>
      <c r="AP12977"/>
      <c r="AQ12977"/>
    </row>
    <row r="12978" spans="23:43" x14ac:dyDescent="0.25">
      <c r="W12978" t="b">
        <f t="shared" si="901"/>
        <v>1</v>
      </c>
      <c r="X12978" t="b">
        <f t="shared" si="902"/>
        <v>1</v>
      </c>
      <c r="AA12978"/>
      <c r="AH12978"/>
      <c r="AL12978" t="b">
        <f t="shared" si="903"/>
        <v>1</v>
      </c>
      <c r="AM12978" t="b">
        <f t="shared" si="904"/>
        <v>1</v>
      </c>
      <c r="AP12978"/>
      <c r="AQ12978"/>
    </row>
    <row r="12979" spans="23:43" x14ac:dyDescent="0.25">
      <c r="W12979" t="b">
        <f t="shared" si="901"/>
        <v>1</v>
      </c>
      <c r="X12979" t="b">
        <f t="shared" si="902"/>
        <v>1</v>
      </c>
      <c r="AA12979"/>
      <c r="AH12979"/>
      <c r="AL12979" t="b">
        <f t="shared" si="903"/>
        <v>1</v>
      </c>
      <c r="AM12979" t="b">
        <f t="shared" si="904"/>
        <v>1</v>
      </c>
      <c r="AP12979"/>
      <c r="AQ12979"/>
    </row>
    <row r="12980" spans="23:43" x14ac:dyDescent="0.25">
      <c r="W12980" t="b">
        <f t="shared" si="901"/>
        <v>1</v>
      </c>
      <c r="X12980" t="b">
        <f t="shared" si="902"/>
        <v>1</v>
      </c>
      <c r="AA12980"/>
      <c r="AH12980"/>
      <c r="AL12980" t="b">
        <f t="shared" si="903"/>
        <v>1</v>
      </c>
      <c r="AM12980" t="b">
        <f t="shared" si="904"/>
        <v>1</v>
      </c>
      <c r="AP12980"/>
      <c r="AQ12980"/>
    </row>
    <row r="12981" spans="23:43" x14ac:dyDescent="0.25">
      <c r="W12981" t="b">
        <f t="shared" si="901"/>
        <v>1</v>
      </c>
      <c r="X12981" t="b">
        <f t="shared" si="902"/>
        <v>1</v>
      </c>
      <c r="AA12981"/>
      <c r="AH12981"/>
      <c r="AL12981" t="b">
        <f t="shared" si="903"/>
        <v>1</v>
      </c>
      <c r="AM12981" t="b">
        <f t="shared" si="904"/>
        <v>1</v>
      </c>
      <c r="AP12981"/>
      <c r="AQ12981"/>
    </row>
    <row r="12982" spans="23:43" x14ac:dyDescent="0.25">
      <c r="W12982" t="b">
        <f t="shared" si="901"/>
        <v>1</v>
      </c>
      <c r="X12982" t="b">
        <f t="shared" si="902"/>
        <v>1</v>
      </c>
      <c r="AA12982"/>
      <c r="AH12982"/>
      <c r="AL12982" t="b">
        <f t="shared" si="903"/>
        <v>1</v>
      </c>
      <c r="AM12982" t="b">
        <f t="shared" si="904"/>
        <v>1</v>
      </c>
      <c r="AP12982"/>
      <c r="AQ12982"/>
    </row>
    <row r="12983" spans="23:43" x14ac:dyDescent="0.25">
      <c r="W12983" t="b">
        <f t="shared" si="901"/>
        <v>1</v>
      </c>
      <c r="X12983" t="b">
        <f t="shared" si="902"/>
        <v>1</v>
      </c>
      <c r="AA12983"/>
      <c r="AH12983"/>
      <c r="AL12983" t="b">
        <f t="shared" si="903"/>
        <v>1</v>
      </c>
      <c r="AM12983" t="b">
        <f t="shared" si="904"/>
        <v>1</v>
      </c>
      <c r="AP12983"/>
      <c r="AQ12983"/>
    </row>
    <row r="12984" spans="23:43" x14ac:dyDescent="0.25">
      <c r="W12984" t="b">
        <f t="shared" si="901"/>
        <v>1</v>
      </c>
      <c r="X12984" t="b">
        <f t="shared" si="902"/>
        <v>1</v>
      </c>
      <c r="AA12984"/>
      <c r="AH12984"/>
      <c r="AL12984" t="b">
        <f t="shared" si="903"/>
        <v>1</v>
      </c>
      <c r="AM12984" t="b">
        <f t="shared" si="904"/>
        <v>1</v>
      </c>
      <c r="AP12984"/>
      <c r="AQ12984"/>
    </row>
    <row r="12985" spans="23:43" x14ac:dyDescent="0.25">
      <c r="W12985" t="b">
        <f t="shared" si="901"/>
        <v>1</v>
      </c>
      <c r="X12985" t="b">
        <f t="shared" si="902"/>
        <v>1</v>
      </c>
      <c r="AA12985"/>
      <c r="AH12985"/>
      <c r="AL12985" t="b">
        <f t="shared" si="903"/>
        <v>1</v>
      </c>
      <c r="AM12985" t="b">
        <f t="shared" si="904"/>
        <v>1</v>
      </c>
      <c r="AP12985"/>
      <c r="AQ12985"/>
    </row>
    <row r="12986" spans="23:43" x14ac:dyDescent="0.25">
      <c r="W12986" t="b">
        <f t="shared" si="901"/>
        <v>1</v>
      </c>
      <c r="X12986" t="b">
        <f t="shared" si="902"/>
        <v>1</v>
      </c>
      <c r="AA12986"/>
      <c r="AH12986"/>
      <c r="AL12986" t="b">
        <f t="shared" si="903"/>
        <v>1</v>
      </c>
      <c r="AM12986" t="b">
        <f t="shared" si="904"/>
        <v>1</v>
      </c>
      <c r="AP12986"/>
      <c r="AQ12986"/>
    </row>
    <row r="12987" spans="23:43" x14ac:dyDescent="0.25">
      <c r="W12987" t="b">
        <f t="shared" si="901"/>
        <v>1</v>
      </c>
      <c r="X12987" t="b">
        <f t="shared" si="902"/>
        <v>1</v>
      </c>
      <c r="AA12987"/>
      <c r="AH12987"/>
      <c r="AL12987" t="b">
        <f t="shared" si="903"/>
        <v>1</v>
      </c>
      <c r="AM12987" t="b">
        <f t="shared" si="904"/>
        <v>1</v>
      </c>
      <c r="AP12987"/>
      <c r="AQ12987"/>
    </row>
    <row r="12988" spans="23:43" x14ac:dyDescent="0.25">
      <c r="W12988" t="b">
        <f t="shared" si="901"/>
        <v>1</v>
      </c>
      <c r="X12988" t="b">
        <f t="shared" si="902"/>
        <v>1</v>
      </c>
      <c r="AA12988"/>
      <c r="AH12988"/>
      <c r="AL12988" t="b">
        <f t="shared" si="903"/>
        <v>1</v>
      </c>
      <c r="AM12988" t="b">
        <f t="shared" si="904"/>
        <v>1</v>
      </c>
      <c r="AP12988"/>
      <c r="AQ12988"/>
    </row>
    <row r="12989" spans="23:43" x14ac:dyDescent="0.25">
      <c r="W12989" t="b">
        <f t="shared" si="901"/>
        <v>1</v>
      </c>
      <c r="X12989" t="b">
        <f t="shared" si="902"/>
        <v>1</v>
      </c>
      <c r="AA12989"/>
      <c r="AH12989"/>
      <c r="AL12989" t="b">
        <f t="shared" si="903"/>
        <v>1</v>
      </c>
      <c r="AM12989" t="b">
        <f t="shared" si="904"/>
        <v>1</v>
      </c>
      <c r="AP12989"/>
      <c r="AQ12989"/>
    </row>
    <row r="12990" spans="23:43" x14ac:dyDescent="0.25">
      <c r="W12990" t="b">
        <f t="shared" si="901"/>
        <v>1</v>
      </c>
      <c r="X12990" t="b">
        <f t="shared" si="902"/>
        <v>1</v>
      </c>
      <c r="AA12990"/>
      <c r="AH12990"/>
      <c r="AL12990" t="b">
        <f t="shared" si="903"/>
        <v>1</v>
      </c>
      <c r="AM12990" t="b">
        <f t="shared" si="904"/>
        <v>1</v>
      </c>
      <c r="AP12990"/>
      <c r="AQ12990"/>
    </row>
    <row r="12991" spans="23:43" x14ac:dyDescent="0.25">
      <c r="W12991" t="b">
        <f t="shared" si="901"/>
        <v>1</v>
      </c>
      <c r="X12991" t="b">
        <f t="shared" si="902"/>
        <v>1</v>
      </c>
      <c r="AA12991"/>
      <c r="AH12991"/>
      <c r="AL12991" t="b">
        <f t="shared" si="903"/>
        <v>1</v>
      </c>
      <c r="AM12991" t="b">
        <f t="shared" si="904"/>
        <v>1</v>
      </c>
      <c r="AP12991"/>
      <c r="AQ12991"/>
    </row>
    <row r="12992" spans="23:43" x14ac:dyDescent="0.25">
      <c r="W12992" t="b">
        <f t="shared" si="901"/>
        <v>1</v>
      </c>
      <c r="X12992" t="b">
        <f t="shared" si="902"/>
        <v>1</v>
      </c>
      <c r="AA12992"/>
      <c r="AH12992"/>
      <c r="AL12992" t="b">
        <f t="shared" si="903"/>
        <v>1</v>
      </c>
      <c r="AM12992" t="b">
        <f t="shared" si="904"/>
        <v>1</v>
      </c>
      <c r="AP12992"/>
      <c r="AQ12992"/>
    </row>
    <row r="12993" spans="23:43" x14ac:dyDescent="0.25">
      <c r="W12993" t="b">
        <f t="shared" si="901"/>
        <v>1</v>
      </c>
      <c r="X12993" t="b">
        <f t="shared" si="902"/>
        <v>1</v>
      </c>
      <c r="AA12993"/>
      <c r="AH12993"/>
      <c r="AL12993" t="b">
        <f t="shared" si="903"/>
        <v>1</v>
      </c>
      <c r="AM12993" t="b">
        <f t="shared" si="904"/>
        <v>1</v>
      </c>
      <c r="AP12993"/>
      <c r="AQ12993"/>
    </row>
    <row r="12994" spans="23:43" x14ac:dyDescent="0.25">
      <c r="W12994" t="b">
        <f t="shared" si="901"/>
        <v>1</v>
      </c>
      <c r="X12994" t="b">
        <f t="shared" si="902"/>
        <v>1</v>
      </c>
      <c r="AA12994"/>
      <c r="AH12994"/>
      <c r="AL12994" t="b">
        <f t="shared" si="903"/>
        <v>1</v>
      </c>
      <c r="AM12994" t="b">
        <f t="shared" si="904"/>
        <v>1</v>
      </c>
      <c r="AP12994"/>
      <c r="AQ12994"/>
    </row>
    <row r="12995" spans="23:43" x14ac:dyDescent="0.25">
      <c r="W12995" t="b">
        <f t="shared" si="901"/>
        <v>1</v>
      </c>
      <c r="X12995" t="b">
        <f t="shared" si="902"/>
        <v>1</v>
      </c>
      <c r="AA12995"/>
      <c r="AH12995"/>
      <c r="AL12995" t="b">
        <f t="shared" si="903"/>
        <v>1</v>
      </c>
      <c r="AM12995" t="b">
        <f t="shared" si="904"/>
        <v>1</v>
      </c>
      <c r="AP12995"/>
      <c r="AQ12995"/>
    </row>
    <row r="12996" spans="23:43" x14ac:dyDescent="0.25">
      <c r="W12996" t="b">
        <f t="shared" si="901"/>
        <v>1</v>
      </c>
      <c r="X12996" t="b">
        <f t="shared" si="902"/>
        <v>1</v>
      </c>
      <c r="AA12996"/>
      <c r="AH12996"/>
      <c r="AL12996" t="b">
        <f t="shared" si="903"/>
        <v>1</v>
      </c>
      <c r="AM12996" t="b">
        <f t="shared" si="904"/>
        <v>1</v>
      </c>
      <c r="AP12996"/>
      <c r="AQ12996"/>
    </row>
    <row r="12997" spans="23:43" x14ac:dyDescent="0.25">
      <c r="W12997" t="b">
        <f t="shared" si="901"/>
        <v>1</v>
      </c>
      <c r="X12997" t="b">
        <f t="shared" si="902"/>
        <v>1</v>
      </c>
      <c r="AA12997"/>
      <c r="AH12997"/>
      <c r="AL12997" t="b">
        <f t="shared" si="903"/>
        <v>1</v>
      </c>
      <c r="AM12997" t="b">
        <f t="shared" si="904"/>
        <v>1</v>
      </c>
      <c r="AP12997"/>
      <c r="AQ12997"/>
    </row>
    <row r="12998" spans="23:43" x14ac:dyDescent="0.25">
      <c r="W12998" t="b">
        <f t="shared" si="901"/>
        <v>1</v>
      </c>
      <c r="X12998" t="b">
        <f t="shared" si="902"/>
        <v>1</v>
      </c>
      <c r="AA12998"/>
      <c r="AH12998"/>
      <c r="AL12998" t="b">
        <f t="shared" si="903"/>
        <v>1</v>
      </c>
      <c r="AM12998" t="b">
        <f t="shared" si="904"/>
        <v>1</v>
      </c>
      <c r="AP12998"/>
      <c r="AQ12998"/>
    </row>
    <row r="12999" spans="23:43" x14ac:dyDescent="0.25">
      <c r="W12999" t="b">
        <f t="shared" si="901"/>
        <v>1</v>
      </c>
      <c r="X12999" t="b">
        <f t="shared" si="902"/>
        <v>1</v>
      </c>
      <c r="AA12999"/>
      <c r="AH12999"/>
      <c r="AL12999" t="b">
        <f t="shared" si="903"/>
        <v>1</v>
      </c>
      <c r="AM12999" t="b">
        <f t="shared" si="904"/>
        <v>1</v>
      </c>
      <c r="AP12999"/>
      <c r="AQ12999"/>
    </row>
    <row r="13000" spans="23:43" x14ac:dyDescent="0.25">
      <c r="W13000" t="b">
        <f t="shared" si="901"/>
        <v>1</v>
      </c>
      <c r="X13000" t="b">
        <f t="shared" si="902"/>
        <v>1</v>
      </c>
      <c r="AA13000"/>
      <c r="AH13000"/>
      <c r="AL13000" t="b">
        <f t="shared" si="903"/>
        <v>1</v>
      </c>
      <c r="AM13000" t="b">
        <f t="shared" si="904"/>
        <v>1</v>
      </c>
      <c r="AP13000"/>
      <c r="AQ13000"/>
    </row>
    <row r="13001" spans="23:43" x14ac:dyDescent="0.25">
      <c r="W13001" t="b">
        <f t="shared" si="901"/>
        <v>1</v>
      </c>
      <c r="X13001" t="b">
        <f t="shared" si="902"/>
        <v>1</v>
      </c>
      <c r="AA13001"/>
      <c r="AH13001"/>
      <c r="AL13001" t="b">
        <f t="shared" si="903"/>
        <v>1</v>
      </c>
      <c r="AM13001" t="b">
        <f t="shared" si="904"/>
        <v>1</v>
      </c>
      <c r="AP13001"/>
      <c r="AQ13001"/>
    </row>
    <row r="13002" spans="23:43" x14ac:dyDescent="0.25">
      <c r="W13002" t="b">
        <f t="shared" si="901"/>
        <v>1</v>
      </c>
      <c r="X13002" t="b">
        <f t="shared" si="902"/>
        <v>1</v>
      </c>
      <c r="AA13002"/>
      <c r="AH13002"/>
      <c r="AL13002" t="b">
        <f t="shared" si="903"/>
        <v>1</v>
      </c>
      <c r="AM13002" t="b">
        <f t="shared" si="904"/>
        <v>1</v>
      </c>
      <c r="AP13002"/>
      <c r="AQ13002"/>
    </row>
    <row r="13003" spans="23:43" x14ac:dyDescent="0.25">
      <c r="W13003" t="b">
        <f t="shared" si="901"/>
        <v>1</v>
      </c>
      <c r="X13003" t="b">
        <f t="shared" si="902"/>
        <v>1</v>
      </c>
      <c r="AA13003"/>
      <c r="AH13003"/>
      <c r="AL13003" t="b">
        <f t="shared" si="903"/>
        <v>1</v>
      </c>
      <c r="AM13003" t="b">
        <f t="shared" si="904"/>
        <v>1</v>
      </c>
      <c r="AP13003"/>
      <c r="AQ13003"/>
    </row>
    <row r="13004" spans="23:43" x14ac:dyDescent="0.25">
      <c r="W13004" t="b">
        <f t="shared" ref="W13004:W13067" si="905">IF(AND(U13004&lt;&gt;"",U13004&lt;&gt;"Grand Total",U13004&lt;&gt;"(blank)"),GETPIVOTDATA("Facility CCN",$U$10,"Facility CCN",U13004)=1,TRUE)</f>
        <v>1</v>
      </c>
      <c r="X13004" t="b">
        <f t="shared" ref="X13004:X13067" si="906">IF(AND(U13004&lt;&gt;"",U13004&lt;&gt;"Grand Total",U13004&lt;&gt;"(blank)"),LEN(U13004)=6,TRUE)</f>
        <v>1</v>
      </c>
      <c r="AA13004"/>
      <c r="AH13004"/>
      <c r="AL13004" t="b">
        <f t="shared" ref="AL13004:AL13067" si="907">IF(AND(AJ13004&lt;&gt;"",AJ13004&lt;&gt;"Grand Total",AJ13004&lt;&gt;"(blank)"),GETPIVOTDATA("Provider NPI",$AJ$10,"Provider NPI",AJ13004)=1,TRUE)</f>
        <v>1</v>
      </c>
      <c r="AM13004" t="b">
        <f t="shared" ref="AM13004:AM13067" si="908">IF(AND(AJ13004&lt;&gt;"",AJ13004&lt;&gt;"Grand Total",AJ13004&lt;&gt;"(blank)"),LEN(AJ13004)=10,TRUE)</f>
        <v>1</v>
      </c>
      <c r="AP13004"/>
      <c r="AQ13004"/>
    </row>
    <row r="13005" spans="23:43" x14ac:dyDescent="0.25">
      <c r="W13005" t="b">
        <f t="shared" si="905"/>
        <v>1</v>
      </c>
      <c r="X13005" t="b">
        <f t="shared" si="906"/>
        <v>1</v>
      </c>
      <c r="AA13005"/>
      <c r="AH13005"/>
      <c r="AL13005" t="b">
        <f t="shared" si="907"/>
        <v>1</v>
      </c>
      <c r="AM13005" t="b">
        <f t="shared" si="908"/>
        <v>1</v>
      </c>
      <c r="AP13005"/>
      <c r="AQ13005"/>
    </row>
    <row r="13006" spans="23:43" x14ac:dyDescent="0.25">
      <c r="W13006" t="b">
        <f t="shared" si="905"/>
        <v>1</v>
      </c>
      <c r="X13006" t="b">
        <f t="shared" si="906"/>
        <v>1</v>
      </c>
      <c r="AA13006"/>
      <c r="AH13006"/>
      <c r="AL13006" t="b">
        <f t="shared" si="907"/>
        <v>1</v>
      </c>
      <c r="AM13006" t="b">
        <f t="shared" si="908"/>
        <v>1</v>
      </c>
      <c r="AP13006"/>
      <c r="AQ13006"/>
    </row>
    <row r="13007" spans="23:43" x14ac:dyDescent="0.25">
      <c r="W13007" t="b">
        <f t="shared" si="905"/>
        <v>1</v>
      </c>
      <c r="X13007" t="b">
        <f t="shared" si="906"/>
        <v>1</v>
      </c>
      <c r="AA13007"/>
      <c r="AH13007"/>
      <c r="AL13007" t="b">
        <f t="shared" si="907"/>
        <v>1</v>
      </c>
      <c r="AM13007" t="b">
        <f t="shared" si="908"/>
        <v>1</v>
      </c>
      <c r="AP13007"/>
      <c r="AQ13007"/>
    </row>
    <row r="13008" spans="23:43" x14ac:dyDescent="0.25">
      <c r="W13008" t="b">
        <f t="shared" si="905"/>
        <v>1</v>
      </c>
      <c r="X13008" t="b">
        <f t="shared" si="906"/>
        <v>1</v>
      </c>
      <c r="AA13008"/>
      <c r="AH13008"/>
      <c r="AL13008" t="b">
        <f t="shared" si="907"/>
        <v>1</v>
      </c>
      <c r="AM13008" t="b">
        <f t="shared" si="908"/>
        <v>1</v>
      </c>
      <c r="AP13008"/>
      <c r="AQ13008"/>
    </row>
    <row r="13009" spans="23:43" x14ac:dyDescent="0.25">
      <c r="W13009" t="b">
        <f t="shared" si="905"/>
        <v>1</v>
      </c>
      <c r="X13009" t="b">
        <f t="shared" si="906"/>
        <v>1</v>
      </c>
      <c r="AA13009"/>
      <c r="AH13009"/>
      <c r="AL13009" t="b">
        <f t="shared" si="907"/>
        <v>1</v>
      </c>
      <c r="AM13009" t="b">
        <f t="shared" si="908"/>
        <v>1</v>
      </c>
      <c r="AP13009"/>
      <c r="AQ13009"/>
    </row>
    <row r="13010" spans="23:43" x14ac:dyDescent="0.25">
      <c r="W13010" t="b">
        <f t="shared" si="905"/>
        <v>1</v>
      </c>
      <c r="X13010" t="b">
        <f t="shared" si="906"/>
        <v>1</v>
      </c>
      <c r="AA13010"/>
      <c r="AH13010"/>
      <c r="AL13010" t="b">
        <f t="shared" si="907"/>
        <v>1</v>
      </c>
      <c r="AM13010" t="b">
        <f t="shared" si="908"/>
        <v>1</v>
      </c>
      <c r="AP13010"/>
      <c r="AQ13010"/>
    </row>
    <row r="13011" spans="23:43" x14ac:dyDescent="0.25">
      <c r="W13011" t="b">
        <f t="shared" si="905"/>
        <v>1</v>
      </c>
      <c r="X13011" t="b">
        <f t="shared" si="906"/>
        <v>1</v>
      </c>
      <c r="AA13011"/>
      <c r="AH13011"/>
      <c r="AL13011" t="b">
        <f t="shared" si="907"/>
        <v>1</v>
      </c>
      <c r="AM13011" t="b">
        <f t="shared" si="908"/>
        <v>1</v>
      </c>
      <c r="AP13011"/>
      <c r="AQ13011"/>
    </row>
    <row r="13012" spans="23:43" x14ac:dyDescent="0.25">
      <c r="W13012" t="b">
        <f t="shared" si="905"/>
        <v>1</v>
      </c>
      <c r="X13012" t="b">
        <f t="shared" si="906"/>
        <v>1</v>
      </c>
      <c r="AA13012"/>
      <c r="AH13012"/>
      <c r="AL13012" t="b">
        <f t="shared" si="907"/>
        <v>1</v>
      </c>
      <c r="AM13012" t="b">
        <f t="shared" si="908"/>
        <v>1</v>
      </c>
      <c r="AP13012"/>
      <c r="AQ13012"/>
    </row>
    <row r="13013" spans="23:43" x14ac:dyDescent="0.25">
      <c r="W13013" t="b">
        <f t="shared" si="905"/>
        <v>1</v>
      </c>
      <c r="X13013" t="b">
        <f t="shared" si="906"/>
        <v>1</v>
      </c>
      <c r="AA13013"/>
      <c r="AH13013"/>
      <c r="AL13013" t="b">
        <f t="shared" si="907"/>
        <v>1</v>
      </c>
      <c r="AM13013" t="b">
        <f t="shared" si="908"/>
        <v>1</v>
      </c>
      <c r="AP13013"/>
      <c r="AQ13013"/>
    </row>
    <row r="13014" spans="23:43" x14ac:dyDescent="0.25">
      <c r="W13014" t="b">
        <f t="shared" si="905"/>
        <v>1</v>
      </c>
      <c r="X13014" t="b">
        <f t="shared" si="906"/>
        <v>1</v>
      </c>
      <c r="AA13014"/>
      <c r="AH13014"/>
      <c r="AL13014" t="b">
        <f t="shared" si="907"/>
        <v>1</v>
      </c>
      <c r="AM13014" t="b">
        <f t="shared" si="908"/>
        <v>1</v>
      </c>
      <c r="AP13014"/>
      <c r="AQ13014"/>
    </row>
    <row r="13015" spans="23:43" x14ac:dyDescent="0.25">
      <c r="W13015" t="b">
        <f t="shared" si="905"/>
        <v>1</v>
      </c>
      <c r="X13015" t="b">
        <f t="shared" si="906"/>
        <v>1</v>
      </c>
      <c r="AA13015"/>
      <c r="AH13015"/>
      <c r="AL13015" t="b">
        <f t="shared" si="907"/>
        <v>1</v>
      </c>
      <c r="AM13015" t="b">
        <f t="shared" si="908"/>
        <v>1</v>
      </c>
      <c r="AP13015"/>
      <c r="AQ13015"/>
    </row>
    <row r="13016" spans="23:43" x14ac:dyDescent="0.25">
      <c r="W13016" t="b">
        <f t="shared" si="905"/>
        <v>1</v>
      </c>
      <c r="X13016" t="b">
        <f t="shared" si="906"/>
        <v>1</v>
      </c>
      <c r="AA13016"/>
      <c r="AH13016"/>
      <c r="AL13016" t="b">
        <f t="shared" si="907"/>
        <v>1</v>
      </c>
      <c r="AM13016" t="b">
        <f t="shared" si="908"/>
        <v>1</v>
      </c>
      <c r="AP13016"/>
      <c r="AQ13016"/>
    </row>
    <row r="13017" spans="23:43" x14ac:dyDescent="0.25">
      <c r="W13017" t="b">
        <f t="shared" si="905"/>
        <v>1</v>
      </c>
      <c r="X13017" t="b">
        <f t="shared" si="906"/>
        <v>1</v>
      </c>
      <c r="AA13017"/>
      <c r="AH13017"/>
      <c r="AL13017" t="b">
        <f t="shared" si="907"/>
        <v>1</v>
      </c>
      <c r="AM13017" t="b">
        <f t="shared" si="908"/>
        <v>1</v>
      </c>
      <c r="AP13017"/>
      <c r="AQ13017"/>
    </row>
    <row r="13018" spans="23:43" x14ac:dyDescent="0.25">
      <c r="W13018" t="b">
        <f t="shared" si="905"/>
        <v>1</v>
      </c>
      <c r="X13018" t="b">
        <f t="shared" si="906"/>
        <v>1</v>
      </c>
      <c r="AA13018"/>
      <c r="AH13018"/>
      <c r="AL13018" t="b">
        <f t="shared" si="907"/>
        <v>1</v>
      </c>
      <c r="AM13018" t="b">
        <f t="shared" si="908"/>
        <v>1</v>
      </c>
      <c r="AP13018"/>
      <c r="AQ13018"/>
    </row>
    <row r="13019" spans="23:43" x14ac:dyDescent="0.25">
      <c r="W13019" t="b">
        <f t="shared" si="905"/>
        <v>1</v>
      </c>
      <c r="X13019" t="b">
        <f t="shared" si="906"/>
        <v>1</v>
      </c>
      <c r="AA13019"/>
      <c r="AH13019"/>
      <c r="AL13019" t="b">
        <f t="shared" si="907"/>
        <v>1</v>
      </c>
      <c r="AM13019" t="b">
        <f t="shared" si="908"/>
        <v>1</v>
      </c>
      <c r="AP13019"/>
      <c r="AQ13019"/>
    </row>
    <row r="13020" spans="23:43" x14ac:dyDescent="0.25">
      <c r="W13020" t="b">
        <f t="shared" si="905"/>
        <v>1</v>
      </c>
      <c r="X13020" t="b">
        <f t="shared" si="906"/>
        <v>1</v>
      </c>
      <c r="AA13020"/>
      <c r="AH13020"/>
      <c r="AL13020" t="b">
        <f t="shared" si="907"/>
        <v>1</v>
      </c>
      <c r="AM13020" t="b">
        <f t="shared" si="908"/>
        <v>1</v>
      </c>
      <c r="AP13020"/>
      <c r="AQ13020"/>
    </row>
    <row r="13021" spans="23:43" x14ac:dyDescent="0.25">
      <c r="W13021" t="b">
        <f t="shared" si="905"/>
        <v>1</v>
      </c>
      <c r="X13021" t="b">
        <f t="shared" si="906"/>
        <v>1</v>
      </c>
      <c r="AA13021"/>
      <c r="AH13021"/>
      <c r="AL13021" t="b">
        <f t="shared" si="907"/>
        <v>1</v>
      </c>
      <c r="AM13021" t="b">
        <f t="shared" si="908"/>
        <v>1</v>
      </c>
      <c r="AP13021"/>
      <c r="AQ13021"/>
    </row>
    <row r="13022" spans="23:43" x14ac:dyDescent="0.25">
      <c r="W13022" t="b">
        <f t="shared" si="905"/>
        <v>1</v>
      </c>
      <c r="X13022" t="b">
        <f t="shared" si="906"/>
        <v>1</v>
      </c>
      <c r="AA13022"/>
      <c r="AH13022"/>
      <c r="AL13022" t="b">
        <f t="shared" si="907"/>
        <v>1</v>
      </c>
      <c r="AM13022" t="b">
        <f t="shared" si="908"/>
        <v>1</v>
      </c>
      <c r="AP13022"/>
      <c r="AQ13022"/>
    </row>
    <row r="13023" spans="23:43" x14ac:dyDescent="0.25">
      <c r="W13023" t="b">
        <f t="shared" si="905"/>
        <v>1</v>
      </c>
      <c r="X13023" t="b">
        <f t="shared" si="906"/>
        <v>1</v>
      </c>
      <c r="AA13023"/>
      <c r="AH13023"/>
      <c r="AL13023" t="b">
        <f t="shared" si="907"/>
        <v>1</v>
      </c>
      <c r="AM13023" t="b">
        <f t="shared" si="908"/>
        <v>1</v>
      </c>
      <c r="AP13023"/>
      <c r="AQ13023"/>
    </row>
    <row r="13024" spans="23:43" x14ac:dyDescent="0.25">
      <c r="W13024" t="b">
        <f t="shared" si="905"/>
        <v>1</v>
      </c>
      <c r="X13024" t="b">
        <f t="shared" si="906"/>
        <v>1</v>
      </c>
      <c r="AA13024"/>
      <c r="AH13024"/>
      <c r="AL13024" t="b">
        <f t="shared" si="907"/>
        <v>1</v>
      </c>
      <c r="AM13024" t="b">
        <f t="shared" si="908"/>
        <v>1</v>
      </c>
      <c r="AP13024"/>
      <c r="AQ13024"/>
    </row>
    <row r="13025" spans="23:43" x14ac:dyDescent="0.25">
      <c r="W13025" t="b">
        <f t="shared" si="905"/>
        <v>1</v>
      </c>
      <c r="X13025" t="b">
        <f t="shared" si="906"/>
        <v>1</v>
      </c>
      <c r="AA13025"/>
      <c r="AH13025"/>
      <c r="AL13025" t="b">
        <f t="shared" si="907"/>
        <v>1</v>
      </c>
      <c r="AM13025" t="b">
        <f t="shared" si="908"/>
        <v>1</v>
      </c>
      <c r="AP13025"/>
      <c r="AQ13025"/>
    </row>
    <row r="13026" spans="23:43" x14ac:dyDescent="0.25">
      <c r="W13026" t="b">
        <f t="shared" si="905"/>
        <v>1</v>
      </c>
      <c r="X13026" t="b">
        <f t="shared" si="906"/>
        <v>1</v>
      </c>
      <c r="AA13026"/>
      <c r="AH13026"/>
      <c r="AL13026" t="b">
        <f t="shared" si="907"/>
        <v>1</v>
      </c>
      <c r="AM13026" t="b">
        <f t="shared" si="908"/>
        <v>1</v>
      </c>
      <c r="AP13026"/>
      <c r="AQ13026"/>
    </row>
    <row r="13027" spans="23:43" x14ac:dyDescent="0.25">
      <c r="W13027" t="b">
        <f t="shared" si="905"/>
        <v>1</v>
      </c>
      <c r="X13027" t="b">
        <f t="shared" si="906"/>
        <v>1</v>
      </c>
      <c r="AA13027"/>
      <c r="AH13027"/>
      <c r="AL13027" t="b">
        <f t="shared" si="907"/>
        <v>1</v>
      </c>
      <c r="AM13027" t="b">
        <f t="shared" si="908"/>
        <v>1</v>
      </c>
      <c r="AP13027"/>
      <c r="AQ13027"/>
    </row>
    <row r="13028" spans="23:43" x14ac:dyDescent="0.25">
      <c r="W13028" t="b">
        <f t="shared" si="905"/>
        <v>1</v>
      </c>
      <c r="X13028" t="b">
        <f t="shared" si="906"/>
        <v>1</v>
      </c>
      <c r="AA13028"/>
      <c r="AH13028"/>
      <c r="AL13028" t="b">
        <f t="shared" si="907"/>
        <v>1</v>
      </c>
      <c r="AM13028" t="b">
        <f t="shared" si="908"/>
        <v>1</v>
      </c>
      <c r="AP13028"/>
      <c r="AQ13028"/>
    </row>
    <row r="13029" spans="23:43" x14ac:dyDescent="0.25">
      <c r="W13029" t="b">
        <f t="shared" si="905"/>
        <v>1</v>
      </c>
      <c r="X13029" t="b">
        <f t="shared" si="906"/>
        <v>1</v>
      </c>
      <c r="AA13029"/>
      <c r="AH13029"/>
      <c r="AL13029" t="b">
        <f t="shared" si="907"/>
        <v>1</v>
      </c>
      <c r="AM13029" t="b">
        <f t="shared" si="908"/>
        <v>1</v>
      </c>
      <c r="AP13029"/>
      <c r="AQ13029"/>
    </row>
    <row r="13030" spans="23:43" x14ac:dyDescent="0.25">
      <c r="W13030" t="b">
        <f t="shared" si="905"/>
        <v>1</v>
      </c>
      <c r="X13030" t="b">
        <f t="shared" si="906"/>
        <v>1</v>
      </c>
      <c r="AA13030"/>
      <c r="AH13030"/>
      <c r="AL13030" t="b">
        <f t="shared" si="907"/>
        <v>1</v>
      </c>
      <c r="AM13030" t="b">
        <f t="shared" si="908"/>
        <v>1</v>
      </c>
      <c r="AP13030"/>
      <c r="AQ13030"/>
    </row>
    <row r="13031" spans="23:43" x14ac:dyDescent="0.25">
      <c r="W13031" t="b">
        <f t="shared" si="905"/>
        <v>1</v>
      </c>
      <c r="X13031" t="b">
        <f t="shared" si="906"/>
        <v>1</v>
      </c>
      <c r="AA13031"/>
      <c r="AH13031"/>
      <c r="AL13031" t="b">
        <f t="shared" si="907"/>
        <v>1</v>
      </c>
      <c r="AM13031" t="b">
        <f t="shared" si="908"/>
        <v>1</v>
      </c>
      <c r="AP13031"/>
      <c r="AQ13031"/>
    </row>
    <row r="13032" spans="23:43" x14ac:dyDescent="0.25">
      <c r="W13032" t="b">
        <f t="shared" si="905"/>
        <v>1</v>
      </c>
      <c r="X13032" t="b">
        <f t="shared" si="906"/>
        <v>1</v>
      </c>
      <c r="AA13032"/>
      <c r="AH13032"/>
      <c r="AL13032" t="b">
        <f t="shared" si="907"/>
        <v>1</v>
      </c>
      <c r="AM13032" t="b">
        <f t="shared" si="908"/>
        <v>1</v>
      </c>
      <c r="AP13032"/>
      <c r="AQ13032"/>
    </row>
    <row r="13033" spans="23:43" x14ac:dyDescent="0.25">
      <c r="W13033" t="b">
        <f t="shared" si="905"/>
        <v>1</v>
      </c>
      <c r="X13033" t="b">
        <f t="shared" si="906"/>
        <v>1</v>
      </c>
      <c r="AA13033"/>
      <c r="AH13033"/>
      <c r="AL13033" t="b">
        <f t="shared" si="907"/>
        <v>1</v>
      </c>
      <c r="AM13033" t="b">
        <f t="shared" si="908"/>
        <v>1</v>
      </c>
      <c r="AP13033"/>
      <c r="AQ13033"/>
    </row>
    <row r="13034" spans="23:43" x14ac:dyDescent="0.25">
      <c r="W13034" t="b">
        <f t="shared" si="905"/>
        <v>1</v>
      </c>
      <c r="X13034" t="b">
        <f t="shared" si="906"/>
        <v>1</v>
      </c>
      <c r="AA13034"/>
      <c r="AH13034"/>
      <c r="AL13034" t="b">
        <f t="shared" si="907"/>
        <v>1</v>
      </c>
      <c r="AM13034" t="b">
        <f t="shared" si="908"/>
        <v>1</v>
      </c>
      <c r="AP13034"/>
      <c r="AQ13034"/>
    </row>
    <row r="13035" spans="23:43" x14ac:dyDescent="0.25">
      <c r="W13035" t="b">
        <f t="shared" si="905"/>
        <v>1</v>
      </c>
      <c r="X13035" t="b">
        <f t="shared" si="906"/>
        <v>1</v>
      </c>
      <c r="AA13035"/>
      <c r="AH13035"/>
      <c r="AL13035" t="b">
        <f t="shared" si="907"/>
        <v>1</v>
      </c>
      <c r="AM13035" t="b">
        <f t="shared" si="908"/>
        <v>1</v>
      </c>
      <c r="AP13035"/>
      <c r="AQ13035"/>
    </row>
    <row r="13036" spans="23:43" x14ac:dyDescent="0.25">
      <c r="W13036" t="b">
        <f t="shared" si="905"/>
        <v>1</v>
      </c>
      <c r="X13036" t="b">
        <f t="shared" si="906"/>
        <v>1</v>
      </c>
      <c r="AA13036"/>
      <c r="AH13036"/>
      <c r="AL13036" t="b">
        <f t="shared" si="907"/>
        <v>1</v>
      </c>
      <c r="AM13036" t="b">
        <f t="shared" si="908"/>
        <v>1</v>
      </c>
      <c r="AP13036"/>
      <c r="AQ13036"/>
    </row>
    <row r="13037" spans="23:43" x14ac:dyDescent="0.25">
      <c r="W13037" t="b">
        <f t="shared" si="905"/>
        <v>1</v>
      </c>
      <c r="X13037" t="b">
        <f t="shared" si="906"/>
        <v>1</v>
      </c>
      <c r="AA13037"/>
      <c r="AH13037"/>
      <c r="AL13037" t="b">
        <f t="shared" si="907"/>
        <v>1</v>
      </c>
      <c r="AM13037" t="b">
        <f t="shared" si="908"/>
        <v>1</v>
      </c>
      <c r="AP13037"/>
      <c r="AQ13037"/>
    </row>
    <row r="13038" spans="23:43" x14ac:dyDescent="0.25">
      <c r="W13038" t="b">
        <f t="shared" si="905"/>
        <v>1</v>
      </c>
      <c r="X13038" t="b">
        <f t="shared" si="906"/>
        <v>1</v>
      </c>
      <c r="AA13038"/>
      <c r="AH13038"/>
      <c r="AL13038" t="b">
        <f t="shared" si="907"/>
        <v>1</v>
      </c>
      <c r="AM13038" t="b">
        <f t="shared" si="908"/>
        <v>1</v>
      </c>
      <c r="AP13038"/>
      <c r="AQ13038"/>
    </row>
    <row r="13039" spans="23:43" x14ac:dyDescent="0.25">
      <c r="W13039" t="b">
        <f t="shared" si="905"/>
        <v>1</v>
      </c>
      <c r="X13039" t="b">
        <f t="shared" si="906"/>
        <v>1</v>
      </c>
      <c r="AA13039"/>
      <c r="AH13039"/>
      <c r="AL13039" t="b">
        <f t="shared" si="907"/>
        <v>1</v>
      </c>
      <c r="AM13039" t="b">
        <f t="shared" si="908"/>
        <v>1</v>
      </c>
      <c r="AP13039"/>
      <c r="AQ13039"/>
    </row>
    <row r="13040" spans="23:43" x14ac:dyDescent="0.25">
      <c r="W13040" t="b">
        <f t="shared" si="905"/>
        <v>1</v>
      </c>
      <c r="X13040" t="b">
        <f t="shared" si="906"/>
        <v>1</v>
      </c>
      <c r="AA13040"/>
      <c r="AH13040"/>
      <c r="AL13040" t="b">
        <f t="shared" si="907"/>
        <v>1</v>
      </c>
      <c r="AM13040" t="b">
        <f t="shared" si="908"/>
        <v>1</v>
      </c>
      <c r="AP13040"/>
      <c r="AQ13040"/>
    </row>
    <row r="13041" spans="23:43" x14ac:dyDescent="0.25">
      <c r="W13041" t="b">
        <f t="shared" si="905"/>
        <v>1</v>
      </c>
      <c r="X13041" t="b">
        <f t="shared" si="906"/>
        <v>1</v>
      </c>
      <c r="AA13041"/>
      <c r="AH13041"/>
      <c r="AL13041" t="b">
        <f t="shared" si="907"/>
        <v>1</v>
      </c>
      <c r="AM13041" t="b">
        <f t="shared" si="908"/>
        <v>1</v>
      </c>
      <c r="AP13041"/>
      <c r="AQ13041"/>
    </row>
    <row r="13042" spans="23:43" x14ac:dyDescent="0.25">
      <c r="W13042" t="b">
        <f t="shared" si="905"/>
        <v>1</v>
      </c>
      <c r="X13042" t="b">
        <f t="shared" si="906"/>
        <v>1</v>
      </c>
      <c r="AA13042"/>
      <c r="AH13042"/>
      <c r="AL13042" t="b">
        <f t="shared" si="907"/>
        <v>1</v>
      </c>
      <c r="AM13042" t="b">
        <f t="shared" si="908"/>
        <v>1</v>
      </c>
      <c r="AP13042"/>
      <c r="AQ13042"/>
    </row>
    <row r="13043" spans="23:43" x14ac:dyDescent="0.25">
      <c r="W13043" t="b">
        <f t="shared" si="905"/>
        <v>1</v>
      </c>
      <c r="X13043" t="b">
        <f t="shared" si="906"/>
        <v>1</v>
      </c>
      <c r="AA13043"/>
      <c r="AH13043"/>
      <c r="AL13043" t="b">
        <f t="shared" si="907"/>
        <v>1</v>
      </c>
      <c r="AM13043" t="b">
        <f t="shared" si="908"/>
        <v>1</v>
      </c>
      <c r="AP13043"/>
      <c r="AQ13043"/>
    </row>
    <row r="13044" spans="23:43" x14ac:dyDescent="0.25">
      <c r="W13044" t="b">
        <f t="shared" si="905"/>
        <v>1</v>
      </c>
      <c r="X13044" t="b">
        <f t="shared" si="906"/>
        <v>1</v>
      </c>
      <c r="AA13044"/>
      <c r="AH13044"/>
      <c r="AL13044" t="b">
        <f t="shared" si="907"/>
        <v>1</v>
      </c>
      <c r="AM13044" t="b">
        <f t="shared" si="908"/>
        <v>1</v>
      </c>
      <c r="AP13044"/>
      <c r="AQ13044"/>
    </row>
    <row r="13045" spans="23:43" x14ac:dyDescent="0.25">
      <c r="W13045" t="b">
        <f t="shared" si="905"/>
        <v>1</v>
      </c>
      <c r="X13045" t="b">
        <f t="shared" si="906"/>
        <v>1</v>
      </c>
      <c r="AA13045"/>
      <c r="AH13045"/>
      <c r="AL13045" t="b">
        <f t="shared" si="907"/>
        <v>1</v>
      </c>
      <c r="AM13045" t="b">
        <f t="shared" si="908"/>
        <v>1</v>
      </c>
      <c r="AP13045"/>
      <c r="AQ13045"/>
    </row>
    <row r="13046" spans="23:43" x14ac:dyDescent="0.25">
      <c r="W13046" t="b">
        <f t="shared" si="905"/>
        <v>1</v>
      </c>
      <c r="X13046" t="b">
        <f t="shared" si="906"/>
        <v>1</v>
      </c>
      <c r="AA13046"/>
      <c r="AH13046"/>
      <c r="AL13046" t="b">
        <f t="shared" si="907"/>
        <v>1</v>
      </c>
      <c r="AM13046" t="b">
        <f t="shared" si="908"/>
        <v>1</v>
      </c>
      <c r="AP13046"/>
      <c r="AQ13046"/>
    </row>
    <row r="13047" spans="23:43" x14ac:dyDescent="0.25">
      <c r="W13047" t="b">
        <f t="shared" si="905"/>
        <v>1</v>
      </c>
      <c r="X13047" t="b">
        <f t="shared" si="906"/>
        <v>1</v>
      </c>
      <c r="AA13047"/>
      <c r="AH13047"/>
      <c r="AL13047" t="b">
        <f t="shared" si="907"/>
        <v>1</v>
      </c>
      <c r="AM13047" t="b">
        <f t="shared" si="908"/>
        <v>1</v>
      </c>
      <c r="AP13047"/>
      <c r="AQ13047"/>
    </row>
    <row r="13048" spans="23:43" x14ac:dyDescent="0.25">
      <c r="W13048" t="b">
        <f t="shared" si="905"/>
        <v>1</v>
      </c>
      <c r="X13048" t="b">
        <f t="shared" si="906"/>
        <v>1</v>
      </c>
      <c r="AA13048"/>
      <c r="AH13048"/>
      <c r="AL13048" t="b">
        <f t="shared" si="907"/>
        <v>1</v>
      </c>
      <c r="AM13048" t="b">
        <f t="shared" si="908"/>
        <v>1</v>
      </c>
      <c r="AP13048"/>
      <c r="AQ13048"/>
    </row>
    <row r="13049" spans="23:43" x14ac:dyDescent="0.25">
      <c r="W13049" t="b">
        <f t="shared" si="905"/>
        <v>1</v>
      </c>
      <c r="X13049" t="b">
        <f t="shared" si="906"/>
        <v>1</v>
      </c>
      <c r="AA13049"/>
      <c r="AH13049"/>
      <c r="AL13049" t="b">
        <f t="shared" si="907"/>
        <v>1</v>
      </c>
      <c r="AM13049" t="b">
        <f t="shared" si="908"/>
        <v>1</v>
      </c>
      <c r="AP13049"/>
      <c r="AQ13049"/>
    </row>
    <row r="13050" spans="23:43" x14ac:dyDescent="0.25">
      <c r="W13050" t="b">
        <f t="shared" si="905"/>
        <v>1</v>
      </c>
      <c r="X13050" t="b">
        <f t="shared" si="906"/>
        <v>1</v>
      </c>
      <c r="AA13050"/>
      <c r="AH13050"/>
      <c r="AL13050" t="b">
        <f t="shared" si="907"/>
        <v>1</v>
      </c>
      <c r="AM13050" t="b">
        <f t="shared" si="908"/>
        <v>1</v>
      </c>
      <c r="AP13050"/>
      <c r="AQ13050"/>
    </row>
    <row r="13051" spans="23:43" x14ac:dyDescent="0.25">
      <c r="W13051" t="b">
        <f t="shared" si="905"/>
        <v>1</v>
      </c>
      <c r="X13051" t="b">
        <f t="shared" si="906"/>
        <v>1</v>
      </c>
      <c r="AA13051"/>
      <c r="AH13051"/>
      <c r="AL13051" t="b">
        <f t="shared" si="907"/>
        <v>1</v>
      </c>
      <c r="AM13051" t="b">
        <f t="shared" si="908"/>
        <v>1</v>
      </c>
      <c r="AP13051"/>
      <c r="AQ13051"/>
    </row>
    <row r="13052" spans="23:43" x14ac:dyDescent="0.25">
      <c r="W13052" t="b">
        <f t="shared" si="905"/>
        <v>1</v>
      </c>
      <c r="X13052" t="b">
        <f t="shared" si="906"/>
        <v>1</v>
      </c>
      <c r="AA13052"/>
      <c r="AH13052"/>
      <c r="AL13052" t="b">
        <f t="shared" si="907"/>
        <v>1</v>
      </c>
      <c r="AM13052" t="b">
        <f t="shared" si="908"/>
        <v>1</v>
      </c>
      <c r="AP13052"/>
      <c r="AQ13052"/>
    </row>
    <row r="13053" spans="23:43" x14ac:dyDescent="0.25">
      <c r="W13053" t="b">
        <f t="shared" si="905"/>
        <v>1</v>
      </c>
      <c r="X13053" t="b">
        <f t="shared" si="906"/>
        <v>1</v>
      </c>
      <c r="AA13053"/>
      <c r="AH13053"/>
      <c r="AL13053" t="b">
        <f t="shared" si="907"/>
        <v>1</v>
      </c>
      <c r="AM13053" t="b">
        <f t="shared" si="908"/>
        <v>1</v>
      </c>
      <c r="AP13053"/>
      <c r="AQ13053"/>
    </row>
    <row r="13054" spans="23:43" x14ac:dyDescent="0.25">
      <c r="W13054" t="b">
        <f t="shared" si="905"/>
        <v>1</v>
      </c>
      <c r="X13054" t="b">
        <f t="shared" si="906"/>
        <v>1</v>
      </c>
      <c r="AA13054"/>
      <c r="AH13054"/>
      <c r="AL13054" t="b">
        <f t="shared" si="907"/>
        <v>1</v>
      </c>
      <c r="AM13054" t="b">
        <f t="shared" si="908"/>
        <v>1</v>
      </c>
      <c r="AP13054"/>
      <c r="AQ13054"/>
    </row>
    <row r="13055" spans="23:43" x14ac:dyDescent="0.25">
      <c r="W13055" t="b">
        <f t="shared" si="905"/>
        <v>1</v>
      </c>
      <c r="X13055" t="b">
        <f t="shared" si="906"/>
        <v>1</v>
      </c>
      <c r="AA13055"/>
      <c r="AH13055"/>
      <c r="AL13055" t="b">
        <f t="shared" si="907"/>
        <v>1</v>
      </c>
      <c r="AM13055" t="b">
        <f t="shared" si="908"/>
        <v>1</v>
      </c>
      <c r="AP13055"/>
      <c r="AQ13055"/>
    </row>
    <row r="13056" spans="23:43" x14ac:dyDescent="0.25">
      <c r="W13056" t="b">
        <f t="shared" si="905"/>
        <v>1</v>
      </c>
      <c r="X13056" t="b">
        <f t="shared" si="906"/>
        <v>1</v>
      </c>
      <c r="AA13056"/>
      <c r="AH13056"/>
      <c r="AL13056" t="b">
        <f t="shared" si="907"/>
        <v>1</v>
      </c>
      <c r="AM13056" t="b">
        <f t="shared" si="908"/>
        <v>1</v>
      </c>
      <c r="AP13056"/>
      <c r="AQ13056"/>
    </row>
    <row r="13057" spans="23:43" x14ac:dyDescent="0.25">
      <c r="W13057" t="b">
        <f t="shared" si="905"/>
        <v>1</v>
      </c>
      <c r="X13057" t="b">
        <f t="shared" si="906"/>
        <v>1</v>
      </c>
      <c r="AA13057"/>
      <c r="AH13057"/>
      <c r="AL13057" t="b">
        <f t="shared" si="907"/>
        <v>1</v>
      </c>
      <c r="AM13057" t="b">
        <f t="shared" si="908"/>
        <v>1</v>
      </c>
      <c r="AP13057"/>
      <c r="AQ13057"/>
    </row>
    <row r="13058" spans="23:43" x14ac:dyDescent="0.25">
      <c r="W13058" t="b">
        <f t="shared" si="905"/>
        <v>1</v>
      </c>
      <c r="X13058" t="b">
        <f t="shared" si="906"/>
        <v>1</v>
      </c>
      <c r="AA13058"/>
      <c r="AH13058"/>
      <c r="AL13058" t="b">
        <f t="shared" si="907"/>
        <v>1</v>
      </c>
      <c r="AM13058" t="b">
        <f t="shared" si="908"/>
        <v>1</v>
      </c>
      <c r="AP13058"/>
      <c r="AQ13058"/>
    </row>
    <row r="13059" spans="23:43" x14ac:dyDescent="0.25">
      <c r="W13059" t="b">
        <f t="shared" si="905"/>
        <v>1</v>
      </c>
      <c r="X13059" t="b">
        <f t="shared" si="906"/>
        <v>1</v>
      </c>
      <c r="AA13059"/>
      <c r="AH13059"/>
      <c r="AL13059" t="b">
        <f t="shared" si="907"/>
        <v>1</v>
      </c>
      <c r="AM13059" t="b">
        <f t="shared" si="908"/>
        <v>1</v>
      </c>
      <c r="AP13059"/>
      <c r="AQ13059"/>
    </row>
    <row r="13060" spans="23:43" x14ac:dyDescent="0.25">
      <c r="W13060" t="b">
        <f t="shared" si="905"/>
        <v>1</v>
      </c>
      <c r="X13060" t="b">
        <f t="shared" si="906"/>
        <v>1</v>
      </c>
      <c r="AA13060"/>
      <c r="AH13060"/>
      <c r="AL13060" t="b">
        <f t="shared" si="907"/>
        <v>1</v>
      </c>
      <c r="AM13060" t="b">
        <f t="shared" si="908"/>
        <v>1</v>
      </c>
      <c r="AP13060"/>
      <c r="AQ13060"/>
    </row>
    <row r="13061" spans="23:43" x14ac:dyDescent="0.25">
      <c r="W13061" t="b">
        <f t="shared" si="905"/>
        <v>1</v>
      </c>
      <c r="X13061" t="b">
        <f t="shared" si="906"/>
        <v>1</v>
      </c>
      <c r="AA13061"/>
      <c r="AH13061"/>
      <c r="AL13061" t="b">
        <f t="shared" si="907"/>
        <v>1</v>
      </c>
      <c r="AM13061" t="b">
        <f t="shared" si="908"/>
        <v>1</v>
      </c>
      <c r="AP13061"/>
      <c r="AQ13061"/>
    </row>
    <row r="13062" spans="23:43" x14ac:dyDescent="0.25">
      <c r="W13062" t="b">
        <f t="shared" si="905"/>
        <v>1</v>
      </c>
      <c r="X13062" t="b">
        <f t="shared" si="906"/>
        <v>1</v>
      </c>
      <c r="AA13062"/>
      <c r="AH13062"/>
      <c r="AL13062" t="b">
        <f t="shared" si="907"/>
        <v>1</v>
      </c>
      <c r="AM13062" t="b">
        <f t="shared" si="908"/>
        <v>1</v>
      </c>
      <c r="AP13062"/>
      <c r="AQ13062"/>
    </row>
    <row r="13063" spans="23:43" x14ac:dyDescent="0.25">
      <c r="W13063" t="b">
        <f t="shared" si="905"/>
        <v>1</v>
      </c>
      <c r="X13063" t="b">
        <f t="shared" si="906"/>
        <v>1</v>
      </c>
      <c r="AA13063"/>
      <c r="AH13063"/>
      <c r="AL13063" t="b">
        <f t="shared" si="907"/>
        <v>1</v>
      </c>
      <c r="AM13063" t="b">
        <f t="shared" si="908"/>
        <v>1</v>
      </c>
      <c r="AP13063"/>
      <c r="AQ13063"/>
    </row>
    <row r="13064" spans="23:43" x14ac:dyDescent="0.25">
      <c r="W13064" t="b">
        <f t="shared" si="905"/>
        <v>1</v>
      </c>
      <c r="X13064" t="b">
        <f t="shared" si="906"/>
        <v>1</v>
      </c>
      <c r="AA13064"/>
      <c r="AH13064"/>
      <c r="AL13064" t="b">
        <f t="shared" si="907"/>
        <v>1</v>
      </c>
      <c r="AM13064" t="b">
        <f t="shared" si="908"/>
        <v>1</v>
      </c>
      <c r="AP13064"/>
      <c r="AQ13064"/>
    </row>
    <row r="13065" spans="23:43" x14ac:dyDescent="0.25">
      <c r="W13065" t="b">
        <f t="shared" si="905"/>
        <v>1</v>
      </c>
      <c r="X13065" t="b">
        <f t="shared" si="906"/>
        <v>1</v>
      </c>
      <c r="AA13065"/>
      <c r="AH13065"/>
      <c r="AL13065" t="b">
        <f t="shared" si="907"/>
        <v>1</v>
      </c>
      <c r="AM13065" t="b">
        <f t="shared" si="908"/>
        <v>1</v>
      </c>
      <c r="AP13065"/>
      <c r="AQ13065"/>
    </row>
    <row r="13066" spans="23:43" x14ac:dyDescent="0.25">
      <c r="W13066" t="b">
        <f t="shared" si="905"/>
        <v>1</v>
      </c>
      <c r="X13066" t="b">
        <f t="shared" si="906"/>
        <v>1</v>
      </c>
      <c r="AA13066"/>
      <c r="AH13066"/>
      <c r="AL13066" t="b">
        <f t="shared" si="907"/>
        <v>1</v>
      </c>
      <c r="AM13066" t="b">
        <f t="shared" si="908"/>
        <v>1</v>
      </c>
      <c r="AP13066"/>
      <c r="AQ13066"/>
    </row>
    <row r="13067" spans="23:43" x14ac:dyDescent="0.25">
      <c r="W13067" t="b">
        <f t="shared" si="905"/>
        <v>1</v>
      </c>
      <c r="X13067" t="b">
        <f t="shared" si="906"/>
        <v>1</v>
      </c>
      <c r="AA13067"/>
      <c r="AH13067"/>
      <c r="AL13067" t="b">
        <f t="shared" si="907"/>
        <v>1</v>
      </c>
      <c r="AM13067" t="b">
        <f t="shared" si="908"/>
        <v>1</v>
      </c>
      <c r="AP13067"/>
      <c r="AQ13067"/>
    </row>
    <row r="13068" spans="23:43" x14ac:dyDescent="0.25">
      <c r="W13068" t="b">
        <f t="shared" ref="W13068:W13131" si="909">IF(AND(U13068&lt;&gt;"",U13068&lt;&gt;"Grand Total",U13068&lt;&gt;"(blank)"),GETPIVOTDATA("Facility CCN",$U$10,"Facility CCN",U13068)=1,TRUE)</f>
        <v>1</v>
      </c>
      <c r="X13068" t="b">
        <f t="shared" ref="X13068:X13131" si="910">IF(AND(U13068&lt;&gt;"",U13068&lt;&gt;"Grand Total",U13068&lt;&gt;"(blank)"),LEN(U13068)=6,TRUE)</f>
        <v>1</v>
      </c>
      <c r="AA13068"/>
      <c r="AH13068"/>
      <c r="AL13068" t="b">
        <f t="shared" ref="AL13068:AL13131" si="911">IF(AND(AJ13068&lt;&gt;"",AJ13068&lt;&gt;"Grand Total",AJ13068&lt;&gt;"(blank)"),GETPIVOTDATA("Provider NPI",$AJ$10,"Provider NPI",AJ13068)=1,TRUE)</f>
        <v>1</v>
      </c>
      <c r="AM13068" t="b">
        <f t="shared" ref="AM13068:AM13131" si="912">IF(AND(AJ13068&lt;&gt;"",AJ13068&lt;&gt;"Grand Total",AJ13068&lt;&gt;"(blank)"),LEN(AJ13068)=10,TRUE)</f>
        <v>1</v>
      </c>
      <c r="AP13068"/>
      <c r="AQ13068"/>
    </row>
    <row r="13069" spans="23:43" x14ac:dyDescent="0.25">
      <c r="W13069" t="b">
        <f t="shared" si="909"/>
        <v>1</v>
      </c>
      <c r="X13069" t="b">
        <f t="shared" si="910"/>
        <v>1</v>
      </c>
      <c r="AA13069"/>
      <c r="AH13069"/>
      <c r="AL13069" t="b">
        <f t="shared" si="911"/>
        <v>1</v>
      </c>
      <c r="AM13069" t="b">
        <f t="shared" si="912"/>
        <v>1</v>
      </c>
      <c r="AP13069"/>
      <c r="AQ13069"/>
    </row>
    <row r="13070" spans="23:43" x14ac:dyDescent="0.25">
      <c r="W13070" t="b">
        <f t="shared" si="909"/>
        <v>1</v>
      </c>
      <c r="X13070" t="b">
        <f t="shared" si="910"/>
        <v>1</v>
      </c>
      <c r="AA13070"/>
      <c r="AH13070"/>
      <c r="AL13070" t="b">
        <f t="shared" si="911"/>
        <v>1</v>
      </c>
      <c r="AM13070" t="b">
        <f t="shared" si="912"/>
        <v>1</v>
      </c>
      <c r="AP13070"/>
      <c r="AQ13070"/>
    </row>
    <row r="13071" spans="23:43" x14ac:dyDescent="0.25">
      <c r="W13071" t="b">
        <f t="shared" si="909"/>
        <v>1</v>
      </c>
      <c r="X13071" t="b">
        <f t="shared" si="910"/>
        <v>1</v>
      </c>
      <c r="AA13071"/>
      <c r="AH13071"/>
      <c r="AL13071" t="b">
        <f t="shared" si="911"/>
        <v>1</v>
      </c>
      <c r="AM13071" t="b">
        <f t="shared" si="912"/>
        <v>1</v>
      </c>
      <c r="AP13071"/>
      <c r="AQ13071"/>
    </row>
    <row r="13072" spans="23:43" x14ac:dyDescent="0.25">
      <c r="W13072" t="b">
        <f t="shared" si="909"/>
        <v>1</v>
      </c>
      <c r="X13072" t="b">
        <f t="shared" si="910"/>
        <v>1</v>
      </c>
      <c r="AA13072"/>
      <c r="AH13072"/>
      <c r="AL13072" t="b">
        <f t="shared" si="911"/>
        <v>1</v>
      </c>
      <c r="AM13072" t="b">
        <f t="shared" si="912"/>
        <v>1</v>
      </c>
      <c r="AP13072"/>
      <c r="AQ13072"/>
    </row>
    <row r="13073" spans="23:43" x14ac:dyDescent="0.25">
      <c r="W13073" t="b">
        <f t="shared" si="909"/>
        <v>1</v>
      </c>
      <c r="X13073" t="b">
        <f t="shared" si="910"/>
        <v>1</v>
      </c>
      <c r="AA13073"/>
      <c r="AH13073"/>
      <c r="AL13073" t="b">
        <f t="shared" si="911"/>
        <v>1</v>
      </c>
      <c r="AM13073" t="b">
        <f t="shared" si="912"/>
        <v>1</v>
      </c>
      <c r="AP13073"/>
      <c r="AQ13073"/>
    </row>
    <row r="13074" spans="23:43" x14ac:dyDescent="0.25">
      <c r="W13074" t="b">
        <f t="shared" si="909"/>
        <v>1</v>
      </c>
      <c r="X13074" t="b">
        <f t="shared" si="910"/>
        <v>1</v>
      </c>
      <c r="AA13074"/>
      <c r="AH13074"/>
      <c r="AL13074" t="b">
        <f t="shared" si="911"/>
        <v>1</v>
      </c>
      <c r="AM13074" t="b">
        <f t="shared" si="912"/>
        <v>1</v>
      </c>
      <c r="AP13074"/>
      <c r="AQ13074"/>
    </row>
    <row r="13075" spans="23:43" x14ac:dyDescent="0.25">
      <c r="W13075" t="b">
        <f t="shared" si="909"/>
        <v>1</v>
      </c>
      <c r="X13075" t="b">
        <f t="shared" si="910"/>
        <v>1</v>
      </c>
      <c r="AA13075"/>
      <c r="AH13075"/>
      <c r="AL13075" t="b">
        <f t="shared" si="911"/>
        <v>1</v>
      </c>
      <c r="AM13075" t="b">
        <f t="shared" si="912"/>
        <v>1</v>
      </c>
      <c r="AP13075"/>
      <c r="AQ13075"/>
    </row>
    <row r="13076" spans="23:43" x14ac:dyDescent="0.25">
      <c r="W13076" t="b">
        <f t="shared" si="909"/>
        <v>1</v>
      </c>
      <c r="X13076" t="b">
        <f t="shared" si="910"/>
        <v>1</v>
      </c>
      <c r="AA13076"/>
      <c r="AH13076"/>
      <c r="AL13076" t="b">
        <f t="shared" si="911"/>
        <v>1</v>
      </c>
      <c r="AM13076" t="b">
        <f t="shared" si="912"/>
        <v>1</v>
      </c>
      <c r="AP13076"/>
      <c r="AQ13076"/>
    </row>
    <row r="13077" spans="23:43" x14ac:dyDescent="0.25">
      <c r="W13077" t="b">
        <f t="shared" si="909"/>
        <v>1</v>
      </c>
      <c r="X13077" t="b">
        <f t="shared" si="910"/>
        <v>1</v>
      </c>
      <c r="AA13077"/>
      <c r="AH13077"/>
      <c r="AL13077" t="b">
        <f t="shared" si="911"/>
        <v>1</v>
      </c>
      <c r="AM13077" t="b">
        <f t="shared" si="912"/>
        <v>1</v>
      </c>
      <c r="AP13077"/>
      <c r="AQ13077"/>
    </row>
    <row r="13078" spans="23:43" x14ac:dyDescent="0.25">
      <c r="W13078" t="b">
        <f t="shared" si="909"/>
        <v>1</v>
      </c>
      <c r="X13078" t="b">
        <f t="shared" si="910"/>
        <v>1</v>
      </c>
      <c r="AA13078"/>
      <c r="AH13078"/>
      <c r="AL13078" t="b">
        <f t="shared" si="911"/>
        <v>1</v>
      </c>
      <c r="AM13078" t="b">
        <f t="shared" si="912"/>
        <v>1</v>
      </c>
      <c r="AP13078"/>
      <c r="AQ13078"/>
    </row>
    <row r="13079" spans="23:43" x14ac:dyDescent="0.25">
      <c r="W13079" t="b">
        <f t="shared" si="909"/>
        <v>1</v>
      </c>
      <c r="X13079" t="b">
        <f t="shared" si="910"/>
        <v>1</v>
      </c>
      <c r="AA13079"/>
      <c r="AH13079"/>
      <c r="AL13079" t="b">
        <f t="shared" si="911"/>
        <v>1</v>
      </c>
      <c r="AM13079" t="b">
        <f t="shared" si="912"/>
        <v>1</v>
      </c>
      <c r="AP13079"/>
      <c r="AQ13079"/>
    </row>
    <row r="13080" spans="23:43" x14ac:dyDescent="0.25">
      <c r="W13080" t="b">
        <f t="shared" si="909"/>
        <v>1</v>
      </c>
      <c r="X13080" t="b">
        <f t="shared" si="910"/>
        <v>1</v>
      </c>
      <c r="AA13080"/>
      <c r="AH13080"/>
      <c r="AL13080" t="b">
        <f t="shared" si="911"/>
        <v>1</v>
      </c>
      <c r="AM13080" t="b">
        <f t="shared" si="912"/>
        <v>1</v>
      </c>
      <c r="AP13080"/>
      <c r="AQ13080"/>
    </row>
    <row r="13081" spans="23:43" x14ac:dyDescent="0.25">
      <c r="W13081" t="b">
        <f t="shared" si="909"/>
        <v>1</v>
      </c>
      <c r="X13081" t="b">
        <f t="shared" si="910"/>
        <v>1</v>
      </c>
      <c r="AA13081"/>
      <c r="AH13081"/>
      <c r="AL13081" t="b">
        <f t="shared" si="911"/>
        <v>1</v>
      </c>
      <c r="AM13081" t="b">
        <f t="shared" si="912"/>
        <v>1</v>
      </c>
      <c r="AP13081"/>
      <c r="AQ13081"/>
    </row>
    <row r="13082" spans="23:43" x14ac:dyDescent="0.25">
      <c r="W13082" t="b">
        <f t="shared" si="909"/>
        <v>1</v>
      </c>
      <c r="X13082" t="b">
        <f t="shared" si="910"/>
        <v>1</v>
      </c>
      <c r="AA13082"/>
      <c r="AH13082"/>
      <c r="AL13082" t="b">
        <f t="shared" si="911"/>
        <v>1</v>
      </c>
      <c r="AM13082" t="b">
        <f t="shared" si="912"/>
        <v>1</v>
      </c>
      <c r="AP13082"/>
      <c r="AQ13082"/>
    </row>
    <row r="13083" spans="23:43" x14ac:dyDescent="0.25">
      <c r="W13083" t="b">
        <f t="shared" si="909"/>
        <v>1</v>
      </c>
      <c r="X13083" t="b">
        <f t="shared" si="910"/>
        <v>1</v>
      </c>
      <c r="AA13083"/>
      <c r="AH13083"/>
      <c r="AL13083" t="b">
        <f t="shared" si="911"/>
        <v>1</v>
      </c>
      <c r="AM13083" t="b">
        <f t="shared" si="912"/>
        <v>1</v>
      </c>
      <c r="AP13083"/>
      <c r="AQ13083"/>
    </row>
    <row r="13084" spans="23:43" x14ac:dyDescent="0.25">
      <c r="W13084" t="b">
        <f t="shared" si="909"/>
        <v>1</v>
      </c>
      <c r="X13084" t="b">
        <f t="shared" si="910"/>
        <v>1</v>
      </c>
      <c r="AA13084"/>
      <c r="AH13084"/>
      <c r="AL13084" t="b">
        <f t="shared" si="911"/>
        <v>1</v>
      </c>
      <c r="AM13084" t="b">
        <f t="shared" si="912"/>
        <v>1</v>
      </c>
      <c r="AP13084"/>
      <c r="AQ13084"/>
    </row>
    <row r="13085" spans="23:43" x14ac:dyDescent="0.25">
      <c r="W13085" t="b">
        <f t="shared" si="909"/>
        <v>1</v>
      </c>
      <c r="X13085" t="b">
        <f t="shared" si="910"/>
        <v>1</v>
      </c>
      <c r="AA13085"/>
      <c r="AH13085"/>
      <c r="AL13085" t="b">
        <f t="shared" si="911"/>
        <v>1</v>
      </c>
      <c r="AM13085" t="b">
        <f t="shared" si="912"/>
        <v>1</v>
      </c>
      <c r="AP13085"/>
      <c r="AQ13085"/>
    </row>
    <row r="13086" spans="23:43" x14ac:dyDescent="0.25">
      <c r="W13086" t="b">
        <f t="shared" si="909"/>
        <v>1</v>
      </c>
      <c r="X13086" t="b">
        <f t="shared" si="910"/>
        <v>1</v>
      </c>
      <c r="AA13086"/>
      <c r="AH13086"/>
      <c r="AL13086" t="b">
        <f t="shared" si="911"/>
        <v>1</v>
      </c>
      <c r="AM13086" t="b">
        <f t="shared" si="912"/>
        <v>1</v>
      </c>
      <c r="AP13086"/>
      <c r="AQ13086"/>
    </row>
    <row r="13087" spans="23:43" x14ac:dyDescent="0.25">
      <c r="W13087" t="b">
        <f t="shared" si="909"/>
        <v>1</v>
      </c>
      <c r="X13087" t="b">
        <f t="shared" si="910"/>
        <v>1</v>
      </c>
      <c r="AA13087"/>
      <c r="AH13087"/>
      <c r="AL13087" t="b">
        <f t="shared" si="911"/>
        <v>1</v>
      </c>
      <c r="AM13087" t="b">
        <f t="shared" si="912"/>
        <v>1</v>
      </c>
      <c r="AP13087"/>
      <c r="AQ13087"/>
    </row>
    <row r="13088" spans="23:43" x14ac:dyDescent="0.25">
      <c r="W13088" t="b">
        <f t="shared" si="909"/>
        <v>1</v>
      </c>
      <c r="X13088" t="b">
        <f t="shared" si="910"/>
        <v>1</v>
      </c>
      <c r="AA13088"/>
      <c r="AH13088"/>
      <c r="AL13088" t="b">
        <f t="shared" si="911"/>
        <v>1</v>
      </c>
      <c r="AM13088" t="b">
        <f t="shared" si="912"/>
        <v>1</v>
      </c>
      <c r="AP13088"/>
      <c r="AQ13088"/>
    </row>
    <row r="13089" spans="23:43" x14ac:dyDescent="0.25">
      <c r="W13089" t="b">
        <f t="shared" si="909"/>
        <v>1</v>
      </c>
      <c r="X13089" t="b">
        <f t="shared" si="910"/>
        <v>1</v>
      </c>
      <c r="AA13089"/>
      <c r="AH13089"/>
      <c r="AL13089" t="b">
        <f t="shared" si="911"/>
        <v>1</v>
      </c>
      <c r="AM13089" t="b">
        <f t="shared" si="912"/>
        <v>1</v>
      </c>
      <c r="AP13089"/>
      <c r="AQ13089"/>
    </row>
    <row r="13090" spans="23:43" x14ac:dyDescent="0.25">
      <c r="W13090" t="b">
        <f t="shared" si="909"/>
        <v>1</v>
      </c>
      <c r="X13090" t="b">
        <f t="shared" si="910"/>
        <v>1</v>
      </c>
      <c r="AA13090"/>
      <c r="AH13090"/>
      <c r="AL13090" t="b">
        <f t="shared" si="911"/>
        <v>1</v>
      </c>
      <c r="AM13090" t="b">
        <f t="shared" si="912"/>
        <v>1</v>
      </c>
      <c r="AP13090"/>
      <c r="AQ13090"/>
    </row>
    <row r="13091" spans="23:43" x14ac:dyDescent="0.25">
      <c r="W13091" t="b">
        <f t="shared" si="909"/>
        <v>1</v>
      </c>
      <c r="X13091" t="b">
        <f t="shared" si="910"/>
        <v>1</v>
      </c>
      <c r="AA13091"/>
      <c r="AH13091"/>
      <c r="AL13091" t="b">
        <f t="shared" si="911"/>
        <v>1</v>
      </c>
      <c r="AM13091" t="b">
        <f t="shared" si="912"/>
        <v>1</v>
      </c>
      <c r="AP13091"/>
      <c r="AQ13091"/>
    </row>
    <row r="13092" spans="23:43" x14ac:dyDescent="0.25">
      <c r="W13092" t="b">
        <f t="shared" si="909"/>
        <v>1</v>
      </c>
      <c r="X13092" t="b">
        <f t="shared" si="910"/>
        <v>1</v>
      </c>
      <c r="AA13092"/>
      <c r="AH13092"/>
      <c r="AL13092" t="b">
        <f t="shared" si="911"/>
        <v>1</v>
      </c>
      <c r="AM13092" t="b">
        <f t="shared" si="912"/>
        <v>1</v>
      </c>
      <c r="AP13092"/>
      <c r="AQ13092"/>
    </row>
    <row r="13093" spans="23:43" x14ac:dyDescent="0.25">
      <c r="W13093" t="b">
        <f t="shared" si="909"/>
        <v>1</v>
      </c>
      <c r="X13093" t="b">
        <f t="shared" si="910"/>
        <v>1</v>
      </c>
      <c r="AA13093"/>
      <c r="AH13093"/>
      <c r="AL13093" t="b">
        <f t="shared" si="911"/>
        <v>1</v>
      </c>
      <c r="AM13093" t="b">
        <f t="shared" si="912"/>
        <v>1</v>
      </c>
      <c r="AP13093"/>
      <c r="AQ13093"/>
    </row>
    <row r="13094" spans="23:43" x14ac:dyDescent="0.25">
      <c r="W13094" t="b">
        <f t="shared" si="909"/>
        <v>1</v>
      </c>
      <c r="X13094" t="b">
        <f t="shared" si="910"/>
        <v>1</v>
      </c>
      <c r="AA13094"/>
      <c r="AH13094"/>
      <c r="AL13094" t="b">
        <f t="shared" si="911"/>
        <v>1</v>
      </c>
      <c r="AM13094" t="b">
        <f t="shared" si="912"/>
        <v>1</v>
      </c>
      <c r="AP13094"/>
      <c r="AQ13094"/>
    </row>
    <row r="13095" spans="23:43" x14ac:dyDescent="0.25">
      <c r="W13095" t="b">
        <f t="shared" si="909"/>
        <v>1</v>
      </c>
      <c r="X13095" t="b">
        <f t="shared" si="910"/>
        <v>1</v>
      </c>
      <c r="AA13095"/>
      <c r="AH13095"/>
      <c r="AL13095" t="b">
        <f t="shared" si="911"/>
        <v>1</v>
      </c>
      <c r="AM13095" t="b">
        <f t="shared" si="912"/>
        <v>1</v>
      </c>
      <c r="AP13095"/>
      <c r="AQ13095"/>
    </row>
    <row r="13096" spans="23:43" x14ac:dyDescent="0.25">
      <c r="W13096" t="b">
        <f t="shared" si="909"/>
        <v>1</v>
      </c>
      <c r="X13096" t="b">
        <f t="shared" si="910"/>
        <v>1</v>
      </c>
      <c r="AA13096"/>
      <c r="AH13096"/>
      <c r="AL13096" t="b">
        <f t="shared" si="911"/>
        <v>1</v>
      </c>
      <c r="AM13096" t="b">
        <f t="shared" si="912"/>
        <v>1</v>
      </c>
      <c r="AP13096"/>
      <c r="AQ13096"/>
    </row>
    <row r="13097" spans="23:43" x14ac:dyDescent="0.25">
      <c r="W13097" t="b">
        <f t="shared" si="909"/>
        <v>1</v>
      </c>
      <c r="X13097" t="b">
        <f t="shared" si="910"/>
        <v>1</v>
      </c>
      <c r="AA13097"/>
      <c r="AH13097"/>
      <c r="AL13097" t="b">
        <f t="shared" si="911"/>
        <v>1</v>
      </c>
      <c r="AM13097" t="b">
        <f t="shared" si="912"/>
        <v>1</v>
      </c>
      <c r="AP13097"/>
      <c r="AQ13097"/>
    </row>
    <row r="13098" spans="23:43" x14ac:dyDescent="0.25">
      <c r="W13098" t="b">
        <f t="shared" si="909"/>
        <v>1</v>
      </c>
      <c r="X13098" t="b">
        <f t="shared" si="910"/>
        <v>1</v>
      </c>
      <c r="AA13098"/>
      <c r="AH13098"/>
      <c r="AL13098" t="b">
        <f t="shared" si="911"/>
        <v>1</v>
      </c>
      <c r="AM13098" t="b">
        <f t="shared" si="912"/>
        <v>1</v>
      </c>
      <c r="AP13098"/>
      <c r="AQ13098"/>
    </row>
    <row r="13099" spans="23:43" x14ac:dyDescent="0.25">
      <c r="W13099" t="b">
        <f t="shared" si="909"/>
        <v>1</v>
      </c>
      <c r="X13099" t="b">
        <f t="shared" si="910"/>
        <v>1</v>
      </c>
      <c r="AA13099"/>
      <c r="AH13099"/>
      <c r="AL13099" t="b">
        <f t="shared" si="911"/>
        <v>1</v>
      </c>
      <c r="AM13099" t="b">
        <f t="shared" si="912"/>
        <v>1</v>
      </c>
      <c r="AP13099"/>
      <c r="AQ13099"/>
    </row>
    <row r="13100" spans="23:43" x14ac:dyDescent="0.25">
      <c r="W13100" t="b">
        <f t="shared" si="909"/>
        <v>1</v>
      </c>
      <c r="X13100" t="b">
        <f t="shared" si="910"/>
        <v>1</v>
      </c>
      <c r="AA13100"/>
      <c r="AH13100"/>
      <c r="AL13100" t="b">
        <f t="shared" si="911"/>
        <v>1</v>
      </c>
      <c r="AM13100" t="b">
        <f t="shared" si="912"/>
        <v>1</v>
      </c>
      <c r="AP13100"/>
      <c r="AQ13100"/>
    </row>
    <row r="13101" spans="23:43" x14ac:dyDescent="0.25">
      <c r="W13101" t="b">
        <f t="shared" si="909"/>
        <v>1</v>
      </c>
      <c r="X13101" t="b">
        <f t="shared" si="910"/>
        <v>1</v>
      </c>
      <c r="AA13101"/>
      <c r="AH13101"/>
      <c r="AL13101" t="b">
        <f t="shared" si="911"/>
        <v>1</v>
      </c>
      <c r="AM13101" t="b">
        <f t="shared" si="912"/>
        <v>1</v>
      </c>
      <c r="AP13101"/>
      <c r="AQ13101"/>
    </row>
    <row r="13102" spans="23:43" x14ac:dyDescent="0.25">
      <c r="W13102" t="b">
        <f t="shared" si="909"/>
        <v>1</v>
      </c>
      <c r="X13102" t="b">
        <f t="shared" si="910"/>
        <v>1</v>
      </c>
      <c r="AA13102"/>
      <c r="AH13102"/>
      <c r="AL13102" t="b">
        <f t="shared" si="911"/>
        <v>1</v>
      </c>
      <c r="AM13102" t="b">
        <f t="shared" si="912"/>
        <v>1</v>
      </c>
      <c r="AP13102"/>
      <c r="AQ13102"/>
    </row>
    <row r="13103" spans="23:43" x14ac:dyDescent="0.25">
      <c r="W13103" t="b">
        <f t="shared" si="909"/>
        <v>1</v>
      </c>
      <c r="X13103" t="b">
        <f t="shared" si="910"/>
        <v>1</v>
      </c>
      <c r="AA13103"/>
      <c r="AH13103"/>
      <c r="AL13103" t="b">
        <f t="shared" si="911"/>
        <v>1</v>
      </c>
      <c r="AM13103" t="b">
        <f t="shared" si="912"/>
        <v>1</v>
      </c>
      <c r="AP13103"/>
      <c r="AQ13103"/>
    </row>
    <row r="13104" spans="23:43" x14ac:dyDescent="0.25">
      <c r="W13104" t="b">
        <f t="shared" si="909"/>
        <v>1</v>
      </c>
      <c r="X13104" t="b">
        <f t="shared" si="910"/>
        <v>1</v>
      </c>
      <c r="AA13104"/>
      <c r="AH13104"/>
      <c r="AL13104" t="b">
        <f t="shared" si="911"/>
        <v>1</v>
      </c>
      <c r="AM13104" t="b">
        <f t="shared" si="912"/>
        <v>1</v>
      </c>
      <c r="AP13104"/>
      <c r="AQ13104"/>
    </row>
    <row r="13105" spans="23:43" x14ac:dyDescent="0.25">
      <c r="W13105" t="b">
        <f t="shared" si="909"/>
        <v>1</v>
      </c>
      <c r="X13105" t="b">
        <f t="shared" si="910"/>
        <v>1</v>
      </c>
      <c r="AA13105"/>
      <c r="AH13105"/>
      <c r="AL13105" t="b">
        <f t="shared" si="911"/>
        <v>1</v>
      </c>
      <c r="AM13105" t="b">
        <f t="shared" si="912"/>
        <v>1</v>
      </c>
      <c r="AP13105"/>
      <c r="AQ13105"/>
    </row>
    <row r="13106" spans="23:43" x14ac:dyDescent="0.25">
      <c r="W13106" t="b">
        <f t="shared" si="909"/>
        <v>1</v>
      </c>
      <c r="X13106" t="b">
        <f t="shared" si="910"/>
        <v>1</v>
      </c>
      <c r="AA13106"/>
      <c r="AH13106"/>
      <c r="AL13106" t="b">
        <f t="shared" si="911"/>
        <v>1</v>
      </c>
      <c r="AM13106" t="b">
        <f t="shared" si="912"/>
        <v>1</v>
      </c>
      <c r="AP13106"/>
      <c r="AQ13106"/>
    </row>
    <row r="13107" spans="23:43" x14ac:dyDescent="0.25">
      <c r="W13107" t="b">
        <f t="shared" si="909"/>
        <v>1</v>
      </c>
      <c r="X13107" t="b">
        <f t="shared" si="910"/>
        <v>1</v>
      </c>
      <c r="AA13107"/>
      <c r="AH13107"/>
      <c r="AL13107" t="b">
        <f t="shared" si="911"/>
        <v>1</v>
      </c>
      <c r="AM13107" t="b">
        <f t="shared" si="912"/>
        <v>1</v>
      </c>
      <c r="AP13107"/>
      <c r="AQ13107"/>
    </row>
    <row r="13108" spans="23:43" x14ac:dyDescent="0.25">
      <c r="W13108" t="b">
        <f t="shared" si="909"/>
        <v>1</v>
      </c>
      <c r="X13108" t="b">
        <f t="shared" si="910"/>
        <v>1</v>
      </c>
      <c r="AA13108"/>
      <c r="AH13108"/>
      <c r="AL13108" t="b">
        <f t="shared" si="911"/>
        <v>1</v>
      </c>
      <c r="AM13108" t="b">
        <f t="shared" si="912"/>
        <v>1</v>
      </c>
      <c r="AP13108"/>
      <c r="AQ13108"/>
    </row>
    <row r="13109" spans="23:43" x14ac:dyDescent="0.25">
      <c r="W13109" t="b">
        <f t="shared" si="909"/>
        <v>1</v>
      </c>
      <c r="X13109" t="b">
        <f t="shared" si="910"/>
        <v>1</v>
      </c>
      <c r="AA13109"/>
      <c r="AH13109"/>
      <c r="AL13109" t="b">
        <f t="shared" si="911"/>
        <v>1</v>
      </c>
      <c r="AM13109" t="b">
        <f t="shared" si="912"/>
        <v>1</v>
      </c>
      <c r="AP13109"/>
      <c r="AQ13109"/>
    </row>
    <row r="13110" spans="23:43" x14ac:dyDescent="0.25">
      <c r="W13110" t="b">
        <f t="shared" si="909"/>
        <v>1</v>
      </c>
      <c r="X13110" t="b">
        <f t="shared" si="910"/>
        <v>1</v>
      </c>
      <c r="AA13110"/>
      <c r="AH13110"/>
      <c r="AL13110" t="b">
        <f t="shared" si="911"/>
        <v>1</v>
      </c>
      <c r="AM13110" t="b">
        <f t="shared" si="912"/>
        <v>1</v>
      </c>
      <c r="AP13110"/>
      <c r="AQ13110"/>
    </row>
    <row r="13111" spans="23:43" x14ac:dyDescent="0.25">
      <c r="W13111" t="b">
        <f t="shared" si="909"/>
        <v>1</v>
      </c>
      <c r="X13111" t="b">
        <f t="shared" si="910"/>
        <v>1</v>
      </c>
      <c r="AA13111"/>
      <c r="AH13111"/>
      <c r="AL13111" t="b">
        <f t="shared" si="911"/>
        <v>1</v>
      </c>
      <c r="AM13111" t="b">
        <f t="shared" si="912"/>
        <v>1</v>
      </c>
      <c r="AP13111"/>
      <c r="AQ13111"/>
    </row>
    <row r="13112" spans="23:43" x14ac:dyDescent="0.25">
      <c r="W13112" t="b">
        <f t="shared" si="909"/>
        <v>1</v>
      </c>
      <c r="X13112" t="b">
        <f t="shared" si="910"/>
        <v>1</v>
      </c>
      <c r="AA13112"/>
      <c r="AH13112"/>
      <c r="AL13112" t="b">
        <f t="shared" si="911"/>
        <v>1</v>
      </c>
      <c r="AM13112" t="b">
        <f t="shared" si="912"/>
        <v>1</v>
      </c>
      <c r="AP13112"/>
      <c r="AQ13112"/>
    </row>
    <row r="13113" spans="23:43" x14ac:dyDescent="0.25">
      <c r="W13113" t="b">
        <f t="shared" si="909"/>
        <v>1</v>
      </c>
      <c r="X13113" t="b">
        <f t="shared" si="910"/>
        <v>1</v>
      </c>
      <c r="AA13113"/>
      <c r="AH13113"/>
      <c r="AL13113" t="b">
        <f t="shared" si="911"/>
        <v>1</v>
      </c>
      <c r="AM13113" t="b">
        <f t="shared" si="912"/>
        <v>1</v>
      </c>
      <c r="AP13113"/>
      <c r="AQ13113"/>
    </row>
    <row r="13114" spans="23:43" x14ac:dyDescent="0.25">
      <c r="W13114" t="b">
        <f t="shared" si="909"/>
        <v>1</v>
      </c>
      <c r="X13114" t="b">
        <f t="shared" si="910"/>
        <v>1</v>
      </c>
      <c r="AA13114"/>
      <c r="AH13114"/>
      <c r="AL13114" t="b">
        <f t="shared" si="911"/>
        <v>1</v>
      </c>
      <c r="AM13114" t="b">
        <f t="shared" si="912"/>
        <v>1</v>
      </c>
      <c r="AP13114"/>
      <c r="AQ13114"/>
    </row>
    <row r="13115" spans="23:43" x14ac:dyDescent="0.25">
      <c r="W13115" t="b">
        <f t="shared" si="909"/>
        <v>1</v>
      </c>
      <c r="X13115" t="b">
        <f t="shared" si="910"/>
        <v>1</v>
      </c>
      <c r="AA13115"/>
      <c r="AH13115"/>
      <c r="AL13115" t="b">
        <f t="shared" si="911"/>
        <v>1</v>
      </c>
      <c r="AM13115" t="b">
        <f t="shared" si="912"/>
        <v>1</v>
      </c>
      <c r="AP13115"/>
      <c r="AQ13115"/>
    </row>
    <row r="13116" spans="23:43" x14ac:dyDescent="0.25">
      <c r="W13116" t="b">
        <f t="shared" si="909"/>
        <v>1</v>
      </c>
      <c r="X13116" t="b">
        <f t="shared" si="910"/>
        <v>1</v>
      </c>
      <c r="AA13116"/>
      <c r="AH13116"/>
      <c r="AL13116" t="b">
        <f t="shared" si="911"/>
        <v>1</v>
      </c>
      <c r="AM13116" t="b">
        <f t="shared" si="912"/>
        <v>1</v>
      </c>
      <c r="AP13116"/>
      <c r="AQ13116"/>
    </row>
    <row r="13117" spans="23:43" x14ac:dyDescent="0.25">
      <c r="W13117" t="b">
        <f t="shared" si="909"/>
        <v>1</v>
      </c>
      <c r="X13117" t="b">
        <f t="shared" si="910"/>
        <v>1</v>
      </c>
      <c r="AA13117"/>
      <c r="AH13117"/>
      <c r="AL13117" t="b">
        <f t="shared" si="911"/>
        <v>1</v>
      </c>
      <c r="AM13117" t="b">
        <f t="shared" si="912"/>
        <v>1</v>
      </c>
      <c r="AP13117"/>
      <c r="AQ13117"/>
    </row>
    <row r="13118" spans="23:43" x14ac:dyDescent="0.25">
      <c r="W13118" t="b">
        <f t="shared" si="909"/>
        <v>1</v>
      </c>
      <c r="X13118" t="b">
        <f t="shared" si="910"/>
        <v>1</v>
      </c>
      <c r="AA13118"/>
      <c r="AH13118"/>
      <c r="AL13118" t="b">
        <f t="shared" si="911"/>
        <v>1</v>
      </c>
      <c r="AM13118" t="b">
        <f t="shared" si="912"/>
        <v>1</v>
      </c>
      <c r="AP13118"/>
      <c r="AQ13118"/>
    </row>
    <row r="13119" spans="23:43" x14ac:dyDescent="0.25">
      <c r="W13119" t="b">
        <f t="shared" si="909"/>
        <v>1</v>
      </c>
      <c r="X13119" t="b">
        <f t="shared" si="910"/>
        <v>1</v>
      </c>
      <c r="AA13119"/>
      <c r="AH13119"/>
      <c r="AL13119" t="b">
        <f t="shared" si="911"/>
        <v>1</v>
      </c>
      <c r="AM13119" t="b">
        <f t="shared" si="912"/>
        <v>1</v>
      </c>
      <c r="AP13119"/>
      <c r="AQ13119"/>
    </row>
    <row r="13120" spans="23:43" x14ac:dyDescent="0.25">
      <c r="W13120" t="b">
        <f t="shared" si="909"/>
        <v>1</v>
      </c>
      <c r="X13120" t="b">
        <f t="shared" si="910"/>
        <v>1</v>
      </c>
      <c r="AA13120"/>
      <c r="AH13120"/>
      <c r="AL13120" t="b">
        <f t="shared" si="911"/>
        <v>1</v>
      </c>
      <c r="AM13120" t="b">
        <f t="shared" si="912"/>
        <v>1</v>
      </c>
      <c r="AP13120"/>
      <c r="AQ13120"/>
    </row>
    <row r="13121" spans="23:43" x14ac:dyDescent="0.25">
      <c r="W13121" t="b">
        <f t="shared" si="909"/>
        <v>1</v>
      </c>
      <c r="X13121" t="b">
        <f t="shared" si="910"/>
        <v>1</v>
      </c>
      <c r="AA13121"/>
      <c r="AH13121"/>
      <c r="AL13121" t="b">
        <f t="shared" si="911"/>
        <v>1</v>
      </c>
      <c r="AM13121" t="b">
        <f t="shared" si="912"/>
        <v>1</v>
      </c>
      <c r="AP13121"/>
      <c r="AQ13121"/>
    </row>
    <row r="13122" spans="23:43" x14ac:dyDescent="0.25">
      <c r="W13122" t="b">
        <f t="shared" si="909"/>
        <v>1</v>
      </c>
      <c r="X13122" t="b">
        <f t="shared" si="910"/>
        <v>1</v>
      </c>
      <c r="AA13122"/>
      <c r="AH13122"/>
      <c r="AL13122" t="b">
        <f t="shared" si="911"/>
        <v>1</v>
      </c>
      <c r="AM13122" t="b">
        <f t="shared" si="912"/>
        <v>1</v>
      </c>
      <c r="AP13122"/>
      <c r="AQ13122"/>
    </row>
    <row r="13123" spans="23:43" x14ac:dyDescent="0.25">
      <c r="W13123" t="b">
        <f t="shared" si="909"/>
        <v>1</v>
      </c>
      <c r="X13123" t="b">
        <f t="shared" si="910"/>
        <v>1</v>
      </c>
      <c r="AA13123"/>
      <c r="AH13123"/>
      <c r="AL13123" t="b">
        <f t="shared" si="911"/>
        <v>1</v>
      </c>
      <c r="AM13123" t="b">
        <f t="shared" si="912"/>
        <v>1</v>
      </c>
      <c r="AP13123"/>
      <c r="AQ13123"/>
    </row>
    <row r="13124" spans="23:43" x14ac:dyDescent="0.25">
      <c r="W13124" t="b">
        <f t="shared" si="909"/>
        <v>1</v>
      </c>
      <c r="X13124" t="b">
        <f t="shared" si="910"/>
        <v>1</v>
      </c>
      <c r="AA13124"/>
      <c r="AH13124"/>
      <c r="AL13124" t="b">
        <f t="shared" si="911"/>
        <v>1</v>
      </c>
      <c r="AM13124" t="b">
        <f t="shared" si="912"/>
        <v>1</v>
      </c>
      <c r="AP13124"/>
      <c r="AQ13124"/>
    </row>
    <row r="13125" spans="23:43" x14ac:dyDescent="0.25">
      <c r="W13125" t="b">
        <f t="shared" si="909"/>
        <v>1</v>
      </c>
      <c r="X13125" t="b">
        <f t="shared" si="910"/>
        <v>1</v>
      </c>
      <c r="AA13125"/>
      <c r="AH13125"/>
      <c r="AL13125" t="b">
        <f t="shared" si="911"/>
        <v>1</v>
      </c>
      <c r="AM13125" t="b">
        <f t="shared" si="912"/>
        <v>1</v>
      </c>
      <c r="AP13125"/>
      <c r="AQ13125"/>
    </row>
    <row r="13126" spans="23:43" x14ac:dyDescent="0.25">
      <c r="W13126" t="b">
        <f t="shared" si="909"/>
        <v>1</v>
      </c>
      <c r="X13126" t="b">
        <f t="shared" si="910"/>
        <v>1</v>
      </c>
      <c r="AA13126"/>
      <c r="AH13126"/>
      <c r="AL13126" t="b">
        <f t="shared" si="911"/>
        <v>1</v>
      </c>
      <c r="AM13126" t="b">
        <f t="shared" si="912"/>
        <v>1</v>
      </c>
      <c r="AP13126"/>
      <c r="AQ13126"/>
    </row>
    <row r="13127" spans="23:43" x14ac:dyDescent="0.25">
      <c r="W13127" t="b">
        <f t="shared" si="909"/>
        <v>1</v>
      </c>
      <c r="X13127" t="b">
        <f t="shared" si="910"/>
        <v>1</v>
      </c>
      <c r="AA13127"/>
      <c r="AH13127"/>
      <c r="AL13127" t="b">
        <f t="shared" si="911"/>
        <v>1</v>
      </c>
      <c r="AM13127" t="b">
        <f t="shared" si="912"/>
        <v>1</v>
      </c>
      <c r="AP13127"/>
      <c r="AQ13127"/>
    </row>
    <row r="13128" spans="23:43" x14ac:dyDescent="0.25">
      <c r="W13128" t="b">
        <f t="shared" si="909"/>
        <v>1</v>
      </c>
      <c r="X13128" t="b">
        <f t="shared" si="910"/>
        <v>1</v>
      </c>
      <c r="AA13128"/>
      <c r="AH13128"/>
      <c r="AL13128" t="b">
        <f t="shared" si="911"/>
        <v>1</v>
      </c>
      <c r="AM13128" t="b">
        <f t="shared" si="912"/>
        <v>1</v>
      </c>
      <c r="AP13128"/>
      <c r="AQ13128"/>
    </row>
    <row r="13129" spans="23:43" x14ac:dyDescent="0.25">
      <c r="W13129" t="b">
        <f t="shared" si="909"/>
        <v>1</v>
      </c>
      <c r="X13129" t="b">
        <f t="shared" si="910"/>
        <v>1</v>
      </c>
      <c r="AA13129"/>
      <c r="AH13129"/>
      <c r="AL13129" t="b">
        <f t="shared" si="911"/>
        <v>1</v>
      </c>
      <c r="AM13129" t="b">
        <f t="shared" si="912"/>
        <v>1</v>
      </c>
      <c r="AP13129"/>
      <c r="AQ13129"/>
    </row>
    <row r="13130" spans="23:43" x14ac:dyDescent="0.25">
      <c r="W13130" t="b">
        <f t="shared" si="909"/>
        <v>1</v>
      </c>
      <c r="X13130" t="b">
        <f t="shared" si="910"/>
        <v>1</v>
      </c>
      <c r="AA13130"/>
      <c r="AH13130"/>
      <c r="AL13130" t="b">
        <f t="shared" si="911"/>
        <v>1</v>
      </c>
      <c r="AM13130" t="b">
        <f t="shared" si="912"/>
        <v>1</v>
      </c>
      <c r="AP13130"/>
      <c r="AQ13130"/>
    </row>
    <row r="13131" spans="23:43" x14ac:dyDescent="0.25">
      <c r="W13131" t="b">
        <f t="shared" si="909"/>
        <v>1</v>
      </c>
      <c r="X13131" t="b">
        <f t="shared" si="910"/>
        <v>1</v>
      </c>
      <c r="AA13131"/>
      <c r="AH13131"/>
      <c r="AL13131" t="b">
        <f t="shared" si="911"/>
        <v>1</v>
      </c>
      <c r="AM13131" t="b">
        <f t="shared" si="912"/>
        <v>1</v>
      </c>
      <c r="AP13131"/>
      <c r="AQ13131"/>
    </row>
    <row r="13132" spans="23:43" x14ac:dyDescent="0.25">
      <c r="W13132" t="b">
        <f t="shared" ref="W13132:W13195" si="913">IF(AND(U13132&lt;&gt;"",U13132&lt;&gt;"Grand Total",U13132&lt;&gt;"(blank)"),GETPIVOTDATA("Facility CCN",$U$10,"Facility CCN",U13132)=1,TRUE)</f>
        <v>1</v>
      </c>
      <c r="X13132" t="b">
        <f t="shared" ref="X13132:X13195" si="914">IF(AND(U13132&lt;&gt;"",U13132&lt;&gt;"Grand Total",U13132&lt;&gt;"(blank)"),LEN(U13132)=6,TRUE)</f>
        <v>1</v>
      </c>
      <c r="AA13132"/>
      <c r="AH13132"/>
      <c r="AL13132" t="b">
        <f t="shared" ref="AL13132:AL13195" si="915">IF(AND(AJ13132&lt;&gt;"",AJ13132&lt;&gt;"Grand Total",AJ13132&lt;&gt;"(blank)"),GETPIVOTDATA("Provider NPI",$AJ$10,"Provider NPI",AJ13132)=1,TRUE)</f>
        <v>1</v>
      </c>
      <c r="AM13132" t="b">
        <f t="shared" ref="AM13132:AM13195" si="916">IF(AND(AJ13132&lt;&gt;"",AJ13132&lt;&gt;"Grand Total",AJ13132&lt;&gt;"(blank)"),LEN(AJ13132)=10,TRUE)</f>
        <v>1</v>
      </c>
      <c r="AP13132"/>
      <c r="AQ13132"/>
    </row>
    <row r="13133" spans="23:43" x14ac:dyDescent="0.25">
      <c r="W13133" t="b">
        <f t="shared" si="913"/>
        <v>1</v>
      </c>
      <c r="X13133" t="b">
        <f t="shared" si="914"/>
        <v>1</v>
      </c>
      <c r="AA13133"/>
      <c r="AH13133"/>
      <c r="AL13133" t="b">
        <f t="shared" si="915"/>
        <v>1</v>
      </c>
      <c r="AM13133" t="b">
        <f t="shared" si="916"/>
        <v>1</v>
      </c>
      <c r="AP13133"/>
      <c r="AQ13133"/>
    </row>
    <row r="13134" spans="23:43" x14ac:dyDescent="0.25">
      <c r="W13134" t="b">
        <f t="shared" si="913"/>
        <v>1</v>
      </c>
      <c r="X13134" t="b">
        <f t="shared" si="914"/>
        <v>1</v>
      </c>
      <c r="AA13134"/>
      <c r="AH13134"/>
      <c r="AL13134" t="b">
        <f t="shared" si="915"/>
        <v>1</v>
      </c>
      <c r="AM13134" t="b">
        <f t="shared" si="916"/>
        <v>1</v>
      </c>
      <c r="AP13134"/>
      <c r="AQ13134"/>
    </row>
    <row r="13135" spans="23:43" x14ac:dyDescent="0.25">
      <c r="W13135" t="b">
        <f t="shared" si="913"/>
        <v>1</v>
      </c>
      <c r="X13135" t="b">
        <f t="shared" si="914"/>
        <v>1</v>
      </c>
      <c r="AA13135"/>
      <c r="AH13135"/>
      <c r="AL13135" t="b">
        <f t="shared" si="915"/>
        <v>1</v>
      </c>
      <c r="AM13135" t="b">
        <f t="shared" si="916"/>
        <v>1</v>
      </c>
      <c r="AP13135"/>
      <c r="AQ13135"/>
    </row>
    <row r="13136" spans="23:43" x14ac:dyDescent="0.25">
      <c r="W13136" t="b">
        <f t="shared" si="913"/>
        <v>1</v>
      </c>
      <c r="X13136" t="b">
        <f t="shared" si="914"/>
        <v>1</v>
      </c>
      <c r="AA13136"/>
      <c r="AH13136"/>
      <c r="AL13136" t="b">
        <f t="shared" si="915"/>
        <v>1</v>
      </c>
      <c r="AM13136" t="b">
        <f t="shared" si="916"/>
        <v>1</v>
      </c>
      <c r="AP13136"/>
      <c r="AQ13136"/>
    </row>
    <row r="13137" spans="23:43" x14ac:dyDescent="0.25">
      <c r="W13137" t="b">
        <f t="shared" si="913"/>
        <v>1</v>
      </c>
      <c r="X13137" t="b">
        <f t="shared" si="914"/>
        <v>1</v>
      </c>
      <c r="AA13137"/>
      <c r="AH13137"/>
      <c r="AL13137" t="b">
        <f t="shared" si="915"/>
        <v>1</v>
      </c>
      <c r="AM13137" t="b">
        <f t="shared" si="916"/>
        <v>1</v>
      </c>
      <c r="AP13137"/>
      <c r="AQ13137"/>
    </row>
    <row r="13138" spans="23:43" x14ac:dyDescent="0.25">
      <c r="W13138" t="b">
        <f t="shared" si="913"/>
        <v>1</v>
      </c>
      <c r="X13138" t="b">
        <f t="shared" si="914"/>
        <v>1</v>
      </c>
      <c r="AA13138"/>
      <c r="AH13138"/>
      <c r="AL13138" t="b">
        <f t="shared" si="915"/>
        <v>1</v>
      </c>
      <c r="AM13138" t="b">
        <f t="shared" si="916"/>
        <v>1</v>
      </c>
      <c r="AP13138"/>
      <c r="AQ13138"/>
    </row>
    <row r="13139" spans="23:43" x14ac:dyDescent="0.25">
      <c r="W13139" t="b">
        <f t="shared" si="913"/>
        <v>1</v>
      </c>
      <c r="X13139" t="b">
        <f t="shared" si="914"/>
        <v>1</v>
      </c>
      <c r="AA13139"/>
      <c r="AH13139"/>
      <c r="AL13139" t="b">
        <f t="shared" si="915"/>
        <v>1</v>
      </c>
      <c r="AM13139" t="b">
        <f t="shared" si="916"/>
        <v>1</v>
      </c>
      <c r="AP13139"/>
      <c r="AQ13139"/>
    </row>
    <row r="13140" spans="23:43" x14ac:dyDescent="0.25">
      <c r="W13140" t="b">
        <f t="shared" si="913"/>
        <v>1</v>
      </c>
      <c r="X13140" t="b">
        <f t="shared" si="914"/>
        <v>1</v>
      </c>
      <c r="AA13140"/>
      <c r="AH13140"/>
      <c r="AL13140" t="b">
        <f t="shared" si="915"/>
        <v>1</v>
      </c>
      <c r="AM13140" t="b">
        <f t="shared" si="916"/>
        <v>1</v>
      </c>
      <c r="AP13140"/>
      <c r="AQ13140"/>
    </row>
    <row r="13141" spans="23:43" x14ac:dyDescent="0.25">
      <c r="W13141" t="b">
        <f t="shared" si="913"/>
        <v>1</v>
      </c>
      <c r="X13141" t="b">
        <f t="shared" si="914"/>
        <v>1</v>
      </c>
      <c r="AA13141"/>
      <c r="AH13141"/>
      <c r="AL13141" t="b">
        <f t="shared" si="915"/>
        <v>1</v>
      </c>
      <c r="AM13141" t="b">
        <f t="shared" si="916"/>
        <v>1</v>
      </c>
      <c r="AP13141"/>
      <c r="AQ13141"/>
    </row>
    <row r="13142" spans="23:43" x14ac:dyDescent="0.25">
      <c r="W13142" t="b">
        <f t="shared" si="913"/>
        <v>1</v>
      </c>
      <c r="X13142" t="b">
        <f t="shared" si="914"/>
        <v>1</v>
      </c>
      <c r="AA13142"/>
      <c r="AH13142"/>
      <c r="AL13142" t="b">
        <f t="shared" si="915"/>
        <v>1</v>
      </c>
      <c r="AM13142" t="b">
        <f t="shared" si="916"/>
        <v>1</v>
      </c>
      <c r="AP13142"/>
      <c r="AQ13142"/>
    </row>
    <row r="13143" spans="23:43" x14ac:dyDescent="0.25">
      <c r="W13143" t="b">
        <f t="shared" si="913"/>
        <v>1</v>
      </c>
      <c r="X13143" t="b">
        <f t="shared" si="914"/>
        <v>1</v>
      </c>
      <c r="AA13143"/>
      <c r="AH13143"/>
      <c r="AL13143" t="b">
        <f t="shared" si="915"/>
        <v>1</v>
      </c>
      <c r="AM13143" t="b">
        <f t="shared" si="916"/>
        <v>1</v>
      </c>
      <c r="AP13143"/>
      <c r="AQ13143"/>
    </row>
    <row r="13144" spans="23:43" x14ac:dyDescent="0.25">
      <c r="W13144" t="b">
        <f t="shared" si="913"/>
        <v>1</v>
      </c>
      <c r="X13144" t="b">
        <f t="shared" si="914"/>
        <v>1</v>
      </c>
      <c r="AA13144"/>
      <c r="AH13144"/>
      <c r="AL13144" t="b">
        <f t="shared" si="915"/>
        <v>1</v>
      </c>
      <c r="AM13144" t="b">
        <f t="shared" si="916"/>
        <v>1</v>
      </c>
      <c r="AP13144"/>
      <c r="AQ13144"/>
    </row>
    <row r="13145" spans="23:43" x14ac:dyDescent="0.25">
      <c r="W13145" t="b">
        <f t="shared" si="913"/>
        <v>1</v>
      </c>
      <c r="X13145" t="b">
        <f t="shared" si="914"/>
        <v>1</v>
      </c>
      <c r="AA13145"/>
      <c r="AH13145"/>
      <c r="AL13145" t="b">
        <f t="shared" si="915"/>
        <v>1</v>
      </c>
      <c r="AM13145" t="b">
        <f t="shared" si="916"/>
        <v>1</v>
      </c>
      <c r="AP13145"/>
      <c r="AQ13145"/>
    </row>
    <row r="13146" spans="23:43" x14ac:dyDescent="0.25">
      <c r="W13146" t="b">
        <f t="shared" si="913"/>
        <v>1</v>
      </c>
      <c r="X13146" t="b">
        <f t="shared" si="914"/>
        <v>1</v>
      </c>
      <c r="AA13146"/>
      <c r="AH13146"/>
      <c r="AL13146" t="b">
        <f t="shared" si="915"/>
        <v>1</v>
      </c>
      <c r="AM13146" t="b">
        <f t="shared" si="916"/>
        <v>1</v>
      </c>
      <c r="AP13146"/>
      <c r="AQ13146"/>
    </row>
    <row r="13147" spans="23:43" x14ac:dyDescent="0.25">
      <c r="W13147" t="b">
        <f t="shared" si="913"/>
        <v>1</v>
      </c>
      <c r="X13147" t="b">
        <f t="shared" si="914"/>
        <v>1</v>
      </c>
      <c r="AA13147"/>
      <c r="AH13147"/>
      <c r="AL13147" t="b">
        <f t="shared" si="915"/>
        <v>1</v>
      </c>
      <c r="AM13147" t="b">
        <f t="shared" si="916"/>
        <v>1</v>
      </c>
      <c r="AP13147"/>
      <c r="AQ13147"/>
    </row>
    <row r="13148" spans="23:43" x14ac:dyDescent="0.25">
      <c r="W13148" t="b">
        <f t="shared" si="913"/>
        <v>1</v>
      </c>
      <c r="X13148" t="b">
        <f t="shared" si="914"/>
        <v>1</v>
      </c>
      <c r="AA13148"/>
      <c r="AH13148"/>
      <c r="AL13148" t="b">
        <f t="shared" si="915"/>
        <v>1</v>
      </c>
      <c r="AM13148" t="b">
        <f t="shared" si="916"/>
        <v>1</v>
      </c>
      <c r="AP13148"/>
      <c r="AQ13148"/>
    </row>
    <row r="13149" spans="23:43" x14ac:dyDescent="0.25">
      <c r="W13149" t="b">
        <f t="shared" si="913"/>
        <v>1</v>
      </c>
      <c r="X13149" t="b">
        <f t="shared" si="914"/>
        <v>1</v>
      </c>
      <c r="AA13149"/>
      <c r="AH13149"/>
      <c r="AL13149" t="b">
        <f t="shared" si="915"/>
        <v>1</v>
      </c>
      <c r="AM13149" t="b">
        <f t="shared" si="916"/>
        <v>1</v>
      </c>
      <c r="AP13149"/>
      <c r="AQ13149"/>
    </row>
    <row r="13150" spans="23:43" x14ac:dyDescent="0.25">
      <c r="W13150" t="b">
        <f t="shared" si="913"/>
        <v>1</v>
      </c>
      <c r="X13150" t="b">
        <f t="shared" si="914"/>
        <v>1</v>
      </c>
      <c r="AA13150"/>
      <c r="AH13150"/>
      <c r="AL13150" t="b">
        <f t="shared" si="915"/>
        <v>1</v>
      </c>
      <c r="AM13150" t="b">
        <f t="shared" si="916"/>
        <v>1</v>
      </c>
      <c r="AP13150"/>
      <c r="AQ13150"/>
    </row>
    <row r="13151" spans="23:43" x14ac:dyDescent="0.25">
      <c r="W13151" t="b">
        <f t="shared" si="913"/>
        <v>1</v>
      </c>
      <c r="X13151" t="b">
        <f t="shared" si="914"/>
        <v>1</v>
      </c>
      <c r="AA13151"/>
      <c r="AH13151"/>
      <c r="AL13151" t="b">
        <f t="shared" si="915"/>
        <v>1</v>
      </c>
      <c r="AM13151" t="b">
        <f t="shared" si="916"/>
        <v>1</v>
      </c>
      <c r="AP13151"/>
      <c r="AQ13151"/>
    </row>
    <row r="13152" spans="23:43" x14ac:dyDescent="0.25">
      <c r="W13152" t="b">
        <f t="shared" si="913"/>
        <v>1</v>
      </c>
      <c r="X13152" t="b">
        <f t="shared" si="914"/>
        <v>1</v>
      </c>
      <c r="AA13152"/>
      <c r="AH13152"/>
      <c r="AL13152" t="b">
        <f t="shared" si="915"/>
        <v>1</v>
      </c>
      <c r="AM13152" t="b">
        <f t="shared" si="916"/>
        <v>1</v>
      </c>
      <c r="AP13152"/>
      <c r="AQ13152"/>
    </row>
    <row r="13153" spans="23:43" x14ac:dyDescent="0.25">
      <c r="W13153" t="b">
        <f t="shared" si="913"/>
        <v>1</v>
      </c>
      <c r="X13153" t="b">
        <f t="shared" si="914"/>
        <v>1</v>
      </c>
      <c r="AA13153"/>
      <c r="AH13153"/>
      <c r="AL13153" t="b">
        <f t="shared" si="915"/>
        <v>1</v>
      </c>
      <c r="AM13153" t="b">
        <f t="shared" si="916"/>
        <v>1</v>
      </c>
      <c r="AP13153"/>
      <c r="AQ13153"/>
    </row>
    <row r="13154" spans="23:43" x14ac:dyDescent="0.25">
      <c r="W13154" t="b">
        <f t="shared" si="913"/>
        <v>1</v>
      </c>
      <c r="X13154" t="b">
        <f t="shared" si="914"/>
        <v>1</v>
      </c>
      <c r="AA13154"/>
      <c r="AH13154"/>
      <c r="AL13154" t="b">
        <f t="shared" si="915"/>
        <v>1</v>
      </c>
      <c r="AM13154" t="b">
        <f t="shared" si="916"/>
        <v>1</v>
      </c>
      <c r="AP13154"/>
      <c r="AQ13154"/>
    </row>
    <row r="13155" spans="23:43" x14ac:dyDescent="0.25">
      <c r="W13155" t="b">
        <f t="shared" si="913"/>
        <v>1</v>
      </c>
      <c r="X13155" t="b">
        <f t="shared" si="914"/>
        <v>1</v>
      </c>
      <c r="AA13155"/>
      <c r="AH13155"/>
      <c r="AL13155" t="b">
        <f t="shared" si="915"/>
        <v>1</v>
      </c>
      <c r="AM13155" t="b">
        <f t="shared" si="916"/>
        <v>1</v>
      </c>
      <c r="AP13155"/>
      <c r="AQ13155"/>
    </row>
    <row r="13156" spans="23:43" x14ac:dyDescent="0.25">
      <c r="W13156" t="b">
        <f t="shared" si="913"/>
        <v>1</v>
      </c>
      <c r="X13156" t="b">
        <f t="shared" si="914"/>
        <v>1</v>
      </c>
      <c r="AA13156"/>
      <c r="AH13156"/>
      <c r="AL13156" t="b">
        <f t="shared" si="915"/>
        <v>1</v>
      </c>
      <c r="AM13156" t="b">
        <f t="shared" si="916"/>
        <v>1</v>
      </c>
      <c r="AP13156"/>
      <c r="AQ13156"/>
    </row>
    <row r="13157" spans="23:43" x14ac:dyDescent="0.25">
      <c r="W13157" t="b">
        <f t="shared" si="913"/>
        <v>1</v>
      </c>
      <c r="X13157" t="b">
        <f t="shared" si="914"/>
        <v>1</v>
      </c>
      <c r="AA13157"/>
      <c r="AH13157"/>
      <c r="AL13157" t="b">
        <f t="shared" si="915"/>
        <v>1</v>
      </c>
      <c r="AM13157" t="b">
        <f t="shared" si="916"/>
        <v>1</v>
      </c>
      <c r="AP13157"/>
      <c r="AQ13157"/>
    </row>
    <row r="13158" spans="23:43" x14ac:dyDescent="0.25">
      <c r="W13158" t="b">
        <f t="shared" si="913"/>
        <v>1</v>
      </c>
      <c r="X13158" t="b">
        <f t="shared" si="914"/>
        <v>1</v>
      </c>
      <c r="AA13158"/>
      <c r="AH13158"/>
      <c r="AL13158" t="b">
        <f t="shared" si="915"/>
        <v>1</v>
      </c>
      <c r="AM13158" t="b">
        <f t="shared" si="916"/>
        <v>1</v>
      </c>
      <c r="AP13158"/>
      <c r="AQ13158"/>
    </row>
    <row r="13159" spans="23:43" x14ac:dyDescent="0.25">
      <c r="W13159" t="b">
        <f t="shared" si="913"/>
        <v>1</v>
      </c>
      <c r="X13159" t="b">
        <f t="shared" si="914"/>
        <v>1</v>
      </c>
      <c r="AA13159"/>
      <c r="AH13159"/>
      <c r="AL13159" t="b">
        <f t="shared" si="915"/>
        <v>1</v>
      </c>
      <c r="AM13159" t="b">
        <f t="shared" si="916"/>
        <v>1</v>
      </c>
      <c r="AP13159"/>
      <c r="AQ13159"/>
    </row>
    <row r="13160" spans="23:43" x14ac:dyDescent="0.25">
      <c r="W13160" t="b">
        <f t="shared" si="913"/>
        <v>1</v>
      </c>
      <c r="X13160" t="b">
        <f t="shared" si="914"/>
        <v>1</v>
      </c>
      <c r="AA13160"/>
      <c r="AH13160"/>
      <c r="AL13160" t="b">
        <f t="shared" si="915"/>
        <v>1</v>
      </c>
      <c r="AM13160" t="b">
        <f t="shared" si="916"/>
        <v>1</v>
      </c>
      <c r="AP13160"/>
      <c r="AQ13160"/>
    </row>
    <row r="13161" spans="23:43" x14ac:dyDescent="0.25">
      <c r="W13161" t="b">
        <f t="shared" si="913"/>
        <v>1</v>
      </c>
      <c r="X13161" t="b">
        <f t="shared" si="914"/>
        <v>1</v>
      </c>
      <c r="AA13161"/>
      <c r="AH13161"/>
      <c r="AL13161" t="b">
        <f t="shared" si="915"/>
        <v>1</v>
      </c>
      <c r="AM13161" t="b">
        <f t="shared" si="916"/>
        <v>1</v>
      </c>
      <c r="AP13161"/>
      <c r="AQ13161"/>
    </row>
    <row r="13162" spans="23:43" x14ac:dyDescent="0.25">
      <c r="W13162" t="b">
        <f t="shared" si="913"/>
        <v>1</v>
      </c>
      <c r="X13162" t="b">
        <f t="shared" si="914"/>
        <v>1</v>
      </c>
      <c r="AA13162"/>
      <c r="AH13162"/>
      <c r="AL13162" t="b">
        <f t="shared" si="915"/>
        <v>1</v>
      </c>
      <c r="AM13162" t="b">
        <f t="shared" si="916"/>
        <v>1</v>
      </c>
      <c r="AP13162"/>
      <c r="AQ13162"/>
    </row>
    <row r="13163" spans="23:43" x14ac:dyDescent="0.25">
      <c r="W13163" t="b">
        <f t="shared" si="913"/>
        <v>1</v>
      </c>
      <c r="X13163" t="b">
        <f t="shared" si="914"/>
        <v>1</v>
      </c>
      <c r="AA13163"/>
      <c r="AH13163"/>
      <c r="AL13163" t="b">
        <f t="shared" si="915"/>
        <v>1</v>
      </c>
      <c r="AM13163" t="b">
        <f t="shared" si="916"/>
        <v>1</v>
      </c>
      <c r="AP13163"/>
      <c r="AQ13163"/>
    </row>
    <row r="13164" spans="23:43" x14ac:dyDescent="0.25">
      <c r="W13164" t="b">
        <f t="shared" si="913"/>
        <v>1</v>
      </c>
      <c r="X13164" t="b">
        <f t="shared" si="914"/>
        <v>1</v>
      </c>
      <c r="AA13164"/>
      <c r="AH13164"/>
      <c r="AL13164" t="b">
        <f t="shared" si="915"/>
        <v>1</v>
      </c>
      <c r="AM13164" t="b">
        <f t="shared" si="916"/>
        <v>1</v>
      </c>
      <c r="AP13164"/>
      <c r="AQ13164"/>
    </row>
    <row r="13165" spans="23:43" x14ac:dyDescent="0.25">
      <c r="W13165" t="b">
        <f t="shared" si="913"/>
        <v>1</v>
      </c>
      <c r="X13165" t="b">
        <f t="shared" si="914"/>
        <v>1</v>
      </c>
      <c r="AA13165"/>
      <c r="AH13165"/>
      <c r="AL13165" t="b">
        <f t="shared" si="915"/>
        <v>1</v>
      </c>
      <c r="AM13165" t="b">
        <f t="shared" si="916"/>
        <v>1</v>
      </c>
      <c r="AP13165"/>
      <c r="AQ13165"/>
    </row>
    <row r="13166" spans="23:43" x14ac:dyDescent="0.25">
      <c r="W13166" t="b">
        <f t="shared" si="913"/>
        <v>1</v>
      </c>
      <c r="X13166" t="b">
        <f t="shared" si="914"/>
        <v>1</v>
      </c>
      <c r="AA13166"/>
      <c r="AH13166"/>
      <c r="AL13166" t="b">
        <f t="shared" si="915"/>
        <v>1</v>
      </c>
      <c r="AM13166" t="b">
        <f t="shared" si="916"/>
        <v>1</v>
      </c>
      <c r="AP13166"/>
      <c r="AQ13166"/>
    </row>
    <row r="13167" spans="23:43" x14ac:dyDescent="0.25">
      <c r="W13167" t="b">
        <f t="shared" si="913"/>
        <v>1</v>
      </c>
      <c r="X13167" t="b">
        <f t="shared" si="914"/>
        <v>1</v>
      </c>
      <c r="AA13167"/>
      <c r="AH13167"/>
      <c r="AL13167" t="b">
        <f t="shared" si="915"/>
        <v>1</v>
      </c>
      <c r="AM13167" t="b">
        <f t="shared" si="916"/>
        <v>1</v>
      </c>
      <c r="AP13167"/>
      <c r="AQ13167"/>
    </row>
    <row r="13168" spans="23:43" x14ac:dyDescent="0.25">
      <c r="W13168" t="b">
        <f t="shared" si="913"/>
        <v>1</v>
      </c>
      <c r="X13168" t="b">
        <f t="shared" si="914"/>
        <v>1</v>
      </c>
      <c r="AA13168"/>
      <c r="AH13168"/>
      <c r="AL13168" t="b">
        <f t="shared" si="915"/>
        <v>1</v>
      </c>
      <c r="AM13168" t="b">
        <f t="shared" si="916"/>
        <v>1</v>
      </c>
      <c r="AP13168"/>
      <c r="AQ13168"/>
    </row>
    <row r="13169" spans="23:43" x14ac:dyDescent="0.25">
      <c r="W13169" t="b">
        <f t="shared" si="913"/>
        <v>1</v>
      </c>
      <c r="X13169" t="b">
        <f t="shared" si="914"/>
        <v>1</v>
      </c>
      <c r="AA13169"/>
      <c r="AH13169"/>
      <c r="AL13169" t="b">
        <f t="shared" si="915"/>
        <v>1</v>
      </c>
      <c r="AM13169" t="b">
        <f t="shared" si="916"/>
        <v>1</v>
      </c>
      <c r="AP13169"/>
      <c r="AQ13169"/>
    </row>
    <row r="13170" spans="23:43" x14ac:dyDescent="0.25">
      <c r="W13170" t="b">
        <f t="shared" si="913"/>
        <v>1</v>
      </c>
      <c r="X13170" t="b">
        <f t="shared" si="914"/>
        <v>1</v>
      </c>
      <c r="AA13170"/>
      <c r="AH13170"/>
      <c r="AL13170" t="b">
        <f t="shared" si="915"/>
        <v>1</v>
      </c>
      <c r="AM13170" t="b">
        <f t="shared" si="916"/>
        <v>1</v>
      </c>
      <c r="AP13170"/>
      <c r="AQ13170"/>
    </row>
    <row r="13171" spans="23:43" x14ac:dyDescent="0.25">
      <c r="W13171" t="b">
        <f t="shared" si="913"/>
        <v>1</v>
      </c>
      <c r="X13171" t="b">
        <f t="shared" si="914"/>
        <v>1</v>
      </c>
      <c r="AA13171"/>
      <c r="AH13171"/>
      <c r="AL13171" t="b">
        <f t="shared" si="915"/>
        <v>1</v>
      </c>
      <c r="AM13171" t="b">
        <f t="shared" si="916"/>
        <v>1</v>
      </c>
      <c r="AP13171"/>
      <c r="AQ13171"/>
    </row>
    <row r="13172" spans="23:43" x14ac:dyDescent="0.25">
      <c r="W13172" t="b">
        <f t="shared" si="913"/>
        <v>1</v>
      </c>
      <c r="X13172" t="b">
        <f t="shared" si="914"/>
        <v>1</v>
      </c>
      <c r="AA13172"/>
      <c r="AH13172"/>
      <c r="AL13172" t="b">
        <f t="shared" si="915"/>
        <v>1</v>
      </c>
      <c r="AM13172" t="b">
        <f t="shared" si="916"/>
        <v>1</v>
      </c>
      <c r="AP13172"/>
      <c r="AQ13172"/>
    </row>
    <row r="13173" spans="23:43" x14ac:dyDescent="0.25">
      <c r="W13173" t="b">
        <f t="shared" si="913"/>
        <v>1</v>
      </c>
      <c r="X13173" t="b">
        <f t="shared" si="914"/>
        <v>1</v>
      </c>
      <c r="AA13173"/>
      <c r="AH13173"/>
      <c r="AL13173" t="b">
        <f t="shared" si="915"/>
        <v>1</v>
      </c>
      <c r="AM13173" t="b">
        <f t="shared" si="916"/>
        <v>1</v>
      </c>
      <c r="AP13173"/>
      <c r="AQ13173"/>
    </row>
    <row r="13174" spans="23:43" x14ac:dyDescent="0.25">
      <c r="W13174" t="b">
        <f t="shared" si="913"/>
        <v>1</v>
      </c>
      <c r="X13174" t="b">
        <f t="shared" si="914"/>
        <v>1</v>
      </c>
      <c r="AA13174"/>
      <c r="AH13174"/>
      <c r="AL13174" t="b">
        <f t="shared" si="915"/>
        <v>1</v>
      </c>
      <c r="AM13174" t="b">
        <f t="shared" si="916"/>
        <v>1</v>
      </c>
      <c r="AP13174"/>
      <c r="AQ13174"/>
    </row>
    <row r="13175" spans="23:43" x14ac:dyDescent="0.25">
      <c r="W13175" t="b">
        <f t="shared" si="913"/>
        <v>1</v>
      </c>
      <c r="X13175" t="b">
        <f t="shared" si="914"/>
        <v>1</v>
      </c>
      <c r="AA13175"/>
      <c r="AH13175"/>
      <c r="AL13175" t="b">
        <f t="shared" si="915"/>
        <v>1</v>
      </c>
      <c r="AM13175" t="b">
        <f t="shared" si="916"/>
        <v>1</v>
      </c>
      <c r="AP13175"/>
      <c r="AQ13175"/>
    </row>
    <row r="13176" spans="23:43" x14ac:dyDescent="0.25">
      <c r="W13176" t="b">
        <f t="shared" si="913"/>
        <v>1</v>
      </c>
      <c r="X13176" t="b">
        <f t="shared" si="914"/>
        <v>1</v>
      </c>
      <c r="AA13176"/>
      <c r="AH13176"/>
      <c r="AL13176" t="b">
        <f t="shared" si="915"/>
        <v>1</v>
      </c>
      <c r="AM13176" t="b">
        <f t="shared" si="916"/>
        <v>1</v>
      </c>
      <c r="AP13176"/>
      <c r="AQ13176"/>
    </row>
    <row r="13177" spans="23:43" x14ac:dyDescent="0.25">
      <c r="W13177" t="b">
        <f t="shared" si="913"/>
        <v>1</v>
      </c>
      <c r="X13177" t="b">
        <f t="shared" si="914"/>
        <v>1</v>
      </c>
      <c r="AA13177"/>
      <c r="AH13177"/>
      <c r="AL13177" t="b">
        <f t="shared" si="915"/>
        <v>1</v>
      </c>
      <c r="AM13177" t="b">
        <f t="shared" si="916"/>
        <v>1</v>
      </c>
      <c r="AP13177"/>
      <c r="AQ13177"/>
    </row>
    <row r="13178" spans="23:43" x14ac:dyDescent="0.25">
      <c r="W13178" t="b">
        <f t="shared" si="913"/>
        <v>1</v>
      </c>
      <c r="X13178" t="b">
        <f t="shared" si="914"/>
        <v>1</v>
      </c>
      <c r="AA13178"/>
      <c r="AH13178"/>
      <c r="AL13178" t="b">
        <f t="shared" si="915"/>
        <v>1</v>
      </c>
      <c r="AM13178" t="b">
        <f t="shared" si="916"/>
        <v>1</v>
      </c>
      <c r="AP13178"/>
      <c r="AQ13178"/>
    </row>
    <row r="13179" spans="23:43" x14ac:dyDescent="0.25">
      <c r="W13179" t="b">
        <f t="shared" si="913"/>
        <v>1</v>
      </c>
      <c r="X13179" t="b">
        <f t="shared" si="914"/>
        <v>1</v>
      </c>
      <c r="AA13179"/>
      <c r="AH13179"/>
      <c r="AL13179" t="b">
        <f t="shared" si="915"/>
        <v>1</v>
      </c>
      <c r="AM13179" t="b">
        <f t="shared" si="916"/>
        <v>1</v>
      </c>
      <c r="AP13179"/>
      <c r="AQ13179"/>
    </row>
    <row r="13180" spans="23:43" x14ac:dyDescent="0.25">
      <c r="W13180" t="b">
        <f t="shared" si="913"/>
        <v>1</v>
      </c>
      <c r="X13180" t="b">
        <f t="shared" si="914"/>
        <v>1</v>
      </c>
      <c r="AA13180"/>
      <c r="AH13180"/>
      <c r="AL13180" t="b">
        <f t="shared" si="915"/>
        <v>1</v>
      </c>
      <c r="AM13180" t="b">
        <f t="shared" si="916"/>
        <v>1</v>
      </c>
      <c r="AP13180"/>
      <c r="AQ13180"/>
    </row>
    <row r="13181" spans="23:43" x14ac:dyDescent="0.25">
      <c r="W13181" t="b">
        <f t="shared" si="913"/>
        <v>1</v>
      </c>
      <c r="X13181" t="b">
        <f t="shared" si="914"/>
        <v>1</v>
      </c>
      <c r="AA13181"/>
      <c r="AH13181"/>
      <c r="AL13181" t="b">
        <f t="shared" si="915"/>
        <v>1</v>
      </c>
      <c r="AM13181" t="b">
        <f t="shared" si="916"/>
        <v>1</v>
      </c>
      <c r="AP13181"/>
      <c r="AQ13181"/>
    </row>
    <row r="13182" spans="23:43" x14ac:dyDescent="0.25">
      <c r="W13182" t="b">
        <f t="shared" si="913"/>
        <v>1</v>
      </c>
      <c r="X13182" t="b">
        <f t="shared" si="914"/>
        <v>1</v>
      </c>
      <c r="AA13182"/>
      <c r="AH13182"/>
      <c r="AL13182" t="b">
        <f t="shared" si="915"/>
        <v>1</v>
      </c>
      <c r="AM13182" t="b">
        <f t="shared" si="916"/>
        <v>1</v>
      </c>
      <c r="AP13182"/>
      <c r="AQ13182"/>
    </row>
    <row r="13183" spans="23:43" x14ac:dyDescent="0.25">
      <c r="W13183" t="b">
        <f t="shared" si="913"/>
        <v>1</v>
      </c>
      <c r="X13183" t="b">
        <f t="shared" si="914"/>
        <v>1</v>
      </c>
      <c r="AA13183"/>
      <c r="AH13183"/>
      <c r="AL13183" t="b">
        <f t="shared" si="915"/>
        <v>1</v>
      </c>
      <c r="AM13183" t="b">
        <f t="shared" si="916"/>
        <v>1</v>
      </c>
      <c r="AP13183"/>
      <c r="AQ13183"/>
    </row>
    <row r="13184" spans="23:43" x14ac:dyDescent="0.25">
      <c r="W13184" t="b">
        <f t="shared" si="913"/>
        <v>1</v>
      </c>
      <c r="X13184" t="b">
        <f t="shared" si="914"/>
        <v>1</v>
      </c>
      <c r="AA13184"/>
      <c r="AH13184"/>
      <c r="AL13184" t="b">
        <f t="shared" si="915"/>
        <v>1</v>
      </c>
      <c r="AM13184" t="b">
        <f t="shared" si="916"/>
        <v>1</v>
      </c>
      <c r="AP13184"/>
      <c r="AQ13184"/>
    </row>
    <row r="13185" spans="23:43" x14ac:dyDescent="0.25">
      <c r="W13185" t="b">
        <f t="shared" si="913"/>
        <v>1</v>
      </c>
      <c r="X13185" t="b">
        <f t="shared" si="914"/>
        <v>1</v>
      </c>
      <c r="AA13185"/>
      <c r="AH13185"/>
      <c r="AL13185" t="b">
        <f t="shared" si="915"/>
        <v>1</v>
      </c>
      <c r="AM13185" t="b">
        <f t="shared" si="916"/>
        <v>1</v>
      </c>
      <c r="AP13185"/>
      <c r="AQ13185"/>
    </row>
    <row r="13186" spans="23:43" x14ac:dyDescent="0.25">
      <c r="W13186" t="b">
        <f t="shared" si="913"/>
        <v>1</v>
      </c>
      <c r="X13186" t="b">
        <f t="shared" si="914"/>
        <v>1</v>
      </c>
      <c r="AA13186"/>
      <c r="AH13186"/>
      <c r="AL13186" t="b">
        <f t="shared" si="915"/>
        <v>1</v>
      </c>
      <c r="AM13186" t="b">
        <f t="shared" si="916"/>
        <v>1</v>
      </c>
      <c r="AP13186"/>
      <c r="AQ13186"/>
    </row>
    <row r="13187" spans="23:43" x14ac:dyDescent="0.25">
      <c r="W13187" t="b">
        <f t="shared" si="913"/>
        <v>1</v>
      </c>
      <c r="X13187" t="b">
        <f t="shared" si="914"/>
        <v>1</v>
      </c>
      <c r="AA13187"/>
      <c r="AH13187"/>
      <c r="AL13187" t="b">
        <f t="shared" si="915"/>
        <v>1</v>
      </c>
      <c r="AM13187" t="b">
        <f t="shared" si="916"/>
        <v>1</v>
      </c>
      <c r="AP13187"/>
      <c r="AQ13187"/>
    </row>
    <row r="13188" spans="23:43" x14ac:dyDescent="0.25">
      <c r="W13188" t="b">
        <f t="shared" si="913"/>
        <v>1</v>
      </c>
      <c r="X13188" t="b">
        <f t="shared" si="914"/>
        <v>1</v>
      </c>
      <c r="AA13188"/>
      <c r="AH13188"/>
      <c r="AL13188" t="b">
        <f t="shared" si="915"/>
        <v>1</v>
      </c>
      <c r="AM13188" t="b">
        <f t="shared" si="916"/>
        <v>1</v>
      </c>
      <c r="AP13188"/>
      <c r="AQ13188"/>
    </row>
    <row r="13189" spans="23:43" x14ac:dyDescent="0.25">
      <c r="W13189" t="b">
        <f t="shared" si="913"/>
        <v>1</v>
      </c>
      <c r="X13189" t="b">
        <f t="shared" si="914"/>
        <v>1</v>
      </c>
      <c r="AA13189"/>
      <c r="AH13189"/>
      <c r="AL13189" t="b">
        <f t="shared" si="915"/>
        <v>1</v>
      </c>
      <c r="AM13189" t="b">
        <f t="shared" si="916"/>
        <v>1</v>
      </c>
      <c r="AP13189"/>
      <c r="AQ13189"/>
    </row>
    <row r="13190" spans="23:43" x14ac:dyDescent="0.25">
      <c r="W13190" t="b">
        <f t="shared" si="913"/>
        <v>1</v>
      </c>
      <c r="X13190" t="b">
        <f t="shared" si="914"/>
        <v>1</v>
      </c>
      <c r="AA13190"/>
      <c r="AH13190"/>
      <c r="AL13190" t="b">
        <f t="shared" si="915"/>
        <v>1</v>
      </c>
      <c r="AM13190" t="b">
        <f t="shared" si="916"/>
        <v>1</v>
      </c>
      <c r="AP13190"/>
      <c r="AQ13190"/>
    </row>
    <row r="13191" spans="23:43" x14ac:dyDescent="0.25">
      <c r="W13191" t="b">
        <f t="shared" si="913"/>
        <v>1</v>
      </c>
      <c r="X13191" t="b">
        <f t="shared" si="914"/>
        <v>1</v>
      </c>
      <c r="AA13191"/>
      <c r="AH13191"/>
      <c r="AL13191" t="b">
        <f t="shared" si="915"/>
        <v>1</v>
      </c>
      <c r="AM13191" t="b">
        <f t="shared" si="916"/>
        <v>1</v>
      </c>
      <c r="AP13191"/>
      <c r="AQ13191"/>
    </row>
    <row r="13192" spans="23:43" x14ac:dyDescent="0.25">
      <c r="W13192" t="b">
        <f t="shared" si="913"/>
        <v>1</v>
      </c>
      <c r="X13192" t="b">
        <f t="shared" si="914"/>
        <v>1</v>
      </c>
      <c r="AA13192"/>
      <c r="AH13192"/>
      <c r="AL13192" t="b">
        <f t="shared" si="915"/>
        <v>1</v>
      </c>
      <c r="AM13192" t="b">
        <f t="shared" si="916"/>
        <v>1</v>
      </c>
      <c r="AP13192"/>
      <c r="AQ13192"/>
    </row>
    <row r="13193" spans="23:43" x14ac:dyDescent="0.25">
      <c r="W13193" t="b">
        <f t="shared" si="913"/>
        <v>1</v>
      </c>
      <c r="X13193" t="b">
        <f t="shared" si="914"/>
        <v>1</v>
      </c>
      <c r="AA13193"/>
      <c r="AH13193"/>
      <c r="AL13193" t="b">
        <f t="shared" si="915"/>
        <v>1</v>
      </c>
      <c r="AM13193" t="b">
        <f t="shared" si="916"/>
        <v>1</v>
      </c>
      <c r="AP13193"/>
      <c r="AQ13193"/>
    </row>
    <row r="13194" spans="23:43" x14ac:dyDescent="0.25">
      <c r="W13194" t="b">
        <f t="shared" si="913"/>
        <v>1</v>
      </c>
      <c r="X13194" t="b">
        <f t="shared" si="914"/>
        <v>1</v>
      </c>
      <c r="AA13194"/>
      <c r="AH13194"/>
      <c r="AL13194" t="b">
        <f t="shared" si="915"/>
        <v>1</v>
      </c>
      <c r="AM13194" t="b">
        <f t="shared" si="916"/>
        <v>1</v>
      </c>
      <c r="AP13194"/>
      <c r="AQ13194"/>
    </row>
    <row r="13195" spans="23:43" x14ac:dyDescent="0.25">
      <c r="W13195" t="b">
        <f t="shared" si="913"/>
        <v>1</v>
      </c>
      <c r="X13195" t="b">
        <f t="shared" si="914"/>
        <v>1</v>
      </c>
      <c r="AA13195"/>
      <c r="AH13195"/>
      <c r="AL13195" t="b">
        <f t="shared" si="915"/>
        <v>1</v>
      </c>
      <c r="AM13195" t="b">
        <f t="shared" si="916"/>
        <v>1</v>
      </c>
      <c r="AP13195"/>
      <c r="AQ13195"/>
    </row>
    <row r="13196" spans="23:43" x14ac:dyDescent="0.25">
      <c r="W13196" t="b">
        <f t="shared" ref="W13196:W13259" si="917">IF(AND(U13196&lt;&gt;"",U13196&lt;&gt;"Grand Total",U13196&lt;&gt;"(blank)"),GETPIVOTDATA("Facility CCN",$U$10,"Facility CCN",U13196)=1,TRUE)</f>
        <v>1</v>
      </c>
      <c r="X13196" t="b">
        <f t="shared" ref="X13196:X13259" si="918">IF(AND(U13196&lt;&gt;"",U13196&lt;&gt;"Grand Total",U13196&lt;&gt;"(blank)"),LEN(U13196)=6,TRUE)</f>
        <v>1</v>
      </c>
      <c r="AA13196"/>
      <c r="AH13196"/>
      <c r="AL13196" t="b">
        <f t="shared" ref="AL13196:AL13259" si="919">IF(AND(AJ13196&lt;&gt;"",AJ13196&lt;&gt;"Grand Total",AJ13196&lt;&gt;"(blank)"),GETPIVOTDATA("Provider NPI",$AJ$10,"Provider NPI",AJ13196)=1,TRUE)</f>
        <v>1</v>
      </c>
      <c r="AM13196" t="b">
        <f t="shared" ref="AM13196:AM13259" si="920">IF(AND(AJ13196&lt;&gt;"",AJ13196&lt;&gt;"Grand Total",AJ13196&lt;&gt;"(blank)"),LEN(AJ13196)=10,TRUE)</f>
        <v>1</v>
      </c>
      <c r="AP13196"/>
      <c r="AQ13196"/>
    </row>
    <row r="13197" spans="23:43" x14ac:dyDescent="0.25">
      <c r="W13197" t="b">
        <f t="shared" si="917"/>
        <v>1</v>
      </c>
      <c r="X13197" t="b">
        <f t="shared" si="918"/>
        <v>1</v>
      </c>
      <c r="AA13197"/>
      <c r="AH13197"/>
      <c r="AL13197" t="b">
        <f t="shared" si="919"/>
        <v>1</v>
      </c>
      <c r="AM13197" t="b">
        <f t="shared" si="920"/>
        <v>1</v>
      </c>
      <c r="AP13197"/>
      <c r="AQ13197"/>
    </row>
    <row r="13198" spans="23:43" x14ac:dyDescent="0.25">
      <c r="W13198" t="b">
        <f t="shared" si="917"/>
        <v>1</v>
      </c>
      <c r="X13198" t="b">
        <f t="shared" si="918"/>
        <v>1</v>
      </c>
      <c r="AA13198"/>
      <c r="AH13198"/>
      <c r="AL13198" t="b">
        <f t="shared" si="919"/>
        <v>1</v>
      </c>
      <c r="AM13198" t="b">
        <f t="shared" si="920"/>
        <v>1</v>
      </c>
      <c r="AP13198"/>
      <c r="AQ13198"/>
    </row>
    <row r="13199" spans="23:43" x14ac:dyDescent="0.25">
      <c r="W13199" t="b">
        <f t="shared" si="917"/>
        <v>1</v>
      </c>
      <c r="X13199" t="b">
        <f t="shared" si="918"/>
        <v>1</v>
      </c>
      <c r="AA13199"/>
      <c r="AH13199"/>
      <c r="AL13199" t="b">
        <f t="shared" si="919"/>
        <v>1</v>
      </c>
      <c r="AM13199" t="b">
        <f t="shared" si="920"/>
        <v>1</v>
      </c>
      <c r="AP13199"/>
      <c r="AQ13199"/>
    </row>
    <row r="13200" spans="23:43" x14ac:dyDescent="0.25">
      <c r="W13200" t="b">
        <f t="shared" si="917"/>
        <v>1</v>
      </c>
      <c r="X13200" t="b">
        <f t="shared" si="918"/>
        <v>1</v>
      </c>
      <c r="AA13200"/>
      <c r="AH13200"/>
      <c r="AL13200" t="b">
        <f t="shared" si="919"/>
        <v>1</v>
      </c>
      <c r="AM13200" t="b">
        <f t="shared" si="920"/>
        <v>1</v>
      </c>
      <c r="AP13200"/>
      <c r="AQ13200"/>
    </row>
    <row r="13201" spans="23:43" x14ac:dyDescent="0.25">
      <c r="W13201" t="b">
        <f t="shared" si="917"/>
        <v>1</v>
      </c>
      <c r="X13201" t="b">
        <f t="shared" si="918"/>
        <v>1</v>
      </c>
      <c r="AA13201"/>
      <c r="AH13201"/>
      <c r="AL13201" t="b">
        <f t="shared" si="919"/>
        <v>1</v>
      </c>
      <c r="AM13201" t="b">
        <f t="shared" si="920"/>
        <v>1</v>
      </c>
      <c r="AP13201"/>
      <c r="AQ13201"/>
    </row>
    <row r="13202" spans="23:43" x14ac:dyDescent="0.25">
      <c r="W13202" t="b">
        <f t="shared" si="917"/>
        <v>1</v>
      </c>
      <c r="X13202" t="b">
        <f t="shared" si="918"/>
        <v>1</v>
      </c>
      <c r="AA13202"/>
      <c r="AH13202"/>
      <c r="AL13202" t="b">
        <f t="shared" si="919"/>
        <v>1</v>
      </c>
      <c r="AM13202" t="b">
        <f t="shared" si="920"/>
        <v>1</v>
      </c>
      <c r="AP13202"/>
      <c r="AQ13202"/>
    </row>
    <row r="13203" spans="23:43" x14ac:dyDescent="0.25">
      <c r="W13203" t="b">
        <f t="shared" si="917"/>
        <v>1</v>
      </c>
      <c r="X13203" t="b">
        <f t="shared" si="918"/>
        <v>1</v>
      </c>
      <c r="AA13203"/>
      <c r="AH13203"/>
      <c r="AL13203" t="b">
        <f t="shared" si="919"/>
        <v>1</v>
      </c>
      <c r="AM13203" t="b">
        <f t="shared" si="920"/>
        <v>1</v>
      </c>
      <c r="AP13203"/>
      <c r="AQ13203"/>
    </row>
    <row r="13204" spans="23:43" x14ac:dyDescent="0.25">
      <c r="W13204" t="b">
        <f t="shared" si="917"/>
        <v>1</v>
      </c>
      <c r="X13204" t="b">
        <f t="shared" si="918"/>
        <v>1</v>
      </c>
      <c r="AA13204"/>
      <c r="AH13204"/>
      <c r="AL13204" t="b">
        <f t="shared" si="919"/>
        <v>1</v>
      </c>
      <c r="AM13204" t="b">
        <f t="shared" si="920"/>
        <v>1</v>
      </c>
      <c r="AP13204"/>
      <c r="AQ13204"/>
    </row>
    <row r="13205" spans="23:43" x14ac:dyDescent="0.25">
      <c r="W13205" t="b">
        <f t="shared" si="917"/>
        <v>1</v>
      </c>
      <c r="X13205" t="b">
        <f t="shared" si="918"/>
        <v>1</v>
      </c>
      <c r="AA13205"/>
      <c r="AH13205"/>
      <c r="AL13205" t="b">
        <f t="shared" si="919"/>
        <v>1</v>
      </c>
      <c r="AM13205" t="b">
        <f t="shared" si="920"/>
        <v>1</v>
      </c>
      <c r="AP13205"/>
      <c r="AQ13205"/>
    </row>
    <row r="13206" spans="23:43" x14ac:dyDescent="0.25">
      <c r="W13206" t="b">
        <f t="shared" si="917"/>
        <v>1</v>
      </c>
      <c r="X13206" t="b">
        <f t="shared" si="918"/>
        <v>1</v>
      </c>
      <c r="AA13206"/>
      <c r="AH13206"/>
      <c r="AL13206" t="b">
        <f t="shared" si="919"/>
        <v>1</v>
      </c>
      <c r="AM13206" t="b">
        <f t="shared" si="920"/>
        <v>1</v>
      </c>
      <c r="AP13206"/>
      <c r="AQ13206"/>
    </row>
    <row r="13207" spans="23:43" x14ac:dyDescent="0.25">
      <c r="W13207" t="b">
        <f t="shared" si="917"/>
        <v>1</v>
      </c>
      <c r="X13207" t="b">
        <f t="shared" si="918"/>
        <v>1</v>
      </c>
      <c r="AA13207"/>
      <c r="AH13207"/>
      <c r="AL13207" t="b">
        <f t="shared" si="919"/>
        <v>1</v>
      </c>
      <c r="AM13207" t="b">
        <f t="shared" si="920"/>
        <v>1</v>
      </c>
      <c r="AP13207"/>
      <c r="AQ13207"/>
    </row>
    <row r="13208" spans="23:43" x14ac:dyDescent="0.25">
      <c r="W13208" t="b">
        <f t="shared" si="917"/>
        <v>1</v>
      </c>
      <c r="X13208" t="b">
        <f t="shared" si="918"/>
        <v>1</v>
      </c>
      <c r="AA13208"/>
      <c r="AH13208"/>
      <c r="AL13208" t="b">
        <f t="shared" si="919"/>
        <v>1</v>
      </c>
      <c r="AM13208" t="b">
        <f t="shared" si="920"/>
        <v>1</v>
      </c>
      <c r="AP13208"/>
      <c r="AQ13208"/>
    </row>
    <row r="13209" spans="23:43" x14ac:dyDescent="0.25">
      <c r="W13209" t="b">
        <f t="shared" si="917"/>
        <v>1</v>
      </c>
      <c r="X13209" t="b">
        <f t="shared" si="918"/>
        <v>1</v>
      </c>
      <c r="AA13209"/>
      <c r="AH13209"/>
      <c r="AL13209" t="b">
        <f t="shared" si="919"/>
        <v>1</v>
      </c>
      <c r="AM13209" t="b">
        <f t="shared" si="920"/>
        <v>1</v>
      </c>
      <c r="AP13209"/>
      <c r="AQ13209"/>
    </row>
    <row r="13210" spans="23:43" x14ac:dyDescent="0.25">
      <c r="W13210" t="b">
        <f t="shared" si="917"/>
        <v>1</v>
      </c>
      <c r="X13210" t="b">
        <f t="shared" si="918"/>
        <v>1</v>
      </c>
      <c r="AA13210"/>
      <c r="AH13210"/>
      <c r="AL13210" t="b">
        <f t="shared" si="919"/>
        <v>1</v>
      </c>
      <c r="AM13210" t="b">
        <f t="shared" si="920"/>
        <v>1</v>
      </c>
      <c r="AP13210"/>
      <c r="AQ13210"/>
    </row>
    <row r="13211" spans="23:43" x14ac:dyDescent="0.25">
      <c r="W13211" t="b">
        <f t="shared" si="917"/>
        <v>1</v>
      </c>
      <c r="X13211" t="b">
        <f t="shared" si="918"/>
        <v>1</v>
      </c>
      <c r="AA13211"/>
      <c r="AH13211"/>
      <c r="AL13211" t="b">
        <f t="shared" si="919"/>
        <v>1</v>
      </c>
      <c r="AM13211" t="b">
        <f t="shared" si="920"/>
        <v>1</v>
      </c>
      <c r="AP13211"/>
      <c r="AQ13211"/>
    </row>
    <row r="13212" spans="23:43" x14ac:dyDescent="0.25">
      <c r="W13212" t="b">
        <f t="shared" si="917"/>
        <v>1</v>
      </c>
      <c r="X13212" t="b">
        <f t="shared" si="918"/>
        <v>1</v>
      </c>
      <c r="AA13212"/>
      <c r="AH13212"/>
      <c r="AL13212" t="b">
        <f t="shared" si="919"/>
        <v>1</v>
      </c>
      <c r="AM13212" t="b">
        <f t="shared" si="920"/>
        <v>1</v>
      </c>
      <c r="AP13212"/>
      <c r="AQ13212"/>
    </row>
    <row r="13213" spans="23:43" x14ac:dyDescent="0.25">
      <c r="W13213" t="b">
        <f t="shared" si="917"/>
        <v>1</v>
      </c>
      <c r="X13213" t="b">
        <f t="shared" si="918"/>
        <v>1</v>
      </c>
      <c r="AA13213"/>
      <c r="AH13213"/>
      <c r="AL13213" t="b">
        <f t="shared" si="919"/>
        <v>1</v>
      </c>
      <c r="AM13213" t="b">
        <f t="shared" si="920"/>
        <v>1</v>
      </c>
      <c r="AP13213"/>
      <c r="AQ13213"/>
    </row>
    <row r="13214" spans="23:43" x14ac:dyDescent="0.25">
      <c r="W13214" t="b">
        <f t="shared" si="917"/>
        <v>1</v>
      </c>
      <c r="X13214" t="b">
        <f t="shared" si="918"/>
        <v>1</v>
      </c>
      <c r="AA13214"/>
      <c r="AH13214"/>
      <c r="AL13214" t="b">
        <f t="shared" si="919"/>
        <v>1</v>
      </c>
      <c r="AM13214" t="b">
        <f t="shared" si="920"/>
        <v>1</v>
      </c>
      <c r="AP13214"/>
      <c r="AQ13214"/>
    </row>
    <row r="13215" spans="23:43" x14ac:dyDescent="0.25">
      <c r="W13215" t="b">
        <f t="shared" si="917"/>
        <v>1</v>
      </c>
      <c r="X13215" t="b">
        <f t="shared" si="918"/>
        <v>1</v>
      </c>
      <c r="AA13215"/>
      <c r="AH13215"/>
      <c r="AL13215" t="b">
        <f t="shared" si="919"/>
        <v>1</v>
      </c>
      <c r="AM13215" t="b">
        <f t="shared" si="920"/>
        <v>1</v>
      </c>
      <c r="AP13215"/>
      <c r="AQ13215"/>
    </row>
    <row r="13216" spans="23:43" x14ac:dyDescent="0.25">
      <c r="W13216" t="b">
        <f t="shared" si="917"/>
        <v>1</v>
      </c>
      <c r="X13216" t="b">
        <f t="shared" si="918"/>
        <v>1</v>
      </c>
      <c r="AA13216"/>
      <c r="AH13216"/>
      <c r="AL13216" t="b">
        <f t="shared" si="919"/>
        <v>1</v>
      </c>
      <c r="AM13216" t="b">
        <f t="shared" si="920"/>
        <v>1</v>
      </c>
      <c r="AP13216"/>
      <c r="AQ13216"/>
    </row>
    <row r="13217" spans="23:43" x14ac:dyDescent="0.25">
      <c r="W13217" t="b">
        <f t="shared" si="917"/>
        <v>1</v>
      </c>
      <c r="X13217" t="b">
        <f t="shared" si="918"/>
        <v>1</v>
      </c>
      <c r="AA13217"/>
      <c r="AH13217"/>
      <c r="AL13217" t="b">
        <f t="shared" si="919"/>
        <v>1</v>
      </c>
      <c r="AM13217" t="b">
        <f t="shared" si="920"/>
        <v>1</v>
      </c>
      <c r="AP13217"/>
      <c r="AQ13217"/>
    </row>
    <row r="13218" spans="23:43" x14ac:dyDescent="0.25">
      <c r="W13218" t="b">
        <f t="shared" si="917"/>
        <v>1</v>
      </c>
      <c r="X13218" t="b">
        <f t="shared" si="918"/>
        <v>1</v>
      </c>
      <c r="AA13218"/>
      <c r="AH13218"/>
      <c r="AL13218" t="b">
        <f t="shared" si="919"/>
        <v>1</v>
      </c>
      <c r="AM13218" t="b">
        <f t="shared" si="920"/>
        <v>1</v>
      </c>
      <c r="AP13218"/>
      <c r="AQ13218"/>
    </row>
    <row r="13219" spans="23:43" x14ac:dyDescent="0.25">
      <c r="W13219" t="b">
        <f t="shared" si="917"/>
        <v>1</v>
      </c>
      <c r="X13219" t="b">
        <f t="shared" si="918"/>
        <v>1</v>
      </c>
      <c r="AA13219"/>
      <c r="AH13219"/>
      <c r="AL13219" t="b">
        <f t="shared" si="919"/>
        <v>1</v>
      </c>
      <c r="AM13219" t="b">
        <f t="shared" si="920"/>
        <v>1</v>
      </c>
      <c r="AP13219"/>
      <c r="AQ13219"/>
    </row>
    <row r="13220" spans="23:43" x14ac:dyDescent="0.25">
      <c r="W13220" t="b">
        <f t="shared" si="917"/>
        <v>1</v>
      </c>
      <c r="X13220" t="b">
        <f t="shared" si="918"/>
        <v>1</v>
      </c>
      <c r="AA13220"/>
      <c r="AH13220"/>
      <c r="AL13220" t="b">
        <f t="shared" si="919"/>
        <v>1</v>
      </c>
      <c r="AM13220" t="b">
        <f t="shared" si="920"/>
        <v>1</v>
      </c>
      <c r="AP13220"/>
      <c r="AQ13220"/>
    </row>
    <row r="13221" spans="23:43" x14ac:dyDescent="0.25">
      <c r="W13221" t="b">
        <f t="shared" si="917"/>
        <v>1</v>
      </c>
      <c r="X13221" t="b">
        <f t="shared" si="918"/>
        <v>1</v>
      </c>
      <c r="AA13221"/>
      <c r="AH13221"/>
      <c r="AL13221" t="b">
        <f t="shared" si="919"/>
        <v>1</v>
      </c>
      <c r="AM13221" t="b">
        <f t="shared" si="920"/>
        <v>1</v>
      </c>
      <c r="AP13221"/>
      <c r="AQ13221"/>
    </row>
    <row r="13222" spans="23:43" x14ac:dyDescent="0.25">
      <c r="W13222" t="b">
        <f t="shared" si="917"/>
        <v>1</v>
      </c>
      <c r="X13222" t="b">
        <f t="shared" si="918"/>
        <v>1</v>
      </c>
      <c r="AA13222"/>
      <c r="AH13222"/>
      <c r="AL13222" t="b">
        <f t="shared" si="919"/>
        <v>1</v>
      </c>
      <c r="AM13222" t="b">
        <f t="shared" si="920"/>
        <v>1</v>
      </c>
      <c r="AP13222"/>
      <c r="AQ13222"/>
    </row>
    <row r="13223" spans="23:43" x14ac:dyDescent="0.25">
      <c r="W13223" t="b">
        <f t="shared" si="917"/>
        <v>1</v>
      </c>
      <c r="X13223" t="b">
        <f t="shared" si="918"/>
        <v>1</v>
      </c>
      <c r="AA13223"/>
      <c r="AH13223"/>
      <c r="AL13223" t="b">
        <f t="shared" si="919"/>
        <v>1</v>
      </c>
      <c r="AM13223" t="b">
        <f t="shared" si="920"/>
        <v>1</v>
      </c>
      <c r="AP13223"/>
      <c r="AQ13223"/>
    </row>
    <row r="13224" spans="23:43" x14ac:dyDescent="0.25">
      <c r="W13224" t="b">
        <f t="shared" si="917"/>
        <v>1</v>
      </c>
      <c r="X13224" t="b">
        <f t="shared" si="918"/>
        <v>1</v>
      </c>
      <c r="AA13224"/>
      <c r="AH13224"/>
      <c r="AL13224" t="b">
        <f t="shared" si="919"/>
        <v>1</v>
      </c>
      <c r="AM13224" t="b">
        <f t="shared" si="920"/>
        <v>1</v>
      </c>
      <c r="AP13224"/>
      <c r="AQ13224"/>
    </row>
    <row r="13225" spans="23:43" x14ac:dyDescent="0.25">
      <c r="W13225" t="b">
        <f t="shared" si="917"/>
        <v>1</v>
      </c>
      <c r="X13225" t="b">
        <f t="shared" si="918"/>
        <v>1</v>
      </c>
      <c r="AA13225"/>
      <c r="AH13225"/>
      <c r="AL13225" t="b">
        <f t="shared" si="919"/>
        <v>1</v>
      </c>
      <c r="AM13225" t="b">
        <f t="shared" si="920"/>
        <v>1</v>
      </c>
      <c r="AP13225"/>
      <c r="AQ13225"/>
    </row>
    <row r="13226" spans="23:43" x14ac:dyDescent="0.25">
      <c r="W13226" t="b">
        <f t="shared" si="917"/>
        <v>1</v>
      </c>
      <c r="X13226" t="b">
        <f t="shared" si="918"/>
        <v>1</v>
      </c>
      <c r="AA13226"/>
      <c r="AH13226"/>
      <c r="AL13226" t="b">
        <f t="shared" si="919"/>
        <v>1</v>
      </c>
      <c r="AM13226" t="b">
        <f t="shared" si="920"/>
        <v>1</v>
      </c>
      <c r="AP13226"/>
      <c r="AQ13226"/>
    </row>
    <row r="13227" spans="23:43" x14ac:dyDescent="0.25">
      <c r="W13227" t="b">
        <f t="shared" si="917"/>
        <v>1</v>
      </c>
      <c r="X13227" t="b">
        <f t="shared" si="918"/>
        <v>1</v>
      </c>
      <c r="AA13227"/>
      <c r="AH13227"/>
      <c r="AL13227" t="b">
        <f t="shared" si="919"/>
        <v>1</v>
      </c>
      <c r="AM13227" t="b">
        <f t="shared" si="920"/>
        <v>1</v>
      </c>
      <c r="AP13227"/>
      <c r="AQ13227"/>
    </row>
    <row r="13228" spans="23:43" x14ac:dyDescent="0.25">
      <c r="W13228" t="b">
        <f t="shared" si="917"/>
        <v>1</v>
      </c>
      <c r="X13228" t="b">
        <f t="shared" si="918"/>
        <v>1</v>
      </c>
      <c r="AA13228"/>
      <c r="AH13228"/>
      <c r="AL13228" t="b">
        <f t="shared" si="919"/>
        <v>1</v>
      </c>
      <c r="AM13228" t="b">
        <f t="shared" si="920"/>
        <v>1</v>
      </c>
      <c r="AP13228"/>
      <c r="AQ13228"/>
    </row>
    <row r="13229" spans="23:43" x14ac:dyDescent="0.25">
      <c r="W13229" t="b">
        <f t="shared" si="917"/>
        <v>1</v>
      </c>
      <c r="X13229" t="b">
        <f t="shared" si="918"/>
        <v>1</v>
      </c>
      <c r="AA13229"/>
      <c r="AH13229"/>
      <c r="AL13229" t="b">
        <f t="shared" si="919"/>
        <v>1</v>
      </c>
      <c r="AM13229" t="b">
        <f t="shared" si="920"/>
        <v>1</v>
      </c>
      <c r="AP13229"/>
      <c r="AQ13229"/>
    </row>
    <row r="13230" spans="23:43" x14ac:dyDescent="0.25">
      <c r="W13230" t="b">
        <f t="shared" si="917"/>
        <v>1</v>
      </c>
      <c r="X13230" t="b">
        <f t="shared" si="918"/>
        <v>1</v>
      </c>
      <c r="AA13230"/>
      <c r="AH13230"/>
      <c r="AL13230" t="b">
        <f t="shared" si="919"/>
        <v>1</v>
      </c>
      <c r="AM13230" t="b">
        <f t="shared" si="920"/>
        <v>1</v>
      </c>
      <c r="AP13230"/>
      <c r="AQ13230"/>
    </row>
    <row r="13231" spans="23:43" x14ac:dyDescent="0.25">
      <c r="W13231" t="b">
        <f t="shared" si="917"/>
        <v>1</v>
      </c>
      <c r="X13231" t="b">
        <f t="shared" si="918"/>
        <v>1</v>
      </c>
      <c r="AA13231"/>
      <c r="AH13231"/>
      <c r="AL13231" t="b">
        <f t="shared" si="919"/>
        <v>1</v>
      </c>
      <c r="AM13231" t="b">
        <f t="shared" si="920"/>
        <v>1</v>
      </c>
      <c r="AP13231"/>
      <c r="AQ13231"/>
    </row>
    <row r="13232" spans="23:43" x14ac:dyDescent="0.25">
      <c r="W13232" t="b">
        <f t="shared" si="917"/>
        <v>1</v>
      </c>
      <c r="X13232" t="b">
        <f t="shared" si="918"/>
        <v>1</v>
      </c>
      <c r="AA13232"/>
      <c r="AH13232"/>
      <c r="AL13232" t="b">
        <f t="shared" si="919"/>
        <v>1</v>
      </c>
      <c r="AM13232" t="b">
        <f t="shared" si="920"/>
        <v>1</v>
      </c>
      <c r="AP13232"/>
      <c r="AQ13232"/>
    </row>
    <row r="13233" spans="23:43" x14ac:dyDescent="0.25">
      <c r="W13233" t="b">
        <f t="shared" si="917"/>
        <v>1</v>
      </c>
      <c r="X13233" t="b">
        <f t="shared" si="918"/>
        <v>1</v>
      </c>
      <c r="AA13233"/>
      <c r="AH13233"/>
      <c r="AL13233" t="b">
        <f t="shared" si="919"/>
        <v>1</v>
      </c>
      <c r="AM13233" t="b">
        <f t="shared" si="920"/>
        <v>1</v>
      </c>
      <c r="AP13233"/>
      <c r="AQ13233"/>
    </row>
    <row r="13234" spans="23:43" x14ac:dyDescent="0.25">
      <c r="W13234" t="b">
        <f t="shared" si="917"/>
        <v>1</v>
      </c>
      <c r="X13234" t="b">
        <f t="shared" si="918"/>
        <v>1</v>
      </c>
      <c r="AA13234"/>
      <c r="AH13234"/>
      <c r="AL13234" t="b">
        <f t="shared" si="919"/>
        <v>1</v>
      </c>
      <c r="AM13234" t="b">
        <f t="shared" si="920"/>
        <v>1</v>
      </c>
      <c r="AP13234"/>
      <c r="AQ13234"/>
    </row>
    <row r="13235" spans="23:43" x14ac:dyDescent="0.25">
      <c r="W13235" t="b">
        <f t="shared" si="917"/>
        <v>1</v>
      </c>
      <c r="X13235" t="b">
        <f t="shared" si="918"/>
        <v>1</v>
      </c>
      <c r="AA13235"/>
      <c r="AH13235"/>
      <c r="AL13235" t="b">
        <f t="shared" si="919"/>
        <v>1</v>
      </c>
      <c r="AM13235" t="b">
        <f t="shared" si="920"/>
        <v>1</v>
      </c>
      <c r="AP13235"/>
      <c r="AQ13235"/>
    </row>
    <row r="13236" spans="23:43" x14ac:dyDescent="0.25">
      <c r="W13236" t="b">
        <f t="shared" si="917"/>
        <v>1</v>
      </c>
      <c r="X13236" t="b">
        <f t="shared" si="918"/>
        <v>1</v>
      </c>
      <c r="AA13236"/>
      <c r="AH13236"/>
      <c r="AL13236" t="b">
        <f t="shared" si="919"/>
        <v>1</v>
      </c>
      <c r="AM13236" t="b">
        <f t="shared" si="920"/>
        <v>1</v>
      </c>
      <c r="AP13236"/>
      <c r="AQ13236"/>
    </row>
    <row r="13237" spans="23:43" x14ac:dyDescent="0.25">
      <c r="W13237" t="b">
        <f t="shared" si="917"/>
        <v>1</v>
      </c>
      <c r="X13237" t="b">
        <f t="shared" si="918"/>
        <v>1</v>
      </c>
      <c r="AA13237"/>
      <c r="AH13237"/>
      <c r="AL13237" t="b">
        <f t="shared" si="919"/>
        <v>1</v>
      </c>
      <c r="AM13237" t="b">
        <f t="shared" si="920"/>
        <v>1</v>
      </c>
      <c r="AP13237"/>
      <c r="AQ13237"/>
    </row>
    <row r="13238" spans="23:43" x14ac:dyDescent="0.25">
      <c r="W13238" t="b">
        <f t="shared" si="917"/>
        <v>1</v>
      </c>
      <c r="X13238" t="b">
        <f t="shared" si="918"/>
        <v>1</v>
      </c>
      <c r="AA13238"/>
      <c r="AH13238"/>
      <c r="AL13238" t="b">
        <f t="shared" si="919"/>
        <v>1</v>
      </c>
      <c r="AM13238" t="b">
        <f t="shared" si="920"/>
        <v>1</v>
      </c>
      <c r="AP13238"/>
      <c r="AQ13238"/>
    </row>
    <row r="13239" spans="23:43" x14ac:dyDescent="0.25">
      <c r="W13239" t="b">
        <f t="shared" si="917"/>
        <v>1</v>
      </c>
      <c r="X13239" t="b">
        <f t="shared" si="918"/>
        <v>1</v>
      </c>
      <c r="AA13239"/>
      <c r="AH13239"/>
      <c r="AL13239" t="b">
        <f t="shared" si="919"/>
        <v>1</v>
      </c>
      <c r="AM13239" t="b">
        <f t="shared" si="920"/>
        <v>1</v>
      </c>
      <c r="AP13239"/>
      <c r="AQ13239"/>
    </row>
    <row r="13240" spans="23:43" x14ac:dyDescent="0.25">
      <c r="W13240" t="b">
        <f t="shared" si="917"/>
        <v>1</v>
      </c>
      <c r="X13240" t="b">
        <f t="shared" si="918"/>
        <v>1</v>
      </c>
      <c r="AA13240"/>
      <c r="AH13240"/>
      <c r="AL13240" t="b">
        <f t="shared" si="919"/>
        <v>1</v>
      </c>
      <c r="AM13240" t="b">
        <f t="shared" si="920"/>
        <v>1</v>
      </c>
      <c r="AP13240"/>
      <c r="AQ13240"/>
    </row>
    <row r="13241" spans="23:43" x14ac:dyDescent="0.25">
      <c r="W13241" t="b">
        <f t="shared" si="917"/>
        <v>1</v>
      </c>
      <c r="X13241" t="b">
        <f t="shared" si="918"/>
        <v>1</v>
      </c>
      <c r="AA13241"/>
      <c r="AH13241"/>
      <c r="AL13241" t="b">
        <f t="shared" si="919"/>
        <v>1</v>
      </c>
      <c r="AM13241" t="b">
        <f t="shared" si="920"/>
        <v>1</v>
      </c>
      <c r="AP13241"/>
      <c r="AQ13241"/>
    </row>
    <row r="13242" spans="23:43" x14ac:dyDescent="0.25">
      <c r="W13242" t="b">
        <f t="shared" si="917"/>
        <v>1</v>
      </c>
      <c r="X13242" t="b">
        <f t="shared" si="918"/>
        <v>1</v>
      </c>
      <c r="AA13242"/>
      <c r="AH13242"/>
      <c r="AL13242" t="b">
        <f t="shared" si="919"/>
        <v>1</v>
      </c>
      <c r="AM13242" t="b">
        <f t="shared" si="920"/>
        <v>1</v>
      </c>
      <c r="AP13242"/>
      <c r="AQ13242"/>
    </row>
    <row r="13243" spans="23:43" x14ac:dyDescent="0.25">
      <c r="W13243" t="b">
        <f t="shared" si="917"/>
        <v>1</v>
      </c>
      <c r="X13243" t="b">
        <f t="shared" si="918"/>
        <v>1</v>
      </c>
      <c r="AA13243"/>
      <c r="AH13243"/>
      <c r="AL13243" t="b">
        <f t="shared" si="919"/>
        <v>1</v>
      </c>
      <c r="AM13243" t="b">
        <f t="shared" si="920"/>
        <v>1</v>
      </c>
      <c r="AP13243"/>
      <c r="AQ13243"/>
    </row>
    <row r="13244" spans="23:43" x14ac:dyDescent="0.25">
      <c r="W13244" t="b">
        <f t="shared" si="917"/>
        <v>1</v>
      </c>
      <c r="X13244" t="b">
        <f t="shared" si="918"/>
        <v>1</v>
      </c>
      <c r="AA13244"/>
      <c r="AH13244"/>
      <c r="AL13244" t="b">
        <f t="shared" si="919"/>
        <v>1</v>
      </c>
      <c r="AM13244" t="b">
        <f t="shared" si="920"/>
        <v>1</v>
      </c>
      <c r="AP13244"/>
      <c r="AQ13244"/>
    </row>
    <row r="13245" spans="23:43" x14ac:dyDescent="0.25">
      <c r="W13245" t="b">
        <f t="shared" si="917"/>
        <v>1</v>
      </c>
      <c r="X13245" t="b">
        <f t="shared" si="918"/>
        <v>1</v>
      </c>
      <c r="AA13245"/>
      <c r="AH13245"/>
      <c r="AL13245" t="b">
        <f t="shared" si="919"/>
        <v>1</v>
      </c>
      <c r="AM13245" t="b">
        <f t="shared" si="920"/>
        <v>1</v>
      </c>
      <c r="AP13245"/>
      <c r="AQ13245"/>
    </row>
    <row r="13246" spans="23:43" x14ac:dyDescent="0.25">
      <c r="W13246" t="b">
        <f t="shared" si="917"/>
        <v>1</v>
      </c>
      <c r="X13246" t="b">
        <f t="shared" si="918"/>
        <v>1</v>
      </c>
      <c r="AA13246"/>
      <c r="AH13246"/>
      <c r="AL13246" t="b">
        <f t="shared" si="919"/>
        <v>1</v>
      </c>
      <c r="AM13246" t="b">
        <f t="shared" si="920"/>
        <v>1</v>
      </c>
      <c r="AP13246"/>
      <c r="AQ13246"/>
    </row>
    <row r="13247" spans="23:43" x14ac:dyDescent="0.25">
      <c r="W13247" t="b">
        <f t="shared" si="917"/>
        <v>1</v>
      </c>
      <c r="X13247" t="b">
        <f t="shared" si="918"/>
        <v>1</v>
      </c>
      <c r="AA13247"/>
      <c r="AH13247"/>
      <c r="AL13247" t="b">
        <f t="shared" si="919"/>
        <v>1</v>
      </c>
      <c r="AM13247" t="b">
        <f t="shared" si="920"/>
        <v>1</v>
      </c>
      <c r="AP13247"/>
      <c r="AQ13247"/>
    </row>
    <row r="13248" spans="23:43" x14ac:dyDescent="0.25">
      <c r="W13248" t="b">
        <f t="shared" si="917"/>
        <v>1</v>
      </c>
      <c r="X13248" t="b">
        <f t="shared" si="918"/>
        <v>1</v>
      </c>
      <c r="AA13248"/>
      <c r="AH13248"/>
      <c r="AL13248" t="b">
        <f t="shared" si="919"/>
        <v>1</v>
      </c>
      <c r="AM13248" t="b">
        <f t="shared" si="920"/>
        <v>1</v>
      </c>
      <c r="AP13248"/>
      <c r="AQ13248"/>
    </row>
    <row r="13249" spans="23:43" x14ac:dyDescent="0.25">
      <c r="W13249" t="b">
        <f t="shared" si="917"/>
        <v>1</v>
      </c>
      <c r="X13249" t="b">
        <f t="shared" si="918"/>
        <v>1</v>
      </c>
      <c r="AA13249"/>
      <c r="AH13249"/>
      <c r="AL13249" t="b">
        <f t="shared" si="919"/>
        <v>1</v>
      </c>
      <c r="AM13249" t="b">
        <f t="shared" si="920"/>
        <v>1</v>
      </c>
      <c r="AP13249"/>
      <c r="AQ13249"/>
    </row>
    <row r="13250" spans="23:43" x14ac:dyDescent="0.25">
      <c r="W13250" t="b">
        <f t="shared" si="917"/>
        <v>1</v>
      </c>
      <c r="X13250" t="b">
        <f t="shared" si="918"/>
        <v>1</v>
      </c>
      <c r="AA13250"/>
      <c r="AH13250"/>
      <c r="AL13250" t="b">
        <f t="shared" si="919"/>
        <v>1</v>
      </c>
      <c r="AM13250" t="b">
        <f t="shared" si="920"/>
        <v>1</v>
      </c>
      <c r="AP13250"/>
      <c r="AQ13250"/>
    </row>
    <row r="13251" spans="23:43" x14ac:dyDescent="0.25">
      <c r="W13251" t="b">
        <f t="shared" si="917"/>
        <v>1</v>
      </c>
      <c r="X13251" t="b">
        <f t="shared" si="918"/>
        <v>1</v>
      </c>
      <c r="AA13251"/>
      <c r="AH13251"/>
      <c r="AL13251" t="b">
        <f t="shared" si="919"/>
        <v>1</v>
      </c>
      <c r="AM13251" t="b">
        <f t="shared" si="920"/>
        <v>1</v>
      </c>
      <c r="AP13251"/>
      <c r="AQ13251"/>
    </row>
    <row r="13252" spans="23:43" x14ac:dyDescent="0.25">
      <c r="W13252" t="b">
        <f t="shared" si="917"/>
        <v>1</v>
      </c>
      <c r="X13252" t="b">
        <f t="shared" si="918"/>
        <v>1</v>
      </c>
      <c r="AA13252"/>
      <c r="AH13252"/>
      <c r="AL13252" t="b">
        <f t="shared" si="919"/>
        <v>1</v>
      </c>
      <c r="AM13252" t="b">
        <f t="shared" si="920"/>
        <v>1</v>
      </c>
      <c r="AP13252"/>
      <c r="AQ13252"/>
    </row>
    <row r="13253" spans="23:43" x14ac:dyDescent="0.25">
      <c r="W13253" t="b">
        <f t="shared" si="917"/>
        <v>1</v>
      </c>
      <c r="X13253" t="b">
        <f t="shared" si="918"/>
        <v>1</v>
      </c>
      <c r="AA13253"/>
      <c r="AH13253"/>
      <c r="AL13253" t="b">
        <f t="shared" si="919"/>
        <v>1</v>
      </c>
      <c r="AM13253" t="b">
        <f t="shared" si="920"/>
        <v>1</v>
      </c>
      <c r="AP13253"/>
      <c r="AQ13253"/>
    </row>
    <row r="13254" spans="23:43" x14ac:dyDescent="0.25">
      <c r="W13254" t="b">
        <f t="shared" si="917"/>
        <v>1</v>
      </c>
      <c r="X13254" t="b">
        <f t="shared" si="918"/>
        <v>1</v>
      </c>
      <c r="AA13254"/>
      <c r="AH13254"/>
      <c r="AL13254" t="b">
        <f t="shared" si="919"/>
        <v>1</v>
      </c>
      <c r="AM13254" t="b">
        <f t="shared" si="920"/>
        <v>1</v>
      </c>
      <c r="AP13254"/>
      <c r="AQ13254"/>
    </row>
    <row r="13255" spans="23:43" x14ac:dyDescent="0.25">
      <c r="W13255" t="b">
        <f t="shared" si="917"/>
        <v>1</v>
      </c>
      <c r="X13255" t="b">
        <f t="shared" si="918"/>
        <v>1</v>
      </c>
      <c r="AA13255"/>
      <c r="AH13255"/>
      <c r="AL13255" t="b">
        <f t="shared" si="919"/>
        <v>1</v>
      </c>
      <c r="AM13255" t="b">
        <f t="shared" si="920"/>
        <v>1</v>
      </c>
      <c r="AP13255"/>
      <c r="AQ13255"/>
    </row>
    <row r="13256" spans="23:43" x14ac:dyDescent="0.25">
      <c r="W13256" t="b">
        <f t="shared" si="917"/>
        <v>1</v>
      </c>
      <c r="X13256" t="b">
        <f t="shared" si="918"/>
        <v>1</v>
      </c>
      <c r="AA13256"/>
      <c r="AH13256"/>
      <c r="AL13256" t="b">
        <f t="shared" si="919"/>
        <v>1</v>
      </c>
      <c r="AM13256" t="b">
        <f t="shared" si="920"/>
        <v>1</v>
      </c>
      <c r="AP13256"/>
      <c r="AQ13256"/>
    </row>
    <row r="13257" spans="23:43" x14ac:dyDescent="0.25">
      <c r="W13257" t="b">
        <f t="shared" si="917"/>
        <v>1</v>
      </c>
      <c r="X13257" t="b">
        <f t="shared" si="918"/>
        <v>1</v>
      </c>
      <c r="AA13257"/>
      <c r="AH13257"/>
      <c r="AL13257" t="b">
        <f t="shared" si="919"/>
        <v>1</v>
      </c>
      <c r="AM13257" t="b">
        <f t="shared" si="920"/>
        <v>1</v>
      </c>
      <c r="AP13257"/>
      <c r="AQ13257"/>
    </row>
    <row r="13258" spans="23:43" x14ac:dyDescent="0.25">
      <c r="W13258" t="b">
        <f t="shared" si="917"/>
        <v>1</v>
      </c>
      <c r="X13258" t="b">
        <f t="shared" si="918"/>
        <v>1</v>
      </c>
      <c r="AA13258"/>
      <c r="AH13258"/>
      <c r="AL13258" t="b">
        <f t="shared" si="919"/>
        <v>1</v>
      </c>
      <c r="AM13258" t="b">
        <f t="shared" si="920"/>
        <v>1</v>
      </c>
      <c r="AP13258"/>
      <c r="AQ13258"/>
    </row>
    <row r="13259" spans="23:43" x14ac:dyDescent="0.25">
      <c r="W13259" t="b">
        <f t="shared" si="917"/>
        <v>1</v>
      </c>
      <c r="X13259" t="b">
        <f t="shared" si="918"/>
        <v>1</v>
      </c>
      <c r="AA13259"/>
      <c r="AH13259"/>
      <c r="AL13259" t="b">
        <f t="shared" si="919"/>
        <v>1</v>
      </c>
      <c r="AM13259" t="b">
        <f t="shared" si="920"/>
        <v>1</v>
      </c>
      <c r="AP13259"/>
      <c r="AQ13259"/>
    </row>
    <row r="13260" spans="23:43" x14ac:dyDescent="0.25">
      <c r="W13260" t="b">
        <f t="shared" ref="W13260:W13323" si="921">IF(AND(U13260&lt;&gt;"",U13260&lt;&gt;"Grand Total",U13260&lt;&gt;"(blank)"),GETPIVOTDATA("Facility CCN",$U$10,"Facility CCN",U13260)=1,TRUE)</f>
        <v>1</v>
      </c>
      <c r="X13260" t="b">
        <f t="shared" ref="X13260:X13323" si="922">IF(AND(U13260&lt;&gt;"",U13260&lt;&gt;"Grand Total",U13260&lt;&gt;"(blank)"),LEN(U13260)=6,TRUE)</f>
        <v>1</v>
      </c>
      <c r="AA13260"/>
      <c r="AH13260"/>
      <c r="AL13260" t="b">
        <f t="shared" ref="AL13260:AL13323" si="923">IF(AND(AJ13260&lt;&gt;"",AJ13260&lt;&gt;"Grand Total",AJ13260&lt;&gt;"(blank)"),GETPIVOTDATA("Provider NPI",$AJ$10,"Provider NPI",AJ13260)=1,TRUE)</f>
        <v>1</v>
      </c>
      <c r="AM13260" t="b">
        <f t="shared" ref="AM13260:AM13323" si="924">IF(AND(AJ13260&lt;&gt;"",AJ13260&lt;&gt;"Grand Total",AJ13260&lt;&gt;"(blank)"),LEN(AJ13260)=10,TRUE)</f>
        <v>1</v>
      </c>
      <c r="AP13260"/>
      <c r="AQ13260"/>
    </row>
    <row r="13261" spans="23:43" x14ac:dyDescent="0.25">
      <c r="W13261" t="b">
        <f t="shared" si="921"/>
        <v>1</v>
      </c>
      <c r="X13261" t="b">
        <f t="shared" si="922"/>
        <v>1</v>
      </c>
      <c r="AA13261"/>
      <c r="AH13261"/>
      <c r="AL13261" t="b">
        <f t="shared" si="923"/>
        <v>1</v>
      </c>
      <c r="AM13261" t="b">
        <f t="shared" si="924"/>
        <v>1</v>
      </c>
      <c r="AP13261"/>
      <c r="AQ13261"/>
    </row>
    <row r="13262" spans="23:43" x14ac:dyDescent="0.25">
      <c r="W13262" t="b">
        <f t="shared" si="921"/>
        <v>1</v>
      </c>
      <c r="X13262" t="b">
        <f t="shared" si="922"/>
        <v>1</v>
      </c>
      <c r="AA13262"/>
      <c r="AH13262"/>
      <c r="AL13262" t="b">
        <f t="shared" si="923"/>
        <v>1</v>
      </c>
      <c r="AM13262" t="b">
        <f t="shared" si="924"/>
        <v>1</v>
      </c>
      <c r="AP13262"/>
      <c r="AQ13262"/>
    </row>
    <row r="13263" spans="23:43" x14ac:dyDescent="0.25">
      <c r="W13263" t="b">
        <f t="shared" si="921"/>
        <v>1</v>
      </c>
      <c r="X13263" t="b">
        <f t="shared" si="922"/>
        <v>1</v>
      </c>
      <c r="AA13263"/>
      <c r="AH13263"/>
      <c r="AL13263" t="b">
        <f t="shared" si="923"/>
        <v>1</v>
      </c>
      <c r="AM13263" t="b">
        <f t="shared" si="924"/>
        <v>1</v>
      </c>
      <c r="AP13263"/>
      <c r="AQ13263"/>
    </row>
    <row r="13264" spans="23:43" x14ac:dyDescent="0.25">
      <c r="W13264" t="b">
        <f t="shared" si="921"/>
        <v>1</v>
      </c>
      <c r="X13264" t="b">
        <f t="shared" si="922"/>
        <v>1</v>
      </c>
      <c r="AA13264"/>
      <c r="AH13264"/>
      <c r="AL13264" t="b">
        <f t="shared" si="923"/>
        <v>1</v>
      </c>
      <c r="AM13264" t="b">
        <f t="shared" si="924"/>
        <v>1</v>
      </c>
      <c r="AP13264"/>
      <c r="AQ13264"/>
    </row>
    <row r="13265" spans="23:43" x14ac:dyDescent="0.25">
      <c r="W13265" t="b">
        <f t="shared" si="921"/>
        <v>1</v>
      </c>
      <c r="X13265" t="b">
        <f t="shared" si="922"/>
        <v>1</v>
      </c>
      <c r="AA13265"/>
      <c r="AH13265"/>
      <c r="AL13265" t="b">
        <f t="shared" si="923"/>
        <v>1</v>
      </c>
      <c r="AM13265" t="b">
        <f t="shared" si="924"/>
        <v>1</v>
      </c>
      <c r="AP13265"/>
      <c r="AQ13265"/>
    </row>
    <row r="13266" spans="23:43" x14ac:dyDescent="0.25">
      <c r="W13266" t="b">
        <f t="shared" si="921"/>
        <v>1</v>
      </c>
      <c r="X13266" t="b">
        <f t="shared" si="922"/>
        <v>1</v>
      </c>
      <c r="AA13266"/>
      <c r="AH13266"/>
      <c r="AL13266" t="b">
        <f t="shared" si="923"/>
        <v>1</v>
      </c>
      <c r="AM13266" t="b">
        <f t="shared" si="924"/>
        <v>1</v>
      </c>
      <c r="AP13266"/>
      <c r="AQ13266"/>
    </row>
    <row r="13267" spans="23:43" x14ac:dyDescent="0.25">
      <c r="W13267" t="b">
        <f t="shared" si="921"/>
        <v>1</v>
      </c>
      <c r="X13267" t="b">
        <f t="shared" si="922"/>
        <v>1</v>
      </c>
      <c r="AA13267"/>
      <c r="AH13267"/>
      <c r="AL13267" t="b">
        <f t="shared" si="923"/>
        <v>1</v>
      </c>
      <c r="AM13267" t="b">
        <f t="shared" si="924"/>
        <v>1</v>
      </c>
      <c r="AP13267"/>
      <c r="AQ13267"/>
    </row>
    <row r="13268" spans="23:43" x14ac:dyDescent="0.25">
      <c r="W13268" t="b">
        <f t="shared" si="921"/>
        <v>1</v>
      </c>
      <c r="X13268" t="b">
        <f t="shared" si="922"/>
        <v>1</v>
      </c>
      <c r="AA13268"/>
      <c r="AH13268"/>
      <c r="AL13268" t="b">
        <f t="shared" si="923"/>
        <v>1</v>
      </c>
      <c r="AM13268" t="b">
        <f t="shared" si="924"/>
        <v>1</v>
      </c>
      <c r="AP13268"/>
      <c r="AQ13268"/>
    </row>
    <row r="13269" spans="23:43" x14ac:dyDescent="0.25">
      <c r="W13269" t="b">
        <f t="shared" si="921"/>
        <v>1</v>
      </c>
      <c r="X13269" t="b">
        <f t="shared" si="922"/>
        <v>1</v>
      </c>
      <c r="AA13269"/>
      <c r="AH13269"/>
      <c r="AL13269" t="b">
        <f t="shared" si="923"/>
        <v>1</v>
      </c>
      <c r="AM13269" t="b">
        <f t="shared" si="924"/>
        <v>1</v>
      </c>
      <c r="AP13269"/>
      <c r="AQ13269"/>
    </row>
    <row r="13270" spans="23:43" x14ac:dyDescent="0.25">
      <c r="W13270" t="b">
        <f t="shared" si="921"/>
        <v>1</v>
      </c>
      <c r="X13270" t="b">
        <f t="shared" si="922"/>
        <v>1</v>
      </c>
      <c r="AA13270"/>
      <c r="AH13270"/>
      <c r="AL13270" t="b">
        <f t="shared" si="923"/>
        <v>1</v>
      </c>
      <c r="AM13270" t="b">
        <f t="shared" si="924"/>
        <v>1</v>
      </c>
      <c r="AP13270"/>
      <c r="AQ13270"/>
    </row>
    <row r="13271" spans="23:43" x14ac:dyDescent="0.25">
      <c r="W13271" t="b">
        <f t="shared" si="921"/>
        <v>1</v>
      </c>
      <c r="X13271" t="b">
        <f t="shared" si="922"/>
        <v>1</v>
      </c>
      <c r="AA13271"/>
      <c r="AH13271"/>
      <c r="AL13271" t="b">
        <f t="shared" si="923"/>
        <v>1</v>
      </c>
      <c r="AM13271" t="b">
        <f t="shared" si="924"/>
        <v>1</v>
      </c>
      <c r="AP13271"/>
      <c r="AQ13271"/>
    </row>
    <row r="13272" spans="23:43" x14ac:dyDescent="0.25">
      <c r="W13272" t="b">
        <f t="shared" si="921"/>
        <v>1</v>
      </c>
      <c r="X13272" t="b">
        <f t="shared" si="922"/>
        <v>1</v>
      </c>
      <c r="AA13272"/>
      <c r="AH13272"/>
      <c r="AL13272" t="b">
        <f t="shared" si="923"/>
        <v>1</v>
      </c>
      <c r="AM13272" t="b">
        <f t="shared" si="924"/>
        <v>1</v>
      </c>
      <c r="AP13272"/>
      <c r="AQ13272"/>
    </row>
    <row r="13273" spans="23:43" x14ac:dyDescent="0.25">
      <c r="W13273" t="b">
        <f t="shared" si="921"/>
        <v>1</v>
      </c>
      <c r="X13273" t="b">
        <f t="shared" si="922"/>
        <v>1</v>
      </c>
      <c r="AA13273"/>
      <c r="AH13273"/>
      <c r="AL13273" t="b">
        <f t="shared" si="923"/>
        <v>1</v>
      </c>
      <c r="AM13273" t="b">
        <f t="shared" si="924"/>
        <v>1</v>
      </c>
      <c r="AP13273"/>
      <c r="AQ13273"/>
    </row>
    <row r="13274" spans="23:43" x14ac:dyDescent="0.25">
      <c r="W13274" t="b">
        <f t="shared" si="921"/>
        <v>1</v>
      </c>
      <c r="X13274" t="b">
        <f t="shared" si="922"/>
        <v>1</v>
      </c>
      <c r="AA13274"/>
      <c r="AH13274"/>
      <c r="AL13274" t="b">
        <f t="shared" si="923"/>
        <v>1</v>
      </c>
      <c r="AM13274" t="b">
        <f t="shared" si="924"/>
        <v>1</v>
      </c>
      <c r="AP13274"/>
      <c r="AQ13274"/>
    </row>
    <row r="13275" spans="23:43" x14ac:dyDescent="0.25">
      <c r="W13275" t="b">
        <f t="shared" si="921"/>
        <v>1</v>
      </c>
      <c r="X13275" t="b">
        <f t="shared" si="922"/>
        <v>1</v>
      </c>
      <c r="AA13275"/>
      <c r="AH13275"/>
      <c r="AL13275" t="b">
        <f t="shared" si="923"/>
        <v>1</v>
      </c>
      <c r="AM13275" t="b">
        <f t="shared" si="924"/>
        <v>1</v>
      </c>
      <c r="AP13275"/>
      <c r="AQ13275"/>
    </row>
    <row r="13276" spans="23:43" x14ac:dyDescent="0.25">
      <c r="W13276" t="b">
        <f t="shared" si="921"/>
        <v>1</v>
      </c>
      <c r="X13276" t="b">
        <f t="shared" si="922"/>
        <v>1</v>
      </c>
      <c r="AA13276"/>
      <c r="AH13276"/>
      <c r="AL13276" t="b">
        <f t="shared" si="923"/>
        <v>1</v>
      </c>
      <c r="AM13276" t="b">
        <f t="shared" si="924"/>
        <v>1</v>
      </c>
      <c r="AP13276"/>
      <c r="AQ13276"/>
    </row>
    <row r="13277" spans="23:43" x14ac:dyDescent="0.25">
      <c r="W13277" t="b">
        <f t="shared" si="921"/>
        <v>1</v>
      </c>
      <c r="X13277" t="b">
        <f t="shared" si="922"/>
        <v>1</v>
      </c>
      <c r="AA13277"/>
      <c r="AH13277"/>
      <c r="AL13277" t="b">
        <f t="shared" si="923"/>
        <v>1</v>
      </c>
      <c r="AM13277" t="b">
        <f t="shared" si="924"/>
        <v>1</v>
      </c>
      <c r="AP13277"/>
      <c r="AQ13277"/>
    </row>
    <row r="13278" spans="23:43" x14ac:dyDescent="0.25">
      <c r="W13278" t="b">
        <f t="shared" si="921"/>
        <v>1</v>
      </c>
      <c r="X13278" t="b">
        <f t="shared" si="922"/>
        <v>1</v>
      </c>
      <c r="AA13278"/>
      <c r="AH13278"/>
      <c r="AL13278" t="b">
        <f t="shared" si="923"/>
        <v>1</v>
      </c>
      <c r="AM13278" t="b">
        <f t="shared" si="924"/>
        <v>1</v>
      </c>
      <c r="AP13278"/>
      <c r="AQ13278"/>
    </row>
    <row r="13279" spans="23:43" x14ac:dyDescent="0.25">
      <c r="W13279" t="b">
        <f t="shared" si="921"/>
        <v>1</v>
      </c>
      <c r="X13279" t="b">
        <f t="shared" si="922"/>
        <v>1</v>
      </c>
      <c r="AA13279"/>
      <c r="AH13279"/>
      <c r="AL13279" t="b">
        <f t="shared" si="923"/>
        <v>1</v>
      </c>
      <c r="AM13279" t="b">
        <f t="shared" si="924"/>
        <v>1</v>
      </c>
      <c r="AP13279"/>
      <c r="AQ13279"/>
    </row>
    <row r="13280" spans="23:43" x14ac:dyDescent="0.25">
      <c r="W13280" t="b">
        <f t="shared" si="921"/>
        <v>1</v>
      </c>
      <c r="X13280" t="b">
        <f t="shared" si="922"/>
        <v>1</v>
      </c>
      <c r="AA13280"/>
      <c r="AH13280"/>
      <c r="AL13280" t="b">
        <f t="shared" si="923"/>
        <v>1</v>
      </c>
      <c r="AM13280" t="b">
        <f t="shared" si="924"/>
        <v>1</v>
      </c>
      <c r="AP13280"/>
      <c r="AQ13280"/>
    </row>
    <row r="13281" spans="23:43" x14ac:dyDescent="0.25">
      <c r="W13281" t="b">
        <f t="shared" si="921"/>
        <v>1</v>
      </c>
      <c r="X13281" t="b">
        <f t="shared" si="922"/>
        <v>1</v>
      </c>
      <c r="AA13281"/>
      <c r="AH13281"/>
      <c r="AL13281" t="b">
        <f t="shared" si="923"/>
        <v>1</v>
      </c>
      <c r="AM13281" t="b">
        <f t="shared" si="924"/>
        <v>1</v>
      </c>
      <c r="AP13281"/>
      <c r="AQ13281"/>
    </row>
    <row r="13282" spans="23:43" x14ac:dyDescent="0.25">
      <c r="W13282" t="b">
        <f t="shared" si="921"/>
        <v>1</v>
      </c>
      <c r="X13282" t="b">
        <f t="shared" si="922"/>
        <v>1</v>
      </c>
      <c r="AA13282"/>
      <c r="AH13282"/>
      <c r="AL13282" t="b">
        <f t="shared" si="923"/>
        <v>1</v>
      </c>
      <c r="AM13282" t="b">
        <f t="shared" si="924"/>
        <v>1</v>
      </c>
      <c r="AP13282"/>
      <c r="AQ13282"/>
    </row>
    <row r="13283" spans="23:43" x14ac:dyDescent="0.25">
      <c r="W13283" t="b">
        <f t="shared" si="921"/>
        <v>1</v>
      </c>
      <c r="X13283" t="b">
        <f t="shared" si="922"/>
        <v>1</v>
      </c>
      <c r="AA13283"/>
      <c r="AH13283"/>
      <c r="AL13283" t="b">
        <f t="shared" si="923"/>
        <v>1</v>
      </c>
      <c r="AM13283" t="b">
        <f t="shared" si="924"/>
        <v>1</v>
      </c>
      <c r="AP13283"/>
      <c r="AQ13283"/>
    </row>
    <row r="13284" spans="23:43" x14ac:dyDescent="0.25">
      <c r="W13284" t="b">
        <f t="shared" si="921"/>
        <v>1</v>
      </c>
      <c r="X13284" t="b">
        <f t="shared" si="922"/>
        <v>1</v>
      </c>
      <c r="AA13284"/>
      <c r="AH13284"/>
      <c r="AL13284" t="b">
        <f t="shared" si="923"/>
        <v>1</v>
      </c>
      <c r="AM13284" t="b">
        <f t="shared" si="924"/>
        <v>1</v>
      </c>
      <c r="AP13284"/>
      <c r="AQ13284"/>
    </row>
    <row r="13285" spans="23:43" x14ac:dyDescent="0.25">
      <c r="W13285" t="b">
        <f t="shared" si="921"/>
        <v>1</v>
      </c>
      <c r="X13285" t="b">
        <f t="shared" si="922"/>
        <v>1</v>
      </c>
      <c r="AA13285"/>
      <c r="AH13285"/>
      <c r="AL13285" t="b">
        <f t="shared" si="923"/>
        <v>1</v>
      </c>
      <c r="AM13285" t="b">
        <f t="shared" si="924"/>
        <v>1</v>
      </c>
      <c r="AP13285"/>
      <c r="AQ13285"/>
    </row>
    <row r="13286" spans="23:43" x14ac:dyDescent="0.25">
      <c r="W13286" t="b">
        <f t="shared" si="921"/>
        <v>1</v>
      </c>
      <c r="X13286" t="b">
        <f t="shared" si="922"/>
        <v>1</v>
      </c>
      <c r="AA13286"/>
      <c r="AH13286"/>
      <c r="AL13286" t="b">
        <f t="shared" si="923"/>
        <v>1</v>
      </c>
      <c r="AM13286" t="b">
        <f t="shared" si="924"/>
        <v>1</v>
      </c>
      <c r="AP13286"/>
      <c r="AQ13286"/>
    </row>
    <row r="13287" spans="23:43" x14ac:dyDescent="0.25">
      <c r="W13287" t="b">
        <f t="shared" si="921"/>
        <v>1</v>
      </c>
      <c r="X13287" t="b">
        <f t="shared" si="922"/>
        <v>1</v>
      </c>
      <c r="AA13287"/>
      <c r="AH13287"/>
      <c r="AL13287" t="b">
        <f t="shared" si="923"/>
        <v>1</v>
      </c>
      <c r="AM13287" t="b">
        <f t="shared" si="924"/>
        <v>1</v>
      </c>
      <c r="AP13287"/>
      <c r="AQ13287"/>
    </row>
    <row r="13288" spans="23:43" x14ac:dyDescent="0.25">
      <c r="W13288" t="b">
        <f t="shared" si="921"/>
        <v>1</v>
      </c>
      <c r="X13288" t="b">
        <f t="shared" si="922"/>
        <v>1</v>
      </c>
      <c r="AA13288"/>
      <c r="AH13288"/>
      <c r="AL13288" t="b">
        <f t="shared" si="923"/>
        <v>1</v>
      </c>
      <c r="AM13288" t="b">
        <f t="shared" si="924"/>
        <v>1</v>
      </c>
      <c r="AP13288"/>
      <c r="AQ13288"/>
    </row>
    <row r="13289" spans="23:43" x14ac:dyDescent="0.25">
      <c r="W13289" t="b">
        <f t="shared" si="921"/>
        <v>1</v>
      </c>
      <c r="X13289" t="b">
        <f t="shared" si="922"/>
        <v>1</v>
      </c>
      <c r="AA13289"/>
      <c r="AH13289"/>
      <c r="AL13289" t="b">
        <f t="shared" si="923"/>
        <v>1</v>
      </c>
      <c r="AM13289" t="b">
        <f t="shared" si="924"/>
        <v>1</v>
      </c>
      <c r="AP13289"/>
      <c r="AQ13289"/>
    </row>
    <row r="13290" spans="23:43" x14ac:dyDescent="0.25">
      <c r="W13290" t="b">
        <f t="shared" si="921"/>
        <v>1</v>
      </c>
      <c r="X13290" t="b">
        <f t="shared" si="922"/>
        <v>1</v>
      </c>
      <c r="AA13290"/>
      <c r="AH13290"/>
      <c r="AL13290" t="b">
        <f t="shared" si="923"/>
        <v>1</v>
      </c>
      <c r="AM13290" t="b">
        <f t="shared" si="924"/>
        <v>1</v>
      </c>
      <c r="AP13290"/>
      <c r="AQ13290"/>
    </row>
    <row r="13291" spans="23:43" x14ac:dyDescent="0.25">
      <c r="W13291" t="b">
        <f t="shared" si="921"/>
        <v>1</v>
      </c>
      <c r="X13291" t="b">
        <f t="shared" si="922"/>
        <v>1</v>
      </c>
      <c r="AA13291"/>
      <c r="AH13291"/>
      <c r="AL13291" t="b">
        <f t="shared" si="923"/>
        <v>1</v>
      </c>
      <c r="AM13291" t="b">
        <f t="shared" si="924"/>
        <v>1</v>
      </c>
      <c r="AP13291"/>
      <c r="AQ13291"/>
    </row>
    <row r="13292" spans="23:43" x14ac:dyDescent="0.25">
      <c r="W13292" t="b">
        <f t="shared" si="921"/>
        <v>1</v>
      </c>
      <c r="X13292" t="b">
        <f t="shared" si="922"/>
        <v>1</v>
      </c>
      <c r="AA13292"/>
      <c r="AH13292"/>
      <c r="AL13292" t="b">
        <f t="shared" si="923"/>
        <v>1</v>
      </c>
      <c r="AM13292" t="b">
        <f t="shared" si="924"/>
        <v>1</v>
      </c>
      <c r="AP13292"/>
      <c r="AQ13292"/>
    </row>
    <row r="13293" spans="23:43" x14ac:dyDescent="0.25">
      <c r="W13293" t="b">
        <f t="shared" si="921"/>
        <v>1</v>
      </c>
      <c r="X13293" t="b">
        <f t="shared" si="922"/>
        <v>1</v>
      </c>
      <c r="AA13293"/>
      <c r="AH13293"/>
      <c r="AL13293" t="b">
        <f t="shared" si="923"/>
        <v>1</v>
      </c>
      <c r="AM13293" t="b">
        <f t="shared" si="924"/>
        <v>1</v>
      </c>
      <c r="AP13293"/>
      <c r="AQ13293"/>
    </row>
    <row r="13294" spans="23:43" x14ac:dyDescent="0.25">
      <c r="W13294" t="b">
        <f t="shared" si="921"/>
        <v>1</v>
      </c>
      <c r="X13294" t="b">
        <f t="shared" si="922"/>
        <v>1</v>
      </c>
      <c r="AA13294"/>
      <c r="AH13294"/>
      <c r="AL13294" t="b">
        <f t="shared" si="923"/>
        <v>1</v>
      </c>
      <c r="AM13294" t="b">
        <f t="shared" si="924"/>
        <v>1</v>
      </c>
      <c r="AP13294"/>
      <c r="AQ13294"/>
    </row>
    <row r="13295" spans="23:43" x14ac:dyDescent="0.25">
      <c r="W13295" t="b">
        <f t="shared" si="921"/>
        <v>1</v>
      </c>
      <c r="X13295" t="b">
        <f t="shared" si="922"/>
        <v>1</v>
      </c>
      <c r="AA13295"/>
      <c r="AH13295"/>
      <c r="AL13295" t="b">
        <f t="shared" si="923"/>
        <v>1</v>
      </c>
      <c r="AM13295" t="b">
        <f t="shared" si="924"/>
        <v>1</v>
      </c>
      <c r="AP13295"/>
      <c r="AQ13295"/>
    </row>
    <row r="13296" spans="23:43" x14ac:dyDescent="0.25">
      <c r="W13296" t="b">
        <f t="shared" si="921"/>
        <v>1</v>
      </c>
      <c r="X13296" t="b">
        <f t="shared" si="922"/>
        <v>1</v>
      </c>
      <c r="AA13296"/>
      <c r="AH13296"/>
      <c r="AL13296" t="b">
        <f t="shared" si="923"/>
        <v>1</v>
      </c>
      <c r="AM13296" t="b">
        <f t="shared" si="924"/>
        <v>1</v>
      </c>
      <c r="AP13296"/>
      <c r="AQ13296"/>
    </row>
    <row r="13297" spans="23:43" x14ac:dyDescent="0.25">
      <c r="W13297" t="b">
        <f t="shared" si="921"/>
        <v>1</v>
      </c>
      <c r="X13297" t="b">
        <f t="shared" si="922"/>
        <v>1</v>
      </c>
      <c r="AA13297"/>
      <c r="AH13297"/>
      <c r="AL13297" t="b">
        <f t="shared" si="923"/>
        <v>1</v>
      </c>
      <c r="AM13297" t="b">
        <f t="shared" si="924"/>
        <v>1</v>
      </c>
      <c r="AP13297"/>
      <c r="AQ13297"/>
    </row>
    <row r="13298" spans="23:43" x14ac:dyDescent="0.25">
      <c r="W13298" t="b">
        <f t="shared" si="921"/>
        <v>1</v>
      </c>
      <c r="X13298" t="b">
        <f t="shared" si="922"/>
        <v>1</v>
      </c>
      <c r="AA13298"/>
      <c r="AH13298"/>
      <c r="AL13298" t="b">
        <f t="shared" si="923"/>
        <v>1</v>
      </c>
      <c r="AM13298" t="b">
        <f t="shared" si="924"/>
        <v>1</v>
      </c>
      <c r="AP13298"/>
      <c r="AQ13298"/>
    </row>
    <row r="13299" spans="23:43" x14ac:dyDescent="0.25">
      <c r="W13299" t="b">
        <f t="shared" si="921"/>
        <v>1</v>
      </c>
      <c r="X13299" t="b">
        <f t="shared" si="922"/>
        <v>1</v>
      </c>
      <c r="AA13299"/>
      <c r="AH13299"/>
      <c r="AL13299" t="b">
        <f t="shared" si="923"/>
        <v>1</v>
      </c>
      <c r="AM13299" t="b">
        <f t="shared" si="924"/>
        <v>1</v>
      </c>
      <c r="AP13299"/>
      <c r="AQ13299"/>
    </row>
    <row r="13300" spans="23:43" x14ac:dyDescent="0.25">
      <c r="W13300" t="b">
        <f t="shared" si="921"/>
        <v>1</v>
      </c>
      <c r="X13300" t="b">
        <f t="shared" si="922"/>
        <v>1</v>
      </c>
      <c r="AA13300"/>
      <c r="AH13300"/>
      <c r="AL13300" t="b">
        <f t="shared" si="923"/>
        <v>1</v>
      </c>
      <c r="AM13300" t="b">
        <f t="shared" si="924"/>
        <v>1</v>
      </c>
      <c r="AP13300"/>
      <c r="AQ13300"/>
    </row>
    <row r="13301" spans="23:43" x14ac:dyDescent="0.25">
      <c r="W13301" t="b">
        <f t="shared" si="921"/>
        <v>1</v>
      </c>
      <c r="X13301" t="b">
        <f t="shared" si="922"/>
        <v>1</v>
      </c>
      <c r="AA13301"/>
      <c r="AH13301"/>
      <c r="AL13301" t="b">
        <f t="shared" si="923"/>
        <v>1</v>
      </c>
      <c r="AM13301" t="b">
        <f t="shared" si="924"/>
        <v>1</v>
      </c>
      <c r="AP13301"/>
      <c r="AQ13301"/>
    </row>
    <row r="13302" spans="23:43" x14ac:dyDescent="0.25">
      <c r="W13302" t="b">
        <f t="shared" si="921"/>
        <v>1</v>
      </c>
      <c r="X13302" t="b">
        <f t="shared" si="922"/>
        <v>1</v>
      </c>
      <c r="AA13302"/>
      <c r="AH13302"/>
      <c r="AL13302" t="b">
        <f t="shared" si="923"/>
        <v>1</v>
      </c>
      <c r="AM13302" t="b">
        <f t="shared" si="924"/>
        <v>1</v>
      </c>
      <c r="AP13302"/>
      <c r="AQ13302"/>
    </row>
    <row r="13303" spans="23:43" x14ac:dyDescent="0.25">
      <c r="W13303" t="b">
        <f t="shared" si="921"/>
        <v>1</v>
      </c>
      <c r="X13303" t="b">
        <f t="shared" si="922"/>
        <v>1</v>
      </c>
      <c r="AA13303"/>
      <c r="AH13303"/>
      <c r="AL13303" t="b">
        <f t="shared" si="923"/>
        <v>1</v>
      </c>
      <c r="AM13303" t="b">
        <f t="shared" si="924"/>
        <v>1</v>
      </c>
      <c r="AP13303"/>
      <c r="AQ13303"/>
    </row>
    <row r="13304" spans="23:43" x14ac:dyDescent="0.25">
      <c r="W13304" t="b">
        <f t="shared" si="921"/>
        <v>1</v>
      </c>
      <c r="X13304" t="b">
        <f t="shared" si="922"/>
        <v>1</v>
      </c>
      <c r="AA13304"/>
      <c r="AH13304"/>
      <c r="AL13304" t="b">
        <f t="shared" si="923"/>
        <v>1</v>
      </c>
      <c r="AM13304" t="b">
        <f t="shared" si="924"/>
        <v>1</v>
      </c>
      <c r="AP13304"/>
      <c r="AQ13304"/>
    </row>
    <row r="13305" spans="23:43" x14ac:dyDescent="0.25">
      <c r="W13305" t="b">
        <f t="shared" si="921"/>
        <v>1</v>
      </c>
      <c r="X13305" t="b">
        <f t="shared" si="922"/>
        <v>1</v>
      </c>
      <c r="AA13305"/>
      <c r="AH13305"/>
      <c r="AL13305" t="b">
        <f t="shared" si="923"/>
        <v>1</v>
      </c>
      <c r="AM13305" t="b">
        <f t="shared" si="924"/>
        <v>1</v>
      </c>
      <c r="AP13305"/>
      <c r="AQ13305"/>
    </row>
    <row r="13306" spans="23:43" x14ac:dyDescent="0.25">
      <c r="W13306" t="b">
        <f t="shared" si="921"/>
        <v>1</v>
      </c>
      <c r="X13306" t="b">
        <f t="shared" si="922"/>
        <v>1</v>
      </c>
      <c r="AA13306"/>
      <c r="AH13306"/>
      <c r="AL13306" t="b">
        <f t="shared" si="923"/>
        <v>1</v>
      </c>
      <c r="AM13306" t="b">
        <f t="shared" si="924"/>
        <v>1</v>
      </c>
      <c r="AP13306"/>
      <c r="AQ13306"/>
    </row>
    <row r="13307" spans="23:43" x14ac:dyDescent="0.25">
      <c r="W13307" t="b">
        <f t="shared" si="921"/>
        <v>1</v>
      </c>
      <c r="X13307" t="b">
        <f t="shared" si="922"/>
        <v>1</v>
      </c>
      <c r="AA13307"/>
      <c r="AH13307"/>
      <c r="AL13307" t="b">
        <f t="shared" si="923"/>
        <v>1</v>
      </c>
      <c r="AM13307" t="b">
        <f t="shared" si="924"/>
        <v>1</v>
      </c>
      <c r="AP13307"/>
      <c r="AQ13307"/>
    </row>
    <row r="13308" spans="23:43" x14ac:dyDescent="0.25">
      <c r="W13308" t="b">
        <f t="shared" si="921"/>
        <v>1</v>
      </c>
      <c r="X13308" t="b">
        <f t="shared" si="922"/>
        <v>1</v>
      </c>
      <c r="AA13308"/>
      <c r="AH13308"/>
      <c r="AL13308" t="b">
        <f t="shared" si="923"/>
        <v>1</v>
      </c>
      <c r="AM13308" t="b">
        <f t="shared" si="924"/>
        <v>1</v>
      </c>
      <c r="AP13308"/>
      <c r="AQ13308"/>
    </row>
    <row r="13309" spans="23:43" x14ac:dyDescent="0.25">
      <c r="W13309" t="b">
        <f t="shared" si="921"/>
        <v>1</v>
      </c>
      <c r="X13309" t="b">
        <f t="shared" si="922"/>
        <v>1</v>
      </c>
      <c r="AA13309"/>
      <c r="AH13309"/>
      <c r="AL13309" t="b">
        <f t="shared" si="923"/>
        <v>1</v>
      </c>
      <c r="AM13309" t="b">
        <f t="shared" si="924"/>
        <v>1</v>
      </c>
      <c r="AP13309"/>
      <c r="AQ13309"/>
    </row>
    <row r="13310" spans="23:43" x14ac:dyDescent="0.25">
      <c r="W13310" t="b">
        <f t="shared" si="921"/>
        <v>1</v>
      </c>
      <c r="X13310" t="b">
        <f t="shared" si="922"/>
        <v>1</v>
      </c>
      <c r="AA13310"/>
      <c r="AH13310"/>
      <c r="AL13310" t="b">
        <f t="shared" si="923"/>
        <v>1</v>
      </c>
      <c r="AM13310" t="b">
        <f t="shared" si="924"/>
        <v>1</v>
      </c>
      <c r="AP13310"/>
      <c r="AQ13310"/>
    </row>
    <row r="13311" spans="23:43" x14ac:dyDescent="0.25">
      <c r="W13311" t="b">
        <f t="shared" si="921"/>
        <v>1</v>
      </c>
      <c r="X13311" t="b">
        <f t="shared" si="922"/>
        <v>1</v>
      </c>
      <c r="AA13311"/>
      <c r="AH13311"/>
      <c r="AL13311" t="b">
        <f t="shared" si="923"/>
        <v>1</v>
      </c>
      <c r="AM13311" t="b">
        <f t="shared" si="924"/>
        <v>1</v>
      </c>
      <c r="AP13311"/>
      <c r="AQ13311"/>
    </row>
    <row r="13312" spans="23:43" x14ac:dyDescent="0.25">
      <c r="W13312" t="b">
        <f t="shared" si="921"/>
        <v>1</v>
      </c>
      <c r="X13312" t="b">
        <f t="shared" si="922"/>
        <v>1</v>
      </c>
      <c r="AA13312"/>
      <c r="AH13312"/>
      <c r="AL13312" t="b">
        <f t="shared" si="923"/>
        <v>1</v>
      </c>
      <c r="AM13312" t="b">
        <f t="shared" si="924"/>
        <v>1</v>
      </c>
      <c r="AP13312"/>
      <c r="AQ13312"/>
    </row>
    <row r="13313" spans="23:43" x14ac:dyDescent="0.25">
      <c r="W13313" t="b">
        <f t="shared" si="921"/>
        <v>1</v>
      </c>
      <c r="X13313" t="b">
        <f t="shared" si="922"/>
        <v>1</v>
      </c>
      <c r="AA13313"/>
      <c r="AH13313"/>
      <c r="AL13313" t="b">
        <f t="shared" si="923"/>
        <v>1</v>
      </c>
      <c r="AM13313" t="b">
        <f t="shared" si="924"/>
        <v>1</v>
      </c>
      <c r="AP13313"/>
      <c r="AQ13313"/>
    </row>
    <row r="13314" spans="23:43" x14ac:dyDescent="0.25">
      <c r="W13314" t="b">
        <f t="shared" si="921"/>
        <v>1</v>
      </c>
      <c r="X13314" t="b">
        <f t="shared" si="922"/>
        <v>1</v>
      </c>
      <c r="AA13314"/>
      <c r="AH13314"/>
      <c r="AL13314" t="b">
        <f t="shared" si="923"/>
        <v>1</v>
      </c>
      <c r="AM13314" t="b">
        <f t="shared" si="924"/>
        <v>1</v>
      </c>
      <c r="AP13314"/>
      <c r="AQ13314"/>
    </row>
    <row r="13315" spans="23:43" x14ac:dyDescent="0.25">
      <c r="W13315" t="b">
        <f t="shared" si="921"/>
        <v>1</v>
      </c>
      <c r="X13315" t="b">
        <f t="shared" si="922"/>
        <v>1</v>
      </c>
      <c r="AA13315"/>
      <c r="AH13315"/>
      <c r="AL13315" t="b">
        <f t="shared" si="923"/>
        <v>1</v>
      </c>
      <c r="AM13315" t="b">
        <f t="shared" si="924"/>
        <v>1</v>
      </c>
      <c r="AP13315"/>
      <c r="AQ13315"/>
    </row>
    <row r="13316" spans="23:43" x14ac:dyDescent="0.25">
      <c r="W13316" t="b">
        <f t="shared" si="921"/>
        <v>1</v>
      </c>
      <c r="X13316" t="b">
        <f t="shared" si="922"/>
        <v>1</v>
      </c>
      <c r="AA13316"/>
      <c r="AH13316"/>
      <c r="AL13316" t="b">
        <f t="shared" si="923"/>
        <v>1</v>
      </c>
      <c r="AM13316" t="b">
        <f t="shared" si="924"/>
        <v>1</v>
      </c>
      <c r="AP13316"/>
      <c r="AQ13316"/>
    </row>
    <row r="13317" spans="23:43" x14ac:dyDescent="0.25">
      <c r="W13317" t="b">
        <f t="shared" si="921"/>
        <v>1</v>
      </c>
      <c r="X13317" t="b">
        <f t="shared" si="922"/>
        <v>1</v>
      </c>
      <c r="AA13317"/>
      <c r="AH13317"/>
      <c r="AL13317" t="b">
        <f t="shared" si="923"/>
        <v>1</v>
      </c>
      <c r="AM13317" t="b">
        <f t="shared" si="924"/>
        <v>1</v>
      </c>
      <c r="AP13317"/>
      <c r="AQ13317"/>
    </row>
    <row r="13318" spans="23:43" x14ac:dyDescent="0.25">
      <c r="W13318" t="b">
        <f t="shared" si="921"/>
        <v>1</v>
      </c>
      <c r="X13318" t="b">
        <f t="shared" si="922"/>
        <v>1</v>
      </c>
      <c r="AA13318"/>
      <c r="AH13318"/>
      <c r="AL13318" t="b">
        <f t="shared" si="923"/>
        <v>1</v>
      </c>
      <c r="AM13318" t="b">
        <f t="shared" si="924"/>
        <v>1</v>
      </c>
      <c r="AP13318"/>
      <c r="AQ13318"/>
    </row>
    <row r="13319" spans="23:43" x14ac:dyDescent="0.25">
      <c r="W13319" t="b">
        <f t="shared" si="921"/>
        <v>1</v>
      </c>
      <c r="X13319" t="b">
        <f t="shared" si="922"/>
        <v>1</v>
      </c>
      <c r="AA13319"/>
      <c r="AH13319"/>
      <c r="AL13319" t="b">
        <f t="shared" si="923"/>
        <v>1</v>
      </c>
      <c r="AM13319" t="b">
        <f t="shared" si="924"/>
        <v>1</v>
      </c>
      <c r="AP13319"/>
      <c r="AQ13319"/>
    </row>
    <row r="13320" spans="23:43" x14ac:dyDescent="0.25">
      <c r="W13320" t="b">
        <f t="shared" si="921"/>
        <v>1</v>
      </c>
      <c r="X13320" t="b">
        <f t="shared" si="922"/>
        <v>1</v>
      </c>
      <c r="AA13320"/>
      <c r="AH13320"/>
      <c r="AL13320" t="b">
        <f t="shared" si="923"/>
        <v>1</v>
      </c>
      <c r="AM13320" t="b">
        <f t="shared" si="924"/>
        <v>1</v>
      </c>
      <c r="AP13320"/>
      <c r="AQ13320"/>
    </row>
    <row r="13321" spans="23:43" x14ac:dyDescent="0.25">
      <c r="W13321" t="b">
        <f t="shared" si="921"/>
        <v>1</v>
      </c>
      <c r="X13321" t="b">
        <f t="shared" si="922"/>
        <v>1</v>
      </c>
      <c r="AA13321"/>
      <c r="AH13321"/>
      <c r="AL13321" t="b">
        <f t="shared" si="923"/>
        <v>1</v>
      </c>
      <c r="AM13321" t="b">
        <f t="shared" si="924"/>
        <v>1</v>
      </c>
      <c r="AP13321"/>
      <c r="AQ13321"/>
    </row>
    <row r="13322" spans="23:43" x14ac:dyDescent="0.25">
      <c r="W13322" t="b">
        <f t="shared" si="921"/>
        <v>1</v>
      </c>
      <c r="X13322" t="b">
        <f t="shared" si="922"/>
        <v>1</v>
      </c>
      <c r="AA13322"/>
      <c r="AH13322"/>
      <c r="AL13322" t="b">
        <f t="shared" si="923"/>
        <v>1</v>
      </c>
      <c r="AM13322" t="b">
        <f t="shared" si="924"/>
        <v>1</v>
      </c>
      <c r="AP13322"/>
      <c r="AQ13322"/>
    </row>
    <row r="13323" spans="23:43" x14ac:dyDescent="0.25">
      <c r="W13323" t="b">
        <f t="shared" si="921"/>
        <v>1</v>
      </c>
      <c r="X13323" t="b">
        <f t="shared" si="922"/>
        <v>1</v>
      </c>
      <c r="AA13323"/>
      <c r="AH13323"/>
      <c r="AL13323" t="b">
        <f t="shared" si="923"/>
        <v>1</v>
      </c>
      <c r="AM13323" t="b">
        <f t="shared" si="924"/>
        <v>1</v>
      </c>
      <c r="AP13323"/>
      <c r="AQ13323"/>
    </row>
    <row r="13324" spans="23:43" x14ac:dyDescent="0.25">
      <c r="W13324" t="b">
        <f t="shared" ref="W13324:W13387" si="925">IF(AND(U13324&lt;&gt;"",U13324&lt;&gt;"Grand Total",U13324&lt;&gt;"(blank)"),GETPIVOTDATA("Facility CCN",$U$10,"Facility CCN",U13324)=1,TRUE)</f>
        <v>1</v>
      </c>
      <c r="X13324" t="b">
        <f t="shared" ref="X13324:X13387" si="926">IF(AND(U13324&lt;&gt;"",U13324&lt;&gt;"Grand Total",U13324&lt;&gt;"(blank)"),LEN(U13324)=6,TRUE)</f>
        <v>1</v>
      </c>
      <c r="AA13324"/>
      <c r="AH13324"/>
      <c r="AL13324" t="b">
        <f t="shared" ref="AL13324:AL13387" si="927">IF(AND(AJ13324&lt;&gt;"",AJ13324&lt;&gt;"Grand Total",AJ13324&lt;&gt;"(blank)"),GETPIVOTDATA("Provider NPI",$AJ$10,"Provider NPI",AJ13324)=1,TRUE)</f>
        <v>1</v>
      </c>
      <c r="AM13324" t="b">
        <f t="shared" ref="AM13324:AM13387" si="928">IF(AND(AJ13324&lt;&gt;"",AJ13324&lt;&gt;"Grand Total",AJ13324&lt;&gt;"(blank)"),LEN(AJ13324)=10,TRUE)</f>
        <v>1</v>
      </c>
      <c r="AP13324"/>
      <c r="AQ13324"/>
    </row>
    <row r="13325" spans="23:43" x14ac:dyDescent="0.25">
      <c r="W13325" t="b">
        <f t="shared" si="925"/>
        <v>1</v>
      </c>
      <c r="X13325" t="b">
        <f t="shared" si="926"/>
        <v>1</v>
      </c>
      <c r="AA13325"/>
      <c r="AH13325"/>
      <c r="AL13325" t="b">
        <f t="shared" si="927"/>
        <v>1</v>
      </c>
      <c r="AM13325" t="b">
        <f t="shared" si="928"/>
        <v>1</v>
      </c>
      <c r="AP13325"/>
      <c r="AQ13325"/>
    </row>
    <row r="13326" spans="23:43" x14ac:dyDescent="0.25">
      <c r="W13326" t="b">
        <f t="shared" si="925"/>
        <v>1</v>
      </c>
      <c r="X13326" t="b">
        <f t="shared" si="926"/>
        <v>1</v>
      </c>
      <c r="AA13326"/>
      <c r="AH13326"/>
      <c r="AL13326" t="b">
        <f t="shared" si="927"/>
        <v>1</v>
      </c>
      <c r="AM13326" t="b">
        <f t="shared" si="928"/>
        <v>1</v>
      </c>
      <c r="AP13326"/>
      <c r="AQ13326"/>
    </row>
    <row r="13327" spans="23:43" x14ac:dyDescent="0.25">
      <c r="W13327" t="b">
        <f t="shared" si="925"/>
        <v>1</v>
      </c>
      <c r="X13327" t="b">
        <f t="shared" si="926"/>
        <v>1</v>
      </c>
      <c r="AA13327"/>
      <c r="AH13327"/>
      <c r="AL13327" t="b">
        <f t="shared" si="927"/>
        <v>1</v>
      </c>
      <c r="AM13327" t="b">
        <f t="shared" si="928"/>
        <v>1</v>
      </c>
      <c r="AP13327"/>
      <c r="AQ13327"/>
    </row>
    <row r="13328" spans="23:43" x14ac:dyDescent="0.25">
      <c r="W13328" t="b">
        <f t="shared" si="925"/>
        <v>1</v>
      </c>
      <c r="X13328" t="b">
        <f t="shared" si="926"/>
        <v>1</v>
      </c>
      <c r="AA13328"/>
      <c r="AH13328"/>
      <c r="AL13328" t="b">
        <f t="shared" si="927"/>
        <v>1</v>
      </c>
      <c r="AM13328" t="b">
        <f t="shared" si="928"/>
        <v>1</v>
      </c>
      <c r="AP13328"/>
      <c r="AQ13328"/>
    </row>
    <row r="13329" spans="23:43" x14ac:dyDescent="0.25">
      <c r="W13329" t="b">
        <f t="shared" si="925"/>
        <v>1</v>
      </c>
      <c r="X13329" t="b">
        <f t="shared" si="926"/>
        <v>1</v>
      </c>
      <c r="AA13329"/>
      <c r="AH13329"/>
      <c r="AL13329" t="b">
        <f t="shared" si="927"/>
        <v>1</v>
      </c>
      <c r="AM13329" t="b">
        <f t="shared" si="928"/>
        <v>1</v>
      </c>
      <c r="AP13329"/>
      <c r="AQ13329"/>
    </row>
    <row r="13330" spans="23:43" x14ac:dyDescent="0.25">
      <c r="W13330" t="b">
        <f t="shared" si="925"/>
        <v>1</v>
      </c>
      <c r="X13330" t="b">
        <f t="shared" si="926"/>
        <v>1</v>
      </c>
      <c r="AA13330"/>
      <c r="AH13330"/>
      <c r="AL13330" t="b">
        <f t="shared" si="927"/>
        <v>1</v>
      </c>
      <c r="AM13330" t="b">
        <f t="shared" si="928"/>
        <v>1</v>
      </c>
      <c r="AP13330"/>
      <c r="AQ13330"/>
    </row>
    <row r="13331" spans="23:43" x14ac:dyDescent="0.25">
      <c r="W13331" t="b">
        <f t="shared" si="925"/>
        <v>1</v>
      </c>
      <c r="X13331" t="b">
        <f t="shared" si="926"/>
        <v>1</v>
      </c>
      <c r="AA13331"/>
      <c r="AH13331"/>
      <c r="AL13331" t="b">
        <f t="shared" si="927"/>
        <v>1</v>
      </c>
      <c r="AM13331" t="b">
        <f t="shared" si="928"/>
        <v>1</v>
      </c>
      <c r="AP13331"/>
      <c r="AQ13331"/>
    </row>
    <row r="13332" spans="23:43" x14ac:dyDescent="0.25">
      <c r="W13332" t="b">
        <f t="shared" si="925"/>
        <v>1</v>
      </c>
      <c r="X13332" t="b">
        <f t="shared" si="926"/>
        <v>1</v>
      </c>
      <c r="AA13332"/>
      <c r="AH13332"/>
      <c r="AL13332" t="b">
        <f t="shared" si="927"/>
        <v>1</v>
      </c>
      <c r="AM13332" t="b">
        <f t="shared" si="928"/>
        <v>1</v>
      </c>
      <c r="AP13332"/>
      <c r="AQ13332"/>
    </row>
    <row r="13333" spans="23:43" x14ac:dyDescent="0.25">
      <c r="W13333" t="b">
        <f t="shared" si="925"/>
        <v>1</v>
      </c>
      <c r="X13333" t="b">
        <f t="shared" si="926"/>
        <v>1</v>
      </c>
      <c r="AA13333"/>
      <c r="AH13333"/>
      <c r="AL13333" t="b">
        <f t="shared" si="927"/>
        <v>1</v>
      </c>
      <c r="AM13333" t="b">
        <f t="shared" si="928"/>
        <v>1</v>
      </c>
      <c r="AP13333"/>
      <c r="AQ13333"/>
    </row>
    <row r="13334" spans="23:43" x14ac:dyDescent="0.25">
      <c r="W13334" t="b">
        <f t="shared" si="925"/>
        <v>1</v>
      </c>
      <c r="X13334" t="b">
        <f t="shared" si="926"/>
        <v>1</v>
      </c>
      <c r="AA13334"/>
      <c r="AH13334"/>
      <c r="AL13334" t="b">
        <f t="shared" si="927"/>
        <v>1</v>
      </c>
      <c r="AM13334" t="b">
        <f t="shared" si="928"/>
        <v>1</v>
      </c>
      <c r="AP13334"/>
      <c r="AQ13334"/>
    </row>
    <row r="13335" spans="23:43" x14ac:dyDescent="0.25">
      <c r="W13335" t="b">
        <f t="shared" si="925"/>
        <v>1</v>
      </c>
      <c r="X13335" t="b">
        <f t="shared" si="926"/>
        <v>1</v>
      </c>
      <c r="AA13335"/>
      <c r="AH13335"/>
      <c r="AL13335" t="b">
        <f t="shared" si="927"/>
        <v>1</v>
      </c>
      <c r="AM13335" t="b">
        <f t="shared" si="928"/>
        <v>1</v>
      </c>
      <c r="AP13335"/>
      <c r="AQ13335"/>
    </row>
    <row r="13336" spans="23:43" x14ac:dyDescent="0.25">
      <c r="W13336" t="b">
        <f t="shared" si="925"/>
        <v>1</v>
      </c>
      <c r="X13336" t="b">
        <f t="shared" si="926"/>
        <v>1</v>
      </c>
      <c r="AA13336"/>
      <c r="AH13336"/>
      <c r="AL13336" t="b">
        <f t="shared" si="927"/>
        <v>1</v>
      </c>
      <c r="AM13336" t="b">
        <f t="shared" si="928"/>
        <v>1</v>
      </c>
      <c r="AP13336"/>
      <c r="AQ13336"/>
    </row>
    <row r="13337" spans="23:43" x14ac:dyDescent="0.25">
      <c r="W13337" t="b">
        <f t="shared" si="925"/>
        <v>1</v>
      </c>
      <c r="X13337" t="b">
        <f t="shared" si="926"/>
        <v>1</v>
      </c>
      <c r="AA13337"/>
      <c r="AH13337"/>
      <c r="AL13337" t="b">
        <f t="shared" si="927"/>
        <v>1</v>
      </c>
      <c r="AM13337" t="b">
        <f t="shared" si="928"/>
        <v>1</v>
      </c>
      <c r="AP13337"/>
      <c r="AQ13337"/>
    </row>
    <row r="13338" spans="23:43" x14ac:dyDescent="0.25">
      <c r="W13338" t="b">
        <f t="shared" si="925"/>
        <v>1</v>
      </c>
      <c r="X13338" t="b">
        <f t="shared" si="926"/>
        <v>1</v>
      </c>
      <c r="AA13338"/>
      <c r="AH13338"/>
      <c r="AL13338" t="b">
        <f t="shared" si="927"/>
        <v>1</v>
      </c>
      <c r="AM13338" t="b">
        <f t="shared" si="928"/>
        <v>1</v>
      </c>
      <c r="AP13338"/>
      <c r="AQ13338"/>
    </row>
    <row r="13339" spans="23:43" x14ac:dyDescent="0.25">
      <c r="W13339" t="b">
        <f t="shared" si="925"/>
        <v>1</v>
      </c>
      <c r="X13339" t="b">
        <f t="shared" si="926"/>
        <v>1</v>
      </c>
      <c r="AA13339"/>
      <c r="AH13339"/>
      <c r="AL13339" t="b">
        <f t="shared" si="927"/>
        <v>1</v>
      </c>
      <c r="AM13339" t="b">
        <f t="shared" si="928"/>
        <v>1</v>
      </c>
      <c r="AP13339"/>
      <c r="AQ13339"/>
    </row>
    <row r="13340" spans="23:43" x14ac:dyDescent="0.25">
      <c r="W13340" t="b">
        <f t="shared" si="925"/>
        <v>1</v>
      </c>
      <c r="X13340" t="b">
        <f t="shared" si="926"/>
        <v>1</v>
      </c>
      <c r="AA13340"/>
      <c r="AH13340"/>
      <c r="AL13340" t="b">
        <f t="shared" si="927"/>
        <v>1</v>
      </c>
      <c r="AM13340" t="b">
        <f t="shared" si="928"/>
        <v>1</v>
      </c>
      <c r="AP13340"/>
      <c r="AQ13340"/>
    </row>
    <row r="13341" spans="23:43" x14ac:dyDescent="0.25">
      <c r="W13341" t="b">
        <f t="shared" si="925"/>
        <v>1</v>
      </c>
      <c r="X13341" t="b">
        <f t="shared" si="926"/>
        <v>1</v>
      </c>
      <c r="AA13341"/>
      <c r="AH13341"/>
      <c r="AL13341" t="b">
        <f t="shared" si="927"/>
        <v>1</v>
      </c>
      <c r="AM13341" t="b">
        <f t="shared" si="928"/>
        <v>1</v>
      </c>
      <c r="AP13341"/>
      <c r="AQ13341"/>
    </row>
    <row r="13342" spans="23:43" x14ac:dyDescent="0.25">
      <c r="W13342" t="b">
        <f t="shared" si="925"/>
        <v>1</v>
      </c>
      <c r="X13342" t="b">
        <f t="shared" si="926"/>
        <v>1</v>
      </c>
      <c r="AA13342"/>
      <c r="AH13342"/>
      <c r="AL13342" t="b">
        <f t="shared" si="927"/>
        <v>1</v>
      </c>
      <c r="AM13342" t="b">
        <f t="shared" si="928"/>
        <v>1</v>
      </c>
      <c r="AP13342"/>
      <c r="AQ13342"/>
    </row>
    <row r="13343" spans="23:43" x14ac:dyDescent="0.25">
      <c r="W13343" t="b">
        <f t="shared" si="925"/>
        <v>1</v>
      </c>
      <c r="X13343" t="b">
        <f t="shared" si="926"/>
        <v>1</v>
      </c>
      <c r="AA13343"/>
      <c r="AH13343"/>
      <c r="AL13343" t="b">
        <f t="shared" si="927"/>
        <v>1</v>
      </c>
      <c r="AM13343" t="b">
        <f t="shared" si="928"/>
        <v>1</v>
      </c>
      <c r="AP13343"/>
      <c r="AQ13343"/>
    </row>
    <row r="13344" spans="23:43" x14ac:dyDescent="0.25">
      <c r="W13344" t="b">
        <f t="shared" si="925"/>
        <v>1</v>
      </c>
      <c r="X13344" t="b">
        <f t="shared" si="926"/>
        <v>1</v>
      </c>
      <c r="AA13344"/>
      <c r="AH13344"/>
      <c r="AL13344" t="b">
        <f t="shared" si="927"/>
        <v>1</v>
      </c>
      <c r="AM13344" t="b">
        <f t="shared" si="928"/>
        <v>1</v>
      </c>
      <c r="AP13344"/>
      <c r="AQ13344"/>
    </row>
    <row r="13345" spans="23:43" x14ac:dyDescent="0.25">
      <c r="W13345" t="b">
        <f t="shared" si="925"/>
        <v>1</v>
      </c>
      <c r="X13345" t="b">
        <f t="shared" si="926"/>
        <v>1</v>
      </c>
      <c r="AA13345"/>
      <c r="AH13345"/>
      <c r="AL13345" t="b">
        <f t="shared" si="927"/>
        <v>1</v>
      </c>
      <c r="AM13345" t="b">
        <f t="shared" si="928"/>
        <v>1</v>
      </c>
      <c r="AP13345"/>
      <c r="AQ13345"/>
    </row>
    <row r="13346" spans="23:43" x14ac:dyDescent="0.25">
      <c r="W13346" t="b">
        <f t="shared" si="925"/>
        <v>1</v>
      </c>
      <c r="X13346" t="b">
        <f t="shared" si="926"/>
        <v>1</v>
      </c>
      <c r="AA13346"/>
      <c r="AH13346"/>
      <c r="AL13346" t="b">
        <f t="shared" si="927"/>
        <v>1</v>
      </c>
      <c r="AM13346" t="b">
        <f t="shared" si="928"/>
        <v>1</v>
      </c>
      <c r="AP13346"/>
      <c r="AQ13346"/>
    </row>
    <row r="13347" spans="23:43" x14ac:dyDescent="0.25">
      <c r="W13347" t="b">
        <f t="shared" si="925"/>
        <v>1</v>
      </c>
      <c r="X13347" t="b">
        <f t="shared" si="926"/>
        <v>1</v>
      </c>
      <c r="AA13347"/>
      <c r="AH13347"/>
      <c r="AL13347" t="b">
        <f t="shared" si="927"/>
        <v>1</v>
      </c>
      <c r="AM13347" t="b">
        <f t="shared" si="928"/>
        <v>1</v>
      </c>
      <c r="AP13347"/>
      <c r="AQ13347"/>
    </row>
    <row r="13348" spans="23:43" x14ac:dyDescent="0.25">
      <c r="W13348" t="b">
        <f t="shared" si="925"/>
        <v>1</v>
      </c>
      <c r="X13348" t="b">
        <f t="shared" si="926"/>
        <v>1</v>
      </c>
      <c r="AA13348"/>
      <c r="AH13348"/>
      <c r="AL13348" t="b">
        <f t="shared" si="927"/>
        <v>1</v>
      </c>
      <c r="AM13348" t="b">
        <f t="shared" si="928"/>
        <v>1</v>
      </c>
      <c r="AP13348"/>
      <c r="AQ13348"/>
    </row>
    <row r="13349" spans="23:43" x14ac:dyDescent="0.25">
      <c r="W13349" t="b">
        <f t="shared" si="925"/>
        <v>1</v>
      </c>
      <c r="X13349" t="b">
        <f t="shared" si="926"/>
        <v>1</v>
      </c>
      <c r="AA13349"/>
      <c r="AH13349"/>
      <c r="AL13349" t="b">
        <f t="shared" si="927"/>
        <v>1</v>
      </c>
      <c r="AM13349" t="b">
        <f t="shared" si="928"/>
        <v>1</v>
      </c>
      <c r="AP13349"/>
      <c r="AQ13349"/>
    </row>
    <row r="13350" spans="23:43" x14ac:dyDescent="0.25">
      <c r="W13350" t="b">
        <f t="shared" si="925"/>
        <v>1</v>
      </c>
      <c r="X13350" t="b">
        <f t="shared" si="926"/>
        <v>1</v>
      </c>
      <c r="AA13350"/>
      <c r="AH13350"/>
      <c r="AL13350" t="b">
        <f t="shared" si="927"/>
        <v>1</v>
      </c>
      <c r="AM13350" t="b">
        <f t="shared" si="928"/>
        <v>1</v>
      </c>
      <c r="AP13350"/>
      <c r="AQ13350"/>
    </row>
    <row r="13351" spans="23:43" x14ac:dyDescent="0.25">
      <c r="W13351" t="b">
        <f t="shared" si="925"/>
        <v>1</v>
      </c>
      <c r="X13351" t="b">
        <f t="shared" si="926"/>
        <v>1</v>
      </c>
      <c r="AA13351"/>
      <c r="AH13351"/>
      <c r="AL13351" t="b">
        <f t="shared" si="927"/>
        <v>1</v>
      </c>
      <c r="AM13351" t="b">
        <f t="shared" si="928"/>
        <v>1</v>
      </c>
      <c r="AP13351"/>
      <c r="AQ13351"/>
    </row>
    <row r="13352" spans="23:43" x14ac:dyDescent="0.25">
      <c r="W13352" t="b">
        <f t="shared" si="925"/>
        <v>1</v>
      </c>
      <c r="X13352" t="b">
        <f t="shared" si="926"/>
        <v>1</v>
      </c>
      <c r="AA13352"/>
      <c r="AH13352"/>
      <c r="AL13352" t="b">
        <f t="shared" si="927"/>
        <v>1</v>
      </c>
      <c r="AM13352" t="b">
        <f t="shared" si="928"/>
        <v>1</v>
      </c>
      <c r="AP13352"/>
      <c r="AQ13352"/>
    </row>
    <row r="13353" spans="23:43" x14ac:dyDescent="0.25">
      <c r="W13353" t="b">
        <f t="shared" si="925"/>
        <v>1</v>
      </c>
      <c r="X13353" t="b">
        <f t="shared" si="926"/>
        <v>1</v>
      </c>
      <c r="AA13353"/>
      <c r="AH13353"/>
      <c r="AL13353" t="b">
        <f t="shared" si="927"/>
        <v>1</v>
      </c>
      <c r="AM13353" t="b">
        <f t="shared" si="928"/>
        <v>1</v>
      </c>
      <c r="AP13353"/>
      <c r="AQ13353"/>
    </row>
    <row r="13354" spans="23:43" x14ac:dyDescent="0.25">
      <c r="W13354" t="b">
        <f t="shared" si="925"/>
        <v>1</v>
      </c>
      <c r="X13354" t="b">
        <f t="shared" si="926"/>
        <v>1</v>
      </c>
      <c r="AA13354"/>
      <c r="AH13354"/>
      <c r="AL13354" t="b">
        <f t="shared" si="927"/>
        <v>1</v>
      </c>
      <c r="AM13354" t="b">
        <f t="shared" si="928"/>
        <v>1</v>
      </c>
      <c r="AP13354"/>
      <c r="AQ13354"/>
    </row>
    <row r="13355" spans="23:43" x14ac:dyDescent="0.25">
      <c r="W13355" t="b">
        <f t="shared" si="925"/>
        <v>1</v>
      </c>
      <c r="X13355" t="b">
        <f t="shared" si="926"/>
        <v>1</v>
      </c>
      <c r="AA13355"/>
      <c r="AH13355"/>
      <c r="AL13355" t="b">
        <f t="shared" si="927"/>
        <v>1</v>
      </c>
      <c r="AM13355" t="b">
        <f t="shared" si="928"/>
        <v>1</v>
      </c>
      <c r="AP13355"/>
      <c r="AQ13355"/>
    </row>
    <row r="13356" spans="23:43" x14ac:dyDescent="0.25">
      <c r="W13356" t="b">
        <f t="shared" si="925"/>
        <v>1</v>
      </c>
      <c r="X13356" t="b">
        <f t="shared" si="926"/>
        <v>1</v>
      </c>
      <c r="AA13356"/>
      <c r="AH13356"/>
      <c r="AL13356" t="b">
        <f t="shared" si="927"/>
        <v>1</v>
      </c>
      <c r="AM13356" t="b">
        <f t="shared" si="928"/>
        <v>1</v>
      </c>
      <c r="AP13356"/>
      <c r="AQ13356"/>
    </row>
    <row r="13357" spans="23:43" x14ac:dyDescent="0.25">
      <c r="W13357" t="b">
        <f t="shared" si="925"/>
        <v>1</v>
      </c>
      <c r="X13357" t="b">
        <f t="shared" si="926"/>
        <v>1</v>
      </c>
      <c r="AA13357"/>
      <c r="AH13357"/>
      <c r="AL13357" t="b">
        <f t="shared" si="927"/>
        <v>1</v>
      </c>
      <c r="AM13357" t="b">
        <f t="shared" si="928"/>
        <v>1</v>
      </c>
      <c r="AP13357"/>
      <c r="AQ13357"/>
    </row>
    <row r="13358" spans="23:43" x14ac:dyDescent="0.25">
      <c r="W13358" t="b">
        <f t="shared" si="925"/>
        <v>1</v>
      </c>
      <c r="X13358" t="b">
        <f t="shared" si="926"/>
        <v>1</v>
      </c>
      <c r="AA13358"/>
      <c r="AH13358"/>
      <c r="AL13358" t="b">
        <f t="shared" si="927"/>
        <v>1</v>
      </c>
      <c r="AM13358" t="b">
        <f t="shared" si="928"/>
        <v>1</v>
      </c>
      <c r="AP13358"/>
      <c r="AQ13358"/>
    </row>
    <row r="13359" spans="23:43" x14ac:dyDescent="0.25">
      <c r="W13359" t="b">
        <f t="shared" si="925"/>
        <v>1</v>
      </c>
      <c r="X13359" t="b">
        <f t="shared" si="926"/>
        <v>1</v>
      </c>
      <c r="AA13359"/>
      <c r="AH13359"/>
      <c r="AL13359" t="b">
        <f t="shared" si="927"/>
        <v>1</v>
      </c>
      <c r="AM13359" t="b">
        <f t="shared" si="928"/>
        <v>1</v>
      </c>
      <c r="AP13359"/>
      <c r="AQ13359"/>
    </row>
    <row r="13360" spans="23:43" x14ac:dyDescent="0.25">
      <c r="W13360" t="b">
        <f t="shared" si="925"/>
        <v>1</v>
      </c>
      <c r="X13360" t="b">
        <f t="shared" si="926"/>
        <v>1</v>
      </c>
      <c r="AA13360"/>
      <c r="AH13360"/>
      <c r="AL13360" t="b">
        <f t="shared" si="927"/>
        <v>1</v>
      </c>
      <c r="AM13360" t="b">
        <f t="shared" si="928"/>
        <v>1</v>
      </c>
      <c r="AP13360"/>
      <c r="AQ13360"/>
    </row>
    <row r="13361" spans="23:43" x14ac:dyDescent="0.25">
      <c r="W13361" t="b">
        <f t="shared" si="925"/>
        <v>1</v>
      </c>
      <c r="X13361" t="b">
        <f t="shared" si="926"/>
        <v>1</v>
      </c>
      <c r="AA13361"/>
      <c r="AH13361"/>
      <c r="AL13361" t="b">
        <f t="shared" si="927"/>
        <v>1</v>
      </c>
      <c r="AM13361" t="b">
        <f t="shared" si="928"/>
        <v>1</v>
      </c>
      <c r="AP13361"/>
      <c r="AQ13361"/>
    </row>
    <row r="13362" spans="23:43" x14ac:dyDescent="0.25">
      <c r="W13362" t="b">
        <f t="shared" si="925"/>
        <v>1</v>
      </c>
      <c r="X13362" t="b">
        <f t="shared" si="926"/>
        <v>1</v>
      </c>
      <c r="AA13362"/>
      <c r="AH13362"/>
      <c r="AL13362" t="b">
        <f t="shared" si="927"/>
        <v>1</v>
      </c>
      <c r="AM13362" t="b">
        <f t="shared" si="928"/>
        <v>1</v>
      </c>
      <c r="AP13362"/>
      <c r="AQ13362"/>
    </row>
    <row r="13363" spans="23:43" x14ac:dyDescent="0.25">
      <c r="W13363" t="b">
        <f t="shared" si="925"/>
        <v>1</v>
      </c>
      <c r="X13363" t="b">
        <f t="shared" si="926"/>
        <v>1</v>
      </c>
      <c r="AA13363"/>
      <c r="AH13363"/>
      <c r="AL13363" t="b">
        <f t="shared" si="927"/>
        <v>1</v>
      </c>
      <c r="AM13363" t="b">
        <f t="shared" si="928"/>
        <v>1</v>
      </c>
      <c r="AP13363"/>
      <c r="AQ13363"/>
    </row>
    <row r="13364" spans="23:43" x14ac:dyDescent="0.25">
      <c r="W13364" t="b">
        <f t="shared" si="925"/>
        <v>1</v>
      </c>
      <c r="X13364" t="b">
        <f t="shared" si="926"/>
        <v>1</v>
      </c>
      <c r="AA13364"/>
      <c r="AH13364"/>
      <c r="AL13364" t="b">
        <f t="shared" si="927"/>
        <v>1</v>
      </c>
      <c r="AM13364" t="b">
        <f t="shared" si="928"/>
        <v>1</v>
      </c>
      <c r="AP13364"/>
      <c r="AQ13364"/>
    </row>
    <row r="13365" spans="23:43" x14ac:dyDescent="0.25">
      <c r="W13365" t="b">
        <f t="shared" si="925"/>
        <v>1</v>
      </c>
      <c r="X13365" t="b">
        <f t="shared" si="926"/>
        <v>1</v>
      </c>
      <c r="AA13365"/>
      <c r="AH13365"/>
      <c r="AL13365" t="b">
        <f t="shared" si="927"/>
        <v>1</v>
      </c>
      <c r="AM13365" t="b">
        <f t="shared" si="928"/>
        <v>1</v>
      </c>
      <c r="AP13365"/>
      <c r="AQ13365"/>
    </row>
    <row r="13366" spans="23:43" x14ac:dyDescent="0.25">
      <c r="W13366" t="b">
        <f t="shared" si="925"/>
        <v>1</v>
      </c>
      <c r="X13366" t="b">
        <f t="shared" si="926"/>
        <v>1</v>
      </c>
      <c r="AA13366"/>
      <c r="AH13366"/>
      <c r="AL13366" t="b">
        <f t="shared" si="927"/>
        <v>1</v>
      </c>
      <c r="AM13366" t="b">
        <f t="shared" si="928"/>
        <v>1</v>
      </c>
      <c r="AP13366"/>
      <c r="AQ13366"/>
    </row>
    <row r="13367" spans="23:43" x14ac:dyDescent="0.25">
      <c r="W13367" t="b">
        <f t="shared" si="925"/>
        <v>1</v>
      </c>
      <c r="X13367" t="b">
        <f t="shared" si="926"/>
        <v>1</v>
      </c>
      <c r="AA13367"/>
      <c r="AH13367"/>
      <c r="AL13367" t="b">
        <f t="shared" si="927"/>
        <v>1</v>
      </c>
      <c r="AM13367" t="b">
        <f t="shared" si="928"/>
        <v>1</v>
      </c>
      <c r="AP13367"/>
      <c r="AQ13367"/>
    </row>
    <row r="13368" spans="23:43" x14ac:dyDescent="0.25">
      <c r="W13368" t="b">
        <f t="shared" si="925"/>
        <v>1</v>
      </c>
      <c r="X13368" t="b">
        <f t="shared" si="926"/>
        <v>1</v>
      </c>
      <c r="AA13368"/>
      <c r="AH13368"/>
      <c r="AL13368" t="b">
        <f t="shared" si="927"/>
        <v>1</v>
      </c>
      <c r="AM13368" t="b">
        <f t="shared" si="928"/>
        <v>1</v>
      </c>
      <c r="AP13368"/>
      <c r="AQ13368"/>
    </row>
    <row r="13369" spans="23:43" x14ac:dyDescent="0.25">
      <c r="W13369" t="b">
        <f t="shared" si="925"/>
        <v>1</v>
      </c>
      <c r="X13369" t="b">
        <f t="shared" si="926"/>
        <v>1</v>
      </c>
      <c r="AA13369"/>
      <c r="AH13369"/>
      <c r="AL13369" t="b">
        <f t="shared" si="927"/>
        <v>1</v>
      </c>
      <c r="AM13369" t="b">
        <f t="shared" si="928"/>
        <v>1</v>
      </c>
      <c r="AP13369"/>
      <c r="AQ13369"/>
    </row>
    <row r="13370" spans="23:43" x14ac:dyDescent="0.25">
      <c r="W13370" t="b">
        <f t="shared" si="925"/>
        <v>1</v>
      </c>
      <c r="X13370" t="b">
        <f t="shared" si="926"/>
        <v>1</v>
      </c>
      <c r="AA13370"/>
      <c r="AH13370"/>
      <c r="AL13370" t="b">
        <f t="shared" si="927"/>
        <v>1</v>
      </c>
      <c r="AM13370" t="b">
        <f t="shared" si="928"/>
        <v>1</v>
      </c>
      <c r="AP13370"/>
      <c r="AQ13370"/>
    </row>
    <row r="13371" spans="23:43" x14ac:dyDescent="0.25">
      <c r="W13371" t="b">
        <f t="shared" si="925"/>
        <v>1</v>
      </c>
      <c r="X13371" t="b">
        <f t="shared" si="926"/>
        <v>1</v>
      </c>
      <c r="AA13371"/>
      <c r="AH13371"/>
      <c r="AL13371" t="b">
        <f t="shared" si="927"/>
        <v>1</v>
      </c>
      <c r="AM13371" t="b">
        <f t="shared" si="928"/>
        <v>1</v>
      </c>
      <c r="AP13371"/>
      <c r="AQ13371"/>
    </row>
    <row r="13372" spans="23:43" x14ac:dyDescent="0.25">
      <c r="W13372" t="b">
        <f t="shared" si="925"/>
        <v>1</v>
      </c>
      <c r="X13372" t="b">
        <f t="shared" si="926"/>
        <v>1</v>
      </c>
      <c r="AA13372"/>
      <c r="AH13372"/>
      <c r="AL13372" t="b">
        <f t="shared" si="927"/>
        <v>1</v>
      </c>
      <c r="AM13372" t="b">
        <f t="shared" si="928"/>
        <v>1</v>
      </c>
      <c r="AP13372"/>
      <c r="AQ13372"/>
    </row>
    <row r="13373" spans="23:43" x14ac:dyDescent="0.25">
      <c r="W13373" t="b">
        <f t="shared" si="925"/>
        <v>1</v>
      </c>
      <c r="X13373" t="b">
        <f t="shared" si="926"/>
        <v>1</v>
      </c>
      <c r="AA13373"/>
      <c r="AH13373"/>
      <c r="AL13373" t="b">
        <f t="shared" si="927"/>
        <v>1</v>
      </c>
      <c r="AM13373" t="b">
        <f t="shared" si="928"/>
        <v>1</v>
      </c>
      <c r="AP13373"/>
      <c r="AQ13373"/>
    </row>
    <row r="13374" spans="23:43" x14ac:dyDescent="0.25">
      <c r="W13374" t="b">
        <f t="shared" si="925"/>
        <v>1</v>
      </c>
      <c r="X13374" t="b">
        <f t="shared" si="926"/>
        <v>1</v>
      </c>
      <c r="AA13374"/>
      <c r="AH13374"/>
      <c r="AL13374" t="b">
        <f t="shared" si="927"/>
        <v>1</v>
      </c>
      <c r="AM13374" t="b">
        <f t="shared" si="928"/>
        <v>1</v>
      </c>
      <c r="AP13374"/>
      <c r="AQ13374"/>
    </row>
    <row r="13375" spans="23:43" x14ac:dyDescent="0.25">
      <c r="W13375" t="b">
        <f t="shared" si="925"/>
        <v>1</v>
      </c>
      <c r="X13375" t="b">
        <f t="shared" si="926"/>
        <v>1</v>
      </c>
      <c r="AA13375"/>
      <c r="AH13375"/>
      <c r="AL13375" t="b">
        <f t="shared" si="927"/>
        <v>1</v>
      </c>
      <c r="AM13375" t="b">
        <f t="shared" si="928"/>
        <v>1</v>
      </c>
      <c r="AP13375"/>
      <c r="AQ13375"/>
    </row>
    <row r="13376" spans="23:43" x14ac:dyDescent="0.25">
      <c r="W13376" t="b">
        <f t="shared" si="925"/>
        <v>1</v>
      </c>
      <c r="X13376" t="b">
        <f t="shared" si="926"/>
        <v>1</v>
      </c>
      <c r="AA13376"/>
      <c r="AH13376"/>
      <c r="AL13376" t="b">
        <f t="shared" si="927"/>
        <v>1</v>
      </c>
      <c r="AM13376" t="b">
        <f t="shared" si="928"/>
        <v>1</v>
      </c>
      <c r="AP13376"/>
      <c r="AQ13376"/>
    </row>
    <row r="13377" spans="23:43" x14ac:dyDescent="0.25">
      <c r="W13377" t="b">
        <f t="shared" si="925"/>
        <v>1</v>
      </c>
      <c r="X13377" t="b">
        <f t="shared" si="926"/>
        <v>1</v>
      </c>
      <c r="AA13377"/>
      <c r="AH13377"/>
      <c r="AL13377" t="b">
        <f t="shared" si="927"/>
        <v>1</v>
      </c>
      <c r="AM13377" t="b">
        <f t="shared" si="928"/>
        <v>1</v>
      </c>
      <c r="AP13377"/>
      <c r="AQ13377"/>
    </row>
    <row r="13378" spans="23:43" x14ac:dyDescent="0.25">
      <c r="W13378" t="b">
        <f t="shared" si="925"/>
        <v>1</v>
      </c>
      <c r="X13378" t="b">
        <f t="shared" si="926"/>
        <v>1</v>
      </c>
      <c r="AA13378"/>
      <c r="AH13378"/>
      <c r="AL13378" t="b">
        <f t="shared" si="927"/>
        <v>1</v>
      </c>
      <c r="AM13378" t="b">
        <f t="shared" si="928"/>
        <v>1</v>
      </c>
      <c r="AP13378"/>
      <c r="AQ13378"/>
    </row>
    <row r="13379" spans="23:43" x14ac:dyDescent="0.25">
      <c r="W13379" t="b">
        <f t="shared" si="925"/>
        <v>1</v>
      </c>
      <c r="X13379" t="b">
        <f t="shared" si="926"/>
        <v>1</v>
      </c>
      <c r="AA13379"/>
      <c r="AH13379"/>
      <c r="AL13379" t="b">
        <f t="shared" si="927"/>
        <v>1</v>
      </c>
      <c r="AM13379" t="b">
        <f t="shared" si="928"/>
        <v>1</v>
      </c>
      <c r="AP13379"/>
      <c r="AQ13379"/>
    </row>
    <row r="13380" spans="23:43" x14ac:dyDescent="0.25">
      <c r="W13380" t="b">
        <f t="shared" si="925"/>
        <v>1</v>
      </c>
      <c r="X13380" t="b">
        <f t="shared" si="926"/>
        <v>1</v>
      </c>
      <c r="AA13380"/>
      <c r="AH13380"/>
      <c r="AL13380" t="b">
        <f t="shared" si="927"/>
        <v>1</v>
      </c>
      <c r="AM13380" t="b">
        <f t="shared" si="928"/>
        <v>1</v>
      </c>
      <c r="AP13380"/>
      <c r="AQ13380"/>
    </row>
    <row r="13381" spans="23:43" x14ac:dyDescent="0.25">
      <c r="W13381" t="b">
        <f t="shared" si="925"/>
        <v>1</v>
      </c>
      <c r="X13381" t="b">
        <f t="shared" si="926"/>
        <v>1</v>
      </c>
      <c r="AA13381"/>
      <c r="AH13381"/>
      <c r="AL13381" t="b">
        <f t="shared" si="927"/>
        <v>1</v>
      </c>
      <c r="AM13381" t="b">
        <f t="shared" si="928"/>
        <v>1</v>
      </c>
      <c r="AP13381"/>
      <c r="AQ13381"/>
    </row>
    <row r="13382" spans="23:43" x14ac:dyDescent="0.25">
      <c r="W13382" t="b">
        <f t="shared" si="925"/>
        <v>1</v>
      </c>
      <c r="X13382" t="b">
        <f t="shared" si="926"/>
        <v>1</v>
      </c>
      <c r="AA13382"/>
      <c r="AH13382"/>
      <c r="AL13382" t="b">
        <f t="shared" si="927"/>
        <v>1</v>
      </c>
      <c r="AM13382" t="b">
        <f t="shared" si="928"/>
        <v>1</v>
      </c>
      <c r="AP13382"/>
      <c r="AQ13382"/>
    </row>
    <row r="13383" spans="23:43" x14ac:dyDescent="0.25">
      <c r="W13383" t="b">
        <f t="shared" si="925"/>
        <v>1</v>
      </c>
      <c r="X13383" t="b">
        <f t="shared" si="926"/>
        <v>1</v>
      </c>
      <c r="AA13383"/>
      <c r="AH13383"/>
      <c r="AL13383" t="b">
        <f t="shared" si="927"/>
        <v>1</v>
      </c>
      <c r="AM13383" t="b">
        <f t="shared" si="928"/>
        <v>1</v>
      </c>
      <c r="AP13383"/>
      <c r="AQ13383"/>
    </row>
    <row r="13384" spans="23:43" x14ac:dyDescent="0.25">
      <c r="W13384" t="b">
        <f t="shared" si="925"/>
        <v>1</v>
      </c>
      <c r="X13384" t="b">
        <f t="shared" si="926"/>
        <v>1</v>
      </c>
      <c r="AA13384"/>
      <c r="AH13384"/>
      <c r="AL13384" t="b">
        <f t="shared" si="927"/>
        <v>1</v>
      </c>
      <c r="AM13384" t="b">
        <f t="shared" si="928"/>
        <v>1</v>
      </c>
      <c r="AP13384"/>
      <c r="AQ13384"/>
    </row>
    <row r="13385" spans="23:43" x14ac:dyDescent="0.25">
      <c r="W13385" t="b">
        <f t="shared" si="925"/>
        <v>1</v>
      </c>
      <c r="X13385" t="b">
        <f t="shared" si="926"/>
        <v>1</v>
      </c>
      <c r="AA13385"/>
      <c r="AH13385"/>
      <c r="AL13385" t="b">
        <f t="shared" si="927"/>
        <v>1</v>
      </c>
      <c r="AM13385" t="b">
        <f t="shared" si="928"/>
        <v>1</v>
      </c>
      <c r="AP13385"/>
      <c r="AQ13385"/>
    </row>
    <row r="13386" spans="23:43" x14ac:dyDescent="0.25">
      <c r="W13386" t="b">
        <f t="shared" si="925"/>
        <v>1</v>
      </c>
      <c r="X13386" t="b">
        <f t="shared" si="926"/>
        <v>1</v>
      </c>
      <c r="AA13386"/>
      <c r="AH13386"/>
      <c r="AL13386" t="b">
        <f t="shared" si="927"/>
        <v>1</v>
      </c>
      <c r="AM13386" t="b">
        <f t="shared" si="928"/>
        <v>1</v>
      </c>
      <c r="AP13386"/>
      <c r="AQ13386"/>
    </row>
    <row r="13387" spans="23:43" x14ac:dyDescent="0.25">
      <c r="W13387" t="b">
        <f t="shared" si="925"/>
        <v>1</v>
      </c>
      <c r="X13387" t="b">
        <f t="shared" si="926"/>
        <v>1</v>
      </c>
      <c r="AA13387"/>
      <c r="AH13387"/>
      <c r="AL13387" t="b">
        <f t="shared" si="927"/>
        <v>1</v>
      </c>
      <c r="AM13387" t="b">
        <f t="shared" si="928"/>
        <v>1</v>
      </c>
      <c r="AP13387"/>
      <c r="AQ13387"/>
    </row>
    <row r="13388" spans="23:43" x14ac:dyDescent="0.25">
      <c r="W13388" t="b">
        <f t="shared" ref="W13388:W13451" si="929">IF(AND(U13388&lt;&gt;"",U13388&lt;&gt;"Grand Total",U13388&lt;&gt;"(blank)"),GETPIVOTDATA("Facility CCN",$U$10,"Facility CCN",U13388)=1,TRUE)</f>
        <v>1</v>
      </c>
      <c r="X13388" t="b">
        <f t="shared" ref="X13388:X13451" si="930">IF(AND(U13388&lt;&gt;"",U13388&lt;&gt;"Grand Total",U13388&lt;&gt;"(blank)"),LEN(U13388)=6,TRUE)</f>
        <v>1</v>
      </c>
      <c r="AA13388"/>
      <c r="AH13388"/>
      <c r="AL13388" t="b">
        <f t="shared" ref="AL13388:AL13451" si="931">IF(AND(AJ13388&lt;&gt;"",AJ13388&lt;&gt;"Grand Total",AJ13388&lt;&gt;"(blank)"),GETPIVOTDATA("Provider NPI",$AJ$10,"Provider NPI",AJ13388)=1,TRUE)</f>
        <v>1</v>
      </c>
      <c r="AM13388" t="b">
        <f t="shared" ref="AM13388:AM13451" si="932">IF(AND(AJ13388&lt;&gt;"",AJ13388&lt;&gt;"Grand Total",AJ13388&lt;&gt;"(blank)"),LEN(AJ13388)=10,TRUE)</f>
        <v>1</v>
      </c>
      <c r="AP13388"/>
      <c r="AQ13388"/>
    </row>
    <row r="13389" spans="23:43" x14ac:dyDescent="0.25">
      <c r="W13389" t="b">
        <f t="shared" si="929"/>
        <v>1</v>
      </c>
      <c r="X13389" t="b">
        <f t="shared" si="930"/>
        <v>1</v>
      </c>
      <c r="AA13389"/>
      <c r="AH13389"/>
      <c r="AL13389" t="b">
        <f t="shared" si="931"/>
        <v>1</v>
      </c>
      <c r="AM13389" t="b">
        <f t="shared" si="932"/>
        <v>1</v>
      </c>
      <c r="AP13389"/>
      <c r="AQ13389"/>
    </row>
    <row r="13390" spans="23:43" x14ac:dyDescent="0.25">
      <c r="W13390" t="b">
        <f t="shared" si="929"/>
        <v>1</v>
      </c>
      <c r="X13390" t="b">
        <f t="shared" si="930"/>
        <v>1</v>
      </c>
      <c r="AA13390"/>
      <c r="AH13390"/>
      <c r="AL13390" t="b">
        <f t="shared" si="931"/>
        <v>1</v>
      </c>
      <c r="AM13390" t="b">
        <f t="shared" si="932"/>
        <v>1</v>
      </c>
      <c r="AP13390"/>
      <c r="AQ13390"/>
    </row>
    <row r="13391" spans="23:43" x14ac:dyDescent="0.25">
      <c r="W13391" t="b">
        <f t="shared" si="929"/>
        <v>1</v>
      </c>
      <c r="X13391" t="b">
        <f t="shared" si="930"/>
        <v>1</v>
      </c>
      <c r="AA13391"/>
      <c r="AH13391"/>
      <c r="AL13391" t="b">
        <f t="shared" si="931"/>
        <v>1</v>
      </c>
      <c r="AM13391" t="b">
        <f t="shared" si="932"/>
        <v>1</v>
      </c>
      <c r="AP13391"/>
      <c r="AQ13391"/>
    </row>
    <row r="13392" spans="23:43" x14ac:dyDescent="0.25">
      <c r="W13392" t="b">
        <f t="shared" si="929"/>
        <v>1</v>
      </c>
      <c r="X13392" t="b">
        <f t="shared" si="930"/>
        <v>1</v>
      </c>
      <c r="AA13392"/>
      <c r="AH13392"/>
      <c r="AL13392" t="b">
        <f t="shared" si="931"/>
        <v>1</v>
      </c>
      <c r="AM13392" t="b">
        <f t="shared" si="932"/>
        <v>1</v>
      </c>
      <c r="AP13392"/>
      <c r="AQ13392"/>
    </row>
    <row r="13393" spans="23:43" x14ac:dyDescent="0.25">
      <c r="W13393" t="b">
        <f t="shared" si="929"/>
        <v>1</v>
      </c>
      <c r="X13393" t="b">
        <f t="shared" si="930"/>
        <v>1</v>
      </c>
      <c r="AA13393"/>
      <c r="AH13393"/>
      <c r="AL13393" t="b">
        <f t="shared" si="931"/>
        <v>1</v>
      </c>
      <c r="AM13393" t="b">
        <f t="shared" si="932"/>
        <v>1</v>
      </c>
      <c r="AP13393"/>
      <c r="AQ13393"/>
    </row>
    <row r="13394" spans="23:43" x14ac:dyDescent="0.25">
      <c r="W13394" t="b">
        <f t="shared" si="929"/>
        <v>1</v>
      </c>
      <c r="X13394" t="b">
        <f t="shared" si="930"/>
        <v>1</v>
      </c>
      <c r="AA13394"/>
      <c r="AH13394"/>
      <c r="AL13394" t="b">
        <f t="shared" si="931"/>
        <v>1</v>
      </c>
      <c r="AM13394" t="b">
        <f t="shared" si="932"/>
        <v>1</v>
      </c>
      <c r="AP13394"/>
      <c r="AQ13394"/>
    </row>
    <row r="13395" spans="23:43" x14ac:dyDescent="0.25">
      <c r="W13395" t="b">
        <f t="shared" si="929"/>
        <v>1</v>
      </c>
      <c r="X13395" t="b">
        <f t="shared" si="930"/>
        <v>1</v>
      </c>
      <c r="AA13395"/>
      <c r="AH13395"/>
      <c r="AL13395" t="b">
        <f t="shared" si="931"/>
        <v>1</v>
      </c>
      <c r="AM13395" t="b">
        <f t="shared" si="932"/>
        <v>1</v>
      </c>
      <c r="AP13395"/>
      <c r="AQ13395"/>
    </row>
    <row r="13396" spans="23:43" x14ac:dyDescent="0.25">
      <c r="W13396" t="b">
        <f t="shared" si="929"/>
        <v>1</v>
      </c>
      <c r="X13396" t="b">
        <f t="shared" si="930"/>
        <v>1</v>
      </c>
      <c r="AA13396"/>
      <c r="AH13396"/>
      <c r="AL13396" t="b">
        <f t="shared" si="931"/>
        <v>1</v>
      </c>
      <c r="AM13396" t="b">
        <f t="shared" si="932"/>
        <v>1</v>
      </c>
      <c r="AP13396"/>
      <c r="AQ13396"/>
    </row>
    <row r="13397" spans="23:43" x14ac:dyDescent="0.25">
      <c r="W13397" t="b">
        <f t="shared" si="929"/>
        <v>1</v>
      </c>
      <c r="X13397" t="b">
        <f t="shared" si="930"/>
        <v>1</v>
      </c>
      <c r="AA13397"/>
      <c r="AH13397"/>
      <c r="AL13397" t="b">
        <f t="shared" si="931"/>
        <v>1</v>
      </c>
      <c r="AM13397" t="b">
        <f t="shared" si="932"/>
        <v>1</v>
      </c>
      <c r="AP13397"/>
      <c r="AQ13397"/>
    </row>
    <row r="13398" spans="23:43" x14ac:dyDescent="0.25">
      <c r="W13398" t="b">
        <f t="shared" si="929"/>
        <v>1</v>
      </c>
      <c r="X13398" t="b">
        <f t="shared" si="930"/>
        <v>1</v>
      </c>
      <c r="AA13398"/>
      <c r="AH13398"/>
      <c r="AL13398" t="b">
        <f t="shared" si="931"/>
        <v>1</v>
      </c>
      <c r="AM13398" t="b">
        <f t="shared" si="932"/>
        <v>1</v>
      </c>
      <c r="AP13398"/>
      <c r="AQ13398"/>
    </row>
    <row r="13399" spans="23:43" x14ac:dyDescent="0.25">
      <c r="W13399" t="b">
        <f t="shared" si="929"/>
        <v>1</v>
      </c>
      <c r="X13399" t="b">
        <f t="shared" si="930"/>
        <v>1</v>
      </c>
      <c r="AA13399"/>
      <c r="AH13399"/>
      <c r="AL13399" t="b">
        <f t="shared" si="931"/>
        <v>1</v>
      </c>
      <c r="AM13399" t="b">
        <f t="shared" si="932"/>
        <v>1</v>
      </c>
      <c r="AP13399"/>
      <c r="AQ13399"/>
    </row>
    <row r="13400" spans="23:43" x14ac:dyDescent="0.25">
      <c r="W13400" t="b">
        <f t="shared" si="929"/>
        <v>1</v>
      </c>
      <c r="X13400" t="b">
        <f t="shared" si="930"/>
        <v>1</v>
      </c>
      <c r="AA13400"/>
      <c r="AH13400"/>
      <c r="AL13400" t="b">
        <f t="shared" si="931"/>
        <v>1</v>
      </c>
      <c r="AM13400" t="b">
        <f t="shared" si="932"/>
        <v>1</v>
      </c>
      <c r="AP13400"/>
      <c r="AQ13400"/>
    </row>
    <row r="13401" spans="23:43" x14ac:dyDescent="0.25">
      <c r="W13401" t="b">
        <f t="shared" si="929"/>
        <v>1</v>
      </c>
      <c r="X13401" t="b">
        <f t="shared" si="930"/>
        <v>1</v>
      </c>
      <c r="AA13401"/>
      <c r="AH13401"/>
      <c r="AL13401" t="b">
        <f t="shared" si="931"/>
        <v>1</v>
      </c>
      <c r="AM13401" t="b">
        <f t="shared" si="932"/>
        <v>1</v>
      </c>
      <c r="AP13401"/>
      <c r="AQ13401"/>
    </row>
    <row r="13402" spans="23:43" x14ac:dyDescent="0.25">
      <c r="W13402" t="b">
        <f t="shared" si="929"/>
        <v>1</v>
      </c>
      <c r="X13402" t="b">
        <f t="shared" si="930"/>
        <v>1</v>
      </c>
      <c r="AA13402"/>
      <c r="AH13402"/>
      <c r="AL13402" t="b">
        <f t="shared" si="931"/>
        <v>1</v>
      </c>
      <c r="AM13402" t="b">
        <f t="shared" si="932"/>
        <v>1</v>
      </c>
      <c r="AP13402"/>
      <c r="AQ13402"/>
    </row>
    <row r="13403" spans="23:43" x14ac:dyDescent="0.25">
      <c r="W13403" t="b">
        <f t="shared" si="929"/>
        <v>1</v>
      </c>
      <c r="X13403" t="b">
        <f t="shared" si="930"/>
        <v>1</v>
      </c>
      <c r="AA13403"/>
      <c r="AH13403"/>
      <c r="AL13403" t="b">
        <f t="shared" si="931"/>
        <v>1</v>
      </c>
      <c r="AM13403" t="b">
        <f t="shared" si="932"/>
        <v>1</v>
      </c>
      <c r="AP13403"/>
      <c r="AQ13403"/>
    </row>
    <row r="13404" spans="23:43" x14ac:dyDescent="0.25">
      <c r="W13404" t="b">
        <f t="shared" si="929"/>
        <v>1</v>
      </c>
      <c r="X13404" t="b">
        <f t="shared" si="930"/>
        <v>1</v>
      </c>
      <c r="AA13404"/>
      <c r="AH13404"/>
      <c r="AL13404" t="b">
        <f t="shared" si="931"/>
        <v>1</v>
      </c>
      <c r="AM13404" t="b">
        <f t="shared" si="932"/>
        <v>1</v>
      </c>
      <c r="AP13404"/>
      <c r="AQ13404"/>
    </row>
    <row r="13405" spans="23:43" x14ac:dyDescent="0.25">
      <c r="W13405" t="b">
        <f t="shared" si="929"/>
        <v>1</v>
      </c>
      <c r="X13405" t="b">
        <f t="shared" si="930"/>
        <v>1</v>
      </c>
      <c r="AA13405"/>
      <c r="AH13405"/>
      <c r="AL13405" t="b">
        <f t="shared" si="931"/>
        <v>1</v>
      </c>
      <c r="AM13405" t="b">
        <f t="shared" si="932"/>
        <v>1</v>
      </c>
      <c r="AP13405"/>
      <c r="AQ13405"/>
    </row>
    <row r="13406" spans="23:43" x14ac:dyDescent="0.25">
      <c r="W13406" t="b">
        <f t="shared" si="929"/>
        <v>1</v>
      </c>
      <c r="X13406" t="b">
        <f t="shared" si="930"/>
        <v>1</v>
      </c>
      <c r="AA13406"/>
      <c r="AH13406"/>
      <c r="AL13406" t="b">
        <f t="shared" si="931"/>
        <v>1</v>
      </c>
      <c r="AM13406" t="b">
        <f t="shared" si="932"/>
        <v>1</v>
      </c>
      <c r="AP13406"/>
      <c r="AQ13406"/>
    </row>
    <row r="13407" spans="23:43" x14ac:dyDescent="0.25">
      <c r="W13407" t="b">
        <f t="shared" si="929"/>
        <v>1</v>
      </c>
      <c r="X13407" t="b">
        <f t="shared" si="930"/>
        <v>1</v>
      </c>
      <c r="AA13407"/>
      <c r="AH13407"/>
      <c r="AL13407" t="b">
        <f t="shared" si="931"/>
        <v>1</v>
      </c>
      <c r="AM13407" t="b">
        <f t="shared" si="932"/>
        <v>1</v>
      </c>
      <c r="AP13407"/>
      <c r="AQ13407"/>
    </row>
    <row r="13408" spans="23:43" x14ac:dyDescent="0.25">
      <c r="W13408" t="b">
        <f t="shared" si="929"/>
        <v>1</v>
      </c>
      <c r="X13408" t="b">
        <f t="shared" si="930"/>
        <v>1</v>
      </c>
      <c r="AA13408"/>
      <c r="AH13408"/>
      <c r="AL13408" t="b">
        <f t="shared" si="931"/>
        <v>1</v>
      </c>
      <c r="AM13408" t="b">
        <f t="shared" si="932"/>
        <v>1</v>
      </c>
      <c r="AP13408"/>
      <c r="AQ13408"/>
    </row>
    <row r="13409" spans="23:43" x14ac:dyDescent="0.25">
      <c r="W13409" t="b">
        <f t="shared" si="929"/>
        <v>1</v>
      </c>
      <c r="X13409" t="b">
        <f t="shared" si="930"/>
        <v>1</v>
      </c>
      <c r="AA13409"/>
      <c r="AH13409"/>
      <c r="AL13409" t="b">
        <f t="shared" si="931"/>
        <v>1</v>
      </c>
      <c r="AM13409" t="b">
        <f t="shared" si="932"/>
        <v>1</v>
      </c>
      <c r="AP13409"/>
      <c r="AQ13409"/>
    </row>
    <row r="13410" spans="23:43" x14ac:dyDescent="0.25">
      <c r="W13410" t="b">
        <f t="shared" si="929"/>
        <v>1</v>
      </c>
      <c r="X13410" t="b">
        <f t="shared" si="930"/>
        <v>1</v>
      </c>
      <c r="AA13410"/>
      <c r="AH13410"/>
      <c r="AL13410" t="b">
        <f t="shared" si="931"/>
        <v>1</v>
      </c>
      <c r="AM13410" t="b">
        <f t="shared" si="932"/>
        <v>1</v>
      </c>
      <c r="AP13410"/>
      <c r="AQ13410"/>
    </row>
    <row r="13411" spans="23:43" x14ac:dyDescent="0.25">
      <c r="W13411" t="b">
        <f t="shared" si="929"/>
        <v>1</v>
      </c>
      <c r="X13411" t="b">
        <f t="shared" si="930"/>
        <v>1</v>
      </c>
      <c r="AA13411"/>
      <c r="AH13411"/>
      <c r="AL13411" t="b">
        <f t="shared" si="931"/>
        <v>1</v>
      </c>
      <c r="AM13411" t="b">
        <f t="shared" si="932"/>
        <v>1</v>
      </c>
      <c r="AP13411"/>
      <c r="AQ13411"/>
    </row>
    <row r="13412" spans="23:43" x14ac:dyDescent="0.25">
      <c r="W13412" t="b">
        <f t="shared" si="929"/>
        <v>1</v>
      </c>
      <c r="X13412" t="b">
        <f t="shared" si="930"/>
        <v>1</v>
      </c>
      <c r="AA13412"/>
      <c r="AH13412"/>
      <c r="AL13412" t="b">
        <f t="shared" si="931"/>
        <v>1</v>
      </c>
      <c r="AM13412" t="b">
        <f t="shared" si="932"/>
        <v>1</v>
      </c>
      <c r="AP13412"/>
      <c r="AQ13412"/>
    </row>
    <row r="13413" spans="23:43" x14ac:dyDescent="0.25">
      <c r="W13413" t="b">
        <f t="shared" si="929"/>
        <v>1</v>
      </c>
      <c r="X13413" t="b">
        <f t="shared" si="930"/>
        <v>1</v>
      </c>
      <c r="AA13413"/>
      <c r="AH13413"/>
      <c r="AL13413" t="b">
        <f t="shared" si="931"/>
        <v>1</v>
      </c>
      <c r="AM13413" t="b">
        <f t="shared" si="932"/>
        <v>1</v>
      </c>
      <c r="AP13413"/>
      <c r="AQ13413"/>
    </row>
    <row r="13414" spans="23:43" x14ac:dyDescent="0.25">
      <c r="W13414" t="b">
        <f t="shared" si="929"/>
        <v>1</v>
      </c>
      <c r="X13414" t="b">
        <f t="shared" si="930"/>
        <v>1</v>
      </c>
      <c r="AA13414"/>
      <c r="AH13414"/>
      <c r="AL13414" t="b">
        <f t="shared" si="931"/>
        <v>1</v>
      </c>
      <c r="AM13414" t="b">
        <f t="shared" si="932"/>
        <v>1</v>
      </c>
      <c r="AP13414"/>
      <c r="AQ13414"/>
    </row>
    <row r="13415" spans="23:43" x14ac:dyDescent="0.25">
      <c r="W13415" t="b">
        <f t="shared" si="929"/>
        <v>1</v>
      </c>
      <c r="X13415" t="b">
        <f t="shared" si="930"/>
        <v>1</v>
      </c>
      <c r="AA13415"/>
      <c r="AH13415"/>
      <c r="AL13415" t="b">
        <f t="shared" si="931"/>
        <v>1</v>
      </c>
      <c r="AM13415" t="b">
        <f t="shared" si="932"/>
        <v>1</v>
      </c>
      <c r="AP13415"/>
      <c r="AQ13415"/>
    </row>
    <row r="13416" spans="23:43" x14ac:dyDescent="0.25">
      <c r="W13416" t="b">
        <f t="shared" si="929"/>
        <v>1</v>
      </c>
      <c r="X13416" t="b">
        <f t="shared" si="930"/>
        <v>1</v>
      </c>
      <c r="AA13416"/>
      <c r="AH13416"/>
      <c r="AL13416" t="b">
        <f t="shared" si="931"/>
        <v>1</v>
      </c>
      <c r="AM13416" t="b">
        <f t="shared" si="932"/>
        <v>1</v>
      </c>
      <c r="AP13416"/>
      <c r="AQ13416"/>
    </row>
    <row r="13417" spans="23:43" x14ac:dyDescent="0.25">
      <c r="W13417" t="b">
        <f t="shared" si="929"/>
        <v>1</v>
      </c>
      <c r="X13417" t="b">
        <f t="shared" si="930"/>
        <v>1</v>
      </c>
      <c r="AA13417"/>
      <c r="AH13417"/>
      <c r="AL13417" t="b">
        <f t="shared" si="931"/>
        <v>1</v>
      </c>
      <c r="AM13417" t="b">
        <f t="shared" si="932"/>
        <v>1</v>
      </c>
      <c r="AP13417"/>
      <c r="AQ13417"/>
    </row>
    <row r="13418" spans="23:43" x14ac:dyDescent="0.25">
      <c r="W13418" t="b">
        <f t="shared" si="929"/>
        <v>1</v>
      </c>
      <c r="X13418" t="b">
        <f t="shared" si="930"/>
        <v>1</v>
      </c>
      <c r="AA13418"/>
      <c r="AH13418"/>
      <c r="AL13418" t="b">
        <f t="shared" si="931"/>
        <v>1</v>
      </c>
      <c r="AM13418" t="b">
        <f t="shared" si="932"/>
        <v>1</v>
      </c>
      <c r="AP13418"/>
      <c r="AQ13418"/>
    </row>
    <row r="13419" spans="23:43" x14ac:dyDescent="0.25">
      <c r="W13419" t="b">
        <f t="shared" si="929"/>
        <v>1</v>
      </c>
      <c r="X13419" t="b">
        <f t="shared" si="930"/>
        <v>1</v>
      </c>
      <c r="AA13419"/>
      <c r="AH13419"/>
      <c r="AL13419" t="b">
        <f t="shared" si="931"/>
        <v>1</v>
      </c>
      <c r="AM13419" t="b">
        <f t="shared" si="932"/>
        <v>1</v>
      </c>
      <c r="AP13419"/>
      <c r="AQ13419"/>
    </row>
    <row r="13420" spans="23:43" x14ac:dyDescent="0.25">
      <c r="W13420" t="b">
        <f t="shared" si="929"/>
        <v>1</v>
      </c>
      <c r="X13420" t="b">
        <f t="shared" si="930"/>
        <v>1</v>
      </c>
      <c r="AA13420"/>
      <c r="AH13420"/>
      <c r="AL13420" t="b">
        <f t="shared" si="931"/>
        <v>1</v>
      </c>
      <c r="AM13420" t="b">
        <f t="shared" si="932"/>
        <v>1</v>
      </c>
      <c r="AP13420"/>
      <c r="AQ13420"/>
    </row>
    <row r="13421" spans="23:43" x14ac:dyDescent="0.25">
      <c r="W13421" t="b">
        <f t="shared" si="929"/>
        <v>1</v>
      </c>
      <c r="X13421" t="b">
        <f t="shared" si="930"/>
        <v>1</v>
      </c>
      <c r="AA13421"/>
      <c r="AH13421"/>
      <c r="AL13421" t="b">
        <f t="shared" si="931"/>
        <v>1</v>
      </c>
      <c r="AM13421" t="b">
        <f t="shared" si="932"/>
        <v>1</v>
      </c>
      <c r="AP13421"/>
      <c r="AQ13421"/>
    </row>
    <row r="13422" spans="23:43" x14ac:dyDescent="0.25">
      <c r="W13422" t="b">
        <f t="shared" si="929"/>
        <v>1</v>
      </c>
      <c r="X13422" t="b">
        <f t="shared" si="930"/>
        <v>1</v>
      </c>
      <c r="AA13422"/>
      <c r="AH13422"/>
      <c r="AL13422" t="b">
        <f t="shared" si="931"/>
        <v>1</v>
      </c>
      <c r="AM13422" t="b">
        <f t="shared" si="932"/>
        <v>1</v>
      </c>
      <c r="AP13422"/>
      <c r="AQ13422"/>
    </row>
    <row r="13423" spans="23:43" x14ac:dyDescent="0.25">
      <c r="W13423" t="b">
        <f t="shared" si="929"/>
        <v>1</v>
      </c>
      <c r="X13423" t="b">
        <f t="shared" si="930"/>
        <v>1</v>
      </c>
      <c r="AA13423"/>
      <c r="AH13423"/>
      <c r="AL13423" t="b">
        <f t="shared" si="931"/>
        <v>1</v>
      </c>
      <c r="AM13423" t="b">
        <f t="shared" si="932"/>
        <v>1</v>
      </c>
      <c r="AP13423"/>
      <c r="AQ13423"/>
    </row>
    <row r="13424" spans="23:43" x14ac:dyDescent="0.25">
      <c r="W13424" t="b">
        <f t="shared" si="929"/>
        <v>1</v>
      </c>
      <c r="X13424" t="b">
        <f t="shared" si="930"/>
        <v>1</v>
      </c>
      <c r="AA13424"/>
      <c r="AH13424"/>
      <c r="AL13424" t="b">
        <f t="shared" si="931"/>
        <v>1</v>
      </c>
      <c r="AM13424" t="b">
        <f t="shared" si="932"/>
        <v>1</v>
      </c>
      <c r="AP13424"/>
      <c r="AQ13424"/>
    </row>
    <row r="13425" spans="23:43" x14ac:dyDescent="0.25">
      <c r="W13425" t="b">
        <f t="shared" si="929"/>
        <v>1</v>
      </c>
      <c r="X13425" t="b">
        <f t="shared" si="930"/>
        <v>1</v>
      </c>
      <c r="AA13425"/>
      <c r="AH13425"/>
      <c r="AL13425" t="b">
        <f t="shared" si="931"/>
        <v>1</v>
      </c>
      <c r="AM13425" t="b">
        <f t="shared" si="932"/>
        <v>1</v>
      </c>
      <c r="AP13425"/>
      <c r="AQ13425"/>
    </row>
    <row r="13426" spans="23:43" x14ac:dyDescent="0.25">
      <c r="W13426" t="b">
        <f t="shared" si="929"/>
        <v>1</v>
      </c>
      <c r="X13426" t="b">
        <f t="shared" si="930"/>
        <v>1</v>
      </c>
      <c r="AA13426"/>
      <c r="AH13426"/>
      <c r="AL13426" t="b">
        <f t="shared" si="931"/>
        <v>1</v>
      </c>
      <c r="AM13426" t="b">
        <f t="shared" si="932"/>
        <v>1</v>
      </c>
      <c r="AP13426"/>
      <c r="AQ13426"/>
    </row>
    <row r="13427" spans="23:43" x14ac:dyDescent="0.25">
      <c r="W13427" t="b">
        <f t="shared" si="929"/>
        <v>1</v>
      </c>
      <c r="X13427" t="b">
        <f t="shared" si="930"/>
        <v>1</v>
      </c>
      <c r="AA13427"/>
      <c r="AH13427"/>
      <c r="AL13427" t="b">
        <f t="shared" si="931"/>
        <v>1</v>
      </c>
      <c r="AM13427" t="b">
        <f t="shared" si="932"/>
        <v>1</v>
      </c>
      <c r="AP13427"/>
      <c r="AQ13427"/>
    </row>
    <row r="13428" spans="23:43" x14ac:dyDescent="0.25">
      <c r="W13428" t="b">
        <f t="shared" si="929"/>
        <v>1</v>
      </c>
      <c r="X13428" t="b">
        <f t="shared" si="930"/>
        <v>1</v>
      </c>
      <c r="AA13428"/>
      <c r="AH13428"/>
      <c r="AL13428" t="b">
        <f t="shared" si="931"/>
        <v>1</v>
      </c>
      <c r="AM13428" t="b">
        <f t="shared" si="932"/>
        <v>1</v>
      </c>
      <c r="AP13428"/>
      <c r="AQ13428"/>
    </row>
    <row r="13429" spans="23:43" x14ac:dyDescent="0.25">
      <c r="W13429" t="b">
        <f t="shared" si="929"/>
        <v>1</v>
      </c>
      <c r="X13429" t="b">
        <f t="shared" si="930"/>
        <v>1</v>
      </c>
      <c r="AA13429"/>
      <c r="AH13429"/>
      <c r="AL13429" t="b">
        <f t="shared" si="931"/>
        <v>1</v>
      </c>
      <c r="AM13429" t="b">
        <f t="shared" si="932"/>
        <v>1</v>
      </c>
      <c r="AP13429"/>
      <c r="AQ13429"/>
    </row>
    <row r="13430" spans="23:43" x14ac:dyDescent="0.25">
      <c r="W13430" t="b">
        <f t="shared" si="929"/>
        <v>1</v>
      </c>
      <c r="X13430" t="b">
        <f t="shared" si="930"/>
        <v>1</v>
      </c>
      <c r="AA13430"/>
      <c r="AH13430"/>
      <c r="AL13430" t="b">
        <f t="shared" si="931"/>
        <v>1</v>
      </c>
      <c r="AM13430" t="b">
        <f t="shared" si="932"/>
        <v>1</v>
      </c>
      <c r="AP13430"/>
      <c r="AQ13430"/>
    </row>
    <row r="13431" spans="23:43" x14ac:dyDescent="0.25">
      <c r="W13431" t="b">
        <f t="shared" si="929"/>
        <v>1</v>
      </c>
      <c r="X13431" t="b">
        <f t="shared" si="930"/>
        <v>1</v>
      </c>
      <c r="AA13431"/>
      <c r="AH13431"/>
      <c r="AL13431" t="b">
        <f t="shared" si="931"/>
        <v>1</v>
      </c>
      <c r="AM13431" t="b">
        <f t="shared" si="932"/>
        <v>1</v>
      </c>
      <c r="AP13431"/>
      <c r="AQ13431"/>
    </row>
    <row r="13432" spans="23:43" x14ac:dyDescent="0.25">
      <c r="W13432" t="b">
        <f t="shared" si="929"/>
        <v>1</v>
      </c>
      <c r="X13432" t="b">
        <f t="shared" si="930"/>
        <v>1</v>
      </c>
      <c r="AA13432"/>
      <c r="AH13432"/>
      <c r="AL13432" t="b">
        <f t="shared" si="931"/>
        <v>1</v>
      </c>
      <c r="AM13432" t="b">
        <f t="shared" si="932"/>
        <v>1</v>
      </c>
      <c r="AP13432"/>
      <c r="AQ13432"/>
    </row>
    <row r="13433" spans="23:43" x14ac:dyDescent="0.25">
      <c r="W13433" t="b">
        <f t="shared" si="929"/>
        <v>1</v>
      </c>
      <c r="X13433" t="b">
        <f t="shared" si="930"/>
        <v>1</v>
      </c>
      <c r="AA13433"/>
      <c r="AH13433"/>
      <c r="AL13433" t="b">
        <f t="shared" si="931"/>
        <v>1</v>
      </c>
      <c r="AM13433" t="b">
        <f t="shared" si="932"/>
        <v>1</v>
      </c>
      <c r="AP13433"/>
      <c r="AQ13433"/>
    </row>
    <row r="13434" spans="23:43" x14ac:dyDescent="0.25">
      <c r="W13434" t="b">
        <f t="shared" si="929"/>
        <v>1</v>
      </c>
      <c r="X13434" t="b">
        <f t="shared" si="930"/>
        <v>1</v>
      </c>
      <c r="AA13434"/>
      <c r="AH13434"/>
      <c r="AL13434" t="b">
        <f t="shared" si="931"/>
        <v>1</v>
      </c>
      <c r="AM13434" t="b">
        <f t="shared" si="932"/>
        <v>1</v>
      </c>
      <c r="AP13434"/>
      <c r="AQ13434"/>
    </row>
    <row r="13435" spans="23:43" x14ac:dyDescent="0.25">
      <c r="W13435" t="b">
        <f t="shared" si="929"/>
        <v>1</v>
      </c>
      <c r="X13435" t="b">
        <f t="shared" si="930"/>
        <v>1</v>
      </c>
      <c r="AA13435"/>
      <c r="AH13435"/>
      <c r="AL13435" t="b">
        <f t="shared" si="931"/>
        <v>1</v>
      </c>
      <c r="AM13435" t="b">
        <f t="shared" si="932"/>
        <v>1</v>
      </c>
      <c r="AP13435"/>
      <c r="AQ13435"/>
    </row>
    <row r="13436" spans="23:43" x14ac:dyDescent="0.25">
      <c r="W13436" t="b">
        <f t="shared" si="929"/>
        <v>1</v>
      </c>
      <c r="X13436" t="b">
        <f t="shared" si="930"/>
        <v>1</v>
      </c>
      <c r="AA13436"/>
      <c r="AH13436"/>
      <c r="AL13436" t="b">
        <f t="shared" si="931"/>
        <v>1</v>
      </c>
      <c r="AM13436" t="b">
        <f t="shared" si="932"/>
        <v>1</v>
      </c>
      <c r="AP13436"/>
      <c r="AQ13436"/>
    </row>
    <row r="13437" spans="23:43" x14ac:dyDescent="0.25">
      <c r="W13437" t="b">
        <f t="shared" si="929"/>
        <v>1</v>
      </c>
      <c r="X13437" t="b">
        <f t="shared" si="930"/>
        <v>1</v>
      </c>
      <c r="AA13437"/>
      <c r="AH13437"/>
      <c r="AL13437" t="b">
        <f t="shared" si="931"/>
        <v>1</v>
      </c>
      <c r="AM13437" t="b">
        <f t="shared" si="932"/>
        <v>1</v>
      </c>
      <c r="AP13437"/>
      <c r="AQ13437"/>
    </row>
    <row r="13438" spans="23:43" x14ac:dyDescent="0.25">
      <c r="W13438" t="b">
        <f t="shared" si="929"/>
        <v>1</v>
      </c>
      <c r="X13438" t="b">
        <f t="shared" si="930"/>
        <v>1</v>
      </c>
      <c r="AA13438"/>
      <c r="AH13438"/>
      <c r="AL13438" t="b">
        <f t="shared" si="931"/>
        <v>1</v>
      </c>
      <c r="AM13438" t="b">
        <f t="shared" si="932"/>
        <v>1</v>
      </c>
      <c r="AP13438"/>
      <c r="AQ13438"/>
    </row>
    <row r="13439" spans="23:43" x14ac:dyDescent="0.25">
      <c r="W13439" t="b">
        <f t="shared" si="929"/>
        <v>1</v>
      </c>
      <c r="X13439" t="b">
        <f t="shared" si="930"/>
        <v>1</v>
      </c>
      <c r="AA13439"/>
      <c r="AH13439"/>
      <c r="AL13439" t="b">
        <f t="shared" si="931"/>
        <v>1</v>
      </c>
      <c r="AM13439" t="b">
        <f t="shared" si="932"/>
        <v>1</v>
      </c>
      <c r="AP13439"/>
      <c r="AQ13439"/>
    </row>
    <row r="13440" spans="23:43" x14ac:dyDescent="0.25">
      <c r="W13440" t="b">
        <f t="shared" si="929"/>
        <v>1</v>
      </c>
      <c r="X13440" t="b">
        <f t="shared" si="930"/>
        <v>1</v>
      </c>
      <c r="AA13440"/>
      <c r="AH13440"/>
      <c r="AL13440" t="b">
        <f t="shared" si="931"/>
        <v>1</v>
      </c>
      <c r="AM13440" t="b">
        <f t="shared" si="932"/>
        <v>1</v>
      </c>
      <c r="AP13440"/>
      <c r="AQ13440"/>
    </row>
    <row r="13441" spans="23:43" x14ac:dyDescent="0.25">
      <c r="W13441" t="b">
        <f t="shared" si="929"/>
        <v>1</v>
      </c>
      <c r="X13441" t="b">
        <f t="shared" si="930"/>
        <v>1</v>
      </c>
      <c r="AA13441"/>
      <c r="AH13441"/>
      <c r="AL13441" t="b">
        <f t="shared" si="931"/>
        <v>1</v>
      </c>
      <c r="AM13441" t="b">
        <f t="shared" si="932"/>
        <v>1</v>
      </c>
      <c r="AP13441"/>
      <c r="AQ13441"/>
    </row>
    <row r="13442" spans="23:43" x14ac:dyDescent="0.25">
      <c r="W13442" t="b">
        <f t="shared" si="929"/>
        <v>1</v>
      </c>
      <c r="X13442" t="b">
        <f t="shared" si="930"/>
        <v>1</v>
      </c>
      <c r="AA13442"/>
      <c r="AH13442"/>
      <c r="AL13442" t="b">
        <f t="shared" si="931"/>
        <v>1</v>
      </c>
      <c r="AM13442" t="b">
        <f t="shared" si="932"/>
        <v>1</v>
      </c>
      <c r="AP13442"/>
      <c r="AQ13442"/>
    </row>
    <row r="13443" spans="23:43" x14ac:dyDescent="0.25">
      <c r="W13443" t="b">
        <f t="shared" si="929"/>
        <v>1</v>
      </c>
      <c r="X13443" t="b">
        <f t="shared" si="930"/>
        <v>1</v>
      </c>
      <c r="AA13443"/>
      <c r="AH13443"/>
      <c r="AL13443" t="b">
        <f t="shared" si="931"/>
        <v>1</v>
      </c>
      <c r="AM13443" t="b">
        <f t="shared" si="932"/>
        <v>1</v>
      </c>
      <c r="AP13443"/>
      <c r="AQ13443"/>
    </row>
    <row r="13444" spans="23:43" x14ac:dyDescent="0.25">
      <c r="W13444" t="b">
        <f t="shared" si="929"/>
        <v>1</v>
      </c>
      <c r="X13444" t="b">
        <f t="shared" si="930"/>
        <v>1</v>
      </c>
      <c r="AA13444"/>
      <c r="AH13444"/>
      <c r="AL13444" t="b">
        <f t="shared" si="931"/>
        <v>1</v>
      </c>
      <c r="AM13444" t="b">
        <f t="shared" si="932"/>
        <v>1</v>
      </c>
      <c r="AP13444"/>
      <c r="AQ13444"/>
    </row>
    <row r="13445" spans="23:43" x14ac:dyDescent="0.25">
      <c r="W13445" t="b">
        <f t="shared" si="929"/>
        <v>1</v>
      </c>
      <c r="X13445" t="b">
        <f t="shared" si="930"/>
        <v>1</v>
      </c>
      <c r="AA13445"/>
      <c r="AH13445"/>
      <c r="AL13445" t="b">
        <f t="shared" si="931"/>
        <v>1</v>
      </c>
      <c r="AM13445" t="b">
        <f t="shared" si="932"/>
        <v>1</v>
      </c>
      <c r="AP13445"/>
      <c r="AQ13445"/>
    </row>
    <row r="13446" spans="23:43" x14ac:dyDescent="0.25">
      <c r="W13446" t="b">
        <f t="shared" si="929"/>
        <v>1</v>
      </c>
      <c r="X13446" t="b">
        <f t="shared" si="930"/>
        <v>1</v>
      </c>
      <c r="AA13446"/>
      <c r="AH13446"/>
      <c r="AL13446" t="b">
        <f t="shared" si="931"/>
        <v>1</v>
      </c>
      <c r="AM13446" t="b">
        <f t="shared" si="932"/>
        <v>1</v>
      </c>
      <c r="AP13446"/>
      <c r="AQ13446"/>
    </row>
    <row r="13447" spans="23:43" x14ac:dyDescent="0.25">
      <c r="W13447" t="b">
        <f t="shared" si="929"/>
        <v>1</v>
      </c>
      <c r="X13447" t="b">
        <f t="shared" si="930"/>
        <v>1</v>
      </c>
      <c r="AA13447"/>
      <c r="AH13447"/>
      <c r="AL13447" t="b">
        <f t="shared" si="931"/>
        <v>1</v>
      </c>
      <c r="AM13447" t="b">
        <f t="shared" si="932"/>
        <v>1</v>
      </c>
      <c r="AP13447"/>
      <c r="AQ13447"/>
    </row>
    <row r="13448" spans="23:43" x14ac:dyDescent="0.25">
      <c r="W13448" t="b">
        <f t="shared" si="929"/>
        <v>1</v>
      </c>
      <c r="X13448" t="b">
        <f t="shared" si="930"/>
        <v>1</v>
      </c>
      <c r="AA13448"/>
      <c r="AH13448"/>
      <c r="AL13448" t="b">
        <f t="shared" si="931"/>
        <v>1</v>
      </c>
      <c r="AM13448" t="b">
        <f t="shared" si="932"/>
        <v>1</v>
      </c>
      <c r="AP13448"/>
      <c r="AQ13448"/>
    </row>
    <row r="13449" spans="23:43" x14ac:dyDescent="0.25">
      <c r="W13449" t="b">
        <f t="shared" si="929"/>
        <v>1</v>
      </c>
      <c r="X13449" t="b">
        <f t="shared" si="930"/>
        <v>1</v>
      </c>
      <c r="AA13449"/>
      <c r="AH13449"/>
      <c r="AL13449" t="b">
        <f t="shared" si="931"/>
        <v>1</v>
      </c>
      <c r="AM13449" t="b">
        <f t="shared" si="932"/>
        <v>1</v>
      </c>
      <c r="AP13449"/>
      <c r="AQ13449"/>
    </row>
    <row r="13450" spans="23:43" x14ac:dyDescent="0.25">
      <c r="W13450" t="b">
        <f t="shared" si="929"/>
        <v>1</v>
      </c>
      <c r="X13450" t="b">
        <f t="shared" si="930"/>
        <v>1</v>
      </c>
      <c r="AA13450"/>
      <c r="AH13450"/>
      <c r="AL13450" t="b">
        <f t="shared" si="931"/>
        <v>1</v>
      </c>
      <c r="AM13450" t="b">
        <f t="shared" si="932"/>
        <v>1</v>
      </c>
      <c r="AP13450"/>
      <c r="AQ13450"/>
    </row>
    <row r="13451" spans="23:43" x14ac:dyDescent="0.25">
      <c r="W13451" t="b">
        <f t="shared" si="929"/>
        <v>1</v>
      </c>
      <c r="X13451" t="b">
        <f t="shared" si="930"/>
        <v>1</v>
      </c>
      <c r="AA13451"/>
      <c r="AH13451"/>
      <c r="AL13451" t="b">
        <f t="shared" si="931"/>
        <v>1</v>
      </c>
      <c r="AM13451" t="b">
        <f t="shared" si="932"/>
        <v>1</v>
      </c>
      <c r="AP13451"/>
      <c r="AQ13451"/>
    </row>
    <row r="13452" spans="23:43" x14ac:dyDescent="0.25">
      <c r="W13452" t="b">
        <f t="shared" ref="W13452:W13515" si="933">IF(AND(U13452&lt;&gt;"",U13452&lt;&gt;"Grand Total",U13452&lt;&gt;"(blank)"),GETPIVOTDATA("Facility CCN",$U$10,"Facility CCN",U13452)=1,TRUE)</f>
        <v>1</v>
      </c>
      <c r="X13452" t="b">
        <f t="shared" ref="X13452:X13515" si="934">IF(AND(U13452&lt;&gt;"",U13452&lt;&gt;"Grand Total",U13452&lt;&gt;"(blank)"),LEN(U13452)=6,TRUE)</f>
        <v>1</v>
      </c>
      <c r="AA13452"/>
      <c r="AH13452"/>
      <c r="AL13452" t="b">
        <f t="shared" ref="AL13452:AL13515" si="935">IF(AND(AJ13452&lt;&gt;"",AJ13452&lt;&gt;"Grand Total",AJ13452&lt;&gt;"(blank)"),GETPIVOTDATA("Provider NPI",$AJ$10,"Provider NPI",AJ13452)=1,TRUE)</f>
        <v>1</v>
      </c>
      <c r="AM13452" t="b">
        <f t="shared" ref="AM13452:AM13515" si="936">IF(AND(AJ13452&lt;&gt;"",AJ13452&lt;&gt;"Grand Total",AJ13452&lt;&gt;"(blank)"),LEN(AJ13452)=10,TRUE)</f>
        <v>1</v>
      </c>
      <c r="AP13452"/>
      <c r="AQ13452"/>
    </row>
    <row r="13453" spans="23:43" x14ac:dyDescent="0.25">
      <c r="W13453" t="b">
        <f t="shared" si="933"/>
        <v>1</v>
      </c>
      <c r="X13453" t="b">
        <f t="shared" si="934"/>
        <v>1</v>
      </c>
      <c r="AA13453"/>
      <c r="AH13453"/>
      <c r="AL13453" t="b">
        <f t="shared" si="935"/>
        <v>1</v>
      </c>
      <c r="AM13453" t="b">
        <f t="shared" si="936"/>
        <v>1</v>
      </c>
      <c r="AP13453"/>
      <c r="AQ13453"/>
    </row>
    <row r="13454" spans="23:43" x14ac:dyDescent="0.25">
      <c r="W13454" t="b">
        <f t="shared" si="933"/>
        <v>1</v>
      </c>
      <c r="X13454" t="b">
        <f t="shared" si="934"/>
        <v>1</v>
      </c>
      <c r="AA13454"/>
      <c r="AH13454"/>
      <c r="AL13454" t="b">
        <f t="shared" si="935"/>
        <v>1</v>
      </c>
      <c r="AM13454" t="b">
        <f t="shared" si="936"/>
        <v>1</v>
      </c>
      <c r="AP13454"/>
      <c r="AQ13454"/>
    </row>
    <row r="13455" spans="23:43" x14ac:dyDescent="0.25">
      <c r="W13455" t="b">
        <f t="shared" si="933"/>
        <v>1</v>
      </c>
      <c r="X13455" t="b">
        <f t="shared" si="934"/>
        <v>1</v>
      </c>
      <c r="AA13455"/>
      <c r="AH13455"/>
      <c r="AL13455" t="b">
        <f t="shared" si="935"/>
        <v>1</v>
      </c>
      <c r="AM13455" t="b">
        <f t="shared" si="936"/>
        <v>1</v>
      </c>
      <c r="AP13455"/>
      <c r="AQ13455"/>
    </row>
    <row r="13456" spans="23:43" x14ac:dyDescent="0.25">
      <c r="W13456" t="b">
        <f t="shared" si="933"/>
        <v>1</v>
      </c>
      <c r="X13456" t="b">
        <f t="shared" si="934"/>
        <v>1</v>
      </c>
      <c r="AA13456"/>
      <c r="AH13456"/>
      <c r="AL13456" t="b">
        <f t="shared" si="935"/>
        <v>1</v>
      </c>
      <c r="AM13456" t="b">
        <f t="shared" si="936"/>
        <v>1</v>
      </c>
      <c r="AP13456"/>
      <c r="AQ13456"/>
    </row>
    <row r="13457" spans="23:43" x14ac:dyDescent="0.25">
      <c r="W13457" t="b">
        <f t="shared" si="933"/>
        <v>1</v>
      </c>
      <c r="X13457" t="b">
        <f t="shared" si="934"/>
        <v>1</v>
      </c>
      <c r="AA13457"/>
      <c r="AH13457"/>
      <c r="AL13457" t="b">
        <f t="shared" si="935"/>
        <v>1</v>
      </c>
      <c r="AM13457" t="b">
        <f t="shared" si="936"/>
        <v>1</v>
      </c>
      <c r="AP13457"/>
      <c r="AQ13457"/>
    </row>
    <row r="13458" spans="23:43" x14ac:dyDescent="0.25">
      <c r="W13458" t="b">
        <f t="shared" si="933"/>
        <v>1</v>
      </c>
      <c r="X13458" t="b">
        <f t="shared" si="934"/>
        <v>1</v>
      </c>
      <c r="AA13458"/>
      <c r="AH13458"/>
      <c r="AL13458" t="b">
        <f t="shared" si="935"/>
        <v>1</v>
      </c>
      <c r="AM13458" t="b">
        <f t="shared" si="936"/>
        <v>1</v>
      </c>
      <c r="AP13458"/>
      <c r="AQ13458"/>
    </row>
    <row r="13459" spans="23:43" x14ac:dyDescent="0.25">
      <c r="W13459" t="b">
        <f t="shared" si="933"/>
        <v>1</v>
      </c>
      <c r="X13459" t="b">
        <f t="shared" si="934"/>
        <v>1</v>
      </c>
      <c r="AA13459"/>
      <c r="AH13459"/>
      <c r="AL13459" t="b">
        <f t="shared" si="935"/>
        <v>1</v>
      </c>
      <c r="AM13459" t="b">
        <f t="shared" si="936"/>
        <v>1</v>
      </c>
      <c r="AP13459"/>
      <c r="AQ13459"/>
    </row>
    <row r="13460" spans="23:43" x14ac:dyDescent="0.25">
      <c r="W13460" t="b">
        <f t="shared" si="933"/>
        <v>1</v>
      </c>
      <c r="X13460" t="b">
        <f t="shared" si="934"/>
        <v>1</v>
      </c>
      <c r="AA13460"/>
      <c r="AH13460"/>
      <c r="AL13460" t="b">
        <f t="shared" si="935"/>
        <v>1</v>
      </c>
      <c r="AM13460" t="b">
        <f t="shared" si="936"/>
        <v>1</v>
      </c>
      <c r="AP13460"/>
      <c r="AQ13460"/>
    </row>
    <row r="13461" spans="23:43" x14ac:dyDescent="0.25">
      <c r="W13461" t="b">
        <f t="shared" si="933"/>
        <v>1</v>
      </c>
      <c r="X13461" t="b">
        <f t="shared" si="934"/>
        <v>1</v>
      </c>
      <c r="AA13461"/>
      <c r="AH13461"/>
      <c r="AL13461" t="b">
        <f t="shared" si="935"/>
        <v>1</v>
      </c>
      <c r="AM13461" t="b">
        <f t="shared" si="936"/>
        <v>1</v>
      </c>
      <c r="AP13461"/>
      <c r="AQ13461"/>
    </row>
    <row r="13462" spans="23:43" x14ac:dyDescent="0.25">
      <c r="W13462" t="b">
        <f t="shared" si="933"/>
        <v>1</v>
      </c>
      <c r="X13462" t="b">
        <f t="shared" si="934"/>
        <v>1</v>
      </c>
      <c r="AA13462"/>
      <c r="AH13462"/>
      <c r="AL13462" t="b">
        <f t="shared" si="935"/>
        <v>1</v>
      </c>
      <c r="AM13462" t="b">
        <f t="shared" si="936"/>
        <v>1</v>
      </c>
      <c r="AP13462"/>
      <c r="AQ13462"/>
    </row>
    <row r="13463" spans="23:43" x14ac:dyDescent="0.25">
      <c r="W13463" t="b">
        <f t="shared" si="933"/>
        <v>1</v>
      </c>
      <c r="X13463" t="b">
        <f t="shared" si="934"/>
        <v>1</v>
      </c>
      <c r="AA13463"/>
      <c r="AH13463"/>
      <c r="AL13463" t="b">
        <f t="shared" si="935"/>
        <v>1</v>
      </c>
      <c r="AM13463" t="b">
        <f t="shared" si="936"/>
        <v>1</v>
      </c>
      <c r="AP13463"/>
      <c r="AQ13463"/>
    </row>
    <row r="13464" spans="23:43" x14ac:dyDescent="0.25">
      <c r="W13464" t="b">
        <f t="shared" si="933"/>
        <v>1</v>
      </c>
      <c r="X13464" t="b">
        <f t="shared" si="934"/>
        <v>1</v>
      </c>
      <c r="AA13464"/>
      <c r="AH13464"/>
      <c r="AL13464" t="b">
        <f t="shared" si="935"/>
        <v>1</v>
      </c>
      <c r="AM13464" t="b">
        <f t="shared" si="936"/>
        <v>1</v>
      </c>
      <c r="AP13464"/>
      <c r="AQ13464"/>
    </row>
    <row r="13465" spans="23:43" x14ac:dyDescent="0.25">
      <c r="W13465" t="b">
        <f t="shared" si="933"/>
        <v>1</v>
      </c>
      <c r="X13465" t="b">
        <f t="shared" si="934"/>
        <v>1</v>
      </c>
      <c r="AA13465"/>
      <c r="AH13465"/>
      <c r="AL13465" t="b">
        <f t="shared" si="935"/>
        <v>1</v>
      </c>
      <c r="AM13465" t="b">
        <f t="shared" si="936"/>
        <v>1</v>
      </c>
      <c r="AP13465"/>
      <c r="AQ13465"/>
    </row>
    <row r="13466" spans="23:43" x14ac:dyDescent="0.25">
      <c r="W13466" t="b">
        <f t="shared" si="933"/>
        <v>1</v>
      </c>
      <c r="X13466" t="b">
        <f t="shared" si="934"/>
        <v>1</v>
      </c>
      <c r="AA13466"/>
      <c r="AH13466"/>
      <c r="AL13466" t="b">
        <f t="shared" si="935"/>
        <v>1</v>
      </c>
      <c r="AM13466" t="b">
        <f t="shared" si="936"/>
        <v>1</v>
      </c>
      <c r="AP13466"/>
      <c r="AQ13466"/>
    </row>
    <row r="13467" spans="23:43" x14ac:dyDescent="0.25">
      <c r="W13467" t="b">
        <f t="shared" si="933"/>
        <v>1</v>
      </c>
      <c r="X13467" t="b">
        <f t="shared" si="934"/>
        <v>1</v>
      </c>
      <c r="AA13467"/>
      <c r="AH13467"/>
      <c r="AL13467" t="b">
        <f t="shared" si="935"/>
        <v>1</v>
      </c>
      <c r="AM13467" t="b">
        <f t="shared" si="936"/>
        <v>1</v>
      </c>
      <c r="AP13467"/>
      <c r="AQ13467"/>
    </row>
    <row r="13468" spans="23:43" x14ac:dyDescent="0.25">
      <c r="W13468" t="b">
        <f t="shared" si="933"/>
        <v>1</v>
      </c>
      <c r="X13468" t="b">
        <f t="shared" si="934"/>
        <v>1</v>
      </c>
      <c r="AA13468"/>
      <c r="AH13468"/>
      <c r="AL13468" t="b">
        <f t="shared" si="935"/>
        <v>1</v>
      </c>
      <c r="AM13468" t="b">
        <f t="shared" si="936"/>
        <v>1</v>
      </c>
      <c r="AP13468"/>
      <c r="AQ13468"/>
    </row>
    <row r="13469" spans="23:43" x14ac:dyDescent="0.25">
      <c r="W13469" t="b">
        <f t="shared" si="933"/>
        <v>1</v>
      </c>
      <c r="X13469" t="b">
        <f t="shared" si="934"/>
        <v>1</v>
      </c>
      <c r="AA13469"/>
      <c r="AH13469"/>
      <c r="AL13469" t="b">
        <f t="shared" si="935"/>
        <v>1</v>
      </c>
      <c r="AM13469" t="b">
        <f t="shared" si="936"/>
        <v>1</v>
      </c>
      <c r="AP13469"/>
      <c r="AQ13469"/>
    </row>
    <row r="13470" spans="23:43" x14ac:dyDescent="0.25">
      <c r="W13470" t="b">
        <f t="shared" si="933"/>
        <v>1</v>
      </c>
      <c r="X13470" t="b">
        <f t="shared" si="934"/>
        <v>1</v>
      </c>
      <c r="AA13470"/>
      <c r="AH13470"/>
      <c r="AL13470" t="b">
        <f t="shared" si="935"/>
        <v>1</v>
      </c>
      <c r="AM13470" t="b">
        <f t="shared" si="936"/>
        <v>1</v>
      </c>
      <c r="AP13470"/>
      <c r="AQ13470"/>
    </row>
    <row r="13471" spans="23:43" x14ac:dyDescent="0.25">
      <c r="W13471" t="b">
        <f t="shared" si="933"/>
        <v>1</v>
      </c>
      <c r="X13471" t="b">
        <f t="shared" si="934"/>
        <v>1</v>
      </c>
      <c r="AA13471"/>
      <c r="AH13471"/>
      <c r="AL13471" t="b">
        <f t="shared" si="935"/>
        <v>1</v>
      </c>
      <c r="AM13471" t="b">
        <f t="shared" si="936"/>
        <v>1</v>
      </c>
      <c r="AP13471"/>
      <c r="AQ13471"/>
    </row>
    <row r="13472" spans="23:43" x14ac:dyDescent="0.25">
      <c r="W13472" t="b">
        <f t="shared" si="933"/>
        <v>1</v>
      </c>
      <c r="X13472" t="b">
        <f t="shared" si="934"/>
        <v>1</v>
      </c>
      <c r="AA13472"/>
      <c r="AH13472"/>
      <c r="AL13472" t="b">
        <f t="shared" si="935"/>
        <v>1</v>
      </c>
      <c r="AM13472" t="b">
        <f t="shared" si="936"/>
        <v>1</v>
      </c>
      <c r="AP13472"/>
      <c r="AQ13472"/>
    </row>
    <row r="13473" spans="23:43" x14ac:dyDescent="0.25">
      <c r="W13473" t="b">
        <f t="shared" si="933"/>
        <v>1</v>
      </c>
      <c r="X13473" t="b">
        <f t="shared" si="934"/>
        <v>1</v>
      </c>
      <c r="AA13473"/>
      <c r="AH13473"/>
      <c r="AL13473" t="b">
        <f t="shared" si="935"/>
        <v>1</v>
      </c>
      <c r="AM13473" t="b">
        <f t="shared" si="936"/>
        <v>1</v>
      </c>
      <c r="AP13473"/>
      <c r="AQ13473"/>
    </row>
    <row r="13474" spans="23:43" x14ac:dyDescent="0.25">
      <c r="W13474" t="b">
        <f t="shared" si="933"/>
        <v>1</v>
      </c>
      <c r="X13474" t="b">
        <f t="shared" si="934"/>
        <v>1</v>
      </c>
      <c r="AA13474"/>
      <c r="AH13474"/>
      <c r="AL13474" t="b">
        <f t="shared" si="935"/>
        <v>1</v>
      </c>
      <c r="AM13474" t="b">
        <f t="shared" si="936"/>
        <v>1</v>
      </c>
      <c r="AP13474"/>
      <c r="AQ13474"/>
    </row>
    <row r="13475" spans="23:43" x14ac:dyDescent="0.25">
      <c r="W13475" t="b">
        <f t="shared" si="933"/>
        <v>1</v>
      </c>
      <c r="X13475" t="b">
        <f t="shared" si="934"/>
        <v>1</v>
      </c>
      <c r="AA13475"/>
      <c r="AH13475"/>
      <c r="AL13475" t="b">
        <f t="shared" si="935"/>
        <v>1</v>
      </c>
      <c r="AM13475" t="b">
        <f t="shared" si="936"/>
        <v>1</v>
      </c>
      <c r="AP13475"/>
      <c r="AQ13475"/>
    </row>
    <row r="13476" spans="23:43" x14ac:dyDescent="0.25">
      <c r="W13476" t="b">
        <f t="shared" si="933"/>
        <v>1</v>
      </c>
      <c r="X13476" t="b">
        <f t="shared" si="934"/>
        <v>1</v>
      </c>
      <c r="AA13476"/>
      <c r="AH13476"/>
      <c r="AL13476" t="b">
        <f t="shared" si="935"/>
        <v>1</v>
      </c>
      <c r="AM13476" t="b">
        <f t="shared" si="936"/>
        <v>1</v>
      </c>
      <c r="AP13476"/>
      <c r="AQ13476"/>
    </row>
    <row r="13477" spans="23:43" x14ac:dyDescent="0.25">
      <c r="W13477" t="b">
        <f t="shared" si="933"/>
        <v>1</v>
      </c>
      <c r="X13477" t="b">
        <f t="shared" si="934"/>
        <v>1</v>
      </c>
      <c r="AA13477"/>
      <c r="AH13477"/>
      <c r="AL13477" t="b">
        <f t="shared" si="935"/>
        <v>1</v>
      </c>
      <c r="AM13477" t="b">
        <f t="shared" si="936"/>
        <v>1</v>
      </c>
      <c r="AP13477"/>
      <c r="AQ13477"/>
    </row>
    <row r="13478" spans="23:43" x14ac:dyDescent="0.25">
      <c r="W13478" t="b">
        <f t="shared" si="933"/>
        <v>1</v>
      </c>
      <c r="X13478" t="b">
        <f t="shared" si="934"/>
        <v>1</v>
      </c>
      <c r="AA13478"/>
      <c r="AH13478"/>
      <c r="AL13478" t="b">
        <f t="shared" si="935"/>
        <v>1</v>
      </c>
      <c r="AM13478" t="b">
        <f t="shared" si="936"/>
        <v>1</v>
      </c>
      <c r="AP13478"/>
      <c r="AQ13478"/>
    </row>
    <row r="13479" spans="23:43" x14ac:dyDescent="0.25">
      <c r="W13479" t="b">
        <f t="shared" si="933"/>
        <v>1</v>
      </c>
      <c r="X13479" t="b">
        <f t="shared" si="934"/>
        <v>1</v>
      </c>
      <c r="AA13479"/>
      <c r="AH13479"/>
      <c r="AL13479" t="b">
        <f t="shared" si="935"/>
        <v>1</v>
      </c>
      <c r="AM13479" t="b">
        <f t="shared" si="936"/>
        <v>1</v>
      </c>
      <c r="AP13479"/>
      <c r="AQ13479"/>
    </row>
    <row r="13480" spans="23:43" x14ac:dyDescent="0.25">
      <c r="W13480" t="b">
        <f t="shared" si="933"/>
        <v>1</v>
      </c>
      <c r="X13480" t="b">
        <f t="shared" si="934"/>
        <v>1</v>
      </c>
      <c r="AA13480"/>
      <c r="AH13480"/>
      <c r="AL13480" t="b">
        <f t="shared" si="935"/>
        <v>1</v>
      </c>
      <c r="AM13480" t="b">
        <f t="shared" si="936"/>
        <v>1</v>
      </c>
      <c r="AP13480"/>
      <c r="AQ13480"/>
    </row>
    <row r="13481" spans="23:43" x14ac:dyDescent="0.25">
      <c r="W13481" t="b">
        <f t="shared" si="933"/>
        <v>1</v>
      </c>
      <c r="X13481" t="b">
        <f t="shared" si="934"/>
        <v>1</v>
      </c>
      <c r="AA13481"/>
      <c r="AH13481"/>
      <c r="AL13481" t="b">
        <f t="shared" si="935"/>
        <v>1</v>
      </c>
      <c r="AM13481" t="b">
        <f t="shared" si="936"/>
        <v>1</v>
      </c>
      <c r="AP13481"/>
      <c r="AQ13481"/>
    </row>
    <row r="13482" spans="23:43" x14ac:dyDescent="0.25">
      <c r="W13482" t="b">
        <f t="shared" si="933"/>
        <v>1</v>
      </c>
      <c r="X13482" t="b">
        <f t="shared" si="934"/>
        <v>1</v>
      </c>
      <c r="AA13482"/>
      <c r="AH13482"/>
      <c r="AL13482" t="b">
        <f t="shared" si="935"/>
        <v>1</v>
      </c>
      <c r="AM13482" t="b">
        <f t="shared" si="936"/>
        <v>1</v>
      </c>
      <c r="AP13482"/>
      <c r="AQ13482"/>
    </row>
    <row r="13483" spans="23:43" x14ac:dyDescent="0.25">
      <c r="W13483" t="b">
        <f t="shared" si="933"/>
        <v>1</v>
      </c>
      <c r="X13483" t="b">
        <f t="shared" si="934"/>
        <v>1</v>
      </c>
      <c r="AA13483"/>
      <c r="AH13483"/>
      <c r="AL13483" t="b">
        <f t="shared" si="935"/>
        <v>1</v>
      </c>
      <c r="AM13483" t="b">
        <f t="shared" si="936"/>
        <v>1</v>
      </c>
      <c r="AP13483"/>
      <c r="AQ13483"/>
    </row>
    <row r="13484" spans="23:43" x14ac:dyDescent="0.25">
      <c r="W13484" t="b">
        <f t="shared" si="933"/>
        <v>1</v>
      </c>
      <c r="X13484" t="b">
        <f t="shared" si="934"/>
        <v>1</v>
      </c>
      <c r="AA13484"/>
      <c r="AH13484"/>
      <c r="AL13484" t="b">
        <f t="shared" si="935"/>
        <v>1</v>
      </c>
      <c r="AM13484" t="b">
        <f t="shared" si="936"/>
        <v>1</v>
      </c>
      <c r="AP13484"/>
      <c r="AQ13484"/>
    </row>
    <row r="13485" spans="23:43" x14ac:dyDescent="0.25">
      <c r="W13485" t="b">
        <f t="shared" si="933"/>
        <v>1</v>
      </c>
      <c r="X13485" t="b">
        <f t="shared" si="934"/>
        <v>1</v>
      </c>
      <c r="AA13485"/>
      <c r="AH13485"/>
      <c r="AL13485" t="b">
        <f t="shared" si="935"/>
        <v>1</v>
      </c>
      <c r="AM13485" t="b">
        <f t="shared" si="936"/>
        <v>1</v>
      </c>
      <c r="AP13485"/>
      <c r="AQ13485"/>
    </row>
    <row r="13486" spans="23:43" x14ac:dyDescent="0.25">
      <c r="W13486" t="b">
        <f t="shared" si="933"/>
        <v>1</v>
      </c>
      <c r="X13486" t="b">
        <f t="shared" si="934"/>
        <v>1</v>
      </c>
      <c r="AA13486"/>
      <c r="AH13486"/>
      <c r="AL13486" t="b">
        <f t="shared" si="935"/>
        <v>1</v>
      </c>
      <c r="AM13486" t="b">
        <f t="shared" si="936"/>
        <v>1</v>
      </c>
      <c r="AP13486"/>
      <c r="AQ13486"/>
    </row>
    <row r="13487" spans="23:43" x14ac:dyDescent="0.25">
      <c r="W13487" t="b">
        <f t="shared" si="933"/>
        <v>1</v>
      </c>
      <c r="X13487" t="b">
        <f t="shared" si="934"/>
        <v>1</v>
      </c>
      <c r="AA13487"/>
      <c r="AH13487"/>
      <c r="AL13487" t="b">
        <f t="shared" si="935"/>
        <v>1</v>
      </c>
      <c r="AM13487" t="b">
        <f t="shared" si="936"/>
        <v>1</v>
      </c>
      <c r="AP13487"/>
      <c r="AQ13487"/>
    </row>
    <row r="13488" spans="23:43" x14ac:dyDescent="0.25">
      <c r="W13488" t="b">
        <f t="shared" si="933"/>
        <v>1</v>
      </c>
      <c r="X13488" t="b">
        <f t="shared" si="934"/>
        <v>1</v>
      </c>
      <c r="AA13488"/>
      <c r="AH13488"/>
      <c r="AL13488" t="b">
        <f t="shared" si="935"/>
        <v>1</v>
      </c>
      <c r="AM13488" t="b">
        <f t="shared" si="936"/>
        <v>1</v>
      </c>
      <c r="AP13488"/>
      <c r="AQ13488"/>
    </row>
    <row r="13489" spans="23:43" x14ac:dyDescent="0.25">
      <c r="W13489" t="b">
        <f t="shared" si="933"/>
        <v>1</v>
      </c>
      <c r="X13489" t="b">
        <f t="shared" si="934"/>
        <v>1</v>
      </c>
      <c r="AA13489"/>
      <c r="AH13489"/>
      <c r="AL13489" t="b">
        <f t="shared" si="935"/>
        <v>1</v>
      </c>
      <c r="AM13489" t="b">
        <f t="shared" si="936"/>
        <v>1</v>
      </c>
      <c r="AP13489"/>
      <c r="AQ13489"/>
    </row>
    <row r="13490" spans="23:43" x14ac:dyDescent="0.25">
      <c r="W13490" t="b">
        <f t="shared" si="933"/>
        <v>1</v>
      </c>
      <c r="X13490" t="b">
        <f t="shared" si="934"/>
        <v>1</v>
      </c>
      <c r="AA13490"/>
      <c r="AH13490"/>
      <c r="AL13490" t="b">
        <f t="shared" si="935"/>
        <v>1</v>
      </c>
      <c r="AM13490" t="b">
        <f t="shared" si="936"/>
        <v>1</v>
      </c>
      <c r="AP13490"/>
      <c r="AQ13490"/>
    </row>
    <row r="13491" spans="23:43" x14ac:dyDescent="0.25">
      <c r="W13491" t="b">
        <f t="shared" si="933"/>
        <v>1</v>
      </c>
      <c r="X13491" t="b">
        <f t="shared" si="934"/>
        <v>1</v>
      </c>
      <c r="AA13491"/>
      <c r="AH13491"/>
      <c r="AL13491" t="b">
        <f t="shared" si="935"/>
        <v>1</v>
      </c>
      <c r="AM13491" t="b">
        <f t="shared" si="936"/>
        <v>1</v>
      </c>
      <c r="AP13491"/>
      <c r="AQ13491"/>
    </row>
    <row r="13492" spans="23:43" x14ac:dyDescent="0.25">
      <c r="W13492" t="b">
        <f t="shared" si="933"/>
        <v>1</v>
      </c>
      <c r="X13492" t="b">
        <f t="shared" si="934"/>
        <v>1</v>
      </c>
      <c r="AA13492"/>
      <c r="AH13492"/>
      <c r="AL13492" t="b">
        <f t="shared" si="935"/>
        <v>1</v>
      </c>
      <c r="AM13492" t="b">
        <f t="shared" si="936"/>
        <v>1</v>
      </c>
      <c r="AP13492"/>
      <c r="AQ13492"/>
    </row>
    <row r="13493" spans="23:43" x14ac:dyDescent="0.25">
      <c r="W13493" t="b">
        <f t="shared" si="933"/>
        <v>1</v>
      </c>
      <c r="X13493" t="b">
        <f t="shared" si="934"/>
        <v>1</v>
      </c>
      <c r="AA13493"/>
      <c r="AH13493"/>
      <c r="AL13493" t="b">
        <f t="shared" si="935"/>
        <v>1</v>
      </c>
      <c r="AM13493" t="b">
        <f t="shared" si="936"/>
        <v>1</v>
      </c>
      <c r="AP13493"/>
      <c r="AQ13493"/>
    </row>
    <row r="13494" spans="23:43" x14ac:dyDescent="0.25">
      <c r="W13494" t="b">
        <f t="shared" si="933"/>
        <v>1</v>
      </c>
      <c r="X13494" t="b">
        <f t="shared" si="934"/>
        <v>1</v>
      </c>
      <c r="AA13494"/>
      <c r="AH13494"/>
      <c r="AL13494" t="b">
        <f t="shared" si="935"/>
        <v>1</v>
      </c>
      <c r="AM13494" t="b">
        <f t="shared" si="936"/>
        <v>1</v>
      </c>
      <c r="AP13494"/>
      <c r="AQ13494"/>
    </row>
    <row r="13495" spans="23:43" x14ac:dyDescent="0.25">
      <c r="W13495" t="b">
        <f t="shared" si="933"/>
        <v>1</v>
      </c>
      <c r="X13495" t="b">
        <f t="shared" si="934"/>
        <v>1</v>
      </c>
      <c r="AA13495"/>
      <c r="AH13495"/>
      <c r="AL13495" t="b">
        <f t="shared" si="935"/>
        <v>1</v>
      </c>
      <c r="AM13495" t="b">
        <f t="shared" si="936"/>
        <v>1</v>
      </c>
      <c r="AP13495"/>
      <c r="AQ13495"/>
    </row>
    <row r="13496" spans="23:43" x14ac:dyDescent="0.25">
      <c r="W13496" t="b">
        <f t="shared" si="933"/>
        <v>1</v>
      </c>
      <c r="X13496" t="b">
        <f t="shared" si="934"/>
        <v>1</v>
      </c>
      <c r="AA13496"/>
      <c r="AH13496"/>
      <c r="AL13496" t="b">
        <f t="shared" si="935"/>
        <v>1</v>
      </c>
      <c r="AM13496" t="b">
        <f t="shared" si="936"/>
        <v>1</v>
      </c>
      <c r="AP13496"/>
      <c r="AQ13496"/>
    </row>
    <row r="13497" spans="23:43" x14ac:dyDescent="0.25">
      <c r="W13497" t="b">
        <f t="shared" si="933"/>
        <v>1</v>
      </c>
      <c r="X13497" t="b">
        <f t="shared" si="934"/>
        <v>1</v>
      </c>
      <c r="AA13497"/>
      <c r="AH13497"/>
      <c r="AL13497" t="b">
        <f t="shared" si="935"/>
        <v>1</v>
      </c>
      <c r="AM13497" t="b">
        <f t="shared" si="936"/>
        <v>1</v>
      </c>
      <c r="AP13497"/>
      <c r="AQ13497"/>
    </row>
    <row r="13498" spans="23:43" x14ac:dyDescent="0.25">
      <c r="W13498" t="b">
        <f t="shared" si="933"/>
        <v>1</v>
      </c>
      <c r="X13498" t="b">
        <f t="shared" si="934"/>
        <v>1</v>
      </c>
      <c r="AA13498"/>
      <c r="AH13498"/>
      <c r="AL13498" t="b">
        <f t="shared" si="935"/>
        <v>1</v>
      </c>
      <c r="AM13498" t="b">
        <f t="shared" si="936"/>
        <v>1</v>
      </c>
      <c r="AP13498"/>
      <c r="AQ13498"/>
    </row>
    <row r="13499" spans="23:43" x14ac:dyDescent="0.25">
      <c r="W13499" t="b">
        <f t="shared" si="933"/>
        <v>1</v>
      </c>
      <c r="X13499" t="b">
        <f t="shared" si="934"/>
        <v>1</v>
      </c>
      <c r="AA13499"/>
      <c r="AH13499"/>
      <c r="AL13499" t="b">
        <f t="shared" si="935"/>
        <v>1</v>
      </c>
      <c r="AM13499" t="b">
        <f t="shared" si="936"/>
        <v>1</v>
      </c>
      <c r="AP13499"/>
      <c r="AQ13499"/>
    </row>
    <row r="13500" spans="23:43" x14ac:dyDescent="0.25">
      <c r="W13500" t="b">
        <f t="shared" si="933"/>
        <v>1</v>
      </c>
      <c r="X13500" t="b">
        <f t="shared" si="934"/>
        <v>1</v>
      </c>
      <c r="AA13500"/>
      <c r="AH13500"/>
      <c r="AL13500" t="b">
        <f t="shared" si="935"/>
        <v>1</v>
      </c>
      <c r="AM13500" t="b">
        <f t="shared" si="936"/>
        <v>1</v>
      </c>
      <c r="AP13500"/>
      <c r="AQ13500"/>
    </row>
    <row r="13501" spans="23:43" x14ac:dyDescent="0.25">
      <c r="W13501" t="b">
        <f t="shared" si="933"/>
        <v>1</v>
      </c>
      <c r="X13501" t="b">
        <f t="shared" si="934"/>
        <v>1</v>
      </c>
      <c r="AA13501"/>
      <c r="AH13501"/>
      <c r="AL13501" t="b">
        <f t="shared" si="935"/>
        <v>1</v>
      </c>
      <c r="AM13501" t="b">
        <f t="shared" si="936"/>
        <v>1</v>
      </c>
      <c r="AP13501"/>
      <c r="AQ13501"/>
    </row>
    <row r="13502" spans="23:43" x14ac:dyDescent="0.25">
      <c r="W13502" t="b">
        <f t="shared" si="933"/>
        <v>1</v>
      </c>
      <c r="X13502" t="b">
        <f t="shared" si="934"/>
        <v>1</v>
      </c>
      <c r="AA13502"/>
      <c r="AH13502"/>
      <c r="AL13502" t="b">
        <f t="shared" si="935"/>
        <v>1</v>
      </c>
      <c r="AM13502" t="b">
        <f t="shared" si="936"/>
        <v>1</v>
      </c>
      <c r="AP13502"/>
      <c r="AQ13502"/>
    </row>
    <row r="13503" spans="23:43" x14ac:dyDescent="0.25">
      <c r="W13503" t="b">
        <f t="shared" si="933"/>
        <v>1</v>
      </c>
      <c r="X13503" t="b">
        <f t="shared" si="934"/>
        <v>1</v>
      </c>
      <c r="AA13503"/>
      <c r="AH13503"/>
      <c r="AL13503" t="b">
        <f t="shared" si="935"/>
        <v>1</v>
      </c>
      <c r="AM13503" t="b">
        <f t="shared" si="936"/>
        <v>1</v>
      </c>
      <c r="AP13503"/>
      <c r="AQ13503"/>
    </row>
    <row r="13504" spans="23:43" x14ac:dyDescent="0.25">
      <c r="W13504" t="b">
        <f t="shared" si="933"/>
        <v>1</v>
      </c>
      <c r="X13504" t="b">
        <f t="shared" si="934"/>
        <v>1</v>
      </c>
      <c r="AA13504"/>
      <c r="AH13504"/>
      <c r="AL13504" t="b">
        <f t="shared" si="935"/>
        <v>1</v>
      </c>
      <c r="AM13504" t="b">
        <f t="shared" si="936"/>
        <v>1</v>
      </c>
      <c r="AP13504"/>
      <c r="AQ13504"/>
    </row>
    <row r="13505" spans="23:43" x14ac:dyDescent="0.25">
      <c r="W13505" t="b">
        <f t="shared" si="933"/>
        <v>1</v>
      </c>
      <c r="X13505" t="b">
        <f t="shared" si="934"/>
        <v>1</v>
      </c>
      <c r="AA13505"/>
      <c r="AH13505"/>
      <c r="AL13505" t="b">
        <f t="shared" si="935"/>
        <v>1</v>
      </c>
      <c r="AM13505" t="b">
        <f t="shared" si="936"/>
        <v>1</v>
      </c>
      <c r="AP13505"/>
      <c r="AQ13505"/>
    </row>
    <row r="13506" spans="23:43" x14ac:dyDescent="0.25">
      <c r="W13506" t="b">
        <f t="shared" si="933"/>
        <v>1</v>
      </c>
      <c r="X13506" t="b">
        <f t="shared" si="934"/>
        <v>1</v>
      </c>
      <c r="AA13506"/>
      <c r="AH13506"/>
      <c r="AL13506" t="b">
        <f t="shared" si="935"/>
        <v>1</v>
      </c>
      <c r="AM13506" t="b">
        <f t="shared" si="936"/>
        <v>1</v>
      </c>
      <c r="AP13506"/>
      <c r="AQ13506"/>
    </row>
    <row r="13507" spans="23:43" x14ac:dyDescent="0.25">
      <c r="W13507" t="b">
        <f t="shared" si="933"/>
        <v>1</v>
      </c>
      <c r="X13507" t="b">
        <f t="shared" si="934"/>
        <v>1</v>
      </c>
      <c r="AA13507"/>
      <c r="AH13507"/>
      <c r="AL13507" t="b">
        <f t="shared" si="935"/>
        <v>1</v>
      </c>
      <c r="AM13507" t="b">
        <f t="shared" si="936"/>
        <v>1</v>
      </c>
      <c r="AP13507"/>
      <c r="AQ13507"/>
    </row>
    <row r="13508" spans="23:43" x14ac:dyDescent="0.25">
      <c r="W13508" t="b">
        <f t="shared" si="933"/>
        <v>1</v>
      </c>
      <c r="X13508" t="b">
        <f t="shared" si="934"/>
        <v>1</v>
      </c>
      <c r="AA13508"/>
      <c r="AH13508"/>
      <c r="AL13508" t="b">
        <f t="shared" si="935"/>
        <v>1</v>
      </c>
      <c r="AM13508" t="b">
        <f t="shared" si="936"/>
        <v>1</v>
      </c>
      <c r="AP13508"/>
      <c r="AQ13508"/>
    </row>
    <row r="13509" spans="23:43" x14ac:dyDescent="0.25">
      <c r="W13509" t="b">
        <f t="shared" si="933"/>
        <v>1</v>
      </c>
      <c r="X13509" t="b">
        <f t="shared" si="934"/>
        <v>1</v>
      </c>
      <c r="AA13509"/>
      <c r="AH13509"/>
      <c r="AL13509" t="b">
        <f t="shared" si="935"/>
        <v>1</v>
      </c>
      <c r="AM13509" t="b">
        <f t="shared" si="936"/>
        <v>1</v>
      </c>
      <c r="AP13509"/>
      <c r="AQ13509"/>
    </row>
    <row r="13510" spans="23:43" x14ac:dyDescent="0.25">
      <c r="W13510" t="b">
        <f t="shared" si="933"/>
        <v>1</v>
      </c>
      <c r="X13510" t="b">
        <f t="shared" si="934"/>
        <v>1</v>
      </c>
      <c r="AA13510"/>
      <c r="AH13510"/>
      <c r="AL13510" t="b">
        <f t="shared" si="935"/>
        <v>1</v>
      </c>
      <c r="AM13510" t="b">
        <f t="shared" si="936"/>
        <v>1</v>
      </c>
      <c r="AP13510"/>
      <c r="AQ13510"/>
    </row>
    <row r="13511" spans="23:43" x14ac:dyDescent="0.25">
      <c r="W13511" t="b">
        <f t="shared" si="933"/>
        <v>1</v>
      </c>
      <c r="X13511" t="b">
        <f t="shared" si="934"/>
        <v>1</v>
      </c>
      <c r="AA13511"/>
      <c r="AH13511"/>
      <c r="AL13511" t="b">
        <f t="shared" si="935"/>
        <v>1</v>
      </c>
      <c r="AM13511" t="b">
        <f t="shared" si="936"/>
        <v>1</v>
      </c>
      <c r="AP13511"/>
      <c r="AQ13511"/>
    </row>
    <row r="13512" spans="23:43" x14ac:dyDescent="0.25">
      <c r="W13512" t="b">
        <f t="shared" si="933"/>
        <v>1</v>
      </c>
      <c r="X13512" t="b">
        <f t="shared" si="934"/>
        <v>1</v>
      </c>
      <c r="AA13512"/>
      <c r="AH13512"/>
      <c r="AL13512" t="b">
        <f t="shared" si="935"/>
        <v>1</v>
      </c>
      <c r="AM13512" t="b">
        <f t="shared" si="936"/>
        <v>1</v>
      </c>
      <c r="AP13512"/>
      <c r="AQ13512"/>
    </row>
    <row r="13513" spans="23:43" x14ac:dyDescent="0.25">
      <c r="W13513" t="b">
        <f t="shared" si="933"/>
        <v>1</v>
      </c>
      <c r="X13513" t="b">
        <f t="shared" si="934"/>
        <v>1</v>
      </c>
      <c r="AA13513"/>
      <c r="AH13513"/>
      <c r="AL13513" t="b">
        <f t="shared" si="935"/>
        <v>1</v>
      </c>
      <c r="AM13513" t="b">
        <f t="shared" si="936"/>
        <v>1</v>
      </c>
      <c r="AP13513"/>
      <c r="AQ13513"/>
    </row>
    <row r="13514" spans="23:43" x14ac:dyDescent="0.25">
      <c r="W13514" t="b">
        <f t="shared" si="933"/>
        <v>1</v>
      </c>
      <c r="X13514" t="b">
        <f t="shared" si="934"/>
        <v>1</v>
      </c>
      <c r="AA13514"/>
      <c r="AH13514"/>
      <c r="AL13514" t="b">
        <f t="shared" si="935"/>
        <v>1</v>
      </c>
      <c r="AM13514" t="b">
        <f t="shared" si="936"/>
        <v>1</v>
      </c>
      <c r="AP13514"/>
      <c r="AQ13514"/>
    </row>
    <row r="13515" spans="23:43" x14ac:dyDescent="0.25">
      <c r="W13515" t="b">
        <f t="shared" si="933"/>
        <v>1</v>
      </c>
      <c r="X13515" t="b">
        <f t="shared" si="934"/>
        <v>1</v>
      </c>
      <c r="AA13515"/>
      <c r="AH13515"/>
      <c r="AL13515" t="b">
        <f t="shared" si="935"/>
        <v>1</v>
      </c>
      <c r="AM13515" t="b">
        <f t="shared" si="936"/>
        <v>1</v>
      </c>
      <c r="AP13515"/>
      <c r="AQ13515"/>
    </row>
    <row r="13516" spans="23:43" x14ac:dyDescent="0.25">
      <c r="W13516" t="b">
        <f t="shared" ref="W13516:W13579" si="937">IF(AND(U13516&lt;&gt;"",U13516&lt;&gt;"Grand Total",U13516&lt;&gt;"(blank)"),GETPIVOTDATA("Facility CCN",$U$10,"Facility CCN",U13516)=1,TRUE)</f>
        <v>1</v>
      </c>
      <c r="X13516" t="b">
        <f t="shared" ref="X13516:X13579" si="938">IF(AND(U13516&lt;&gt;"",U13516&lt;&gt;"Grand Total",U13516&lt;&gt;"(blank)"),LEN(U13516)=6,TRUE)</f>
        <v>1</v>
      </c>
      <c r="AA13516"/>
      <c r="AH13516"/>
      <c r="AL13516" t="b">
        <f t="shared" ref="AL13516:AL13579" si="939">IF(AND(AJ13516&lt;&gt;"",AJ13516&lt;&gt;"Grand Total",AJ13516&lt;&gt;"(blank)"),GETPIVOTDATA("Provider NPI",$AJ$10,"Provider NPI",AJ13516)=1,TRUE)</f>
        <v>1</v>
      </c>
      <c r="AM13516" t="b">
        <f t="shared" ref="AM13516:AM13579" si="940">IF(AND(AJ13516&lt;&gt;"",AJ13516&lt;&gt;"Grand Total",AJ13516&lt;&gt;"(blank)"),LEN(AJ13516)=10,TRUE)</f>
        <v>1</v>
      </c>
      <c r="AP13516"/>
      <c r="AQ13516"/>
    </row>
    <row r="13517" spans="23:43" x14ac:dyDescent="0.25">
      <c r="W13517" t="b">
        <f t="shared" si="937"/>
        <v>1</v>
      </c>
      <c r="X13517" t="b">
        <f t="shared" si="938"/>
        <v>1</v>
      </c>
      <c r="AA13517"/>
      <c r="AH13517"/>
      <c r="AL13517" t="b">
        <f t="shared" si="939"/>
        <v>1</v>
      </c>
      <c r="AM13517" t="b">
        <f t="shared" si="940"/>
        <v>1</v>
      </c>
      <c r="AP13517"/>
      <c r="AQ13517"/>
    </row>
    <row r="13518" spans="23:43" x14ac:dyDescent="0.25">
      <c r="W13518" t="b">
        <f t="shared" si="937"/>
        <v>1</v>
      </c>
      <c r="X13518" t="b">
        <f t="shared" si="938"/>
        <v>1</v>
      </c>
      <c r="AA13518"/>
      <c r="AH13518"/>
      <c r="AL13518" t="b">
        <f t="shared" si="939"/>
        <v>1</v>
      </c>
      <c r="AM13518" t="b">
        <f t="shared" si="940"/>
        <v>1</v>
      </c>
      <c r="AP13518"/>
      <c r="AQ13518"/>
    </row>
    <row r="13519" spans="23:43" x14ac:dyDescent="0.25">
      <c r="W13519" t="b">
        <f t="shared" si="937"/>
        <v>1</v>
      </c>
      <c r="X13519" t="b">
        <f t="shared" si="938"/>
        <v>1</v>
      </c>
      <c r="AA13519"/>
      <c r="AH13519"/>
      <c r="AL13519" t="b">
        <f t="shared" si="939"/>
        <v>1</v>
      </c>
      <c r="AM13519" t="b">
        <f t="shared" si="940"/>
        <v>1</v>
      </c>
      <c r="AP13519"/>
      <c r="AQ13519"/>
    </row>
    <row r="13520" spans="23:43" x14ac:dyDescent="0.25">
      <c r="W13520" t="b">
        <f t="shared" si="937"/>
        <v>1</v>
      </c>
      <c r="X13520" t="b">
        <f t="shared" si="938"/>
        <v>1</v>
      </c>
      <c r="AA13520"/>
      <c r="AH13520"/>
      <c r="AL13520" t="b">
        <f t="shared" si="939"/>
        <v>1</v>
      </c>
      <c r="AM13520" t="b">
        <f t="shared" si="940"/>
        <v>1</v>
      </c>
      <c r="AP13520"/>
      <c r="AQ13520"/>
    </row>
    <row r="13521" spans="23:43" x14ac:dyDescent="0.25">
      <c r="W13521" t="b">
        <f t="shared" si="937"/>
        <v>1</v>
      </c>
      <c r="X13521" t="b">
        <f t="shared" si="938"/>
        <v>1</v>
      </c>
      <c r="AA13521"/>
      <c r="AH13521"/>
      <c r="AL13521" t="b">
        <f t="shared" si="939"/>
        <v>1</v>
      </c>
      <c r="AM13521" t="b">
        <f t="shared" si="940"/>
        <v>1</v>
      </c>
      <c r="AP13521"/>
      <c r="AQ13521"/>
    </row>
    <row r="13522" spans="23:43" x14ac:dyDescent="0.25">
      <c r="W13522" t="b">
        <f t="shared" si="937"/>
        <v>1</v>
      </c>
      <c r="X13522" t="b">
        <f t="shared" si="938"/>
        <v>1</v>
      </c>
      <c r="AA13522"/>
      <c r="AH13522"/>
      <c r="AL13522" t="b">
        <f t="shared" si="939"/>
        <v>1</v>
      </c>
      <c r="AM13522" t="b">
        <f t="shared" si="940"/>
        <v>1</v>
      </c>
      <c r="AP13522"/>
      <c r="AQ13522"/>
    </row>
    <row r="13523" spans="23:43" x14ac:dyDescent="0.25">
      <c r="W13523" t="b">
        <f t="shared" si="937"/>
        <v>1</v>
      </c>
      <c r="X13523" t="b">
        <f t="shared" si="938"/>
        <v>1</v>
      </c>
      <c r="AA13523"/>
      <c r="AH13523"/>
      <c r="AL13523" t="b">
        <f t="shared" si="939"/>
        <v>1</v>
      </c>
      <c r="AM13523" t="b">
        <f t="shared" si="940"/>
        <v>1</v>
      </c>
      <c r="AP13523"/>
      <c r="AQ13523"/>
    </row>
    <row r="13524" spans="23:43" x14ac:dyDescent="0.25">
      <c r="W13524" t="b">
        <f t="shared" si="937"/>
        <v>1</v>
      </c>
      <c r="X13524" t="b">
        <f t="shared" si="938"/>
        <v>1</v>
      </c>
      <c r="AA13524"/>
      <c r="AH13524"/>
      <c r="AL13524" t="b">
        <f t="shared" si="939"/>
        <v>1</v>
      </c>
      <c r="AM13524" t="b">
        <f t="shared" si="940"/>
        <v>1</v>
      </c>
      <c r="AP13524"/>
      <c r="AQ13524"/>
    </row>
    <row r="13525" spans="23:43" x14ac:dyDescent="0.25">
      <c r="W13525" t="b">
        <f t="shared" si="937"/>
        <v>1</v>
      </c>
      <c r="X13525" t="b">
        <f t="shared" si="938"/>
        <v>1</v>
      </c>
      <c r="AA13525"/>
      <c r="AH13525"/>
      <c r="AL13525" t="b">
        <f t="shared" si="939"/>
        <v>1</v>
      </c>
      <c r="AM13525" t="b">
        <f t="shared" si="940"/>
        <v>1</v>
      </c>
      <c r="AP13525"/>
      <c r="AQ13525"/>
    </row>
    <row r="13526" spans="23:43" x14ac:dyDescent="0.25">
      <c r="W13526" t="b">
        <f t="shared" si="937"/>
        <v>1</v>
      </c>
      <c r="X13526" t="b">
        <f t="shared" si="938"/>
        <v>1</v>
      </c>
      <c r="AA13526"/>
      <c r="AH13526"/>
      <c r="AL13526" t="b">
        <f t="shared" si="939"/>
        <v>1</v>
      </c>
      <c r="AM13526" t="b">
        <f t="shared" si="940"/>
        <v>1</v>
      </c>
      <c r="AP13526"/>
      <c r="AQ13526"/>
    </row>
    <row r="13527" spans="23:43" x14ac:dyDescent="0.25">
      <c r="W13527" t="b">
        <f t="shared" si="937"/>
        <v>1</v>
      </c>
      <c r="X13527" t="b">
        <f t="shared" si="938"/>
        <v>1</v>
      </c>
      <c r="AA13527"/>
      <c r="AH13527"/>
      <c r="AL13527" t="b">
        <f t="shared" si="939"/>
        <v>1</v>
      </c>
      <c r="AM13527" t="b">
        <f t="shared" si="940"/>
        <v>1</v>
      </c>
      <c r="AP13527"/>
      <c r="AQ13527"/>
    </row>
    <row r="13528" spans="23:43" x14ac:dyDescent="0.25">
      <c r="W13528" t="b">
        <f t="shared" si="937"/>
        <v>1</v>
      </c>
      <c r="X13528" t="b">
        <f t="shared" si="938"/>
        <v>1</v>
      </c>
      <c r="AA13528"/>
      <c r="AH13528"/>
      <c r="AL13528" t="b">
        <f t="shared" si="939"/>
        <v>1</v>
      </c>
      <c r="AM13528" t="b">
        <f t="shared" si="940"/>
        <v>1</v>
      </c>
      <c r="AP13528"/>
      <c r="AQ13528"/>
    </row>
    <row r="13529" spans="23:43" x14ac:dyDescent="0.25">
      <c r="W13529" t="b">
        <f t="shared" si="937"/>
        <v>1</v>
      </c>
      <c r="X13529" t="b">
        <f t="shared" si="938"/>
        <v>1</v>
      </c>
      <c r="AA13529"/>
      <c r="AH13529"/>
      <c r="AL13529" t="b">
        <f t="shared" si="939"/>
        <v>1</v>
      </c>
      <c r="AM13529" t="b">
        <f t="shared" si="940"/>
        <v>1</v>
      </c>
      <c r="AP13529"/>
      <c r="AQ13529"/>
    </row>
    <row r="13530" spans="23:43" x14ac:dyDescent="0.25">
      <c r="W13530" t="b">
        <f t="shared" si="937"/>
        <v>1</v>
      </c>
      <c r="X13530" t="b">
        <f t="shared" si="938"/>
        <v>1</v>
      </c>
      <c r="AA13530"/>
      <c r="AH13530"/>
      <c r="AL13530" t="b">
        <f t="shared" si="939"/>
        <v>1</v>
      </c>
      <c r="AM13530" t="b">
        <f t="shared" si="940"/>
        <v>1</v>
      </c>
      <c r="AP13530"/>
      <c r="AQ13530"/>
    </row>
    <row r="13531" spans="23:43" x14ac:dyDescent="0.25">
      <c r="W13531" t="b">
        <f t="shared" si="937"/>
        <v>1</v>
      </c>
      <c r="X13531" t="b">
        <f t="shared" si="938"/>
        <v>1</v>
      </c>
      <c r="AA13531"/>
      <c r="AH13531"/>
      <c r="AL13531" t="b">
        <f t="shared" si="939"/>
        <v>1</v>
      </c>
      <c r="AM13531" t="b">
        <f t="shared" si="940"/>
        <v>1</v>
      </c>
      <c r="AP13531"/>
      <c r="AQ13531"/>
    </row>
    <row r="13532" spans="23:43" x14ac:dyDescent="0.25">
      <c r="W13532" t="b">
        <f t="shared" si="937"/>
        <v>1</v>
      </c>
      <c r="X13532" t="b">
        <f t="shared" si="938"/>
        <v>1</v>
      </c>
      <c r="AA13532"/>
      <c r="AH13532"/>
      <c r="AL13532" t="b">
        <f t="shared" si="939"/>
        <v>1</v>
      </c>
      <c r="AM13532" t="b">
        <f t="shared" si="940"/>
        <v>1</v>
      </c>
      <c r="AP13532"/>
      <c r="AQ13532"/>
    </row>
    <row r="13533" spans="23:43" x14ac:dyDescent="0.25">
      <c r="W13533" t="b">
        <f t="shared" si="937"/>
        <v>1</v>
      </c>
      <c r="X13533" t="b">
        <f t="shared" si="938"/>
        <v>1</v>
      </c>
      <c r="AA13533"/>
      <c r="AH13533"/>
      <c r="AL13533" t="b">
        <f t="shared" si="939"/>
        <v>1</v>
      </c>
      <c r="AM13533" t="b">
        <f t="shared" si="940"/>
        <v>1</v>
      </c>
      <c r="AP13533"/>
      <c r="AQ13533"/>
    </row>
    <row r="13534" spans="23:43" x14ac:dyDescent="0.25">
      <c r="W13534" t="b">
        <f t="shared" si="937"/>
        <v>1</v>
      </c>
      <c r="X13534" t="b">
        <f t="shared" si="938"/>
        <v>1</v>
      </c>
      <c r="AA13534"/>
      <c r="AH13534"/>
      <c r="AL13534" t="b">
        <f t="shared" si="939"/>
        <v>1</v>
      </c>
      <c r="AM13534" t="b">
        <f t="shared" si="940"/>
        <v>1</v>
      </c>
      <c r="AP13534"/>
      <c r="AQ13534"/>
    </row>
    <row r="13535" spans="23:43" x14ac:dyDescent="0.25">
      <c r="W13535" t="b">
        <f t="shared" si="937"/>
        <v>1</v>
      </c>
      <c r="X13535" t="b">
        <f t="shared" si="938"/>
        <v>1</v>
      </c>
      <c r="AA13535"/>
      <c r="AH13535"/>
      <c r="AL13535" t="b">
        <f t="shared" si="939"/>
        <v>1</v>
      </c>
      <c r="AM13535" t="b">
        <f t="shared" si="940"/>
        <v>1</v>
      </c>
      <c r="AP13535"/>
      <c r="AQ13535"/>
    </row>
    <row r="13536" spans="23:43" x14ac:dyDescent="0.25">
      <c r="W13536" t="b">
        <f t="shared" si="937"/>
        <v>1</v>
      </c>
      <c r="X13536" t="b">
        <f t="shared" si="938"/>
        <v>1</v>
      </c>
      <c r="AA13536"/>
      <c r="AH13536"/>
      <c r="AL13536" t="b">
        <f t="shared" si="939"/>
        <v>1</v>
      </c>
      <c r="AM13536" t="b">
        <f t="shared" si="940"/>
        <v>1</v>
      </c>
      <c r="AP13536"/>
      <c r="AQ13536"/>
    </row>
    <row r="13537" spans="23:43" x14ac:dyDescent="0.25">
      <c r="W13537" t="b">
        <f t="shared" si="937"/>
        <v>1</v>
      </c>
      <c r="X13537" t="b">
        <f t="shared" si="938"/>
        <v>1</v>
      </c>
      <c r="AA13537"/>
      <c r="AH13537"/>
      <c r="AL13537" t="b">
        <f t="shared" si="939"/>
        <v>1</v>
      </c>
      <c r="AM13537" t="b">
        <f t="shared" si="940"/>
        <v>1</v>
      </c>
      <c r="AP13537"/>
      <c r="AQ13537"/>
    </row>
    <row r="13538" spans="23:43" x14ac:dyDescent="0.25">
      <c r="W13538" t="b">
        <f t="shared" si="937"/>
        <v>1</v>
      </c>
      <c r="X13538" t="b">
        <f t="shared" si="938"/>
        <v>1</v>
      </c>
      <c r="AA13538"/>
      <c r="AH13538"/>
      <c r="AL13538" t="b">
        <f t="shared" si="939"/>
        <v>1</v>
      </c>
      <c r="AM13538" t="b">
        <f t="shared" si="940"/>
        <v>1</v>
      </c>
      <c r="AP13538"/>
      <c r="AQ13538"/>
    </row>
    <row r="13539" spans="23:43" x14ac:dyDescent="0.25">
      <c r="W13539" t="b">
        <f t="shared" si="937"/>
        <v>1</v>
      </c>
      <c r="X13539" t="b">
        <f t="shared" si="938"/>
        <v>1</v>
      </c>
      <c r="AA13539"/>
      <c r="AH13539"/>
      <c r="AL13539" t="b">
        <f t="shared" si="939"/>
        <v>1</v>
      </c>
      <c r="AM13539" t="b">
        <f t="shared" si="940"/>
        <v>1</v>
      </c>
      <c r="AP13539"/>
      <c r="AQ13539"/>
    </row>
    <row r="13540" spans="23:43" x14ac:dyDescent="0.25">
      <c r="W13540" t="b">
        <f t="shared" si="937"/>
        <v>1</v>
      </c>
      <c r="X13540" t="b">
        <f t="shared" si="938"/>
        <v>1</v>
      </c>
      <c r="AA13540"/>
      <c r="AH13540"/>
      <c r="AL13540" t="b">
        <f t="shared" si="939"/>
        <v>1</v>
      </c>
      <c r="AM13540" t="b">
        <f t="shared" si="940"/>
        <v>1</v>
      </c>
      <c r="AP13540"/>
      <c r="AQ13540"/>
    </row>
    <row r="13541" spans="23:43" x14ac:dyDescent="0.25">
      <c r="W13541" t="b">
        <f t="shared" si="937"/>
        <v>1</v>
      </c>
      <c r="X13541" t="b">
        <f t="shared" si="938"/>
        <v>1</v>
      </c>
      <c r="AA13541"/>
      <c r="AH13541"/>
      <c r="AL13541" t="b">
        <f t="shared" si="939"/>
        <v>1</v>
      </c>
      <c r="AM13541" t="b">
        <f t="shared" si="940"/>
        <v>1</v>
      </c>
      <c r="AP13541"/>
      <c r="AQ13541"/>
    </row>
    <row r="13542" spans="23:43" x14ac:dyDescent="0.25">
      <c r="W13542" t="b">
        <f t="shared" si="937"/>
        <v>1</v>
      </c>
      <c r="X13542" t="b">
        <f t="shared" si="938"/>
        <v>1</v>
      </c>
      <c r="AA13542"/>
      <c r="AH13542"/>
      <c r="AL13542" t="b">
        <f t="shared" si="939"/>
        <v>1</v>
      </c>
      <c r="AM13542" t="b">
        <f t="shared" si="940"/>
        <v>1</v>
      </c>
      <c r="AP13542"/>
      <c r="AQ13542"/>
    </row>
    <row r="13543" spans="23:43" x14ac:dyDescent="0.25">
      <c r="W13543" t="b">
        <f t="shared" si="937"/>
        <v>1</v>
      </c>
      <c r="X13543" t="b">
        <f t="shared" si="938"/>
        <v>1</v>
      </c>
      <c r="AA13543"/>
      <c r="AH13543"/>
      <c r="AL13543" t="b">
        <f t="shared" si="939"/>
        <v>1</v>
      </c>
      <c r="AM13543" t="b">
        <f t="shared" si="940"/>
        <v>1</v>
      </c>
      <c r="AP13543"/>
      <c r="AQ13543"/>
    </row>
    <row r="13544" spans="23:43" x14ac:dyDescent="0.25">
      <c r="W13544" t="b">
        <f t="shared" si="937"/>
        <v>1</v>
      </c>
      <c r="X13544" t="b">
        <f t="shared" si="938"/>
        <v>1</v>
      </c>
      <c r="AA13544"/>
      <c r="AH13544"/>
      <c r="AL13544" t="b">
        <f t="shared" si="939"/>
        <v>1</v>
      </c>
      <c r="AM13544" t="b">
        <f t="shared" si="940"/>
        <v>1</v>
      </c>
      <c r="AP13544"/>
      <c r="AQ13544"/>
    </row>
    <row r="13545" spans="23:43" x14ac:dyDescent="0.25">
      <c r="W13545" t="b">
        <f t="shared" si="937"/>
        <v>1</v>
      </c>
      <c r="X13545" t="b">
        <f t="shared" si="938"/>
        <v>1</v>
      </c>
      <c r="AA13545"/>
      <c r="AH13545"/>
      <c r="AL13545" t="b">
        <f t="shared" si="939"/>
        <v>1</v>
      </c>
      <c r="AM13545" t="b">
        <f t="shared" si="940"/>
        <v>1</v>
      </c>
      <c r="AP13545"/>
      <c r="AQ13545"/>
    </row>
    <row r="13546" spans="23:43" x14ac:dyDescent="0.25">
      <c r="W13546" t="b">
        <f t="shared" si="937"/>
        <v>1</v>
      </c>
      <c r="X13546" t="b">
        <f t="shared" si="938"/>
        <v>1</v>
      </c>
      <c r="AA13546"/>
      <c r="AH13546"/>
      <c r="AL13546" t="b">
        <f t="shared" si="939"/>
        <v>1</v>
      </c>
      <c r="AM13546" t="b">
        <f t="shared" si="940"/>
        <v>1</v>
      </c>
      <c r="AP13546"/>
      <c r="AQ13546"/>
    </row>
    <row r="13547" spans="23:43" x14ac:dyDescent="0.25">
      <c r="W13547" t="b">
        <f t="shared" si="937"/>
        <v>1</v>
      </c>
      <c r="X13547" t="b">
        <f t="shared" si="938"/>
        <v>1</v>
      </c>
      <c r="AA13547"/>
      <c r="AH13547"/>
      <c r="AL13547" t="b">
        <f t="shared" si="939"/>
        <v>1</v>
      </c>
      <c r="AM13547" t="b">
        <f t="shared" si="940"/>
        <v>1</v>
      </c>
      <c r="AP13547"/>
      <c r="AQ13547"/>
    </row>
    <row r="13548" spans="23:43" x14ac:dyDescent="0.25">
      <c r="W13548" t="b">
        <f t="shared" si="937"/>
        <v>1</v>
      </c>
      <c r="X13548" t="b">
        <f t="shared" si="938"/>
        <v>1</v>
      </c>
      <c r="AA13548"/>
      <c r="AH13548"/>
      <c r="AL13548" t="b">
        <f t="shared" si="939"/>
        <v>1</v>
      </c>
      <c r="AM13548" t="b">
        <f t="shared" si="940"/>
        <v>1</v>
      </c>
      <c r="AP13548"/>
      <c r="AQ13548"/>
    </row>
    <row r="13549" spans="23:43" x14ac:dyDescent="0.25">
      <c r="W13549" t="b">
        <f t="shared" si="937"/>
        <v>1</v>
      </c>
      <c r="X13549" t="b">
        <f t="shared" si="938"/>
        <v>1</v>
      </c>
      <c r="AA13549"/>
      <c r="AH13549"/>
      <c r="AL13549" t="b">
        <f t="shared" si="939"/>
        <v>1</v>
      </c>
      <c r="AM13549" t="b">
        <f t="shared" si="940"/>
        <v>1</v>
      </c>
      <c r="AP13549"/>
      <c r="AQ13549"/>
    </row>
    <row r="13550" spans="23:43" x14ac:dyDescent="0.25">
      <c r="W13550" t="b">
        <f t="shared" si="937"/>
        <v>1</v>
      </c>
      <c r="X13550" t="b">
        <f t="shared" si="938"/>
        <v>1</v>
      </c>
      <c r="AA13550"/>
      <c r="AH13550"/>
      <c r="AL13550" t="b">
        <f t="shared" si="939"/>
        <v>1</v>
      </c>
      <c r="AM13550" t="b">
        <f t="shared" si="940"/>
        <v>1</v>
      </c>
      <c r="AP13550"/>
      <c r="AQ13550"/>
    </row>
    <row r="13551" spans="23:43" x14ac:dyDescent="0.25">
      <c r="W13551" t="b">
        <f t="shared" si="937"/>
        <v>1</v>
      </c>
      <c r="X13551" t="b">
        <f t="shared" si="938"/>
        <v>1</v>
      </c>
      <c r="AA13551"/>
      <c r="AH13551"/>
      <c r="AL13551" t="b">
        <f t="shared" si="939"/>
        <v>1</v>
      </c>
      <c r="AM13551" t="b">
        <f t="shared" si="940"/>
        <v>1</v>
      </c>
      <c r="AP13551"/>
      <c r="AQ13551"/>
    </row>
    <row r="13552" spans="23:43" x14ac:dyDescent="0.25">
      <c r="W13552" t="b">
        <f t="shared" si="937"/>
        <v>1</v>
      </c>
      <c r="X13552" t="b">
        <f t="shared" si="938"/>
        <v>1</v>
      </c>
      <c r="AA13552"/>
      <c r="AH13552"/>
      <c r="AL13552" t="b">
        <f t="shared" si="939"/>
        <v>1</v>
      </c>
      <c r="AM13552" t="b">
        <f t="shared" si="940"/>
        <v>1</v>
      </c>
      <c r="AP13552"/>
      <c r="AQ13552"/>
    </row>
    <row r="13553" spans="23:43" x14ac:dyDescent="0.25">
      <c r="W13553" t="b">
        <f t="shared" si="937"/>
        <v>1</v>
      </c>
      <c r="X13553" t="b">
        <f t="shared" si="938"/>
        <v>1</v>
      </c>
      <c r="AA13553"/>
      <c r="AH13553"/>
      <c r="AL13553" t="b">
        <f t="shared" si="939"/>
        <v>1</v>
      </c>
      <c r="AM13553" t="b">
        <f t="shared" si="940"/>
        <v>1</v>
      </c>
      <c r="AP13553"/>
      <c r="AQ13553"/>
    </row>
    <row r="13554" spans="23:43" x14ac:dyDescent="0.25">
      <c r="W13554" t="b">
        <f t="shared" si="937"/>
        <v>1</v>
      </c>
      <c r="X13554" t="b">
        <f t="shared" si="938"/>
        <v>1</v>
      </c>
      <c r="AA13554"/>
      <c r="AH13554"/>
      <c r="AL13554" t="b">
        <f t="shared" si="939"/>
        <v>1</v>
      </c>
      <c r="AM13554" t="b">
        <f t="shared" si="940"/>
        <v>1</v>
      </c>
      <c r="AP13554"/>
      <c r="AQ13554"/>
    </row>
    <row r="13555" spans="23:43" x14ac:dyDescent="0.25">
      <c r="W13555" t="b">
        <f t="shared" si="937"/>
        <v>1</v>
      </c>
      <c r="X13555" t="b">
        <f t="shared" si="938"/>
        <v>1</v>
      </c>
      <c r="AA13555"/>
      <c r="AH13555"/>
      <c r="AL13555" t="b">
        <f t="shared" si="939"/>
        <v>1</v>
      </c>
      <c r="AM13555" t="b">
        <f t="shared" si="940"/>
        <v>1</v>
      </c>
      <c r="AP13555"/>
      <c r="AQ13555"/>
    </row>
    <row r="13556" spans="23:43" x14ac:dyDescent="0.25">
      <c r="W13556" t="b">
        <f t="shared" si="937"/>
        <v>1</v>
      </c>
      <c r="X13556" t="b">
        <f t="shared" si="938"/>
        <v>1</v>
      </c>
      <c r="AA13556"/>
      <c r="AH13556"/>
      <c r="AL13556" t="b">
        <f t="shared" si="939"/>
        <v>1</v>
      </c>
      <c r="AM13556" t="b">
        <f t="shared" si="940"/>
        <v>1</v>
      </c>
      <c r="AP13556"/>
      <c r="AQ13556"/>
    </row>
    <row r="13557" spans="23:43" x14ac:dyDescent="0.25">
      <c r="W13557" t="b">
        <f t="shared" si="937"/>
        <v>1</v>
      </c>
      <c r="X13557" t="b">
        <f t="shared" si="938"/>
        <v>1</v>
      </c>
      <c r="AA13557"/>
      <c r="AH13557"/>
      <c r="AL13557" t="b">
        <f t="shared" si="939"/>
        <v>1</v>
      </c>
      <c r="AM13557" t="b">
        <f t="shared" si="940"/>
        <v>1</v>
      </c>
      <c r="AP13557"/>
      <c r="AQ13557"/>
    </row>
    <row r="13558" spans="23:43" x14ac:dyDescent="0.25">
      <c r="W13558" t="b">
        <f t="shared" si="937"/>
        <v>1</v>
      </c>
      <c r="X13558" t="b">
        <f t="shared" si="938"/>
        <v>1</v>
      </c>
      <c r="AA13558"/>
      <c r="AH13558"/>
      <c r="AL13558" t="b">
        <f t="shared" si="939"/>
        <v>1</v>
      </c>
      <c r="AM13558" t="b">
        <f t="shared" si="940"/>
        <v>1</v>
      </c>
      <c r="AP13558"/>
      <c r="AQ13558"/>
    </row>
    <row r="13559" spans="23:43" x14ac:dyDescent="0.25">
      <c r="W13559" t="b">
        <f t="shared" si="937"/>
        <v>1</v>
      </c>
      <c r="X13559" t="b">
        <f t="shared" si="938"/>
        <v>1</v>
      </c>
      <c r="AA13559"/>
      <c r="AH13559"/>
      <c r="AL13559" t="b">
        <f t="shared" si="939"/>
        <v>1</v>
      </c>
      <c r="AM13559" t="b">
        <f t="shared" si="940"/>
        <v>1</v>
      </c>
      <c r="AP13559"/>
      <c r="AQ13559"/>
    </row>
    <row r="13560" spans="23:43" x14ac:dyDescent="0.25">
      <c r="W13560" t="b">
        <f t="shared" si="937"/>
        <v>1</v>
      </c>
      <c r="X13560" t="b">
        <f t="shared" si="938"/>
        <v>1</v>
      </c>
      <c r="AA13560"/>
      <c r="AH13560"/>
      <c r="AL13560" t="b">
        <f t="shared" si="939"/>
        <v>1</v>
      </c>
      <c r="AM13560" t="b">
        <f t="shared" si="940"/>
        <v>1</v>
      </c>
      <c r="AP13560"/>
      <c r="AQ13560"/>
    </row>
    <row r="13561" spans="23:43" x14ac:dyDescent="0.25">
      <c r="W13561" t="b">
        <f t="shared" si="937"/>
        <v>1</v>
      </c>
      <c r="X13561" t="b">
        <f t="shared" si="938"/>
        <v>1</v>
      </c>
      <c r="AA13561"/>
      <c r="AH13561"/>
      <c r="AL13561" t="b">
        <f t="shared" si="939"/>
        <v>1</v>
      </c>
      <c r="AM13561" t="b">
        <f t="shared" si="940"/>
        <v>1</v>
      </c>
      <c r="AP13561"/>
      <c r="AQ13561"/>
    </row>
    <row r="13562" spans="23:43" x14ac:dyDescent="0.25">
      <c r="W13562" t="b">
        <f t="shared" si="937"/>
        <v>1</v>
      </c>
      <c r="X13562" t="b">
        <f t="shared" si="938"/>
        <v>1</v>
      </c>
      <c r="AA13562"/>
      <c r="AH13562"/>
      <c r="AL13562" t="b">
        <f t="shared" si="939"/>
        <v>1</v>
      </c>
      <c r="AM13562" t="b">
        <f t="shared" si="940"/>
        <v>1</v>
      </c>
      <c r="AP13562"/>
      <c r="AQ13562"/>
    </row>
    <row r="13563" spans="23:43" x14ac:dyDescent="0.25">
      <c r="W13563" t="b">
        <f t="shared" si="937"/>
        <v>1</v>
      </c>
      <c r="X13563" t="b">
        <f t="shared" si="938"/>
        <v>1</v>
      </c>
      <c r="AA13563"/>
      <c r="AH13563"/>
      <c r="AL13563" t="b">
        <f t="shared" si="939"/>
        <v>1</v>
      </c>
      <c r="AM13563" t="b">
        <f t="shared" si="940"/>
        <v>1</v>
      </c>
      <c r="AP13563"/>
      <c r="AQ13563"/>
    </row>
    <row r="13564" spans="23:43" x14ac:dyDescent="0.25">
      <c r="W13564" t="b">
        <f t="shared" si="937"/>
        <v>1</v>
      </c>
      <c r="X13564" t="b">
        <f t="shared" si="938"/>
        <v>1</v>
      </c>
      <c r="AA13564"/>
      <c r="AH13564"/>
      <c r="AL13564" t="b">
        <f t="shared" si="939"/>
        <v>1</v>
      </c>
      <c r="AM13564" t="b">
        <f t="shared" si="940"/>
        <v>1</v>
      </c>
      <c r="AP13564"/>
      <c r="AQ13564"/>
    </row>
    <row r="13565" spans="23:43" x14ac:dyDescent="0.25">
      <c r="W13565" t="b">
        <f t="shared" si="937"/>
        <v>1</v>
      </c>
      <c r="X13565" t="b">
        <f t="shared" si="938"/>
        <v>1</v>
      </c>
      <c r="AA13565"/>
      <c r="AH13565"/>
      <c r="AL13565" t="b">
        <f t="shared" si="939"/>
        <v>1</v>
      </c>
      <c r="AM13565" t="b">
        <f t="shared" si="940"/>
        <v>1</v>
      </c>
      <c r="AP13565"/>
      <c r="AQ13565"/>
    </row>
    <row r="13566" spans="23:43" x14ac:dyDescent="0.25">
      <c r="W13566" t="b">
        <f t="shared" si="937"/>
        <v>1</v>
      </c>
      <c r="X13566" t="b">
        <f t="shared" si="938"/>
        <v>1</v>
      </c>
      <c r="AA13566"/>
      <c r="AH13566"/>
      <c r="AL13566" t="b">
        <f t="shared" si="939"/>
        <v>1</v>
      </c>
      <c r="AM13566" t="b">
        <f t="shared" si="940"/>
        <v>1</v>
      </c>
      <c r="AP13566"/>
      <c r="AQ13566"/>
    </row>
    <row r="13567" spans="23:43" x14ac:dyDescent="0.25">
      <c r="W13567" t="b">
        <f t="shared" si="937"/>
        <v>1</v>
      </c>
      <c r="X13567" t="b">
        <f t="shared" si="938"/>
        <v>1</v>
      </c>
      <c r="AA13567"/>
      <c r="AH13567"/>
      <c r="AL13567" t="b">
        <f t="shared" si="939"/>
        <v>1</v>
      </c>
      <c r="AM13567" t="b">
        <f t="shared" si="940"/>
        <v>1</v>
      </c>
      <c r="AP13567"/>
      <c r="AQ13567"/>
    </row>
    <row r="13568" spans="23:43" x14ac:dyDescent="0.25">
      <c r="W13568" t="b">
        <f t="shared" si="937"/>
        <v>1</v>
      </c>
      <c r="X13568" t="b">
        <f t="shared" si="938"/>
        <v>1</v>
      </c>
      <c r="AA13568"/>
      <c r="AH13568"/>
      <c r="AL13568" t="b">
        <f t="shared" si="939"/>
        <v>1</v>
      </c>
      <c r="AM13568" t="b">
        <f t="shared" si="940"/>
        <v>1</v>
      </c>
      <c r="AP13568"/>
      <c r="AQ13568"/>
    </row>
    <row r="13569" spans="23:43" x14ac:dyDescent="0.25">
      <c r="W13569" t="b">
        <f t="shared" si="937"/>
        <v>1</v>
      </c>
      <c r="X13569" t="b">
        <f t="shared" si="938"/>
        <v>1</v>
      </c>
      <c r="AA13569"/>
      <c r="AH13569"/>
      <c r="AL13569" t="b">
        <f t="shared" si="939"/>
        <v>1</v>
      </c>
      <c r="AM13569" t="b">
        <f t="shared" si="940"/>
        <v>1</v>
      </c>
      <c r="AP13569"/>
      <c r="AQ13569"/>
    </row>
    <row r="13570" spans="23:43" x14ac:dyDescent="0.25">
      <c r="W13570" t="b">
        <f t="shared" si="937"/>
        <v>1</v>
      </c>
      <c r="X13570" t="b">
        <f t="shared" si="938"/>
        <v>1</v>
      </c>
      <c r="AA13570"/>
      <c r="AH13570"/>
      <c r="AL13570" t="b">
        <f t="shared" si="939"/>
        <v>1</v>
      </c>
      <c r="AM13570" t="b">
        <f t="shared" si="940"/>
        <v>1</v>
      </c>
      <c r="AP13570"/>
      <c r="AQ13570"/>
    </row>
    <row r="13571" spans="23:43" x14ac:dyDescent="0.25">
      <c r="W13571" t="b">
        <f t="shared" si="937"/>
        <v>1</v>
      </c>
      <c r="X13571" t="b">
        <f t="shared" si="938"/>
        <v>1</v>
      </c>
      <c r="AA13571"/>
      <c r="AH13571"/>
      <c r="AL13571" t="b">
        <f t="shared" si="939"/>
        <v>1</v>
      </c>
      <c r="AM13571" t="b">
        <f t="shared" si="940"/>
        <v>1</v>
      </c>
      <c r="AP13571"/>
      <c r="AQ13571"/>
    </row>
    <row r="13572" spans="23:43" x14ac:dyDescent="0.25">
      <c r="W13572" t="b">
        <f t="shared" si="937"/>
        <v>1</v>
      </c>
      <c r="X13572" t="b">
        <f t="shared" si="938"/>
        <v>1</v>
      </c>
      <c r="AA13572"/>
      <c r="AH13572"/>
      <c r="AL13572" t="b">
        <f t="shared" si="939"/>
        <v>1</v>
      </c>
      <c r="AM13572" t="b">
        <f t="shared" si="940"/>
        <v>1</v>
      </c>
      <c r="AP13572"/>
      <c r="AQ13572"/>
    </row>
    <row r="13573" spans="23:43" x14ac:dyDescent="0.25">
      <c r="W13573" t="b">
        <f t="shared" si="937"/>
        <v>1</v>
      </c>
      <c r="X13573" t="b">
        <f t="shared" si="938"/>
        <v>1</v>
      </c>
      <c r="AA13573"/>
      <c r="AH13573"/>
      <c r="AL13573" t="b">
        <f t="shared" si="939"/>
        <v>1</v>
      </c>
      <c r="AM13573" t="b">
        <f t="shared" si="940"/>
        <v>1</v>
      </c>
      <c r="AP13573"/>
      <c r="AQ13573"/>
    </row>
    <row r="13574" spans="23:43" x14ac:dyDescent="0.25">
      <c r="W13574" t="b">
        <f t="shared" si="937"/>
        <v>1</v>
      </c>
      <c r="X13574" t="b">
        <f t="shared" si="938"/>
        <v>1</v>
      </c>
      <c r="AA13574"/>
      <c r="AH13574"/>
      <c r="AL13574" t="b">
        <f t="shared" si="939"/>
        <v>1</v>
      </c>
      <c r="AM13574" t="b">
        <f t="shared" si="940"/>
        <v>1</v>
      </c>
      <c r="AP13574"/>
      <c r="AQ13574"/>
    </row>
    <row r="13575" spans="23:43" x14ac:dyDescent="0.25">
      <c r="W13575" t="b">
        <f t="shared" si="937"/>
        <v>1</v>
      </c>
      <c r="X13575" t="b">
        <f t="shared" si="938"/>
        <v>1</v>
      </c>
      <c r="AA13575"/>
      <c r="AH13575"/>
      <c r="AL13575" t="b">
        <f t="shared" si="939"/>
        <v>1</v>
      </c>
      <c r="AM13575" t="b">
        <f t="shared" si="940"/>
        <v>1</v>
      </c>
      <c r="AP13575"/>
      <c r="AQ13575"/>
    </row>
    <row r="13576" spans="23:43" x14ac:dyDescent="0.25">
      <c r="W13576" t="b">
        <f t="shared" si="937"/>
        <v>1</v>
      </c>
      <c r="X13576" t="b">
        <f t="shared" si="938"/>
        <v>1</v>
      </c>
      <c r="AA13576"/>
      <c r="AH13576"/>
      <c r="AL13576" t="b">
        <f t="shared" si="939"/>
        <v>1</v>
      </c>
      <c r="AM13576" t="b">
        <f t="shared" si="940"/>
        <v>1</v>
      </c>
      <c r="AP13576"/>
      <c r="AQ13576"/>
    </row>
    <row r="13577" spans="23:43" x14ac:dyDescent="0.25">
      <c r="W13577" t="b">
        <f t="shared" si="937"/>
        <v>1</v>
      </c>
      <c r="X13577" t="b">
        <f t="shared" si="938"/>
        <v>1</v>
      </c>
      <c r="AA13577"/>
      <c r="AH13577"/>
      <c r="AL13577" t="b">
        <f t="shared" si="939"/>
        <v>1</v>
      </c>
      <c r="AM13577" t="b">
        <f t="shared" si="940"/>
        <v>1</v>
      </c>
      <c r="AP13577"/>
      <c r="AQ13577"/>
    </row>
    <row r="13578" spans="23:43" x14ac:dyDescent="0.25">
      <c r="W13578" t="b">
        <f t="shared" si="937"/>
        <v>1</v>
      </c>
      <c r="X13578" t="b">
        <f t="shared" si="938"/>
        <v>1</v>
      </c>
      <c r="AA13578"/>
      <c r="AH13578"/>
      <c r="AL13578" t="b">
        <f t="shared" si="939"/>
        <v>1</v>
      </c>
      <c r="AM13578" t="b">
        <f t="shared" si="940"/>
        <v>1</v>
      </c>
      <c r="AP13578"/>
      <c r="AQ13578"/>
    </row>
    <row r="13579" spans="23:43" x14ac:dyDescent="0.25">
      <c r="W13579" t="b">
        <f t="shared" si="937"/>
        <v>1</v>
      </c>
      <c r="X13579" t="b">
        <f t="shared" si="938"/>
        <v>1</v>
      </c>
      <c r="AA13579"/>
      <c r="AH13579"/>
      <c r="AL13579" t="b">
        <f t="shared" si="939"/>
        <v>1</v>
      </c>
      <c r="AM13579" t="b">
        <f t="shared" si="940"/>
        <v>1</v>
      </c>
      <c r="AP13579"/>
      <c r="AQ13579"/>
    </row>
    <row r="13580" spans="23:43" x14ac:dyDescent="0.25">
      <c r="W13580" t="b">
        <f t="shared" ref="W13580:W13643" si="941">IF(AND(U13580&lt;&gt;"",U13580&lt;&gt;"Grand Total",U13580&lt;&gt;"(blank)"),GETPIVOTDATA("Facility CCN",$U$10,"Facility CCN",U13580)=1,TRUE)</f>
        <v>1</v>
      </c>
      <c r="X13580" t="b">
        <f t="shared" ref="X13580:X13643" si="942">IF(AND(U13580&lt;&gt;"",U13580&lt;&gt;"Grand Total",U13580&lt;&gt;"(blank)"),LEN(U13580)=6,TRUE)</f>
        <v>1</v>
      </c>
      <c r="AA13580"/>
      <c r="AH13580"/>
      <c r="AL13580" t="b">
        <f t="shared" ref="AL13580:AL13643" si="943">IF(AND(AJ13580&lt;&gt;"",AJ13580&lt;&gt;"Grand Total",AJ13580&lt;&gt;"(blank)"),GETPIVOTDATA("Provider NPI",$AJ$10,"Provider NPI",AJ13580)=1,TRUE)</f>
        <v>1</v>
      </c>
      <c r="AM13580" t="b">
        <f t="shared" ref="AM13580:AM13643" si="944">IF(AND(AJ13580&lt;&gt;"",AJ13580&lt;&gt;"Grand Total",AJ13580&lt;&gt;"(blank)"),LEN(AJ13580)=10,TRUE)</f>
        <v>1</v>
      </c>
      <c r="AP13580"/>
      <c r="AQ13580"/>
    </row>
    <row r="13581" spans="23:43" x14ac:dyDescent="0.25">
      <c r="W13581" t="b">
        <f t="shared" si="941"/>
        <v>1</v>
      </c>
      <c r="X13581" t="b">
        <f t="shared" si="942"/>
        <v>1</v>
      </c>
      <c r="AA13581"/>
      <c r="AH13581"/>
      <c r="AL13581" t="b">
        <f t="shared" si="943"/>
        <v>1</v>
      </c>
      <c r="AM13581" t="b">
        <f t="shared" si="944"/>
        <v>1</v>
      </c>
      <c r="AP13581"/>
      <c r="AQ13581"/>
    </row>
    <row r="13582" spans="23:43" x14ac:dyDescent="0.25">
      <c r="W13582" t="b">
        <f t="shared" si="941"/>
        <v>1</v>
      </c>
      <c r="X13582" t="b">
        <f t="shared" si="942"/>
        <v>1</v>
      </c>
      <c r="AA13582"/>
      <c r="AH13582"/>
      <c r="AL13582" t="b">
        <f t="shared" si="943"/>
        <v>1</v>
      </c>
      <c r="AM13582" t="b">
        <f t="shared" si="944"/>
        <v>1</v>
      </c>
      <c r="AP13582"/>
      <c r="AQ13582"/>
    </row>
    <row r="13583" spans="23:43" x14ac:dyDescent="0.25">
      <c r="W13583" t="b">
        <f t="shared" si="941"/>
        <v>1</v>
      </c>
      <c r="X13583" t="b">
        <f t="shared" si="942"/>
        <v>1</v>
      </c>
      <c r="AA13583"/>
      <c r="AH13583"/>
      <c r="AL13583" t="b">
        <f t="shared" si="943"/>
        <v>1</v>
      </c>
      <c r="AM13583" t="b">
        <f t="shared" si="944"/>
        <v>1</v>
      </c>
      <c r="AP13583"/>
      <c r="AQ13583"/>
    </row>
    <row r="13584" spans="23:43" x14ac:dyDescent="0.25">
      <c r="W13584" t="b">
        <f t="shared" si="941"/>
        <v>1</v>
      </c>
      <c r="X13584" t="b">
        <f t="shared" si="942"/>
        <v>1</v>
      </c>
      <c r="AA13584"/>
      <c r="AH13584"/>
      <c r="AL13584" t="b">
        <f t="shared" si="943"/>
        <v>1</v>
      </c>
      <c r="AM13584" t="b">
        <f t="shared" si="944"/>
        <v>1</v>
      </c>
      <c r="AP13584"/>
      <c r="AQ13584"/>
    </row>
    <row r="13585" spans="23:43" x14ac:dyDescent="0.25">
      <c r="W13585" t="b">
        <f t="shared" si="941"/>
        <v>1</v>
      </c>
      <c r="X13585" t="b">
        <f t="shared" si="942"/>
        <v>1</v>
      </c>
      <c r="AA13585"/>
      <c r="AH13585"/>
      <c r="AL13585" t="b">
        <f t="shared" si="943"/>
        <v>1</v>
      </c>
      <c r="AM13585" t="b">
        <f t="shared" si="944"/>
        <v>1</v>
      </c>
      <c r="AP13585"/>
      <c r="AQ13585"/>
    </row>
    <row r="13586" spans="23:43" x14ac:dyDescent="0.25">
      <c r="W13586" t="b">
        <f t="shared" si="941"/>
        <v>1</v>
      </c>
      <c r="X13586" t="b">
        <f t="shared" si="942"/>
        <v>1</v>
      </c>
      <c r="AA13586"/>
      <c r="AH13586"/>
      <c r="AL13586" t="b">
        <f t="shared" si="943"/>
        <v>1</v>
      </c>
      <c r="AM13586" t="b">
        <f t="shared" si="944"/>
        <v>1</v>
      </c>
      <c r="AP13586"/>
      <c r="AQ13586"/>
    </row>
    <row r="13587" spans="23:43" x14ac:dyDescent="0.25">
      <c r="W13587" t="b">
        <f t="shared" si="941"/>
        <v>1</v>
      </c>
      <c r="X13587" t="b">
        <f t="shared" si="942"/>
        <v>1</v>
      </c>
      <c r="AA13587"/>
      <c r="AH13587"/>
      <c r="AL13587" t="b">
        <f t="shared" si="943"/>
        <v>1</v>
      </c>
      <c r="AM13587" t="b">
        <f t="shared" si="944"/>
        <v>1</v>
      </c>
      <c r="AP13587"/>
      <c r="AQ13587"/>
    </row>
    <row r="13588" spans="23:43" x14ac:dyDescent="0.25">
      <c r="W13588" t="b">
        <f t="shared" si="941"/>
        <v>1</v>
      </c>
      <c r="X13588" t="b">
        <f t="shared" si="942"/>
        <v>1</v>
      </c>
      <c r="AA13588"/>
      <c r="AH13588"/>
      <c r="AL13588" t="b">
        <f t="shared" si="943"/>
        <v>1</v>
      </c>
      <c r="AM13588" t="b">
        <f t="shared" si="944"/>
        <v>1</v>
      </c>
      <c r="AP13588"/>
      <c r="AQ13588"/>
    </row>
    <row r="13589" spans="23:43" x14ac:dyDescent="0.25">
      <c r="W13589" t="b">
        <f t="shared" si="941"/>
        <v>1</v>
      </c>
      <c r="X13589" t="b">
        <f t="shared" si="942"/>
        <v>1</v>
      </c>
      <c r="AA13589"/>
      <c r="AH13589"/>
      <c r="AL13589" t="b">
        <f t="shared" si="943"/>
        <v>1</v>
      </c>
      <c r="AM13589" t="b">
        <f t="shared" si="944"/>
        <v>1</v>
      </c>
      <c r="AP13589"/>
      <c r="AQ13589"/>
    </row>
    <row r="13590" spans="23:43" x14ac:dyDescent="0.25">
      <c r="W13590" t="b">
        <f t="shared" si="941"/>
        <v>1</v>
      </c>
      <c r="X13590" t="b">
        <f t="shared" si="942"/>
        <v>1</v>
      </c>
      <c r="AA13590"/>
      <c r="AH13590"/>
      <c r="AL13590" t="b">
        <f t="shared" si="943"/>
        <v>1</v>
      </c>
      <c r="AM13590" t="b">
        <f t="shared" si="944"/>
        <v>1</v>
      </c>
      <c r="AP13590"/>
      <c r="AQ13590"/>
    </row>
    <row r="13591" spans="23:43" x14ac:dyDescent="0.25">
      <c r="W13591" t="b">
        <f t="shared" si="941"/>
        <v>1</v>
      </c>
      <c r="X13591" t="b">
        <f t="shared" si="942"/>
        <v>1</v>
      </c>
      <c r="AA13591"/>
      <c r="AH13591"/>
      <c r="AL13591" t="b">
        <f t="shared" si="943"/>
        <v>1</v>
      </c>
      <c r="AM13591" t="b">
        <f t="shared" si="944"/>
        <v>1</v>
      </c>
      <c r="AP13591"/>
      <c r="AQ13591"/>
    </row>
    <row r="13592" spans="23:43" x14ac:dyDescent="0.25">
      <c r="W13592" t="b">
        <f t="shared" si="941"/>
        <v>1</v>
      </c>
      <c r="X13592" t="b">
        <f t="shared" si="942"/>
        <v>1</v>
      </c>
      <c r="AA13592"/>
      <c r="AH13592"/>
      <c r="AL13592" t="b">
        <f t="shared" si="943"/>
        <v>1</v>
      </c>
      <c r="AM13592" t="b">
        <f t="shared" si="944"/>
        <v>1</v>
      </c>
      <c r="AP13592"/>
      <c r="AQ13592"/>
    </row>
    <row r="13593" spans="23:43" x14ac:dyDescent="0.25">
      <c r="W13593" t="b">
        <f t="shared" si="941"/>
        <v>1</v>
      </c>
      <c r="X13593" t="b">
        <f t="shared" si="942"/>
        <v>1</v>
      </c>
      <c r="AA13593"/>
      <c r="AH13593"/>
      <c r="AL13593" t="b">
        <f t="shared" si="943"/>
        <v>1</v>
      </c>
      <c r="AM13593" t="b">
        <f t="shared" si="944"/>
        <v>1</v>
      </c>
      <c r="AP13593"/>
      <c r="AQ13593"/>
    </row>
    <row r="13594" spans="23:43" x14ac:dyDescent="0.25">
      <c r="W13594" t="b">
        <f t="shared" si="941"/>
        <v>1</v>
      </c>
      <c r="X13594" t="b">
        <f t="shared" si="942"/>
        <v>1</v>
      </c>
      <c r="AA13594"/>
      <c r="AH13594"/>
      <c r="AL13594" t="b">
        <f t="shared" si="943"/>
        <v>1</v>
      </c>
      <c r="AM13594" t="b">
        <f t="shared" si="944"/>
        <v>1</v>
      </c>
      <c r="AP13594"/>
      <c r="AQ13594"/>
    </row>
    <row r="13595" spans="23:43" x14ac:dyDescent="0.25">
      <c r="W13595" t="b">
        <f t="shared" si="941"/>
        <v>1</v>
      </c>
      <c r="X13595" t="b">
        <f t="shared" si="942"/>
        <v>1</v>
      </c>
      <c r="AA13595"/>
      <c r="AH13595"/>
      <c r="AL13595" t="b">
        <f t="shared" si="943"/>
        <v>1</v>
      </c>
      <c r="AM13595" t="b">
        <f t="shared" si="944"/>
        <v>1</v>
      </c>
      <c r="AP13595"/>
      <c r="AQ13595"/>
    </row>
    <row r="13596" spans="23:43" x14ac:dyDescent="0.25">
      <c r="W13596" t="b">
        <f t="shared" si="941"/>
        <v>1</v>
      </c>
      <c r="X13596" t="b">
        <f t="shared" si="942"/>
        <v>1</v>
      </c>
      <c r="AA13596"/>
      <c r="AH13596"/>
      <c r="AL13596" t="b">
        <f t="shared" si="943"/>
        <v>1</v>
      </c>
      <c r="AM13596" t="b">
        <f t="shared" si="944"/>
        <v>1</v>
      </c>
      <c r="AP13596"/>
      <c r="AQ13596"/>
    </row>
    <row r="13597" spans="23:43" x14ac:dyDescent="0.25">
      <c r="W13597" t="b">
        <f t="shared" si="941"/>
        <v>1</v>
      </c>
      <c r="X13597" t="b">
        <f t="shared" si="942"/>
        <v>1</v>
      </c>
      <c r="AA13597"/>
      <c r="AH13597"/>
      <c r="AL13597" t="b">
        <f t="shared" si="943"/>
        <v>1</v>
      </c>
      <c r="AM13597" t="b">
        <f t="shared" si="944"/>
        <v>1</v>
      </c>
      <c r="AP13597"/>
      <c r="AQ13597"/>
    </row>
    <row r="13598" spans="23:43" x14ac:dyDescent="0.25">
      <c r="W13598" t="b">
        <f t="shared" si="941"/>
        <v>1</v>
      </c>
      <c r="X13598" t="b">
        <f t="shared" si="942"/>
        <v>1</v>
      </c>
      <c r="AA13598"/>
      <c r="AH13598"/>
      <c r="AL13598" t="b">
        <f t="shared" si="943"/>
        <v>1</v>
      </c>
      <c r="AM13598" t="b">
        <f t="shared" si="944"/>
        <v>1</v>
      </c>
      <c r="AP13598"/>
      <c r="AQ13598"/>
    </row>
    <row r="13599" spans="23:43" x14ac:dyDescent="0.25">
      <c r="W13599" t="b">
        <f t="shared" si="941"/>
        <v>1</v>
      </c>
      <c r="X13599" t="b">
        <f t="shared" si="942"/>
        <v>1</v>
      </c>
      <c r="AA13599"/>
      <c r="AH13599"/>
      <c r="AL13599" t="b">
        <f t="shared" si="943"/>
        <v>1</v>
      </c>
      <c r="AM13599" t="b">
        <f t="shared" si="944"/>
        <v>1</v>
      </c>
      <c r="AP13599"/>
      <c r="AQ13599"/>
    </row>
    <row r="13600" spans="23:43" x14ac:dyDescent="0.25">
      <c r="W13600" t="b">
        <f t="shared" si="941"/>
        <v>1</v>
      </c>
      <c r="X13600" t="b">
        <f t="shared" si="942"/>
        <v>1</v>
      </c>
      <c r="AA13600"/>
      <c r="AH13600"/>
      <c r="AL13600" t="b">
        <f t="shared" si="943"/>
        <v>1</v>
      </c>
      <c r="AM13600" t="b">
        <f t="shared" si="944"/>
        <v>1</v>
      </c>
      <c r="AP13600"/>
      <c r="AQ13600"/>
    </row>
    <row r="13601" spans="23:43" x14ac:dyDescent="0.25">
      <c r="W13601" t="b">
        <f t="shared" si="941"/>
        <v>1</v>
      </c>
      <c r="X13601" t="b">
        <f t="shared" si="942"/>
        <v>1</v>
      </c>
      <c r="AA13601"/>
      <c r="AH13601"/>
      <c r="AL13601" t="b">
        <f t="shared" si="943"/>
        <v>1</v>
      </c>
      <c r="AM13601" t="b">
        <f t="shared" si="944"/>
        <v>1</v>
      </c>
      <c r="AP13601"/>
      <c r="AQ13601"/>
    </row>
    <row r="13602" spans="23:43" x14ac:dyDescent="0.25">
      <c r="W13602" t="b">
        <f t="shared" si="941"/>
        <v>1</v>
      </c>
      <c r="X13602" t="b">
        <f t="shared" si="942"/>
        <v>1</v>
      </c>
      <c r="AA13602"/>
      <c r="AH13602"/>
      <c r="AL13602" t="b">
        <f t="shared" si="943"/>
        <v>1</v>
      </c>
      <c r="AM13602" t="b">
        <f t="shared" si="944"/>
        <v>1</v>
      </c>
      <c r="AP13602"/>
      <c r="AQ13602"/>
    </row>
    <row r="13603" spans="23:43" x14ac:dyDescent="0.25">
      <c r="W13603" t="b">
        <f t="shared" si="941"/>
        <v>1</v>
      </c>
      <c r="X13603" t="b">
        <f t="shared" si="942"/>
        <v>1</v>
      </c>
      <c r="AA13603"/>
      <c r="AH13603"/>
      <c r="AL13603" t="b">
        <f t="shared" si="943"/>
        <v>1</v>
      </c>
      <c r="AM13603" t="b">
        <f t="shared" si="944"/>
        <v>1</v>
      </c>
      <c r="AP13603"/>
      <c r="AQ13603"/>
    </row>
    <row r="13604" spans="23:43" x14ac:dyDescent="0.25">
      <c r="W13604" t="b">
        <f t="shared" si="941"/>
        <v>1</v>
      </c>
      <c r="X13604" t="b">
        <f t="shared" si="942"/>
        <v>1</v>
      </c>
      <c r="AA13604"/>
      <c r="AH13604"/>
      <c r="AL13604" t="b">
        <f t="shared" si="943"/>
        <v>1</v>
      </c>
      <c r="AM13604" t="b">
        <f t="shared" si="944"/>
        <v>1</v>
      </c>
      <c r="AP13604"/>
      <c r="AQ13604"/>
    </row>
    <row r="13605" spans="23:43" x14ac:dyDescent="0.25">
      <c r="W13605" t="b">
        <f t="shared" si="941"/>
        <v>1</v>
      </c>
      <c r="X13605" t="b">
        <f t="shared" si="942"/>
        <v>1</v>
      </c>
      <c r="AA13605"/>
      <c r="AH13605"/>
      <c r="AL13605" t="b">
        <f t="shared" si="943"/>
        <v>1</v>
      </c>
      <c r="AM13605" t="b">
        <f t="shared" si="944"/>
        <v>1</v>
      </c>
      <c r="AP13605"/>
      <c r="AQ13605"/>
    </row>
    <row r="13606" spans="23:43" x14ac:dyDescent="0.25">
      <c r="W13606" t="b">
        <f t="shared" si="941"/>
        <v>1</v>
      </c>
      <c r="X13606" t="b">
        <f t="shared" si="942"/>
        <v>1</v>
      </c>
      <c r="AA13606"/>
      <c r="AH13606"/>
      <c r="AL13606" t="b">
        <f t="shared" si="943"/>
        <v>1</v>
      </c>
      <c r="AM13606" t="b">
        <f t="shared" si="944"/>
        <v>1</v>
      </c>
      <c r="AP13606"/>
      <c r="AQ13606"/>
    </row>
    <row r="13607" spans="23:43" x14ac:dyDescent="0.25">
      <c r="W13607" t="b">
        <f t="shared" si="941"/>
        <v>1</v>
      </c>
      <c r="X13607" t="b">
        <f t="shared" si="942"/>
        <v>1</v>
      </c>
      <c r="AA13607"/>
      <c r="AH13607"/>
      <c r="AL13607" t="b">
        <f t="shared" si="943"/>
        <v>1</v>
      </c>
      <c r="AM13607" t="b">
        <f t="shared" si="944"/>
        <v>1</v>
      </c>
      <c r="AP13607"/>
      <c r="AQ13607"/>
    </row>
    <row r="13608" spans="23:43" x14ac:dyDescent="0.25">
      <c r="W13608" t="b">
        <f t="shared" si="941"/>
        <v>1</v>
      </c>
      <c r="X13608" t="b">
        <f t="shared" si="942"/>
        <v>1</v>
      </c>
      <c r="AA13608"/>
      <c r="AH13608"/>
      <c r="AL13608" t="b">
        <f t="shared" si="943"/>
        <v>1</v>
      </c>
      <c r="AM13608" t="b">
        <f t="shared" si="944"/>
        <v>1</v>
      </c>
      <c r="AP13608"/>
      <c r="AQ13608"/>
    </row>
    <row r="13609" spans="23:43" x14ac:dyDescent="0.25">
      <c r="W13609" t="b">
        <f t="shared" si="941"/>
        <v>1</v>
      </c>
      <c r="X13609" t="b">
        <f t="shared" si="942"/>
        <v>1</v>
      </c>
      <c r="AA13609"/>
      <c r="AH13609"/>
      <c r="AL13609" t="b">
        <f t="shared" si="943"/>
        <v>1</v>
      </c>
      <c r="AM13609" t="b">
        <f t="shared" si="944"/>
        <v>1</v>
      </c>
      <c r="AP13609"/>
      <c r="AQ13609"/>
    </row>
    <row r="13610" spans="23:43" x14ac:dyDescent="0.25">
      <c r="W13610" t="b">
        <f t="shared" si="941"/>
        <v>1</v>
      </c>
      <c r="X13610" t="b">
        <f t="shared" si="942"/>
        <v>1</v>
      </c>
      <c r="AA13610"/>
      <c r="AH13610"/>
      <c r="AL13610" t="b">
        <f t="shared" si="943"/>
        <v>1</v>
      </c>
      <c r="AM13610" t="b">
        <f t="shared" si="944"/>
        <v>1</v>
      </c>
      <c r="AP13610"/>
      <c r="AQ13610"/>
    </row>
    <row r="13611" spans="23:43" x14ac:dyDescent="0.25">
      <c r="W13611" t="b">
        <f t="shared" si="941"/>
        <v>1</v>
      </c>
      <c r="X13611" t="b">
        <f t="shared" si="942"/>
        <v>1</v>
      </c>
      <c r="AA13611"/>
      <c r="AH13611"/>
      <c r="AL13611" t="b">
        <f t="shared" si="943"/>
        <v>1</v>
      </c>
      <c r="AM13611" t="b">
        <f t="shared" si="944"/>
        <v>1</v>
      </c>
      <c r="AP13611"/>
      <c r="AQ13611"/>
    </row>
    <row r="13612" spans="23:43" x14ac:dyDescent="0.25">
      <c r="W13612" t="b">
        <f t="shared" si="941"/>
        <v>1</v>
      </c>
      <c r="X13612" t="b">
        <f t="shared" si="942"/>
        <v>1</v>
      </c>
      <c r="AA13612"/>
      <c r="AH13612"/>
      <c r="AL13612" t="b">
        <f t="shared" si="943"/>
        <v>1</v>
      </c>
      <c r="AM13612" t="b">
        <f t="shared" si="944"/>
        <v>1</v>
      </c>
      <c r="AP13612"/>
      <c r="AQ13612"/>
    </row>
    <row r="13613" spans="23:43" x14ac:dyDescent="0.25">
      <c r="W13613" t="b">
        <f t="shared" si="941"/>
        <v>1</v>
      </c>
      <c r="X13613" t="b">
        <f t="shared" si="942"/>
        <v>1</v>
      </c>
      <c r="AA13613"/>
      <c r="AH13613"/>
      <c r="AL13613" t="b">
        <f t="shared" si="943"/>
        <v>1</v>
      </c>
      <c r="AM13613" t="b">
        <f t="shared" si="944"/>
        <v>1</v>
      </c>
      <c r="AP13613"/>
      <c r="AQ13613"/>
    </row>
    <row r="13614" spans="23:43" x14ac:dyDescent="0.25">
      <c r="W13614" t="b">
        <f t="shared" si="941"/>
        <v>1</v>
      </c>
      <c r="X13614" t="b">
        <f t="shared" si="942"/>
        <v>1</v>
      </c>
      <c r="AA13614"/>
      <c r="AH13614"/>
      <c r="AL13614" t="b">
        <f t="shared" si="943"/>
        <v>1</v>
      </c>
      <c r="AM13614" t="b">
        <f t="shared" si="944"/>
        <v>1</v>
      </c>
      <c r="AP13614"/>
      <c r="AQ13614"/>
    </row>
    <row r="13615" spans="23:43" x14ac:dyDescent="0.25">
      <c r="W13615" t="b">
        <f t="shared" si="941"/>
        <v>1</v>
      </c>
      <c r="X13615" t="b">
        <f t="shared" si="942"/>
        <v>1</v>
      </c>
      <c r="AA13615"/>
      <c r="AH13615"/>
      <c r="AL13615" t="b">
        <f t="shared" si="943"/>
        <v>1</v>
      </c>
      <c r="AM13615" t="b">
        <f t="shared" si="944"/>
        <v>1</v>
      </c>
      <c r="AP13615"/>
      <c r="AQ13615"/>
    </row>
    <row r="13616" spans="23:43" x14ac:dyDescent="0.25">
      <c r="W13616" t="b">
        <f t="shared" si="941"/>
        <v>1</v>
      </c>
      <c r="X13616" t="b">
        <f t="shared" si="942"/>
        <v>1</v>
      </c>
      <c r="AA13616"/>
      <c r="AH13616"/>
      <c r="AL13616" t="b">
        <f t="shared" si="943"/>
        <v>1</v>
      </c>
      <c r="AM13616" t="b">
        <f t="shared" si="944"/>
        <v>1</v>
      </c>
      <c r="AP13616"/>
      <c r="AQ13616"/>
    </row>
    <row r="13617" spans="23:43" x14ac:dyDescent="0.25">
      <c r="W13617" t="b">
        <f t="shared" si="941"/>
        <v>1</v>
      </c>
      <c r="X13617" t="b">
        <f t="shared" si="942"/>
        <v>1</v>
      </c>
      <c r="AA13617"/>
      <c r="AH13617"/>
      <c r="AL13617" t="b">
        <f t="shared" si="943"/>
        <v>1</v>
      </c>
      <c r="AM13617" t="b">
        <f t="shared" si="944"/>
        <v>1</v>
      </c>
      <c r="AP13617"/>
      <c r="AQ13617"/>
    </row>
    <row r="13618" spans="23:43" x14ac:dyDescent="0.25">
      <c r="W13618" t="b">
        <f t="shared" si="941"/>
        <v>1</v>
      </c>
      <c r="X13618" t="b">
        <f t="shared" si="942"/>
        <v>1</v>
      </c>
      <c r="AA13618"/>
      <c r="AH13618"/>
      <c r="AL13618" t="b">
        <f t="shared" si="943"/>
        <v>1</v>
      </c>
      <c r="AM13618" t="b">
        <f t="shared" si="944"/>
        <v>1</v>
      </c>
      <c r="AP13618"/>
      <c r="AQ13618"/>
    </row>
    <row r="13619" spans="23:43" x14ac:dyDescent="0.25">
      <c r="W13619" t="b">
        <f t="shared" si="941"/>
        <v>1</v>
      </c>
      <c r="X13619" t="b">
        <f t="shared" si="942"/>
        <v>1</v>
      </c>
      <c r="AA13619"/>
      <c r="AH13619"/>
      <c r="AL13619" t="b">
        <f t="shared" si="943"/>
        <v>1</v>
      </c>
      <c r="AM13619" t="b">
        <f t="shared" si="944"/>
        <v>1</v>
      </c>
      <c r="AP13619"/>
      <c r="AQ13619"/>
    </row>
    <row r="13620" spans="23:43" x14ac:dyDescent="0.25">
      <c r="W13620" t="b">
        <f t="shared" si="941"/>
        <v>1</v>
      </c>
      <c r="X13620" t="b">
        <f t="shared" si="942"/>
        <v>1</v>
      </c>
      <c r="AA13620"/>
      <c r="AH13620"/>
      <c r="AL13620" t="b">
        <f t="shared" si="943"/>
        <v>1</v>
      </c>
      <c r="AM13620" t="b">
        <f t="shared" si="944"/>
        <v>1</v>
      </c>
      <c r="AP13620"/>
      <c r="AQ13620"/>
    </row>
    <row r="13621" spans="23:43" x14ac:dyDescent="0.25">
      <c r="W13621" t="b">
        <f t="shared" si="941"/>
        <v>1</v>
      </c>
      <c r="X13621" t="b">
        <f t="shared" si="942"/>
        <v>1</v>
      </c>
      <c r="AA13621"/>
      <c r="AH13621"/>
      <c r="AL13621" t="b">
        <f t="shared" si="943"/>
        <v>1</v>
      </c>
      <c r="AM13621" t="b">
        <f t="shared" si="944"/>
        <v>1</v>
      </c>
      <c r="AP13621"/>
      <c r="AQ13621"/>
    </row>
    <row r="13622" spans="23:43" x14ac:dyDescent="0.25">
      <c r="W13622" t="b">
        <f t="shared" si="941"/>
        <v>1</v>
      </c>
      <c r="X13622" t="b">
        <f t="shared" si="942"/>
        <v>1</v>
      </c>
      <c r="AA13622"/>
      <c r="AH13622"/>
      <c r="AL13622" t="b">
        <f t="shared" si="943"/>
        <v>1</v>
      </c>
      <c r="AM13622" t="b">
        <f t="shared" si="944"/>
        <v>1</v>
      </c>
      <c r="AP13622"/>
      <c r="AQ13622"/>
    </row>
    <row r="13623" spans="23:43" x14ac:dyDescent="0.25">
      <c r="W13623" t="b">
        <f t="shared" si="941"/>
        <v>1</v>
      </c>
      <c r="X13623" t="b">
        <f t="shared" si="942"/>
        <v>1</v>
      </c>
      <c r="AA13623"/>
      <c r="AH13623"/>
      <c r="AL13623" t="b">
        <f t="shared" si="943"/>
        <v>1</v>
      </c>
      <c r="AM13623" t="b">
        <f t="shared" si="944"/>
        <v>1</v>
      </c>
      <c r="AP13623"/>
      <c r="AQ13623"/>
    </row>
    <row r="13624" spans="23:43" x14ac:dyDescent="0.25">
      <c r="W13624" t="b">
        <f t="shared" si="941"/>
        <v>1</v>
      </c>
      <c r="X13624" t="b">
        <f t="shared" si="942"/>
        <v>1</v>
      </c>
      <c r="AA13624"/>
      <c r="AH13624"/>
      <c r="AL13624" t="b">
        <f t="shared" si="943"/>
        <v>1</v>
      </c>
      <c r="AM13624" t="b">
        <f t="shared" si="944"/>
        <v>1</v>
      </c>
      <c r="AP13624"/>
      <c r="AQ13624"/>
    </row>
    <row r="13625" spans="23:43" x14ac:dyDescent="0.25">
      <c r="W13625" t="b">
        <f t="shared" si="941"/>
        <v>1</v>
      </c>
      <c r="X13625" t="b">
        <f t="shared" si="942"/>
        <v>1</v>
      </c>
      <c r="AA13625"/>
      <c r="AH13625"/>
      <c r="AL13625" t="b">
        <f t="shared" si="943"/>
        <v>1</v>
      </c>
      <c r="AM13625" t="b">
        <f t="shared" si="944"/>
        <v>1</v>
      </c>
      <c r="AP13625"/>
      <c r="AQ13625"/>
    </row>
    <row r="13626" spans="23:43" x14ac:dyDescent="0.25">
      <c r="W13626" t="b">
        <f t="shared" si="941"/>
        <v>1</v>
      </c>
      <c r="X13626" t="b">
        <f t="shared" si="942"/>
        <v>1</v>
      </c>
      <c r="AA13626"/>
      <c r="AH13626"/>
      <c r="AL13626" t="b">
        <f t="shared" si="943"/>
        <v>1</v>
      </c>
      <c r="AM13626" t="b">
        <f t="shared" si="944"/>
        <v>1</v>
      </c>
      <c r="AP13626"/>
      <c r="AQ13626"/>
    </row>
    <row r="13627" spans="23:43" x14ac:dyDescent="0.25">
      <c r="W13627" t="b">
        <f t="shared" si="941"/>
        <v>1</v>
      </c>
      <c r="X13627" t="b">
        <f t="shared" si="942"/>
        <v>1</v>
      </c>
      <c r="AA13627"/>
      <c r="AH13627"/>
      <c r="AL13627" t="b">
        <f t="shared" si="943"/>
        <v>1</v>
      </c>
      <c r="AM13627" t="b">
        <f t="shared" si="944"/>
        <v>1</v>
      </c>
      <c r="AP13627"/>
      <c r="AQ13627"/>
    </row>
    <row r="13628" spans="23:43" x14ac:dyDescent="0.25">
      <c r="W13628" t="b">
        <f t="shared" si="941"/>
        <v>1</v>
      </c>
      <c r="X13628" t="b">
        <f t="shared" si="942"/>
        <v>1</v>
      </c>
      <c r="AA13628"/>
      <c r="AH13628"/>
      <c r="AL13628" t="b">
        <f t="shared" si="943"/>
        <v>1</v>
      </c>
      <c r="AM13628" t="b">
        <f t="shared" si="944"/>
        <v>1</v>
      </c>
      <c r="AP13628"/>
      <c r="AQ13628"/>
    </row>
    <row r="13629" spans="23:43" x14ac:dyDescent="0.25">
      <c r="W13629" t="b">
        <f t="shared" si="941"/>
        <v>1</v>
      </c>
      <c r="X13629" t="b">
        <f t="shared" si="942"/>
        <v>1</v>
      </c>
      <c r="AA13629"/>
      <c r="AH13629"/>
      <c r="AL13629" t="b">
        <f t="shared" si="943"/>
        <v>1</v>
      </c>
      <c r="AM13629" t="b">
        <f t="shared" si="944"/>
        <v>1</v>
      </c>
      <c r="AP13629"/>
      <c r="AQ13629"/>
    </row>
    <row r="13630" spans="23:43" x14ac:dyDescent="0.25">
      <c r="W13630" t="b">
        <f t="shared" si="941"/>
        <v>1</v>
      </c>
      <c r="X13630" t="b">
        <f t="shared" si="942"/>
        <v>1</v>
      </c>
      <c r="AA13630"/>
      <c r="AH13630"/>
      <c r="AL13630" t="b">
        <f t="shared" si="943"/>
        <v>1</v>
      </c>
      <c r="AM13630" t="b">
        <f t="shared" si="944"/>
        <v>1</v>
      </c>
      <c r="AP13630"/>
      <c r="AQ13630"/>
    </row>
    <row r="13631" spans="23:43" x14ac:dyDescent="0.25">
      <c r="W13631" t="b">
        <f t="shared" si="941"/>
        <v>1</v>
      </c>
      <c r="X13631" t="b">
        <f t="shared" si="942"/>
        <v>1</v>
      </c>
      <c r="AA13631"/>
      <c r="AH13631"/>
      <c r="AL13631" t="b">
        <f t="shared" si="943"/>
        <v>1</v>
      </c>
      <c r="AM13631" t="b">
        <f t="shared" si="944"/>
        <v>1</v>
      </c>
      <c r="AP13631"/>
      <c r="AQ13631"/>
    </row>
    <row r="13632" spans="23:43" x14ac:dyDescent="0.25">
      <c r="W13632" t="b">
        <f t="shared" si="941"/>
        <v>1</v>
      </c>
      <c r="X13632" t="b">
        <f t="shared" si="942"/>
        <v>1</v>
      </c>
      <c r="AA13632"/>
      <c r="AH13632"/>
      <c r="AL13632" t="b">
        <f t="shared" si="943"/>
        <v>1</v>
      </c>
      <c r="AM13632" t="b">
        <f t="shared" si="944"/>
        <v>1</v>
      </c>
      <c r="AP13632"/>
      <c r="AQ13632"/>
    </row>
    <row r="13633" spans="23:43" x14ac:dyDescent="0.25">
      <c r="W13633" t="b">
        <f t="shared" si="941"/>
        <v>1</v>
      </c>
      <c r="X13633" t="b">
        <f t="shared" si="942"/>
        <v>1</v>
      </c>
      <c r="AA13633"/>
      <c r="AH13633"/>
      <c r="AL13633" t="b">
        <f t="shared" si="943"/>
        <v>1</v>
      </c>
      <c r="AM13633" t="b">
        <f t="shared" si="944"/>
        <v>1</v>
      </c>
      <c r="AP13633"/>
      <c r="AQ13633"/>
    </row>
    <row r="13634" spans="23:43" x14ac:dyDescent="0.25">
      <c r="W13634" t="b">
        <f t="shared" si="941"/>
        <v>1</v>
      </c>
      <c r="X13634" t="b">
        <f t="shared" si="942"/>
        <v>1</v>
      </c>
      <c r="AA13634"/>
      <c r="AH13634"/>
      <c r="AL13634" t="b">
        <f t="shared" si="943"/>
        <v>1</v>
      </c>
      <c r="AM13634" t="b">
        <f t="shared" si="944"/>
        <v>1</v>
      </c>
      <c r="AP13634"/>
      <c r="AQ13634"/>
    </row>
    <row r="13635" spans="23:43" x14ac:dyDescent="0.25">
      <c r="W13635" t="b">
        <f t="shared" si="941"/>
        <v>1</v>
      </c>
      <c r="X13635" t="b">
        <f t="shared" si="942"/>
        <v>1</v>
      </c>
      <c r="AA13635"/>
      <c r="AH13635"/>
      <c r="AL13635" t="b">
        <f t="shared" si="943"/>
        <v>1</v>
      </c>
      <c r="AM13635" t="b">
        <f t="shared" si="944"/>
        <v>1</v>
      </c>
      <c r="AP13635"/>
      <c r="AQ13635"/>
    </row>
    <row r="13636" spans="23:43" x14ac:dyDescent="0.25">
      <c r="W13636" t="b">
        <f t="shared" si="941"/>
        <v>1</v>
      </c>
      <c r="X13636" t="b">
        <f t="shared" si="942"/>
        <v>1</v>
      </c>
      <c r="AA13636"/>
      <c r="AH13636"/>
      <c r="AL13636" t="b">
        <f t="shared" si="943"/>
        <v>1</v>
      </c>
      <c r="AM13636" t="b">
        <f t="shared" si="944"/>
        <v>1</v>
      </c>
      <c r="AP13636"/>
      <c r="AQ13636"/>
    </row>
    <row r="13637" spans="23:43" x14ac:dyDescent="0.25">
      <c r="W13637" t="b">
        <f t="shared" si="941"/>
        <v>1</v>
      </c>
      <c r="X13637" t="b">
        <f t="shared" si="942"/>
        <v>1</v>
      </c>
      <c r="AA13637"/>
      <c r="AH13637"/>
      <c r="AL13637" t="b">
        <f t="shared" si="943"/>
        <v>1</v>
      </c>
      <c r="AM13637" t="b">
        <f t="shared" si="944"/>
        <v>1</v>
      </c>
      <c r="AP13637"/>
      <c r="AQ13637"/>
    </row>
    <row r="13638" spans="23:43" x14ac:dyDescent="0.25">
      <c r="W13638" t="b">
        <f t="shared" si="941"/>
        <v>1</v>
      </c>
      <c r="X13638" t="b">
        <f t="shared" si="942"/>
        <v>1</v>
      </c>
      <c r="AA13638"/>
      <c r="AH13638"/>
      <c r="AL13638" t="b">
        <f t="shared" si="943"/>
        <v>1</v>
      </c>
      <c r="AM13638" t="b">
        <f t="shared" si="944"/>
        <v>1</v>
      </c>
      <c r="AP13638"/>
      <c r="AQ13638"/>
    </row>
    <row r="13639" spans="23:43" x14ac:dyDescent="0.25">
      <c r="W13639" t="b">
        <f t="shared" si="941"/>
        <v>1</v>
      </c>
      <c r="X13639" t="b">
        <f t="shared" si="942"/>
        <v>1</v>
      </c>
      <c r="AA13639"/>
      <c r="AH13639"/>
      <c r="AL13639" t="b">
        <f t="shared" si="943"/>
        <v>1</v>
      </c>
      <c r="AM13639" t="b">
        <f t="shared" si="944"/>
        <v>1</v>
      </c>
      <c r="AP13639"/>
      <c r="AQ13639"/>
    </row>
    <row r="13640" spans="23:43" x14ac:dyDescent="0.25">
      <c r="W13640" t="b">
        <f t="shared" si="941"/>
        <v>1</v>
      </c>
      <c r="X13640" t="b">
        <f t="shared" si="942"/>
        <v>1</v>
      </c>
      <c r="AA13640"/>
      <c r="AH13640"/>
      <c r="AL13640" t="b">
        <f t="shared" si="943"/>
        <v>1</v>
      </c>
      <c r="AM13640" t="b">
        <f t="shared" si="944"/>
        <v>1</v>
      </c>
      <c r="AP13640"/>
      <c r="AQ13640"/>
    </row>
    <row r="13641" spans="23:43" x14ac:dyDescent="0.25">
      <c r="W13641" t="b">
        <f t="shared" si="941"/>
        <v>1</v>
      </c>
      <c r="X13641" t="b">
        <f t="shared" si="942"/>
        <v>1</v>
      </c>
      <c r="AA13641"/>
      <c r="AH13641"/>
      <c r="AL13641" t="b">
        <f t="shared" si="943"/>
        <v>1</v>
      </c>
      <c r="AM13641" t="b">
        <f t="shared" si="944"/>
        <v>1</v>
      </c>
      <c r="AP13641"/>
      <c r="AQ13641"/>
    </row>
    <row r="13642" spans="23:43" x14ac:dyDescent="0.25">
      <c r="W13642" t="b">
        <f t="shared" si="941"/>
        <v>1</v>
      </c>
      <c r="X13642" t="b">
        <f t="shared" si="942"/>
        <v>1</v>
      </c>
      <c r="AA13642"/>
      <c r="AH13642"/>
      <c r="AL13642" t="b">
        <f t="shared" si="943"/>
        <v>1</v>
      </c>
      <c r="AM13642" t="b">
        <f t="shared" si="944"/>
        <v>1</v>
      </c>
      <c r="AP13642"/>
      <c r="AQ13642"/>
    </row>
    <row r="13643" spans="23:43" x14ac:dyDescent="0.25">
      <c r="W13643" t="b">
        <f t="shared" si="941"/>
        <v>1</v>
      </c>
      <c r="X13643" t="b">
        <f t="shared" si="942"/>
        <v>1</v>
      </c>
      <c r="AA13643"/>
      <c r="AH13643"/>
      <c r="AL13643" t="b">
        <f t="shared" si="943"/>
        <v>1</v>
      </c>
      <c r="AM13643" t="b">
        <f t="shared" si="944"/>
        <v>1</v>
      </c>
      <c r="AP13643"/>
      <c r="AQ13643"/>
    </row>
    <row r="13644" spans="23:43" x14ac:dyDescent="0.25">
      <c r="W13644" t="b">
        <f t="shared" ref="W13644:W13707" si="945">IF(AND(U13644&lt;&gt;"",U13644&lt;&gt;"Grand Total",U13644&lt;&gt;"(blank)"),GETPIVOTDATA("Facility CCN",$U$10,"Facility CCN",U13644)=1,TRUE)</f>
        <v>1</v>
      </c>
      <c r="X13644" t="b">
        <f t="shared" ref="X13644:X13707" si="946">IF(AND(U13644&lt;&gt;"",U13644&lt;&gt;"Grand Total",U13644&lt;&gt;"(blank)"),LEN(U13644)=6,TRUE)</f>
        <v>1</v>
      </c>
      <c r="AA13644"/>
      <c r="AH13644"/>
      <c r="AL13644" t="b">
        <f t="shared" ref="AL13644:AL13707" si="947">IF(AND(AJ13644&lt;&gt;"",AJ13644&lt;&gt;"Grand Total",AJ13644&lt;&gt;"(blank)"),GETPIVOTDATA("Provider NPI",$AJ$10,"Provider NPI",AJ13644)=1,TRUE)</f>
        <v>1</v>
      </c>
      <c r="AM13644" t="b">
        <f t="shared" ref="AM13644:AM13707" si="948">IF(AND(AJ13644&lt;&gt;"",AJ13644&lt;&gt;"Grand Total",AJ13644&lt;&gt;"(blank)"),LEN(AJ13644)=10,TRUE)</f>
        <v>1</v>
      </c>
      <c r="AP13644"/>
      <c r="AQ13644"/>
    </row>
    <row r="13645" spans="23:43" x14ac:dyDescent="0.25">
      <c r="W13645" t="b">
        <f t="shared" si="945"/>
        <v>1</v>
      </c>
      <c r="X13645" t="b">
        <f t="shared" si="946"/>
        <v>1</v>
      </c>
      <c r="AA13645"/>
      <c r="AH13645"/>
      <c r="AL13645" t="b">
        <f t="shared" si="947"/>
        <v>1</v>
      </c>
      <c r="AM13645" t="b">
        <f t="shared" si="948"/>
        <v>1</v>
      </c>
      <c r="AP13645"/>
      <c r="AQ13645"/>
    </row>
    <row r="13646" spans="23:43" x14ac:dyDescent="0.25">
      <c r="W13646" t="b">
        <f t="shared" si="945"/>
        <v>1</v>
      </c>
      <c r="X13646" t="b">
        <f t="shared" si="946"/>
        <v>1</v>
      </c>
      <c r="AA13646"/>
      <c r="AH13646"/>
      <c r="AL13646" t="b">
        <f t="shared" si="947"/>
        <v>1</v>
      </c>
      <c r="AM13646" t="b">
        <f t="shared" si="948"/>
        <v>1</v>
      </c>
      <c r="AP13646"/>
      <c r="AQ13646"/>
    </row>
    <row r="13647" spans="23:43" x14ac:dyDescent="0.25">
      <c r="W13647" t="b">
        <f t="shared" si="945"/>
        <v>1</v>
      </c>
      <c r="X13647" t="b">
        <f t="shared" si="946"/>
        <v>1</v>
      </c>
      <c r="AA13647"/>
      <c r="AH13647"/>
      <c r="AL13647" t="b">
        <f t="shared" si="947"/>
        <v>1</v>
      </c>
      <c r="AM13647" t="b">
        <f t="shared" si="948"/>
        <v>1</v>
      </c>
      <c r="AP13647"/>
      <c r="AQ13647"/>
    </row>
    <row r="13648" spans="23:43" x14ac:dyDescent="0.25">
      <c r="W13648" t="b">
        <f t="shared" si="945"/>
        <v>1</v>
      </c>
      <c r="X13648" t="b">
        <f t="shared" si="946"/>
        <v>1</v>
      </c>
      <c r="AA13648"/>
      <c r="AH13648"/>
      <c r="AL13648" t="b">
        <f t="shared" si="947"/>
        <v>1</v>
      </c>
      <c r="AM13648" t="b">
        <f t="shared" si="948"/>
        <v>1</v>
      </c>
      <c r="AP13648"/>
      <c r="AQ13648"/>
    </row>
    <row r="13649" spans="23:43" x14ac:dyDescent="0.25">
      <c r="W13649" t="b">
        <f t="shared" si="945"/>
        <v>1</v>
      </c>
      <c r="X13649" t="b">
        <f t="shared" si="946"/>
        <v>1</v>
      </c>
      <c r="AA13649"/>
      <c r="AH13649"/>
      <c r="AL13649" t="b">
        <f t="shared" si="947"/>
        <v>1</v>
      </c>
      <c r="AM13649" t="b">
        <f t="shared" si="948"/>
        <v>1</v>
      </c>
      <c r="AP13649"/>
      <c r="AQ13649"/>
    </row>
    <row r="13650" spans="23:43" x14ac:dyDescent="0.25">
      <c r="W13650" t="b">
        <f t="shared" si="945"/>
        <v>1</v>
      </c>
      <c r="X13650" t="b">
        <f t="shared" si="946"/>
        <v>1</v>
      </c>
      <c r="AA13650"/>
      <c r="AH13650"/>
      <c r="AL13650" t="b">
        <f t="shared" si="947"/>
        <v>1</v>
      </c>
      <c r="AM13650" t="b">
        <f t="shared" si="948"/>
        <v>1</v>
      </c>
      <c r="AP13650"/>
      <c r="AQ13650"/>
    </row>
    <row r="13651" spans="23:43" x14ac:dyDescent="0.25">
      <c r="W13651" t="b">
        <f t="shared" si="945"/>
        <v>1</v>
      </c>
      <c r="X13651" t="b">
        <f t="shared" si="946"/>
        <v>1</v>
      </c>
      <c r="AA13651"/>
      <c r="AH13651"/>
      <c r="AL13651" t="b">
        <f t="shared" si="947"/>
        <v>1</v>
      </c>
      <c r="AM13651" t="b">
        <f t="shared" si="948"/>
        <v>1</v>
      </c>
      <c r="AP13651"/>
      <c r="AQ13651"/>
    </row>
    <row r="13652" spans="23:43" x14ac:dyDescent="0.25">
      <c r="W13652" t="b">
        <f t="shared" si="945"/>
        <v>1</v>
      </c>
      <c r="X13652" t="b">
        <f t="shared" si="946"/>
        <v>1</v>
      </c>
      <c r="AA13652"/>
      <c r="AH13652"/>
      <c r="AL13652" t="b">
        <f t="shared" si="947"/>
        <v>1</v>
      </c>
      <c r="AM13652" t="b">
        <f t="shared" si="948"/>
        <v>1</v>
      </c>
      <c r="AP13652"/>
      <c r="AQ13652"/>
    </row>
    <row r="13653" spans="23:43" x14ac:dyDescent="0.25">
      <c r="W13653" t="b">
        <f t="shared" si="945"/>
        <v>1</v>
      </c>
      <c r="X13653" t="b">
        <f t="shared" si="946"/>
        <v>1</v>
      </c>
      <c r="AA13653"/>
      <c r="AH13653"/>
      <c r="AL13653" t="b">
        <f t="shared" si="947"/>
        <v>1</v>
      </c>
      <c r="AM13653" t="b">
        <f t="shared" si="948"/>
        <v>1</v>
      </c>
      <c r="AP13653"/>
      <c r="AQ13653"/>
    </row>
    <row r="13654" spans="23:43" x14ac:dyDescent="0.25">
      <c r="W13654" t="b">
        <f t="shared" si="945"/>
        <v>1</v>
      </c>
      <c r="X13654" t="b">
        <f t="shared" si="946"/>
        <v>1</v>
      </c>
      <c r="AA13654"/>
      <c r="AH13654"/>
      <c r="AL13654" t="b">
        <f t="shared" si="947"/>
        <v>1</v>
      </c>
      <c r="AM13654" t="b">
        <f t="shared" si="948"/>
        <v>1</v>
      </c>
      <c r="AP13654"/>
      <c r="AQ13654"/>
    </row>
    <row r="13655" spans="23:43" x14ac:dyDescent="0.25">
      <c r="W13655" t="b">
        <f t="shared" si="945"/>
        <v>1</v>
      </c>
      <c r="X13655" t="b">
        <f t="shared" si="946"/>
        <v>1</v>
      </c>
      <c r="AA13655"/>
      <c r="AH13655"/>
      <c r="AL13655" t="b">
        <f t="shared" si="947"/>
        <v>1</v>
      </c>
      <c r="AM13655" t="b">
        <f t="shared" si="948"/>
        <v>1</v>
      </c>
      <c r="AP13655"/>
      <c r="AQ13655"/>
    </row>
    <row r="13656" spans="23:43" x14ac:dyDescent="0.25">
      <c r="W13656" t="b">
        <f t="shared" si="945"/>
        <v>1</v>
      </c>
      <c r="X13656" t="b">
        <f t="shared" si="946"/>
        <v>1</v>
      </c>
      <c r="AA13656"/>
      <c r="AH13656"/>
      <c r="AL13656" t="b">
        <f t="shared" si="947"/>
        <v>1</v>
      </c>
      <c r="AM13656" t="b">
        <f t="shared" si="948"/>
        <v>1</v>
      </c>
      <c r="AP13656"/>
      <c r="AQ13656"/>
    </row>
    <row r="13657" spans="23:43" x14ac:dyDescent="0.25">
      <c r="W13657" t="b">
        <f t="shared" si="945"/>
        <v>1</v>
      </c>
      <c r="X13657" t="b">
        <f t="shared" si="946"/>
        <v>1</v>
      </c>
      <c r="AA13657"/>
      <c r="AH13657"/>
      <c r="AL13657" t="b">
        <f t="shared" si="947"/>
        <v>1</v>
      </c>
      <c r="AM13657" t="b">
        <f t="shared" si="948"/>
        <v>1</v>
      </c>
      <c r="AP13657"/>
      <c r="AQ13657"/>
    </row>
    <row r="13658" spans="23:43" x14ac:dyDescent="0.25">
      <c r="W13658" t="b">
        <f t="shared" si="945"/>
        <v>1</v>
      </c>
      <c r="X13658" t="b">
        <f t="shared" si="946"/>
        <v>1</v>
      </c>
      <c r="AA13658"/>
      <c r="AH13658"/>
      <c r="AL13658" t="b">
        <f t="shared" si="947"/>
        <v>1</v>
      </c>
      <c r="AM13658" t="b">
        <f t="shared" si="948"/>
        <v>1</v>
      </c>
      <c r="AP13658"/>
      <c r="AQ13658"/>
    </row>
    <row r="13659" spans="23:43" x14ac:dyDescent="0.25">
      <c r="W13659" t="b">
        <f t="shared" si="945"/>
        <v>1</v>
      </c>
      <c r="X13659" t="b">
        <f t="shared" si="946"/>
        <v>1</v>
      </c>
      <c r="AA13659"/>
      <c r="AH13659"/>
      <c r="AL13659" t="b">
        <f t="shared" si="947"/>
        <v>1</v>
      </c>
      <c r="AM13659" t="b">
        <f t="shared" si="948"/>
        <v>1</v>
      </c>
      <c r="AP13659"/>
      <c r="AQ13659"/>
    </row>
    <row r="13660" spans="23:43" x14ac:dyDescent="0.25">
      <c r="W13660" t="b">
        <f t="shared" si="945"/>
        <v>1</v>
      </c>
      <c r="X13660" t="b">
        <f t="shared" si="946"/>
        <v>1</v>
      </c>
      <c r="AA13660"/>
      <c r="AH13660"/>
      <c r="AL13660" t="b">
        <f t="shared" si="947"/>
        <v>1</v>
      </c>
      <c r="AM13660" t="b">
        <f t="shared" si="948"/>
        <v>1</v>
      </c>
      <c r="AP13660"/>
      <c r="AQ13660"/>
    </row>
    <row r="13661" spans="23:43" x14ac:dyDescent="0.25">
      <c r="W13661" t="b">
        <f t="shared" si="945"/>
        <v>1</v>
      </c>
      <c r="X13661" t="b">
        <f t="shared" si="946"/>
        <v>1</v>
      </c>
      <c r="AA13661"/>
      <c r="AH13661"/>
      <c r="AL13661" t="b">
        <f t="shared" si="947"/>
        <v>1</v>
      </c>
      <c r="AM13661" t="b">
        <f t="shared" si="948"/>
        <v>1</v>
      </c>
      <c r="AP13661"/>
      <c r="AQ13661"/>
    </row>
    <row r="13662" spans="23:43" x14ac:dyDescent="0.25">
      <c r="W13662" t="b">
        <f t="shared" si="945"/>
        <v>1</v>
      </c>
      <c r="X13662" t="b">
        <f t="shared" si="946"/>
        <v>1</v>
      </c>
      <c r="AA13662"/>
      <c r="AH13662"/>
      <c r="AL13662" t="b">
        <f t="shared" si="947"/>
        <v>1</v>
      </c>
      <c r="AM13662" t="b">
        <f t="shared" si="948"/>
        <v>1</v>
      </c>
      <c r="AP13662"/>
      <c r="AQ13662"/>
    </row>
    <row r="13663" spans="23:43" x14ac:dyDescent="0.25">
      <c r="W13663" t="b">
        <f t="shared" si="945"/>
        <v>1</v>
      </c>
      <c r="X13663" t="b">
        <f t="shared" si="946"/>
        <v>1</v>
      </c>
      <c r="AA13663"/>
      <c r="AH13663"/>
      <c r="AL13663" t="b">
        <f t="shared" si="947"/>
        <v>1</v>
      </c>
      <c r="AM13663" t="b">
        <f t="shared" si="948"/>
        <v>1</v>
      </c>
      <c r="AP13663"/>
      <c r="AQ13663"/>
    </row>
    <row r="13664" spans="23:43" x14ac:dyDescent="0.25">
      <c r="W13664" t="b">
        <f t="shared" si="945"/>
        <v>1</v>
      </c>
      <c r="X13664" t="b">
        <f t="shared" si="946"/>
        <v>1</v>
      </c>
      <c r="AA13664"/>
      <c r="AH13664"/>
      <c r="AL13664" t="b">
        <f t="shared" si="947"/>
        <v>1</v>
      </c>
      <c r="AM13664" t="b">
        <f t="shared" si="948"/>
        <v>1</v>
      </c>
      <c r="AP13664"/>
      <c r="AQ13664"/>
    </row>
    <row r="13665" spans="23:43" x14ac:dyDescent="0.25">
      <c r="W13665" t="b">
        <f t="shared" si="945"/>
        <v>1</v>
      </c>
      <c r="X13665" t="b">
        <f t="shared" si="946"/>
        <v>1</v>
      </c>
      <c r="AA13665"/>
      <c r="AH13665"/>
      <c r="AL13665" t="b">
        <f t="shared" si="947"/>
        <v>1</v>
      </c>
      <c r="AM13665" t="b">
        <f t="shared" si="948"/>
        <v>1</v>
      </c>
      <c r="AP13665"/>
      <c r="AQ13665"/>
    </row>
    <row r="13666" spans="23:43" x14ac:dyDescent="0.25">
      <c r="W13666" t="b">
        <f t="shared" si="945"/>
        <v>1</v>
      </c>
      <c r="X13666" t="b">
        <f t="shared" si="946"/>
        <v>1</v>
      </c>
      <c r="AA13666"/>
      <c r="AH13666"/>
      <c r="AL13666" t="b">
        <f t="shared" si="947"/>
        <v>1</v>
      </c>
      <c r="AM13666" t="b">
        <f t="shared" si="948"/>
        <v>1</v>
      </c>
      <c r="AP13666"/>
      <c r="AQ13666"/>
    </row>
    <row r="13667" spans="23:43" x14ac:dyDescent="0.25">
      <c r="W13667" t="b">
        <f t="shared" si="945"/>
        <v>1</v>
      </c>
      <c r="X13667" t="b">
        <f t="shared" si="946"/>
        <v>1</v>
      </c>
      <c r="AA13667"/>
      <c r="AH13667"/>
      <c r="AL13667" t="b">
        <f t="shared" si="947"/>
        <v>1</v>
      </c>
      <c r="AM13667" t="b">
        <f t="shared" si="948"/>
        <v>1</v>
      </c>
      <c r="AP13667"/>
      <c r="AQ13667"/>
    </row>
    <row r="13668" spans="23:43" x14ac:dyDescent="0.25">
      <c r="W13668" t="b">
        <f t="shared" si="945"/>
        <v>1</v>
      </c>
      <c r="X13668" t="b">
        <f t="shared" si="946"/>
        <v>1</v>
      </c>
      <c r="AA13668"/>
      <c r="AH13668"/>
      <c r="AL13668" t="b">
        <f t="shared" si="947"/>
        <v>1</v>
      </c>
      <c r="AM13668" t="b">
        <f t="shared" si="948"/>
        <v>1</v>
      </c>
      <c r="AP13668"/>
      <c r="AQ13668"/>
    </row>
    <row r="13669" spans="23:43" x14ac:dyDescent="0.25">
      <c r="W13669" t="b">
        <f t="shared" si="945"/>
        <v>1</v>
      </c>
      <c r="X13669" t="b">
        <f t="shared" si="946"/>
        <v>1</v>
      </c>
      <c r="AA13669"/>
      <c r="AH13669"/>
      <c r="AL13669" t="b">
        <f t="shared" si="947"/>
        <v>1</v>
      </c>
      <c r="AM13669" t="b">
        <f t="shared" si="948"/>
        <v>1</v>
      </c>
      <c r="AP13669"/>
      <c r="AQ13669"/>
    </row>
    <row r="13670" spans="23:43" x14ac:dyDescent="0.25">
      <c r="W13670" t="b">
        <f t="shared" si="945"/>
        <v>1</v>
      </c>
      <c r="X13670" t="b">
        <f t="shared" si="946"/>
        <v>1</v>
      </c>
      <c r="AA13670"/>
      <c r="AH13670"/>
      <c r="AL13670" t="b">
        <f t="shared" si="947"/>
        <v>1</v>
      </c>
      <c r="AM13670" t="b">
        <f t="shared" si="948"/>
        <v>1</v>
      </c>
      <c r="AP13670"/>
      <c r="AQ13670"/>
    </row>
    <row r="13671" spans="23:43" x14ac:dyDescent="0.25">
      <c r="W13671" t="b">
        <f t="shared" si="945"/>
        <v>1</v>
      </c>
      <c r="X13671" t="b">
        <f t="shared" si="946"/>
        <v>1</v>
      </c>
      <c r="AA13671"/>
      <c r="AH13671"/>
      <c r="AL13671" t="b">
        <f t="shared" si="947"/>
        <v>1</v>
      </c>
      <c r="AM13671" t="b">
        <f t="shared" si="948"/>
        <v>1</v>
      </c>
      <c r="AP13671"/>
      <c r="AQ13671"/>
    </row>
    <row r="13672" spans="23:43" x14ac:dyDescent="0.25">
      <c r="W13672" t="b">
        <f t="shared" si="945"/>
        <v>1</v>
      </c>
      <c r="X13672" t="b">
        <f t="shared" si="946"/>
        <v>1</v>
      </c>
      <c r="AA13672"/>
      <c r="AH13672"/>
      <c r="AL13672" t="b">
        <f t="shared" si="947"/>
        <v>1</v>
      </c>
      <c r="AM13672" t="b">
        <f t="shared" si="948"/>
        <v>1</v>
      </c>
      <c r="AP13672"/>
      <c r="AQ13672"/>
    </row>
    <row r="13673" spans="23:43" x14ac:dyDescent="0.25">
      <c r="W13673" t="b">
        <f t="shared" si="945"/>
        <v>1</v>
      </c>
      <c r="X13673" t="b">
        <f t="shared" si="946"/>
        <v>1</v>
      </c>
      <c r="AA13673"/>
      <c r="AH13673"/>
      <c r="AL13673" t="b">
        <f t="shared" si="947"/>
        <v>1</v>
      </c>
      <c r="AM13673" t="b">
        <f t="shared" si="948"/>
        <v>1</v>
      </c>
      <c r="AP13673"/>
      <c r="AQ13673"/>
    </row>
    <row r="13674" spans="23:43" x14ac:dyDescent="0.25">
      <c r="W13674" t="b">
        <f t="shared" si="945"/>
        <v>1</v>
      </c>
      <c r="X13674" t="b">
        <f t="shared" si="946"/>
        <v>1</v>
      </c>
      <c r="AA13674"/>
      <c r="AH13674"/>
      <c r="AL13674" t="b">
        <f t="shared" si="947"/>
        <v>1</v>
      </c>
      <c r="AM13674" t="b">
        <f t="shared" si="948"/>
        <v>1</v>
      </c>
      <c r="AP13674"/>
      <c r="AQ13674"/>
    </row>
    <row r="13675" spans="23:43" x14ac:dyDescent="0.25">
      <c r="W13675" t="b">
        <f t="shared" si="945"/>
        <v>1</v>
      </c>
      <c r="X13675" t="b">
        <f t="shared" si="946"/>
        <v>1</v>
      </c>
      <c r="AA13675"/>
      <c r="AH13675"/>
      <c r="AL13675" t="b">
        <f t="shared" si="947"/>
        <v>1</v>
      </c>
      <c r="AM13675" t="b">
        <f t="shared" si="948"/>
        <v>1</v>
      </c>
      <c r="AP13675"/>
      <c r="AQ13675"/>
    </row>
    <row r="13676" spans="23:43" x14ac:dyDescent="0.25">
      <c r="W13676" t="b">
        <f t="shared" si="945"/>
        <v>1</v>
      </c>
      <c r="X13676" t="b">
        <f t="shared" si="946"/>
        <v>1</v>
      </c>
      <c r="AA13676"/>
      <c r="AH13676"/>
      <c r="AL13676" t="b">
        <f t="shared" si="947"/>
        <v>1</v>
      </c>
      <c r="AM13676" t="b">
        <f t="shared" si="948"/>
        <v>1</v>
      </c>
      <c r="AP13676"/>
      <c r="AQ13676"/>
    </row>
    <row r="13677" spans="23:43" x14ac:dyDescent="0.25">
      <c r="W13677" t="b">
        <f t="shared" si="945"/>
        <v>1</v>
      </c>
      <c r="X13677" t="b">
        <f t="shared" si="946"/>
        <v>1</v>
      </c>
      <c r="AA13677"/>
      <c r="AH13677"/>
      <c r="AL13677" t="b">
        <f t="shared" si="947"/>
        <v>1</v>
      </c>
      <c r="AM13677" t="b">
        <f t="shared" si="948"/>
        <v>1</v>
      </c>
      <c r="AP13677"/>
      <c r="AQ13677"/>
    </row>
    <row r="13678" spans="23:43" x14ac:dyDescent="0.25">
      <c r="W13678" t="b">
        <f t="shared" si="945"/>
        <v>1</v>
      </c>
      <c r="X13678" t="b">
        <f t="shared" si="946"/>
        <v>1</v>
      </c>
      <c r="AA13678"/>
      <c r="AH13678"/>
      <c r="AL13678" t="b">
        <f t="shared" si="947"/>
        <v>1</v>
      </c>
      <c r="AM13678" t="b">
        <f t="shared" si="948"/>
        <v>1</v>
      </c>
      <c r="AP13678"/>
      <c r="AQ13678"/>
    </row>
    <row r="13679" spans="23:43" x14ac:dyDescent="0.25">
      <c r="W13679" t="b">
        <f t="shared" si="945"/>
        <v>1</v>
      </c>
      <c r="X13679" t="b">
        <f t="shared" si="946"/>
        <v>1</v>
      </c>
      <c r="AA13679"/>
      <c r="AH13679"/>
      <c r="AL13679" t="b">
        <f t="shared" si="947"/>
        <v>1</v>
      </c>
      <c r="AM13679" t="b">
        <f t="shared" si="948"/>
        <v>1</v>
      </c>
      <c r="AP13679"/>
      <c r="AQ13679"/>
    </row>
    <row r="13680" spans="23:43" x14ac:dyDescent="0.25">
      <c r="W13680" t="b">
        <f t="shared" si="945"/>
        <v>1</v>
      </c>
      <c r="X13680" t="b">
        <f t="shared" si="946"/>
        <v>1</v>
      </c>
      <c r="AA13680"/>
      <c r="AH13680"/>
      <c r="AL13680" t="b">
        <f t="shared" si="947"/>
        <v>1</v>
      </c>
      <c r="AM13680" t="b">
        <f t="shared" si="948"/>
        <v>1</v>
      </c>
      <c r="AP13680"/>
      <c r="AQ13680"/>
    </row>
    <row r="13681" spans="23:43" x14ac:dyDescent="0.25">
      <c r="W13681" t="b">
        <f t="shared" si="945"/>
        <v>1</v>
      </c>
      <c r="X13681" t="b">
        <f t="shared" si="946"/>
        <v>1</v>
      </c>
      <c r="AA13681"/>
      <c r="AH13681"/>
      <c r="AL13681" t="b">
        <f t="shared" si="947"/>
        <v>1</v>
      </c>
      <c r="AM13681" t="b">
        <f t="shared" si="948"/>
        <v>1</v>
      </c>
      <c r="AP13681"/>
      <c r="AQ13681"/>
    </row>
    <row r="13682" spans="23:43" x14ac:dyDescent="0.25">
      <c r="W13682" t="b">
        <f t="shared" si="945"/>
        <v>1</v>
      </c>
      <c r="X13682" t="b">
        <f t="shared" si="946"/>
        <v>1</v>
      </c>
      <c r="AA13682"/>
      <c r="AH13682"/>
      <c r="AL13682" t="b">
        <f t="shared" si="947"/>
        <v>1</v>
      </c>
      <c r="AM13682" t="b">
        <f t="shared" si="948"/>
        <v>1</v>
      </c>
      <c r="AP13682"/>
      <c r="AQ13682"/>
    </row>
    <row r="13683" spans="23:43" x14ac:dyDescent="0.25">
      <c r="W13683" t="b">
        <f t="shared" si="945"/>
        <v>1</v>
      </c>
      <c r="X13683" t="b">
        <f t="shared" si="946"/>
        <v>1</v>
      </c>
      <c r="AA13683"/>
      <c r="AH13683"/>
      <c r="AL13683" t="b">
        <f t="shared" si="947"/>
        <v>1</v>
      </c>
      <c r="AM13683" t="b">
        <f t="shared" si="948"/>
        <v>1</v>
      </c>
      <c r="AP13683"/>
      <c r="AQ13683"/>
    </row>
    <row r="13684" spans="23:43" x14ac:dyDescent="0.25">
      <c r="W13684" t="b">
        <f t="shared" si="945"/>
        <v>1</v>
      </c>
      <c r="X13684" t="b">
        <f t="shared" si="946"/>
        <v>1</v>
      </c>
      <c r="AA13684"/>
      <c r="AH13684"/>
      <c r="AL13684" t="b">
        <f t="shared" si="947"/>
        <v>1</v>
      </c>
      <c r="AM13684" t="b">
        <f t="shared" si="948"/>
        <v>1</v>
      </c>
      <c r="AP13684"/>
      <c r="AQ13684"/>
    </row>
    <row r="13685" spans="23:43" x14ac:dyDescent="0.25">
      <c r="W13685" t="b">
        <f t="shared" si="945"/>
        <v>1</v>
      </c>
      <c r="X13685" t="b">
        <f t="shared" si="946"/>
        <v>1</v>
      </c>
      <c r="AA13685"/>
      <c r="AH13685"/>
      <c r="AL13685" t="b">
        <f t="shared" si="947"/>
        <v>1</v>
      </c>
      <c r="AM13685" t="b">
        <f t="shared" si="948"/>
        <v>1</v>
      </c>
      <c r="AP13685"/>
      <c r="AQ13685"/>
    </row>
    <row r="13686" spans="23:43" x14ac:dyDescent="0.25">
      <c r="W13686" t="b">
        <f t="shared" si="945"/>
        <v>1</v>
      </c>
      <c r="X13686" t="b">
        <f t="shared" si="946"/>
        <v>1</v>
      </c>
      <c r="AA13686"/>
      <c r="AH13686"/>
      <c r="AL13686" t="b">
        <f t="shared" si="947"/>
        <v>1</v>
      </c>
      <c r="AM13686" t="b">
        <f t="shared" si="948"/>
        <v>1</v>
      </c>
      <c r="AP13686"/>
      <c r="AQ13686"/>
    </row>
    <row r="13687" spans="23:43" x14ac:dyDescent="0.25">
      <c r="W13687" t="b">
        <f t="shared" si="945"/>
        <v>1</v>
      </c>
      <c r="X13687" t="b">
        <f t="shared" si="946"/>
        <v>1</v>
      </c>
      <c r="AA13687"/>
      <c r="AH13687"/>
      <c r="AL13687" t="b">
        <f t="shared" si="947"/>
        <v>1</v>
      </c>
      <c r="AM13687" t="b">
        <f t="shared" si="948"/>
        <v>1</v>
      </c>
      <c r="AP13687"/>
      <c r="AQ13687"/>
    </row>
    <row r="13688" spans="23:43" x14ac:dyDescent="0.25">
      <c r="W13688" t="b">
        <f t="shared" si="945"/>
        <v>1</v>
      </c>
      <c r="X13688" t="b">
        <f t="shared" si="946"/>
        <v>1</v>
      </c>
      <c r="AA13688"/>
      <c r="AH13688"/>
      <c r="AL13688" t="b">
        <f t="shared" si="947"/>
        <v>1</v>
      </c>
      <c r="AM13688" t="b">
        <f t="shared" si="948"/>
        <v>1</v>
      </c>
      <c r="AP13688"/>
      <c r="AQ13688"/>
    </row>
    <row r="13689" spans="23:43" x14ac:dyDescent="0.25">
      <c r="W13689" t="b">
        <f t="shared" si="945"/>
        <v>1</v>
      </c>
      <c r="X13689" t="b">
        <f t="shared" si="946"/>
        <v>1</v>
      </c>
      <c r="AA13689"/>
      <c r="AH13689"/>
      <c r="AL13689" t="b">
        <f t="shared" si="947"/>
        <v>1</v>
      </c>
      <c r="AM13689" t="b">
        <f t="shared" si="948"/>
        <v>1</v>
      </c>
      <c r="AP13689"/>
      <c r="AQ13689"/>
    </row>
    <row r="13690" spans="23:43" x14ac:dyDescent="0.25">
      <c r="W13690" t="b">
        <f t="shared" si="945"/>
        <v>1</v>
      </c>
      <c r="X13690" t="b">
        <f t="shared" si="946"/>
        <v>1</v>
      </c>
      <c r="AA13690"/>
      <c r="AH13690"/>
      <c r="AL13690" t="b">
        <f t="shared" si="947"/>
        <v>1</v>
      </c>
      <c r="AM13690" t="b">
        <f t="shared" si="948"/>
        <v>1</v>
      </c>
      <c r="AP13690"/>
      <c r="AQ13690"/>
    </row>
    <row r="13691" spans="23:43" x14ac:dyDescent="0.25">
      <c r="W13691" t="b">
        <f t="shared" si="945"/>
        <v>1</v>
      </c>
      <c r="X13691" t="b">
        <f t="shared" si="946"/>
        <v>1</v>
      </c>
      <c r="AA13691"/>
      <c r="AH13691"/>
      <c r="AL13691" t="b">
        <f t="shared" si="947"/>
        <v>1</v>
      </c>
      <c r="AM13691" t="b">
        <f t="shared" si="948"/>
        <v>1</v>
      </c>
      <c r="AP13691"/>
      <c r="AQ13691"/>
    </row>
    <row r="13692" spans="23:43" x14ac:dyDescent="0.25">
      <c r="W13692" t="b">
        <f t="shared" si="945"/>
        <v>1</v>
      </c>
      <c r="X13692" t="b">
        <f t="shared" si="946"/>
        <v>1</v>
      </c>
      <c r="AA13692"/>
      <c r="AH13692"/>
      <c r="AL13692" t="b">
        <f t="shared" si="947"/>
        <v>1</v>
      </c>
      <c r="AM13692" t="b">
        <f t="shared" si="948"/>
        <v>1</v>
      </c>
      <c r="AP13692"/>
      <c r="AQ13692"/>
    </row>
    <row r="13693" spans="23:43" x14ac:dyDescent="0.25">
      <c r="W13693" t="b">
        <f t="shared" si="945"/>
        <v>1</v>
      </c>
      <c r="X13693" t="b">
        <f t="shared" si="946"/>
        <v>1</v>
      </c>
      <c r="AA13693"/>
      <c r="AH13693"/>
      <c r="AL13693" t="b">
        <f t="shared" si="947"/>
        <v>1</v>
      </c>
      <c r="AM13693" t="b">
        <f t="shared" si="948"/>
        <v>1</v>
      </c>
      <c r="AP13693"/>
      <c r="AQ13693"/>
    </row>
    <row r="13694" spans="23:43" x14ac:dyDescent="0.25">
      <c r="W13694" t="b">
        <f t="shared" si="945"/>
        <v>1</v>
      </c>
      <c r="X13694" t="b">
        <f t="shared" si="946"/>
        <v>1</v>
      </c>
      <c r="AA13694"/>
      <c r="AH13694"/>
      <c r="AL13694" t="b">
        <f t="shared" si="947"/>
        <v>1</v>
      </c>
      <c r="AM13694" t="b">
        <f t="shared" si="948"/>
        <v>1</v>
      </c>
      <c r="AP13694"/>
      <c r="AQ13694"/>
    </row>
    <row r="13695" spans="23:43" x14ac:dyDescent="0.25">
      <c r="W13695" t="b">
        <f t="shared" si="945"/>
        <v>1</v>
      </c>
      <c r="X13695" t="b">
        <f t="shared" si="946"/>
        <v>1</v>
      </c>
      <c r="AA13695"/>
      <c r="AH13695"/>
      <c r="AL13695" t="b">
        <f t="shared" si="947"/>
        <v>1</v>
      </c>
      <c r="AM13695" t="b">
        <f t="shared" si="948"/>
        <v>1</v>
      </c>
      <c r="AP13695"/>
      <c r="AQ13695"/>
    </row>
    <row r="13696" spans="23:43" x14ac:dyDescent="0.25">
      <c r="W13696" t="b">
        <f t="shared" si="945"/>
        <v>1</v>
      </c>
      <c r="X13696" t="b">
        <f t="shared" si="946"/>
        <v>1</v>
      </c>
      <c r="AA13696"/>
      <c r="AH13696"/>
      <c r="AL13696" t="b">
        <f t="shared" si="947"/>
        <v>1</v>
      </c>
      <c r="AM13696" t="b">
        <f t="shared" si="948"/>
        <v>1</v>
      </c>
      <c r="AP13696"/>
      <c r="AQ13696"/>
    </row>
    <row r="13697" spans="23:43" x14ac:dyDescent="0.25">
      <c r="W13697" t="b">
        <f t="shared" si="945"/>
        <v>1</v>
      </c>
      <c r="X13697" t="b">
        <f t="shared" si="946"/>
        <v>1</v>
      </c>
      <c r="AA13697"/>
      <c r="AH13697"/>
      <c r="AL13697" t="b">
        <f t="shared" si="947"/>
        <v>1</v>
      </c>
      <c r="AM13697" t="b">
        <f t="shared" si="948"/>
        <v>1</v>
      </c>
      <c r="AP13697"/>
      <c r="AQ13697"/>
    </row>
    <row r="13698" spans="23:43" x14ac:dyDescent="0.25">
      <c r="W13698" t="b">
        <f t="shared" si="945"/>
        <v>1</v>
      </c>
      <c r="X13698" t="b">
        <f t="shared" si="946"/>
        <v>1</v>
      </c>
      <c r="AA13698"/>
      <c r="AH13698"/>
      <c r="AL13698" t="b">
        <f t="shared" si="947"/>
        <v>1</v>
      </c>
      <c r="AM13698" t="b">
        <f t="shared" si="948"/>
        <v>1</v>
      </c>
      <c r="AP13698"/>
      <c r="AQ13698"/>
    </row>
    <row r="13699" spans="23:43" x14ac:dyDescent="0.25">
      <c r="W13699" t="b">
        <f t="shared" si="945"/>
        <v>1</v>
      </c>
      <c r="X13699" t="b">
        <f t="shared" si="946"/>
        <v>1</v>
      </c>
      <c r="AA13699"/>
      <c r="AH13699"/>
      <c r="AL13699" t="b">
        <f t="shared" si="947"/>
        <v>1</v>
      </c>
      <c r="AM13699" t="b">
        <f t="shared" si="948"/>
        <v>1</v>
      </c>
      <c r="AP13699"/>
      <c r="AQ13699"/>
    </row>
    <row r="13700" spans="23:43" x14ac:dyDescent="0.25">
      <c r="W13700" t="b">
        <f t="shared" si="945"/>
        <v>1</v>
      </c>
      <c r="X13700" t="b">
        <f t="shared" si="946"/>
        <v>1</v>
      </c>
      <c r="AA13700"/>
      <c r="AH13700"/>
      <c r="AL13700" t="b">
        <f t="shared" si="947"/>
        <v>1</v>
      </c>
      <c r="AM13700" t="b">
        <f t="shared" si="948"/>
        <v>1</v>
      </c>
      <c r="AP13700"/>
      <c r="AQ13700"/>
    </row>
    <row r="13701" spans="23:43" x14ac:dyDescent="0.25">
      <c r="W13701" t="b">
        <f t="shared" si="945"/>
        <v>1</v>
      </c>
      <c r="X13701" t="b">
        <f t="shared" si="946"/>
        <v>1</v>
      </c>
      <c r="AA13701"/>
      <c r="AH13701"/>
      <c r="AL13701" t="b">
        <f t="shared" si="947"/>
        <v>1</v>
      </c>
      <c r="AM13701" t="b">
        <f t="shared" si="948"/>
        <v>1</v>
      </c>
      <c r="AP13701"/>
      <c r="AQ13701"/>
    </row>
    <row r="13702" spans="23:43" x14ac:dyDescent="0.25">
      <c r="W13702" t="b">
        <f t="shared" si="945"/>
        <v>1</v>
      </c>
      <c r="X13702" t="b">
        <f t="shared" si="946"/>
        <v>1</v>
      </c>
      <c r="AA13702"/>
      <c r="AH13702"/>
      <c r="AL13702" t="b">
        <f t="shared" si="947"/>
        <v>1</v>
      </c>
      <c r="AM13702" t="b">
        <f t="shared" si="948"/>
        <v>1</v>
      </c>
      <c r="AP13702"/>
      <c r="AQ13702"/>
    </row>
    <row r="13703" spans="23:43" x14ac:dyDescent="0.25">
      <c r="W13703" t="b">
        <f t="shared" si="945"/>
        <v>1</v>
      </c>
      <c r="X13703" t="b">
        <f t="shared" si="946"/>
        <v>1</v>
      </c>
      <c r="AA13703"/>
      <c r="AH13703"/>
      <c r="AL13703" t="b">
        <f t="shared" si="947"/>
        <v>1</v>
      </c>
      <c r="AM13703" t="b">
        <f t="shared" si="948"/>
        <v>1</v>
      </c>
      <c r="AP13703"/>
      <c r="AQ13703"/>
    </row>
    <row r="13704" spans="23:43" x14ac:dyDescent="0.25">
      <c r="W13704" t="b">
        <f t="shared" si="945"/>
        <v>1</v>
      </c>
      <c r="X13704" t="b">
        <f t="shared" si="946"/>
        <v>1</v>
      </c>
      <c r="AA13704"/>
      <c r="AH13704"/>
      <c r="AL13704" t="b">
        <f t="shared" si="947"/>
        <v>1</v>
      </c>
      <c r="AM13704" t="b">
        <f t="shared" si="948"/>
        <v>1</v>
      </c>
      <c r="AP13704"/>
      <c r="AQ13704"/>
    </row>
    <row r="13705" spans="23:43" x14ac:dyDescent="0.25">
      <c r="W13705" t="b">
        <f t="shared" si="945"/>
        <v>1</v>
      </c>
      <c r="X13705" t="b">
        <f t="shared" si="946"/>
        <v>1</v>
      </c>
      <c r="AA13705"/>
      <c r="AH13705"/>
      <c r="AL13705" t="b">
        <f t="shared" si="947"/>
        <v>1</v>
      </c>
      <c r="AM13705" t="b">
        <f t="shared" si="948"/>
        <v>1</v>
      </c>
      <c r="AP13705"/>
      <c r="AQ13705"/>
    </row>
    <row r="13706" spans="23:43" x14ac:dyDescent="0.25">
      <c r="W13706" t="b">
        <f t="shared" si="945"/>
        <v>1</v>
      </c>
      <c r="X13706" t="b">
        <f t="shared" si="946"/>
        <v>1</v>
      </c>
      <c r="AA13706"/>
      <c r="AH13706"/>
      <c r="AL13706" t="b">
        <f t="shared" si="947"/>
        <v>1</v>
      </c>
      <c r="AM13706" t="b">
        <f t="shared" si="948"/>
        <v>1</v>
      </c>
      <c r="AP13706"/>
      <c r="AQ13706"/>
    </row>
    <row r="13707" spans="23:43" x14ac:dyDescent="0.25">
      <c r="W13707" t="b">
        <f t="shared" si="945"/>
        <v>1</v>
      </c>
      <c r="X13707" t="b">
        <f t="shared" si="946"/>
        <v>1</v>
      </c>
      <c r="AA13707"/>
      <c r="AH13707"/>
      <c r="AL13707" t="b">
        <f t="shared" si="947"/>
        <v>1</v>
      </c>
      <c r="AM13707" t="b">
        <f t="shared" si="948"/>
        <v>1</v>
      </c>
      <c r="AP13707"/>
      <c r="AQ13707"/>
    </row>
    <row r="13708" spans="23:43" x14ac:dyDescent="0.25">
      <c r="W13708" t="b">
        <f t="shared" ref="W13708:W13771" si="949">IF(AND(U13708&lt;&gt;"",U13708&lt;&gt;"Grand Total",U13708&lt;&gt;"(blank)"),GETPIVOTDATA("Facility CCN",$U$10,"Facility CCN",U13708)=1,TRUE)</f>
        <v>1</v>
      </c>
      <c r="X13708" t="b">
        <f t="shared" ref="X13708:X13771" si="950">IF(AND(U13708&lt;&gt;"",U13708&lt;&gt;"Grand Total",U13708&lt;&gt;"(blank)"),LEN(U13708)=6,TRUE)</f>
        <v>1</v>
      </c>
      <c r="AA13708"/>
      <c r="AH13708"/>
      <c r="AL13708" t="b">
        <f t="shared" ref="AL13708:AL13771" si="951">IF(AND(AJ13708&lt;&gt;"",AJ13708&lt;&gt;"Grand Total",AJ13708&lt;&gt;"(blank)"),GETPIVOTDATA("Provider NPI",$AJ$10,"Provider NPI",AJ13708)=1,TRUE)</f>
        <v>1</v>
      </c>
      <c r="AM13708" t="b">
        <f t="shared" ref="AM13708:AM13771" si="952">IF(AND(AJ13708&lt;&gt;"",AJ13708&lt;&gt;"Grand Total",AJ13708&lt;&gt;"(blank)"),LEN(AJ13708)=10,TRUE)</f>
        <v>1</v>
      </c>
      <c r="AP13708"/>
      <c r="AQ13708"/>
    </row>
    <row r="13709" spans="23:43" x14ac:dyDescent="0.25">
      <c r="W13709" t="b">
        <f t="shared" si="949"/>
        <v>1</v>
      </c>
      <c r="X13709" t="b">
        <f t="shared" si="950"/>
        <v>1</v>
      </c>
      <c r="AA13709"/>
      <c r="AH13709"/>
      <c r="AL13709" t="b">
        <f t="shared" si="951"/>
        <v>1</v>
      </c>
      <c r="AM13709" t="b">
        <f t="shared" si="952"/>
        <v>1</v>
      </c>
      <c r="AP13709"/>
      <c r="AQ13709"/>
    </row>
    <row r="13710" spans="23:43" x14ac:dyDescent="0.25">
      <c r="W13710" t="b">
        <f t="shared" si="949"/>
        <v>1</v>
      </c>
      <c r="X13710" t="b">
        <f t="shared" si="950"/>
        <v>1</v>
      </c>
      <c r="AA13710"/>
      <c r="AH13710"/>
      <c r="AL13710" t="b">
        <f t="shared" si="951"/>
        <v>1</v>
      </c>
      <c r="AM13710" t="b">
        <f t="shared" si="952"/>
        <v>1</v>
      </c>
      <c r="AP13710"/>
      <c r="AQ13710"/>
    </row>
    <row r="13711" spans="23:43" x14ac:dyDescent="0.25">
      <c r="W13711" t="b">
        <f t="shared" si="949"/>
        <v>1</v>
      </c>
      <c r="X13711" t="b">
        <f t="shared" si="950"/>
        <v>1</v>
      </c>
      <c r="AA13711"/>
      <c r="AH13711"/>
      <c r="AL13711" t="b">
        <f t="shared" si="951"/>
        <v>1</v>
      </c>
      <c r="AM13711" t="b">
        <f t="shared" si="952"/>
        <v>1</v>
      </c>
      <c r="AP13711"/>
      <c r="AQ13711"/>
    </row>
    <row r="13712" spans="23:43" x14ac:dyDescent="0.25">
      <c r="W13712" t="b">
        <f t="shared" si="949"/>
        <v>1</v>
      </c>
      <c r="X13712" t="b">
        <f t="shared" si="950"/>
        <v>1</v>
      </c>
      <c r="AA13712"/>
      <c r="AH13712"/>
      <c r="AL13712" t="b">
        <f t="shared" si="951"/>
        <v>1</v>
      </c>
      <c r="AM13712" t="b">
        <f t="shared" si="952"/>
        <v>1</v>
      </c>
      <c r="AP13712"/>
      <c r="AQ13712"/>
    </row>
    <row r="13713" spans="23:43" x14ac:dyDescent="0.25">
      <c r="W13713" t="b">
        <f t="shared" si="949"/>
        <v>1</v>
      </c>
      <c r="X13713" t="b">
        <f t="shared" si="950"/>
        <v>1</v>
      </c>
      <c r="AA13713"/>
      <c r="AH13713"/>
      <c r="AL13713" t="b">
        <f t="shared" si="951"/>
        <v>1</v>
      </c>
      <c r="AM13713" t="b">
        <f t="shared" si="952"/>
        <v>1</v>
      </c>
      <c r="AP13713"/>
      <c r="AQ13713"/>
    </row>
    <row r="13714" spans="23:43" x14ac:dyDescent="0.25">
      <c r="W13714" t="b">
        <f t="shared" si="949"/>
        <v>1</v>
      </c>
      <c r="X13714" t="b">
        <f t="shared" si="950"/>
        <v>1</v>
      </c>
      <c r="AA13714"/>
      <c r="AH13714"/>
      <c r="AL13714" t="b">
        <f t="shared" si="951"/>
        <v>1</v>
      </c>
      <c r="AM13714" t="b">
        <f t="shared" si="952"/>
        <v>1</v>
      </c>
      <c r="AP13714"/>
      <c r="AQ13714"/>
    </row>
    <row r="13715" spans="23:43" x14ac:dyDescent="0.25">
      <c r="W13715" t="b">
        <f t="shared" si="949"/>
        <v>1</v>
      </c>
      <c r="X13715" t="b">
        <f t="shared" si="950"/>
        <v>1</v>
      </c>
      <c r="AA13715"/>
      <c r="AH13715"/>
      <c r="AL13715" t="b">
        <f t="shared" si="951"/>
        <v>1</v>
      </c>
      <c r="AM13715" t="b">
        <f t="shared" si="952"/>
        <v>1</v>
      </c>
      <c r="AP13715"/>
      <c r="AQ13715"/>
    </row>
    <row r="13716" spans="23:43" x14ac:dyDescent="0.25">
      <c r="W13716" t="b">
        <f t="shared" si="949"/>
        <v>1</v>
      </c>
      <c r="X13716" t="b">
        <f t="shared" si="950"/>
        <v>1</v>
      </c>
      <c r="AA13716"/>
      <c r="AH13716"/>
      <c r="AL13716" t="b">
        <f t="shared" si="951"/>
        <v>1</v>
      </c>
      <c r="AM13716" t="b">
        <f t="shared" si="952"/>
        <v>1</v>
      </c>
      <c r="AP13716"/>
      <c r="AQ13716"/>
    </row>
    <row r="13717" spans="23:43" x14ac:dyDescent="0.25">
      <c r="W13717" t="b">
        <f t="shared" si="949"/>
        <v>1</v>
      </c>
      <c r="X13717" t="b">
        <f t="shared" si="950"/>
        <v>1</v>
      </c>
      <c r="AA13717"/>
      <c r="AH13717"/>
      <c r="AL13717" t="b">
        <f t="shared" si="951"/>
        <v>1</v>
      </c>
      <c r="AM13717" t="b">
        <f t="shared" si="952"/>
        <v>1</v>
      </c>
      <c r="AP13717"/>
      <c r="AQ13717"/>
    </row>
    <row r="13718" spans="23:43" x14ac:dyDescent="0.25">
      <c r="W13718" t="b">
        <f t="shared" si="949"/>
        <v>1</v>
      </c>
      <c r="X13718" t="b">
        <f t="shared" si="950"/>
        <v>1</v>
      </c>
      <c r="AA13718"/>
      <c r="AH13718"/>
      <c r="AL13718" t="b">
        <f t="shared" si="951"/>
        <v>1</v>
      </c>
      <c r="AM13718" t="b">
        <f t="shared" si="952"/>
        <v>1</v>
      </c>
      <c r="AP13718"/>
      <c r="AQ13718"/>
    </row>
    <row r="13719" spans="23:43" x14ac:dyDescent="0.25">
      <c r="W13719" t="b">
        <f t="shared" si="949"/>
        <v>1</v>
      </c>
      <c r="X13719" t="b">
        <f t="shared" si="950"/>
        <v>1</v>
      </c>
      <c r="AA13719"/>
      <c r="AH13719"/>
      <c r="AL13719" t="b">
        <f t="shared" si="951"/>
        <v>1</v>
      </c>
      <c r="AM13719" t="b">
        <f t="shared" si="952"/>
        <v>1</v>
      </c>
      <c r="AP13719"/>
      <c r="AQ13719"/>
    </row>
    <row r="13720" spans="23:43" x14ac:dyDescent="0.25">
      <c r="W13720" t="b">
        <f t="shared" si="949"/>
        <v>1</v>
      </c>
      <c r="X13720" t="b">
        <f t="shared" si="950"/>
        <v>1</v>
      </c>
      <c r="AA13720"/>
      <c r="AH13720"/>
      <c r="AL13720" t="b">
        <f t="shared" si="951"/>
        <v>1</v>
      </c>
      <c r="AM13720" t="b">
        <f t="shared" si="952"/>
        <v>1</v>
      </c>
      <c r="AP13720"/>
      <c r="AQ13720"/>
    </row>
    <row r="13721" spans="23:43" x14ac:dyDescent="0.25">
      <c r="W13721" t="b">
        <f t="shared" si="949"/>
        <v>1</v>
      </c>
      <c r="X13721" t="b">
        <f t="shared" si="950"/>
        <v>1</v>
      </c>
      <c r="AA13721"/>
      <c r="AH13721"/>
      <c r="AL13721" t="b">
        <f t="shared" si="951"/>
        <v>1</v>
      </c>
      <c r="AM13721" t="b">
        <f t="shared" si="952"/>
        <v>1</v>
      </c>
      <c r="AP13721"/>
      <c r="AQ13721"/>
    </row>
    <row r="13722" spans="23:43" x14ac:dyDescent="0.25">
      <c r="W13722" t="b">
        <f t="shared" si="949"/>
        <v>1</v>
      </c>
      <c r="X13722" t="b">
        <f t="shared" si="950"/>
        <v>1</v>
      </c>
      <c r="AA13722"/>
      <c r="AH13722"/>
      <c r="AL13722" t="b">
        <f t="shared" si="951"/>
        <v>1</v>
      </c>
      <c r="AM13722" t="b">
        <f t="shared" si="952"/>
        <v>1</v>
      </c>
      <c r="AP13722"/>
      <c r="AQ13722"/>
    </row>
    <row r="13723" spans="23:43" x14ac:dyDescent="0.25">
      <c r="W13723" t="b">
        <f t="shared" si="949"/>
        <v>1</v>
      </c>
      <c r="X13723" t="b">
        <f t="shared" si="950"/>
        <v>1</v>
      </c>
      <c r="AA13723"/>
      <c r="AH13723"/>
      <c r="AL13723" t="b">
        <f t="shared" si="951"/>
        <v>1</v>
      </c>
      <c r="AM13723" t="b">
        <f t="shared" si="952"/>
        <v>1</v>
      </c>
      <c r="AP13723"/>
      <c r="AQ13723"/>
    </row>
    <row r="13724" spans="23:43" x14ac:dyDescent="0.25">
      <c r="W13724" t="b">
        <f t="shared" si="949"/>
        <v>1</v>
      </c>
      <c r="X13724" t="b">
        <f t="shared" si="950"/>
        <v>1</v>
      </c>
      <c r="AA13724"/>
      <c r="AH13724"/>
      <c r="AL13724" t="b">
        <f t="shared" si="951"/>
        <v>1</v>
      </c>
      <c r="AM13724" t="b">
        <f t="shared" si="952"/>
        <v>1</v>
      </c>
      <c r="AP13724"/>
      <c r="AQ13724"/>
    </row>
    <row r="13725" spans="23:43" x14ac:dyDescent="0.25">
      <c r="W13725" t="b">
        <f t="shared" si="949"/>
        <v>1</v>
      </c>
      <c r="X13725" t="b">
        <f t="shared" si="950"/>
        <v>1</v>
      </c>
      <c r="AA13725"/>
      <c r="AH13725"/>
      <c r="AL13725" t="b">
        <f t="shared" si="951"/>
        <v>1</v>
      </c>
      <c r="AM13725" t="b">
        <f t="shared" si="952"/>
        <v>1</v>
      </c>
      <c r="AP13725"/>
      <c r="AQ13725"/>
    </row>
    <row r="13726" spans="23:43" x14ac:dyDescent="0.25">
      <c r="W13726" t="b">
        <f t="shared" si="949"/>
        <v>1</v>
      </c>
      <c r="X13726" t="b">
        <f t="shared" si="950"/>
        <v>1</v>
      </c>
      <c r="AA13726"/>
      <c r="AH13726"/>
      <c r="AL13726" t="b">
        <f t="shared" si="951"/>
        <v>1</v>
      </c>
      <c r="AM13726" t="b">
        <f t="shared" si="952"/>
        <v>1</v>
      </c>
      <c r="AP13726"/>
      <c r="AQ13726"/>
    </row>
    <row r="13727" spans="23:43" x14ac:dyDescent="0.25">
      <c r="W13727" t="b">
        <f t="shared" si="949"/>
        <v>1</v>
      </c>
      <c r="X13727" t="b">
        <f t="shared" si="950"/>
        <v>1</v>
      </c>
      <c r="AA13727"/>
      <c r="AH13727"/>
      <c r="AL13727" t="b">
        <f t="shared" si="951"/>
        <v>1</v>
      </c>
      <c r="AM13727" t="b">
        <f t="shared" si="952"/>
        <v>1</v>
      </c>
      <c r="AP13727"/>
      <c r="AQ13727"/>
    </row>
    <row r="13728" spans="23:43" x14ac:dyDescent="0.25">
      <c r="W13728" t="b">
        <f t="shared" si="949"/>
        <v>1</v>
      </c>
      <c r="X13728" t="b">
        <f t="shared" si="950"/>
        <v>1</v>
      </c>
      <c r="AA13728"/>
      <c r="AH13728"/>
      <c r="AL13728" t="b">
        <f t="shared" si="951"/>
        <v>1</v>
      </c>
      <c r="AM13728" t="b">
        <f t="shared" si="952"/>
        <v>1</v>
      </c>
      <c r="AP13728"/>
      <c r="AQ13728"/>
    </row>
    <row r="13729" spans="23:43" x14ac:dyDescent="0.25">
      <c r="W13729" t="b">
        <f t="shared" si="949"/>
        <v>1</v>
      </c>
      <c r="X13729" t="b">
        <f t="shared" si="950"/>
        <v>1</v>
      </c>
      <c r="AA13729"/>
      <c r="AH13729"/>
      <c r="AL13729" t="b">
        <f t="shared" si="951"/>
        <v>1</v>
      </c>
      <c r="AM13729" t="b">
        <f t="shared" si="952"/>
        <v>1</v>
      </c>
      <c r="AP13729"/>
      <c r="AQ13729"/>
    </row>
    <row r="13730" spans="23:43" x14ac:dyDescent="0.25">
      <c r="W13730" t="b">
        <f t="shared" si="949"/>
        <v>1</v>
      </c>
      <c r="X13730" t="b">
        <f t="shared" si="950"/>
        <v>1</v>
      </c>
      <c r="AA13730"/>
      <c r="AH13730"/>
      <c r="AL13730" t="b">
        <f t="shared" si="951"/>
        <v>1</v>
      </c>
      <c r="AM13730" t="b">
        <f t="shared" si="952"/>
        <v>1</v>
      </c>
      <c r="AP13730"/>
      <c r="AQ13730"/>
    </row>
    <row r="13731" spans="23:43" x14ac:dyDescent="0.25">
      <c r="W13731" t="b">
        <f t="shared" si="949"/>
        <v>1</v>
      </c>
      <c r="X13731" t="b">
        <f t="shared" si="950"/>
        <v>1</v>
      </c>
      <c r="AA13731"/>
      <c r="AH13731"/>
      <c r="AL13731" t="b">
        <f t="shared" si="951"/>
        <v>1</v>
      </c>
      <c r="AM13731" t="b">
        <f t="shared" si="952"/>
        <v>1</v>
      </c>
      <c r="AP13731"/>
      <c r="AQ13731"/>
    </row>
    <row r="13732" spans="23:43" x14ac:dyDescent="0.25">
      <c r="W13732" t="b">
        <f t="shared" si="949"/>
        <v>1</v>
      </c>
      <c r="X13732" t="b">
        <f t="shared" si="950"/>
        <v>1</v>
      </c>
      <c r="AA13732"/>
      <c r="AH13732"/>
      <c r="AL13732" t="b">
        <f t="shared" si="951"/>
        <v>1</v>
      </c>
      <c r="AM13732" t="b">
        <f t="shared" si="952"/>
        <v>1</v>
      </c>
      <c r="AP13732"/>
      <c r="AQ13732"/>
    </row>
    <row r="13733" spans="23:43" x14ac:dyDescent="0.25">
      <c r="W13733" t="b">
        <f t="shared" si="949"/>
        <v>1</v>
      </c>
      <c r="X13733" t="b">
        <f t="shared" si="950"/>
        <v>1</v>
      </c>
      <c r="AA13733"/>
      <c r="AH13733"/>
      <c r="AL13733" t="b">
        <f t="shared" si="951"/>
        <v>1</v>
      </c>
      <c r="AM13733" t="b">
        <f t="shared" si="952"/>
        <v>1</v>
      </c>
      <c r="AP13733"/>
      <c r="AQ13733"/>
    </row>
    <row r="13734" spans="23:43" x14ac:dyDescent="0.25">
      <c r="W13734" t="b">
        <f t="shared" si="949"/>
        <v>1</v>
      </c>
      <c r="X13734" t="b">
        <f t="shared" si="950"/>
        <v>1</v>
      </c>
      <c r="AA13734"/>
      <c r="AH13734"/>
      <c r="AL13734" t="b">
        <f t="shared" si="951"/>
        <v>1</v>
      </c>
      <c r="AM13734" t="b">
        <f t="shared" si="952"/>
        <v>1</v>
      </c>
      <c r="AP13734"/>
      <c r="AQ13734"/>
    </row>
    <row r="13735" spans="23:43" x14ac:dyDescent="0.25">
      <c r="W13735" t="b">
        <f t="shared" si="949"/>
        <v>1</v>
      </c>
      <c r="X13735" t="b">
        <f t="shared" si="950"/>
        <v>1</v>
      </c>
      <c r="AA13735"/>
      <c r="AH13735"/>
      <c r="AL13735" t="b">
        <f t="shared" si="951"/>
        <v>1</v>
      </c>
      <c r="AM13735" t="b">
        <f t="shared" si="952"/>
        <v>1</v>
      </c>
      <c r="AP13735"/>
      <c r="AQ13735"/>
    </row>
    <row r="13736" spans="23:43" x14ac:dyDescent="0.25">
      <c r="W13736" t="b">
        <f t="shared" si="949"/>
        <v>1</v>
      </c>
      <c r="X13736" t="b">
        <f t="shared" si="950"/>
        <v>1</v>
      </c>
      <c r="AA13736"/>
      <c r="AH13736"/>
      <c r="AL13736" t="b">
        <f t="shared" si="951"/>
        <v>1</v>
      </c>
      <c r="AM13736" t="b">
        <f t="shared" si="952"/>
        <v>1</v>
      </c>
      <c r="AP13736"/>
      <c r="AQ13736"/>
    </row>
    <row r="13737" spans="23:43" x14ac:dyDescent="0.25">
      <c r="W13737" t="b">
        <f t="shared" si="949"/>
        <v>1</v>
      </c>
      <c r="X13737" t="b">
        <f t="shared" si="950"/>
        <v>1</v>
      </c>
      <c r="AA13737"/>
      <c r="AH13737"/>
      <c r="AL13737" t="b">
        <f t="shared" si="951"/>
        <v>1</v>
      </c>
      <c r="AM13737" t="b">
        <f t="shared" si="952"/>
        <v>1</v>
      </c>
      <c r="AP13737"/>
      <c r="AQ13737"/>
    </row>
    <row r="13738" spans="23:43" x14ac:dyDescent="0.25">
      <c r="W13738" t="b">
        <f t="shared" si="949"/>
        <v>1</v>
      </c>
      <c r="X13738" t="b">
        <f t="shared" si="950"/>
        <v>1</v>
      </c>
      <c r="AA13738"/>
      <c r="AH13738"/>
      <c r="AL13738" t="b">
        <f t="shared" si="951"/>
        <v>1</v>
      </c>
      <c r="AM13738" t="b">
        <f t="shared" si="952"/>
        <v>1</v>
      </c>
      <c r="AP13738"/>
      <c r="AQ13738"/>
    </row>
    <row r="13739" spans="23:43" x14ac:dyDescent="0.25">
      <c r="W13739" t="b">
        <f t="shared" si="949"/>
        <v>1</v>
      </c>
      <c r="X13739" t="b">
        <f t="shared" si="950"/>
        <v>1</v>
      </c>
      <c r="AA13739"/>
      <c r="AH13739"/>
      <c r="AL13739" t="b">
        <f t="shared" si="951"/>
        <v>1</v>
      </c>
      <c r="AM13739" t="b">
        <f t="shared" si="952"/>
        <v>1</v>
      </c>
      <c r="AP13739"/>
      <c r="AQ13739"/>
    </row>
    <row r="13740" spans="23:43" x14ac:dyDescent="0.25">
      <c r="W13740" t="b">
        <f t="shared" si="949"/>
        <v>1</v>
      </c>
      <c r="X13740" t="b">
        <f t="shared" si="950"/>
        <v>1</v>
      </c>
      <c r="AA13740"/>
      <c r="AH13740"/>
      <c r="AL13740" t="b">
        <f t="shared" si="951"/>
        <v>1</v>
      </c>
      <c r="AM13740" t="b">
        <f t="shared" si="952"/>
        <v>1</v>
      </c>
      <c r="AP13740"/>
      <c r="AQ13740"/>
    </row>
    <row r="13741" spans="23:43" x14ac:dyDescent="0.25">
      <c r="W13741" t="b">
        <f t="shared" si="949"/>
        <v>1</v>
      </c>
      <c r="X13741" t="b">
        <f t="shared" si="950"/>
        <v>1</v>
      </c>
      <c r="AA13741"/>
      <c r="AH13741"/>
      <c r="AL13741" t="b">
        <f t="shared" si="951"/>
        <v>1</v>
      </c>
      <c r="AM13741" t="b">
        <f t="shared" si="952"/>
        <v>1</v>
      </c>
      <c r="AP13741"/>
      <c r="AQ13741"/>
    </row>
    <row r="13742" spans="23:43" x14ac:dyDescent="0.25">
      <c r="W13742" t="b">
        <f t="shared" si="949"/>
        <v>1</v>
      </c>
      <c r="X13742" t="b">
        <f t="shared" si="950"/>
        <v>1</v>
      </c>
      <c r="AA13742"/>
      <c r="AH13742"/>
      <c r="AL13742" t="b">
        <f t="shared" si="951"/>
        <v>1</v>
      </c>
      <c r="AM13742" t="b">
        <f t="shared" si="952"/>
        <v>1</v>
      </c>
      <c r="AP13742"/>
      <c r="AQ13742"/>
    </row>
    <row r="13743" spans="23:43" x14ac:dyDescent="0.25">
      <c r="W13743" t="b">
        <f t="shared" si="949"/>
        <v>1</v>
      </c>
      <c r="X13743" t="b">
        <f t="shared" si="950"/>
        <v>1</v>
      </c>
      <c r="AA13743"/>
      <c r="AH13743"/>
      <c r="AL13743" t="b">
        <f t="shared" si="951"/>
        <v>1</v>
      </c>
      <c r="AM13743" t="b">
        <f t="shared" si="952"/>
        <v>1</v>
      </c>
      <c r="AP13743"/>
      <c r="AQ13743"/>
    </row>
    <row r="13744" spans="23:43" x14ac:dyDescent="0.25">
      <c r="W13744" t="b">
        <f t="shared" si="949"/>
        <v>1</v>
      </c>
      <c r="X13744" t="b">
        <f t="shared" si="950"/>
        <v>1</v>
      </c>
      <c r="AA13744"/>
      <c r="AH13744"/>
      <c r="AL13744" t="b">
        <f t="shared" si="951"/>
        <v>1</v>
      </c>
      <c r="AM13744" t="b">
        <f t="shared" si="952"/>
        <v>1</v>
      </c>
      <c r="AP13744"/>
      <c r="AQ13744"/>
    </row>
    <row r="13745" spans="23:43" x14ac:dyDescent="0.25">
      <c r="W13745" t="b">
        <f t="shared" si="949"/>
        <v>1</v>
      </c>
      <c r="X13745" t="b">
        <f t="shared" si="950"/>
        <v>1</v>
      </c>
      <c r="AA13745"/>
      <c r="AH13745"/>
      <c r="AL13745" t="b">
        <f t="shared" si="951"/>
        <v>1</v>
      </c>
      <c r="AM13745" t="b">
        <f t="shared" si="952"/>
        <v>1</v>
      </c>
      <c r="AP13745"/>
      <c r="AQ13745"/>
    </row>
    <row r="13746" spans="23:43" x14ac:dyDescent="0.25">
      <c r="W13746" t="b">
        <f t="shared" si="949"/>
        <v>1</v>
      </c>
      <c r="X13746" t="b">
        <f t="shared" si="950"/>
        <v>1</v>
      </c>
      <c r="AA13746"/>
      <c r="AH13746"/>
      <c r="AL13746" t="b">
        <f t="shared" si="951"/>
        <v>1</v>
      </c>
      <c r="AM13746" t="b">
        <f t="shared" si="952"/>
        <v>1</v>
      </c>
      <c r="AP13746"/>
      <c r="AQ13746"/>
    </row>
    <row r="13747" spans="23:43" x14ac:dyDescent="0.25">
      <c r="W13747" t="b">
        <f t="shared" si="949"/>
        <v>1</v>
      </c>
      <c r="X13747" t="b">
        <f t="shared" si="950"/>
        <v>1</v>
      </c>
      <c r="AA13747"/>
      <c r="AH13747"/>
      <c r="AL13747" t="b">
        <f t="shared" si="951"/>
        <v>1</v>
      </c>
      <c r="AM13747" t="b">
        <f t="shared" si="952"/>
        <v>1</v>
      </c>
      <c r="AP13747"/>
      <c r="AQ13747"/>
    </row>
    <row r="13748" spans="23:43" x14ac:dyDescent="0.25">
      <c r="W13748" t="b">
        <f t="shared" si="949"/>
        <v>1</v>
      </c>
      <c r="X13748" t="b">
        <f t="shared" si="950"/>
        <v>1</v>
      </c>
      <c r="AA13748"/>
      <c r="AH13748"/>
      <c r="AL13748" t="b">
        <f t="shared" si="951"/>
        <v>1</v>
      </c>
      <c r="AM13748" t="b">
        <f t="shared" si="952"/>
        <v>1</v>
      </c>
      <c r="AP13748"/>
      <c r="AQ13748"/>
    </row>
    <row r="13749" spans="23:43" x14ac:dyDescent="0.25">
      <c r="W13749" t="b">
        <f t="shared" si="949"/>
        <v>1</v>
      </c>
      <c r="X13749" t="b">
        <f t="shared" si="950"/>
        <v>1</v>
      </c>
      <c r="AA13749"/>
      <c r="AH13749"/>
      <c r="AL13749" t="b">
        <f t="shared" si="951"/>
        <v>1</v>
      </c>
      <c r="AM13749" t="b">
        <f t="shared" si="952"/>
        <v>1</v>
      </c>
      <c r="AP13749"/>
      <c r="AQ13749"/>
    </row>
    <row r="13750" spans="23:43" x14ac:dyDescent="0.25">
      <c r="W13750" t="b">
        <f t="shared" si="949"/>
        <v>1</v>
      </c>
      <c r="X13750" t="b">
        <f t="shared" si="950"/>
        <v>1</v>
      </c>
      <c r="AA13750"/>
      <c r="AH13750"/>
      <c r="AL13750" t="b">
        <f t="shared" si="951"/>
        <v>1</v>
      </c>
      <c r="AM13750" t="b">
        <f t="shared" si="952"/>
        <v>1</v>
      </c>
      <c r="AP13750"/>
      <c r="AQ13750"/>
    </row>
    <row r="13751" spans="23:43" x14ac:dyDescent="0.25">
      <c r="W13751" t="b">
        <f t="shared" si="949"/>
        <v>1</v>
      </c>
      <c r="X13751" t="b">
        <f t="shared" si="950"/>
        <v>1</v>
      </c>
      <c r="AA13751"/>
      <c r="AH13751"/>
      <c r="AL13751" t="b">
        <f t="shared" si="951"/>
        <v>1</v>
      </c>
      <c r="AM13751" t="b">
        <f t="shared" si="952"/>
        <v>1</v>
      </c>
      <c r="AP13751"/>
      <c r="AQ13751"/>
    </row>
    <row r="13752" spans="23:43" x14ac:dyDescent="0.25">
      <c r="W13752" t="b">
        <f t="shared" si="949"/>
        <v>1</v>
      </c>
      <c r="X13752" t="b">
        <f t="shared" si="950"/>
        <v>1</v>
      </c>
      <c r="AA13752"/>
      <c r="AH13752"/>
      <c r="AL13752" t="b">
        <f t="shared" si="951"/>
        <v>1</v>
      </c>
      <c r="AM13752" t="b">
        <f t="shared" si="952"/>
        <v>1</v>
      </c>
      <c r="AP13752"/>
      <c r="AQ13752"/>
    </row>
    <row r="13753" spans="23:43" x14ac:dyDescent="0.25">
      <c r="W13753" t="b">
        <f t="shared" si="949"/>
        <v>1</v>
      </c>
      <c r="X13753" t="b">
        <f t="shared" si="950"/>
        <v>1</v>
      </c>
      <c r="AA13753"/>
      <c r="AH13753"/>
      <c r="AL13753" t="b">
        <f t="shared" si="951"/>
        <v>1</v>
      </c>
      <c r="AM13753" t="b">
        <f t="shared" si="952"/>
        <v>1</v>
      </c>
      <c r="AP13753"/>
      <c r="AQ13753"/>
    </row>
    <row r="13754" spans="23:43" x14ac:dyDescent="0.25">
      <c r="W13754" t="b">
        <f t="shared" si="949"/>
        <v>1</v>
      </c>
      <c r="X13754" t="b">
        <f t="shared" si="950"/>
        <v>1</v>
      </c>
      <c r="AA13754"/>
      <c r="AH13754"/>
      <c r="AL13754" t="b">
        <f t="shared" si="951"/>
        <v>1</v>
      </c>
      <c r="AM13754" t="b">
        <f t="shared" si="952"/>
        <v>1</v>
      </c>
      <c r="AP13754"/>
      <c r="AQ13754"/>
    </row>
    <row r="13755" spans="23:43" x14ac:dyDescent="0.25">
      <c r="W13755" t="b">
        <f t="shared" si="949"/>
        <v>1</v>
      </c>
      <c r="X13755" t="b">
        <f t="shared" si="950"/>
        <v>1</v>
      </c>
      <c r="AA13755"/>
      <c r="AH13755"/>
      <c r="AL13755" t="b">
        <f t="shared" si="951"/>
        <v>1</v>
      </c>
      <c r="AM13755" t="b">
        <f t="shared" si="952"/>
        <v>1</v>
      </c>
      <c r="AP13755"/>
      <c r="AQ13755"/>
    </row>
    <row r="13756" spans="23:43" x14ac:dyDescent="0.25">
      <c r="W13756" t="b">
        <f t="shared" si="949"/>
        <v>1</v>
      </c>
      <c r="X13756" t="b">
        <f t="shared" si="950"/>
        <v>1</v>
      </c>
      <c r="AA13756"/>
      <c r="AH13756"/>
      <c r="AL13756" t="b">
        <f t="shared" si="951"/>
        <v>1</v>
      </c>
      <c r="AM13756" t="b">
        <f t="shared" si="952"/>
        <v>1</v>
      </c>
      <c r="AP13756"/>
      <c r="AQ13756"/>
    </row>
    <row r="13757" spans="23:43" x14ac:dyDescent="0.25">
      <c r="W13757" t="b">
        <f t="shared" si="949"/>
        <v>1</v>
      </c>
      <c r="X13757" t="b">
        <f t="shared" si="950"/>
        <v>1</v>
      </c>
      <c r="AA13757"/>
      <c r="AH13757"/>
      <c r="AL13757" t="b">
        <f t="shared" si="951"/>
        <v>1</v>
      </c>
      <c r="AM13757" t="b">
        <f t="shared" si="952"/>
        <v>1</v>
      </c>
      <c r="AP13757"/>
      <c r="AQ13757"/>
    </row>
    <row r="13758" spans="23:43" x14ac:dyDescent="0.25">
      <c r="W13758" t="b">
        <f t="shared" si="949"/>
        <v>1</v>
      </c>
      <c r="X13758" t="b">
        <f t="shared" si="950"/>
        <v>1</v>
      </c>
      <c r="AA13758"/>
      <c r="AH13758"/>
      <c r="AL13758" t="b">
        <f t="shared" si="951"/>
        <v>1</v>
      </c>
      <c r="AM13758" t="b">
        <f t="shared" si="952"/>
        <v>1</v>
      </c>
      <c r="AP13758"/>
      <c r="AQ13758"/>
    </row>
    <row r="13759" spans="23:43" x14ac:dyDescent="0.25">
      <c r="W13759" t="b">
        <f t="shared" si="949"/>
        <v>1</v>
      </c>
      <c r="X13759" t="b">
        <f t="shared" si="950"/>
        <v>1</v>
      </c>
      <c r="AA13759"/>
      <c r="AH13759"/>
      <c r="AL13759" t="b">
        <f t="shared" si="951"/>
        <v>1</v>
      </c>
      <c r="AM13759" t="b">
        <f t="shared" si="952"/>
        <v>1</v>
      </c>
      <c r="AP13759"/>
      <c r="AQ13759"/>
    </row>
    <row r="13760" spans="23:43" x14ac:dyDescent="0.25">
      <c r="W13760" t="b">
        <f t="shared" si="949"/>
        <v>1</v>
      </c>
      <c r="X13760" t="b">
        <f t="shared" si="950"/>
        <v>1</v>
      </c>
      <c r="AA13760"/>
      <c r="AH13760"/>
      <c r="AL13760" t="b">
        <f t="shared" si="951"/>
        <v>1</v>
      </c>
      <c r="AM13760" t="b">
        <f t="shared" si="952"/>
        <v>1</v>
      </c>
      <c r="AP13760"/>
      <c r="AQ13760"/>
    </row>
    <row r="13761" spans="23:43" x14ac:dyDescent="0.25">
      <c r="W13761" t="b">
        <f t="shared" si="949"/>
        <v>1</v>
      </c>
      <c r="X13761" t="b">
        <f t="shared" si="950"/>
        <v>1</v>
      </c>
      <c r="AA13761"/>
      <c r="AH13761"/>
      <c r="AL13761" t="b">
        <f t="shared" si="951"/>
        <v>1</v>
      </c>
      <c r="AM13761" t="b">
        <f t="shared" si="952"/>
        <v>1</v>
      </c>
      <c r="AP13761"/>
      <c r="AQ13761"/>
    </row>
    <row r="13762" spans="23:43" x14ac:dyDescent="0.25">
      <c r="W13762" t="b">
        <f t="shared" si="949"/>
        <v>1</v>
      </c>
      <c r="X13762" t="b">
        <f t="shared" si="950"/>
        <v>1</v>
      </c>
      <c r="AA13762"/>
      <c r="AH13762"/>
      <c r="AL13762" t="b">
        <f t="shared" si="951"/>
        <v>1</v>
      </c>
      <c r="AM13762" t="b">
        <f t="shared" si="952"/>
        <v>1</v>
      </c>
      <c r="AP13762"/>
      <c r="AQ13762"/>
    </row>
    <row r="13763" spans="23:43" x14ac:dyDescent="0.25">
      <c r="W13763" t="b">
        <f t="shared" si="949"/>
        <v>1</v>
      </c>
      <c r="X13763" t="b">
        <f t="shared" si="950"/>
        <v>1</v>
      </c>
      <c r="AA13763"/>
      <c r="AH13763"/>
      <c r="AL13763" t="b">
        <f t="shared" si="951"/>
        <v>1</v>
      </c>
      <c r="AM13763" t="b">
        <f t="shared" si="952"/>
        <v>1</v>
      </c>
      <c r="AP13763"/>
      <c r="AQ13763"/>
    </row>
    <row r="13764" spans="23:43" x14ac:dyDescent="0.25">
      <c r="W13764" t="b">
        <f t="shared" si="949"/>
        <v>1</v>
      </c>
      <c r="X13764" t="b">
        <f t="shared" si="950"/>
        <v>1</v>
      </c>
      <c r="AA13764"/>
      <c r="AH13764"/>
      <c r="AL13764" t="b">
        <f t="shared" si="951"/>
        <v>1</v>
      </c>
      <c r="AM13764" t="b">
        <f t="shared" si="952"/>
        <v>1</v>
      </c>
      <c r="AP13764"/>
      <c r="AQ13764"/>
    </row>
    <row r="13765" spans="23:43" x14ac:dyDescent="0.25">
      <c r="W13765" t="b">
        <f t="shared" si="949"/>
        <v>1</v>
      </c>
      <c r="X13765" t="b">
        <f t="shared" si="950"/>
        <v>1</v>
      </c>
      <c r="AA13765"/>
      <c r="AH13765"/>
      <c r="AL13765" t="b">
        <f t="shared" si="951"/>
        <v>1</v>
      </c>
      <c r="AM13765" t="b">
        <f t="shared" si="952"/>
        <v>1</v>
      </c>
      <c r="AP13765"/>
      <c r="AQ13765"/>
    </row>
    <row r="13766" spans="23:43" x14ac:dyDescent="0.25">
      <c r="W13766" t="b">
        <f t="shared" si="949"/>
        <v>1</v>
      </c>
      <c r="X13766" t="b">
        <f t="shared" si="950"/>
        <v>1</v>
      </c>
      <c r="AA13766"/>
      <c r="AH13766"/>
      <c r="AL13766" t="b">
        <f t="shared" si="951"/>
        <v>1</v>
      </c>
      <c r="AM13766" t="b">
        <f t="shared" si="952"/>
        <v>1</v>
      </c>
      <c r="AP13766"/>
      <c r="AQ13766"/>
    </row>
    <row r="13767" spans="23:43" x14ac:dyDescent="0.25">
      <c r="W13767" t="b">
        <f t="shared" si="949"/>
        <v>1</v>
      </c>
      <c r="X13767" t="b">
        <f t="shared" si="950"/>
        <v>1</v>
      </c>
      <c r="AA13767"/>
      <c r="AH13767"/>
      <c r="AL13767" t="b">
        <f t="shared" si="951"/>
        <v>1</v>
      </c>
      <c r="AM13767" t="b">
        <f t="shared" si="952"/>
        <v>1</v>
      </c>
      <c r="AP13767"/>
      <c r="AQ13767"/>
    </row>
    <row r="13768" spans="23:43" x14ac:dyDescent="0.25">
      <c r="W13768" t="b">
        <f t="shared" si="949"/>
        <v>1</v>
      </c>
      <c r="X13768" t="b">
        <f t="shared" si="950"/>
        <v>1</v>
      </c>
      <c r="AA13768"/>
      <c r="AH13768"/>
      <c r="AL13768" t="b">
        <f t="shared" si="951"/>
        <v>1</v>
      </c>
      <c r="AM13768" t="b">
        <f t="shared" si="952"/>
        <v>1</v>
      </c>
      <c r="AP13768"/>
      <c r="AQ13768"/>
    </row>
    <row r="13769" spans="23:43" x14ac:dyDescent="0.25">
      <c r="W13769" t="b">
        <f t="shared" si="949"/>
        <v>1</v>
      </c>
      <c r="X13769" t="b">
        <f t="shared" si="950"/>
        <v>1</v>
      </c>
      <c r="AA13769"/>
      <c r="AH13769"/>
      <c r="AL13769" t="b">
        <f t="shared" si="951"/>
        <v>1</v>
      </c>
      <c r="AM13769" t="b">
        <f t="shared" si="952"/>
        <v>1</v>
      </c>
      <c r="AP13769"/>
      <c r="AQ13769"/>
    </row>
    <row r="13770" spans="23:43" x14ac:dyDescent="0.25">
      <c r="W13770" t="b">
        <f t="shared" si="949"/>
        <v>1</v>
      </c>
      <c r="X13770" t="b">
        <f t="shared" si="950"/>
        <v>1</v>
      </c>
      <c r="AA13770"/>
      <c r="AH13770"/>
      <c r="AL13770" t="b">
        <f t="shared" si="951"/>
        <v>1</v>
      </c>
      <c r="AM13770" t="b">
        <f t="shared" si="952"/>
        <v>1</v>
      </c>
      <c r="AP13770"/>
      <c r="AQ13770"/>
    </row>
    <row r="13771" spans="23:43" x14ac:dyDescent="0.25">
      <c r="W13771" t="b">
        <f t="shared" si="949"/>
        <v>1</v>
      </c>
      <c r="X13771" t="b">
        <f t="shared" si="950"/>
        <v>1</v>
      </c>
      <c r="AA13771"/>
      <c r="AH13771"/>
      <c r="AL13771" t="b">
        <f t="shared" si="951"/>
        <v>1</v>
      </c>
      <c r="AM13771" t="b">
        <f t="shared" si="952"/>
        <v>1</v>
      </c>
      <c r="AP13771"/>
      <c r="AQ13771"/>
    </row>
    <row r="13772" spans="23:43" x14ac:dyDescent="0.25">
      <c r="W13772" t="b">
        <f t="shared" ref="W13772:W13835" si="953">IF(AND(U13772&lt;&gt;"",U13772&lt;&gt;"Grand Total",U13772&lt;&gt;"(blank)"),GETPIVOTDATA("Facility CCN",$U$10,"Facility CCN",U13772)=1,TRUE)</f>
        <v>1</v>
      </c>
      <c r="X13772" t="b">
        <f t="shared" ref="X13772:X13835" si="954">IF(AND(U13772&lt;&gt;"",U13772&lt;&gt;"Grand Total",U13772&lt;&gt;"(blank)"),LEN(U13772)=6,TRUE)</f>
        <v>1</v>
      </c>
      <c r="AA13772"/>
      <c r="AH13772"/>
      <c r="AL13772" t="b">
        <f t="shared" ref="AL13772:AL13835" si="955">IF(AND(AJ13772&lt;&gt;"",AJ13772&lt;&gt;"Grand Total",AJ13772&lt;&gt;"(blank)"),GETPIVOTDATA("Provider NPI",$AJ$10,"Provider NPI",AJ13772)=1,TRUE)</f>
        <v>1</v>
      </c>
      <c r="AM13772" t="b">
        <f t="shared" ref="AM13772:AM13835" si="956">IF(AND(AJ13772&lt;&gt;"",AJ13772&lt;&gt;"Grand Total",AJ13772&lt;&gt;"(blank)"),LEN(AJ13772)=10,TRUE)</f>
        <v>1</v>
      </c>
      <c r="AP13772"/>
      <c r="AQ13772"/>
    </row>
    <row r="13773" spans="23:43" x14ac:dyDescent="0.25">
      <c r="W13773" t="b">
        <f t="shared" si="953"/>
        <v>1</v>
      </c>
      <c r="X13773" t="b">
        <f t="shared" si="954"/>
        <v>1</v>
      </c>
      <c r="AA13773"/>
      <c r="AH13773"/>
      <c r="AL13773" t="b">
        <f t="shared" si="955"/>
        <v>1</v>
      </c>
      <c r="AM13773" t="b">
        <f t="shared" si="956"/>
        <v>1</v>
      </c>
      <c r="AP13773"/>
      <c r="AQ13773"/>
    </row>
    <row r="13774" spans="23:43" x14ac:dyDescent="0.25">
      <c r="W13774" t="b">
        <f t="shared" si="953"/>
        <v>1</v>
      </c>
      <c r="X13774" t="b">
        <f t="shared" si="954"/>
        <v>1</v>
      </c>
      <c r="AA13774"/>
      <c r="AH13774"/>
      <c r="AL13774" t="b">
        <f t="shared" si="955"/>
        <v>1</v>
      </c>
      <c r="AM13774" t="b">
        <f t="shared" si="956"/>
        <v>1</v>
      </c>
      <c r="AP13774"/>
      <c r="AQ13774"/>
    </row>
    <row r="13775" spans="23:43" x14ac:dyDescent="0.25">
      <c r="W13775" t="b">
        <f t="shared" si="953"/>
        <v>1</v>
      </c>
      <c r="X13775" t="b">
        <f t="shared" si="954"/>
        <v>1</v>
      </c>
      <c r="AA13775"/>
      <c r="AH13775"/>
      <c r="AL13775" t="b">
        <f t="shared" si="955"/>
        <v>1</v>
      </c>
      <c r="AM13775" t="b">
        <f t="shared" si="956"/>
        <v>1</v>
      </c>
      <c r="AP13775"/>
      <c r="AQ13775"/>
    </row>
    <row r="13776" spans="23:43" x14ac:dyDescent="0.25">
      <c r="W13776" t="b">
        <f t="shared" si="953"/>
        <v>1</v>
      </c>
      <c r="X13776" t="b">
        <f t="shared" si="954"/>
        <v>1</v>
      </c>
      <c r="AA13776"/>
      <c r="AH13776"/>
      <c r="AL13776" t="b">
        <f t="shared" si="955"/>
        <v>1</v>
      </c>
      <c r="AM13776" t="b">
        <f t="shared" si="956"/>
        <v>1</v>
      </c>
      <c r="AP13776"/>
      <c r="AQ13776"/>
    </row>
    <row r="13777" spans="23:43" x14ac:dyDescent="0.25">
      <c r="W13777" t="b">
        <f t="shared" si="953"/>
        <v>1</v>
      </c>
      <c r="X13777" t="b">
        <f t="shared" si="954"/>
        <v>1</v>
      </c>
      <c r="AA13777"/>
      <c r="AH13777"/>
      <c r="AL13777" t="b">
        <f t="shared" si="955"/>
        <v>1</v>
      </c>
      <c r="AM13777" t="b">
        <f t="shared" si="956"/>
        <v>1</v>
      </c>
      <c r="AP13777"/>
      <c r="AQ13777"/>
    </row>
    <row r="13778" spans="23:43" x14ac:dyDescent="0.25">
      <c r="W13778" t="b">
        <f t="shared" si="953"/>
        <v>1</v>
      </c>
      <c r="X13778" t="b">
        <f t="shared" si="954"/>
        <v>1</v>
      </c>
      <c r="AA13778"/>
      <c r="AH13778"/>
      <c r="AL13778" t="b">
        <f t="shared" si="955"/>
        <v>1</v>
      </c>
      <c r="AM13778" t="b">
        <f t="shared" si="956"/>
        <v>1</v>
      </c>
      <c r="AP13778"/>
      <c r="AQ13778"/>
    </row>
    <row r="13779" spans="23:43" x14ac:dyDescent="0.25">
      <c r="W13779" t="b">
        <f t="shared" si="953"/>
        <v>1</v>
      </c>
      <c r="X13779" t="b">
        <f t="shared" si="954"/>
        <v>1</v>
      </c>
      <c r="AA13779"/>
      <c r="AH13779"/>
      <c r="AL13779" t="b">
        <f t="shared" si="955"/>
        <v>1</v>
      </c>
      <c r="AM13779" t="b">
        <f t="shared" si="956"/>
        <v>1</v>
      </c>
      <c r="AP13779"/>
      <c r="AQ13779"/>
    </row>
    <row r="13780" spans="23:43" x14ac:dyDescent="0.25">
      <c r="W13780" t="b">
        <f t="shared" si="953"/>
        <v>1</v>
      </c>
      <c r="X13780" t="b">
        <f t="shared" si="954"/>
        <v>1</v>
      </c>
      <c r="AA13780"/>
      <c r="AH13780"/>
      <c r="AL13780" t="b">
        <f t="shared" si="955"/>
        <v>1</v>
      </c>
      <c r="AM13780" t="b">
        <f t="shared" si="956"/>
        <v>1</v>
      </c>
      <c r="AP13780"/>
      <c r="AQ13780"/>
    </row>
    <row r="13781" spans="23:43" x14ac:dyDescent="0.25">
      <c r="W13781" t="b">
        <f t="shared" si="953"/>
        <v>1</v>
      </c>
      <c r="X13781" t="b">
        <f t="shared" si="954"/>
        <v>1</v>
      </c>
      <c r="AA13781"/>
      <c r="AH13781"/>
      <c r="AL13781" t="b">
        <f t="shared" si="955"/>
        <v>1</v>
      </c>
      <c r="AM13781" t="b">
        <f t="shared" si="956"/>
        <v>1</v>
      </c>
      <c r="AP13781"/>
      <c r="AQ13781"/>
    </row>
    <row r="13782" spans="23:43" x14ac:dyDescent="0.25">
      <c r="W13782" t="b">
        <f t="shared" si="953"/>
        <v>1</v>
      </c>
      <c r="X13782" t="b">
        <f t="shared" si="954"/>
        <v>1</v>
      </c>
      <c r="AA13782"/>
      <c r="AH13782"/>
      <c r="AL13782" t="b">
        <f t="shared" si="955"/>
        <v>1</v>
      </c>
      <c r="AM13782" t="b">
        <f t="shared" si="956"/>
        <v>1</v>
      </c>
      <c r="AP13782"/>
      <c r="AQ13782"/>
    </row>
    <row r="13783" spans="23:43" x14ac:dyDescent="0.25">
      <c r="W13783" t="b">
        <f t="shared" si="953"/>
        <v>1</v>
      </c>
      <c r="X13783" t="b">
        <f t="shared" si="954"/>
        <v>1</v>
      </c>
      <c r="AA13783"/>
      <c r="AH13783"/>
      <c r="AL13783" t="b">
        <f t="shared" si="955"/>
        <v>1</v>
      </c>
      <c r="AM13783" t="b">
        <f t="shared" si="956"/>
        <v>1</v>
      </c>
      <c r="AP13783"/>
      <c r="AQ13783"/>
    </row>
    <row r="13784" spans="23:43" x14ac:dyDescent="0.25">
      <c r="W13784" t="b">
        <f t="shared" si="953"/>
        <v>1</v>
      </c>
      <c r="X13784" t="b">
        <f t="shared" si="954"/>
        <v>1</v>
      </c>
      <c r="AA13784"/>
      <c r="AH13784"/>
      <c r="AL13784" t="b">
        <f t="shared" si="955"/>
        <v>1</v>
      </c>
      <c r="AM13784" t="b">
        <f t="shared" si="956"/>
        <v>1</v>
      </c>
      <c r="AP13784"/>
      <c r="AQ13784"/>
    </row>
    <row r="13785" spans="23:43" x14ac:dyDescent="0.25">
      <c r="W13785" t="b">
        <f t="shared" si="953"/>
        <v>1</v>
      </c>
      <c r="X13785" t="b">
        <f t="shared" si="954"/>
        <v>1</v>
      </c>
      <c r="AA13785"/>
      <c r="AH13785"/>
      <c r="AL13785" t="b">
        <f t="shared" si="955"/>
        <v>1</v>
      </c>
      <c r="AM13785" t="b">
        <f t="shared" si="956"/>
        <v>1</v>
      </c>
      <c r="AP13785"/>
      <c r="AQ13785"/>
    </row>
    <row r="13786" spans="23:43" x14ac:dyDescent="0.25">
      <c r="W13786" t="b">
        <f t="shared" si="953"/>
        <v>1</v>
      </c>
      <c r="X13786" t="b">
        <f t="shared" si="954"/>
        <v>1</v>
      </c>
      <c r="AA13786"/>
      <c r="AH13786"/>
      <c r="AL13786" t="b">
        <f t="shared" si="955"/>
        <v>1</v>
      </c>
      <c r="AM13786" t="b">
        <f t="shared" si="956"/>
        <v>1</v>
      </c>
      <c r="AP13786"/>
      <c r="AQ13786"/>
    </row>
    <row r="13787" spans="23:43" x14ac:dyDescent="0.25">
      <c r="W13787" t="b">
        <f t="shared" si="953"/>
        <v>1</v>
      </c>
      <c r="X13787" t="b">
        <f t="shared" si="954"/>
        <v>1</v>
      </c>
      <c r="AA13787"/>
      <c r="AH13787"/>
      <c r="AL13787" t="b">
        <f t="shared" si="955"/>
        <v>1</v>
      </c>
      <c r="AM13787" t="b">
        <f t="shared" si="956"/>
        <v>1</v>
      </c>
      <c r="AP13787"/>
      <c r="AQ13787"/>
    </row>
    <row r="13788" spans="23:43" x14ac:dyDescent="0.25">
      <c r="W13788" t="b">
        <f t="shared" si="953"/>
        <v>1</v>
      </c>
      <c r="X13788" t="b">
        <f t="shared" si="954"/>
        <v>1</v>
      </c>
      <c r="AA13788"/>
      <c r="AH13788"/>
      <c r="AL13788" t="b">
        <f t="shared" si="955"/>
        <v>1</v>
      </c>
      <c r="AM13788" t="b">
        <f t="shared" si="956"/>
        <v>1</v>
      </c>
      <c r="AP13788"/>
      <c r="AQ13788"/>
    </row>
    <row r="13789" spans="23:43" x14ac:dyDescent="0.25">
      <c r="W13789" t="b">
        <f t="shared" si="953"/>
        <v>1</v>
      </c>
      <c r="X13789" t="b">
        <f t="shared" si="954"/>
        <v>1</v>
      </c>
      <c r="AA13789"/>
      <c r="AH13789"/>
      <c r="AL13789" t="b">
        <f t="shared" si="955"/>
        <v>1</v>
      </c>
      <c r="AM13789" t="b">
        <f t="shared" si="956"/>
        <v>1</v>
      </c>
      <c r="AP13789"/>
      <c r="AQ13789"/>
    </row>
    <row r="13790" spans="23:43" x14ac:dyDescent="0.25">
      <c r="W13790" t="b">
        <f t="shared" si="953"/>
        <v>1</v>
      </c>
      <c r="X13790" t="b">
        <f t="shared" si="954"/>
        <v>1</v>
      </c>
      <c r="AA13790"/>
      <c r="AH13790"/>
      <c r="AL13790" t="b">
        <f t="shared" si="955"/>
        <v>1</v>
      </c>
      <c r="AM13790" t="b">
        <f t="shared" si="956"/>
        <v>1</v>
      </c>
      <c r="AP13790"/>
      <c r="AQ13790"/>
    </row>
    <row r="13791" spans="23:43" x14ac:dyDescent="0.25">
      <c r="W13791" t="b">
        <f t="shared" si="953"/>
        <v>1</v>
      </c>
      <c r="X13791" t="b">
        <f t="shared" si="954"/>
        <v>1</v>
      </c>
      <c r="AA13791"/>
      <c r="AH13791"/>
      <c r="AL13791" t="b">
        <f t="shared" si="955"/>
        <v>1</v>
      </c>
      <c r="AM13791" t="b">
        <f t="shared" si="956"/>
        <v>1</v>
      </c>
      <c r="AP13791"/>
      <c r="AQ13791"/>
    </row>
    <row r="13792" spans="23:43" x14ac:dyDescent="0.25">
      <c r="W13792" t="b">
        <f t="shared" si="953"/>
        <v>1</v>
      </c>
      <c r="X13792" t="b">
        <f t="shared" si="954"/>
        <v>1</v>
      </c>
      <c r="AA13792"/>
      <c r="AH13792"/>
      <c r="AL13792" t="b">
        <f t="shared" si="955"/>
        <v>1</v>
      </c>
      <c r="AM13792" t="b">
        <f t="shared" si="956"/>
        <v>1</v>
      </c>
      <c r="AP13792"/>
      <c r="AQ13792"/>
    </row>
    <row r="13793" spans="23:43" x14ac:dyDescent="0.25">
      <c r="W13793" t="b">
        <f t="shared" si="953"/>
        <v>1</v>
      </c>
      <c r="X13793" t="b">
        <f t="shared" si="954"/>
        <v>1</v>
      </c>
      <c r="AA13793"/>
      <c r="AH13793"/>
      <c r="AL13793" t="b">
        <f t="shared" si="955"/>
        <v>1</v>
      </c>
      <c r="AM13793" t="b">
        <f t="shared" si="956"/>
        <v>1</v>
      </c>
      <c r="AP13793"/>
      <c r="AQ13793"/>
    </row>
    <row r="13794" spans="23:43" x14ac:dyDescent="0.25">
      <c r="W13794" t="b">
        <f t="shared" si="953"/>
        <v>1</v>
      </c>
      <c r="X13794" t="b">
        <f t="shared" si="954"/>
        <v>1</v>
      </c>
      <c r="AA13794"/>
      <c r="AH13794"/>
      <c r="AL13794" t="b">
        <f t="shared" si="955"/>
        <v>1</v>
      </c>
      <c r="AM13794" t="b">
        <f t="shared" si="956"/>
        <v>1</v>
      </c>
      <c r="AP13794"/>
      <c r="AQ13794"/>
    </row>
    <row r="13795" spans="23:43" x14ac:dyDescent="0.25">
      <c r="W13795" t="b">
        <f t="shared" si="953"/>
        <v>1</v>
      </c>
      <c r="X13795" t="b">
        <f t="shared" si="954"/>
        <v>1</v>
      </c>
      <c r="AA13795"/>
      <c r="AH13795"/>
      <c r="AL13795" t="b">
        <f t="shared" si="955"/>
        <v>1</v>
      </c>
      <c r="AM13795" t="b">
        <f t="shared" si="956"/>
        <v>1</v>
      </c>
      <c r="AP13795"/>
      <c r="AQ13795"/>
    </row>
    <row r="13796" spans="23:43" x14ac:dyDescent="0.25">
      <c r="W13796" t="b">
        <f t="shared" si="953"/>
        <v>1</v>
      </c>
      <c r="X13796" t="b">
        <f t="shared" si="954"/>
        <v>1</v>
      </c>
      <c r="AA13796"/>
      <c r="AH13796"/>
      <c r="AL13796" t="b">
        <f t="shared" si="955"/>
        <v>1</v>
      </c>
      <c r="AM13796" t="b">
        <f t="shared" si="956"/>
        <v>1</v>
      </c>
      <c r="AP13796"/>
      <c r="AQ13796"/>
    </row>
    <row r="13797" spans="23:43" x14ac:dyDescent="0.25">
      <c r="W13797" t="b">
        <f t="shared" si="953"/>
        <v>1</v>
      </c>
      <c r="X13797" t="b">
        <f t="shared" si="954"/>
        <v>1</v>
      </c>
      <c r="AA13797"/>
      <c r="AH13797"/>
      <c r="AL13797" t="b">
        <f t="shared" si="955"/>
        <v>1</v>
      </c>
      <c r="AM13797" t="b">
        <f t="shared" si="956"/>
        <v>1</v>
      </c>
      <c r="AP13797"/>
      <c r="AQ13797"/>
    </row>
    <row r="13798" spans="23:43" x14ac:dyDescent="0.25">
      <c r="W13798" t="b">
        <f t="shared" si="953"/>
        <v>1</v>
      </c>
      <c r="X13798" t="b">
        <f t="shared" si="954"/>
        <v>1</v>
      </c>
      <c r="AA13798"/>
      <c r="AH13798"/>
      <c r="AL13798" t="b">
        <f t="shared" si="955"/>
        <v>1</v>
      </c>
      <c r="AM13798" t="b">
        <f t="shared" si="956"/>
        <v>1</v>
      </c>
      <c r="AP13798"/>
      <c r="AQ13798"/>
    </row>
    <row r="13799" spans="23:43" x14ac:dyDescent="0.25">
      <c r="W13799" t="b">
        <f t="shared" si="953"/>
        <v>1</v>
      </c>
      <c r="X13799" t="b">
        <f t="shared" si="954"/>
        <v>1</v>
      </c>
      <c r="AA13799"/>
      <c r="AH13799"/>
      <c r="AL13799" t="b">
        <f t="shared" si="955"/>
        <v>1</v>
      </c>
      <c r="AM13799" t="b">
        <f t="shared" si="956"/>
        <v>1</v>
      </c>
      <c r="AP13799"/>
      <c r="AQ13799"/>
    </row>
    <row r="13800" spans="23:43" x14ac:dyDescent="0.25">
      <c r="W13800" t="b">
        <f t="shared" si="953"/>
        <v>1</v>
      </c>
      <c r="X13800" t="b">
        <f t="shared" si="954"/>
        <v>1</v>
      </c>
      <c r="AA13800"/>
      <c r="AH13800"/>
      <c r="AL13800" t="b">
        <f t="shared" si="955"/>
        <v>1</v>
      </c>
      <c r="AM13800" t="b">
        <f t="shared" si="956"/>
        <v>1</v>
      </c>
      <c r="AP13800"/>
      <c r="AQ13800"/>
    </row>
    <row r="13801" spans="23:43" x14ac:dyDescent="0.25">
      <c r="W13801" t="b">
        <f t="shared" si="953"/>
        <v>1</v>
      </c>
      <c r="X13801" t="b">
        <f t="shared" si="954"/>
        <v>1</v>
      </c>
      <c r="AA13801"/>
      <c r="AH13801"/>
      <c r="AL13801" t="b">
        <f t="shared" si="955"/>
        <v>1</v>
      </c>
      <c r="AM13801" t="b">
        <f t="shared" si="956"/>
        <v>1</v>
      </c>
      <c r="AP13801"/>
      <c r="AQ13801"/>
    </row>
    <row r="13802" spans="23:43" x14ac:dyDescent="0.25">
      <c r="W13802" t="b">
        <f t="shared" si="953"/>
        <v>1</v>
      </c>
      <c r="X13802" t="b">
        <f t="shared" si="954"/>
        <v>1</v>
      </c>
      <c r="AA13802"/>
      <c r="AH13802"/>
      <c r="AL13802" t="b">
        <f t="shared" si="955"/>
        <v>1</v>
      </c>
      <c r="AM13802" t="b">
        <f t="shared" si="956"/>
        <v>1</v>
      </c>
      <c r="AP13802"/>
      <c r="AQ13802"/>
    </row>
    <row r="13803" spans="23:43" x14ac:dyDescent="0.25">
      <c r="W13803" t="b">
        <f t="shared" si="953"/>
        <v>1</v>
      </c>
      <c r="X13803" t="b">
        <f t="shared" si="954"/>
        <v>1</v>
      </c>
      <c r="AA13803"/>
      <c r="AH13803"/>
      <c r="AL13803" t="b">
        <f t="shared" si="955"/>
        <v>1</v>
      </c>
      <c r="AM13803" t="b">
        <f t="shared" si="956"/>
        <v>1</v>
      </c>
      <c r="AP13803"/>
      <c r="AQ13803"/>
    </row>
    <row r="13804" spans="23:43" x14ac:dyDescent="0.25">
      <c r="W13804" t="b">
        <f t="shared" si="953"/>
        <v>1</v>
      </c>
      <c r="X13804" t="b">
        <f t="shared" si="954"/>
        <v>1</v>
      </c>
      <c r="AA13804"/>
      <c r="AH13804"/>
      <c r="AL13804" t="b">
        <f t="shared" si="955"/>
        <v>1</v>
      </c>
      <c r="AM13804" t="b">
        <f t="shared" si="956"/>
        <v>1</v>
      </c>
      <c r="AP13804"/>
      <c r="AQ13804"/>
    </row>
    <row r="13805" spans="23:43" x14ac:dyDescent="0.25">
      <c r="W13805" t="b">
        <f t="shared" si="953"/>
        <v>1</v>
      </c>
      <c r="X13805" t="b">
        <f t="shared" si="954"/>
        <v>1</v>
      </c>
      <c r="AA13805"/>
      <c r="AH13805"/>
      <c r="AL13805" t="b">
        <f t="shared" si="955"/>
        <v>1</v>
      </c>
      <c r="AM13805" t="b">
        <f t="shared" si="956"/>
        <v>1</v>
      </c>
      <c r="AP13805"/>
      <c r="AQ13805"/>
    </row>
    <row r="13806" spans="23:43" x14ac:dyDescent="0.25">
      <c r="W13806" t="b">
        <f t="shared" si="953"/>
        <v>1</v>
      </c>
      <c r="X13806" t="b">
        <f t="shared" si="954"/>
        <v>1</v>
      </c>
      <c r="AA13806"/>
      <c r="AH13806"/>
      <c r="AL13806" t="b">
        <f t="shared" si="955"/>
        <v>1</v>
      </c>
      <c r="AM13806" t="b">
        <f t="shared" si="956"/>
        <v>1</v>
      </c>
      <c r="AP13806"/>
      <c r="AQ13806"/>
    </row>
    <row r="13807" spans="23:43" x14ac:dyDescent="0.25">
      <c r="W13807" t="b">
        <f t="shared" si="953"/>
        <v>1</v>
      </c>
      <c r="X13807" t="b">
        <f t="shared" si="954"/>
        <v>1</v>
      </c>
      <c r="AA13807"/>
      <c r="AH13807"/>
      <c r="AL13807" t="b">
        <f t="shared" si="955"/>
        <v>1</v>
      </c>
      <c r="AM13807" t="b">
        <f t="shared" si="956"/>
        <v>1</v>
      </c>
      <c r="AP13807"/>
      <c r="AQ13807"/>
    </row>
    <row r="13808" spans="23:43" x14ac:dyDescent="0.25">
      <c r="W13808" t="b">
        <f t="shared" si="953"/>
        <v>1</v>
      </c>
      <c r="X13808" t="b">
        <f t="shared" si="954"/>
        <v>1</v>
      </c>
      <c r="AA13808"/>
      <c r="AH13808"/>
      <c r="AL13808" t="b">
        <f t="shared" si="955"/>
        <v>1</v>
      </c>
      <c r="AM13808" t="b">
        <f t="shared" si="956"/>
        <v>1</v>
      </c>
      <c r="AP13808"/>
      <c r="AQ13808"/>
    </row>
    <row r="13809" spans="23:43" x14ac:dyDescent="0.25">
      <c r="W13809" t="b">
        <f t="shared" si="953"/>
        <v>1</v>
      </c>
      <c r="X13809" t="b">
        <f t="shared" si="954"/>
        <v>1</v>
      </c>
      <c r="AA13809"/>
      <c r="AH13809"/>
      <c r="AL13809" t="b">
        <f t="shared" si="955"/>
        <v>1</v>
      </c>
      <c r="AM13809" t="b">
        <f t="shared" si="956"/>
        <v>1</v>
      </c>
      <c r="AP13809"/>
      <c r="AQ13809"/>
    </row>
    <row r="13810" spans="23:43" x14ac:dyDescent="0.25">
      <c r="W13810" t="b">
        <f t="shared" si="953"/>
        <v>1</v>
      </c>
      <c r="X13810" t="b">
        <f t="shared" si="954"/>
        <v>1</v>
      </c>
      <c r="AA13810"/>
      <c r="AH13810"/>
      <c r="AL13810" t="b">
        <f t="shared" si="955"/>
        <v>1</v>
      </c>
      <c r="AM13810" t="b">
        <f t="shared" si="956"/>
        <v>1</v>
      </c>
      <c r="AP13810"/>
      <c r="AQ13810"/>
    </row>
    <row r="13811" spans="23:43" x14ac:dyDescent="0.25">
      <c r="W13811" t="b">
        <f t="shared" si="953"/>
        <v>1</v>
      </c>
      <c r="X13811" t="b">
        <f t="shared" si="954"/>
        <v>1</v>
      </c>
      <c r="AA13811"/>
      <c r="AH13811"/>
      <c r="AL13811" t="b">
        <f t="shared" si="955"/>
        <v>1</v>
      </c>
      <c r="AM13811" t="b">
        <f t="shared" si="956"/>
        <v>1</v>
      </c>
      <c r="AP13811"/>
      <c r="AQ13811"/>
    </row>
    <row r="13812" spans="23:43" x14ac:dyDescent="0.25">
      <c r="W13812" t="b">
        <f t="shared" si="953"/>
        <v>1</v>
      </c>
      <c r="X13812" t="b">
        <f t="shared" si="954"/>
        <v>1</v>
      </c>
      <c r="AA13812"/>
      <c r="AH13812"/>
      <c r="AL13812" t="b">
        <f t="shared" si="955"/>
        <v>1</v>
      </c>
      <c r="AM13812" t="b">
        <f t="shared" si="956"/>
        <v>1</v>
      </c>
      <c r="AP13812"/>
      <c r="AQ13812"/>
    </row>
    <row r="13813" spans="23:43" x14ac:dyDescent="0.25">
      <c r="W13813" t="b">
        <f t="shared" si="953"/>
        <v>1</v>
      </c>
      <c r="X13813" t="b">
        <f t="shared" si="954"/>
        <v>1</v>
      </c>
      <c r="AA13813"/>
      <c r="AH13813"/>
      <c r="AL13813" t="b">
        <f t="shared" si="955"/>
        <v>1</v>
      </c>
      <c r="AM13813" t="b">
        <f t="shared" si="956"/>
        <v>1</v>
      </c>
      <c r="AP13813"/>
      <c r="AQ13813"/>
    </row>
    <row r="13814" spans="23:43" x14ac:dyDescent="0.25">
      <c r="W13814" t="b">
        <f t="shared" si="953"/>
        <v>1</v>
      </c>
      <c r="X13814" t="b">
        <f t="shared" si="954"/>
        <v>1</v>
      </c>
      <c r="AA13814"/>
      <c r="AH13814"/>
      <c r="AL13814" t="b">
        <f t="shared" si="955"/>
        <v>1</v>
      </c>
      <c r="AM13814" t="b">
        <f t="shared" si="956"/>
        <v>1</v>
      </c>
      <c r="AP13814"/>
      <c r="AQ13814"/>
    </row>
    <row r="13815" spans="23:43" x14ac:dyDescent="0.25">
      <c r="W13815" t="b">
        <f t="shared" si="953"/>
        <v>1</v>
      </c>
      <c r="X13815" t="b">
        <f t="shared" si="954"/>
        <v>1</v>
      </c>
      <c r="AA13815"/>
      <c r="AH13815"/>
      <c r="AL13815" t="b">
        <f t="shared" si="955"/>
        <v>1</v>
      </c>
      <c r="AM13815" t="b">
        <f t="shared" si="956"/>
        <v>1</v>
      </c>
      <c r="AP13815"/>
      <c r="AQ13815"/>
    </row>
    <row r="13816" spans="23:43" x14ac:dyDescent="0.25">
      <c r="W13816" t="b">
        <f t="shared" si="953"/>
        <v>1</v>
      </c>
      <c r="X13816" t="b">
        <f t="shared" si="954"/>
        <v>1</v>
      </c>
      <c r="AA13816"/>
      <c r="AH13816"/>
      <c r="AL13816" t="b">
        <f t="shared" si="955"/>
        <v>1</v>
      </c>
      <c r="AM13816" t="b">
        <f t="shared" si="956"/>
        <v>1</v>
      </c>
      <c r="AP13816"/>
      <c r="AQ13816"/>
    </row>
    <row r="13817" spans="23:43" x14ac:dyDescent="0.25">
      <c r="W13817" t="b">
        <f t="shared" si="953"/>
        <v>1</v>
      </c>
      <c r="X13817" t="b">
        <f t="shared" si="954"/>
        <v>1</v>
      </c>
      <c r="AA13817"/>
      <c r="AH13817"/>
      <c r="AL13817" t="b">
        <f t="shared" si="955"/>
        <v>1</v>
      </c>
      <c r="AM13817" t="b">
        <f t="shared" si="956"/>
        <v>1</v>
      </c>
      <c r="AP13817"/>
      <c r="AQ13817"/>
    </row>
    <row r="13818" spans="23:43" x14ac:dyDescent="0.25">
      <c r="W13818" t="b">
        <f t="shared" si="953"/>
        <v>1</v>
      </c>
      <c r="X13818" t="b">
        <f t="shared" si="954"/>
        <v>1</v>
      </c>
      <c r="AA13818"/>
      <c r="AH13818"/>
      <c r="AL13818" t="b">
        <f t="shared" si="955"/>
        <v>1</v>
      </c>
      <c r="AM13818" t="b">
        <f t="shared" si="956"/>
        <v>1</v>
      </c>
      <c r="AP13818"/>
      <c r="AQ13818"/>
    </row>
    <row r="13819" spans="23:43" x14ac:dyDescent="0.25">
      <c r="W13819" t="b">
        <f t="shared" si="953"/>
        <v>1</v>
      </c>
      <c r="X13819" t="b">
        <f t="shared" si="954"/>
        <v>1</v>
      </c>
      <c r="AA13819"/>
      <c r="AH13819"/>
      <c r="AL13819" t="b">
        <f t="shared" si="955"/>
        <v>1</v>
      </c>
      <c r="AM13819" t="b">
        <f t="shared" si="956"/>
        <v>1</v>
      </c>
      <c r="AP13819"/>
      <c r="AQ13819"/>
    </row>
    <row r="13820" spans="23:43" x14ac:dyDescent="0.25">
      <c r="W13820" t="b">
        <f t="shared" si="953"/>
        <v>1</v>
      </c>
      <c r="X13820" t="b">
        <f t="shared" si="954"/>
        <v>1</v>
      </c>
      <c r="AA13820"/>
      <c r="AH13820"/>
      <c r="AL13820" t="b">
        <f t="shared" si="955"/>
        <v>1</v>
      </c>
      <c r="AM13820" t="b">
        <f t="shared" si="956"/>
        <v>1</v>
      </c>
      <c r="AP13820"/>
      <c r="AQ13820"/>
    </row>
    <row r="13821" spans="23:43" x14ac:dyDescent="0.25">
      <c r="W13821" t="b">
        <f t="shared" si="953"/>
        <v>1</v>
      </c>
      <c r="X13821" t="b">
        <f t="shared" si="954"/>
        <v>1</v>
      </c>
      <c r="AA13821"/>
      <c r="AH13821"/>
      <c r="AL13821" t="b">
        <f t="shared" si="955"/>
        <v>1</v>
      </c>
      <c r="AM13821" t="b">
        <f t="shared" si="956"/>
        <v>1</v>
      </c>
      <c r="AP13821"/>
      <c r="AQ13821"/>
    </row>
    <row r="13822" spans="23:43" x14ac:dyDescent="0.25">
      <c r="W13822" t="b">
        <f t="shared" si="953"/>
        <v>1</v>
      </c>
      <c r="X13822" t="b">
        <f t="shared" si="954"/>
        <v>1</v>
      </c>
      <c r="AA13822"/>
      <c r="AH13822"/>
      <c r="AL13822" t="b">
        <f t="shared" si="955"/>
        <v>1</v>
      </c>
      <c r="AM13822" t="b">
        <f t="shared" si="956"/>
        <v>1</v>
      </c>
      <c r="AP13822"/>
      <c r="AQ13822"/>
    </row>
    <row r="13823" spans="23:43" x14ac:dyDescent="0.25">
      <c r="W13823" t="b">
        <f t="shared" si="953"/>
        <v>1</v>
      </c>
      <c r="X13823" t="b">
        <f t="shared" si="954"/>
        <v>1</v>
      </c>
      <c r="AA13823"/>
      <c r="AH13823"/>
      <c r="AL13823" t="b">
        <f t="shared" si="955"/>
        <v>1</v>
      </c>
      <c r="AM13823" t="b">
        <f t="shared" si="956"/>
        <v>1</v>
      </c>
      <c r="AP13823"/>
      <c r="AQ13823"/>
    </row>
    <row r="13824" spans="23:43" x14ac:dyDescent="0.25">
      <c r="W13824" t="b">
        <f t="shared" si="953"/>
        <v>1</v>
      </c>
      <c r="X13824" t="b">
        <f t="shared" si="954"/>
        <v>1</v>
      </c>
      <c r="AA13824"/>
      <c r="AH13824"/>
      <c r="AL13824" t="b">
        <f t="shared" si="955"/>
        <v>1</v>
      </c>
      <c r="AM13824" t="b">
        <f t="shared" si="956"/>
        <v>1</v>
      </c>
      <c r="AP13824"/>
      <c r="AQ13824"/>
    </row>
    <row r="13825" spans="23:43" x14ac:dyDescent="0.25">
      <c r="W13825" t="b">
        <f t="shared" si="953"/>
        <v>1</v>
      </c>
      <c r="X13825" t="b">
        <f t="shared" si="954"/>
        <v>1</v>
      </c>
      <c r="AA13825"/>
      <c r="AH13825"/>
      <c r="AL13825" t="b">
        <f t="shared" si="955"/>
        <v>1</v>
      </c>
      <c r="AM13825" t="b">
        <f t="shared" si="956"/>
        <v>1</v>
      </c>
      <c r="AP13825"/>
      <c r="AQ13825"/>
    </row>
    <row r="13826" spans="23:43" x14ac:dyDescent="0.25">
      <c r="W13826" t="b">
        <f t="shared" si="953"/>
        <v>1</v>
      </c>
      <c r="X13826" t="b">
        <f t="shared" si="954"/>
        <v>1</v>
      </c>
      <c r="AA13826"/>
      <c r="AH13826"/>
      <c r="AL13826" t="b">
        <f t="shared" si="955"/>
        <v>1</v>
      </c>
      <c r="AM13826" t="b">
        <f t="shared" si="956"/>
        <v>1</v>
      </c>
      <c r="AP13826"/>
      <c r="AQ13826"/>
    </row>
    <row r="13827" spans="23:43" x14ac:dyDescent="0.25">
      <c r="W13827" t="b">
        <f t="shared" si="953"/>
        <v>1</v>
      </c>
      <c r="X13827" t="b">
        <f t="shared" si="954"/>
        <v>1</v>
      </c>
      <c r="AA13827"/>
      <c r="AH13827"/>
      <c r="AL13827" t="b">
        <f t="shared" si="955"/>
        <v>1</v>
      </c>
      <c r="AM13827" t="b">
        <f t="shared" si="956"/>
        <v>1</v>
      </c>
      <c r="AP13827"/>
      <c r="AQ13827"/>
    </row>
    <row r="13828" spans="23:43" x14ac:dyDescent="0.25">
      <c r="W13828" t="b">
        <f t="shared" si="953"/>
        <v>1</v>
      </c>
      <c r="X13828" t="b">
        <f t="shared" si="954"/>
        <v>1</v>
      </c>
      <c r="AA13828"/>
      <c r="AH13828"/>
      <c r="AL13828" t="b">
        <f t="shared" si="955"/>
        <v>1</v>
      </c>
      <c r="AM13828" t="b">
        <f t="shared" si="956"/>
        <v>1</v>
      </c>
      <c r="AP13828"/>
      <c r="AQ13828"/>
    </row>
    <row r="13829" spans="23:43" x14ac:dyDescent="0.25">
      <c r="W13829" t="b">
        <f t="shared" si="953"/>
        <v>1</v>
      </c>
      <c r="X13829" t="b">
        <f t="shared" si="954"/>
        <v>1</v>
      </c>
      <c r="AA13829"/>
      <c r="AH13829"/>
      <c r="AL13829" t="b">
        <f t="shared" si="955"/>
        <v>1</v>
      </c>
      <c r="AM13829" t="b">
        <f t="shared" si="956"/>
        <v>1</v>
      </c>
      <c r="AP13829"/>
      <c r="AQ13829"/>
    </row>
    <row r="13830" spans="23:43" x14ac:dyDescent="0.25">
      <c r="W13830" t="b">
        <f t="shared" si="953"/>
        <v>1</v>
      </c>
      <c r="X13830" t="b">
        <f t="shared" si="954"/>
        <v>1</v>
      </c>
      <c r="AA13830"/>
      <c r="AH13830"/>
      <c r="AL13830" t="b">
        <f t="shared" si="955"/>
        <v>1</v>
      </c>
      <c r="AM13830" t="b">
        <f t="shared" si="956"/>
        <v>1</v>
      </c>
      <c r="AP13830"/>
      <c r="AQ13830"/>
    </row>
    <row r="13831" spans="23:43" x14ac:dyDescent="0.25">
      <c r="W13831" t="b">
        <f t="shared" si="953"/>
        <v>1</v>
      </c>
      <c r="X13831" t="b">
        <f t="shared" si="954"/>
        <v>1</v>
      </c>
      <c r="AA13831"/>
      <c r="AH13831"/>
      <c r="AL13831" t="b">
        <f t="shared" si="955"/>
        <v>1</v>
      </c>
      <c r="AM13831" t="b">
        <f t="shared" si="956"/>
        <v>1</v>
      </c>
      <c r="AP13831"/>
      <c r="AQ13831"/>
    </row>
    <row r="13832" spans="23:43" x14ac:dyDescent="0.25">
      <c r="W13832" t="b">
        <f t="shared" si="953"/>
        <v>1</v>
      </c>
      <c r="X13832" t="b">
        <f t="shared" si="954"/>
        <v>1</v>
      </c>
      <c r="AA13832"/>
      <c r="AH13832"/>
      <c r="AL13832" t="b">
        <f t="shared" si="955"/>
        <v>1</v>
      </c>
      <c r="AM13832" t="b">
        <f t="shared" si="956"/>
        <v>1</v>
      </c>
      <c r="AP13832"/>
      <c r="AQ13832"/>
    </row>
    <row r="13833" spans="23:43" x14ac:dyDescent="0.25">
      <c r="W13833" t="b">
        <f t="shared" si="953"/>
        <v>1</v>
      </c>
      <c r="X13833" t="b">
        <f t="shared" si="954"/>
        <v>1</v>
      </c>
      <c r="AA13833"/>
      <c r="AH13833"/>
      <c r="AL13833" t="b">
        <f t="shared" si="955"/>
        <v>1</v>
      </c>
      <c r="AM13833" t="b">
        <f t="shared" si="956"/>
        <v>1</v>
      </c>
      <c r="AP13833"/>
      <c r="AQ13833"/>
    </row>
    <row r="13834" spans="23:43" x14ac:dyDescent="0.25">
      <c r="W13834" t="b">
        <f t="shared" si="953"/>
        <v>1</v>
      </c>
      <c r="X13834" t="b">
        <f t="shared" si="954"/>
        <v>1</v>
      </c>
      <c r="AA13834"/>
      <c r="AH13834"/>
      <c r="AL13834" t="b">
        <f t="shared" si="955"/>
        <v>1</v>
      </c>
      <c r="AM13834" t="b">
        <f t="shared" si="956"/>
        <v>1</v>
      </c>
      <c r="AP13834"/>
      <c r="AQ13834"/>
    </row>
    <row r="13835" spans="23:43" x14ac:dyDescent="0.25">
      <c r="W13835" t="b">
        <f t="shared" si="953"/>
        <v>1</v>
      </c>
      <c r="X13835" t="b">
        <f t="shared" si="954"/>
        <v>1</v>
      </c>
      <c r="AA13835"/>
      <c r="AH13835"/>
      <c r="AL13835" t="b">
        <f t="shared" si="955"/>
        <v>1</v>
      </c>
      <c r="AM13835" t="b">
        <f t="shared" si="956"/>
        <v>1</v>
      </c>
      <c r="AP13835"/>
      <c r="AQ13835"/>
    </row>
    <row r="13836" spans="23:43" x14ac:dyDescent="0.25">
      <c r="W13836" t="b">
        <f t="shared" ref="W13836:W13899" si="957">IF(AND(U13836&lt;&gt;"",U13836&lt;&gt;"Grand Total",U13836&lt;&gt;"(blank)"),GETPIVOTDATA("Facility CCN",$U$10,"Facility CCN",U13836)=1,TRUE)</f>
        <v>1</v>
      </c>
      <c r="X13836" t="b">
        <f t="shared" ref="X13836:X13899" si="958">IF(AND(U13836&lt;&gt;"",U13836&lt;&gt;"Grand Total",U13836&lt;&gt;"(blank)"),LEN(U13836)=6,TRUE)</f>
        <v>1</v>
      </c>
      <c r="AA13836"/>
      <c r="AH13836"/>
      <c r="AL13836" t="b">
        <f t="shared" ref="AL13836:AL13899" si="959">IF(AND(AJ13836&lt;&gt;"",AJ13836&lt;&gt;"Grand Total",AJ13836&lt;&gt;"(blank)"),GETPIVOTDATA("Provider NPI",$AJ$10,"Provider NPI",AJ13836)=1,TRUE)</f>
        <v>1</v>
      </c>
      <c r="AM13836" t="b">
        <f t="shared" ref="AM13836:AM13899" si="960">IF(AND(AJ13836&lt;&gt;"",AJ13836&lt;&gt;"Grand Total",AJ13836&lt;&gt;"(blank)"),LEN(AJ13836)=10,TRUE)</f>
        <v>1</v>
      </c>
      <c r="AP13836"/>
      <c r="AQ13836"/>
    </row>
    <row r="13837" spans="23:43" x14ac:dyDescent="0.25">
      <c r="W13837" t="b">
        <f t="shared" si="957"/>
        <v>1</v>
      </c>
      <c r="X13837" t="b">
        <f t="shared" si="958"/>
        <v>1</v>
      </c>
      <c r="AA13837"/>
      <c r="AH13837"/>
      <c r="AL13837" t="b">
        <f t="shared" si="959"/>
        <v>1</v>
      </c>
      <c r="AM13837" t="b">
        <f t="shared" si="960"/>
        <v>1</v>
      </c>
      <c r="AP13837"/>
      <c r="AQ13837"/>
    </row>
    <row r="13838" spans="23:43" x14ac:dyDescent="0.25">
      <c r="W13838" t="b">
        <f t="shared" si="957"/>
        <v>1</v>
      </c>
      <c r="X13838" t="b">
        <f t="shared" si="958"/>
        <v>1</v>
      </c>
      <c r="AA13838"/>
      <c r="AH13838"/>
      <c r="AL13838" t="b">
        <f t="shared" si="959"/>
        <v>1</v>
      </c>
      <c r="AM13838" t="b">
        <f t="shared" si="960"/>
        <v>1</v>
      </c>
      <c r="AP13838"/>
      <c r="AQ13838"/>
    </row>
    <row r="13839" spans="23:43" x14ac:dyDescent="0.25">
      <c r="W13839" t="b">
        <f t="shared" si="957"/>
        <v>1</v>
      </c>
      <c r="X13839" t="b">
        <f t="shared" si="958"/>
        <v>1</v>
      </c>
      <c r="AA13839"/>
      <c r="AH13839"/>
      <c r="AL13839" t="b">
        <f t="shared" si="959"/>
        <v>1</v>
      </c>
      <c r="AM13839" t="b">
        <f t="shared" si="960"/>
        <v>1</v>
      </c>
      <c r="AP13839"/>
      <c r="AQ13839"/>
    </row>
    <row r="13840" spans="23:43" x14ac:dyDescent="0.25">
      <c r="W13840" t="b">
        <f t="shared" si="957"/>
        <v>1</v>
      </c>
      <c r="X13840" t="b">
        <f t="shared" si="958"/>
        <v>1</v>
      </c>
      <c r="AA13840"/>
      <c r="AH13840"/>
      <c r="AL13840" t="b">
        <f t="shared" si="959"/>
        <v>1</v>
      </c>
      <c r="AM13840" t="b">
        <f t="shared" si="960"/>
        <v>1</v>
      </c>
      <c r="AP13840"/>
      <c r="AQ13840"/>
    </row>
    <row r="13841" spans="23:43" x14ac:dyDescent="0.25">
      <c r="W13841" t="b">
        <f t="shared" si="957"/>
        <v>1</v>
      </c>
      <c r="X13841" t="b">
        <f t="shared" si="958"/>
        <v>1</v>
      </c>
      <c r="AA13841"/>
      <c r="AH13841"/>
      <c r="AL13841" t="b">
        <f t="shared" si="959"/>
        <v>1</v>
      </c>
      <c r="AM13841" t="b">
        <f t="shared" si="960"/>
        <v>1</v>
      </c>
      <c r="AP13841"/>
      <c r="AQ13841"/>
    </row>
    <row r="13842" spans="23:43" x14ac:dyDescent="0.25">
      <c r="W13842" t="b">
        <f t="shared" si="957"/>
        <v>1</v>
      </c>
      <c r="X13842" t="b">
        <f t="shared" si="958"/>
        <v>1</v>
      </c>
      <c r="AA13842"/>
      <c r="AH13842"/>
      <c r="AL13842" t="b">
        <f t="shared" si="959"/>
        <v>1</v>
      </c>
      <c r="AM13842" t="b">
        <f t="shared" si="960"/>
        <v>1</v>
      </c>
      <c r="AP13842"/>
      <c r="AQ13842"/>
    </row>
    <row r="13843" spans="23:43" x14ac:dyDescent="0.25">
      <c r="W13843" t="b">
        <f t="shared" si="957"/>
        <v>1</v>
      </c>
      <c r="X13843" t="b">
        <f t="shared" si="958"/>
        <v>1</v>
      </c>
      <c r="AA13843"/>
      <c r="AH13843"/>
      <c r="AL13843" t="b">
        <f t="shared" si="959"/>
        <v>1</v>
      </c>
      <c r="AM13843" t="b">
        <f t="shared" si="960"/>
        <v>1</v>
      </c>
      <c r="AP13843"/>
      <c r="AQ13843"/>
    </row>
    <row r="13844" spans="23:43" x14ac:dyDescent="0.25">
      <c r="W13844" t="b">
        <f t="shared" si="957"/>
        <v>1</v>
      </c>
      <c r="X13844" t="b">
        <f t="shared" si="958"/>
        <v>1</v>
      </c>
      <c r="AA13844"/>
      <c r="AH13844"/>
      <c r="AL13844" t="b">
        <f t="shared" si="959"/>
        <v>1</v>
      </c>
      <c r="AM13844" t="b">
        <f t="shared" si="960"/>
        <v>1</v>
      </c>
      <c r="AP13844"/>
      <c r="AQ13844"/>
    </row>
    <row r="13845" spans="23:43" x14ac:dyDescent="0.25">
      <c r="W13845" t="b">
        <f t="shared" si="957"/>
        <v>1</v>
      </c>
      <c r="X13845" t="b">
        <f t="shared" si="958"/>
        <v>1</v>
      </c>
      <c r="AA13845"/>
      <c r="AH13845"/>
      <c r="AL13845" t="b">
        <f t="shared" si="959"/>
        <v>1</v>
      </c>
      <c r="AM13845" t="b">
        <f t="shared" si="960"/>
        <v>1</v>
      </c>
      <c r="AP13845"/>
      <c r="AQ13845"/>
    </row>
    <row r="13846" spans="23:43" x14ac:dyDescent="0.25">
      <c r="W13846" t="b">
        <f t="shared" si="957"/>
        <v>1</v>
      </c>
      <c r="X13846" t="b">
        <f t="shared" si="958"/>
        <v>1</v>
      </c>
      <c r="AA13846"/>
      <c r="AH13846"/>
      <c r="AL13846" t="b">
        <f t="shared" si="959"/>
        <v>1</v>
      </c>
      <c r="AM13846" t="b">
        <f t="shared" si="960"/>
        <v>1</v>
      </c>
      <c r="AP13846"/>
      <c r="AQ13846"/>
    </row>
    <row r="13847" spans="23:43" x14ac:dyDescent="0.25">
      <c r="W13847" t="b">
        <f t="shared" si="957"/>
        <v>1</v>
      </c>
      <c r="X13847" t="b">
        <f t="shared" si="958"/>
        <v>1</v>
      </c>
      <c r="AA13847"/>
      <c r="AH13847"/>
      <c r="AL13847" t="b">
        <f t="shared" si="959"/>
        <v>1</v>
      </c>
      <c r="AM13847" t="b">
        <f t="shared" si="960"/>
        <v>1</v>
      </c>
      <c r="AP13847"/>
      <c r="AQ13847"/>
    </row>
    <row r="13848" spans="23:43" x14ac:dyDescent="0.25">
      <c r="W13848" t="b">
        <f t="shared" si="957"/>
        <v>1</v>
      </c>
      <c r="X13848" t="b">
        <f t="shared" si="958"/>
        <v>1</v>
      </c>
      <c r="AA13848"/>
      <c r="AH13848"/>
      <c r="AL13848" t="b">
        <f t="shared" si="959"/>
        <v>1</v>
      </c>
      <c r="AM13848" t="b">
        <f t="shared" si="960"/>
        <v>1</v>
      </c>
      <c r="AP13848"/>
      <c r="AQ13848"/>
    </row>
    <row r="13849" spans="23:43" x14ac:dyDescent="0.25">
      <c r="W13849" t="b">
        <f t="shared" si="957"/>
        <v>1</v>
      </c>
      <c r="X13849" t="b">
        <f t="shared" si="958"/>
        <v>1</v>
      </c>
      <c r="AA13849"/>
      <c r="AH13849"/>
      <c r="AL13849" t="b">
        <f t="shared" si="959"/>
        <v>1</v>
      </c>
      <c r="AM13849" t="b">
        <f t="shared" si="960"/>
        <v>1</v>
      </c>
      <c r="AP13849"/>
      <c r="AQ13849"/>
    </row>
    <row r="13850" spans="23:43" x14ac:dyDescent="0.25">
      <c r="W13850" t="b">
        <f t="shared" si="957"/>
        <v>1</v>
      </c>
      <c r="X13850" t="b">
        <f t="shared" si="958"/>
        <v>1</v>
      </c>
      <c r="AA13850"/>
      <c r="AH13850"/>
      <c r="AL13850" t="b">
        <f t="shared" si="959"/>
        <v>1</v>
      </c>
      <c r="AM13850" t="b">
        <f t="shared" si="960"/>
        <v>1</v>
      </c>
      <c r="AP13850"/>
      <c r="AQ13850"/>
    </row>
    <row r="13851" spans="23:43" x14ac:dyDescent="0.25">
      <c r="W13851" t="b">
        <f t="shared" si="957"/>
        <v>1</v>
      </c>
      <c r="X13851" t="b">
        <f t="shared" si="958"/>
        <v>1</v>
      </c>
      <c r="AA13851"/>
      <c r="AH13851"/>
      <c r="AL13851" t="b">
        <f t="shared" si="959"/>
        <v>1</v>
      </c>
      <c r="AM13851" t="b">
        <f t="shared" si="960"/>
        <v>1</v>
      </c>
      <c r="AP13851"/>
      <c r="AQ13851"/>
    </row>
    <row r="13852" spans="23:43" x14ac:dyDescent="0.25">
      <c r="W13852" t="b">
        <f t="shared" si="957"/>
        <v>1</v>
      </c>
      <c r="X13852" t="b">
        <f t="shared" si="958"/>
        <v>1</v>
      </c>
      <c r="AA13852"/>
      <c r="AH13852"/>
      <c r="AL13852" t="b">
        <f t="shared" si="959"/>
        <v>1</v>
      </c>
      <c r="AM13852" t="b">
        <f t="shared" si="960"/>
        <v>1</v>
      </c>
      <c r="AP13852"/>
      <c r="AQ13852"/>
    </row>
    <row r="13853" spans="23:43" x14ac:dyDescent="0.25">
      <c r="W13853" t="b">
        <f t="shared" si="957"/>
        <v>1</v>
      </c>
      <c r="X13853" t="b">
        <f t="shared" si="958"/>
        <v>1</v>
      </c>
      <c r="AA13853"/>
      <c r="AH13853"/>
      <c r="AL13853" t="b">
        <f t="shared" si="959"/>
        <v>1</v>
      </c>
      <c r="AM13853" t="b">
        <f t="shared" si="960"/>
        <v>1</v>
      </c>
      <c r="AP13853"/>
      <c r="AQ13853"/>
    </row>
    <row r="13854" spans="23:43" x14ac:dyDescent="0.25">
      <c r="W13854" t="b">
        <f t="shared" si="957"/>
        <v>1</v>
      </c>
      <c r="X13854" t="b">
        <f t="shared" si="958"/>
        <v>1</v>
      </c>
      <c r="AA13854"/>
      <c r="AH13854"/>
      <c r="AL13854" t="b">
        <f t="shared" si="959"/>
        <v>1</v>
      </c>
      <c r="AM13854" t="b">
        <f t="shared" si="960"/>
        <v>1</v>
      </c>
      <c r="AP13854"/>
      <c r="AQ13854"/>
    </row>
    <row r="13855" spans="23:43" x14ac:dyDescent="0.25">
      <c r="W13855" t="b">
        <f t="shared" si="957"/>
        <v>1</v>
      </c>
      <c r="X13855" t="b">
        <f t="shared" si="958"/>
        <v>1</v>
      </c>
      <c r="AA13855"/>
      <c r="AH13855"/>
      <c r="AL13855" t="b">
        <f t="shared" si="959"/>
        <v>1</v>
      </c>
      <c r="AM13855" t="b">
        <f t="shared" si="960"/>
        <v>1</v>
      </c>
      <c r="AP13855"/>
      <c r="AQ13855"/>
    </row>
    <row r="13856" spans="23:43" x14ac:dyDescent="0.25">
      <c r="W13856" t="b">
        <f t="shared" si="957"/>
        <v>1</v>
      </c>
      <c r="X13856" t="b">
        <f t="shared" si="958"/>
        <v>1</v>
      </c>
      <c r="AA13856"/>
      <c r="AH13856"/>
      <c r="AL13856" t="b">
        <f t="shared" si="959"/>
        <v>1</v>
      </c>
      <c r="AM13856" t="b">
        <f t="shared" si="960"/>
        <v>1</v>
      </c>
      <c r="AP13856"/>
      <c r="AQ13856"/>
    </row>
    <row r="13857" spans="23:43" x14ac:dyDescent="0.25">
      <c r="W13857" t="b">
        <f t="shared" si="957"/>
        <v>1</v>
      </c>
      <c r="X13857" t="b">
        <f t="shared" si="958"/>
        <v>1</v>
      </c>
      <c r="AA13857"/>
      <c r="AH13857"/>
      <c r="AL13857" t="b">
        <f t="shared" si="959"/>
        <v>1</v>
      </c>
      <c r="AM13857" t="b">
        <f t="shared" si="960"/>
        <v>1</v>
      </c>
      <c r="AP13857"/>
      <c r="AQ13857"/>
    </row>
    <row r="13858" spans="23:43" x14ac:dyDescent="0.25">
      <c r="W13858" t="b">
        <f t="shared" si="957"/>
        <v>1</v>
      </c>
      <c r="X13858" t="b">
        <f t="shared" si="958"/>
        <v>1</v>
      </c>
      <c r="AA13858"/>
      <c r="AH13858"/>
      <c r="AL13858" t="b">
        <f t="shared" si="959"/>
        <v>1</v>
      </c>
      <c r="AM13858" t="b">
        <f t="shared" si="960"/>
        <v>1</v>
      </c>
      <c r="AP13858"/>
      <c r="AQ13858"/>
    </row>
    <row r="13859" spans="23:43" x14ac:dyDescent="0.25">
      <c r="W13859" t="b">
        <f t="shared" si="957"/>
        <v>1</v>
      </c>
      <c r="X13859" t="b">
        <f t="shared" si="958"/>
        <v>1</v>
      </c>
      <c r="AA13859"/>
      <c r="AH13859"/>
      <c r="AL13859" t="b">
        <f t="shared" si="959"/>
        <v>1</v>
      </c>
      <c r="AM13859" t="b">
        <f t="shared" si="960"/>
        <v>1</v>
      </c>
      <c r="AP13859"/>
      <c r="AQ13859"/>
    </row>
    <row r="13860" spans="23:43" x14ac:dyDescent="0.25">
      <c r="W13860" t="b">
        <f t="shared" si="957"/>
        <v>1</v>
      </c>
      <c r="X13860" t="b">
        <f t="shared" si="958"/>
        <v>1</v>
      </c>
      <c r="AA13860"/>
      <c r="AH13860"/>
      <c r="AL13860" t="b">
        <f t="shared" si="959"/>
        <v>1</v>
      </c>
      <c r="AM13860" t="b">
        <f t="shared" si="960"/>
        <v>1</v>
      </c>
      <c r="AP13860"/>
      <c r="AQ13860"/>
    </row>
    <row r="13861" spans="23:43" x14ac:dyDescent="0.25">
      <c r="W13861" t="b">
        <f t="shared" si="957"/>
        <v>1</v>
      </c>
      <c r="X13861" t="b">
        <f t="shared" si="958"/>
        <v>1</v>
      </c>
      <c r="AA13861"/>
      <c r="AH13861"/>
      <c r="AL13861" t="b">
        <f t="shared" si="959"/>
        <v>1</v>
      </c>
      <c r="AM13861" t="b">
        <f t="shared" si="960"/>
        <v>1</v>
      </c>
      <c r="AP13861"/>
      <c r="AQ13861"/>
    </row>
    <row r="13862" spans="23:43" x14ac:dyDescent="0.25">
      <c r="W13862" t="b">
        <f t="shared" si="957"/>
        <v>1</v>
      </c>
      <c r="X13862" t="b">
        <f t="shared" si="958"/>
        <v>1</v>
      </c>
      <c r="AA13862"/>
      <c r="AH13862"/>
      <c r="AL13862" t="b">
        <f t="shared" si="959"/>
        <v>1</v>
      </c>
      <c r="AM13862" t="b">
        <f t="shared" si="960"/>
        <v>1</v>
      </c>
      <c r="AP13862"/>
      <c r="AQ13862"/>
    </row>
    <row r="13863" spans="23:43" x14ac:dyDescent="0.25">
      <c r="W13863" t="b">
        <f t="shared" si="957"/>
        <v>1</v>
      </c>
      <c r="X13863" t="b">
        <f t="shared" si="958"/>
        <v>1</v>
      </c>
      <c r="AA13863"/>
      <c r="AH13863"/>
      <c r="AL13863" t="b">
        <f t="shared" si="959"/>
        <v>1</v>
      </c>
      <c r="AM13863" t="b">
        <f t="shared" si="960"/>
        <v>1</v>
      </c>
      <c r="AP13863"/>
      <c r="AQ13863"/>
    </row>
    <row r="13864" spans="23:43" x14ac:dyDescent="0.25">
      <c r="W13864" t="b">
        <f t="shared" si="957"/>
        <v>1</v>
      </c>
      <c r="X13864" t="b">
        <f t="shared" si="958"/>
        <v>1</v>
      </c>
      <c r="AA13864"/>
      <c r="AH13864"/>
      <c r="AL13864" t="b">
        <f t="shared" si="959"/>
        <v>1</v>
      </c>
      <c r="AM13864" t="b">
        <f t="shared" si="960"/>
        <v>1</v>
      </c>
      <c r="AP13864"/>
      <c r="AQ13864"/>
    </row>
    <row r="13865" spans="23:43" x14ac:dyDescent="0.25">
      <c r="W13865" t="b">
        <f t="shared" si="957"/>
        <v>1</v>
      </c>
      <c r="X13865" t="b">
        <f t="shared" si="958"/>
        <v>1</v>
      </c>
      <c r="AA13865"/>
      <c r="AH13865"/>
      <c r="AL13865" t="b">
        <f t="shared" si="959"/>
        <v>1</v>
      </c>
      <c r="AM13865" t="b">
        <f t="shared" si="960"/>
        <v>1</v>
      </c>
      <c r="AP13865"/>
      <c r="AQ13865"/>
    </row>
    <row r="13866" spans="23:43" x14ac:dyDescent="0.25">
      <c r="W13866" t="b">
        <f t="shared" si="957"/>
        <v>1</v>
      </c>
      <c r="X13866" t="b">
        <f t="shared" si="958"/>
        <v>1</v>
      </c>
      <c r="AA13866"/>
      <c r="AH13866"/>
      <c r="AL13866" t="b">
        <f t="shared" si="959"/>
        <v>1</v>
      </c>
      <c r="AM13866" t="b">
        <f t="shared" si="960"/>
        <v>1</v>
      </c>
      <c r="AP13866"/>
      <c r="AQ13866"/>
    </row>
    <row r="13867" spans="23:43" x14ac:dyDescent="0.25">
      <c r="W13867" t="b">
        <f t="shared" si="957"/>
        <v>1</v>
      </c>
      <c r="X13867" t="b">
        <f t="shared" si="958"/>
        <v>1</v>
      </c>
      <c r="AA13867"/>
      <c r="AH13867"/>
      <c r="AL13867" t="b">
        <f t="shared" si="959"/>
        <v>1</v>
      </c>
      <c r="AM13867" t="b">
        <f t="shared" si="960"/>
        <v>1</v>
      </c>
      <c r="AP13867"/>
      <c r="AQ13867"/>
    </row>
    <row r="13868" spans="23:43" x14ac:dyDescent="0.25">
      <c r="W13868" t="b">
        <f t="shared" si="957"/>
        <v>1</v>
      </c>
      <c r="X13868" t="b">
        <f t="shared" si="958"/>
        <v>1</v>
      </c>
      <c r="AA13868"/>
      <c r="AH13868"/>
      <c r="AL13868" t="b">
        <f t="shared" si="959"/>
        <v>1</v>
      </c>
      <c r="AM13868" t="b">
        <f t="shared" si="960"/>
        <v>1</v>
      </c>
      <c r="AP13868"/>
      <c r="AQ13868"/>
    </row>
    <row r="13869" spans="23:43" x14ac:dyDescent="0.25">
      <c r="W13869" t="b">
        <f t="shared" si="957"/>
        <v>1</v>
      </c>
      <c r="X13869" t="b">
        <f t="shared" si="958"/>
        <v>1</v>
      </c>
      <c r="AA13869"/>
      <c r="AH13869"/>
      <c r="AL13869" t="b">
        <f t="shared" si="959"/>
        <v>1</v>
      </c>
      <c r="AM13869" t="b">
        <f t="shared" si="960"/>
        <v>1</v>
      </c>
      <c r="AP13869"/>
      <c r="AQ13869"/>
    </row>
    <row r="13870" spans="23:43" x14ac:dyDescent="0.25">
      <c r="W13870" t="b">
        <f t="shared" si="957"/>
        <v>1</v>
      </c>
      <c r="X13870" t="b">
        <f t="shared" si="958"/>
        <v>1</v>
      </c>
      <c r="AA13870"/>
      <c r="AH13870"/>
      <c r="AL13870" t="b">
        <f t="shared" si="959"/>
        <v>1</v>
      </c>
      <c r="AM13870" t="b">
        <f t="shared" si="960"/>
        <v>1</v>
      </c>
      <c r="AP13870"/>
      <c r="AQ13870"/>
    </row>
    <row r="13871" spans="23:43" x14ac:dyDescent="0.25">
      <c r="W13871" t="b">
        <f t="shared" si="957"/>
        <v>1</v>
      </c>
      <c r="X13871" t="b">
        <f t="shared" si="958"/>
        <v>1</v>
      </c>
      <c r="AA13871"/>
      <c r="AH13871"/>
      <c r="AL13871" t="b">
        <f t="shared" si="959"/>
        <v>1</v>
      </c>
      <c r="AM13871" t="b">
        <f t="shared" si="960"/>
        <v>1</v>
      </c>
      <c r="AP13871"/>
      <c r="AQ13871"/>
    </row>
    <row r="13872" spans="23:43" x14ac:dyDescent="0.25">
      <c r="W13872" t="b">
        <f t="shared" si="957"/>
        <v>1</v>
      </c>
      <c r="X13872" t="b">
        <f t="shared" si="958"/>
        <v>1</v>
      </c>
      <c r="AA13872"/>
      <c r="AH13872"/>
      <c r="AL13872" t="b">
        <f t="shared" si="959"/>
        <v>1</v>
      </c>
      <c r="AM13872" t="b">
        <f t="shared" si="960"/>
        <v>1</v>
      </c>
      <c r="AP13872"/>
      <c r="AQ13872"/>
    </row>
    <row r="13873" spans="23:43" x14ac:dyDescent="0.25">
      <c r="W13873" t="b">
        <f t="shared" si="957"/>
        <v>1</v>
      </c>
      <c r="X13873" t="b">
        <f t="shared" si="958"/>
        <v>1</v>
      </c>
      <c r="AA13873"/>
      <c r="AH13873"/>
      <c r="AL13873" t="b">
        <f t="shared" si="959"/>
        <v>1</v>
      </c>
      <c r="AM13873" t="b">
        <f t="shared" si="960"/>
        <v>1</v>
      </c>
      <c r="AP13873"/>
      <c r="AQ13873"/>
    </row>
    <row r="13874" spans="23:43" x14ac:dyDescent="0.25">
      <c r="W13874" t="b">
        <f t="shared" si="957"/>
        <v>1</v>
      </c>
      <c r="X13874" t="b">
        <f t="shared" si="958"/>
        <v>1</v>
      </c>
      <c r="AA13874"/>
      <c r="AH13874"/>
      <c r="AL13874" t="b">
        <f t="shared" si="959"/>
        <v>1</v>
      </c>
      <c r="AM13874" t="b">
        <f t="shared" si="960"/>
        <v>1</v>
      </c>
      <c r="AP13874"/>
      <c r="AQ13874"/>
    </row>
    <row r="13875" spans="23:43" x14ac:dyDescent="0.25">
      <c r="W13875" t="b">
        <f t="shared" si="957"/>
        <v>1</v>
      </c>
      <c r="X13875" t="b">
        <f t="shared" si="958"/>
        <v>1</v>
      </c>
      <c r="AA13875"/>
      <c r="AH13875"/>
      <c r="AL13875" t="b">
        <f t="shared" si="959"/>
        <v>1</v>
      </c>
      <c r="AM13875" t="b">
        <f t="shared" si="960"/>
        <v>1</v>
      </c>
      <c r="AP13875"/>
      <c r="AQ13875"/>
    </row>
    <row r="13876" spans="23:43" x14ac:dyDescent="0.25">
      <c r="W13876" t="b">
        <f t="shared" si="957"/>
        <v>1</v>
      </c>
      <c r="X13876" t="b">
        <f t="shared" si="958"/>
        <v>1</v>
      </c>
      <c r="AA13876"/>
      <c r="AH13876"/>
      <c r="AL13876" t="b">
        <f t="shared" si="959"/>
        <v>1</v>
      </c>
      <c r="AM13876" t="b">
        <f t="shared" si="960"/>
        <v>1</v>
      </c>
      <c r="AP13876"/>
      <c r="AQ13876"/>
    </row>
    <row r="13877" spans="23:43" x14ac:dyDescent="0.25">
      <c r="W13877" t="b">
        <f t="shared" si="957"/>
        <v>1</v>
      </c>
      <c r="X13877" t="b">
        <f t="shared" si="958"/>
        <v>1</v>
      </c>
      <c r="AA13877"/>
      <c r="AH13877"/>
      <c r="AL13877" t="b">
        <f t="shared" si="959"/>
        <v>1</v>
      </c>
      <c r="AM13877" t="b">
        <f t="shared" si="960"/>
        <v>1</v>
      </c>
      <c r="AP13877"/>
      <c r="AQ13877"/>
    </row>
    <row r="13878" spans="23:43" x14ac:dyDescent="0.25">
      <c r="W13878" t="b">
        <f t="shared" si="957"/>
        <v>1</v>
      </c>
      <c r="X13878" t="b">
        <f t="shared" si="958"/>
        <v>1</v>
      </c>
      <c r="AA13878"/>
      <c r="AH13878"/>
      <c r="AL13878" t="b">
        <f t="shared" si="959"/>
        <v>1</v>
      </c>
      <c r="AM13878" t="b">
        <f t="shared" si="960"/>
        <v>1</v>
      </c>
      <c r="AP13878"/>
      <c r="AQ13878"/>
    </row>
    <row r="13879" spans="23:43" x14ac:dyDescent="0.25">
      <c r="W13879" t="b">
        <f t="shared" si="957"/>
        <v>1</v>
      </c>
      <c r="X13879" t="b">
        <f t="shared" si="958"/>
        <v>1</v>
      </c>
      <c r="AA13879"/>
      <c r="AH13879"/>
      <c r="AL13879" t="b">
        <f t="shared" si="959"/>
        <v>1</v>
      </c>
      <c r="AM13879" t="b">
        <f t="shared" si="960"/>
        <v>1</v>
      </c>
      <c r="AP13879"/>
      <c r="AQ13879"/>
    </row>
    <row r="13880" spans="23:43" x14ac:dyDescent="0.25">
      <c r="W13880" t="b">
        <f t="shared" si="957"/>
        <v>1</v>
      </c>
      <c r="X13880" t="b">
        <f t="shared" si="958"/>
        <v>1</v>
      </c>
      <c r="AA13880"/>
      <c r="AH13880"/>
      <c r="AL13880" t="b">
        <f t="shared" si="959"/>
        <v>1</v>
      </c>
      <c r="AM13880" t="b">
        <f t="shared" si="960"/>
        <v>1</v>
      </c>
      <c r="AP13880"/>
      <c r="AQ13880"/>
    </row>
    <row r="13881" spans="23:43" x14ac:dyDescent="0.25">
      <c r="W13881" t="b">
        <f t="shared" si="957"/>
        <v>1</v>
      </c>
      <c r="X13881" t="b">
        <f t="shared" si="958"/>
        <v>1</v>
      </c>
      <c r="AA13881"/>
      <c r="AH13881"/>
      <c r="AL13881" t="b">
        <f t="shared" si="959"/>
        <v>1</v>
      </c>
      <c r="AM13881" t="b">
        <f t="shared" si="960"/>
        <v>1</v>
      </c>
      <c r="AP13881"/>
      <c r="AQ13881"/>
    </row>
    <row r="13882" spans="23:43" x14ac:dyDescent="0.25">
      <c r="W13882" t="b">
        <f t="shared" si="957"/>
        <v>1</v>
      </c>
      <c r="X13882" t="b">
        <f t="shared" si="958"/>
        <v>1</v>
      </c>
      <c r="AA13882"/>
      <c r="AH13882"/>
      <c r="AL13882" t="b">
        <f t="shared" si="959"/>
        <v>1</v>
      </c>
      <c r="AM13882" t="b">
        <f t="shared" si="960"/>
        <v>1</v>
      </c>
      <c r="AP13882"/>
      <c r="AQ13882"/>
    </row>
    <row r="13883" spans="23:43" x14ac:dyDescent="0.25">
      <c r="W13883" t="b">
        <f t="shared" si="957"/>
        <v>1</v>
      </c>
      <c r="X13883" t="b">
        <f t="shared" si="958"/>
        <v>1</v>
      </c>
      <c r="AA13883"/>
      <c r="AH13883"/>
      <c r="AL13883" t="b">
        <f t="shared" si="959"/>
        <v>1</v>
      </c>
      <c r="AM13883" t="b">
        <f t="shared" si="960"/>
        <v>1</v>
      </c>
      <c r="AP13883"/>
      <c r="AQ13883"/>
    </row>
    <row r="13884" spans="23:43" x14ac:dyDescent="0.25">
      <c r="W13884" t="b">
        <f t="shared" si="957"/>
        <v>1</v>
      </c>
      <c r="X13884" t="b">
        <f t="shared" si="958"/>
        <v>1</v>
      </c>
      <c r="AA13884"/>
      <c r="AH13884"/>
      <c r="AL13884" t="b">
        <f t="shared" si="959"/>
        <v>1</v>
      </c>
      <c r="AM13884" t="b">
        <f t="shared" si="960"/>
        <v>1</v>
      </c>
      <c r="AP13884"/>
      <c r="AQ13884"/>
    </row>
    <row r="13885" spans="23:43" x14ac:dyDescent="0.25">
      <c r="W13885" t="b">
        <f t="shared" si="957"/>
        <v>1</v>
      </c>
      <c r="X13885" t="b">
        <f t="shared" si="958"/>
        <v>1</v>
      </c>
      <c r="AA13885"/>
      <c r="AH13885"/>
      <c r="AL13885" t="b">
        <f t="shared" si="959"/>
        <v>1</v>
      </c>
      <c r="AM13885" t="b">
        <f t="shared" si="960"/>
        <v>1</v>
      </c>
      <c r="AP13885"/>
      <c r="AQ13885"/>
    </row>
    <row r="13886" spans="23:43" x14ac:dyDescent="0.25">
      <c r="W13886" t="b">
        <f t="shared" si="957"/>
        <v>1</v>
      </c>
      <c r="X13886" t="b">
        <f t="shared" si="958"/>
        <v>1</v>
      </c>
      <c r="AA13886"/>
      <c r="AH13886"/>
      <c r="AL13886" t="b">
        <f t="shared" si="959"/>
        <v>1</v>
      </c>
      <c r="AM13886" t="b">
        <f t="shared" si="960"/>
        <v>1</v>
      </c>
      <c r="AP13886"/>
      <c r="AQ13886"/>
    </row>
    <row r="13887" spans="23:43" x14ac:dyDescent="0.25">
      <c r="W13887" t="b">
        <f t="shared" si="957"/>
        <v>1</v>
      </c>
      <c r="X13887" t="b">
        <f t="shared" si="958"/>
        <v>1</v>
      </c>
      <c r="AA13887"/>
      <c r="AH13887"/>
      <c r="AL13887" t="b">
        <f t="shared" si="959"/>
        <v>1</v>
      </c>
      <c r="AM13887" t="b">
        <f t="shared" si="960"/>
        <v>1</v>
      </c>
      <c r="AP13887"/>
      <c r="AQ13887"/>
    </row>
    <row r="13888" spans="23:43" x14ac:dyDescent="0.25">
      <c r="W13888" t="b">
        <f t="shared" si="957"/>
        <v>1</v>
      </c>
      <c r="X13888" t="b">
        <f t="shared" si="958"/>
        <v>1</v>
      </c>
      <c r="AA13888"/>
      <c r="AH13888"/>
      <c r="AL13888" t="b">
        <f t="shared" si="959"/>
        <v>1</v>
      </c>
      <c r="AM13888" t="b">
        <f t="shared" si="960"/>
        <v>1</v>
      </c>
      <c r="AP13888"/>
      <c r="AQ13888"/>
    </row>
    <row r="13889" spans="23:43" x14ac:dyDescent="0.25">
      <c r="W13889" t="b">
        <f t="shared" si="957"/>
        <v>1</v>
      </c>
      <c r="X13889" t="b">
        <f t="shared" si="958"/>
        <v>1</v>
      </c>
      <c r="AA13889"/>
      <c r="AH13889"/>
      <c r="AL13889" t="b">
        <f t="shared" si="959"/>
        <v>1</v>
      </c>
      <c r="AM13889" t="b">
        <f t="shared" si="960"/>
        <v>1</v>
      </c>
      <c r="AP13889"/>
      <c r="AQ13889"/>
    </row>
    <row r="13890" spans="23:43" x14ac:dyDescent="0.25">
      <c r="W13890" t="b">
        <f t="shared" si="957"/>
        <v>1</v>
      </c>
      <c r="X13890" t="b">
        <f t="shared" si="958"/>
        <v>1</v>
      </c>
      <c r="AA13890"/>
      <c r="AH13890"/>
      <c r="AL13890" t="b">
        <f t="shared" si="959"/>
        <v>1</v>
      </c>
      <c r="AM13890" t="b">
        <f t="shared" si="960"/>
        <v>1</v>
      </c>
      <c r="AP13890"/>
      <c r="AQ13890"/>
    </row>
    <row r="13891" spans="23:43" x14ac:dyDescent="0.25">
      <c r="W13891" t="b">
        <f t="shared" si="957"/>
        <v>1</v>
      </c>
      <c r="X13891" t="b">
        <f t="shared" si="958"/>
        <v>1</v>
      </c>
      <c r="AA13891"/>
      <c r="AH13891"/>
      <c r="AL13891" t="b">
        <f t="shared" si="959"/>
        <v>1</v>
      </c>
      <c r="AM13891" t="b">
        <f t="shared" si="960"/>
        <v>1</v>
      </c>
      <c r="AP13891"/>
      <c r="AQ13891"/>
    </row>
    <row r="13892" spans="23:43" x14ac:dyDescent="0.25">
      <c r="W13892" t="b">
        <f t="shared" si="957"/>
        <v>1</v>
      </c>
      <c r="X13892" t="b">
        <f t="shared" si="958"/>
        <v>1</v>
      </c>
      <c r="AA13892"/>
      <c r="AH13892"/>
      <c r="AL13892" t="b">
        <f t="shared" si="959"/>
        <v>1</v>
      </c>
      <c r="AM13892" t="b">
        <f t="shared" si="960"/>
        <v>1</v>
      </c>
      <c r="AP13892"/>
      <c r="AQ13892"/>
    </row>
    <row r="13893" spans="23:43" x14ac:dyDescent="0.25">
      <c r="W13893" t="b">
        <f t="shared" si="957"/>
        <v>1</v>
      </c>
      <c r="X13893" t="b">
        <f t="shared" si="958"/>
        <v>1</v>
      </c>
      <c r="AA13893"/>
      <c r="AH13893"/>
      <c r="AL13893" t="b">
        <f t="shared" si="959"/>
        <v>1</v>
      </c>
      <c r="AM13893" t="b">
        <f t="shared" si="960"/>
        <v>1</v>
      </c>
      <c r="AP13893"/>
      <c r="AQ13893"/>
    </row>
    <row r="13894" spans="23:43" x14ac:dyDescent="0.25">
      <c r="W13894" t="b">
        <f t="shared" si="957"/>
        <v>1</v>
      </c>
      <c r="X13894" t="b">
        <f t="shared" si="958"/>
        <v>1</v>
      </c>
      <c r="AA13894"/>
      <c r="AH13894"/>
      <c r="AL13894" t="b">
        <f t="shared" si="959"/>
        <v>1</v>
      </c>
      <c r="AM13894" t="b">
        <f t="shared" si="960"/>
        <v>1</v>
      </c>
      <c r="AP13894"/>
      <c r="AQ13894"/>
    </row>
    <row r="13895" spans="23:43" x14ac:dyDescent="0.25">
      <c r="W13895" t="b">
        <f t="shared" si="957"/>
        <v>1</v>
      </c>
      <c r="X13895" t="b">
        <f t="shared" si="958"/>
        <v>1</v>
      </c>
      <c r="AA13895"/>
      <c r="AH13895"/>
      <c r="AL13895" t="b">
        <f t="shared" si="959"/>
        <v>1</v>
      </c>
      <c r="AM13895" t="b">
        <f t="shared" si="960"/>
        <v>1</v>
      </c>
      <c r="AP13895"/>
      <c r="AQ13895"/>
    </row>
    <row r="13896" spans="23:43" x14ac:dyDescent="0.25">
      <c r="W13896" t="b">
        <f t="shared" si="957"/>
        <v>1</v>
      </c>
      <c r="X13896" t="b">
        <f t="shared" si="958"/>
        <v>1</v>
      </c>
      <c r="AA13896"/>
      <c r="AH13896"/>
      <c r="AL13896" t="b">
        <f t="shared" si="959"/>
        <v>1</v>
      </c>
      <c r="AM13896" t="b">
        <f t="shared" si="960"/>
        <v>1</v>
      </c>
      <c r="AP13896"/>
      <c r="AQ13896"/>
    </row>
    <row r="13897" spans="23:43" x14ac:dyDescent="0.25">
      <c r="W13897" t="b">
        <f t="shared" si="957"/>
        <v>1</v>
      </c>
      <c r="X13897" t="b">
        <f t="shared" si="958"/>
        <v>1</v>
      </c>
      <c r="AA13897"/>
      <c r="AH13897"/>
      <c r="AL13897" t="b">
        <f t="shared" si="959"/>
        <v>1</v>
      </c>
      <c r="AM13897" t="b">
        <f t="shared" si="960"/>
        <v>1</v>
      </c>
      <c r="AP13897"/>
      <c r="AQ13897"/>
    </row>
    <row r="13898" spans="23:43" x14ac:dyDescent="0.25">
      <c r="W13898" t="b">
        <f t="shared" si="957"/>
        <v>1</v>
      </c>
      <c r="X13898" t="b">
        <f t="shared" si="958"/>
        <v>1</v>
      </c>
      <c r="AA13898"/>
      <c r="AH13898"/>
      <c r="AL13898" t="b">
        <f t="shared" si="959"/>
        <v>1</v>
      </c>
      <c r="AM13898" t="b">
        <f t="shared" si="960"/>
        <v>1</v>
      </c>
      <c r="AP13898"/>
      <c r="AQ13898"/>
    </row>
    <row r="13899" spans="23:43" x14ac:dyDescent="0.25">
      <c r="W13899" t="b">
        <f t="shared" si="957"/>
        <v>1</v>
      </c>
      <c r="X13899" t="b">
        <f t="shared" si="958"/>
        <v>1</v>
      </c>
      <c r="AA13899"/>
      <c r="AH13899"/>
      <c r="AL13899" t="b">
        <f t="shared" si="959"/>
        <v>1</v>
      </c>
      <c r="AM13899" t="b">
        <f t="shared" si="960"/>
        <v>1</v>
      </c>
      <c r="AP13899"/>
      <c r="AQ13899"/>
    </row>
    <row r="13900" spans="23:43" x14ac:dyDescent="0.25">
      <c r="W13900" t="b">
        <f t="shared" ref="W13900:W13963" si="961">IF(AND(U13900&lt;&gt;"",U13900&lt;&gt;"Grand Total",U13900&lt;&gt;"(blank)"),GETPIVOTDATA("Facility CCN",$U$10,"Facility CCN",U13900)=1,TRUE)</f>
        <v>1</v>
      </c>
      <c r="X13900" t="b">
        <f t="shared" ref="X13900:X13963" si="962">IF(AND(U13900&lt;&gt;"",U13900&lt;&gt;"Grand Total",U13900&lt;&gt;"(blank)"),LEN(U13900)=6,TRUE)</f>
        <v>1</v>
      </c>
      <c r="AA13900"/>
      <c r="AH13900"/>
      <c r="AL13900" t="b">
        <f t="shared" ref="AL13900:AL13963" si="963">IF(AND(AJ13900&lt;&gt;"",AJ13900&lt;&gt;"Grand Total",AJ13900&lt;&gt;"(blank)"),GETPIVOTDATA("Provider NPI",$AJ$10,"Provider NPI",AJ13900)=1,TRUE)</f>
        <v>1</v>
      </c>
      <c r="AM13900" t="b">
        <f t="shared" ref="AM13900:AM13963" si="964">IF(AND(AJ13900&lt;&gt;"",AJ13900&lt;&gt;"Grand Total",AJ13900&lt;&gt;"(blank)"),LEN(AJ13900)=10,TRUE)</f>
        <v>1</v>
      </c>
      <c r="AP13900"/>
      <c r="AQ13900"/>
    </row>
    <row r="13901" spans="23:43" x14ac:dyDescent="0.25">
      <c r="W13901" t="b">
        <f t="shared" si="961"/>
        <v>1</v>
      </c>
      <c r="X13901" t="b">
        <f t="shared" si="962"/>
        <v>1</v>
      </c>
      <c r="AA13901"/>
      <c r="AH13901"/>
      <c r="AL13901" t="b">
        <f t="shared" si="963"/>
        <v>1</v>
      </c>
      <c r="AM13901" t="b">
        <f t="shared" si="964"/>
        <v>1</v>
      </c>
      <c r="AP13901"/>
      <c r="AQ13901"/>
    </row>
    <row r="13902" spans="23:43" x14ac:dyDescent="0.25">
      <c r="W13902" t="b">
        <f t="shared" si="961"/>
        <v>1</v>
      </c>
      <c r="X13902" t="b">
        <f t="shared" si="962"/>
        <v>1</v>
      </c>
      <c r="AA13902"/>
      <c r="AH13902"/>
      <c r="AL13902" t="b">
        <f t="shared" si="963"/>
        <v>1</v>
      </c>
      <c r="AM13902" t="b">
        <f t="shared" si="964"/>
        <v>1</v>
      </c>
      <c r="AP13902"/>
      <c r="AQ13902"/>
    </row>
    <row r="13903" spans="23:43" x14ac:dyDescent="0.25">
      <c r="W13903" t="b">
        <f t="shared" si="961"/>
        <v>1</v>
      </c>
      <c r="X13903" t="b">
        <f t="shared" si="962"/>
        <v>1</v>
      </c>
      <c r="AA13903"/>
      <c r="AH13903"/>
      <c r="AL13903" t="b">
        <f t="shared" si="963"/>
        <v>1</v>
      </c>
      <c r="AM13903" t="b">
        <f t="shared" si="964"/>
        <v>1</v>
      </c>
      <c r="AP13903"/>
      <c r="AQ13903"/>
    </row>
    <row r="13904" spans="23:43" x14ac:dyDescent="0.25">
      <c r="W13904" t="b">
        <f t="shared" si="961"/>
        <v>1</v>
      </c>
      <c r="X13904" t="b">
        <f t="shared" si="962"/>
        <v>1</v>
      </c>
      <c r="AA13904"/>
      <c r="AH13904"/>
      <c r="AL13904" t="b">
        <f t="shared" si="963"/>
        <v>1</v>
      </c>
      <c r="AM13904" t="b">
        <f t="shared" si="964"/>
        <v>1</v>
      </c>
      <c r="AP13904"/>
      <c r="AQ13904"/>
    </row>
    <row r="13905" spans="23:43" x14ac:dyDescent="0.25">
      <c r="W13905" t="b">
        <f t="shared" si="961"/>
        <v>1</v>
      </c>
      <c r="X13905" t="b">
        <f t="shared" si="962"/>
        <v>1</v>
      </c>
      <c r="AA13905"/>
      <c r="AH13905"/>
      <c r="AL13905" t="b">
        <f t="shared" si="963"/>
        <v>1</v>
      </c>
      <c r="AM13905" t="b">
        <f t="shared" si="964"/>
        <v>1</v>
      </c>
      <c r="AP13905"/>
      <c r="AQ13905"/>
    </row>
    <row r="13906" spans="23:43" x14ac:dyDescent="0.25">
      <c r="W13906" t="b">
        <f t="shared" si="961"/>
        <v>1</v>
      </c>
      <c r="X13906" t="b">
        <f t="shared" si="962"/>
        <v>1</v>
      </c>
      <c r="AA13906"/>
      <c r="AH13906"/>
      <c r="AL13906" t="b">
        <f t="shared" si="963"/>
        <v>1</v>
      </c>
      <c r="AM13906" t="b">
        <f t="shared" si="964"/>
        <v>1</v>
      </c>
      <c r="AP13906"/>
      <c r="AQ13906"/>
    </row>
    <row r="13907" spans="23:43" x14ac:dyDescent="0.25">
      <c r="W13907" t="b">
        <f t="shared" si="961"/>
        <v>1</v>
      </c>
      <c r="X13907" t="b">
        <f t="shared" si="962"/>
        <v>1</v>
      </c>
      <c r="AA13907"/>
      <c r="AH13907"/>
      <c r="AL13907" t="b">
        <f t="shared" si="963"/>
        <v>1</v>
      </c>
      <c r="AM13907" t="b">
        <f t="shared" si="964"/>
        <v>1</v>
      </c>
      <c r="AP13907"/>
      <c r="AQ13907"/>
    </row>
    <row r="13908" spans="23:43" x14ac:dyDescent="0.25">
      <c r="W13908" t="b">
        <f t="shared" si="961"/>
        <v>1</v>
      </c>
      <c r="X13908" t="b">
        <f t="shared" si="962"/>
        <v>1</v>
      </c>
      <c r="AA13908"/>
      <c r="AH13908"/>
      <c r="AL13908" t="b">
        <f t="shared" si="963"/>
        <v>1</v>
      </c>
      <c r="AM13908" t="b">
        <f t="shared" si="964"/>
        <v>1</v>
      </c>
      <c r="AP13908"/>
      <c r="AQ13908"/>
    </row>
    <row r="13909" spans="23:43" x14ac:dyDescent="0.25">
      <c r="W13909" t="b">
        <f t="shared" si="961"/>
        <v>1</v>
      </c>
      <c r="X13909" t="b">
        <f t="shared" si="962"/>
        <v>1</v>
      </c>
      <c r="AA13909"/>
      <c r="AH13909"/>
      <c r="AL13909" t="b">
        <f t="shared" si="963"/>
        <v>1</v>
      </c>
      <c r="AM13909" t="b">
        <f t="shared" si="964"/>
        <v>1</v>
      </c>
      <c r="AP13909"/>
      <c r="AQ13909"/>
    </row>
    <row r="13910" spans="23:43" x14ac:dyDescent="0.25">
      <c r="W13910" t="b">
        <f t="shared" si="961"/>
        <v>1</v>
      </c>
      <c r="X13910" t="b">
        <f t="shared" si="962"/>
        <v>1</v>
      </c>
      <c r="AA13910"/>
      <c r="AH13910"/>
      <c r="AL13910" t="b">
        <f t="shared" si="963"/>
        <v>1</v>
      </c>
      <c r="AM13910" t="b">
        <f t="shared" si="964"/>
        <v>1</v>
      </c>
      <c r="AP13910"/>
      <c r="AQ13910"/>
    </row>
    <row r="13911" spans="23:43" x14ac:dyDescent="0.25">
      <c r="W13911" t="b">
        <f t="shared" si="961"/>
        <v>1</v>
      </c>
      <c r="X13911" t="b">
        <f t="shared" si="962"/>
        <v>1</v>
      </c>
      <c r="AA13911"/>
      <c r="AH13911"/>
      <c r="AL13911" t="b">
        <f t="shared" si="963"/>
        <v>1</v>
      </c>
      <c r="AM13911" t="b">
        <f t="shared" si="964"/>
        <v>1</v>
      </c>
      <c r="AP13911"/>
      <c r="AQ13911"/>
    </row>
    <row r="13912" spans="23:43" x14ac:dyDescent="0.25">
      <c r="W13912" t="b">
        <f t="shared" si="961"/>
        <v>1</v>
      </c>
      <c r="X13912" t="b">
        <f t="shared" si="962"/>
        <v>1</v>
      </c>
      <c r="AA13912"/>
      <c r="AH13912"/>
      <c r="AL13912" t="b">
        <f t="shared" si="963"/>
        <v>1</v>
      </c>
      <c r="AM13912" t="b">
        <f t="shared" si="964"/>
        <v>1</v>
      </c>
      <c r="AP13912"/>
      <c r="AQ13912"/>
    </row>
    <row r="13913" spans="23:43" x14ac:dyDescent="0.25">
      <c r="W13913" t="b">
        <f t="shared" si="961"/>
        <v>1</v>
      </c>
      <c r="X13913" t="b">
        <f t="shared" si="962"/>
        <v>1</v>
      </c>
      <c r="AA13913"/>
      <c r="AH13913"/>
      <c r="AL13913" t="b">
        <f t="shared" si="963"/>
        <v>1</v>
      </c>
      <c r="AM13913" t="b">
        <f t="shared" si="964"/>
        <v>1</v>
      </c>
      <c r="AP13913"/>
      <c r="AQ13913"/>
    </row>
    <row r="13914" spans="23:43" x14ac:dyDescent="0.25">
      <c r="W13914" t="b">
        <f t="shared" si="961"/>
        <v>1</v>
      </c>
      <c r="X13914" t="b">
        <f t="shared" si="962"/>
        <v>1</v>
      </c>
      <c r="AA13914"/>
      <c r="AH13914"/>
      <c r="AL13914" t="b">
        <f t="shared" si="963"/>
        <v>1</v>
      </c>
      <c r="AM13914" t="b">
        <f t="shared" si="964"/>
        <v>1</v>
      </c>
      <c r="AP13914"/>
      <c r="AQ13914"/>
    </row>
    <row r="13915" spans="23:43" x14ac:dyDescent="0.25">
      <c r="W13915" t="b">
        <f t="shared" si="961"/>
        <v>1</v>
      </c>
      <c r="X13915" t="b">
        <f t="shared" si="962"/>
        <v>1</v>
      </c>
      <c r="AA13915"/>
      <c r="AH13915"/>
      <c r="AL13915" t="b">
        <f t="shared" si="963"/>
        <v>1</v>
      </c>
      <c r="AM13915" t="b">
        <f t="shared" si="964"/>
        <v>1</v>
      </c>
      <c r="AP13915"/>
      <c r="AQ13915"/>
    </row>
    <row r="13916" spans="23:43" x14ac:dyDescent="0.25">
      <c r="W13916" t="b">
        <f t="shared" si="961"/>
        <v>1</v>
      </c>
      <c r="X13916" t="b">
        <f t="shared" si="962"/>
        <v>1</v>
      </c>
      <c r="AA13916"/>
      <c r="AH13916"/>
      <c r="AL13916" t="b">
        <f t="shared" si="963"/>
        <v>1</v>
      </c>
      <c r="AM13916" t="b">
        <f t="shared" si="964"/>
        <v>1</v>
      </c>
      <c r="AP13916"/>
      <c r="AQ13916"/>
    </row>
    <row r="13917" spans="23:43" x14ac:dyDescent="0.25">
      <c r="W13917" t="b">
        <f t="shared" si="961"/>
        <v>1</v>
      </c>
      <c r="X13917" t="b">
        <f t="shared" si="962"/>
        <v>1</v>
      </c>
      <c r="AA13917"/>
      <c r="AH13917"/>
      <c r="AL13917" t="b">
        <f t="shared" si="963"/>
        <v>1</v>
      </c>
      <c r="AM13917" t="b">
        <f t="shared" si="964"/>
        <v>1</v>
      </c>
      <c r="AP13917"/>
      <c r="AQ13917"/>
    </row>
    <row r="13918" spans="23:43" x14ac:dyDescent="0.25">
      <c r="W13918" t="b">
        <f t="shared" si="961"/>
        <v>1</v>
      </c>
      <c r="X13918" t="b">
        <f t="shared" si="962"/>
        <v>1</v>
      </c>
      <c r="AA13918"/>
      <c r="AH13918"/>
      <c r="AL13918" t="b">
        <f t="shared" si="963"/>
        <v>1</v>
      </c>
      <c r="AM13918" t="b">
        <f t="shared" si="964"/>
        <v>1</v>
      </c>
      <c r="AP13918"/>
      <c r="AQ13918"/>
    </row>
    <row r="13919" spans="23:43" x14ac:dyDescent="0.25">
      <c r="W13919" t="b">
        <f t="shared" si="961"/>
        <v>1</v>
      </c>
      <c r="X13919" t="b">
        <f t="shared" si="962"/>
        <v>1</v>
      </c>
      <c r="AA13919"/>
      <c r="AH13919"/>
      <c r="AL13919" t="b">
        <f t="shared" si="963"/>
        <v>1</v>
      </c>
      <c r="AM13919" t="b">
        <f t="shared" si="964"/>
        <v>1</v>
      </c>
      <c r="AP13919"/>
      <c r="AQ13919"/>
    </row>
    <row r="13920" spans="23:43" x14ac:dyDescent="0.25">
      <c r="W13920" t="b">
        <f t="shared" si="961"/>
        <v>1</v>
      </c>
      <c r="X13920" t="b">
        <f t="shared" si="962"/>
        <v>1</v>
      </c>
      <c r="AA13920"/>
      <c r="AH13920"/>
      <c r="AL13920" t="b">
        <f t="shared" si="963"/>
        <v>1</v>
      </c>
      <c r="AM13920" t="b">
        <f t="shared" si="964"/>
        <v>1</v>
      </c>
      <c r="AP13920"/>
      <c r="AQ13920"/>
    </row>
    <row r="13921" spans="23:43" x14ac:dyDescent="0.25">
      <c r="W13921" t="b">
        <f t="shared" si="961"/>
        <v>1</v>
      </c>
      <c r="X13921" t="b">
        <f t="shared" si="962"/>
        <v>1</v>
      </c>
      <c r="AA13921"/>
      <c r="AH13921"/>
      <c r="AL13921" t="b">
        <f t="shared" si="963"/>
        <v>1</v>
      </c>
      <c r="AM13921" t="b">
        <f t="shared" si="964"/>
        <v>1</v>
      </c>
      <c r="AP13921"/>
      <c r="AQ13921"/>
    </row>
    <row r="13922" spans="23:43" x14ac:dyDescent="0.25">
      <c r="W13922" t="b">
        <f t="shared" si="961"/>
        <v>1</v>
      </c>
      <c r="X13922" t="b">
        <f t="shared" si="962"/>
        <v>1</v>
      </c>
      <c r="AA13922"/>
      <c r="AH13922"/>
      <c r="AL13922" t="b">
        <f t="shared" si="963"/>
        <v>1</v>
      </c>
      <c r="AM13922" t="b">
        <f t="shared" si="964"/>
        <v>1</v>
      </c>
      <c r="AP13922"/>
      <c r="AQ13922"/>
    </row>
    <row r="13923" spans="23:43" x14ac:dyDescent="0.25">
      <c r="W13923" t="b">
        <f t="shared" si="961"/>
        <v>1</v>
      </c>
      <c r="X13923" t="b">
        <f t="shared" si="962"/>
        <v>1</v>
      </c>
      <c r="AA13923"/>
      <c r="AH13923"/>
      <c r="AL13923" t="b">
        <f t="shared" si="963"/>
        <v>1</v>
      </c>
      <c r="AM13923" t="b">
        <f t="shared" si="964"/>
        <v>1</v>
      </c>
      <c r="AP13923"/>
      <c r="AQ13923"/>
    </row>
    <row r="13924" spans="23:43" x14ac:dyDescent="0.25">
      <c r="W13924" t="b">
        <f t="shared" si="961"/>
        <v>1</v>
      </c>
      <c r="X13924" t="b">
        <f t="shared" si="962"/>
        <v>1</v>
      </c>
      <c r="AA13924"/>
      <c r="AH13924"/>
      <c r="AL13924" t="b">
        <f t="shared" si="963"/>
        <v>1</v>
      </c>
      <c r="AM13924" t="b">
        <f t="shared" si="964"/>
        <v>1</v>
      </c>
      <c r="AP13924"/>
      <c r="AQ13924"/>
    </row>
    <row r="13925" spans="23:43" x14ac:dyDescent="0.25">
      <c r="W13925" t="b">
        <f t="shared" si="961"/>
        <v>1</v>
      </c>
      <c r="X13925" t="b">
        <f t="shared" si="962"/>
        <v>1</v>
      </c>
      <c r="AA13925"/>
      <c r="AH13925"/>
      <c r="AL13925" t="b">
        <f t="shared" si="963"/>
        <v>1</v>
      </c>
      <c r="AM13925" t="b">
        <f t="shared" si="964"/>
        <v>1</v>
      </c>
      <c r="AP13925"/>
      <c r="AQ13925"/>
    </row>
    <row r="13926" spans="23:43" x14ac:dyDescent="0.25">
      <c r="W13926" t="b">
        <f t="shared" si="961"/>
        <v>1</v>
      </c>
      <c r="X13926" t="b">
        <f t="shared" si="962"/>
        <v>1</v>
      </c>
      <c r="AA13926"/>
      <c r="AH13926"/>
      <c r="AL13926" t="b">
        <f t="shared" si="963"/>
        <v>1</v>
      </c>
      <c r="AM13926" t="b">
        <f t="shared" si="964"/>
        <v>1</v>
      </c>
      <c r="AP13926"/>
      <c r="AQ13926"/>
    </row>
    <row r="13927" spans="23:43" x14ac:dyDescent="0.25">
      <c r="W13927" t="b">
        <f t="shared" si="961"/>
        <v>1</v>
      </c>
      <c r="X13927" t="b">
        <f t="shared" si="962"/>
        <v>1</v>
      </c>
      <c r="AA13927"/>
      <c r="AH13927"/>
      <c r="AL13927" t="b">
        <f t="shared" si="963"/>
        <v>1</v>
      </c>
      <c r="AM13927" t="b">
        <f t="shared" si="964"/>
        <v>1</v>
      </c>
      <c r="AP13927"/>
      <c r="AQ13927"/>
    </row>
    <row r="13928" spans="23:43" x14ac:dyDescent="0.25">
      <c r="W13928" t="b">
        <f t="shared" si="961"/>
        <v>1</v>
      </c>
      <c r="X13928" t="b">
        <f t="shared" si="962"/>
        <v>1</v>
      </c>
      <c r="AA13928"/>
      <c r="AH13928"/>
      <c r="AL13928" t="b">
        <f t="shared" si="963"/>
        <v>1</v>
      </c>
      <c r="AM13928" t="b">
        <f t="shared" si="964"/>
        <v>1</v>
      </c>
      <c r="AP13928"/>
      <c r="AQ13928"/>
    </row>
    <row r="13929" spans="23:43" x14ac:dyDescent="0.25">
      <c r="W13929" t="b">
        <f t="shared" si="961"/>
        <v>1</v>
      </c>
      <c r="X13929" t="b">
        <f t="shared" si="962"/>
        <v>1</v>
      </c>
      <c r="AA13929"/>
      <c r="AH13929"/>
      <c r="AL13929" t="b">
        <f t="shared" si="963"/>
        <v>1</v>
      </c>
      <c r="AM13929" t="b">
        <f t="shared" si="964"/>
        <v>1</v>
      </c>
      <c r="AP13929"/>
      <c r="AQ13929"/>
    </row>
    <row r="13930" spans="23:43" x14ac:dyDescent="0.25">
      <c r="W13930" t="b">
        <f t="shared" si="961"/>
        <v>1</v>
      </c>
      <c r="X13930" t="b">
        <f t="shared" si="962"/>
        <v>1</v>
      </c>
      <c r="AA13930"/>
      <c r="AH13930"/>
      <c r="AL13930" t="b">
        <f t="shared" si="963"/>
        <v>1</v>
      </c>
      <c r="AM13930" t="b">
        <f t="shared" si="964"/>
        <v>1</v>
      </c>
      <c r="AP13930"/>
      <c r="AQ13930"/>
    </row>
    <row r="13931" spans="23:43" x14ac:dyDescent="0.25">
      <c r="W13931" t="b">
        <f t="shared" si="961"/>
        <v>1</v>
      </c>
      <c r="X13931" t="b">
        <f t="shared" si="962"/>
        <v>1</v>
      </c>
      <c r="AA13931"/>
      <c r="AH13931"/>
      <c r="AL13931" t="b">
        <f t="shared" si="963"/>
        <v>1</v>
      </c>
      <c r="AM13931" t="b">
        <f t="shared" si="964"/>
        <v>1</v>
      </c>
      <c r="AP13931"/>
      <c r="AQ13931"/>
    </row>
    <row r="13932" spans="23:43" x14ac:dyDescent="0.25">
      <c r="W13932" t="b">
        <f t="shared" si="961"/>
        <v>1</v>
      </c>
      <c r="X13932" t="b">
        <f t="shared" si="962"/>
        <v>1</v>
      </c>
      <c r="AA13932"/>
      <c r="AH13932"/>
      <c r="AL13932" t="b">
        <f t="shared" si="963"/>
        <v>1</v>
      </c>
      <c r="AM13932" t="b">
        <f t="shared" si="964"/>
        <v>1</v>
      </c>
      <c r="AP13932"/>
      <c r="AQ13932"/>
    </row>
    <row r="13933" spans="23:43" x14ac:dyDescent="0.25">
      <c r="W13933" t="b">
        <f t="shared" si="961"/>
        <v>1</v>
      </c>
      <c r="X13933" t="b">
        <f t="shared" si="962"/>
        <v>1</v>
      </c>
      <c r="AA13933"/>
      <c r="AH13933"/>
      <c r="AL13933" t="b">
        <f t="shared" si="963"/>
        <v>1</v>
      </c>
      <c r="AM13933" t="b">
        <f t="shared" si="964"/>
        <v>1</v>
      </c>
      <c r="AP13933"/>
      <c r="AQ13933"/>
    </row>
    <row r="13934" spans="23:43" x14ac:dyDescent="0.25">
      <c r="W13934" t="b">
        <f t="shared" si="961"/>
        <v>1</v>
      </c>
      <c r="X13934" t="b">
        <f t="shared" si="962"/>
        <v>1</v>
      </c>
      <c r="AA13934"/>
      <c r="AH13934"/>
      <c r="AL13934" t="b">
        <f t="shared" si="963"/>
        <v>1</v>
      </c>
      <c r="AM13934" t="b">
        <f t="shared" si="964"/>
        <v>1</v>
      </c>
      <c r="AP13934"/>
      <c r="AQ13934"/>
    </row>
    <row r="13935" spans="23:43" x14ac:dyDescent="0.25">
      <c r="W13935" t="b">
        <f t="shared" si="961"/>
        <v>1</v>
      </c>
      <c r="X13935" t="b">
        <f t="shared" si="962"/>
        <v>1</v>
      </c>
      <c r="AA13935"/>
      <c r="AH13935"/>
      <c r="AL13935" t="b">
        <f t="shared" si="963"/>
        <v>1</v>
      </c>
      <c r="AM13935" t="b">
        <f t="shared" si="964"/>
        <v>1</v>
      </c>
      <c r="AP13935"/>
      <c r="AQ13935"/>
    </row>
    <row r="13936" spans="23:43" x14ac:dyDescent="0.25">
      <c r="W13936" t="b">
        <f t="shared" si="961"/>
        <v>1</v>
      </c>
      <c r="X13936" t="b">
        <f t="shared" si="962"/>
        <v>1</v>
      </c>
      <c r="AA13936"/>
      <c r="AH13936"/>
      <c r="AL13936" t="b">
        <f t="shared" si="963"/>
        <v>1</v>
      </c>
      <c r="AM13936" t="b">
        <f t="shared" si="964"/>
        <v>1</v>
      </c>
      <c r="AP13936"/>
      <c r="AQ13936"/>
    </row>
    <row r="13937" spans="23:43" x14ac:dyDescent="0.25">
      <c r="W13937" t="b">
        <f t="shared" si="961"/>
        <v>1</v>
      </c>
      <c r="X13937" t="b">
        <f t="shared" si="962"/>
        <v>1</v>
      </c>
      <c r="AA13937"/>
      <c r="AH13937"/>
      <c r="AL13937" t="b">
        <f t="shared" si="963"/>
        <v>1</v>
      </c>
      <c r="AM13937" t="b">
        <f t="shared" si="964"/>
        <v>1</v>
      </c>
      <c r="AP13937"/>
      <c r="AQ13937"/>
    </row>
    <row r="13938" spans="23:43" x14ac:dyDescent="0.25">
      <c r="W13938" t="b">
        <f t="shared" si="961"/>
        <v>1</v>
      </c>
      <c r="X13938" t="b">
        <f t="shared" si="962"/>
        <v>1</v>
      </c>
      <c r="AA13938"/>
      <c r="AH13938"/>
      <c r="AL13938" t="b">
        <f t="shared" si="963"/>
        <v>1</v>
      </c>
      <c r="AM13938" t="b">
        <f t="shared" si="964"/>
        <v>1</v>
      </c>
      <c r="AP13938"/>
      <c r="AQ13938"/>
    </row>
    <row r="13939" spans="23:43" x14ac:dyDescent="0.25">
      <c r="W13939" t="b">
        <f t="shared" si="961"/>
        <v>1</v>
      </c>
      <c r="X13939" t="b">
        <f t="shared" si="962"/>
        <v>1</v>
      </c>
      <c r="AA13939"/>
      <c r="AH13939"/>
      <c r="AL13939" t="b">
        <f t="shared" si="963"/>
        <v>1</v>
      </c>
      <c r="AM13939" t="b">
        <f t="shared" si="964"/>
        <v>1</v>
      </c>
      <c r="AP13939"/>
      <c r="AQ13939"/>
    </row>
    <row r="13940" spans="23:43" x14ac:dyDescent="0.25">
      <c r="W13940" t="b">
        <f t="shared" si="961"/>
        <v>1</v>
      </c>
      <c r="X13940" t="b">
        <f t="shared" si="962"/>
        <v>1</v>
      </c>
      <c r="AA13940"/>
      <c r="AH13940"/>
      <c r="AL13940" t="b">
        <f t="shared" si="963"/>
        <v>1</v>
      </c>
      <c r="AM13940" t="b">
        <f t="shared" si="964"/>
        <v>1</v>
      </c>
      <c r="AP13940"/>
      <c r="AQ13940"/>
    </row>
    <row r="13941" spans="23:43" x14ac:dyDescent="0.25">
      <c r="W13941" t="b">
        <f t="shared" si="961"/>
        <v>1</v>
      </c>
      <c r="X13941" t="b">
        <f t="shared" si="962"/>
        <v>1</v>
      </c>
      <c r="AA13941"/>
      <c r="AH13941"/>
      <c r="AL13941" t="b">
        <f t="shared" si="963"/>
        <v>1</v>
      </c>
      <c r="AM13941" t="b">
        <f t="shared" si="964"/>
        <v>1</v>
      </c>
      <c r="AP13941"/>
      <c r="AQ13941"/>
    </row>
    <row r="13942" spans="23:43" x14ac:dyDescent="0.25">
      <c r="W13942" t="b">
        <f t="shared" si="961"/>
        <v>1</v>
      </c>
      <c r="X13942" t="b">
        <f t="shared" si="962"/>
        <v>1</v>
      </c>
      <c r="AA13942"/>
      <c r="AH13942"/>
      <c r="AL13942" t="b">
        <f t="shared" si="963"/>
        <v>1</v>
      </c>
      <c r="AM13942" t="b">
        <f t="shared" si="964"/>
        <v>1</v>
      </c>
      <c r="AP13942"/>
      <c r="AQ13942"/>
    </row>
    <row r="13943" spans="23:43" x14ac:dyDescent="0.25">
      <c r="W13943" t="b">
        <f t="shared" si="961"/>
        <v>1</v>
      </c>
      <c r="X13943" t="b">
        <f t="shared" si="962"/>
        <v>1</v>
      </c>
      <c r="AA13943"/>
      <c r="AH13943"/>
      <c r="AL13943" t="b">
        <f t="shared" si="963"/>
        <v>1</v>
      </c>
      <c r="AM13943" t="b">
        <f t="shared" si="964"/>
        <v>1</v>
      </c>
      <c r="AP13943"/>
      <c r="AQ13943"/>
    </row>
    <row r="13944" spans="23:43" x14ac:dyDescent="0.25">
      <c r="W13944" t="b">
        <f t="shared" si="961"/>
        <v>1</v>
      </c>
      <c r="X13944" t="b">
        <f t="shared" si="962"/>
        <v>1</v>
      </c>
      <c r="AA13944"/>
      <c r="AH13944"/>
      <c r="AL13944" t="b">
        <f t="shared" si="963"/>
        <v>1</v>
      </c>
      <c r="AM13944" t="b">
        <f t="shared" si="964"/>
        <v>1</v>
      </c>
      <c r="AP13944"/>
      <c r="AQ13944"/>
    </row>
    <row r="13945" spans="23:43" x14ac:dyDescent="0.25">
      <c r="W13945" t="b">
        <f t="shared" si="961"/>
        <v>1</v>
      </c>
      <c r="X13945" t="b">
        <f t="shared" si="962"/>
        <v>1</v>
      </c>
      <c r="AA13945"/>
      <c r="AH13945"/>
      <c r="AL13945" t="b">
        <f t="shared" si="963"/>
        <v>1</v>
      </c>
      <c r="AM13945" t="b">
        <f t="shared" si="964"/>
        <v>1</v>
      </c>
      <c r="AP13945"/>
      <c r="AQ13945"/>
    </row>
    <row r="13946" spans="23:43" x14ac:dyDescent="0.25">
      <c r="W13946" t="b">
        <f t="shared" si="961"/>
        <v>1</v>
      </c>
      <c r="X13946" t="b">
        <f t="shared" si="962"/>
        <v>1</v>
      </c>
      <c r="AA13946"/>
      <c r="AH13946"/>
      <c r="AL13946" t="b">
        <f t="shared" si="963"/>
        <v>1</v>
      </c>
      <c r="AM13946" t="b">
        <f t="shared" si="964"/>
        <v>1</v>
      </c>
      <c r="AP13946"/>
      <c r="AQ13946"/>
    </row>
    <row r="13947" spans="23:43" x14ac:dyDescent="0.25">
      <c r="W13947" t="b">
        <f t="shared" si="961"/>
        <v>1</v>
      </c>
      <c r="X13947" t="b">
        <f t="shared" si="962"/>
        <v>1</v>
      </c>
      <c r="AA13947"/>
      <c r="AH13947"/>
      <c r="AL13947" t="b">
        <f t="shared" si="963"/>
        <v>1</v>
      </c>
      <c r="AM13947" t="b">
        <f t="shared" si="964"/>
        <v>1</v>
      </c>
      <c r="AP13947"/>
      <c r="AQ13947"/>
    </row>
    <row r="13948" spans="23:43" x14ac:dyDescent="0.25">
      <c r="W13948" t="b">
        <f t="shared" si="961"/>
        <v>1</v>
      </c>
      <c r="X13948" t="b">
        <f t="shared" si="962"/>
        <v>1</v>
      </c>
      <c r="AA13948"/>
      <c r="AH13948"/>
      <c r="AL13948" t="b">
        <f t="shared" si="963"/>
        <v>1</v>
      </c>
      <c r="AM13948" t="b">
        <f t="shared" si="964"/>
        <v>1</v>
      </c>
      <c r="AP13948"/>
      <c r="AQ13948"/>
    </row>
    <row r="13949" spans="23:43" x14ac:dyDescent="0.25">
      <c r="W13949" t="b">
        <f t="shared" si="961"/>
        <v>1</v>
      </c>
      <c r="X13949" t="b">
        <f t="shared" si="962"/>
        <v>1</v>
      </c>
      <c r="AA13949"/>
      <c r="AH13949"/>
      <c r="AL13949" t="b">
        <f t="shared" si="963"/>
        <v>1</v>
      </c>
      <c r="AM13949" t="b">
        <f t="shared" si="964"/>
        <v>1</v>
      </c>
      <c r="AP13949"/>
      <c r="AQ13949"/>
    </row>
    <row r="13950" spans="23:43" x14ac:dyDescent="0.25">
      <c r="W13950" t="b">
        <f t="shared" si="961"/>
        <v>1</v>
      </c>
      <c r="X13950" t="b">
        <f t="shared" si="962"/>
        <v>1</v>
      </c>
      <c r="AA13950"/>
      <c r="AH13950"/>
      <c r="AL13950" t="b">
        <f t="shared" si="963"/>
        <v>1</v>
      </c>
      <c r="AM13950" t="b">
        <f t="shared" si="964"/>
        <v>1</v>
      </c>
      <c r="AP13950"/>
      <c r="AQ13950"/>
    </row>
    <row r="13951" spans="23:43" x14ac:dyDescent="0.25">
      <c r="W13951" t="b">
        <f t="shared" si="961"/>
        <v>1</v>
      </c>
      <c r="X13951" t="b">
        <f t="shared" si="962"/>
        <v>1</v>
      </c>
      <c r="AA13951"/>
      <c r="AH13951"/>
      <c r="AL13951" t="b">
        <f t="shared" si="963"/>
        <v>1</v>
      </c>
      <c r="AM13951" t="b">
        <f t="shared" si="964"/>
        <v>1</v>
      </c>
      <c r="AP13951"/>
      <c r="AQ13951"/>
    </row>
    <row r="13952" spans="23:43" x14ac:dyDescent="0.25">
      <c r="W13952" t="b">
        <f t="shared" si="961"/>
        <v>1</v>
      </c>
      <c r="X13952" t="b">
        <f t="shared" si="962"/>
        <v>1</v>
      </c>
      <c r="AA13952"/>
      <c r="AH13952"/>
      <c r="AL13952" t="b">
        <f t="shared" si="963"/>
        <v>1</v>
      </c>
      <c r="AM13952" t="b">
        <f t="shared" si="964"/>
        <v>1</v>
      </c>
      <c r="AP13952"/>
      <c r="AQ13952"/>
    </row>
    <row r="13953" spans="23:43" x14ac:dyDescent="0.25">
      <c r="W13953" t="b">
        <f t="shared" si="961"/>
        <v>1</v>
      </c>
      <c r="X13953" t="b">
        <f t="shared" si="962"/>
        <v>1</v>
      </c>
      <c r="AA13953"/>
      <c r="AH13953"/>
      <c r="AL13953" t="b">
        <f t="shared" si="963"/>
        <v>1</v>
      </c>
      <c r="AM13953" t="b">
        <f t="shared" si="964"/>
        <v>1</v>
      </c>
      <c r="AP13953"/>
      <c r="AQ13953"/>
    </row>
    <row r="13954" spans="23:43" x14ac:dyDescent="0.25">
      <c r="W13954" t="b">
        <f t="shared" si="961"/>
        <v>1</v>
      </c>
      <c r="X13954" t="b">
        <f t="shared" si="962"/>
        <v>1</v>
      </c>
      <c r="AA13954"/>
      <c r="AH13954"/>
      <c r="AL13954" t="b">
        <f t="shared" si="963"/>
        <v>1</v>
      </c>
      <c r="AM13954" t="b">
        <f t="shared" si="964"/>
        <v>1</v>
      </c>
      <c r="AP13954"/>
      <c r="AQ13954"/>
    </row>
    <row r="13955" spans="23:43" x14ac:dyDescent="0.25">
      <c r="W13955" t="b">
        <f t="shared" si="961"/>
        <v>1</v>
      </c>
      <c r="X13955" t="b">
        <f t="shared" si="962"/>
        <v>1</v>
      </c>
      <c r="AA13955"/>
      <c r="AH13955"/>
      <c r="AL13955" t="b">
        <f t="shared" si="963"/>
        <v>1</v>
      </c>
      <c r="AM13955" t="b">
        <f t="shared" si="964"/>
        <v>1</v>
      </c>
      <c r="AP13955"/>
      <c r="AQ13955"/>
    </row>
    <row r="13956" spans="23:43" x14ac:dyDescent="0.25">
      <c r="W13956" t="b">
        <f t="shared" si="961"/>
        <v>1</v>
      </c>
      <c r="X13956" t="b">
        <f t="shared" si="962"/>
        <v>1</v>
      </c>
      <c r="AA13956"/>
      <c r="AH13956"/>
      <c r="AL13956" t="b">
        <f t="shared" si="963"/>
        <v>1</v>
      </c>
      <c r="AM13956" t="b">
        <f t="shared" si="964"/>
        <v>1</v>
      </c>
      <c r="AP13956"/>
      <c r="AQ13956"/>
    </row>
    <row r="13957" spans="23:43" x14ac:dyDescent="0.25">
      <c r="W13957" t="b">
        <f t="shared" si="961"/>
        <v>1</v>
      </c>
      <c r="X13957" t="b">
        <f t="shared" si="962"/>
        <v>1</v>
      </c>
      <c r="AA13957"/>
      <c r="AH13957"/>
      <c r="AL13957" t="b">
        <f t="shared" si="963"/>
        <v>1</v>
      </c>
      <c r="AM13957" t="b">
        <f t="shared" si="964"/>
        <v>1</v>
      </c>
      <c r="AP13957"/>
      <c r="AQ13957"/>
    </row>
    <row r="13958" spans="23:43" x14ac:dyDescent="0.25">
      <c r="W13958" t="b">
        <f t="shared" si="961"/>
        <v>1</v>
      </c>
      <c r="X13958" t="b">
        <f t="shared" si="962"/>
        <v>1</v>
      </c>
      <c r="AA13958"/>
      <c r="AH13958"/>
      <c r="AL13958" t="b">
        <f t="shared" si="963"/>
        <v>1</v>
      </c>
      <c r="AM13958" t="b">
        <f t="shared" si="964"/>
        <v>1</v>
      </c>
      <c r="AP13958"/>
      <c r="AQ13958"/>
    </row>
    <row r="13959" spans="23:43" x14ac:dyDescent="0.25">
      <c r="W13959" t="b">
        <f t="shared" si="961"/>
        <v>1</v>
      </c>
      <c r="X13959" t="b">
        <f t="shared" si="962"/>
        <v>1</v>
      </c>
      <c r="AA13959"/>
      <c r="AH13959"/>
      <c r="AL13959" t="b">
        <f t="shared" si="963"/>
        <v>1</v>
      </c>
      <c r="AM13959" t="b">
        <f t="shared" si="964"/>
        <v>1</v>
      </c>
      <c r="AP13959"/>
      <c r="AQ13959"/>
    </row>
    <row r="13960" spans="23:43" x14ac:dyDescent="0.25">
      <c r="W13960" t="b">
        <f t="shared" si="961"/>
        <v>1</v>
      </c>
      <c r="X13960" t="b">
        <f t="shared" si="962"/>
        <v>1</v>
      </c>
      <c r="AA13960"/>
      <c r="AH13960"/>
      <c r="AL13960" t="b">
        <f t="shared" si="963"/>
        <v>1</v>
      </c>
      <c r="AM13960" t="b">
        <f t="shared" si="964"/>
        <v>1</v>
      </c>
      <c r="AP13960"/>
      <c r="AQ13960"/>
    </row>
    <row r="13961" spans="23:43" x14ac:dyDescent="0.25">
      <c r="W13961" t="b">
        <f t="shared" si="961"/>
        <v>1</v>
      </c>
      <c r="X13961" t="b">
        <f t="shared" si="962"/>
        <v>1</v>
      </c>
      <c r="AA13961"/>
      <c r="AH13961"/>
      <c r="AL13961" t="b">
        <f t="shared" si="963"/>
        <v>1</v>
      </c>
      <c r="AM13961" t="b">
        <f t="shared" si="964"/>
        <v>1</v>
      </c>
      <c r="AP13961"/>
      <c r="AQ13961"/>
    </row>
    <row r="13962" spans="23:43" x14ac:dyDescent="0.25">
      <c r="W13962" t="b">
        <f t="shared" si="961"/>
        <v>1</v>
      </c>
      <c r="X13962" t="b">
        <f t="shared" si="962"/>
        <v>1</v>
      </c>
      <c r="AA13962"/>
      <c r="AH13962"/>
      <c r="AL13962" t="b">
        <f t="shared" si="963"/>
        <v>1</v>
      </c>
      <c r="AM13962" t="b">
        <f t="shared" si="964"/>
        <v>1</v>
      </c>
      <c r="AP13962"/>
      <c r="AQ13962"/>
    </row>
    <row r="13963" spans="23:43" x14ac:dyDescent="0.25">
      <c r="W13963" t="b">
        <f t="shared" si="961"/>
        <v>1</v>
      </c>
      <c r="X13963" t="b">
        <f t="shared" si="962"/>
        <v>1</v>
      </c>
      <c r="AA13963"/>
      <c r="AH13963"/>
      <c r="AL13963" t="b">
        <f t="shared" si="963"/>
        <v>1</v>
      </c>
      <c r="AM13963" t="b">
        <f t="shared" si="964"/>
        <v>1</v>
      </c>
      <c r="AP13963"/>
      <c r="AQ13963"/>
    </row>
    <row r="13964" spans="23:43" x14ac:dyDescent="0.25">
      <c r="W13964" t="b">
        <f t="shared" ref="W13964:W14027" si="965">IF(AND(U13964&lt;&gt;"",U13964&lt;&gt;"Grand Total",U13964&lt;&gt;"(blank)"),GETPIVOTDATA("Facility CCN",$U$10,"Facility CCN",U13964)=1,TRUE)</f>
        <v>1</v>
      </c>
      <c r="X13964" t="b">
        <f t="shared" ref="X13964:X14027" si="966">IF(AND(U13964&lt;&gt;"",U13964&lt;&gt;"Grand Total",U13964&lt;&gt;"(blank)"),LEN(U13964)=6,TRUE)</f>
        <v>1</v>
      </c>
      <c r="AA13964"/>
      <c r="AH13964"/>
      <c r="AL13964" t="b">
        <f t="shared" ref="AL13964:AL14027" si="967">IF(AND(AJ13964&lt;&gt;"",AJ13964&lt;&gt;"Grand Total",AJ13964&lt;&gt;"(blank)"),GETPIVOTDATA("Provider NPI",$AJ$10,"Provider NPI",AJ13964)=1,TRUE)</f>
        <v>1</v>
      </c>
      <c r="AM13964" t="b">
        <f t="shared" ref="AM13964:AM14027" si="968">IF(AND(AJ13964&lt;&gt;"",AJ13964&lt;&gt;"Grand Total",AJ13964&lt;&gt;"(blank)"),LEN(AJ13964)=10,TRUE)</f>
        <v>1</v>
      </c>
      <c r="AP13964"/>
      <c r="AQ13964"/>
    </row>
    <row r="13965" spans="23:43" x14ac:dyDescent="0.25">
      <c r="W13965" t="b">
        <f t="shared" si="965"/>
        <v>1</v>
      </c>
      <c r="X13965" t="b">
        <f t="shared" si="966"/>
        <v>1</v>
      </c>
      <c r="AA13965"/>
      <c r="AH13965"/>
      <c r="AL13965" t="b">
        <f t="shared" si="967"/>
        <v>1</v>
      </c>
      <c r="AM13965" t="b">
        <f t="shared" si="968"/>
        <v>1</v>
      </c>
      <c r="AP13965"/>
      <c r="AQ13965"/>
    </row>
    <row r="13966" spans="23:43" x14ac:dyDescent="0.25">
      <c r="W13966" t="b">
        <f t="shared" si="965"/>
        <v>1</v>
      </c>
      <c r="X13966" t="b">
        <f t="shared" si="966"/>
        <v>1</v>
      </c>
      <c r="AA13966"/>
      <c r="AH13966"/>
      <c r="AL13966" t="b">
        <f t="shared" si="967"/>
        <v>1</v>
      </c>
      <c r="AM13966" t="b">
        <f t="shared" si="968"/>
        <v>1</v>
      </c>
      <c r="AP13966"/>
      <c r="AQ13966"/>
    </row>
    <row r="13967" spans="23:43" x14ac:dyDescent="0.25">
      <c r="W13967" t="b">
        <f t="shared" si="965"/>
        <v>1</v>
      </c>
      <c r="X13967" t="b">
        <f t="shared" si="966"/>
        <v>1</v>
      </c>
      <c r="AA13967"/>
      <c r="AH13967"/>
      <c r="AL13967" t="b">
        <f t="shared" si="967"/>
        <v>1</v>
      </c>
      <c r="AM13967" t="b">
        <f t="shared" si="968"/>
        <v>1</v>
      </c>
      <c r="AP13967"/>
      <c r="AQ13967"/>
    </row>
    <row r="13968" spans="23:43" x14ac:dyDescent="0.25">
      <c r="W13968" t="b">
        <f t="shared" si="965"/>
        <v>1</v>
      </c>
      <c r="X13968" t="b">
        <f t="shared" si="966"/>
        <v>1</v>
      </c>
      <c r="AA13968"/>
      <c r="AH13968"/>
      <c r="AL13968" t="b">
        <f t="shared" si="967"/>
        <v>1</v>
      </c>
      <c r="AM13968" t="b">
        <f t="shared" si="968"/>
        <v>1</v>
      </c>
      <c r="AP13968"/>
      <c r="AQ13968"/>
    </row>
    <row r="13969" spans="23:43" x14ac:dyDescent="0.25">
      <c r="W13969" t="b">
        <f t="shared" si="965"/>
        <v>1</v>
      </c>
      <c r="X13969" t="b">
        <f t="shared" si="966"/>
        <v>1</v>
      </c>
      <c r="AA13969"/>
      <c r="AH13969"/>
      <c r="AL13969" t="b">
        <f t="shared" si="967"/>
        <v>1</v>
      </c>
      <c r="AM13969" t="b">
        <f t="shared" si="968"/>
        <v>1</v>
      </c>
      <c r="AP13969"/>
      <c r="AQ13969"/>
    </row>
    <row r="13970" spans="23:43" x14ac:dyDescent="0.25">
      <c r="W13970" t="b">
        <f t="shared" si="965"/>
        <v>1</v>
      </c>
      <c r="X13970" t="b">
        <f t="shared" si="966"/>
        <v>1</v>
      </c>
      <c r="AA13970"/>
      <c r="AH13970"/>
      <c r="AL13970" t="b">
        <f t="shared" si="967"/>
        <v>1</v>
      </c>
      <c r="AM13970" t="b">
        <f t="shared" si="968"/>
        <v>1</v>
      </c>
      <c r="AP13970"/>
      <c r="AQ13970"/>
    </row>
    <row r="13971" spans="23:43" x14ac:dyDescent="0.25">
      <c r="W13971" t="b">
        <f t="shared" si="965"/>
        <v>1</v>
      </c>
      <c r="X13971" t="b">
        <f t="shared" si="966"/>
        <v>1</v>
      </c>
      <c r="AA13971"/>
      <c r="AH13971"/>
      <c r="AL13971" t="b">
        <f t="shared" si="967"/>
        <v>1</v>
      </c>
      <c r="AM13971" t="b">
        <f t="shared" si="968"/>
        <v>1</v>
      </c>
      <c r="AP13971"/>
      <c r="AQ13971"/>
    </row>
    <row r="13972" spans="23:43" x14ac:dyDescent="0.25">
      <c r="W13972" t="b">
        <f t="shared" si="965"/>
        <v>1</v>
      </c>
      <c r="X13972" t="b">
        <f t="shared" si="966"/>
        <v>1</v>
      </c>
      <c r="AA13972"/>
      <c r="AH13972"/>
      <c r="AL13972" t="b">
        <f t="shared" si="967"/>
        <v>1</v>
      </c>
      <c r="AM13972" t="b">
        <f t="shared" si="968"/>
        <v>1</v>
      </c>
      <c r="AP13972"/>
      <c r="AQ13972"/>
    </row>
    <row r="13973" spans="23:43" x14ac:dyDescent="0.25">
      <c r="W13973" t="b">
        <f t="shared" si="965"/>
        <v>1</v>
      </c>
      <c r="X13973" t="b">
        <f t="shared" si="966"/>
        <v>1</v>
      </c>
      <c r="AA13973"/>
      <c r="AH13973"/>
      <c r="AL13973" t="b">
        <f t="shared" si="967"/>
        <v>1</v>
      </c>
      <c r="AM13973" t="b">
        <f t="shared" si="968"/>
        <v>1</v>
      </c>
      <c r="AP13973"/>
      <c r="AQ13973"/>
    </row>
    <row r="13974" spans="23:43" x14ac:dyDescent="0.25">
      <c r="W13974" t="b">
        <f t="shared" si="965"/>
        <v>1</v>
      </c>
      <c r="X13974" t="b">
        <f t="shared" si="966"/>
        <v>1</v>
      </c>
      <c r="AA13974"/>
      <c r="AH13974"/>
      <c r="AL13974" t="b">
        <f t="shared" si="967"/>
        <v>1</v>
      </c>
      <c r="AM13974" t="b">
        <f t="shared" si="968"/>
        <v>1</v>
      </c>
      <c r="AP13974"/>
      <c r="AQ13974"/>
    </row>
    <row r="13975" spans="23:43" x14ac:dyDescent="0.25">
      <c r="W13975" t="b">
        <f t="shared" si="965"/>
        <v>1</v>
      </c>
      <c r="X13975" t="b">
        <f t="shared" si="966"/>
        <v>1</v>
      </c>
      <c r="AA13975"/>
      <c r="AH13975"/>
      <c r="AL13975" t="b">
        <f t="shared" si="967"/>
        <v>1</v>
      </c>
      <c r="AM13975" t="b">
        <f t="shared" si="968"/>
        <v>1</v>
      </c>
      <c r="AP13975"/>
      <c r="AQ13975"/>
    </row>
    <row r="13976" spans="23:43" x14ac:dyDescent="0.25">
      <c r="W13976" t="b">
        <f t="shared" si="965"/>
        <v>1</v>
      </c>
      <c r="X13976" t="b">
        <f t="shared" si="966"/>
        <v>1</v>
      </c>
      <c r="AA13976"/>
      <c r="AH13976"/>
      <c r="AL13976" t="b">
        <f t="shared" si="967"/>
        <v>1</v>
      </c>
      <c r="AM13976" t="b">
        <f t="shared" si="968"/>
        <v>1</v>
      </c>
      <c r="AP13976"/>
      <c r="AQ13976"/>
    </row>
    <row r="13977" spans="23:43" x14ac:dyDescent="0.25">
      <c r="W13977" t="b">
        <f t="shared" si="965"/>
        <v>1</v>
      </c>
      <c r="X13977" t="b">
        <f t="shared" si="966"/>
        <v>1</v>
      </c>
      <c r="AA13977"/>
      <c r="AH13977"/>
      <c r="AL13977" t="b">
        <f t="shared" si="967"/>
        <v>1</v>
      </c>
      <c r="AM13977" t="b">
        <f t="shared" si="968"/>
        <v>1</v>
      </c>
      <c r="AP13977"/>
      <c r="AQ13977"/>
    </row>
    <row r="13978" spans="23:43" x14ac:dyDescent="0.25">
      <c r="W13978" t="b">
        <f t="shared" si="965"/>
        <v>1</v>
      </c>
      <c r="X13978" t="b">
        <f t="shared" si="966"/>
        <v>1</v>
      </c>
      <c r="AA13978"/>
      <c r="AH13978"/>
      <c r="AL13978" t="b">
        <f t="shared" si="967"/>
        <v>1</v>
      </c>
      <c r="AM13978" t="b">
        <f t="shared" si="968"/>
        <v>1</v>
      </c>
      <c r="AP13978"/>
      <c r="AQ13978"/>
    </row>
    <row r="13979" spans="23:43" x14ac:dyDescent="0.25">
      <c r="W13979" t="b">
        <f t="shared" si="965"/>
        <v>1</v>
      </c>
      <c r="X13979" t="b">
        <f t="shared" si="966"/>
        <v>1</v>
      </c>
      <c r="AA13979"/>
      <c r="AH13979"/>
      <c r="AL13979" t="b">
        <f t="shared" si="967"/>
        <v>1</v>
      </c>
      <c r="AM13979" t="b">
        <f t="shared" si="968"/>
        <v>1</v>
      </c>
      <c r="AP13979"/>
      <c r="AQ13979"/>
    </row>
    <row r="13980" spans="23:43" x14ac:dyDescent="0.25">
      <c r="W13980" t="b">
        <f t="shared" si="965"/>
        <v>1</v>
      </c>
      <c r="X13980" t="b">
        <f t="shared" si="966"/>
        <v>1</v>
      </c>
      <c r="AA13980"/>
      <c r="AH13980"/>
      <c r="AL13980" t="b">
        <f t="shared" si="967"/>
        <v>1</v>
      </c>
      <c r="AM13980" t="b">
        <f t="shared" si="968"/>
        <v>1</v>
      </c>
      <c r="AP13980"/>
      <c r="AQ13980"/>
    </row>
    <row r="13981" spans="23:43" x14ac:dyDescent="0.25">
      <c r="W13981" t="b">
        <f t="shared" si="965"/>
        <v>1</v>
      </c>
      <c r="X13981" t="b">
        <f t="shared" si="966"/>
        <v>1</v>
      </c>
      <c r="AA13981"/>
      <c r="AH13981"/>
      <c r="AL13981" t="b">
        <f t="shared" si="967"/>
        <v>1</v>
      </c>
      <c r="AM13981" t="b">
        <f t="shared" si="968"/>
        <v>1</v>
      </c>
      <c r="AP13981"/>
      <c r="AQ13981"/>
    </row>
    <row r="13982" spans="23:43" x14ac:dyDescent="0.25">
      <c r="W13982" t="b">
        <f t="shared" si="965"/>
        <v>1</v>
      </c>
      <c r="X13982" t="b">
        <f t="shared" si="966"/>
        <v>1</v>
      </c>
      <c r="AA13982"/>
      <c r="AH13982"/>
      <c r="AL13982" t="b">
        <f t="shared" si="967"/>
        <v>1</v>
      </c>
      <c r="AM13982" t="b">
        <f t="shared" si="968"/>
        <v>1</v>
      </c>
      <c r="AP13982"/>
      <c r="AQ13982"/>
    </row>
    <row r="13983" spans="23:43" x14ac:dyDescent="0.25">
      <c r="W13983" t="b">
        <f t="shared" si="965"/>
        <v>1</v>
      </c>
      <c r="X13983" t="b">
        <f t="shared" si="966"/>
        <v>1</v>
      </c>
      <c r="AA13983"/>
      <c r="AH13983"/>
      <c r="AL13983" t="b">
        <f t="shared" si="967"/>
        <v>1</v>
      </c>
      <c r="AM13983" t="b">
        <f t="shared" si="968"/>
        <v>1</v>
      </c>
      <c r="AP13983"/>
      <c r="AQ13983"/>
    </row>
    <row r="13984" spans="23:43" x14ac:dyDescent="0.25">
      <c r="W13984" t="b">
        <f t="shared" si="965"/>
        <v>1</v>
      </c>
      <c r="X13984" t="b">
        <f t="shared" si="966"/>
        <v>1</v>
      </c>
      <c r="AA13984"/>
      <c r="AH13984"/>
      <c r="AL13984" t="b">
        <f t="shared" si="967"/>
        <v>1</v>
      </c>
      <c r="AM13984" t="b">
        <f t="shared" si="968"/>
        <v>1</v>
      </c>
      <c r="AP13984"/>
      <c r="AQ13984"/>
    </row>
    <row r="13985" spans="23:43" x14ac:dyDescent="0.25">
      <c r="W13985" t="b">
        <f t="shared" si="965"/>
        <v>1</v>
      </c>
      <c r="X13985" t="b">
        <f t="shared" si="966"/>
        <v>1</v>
      </c>
      <c r="AA13985"/>
      <c r="AH13985"/>
      <c r="AL13985" t="b">
        <f t="shared" si="967"/>
        <v>1</v>
      </c>
      <c r="AM13985" t="b">
        <f t="shared" si="968"/>
        <v>1</v>
      </c>
      <c r="AP13985"/>
      <c r="AQ13985"/>
    </row>
    <row r="13986" spans="23:43" x14ac:dyDescent="0.25">
      <c r="W13986" t="b">
        <f t="shared" si="965"/>
        <v>1</v>
      </c>
      <c r="X13986" t="b">
        <f t="shared" si="966"/>
        <v>1</v>
      </c>
      <c r="AA13986"/>
      <c r="AH13986"/>
      <c r="AL13986" t="b">
        <f t="shared" si="967"/>
        <v>1</v>
      </c>
      <c r="AM13986" t="b">
        <f t="shared" si="968"/>
        <v>1</v>
      </c>
      <c r="AP13986"/>
      <c r="AQ13986"/>
    </row>
    <row r="13987" spans="23:43" x14ac:dyDescent="0.25">
      <c r="W13987" t="b">
        <f t="shared" si="965"/>
        <v>1</v>
      </c>
      <c r="X13987" t="b">
        <f t="shared" si="966"/>
        <v>1</v>
      </c>
      <c r="AA13987"/>
      <c r="AH13987"/>
      <c r="AL13987" t="b">
        <f t="shared" si="967"/>
        <v>1</v>
      </c>
      <c r="AM13987" t="b">
        <f t="shared" si="968"/>
        <v>1</v>
      </c>
      <c r="AP13987"/>
      <c r="AQ13987"/>
    </row>
    <row r="13988" spans="23:43" x14ac:dyDescent="0.25">
      <c r="W13988" t="b">
        <f t="shared" si="965"/>
        <v>1</v>
      </c>
      <c r="X13988" t="b">
        <f t="shared" si="966"/>
        <v>1</v>
      </c>
      <c r="AA13988"/>
      <c r="AH13988"/>
      <c r="AL13988" t="b">
        <f t="shared" si="967"/>
        <v>1</v>
      </c>
      <c r="AM13988" t="b">
        <f t="shared" si="968"/>
        <v>1</v>
      </c>
      <c r="AP13988"/>
      <c r="AQ13988"/>
    </row>
    <row r="13989" spans="23:43" x14ac:dyDescent="0.25">
      <c r="W13989" t="b">
        <f t="shared" si="965"/>
        <v>1</v>
      </c>
      <c r="X13989" t="b">
        <f t="shared" si="966"/>
        <v>1</v>
      </c>
      <c r="AA13989"/>
      <c r="AH13989"/>
      <c r="AL13989" t="b">
        <f t="shared" si="967"/>
        <v>1</v>
      </c>
      <c r="AM13989" t="b">
        <f t="shared" si="968"/>
        <v>1</v>
      </c>
      <c r="AP13989"/>
      <c r="AQ13989"/>
    </row>
    <row r="13990" spans="23:43" x14ac:dyDescent="0.25">
      <c r="W13990" t="b">
        <f t="shared" si="965"/>
        <v>1</v>
      </c>
      <c r="X13990" t="b">
        <f t="shared" si="966"/>
        <v>1</v>
      </c>
      <c r="AA13990"/>
      <c r="AH13990"/>
      <c r="AL13990" t="b">
        <f t="shared" si="967"/>
        <v>1</v>
      </c>
      <c r="AM13990" t="b">
        <f t="shared" si="968"/>
        <v>1</v>
      </c>
      <c r="AP13990"/>
      <c r="AQ13990"/>
    </row>
    <row r="13991" spans="23:43" x14ac:dyDescent="0.25">
      <c r="W13991" t="b">
        <f t="shared" si="965"/>
        <v>1</v>
      </c>
      <c r="X13991" t="b">
        <f t="shared" si="966"/>
        <v>1</v>
      </c>
      <c r="AA13991"/>
      <c r="AH13991"/>
      <c r="AL13991" t="b">
        <f t="shared" si="967"/>
        <v>1</v>
      </c>
      <c r="AM13991" t="b">
        <f t="shared" si="968"/>
        <v>1</v>
      </c>
      <c r="AP13991"/>
      <c r="AQ13991"/>
    </row>
    <row r="13992" spans="23:43" x14ac:dyDescent="0.25">
      <c r="W13992" t="b">
        <f t="shared" si="965"/>
        <v>1</v>
      </c>
      <c r="X13992" t="b">
        <f t="shared" si="966"/>
        <v>1</v>
      </c>
      <c r="AA13992"/>
      <c r="AH13992"/>
      <c r="AL13992" t="b">
        <f t="shared" si="967"/>
        <v>1</v>
      </c>
      <c r="AM13992" t="b">
        <f t="shared" si="968"/>
        <v>1</v>
      </c>
      <c r="AP13992"/>
      <c r="AQ13992"/>
    </row>
    <row r="13993" spans="23:43" x14ac:dyDescent="0.25">
      <c r="W13993" t="b">
        <f t="shared" si="965"/>
        <v>1</v>
      </c>
      <c r="X13993" t="b">
        <f t="shared" si="966"/>
        <v>1</v>
      </c>
      <c r="AA13993"/>
      <c r="AH13993"/>
      <c r="AL13993" t="b">
        <f t="shared" si="967"/>
        <v>1</v>
      </c>
      <c r="AM13993" t="b">
        <f t="shared" si="968"/>
        <v>1</v>
      </c>
      <c r="AP13993"/>
      <c r="AQ13993"/>
    </row>
    <row r="13994" spans="23:43" x14ac:dyDescent="0.25">
      <c r="W13994" t="b">
        <f t="shared" si="965"/>
        <v>1</v>
      </c>
      <c r="X13994" t="b">
        <f t="shared" si="966"/>
        <v>1</v>
      </c>
      <c r="AA13994"/>
      <c r="AH13994"/>
      <c r="AL13994" t="b">
        <f t="shared" si="967"/>
        <v>1</v>
      </c>
      <c r="AM13994" t="b">
        <f t="shared" si="968"/>
        <v>1</v>
      </c>
      <c r="AP13994"/>
      <c r="AQ13994"/>
    </row>
    <row r="13995" spans="23:43" x14ac:dyDescent="0.25">
      <c r="W13995" t="b">
        <f t="shared" si="965"/>
        <v>1</v>
      </c>
      <c r="X13995" t="b">
        <f t="shared" si="966"/>
        <v>1</v>
      </c>
      <c r="AA13995"/>
      <c r="AH13995"/>
      <c r="AL13995" t="b">
        <f t="shared" si="967"/>
        <v>1</v>
      </c>
      <c r="AM13995" t="b">
        <f t="shared" si="968"/>
        <v>1</v>
      </c>
      <c r="AP13995"/>
      <c r="AQ13995"/>
    </row>
    <row r="13996" spans="23:43" x14ac:dyDescent="0.25">
      <c r="W13996" t="b">
        <f t="shared" si="965"/>
        <v>1</v>
      </c>
      <c r="X13996" t="b">
        <f t="shared" si="966"/>
        <v>1</v>
      </c>
      <c r="AA13996"/>
      <c r="AH13996"/>
      <c r="AL13996" t="b">
        <f t="shared" si="967"/>
        <v>1</v>
      </c>
      <c r="AM13996" t="b">
        <f t="shared" si="968"/>
        <v>1</v>
      </c>
      <c r="AP13996"/>
      <c r="AQ13996"/>
    </row>
    <row r="13997" spans="23:43" x14ac:dyDescent="0.25">
      <c r="W13997" t="b">
        <f t="shared" si="965"/>
        <v>1</v>
      </c>
      <c r="X13997" t="b">
        <f t="shared" si="966"/>
        <v>1</v>
      </c>
      <c r="AA13997"/>
      <c r="AH13997"/>
      <c r="AL13997" t="b">
        <f t="shared" si="967"/>
        <v>1</v>
      </c>
      <c r="AM13997" t="b">
        <f t="shared" si="968"/>
        <v>1</v>
      </c>
      <c r="AP13997"/>
      <c r="AQ13997"/>
    </row>
    <row r="13998" spans="23:43" x14ac:dyDescent="0.25">
      <c r="W13998" t="b">
        <f t="shared" si="965"/>
        <v>1</v>
      </c>
      <c r="X13998" t="b">
        <f t="shared" si="966"/>
        <v>1</v>
      </c>
      <c r="AA13998"/>
      <c r="AH13998"/>
      <c r="AL13998" t="b">
        <f t="shared" si="967"/>
        <v>1</v>
      </c>
      <c r="AM13998" t="b">
        <f t="shared" si="968"/>
        <v>1</v>
      </c>
      <c r="AP13998"/>
      <c r="AQ13998"/>
    </row>
    <row r="13999" spans="23:43" x14ac:dyDescent="0.25">
      <c r="W13999" t="b">
        <f t="shared" si="965"/>
        <v>1</v>
      </c>
      <c r="X13999" t="b">
        <f t="shared" si="966"/>
        <v>1</v>
      </c>
      <c r="AA13999"/>
      <c r="AH13999"/>
      <c r="AL13999" t="b">
        <f t="shared" si="967"/>
        <v>1</v>
      </c>
      <c r="AM13999" t="b">
        <f t="shared" si="968"/>
        <v>1</v>
      </c>
      <c r="AP13999"/>
      <c r="AQ13999"/>
    </row>
    <row r="14000" spans="23:43" x14ac:dyDescent="0.25">
      <c r="W14000" t="b">
        <f t="shared" si="965"/>
        <v>1</v>
      </c>
      <c r="X14000" t="b">
        <f t="shared" si="966"/>
        <v>1</v>
      </c>
      <c r="AA14000"/>
      <c r="AH14000"/>
      <c r="AL14000" t="b">
        <f t="shared" si="967"/>
        <v>1</v>
      </c>
      <c r="AM14000" t="b">
        <f t="shared" si="968"/>
        <v>1</v>
      </c>
      <c r="AP14000"/>
      <c r="AQ14000"/>
    </row>
    <row r="14001" spans="23:43" x14ac:dyDescent="0.25">
      <c r="W14001" t="b">
        <f t="shared" si="965"/>
        <v>1</v>
      </c>
      <c r="X14001" t="b">
        <f t="shared" si="966"/>
        <v>1</v>
      </c>
      <c r="AA14001"/>
      <c r="AH14001"/>
      <c r="AL14001" t="b">
        <f t="shared" si="967"/>
        <v>1</v>
      </c>
      <c r="AM14001" t="b">
        <f t="shared" si="968"/>
        <v>1</v>
      </c>
      <c r="AP14001"/>
      <c r="AQ14001"/>
    </row>
    <row r="14002" spans="23:43" x14ac:dyDescent="0.25">
      <c r="W14002" t="b">
        <f t="shared" si="965"/>
        <v>1</v>
      </c>
      <c r="X14002" t="b">
        <f t="shared" si="966"/>
        <v>1</v>
      </c>
      <c r="AA14002"/>
      <c r="AH14002"/>
      <c r="AL14002" t="b">
        <f t="shared" si="967"/>
        <v>1</v>
      </c>
      <c r="AM14002" t="b">
        <f t="shared" si="968"/>
        <v>1</v>
      </c>
      <c r="AP14002"/>
      <c r="AQ14002"/>
    </row>
    <row r="14003" spans="23:43" x14ac:dyDescent="0.25">
      <c r="W14003" t="b">
        <f t="shared" si="965"/>
        <v>1</v>
      </c>
      <c r="X14003" t="b">
        <f t="shared" si="966"/>
        <v>1</v>
      </c>
      <c r="AA14003"/>
      <c r="AH14003"/>
      <c r="AL14003" t="b">
        <f t="shared" si="967"/>
        <v>1</v>
      </c>
      <c r="AM14003" t="b">
        <f t="shared" si="968"/>
        <v>1</v>
      </c>
      <c r="AP14003"/>
      <c r="AQ14003"/>
    </row>
    <row r="14004" spans="23:43" x14ac:dyDescent="0.25">
      <c r="W14004" t="b">
        <f t="shared" si="965"/>
        <v>1</v>
      </c>
      <c r="X14004" t="b">
        <f t="shared" si="966"/>
        <v>1</v>
      </c>
      <c r="AA14004"/>
      <c r="AH14004"/>
      <c r="AL14004" t="b">
        <f t="shared" si="967"/>
        <v>1</v>
      </c>
      <c r="AM14004" t="b">
        <f t="shared" si="968"/>
        <v>1</v>
      </c>
      <c r="AP14004"/>
      <c r="AQ14004"/>
    </row>
    <row r="14005" spans="23:43" x14ac:dyDescent="0.25">
      <c r="W14005" t="b">
        <f t="shared" si="965"/>
        <v>1</v>
      </c>
      <c r="X14005" t="b">
        <f t="shared" si="966"/>
        <v>1</v>
      </c>
      <c r="AA14005"/>
      <c r="AH14005"/>
      <c r="AL14005" t="b">
        <f t="shared" si="967"/>
        <v>1</v>
      </c>
      <c r="AM14005" t="b">
        <f t="shared" si="968"/>
        <v>1</v>
      </c>
      <c r="AP14005"/>
      <c r="AQ14005"/>
    </row>
    <row r="14006" spans="23:43" x14ac:dyDescent="0.25">
      <c r="W14006" t="b">
        <f t="shared" si="965"/>
        <v>1</v>
      </c>
      <c r="X14006" t="b">
        <f t="shared" si="966"/>
        <v>1</v>
      </c>
      <c r="AA14006"/>
      <c r="AH14006"/>
      <c r="AL14006" t="b">
        <f t="shared" si="967"/>
        <v>1</v>
      </c>
      <c r="AM14006" t="b">
        <f t="shared" si="968"/>
        <v>1</v>
      </c>
      <c r="AP14006"/>
      <c r="AQ14006"/>
    </row>
    <row r="14007" spans="23:43" x14ac:dyDescent="0.25">
      <c r="W14007" t="b">
        <f t="shared" si="965"/>
        <v>1</v>
      </c>
      <c r="X14007" t="b">
        <f t="shared" si="966"/>
        <v>1</v>
      </c>
      <c r="AA14007"/>
      <c r="AH14007"/>
      <c r="AL14007" t="b">
        <f t="shared" si="967"/>
        <v>1</v>
      </c>
      <c r="AM14007" t="b">
        <f t="shared" si="968"/>
        <v>1</v>
      </c>
      <c r="AP14007"/>
      <c r="AQ14007"/>
    </row>
    <row r="14008" spans="23:43" x14ac:dyDescent="0.25">
      <c r="W14008" t="b">
        <f t="shared" si="965"/>
        <v>1</v>
      </c>
      <c r="X14008" t="b">
        <f t="shared" si="966"/>
        <v>1</v>
      </c>
      <c r="AA14008"/>
      <c r="AH14008"/>
      <c r="AL14008" t="b">
        <f t="shared" si="967"/>
        <v>1</v>
      </c>
      <c r="AM14008" t="b">
        <f t="shared" si="968"/>
        <v>1</v>
      </c>
      <c r="AP14008"/>
      <c r="AQ14008"/>
    </row>
    <row r="14009" spans="23:43" x14ac:dyDescent="0.25">
      <c r="W14009" t="b">
        <f t="shared" si="965"/>
        <v>1</v>
      </c>
      <c r="X14009" t="b">
        <f t="shared" si="966"/>
        <v>1</v>
      </c>
      <c r="AA14009"/>
      <c r="AH14009"/>
      <c r="AL14009" t="b">
        <f t="shared" si="967"/>
        <v>1</v>
      </c>
      <c r="AM14009" t="b">
        <f t="shared" si="968"/>
        <v>1</v>
      </c>
      <c r="AP14009"/>
      <c r="AQ14009"/>
    </row>
    <row r="14010" spans="23:43" x14ac:dyDescent="0.25">
      <c r="W14010" t="b">
        <f t="shared" si="965"/>
        <v>1</v>
      </c>
      <c r="X14010" t="b">
        <f t="shared" si="966"/>
        <v>1</v>
      </c>
      <c r="AA14010"/>
      <c r="AH14010"/>
      <c r="AL14010" t="b">
        <f t="shared" si="967"/>
        <v>1</v>
      </c>
      <c r="AM14010" t="b">
        <f t="shared" si="968"/>
        <v>1</v>
      </c>
      <c r="AP14010"/>
      <c r="AQ14010"/>
    </row>
    <row r="14011" spans="23:43" x14ac:dyDescent="0.25">
      <c r="W14011" t="b">
        <f t="shared" si="965"/>
        <v>1</v>
      </c>
      <c r="X14011" t="b">
        <f t="shared" si="966"/>
        <v>1</v>
      </c>
      <c r="AA14011"/>
      <c r="AH14011"/>
      <c r="AL14011" t="b">
        <f t="shared" si="967"/>
        <v>1</v>
      </c>
      <c r="AM14011" t="b">
        <f t="shared" si="968"/>
        <v>1</v>
      </c>
      <c r="AP14011"/>
      <c r="AQ14011"/>
    </row>
    <row r="14012" spans="23:43" x14ac:dyDescent="0.25">
      <c r="W14012" t="b">
        <f t="shared" si="965"/>
        <v>1</v>
      </c>
      <c r="X14012" t="b">
        <f t="shared" si="966"/>
        <v>1</v>
      </c>
      <c r="AA14012"/>
      <c r="AH14012"/>
      <c r="AL14012" t="b">
        <f t="shared" si="967"/>
        <v>1</v>
      </c>
      <c r="AM14012" t="b">
        <f t="shared" si="968"/>
        <v>1</v>
      </c>
      <c r="AP14012"/>
      <c r="AQ14012"/>
    </row>
    <row r="14013" spans="23:43" x14ac:dyDescent="0.25">
      <c r="W14013" t="b">
        <f t="shared" si="965"/>
        <v>1</v>
      </c>
      <c r="X14013" t="b">
        <f t="shared" si="966"/>
        <v>1</v>
      </c>
      <c r="AA14013"/>
      <c r="AH14013"/>
      <c r="AL14013" t="b">
        <f t="shared" si="967"/>
        <v>1</v>
      </c>
      <c r="AM14013" t="b">
        <f t="shared" si="968"/>
        <v>1</v>
      </c>
      <c r="AP14013"/>
      <c r="AQ14013"/>
    </row>
    <row r="14014" spans="23:43" x14ac:dyDescent="0.25">
      <c r="W14014" t="b">
        <f t="shared" si="965"/>
        <v>1</v>
      </c>
      <c r="X14014" t="b">
        <f t="shared" si="966"/>
        <v>1</v>
      </c>
      <c r="AA14014"/>
      <c r="AH14014"/>
      <c r="AL14014" t="b">
        <f t="shared" si="967"/>
        <v>1</v>
      </c>
      <c r="AM14014" t="b">
        <f t="shared" si="968"/>
        <v>1</v>
      </c>
      <c r="AP14014"/>
      <c r="AQ14014"/>
    </row>
    <row r="14015" spans="23:43" x14ac:dyDescent="0.25">
      <c r="W14015" t="b">
        <f t="shared" si="965"/>
        <v>1</v>
      </c>
      <c r="X14015" t="b">
        <f t="shared" si="966"/>
        <v>1</v>
      </c>
      <c r="AA14015"/>
      <c r="AH14015"/>
      <c r="AL14015" t="b">
        <f t="shared" si="967"/>
        <v>1</v>
      </c>
      <c r="AM14015" t="b">
        <f t="shared" si="968"/>
        <v>1</v>
      </c>
      <c r="AP14015"/>
      <c r="AQ14015"/>
    </row>
    <row r="14016" spans="23:43" x14ac:dyDescent="0.25">
      <c r="W14016" t="b">
        <f t="shared" si="965"/>
        <v>1</v>
      </c>
      <c r="X14016" t="b">
        <f t="shared" si="966"/>
        <v>1</v>
      </c>
      <c r="AA14016"/>
      <c r="AH14016"/>
      <c r="AL14016" t="b">
        <f t="shared" si="967"/>
        <v>1</v>
      </c>
      <c r="AM14016" t="b">
        <f t="shared" si="968"/>
        <v>1</v>
      </c>
      <c r="AP14016"/>
      <c r="AQ14016"/>
    </row>
    <row r="14017" spans="23:43" x14ac:dyDescent="0.25">
      <c r="W14017" t="b">
        <f t="shared" si="965"/>
        <v>1</v>
      </c>
      <c r="X14017" t="b">
        <f t="shared" si="966"/>
        <v>1</v>
      </c>
      <c r="AA14017"/>
      <c r="AH14017"/>
      <c r="AL14017" t="b">
        <f t="shared" si="967"/>
        <v>1</v>
      </c>
      <c r="AM14017" t="b">
        <f t="shared" si="968"/>
        <v>1</v>
      </c>
      <c r="AP14017"/>
      <c r="AQ14017"/>
    </row>
    <row r="14018" spans="23:43" x14ac:dyDescent="0.25">
      <c r="W14018" t="b">
        <f t="shared" si="965"/>
        <v>1</v>
      </c>
      <c r="X14018" t="b">
        <f t="shared" si="966"/>
        <v>1</v>
      </c>
      <c r="AA14018"/>
      <c r="AH14018"/>
      <c r="AL14018" t="b">
        <f t="shared" si="967"/>
        <v>1</v>
      </c>
      <c r="AM14018" t="b">
        <f t="shared" si="968"/>
        <v>1</v>
      </c>
      <c r="AP14018"/>
      <c r="AQ14018"/>
    </row>
    <row r="14019" spans="23:43" x14ac:dyDescent="0.25">
      <c r="W14019" t="b">
        <f t="shared" si="965"/>
        <v>1</v>
      </c>
      <c r="X14019" t="b">
        <f t="shared" si="966"/>
        <v>1</v>
      </c>
      <c r="AA14019"/>
      <c r="AH14019"/>
      <c r="AL14019" t="b">
        <f t="shared" si="967"/>
        <v>1</v>
      </c>
      <c r="AM14019" t="b">
        <f t="shared" si="968"/>
        <v>1</v>
      </c>
      <c r="AP14019"/>
      <c r="AQ14019"/>
    </row>
    <row r="14020" spans="23:43" x14ac:dyDescent="0.25">
      <c r="W14020" t="b">
        <f t="shared" si="965"/>
        <v>1</v>
      </c>
      <c r="X14020" t="b">
        <f t="shared" si="966"/>
        <v>1</v>
      </c>
      <c r="AA14020"/>
      <c r="AH14020"/>
      <c r="AL14020" t="b">
        <f t="shared" si="967"/>
        <v>1</v>
      </c>
      <c r="AM14020" t="b">
        <f t="shared" si="968"/>
        <v>1</v>
      </c>
      <c r="AP14020"/>
      <c r="AQ14020"/>
    </row>
    <row r="14021" spans="23:43" x14ac:dyDescent="0.25">
      <c r="W14021" t="b">
        <f t="shared" si="965"/>
        <v>1</v>
      </c>
      <c r="X14021" t="b">
        <f t="shared" si="966"/>
        <v>1</v>
      </c>
      <c r="AA14021"/>
      <c r="AH14021"/>
      <c r="AL14021" t="b">
        <f t="shared" si="967"/>
        <v>1</v>
      </c>
      <c r="AM14021" t="b">
        <f t="shared" si="968"/>
        <v>1</v>
      </c>
      <c r="AP14021"/>
      <c r="AQ14021"/>
    </row>
    <row r="14022" spans="23:43" x14ac:dyDescent="0.25">
      <c r="W14022" t="b">
        <f t="shared" si="965"/>
        <v>1</v>
      </c>
      <c r="X14022" t="b">
        <f t="shared" si="966"/>
        <v>1</v>
      </c>
      <c r="AA14022"/>
      <c r="AH14022"/>
      <c r="AL14022" t="b">
        <f t="shared" si="967"/>
        <v>1</v>
      </c>
      <c r="AM14022" t="b">
        <f t="shared" si="968"/>
        <v>1</v>
      </c>
      <c r="AP14022"/>
      <c r="AQ14022"/>
    </row>
    <row r="14023" spans="23:43" x14ac:dyDescent="0.25">
      <c r="W14023" t="b">
        <f t="shared" si="965"/>
        <v>1</v>
      </c>
      <c r="X14023" t="b">
        <f t="shared" si="966"/>
        <v>1</v>
      </c>
      <c r="AA14023"/>
      <c r="AH14023"/>
      <c r="AL14023" t="b">
        <f t="shared" si="967"/>
        <v>1</v>
      </c>
      <c r="AM14023" t="b">
        <f t="shared" si="968"/>
        <v>1</v>
      </c>
      <c r="AP14023"/>
      <c r="AQ14023"/>
    </row>
    <row r="14024" spans="23:43" x14ac:dyDescent="0.25">
      <c r="W14024" t="b">
        <f t="shared" si="965"/>
        <v>1</v>
      </c>
      <c r="X14024" t="b">
        <f t="shared" si="966"/>
        <v>1</v>
      </c>
      <c r="AA14024"/>
      <c r="AH14024"/>
      <c r="AL14024" t="b">
        <f t="shared" si="967"/>
        <v>1</v>
      </c>
      <c r="AM14024" t="b">
        <f t="shared" si="968"/>
        <v>1</v>
      </c>
      <c r="AP14024"/>
      <c r="AQ14024"/>
    </row>
    <row r="14025" spans="23:43" x14ac:dyDescent="0.25">
      <c r="W14025" t="b">
        <f t="shared" si="965"/>
        <v>1</v>
      </c>
      <c r="X14025" t="b">
        <f t="shared" si="966"/>
        <v>1</v>
      </c>
      <c r="AA14025"/>
      <c r="AH14025"/>
      <c r="AL14025" t="b">
        <f t="shared" si="967"/>
        <v>1</v>
      </c>
      <c r="AM14025" t="b">
        <f t="shared" si="968"/>
        <v>1</v>
      </c>
      <c r="AP14025"/>
      <c r="AQ14025"/>
    </row>
    <row r="14026" spans="23:43" x14ac:dyDescent="0.25">
      <c r="W14026" t="b">
        <f t="shared" si="965"/>
        <v>1</v>
      </c>
      <c r="X14026" t="b">
        <f t="shared" si="966"/>
        <v>1</v>
      </c>
      <c r="AA14026"/>
      <c r="AH14026"/>
      <c r="AL14026" t="b">
        <f t="shared" si="967"/>
        <v>1</v>
      </c>
      <c r="AM14026" t="b">
        <f t="shared" si="968"/>
        <v>1</v>
      </c>
      <c r="AP14026"/>
      <c r="AQ14026"/>
    </row>
    <row r="14027" spans="23:43" x14ac:dyDescent="0.25">
      <c r="W14027" t="b">
        <f t="shared" si="965"/>
        <v>1</v>
      </c>
      <c r="X14027" t="b">
        <f t="shared" si="966"/>
        <v>1</v>
      </c>
      <c r="AA14027"/>
      <c r="AH14027"/>
      <c r="AL14027" t="b">
        <f t="shared" si="967"/>
        <v>1</v>
      </c>
      <c r="AM14027" t="b">
        <f t="shared" si="968"/>
        <v>1</v>
      </c>
      <c r="AP14027"/>
      <c r="AQ14027"/>
    </row>
    <row r="14028" spans="23:43" x14ac:dyDescent="0.25">
      <c r="W14028" t="b">
        <f t="shared" ref="W14028:W14091" si="969">IF(AND(U14028&lt;&gt;"",U14028&lt;&gt;"Grand Total",U14028&lt;&gt;"(blank)"),GETPIVOTDATA("Facility CCN",$U$10,"Facility CCN",U14028)=1,TRUE)</f>
        <v>1</v>
      </c>
      <c r="X14028" t="b">
        <f t="shared" ref="X14028:X14091" si="970">IF(AND(U14028&lt;&gt;"",U14028&lt;&gt;"Grand Total",U14028&lt;&gt;"(blank)"),LEN(U14028)=6,TRUE)</f>
        <v>1</v>
      </c>
      <c r="AA14028"/>
      <c r="AH14028"/>
      <c r="AL14028" t="b">
        <f t="shared" ref="AL14028:AL14091" si="971">IF(AND(AJ14028&lt;&gt;"",AJ14028&lt;&gt;"Grand Total",AJ14028&lt;&gt;"(blank)"),GETPIVOTDATA("Provider NPI",$AJ$10,"Provider NPI",AJ14028)=1,TRUE)</f>
        <v>1</v>
      </c>
      <c r="AM14028" t="b">
        <f t="shared" ref="AM14028:AM14091" si="972">IF(AND(AJ14028&lt;&gt;"",AJ14028&lt;&gt;"Grand Total",AJ14028&lt;&gt;"(blank)"),LEN(AJ14028)=10,TRUE)</f>
        <v>1</v>
      </c>
      <c r="AP14028"/>
      <c r="AQ14028"/>
    </row>
    <row r="14029" spans="23:43" x14ac:dyDescent="0.25">
      <c r="W14029" t="b">
        <f t="shared" si="969"/>
        <v>1</v>
      </c>
      <c r="X14029" t="b">
        <f t="shared" si="970"/>
        <v>1</v>
      </c>
      <c r="AA14029"/>
      <c r="AH14029"/>
      <c r="AL14029" t="b">
        <f t="shared" si="971"/>
        <v>1</v>
      </c>
      <c r="AM14029" t="b">
        <f t="shared" si="972"/>
        <v>1</v>
      </c>
      <c r="AP14029"/>
      <c r="AQ14029"/>
    </row>
    <row r="14030" spans="23:43" x14ac:dyDescent="0.25">
      <c r="W14030" t="b">
        <f t="shared" si="969"/>
        <v>1</v>
      </c>
      <c r="X14030" t="b">
        <f t="shared" si="970"/>
        <v>1</v>
      </c>
      <c r="AA14030"/>
      <c r="AH14030"/>
      <c r="AL14030" t="b">
        <f t="shared" si="971"/>
        <v>1</v>
      </c>
      <c r="AM14030" t="b">
        <f t="shared" si="972"/>
        <v>1</v>
      </c>
      <c r="AP14030"/>
      <c r="AQ14030"/>
    </row>
    <row r="14031" spans="23:43" x14ac:dyDescent="0.25">
      <c r="W14031" t="b">
        <f t="shared" si="969"/>
        <v>1</v>
      </c>
      <c r="X14031" t="b">
        <f t="shared" si="970"/>
        <v>1</v>
      </c>
      <c r="AA14031"/>
      <c r="AH14031"/>
      <c r="AL14031" t="b">
        <f t="shared" si="971"/>
        <v>1</v>
      </c>
      <c r="AM14031" t="b">
        <f t="shared" si="972"/>
        <v>1</v>
      </c>
      <c r="AP14031"/>
      <c r="AQ14031"/>
    </row>
    <row r="14032" spans="23:43" x14ac:dyDescent="0.25">
      <c r="W14032" t="b">
        <f t="shared" si="969"/>
        <v>1</v>
      </c>
      <c r="X14032" t="b">
        <f t="shared" si="970"/>
        <v>1</v>
      </c>
      <c r="AA14032"/>
      <c r="AH14032"/>
      <c r="AL14032" t="b">
        <f t="shared" si="971"/>
        <v>1</v>
      </c>
      <c r="AM14032" t="b">
        <f t="shared" si="972"/>
        <v>1</v>
      </c>
      <c r="AP14032"/>
      <c r="AQ14032"/>
    </row>
    <row r="14033" spans="23:43" x14ac:dyDescent="0.25">
      <c r="W14033" t="b">
        <f t="shared" si="969"/>
        <v>1</v>
      </c>
      <c r="X14033" t="b">
        <f t="shared" si="970"/>
        <v>1</v>
      </c>
      <c r="AA14033"/>
      <c r="AH14033"/>
      <c r="AL14033" t="b">
        <f t="shared" si="971"/>
        <v>1</v>
      </c>
      <c r="AM14033" t="b">
        <f t="shared" si="972"/>
        <v>1</v>
      </c>
      <c r="AP14033"/>
      <c r="AQ14033"/>
    </row>
    <row r="14034" spans="23:43" x14ac:dyDescent="0.25">
      <c r="W14034" t="b">
        <f t="shared" si="969"/>
        <v>1</v>
      </c>
      <c r="X14034" t="b">
        <f t="shared" si="970"/>
        <v>1</v>
      </c>
      <c r="AA14034"/>
      <c r="AH14034"/>
      <c r="AL14034" t="b">
        <f t="shared" si="971"/>
        <v>1</v>
      </c>
      <c r="AM14034" t="b">
        <f t="shared" si="972"/>
        <v>1</v>
      </c>
      <c r="AP14034"/>
      <c r="AQ14034"/>
    </row>
    <row r="14035" spans="23:43" x14ac:dyDescent="0.25">
      <c r="W14035" t="b">
        <f t="shared" si="969"/>
        <v>1</v>
      </c>
      <c r="X14035" t="b">
        <f t="shared" si="970"/>
        <v>1</v>
      </c>
      <c r="AA14035"/>
      <c r="AH14035"/>
      <c r="AL14035" t="b">
        <f t="shared" si="971"/>
        <v>1</v>
      </c>
      <c r="AM14035" t="b">
        <f t="shared" si="972"/>
        <v>1</v>
      </c>
      <c r="AP14035"/>
      <c r="AQ14035"/>
    </row>
    <row r="14036" spans="23:43" x14ac:dyDescent="0.25">
      <c r="W14036" t="b">
        <f t="shared" si="969"/>
        <v>1</v>
      </c>
      <c r="X14036" t="b">
        <f t="shared" si="970"/>
        <v>1</v>
      </c>
      <c r="AA14036"/>
      <c r="AH14036"/>
      <c r="AL14036" t="b">
        <f t="shared" si="971"/>
        <v>1</v>
      </c>
      <c r="AM14036" t="b">
        <f t="shared" si="972"/>
        <v>1</v>
      </c>
      <c r="AP14036"/>
      <c r="AQ14036"/>
    </row>
    <row r="14037" spans="23:43" x14ac:dyDescent="0.25">
      <c r="W14037" t="b">
        <f t="shared" si="969"/>
        <v>1</v>
      </c>
      <c r="X14037" t="b">
        <f t="shared" si="970"/>
        <v>1</v>
      </c>
      <c r="AA14037"/>
      <c r="AH14037"/>
      <c r="AL14037" t="b">
        <f t="shared" si="971"/>
        <v>1</v>
      </c>
      <c r="AM14037" t="b">
        <f t="shared" si="972"/>
        <v>1</v>
      </c>
      <c r="AP14037"/>
      <c r="AQ14037"/>
    </row>
    <row r="14038" spans="23:43" x14ac:dyDescent="0.25">
      <c r="W14038" t="b">
        <f t="shared" si="969"/>
        <v>1</v>
      </c>
      <c r="X14038" t="b">
        <f t="shared" si="970"/>
        <v>1</v>
      </c>
      <c r="AA14038"/>
      <c r="AH14038"/>
      <c r="AL14038" t="b">
        <f t="shared" si="971"/>
        <v>1</v>
      </c>
      <c r="AM14038" t="b">
        <f t="shared" si="972"/>
        <v>1</v>
      </c>
      <c r="AP14038"/>
      <c r="AQ14038"/>
    </row>
    <row r="14039" spans="23:43" x14ac:dyDescent="0.25">
      <c r="W14039" t="b">
        <f t="shared" si="969"/>
        <v>1</v>
      </c>
      <c r="X14039" t="b">
        <f t="shared" si="970"/>
        <v>1</v>
      </c>
      <c r="AA14039"/>
      <c r="AH14039"/>
      <c r="AL14039" t="b">
        <f t="shared" si="971"/>
        <v>1</v>
      </c>
      <c r="AM14039" t="b">
        <f t="shared" si="972"/>
        <v>1</v>
      </c>
      <c r="AP14039"/>
      <c r="AQ14039"/>
    </row>
    <row r="14040" spans="23:43" x14ac:dyDescent="0.25">
      <c r="W14040" t="b">
        <f t="shared" si="969"/>
        <v>1</v>
      </c>
      <c r="X14040" t="b">
        <f t="shared" si="970"/>
        <v>1</v>
      </c>
      <c r="AA14040"/>
      <c r="AH14040"/>
      <c r="AL14040" t="b">
        <f t="shared" si="971"/>
        <v>1</v>
      </c>
      <c r="AM14040" t="b">
        <f t="shared" si="972"/>
        <v>1</v>
      </c>
      <c r="AP14040"/>
      <c r="AQ14040"/>
    </row>
    <row r="14041" spans="23:43" x14ac:dyDescent="0.25">
      <c r="W14041" t="b">
        <f t="shared" si="969"/>
        <v>1</v>
      </c>
      <c r="X14041" t="b">
        <f t="shared" si="970"/>
        <v>1</v>
      </c>
      <c r="AA14041"/>
      <c r="AH14041"/>
      <c r="AL14041" t="b">
        <f t="shared" si="971"/>
        <v>1</v>
      </c>
      <c r="AM14041" t="b">
        <f t="shared" si="972"/>
        <v>1</v>
      </c>
      <c r="AP14041"/>
      <c r="AQ14041"/>
    </row>
    <row r="14042" spans="23:43" x14ac:dyDescent="0.25">
      <c r="W14042" t="b">
        <f t="shared" si="969"/>
        <v>1</v>
      </c>
      <c r="X14042" t="b">
        <f t="shared" si="970"/>
        <v>1</v>
      </c>
      <c r="AA14042"/>
      <c r="AH14042"/>
      <c r="AL14042" t="b">
        <f t="shared" si="971"/>
        <v>1</v>
      </c>
      <c r="AM14042" t="b">
        <f t="shared" si="972"/>
        <v>1</v>
      </c>
      <c r="AP14042"/>
      <c r="AQ14042"/>
    </row>
    <row r="14043" spans="23:43" x14ac:dyDescent="0.25">
      <c r="W14043" t="b">
        <f t="shared" si="969"/>
        <v>1</v>
      </c>
      <c r="X14043" t="b">
        <f t="shared" si="970"/>
        <v>1</v>
      </c>
      <c r="AA14043"/>
      <c r="AH14043"/>
      <c r="AL14043" t="b">
        <f t="shared" si="971"/>
        <v>1</v>
      </c>
      <c r="AM14043" t="b">
        <f t="shared" si="972"/>
        <v>1</v>
      </c>
      <c r="AP14043"/>
      <c r="AQ14043"/>
    </row>
    <row r="14044" spans="23:43" x14ac:dyDescent="0.25">
      <c r="W14044" t="b">
        <f t="shared" si="969"/>
        <v>1</v>
      </c>
      <c r="X14044" t="b">
        <f t="shared" si="970"/>
        <v>1</v>
      </c>
      <c r="AA14044"/>
      <c r="AH14044"/>
      <c r="AL14044" t="b">
        <f t="shared" si="971"/>
        <v>1</v>
      </c>
      <c r="AM14044" t="b">
        <f t="shared" si="972"/>
        <v>1</v>
      </c>
      <c r="AP14044"/>
      <c r="AQ14044"/>
    </row>
    <row r="14045" spans="23:43" x14ac:dyDescent="0.25">
      <c r="W14045" t="b">
        <f t="shared" si="969"/>
        <v>1</v>
      </c>
      <c r="X14045" t="b">
        <f t="shared" si="970"/>
        <v>1</v>
      </c>
      <c r="AA14045"/>
      <c r="AH14045"/>
      <c r="AL14045" t="b">
        <f t="shared" si="971"/>
        <v>1</v>
      </c>
      <c r="AM14045" t="b">
        <f t="shared" si="972"/>
        <v>1</v>
      </c>
      <c r="AP14045"/>
      <c r="AQ14045"/>
    </row>
    <row r="14046" spans="23:43" x14ac:dyDescent="0.25">
      <c r="W14046" t="b">
        <f t="shared" si="969"/>
        <v>1</v>
      </c>
      <c r="X14046" t="b">
        <f t="shared" si="970"/>
        <v>1</v>
      </c>
      <c r="AA14046"/>
      <c r="AH14046"/>
      <c r="AL14046" t="b">
        <f t="shared" si="971"/>
        <v>1</v>
      </c>
      <c r="AM14046" t="b">
        <f t="shared" si="972"/>
        <v>1</v>
      </c>
      <c r="AP14046"/>
      <c r="AQ14046"/>
    </row>
    <row r="14047" spans="23:43" x14ac:dyDescent="0.25">
      <c r="W14047" t="b">
        <f t="shared" si="969"/>
        <v>1</v>
      </c>
      <c r="X14047" t="b">
        <f t="shared" si="970"/>
        <v>1</v>
      </c>
      <c r="AA14047"/>
      <c r="AH14047"/>
      <c r="AL14047" t="b">
        <f t="shared" si="971"/>
        <v>1</v>
      </c>
      <c r="AM14047" t="b">
        <f t="shared" si="972"/>
        <v>1</v>
      </c>
      <c r="AP14047"/>
      <c r="AQ14047"/>
    </row>
    <row r="14048" spans="23:43" x14ac:dyDescent="0.25">
      <c r="W14048" t="b">
        <f t="shared" si="969"/>
        <v>1</v>
      </c>
      <c r="X14048" t="b">
        <f t="shared" si="970"/>
        <v>1</v>
      </c>
      <c r="AA14048"/>
      <c r="AH14048"/>
      <c r="AL14048" t="b">
        <f t="shared" si="971"/>
        <v>1</v>
      </c>
      <c r="AM14048" t="b">
        <f t="shared" si="972"/>
        <v>1</v>
      </c>
      <c r="AP14048"/>
      <c r="AQ14048"/>
    </row>
    <row r="14049" spans="23:43" x14ac:dyDescent="0.25">
      <c r="W14049" t="b">
        <f t="shared" si="969"/>
        <v>1</v>
      </c>
      <c r="X14049" t="b">
        <f t="shared" si="970"/>
        <v>1</v>
      </c>
      <c r="AA14049"/>
      <c r="AH14049"/>
      <c r="AL14049" t="b">
        <f t="shared" si="971"/>
        <v>1</v>
      </c>
      <c r="AM14049" t="b">
        <f t="shared" si="972"/>
        <v>1</v>
      </c>
      <c r="AP14049"/>
      <c r="AQ14049"/>
    </row>
    <row r="14050" spans="23:43" x14ac:dyDescent="0.25">
      <c r="W14050" t="b">
        <f t="shared" si="969"/>
        <v>1</v>
      </c>
      <c r="X14050" t="b">
        <f t="shared" si="970"/>
        <v>1</v>
      </c>
      <c r="AA14050"/>
      <c r="AH14050"/>
      <c r="AL14050" t="b">
        <f t="shared" si="971"/>
        <v>1</v>
      </c>
      <c r="AM14050" t="b">
        <f t="shared" si="972"/>
        <v>1</v>
      </c>
      <c r="AP14050"/>
      <c r="AQ14050"/>
    </row>
    <row r="14051" spans="23:43" x14ac:dyDescent="0.25">
      <c r="W14051" t="b">
        <f t="shared" si="969"/>
        <v>1</v>
      </c>
      <c r="X14051" t="b">
        <f t="shared" si="970"/>
        <v>1</v>
      </c>
      <c r="AA14051"/>
      <c r="AH14051"/>
      <c r="AL14051" t="b">
        <f t="shared" si="971"/>
        <v>1</v>
      </c>
      <c r="AM14051" t="b">
        <f t="shared" si="972"/>
        <v>1</v>
      </c>
      <c r="AP14051"/>
      <c r="AQ14051"/>
    </row>
    <row r="14052" spans="23:43" x14ac:dyDescent="0.25">
      <c r="W14052" t="b">
        <f t="shared" si="969"/>
        <v>1</v>
      </c>
      <c r="X14052" t="b">
        <f t="shared" si="970"/>
        <v>1</v>
      </c>
      <c r="AA14052"/>
      <c r="AH14052"/>
      <c r="AL14052" t="b">
        <f t="shared" si="971"/>
        <v>1</v>
      </c>
      <c r="AM14052" t="b">
        <f t="shared" si="972"/>
        <v>1</v>
      </c>
      <c r="AP14052"/>
      <c r="AQ14052"/>
    </row>
    <row r="14053" spans="23:43" x14ac:dyDescent="0.25">
      <c r="W14053" t="b">
        <f t="shared" si="969"/>
        <v>1</v>
      </c>
      <c r="X14053" t="b">
        <f t="shared" si="970"/>
        <v>1</v>
      </c>
      <c r="AA14053"/>
      <c r="AH14053"/>
      <c r="AL14053" t="b">
        <f t="shared" si="971"/>
        <v>1</v>
      </c>
      <c r="AM14053" t="b">
        <f t="shared" si="972"/>
        <v>1</v>
      </c>
      <c r="AP14053"/>
      <c r="AQ14053"/>
    </row>
    <row r="14054" spans="23:43" x14ac:dyDescent="0.25">
      <c r="W14054" t="b">
        <f t="shared" si="969"/>
        <v>1</v>
      </c>
      <c r="X14054" t="b">
        <f t="shared" si="970"/>
        <v>1</v>
      </c>
      <c r="AA14054"/>
      <c r="AH14054"/>
      <c r="AL14054" t="b">
        <f t="shared" si="971"/>
        <v>1</v>
      </c>
      <c r="AM14054" t="b">
        <f t="shared" si="972"/>
        <v>1</v>
      </c>
      <c r="AP14054"/>
      <c r="AQ14054"/>
    </row>
    <row r="14055" spans="23:43" x14ac:dyDescent="0.25">
      <c r="W14055" t="b">
        <f t="shared" si="969"/>
        <v>1</v>
      </c>
      <c r="X14055" t="b">
        <f t="shared" si="970"/>
        <v>1</v>
      </c>
      <c r="AA14055"/>
      <c r="AH14055"/>
      <c r="AL14055" t="b">
        <f t="shared" si="971"/>
        <v>1</v>
      </c>
      <c r="AM14055" t="b">
        <f t="shared" si="972"/>
        <v>1</v>
      </c>
      <c r="AP14055"/>
      <c r="AQ14055"/>
    </row>
    <row r="14056" spans="23:43" x14ac:dyDescent="0.25">
      <c r="W14056" t="b">
        <f t="shared" si="969"/>
        <v>1</v>
      </c>
      <c r="X14056" t="b">
        <f t="shared" si="970"/>
        <v>1</v>
      </c>
      <c r="AA14056"/>
      <c r="AH14056"/>
      <c r="AL14056" t="b">
        <f t="shared" si="971"/>
        <v>1</v>
      </c>
      <c r="AM14056" t="b">
        <f t="shared" si="972"/>
        <v>1</v>
      </c>
      <c r="AP14056"/>
      <c r="AQ14056"/>
    </row>
    <row r="14057" spans="23:43" x14ac:dyDescent="0.25">
      <c r="W14057" t="b">
        <f t="shared" si="969"/>
        <v>1</v>
      </c>
      <c r="X14057" t="b">
        <f t="shared" si="970"/>
        <v>1</v>
      </c>
      <c r="AA14057"/>
      <c r="AH14057"/>
      <c r="AL14057" t="b">
        <f t="shared" si="971"/>
        <v>1</v>
      </c>
      <c r="AM14057" t="b">
        <f t="shared" si="972"/>
        <v>1</v>
      </c>
      <c r="AP14057"/>
      <c r="AQ14057"/>
    </row>
    <row r="14058" spans="23:43" x14ac:dyDescent="0.25">
      <c r="W14058" t="b">
        <f t="shared" si="969"/>
        <v>1</v>
      </c>
      <c r="X14058" t="b">
        <f t="shared" si="970"/>
        <v>1</v>
      </c>
      <c r="AA14058"/>
      <c r="AH14058"/>
      <c r="AL14058" t="b">
        <f t="shared" si="971"/>
        <v>1</v>
      </c>
      <c r="AM14058" t="b">
        <f t="shared" si="972"/>
        <v>1</v>
      </c>
      <c r="AP14058"/>
      <c r="AQ14058"/>
    </row>
    <row r="14059" spans="23:43" x14ac:dyDescent="0.25">
      <c r="W14059" t="b">
        <f t="shared" si="969"/>
        <v>1</v>
      </c>
      <c r="X14059" t="b">
        <f t="shared" si="970"/>
        <v>1</v>
      </c>
      <c r="AA14059"/>
      <c r="AH14059"/>
      <c r="AL14059" t="b">
        <f t="shared" si="971"/>
        <v>1</v>
      </c>
      <c r="AM14059" t="b">
        <f t="shared" si="972"/>
        <v>1</v>
      </c>
      <c r="AP14059"/>
      <c r="AQ14059"/>
    </row>
    <row r="14060" spans="23:43" x14ac:dyDescent="0.25">
      <c r="W14060" t="b">
        <f t="shared" si="969"/>
        <v>1</v>
      </c>
      <c r="X14060" t="b">
        <f t="shared" si="970"/>
        <v>1</v>
      </c>
      <c r="AA14060"/>
      <c r="AH14060"/>
      <c r="AL14060" t="b">
        <f t="shared" si="971"/>
        <v>1</v>
      </c>
      <c r="AM14060" t="b">
        <f t="shared" si="972"/>
        <v>1</v>
      </c>
      <c r="AP14060"/>
      <c r="AQ14060"/>
    </row>
    <row r="14061" spans="23:43" x14ac:dyDescent="0.25">
      <c r="W14061" t="b">
        <f t="shared" si="969"/>
        <v>1</v>
      </c>
      <c r="X14061" t="b">
        <f t="shared" si="970"/>
        <v>1</v>
      </c>
      <c r="AA14061"/>
      <c r="AH14061"/>
      <c r="AL14061" t="b">
        <f t="shared" si="971"/>
        <v>1</v>
      </c>
      <c r="AM14061" t="b">
        <f t="shared" si="972"/>
        <v>1</v>
      </c>
      <c r="AP14061"/>
      <c r="AQ14061"/>
    </row>
    <row r="14062" spans="23:43" x14ac:dyDescent="0.25">
      <c r="W14062" t="b">
        <f t="shared" si="969"/>
        <v>1</v>
      </c>
      <c r="X14062" t="b">
        <f t="shared" si="970"/>
        <v>1</v>
      </c>
      <c r="AA14062"/>
      <c r="AH14062"/>
      <c r="AL14062" t="b">
        <f t="shared" si="971"/>
        <v>1</v>
      </c>
      <c r="AM14062" t="b">
        <f t="shared" si="972"/>
        <v>1</v>
      </c>
      <c r="AP14062"/>
      <c r="AQ14062"/>
    </row>
    <row r="14063" spans="23:43" x14ac:dyDescent="0.25">
      <c r="W14063" t="b">
        <f t="shared" si="969"/>
        <v>1</v>
      </c>
      <c r="X14063" t="b">
        <f t="shared" si="970"/>
        <v>1</v>
      </c>
      <c r="AA14063"/>
      <c r="AH14063"/>
      <c r="AL14063" t="b">
        <f t="shared" si="971"/>
        <v>1</v>
      </c>
      <c r="AM14063" t="b">
        <f t="shared" si="972"/>
        <v>1</v>
      </c>
      <c r="AP14063"/>
      <c r="AQ14063"/>
    </row>
    <row r="14064" spans="23:43" x14ac:dyDescent="0.25">
      <c r="W14064" t="b">
        <f t="shared" si="969"/>
        <v>1</v>
      </c>
      <c r="X14064" t="b">
        <f t="shared" si="970"/>
        <v>1</v>
      </c>
      <c r="AA14064"/>
      <c r="AH14064"/>
      <c r="AL14064" t="b">
        <f t="shared" si="971"/>
        <v>1</v>
      </c>
      <c r="AM14064" t="b">
        <f t="shared" si="972"/>
        <v>1</v>
      </c>
      <c r="AP14064"/>
      <c r="AQ14064"/>
    </row>
    <row r="14065" spans="23:43" x14ac:dyDescent="0.25">
      <c r="W14065" t="b">
        <f t="shared" si="969"/>
        <v>1</v>
      </c>
      <c r="X14065" t="b">
        <f t="shared" si="970"/>
        <v>1</v>
      </c>
      <c r="AA14065"/>
      <c r="AH14065"/>
      <c r="AL14065" t="b">
        <f t="shared" si="971"/>
        <v>1</v>
      </c>
      <c r="AM14065" t="b">
        <f t="shared" si="972"/>
        <v>1</v>
      </c>
      <c r="AP14065"/>
      <c r="AQ14065"/>
    </row>
    <row r="14066" spans="23:43" x14ac:dyDescent="0.25">
      <c r="W14066" t="b">
        <f t="shared" si="969"/>
        <v>1</v>
      </c>
      <c r="X14066" t="b">
        <f t="shared" si="970"/>
        <v>1</v>
      </c>
      <c r="AA14066"/>
      <c r="AH14066"/>
      <c r="AL14066" t="b">
        <f t="shared" si="971"/>
        <v>1</v>
      </c>
      <c r="AM14066" t="b">
        <f t="shared" si="972"/>
        <v>1</v>
      </c>
      <c r="AP14066"/>
      <c r="AQ14066"/>
    </row>
    <row r="14067" spans="23:43" x14ac:dyDescent="0.25">
      <c r="W14067" t="b">
        <f t="shared" si="969"/>
        <v>1</v>
      </c>
      <c r="X14067" t="b">
        <f t="shared" si="970"/>
        <v>1</v>
      </c>
      <c r="AA14067"/>
      <c r="AH14067"/>
      <c r="AL14067" t="b">
        <f t="shared" si="971"/>
        <v>1</v>
      </c>
      <c r="AM14067" t="b">
        <f t="shared" si="972"/>
        <v>1</v>
      </c>
      <c r="AP14067"/>
      <c r="AQ14067"/>
    </row>
    <row r="14068" spans="23:43" x14ac:dyDescent="0.25">
      <c r="W14068" t="b">
        <f t="shared" si="969"/>
        <v>1</v>
      </c>
      <c r="X14068" t="b">
        <f t="shared" si="970"/>
        <v>1</v>
      </c>
      <c r="AA14068"/>
      <c r="AH14068"/>
      <c r="AL14068" t="b">
        <f t="shared" si="971"/>
        <v>1</v>
      </c>
      <c r="AM14068" t="b">
        <f t="shared" si="972"/>
        <v>1</v>
      </c>
      <c r="AP14068"/>
      <c r="AQ14068"/>
    </row>
    <row r="14069" spans="23:43" x14ac:dyDescent="0.25">
      <c r="W14069" t="b">
        <f t="shared" si="969"/>
        <v>1</v>
      </c>
      <c r="X14069" t="b">
        <f t="shared" si="970"/>
        <v>1</v>
      </c>
      <c r="AA14069"/>
      <c r="AH14069"/>
      <c r="AL14069" t="b">
        <f t="shared" si="971"/>
        <v>1</v>
      </c>
      <c r="AM14069" t="b">
        <f t="shared" si="972"/>
        <v>1</v>
      </c>
      <c r="AP14069"/>
      <c r="AQ14069"/>
    </row>
    <row r="14070" spans="23:43" x14ac:dyDescent="0.25">
      <c r="W14070" t="b">
        <f t="shared" si="969"/>
        <v>1</v>
      </c>
      <c r="X14070" t="b">
        <f t="shared" si="970"/>
        <v>1</v>
      </c>
      <c r="AA14070"/>
      <c r="AH14070"/>
      <c r="AL14070" t="b">
        <f t="shared" si="971"/>
        <v>1</v>
      </c>
      <c r="AM14070" t="b">
        <f t="shared" si="972"/>
        <v>1</v>
      </c>
      <c r="AP14070"/>
      <c r="AQ14070"/>
    </row>
    <row r="14071" spans="23:43" x14ac:dyDescent="0.25">
      <c r="W14071" t="b">
        <f t="shared" si="969"/>
        <v>1</v>
      </c>
      <c r="X14071" t="b">
        <f t="shared" si="970"/>
        <v>1</v>
      </c>
      <c r="AA14071"/>
      <c r="AH14071"/>
      <c r="AL14071" t="b">
        <f t="shared" si="971"/>
        <v>1</v>
      </c>
      <c r="AM14071" t="b">
        <f t="shared" si="972"/>
        <v>1</v>
      </c>
      <c r="AP14071"/>
      <c r="AQ14071"/>
    </row>
    <row r="14072" spans="23:43" x14ac:dyDescent="0.25">
      <c r="W14072" t="b">
        <f t="shared" si="969"/>
        <v>1</v>
      </c>
      <c r="X14072" t="b">
        <f t="shared" si="970"/>
        <v>1</v>
      </c>
      <c r="AA14072"/>
      <c r="AH14072"/>
      <c r="AL14072" t="b">
        <f t="shared" si="971"/>
        <v>1</v>
      </c>
      <c r="AM14072" t="b">
        <f t="shared" si="972"/>
        <v>1</v>
      </c>
      <c r="AP14072"/>
      <c r="AQ14072"/>
    </row>
    <row r="14073" spans="23:43" x14ac:dyDescent="0.25">
      <c r="W14073" t="b">
        <f t="shared" si="969"/>
        <v>1</v>
      </c>
      <c r="X14073" t="b">
        <f t="shared" si="970"/>
        <v>1</v>
      </c>
      <c r="AA14073"/>
      <c r="AH14073"/>
      <c r="AL14073" t="b">
        <f t="shared" si="971"/>
        <v>1</v>
      </c>
      <c r="AM14073" t="b">
        <f t="shared" si="972"/>
        <v>1</v>
      </c>
      <c r="AP14073"/>
      <c r="AQ14073"/>
    </row>
    <row r="14074" spans="23:43" x14ac:dyDescent="0.25">
      <c r="W14074" t="b">
        <f t="shared" si="969"/>
        <v>1</v>
      </c>
      <c r="X14074" t="b">
        <f t="shared" si="970"/>
        <v>1</v>
      </c>
      <c r="AA14074"/>
      <c r="AH14074"/>
      <c r="AL14074" t="b">
        <f t="shared" si="971"/>
        <v>1</v>
      </c>
      <c r="AM14074" t="b">
        <f t="shared" si="972"/>
        <v>1</v>
      </c>
      <c r="AP14074"/>
      <c r="AQ14074"/>
    </row>
    <row r="14075" spans="23:43" x14ac:dyDescent="0.25">
      <c r="W14075" t="b">
        <f t="shared" si="969"/>
        <v>1</v>
      </c>
      <c r="X14075" t="b">
        <f t="shared" si="970"/>
        <v>1</v>
      </c>
      <c r="AA14075"/>
      <c r="AH14075"/>
      <c r="AL14075" t="b">
        <f t="shared" si="971"/>
        <v>1</v>
      </c>
      <c r="AM14075" t="b">
        <f t="shared" si="972"/>
        <v>1</v>
      </c>
      <c r="AP14075"/>
      <c r="AQ14075"/>
    </row>
    <row r="14076" spans="23:43" x14ac:dyDescent="0.25">
      <c r="W14076" t="b">
        <f t="shared" si="969"/>
        <v>1</v>
      </c>
      <c r="X14076" t="b">
        <f t="shared" si="970"/>
        <v>1</v>
      </c>
      <c r="AA14076"/>
      <c r="AH14076"/>
      <c r="AL14076" t="b">
        <f t="shared" si="971"/>
        <v>1</v>
      </c>
      <c r="AM14076" t="b">
        <f t="shared" si="972"/>
        <v>1</v>
      </c>
      <c r="AP14076"/>
      <c r="AQ14076"/>
    </row>
    <row r="14077" spans="23:43" x14ac:dyDescent="0.25">
      <c r="W14077" t="b">
        <f t="shared" si="969"/>
        <v>1</v>
      </c>
      <c r="X14077" t="b">
        <f t="shared" si="970"/>
        <v>1</v>
      </c>
      <c r="AA14077"/>
      <c r="AH14077"/>
      <c r="AL14077" t="b">
        <f t="shared" si="971"/>
        <v>1</v>
      </c>
      <c r="AM14077" t="b">
        <f t="shared" si="972"/>
        <v>1</v>
      </c>
      <c r="AP14077"/>
      <c r="AQ14077"/>
    </row>
    <row r="14078" spans="23:43" x14ac:dyDescent="0.25">
      <c r="W14078" t="b">
        <f t="shared" si="969"/>
        <v>1</v>
      </c>
      <c r="X14078" t="b">
        <f t="shared" si="970"/>
        <v>1</v>
      </c>
      <c r="AA14078"/>
      <c r="AH14078"/>
      <c r="AL14078" t="b">
        <f t="shared" si="971"/>
        <v>1</v>
      </c>
      <c r="AM14078" t="b">
        <f t="shared" si="972"/>
        <v>1</v>
      </c>
      <c r="AP14078"/>
      <c r="AQ14078"/>
    </row>
    <row r="14079" spans="23:43" x14ac:dyDescent="0.25">
      <c r="W14079" t="b">
        <f t="shared" si="969"/>
        <v>1</v>
      </c>
      <c r="X14079" t="b">
        <f t="shared" si="970"/>
        <v>1</v>
      </c>
      <c r="AA14079"/>
      <c r="AH14079"/>
      <c r="AL14079" t="b">
        <f t="shared" si="971"/>
        <v>1</v>
      </c>
      <c r="AM14079" t="b">
        <f t="shared" si="972"/>
        <v>1</v>
      </c>
      <c r="AP14079"/>
      <c r="AQ14079"/>
    </row>
    <row r="14080" spans="23:43" x14ac:dyDescent="0.25">
      <c r="W14080" t="b">
        <f t="shared" si="969"/>
        <v>1</v>
      </c>
      <c r="X14080" t="b">
        <f t="shared" si="970"/>
        <v>1</v>
      </c>
      <c r="AA14080"/>
      <c r="AH14080"/>
      <c r="AL14080" t="b">
        <f t="shared" si="971"/>
        <v>1</v>
      </c>
      <c r="AM14080" t="b">
        <f t="shared" si="972"/>
        <v>1</v>
      </c>
      <c r="AP14080"/>
      <c r="AQ14080"/>
    </row>
    <row r="14081" spans="23:43" x14ac:dyDescent="0.25">
      <c r="W14081" t="b">
        <f t="shared" si="969"/>
        <v>1</v>
      </c>
      <c r="X14081" t="b">
        <f t="shared" si="970"/>
        <v>1</v>
      </c>
      <c r="AA14081"/>
      <c r="AH14081"/>
      <c r="AL14081" t="b">
        <f t="shared" si="971"/>
        <v>1</v>
      </c>
      <c r="AM14081" t="b">
        <f t="shared" si="972"/>
        <v>1</v>
      </c>
      <c r="AP14081"/>
      <c r="AQ14081"/>
    </row>
    <row r="14082" spans="23:43" x14ac:dyDescent="0.25">
      <c r="W14082" t="b">
        <f t="shared" si="969"/>
        <v>1</v>
      </c>
      <c r="X14082" t="b">
        <f t="shared" si="970"/>
        <v>1</v>
      </c>
      <c r="AA14082"/>
      <c r="AH14082"/>
      <c r="AL14082" t="b">
        <f t="shared" si="971"/>
        <v>1</v>
      </c>
      <c r="AM14082" t="b">
        <f t="shared" si="972"/>
        <v>1</v>
      </c>
      <c r="AP14082"/>
      <c r="AQ14082"/>
    </row>
    <row r="14083" spans="23:43" x14ac:dyDescent="0.25">
      <c r="W14083" t="b">
        <f t="shared" si="969"/>
        <v>1</v>
      </c>
      <c r="X14083" t="b">
        <f t="shared" si="970"/>
        <v>1</v>
      </c>
      <c r="AA14083"/>
      <c r="AH14083"/>
      <c r="AL14083" t="b">
        <f t="shared" si="971"/>
        <v>1</v>
      </c>
      <c r="AM14083" t="b">
        <f t="shared" si="972"/>
        <v>1</v>
      </c>
      <c r="AP14083"/>
      <c r="AQ14083"/>
    </row>
    <row r="14084" spans="23:43" x14ac:dyDescent="0.25">
      <c r="W14084" t="b">
        <f t="shared" si="969"/>
        <v>1</v>
      </c>
      <c r="X14084" t="b">
        <f t="shared" si="970"/>
        <v>1</v>
      </c>
      <c r="AA14084"/>
      <c r="AH14084"/>
      <c r="AL14084" t="b">
        <f t="shared" si="971"/>
        <v>1</v>
      </c>
      <c r="AM14084" t="b">
        <f t="shared" si="972"/>
        <v>1</v>
      </c>
      <c r="AP14084"/>
      <c r="AQ14084"/>
    </row>
    <row r="14085" spans="23:43" x14ac:dyDescent="0.25">
      <c r="W14085" t="b">
        <f t="shared" si="969"/>
        <v>1</v>
      </c>
      <c r="X14085" t="b">
        <f t="shared" si="970"/>
        <v>1</v>
      </c>
      <c r="AA14085"/>
      <c r="AH14085"/>
      <c r="AL14085" t="b">
        <f t="shared" si="971"/>
        <v>1</v>
      </c>
      <c r="AM14085" t="b">
        <f t="shared" si="972"/>
        <v>1</v>
      </c>
      <c r="AP14085"/>
      <c r="AQ14085"/>
    </row>
    <row r="14086" spans="23:43" x14ac:dyDescent="0.25">
      <c r="W14086" t="b">
        <f t="shared" si="969"/>
        <v>1</v>
      </c>
      <c r="X14086" t="b">
        <f t="shared" si="970"/>
        <v>1</v>
      </c>
      <c r="AA14086"/>
      <c r="AH14086"/>
      <c r="AL14086" t="b">
        <f t="shared" si="971"/>
        <v>1</v>
      </c>
      <c r="AM14086" t="b">
        <f t="shared" si="972"/>
        <v>1</v>
      </c>
      <c r="AP14086"/>
      <c r="AQ14086"/>
    </row>
    <row r="14087" spans="23:43" x14ac:dyDescent="0.25">
      <c r="W14087" t="b">
        <f t="shared" si="969"/>
        <v>1</v>
      </c>
      <c r="X14087" t="b">
        <f t="shared" si="970"/>
        <v>1</v>
      </c>
      <c r="AA14087"/>
      <c r="AH14087"/>
      <c r="AL14087" t="b">
        <f t="shared" si="971"/>
        <v>1</v>
      </c>
      <c r="AM14087" t="b">
        <f t="shared" si="972"/>
        <v>1</v>
      </c>
      <c r="AP14087"/>
      <c r="AQ14087"/>
    </row>
    <row r="14088" spans="23:43" x14ac:dyDescent="0.25">
      <c r="W14088" t="b">
        <f t="shared" si="969"/>
        <v>1</v>
      </c>
      <c r="X14088" t="b">
        <f t="shared" si="970"/>
        <v>1</v>
      </c>
      <c r="AA14088"/>
      <c r="AH14088"/>
      <c r="AL14088" t="b">
        <f t="shared" si="971"/>
        <v>1</v>
      </c>
      <c r="AM14088" t="b">
        <f t="shared" si="972"/>
        <v>1</v>
      </c>
      <c r="AP14088"/>
      <c r="AQ14088"/>
    </row>
    <row r="14089" spans="23:43" x14ac:dyDescent="0.25">
      <c r="W14089" t="b">
        <f t="shared" si="969"/>
        <v>1</v>
      </c>
      <c r="X14089" t="b">
        <f t="shared" si="970"/>
        <v>1</v>
      </c>
      <c r="AA14089"/>
      <c r="AH14089"/>
      <c r="AL14089" t="b">
        <f t="shared" si="971"/>
        <v>1</v>
      </c>
      <c r="AM14089" t="b">
        <f t="shared" si="972"/>
        <v>1</v>
      </c>
      <c r="AP14089"/>
      <c r="AQ14089"/>
    </row>
    <row r="14090" spans="23:43" x14ac:dyDescent="0.25">
      <c r="W14090" t="b">
        <f t="shared" si="969"/>
        <v>1</v>
      </c>
      <c r="X14090" t="b">
        <f t="shared" si="970"/>
        <v>1</v>
      </c>
      <c r="AA14090"/>
      <c r="AH14090"/>
      <c r="AL14090" t="b">
        <f t="shared" si="971"/>
        <v>1</v>
      </c>
      <c r="AM14090" t="b">
        <f t="shared" si="972"/>
        <v>1</v>
      </c>
      <c r="AP14090"/>
      <c r="AQ14090"/>
    </row>
    <row r="14091" spans="23:43" x14ac:dyDescent="0.25">
      <c r="W14091" t="b">
        <f t="shared" si="969"/>
        <v>1</v>
      </c>
      <c r="X14091" t="b">
        <f t="shared" si="970"/>
        <v>1</v>
      </c>
      <c r="AA14091"/>
      <c r="AH14091"/>
      <c r="AL14091" t="b">
        <f t="shared" si="971"/>
        <v>1</v>
      </c>
      <c r="AM14091" t="b">
        <f t="shared" si="972"/>
        <v>1</v>
      </c>
      <c r="AP14091"/>
      <c r="AQ14091"/>
    </row>
    <row r="14092" spans="23:43" x14ac:dyDescent="0.25">
      <c r="W14092" t="b">
        <f t="shared" ref="W14092:W14155" si="973">IF(AND(U14092&lt;&gt;"",U14092&lt;&gt;"Grand Total",U14092&lt;&gt;"(blank)"),GETPIVOTDATA("Facility CCN",$U$10,"Facility CCN",U14092)=1,TRUE)</f>
        <v>1</v>
      </c>
      <c r="X14092" t="b">
        <f t="shared" ref="X14092:X14155" si="974">IF(AND(U14092&lt;&gt;"",U14092&lt;&gt;"Grand Total",U14092&lt;&gt;"(blank)"),LEN(U14092)=6,TRUE)</f>
        <v>1</v>
      </c>
      <c r="AA14092"/>
      <c r="AH14092"/>
      <c r="AL14092" t="b">
        <f t="shared" ref="AL14092:AL14155" si="975">IF(AND(AJ14092&lt;&gt;"",AJ14092&lt;&gt;"Grand Total",AJ14092&lt;&gt;"(blank)"),GETPIVOTDATA("Provider NPI",$AJ$10,"Provider NPI",AJ14092)=1,TRUE)</f>
        <v>1</v>
      </c>
      <c r="AM14092" t="b">
        <f t="shared" ref="AM14092:AM14155" si="976">IF(AND(AJ14092&lt;&gt;"",AJ14092&lt;&gt;"Grand Total",AJ14092&lt;&gt;"(blank)"),LEN(AJ14092)=10,TRUE)</f>
        <v>1</v>
      </c>
      <c r="AP14092"/>
      <c r="AQ14092"/>
    </row>
    <row r="14093" spans="23:43" x14ac:dyDescent="0.25">
      <c r="W14093" t="b">
        <f t="shared" si="973"/>
        <v>1</v>
      </c>
      <c r="X14093" t="b">
        <f t="shared" si="974"/>
        <v>1</v>
      </c>
      <c r="AA14093"/>
      <c r="AH14093"/>
      <c r="AL14093" t="b">
        <f t="shared" si="975"/>
        <v>1</v>
      </c>
      <c r="AM14093" t="b">
        <f t="shared" si="976"/>
        <v>1</v>
      </c>
      <c r="AP14093"/>
      <c r="AQ14093"/>
    </row>
    <row r="14094" spans="23:43" x14ac:dyDescent="0.25">
      <c r="W14094" t="b">
        <f t="shared" si="973"/>
        <v>1</v>
      </c>
      <c r="X14094" t="b">
        <f t="shared" si="974"/>
        <v>1</v>
      </c>
      <c r="AA14094"/>
      <c r="AH14094"/>
      <c r="AL14094" t="b">
        <f t="shared" si="975"/>
        <v>1</v>
      </c>
      <c r="AM14094" t="b">
        <f t="shared" si="976"/>
        <v>1</v>
      </c>
      <c r="AP14094"/>
      <c r="AQ14094"/>
    </row>
    <row r="14095" spans="23:43" x14ac:dyDescent="0.25">
      <c r="W14095" t="b">
        <f t="shared" si="973"/>
        <v>1</v>
      </c>
      <c r="X14095" t="b">
        <f t="shared" si="974"/>
        <v>1</v>
      </c>
      <c r="AA14095"/>
      <c r="AH14095"/>
      <c r="AL14095" t="b">
        <f t="shared" si="975"/>
        <v>1</v>
      </c>
      <c r="AM14095" t="b">
        <f t="shared" si="976"/>
        <v>1</v>
      </c>
      <c r="AP14095"/>
      <c r="AQ14095"/>
    </row>
    <row r="14096" spans="23:43" x14ac:dyDescent="0.25">
      <c r="W14096" t="b">
        <f t="shared" si="973"/>
        <v>1</v>
      </c>
      <c r="X14096" t="b">
        <f t="shared" si="974"/>
        <v>1</v>
      </c>
      <c r="AA14096"/>
      <c r="AH14096"/>
      <c r="AL14096" t="b">
        <f t="shared" si="975"/>
        <v>1</v>
      </c>
      <c r="AM14096" t="b">
        <f t="shared" si="976"/>
        <v>1</v>
      </c>
      <c r="AP14096"/>
      <c r="AQ14096"/>
    </row>
    <row r="14097" spans="23:43" x14ac:dyDescent="0.25">
      <c r="W14097" t="b">
        <f t="shared" si="973"/>
        <v>1</v>
      </c>
      <c r="X14097" t="b">
        <f t="shared" si="974"/>
        <v>1</v>
      </c>
      <c r="AA14097"/>
      <c r="AH14097"/>
      <c r="AL14097" t="b">
        <f t="shared" si="975"/>
        <v>1</v>
      </c>
      <c r="AM14097" t="b">
        <f t="shared" si="976"/>
        <v>1</v>
      </c>
      <c r="AP14097"/>
      <c r="AQ14097"/>
    </row>
    <row r="14098" spans="23:43" x14ac:dyDescent="0.25">
      <c r="W14098" t="b">
        <f t="shared" si="973"/>
        <v>1</v>
      </c>
      <c r="X14098" t="b">
        <f t="shared" si="974"/>
        <v>1</v>
      </c>
      <c r="AA14098"/>
      <c r="AH14098"/>
      <c r="AL14098" t="b">
        <f t="shared" si="975"/>
        <v>1</v>
      </c>
      <c r="AM14098" t="b">
        <f t="shared" si="976"/>
        <v>1</v>
      </c>
      <c r="AP14098"/>
      <c r="AQ14098"/>
    </row>
    <row r="14099" spans="23:43" x14ac:dyDescent="0.25">
      <c r="W14099" t="b">
        <f t="shared" si="973"/>
        <v>1</v>
      </c>
      <c r="X14099" t="b">
        <f t="shared" si="974"/>
        <v>1</v>
      </c>
      <c r="AA14099"/>
      <c r="AH14099"/>
      <c r="AL14099" t="b">
        <f t="shared" si="975"/>
        <v>1</v>
      </c>
      <c r="AM14099" t="b">
        <f t="shared" si="976"/>
        <v>1</v>
      </c>
      <c r="AP14099"/>
      <c r="AQ14099"/>
    </row>
    <row r="14100" spans="23:43" x14ac:dyDescent="0.25">
      <c r="W14100" t="b">
        <f t="shared" si="973"/>
        <v>1</v>
      </c>
      <c r="X14100" t="b">
        <f t="shared" si="974"/>
        <v>1</v>
      </c>
      <c r="AA14100"/>
      <c r="AH14100"/>
      <c r="AL14100" t="b">
        <f t="shared" si="975"/>
        <v>1</v>
      </c>
      <c r="AM14100" t="b">
        <f t="shared" si="976"/>
        <v>1</v>
      </c>
      <c r="AP14100"/>
      <c r="AQ14100"/>
    </row>
    <row r="14101" spans="23:43" x14ac:dyDescent="0.25">
      <c r="W14101" t="b">
        <f t="shared" si="973"/>
        <v>1</v>
      </c>
      <c r="X14101" t="b">
        <f t="shared" si="974"/>
        <v>1</v>
      </c>
      <c r="AA14101"/>
      <c r="AH14101"/>
      <c r="AL14101" t="b">
        <f t="shared" si="975"/>
        <v>1</v>
      </c>
      <c r="AM14101" t="b">
        <f t="shared" si="976"/>
        <v>1</v>
      </c>
      <c r="AP14101"/>
      <c r="AQ14101"/>
    </row>
    <row r="14102" spans="23:43" x14ac:dyDescent="0.25">
      <c r="W14102" t="b">
        <f t="shared" si="973"/>
        <v>1</v>
      </c>
      <c r="X14102" t="b">
        <f t="shared" si="974"/>
        <v>1</v>
      </c>
      <c r="AA14102"/>
      <c r="AH14102"/>
      <c r="AL14102" t="b">
        <f t="shared" si="975"/>
        <v>1</v>
      </c>
      <c r="AM14102" t="b">
        <f t="shared" si="976"/>
        <v>1</v>
      </c>
      <c r="AP14102"/>
      <c r="AQ14102"/>
    </row>
    <row r="14103" spans="23:43" x14ac:dyDescent="0.25">
      <c r="W14103" t="b">
        <f t="shared" si="973"/>
        <v>1</v>
      </c>
      <c r="X14103" t="b">
        <f t="shared" si="974"/>
        <v>1</v>
      </c>
      <c r="AA14103"/>
      <c r="AH14103"/>
      <c r="AL14103" t="b">
        <f t="shared" si="975"/>
        <v>1</v>
      </c>
      <c r="AM14103" t="b">
        <f t="shared" si="976"/>
        <v>1</v>
      </c>
      <c r="AP14103"/>
      <c r="AQ14103"/>
    </row>
    <row r="14104" spans="23:43" x14ac:dyDescent="0.25">
      <c r="W14104" t="b">
        <f t="shared" si="973"/>
        <v>1</v>
      </c>
      <c r="X14104" t="b">
        <f t="shared" si="974"/>
        <v>1</v>
      </c>
      <c r="AA14104"/>
      <c r="AH14104"/>
      <c r="AL14104" t="b">
        <f t="shared" si="975"/>
        <v>1</v>
      </c>
      <c r="AM14104" t="b">
        <f t="shared" si="976"/>
        <v>1</v>
      </c>
      <c r="AP14104"/>
      <c r="AQ14104"/>
    </row>
    <row r="14105" spans="23:43" x14ac:dyDescent="0.25">
      <c r="W14105" t="b">
        <f t="shared" si="973"/>
        <v>1</v>
      </c>
      <c r="X14105" t="b">
        <f t="shared" si="974"/>
        <v>1</v>
      </c>
      <c r="AA14105"/>
      <c r="AH14105"/>
      <c r="AL14105" t="b">
        <f t="shared" si="975"/>
        <v>1</v>
      </c>
      <c r="AM14105" t="b">
        <f t="shared" si="976"/>
        <v>1</v>
      </c>
      <c r="AP14105"/>
      <c r="AQ14105"/>
    </row>
    <row r="14106" spans="23:43" x14ac:dyDescent="0.25">
      <c r="W14106" t="b">
        <f t="shared" si="973"/>
        <v>1</v>
      </c>
      <c r="X14106" t="b">
        <f t="shared" si="974"/>
        <v>1</v>
      </c>
      <c r="AA14106"/>
      <c r="AH14106"/>
      <c r="AL14106" t="b">
        <f t="shared" si="975"/>
        <v>1</v>
      </c>
      <c r="AM14106" t="b">
        <f t="shared" si="976"/>
        <v>1</v>
      </c>
      <c r="AP14106"/>
      <c r="AQ14106"/>
    </row>
    <row r="14107" spans="23:43" x14ac:dyDescent="0.25">
      <c r="W14107" t="b">
        <f t="shared" si="973"/>
        <v>1</v>
      </c>
      <c r="X14107" t="b">
        <f t="shared" si="974"/>
        <v>1</v>
      </c>
      <c r="AA14107"/>
      <c r="AH14107"/>
      <c r="AL14107" t="b">
        <f t="shared" si="975"/>
        <v>1</v>
      </c>
      <c r="AM14107" t="b">
        <f t="shared" si="976"/>
        <v>1</v>
      </c>
      <c r="AP14107"/>
      <c r="AQ14107"/>
    </row>
    <row r="14108" spans="23:43" x14ac:dyDescent="0.25">
      <c r="W14108" t="b">
        <f t="shared" si="973"/>
        <v>1</v>
      </c>
      <c r="X14108" t="b">
        <f t="shared" si="974"/>
        <v>1</v>
      </c>
      <c r="AA14108"/>
      <c r="AH14108"/>
      <c r="AL14108" t="b">
        <f t="shared" si="975"/>
        <v>1</v>
      </c>
      <c r="AM14108" t="b">
        <f t="shared" si="976"/>
        <v>1</v>
      </c>
      <c r="AP14108"/>
      <c r="AQ14108"/>
    </row>
    <row r="14109" spans="23:43" x14ac:dyDescent="0.25">
      <c r="W14109" t="b">
        <f t="shared" si="973"/>
        <v>1</v>
      </c>
      <c r="X14109" t="b">
        <f t="shared" si="974"/>
        <v>1</v>
      </c>
      <c r="AA14109"/>
      <c r="AH14109"/>
      <c r="AL14109" t="b">
        <f t="shared" si="975"/>
        <v>1</v>
      </c>
      <c r="AM14109" t="b">
        <f t="shared" si="976"/>
        <v>1</v>
      </c>
      <c r="AP14109"/>
      <c r="AQ14109"/>
    </row>
    <row r="14110" spans="23:43" x14ac:dyDescent="0.25">
      <c r="W14110" t="b">
        <f t="shared" si="973"/>
        <v>1</v>
      </c>
      <c r="X14110" t="b">
        <f t="shared" si="974"/>
        <v>1</v>
      </c>
      <c r="AA14110"/>
      <c r="AH14110"/>
      <c r="AL14110" t="b">
        <f t="shared" si="975"/>
        <v>1</v>
      </c>
      <c r="AM14110" t="b">
        <f t="shared" si="976"/>
        <v>1</v>
      </c>
      <c r="AP14110"/>
      <c r="AQ14110"/>
    </row>
    <row r="14111" spans="23:43" x14ac:dyDescent="0.25">
      <c r="W14111" t="b">
        <f t="shared" si="973"/>
        <v>1</v>
      </c>
      <c r="X14111" t="b">
        <f t="shared" si="974"/>
        <v>1</v>
      </c>
      <c r="AA14111"/>
      <c r="AH14111"/>
      <c r="AL14111" t="b">
        <f t="shared" si="975"/>
        <v>1</v>
      </c>
      <c r="AM14111" t="b">
        <f t="shared" si="976"/>
        <v>1</v>
      </c>
      <c r="AP14111"/>
      <c r="AQ14111"/>
    </row>
    <row r="14112" spans="23:43" x14ac:dyDescent="0.25">
      <c r="W14112" t="b">
        <f t="shared" si="973"/>
        <v>1</v>
      </c>
      <c r="X14112" t="b">
        <f t="shared" si="974"/>
        <v>1</v>
      </c>
      <c r="AA14112"/>
      <c r="AH14112"/>
      <c r="AL14112" t="b">
        <f t="shared" si="975"/>
        <v>1</v>
      </c>
      <c r="AM14112" t="b">
        <f t="shared" si="976"/>
        <v>1</v>
      </c>
      <c r="AP14112"/>
      <c r="AQ14112"/>
    </row>
    <row r="14113" spans="23:43" x14ac:dyDescent="0.25">
      <c r="W14113" t="b">
        <f t="shared" si="973"/>
        <v>1</v>
      </c>
      <c r="X14113" t="b">
        <f t="shared" si="974"/>
        <v>1</v>
      </c>
      <c r="AA14113"/>
      <c r="AH14113"/>
      <c r="AL14113" t="b">
        <f t="shared" si="975"/>
        <v>1</v>
      </c>
      <c r="AM14113" t="b">
        <f t="shared" si="976"/>
        <v>1</v>
      </c>
      <c r="AP14113"/>
      <c r="AQ14113"/>
    </row>
    <row r="14114" spans="23:43" x14ac:dyDescent="0.25">
      <c r="W14114" t="b">
        <f t="shared" si="973"/>
        <v>1</v>
      </c>
      <c r="X14114" t="b">
        <f t="shared" si="974"/>
        <v>1</v>
      </c>
      <c r="AA14114"/>
      <c r="AH14114"/>
      <c r="AL14114" t="b">
        <f t="shared" si="975"/>
        <v>1</v>
      </c>
      <c r="AM14114" t="b">
        <f t="shared" si="976"/>
        <v>1</v>
      </c>
      <c r="AP14114"/>
      <c r="AQ14114"/>
    </row>
    <row r="14115" spans="23:43" x14ac:dyDescent="0.25">
      <c r="W14115" t="b">
        <f t="shared" si="973"/>
        <v>1</v>
      </c>
      <c r="X14115" t="b">
        <f t="shared" si="974"/>
        <v>1</v>
      </c>
      <c r="AA14115"/>
      <c r="AH14115"/>
      <c r="AL14115" t="b">
        <f t="shared" si="975"/>
        <v>1</v>
      </c>
      <c r="AM14115" t="b">
        <f t="shared" si="976"/>
        <v>1</v>
      </c>
      <c r="AP14115"/>
      <c r="AQ14115"/>
    </row>
    <row r="14116" spans="23:43" x14ac:dyDescent="0.25">
      <c r="W14116" t="b">
        <f t="shared" si="973"/>
        <v>1</v>
      </c>
      <c r="X14116" t="b">
        <f t="shared" si="974"/>
        <v>1</v>
      </c>
      <c r="AA14116"/>
      <c r="AH14116"/>
      <c r="AL14116" t="b">
        <f t="shared" si="975"/>
        <v>1</v>
      </c>
      <c r="AM14116" t="b">
        <f t="shared" si="976"/>
        <v>1</v>
      </c>
      <c r="AP14116"/>
      <c r="AQ14116"/>
    </row>
    <row r="14117" spans="23:43" x14ac:dyDescent="0.25">
      <c r="W14117" t="b">
        <f t="shared" si="973"/>
        <v>1</v>
      </c>
      <c r="X14117" t="b">
        <f t="shared" si="974"/>
        <v>1</v>
      </c>
      <c r="AA14117"/>
      <c r="AH14117"/>
      <c r="AL14117" t="b">
        <f t="shared" si="975"/>
        <v>1</v>
      </c>
      <c r="AM14117" t="b">
        <f t="shared" si="976"/>
        <v>1</v>
      </c>
      <c r="AP14117"/>
      <c r="AQ14117"/>
    </row>
    <row r="14118" spans="23:43" x14ac:dyDescent="0.25">
      <c r="W14118" t="b">
        <f t="shared" si="973"/>
        <v>1</v>
      </c>
      <c r="X14118" t="b">
        <f t="shared" si="974"/>
        <v>1</v>
      </c>
      <c r="AA14118"/>
      <c r="AH14118"/>
      <c r="AL14118" t="b">
        <f t="shared" si="975"/>
        <v>1</v>
      </c>
      <c r="AM14118" t="b">
        <f t="shared" si="976"/>
        <v>1</v>
      </c>
      <c r="AP14118"/>
      <c r="AQ14118"/>
    </row>
    <row r="14119" spans="23:43" x14ac:dyDescent="0.25">
      <c r="W14119" t="b">
        <f t="shared" si="973"/>
        <v>1</v>
      </c>
      <c r="X14119" t="b">
        <f t="shared" si="974"/>
        <v>1</v>
      </c>
      <c r="AA14119"/>
      <c r="AH14119"/>
      <c r="AL14119" t="b">
        <f t="shared" si="975"/>
        <v>1</v>
      </c>
      <c r="AM14119" t="b">
        <f t="shared" si="976"/>
        <v>1</v>
      </c>
      <c r="AP14119"/>
      <c r="AQ14119"/>
    </row>
    <row r="14120" spans="23:43" x14ac:dyDescent="0.25">
      <c r="W14120" t="b">
        <f t="shared" si="973"/>
        <v>1</v>
      </c>
      <c r="X14120" t="b">
        <f t="shared" si="974"/>
        <v>1</v>
      </c>
      <c r="AA14120"/>
      <c r="AH14120"/>
      <c r="AL14120" t="b">
        <f t="shared" si="975"/>
        <v>1</v>
      </c>
      <c r="AM14120" t="b">
        <f t="shared" si="976"/>
        <v>1</v>
      </c>
      <c r="AP14120"/>
      <c r="AQ14120"/>
    </row>
    <row r="14121" spans="23:43" x14ac:dyDescent="0.25">
      <c r="W14121" t="b">
        <f t="shared" si="973"/>
        <v>1</v>
      </c>
      <c r="X14121" t="b">
        <f t="shared" si="974"/>
        <v>1</v>
      </c>
      <c r="AA14121"/>
      <c r="AH14121"/>
      <c r="AL14121" t="b">
        <f t="shared" si="975"/>
        <v>1</v>
      </c>
      <c r="AM14121" t="b">
        <f t="shared" si="976"/>
        <v>1</v>
      </c>
      <c r="AP14121"/>
      <c r="AQ14121"/>
    </row>
    <row r="14122" spans="23:43" x14ac:dyDescent="0.25">
      <c r="W14122" t="b">
        <f t="shared" si="973"/>
        <v>1</v>
      </c>
      <c r="X14122" t="b">
        <f t="shared" si="974"/>
        <v>1</v>
      </c>
      <c r="AA14122"/>
      <c r="AH14122"/>
      <c r="AL14122" t="b">
        <f t="shared" si="975"/>
        <v>1</v>
      </c>
      <c r="AM14122" t="b">
        <f t="shared" si="976"/>
        <v>1</v>
      </c>
      <c r="AP14122"/>
      <c r="AQ14122"/>
    </row>
    <row r="14123" spans="23:43" x14ac:dyDescent="0.25">
      <c r="W14123" t="b">
        <f t="shared" si="973"/>
        <v>1</v>
      </c>
      <c r="X14123" t="b">
        <f t="shared" si="974"/>
        <v>1</v>
      </c>
      <c r="AA14123"/>
      <c r="AH14123"/>
      <c r="AL14123" t="b">
        <f t="shared" si="975"/>
        <v>1</v>
      </c>
      <c r="AM14123" t="b">
        <f t="shared" si="976"/>
        <v>1</v>
      </c>
      <c r="AP14123"/>
      <c r="AQ14123"/>
    </row>
    <row r="14124" spans="23:43" x14ac:dyDescent="0.25">
      <c r="W14124" t="b">
        <f t="shared" si="973"/>
        <v>1</v>
      </c>
      <c r="X14124" t="b">
        <f t="shared" si="974"/>
        <v>1</v>
      </c>
      <c r="AA14124"/>
      <c r="AH14124"/>
      <c r="AL14124" t="b">
        <f t="shared" si="975"/>
        <v>1</v>
      </c>
      <c r="AM14124" t="b">
        <f t="shared" si="976"/>
        <v>1</v>
      </c>
      <c r="AP14124"/>
      <c r="AQ14124"/>
    </row>
    <row r="14125" spans="23:43" x14ac:dyDescent="0.25">
      <c r="W14125" t="b">
        <f t="shared" si="973"/>
        <v>1</v>
      </c>
      <c r="X14125" t="b">
        <f t="shared" si="974"/>
        <v>1</v>
      </c>
      <c r="AA14125"/>
      <c r="AH14125"/>
      <c r="AL14125" t="b">
        <f t="shared" si="975"/>
        <v>1</v>
      </c>
      <c r="AM14125" t="b">
        <f t="shared" si="976"/>
        <v>1</v>
      </c>
      <c r="AP14125"/>
      <c r="AQ14125"/>
    </row>
    <row r="14126" spans="23:43" x14ac:dyDescent="0.25">
      <c r="W14126" t="b">
        <f t="shared" si="973"/>
        <v>1</v>
      </c>
      <c r="X14126" t="b">
        <f t="shared" si="974"/>
        <v>1</v>
      </c>
      <c r="AA14126"/>
      <c r="AH14126"/>
      <c r="AL14126" t="b">
        <f t="shared" si="975"/>
        <v>1</v>
      </c>
      <c r="AM14126" t="b">
        <f t="shared" si="976"/>
        <v>1</v>
      </c>
      <c r="AP14126"/>
      <c r="AQ14126"/>
    </row>
    <row r="14127" spans="23:43" x14ac:dyDescent="0.25">
      <c r="W14127" t="b">
        <f t="shared" si="973"/>
        <v>1</v>
      </c>
      <c r="X14127" t="b">
        <f t="shared" si="974"/>
        <v>1</v>
      </c>
      <c r="AA14127"/>
      <c r="AH14127"/>
      <c r="AL14127" t="b">
        <f t="shared" si="975"/>
        <v>1</v>
      </c>
      <c r="AM14127" t="b">
        <f t="shared" si="976"/>
        <v>1</v>
      </c>
      <c r="AP14127"/>
      <c r="AQ14127"/>
    </row>
    <row r="14128" spans="23:43" x14ac:dyDescent="0.25">
      <c r="W14128" t="b">
        <f t="shared" si="973"/>
        <v>1</v>
      </c>
      <c r="X14128" t="b">
        <f t="shared" si="974"/>
        <v>1</v>
      </c>
      <c r="AA14128"/>
      <c r="AH14128"/>
      <c r="AL14128" t="b">
        <f t="shared" si="975"/>
        <v>1</v>
      </c>
      <c r="AM14128" t="b">
        <f t="shared" si="976"/>
        <v>1</v>
      </c>
      <c r="AP14128"/>
      <c r="AQ14128"/>
    </row>
    <row r="14129" spans="23:43" x14ac:dyDescent="0.25">
      <c r="W14129" t="b">
        <f t="shared" si="973"/>
        <v>1</v>
      </c>
      <c r="X14129" t="b">
        <f t="shared" si="974"/>
        <v>1</v>
      </c>
      <c r="AA14129"/>
      <c r="AH14129"/>
      <c r="AL14129" t="b">
        <f t="shared" si="975"/>
        <v>1</v>
      </c>
      <c r="AM14129" t="b">
        <f t="shared" si="976"/>
        <v>1</v>
      </c>
      <c r="AP14129"/>
      <c r="AQ14129"/>
    </row>
    <row r="14130" spans="23:43" x14ac:dyDescent="0.25">
      <c r="W14130" t="b">
        <f t="shared" si="973"/>
        <v>1</v>
      </c>
      <c r="X14130" t="b">
        <f t="shared" si="974"/>
        <v>1</v>
      </c>
      <c r="AA14130"/>
      <c r="AH14130"/>
      <c r="AL14130" t="b">
        <f t="shared" si="975"/>
        <v>1</v>
      </c>
      <c r="AM14130" t="b">
        <f t="shared" si="976"/>
        <v>1</v>
      </c>
      <c r="AP14130"/>
      <c r="AQ14130"/>
    </row>
    <row r="14131" spans="23:43" x14ac:dyDescent="0.25">
      <c r="W14131" t="b">
        <f t="shared" si="973"/>
        <v>1</v>
      </c>
      <c r="X14131" t="b">
        <f t="shared" si="974"/>
        <v>1</v>
      </c>
      <c r="AA14131"/>
      <c r="AH14131"/>
      <c r="AL14131" t="b">
        <f t="shared" si="975"/>
        <v>1</v>
      </c>
      <c r="AM14131" t="b">
        <f t="shared" si="976"/>
        <v>1</v>
      </c>
      <c r="AP14131"/>
      <c r="AQ14131"/>
    </row>
    <row r="14132" spans="23:43" x14ac:dyDescent="0.25">
      <c r="W14132" t="b">
        <f t="shared" si="973"/>
        <v>1</v>
      </c>
      <c r="X14132" t="b">
        <f t="shared" si="974"/>
        <v>1</v>
      </c>
      <c r="AA14132"/>
      <c r="AH14132"/>
      <c r="AL14132" t="b">
        <f t="shared" si="975"/>
        <v>1</v>
      </c>
      <c r="AM14132" t="b">
        <f t="shared" si="976"/>
        <v>1</v>
      </c>
      <c r="AP14132"/>
      <c r="AQ14132"/>
    </row>
    <row r="14133" spans="23:43" x14ac:dyDescent="0.25">
      <c r="W14133" t="b">
        <f t="shared" si="973"/>
        <v>1</v>
      </c>
      <c r="X14133" t="b">
        <f t="shared" si="974"/>
        <v>1</v>
      </c>
      <c r="AA14133"/>
      <c r="AH14133"/>
      <c r="AL14133" t="b">
        <f t="shared" si="975"/>
        <v>1</v>
      </c>
      <c r="AM14133" t="b">
        <f t="shared" si="976"/>
        <v>1</v>
      </c>
      <c r="AP14133"/>
      <c r="AQ14133"/>
    </row>
    <row r="14134" spans="23:43" x14ac:dyDescent="0.25">
      <c r="W14134" t="b">
        <f t="shared" si="973"/>
        <v>1</v>
      </c>
      <c r="X14134" t="b">
        <f t="shared" si="974"/>
        <v>1</v>
      </c>
      <c r="AA14134"/>
      <c r="AH14134"/>
      <c r="AL14134" t="b">
        <f t="shared" si="975"/>
        <v>1</v>
      </c>
      <c r="AM14134" t="b">
        <f t="shared" si="976"/>
        <v>1</v>
      </c>
      <c r="AP14134"/>
      <c r="AQ14134"/>
    </row>
    <row r="14135" spans="23:43" x14ac:dyDescent="0.25">
      <c r="W14135" t="b">
        <f t="shared" si="973"/>
        <v>1</v>
      </c>
      <c r="X14135" t="b">
        <f t="shared" si="974"/>
        <v>1</v>
      </c>
      <c r="AA14135"/>
      <c r="AH14135"/>
      <c r="AL14135" t="b">
        <f t="shared" si="975"/>
        <v>1</v>
      </c>
      <c r="AM14135" t="b">
        <f t="shared" si="976"/>
        <v>1</v>
      </c>
      <c r="AP14135"/>
      <c r="AQ14135"/>
    </row>
    <row r="14136" spans="23:43" x14ac:dyDescent="0.25">
      <c r="W14136" t="b">
        <f t="shared" si="973"/>
        <v>1</v>
      </c>
      <c r="X14136" t="b">
        <f t="shared" si="974"/>
        <v>1</v>
      </c>
      <c r="AA14136"/>
      <c r="AH14136"/>
      <c r="AL14136" t="b">
        <f t="shared" si="975"/>
        <v>1</v>
      </c>
      <c r="AM14136" t="b">
        <f t="shared" si="976"/>
        <v>1</v>
      </c>
      <c r="AP14136"/>
      <c r="AQ14136"/>
    </row>
    <row r="14137" spans="23:43" x14ac:dyDescent="0.25">
      <c r="W14137" t="b">
        <f t="shared" si="973"/>
        <v>1</v>
      </c>
      <c r="X14137" t="b">
        <f t="shared" si="974"/>
        <v>1</v>
      </c>
      <c r="AA14137"/>
      <c r="AH14137"/>
      <c r="AL14137" t="b">
        <f t="shared" si="975"/>
        <v>1</v>
      </c>
      <c r="AM14137" t="b">
        <f t="shared" si="976"/>
        <v>1</v>
      </c>
      <c r="AP14137"/>
      <c r="AQ14137"/>
    </row>
    <row r="14138" spans="23:43" x14ac:dyDescent="0.25">
      <c r="W14138" t="b">
        <f t="shared" si="973"/>
        <v>1</v>
      </c>
      <c r="X14138" t="b">
        <f t="shared" si="974"/>
        <v>1</v>
      </c>
      <c r="AA14138"/>
      <c r="AH14138"/>
      <c r="AL14138" t="b">
        <f t="shared" si="975"/>
        <v>1</v>
      </c>
      <c r="AM14138" t="b">
        <f t="shared" si="976"/>
        <v>1</v>
      </c>
      <c r="AP14138"/>
      <c r="AQ14138"/>
    </row>
    <row r="14139" spans="23:43" x14ac:dyDescent="0.25">
      <c r="W14139" t="b">
        <f t="shared" si="973"/>
        <v>1</v>
      </c>
      <c r="X14139" t="b">
        <f t="shared" si="974"/>
        <v>1</v>
      </c>
      <c r="AA14139"/>
      <c r="AH14139"/>
      <c r="AL14139" t="b">
        <f t="shared" si="975"/>
        <v>1</v>
      </c>
      <c r="AM14139" t="b">
        <f t="shared" si="976"/>
        <v>1</v>
      </c>
      <c r="AP14139"/>
      <c r="AQ14139"/>
    </row>
    <row r="14140" spans="23:43" x14ac:dyDescent="0.25">
      <c r="W14140" t="b">
        <f t="shared" si="973"/>
        <v>1</v>
      </c>
      <c r="X14140" t="b">
        <f t="shared" si="974"/>
        <v>1</v>
      </c>
      <c r="AA14140"/>
      <c r="AH14140"/>
      <c r="AL14140" t="b">
        <f t="shared" si="975"/>
        <v>1</v>
      </c>
      <c r="AM14140" t="b">
        <f t="shared" si="976"/>
        <v>1</v>
      </c>
      <c r="AP14140"/>
      <c r="AQ14140"/>
    </row>
    <row r="14141" spans="23:43" x14ac:dyDescent="0.25">
      <c r="W14141" t="b">
        <f t="shared" si="973"/>
        <v>1</v>
      </c>
      <c r="X14141" t="b">
        <f t="shared" si="974"/>
        <v>1</v>
      </c>
      <c r="AA14141"/>
      <c r="AH14141"/>
      <c r="AL14141" t="b">
        <f t="shared" si="975"/>
        <v>1</v>
      </c>
      <c r="AM14141" t="b">
        <f t="shared" si="976"/>
        <v>1</v>
      </c>
      <c r="AP14141"/>
      <c r="AQ14141"/>
    </row>
    <row r="14142" spans="23:43" x14ac:dyDescent="0.25">
      <c r="W14142" t="b">
        <f t="shared" si="973"/>
        <v>1</v>
      </c>
      <c r="X14142" t="b">
        <f t="shared" si="974"/>
        <v>1</v>
      </c>
      <c r="AA14142"/>
      <c r="AH14142"/>
      <c r="AL14142" t="b">
        <f t="shared" si="975"/>
        <v>1</v>
      </c>
      <c r="AM14142" t="b">
        <f t="shared" si="976"/>
        <v>1</v>
      </c>
      <c r="AP14142"/>
      <c r="AQ14142"/>
    </row>
    <row r="14143" spans="23:43" x14ac:dyDescent="0.25">
      <c r="W14143" t="b">
        <f t="shared" si="973"/>
        <v>1</v>
      </c>
      <c r="X14143" t="b">
        <f t="shared" si="974"/>
        <v>1</v>
      </c>
      <c r="AA14143"/>
      <c r="AH14143"/>
      <c r="AL14143" t="b">
        <f t="shared" si="975"/>
        <v>1</v>
      </c>
      <c r="AM14143" t="b">
        <f t="shared" si="976"/>
        <v>1</v>
      </c>
      <c r="AP14143"/>
      <c r="AQ14143"/>
    </row>
    <row r="14144" spans="23:43" x14ac:dyDescent="0.25">
      <c r="W14144" t="b">
        <f t="shared" si="973"/>
        <v>1</v>
      </c>
      <c r="X14144" t="b">
        <f t="shared" si="974"/>
        <v>1</v>
      </c>
      <c r="AA14144"/>
      <c r="AH14144"/>
      <c r="AL14144" t="b">
        <f t="shared" si="975"/>
        <v>1</v>
      </c>
      <c r="AM14144" t="b">
        <f t="shared" si="976"/>
        <v>1</v>
      </c>
      <c r="AP14144"/>
      <c r="AQ14144"/>
    </row>
    <row r="14145" spans="23:43" x14ac:dyDescent="0.25">
      <c r="W14145" t="b">
        <f t="shared" si="973"/>
        <v>1</v>
      </c>
      <c r="X14145" t="b">
        <f t="shared" si="974"/>
        <v>1</v>
      </c>
      <c r="AA14145"/>
      <c r="AH14145"/>
      <c r="AL14145" t="b">
        <f t="shared" si="975"/>
        <v>1</v>
      </c>
      <c r="AM14145" t="b">
        <f t="shared" si="976"/>
        <v>1</v>
      </c>
      <c r="AP14145"/>
      <c r="AQ14145"/>
    </row>
    <row r="14146" spans="23:43" x14ac:dyDescent="0.25">
      <c r="W14146" t="b">
        <f t="shared" si="973"/>
        <v>1</v>
      </c>
      <c r="X14146" t="b">
        <f t="shared" si="974"/>
        <v>1</v>
      </c>
      <c r="AA14146"/>
      <c r="AH14146"/>
      <c r="AL14146" t="b">
        <f t="shared" si="975"/>
        <v>1</v>
      </c>
      <c r="AM14146" t="b">
        <f t="shared" si="976"/>
        <v>1</v>
      </c>
      <c r="AP14146"/>
      <c r="AQ14146"/>
    </row>
    <row r="14147" spans="23:43" x14ac:dyDescent="0.25">
      <c r="W14147" t="b">
        <f t="shared" si="973"/>
        <v>1</v>
      </c>
      <c r="X14147" t="b">
        <f t="shared" si="974"/>
        <v>1</v>
      </c>
      <c r="AA14147"/>
      <c r="AH14147"/>
      <c r="AL14147" t="b">
        <f t="shared" si="975"/>
        <v>1</v>
      </c>
      <c r="AM14147" t="b">
        <f t="shared" si="976"/>
        <v>1</v>
      </c>
      <c r="AP14147"/>
      <c r="AQ14147"/>
    </row>
    <row r="14148" spans="23:43" x14ac:dyDescent="0.25">
      <c r="W14148" t="b">
        <f t="shared" si="973"/>
        <v>1</v>
      </c>
      <c r="X14148" t="b">
        <f t="shared" si="974"/>
        <v>1</v>
      </c>
      <c r="AA14148"/>
      <c r="AH14148"/>
      <c r="AL14148" t="b">
        <f t="shared" si="975"/>
        <v>1</v>
      </c>
      <c r="AM14148" t="b">
        <f t="shared" si="976"/>
        <v>1</v>
      </c>
      <c r="AP14148"/>
      <c r="AQ14148"/>
    </row>
    <row r="14149" spans="23:43" x14ac:dyDescent="0.25">
      <c r="W14149" t="b">
        <f t="shared" si="973"/>
        <v>1</v>
      </c>
      <c r="X14149" t="b">
        <f t="shared" si="974"/>
        <v>1</v>
      </c>
      <c r="AA14149"/>
      <c r="AH14149"/>
      <c r="AL14149" t="b">
        <f t="shared" si="975"/>
        <v>1</v>
      </c>
      <c r="AM14149" t="b">
        <f t="shared" si="976"/>
        <v>1</v>
      </c>
      <c r="AP14149"/>
      <c r="AQ14149"/>
    </row>
    <row r="14150" spans="23:43" x14ac:dyDescent="0.25">
      <c r="W14150" t="b">
        <f t="shared" si="973"/>
        <v>1</v>
      </c>
      <c r="X14150" t="b">
        <f t="shared" si="974"/>
        <v>1</v>
      </c>
      <c r="AA14150"/>
      <c r="AH14150"/>
      <c r="AL14150" t="b">
        <f t="shared" si="975"/>
        <v>1</v>
      </c>
      <c r="AM14150" t="b">
        <f t="shared" si="976"/>
        <v>1</v>
      </c>
      <c r="AP14150"/>
      <c r="AQ14150"/>
    </row>
    <row r="14151" spans="23:43" x14ac:dyDescent="0.25">
      <c r="W14151" t="b">
        <f t="shared" si="973"/>
        <v>1</v>
      </c>
      <c r="X14151" t="b">
        <f t="shared" si="974"/>
        <v>1</v>
      </c>
      <c r="AA14151"/>
      <c r="AH14151"/>
      <c r="AL14151" t="b">
        <f t="shared" si="975"/>
        <v>1</v>
      </c>
      <c r="AM14151" t="b">
        <f t="shared" si="976"/>
        <v>1</v>
      </c>
      <c r="AP14151"/>
      <c r="AQ14151"/>
    </row>
    <row r="14152" spans="23:43" x14ac:dyDescent="0.25">
      <c r="W14152" t="b">
        <f t="shared" si="973"/>
        <v>1</v>
      </c>
      <c r="X14152" t="b">
        <f t="shared" si="974"/>
        <v>1</v>
      </c>
      <c r="AA14152"/>
      <c r="AH14152"/>
      <c r="AL14152" t="b">
        <f t="shared" si="975"/>
        <v>1</v>
      </c>
      <c r="AM14152" t="b">
        <f t="shared" si="976"/>
        <v>1</v>
      </c>
      <c r="AP14152"/>
      <c r="AQ14152"/>
    </row>
    <row r="14153" spans="23:43" x14ac:dyDescent="0.25">
      <c r="W14153" t="b">
        <f t="shared" si="973"/>
        <v>1</v>
      </c>
      <c r="X14153" t="b">
        <f t="shared" si="974"/>
        <v>1</v>
      </c>
      <c r="AA14153"/>
      <c r="AH14153"/>
      <c r="AL14153" t="b">
        <f t="shared" si="975"/>
        <v>1</v>
      </c>
      <c r="AM14153" t="b">
        <f t="shared" si="976"/>
        <v>1</v>
      </c>
      <c r="AP14153"/>
      <c r="AQ14153"/>
    </row>
    <row r="14154" spans="23:43" x14ac:dyDescent="0.25">
      <c r="W14154" t="b">
        <f t="shared" si="973"/>
        <v>1</v>
      </c>
      <c r="X14154" t="b">
        <f t="shared" si="974"/>
        <v>1</v>
      </c>
      <c r="AA14154"/>
      <c r="AH14154"/>
      <c r="AL14154" t="b">
        <f t="shared" si="975"/>
        <v>1</v>
      </c>
      <c r="AM14154" t="b">
        <f t="shared" si="976"/>
        <v>1</v>
      </c>
      <c r="AP14154"/>
      <c r="AQ14154"/>
    </row>
    <row r="14155" spans="23:43" x14ac:dyDescent="0.25">
      <c r="W14155" t="b">
        <f t="shared" si="973"/>
        <v>1</v>
      </c>
      <c r="X14155" t="b">
        <f t="shared" si="974"/>
        <v>1</v>
      </c>
      <c r="AA14155"/>
      <c r="AH14155"/>
      <c r="AL14155" t="b">
        <f t="shared" si="975"/>
        <v>1</v>
      </c>
      <c r="AM14155" t="b">
        <f t="shared" si="976"/>
        <v>1</v>
      </c>
      <c r="AP14155"/>
      <c r="AQ14155"/>
    </row>
    <row r="14156" spans="23:43" x14ac:dyDescent="0.25">
      <c r="W14156" t="b">
        <f t="shared" ref="W14156:W14219" si="977">IF(AND(U14156&lt;&gt;"",U14156&lt;&gt;"Grand Total",U14156&lt;&gt;"(blank)"),GETPIVOTDATA("Facility CCN",$U$10,"Facility CCN",U14156)=1,TRUE)</f>
        <v>1</v>
      </c>
      <c r="X14156" t="b">
        <f t="shared" ref="X14156:X14219" si="978">IF(AND(U14156&lt;&gt;"",U14156&lt;&gt;"Grand Total",U14156&lt;&gt;"(blank)"),LEN(U14156)=6,TRUE)</f>
        <v>1</v>
      </c>
      <c r="AA14156"/>
      <c r="AH14156"/>
      <c r="AL14156" t="b">
        <f t="shared" ref="AL14156:AL14219" si="979">IF(AND(AJ14156&lt;&gt;"",AJ14156&lt;&gt;"Grand Total",AJ14156&lt;&gt;"(blank)"),GETPIVOTDATA("Provider NPI",$AJ$10,"Provider NPI",AJ14156)=1,TRUE)</f>
        <v>1</v>
      </c>
      <c r="AM14156" t="b">
        <f t="shared" ref="AM14156:AM14219" si="980">IF(AND(AJ14156&lt;&gt;"",AJ14156&lt;&gt;"Grand Total",AJ14156&lt;&gt;"(blank)"),LEN(AJ14156)=10,TRUE)</f>
        <v>1</v>
      </c>
      <c r="AP14156"/>
      <c r="AQ14156"/>
    </row>
    <row r="14157" spans="23:43" x14ac:dyDescent="0.25">
      <c r="W14157" t="b">
        <f t="shared" si="977"/>
        <v>1</v>
      </c>
      <c r="X14157" t="b">
        <f t="shared" si="978"/>
        <v>1</v>
      </c>
      <c r="AA14157"/>
      <c r="AH14157"/>
      <c r="AL14157" t="b">
        <f t="shared" si="979"/>
        <v>1</v>
      </c>
      <c r="AM14157" t="b">
        <f t="shared" si="980"/>
        <v>1</v>
      </c>
      <c r="AP14157"/>
      <c r="AQ14157"/>
    </row>
    <row r="14158" spans="23:43" x14ac:dyDescent="0.25">
      <c r="W14158" t="b">
        <f t="shared" si="977"/>
        <v>1</v>
      </c>
      <c r="X14158" t="b">
        <f t="shared" si="978"/>
        <v>1</v>
      </c>
      <c r="AA14158"/>
      <c r="AH14158"/>
      <c r="AL14158" t="b">
        <f t="shared" si="979"/>
        <v>1</v>
      </c>
      <c r="AM14158" t="b">
        <f t="shared" si="980"/>
        <v>1</v>
      </c>
      <c r="AP14158"/>
      <c r="AQ14158"/>
    </row>
    <row r="14159" spans="23:43" x14ac:dyDescent="0.25">
      <c r="W14159" t="b">
        <f t="shared" si="977"/>
        <v>1</v>
      </c>
      <c r="X14159" t="b">
        <f t="shared" si="978"/>
        <v>1</v>
      </c>
      <c r="AA14159"/>
      <c r="AH14159"/>
      <c r="AL14159" t="b">
        <f t="shared" si="979"/>
        <v>1</v>
      </c>
      <c r="AM14159" t="b">
        <f t="shared" si="980"/>
        <v>1</v>
      </c>
      <c r="AP14159"/>
      <c r="AQ14159"/>
    </row>
    <row r="14160" spans="23:43" x14ac:dyDescent="0.25">
      <c r="W14160" t="b">
        <f t="shared" si="977"/>
        <v>1</v>
      </c>
      <c r="X14160" t="b">
        <f t="shared" si="978"/>
        <v>1</v>
      </c>
      <c r="AA14160"/>
      <c r="AH14160"/>
      <c r="AL14160" t="b">
        <f t="shared" si="979"/>
        <v>1</v>
      </c>
      <c r="AM14160" t="b">
        <f t="shared" si="980"/>
        <v>1</v>
      </c>
      <c r="AP14160"/>
      <c r="AQ14160"/>
    </row>
    <row r="14161" spans="23:43" x14ac:dyDescent="0.25">
      <c r="W14161" t="b">
        <f t="shared" si="977"/>
        <v>1</v>
      </c>
      <c r="X14161" t="b">
        <f t="shared" si="978"/>
        <v>1</v>
      </c>
      <c r="AA14161"/>
      <c r="AH14161"/>
      <c r="AL14161" t="b">
        <f t="shared" si="979"/>
        <v>1</v>
      </c>
      <c r="AM14161" t="b">
        <f t="shared" si="980"/>
        <v>1</v>
      </c>
      <c r="AP14161"/>
      <c r="AQ14161"/>
    </row>
    <row r="14162" spans="23:43" x14ac:dyDescent="0.25">
      <c r="W14162" t="b">
        <f t="shared" si="977"/>
        <v>1</v>
      </c>
      <c r="X14162" t="b">
        <f t="shared" si="978"/>
        <v>1</v>
      </c>
      <c r="AA14162"/>
      <c r="AH14162"/>
      <c r="AL14162" t="b">
        <f t="shared" si="979"/>
        <v>1</v>
      </c>
      <c r="AM14162" t="b">
        <f t="shared" si="980"/>
        <v>1</v>
      </c>
      <c r="AP14162"/>
      <c r="AQ14162"/>
    </row>
    <row r="14163" spans="23:43" x14ac:dyDescent="0.25">
      <c r="W14163" t="b">
        <f t="shared" si="977"/>
        <v>1</v>
      </c>
      <c r="X14163" t="b">
        <f t="shared" si="978"/>
        <v>1</v>
      </c>
      <c r="AA14163"/>
      <c r="AH14163"/>
      <c r="AL14163" t="b">
        <f t="shared" si="979"/>
        <v>1</v>
      </c>
      <c r="AM14163" t="b">
        <f t="shared" si="980"/>
        <v>1</v>
      </c>
      <c r="AP14163"/>
      <c r="AQ14163"/>
    </row>
    <row r="14164" spans="23:43" x14ac:dyDescent="0.25">
      <c r="W14164" t="b">
        <f t="shared" si="977"/>
        <v>1</v>
      </c>
      <c r="X14164" t="b">
        <f t="shared" si="978"/>
        <v>1</v>
      </c>
      <c r="AA14164"/>
      <c r="AH14164"/>
      <c r="AL14164" t="b">
        <f t="shared" si="979"/>
        <v>1</v>
      </c>
      <c r="AM14164" t="b">
        <f t="shared" si="980"/>
        <v>1</v>
      </c>
      <c r="AP14164"/>
      <c r="AQ14164"/>
    </row>
    <row r="14165" spans="23:43" x14ac:dyDescent="0.25">
      <c r="W14165" t="b">
        <f t="shared" si="977"/>
        <v>1</v>
      </c>
      <c r="X14165" t="b">
        <f t="shared" si="978"/>
        <v>1</v>
      </c>
      <c r="AA14165"/>
      <c r="AH14165"/>
      <c r="AL14165" t="b">
        <f t="shared" si="979"/>
        <v>1</v>
      </c>
      <c r="AM14165" t="b">
        <f t="shared" si="980"/>
        <v>1</v>
      </c>
      <c r="AP14165"/>
      <c r="AQ14165"/>
    </row>
    <row r="14166" spans="23:43" x14ac:dyDescent="0.25">
      <c r="W14166" t="b">
        <f t="shared" si="977"/>
        <v>1</v>
      </c>
      <c r="X14166" t="b">
        <f t="shared" si="978"/>
        <v>1</v>
      </c>
      <c r="AA14166"/>
      <c r="AH14166"/>
      <c r="AL14166" t="b">
        <f t="shared" si="979"/>
        <v>1</v>
      </c>
      <c r="AM14166" t="b">
        <f t="shared" si="980"/>
        <v>1</v>
      </c>
      <c r="AP14166"/>
      <c r="AQ14166"/>
    </row>
    <row r="14167" spans="23:43" x14ac:dyDescent="0.25">
      <c r="W14167" t="b">
        <f t="shared" si="977"/>
        <v>1</v>
      </c>
      <c r="X14167" t="b">
        <f t="shared" si="978"/>
        <v>1</v>
      </c>
      <c r="AA14167"/>
      <c r="AH14167"/>
      <c r="AL14167" t="b">
        <f t="shared" si="979"/>
        <v>1</v>
      </c>
      <c r="AM14167" t="b">
        <f t="shared" si="980"/>
        <v>1</v>
      </c>
      <c r="AP14167"/>
      <c r="AQ14167"/>
    </row>
    <row r="14168" spans="23:43" x14ac:dyDescent="0.25">
      <c r="W14168" t="b">
        <f t="shared" si="977"/>
        <v>1</v>
      </c>
      <c r="X14168" t="b">
        <f t="shared" si="978"/>
        <v>1</v>
      </c>
      <c r="AA14168"/>
      <c r="AH14168"/>
      <c r="AL14168" t="b">
        <f t="shared" si="979"/>
        <v>1</v>
      </c>
      <c r="AM14168" t="b">
        <f t="shared" si="980"/>
        <v>1</v>
      </c>
      <c r="AP14168"/>
      <c r="AQ14168"/>
    </row>
    <row r="14169" spans="23:43" x14ac:dyDescent="0.25">
      <c r="W14169" t="b">
        <f t="shared" si="977"/>
        <v>1</v>
      </c>
      <c r="X14169" t="b">
        <f t="shared" si="978"/>
        <v>1</v>
      </c>
      <c r="AA14169"/>
      <c r="AH14169"/>
      <c r="AL14169" t="b">
        <f t="shared" si="979"/>
        <v>1</v>
      </c>
      <c r="AM14169" t="b">
        <f t="shared" si="980"/>
        <v>1</v>
      </c>
      <c r="AP14169"/>
      <c r="AQ14169"/>
    </row>
    <row r="14170" spans="23:43" x14ac:dyDescent="0.25">
      <c r="W14170" t="b">
        <f t="shared" si="977"/>
        <v>1</v>
      </c>
      <c r="X14170" t="b">
        <f t="shared" si="978"/>
        <v>1</v>
      </c>
      <c r="AA14170"/>
      <c r="AH14170"/>
      <c r="AL14170" t="b">
        <f t="shared" si="979"/>
        <v>1</v>
      </c>
      <c r="AM14170" t="b">
        <f t="shared" si="980"/>
        <v>1</v>
      </c>
      <c r="AP14170"/>
      <c r="AQ14170"/>
    </row>
    <row r="14171" spans="23:43" x14ac:dyDescent="0.25">
      <c r="W14171" t="b">
        <f t="shared" si="977"/>
        <v>1</v>
      </c>
      <c r="X14171" t="b">
        <f t="shared" si="978"/>
        <v>1</v>
      </c>
      <c r="AA14171"/>
      <c r="AH14171"/>
      <c r="AL14171" t="b">
        <f t="shared" si="979"/>
        <v>1</v>
      </c>
      <c r="AM14171" t="b">
        <f t="shared" si="980"/>
        <v>1</v>
      </c>
      <c r="AP14171"/>
      <c r="AQ14171"/>
    </row>
    <row r="14172" spans="23:43" x14ac:dyDescent="0.25">
      <c r="W14172" t="b">
        <f t="shared" si="977"/>
        <v>1</v>
      </c>
      <c r="X14172" t="b">
        <f t="shared" si="978"/>
        <v>1</v>
      </c>
      <c r="AA14172"/>
      <c r="AH14172"/>
      <c r="AL14172" t="b">
        <f t="shared" si="979"/>
        <v>1</v>
      </c>
      <c r="AM14172" t="b">
        <f t="shared" si="980"/>
        <v>1</v>
      </c>
      <c r="AP14172"/>
      <c r="AQ14172"/>
    </row>
    <row r="14173" spans="23:43" x14ac:dyDescent="0.25">
      <c r="W14173" t="b">
        <f t="shared" si="977"/>
        <v>1</v>
      </c>
      <c r="X14173" t="b">
        <f t="shared" si="978"/>
        <v>1</v>
      </c>
      <c r="AA14173"/>
      <c r="AH14173"/>
      <c r="AL14173" t="b">
        <f t="shared" si="979"/>
        <v>1</v>
      </c>
      <c r="AM14173" t="b">
        <f t="shared" si="980"/>
        <v>1</v>
      </c>
      <c r="AP14173"/>
      <c r="AQ14173"/>
    </row>
    <row r="14174" spans="23:43" x14ac:dyDescent="0.25">
      <c r="W14174" t="b">
        <f t="shared" si="977"/>
        <v>1</v>
      </c>
      <c r="X14174" t="b">
        <f t="shared" si="978"/>
        <v>1</v>
      </c>
      <c r="AA14174"/>
      <c r="AH14174"/>
      <c r="AL14174" t="b">
        <f t="shared" si="979"/>
        <v>1</v>
      </c>
      <c r="AM14174" t="b">
        <f t="shared" si="980"/>
        <v>1</v>
      </c>
      <c r="AP14174"/>
      <c r="AQ14174"/>
    </row>
    <row r="14175" spans="23:43" x14ac:dyDescent="0.25">
      <c r="W14175" t="b">
        <f t="shared" si="977"/>
        <v>1</v>
      </c>
      <c r="X14175" t="b">
        <f t="shared" si="978"/>
        <v>1</v>
      </c>
      <c r="AA14175"/>
      <c r="AH14175"/>
      <c r="AL14175" t="b">
        <f t="shared" si="979"/>
        <v>1</v>
      </c>
      <c r="AM14175" t="b">
        <f t="shared" si="980"/>
        <v>1</v>
      </c>
      <c r="AP14175"/>
      <c r="AQ14175"/>
    </row>
    <row r="14176" spans="23:43" x14ac:dyDescent="0.25">
      <c r="W14176" t="b">
        <f t="shared" si="977"/>
        <v>1</v>
      </c>
      <c r="X14176" t="b">
        <f t="shared" si="978"/>
        <v>1</v>
      </c>
      <c r="AA14176"/>
      <c r="AH14176"/>
      <c r="AL14176" t="b">
        <f t="shared" si="979"/>
        <v>1</v>
      </c>
      <c r="AM14176" t="b">
        <f t="shared" si="980"/>
        <v>1</v>
      </c>
      <c r="AP14176"/>
      <c r="AQ14176"/>
    </row>
    <row r="14177" spans="23:43" x14ac:dyDescent="0.25">
      <c r="W14177" t="b">
        <f t="shared" si="977"/>
        <v>1</v>
      </c>
      <c r="X14177" t="b">
        <f t="shared" si="978"/>
        <v>1</v>
      </c>
      <c r="AA14177"/>
      <c r="AH14177"/>
      <c r="AL14177" t="b">
        <f t="shared" si="979"/>
        <v>1</v>
      </c>
      <c r="AM14177" t="b">
        <f t="shared" si="980"/>
        <v>1</v>
      </c>
      <c r="AP14177"/>
      <c r="AQ14177"/>
    </row>
    <row r="14178" spans="23:43" x14ac:dyDescent="0.25">
      <c r="W14178" t="b">
        <f t="shared" si="977"/>
        <v>1</v>
      </c>
      <c r="X14178" t="b">
        <f t="shared" si="978"/>
        <v>1</v>
      </c>
      <c r="AA14178"/>
      <c r="AH14178"/>
      <c r="AL14178" t="b">
        <f t="shared" si="979"/>
        <v>1</v>
      </c>
      <c r="AM14178" t="b">
        <f t="shared" si="980"/>
        <v>1</v>
      </c>
      <c r="AP14178"/>
      <c r="AQ14178"/>
    </row>
    <row r="14179" spans="23:43" x14ac:dyDescent="0.25">
      <c r="W14179" t="b">
        <f t="shared" si="977"/>
        <v>1</v>
      </c>
      <c r="X14179" t="b">
        <f t="shared" si="978"/>
        <v>1</v>
      </c>
      <c r="AA14179"/>
      <c r="AH14179"/>
      <c r="AL14179" t="b">
        <f t="shared" si="979"/>
        <v>1</v>
      </c>
      <c r="AM14179" t="b">
        <f t="shared" si="980"/>
        <v>1</v>
      </c>
      <c r="AP14179"/>
      <c r="AQ14179"/>
    </row>
    <row r="14180" spans="23:43" x14ac:dyDescent="0.25">
      <c r="W14180" t="b">
        <f t="shared" si="977"/>
        <v>1</v>
      </c>
      <c r="X14180" t="b">
        <f t="shared" si="978"/>
        <v>1</v>
      </c>
      <c r="AA14180"/>
      <c r="AH14180"/>
      <c r="AL14180" t="b">
        <f t="shared" si="979"/>
        <v>1</v>
      </c>
      <c r="AM14180" t="b">
        <f t="shared" si="980"/>
        <v>1</v>
      </c>
      <c r="AP14180"/>
      <c r="AQ14180"/>
    </row>
    <row r="14181" spans="23:43" x14ac:dyDescent="0.25">
      <c r="W14181" t="b">
        <f t="shared" si="977"/>
        <v>1</v>
      </c>
      <c r="X14181" t="b">
        <f t="shared" si="978"/>
        <v>1</v>
      </c>
      <c r="AA14181"/>
      <c r="AH14181"/>
      <c r="AL14181" t="b">
        <f t="shared" si="979"/>
        <v>1</v>
      </c>
      <c r="AM14181" t="b">
        <f t="shared" si="980"/>
        <v>1</v>
      </c>
      <c r="AP14181"/>
      <c r="AQ14181"/>
    </row>
    <row r="14182" spans="23:43" x14ac:dyDescent="0.25">
      <c r="W14182" t="b">
        <f t="shared" si="977"/>
        <v>1</v>
      </c>
      <c r="X14182" t="b">
        <f t="shared" si="978"/>
        <v>1</v>
      </c>
      <c r="AA14182"/>
      <c r="AH14182"/>
      <c r="AL14182" t="b">
        <f t="shared" si="979"/>
        <v>1</v>
      </c>
      <c r="AM14182" t="b">
        <f t="shared" si="980"/>
        <v>1</v>
      </c>
      <c r="AP14182"/>
      <c r="AQ14182"/>
    </row>
    <row r="14183" spans="23:43" x14ac:dyDescent="0.25">
      <c r="W14183" t="b">
        <f t="shared" si="977"/>
        <v>1</v>
      </c>
      <c r="X14183" t="b">
        <f t="shared" si="978"/>
        <v>1</v>
      </c>
      <c r="AA14183"/>
      <c r="AH14183"/>
      <c r="AL14183" t="b">
        <f t="shared" si="979"/>
        <v>1</v>
      </c>
      <c r="AM14183" t="b">
        <f t="shared" si="980"/>
        <v>1</v>
      </c>
      <c r="AP14183"/>
      <c r="AQ14183"/>
    </row>
    <row r="14184" spans="23:43" x14ac:dyDescent="0.25">
      <c r="W14184" t="b">
        <f t="shared" si="977"/>
        <v>1</v>
      </c>
      <c r="X14184" t="b">
        <f t="shared" si="978"/>
        <v>1</v>
      </c>
      <c r="AA14184"/>
      <c r="AH14184"/>
      <c r="AL14184" t="b">
        <f t="shared" si="979"/>
        <v>1</v>
      </c>
      <c r="AM14184" t="b">
        <f t="shared" si="980"/>
        <v>1</v>
      </c>
      <c r="AP14184"/>
      <c r="AQ14184"/>
    </row>
    <row r="14185" spans="23:43" x14ac:dyDescent="0.25">
      <c r="W14185" t="b">
        <f t="shared" si="977"/>
        <v>1</v>
      </c>
      <c r="X14185" t="b">
        <f t="shared" si="978"/>
        <v>1</v>
      </c>
      <c r="AA14185"/>
      <c r="AH14185"/>
      <c r="AL14185" t="b">
        <f t="shared" si="979"/>
        <v>1</v>
      </c>
      <c r="AM14185" t="b">
        <f t="shared" si="980"/>
        <v>1</v>
      </c>
      <c r="AP14185"/>
      <c r="AQ14185"/>
    </row>
    <row r="14186" spans="23:43" x14ac:dyDescent="0.25">
      <c r="W14186" t="b">
        <f t="shared" si="977"/>
        <v>1</v>
      </c>
      <c r="X14186" t="b">
        <f t="shared" si="978"/>
        <v>1</v>
      </c>
      <c r="AA14186"/>
      <c r="AH14186"/>
      <c r="AL14186" t="b">
        <f t="shared" si="979"/>
        <v>1</v>
      </c>
      <c r="AM14186" t="b">
        <f t="shared" si="980"/>
        <v>1</v>
      </c>
      <c r="AP14186"/>
      <c r="AQ14186"/>
    </row>
    <row r="14187" spans="23:43" x14ac:dyDescent="0.25">
      <c r="W14187" t="b">
        <f t="shared" si="977"/>
        <v>1</v>
      </c>
      <c r="X14187" t="b">
        <f t="shared" si="978"/>
        <v>1</v>
      </c>
      <c r="AA14187"/>
      <c r="AH14187"/>
      <c r="AL14187" t="b">
        <f t="shared" si="979"/>
        <v>1</v>
      </c>
      <c r="AM14187" t="b">
        <f t="shared" si="980"/>
        <v>1</v>
      </c>
      <c r="AP14187"/>
      <c r="AQ14187"/>
    </row>
    <row r="14188" spans="23:43" x14ac:dyDescent="0.25">
      <c r="W14188" t="b">
        <f t="shared" si="977"/>
        <v>1</v>
      </c>
      <c r="X14188" t="b">
        <f t="shared" si="978"/>
        <v>1</v>
      </c>
      <c r="AA14188"/>
      <c r="AH14188"/>
      <c r="AL14188" t="b">
        <f t="shared" si="979"/>
        <v>1</v>
      </c>
      <c r="AM14188" t="b">
        <f t="shared" si="980"/>
        <v>1</v>
      </c>
      <c r="AP14188"/>
      <c r="AQ14188"/>
    </row>
    <row r="14189" spans="23:43" x14ac:dyDescent="0.25">
      <c r="W14189" t="b">
        <f t="shared" si="977"/>
        <v>1</v>
      </c>
      <c r="X14189" t="b">
        <f t="shared" si="978"/>
        <v>1</v>
      </c>
      <c r="AA14189"/>
      <c r="AH14189"/>
      <c r="AL14189" t="b">
        <f t="shared" si="979"/>
        <v>1</v>
      </c>
      <c r="AM14189" t="b">
        <f t="shared" si="980"/>
        <v>1</v>
      </c>
      <c r="AP14189"/>
      <c r="AQ14189"/>
    </row>
    <row r="14190" spans="23:43" x14ac:dyDescent="0.25">
      <c r="W14190" t="b">
        <f t="shared" si="977"/>
        <v>1</v>
      </c>
      <c r="X14190" t="b">
        <f t="shared" si="978"/>
        <v>1</v>
      </c>
      <c r="AA14190"/>
      <c r="AH14190"/>
      <c r="AL14190" t="b">
        <f t="shared" si="979"/>
        <v>1</v>
      </c>
      <c r="AM14190" t="b">
        <f t="shared" si="980"/>
        <v>1</v>
      </c>
      <c r="AP14190"/>
      <c r="AQ14190"/>
    </row>
    <row r="14191" spans="23:43" x14ac:dyDescent="0.25">
      <c r="W14191" t="b">
        <f t="shared" si="977"/>
        <v>1</v>
      </c>
      <c r="X14191" t="b">
        <f t="shared" si="978"/>
        <v>1</v>
      </c>
      <c r="AA14191"/>
      <c r="AH14191"/>
      <c r="AL14191" t="b">
        <f t="shared" si="979"/>
        <v>1</v>
      </c>
      <c r="AM14191" t="b">
        <f t="shared" si="980"/>
        <v>1</v>
      </c>
      <c r="AP14191"/>
      <c r="AQ14191"/>
    </row>
    <row r="14192" spans="23:43" x14ac:dyDescent="0.25">
      <c r="W14192" t="b">
        <f t="shared" si="977"/>
        <v>1</v>
      </c>
      <c r="X14192" t="b">
        <f t="shared" si="978"/>
        <v>1</v>
      </c>
      <c r="AA14192"/>
      <c r="AH14192"/>
      <c r="AL14192" t="b">
        <f t="shared" si="979"/>
        <v>1</v>
      </c>
      <c r="AM14192" t="b">
        <f t="shared" si="980"/>
        <v>1</v>
      </c>
      <c r="AP14192"/>
      <c r="AQ14192"/>
    </row>
    <row r="14193" spans="23:43" x14ac:dyDescent="0.25">
      <c r="W14193" t="b">
        <f t="shared" si="977"/>
        <v>1</v>
      </c>
      <c r="X14193" t="b">
        <f t="shared" si="978"/>
        <v>1</v>
      </c>
      <c r="AA14193"/>
      <c r="AH14193"/>
      <c r="AL14193" t="b">
        <f t="shared" si="979"/>
        <v>1</v>
      </c>
      <c r="AM14193" t="b">
        <f t="shared" si="980"/>
        <v>1</v>
      </c>
      <c r="AP14193"/>
      <c r="AQ14193"/>
    </row>
    <row r="14194" spans="23:43" x14ac:dyDescent="0.25">
      <c r="W14194" t="b">
        <f t="shared" si="977"/>
        <v>1</v>
      </c>
      <c r="X14194" t="b">
        <f t="shared" si="978"/>
        <v>1</v>
      </c>
      <c r="AA14194"/>
      <c r="AH14194"/>
      <c r="AL14194" t="b">
        <f t="shared" si="979"/>
        <v>1</v>
      </c>
      <c r="AM14194" t="b">
        <f t="shared" si="980"/>
        <v>1</v>
      </c>
      <c r="AP14194"/>
      <c r="AQ14194"/>
    </row>
    <row r="14195" spans="23:43" x14ac:dyDescent="0.25">
      <c r="W14195" t="b">
        <f t="shared" si="977"/>
        <v>1</v>
      </c>
      <c r="X14195" t="b">
        <f t="shared" si="978"/>
        <v>1</v>
      </c>
      <c r="AA14195"/>
      <c r="AH14195"/>
      <c r="AL14195" t="b">
        <f t="shared" si="979"/>
        <v>1</v>
      </c>
      <c r="AM14195" t="b">
        <f t="shared" si="980"/>
        <v>1</v>
      </c>
      <c r="AP14195"/>
      <c r="AQ14195"/>
    </row>
    <row r="14196" spans="23:43" x14ac:dyDescent="0.25">
      <c r="W14196" t="b">
        <f t="shared" si="977"/>
        <v>1</v>
      </c>
      <c r="X14196" t="b">
        <f t="shared" si="978"/>
        <v>1</v>
      </c>
      <c r="AA14196"/>
      <c r="AH14196"/>
      <c r="AL14196" t="b">
        <f t="shared" si="979"/>
        <v>1</v>
      </c>
      <c r="AM14196" t="b">
        <f t="shared" si="980"/>
        <v>1</v>
      </c>
      <c r="AP14196"/>
      <c r="AQ14196"/>
    </row>
    <row r="14197" spans="23:43" x14ac:dyDescent="0.25">
      <c r="W14197" t="b">
        <f t="shared" si="977"/>
        <v>1</v>
      </c>
      <c r="X14197" t="b">
        <f t="shared" si="978"/>
        <v>1</v>
      </c>
      <c r="AA14197"/>
      <c r="AH14197"/>
      <c r="AL14197" t="b">
        <f t="shared" si="979"/>
        <v>1</v>
      </c>
      <c r="AM14197" t="b">
        <f t="shared" si="980"/>
        <v>1</v>
      </c>
      <c r="AP14197"/>
      <c r="AQ14197"/>
    </row>
    <row r="14198" spans="23:43" x14ac:dyDescent="0.25">
      <c r="W14198" t="b">
        <f t="shared" si="977"/>
        <v>1</v>
      </c>
      <c r="X14198" t="b">
        <f t="shared" si="978"/>
        <v>1</v>
      </c>
      <c r="AA14198"/>
      <c r="AH14198"/>
      <c r="AL14198" t="b">
        <f t="shared" si="979"/>
        <v>1</v>
      </c>
      <c r="AM14198" t="b">
        <f t="shared" si="980"/>
        <v>1</v>
      </c>
      <c r="AP14198"/>
      <c r="AQ14198"/>
    </row>
    <row r="14199" spans="23:43" x14ac:dyDescent="0.25">
      <c r="W14199" t="b">
        <f t="shared" si="977"/>
        <v>1</v>
      </c>
      <c r="X14199" t="b">
        <f t="shared" si="978"/>
        <v>1</v>
      </c>
      <c r="AA14199"/>
      <c r="AH14199"/>
      <c r="AL14199" t="b">
        <f t="shared" si="979"/>
        <v>1</v>
      </c>
      <c r="AM14199" t="b">
        <f t="shared" si="980"/>
        <v>1</v>
      </c>
      <c r="AP14199"/>
      <c r="AQ14199"/>
    </row>
    <row r="14200" spans="23:43" x14ac:dyDescent="0.25">
      <c r="W14200" t="b">
        <f t="shared" si="977"/>
        <v>1</v>
      </c>
      <c r="X14200" t="b">
        <f t="shared" si="978"/>
        <v>1</v>
      </c>
      <c r="AA14200"/>
      <c r="AH14200"/>
      <c r="AL14200" t="b">
        <f t="shared" si="979"/>
        <v>1</v>
      </c>
      <c r="AM14200" t="b">
        <f t="shared" si="980"/>
        <v>1</v>
      </c>
      <c r="AP14200"/>
      <c r="AQ14200"/>
    </row>
    <row r="14201" spans="23:43" x14ac:dyDescent="0.25">
      <c r="W14201" t="b">
        <f t="shared" si="977"/>
        <v>1</v>
      </c>
      <c r="X14201" t="b">
        <f t="shared" si="978"/>
        <v>1</v>
      </c>
      <c r="AA14201"/>
      <c r="AH14201"/>
      <c r="AL14201" t="b">
        <f t="shared" si="979"/>
        <v>1</v>
      </c>
      <c r="AM14201" t="b">
        <f t="shared" si="980"/>
        <v>1</v>
      </c>
      <c r="AP14201"/>
      <c r="AQ14201"/>
    </row>
    <row r="14202" spans="23:43" x14ac:dyDescent="0.25">
      <c r="W14202" t="b">
        <f t="shared" si="977"/>
        <v>1</v>
      </c>
      <c r="X14202" t="b">
        <f t="shared" si="978"/>
        <v>1</v>
      </c>
      <c r="AA14202"/>
      <c r="AH14202"/>
      <c r="AL14202" t="b">
        <f t="shared" si="979"/>
        <v>1</v>
      </c>
      <c r="AM14202" t="b">
        <f t="shared" si="980"/>
        <v>1</v>
      </c>
      <c r="AP14202"/>
      <c r="AQ14202"/>
    </row>
    <row r="14203" spans="23:43" x14ac:dyDescent="0.25">
      <c r="W14203" t="b">
        <f t="shared" si="977"/>
        <v>1</v>
      </c>
      <c r="X14203" t="b">
        <f t="shared" si="978"/>
        <v>1</v>
      </c>
      <c r="AA14203"/>
      <c r="AH14203"/>
      <c r="AL14203" t="b">
        <f t="shared" si="979"/>
        <v>1</v>
      </c>
      <c r="AM14203" t="b">
        <f t="shared" si="980"/>
        <v>1</v>
      </c>
      <c r="AP14203"/>
      <c r="AQ14203"/>
    </row>
    <row r="14204" spans="23:43" x14ac:dyDescent="0.25">
      <c r="W14204" t="b">
        <f t="shared" si="977"/>
        <v>1</v>
      </c>
      <c r="X14204" t="b">
        <f t="shared" si="978"/>
        <v>1</v>
      </c>
      <c r="AA14204"/>
      <c r="AH14204"/>
      <c r="AL14204" t="b">
        <f t="shared" si="979"/>
        <v>1</v>
      </c>
      <c r="AM14204" t="b">
        <f t="shared" si="980"/>
        <v>1</v>
      </c>
      <c r="AP14204"/>
      <c r="AQ14204"/>
    </row>
    <row r="14205" spans="23:43" x14ac:dyDescent="0.25">
      <c r="W14205" t="b">
        <f t="shared" si="977"/>
        <v>1</v>
      </c>
      <c r="X14205" t="b">
        <f t="shared" si="978"/>
        <v>1</v>
      </c>
      <c r="AA14205"/>
      <c r="AH14205"/>
      <c r="AL14205" t="b">
        <f t="shared" si="979"/>
        <v>1</v>
      </c>
      <c r="AM14205" t="b">
        <f t="shared" si="980"/>
        <v>1</v>
      </c>
      <c r="AP14205"/>
      <c r="AQ14205"/>
    </row>
    <row r="14206" spans="23:43" x14ac:dyDescent="0.25">
      <c r="W14206" t="b">
        <f t="shared" si="977"/>
        <v>1</v>
      </c>
      <c r="X14206" t="b">
        <f t="shared" si="978"/>
        <v>1</v>
      </c>
      <c r="AA14206"/>
      <c r="AH14206"/>
      <c r="AL14206" t="b">
        <f t="shared" si="979"/>
        <v>1</v>
      </c>
      <c r="AM14206" t="b">
        <f t="shared" si="980"/>
        <v>1</v>
      </c>
      <c r="AP14206"/>
      <c r="AQ14206"/>
    </row>
    <row r="14207" spans="23:43" x14ac:dyDescent="0.25">
      <c r="W14207" t="b">
        <f t="shared" si="977"/>
        <v>1</v>
      </c>
      <c r="X14207" t="b">
        <f t="shared" si="978"/>
        <v>1</v>
      </c>
      <c r="AA14207"/>
      <c r="AH14207"/>
      <c r="AL14207" t="b">
        <f t="shared" si="979"/>
        <v>1</v>
      </c>
      <c r="AM14207" t="b">
        <f t="shared" si="980"/>
        <v>1</v>
      </c>
      <c r="AP14207"/>
      <c r="AQ14207"/>
    </row>
    <row r="14208" spans="23:43" x14ac:dyDescent="0.25">
      <c r="W14208" t="b">
        <f t="shared" si="977"/>
        <v>1</v>
      </c>
      <c r="X14208" t="b">
        <f t="shared" si="978"/>
        <v>1</v>
      </c>
      <c r="AA14208"/>
      <c r="AH14208"/>
      <c r="AL14208" t="b">
        <f t="shared" si="979"/>
        <v>1</v>
      </c>
      <c r="AM14208" t="b">
        <f t="shared" si="980"/>
        <v>1</v>
      </c>
      <c r="AP14208"/>
      <c r="AQ14208"/>
    </row>
    <row r="14209" spans="23:43" x14ac:dyDescent="0.25">
      <c r="W14209" t="b">
        <f t="shared" si="977"/>
        <v>1</v>
      </c>
      <c r="X14209" t="b">
        <f t="shared" si="978"/>
        <v>1</v>
      </c>
      <c r="AA14209"/>
      <c r="AH14209"/>
      <c r="AL14209" t="b">
        <f t="shared" si="979"/>
        <v>1</v>
      </c>
      <c r="AM14209" t="b">
        <f t="shared" si="980"/>
        <v>1</v>
      </c>
      <c r="AP14209"/>
      <c r="AQ14209"/>
    </row>
    <row r="14210" spans="23:43" x14ac:dyDescent="0.25">
      <c r="W14210" t="b">
        <f t="shared" si="977"/>
        <v>1</v>
      </c>
      <c r="X14210" t="b">
        <f t="shared" si="978"/>
        <v>1</v>
      </c>
      <c r="AA14210"/>
      <c r="AH14210"/>
      <c r="AL14210" t="b">
        <f t="shared" si="979"/>
        <v>1</v>
      </c>
      <c r="AM14210" t="b">
        <f t="shared" si="980"/>
        <v>1</v>
      </c>
      <c r="AP14210"/>
      <c r="AQ14210"/>
    </row>
    <row r="14211" spans="23:43" x14ac:dyDescent="0.25">
      <c r="W14211" t="b">
        <f t="shared" si="977"/>
        <v>1</v>
      </c>
      <c r="X14211" t="b">
        <f t="shared" si="978"/>
        <v>1</v>
      </c>
      <c r="AA14211"/>
      <c r="AH14211"/>
      <c r="AL14211" t="b">
        <f t="shared" si="979"/>
        <v>1</v>
      </c>
      <c r="AM14211" t="b">
        <f t="shared" si="980"/>
        <v>1</v>
      </c>
      <c r="AP14211"/>
      <c r="AQ14211"/>
    </row>
    <row r="14212" spans="23:43" x14ac:dyDescent="0.25">
      <c r="W14212" t="b">
        <f t="shared" si="977"/>
        <v>1</v>
      </c>
      <c r="X14212" t="b">
        <f t="shared" si="978"/>
        <v>1</v>
      </c>
      <c r="AA14212"/>
      <c r="AH14212"/>
      <c r="AL14212" t="b">
        <f t="shared" si="979"/>
        <v>1</v>
      </c>
      <c r="AM14212" t="b">
        <f t="shared" si="980"/>
        <v>1</v>
      </c>
      <c r="AP14212"/>
      <c r="AQ14212"/>
    </row>
    <row r="14213" spans="23:43" x14ac:dyDescent="0.25">
      <c r="W14213" t="b">
        <f t="shared" si="977"/>
        <v>1</v>
      </c>
      <c r="X14213" t="b">
        <f t="shared" si="978"/>
        <v>1</v>
      </c>
      <c r="AA14213"/>
      <c r="AH14213"/>
      <c r="AL14213" t="b">
        <f t="shared" si="979"/>
        <v>1</v>
      </c>
      <c r="AM14213" t="b">
        <f t="shared" si="980"/>
        <v>1</v>
      </c>
      <c r="AP14213"/>
      <c r="AQ14213"/>
    </row>
    <row r="14214" spans="23:43" x14ac:dyDescent="0.25">
      <c r="W14214" t="b">
        <f t="shared" si="977"/>
        <v>1</v>
      </c>
      <c r="X14214" t="b">
        <f t="shared" si="978"/>
        <v>1</v>
      </c>
      <c r="AA14214"/>
      <c r="AH14214"/>
      <c r="AL14214" t="b">
        <f t="shared" si="979"/>
        <v>1</v>
      </c>
      <c r="AM14214" t="b">
        <f t="shared" si="980"/>
        <v>1</v>
      </c>
      <c r="AP14214"/>
      <c r="AQ14214"/>
    </row>
    <row r="14215" spans="23:43" x14ac:dyDescent="0.25">
      <c r="W14215" t="b">
        <f t="shared" si="977"/>
        <v>1</v>
      </c>
      <c r="X14215" t="b">
        <f t="shared" si="978"/>
        <v>1</v>
      </c>
      <c r="AA14215"/>
      <c r="AH14215"/>
      <c r="AL14215" t="b">
        <f t="shared" si="979"/>
        <v>1</v>
      </c>
      <c r="AM14215" t="b">
        <f t="shared" si="980"/>
        <v>1</v>
      </c>
      <c r="AP14215"/>
      <c r="AQ14215"/>
    </row>
    <row r="14216" spans="23:43" x14ac:dyDescent="0.25">
      <c r="W14216" t="b">
        <f t="shared" si="977"/>
        <v>1</v>
      </c>
      <c r="X14216" t="b">
        <f t="shared" si="978"/>
        <v>1</v>
      </c>
      <c r="AA14216"/>
      <c r="AH14216"/>
      <c r="AL14216" t="b">
        <f t="shared" si="979"/>
        <v>1</v>
      </c>
      <c r="AM14216" t="b">
        <f t="shared" si="980"/>
        <v>1</v>
      </c>
      <c r="AP14216"/>
      <c r="AQ14216"/>
    </row>
    <row r="14217" spans="23:43" x14ac:dyDescent="0.25">
      <c r="W14217" t="b">
        <f t="shared" si="977"/>
        <v>1</v>
      </c>
      <c r="X14217" t="b">
        <f t="shared" si="978"/>
        <v>1</v>
      </c>
      <c r="AA14217"/>
      <c r="AH14217"/>
      <c r="AL14217" t="b">
        <f t="shared" si="979"/>
        <v>1</v>
      </c>
      <c r="AM14217" t="b">
        <f t="shared" si="980"/>
        <v>1</v>
      </c>
      <c r="AP14217"/>
      <c r="AQ14217"/>
    </row>
    <row r="14218" spans="23:43" x14ac:dyDescent="0.25">
      <c r="W14218" t="b">
        <f t="shared" si="977"/>
        <v>1</v>
      </c>
      <c r="X14218" t="b">
        <f t="shared" si="978"/>
        <v>1</v>
      </c>
      <c r="AA14218"/>
      <c r="AH14218"/>
      <c r="AL14218" t="b">
        <f t="shared" si="979"/>
        <v>1</v>
      </c>
      <c r="AM14218" t="b">
        <f t="shared" si="980"/>
        <v>1</v>
      </c>
      <c r="AP14218"/>
      <c r="AQ14218"/>
    </row>
    <row r="14219" spans="23:43" x14ac:dyDescent="0.25">
      <c r="W14219" t="b">
        <f t="shared" si="977"/>
        <v>1</v>
      </c>
      <c r="X14219" t="b">
        <f t="shared" si="978"/>
        <v>1</v>
      </c>
      <c r="AA14219"/>
      <c r="AH14219"/>
      <c r="AL14219" t="b">
        <f t="shared" si="979"/>
        <v>1</v>
      </c>
      <c r="AM14219" t="b">
        <f t="shared" si="980"/>
        <v>1</v>
      </c>
      <c r="AP14219"/>
      <c r="AQ14219"/>
    </row>
    <row r="14220" spans="23:43" x14ac:dyDescent="0.25">
      <c r="W14220" t="b">
        <f t="shared" ref="W14220:W14283" si="981">IF(AND(U14220&lt;&gt;"",U14220&lt;&gt;"Grand Total",U14220&lt;&gt;"(blank)"),GETPIVOTDATA("Facility CCN",$U$10,"Facility CCN",U14220)=1,TRUE)</f>
        <v>1</v>
      </c>
      <c r="X14220" t="b">
        <f t="shared" ref="X14220:X14283" si="982">IF(AND(U14220&lt;&gt;"",U14220&lt;&gt;"Grand Total",U14220&lt;&gt;"(blank)"),LEN(U14220)=6,TRUE)</f>
        <v>1</v>
      </c>
      <c r="AA14220"/>
      <c r="AH14220"/>
      <c r="AL14220" t="b">
        <f t="shared" ref="AL14220:AL14283" si="983">IF(AND(AJ14220&lt;&gt;"",AJ14220&lt;&gt;"Grand Total",AJ14220&lt;&gt;"(blank)"),GETPIVOTDATA("Provider NPI",$AJ$10,"Provider NPI",AJ14220)=1,TRUE)</f>
        <v>1</v>
      </c>
      <c r="AM14220" t="b">
        <f t="shared" ref="AM14220:AM14283" si="984">IF(AND(AJ14220&lt;&gt;"",AJ14220&lt;&gt;"Grand Total",AJ14220&lt;&gt;"(blank)"),LEN(AJ14220)=10,TRUE)</f>
        <v>1</v>
      </c>
      <c r="AP14220"/>
      <c r="AQ14220"/>
    </row>
    <row r="14221" spans="23:43" x14ac:dyDescent="0.25">
      <c r="W14221" t="b">
        <f t="shared" si="981"/>
        <v>1</v>
      </c>
      <c r="X14221" t="b">
        <f t="shared" si="982"/>
        <v>1</v>
      </c>
      <c r="AA14221"/>
      <c r="AH14221"/>
      <c r="AL14221" t="b">
        <f t="shared" si="983"/>
        <v>1</v>
      </c>
      <c r="AM14221" t="b">
        <f t="shared" si="984"/>
        <v>1</v>
      </c>
      <c r="AP14221"/>
      <c r="AQ14221"/>
    </row>
    <row r="14222" spans="23:43" x14ac:dyDescent="0.25">
      <c r="W14222" t="b">
        <f t="shared" si="981"/>
        <v>1</v>
      </c>
      <c r="X14222" t="b">
        <f t="shared" si="982"/>
        <v>1</v>
      </c>
      <c r="AA14222"/>
      <c r="AH14222"/>
      <c r="AL14222" t="b">
        <f t="shared" si="983"/>
        <v>1</v>
      </c>
      <c r="AM14222" t="b">
        <f t="shared" si="984"/>
        <v>1</v>
      </c>
      <c r="AP14222"/>
      <c r="AQ14222"/>
    </row>
    <row r="14223" spans="23:43" x14ac:dyDescent="0.25">
      <c r="W14223" t="b">
        <f t="shared" si="981"/>
        <v>1</v>
      </c>
      <c r="X14223" t="b">
        <f t="shared" si="982"/>
        <v>1</v>
      </c>
      <c r="AA14223"/>
      <c r="AH14223"/>
      <c r="AL14223" t="b">
        <f t="shared" si="983"/>
        <v>1</v>
      </c>
      <c r="AM14223" t="b">
        <f t="shared" si="984"/>
        <v>1</v>
      </c>
      <c r="AP14223"/>
      <c r="AQ14223"/>
    </row>
    <row r="14224" spans="23:43" x14ac:dyDescent="0.25">
      <c r="W14224" t="b">
        <f t="shared" si="981"/>
        <v>1</v>
      </c>
      <c r="X14224" t="b">
        <f t="shared" si="982"/>
        <v>1</v>
      </c>
      <c r="AA14224"/>
      <c r="AH14224"/>
      <c r="AL14224" t="b">
        <f t="shared" si="983"/>
        <v>1</v>
      </c>
      <c r="AM14224" t="b">
        <f t="shared" si="984"/>
        <v>1</v>
      </c>
      <c r="AP14224"/>
      <c r="AQ14224"/>
    </row>
    <row r="14225" spans="23:43" x14ac:dyDescent="0.25">
      <c r="W14225" t="b">
        <f t="shared" si="981"/>
        <v>1</v>
      </c>
      <c r="X14225" t="b">
        <f t="shared" si="982"/>
        <v>1</v>
      </c>
      <c r="AA14225"/>
      <c r="AH14225"/>
      <c r="AL14225" t="b">
        <f t="shared" si="983"/>
        <v>1</v>
      </c>
      <c r="AM14225" t="b">
        <f t="shared" si="984"/>
        <v>1</v>
      </c>
      <c r="AP14225"/>
      <c r="AQ14225"/>
    </row>
    <row r="14226" spans="23:43" x14ac:dyDescent="0.25">
      <c r="W14226" t="b">
        <f t="shared" si="981"/>
        <v>1</v>
      </c>
      <c r="X14226" t="b">
        <f t="shared" si="982"/>
        <v>1</v>
      </c>
      <c r="AA14226"/>
      <c r="AH14226"/>
      <c r="AL14226" t="b">
        <f t="shared" si="983"/>
        <v>1</v>
      </c>
      <c r="AM14226" t="b">
        <f t="shared" si="984"/>
        <v>1</v>
      </c>
      <c r="AP14226"/>
      <c r="AQ14226"/>
    </row>
    <row r="14227" spans="23:43" x14ac:dyDescent="0.25">
      <c r="W14227" t="b">
        <f t="shared" si="981"/>
        <v>1</v>
      </c>
      <c r="X14227" t="b">
        <f t="shared" si="982"/>
        <v>1</v>
      </c>
      <c r="AA14227"/>
      <c r="AH14227"/>
      <c r="AL14227" t="b">
        <f t="shared" si="983"/>
        <v>1</v>
      </c>
      <c r="AM14227" t="b">
        <f t="shared" si="984"/>
        <v>1</v>
      </c>
      <c r="AP14227"/>
      <c r="AQ14227"/>
    </row>
    <row r="14228" spans="23:43" x14ac:dyDescent="0.25">
      <c r="W14228" t="b">
        <f t="shared" si="981"/>
        <v>1</v>
      </c>
      <c r="X14228" t="b">
        <f t="shared" si="982"/>
        <v>1</v>
      </c>
      <c r="AA14228"/>
      <c r="AH14228"/>
      <c r="AL14228" t="b">
        <f t="shared" si="983"/>
        <v>1</v>
      </c>
      <c r="AM14228" t="b">
        <f t="shared" si="984"/>
        <v>1</v>
      </c>
      <c r="AP14228"/>
      <c r="AQ14228"/>
    </row>
    <row r="14229" spans="23:43" x14ac:dyDescent="0.25">
      <c r="W14229" t="b">
        <f t="shared" si="981"/>
        <v>1</v>
      </c>
      <c r="X14229" t="b">
        <f t="shared" si="982"/>
        <v>1</v>
      </c>
      <c r="AA14229"/>
      <c r="AH14229"/>
      <c r="AL14229" t="b">
        <f t="shared" si="983"/>
        <v>1</v>
      </c>
      <c r="AM14229" t="b">
        <f t="shared" si="984"/>
        <v>1</v>
      </c>
      <c r="AP14229"/>
      <c r="AQ14229"/>
    </row>
    <row r="14230" spans="23:43" x14ac:dyDescent="0.25">
      <c r="W14230" t="b">
        <f t="shared" si="981"/>
        <v>1</v>
      </c>
      <c r="X14230" t="b">
        <f t="shared" si="982"/>
        <v>1</v>
      </c>
      <c r="AA14230"/>
      <c r="AH14230"/>
      <c r="AL14230" t="b">
        <f t="shared" si="983"/>
        <v>1</v>
      </c>
      <c r="AM14230" t="b">
        <f t="shared" si="984"/>
        <v>1</v>
      </c>
      <c r="AP14230"/>
      <c r="AQ14230"/>
    </row>
    <row r="14231" spans="23:43" x14ac:dyDescent="0.25">
      <c r="W14231" t="b">
        <f t="shared" si="981"/>
        <v>1</v>
      </c>
      <c r="X14231" t="b">
        <f t="shared" si="982"/>
        <v>1</v>
      </c>
      <c r="AA14231"/>
      <c r="AH14231"/>
      <c r="AL14231" t="b">
        <f t="shared" si="983"/>
        <v>1</v>
      </c>
      <c r="AM14231" t="b">
        <f t="shared" si="984"/>
        <v>1</v>
      </c>
      <c r="AP14231"/>
      <c r="AQ14231"/>
    </row>
    <row r="14232" spans="23:43" x14ac:dyDescent="0.25">
      <c r="W14232" t="b">
        <f t="shared" si="981"/>
        <v>1</v>
      </c>
      <c r="X14232" t="b">
        <f t="shared" si="982"/>
        <v>1</v>
      </c>
      <c r="AA14232"/>
      <c r="AH14232"/>
      <c r="AL14232" t="b">
        <f t="shared" si="983"/>
        <v>1</v>
      </c>
      <c r="AM14232" t="b">
        <f t="shared" si="984"/>
        <v>1</v>
      </c>
      <c r="AP14232"/>
      <c r="AQ14232"/>
    </row>
    <row r="14233" spans="23:43" x14ac:dyDescent="0.25">
      <c r="W14233" t="b">
        <f t="shared" si="981"/>
        <v>1</v>
      </c>
      <c r="X14233" t="b">
        <f t="shared" si="982"/>
        <v>1</v>
      </c>
      <c r="AA14233"/>
      <c r="AH14233"/>
      <c r="AL14233" t="b">
        <f t="shared" si="983"/>
        <v>1</v>
      </c>
      <c r="AM14233" t="b">
        <f t="shared" si="984"/>
        <v>1</v>
      </c>
      <c r="AP14233"/>
      <c r="AQ14233"/>
    </row>
    <row r="14234" spans="23:43" x14ac:dyDescent="0.25">
      <c r="W14234" t="b">
        <f t="shared" si="981"/>
        <v>1</v>
      </c>
      <c r="X14234" t="b">
        <f t="shared" si="982"/>
        <v>1</v>
      </c>
      <c r="AA14234"/>
      <c r="AH14234"/>
      <c r="AL14234" t="b">
        <f t="shared" si="983"/>
        <v>1</v>
      </c>
      <c r="AM14234" t="b">
        <f t="shared" si="984"/>
        <v>1</v>
      </c>
      <c r="AP14234"/>
      <c r="AQ14234"/>
    </row>
    <row r="14235" spans="23:43" x14ac:dyDescent="0.25">
      <c r="W14235" t="b">
        <f t="shared" si="981"/>
        <v>1</v>
      </c>
      <c r="X14235" t="b">
        <f t="shared" si="982"/>
        <v>1</v>
      </c>
      <c r="AA14235"/>
      <c r="AH14235"/>
      <c r="AL14235" t="b">
        <f t="shared" si="983"/>
        <v>1</v>
      </c>
      <c r="AM14235" t="b">
        <f t="shared" si="984"/>
        <v>1</v>
      </c>
      <c r="AP14235"/>
      <c r="AQ14235"/>
    </row>
    <row r="14236" spans="23:43" x14ac:dyDescent="0.25">
      <c r="W14236" t="b">
        <f t="shared" si="981"/>
        <v>1</v>
      </c>
      <c r="X14236" t="b">
        <f t="shared" si="982"/>
        <v>1</v>
      </c>
      <c r="AA14236"/>
      <c r="AH14236"/>
      <c r="AL14236" t="b">
        <f t="shared" si="983"/>
        <v>1</v>
      </c>
      <c r="AM14236" t="b">
        <f t="shared" si="984"/>
        <v>1</v>
      </c>
      <c r="AP14236"/>
      <c r="AQ14236"/>
    </row>
    <row r="14237" spans="23:43" x14ac:dyDescent="0.25">
      <c r="W14237" t="b">
        <f t="shared" si="981"/>
        <v>1</v>
      </c>
      <c r="X14237" t="b">
        <f t="shared" si="982"/>
        <v>1</v>
      </c>
      <c r="AA14237"/>
      <c r="AH14237"/>
      <c r="AL14237" t="b">
        <f t="shared" si="983"/>
        <v>1</v>
      </c>
      <c r="AM14237" t="b">
        <f t="shared" si="984"/>
        <v>1</v>
      </c>
      <c r="AP14237"/>
      <c r="AQ14237"/>
    </row>
    <row r="14238" spans="23:43" x14ac:dyDescent="0.25">
      <c r="W14238" t="b">
        <f t="shared" si="981"/>
        <v>1</v>
      </c>
      <c r="X14238" t="b">
        <f t="shared" si="982"/>
        <v>1</v>
      </c>
      <c r="AA14238"/>
      <c r="AH14238"/>
      <c r="AL14238" t="b">
        <f t="shared" si="983"/>
        <v>1</v>
      </c>
      <c r="AM14238" t="b">
        <f t="shared" si="984"/>
        <v>1</v>
      </c>
      <c r="AP14238"/>
      <c r="AQ14238"/>
    </row>
    <row r="14239" spans="23:43" x14ac:dyDescent="0.25">
      <c r="W14239" t="b">
        <f t="shared" si="981"/>
        <v>1</v>
      </c>
      <c r="X14239" t="b">
        <f t="shared" si="982"/>
        <v>1</v>
      </c>
      <c r="AA14239"/>
      <c r="AH14239"/>
      <c r="AL14239" t="b">
        <f t="shared" si="983"/>
        <v>1</v>
      </c>
      <c r="AM14239" t="b">
        <f t="shared" si="984"/>
        <v>1</v>
      </c>
      <c r="AP14239"/>
      <c r="AQ14239"/>
    </row>
    <row r="14240" spans="23:43" x14ac:dyDescent="0.25">
      <c r="W14240" t="b">
        <f t="shared" si="981"/>
        <v>1</v>
      </c>
      <c r="X14240" t="b">
        <f t="shared" si="982"/>
        <v>1</v>
      </c>
      <c r="AA14240"/>
      <c r="AH14240"/>
      <c r="AL14240" t="b">
        <f t="shared" si="983"/>
        <v>1</v>
      </c>
      <c r="AM14240" t="b">
        <f t="shared" si="984"/>
        <v>1</v>
      </c>
      <c r="AP14240"/>
      <c r="AQ14240"/>
    </row>
    <row r="14241" spans="23:43" x14ac:dyDescent="0.25">
      <c r="W14241" t="b">
        <f t="shared" si="981"/>
        <v>1</v>
      </c>
      <c r="X14241" t="b">
        <f t="shared" si="982"/>
        <v>1</v>
      </c>
      <c r="AA14241"/>
      <c r="AH14241"/>
      <c r="AL14241" t="b">
        <f t="shared" si="983"/>
        <v>1</v>
      </c>
      <c r="AM14241" t="b">
        <f t="shared" si="984"/>
        <v>1</v>
      </c>
      <c r="AP14241"/>
      <c r="AQ14241"/>
    </row>
    <row r="14242" spans="23:43" x14ac:dyDescent="0.25">
      <c r="W14242" t="b">
        <f t="shared" si="981"/>
        <v>1</v>
      </c>
      <c r="X14242" t="b">
        <f t="shared" si="982"/>
        <v>1</v>
      </c>
      <c r="AA14242"/>
      <c r="AH14242"/>
      <c r="AL14242" t="b">
        <f t="shared" si="983"/>
        <v>1</v>
      </c>
      <c r="AM14242" t="b">
        <f t="shared" si="984"/>
        <v>1</v>
      </c>
      <c r="AP14242"/>
      <c r="AQ14242"/>
    </row>
    <row r="14243" spans="23:43" x14ac:dyDescent="0.25">
      <c r="W14243" t="b">
        <f t="shared" si="981"/>
        <v>1</v>
      </c>
      <c r="X14243" t="b">
        <f t="shared" si="982"/>
        <v>1</v>
      </c>
      <c r="AA14243"/>
      <c r="AH14243"/>
      <c r="AL14243" t="b">
        <f t="shared" si="983"/>
        <v>1</v>
      </c>
      <c r="AM14243" t="b">
        <f t="shared" si="984"/>
        <v>1</v>
      </c>
      <c r="AP14243"/>
      <c r="AQ14243"/>
    </row>
    <row r="14244" spans="23:43" x14ac:dyDescent="0.25">
      <c r="W14244" t="b">
        <f t="shared" si="981"/>
        <v>1</v>
      </c>
      <c r="X14244" t="b">
        <f t="shared" si="982"/>
        <v>1</v>
      </c>
      <c r="AA14244"/>
      <c r="AH14244"/>
      <c r="AL14244" t="b">
        <f t="shared" si="983"/>
        <v>1</v>
      </c>
      <c r="AM14244" t="b">
        <f t="shared" si="984"/>
        <v>1</v>
      </c>
      <c r="AP14244"/>
      <c r="AQ14244"/>
    </row>
    <row r="14245" spans="23:43" x14ac:dyDescent="0.25">
      <c r="W14245" t="b">
        <f t="shared" si="981"/>
        <v>1</v>
      </c>
      <c r="X14245" t="b">
        <f t="shared" si="982"/>
        <v>1</v>
      </c>
      <c r="AA14245"/>
      <c r="AH14245"/>
      <c r="AL14245" t="b">
        <f t="shared" si="983"/>
        <v>1</v>
      </c>
      <c r="AM14245" t="b">
        <f t="shared" si="984"/>
        <v>1</v>
      </c>
      <c r="AP14245"/>
      <c r="AQ14245"/>
    </row>
    <row r="14246" spans="23:43" x14ac:dyDescent="0.25">
      <c r="W14246" t="b">
        <f t="shared" si="981"/>
        <v>1</v>
      </c>
      <c r="X14246" t="b">
        <f t="shared" si="982"/>
        <v>1</v>
      </c>
      <c r="AA14246"/>
      <c r="AH14246"/>
      <c r="AL14246" t="b">
        <f t="shared" si="983"/>
        <v>1</v>
      </c>
      <c r="AM14246" t="b">
        <f t="shared" si="984"/>
        <v>1</v>
      </c>
      <c r="AP14246"/>
      <c r="AQ14246"/>
    </row>
    <row r="14247" spans="23:43" x14ac:dyDescent="0.25">
      <c r="W14247" t="b">
        <f t="shared" si="981"/>
        <v>1</v>
      </c>
      <c r="X14247" t="b">
        <f t="shared" si="982"/>
        <v>1</v>
      </c>
      <c r="AA14247"/>
      <c r="AH14247"/>
      <c r="AL14247" t="b">
        <f t="shared" si="983"/>
        <v>1</v>
      </c>
      <c r="AM14247" t="b">
        <f t="shared" si="984"/>
        <v>1</v>
      </c>
      <c r="AP14247"/>
      <c r="AQ14247"/>
    </row>
    <row r="14248" spans="23:43" x14ac:dyDescent="0.25">
      <c r="W14248" t="b">
        <f t="shared" si="981"/>
        <v>1</v>
      </c>
      <c r="X14248" t="b">
        <f t="shared" si="982"/>
        <v>1</v>
      </c>
      <c r="AA14248"/>
      <c r="AH14248"/>
      <c r="AL14248" t="b">
        <f t="shared" si="983"/>
        <v>1</v>
      </c>
      <c r="AM14248" t="b">
        <f t="shared" si="984"/>
        <v>1</v>
      </c>
      <c r="AP14248"/>
      <c r="AQ14248"/>
    </row>
    <row r="14249" spans="23:43" x14ac:dyDescent="0.25">
      <c r="W14249" t="b">
        <f t="shared" si="981"/>
        <v>1</v>
      </c>
      <c r="X14249" t="b">
        <f t="shared" si="982"/>
        <v>1</v>
      </c>
      <c r="AA14249"/>
      <c r="AH14249"/>
      <c r="AL14249" t="b">
        <f t="shared" si="983"/>
        <v>1</v>
      </c>
      <c r="AM14249" t="b">
        <f t="shared" si="984"/>
        <v>1</v>
      </c>
      <c r="AP14249"/>
      <c r="AQ14249"/>
    </row>
    <row r="14250" spans="23:43" x14ac:dyDescent="0.25">
      <c r="W14250" t="b">
        <f t="shared" si="981"/>
        <v>1</v>
      </c>
      <c r="X14250" t="b">
        <f t="shared" si="982"/>
        <v>1</v>
      </c>
      <c r="AA14250"/>
      <c r="AH14250"/>
      <c r="AL14250" t="b">
        <f t="shared" si="983"/>
        <v>1</v>
      </c>
      <c r="AM14250" t="b">
        <f t="shared" si="984"/>
        <v>1</v>
      </c>
      <c r="AP14250"/>
      <c r="AQ14250"/>
    </row>
    <row r="14251" spans="23:43" x14ac:dyDescent="0.25">
      <c r="W14251" t="b">
        <f t="shared" si="981"/>
        <v>1</v>
      </c>
      <c r="X14251" t="b">
        <f t="shared" si="982"/>
        <v>1</v>
      </c>
      <c r="AA14251"/>
      <c r="AH14251"/>
      <c r="AL14251" t="b">
        <f t="shared" si="983"/>
        <v>1</v>
      </c>
      <c r="AM14251" t="b">
        <f t="shared" si="984"/>
        <v>1</v>
      </c>
      <c r="AP14251"/>
      <c r="AQ14251"/>
    </row>
    <row r="14252" spans="23:43" x14ac:dyDescent="0.25">
      <c r="W14252" t="b">
        <f t="shared" si="981"/>
        <v>1</v>
      </c>
      <c r="X14252" t="b">
        <f t="shared" si="982"/>
        <v>1</v>
      </c>
      <c r="AA14252"/>
      <c r="AH14252"/>
      <c r="AL14252" t="b">
        <f t="shared" si="983"/>
        <v>1</v>
      </c>
      <c r="AM14252" t="b">
        <f t="shared" si="984"/>
        <v>1</v>
      </c>
      <c r="AP14252"/>
      <c r="AQ14252"/>
    </row>
    <row r="14253" spans="23:43" x14ac:dyDescent="0.25">
      <c r="W14253" t="b">
        <f t="shared" si="981"/>
        <v>1</v>
      </c>
      <c r="X14253" t="b">
        <f t="shared" si="982"/>
        <v>1</v>
      </c>
      <c r="AA14253"/>
      <c r="AH14253"/>
      <c r="AL14253" t="b">
        <f t="shared" si="983"/>
        <v>1</v>
      </c>
      <c r="AM14253" t="b">
        <f t="shared" si="984"/>
        <v>1</v>
      </c>
      <c r="AP14253"/>
      <c r="AQ14253"/>
    </row>
    <row r="14254" spans="23:43" x14ac:dyDescent="0.25">
      <c r="W14254" t="b">
        <f t="shared" si="981"/>
        <v>1</v>
      </c>
      <c r="X14254" t="b">
        <f t="shared" si="982"/>
        <v>1</v>
      </c>
      <c r="AA14254"/>
      <c r="AH14254"/>
      <c r="AL14254" t="b">
        <f t="shared" si="983"/>
        <v>1</v>
      </c>
      <c r="AM14254" t="b">
        <f t="shared" si="984"/>
        <v>1</v>
      </c>
      <c r="AP14254"/>
      <c r="AQ14254"/>
    </row>
    <row r="14255" spans="23:43" x14ac:dyDescent="0.25">
      <c r="W14255" t="b">
        <f t="shared" si="981"/>
        <v>1</v>
      </c>
      <c r="X14255" t="b">
        <f t="shared" si="982"/>
        <v>1</v>
      </c>
      <c r="AA14255"/>
      <c r="AH14255"/>
      <c r="AL14255" t="b">
        <f t="shared" si="983"/>
        <v>1</v>
      </c>
      <c r="AM14255" t="b">
        <f t="shared" si="984"/>
        <v>1</v>
      </c>
      <c r="AP14255"/>
      <c r="AQ14255"/>
    </row>
    <row r="14256" spans="23:43" x14ac:dyDescent="0.25">
      <c r="W14256" t="b">
        <f t="shared" si="981"/>
        <v>1</v>
      </c>
      <c r="X14256" t="b">
        <f t="shared" si="982"/>
        <v>1</v>
      </c>
      <c r="AA14256"/>
      <c r="AH14256"/>
      <c r="AL14256" t="b">
        <f t="shared" si="983"/>
        <v>1</v>
      </c>
      <c r="AM14256" t="b">
        <f t="shared" si="984"/>
        <v>1</v>
      </c>
      <c r="AP14256"/>
      <c r="AQ14256"/>
    </row>
    <row r="14257" spans="23:43" x14ac:dyDescent="0.25">
      <c r="W14257" t="b">
        <f t="shared" si="981"/>
        <v>1</v>
      </c>
      <c r="X14257" t="b">
        <f t="shared" si="982"/>
        <v>1</v>
      </c>
      <c r="AA14257"/>
      <c r="AH14257"/>
      <c r="AL14257" t="b">
        <f t="shared" si="983"/>
        <v>1</v>
      </c>
      <c r="AM14257" t="b">
        <f t="shared" si="984"/>
        <v>1</v>
      </c>
      <c r="AP14257"/>
      <c r="AQ14257"/>
    </row>
    <row r="14258" spans="23:43" x14ac:dyDescent="0.25">
      <c r="W14258" t="b">
        <f t="shared" si="981"/>
        <v>1</v>
      </c>
      <c r="X14258" t="b">
        <f t="shared" si="982"/>
        <v>1</v>
      </c>
      <c r="AA14258"/>
      <c r="AH14258"/>
      <c r="AL14258" t="b">
        <f t="shared" si="983"/>
        <v>1</v>
      </c>
      <c r="AM14258" t="b">
        <f t="shared" si="984"/>
        <v>1</v>
      </c>
      <c r="AP14258"/>
      <c r="AQ14258"/>
    </row>
    <row r="14259" spans="23:43" x14ac:dyDescent="0.25">
      <c r="W14259" t="b">
        <f t="shared" si="981"/>
        <v>1</v>
      </c>
      <c r="X14259" t="b">
        <f t="shared" si="982"/>
        <v>1</v>
      </c>
      <c r="AA14259"/>
      <c r="AH14259"/>
      <c r="AL14259" t="b">
        <f t="shared" si="983"/>
        <v>1</v>
      </c>
      <c r="AM14259" t="b">
        <f t="shared" si="984"/>
        <v>1</v>
      </c>
      <c r="AP14259"/>
      <c r="AQ14259"/>
    </row>
    <row r="14260" spans="23:43" x14ac:dyDescent="0.25">
      <c r="W14260" t="b">
        <f t="shared" si="981"/>
        <v>1</v>
      </c>
      <c r="X14260" t="b">
        <f t="shared" si="982"/>
        <v>1</v>
      </c>
      <c r="AA14260"/>
      <c r="AH14260"/>
      <c r="AL14260" t="b">
        <f t="shared" si="983"/>
        <v>1</v>
      </c>
      <c r="AM14260" t="b">
        <f t="shared" si="984"/>
        <v>1</v>
      </c>
      <c r="AP14260"/>
      <c r="AQ14260"/>
    </row>
    <row r="14261" spans="23:43" x14ac:dyDescent="0.25">
      <c r="W14261" t="b">
        <f t="shared" si="981"/>
        <v>1</v>
      </c>
      <c r="X14261" t="b">
        <f t="shared" si="982"/>
        <v>1</v>
      </c>
      <c r="AA14261"/>
      <c r="AH14261"/>
      <c r="AL14261" t="b">
        <f t="shared" si="983"/>
        <v>1</v>
      </c>
      <c r="AM14261" t="b">
        <f t="shared" si="984"/>
        <v>1</v>
      </c>
      <c r="AP14261"/>
      <c r="AQ14261"/>
    </row>
    <row r="14262" spans="23:43" x14ac:dyDescent="0.25">
      <c r="W14262" t="b">
        <f t="shared" si="981"/>
        <v>1</v>
      </c>
      <c r="X14262" t="b">
        <f t="shared" si="982"/>
        <v>1</v>
      </c>
      <c r="AA14262"/>
      <c r="AH14262"/>
      <c r="AL14262" t="b">
        <f t="shared" si="983"/>
        <v>1</v>
      </c>
      <c r="AM14262" t="b">
        <f t="shared" si="984"/>
        <v>1</v>
      </c>
      <c r="AP14262"/>
      <c r="AQ14262"/>
    </row>
    <row r="14263" spans="23:43" x14ac:dyDescent="0.25">
      <c r="W14263" t="b">
        <f t="shared" si="981"/>
        <v>1</v>
      </c>
      <c r="X14263" t="b">
        <f t="shared" si="982"/>
        <v>1</v>
      </c>
      <c r="AA14263"/>
      <c r="AH14263"/>
      <c r="AL14263" t="b">
        <f t="shared" si="983"/>
        <v>1</v>
      </c>
      <c r="AM14263" t="b">
        <f t="shared" si="984"/>
        <v>1</v>
      </c>
      <c r="AP14263"/>
      <c r="AQ14263"/>
    </row>
    <row r="14264" spans="23:43" x14ac:dyDescent="0.25">
      <c r="W14264" t="b">
        <f t="shared" si="981"/>
        <v>1</v>
      </c>
      <c r="X14264" t="b">
        <f t="shared" si="982"/>
        <v>1</v>
      </c>
      <c r="AA14264"/>
      <c r="AH14264"/>
      <c r="AL14264" t="b">
        <f t="shared" si="983"/>
        <v>1</v>
      </c>
      <c r="AM14264" t="b">
        <f t="shared" si="984"/>
        <v>1</v>
      </c>
      <c r="AP14264"/>
      <c r="AQ14264"/>
    </row>
    <row r="14265" spans="23:43" x14ac:dyDescent="0.25">
      <c r="W14265" t="b">
        <f t="shared" si="981"/>
        <v>1</v>
      </c>
      <c r="X14265" t="b">
        <f t="shared" si="982"/>
        <v>1</v>
      </c>
      <c r="AA14265"/>
      <c r="AH14265"/>
      <c r="AL14265" t="b">
        <f t="shared" si="983"/>
        <v>1</v>
      </c>
      <c r="AM14265" t="b">
        <f t="shared" si="984"/>
        <v>1</v>
      </c>
      <c r="AP14265"/>
      <c r="AQ14265"/>
    </row>
    <row r="14266" spans="23:43" x14ac:dyDescent="0.25">
      <c r="W14266" t="b">
        <f t="shared" si="981"/>
        <v>1</v>
      </c>
      <c r="X14266" t="b">
        <f t="shared" si="982"/>
        <v>1</v>
      </c>
      <c r="AA14266"/>
      <c r="AH14266"/>
      <c r="AL14266" t="b">
        <f t="shared" si="983"/>
        <v>1</v>
      </c>
      <c r="AM14266" t="b">
        <f t="shared" si="984"/>
        <v>1</v>
      </c>
      <c r="AP14266"/>
      <c r="AQ14266"/>
    </row>
    <row r="14267" spans="23:43" x14ac:dyDescent="0.25">
      <c r="W14267" t="b">
        <f t="shared" si="981"/>
        <v>1</v>
      </c>
      <c r="X14267" t="b">
        <f t="shared" si="982"/>
        <v>1</v>
      </c>
      <c r="AA14267"/>
      <c r="AH14267"/>
      <c r="AL14267" t="b">
        <f t="shared" si="983"/>
        <v>1</v>
      </c>
      <c r="AM14267" t="b">
        <f t="shared" si="984"/>
        <v>1</v>
      </c>
      <c r="AP14267"/>
      <c r="AQ14267"/>
    </row>
    <row r="14268" spans="23:43" x14ac:dyDescent="0.25">
      <c r="W14268" t="b">
        <f t="shared" si="981"/>
        <v>1</v>
      </c>
      <c r="X14268" t="b">
        <f t="shared" si="982"/>
        <v>1</v>
      </c>
      <c r="AA14268"/>
      <c r="AH14268"/>
      <c r="AL14268" t="b">
        <f t="shared" si="983"/>
        <v>1</v>
      </c>
      <c r="AM14268" t="b">
        <f t="shared" si="984"/>
        <v>1</v>
      </c>
      <c r="AP14268"/>
      <c r="AQ14268"/>
    </row>
    <row r="14269" spans="23:43" x14ac:dyDescent="0.25">
      <c r="W14269" t="b">
        <f t="shared" si="981"/>
        <v>1</v>
      </c>
      <c r="X14269" t="b">
        <f t="shared" si="982"/>
        <v>1</v>
      </c>
      <c r="AA14269"/>
      <c r="AH14269"/>
      <c r="AL14269" t="b">
        <f t="shared" si="983"/>
        <v>1</v>
      </c>
      <c r="AM14269" t="b">
        <f t="shared" si="984"/>
        <v>1</v>
      </c>
      <c r="AP14269"/>
      <c r="AQ14269"/>
    </row>
    <row r="14270" spans="23:43" x14ac:dyDescent="0.25">
      <c r="W14270" t="b">
        <f t="shared" si="981"/>
        <v>1</v>
      </c>
      <c r="X14270" t="b">
        <f t="shared" si="982"/>
        <v>1</v>
      </c>
      <c r="AA14270"/>
      <c r="AH14270"/>
      <c r="AL14270" t="b">
        <f t="shared" si="983"/>
        <v>1</v>
      </c>
      <c r="AM14270" t="b">
        <f t="shared" si="984"/>
        <v>1</v>
      </c>
      <c r="AP14270"/>
      <c r="AQ14270"/>
    </row>
    <row r="14271" spans="23:43" x14ac:dyDescent="0.25">
      <c r="W14271" t="b">
        <f t="shared" si="981"/>
        <v>1</v>
      </c>
      <c r="X14271" t="b">
        <f t="shared" si="982"/>
        <v>1</v>
      </c>
      <c r="AA14271"/>
      <c r="AH14271"/>
      <c r="AL14271" t="b">
        <f t="shared" si="983"/>
        <v>1</v>
      </c>
      <c r="AM14271" t="b">
        <f t="shared" si="984"/>
        <v>1</v>
      </c>
      <c r="AP14271"/>
      <c r="AQ14271"/>
    </row>
    <row r="14272" spans="23:43" x14ac:dyDescent="0.25">
      <c r="W14272" t="b">
        <f t="shared" si="981"/>
        <v>1</v>
      </c>
      <c r="X14272" t="b">
        <f t="shared" si="982"/>
        <v>1</v>
      </c>
      <c r="AA14272"/>
      <c r="AH14272"/>
      <c r="AL14272" t="b">
        <f t="shared" si="983"/>
        <v>1</v>
      </c>
      <c r="AM14272" t="b">
        <f t="shared" si="984"/>
        <v>1</v>
      </c>
      <c r="AP14272"/>
      <c r="AQ14272"/>
    </row>
    <row r="14273" spans="23:43" x14ac:dyDescent="0.25">
      <c r="W14273" t="b">
        <f t="shared" si="981"/>
        <v>1</v>
      </c>
      <c r="X14273" t="b">
        <f t="shared" si="982"/>
        <v>1</v>
      </c>
      <c r="AA14273"/>
      <c r="AH14273"/>
      <c r="AL14273" t="b">
        <f t="shared" si="983"/>
        <v>1</v>
      </c>
      <c r="AM14273" t="b">
        <f t="shared" si="984"/>
        <v>1</v>
      </c>
      <c r="AP14273"/>
      <c r="AQ14273"/>
    </row>
    <row r="14274" spans="23:43" x14ac:dyDescent="0.25">
      <c r="W14274" t="b">
        <f t="shared" si="981"/>
        <v>1</v>
      </c>
      <c r="X14274" t="b">
        <f t="shared" si="982"/>
        <v>1</v>
      </c>
      <c r="AA14274"/>
      <c r="AH14274"/>
      <c r="AL14274" t="b">
        <f t="shared" si="983"/>
        <v>1</v>
      </c>
      <c r="AM14274" t="b">
        <f t="shared" si="984"/>
        <v>1</v>
      </c>
      <c r="AP14274"/>
      <c r="AQ14274"/>
    </row>
    <row r="14275" spans="23:43" x14ac:dyDescent="0.25">
      <c r="W14275" t="b">
        <f t="shared" si="981"/>
        <v>1</v>
      </c>
      <c r="X14275" t="b">
        <f t="shared" si="982"/>
        <v>1</v>
      </c>
      <c r="AA14275"/>
      <c r="AH14275"/>
      <c r="AL14275" t="b">
        <f t="shared" si="983"/>
        <v>1</v>
      </c>
      <c r="AM14275" t="b">
        <f t="shared" si="984"/>
        <v>1</v>
      </c>
      <c r="AP14275"/>
      <c r="AQ14275"/>
    </row>
    <row r="14276" spans="23:43" x14ac:dyDescent="0.25">
      <c r="W14276" t="b">
        <f t="shared" si="981"/>
        <v>1</v>
      </c>
      <c r="X14276" t="b">
        <f t="shared" si="982"/>
        <v>1</v>
      </c>
      <c r="AA14276"/>
      <c r="AH14276"/>
      <c r="AL14276" t="b">
        <f t="shared" si="983"/>
        <v>1</v>
      </c>
      <c r="AM14276" t="b">
        <f t="shared" si="984"/>
        <v>1</v>
      </c>
      <c r="AP14276"/>
      <c r="AQ14276"/>
    </row>
    <row r="14277" spans="23:43" x14ac:dyDescent="0.25">
      <c r="W14277" t="b">
        <f t="shared" si="981"/>
        <v>1</v>
      </c>
      <c r="X14277" t="b">
        <f t="shared" si="982"/>
        <v>1</v>
      </c>
      <c r="AA14277"/>
      <c r="AH14277"/>
      <c r="AL14277" t="b">
        <f t="shared" si="983"/>
        <v>1</v>
      </c>
      <c r="AM14277" t="b">
        <f t="shared" si="984"/>
        <v>1</v>
      </c>
      <c r="AP14277"/>
      <c r="AQ14277"/>
    </row>
    <row r="14278" spans="23:43" x14ac:dyDescent="0.25">
      <c r="W14278" t="b">
        <f t="shared" si="981"/>
        <v>1</v>
      </c>
      <c r="X14278" t="b">
        <f t="shared" si="982"/>
        <v>1</v>
      </c>
      <c r="AA14278"/>
      <c r="AH14278"/>
      <c r="AL14278" t="b">
        <f t="shared" si="983"/>
        <v>1</v>
      </c>
      <c r="AM14278" t="b">
        <f t="shared" si="984"/>
        <v>1</v>
      </c>
      <c r="AP14278"/>
      <c r="AQ14278"/>
    </row>
    <row r="14279" spans="23:43" x14ac:dyDescent="0.25">
      <c r="W14279" t="b">
        <f t="shared" si="981"/>
        <v>1</v>
      </c>
      <c r="X14279" t="b">
        <f t="shared" si="982"/>
        <v>1</v>
      </c>
      <c r="AA14279"/>
      <c r="AH14279"/>
      <c r="AL14279" t="b">
        <f t="shared" si="983"/>
        <v>1</v>
      </c>
      <c r="AM14279" t="b">
        <f t="shared" si="984"/>
        <v>1</v>
      </c>
      <c r="AP14279"/>
      <c r="AQ14279"/>
    </row>
    <row r="14280" spans="23:43" x14ac:dyDescent="0.25">
      <c r="W14280" t="b">
        <f t="shared" si="981"/>
        <v>1</v>
      </c>
      <c r="X14280" t="b">
        <f t="shared" si="982"/>
        <v>1</v>
      </c>
      <c r="AA14280"/>
      <c r="AH14280"/>
      <c r="AL14280" t="b">
        <f t="shared" si="983"/>
        <v>1</v>
      </c>
      <c r="AM14280" t="b">
        <f t="shared" si="984"/>
        <v>1</v>
      </c>
      <c r="AP14280"/>
      <c r="AQ14280"/>
    </row>
    <row r="14281" spans="23:43" x14ac:dyDescent="0.25">
      <c r="W14281" t="b">
        <f t="shared" si="981"/>
        <v>1</v>
      </c>
      <c r="X14281" t="b">
        <f t="shared" si="982"/>
        <v>1</v>
      </c>
      <c r="AA14281"/>
      <c r="AH14281"/>
      <c r="AL14281" t="b">
        <f t="shared" si="983"/>
        <v>1</v>
      </c>
      <c r="AM14281" t="b">
        <f t="shared" si="984"/>
        <v>1</v>
      </c>
      <c r="AP14281"/>
      <c r="AQ14281"/>
    </row>
    <row r="14282" spans="23:43" x14ac:dyDescent="0.25">
      <c r="W14282" t="b">
        <f t="shared" si="981"/>
        <v>1</v>
      </c>
      <c r="X14282" t="b">
        <f t="shared" si="982"/>
        <v>1</v>
      </c>
      <c r="AA14282"/>
      <c r="AH14282"/>
      <c r="AL14282" t="b">
        <f t="shared" si="983"/>
        <v>1</v>
      </c>
      <c r="AM14282" t="b">
        <f t="shared" si="984"/>
        <v>1</v>
      </c>
      <c r="AP14282"/>
      <c r="AQ14282"/>
    </row>
    <row r="14283" spans="23:43" x14ac:dyDescent="0.25">
      <c r="W14283" t="b">
        <f t="shared" si="981"/>
        <v>1</v>
      </c>
      <c r="X14283" t="b">
        <f t="shared" si="982"/>
        <v>1</v>
      </c>
      <c r="AA14283"/>
      <c r="AH14283"/>
      <c r="AL14283" t="b">
        <f t="shared" si="983"/>
        <v>1</v>
      </c>
      <c r="AM14283" t="b">
        <f t="shared" si="984"/>
        <v>1</v>
      </c>
      <c r="AP14283"/>
      <c r="AQ14283"/>
    </row>
    <row r="14284" spans="23:43" x14ac:dyDescent="0.25">
      <c r="W14284" t="b">
        <f t="shared" ref="W14284:W14347" si="985">IF(AND(U14284&lt;&gt;"",U14284&lt;&gt;"Grand Total",U14284&lt;&gt;"(blank)"),GETPIVOTDATA("Facility CCN",$U$10,"Facility CCN",U14284)=1,TRUE)</f>
        <v>1</v>
      </c>
      <c r="X14284" t="b">
        <f t="shared" ref="X14284:X14347" si="986">IF(AND(U14284&lt;&gt;"",U14284&lt;&gt;"Grand Total",U14284&lt;&gt;"(blank)"),LEN(U14284)=6,TRUE)</f>
        <v>1</v>
      </c>
      <c r="AA14284"/>
      <c r="AH14284"/>
      <c r="AL14284" t="b">
        <f t="shared" ref="AL14284:AL14347" si="987">IF(AND(AJ14284&lt;&gt;"",AJ14284&lt;&gt;"Grand Total",AJ14284&lt;&gt;"(blank)"),GETPIVOTDATA("Provider NPI",$AJ$10,"Provider NPI",AJ14284)=1,TRUE)</f>
        <v>1</v>
      </c>
      <c r="AM14284" t="b">
        <f t="shared" ref="AM14284:AM14347" si="988">IF(AND(AJ14284&lt;&gt;"",AJ14284&lt;&gt;"Grand Total",AJ14284&lt;&gt;"(blank)"),LEN(AJ14284)=10,TRUE)</f>
        <v>1</v>
      </c>
      <c r="AP14284"/>
      <c r="AQ14284"/>
    </row>
    <row r="14285" spans="23:43" x14ac:dyDescent="0.25">
      <c r="W14285" t="b">
        <f t="shared" si="985"/>
        <v>1</v>
      </c>
      <c r="X14285" t="b">
        <f t="shared" si="986"/>
        <v>1</v>
      </c>
      <c r="AA14285"/>
      <c r="AH14285"/>
      <c r="AL14285" t="b">
        <f t="shared" si="987"/>
        <v>1</v>
      </c>
      <c r="AM14285" t="b">
        <f t="shared" si="988"/>
        <v>1</v>
      </c>
      <c r="AP14285"/>
      <c r="AQ14285"/>
    </row>
    <row r="14286" spans="23:43" x14ac:dyDescent="0.25">
      <c r="W14286" t="b">
        <f t="shared" si="985"/>
        <v>1</v>
      </c>
      <c r="X14286" t="b">
        <f t="shared" si="986"/>
        <v>1</v>
      </c>
      <c r="AA14286"/>
      <c r="AH14286"/>
      <c r="AL14286" t="b">
        <f t="shared" si="987"/>
        <v>1</v>
      </c>
      <c r="AM14286" t="b">
        <f t="shared" si="988"/>
        <v>1</v>
      </c>
      <c r="AP14286"/>
      <c r="AQ14286"/>
    </row>
    <row r="14287" spans="23:43" x14ac:dyDescent="0.25">
      <c r="W14287" t="b">
        <f t="shared" si="985"/>
        <v>1</v>
      </c>
      <c r="X14287" t="b">
        <f t="shared" si="986"/>
        <v>1</v>
      </c>
      <c r="AA14287"/>
      <c r="AH14287"/>
      <c r="AL14287" t="b">
        <f t="shared" si="987"/>
        <v>1</v>
      </c>
      <c r="AM14287" t="b">
        <f t="shared" si="988"/>
        <v>1</v>
      </c>
      <c r="AP14287"/>
      <c r="AQ14287"/>
    </row>
    <row r="14288" spans="23:43" x14ac:dyDescent="0.25">
      <c r="W14288" t="b">
        <f t="shared" si="985"/>
        <v>1</v>
      </c>
      <c r="X14288" t="b">
        <f t="shared" si="986"/>
        <v>1</v>
      </c>
      <c r="AA14288"/>
      <c r="AH14288"/>
      <c r="AL14288" t="b">
        <f t="shared" si="987"/>
        <v>1</v>
      </c>
      <c r="AM14288" t="b">
        <f t="shared" si="988"/>
        <v>1</v>
      </c>
      <c r="AP14288"/>
      <c r="AQ14288"/>
    </row>
    <row r="14289" spans="23:43" x14ac:dyDescent="0.25">
      <c r="W14289" t="b">
        <f t="shared" si="985"/>
        <v>1</v>
      </c>
      <c r="X14289" t="b">
        <f t="shared" si="986"/>
        <v>1</v>
      </c>
      <c r="AA14289"/>
      <c r="AH14289"/>
      <c r="AL14289" t="b">
        <f t="shared" si="987"/>
        <v>1</v>
      </c>
      <c r="AM14289" t="b">
        <f t="shared" si="988"/>
        <v>1</v>
      </c>
      <c r="AP14289"/>
      <c r="AQ14289"/>
    </row>
    <row r="14290" spans="23:43" x14ac:dyDescent="0.25">
      <c r="W14290" t="b">
        <f t="shared" si="985"/>
        <v>1</v>
      </c>
      <c r="X14290" t="b">
        <f t="shared" si="986"/>
        <v>1</v>
      </c>
      <c r="AA14290"/>
      <c r="AH14290"/>
      <c r="AL14290" t="b">
        <f t="shared" si="987"/>
        <v>1</v>
      </c>
      <c r="AM14290" t="b">
        <f t="shared" si="988"/>
        <v>1</v>
      </c>
      <c r="AP14290"/>
      <c r="AQ14290"/>
    </row>
    <row r="14291" spans="23:43" x14ac:dyDescent="0.25">
      <c r="W14291" t="b">
        <f t="shared" si="985"/>
        <v>1</v>
      </c>
      <c r="X14291" t="b">
        <f t="shared" si="986"/>
        <v>1</v>
      </c>
      <c r="AA14291"/>
      <c r="AH14291"/>
      <c r="AL14291" t="b">
        <f t="shared" si="987"/>
        <v>1</v>
      </c>
      <c r="AM14291" t="b">
        <f t="shared" si="988"/>
        <v>1</v>
      </c>
      <c r="AP14291"/>
      <c r="AQ14291"/>
    </row>
    <row r="14292" spans="23:43" x14ac:dyDescent="0.25">
      <c r="W14292" t="b">
        <f t="shared" si="985"/>
        <v>1</v>
      </c>
      <c r="X14292" t="b">
        <f t="shared" si="986"/>
        <v>1</v>
      </c>
      <c r="AA14292"/>
      <c r="AH14292"/>
      <c r="AL14292" t="b">
        <f t="shared" si="987"/>
        <v>1</v>
      </c>
      <c r="AM14292" t="b">
        <f t="shared" si="988"/>
        <v>1</v>
      </c>
      <c r="AP14292"/>
      <c r="AQ14292"/>
    </row>
    <row r="14293" spans="23:43" x14ac:dyDescent="0.25">
      <c r="W14293" t="b">
        <f t="shared" si="985"/>
        <v>1</v>
      </c>
      <c r="X14293" t="b">
        <f t="shared" si="986"/>
        <v>1</v>
      </c>
      <c r="AA14293"/>
      <c r="AH14293"/>
      <c r="AL14293" t="b">
        <f t="shared" si="987"/>
        <v>1</v>
      </c>
      <c r="AM14293" t="b">
        <f t="shared" si="988"/>
        <v>1</v>
      </c>
      <c r="AP14293"/>
      <c r="AQ14293"/>
    </row>
    <row r="14294" spans="23:43" x14ac:dyDescent="0.25">
      <c r="W14294" t="b">
        <f t="shared" si="985"/>
        <v>1</v>
      </c>
      <c r="X14294" t="b">
        <f t="shared" si="986"/>
        <v>1</v>
      </c>
      <c r="AA14294"/>
      <c r="AH14294"/>
      <c r="AL14294" t="b">
        <f t="shared" si="987"/>
        <v>1</v>
      </c>
      <c r="AM14294" t="b">
        <f t="shared" si="988"/>
        <v>1</v>
      </c>
      <c r="AP14294"/>
      <c r="AQ14294"/>
    </row>
    <row r="14295" spans="23:43" x14ac:dyDescent="0.25">
      <c r="W14295" t="b">
        <f t="shared" si="985"/>
        <v>1</v>
      </c>
      <c r="X14295" t="b">
        <f t="shared" si="986"/>
        <v>1</v>
      </c>
      <c r="AA14295"/>
      <c r="AH14295"/>
      <c r="AL14295" t="b">
        <f t="shared" si="987"/>
        <v>1</v>
      </c>
      <c r="AM14295" t="b">
        <f t="shared" si="988"/>
        <v>1</v>
      </c>
      <c r="AP14295"/>
      <c r="AQ14295"/>
    </row>
    <row r="14296" spans="23:43" x14ac:dyDescent="0.25">
      <c r="W14296" t="b">
        <f t="shared" si="985"/>
        <v>1</v>
      </c>
      <c r="X14296" t="b">
        <f t="shared" si="986"/>
        <v>1</v>
      </c>
      <c r="AA14296"/>
      <c r="AH14296"/>
      <c r="AL14296" t="b">
        <f t="shared" si="987"/>
        <v>1</v>
      </c>
      <c r="AM14296" t="b">
        <f t="shared" si="988"/>
        <v>1</v>
      </c>
      <c r="AP14296"/>
      <c r="AQ14296"/>
    </row>
    <row r="14297" spans="23:43" x14ac:dyDescent="0.25">
      <c r="W14297" t="b">
        <f t="shared" si="985"/>
        <v>1</v>
      </c>
      <c r="X14297" t="b">
        <f t="shared" si="986"/>
        <v>1</v>
      </c>
      <c r="AA14297"/>
      <c r="AH14297"/>
      <c r="AL14297" t="b">
        <f t="shared" si="987"/>
        <v>1</v>
      </c>
      <c r="AM14297" t="b">
        <f t="shared" si="988"/>
        <v>1</v>
      </c>
      <c r="AP14297"/>
      <c r="AQ14297"/>
    </row>
    <row r="14298" spans="23:43" x14ac:dyDescent="0.25">
      <c r="W14298" t="b">
        <f t="shared" si="985"/>
        <v>1</v>
      </c>
      <c r="X14298" t="b">
        <f t="shared" si="986"/>
        <v>1</v>
      </c>
      <c r="AA14298"/>
      <c r="AH14298"/>
      <c r="AL14298" t="b">
        <f t="shared" si="987"/>
        <v>1</v>
      </c>
      <c r="AM14298" t="b">
        <f t="shared" si="988"/>
        <v>1</v>
      </c>
      <c r="AP14298"/>
      <c r="AQ14298"/>
    </row>
    <row r="14299" spans="23:43" x14ac:dyDescent="0.25">
      <c r="W14299" t="b">
        <f t="shared" si="985"/>
        <v>1</v>
      </c>
      <c r="X14299" t="b">
        <f t="shared" si="986"/>
        <v>1</v>
      </c>
      <c r="AA14299"/>
      <c r="AH14299"/>
      <c r="AL14299" t="b">
        <f t="shared" si="987"/>
        <v>1</v>
      </c>
      <c r="AM14299" t="b">
        <f t="shared" si="988"/>
        <v>1</v>
      </c>
      <c r="AP14299"/>
      <c r="AQ14299"/>
    </row>
    <row r="14300" spans="23:43" x14ac:dyDescent="0.25">
      <c r="W14300" t="b">
        <f t="shared" si="985"/>
        <v>1</v>
      </c>
      <c r="X14300" t="b">
        <f t="shared" si="986"/>
        <v>1</v>
      </c>
      <c r="AA14300"/>
      <c r="AH14300"/>
      <c r="AL14300" t="b">
        <f t="shared" si="987"/>
        <v>1</v>
      </c>
      <c r="AM14300" t="b">
        <f t="shared" si="988"/>
        <v>1</v>
      </c>
      <c r="AP14300"/>
      <c r="AQ14300"/>
    </row>
    <row r="14301" spans="23:43" x14ac:dyDescent="0.25">
      <c r="W14301" t="b">
        <f t="shared" si="985"/>
        <v>1</v>
      </c>
      <c r="X14301" t="b">
        <f t="shared" si="986"/>
        <v>1</v>
      </c>
      <c r="AA14301"/>
      <c r="AH14301"/>
      <c r="AL14301" t="b">
        <f t="shared" si="987"/>
        <v>1</v>
      </c>
      <c r="AM14301" t="b">
        <f t="shared" si="988"/>
        <v>1</v>
      </c>
      <c r="AP14301"/>
      <c r="AQ14301"/>
    </row>
    <row r="14302" spans="23:43" x14ac:dyDescent="0.25">
      <c r="W14302" t="b">
        <f t="shared" si="985"/>
        <v>1</v>
      </c>
      <c r="X14302" t="b">
        <f t="shared" si="986"/>
        <v>1</v>
      </c>
      <c r="AA14302"/>
      <c r="AH14302"/>
      <c r="AL14302" t="b">
        <f t="shared" si="987"/>
        <v>1</v>
      </c>
      <c r="AM14302" t="b">
        <f t="shared" si="988"/>
        <v>1</v>
      </c>
      <c r="AP14302"/>
      <c r="AQ14302"/>
    </row>
    <row r="14303" spans="23:43" x14ac:dyDescent="0.25">
      <c r="W14303" t="b">
        <f t="shared" si="985"/>
        <v>1</v>
      </c>
      <c r="X14303" t="b">
        <f t="shared" si="986"/>
        <v>1</v>
      </c>
      <c r="AA14303"/>
      <c r="AH14303"/>
      <c r="AL14303" t="b">
        <f t="shared" si="987"/>
        <v>1</v>
      </c>
      <c r="AM14303" t="b">
        <f t="shared" si="988"/>
        <v>1</v>
      </c>
      <c r="AP14303"/>
      <c r="AQ14303"/>
    </row>
    <row r="14304" spans="23:43" x14ac:dyDescent="0.25">
      <c r="W14304" t="b">
        <f t="shared" si="985"/>
        <v>1</v>
      </c>
      <c r="X14304" t="b">
        <f t="shared" si="986"/>
        <v>1</v>
      </c>
      <c r="AA14304"/>
      <c r="AH14304"/>
      <c r="AL14304" t="b">
        <f t="shared" si="987"/>
        <v>1</v>
      </c>
      <c r="AM14304" t="b">
        <f t="shared" si="988"/>
        <v>1</v>
      </c>
      <c r="AP14304"/>
      <c r="AQ14304"/>
    </row>
    <row r="14305" spans="23:43" x14ac:dyDescent="0.25">
      <c r="W14305" t="b">
        <f t="shared" si="985"/>
        <v>1</v>
      </c>
      <c r="X14305" t="b">
        <f t="shared" si="986"/>
        <v>1</v>
      </c>
      <c r="AA14305"/>
      <c r="AH14305"/>
      <c r="AL14305" t="b">
        <f t="shared" si="987"/>
        <v>1</v>
      </c>
      <c r="AM14305" t="b">
        <f t="shared" si="988"/>
        <v>1</v>
      </c>
      <c r="AP14305"/>
      <c r="AQ14305"/>
    </row>
    <row r="14306" spans="23:43" x14ac:dyDescent="0.25">
      <c r="W14306" t="b">
        <f t="shared" si="985"/>
        <v>1</v>
      </c>
      <c r="X14306" t="b">
        <f t="shared" si="986"/>
        <v>1</v>
      </c>
      <c r="AA14306"/>
      <c r="AH14306"/>
      <c r="AL14306" t="b">
        <f t="shared" si="987"/>
        <v>1</v>
      </c>
      <c r="AM14306" t="b">
        <f t="shared" si="988"/>
        <v>1</v>
      </c>
      <c r="AP14306"/>
      <c r="AQ14306"/>
    </row>
    <row r="14307" spans="23:43" x14ac:dyDescent="0.25">
      <c r="W14307" t="b">
        <f t="shared" si="985"/>
        <v>1</v>
      </c>
      <c r="X14307" t="b">
        <f t="shared" si="986"/>
        <v>1</v>
      </c>
      <c r="AA14307"/>
      <c r="AH14307"/>
      <c r="AL14307" t="b">
        <f t="shared" si="987"/>
        <v>1</v>
      </c>
      <c r="AM14307" t="b">
        <f t="shared" si="988"/>
        <v>1</v>
      </c>
      <c r="AP14307"/>
      <c r="AQ14307"/>
    </row>
    <row r="14308" spans="23:43" x14ac:dyDescent="0.25">
      <c r="W14308" t="b">
        <f t="shared" si="985"/>
        <v>1</v>
      </c>
      <c r="X14308" t="b">
        <f t="shared" si="986"/>
        <v>1</v>
      </c>
      <c r="AA14308"/>
      <c r="AH14308"/>
      <c r="AL14308" t="b">
        <f t="shared" si="987"/>
        <v>1</v>
      </c>
      <c r="AM14308" t="b">
        <f t="shared" si="988"/>
        <v>1</v>
      </c>
      <c r="AP14308"/>
      <c r="AQ14308"/>
    </row>
    <row r="14309" spans="23:43" x14ac:dyDescent="0.25">
      <c r="W14309" t="b">
        <f t="shared" si="985"/>
        <v>1</v>
      </c>
      <c r="X14309" t="b">
        <f t="shared" si="986"/>
        <v>1</v>
      </c>
      <c r="AA14309"/>
      <c r="AH14309"/>
      <c r="AL14309" t="b">
        <f t="shared" si="987"/>
        <v>1</v>
      </c>
      <c r="AM14309" t="b">
        <f t="shared" si="988"/>
        <v>1</v>
      </c>
      <c r="AP14309"/>
      <c r="AQ14309"/>
    </row>
    <row r="14310" spans="23:43" x14ac:dyDescent="0.25">
      <c r="W14310" t="b">
        <f t="shared" si="985"/>
        <v>1</v>
      </c>
      <c r="X14310" t="b">
        <f t="shared" si="986"/>
        <v>1</v>
      </c>
      <c r="AA14310"/>
      <c r="AH14310"/>
      <c r="AL14310" t="b">
        <f t="shared" si="987"/>
        <v>1</v>
      </c>
      <c r="AM14310" t="b">
        <f t="shared" si="988"/>
        <v>1</v>
      </c>
      <c r="AP14310"/>
      <c r="AQ14310"/>
    </row>
    <row r="14311" spans="23:43" x14ac:dyDescent="0.25">
      <c r="W14311" t="b">
        <f t="shared" si="985"/>
        <v>1</v>
      </c>
      <c r="X14311" t="b">
        <f t="shared" si="986"/>
        <v>1</v>
      </c>
      <c r="AA14311"/>
      <c r="AH14311"/>
      <c r="AL14311" t="b">
        <f t="shared" si="987"/>
        <v>1</v>
      </c>
      <c r="AM14311" t="b">
        <f t="shared" si="988"/>
        <v>1</v>
      </c>
      <c r="AP14311"/>
      <c r="AQ14311"/>
    </row>
    <row r="14312" spans="23:43" x14ac:dyDescent="0.25">
      <c r="W14312" t="b">
        <f t="shared" si="985"/>
        <v>1</v>
      </c>
      <c r="X14312" t="b">
        <f t="shared" si="986"/>
        <v>1</v>
      </c>
      <c r="AA14312"/>
      <c r="AH14312"/>
      <c r="AL14312" t="b">
        <f t="shared" si="987"/>
        <v>1</v>
      </c>
      <c r="AM14312" t="b">
        <f t="shared" si="988"/>
        <v>1</v>
      </c>
      <c r="AP14312"/>
      <c r="AQ14312"/>
    </row>
    <row r="14313" spans="23:43" x14ac:dyDescent="0.25">
      <c r="W14313" t="b">
        <f t="shared" si="985"/>
        <v>1</v>
      </c>
      <c r="X14313" t="b">
        <f t="shared" si="986"/>
        <v>1</v>
      </c>
      <c r="AA14313"/>
      <c r="AH14313"/>
      <c r="AL14313" t="b">
        <f t="shared" si="987"/>
        <v>1</v>
      </c>
      <c r="AM14313" t="b">
        <f t="shared" si="988"/>
        <v>1</v>
      </c>
      <c r="AP14313"/>
      <c r="AQ14313"/>
    </row>
    <row r="14314" spans="23:43" x14ac:dyDescent="0.25">
      <c r="W14314" t="b">
        <f t="shared" si="985"/>
        <v>1</v>
      </c>
      <c r="X14314" t="b">
        <f t="shared" si="986"/>
        <v>1</v>
      </c>
      <c r="AA14314"/>
      <c r="AH14314"/>
      <c r="AL14314" t="b">
        <f t="shared" si="987"/>
        <v>1</v>
      </c>
      <c r="AM14314" t="b">
        <f t="shared" si="988"/>
        <v>1</v>
      </c>
      <c r="AP14314"/>
      <c r="AQ14314"/>
    </row>
    <row r="14315" spans="23:43" x14ac:dyDescent="0.25">
      <c r="W14315" t="b">
        <f t="shared" si="985"/>
        <v>1</v>
      </c>
      <c r="X14315" t="b">
        <f t="shared" si="986"/>
        <v>1</v>
      </c>
      <c r="AA14315"/>
      <c r="AH14315"/>
      <c r="AL14315" t="b">
        <f t="shared" si="987"/>
        <v>1</v>
      </c>
      <c r="AM14315" t="b">
        <f t="shared" si="988"/>
        <v>1</v>
      </c>
      <c r="AP14315"/>
      <c r="AQ14315"/>
    </row>
    <row r="14316" spans="23:43" x14ac:dyDescent="0.25">
      <c r="W14316" t="b">
        <f t="shared" si="985"/>
        <v>1</v>
      </c>
      <c r="X14316" t="b">
        <f t="shared" si="986"/>
        <v>1</v>
      </c>
      <c r="AA14316"/>
      <c r="AH14316"/>
      <c r="AL14316" t="b">
        <f t="shared" si="987"/>
        <v>1</v>
      </c>
      <c r="AM14316" t="b">
        <f t="shared" si="988"/>
        <v>1</v>
      </c>
      <c r="AP14316"/>
      <c r="AQ14316"/>
    </row>
    <row r="14317" spans="23:43" x14ac:dyDescent="0.25">
      <c r="W14317" t="b">
        <f t="shared" si="985"/>
        <v>1</v>
      </c>
      <c r="X14317" t="b">
        <f t="shared" si="986"/>
        <v>1</v>
      </c>
      <c r="AA14317"/>
      <c r="AH14317"/>
      <c r="AL14317" t="b">
        <f t="shared" si="987"/>
        <v>1</v>
      </c>
      <c r="AM14317" t="b">
        <f t="shared" si="988"/>
        <v>1</v>
      </c>
      <c r="AP14317"/>
      <c r="AQ14317"/>
    </row>
    <row r="14318" spans="23:43" x14ac:dyDescent="0.25">
      <c r="W14318" t="b">
        <f t="shared" si="985"/>
        <v>1</v>
      </c>
      <c r="X14318" t="b">
        <f t="shared" si="986"/>
        <v>1</v>
      </c>
      <c r="AA14318"/>
      <c r="AH14318"/>
      <c r="AL14318" t="b">
        <f t="shared" si="987"/>
        <v>1</v>
      </c>
      <c r="AM14318" t="b">
        <f t="shared" si="988"/>
        <v>1</v>
      </c>
      <c r="AP14318"/>
      <c r="AQ14318"/>
    </row>
    <row r="14319" spans="23:43" x14ac:dyDescent="0.25">
      <c r="W14319" t="b">
        <f t="shared" si="985"/>
        <v>1</v>
      </c>
      <c r="X14319" t="b">
        <f t="shared" si="986"/>
        <v>1</v>
      </c>
      <c r="AA14319"/>
      <c r="AH14319"/>
      <c r="AL14319" t="b">
        <f t="shared" si="987"/>
        <v>1</v>
      </c>
      <c r="AM14319" t="b">
        <f t="shared" si="988"/>
        <v>1</v>
      </c>
      <c r="AP14319"/>
      <c r="AQ14319"/>
    </row>
    <row r="14320" spans="23:43" x14ac:dyDescent="0.25">
      <c r="W14320" t="b">
        <f t="shared" si="985"/>
        <v>1</v>
      </c>
      <c r="X14320" t="b">
        <f t="shared" si="986"/>
        <v>1</v>
      </c>
      <c r="AA14320"/>
      <c r="AH14320"/>
      <c r="AL14320" t="b">
        <f t="shared" si="987"/>
        <v>1</v>
      </c>
      <c r="AM14320" t="b">
        <f t="shared" si="988"/>
        <v>1</v>
      </c>
      <c r="AP14320"/>
      <c r="AQ14320"/>
    </row>
    <row r="14321" spans="23:43" x14ac:dyDescent="0.25">
      <c r="W14321" t="b">
        <f t="shared" si="985"/>
        <v>1</v>
      </c>
      <c r="X14321" t="b">
        <f t="shared" si="986"/>
        <v>1</v>
      </c>
      <c r="AA14321"/>
      <c r="AH14321"/>
      <c r="AL14321" t="b">
        <f t="shared" si="987"/>
        <v>1</v>
      </c>
      <c r="AM14321" t="b">
        <f t="shared" si="988"/>
        <v>1</v>
      </c>
      <c r="AP14321"/>
      <c r="AQ14321"/>
    </row>
    <row r="14322" spans="23:43" x14ac:dyDescent="0.25">
      <c r="W14322" t="b">
        <f t="shared" si="985"/>
        <v>1</v>
      </c>
      <c r="X14322" t="b">
        <f t="shared" si="986"/>
        <v>1</v>
      </c>
      <c r="AA14322"/>
      <c r="AH14322"/>
      <c r="AL14322" t="b">
        <f t="shared" si="987"/>
        <v>1</v>
      </c>
      <c r="AM14322" t="b">
        <f t="shared" si="988"/>
        <v>1</v>
      </c>
      <c r="AP14322"/>
      <c r="AQ14322"/>
    </row>
    <row r="14323" spans="23:43" x14ac:dyDescent="0.25">
      <c r="W14323" t="b">
        <f t="shared" si="985"/>
        <v>1</v>
      </c>
      <c r="X14323" t="b">
        <f t="shared" si="986"/>
        <v>1</v>
      </c>
      <c r="AA14323"/>
      <c r="AH14323"/>
      <c r="AL14323" t="b">
        <f t="shared" si="987"/>
        <v>1</v>
      </c>
      <c r="AM14323" t="b">
        <f t="shared" si="988"/>
        <v>1</v>
      </c>
      <c r="AP14323"/>
      <c r="AQ14323"/>
    </row>
    <row r="14324" spans="23:43" x14ac:dyDescent="0.25">
      <c r="W14324" t="b">
        <f t="shared" si="985"/>
        <v>1</v>
      </c>
      <c r="X14324" t="b">
        <f t="shared" si="986"/>
        <v>1</v>
      </c>
      <c r="AA14324"/>
      <c r="AH14324"/>
      <c r="AL14324" t="b">
        <f t="shared" si="987"/>
        <v>1</v>
      </c>
      <c r="AM14324" t="b">
        <f t="shared" si="988"/>
        <v>1</v>
      </c>
      <c r="AP14324"/>
      <c r="AQ14324"/>
    </row>
    <row r="14325" spans="23:43" x14ac:dyDescent="0.25">
      <c r="W14325" t="b">
        <f t="shared" si="985"/>
        <v>1</v>
      </c>
      <c r="X14325" t="b">
        <f t="shared" si="986"/>
        <v>1</v>
      </c>
      <c r="AA14325"/>
      <c r="AH14325"/>
      <c r="AL14325" t="b">
        <f t="shared" si="987"/>
        <v>1</v>
      </c>
      <c r="AM14325" t="b">
        <f t="shared" si="988"/>
        <v>1</v>
      </c>
      <c r="AP14325"/>
      <c r="AQ14325"/>
    </row>
    <row r="14326" spans="23:43" x14ac:dyDescent="0.25">
      <c r="W14326" t="b">
        <f t="shared" si="985"/>
        <v>1</v>
      </c>
      <c r="X14326" t="b">
        <f t="shared" si="986"/>
        <v>1</v>
      </c>
      <c r="AA14326"/>
      <c r="AH14326"/>
      <c r="AL14326" t="b">
        <f t="shared" si="987"/>
        <v>1</v>
      </c>
      <c r="AM14326" t="b">
        <f t="shared" si="988"/>
        <v>1</v>
      </c>
      <c r="AP14326"/>
      <c r="AQ14326"/>
    </row>
    <row r="14327" spans="23:43" x14ac:dyDescent="0.25">
      <c r="W14327" t="b">
        <f t="shared" si="985"/>
        <v>1</v>
      </c>
      <c r="X14327" t="b">
        <f t="shared" si="986"/>
        <v>1</v>
      </c>
      <c r="AA14327"/>
      <c r="AH14327"/>
      <c r="AL14327" t="b">
        <f t="shared" si="987"/>
        <v>1</v>
      </c>
      <c r="AM14327" t="b">
        <f t="shared" si="988"/>
        <v>1</v>
      </c>
      <c r="AP14327"/>
      <c r="AQ14327"/>
    </row>
    <row r="14328" spans="23:43" x14ac:dyDescent="0.25">
      <c r="W14328" t="b">
        <f t="shared" si="985"/>
        <v>1</v>
      </c>
      <c r="X14328" t="b">
        <f t="shared" si="986"/>
        <v>1</v>
      </c>
      <c r="AA14328"/>
      <c r="AH14328"/>
      <c r="AL14328" t="b">
        <f t="shared" si="987"/>
        <v>1</v>
      </c>
      <c r="AM14328" t="b">
        <f t="shared" si="988"/>
        <v>1</v>
      </c>
      <c r="AP14328"/>
      <c r="AQ14328"/>
    </row>
    <row r="14329" spans="23:43" x14ac:dyDescent="0.25">
      <c r="W14329" t="b">
        <f t="shared" si="985"/>
        <v>1</v>
      </c>
      <c r="X14329" t="b">
        <f t="shared" si="986"/>
        <v>1</v>
      </c>
      <c r="AA14329"/>
      <c r="AH14329"/>
      <c r="AL14329" t="b">
        <f t="shared" si="987"/>
        <v>1</v>
      </c>
      <c r="AM14329" t="b">
        <f t="shared" si="988"/>
        <v>1</v>
      </c>
      <c r="AP14329"/>
      <c r="AQ14329"/>
    </row>
    <row r="14330" spans="23:43" x14ac:dyDescent="0.25">
      <c r="W14330" t="b">
        <f t="shared" si="985"/>
        <v>1</v>
      </c>
      <c r="X14330" t="b">
        <f t="shared" si="986"/>
        <v>1</v>
      </c>
      <c r="AA14330"/>
      <c r="AH14330"/>
      <c r="AL14330" t="b">
        <f t="shared" si="987"/>
        <v>1</v>
      </c>
      <c r="AM14330" t="b">
        <f t="shared" si="988"/>
        <v>1</v>
      </c>
      <c r="AP14330"/>
      <c r="AQ14330"/>
    </row>
    <row r="14331" spans="23:43" x14ac:dyDescent="0.25">
      <c r="W14331" t="b">
        <f t="shared" si="985"/>
        <v>1</v>
      </c>
      <c r="X14331" t="b">
        <f t="shared" si="986"/>
        <v>1</v>
      </c>
      <c r="AA14331"/>
      <c r="AH14331"/>
      <c r="AL14331" t="b">
        <f t="shared" si="987"/>
        <v>1</v>
      </c>
      <c r="AM14331" t="b">
        <f t="shared" si="988"/>
        <v>1</v>
      </c>
      <c r="AP14331"/>
      <c r="AQ14331"/>
    </row>
    <row r="14332" spans="23:43" x14ac:dyDescent="0.25">
      <c r="W14332" t="b">
        <f t="shared" si="985"/>
        <v>1</v>
      </c>
      <c r="X14332" t="b">
        <f t="shared" si="986"/>
        <v>1</v>
      </c>
      <c r="AA14332"/>
      <c r="AH14332"/>
      <c r="AL14332" t="b">
        <f t="shared" si="987"/>
        <v>1</v>
      </c>
      <c r="AM14332" t="b">
        <f t="shared" si="988"/>
        <v>1</v>
      </c>
      <c r="AP14332"/>
      <c r="AQ14332"/>
    </row>
    <row r="14333" spans="23:43" x14ac:dyDescent="0.25">
      <c r="W14333" t="b">
        <f t="shared" si="985"/>
        <v>1</v>
      </c>
      <c r="X14333" t="b">
        <f t="shared" si="986"/>
        <v>1</v>
      </c>
      <c r="AA14333"/>
      <c r="AH14333"/>
      <c r="AL14333" t="b">
        <f t="shared" si="987"/>
        <v>1</v>
      </c>
      <c r="AM14333" t="b">
        <f t="shared" si="988"/>
        <v>1</v>
      </c>
      <c r="AP14333"/>
      <c r="AQ14333"/>
    </row>
    <row r="14334" spans="23:43" x14ac:dyDescent="0.25">
      <c r="W14334" t="b">
        <f t="shared" si="985"/>
        <v>1</v>
      </c>
      <c r="X14334" t="b">
        <f t="shared" si="986"/>
        <v>1</v>
      </c>
      <c r="AA14334"/>
      <c r="AH14334"/>
      <c r="AL14334" t="b">
        <f t="shared" si="987"/>
        <v>1</v>
      </c>
      <c r="AM14334" t="b">
        <f t="shared" si="988"/>
        <v>1</v>
      </c>
      <c r="AP14334"/>
      <c r="AQ14334"/>
    </row>
    <row r="14335" spans="23:43" x14ac:dyDescent="0.25">
      <c r="W14335" t="b">
        <f t="shared" si="985"/>
        <v>1</v>
      </c>
      <c r="X14335" t="b">
        <f t="shared" si="986"/>
        <v>1</v>
      </c>
      <c r="AA14335"/>
      <c r="AH14335"/>
      <c r="AL14335" t="b">
        <f t="shared" si="987"/>
        <v>1</v>
      </c>
      <c r="AM14335" t="b">
        <f t="shared" si="988"/>
        <v>1</v>
      </c>
      <c r="AP14335"/>
      <c r="AQ14335"/>
    </row>
    <row r="14336" spans="23:43" x14ac:dyDescent="0.25">
      <c r="W14336" t="b">
        <f t="shared" si="985"/>
        <v>1</v>
      </c>
      <c r="X14336" t="b">
        <f t="shared" si="986"/>
        <v>1</v>
      </c>
      <c r="AA14336"/>
      <c r="AH14336"/>
      <c r="AL14336" t="b">
        <f t="shared" si="987"/>
        <v>1</v>
      </c>
      <c r="AM14336" t="b">
        <f t="shared" si="988"/>
        <v>1</v>
      </c>
      <c r="AP14336"/>
      <c r="AQ14336"/>
    </row>
    <row r="14337" spans="23:43" x14ac:dyDescent="0.25">
      <c r="W14337" t="b">
        <f t="shared" si="985"/>
        <v>1</v>
      </c>
      <c r="X14337" t="b">
        <f t="shared" si="986"/>
        <v>1</v>
      </c>
      <c r="AA14337"/>
      <c r="AH14337"/>
      <c r="AL14337" t="b">
        <f t="shared" si="987"/>
        <v>1</v>
      </c>
      <c r="AM14337" t="b">
        <f t="shared" si="988"/>
        <v>1</v>
      </c>
      <c r="AP14337"/>
      <c r="AQ14337"/>
    </row>
    <row r="14338" spans="23:43" x14ac:dyDescent="0.25">
      <c r="W14338" t="b">
        <f t="shared" si="985"/>
        <v>1</v>
      </c>
      <c r="X14338" t="b">
        <f t="shared" si="986"/>
        <v>1</v>
      </c>
      <c r="AA14338"/>
      <c r="AH14338"/>
      <c r="AL14338" t="b">
        <f t="shared" si="987"/>
        <v>1</v>
      </c>
      <c r="AM14338" t="b">
        <f t="shared" si="988"/>
        <v>1</v>
      </c>
      <c r="AP14338"/>
      <c r="AQ14338"/>
    </row>
    <row r="14339" spans="23:43" x14ac:dyDescent="0.25">
      <c r="W14339" t="b">
        <f t="shared" si="985"/>
        <v>1</v>
      </c>
      <c r="X14339" t="b">
        <f t="shared" si="986"/>
        <v>1</v>
      </c>
      <c r="AA14339"/>
      <c r="AH14339"/>
      <c r="AL14339" t="b">
        <f t="shared" si="987"/>
        <v>1</v>
      </c>
      <c r="AM14339" t="b">
        <f t="shared" si="988"/>
        <v>1</v>
      </c>
      <c r="AP14339"/>
      <c r="AQ14339"/>
    </row>
    <row r="14340" spans="23:43" x14ac:dyDescent="0.25">
      <c r="W14340" t="b">
        <f t="shared" si="985"/>
        <v>1</v>
      </c>
      <c r="X14340" t="b">
        <f t="shared" si="986"/>
        <v>1</v>
      </c>
      <c r="AA14340"/>
      <c r="AH14340"/>
      <c r="AL14340" t="b">
        <f t="shared" si="987"/>
        <v>1</v>
      </c>
      <c r="AM14340" t="b">
        <f t="shared" si="988"/>
        <v>1</v>
      </c>
      <c r="AP14340"/>
      <c r="AQ14340"/>
    </row>
    <row r="14341" spans="23:43" x14ac:dyDescent="0.25">
      <c r="W14341" t="b">
        <f t="shared" si="985"/>
        <v>1</v>
      </c>
      <c r="X14341" t="b">
        <f t="shared" si="986"/>
        <v>1</v>
      </c>
      <c r="AA14341"/>
      <c r="AH14341"/>
      <c r="AL14341" t="b">
        <f t="shared" si="987"/>
        <v>1</v>
      </c>
      <c r="AM14341" t="b">
        <f t="shared" si="988"/>
        <v>1</v>
      </c>
      <c r="AP14341"/>
      <c r="AQ14341"/>
    </row>
    <row r="14342" spans="23:43" x14ac:dyDescent="0.25">
      <c r="W14342" t="b">
        <f t="shared" si="985"/>
        <v>1</v>
      </c>
      <c r="X14342" t="b">
        <f t="shared" si="986"/>
        <v>1</v>
      </c>
      <c r="AA14342"/>
      <c r="AH14342"/>
      <c r="AL14342" t="b">
        <f t="shared" si="987"/>
        <v>1</v>
      </c>
      <c r="AM14342" t="b">
        <f t="shared" si="988"/>
        <v>1</v>
      </c>
      <c r="AP14342"/>
      <c r="AQ14342"/>
    </row>
    <row r="14343" spans="23:43" x14ac:dyDescent="0.25">
      <c r="W14343" t="b">
        <f t="shared" si="985"/>
        <v>1</v>
      </c>
      <c r="X14343" t="b">
        <f t="shared" si="986"/>
        <v>1</v>
      </c>
      <c r="AA14343"/>
      <c r="AH14343"/>
      <c r="AL14343" t="b">
        <f t="shared" si="987"/>
        <v>1</v>
      </c>
      <c r="AM14343" t="b">
        <f t="shared" si="988"/>
        <v>1</v>
      </c>
      <c r="AP14343"/>
      <c r="AQ14343"/>
    </row>
    <row r="14344" spans="23:43" x14ac:dyDescent="0.25">
      <c r="W14344" t="b">
        <f t="shared" si="985"/>
        <v>1</v>
      </c>
      <c r="X14344" t="b">
        <f t="shared" si="986"/>
        <v>1</v>
      </c>
      <c r="AA14344"/>
      <c r="AH14344"/>
      <c r="AL14344" t="b">
        <f t="shared" si="987"/>
        <v>1</v>
      </c>
      <c r="AM14344" t="b">
        <f t="shared" si="988"/>
        <v>1</v>
      </c>
      <c r="AP14344"/>
      <c r="AQ14344"/>
    </row>
    <row r="14345" spans="23:43" x14ac:dyDescent="0.25">
      <c r="W14345" t="b">
        <f t="shared" si="985"/>
        <v>1</v>
      </c>
      <c r="X14345" t="b">
        <f t="shared" si="986"/>
        <v>1</v>
      </c>
      <c r="AA14345"/>
      <c r="AH14345"/>
      <c r="AL14345" t="b">
        <f t="shared" si="987"/>
        <v>1</v>
      </c>
      <c r="AM14345" t="b">
        <f t="shared" si="988"/>
        <v>1</v>
      </c>
      <c r="AP14345"/>
      <c r="AQ14345"/>
    </row>
    <row r="14346" spans="23:43" x14ac:dyDescent="0.25">
      <c r="W14346" t="b">
        <f t="shared" si="985"/>
        <v>1</v>
      </c>
      <c r="X14346" t="b">
        <f t="shared" si="986"/>
        <v>1</v>
      </c>
      <c r="AA14346"/>
      <c r="AH14346"/>
      <c r="AL14346" t="b">
        <f t="shared" si="987"/>
        <v>1</v>
      </c>
      <c r="AM14346" t="b">
        <f t="shared" si="988"/>
        <v>1</v>
      </c>
      <c r="AP14346"/>
      <c r="AQ14346"/>
    </row>
    <row r="14347" spans="23:43" x14ac:dyDescent="0.25">
      <c r="W14347" t="b">
        <f t="shared" si="985"/>
        <v>1</v>
      </c>
      <c r="X14347" t="b">
        <f t="shared" si="986"/>
        <v>1</v>
      </c>
      <c r="AA14347"/>
      <c r="AH14347"/>
      <c r="AL14347" t="b">
        <f t="shared" si="987"/>
        <v>1</v>
      </c>
      <c r="AM14347" t="b">
        <f t="shared" si="988"/>
        <v>1</v>
      </c>
      <c r="AP14347"/>
      <c r="AQ14347"/>
    </row>
    <row r="14348" spans="23:43" x14ac:dyDescent="0.25">
      <c r="W14348" t="b">
        <f t="shared" ref="W14348:W14411" si="989">IF(AND(U14348&lt;&gt;"",U14348&lt;&gt;"Grand Total",U14348&lt;&gt;"(blank)"),GETPIVOTDATA("Facility CCN",$U$10,"Facility CCN",U14348)=1,TRUE)</f>
        <v>1</v>
      </c>
      <c r="X14348" t="b">
        <f t="shared" ref="X14348:X14411" si="990">IF(AND(U14348&lt;&gt;"",U14348&lt;&gt;"Grand Total",U14348&lt;&gt;"(blank)"),LEN(U14348)=6,TRUE)</f>
        <v>1</v>
      </c>
      <c r="AA14348"/>
      <c r="AH14348"/>
      <c r="AL14348" t="b">
        <f t="shared" ref="AL14348:AL14411" si="991">IF(AND(AJ14348&lt;&gt;"",AJ14348&lt;&gt;"Grand Total",AJ14348&lt;&gt;"(blank)"),GETPIVOTDATA("Provider NPI",$AJ$10,"Provider NPI",AJ14348)=1,TRUE)</f>
        <v>1</v>
      </c>
      <c r="AM14348" t="b">
        <f t="shared" ref="AM14348:AM14411" si="992">IF(AND(AJ14348&lt;&gt;"",AJ14348&lt;&gt;"Grand Total",AJ14348&lt;&gt;"(blank)"),LEN(AJ14348)=10,TRUE)</f>
        <v>1</v>
      </c>
      <c r="AP14348"/>
      <c r="AQ14348"/>
    </row>
    <row r="14349" spans="23:43" x14ac:dyDescent="0.25">
      <c r="W14349" t="b">
        <f t="shared" si="989"/>
        <v>1</v>
      </c>
      <c r="X14349" t="b">
        <f t="shared" si="990"/>
        <v>1</v>
      </c>
      <c r="AA14349"/>
      <c r="AH14349"/>
      <c r="AL14349" t="b">
        <f t="shared" si="991"/>
        <v>1</v>
      </c>
      <c r="AM14349" t="b">
        <f t="shared" si="992"/>
        <v>1</v>
      </c>
      <c r="AP14349"/>
      <c r="AQ14349"/>
    </row>
    <row r="14350" spans="23:43" x14ac:dyDescent="0.25">
      <c r="W14350" t="b">
        <f t="shared" si="989"/>
        <v>1</v>
      </c>
      <c r="X14350" t="b">
        <f t="shared" si="990"/>
        <v>1</v>
      </c>
      <c r="AA14350"/>
      <c r="AH14350"/>
      <c r="AL14350" t="b">
        <f t="shared" si="991"/>
        <v>1</v>
      </c>
      <c r="AM14350" t="b">
        <f t="shared" si="992"/>
        <v>1</v>
      </c>
      <c r="AP14350"/>
      <c r="AQ14350"/>
    </row>
    <row r="14351" spans="23:43" x14ac:dyDescent="0.25">
      <c r="W14351" t="b">
        <f t="shared" si="989"/>
        <v>1</v>
      </c>
      <c r="X14351" t="b">
        <f t="shared" si="990"/>
        <v>1</v>
      </c>
      <c r="AA14351"/>
      <c r="AH14351"/>
      <c r="AL14351" t="b">
        <f t="shared" si="991"/>
        <v>1</v>
      </c>
      <c r="AM14351" t="b">
        <f t="shared" si="992"/>
        <v>1</v>
      </c>
      <c r="AP14351"/>
      <c r="AQ14351"/>
    </row>
    <row r="14352" spans="23:43" x14ac:dyDescent="0.25">
      <c r="W14352" t="b">
        <f t="shared" si="989"/>
        <v>1</v>
      </c>
      <c r="X14352" t="b">
        <f t="shared" si="990"/>
        <v>1</v>
      </c>
      <c r="AA14352"/>
      <c r="AH14352"/>
      <c r="AL14352" t="b">
        <f t="shared" si="991"/>
        <v>1</v>
      </c>
      <c r="AM14352" t="b">
        <f t="shared" si="992"/>
        <v>1</v>
      </c>
      <c r="AP14352"/>
      <c r="AQ14352"/>
    </row>
    <row r="14353" spans="23:43" x14ac:dyDescent="0.25">
      <c r="W14353" t="b">
        <f t="shared" si="989"/>
        <v>1</v>
      </c>
      <c r="X14353" t="b">
        <f t="shared" si="990"/>
        <v>1</v>
      </c>
      <c r="AA14353"/>
      <c r="AH14353"/>
      <c r="AL14353" t="b">
        <f t="shared" si="991"/>
        <v>1</v>
      </c>
      <c r="AM14353" t="b">
        <f t="shared" si="992"/>
        <v>1</v>
      </c>
      <c r="AP14353"/>
      <c r="AQ14353"/>
    </row>
    <row r="14354" spans="23:43" x14ac:dyDescent="0.25">
      <c r="W14354" t="b">
        <f t="shared" si="989"/>
        <v>1</v>
      </c>
      <c r="X14354" t="b">
        <f t="shared" si="990"/>
        <v>1</v>
      </c>
      <c r="AA14354"/>
      <c r="AH14354"/>
      <c r="AL14354" t="b">
        <f t="shared" si="991"/>
        <v>1</v>
      </c>
      <c r="AM14354" t="b">
        <f t="shared" si="992"/>
        <v>1</v>
      </c>
      <c r="AP14354"/>
      <c r="AQ14354"/>
    </row>
    <row r="14355" spans="23:43" x14ac:dyDescent="0.25">
      <c r="W14355" t="b">
        <f t="shared" si="989"/>
        <v>1</v>
      </c>
      <c r="X14355" t="b">
        <f t="shared" si="990"/>
        <v>1</v>
      </c>
      <c r="AA14355"/>
      <c r="AH14355"/>
      <c r="AL14355" t="b">
        <f t="shared" si="991"/>
        <v>1</v>
      </c>
      <c r="AM14355" t="b">
        <f t="shared" si="992"/>
        <v>1</v>
      </c>
      <c r="AP14355"/>
      <c r="AQ14355"/>
    </row>
    <row r="14356" spans="23:43" x14ac:dyDescent="0.25">
      <c r="W14356" t="b">
        <f t="shared" si="989"/>
        <v>1</v>
      </c>
      <c r="X14356" t="b">
        <f t="shared" si="990"/>
        <v>1</v>
      </c>
      <c r="AA14356"/>
      <c r="AH14356"/>
      <c r="AL14356" t="b">
        <f t="shared" si="991"/>
        <v>1</v>
      </c>
      <c r="AM14356" t="b">
        <f t="shared" si="992"/>
        <v>1</v>
      </c>
      <c r="AP14356"/>
      <c r="AQ14356"/>
    </row>
    <row r="14357" spans="23:43" x14ac:dyDescent="0.25">
      <c r="W14357" t="b">
        <f t="shared" si="989"/>
        <v>1</v>
      </c>
      <c r="X14357" t="b">
        <f t="shared" si="990"/>
        <v>1</v>
      </c>
      <c r="AA14357"/>
      <c r="AH14357"/>
      <c r="AL14357" t="b">
        <f t="shared" si="991"/>
        <v>1</v>
      </c>
      <c r="AM14357" t="b">
        <f t="shared" si="992"/>
        <v>1</v>
      </c>
      <c r="AP14357"/>
      <c r="AQ14357"/>
    </row>
    <row r="14358" spans="23:43" x14ac:dyDescent="0.25">
      <c r="W14358" t="b">
        <f t="shared" si="989"/>
        <v>1</v>
      </c>
      <c r="X14358" t="b">
        <f t="shared" si="990"/>
        <v>1</v>
      </c>
      <c r="AA14358"/>
      <c r="AH14358"/>
      <c r="AL14358" t="b">
        <f t="shared" si="991"/>
        <v>1</v>
      </c>
      <c r="AM14358" t="b">
        <f t="shared" si="992"/>
        <v>1</v>
      </c>
      <c r="AP14358"/>
      <c r="AQ14358"/>
    </row>
    <row r="14359" spans="23:43" x14ac:dyDescent="0.25">
      <c r="W14359" t="b">
        <f t="shared" si="989"/>
        <v>1</v>
      </c>
      <c r="X14359" t="b">
        <f t="shared" si="990"/>
        <v>1</v>
      </c>
      <c r="AA14359"/>
      <c r="AH14359"/>
      <c r="AL14359" t="b">
        <f t="shared" si="991"/>
        <v>1</v>
      </c>
      <c r="AM14359" t="b">
        <f t="shared" si="992"/>
        <v>1</v>
      </c>
      <c r="AP14359"/>
      <c r="AQ14359"/>
    </row>
    <row r="14360" spans="23:43" x14ac:dyDescent="0.25">
      <c r="W14360" t="b">
        <f t="shared" si="989"/>
        <v>1</v>
      </c>
      <c r="X14360" t="b">
        <f t="shared" si="990"/>
        <v>1</v>
      </c>
      <c r="AA14360"/>
      <c r="AH14360"/>
      <c r="AL14360" t="b">
        <f t="shared" si="991"/>
        <v>1</v>
      </c>
      <c r="AM14360" t="b">
        <f t="shared" si="992"/>
        <v>1</v>
      </c>
      <c r="AP14360"/>
      <c r="AQ14360"/>
    </row>
    <row r="14361" spans="23:43" x14ac:dyDescent="0.25">
      <c r="W14361" t="b">
        <f t="shared" si="989"/>
        <v>1</v>
      </c>
      <c r="X14361" t="b">
        <f t="shared" si="990"/>
        <v>1</v>
      </c>
      <c r="AA14361"/>
      <c r="AH14361"/>
      <c r="AL14361" t="b">
        <f t="shared" si="991"/>
        <v>1</v>
      </c>
      <c r="AM14361" t="b">
        <f t="shared" si="992"/>
        <v>1</v>
      </c>
      <c r="AP14361"/>
      <c r="AQ14361"/>
    </row>
    <row r="14362" spans="23:43" x14ac:dyDescent="0.25">
      <c r="W14362" t="b">
        <f t="shared" si="989"/>
        <v>1</v>
      </c>
      <c r="X14362" t="b">
        <f t="shared" si="990"/>
        <v>1</v>
      </c>
      <c r="AA14362"/>
      <c r="AH14362"/>
      <c r="AL14362" t="b">
        <f t="shared" si="991"/>
        <v>1</v>
      </c>
      <c r="AM14362" t="b">
        <f t="shared" si="992"/>
        <v>1</v>
      </c>
      <c r="AP14362"/>
      <c r="AQ14362"/>
    </row>
    <row r="14363" spans="23:43" x14ac:dyDescent="0.25">
      <c r="W14363" t="b">
        <f t="shared" si="989"/>
        <v>1</v>
      </c>
      <c r="X14363" t="b">
        <f t="shared" si="990"/>
        <v>1</v>
      </c>
      <c r="AA14363"/>
      <c r="AH14363"/>
      <c r="AL14363" t="b">
        <f t="shared" si="991"/>
        <v>1</v>
      </c>
      <c r="AM14363" t="b">
        <f t="shared" si="992"/>
        <v>1</v>
      </c>
      <c r="AP14363"/>
      <c r="AQ14363"/>
    </row>
    <row r="14364" spans="23:43" x14ac:dyDescent="0.25">
      <c r="W14364" t="b">
        <f t="shared" si="989"/>
        <v>1</v>
      </c>
      <c r="X14364" t="b">
        <f t="shared" si="990"/>
        <v>1</v>
      </c>
      <c r="AA14364"/>
      <c r="AH14364"/>
      <c r="AL14364" t="b">
        <f t="shared" si="991"/>
        <v>1</v>
      </c>
      <c r="AM14364" t="b">
        <f t="shared" si="992"/>
        <v>1</v>
      </c>
      <c r="AP14364"/>
      <c r="AQ14364"/>
    </row>
    <row r="14365" spans="23:43" x14ac:dyDescent="0.25">
      <c r="W14365" t="b">
        <f t="shared" si="989"/>
        <v>1</v>
      </c>
      <c r="X14365" t="b">
        <f t="shared" si="990"/>
        <v>1</v>
      </c>
      <c r="AA14365"/>
      <c r="AH14365"/>
      <c r="AL14365" t="b">
        <f t="shared" si="991"/>
        <v>1</v>
      </c>
      <c r="AM14365" t="b">
        <f t="shared" si="992"/>
        <v>1</v>
      </c>
      <c r="AP14365"/>
      <c r="AQ14365"/>
    </row>
    <row r="14366" spans="23:43" x14ac:dyDescent="0.25">
      <c r="W14366" t="b">
        <f t="shared" si="989"/>
        <v>1</v>
      </c>
      <c r="X14366" t="b">
        <f t="shared" si="990"/>
        <v>1</v>
      </c>
      <c r="AA14366"/>
      <c r="AH14366"/>
      <c r="AL14366" t="b">
        <f t="shared" si="991"/>
        <v>1</v>
      </c>
      <c r="AM14366" t="b">
        <f t="shared" si="992"/>
        <v>1</v>
      </c>
      <c r="AP14366"/>
      <c r="AQ14366"/>
    </row>
    <row r="14367" spans="23:43" x14ac:dyDescent="0.25">
      <c r="W14367" t="b">
        <f t="shared" si="989"/>
        <v>1</v>
      </c>
      <c r="X14367" t="b">
        <f t="shared" si="990"/>
        <v>1</v>
      </c>
      <c r="AA14367"/>
      <c r="AH14367"/>
      <c r="AL14367" t="b">
        <f t="shared" si="991"/>
        <v>1</v>
      </c>
      <c r="AM14367" t="b">
        <f t="shared" si="992"/>
        <v>1</v>
      </c>
      <c r="AP14367"/>
      <c r="AQ14367"/>
    </row>
    <row r="14368" spans="23:43" x14ac:dyDescent="0.25">
      <c r="W14368" t="b">
        <f t="shared" si="989"/>
        <v>1</v>
      </c>
      <c r="X14368" t="b">
        <f t="shared" si="990"/>
        <v>1</v>
      </c>
      <c r="AA14368"/>
      <c r="AH14368"/>
      <c r="AL14368" t="b">
        <f t="shared" si="991"/>
        <v>1</v>
      </c>
      <c r="AM14368" t="b">
        <f t="shared" si="992"/>
        <v>1</v>
      </c>
      <c r="AP14368"/>
      <c r="AQ14368"/>
    </row>
    <row r="14369" spans="23:43" x14ac:dyDescent="0.25">
      <c r="W14369" t="b">
        <f t="shared" si="989"/>
        <v>1</v>
      </c>
      <c r="X14369" t="b">
        <f t="shared" si="990"/>
        <v>1</v>
      </c>
      <c r="AA14369"/>
      <c r="AH14369"/>
      <c r="AL14369" t="b">
        <f t="shared" si="991"/>
        <v>1</v>
      </c>
      <c r="AM14369" t="b">
        <f t="shared" si="992"/>
        <v>1</v>
      </c>
      <c r="AP14369"/>
      <c r="AQ14369"/>
    </row>
    <row r="14370" spans="23:43" x14ac:dyDescent="0.25">
      <c r="W14370" t="b">
        <f t="shared" si="989"/>
        <v>1</v>
      </c>
      <c r="X14370" t="b">
        <f t="shared" si="990"/>
        <v>1</v>
      </c>
      <c r="AA14370"/>
      <c r="AH14370"/>
      <c r="AL14370" t="b">
        <f t="shared" si="991"/>
        <v>1</v>
      </c>
      <c r="AM14370" t="b">
        <f t="shared" si="992"/>
        <v>1</v>
      </c>
      <c r="AP14370"/>
      <c r="AQ14370"/>
    </row>
    <row r="14371" spans="23:43" x14ac:dyDescent="0.25">
      <c r="W14371" t="b">
        <f t="shared" si="989"/>
        <v>1</v>
      </c>
      <c r="X14371" t="b">
        <f t="shared" si="990"/>
        <v>1</v>
      </c>
      <c r="AA14371"/>
      <c r="AH14371"/>
      <c r="AL14371" t="b">
        <f t="shared" si="991"/>
        <v>1</v>
      </c>
      <c r="AM14371" t="b">
        <f t="shared" si="992"/>
        <v>1</v>
      </c>
      <c r="AP14371"/>
      <c r="AQ14371"/>
    </row>
    <row r="14372" spans="23:43" x14ac:dyDescent="0.25">
      <c r="W14372" t="b">
        <f t="shared" si="989"/>
        <v>1</v>
      </c>
      <c r="X14372" t="b">
        <f t="shared" si="990"/>
        <v>1</v>
      </c>
      <c r="AA14372"/>
      <c r="AH14372"/>
      <c r="AL14372" t="b">
        <f t="shared" si="991"/>
        <v>1</v>
      </c>
      <c r="AM14372" t="b">
        <f t="shared" si="992"/>
        <v>1</v>
      </c>
      <c r="AP14372"/>
      <c r="AQ14372"/>
    </row>
    <row r="14373" spans="23:43" x14ac:dyDescent="0.25">
      <c r="W14373" t="b">
        <f t="shared" si="989"/>
        <v>1</v>
      </c>
      <c r="X14373" t="b">
        <f t="shared" si="990"/>
        <v>1</v>
      </c>
      <c r="AA14373"/>
      <c r="AH14373"/>
      <c r="AL14373" t="b">
        <f t="shared" si="991"/>
        <v>1</v>
      </c>
      <c r="AM14373" t="b">
        <f t="shared" si="992"/>
        <v>1</v>
      </c>
      <c r="AP14373"/>
      <c r="AQ14373"/>
    </row>
    <row r="14374" spans="23:43" x14ac:dyDescent="0.25">
      <c r="W14374" t="b">
        <f t="shared" si="989"/>
        <v>1</v>
      </c>
      <c r="X14374" t="b">
        <f t="shared" si="990"/>
        <v>1</v>
      </c>
      <c r="AA14374"/>
      <c r="AH14374"/>
      <c r="AL14374" t="b">
        <f t="shared" si="991"/>
        <v>1</v>
      </c>
      <c r="AM14374" t="b">
        <f t="shared" si="992"/>
        <v>1</v>
      </c>
      <c r="AP14374"/>
      <c r="AQ14374"/>
    </row>
    <row r="14375" spans="23:43" x14ac:dyDescent="0.25">
      <c r="W14375" t="b">
        <f t="shared" si="989"/>
        <v>1</v>
      </c>
      <c r="X14375" t="b">
        <f t="shared" si="990"/>
        <v>1</v>
      </c>
      <c r="AA14375"/>
      <c r="AH14375"/>
      <c r="AL14375" t="b">
        <f t="shared" si="991"/>
        <v>1</v>
      </c>
      <c r="AM14375" t="b">
        <f t="shared" si="992"/>
        <v>1</v>
      </c>
      <c r="AP14375"/>
      <c r="AQ14375"/>
    </row>
    <row r="14376" spans="23:43" x14ac:dyDescent="0.25">
      <c r="W14376" t="b">
        <f t="shared" si="989"/>
        <v>1</v>
      </c>
      <c r="X14376" t="b">
        <f t="shared" si="990"/>
        <v>1</v>
      </c>
      <c r="AA14376"/>
      <c r="AH14376"/>
      <c r="AL14376" t="b">
        <f t="shared" si="991"/>
        <v>1</v>
      </c>
      <c r="AM14376" t="b">
        <f t="shared" si="992"/>
        <v>1</v>
      </c>
      <c r="AP14376"/>
      <c r="AQ14376"/>
    </row>
    <row r="14377" spans="23:43" x14ac:dyDescent="0.25">
      <c r="W14377" t="b">
        <f t="shared" si="989"/>
        <v>1</v>
      </c>
      <c r="X14377" t="b">
        <f t="shared" si="990"/>
        <v>1</v>
      </c>
      <c r="AA14377"/>
      <c r="AH14377"/>
      <c r="AL14377" t="b">
        <f t="shared" si="991"/>
        <v>1</v>
      </c>
      <c r="AM14377" t="b">
        <f t="shared" si="992"/>
        <v>1</v>
      </c>
      <c r="AP14377"/>
      <c r="AQ14377"/>
    </row>
    <row r="14378" spans="23:43" x14ac:dyDescent="0.25">
      <c r="W14378" t="b">
        <f t="shared" si="989"/>
        <v>1</v>
      </c>
      <c r="X14378" t="b">
        <f t="shared" si="990"/>
        <v>1</v>
      </c>
      <c r="AA14378"/>
      <c r="AH14378"/>
      <c r="AL14378" t="b">
        <f t="shared" si="991"/>
        <v>1</v>
      </c>
      <c r="AM14378" t="b">
        <f t="shared" si="992"/>
        <v>1</v>
      </c>
      <c r="AP14378"/>
      <c r="AQ14378"/>
    </row>
    <row r="14379" spans="23:43" x14ac:dyDescent="0.25">
      <c r="W14379" t="b">
        <f t="shared" si="989"/>
        <v>1</v>
      </c>
      <c r="X14379" t="b">
        <f t="shared" si="990"/>
        <v>1</v>
      </c>
      <c r="AA14379"/>
      <c r="AH14379"/>
      <c r="AL14379" t="b">
        <f t="shared" si="991"/>
        <v>1</v>
      </c>
      <c r="AM14379" t="b">
        <f t="shared" si="992"/>
        <v>1</v>
      </c>
      <c r="AP14379"/>
      <c r="AQ14379"/>
    </row>
    <row r="14380" spans="23:43" x14ac:dyDescent="0.25">
      <c r="W14380" t="b">
        <f t="shared" si="989"/>
        <v>1</v>
      </c>
      <c r="X14380" t="b">
        <f t="shared" si="990"/>
        <v>1</v>
      </c>
      <c r="AA14380"/>
      <c r="AH14380"/>
      <c r="AL14380" t="b">
        <f t="shared" si="991"/>
        <v>1</v>
      </c>
      <c r="AM14380" t="b">
        <f t="shared" si="992"/>
        <v>1</v>
      </c>
      <c r="AP14380"/>
      <c r="AQ14380"/>
    </row>
    <row r="14381" spans="23:43" x14ac:dyDescent="0.25">
      <c r="W14381" t="b">
        <f t="shared" si="989"/>
        <v>1</v>
      </c>
      <c r="X14381" t="b">
        <f t="shared" si="990"/>
        <v>1</v>
      </c>
      <c r="AA14381"/>
      <c r="AH14381"/>
      <c r="AL14381" t="b">
        <f t="shared" si="991"/>
        <v>1</v>
      </c>
      <c r="AM14381" t="b">
        <f t="shared" si="992"/>
        <v>1</v>
      </c>
      <c r="AP14381"/>
      <c r="AQ14381"/>
    </row>
    <row r="14382" spans="23:43" x14ac:dyDescent="0.25">
      <c r="W14382" t="b">
        <f t="shared" si="989"/>
        <v>1</v>
      </c>
      <c r="X14382" t="b">
        <f t="shared" si="990"/>
        <v>1</v>
      </c>
      <c r="AA14382"/>
      <c r="AH14382"/>
      <c r="AL14382" t="b">
        <f t="shared" si="991"/>
        <v>1</v>
      </c>
      <c r="AM14382" t="b">
        <f t="shared" si="992"/>
        <v>1</v>
      </c>
      <c r="AP14382"/>
      <c r="AQ14382"/>
    </row>
    <row r="14383" spans="23:43" x14ac:dyDescent="0.25">
      <c r="W14383" t="b">
        <f t="shared" si="989"/>
        <v>1</v>
      </c>
      <c r="X14383" t="b">
        <f t="shared" si="990"/>
        <v>1</v>
      </c>
      <c r="AA14383"/>
      <c r="AH14383"/>
      <c r="AL14383" t="b">
        <f t="shared" si="991"/>
        <v>1</v>
      </c>
      <c r="AM14383" t="b">
        <f t="shared" si="992"/>
        <v>1</v>
      </c>
      <c r="AP14383"/>
      <c r="AQ14383"/>
    </row>
    <row r="14384" spans="23:43" x14ac:dyDescent="0.25">
      <c r="W14384" t="b">
        <f t="shared" si="989"/>
        <v>1</v>
      </c>
      <c r="X14384" t="b">
        <f t="shared" si="990"/>
        <v>1</v>
      </c>
      <c r="AA14384"/>
      <c r="AH14384"/>
      <c r="AL14384" t="b">
        <f t="shared" si="991"/>
        <v>1</v>
      </c>
      <c r="AM14384" t="b">
        <f t="shared" si="992"/>
        <v>1</v>
      </c>
      <c r="AP14384"/>
      <c r="AQ14384"/>
    </row>
    <row r="14385" spans="23:43" x14ac:dyDescent="0.25">
      <c r="W14385" t="b">
        <f t="shared" si="989"/>
        <v>1</v>
      </c>
      <c r="X14385" t="b">
        <f t="shared" si="990"/>
        <v>1</v>
      </c>
      <c r="AA14385"/>
      <c r="AH14385"/>
      <c r="AL14385" t="b">
        <f t="shared" si="991"/>
        <v>1</v>
      </c>
      <c r="AM14385" t="b">
        <f t="shared" si="992"/>
        <v>1</v>
      </c>
      <c r="AP14385"/>
      <c r="AQ14385"/>
    </row>
    <row r="14386" spans="23:43" x14ac:dyDescent="0.25">
      <c r="W14386" t="b">
        <f t="shared" si="989"/>
        <v>1</v>
      </c>
      <c r="X14386" t="b">
        <f t="shared" si="990"/>
        <v>1</v>
      </c>
      <c r="AA14386"/>
      <c r="AH14386"/>
      <c r="AL14386" t="b">
        <f t="shared" si="991"/>
        <v>1</v>
      </c>
      <c r="AM14386" t="b">
        <f t="shared" si="992"/>
        <v>1</v>
      </c>
      <c r="AP14386"/>
      <c r="AQ14386"/>
    </row>
    <row r="14387" spans="23:43" x14ac:dyDescent="0.25">
      <c r="W14387" t="b">
        <f t="shared" si="989"/>
        <v>1</v>
      </c>
      <c r="X14387" t="b">
        <f t="shared" si="990"/>
        <v>1</v>
      </c>
      <c r="AA14387"/>
      <c r="AH14387"/>
      <c r="AL14387" t="b">
        <f t="shared" si="991"/>
        <v>1</v>
      </c>
      <c r="AM14387" t="b">
        <f t="shared" si="992"/>
        <v>1</v>
      </c>
      <c r="AP14387"/>
      <c r="AQ14387"/>
    </row>
    <row r="14388" spans="23:43" x14ac:dyDescent="0.25">
      <c r="W14388" t="b">
        <f t="shared" si="989"/>
        <v>1</v>
      </c>
      <c r="X14388" t="b">
        <f t="shared" si="990"/>
        <v>1</v>
      </c>
      <c r="AA14388"/>
      <c r="AH14388"/>
      <c r="AL14388" t="b">
        <f t="shared" si="991"/>
        <v>1</v>
      </c>
      <c r="AM14388" t="b">
        <f t="shared" si="992"/>
        <v>1</v>
      </c>
      <c r="AP14388"/>
      <c r="AQ14388"/>
    </row>
    <row r="14389" spans="23:43" x14ac:dyDescent="0.25">
      <c r="W14389" t="b">
        <f t="shared" si="989"/>
        <v>1</v>
      </c>
      <c r="X14389" t="b">
        <f t="shared" si="990"/>
        <v>1</v>
      </c>
      <c r="AA14389"/>
      <c r="AH14389"/>
      <c r="AL14389" t="b">
        <f t="shared" si="991"/>
        <v>1</v>
      </c>
      <c r="AM14389" t="b">
        <f t="shared" si="992"/>
        <v>1</v>
      </c>
      <c r="AP14389"/>
      <c r="AQ14389"/>
    </row>
    <row r="14390" spans="23:43" x14ac:dyDescent="0.25">
      <c r="W14390" t="b">
        <f t="shared" si="989"/>
        <v>1</v>
      </c>
      <c r="X14390" t="b">
        <f t="shared" si="990"/>
        <v>1</v>
      </c>
      <c r="AA14390"/>
      <c r="AH14390"/>
      <c r="AL14390" t="b">
        <f t="shared" si="991"/>
        <v>1</v>
      </c>
      <c r="AM14390" t="b">
        <f t="shared" si="992"/>
        <v>1</v>
      </c>
      <c r="AP14390"/>
      <c r="AQ14390"/>
    </row>
    <row r="14391" spans="23:43" x14ac:dyDescent="0.25">
      <c r="W14391" t="b">
        <f t="shared" si="989"/>
        <v>1</v>
      </c>
      <c r="X14391" t="b">
        <f t="shared" si="990"/>
        <v>1</v>
      </c>
      <c r="AA14391"/>
      <c r="AH14391"/>
      <c r="AL14391" t="b">
        <f t="shared" si="991"/>
        <v>1</v>
      </c>
      <c r="AM14391" t="b">
        <f t="shared" si="992"/>
        <v>1</v>
      </c>
      <c r="AP14391"/>
      <c r="AQ14391"/>
    </row>
    <row r="14392" spans="23:43" x14ac:dyDescent="0.25">
      <c r="W14392" t="b">
        <f t="shared" si="989"/>
        <v>1</v>
      </c>
      <c r="X14392" t="b">
        <f t="shared" si="990"/>
        <v>1</v>
      </c>
      <c r="AA14392"/>
      <c r="AH14392"/>
      <c r="AL14392" t="b">
        <f t="shared" si="991"/>
        <v>1</v>
      </c>
      <c r="AM14392" t="b">
        <f t="shared" si="992"/>
        <v>1</v>
      </c>
      <c r="AP14392"/>
      <c r="AQ14392"/>
    </row>
    <row r="14393" spans="23:43" x14ac:dyDescent="0.25">
      <c r="W14393" t="b">
        <f t="shared" si="989"/>
        <v>1</v>
      </c>
      <c r="X14393" t="b">
        <f t="shared" si="990"/>
        <v>1</v>
      </c>
      <c r="AA14393"/>
      <c r="AH14393"/>
      <c r="AL14393" t="b">
        <f t="shared" si="991"/>
        <v>1</v>
      </c>
      <c r="AM14393" t="b">
        <f t="shared" si="992"/>
        <v>1</v>
      </c>
      <c r="AP14393"/>
      <c r="AQ14393"/>
    </row>
    <row r="14394" spans="23:43" x14ac:dyDescent="0.25">
      <c r="W14394" t="b">
        <f t="shared" si="989"/>
        <v>1</v>
      </c>
      <c r="X14394" t="b">
        <f t="shared" si="990"/>
        <v>1</v>
      </c>
      <c r="AA14394"/>
      <c r="AH14394"/>
      <c r="AL14394" t="b">
        <f t="shared" si="991"/>
        <v>1</v>
      </c>
      <c r="AM14394" t="b">
        <f t="shared" si="992"/>
        <v>1</v>
      </c>
      <c r="AP14394"/>
      <c r="AQ14394"/>
    </row>
    <row r="14395" spans="23:43" x14ac:dyDescent="0.25">
      <c r="W14395" t="b">
        <f t="shared" si="989"/>
        <v>1</v>
      </c>
      <c r="X14395" t="b">
        <f t="shared" si="990"/>
        <v>1</v>
      </c>
      <c r="AA14395"/>
      <c r="AH14395"/>
      <c r="AL14395" t="b">
        <f t="shared" si="991"/>
        <v>1</v>
      </c>
      <c r="AM14395" t="b">
        <f t="shared" si="992"/>
        <v>1</v>
      </c>
      <c r="AP14395"/>
      <c r="AQ14395"/>
    </row>
    <row r="14396" spans="23:43" x14ac:dyDescent="0.25">
      <c r="W14396" t="b">
        <f t="shared" si="989"/>
        <v>1</v>
      </c>
      <c r="X14396" t="b">
        <f t="shared" si="990"/>
        <v>1</v>
      </c>
      <c r="AA14396"/>
      <c r="AH14396"/>
      <c r="AL14396" t="b">
        <f t="shared" si="991"/>
        <v>1</v>
      </c>
      <c r="AM14396" t="b">
        <f t="shared" si="992"/>
        <v>1</v>
      </c>
      <c r="AP14396"/>
      <c r="AQ14396"/>
    </row>
    <row r="14397" spans="23:43" x14ac:dyDescent="0.25">
      <c r="W14397" t="b">
        <f t="shared" si="989"/>
        <v>1</v>
      </c>
      <c r="X14397" t="b">
        <f t="shared" si="990"/>
        <v>1</v>
      </c>
      <c r="AA14397"/>
      <c r="AH14397"/>
      <c r="AL14397" t="b">
        <f t="shared" si="991"/>
        <v>1</v>
      </c>
      <c r="AM14397" t="b">
        <f t="shared" si="992"/>
        <v>1</v>
      </c>
      <c r="AP14397"/>
      <c r="AQ14397"/>
    </row>
    <row r="14398" spans="23:43" x14ac:dyDescent="0.25">
      <c r="W14398" t="b">
        <f t="shared" si="989"/>
        <v>1</v>
      </c>
      <c r="X14398" t="b">
        <f t="shared" si="990"/>
        <v>1</v>
      </c>
      <c r="AA14398"/>
      <c r="AH14398"/>
      <c r="AL14398" t="b">
        <f t="shared" si="991"/>
        <v>1</v>
      </c>
      <c r="AM14398" t="b">
        <f t="shared" si="992"/>
        <v>1</v>
      </c>
      <c r="AP14398"/>
      <c r="AQ14398"/>
    </row>
    <row r="14399" spans="23:43" x14ac:dyDescent="0.25">
      <c r="W14399" t="b">
        <f t="shared" si="989"/>
        <v>1</v>
      </c>
      <c r="X14399" t="b">
        <f t="shared" si="990"/>
        <v>1</v>
      </c>
      <c r="AA14399"/>
      <c r="AH14399"/>
      <c r="AL14399" t="b">
        <f t="shared" si="991"/>
        <v>1</v>
      </c>
      <c r="AM14399" t="b">
        <f t="shared" si="992"/>
        <v>1</v>
      </c>
      <c r="AP14399"/>
      <c r="AQ14399"/>
    </row>
    <row r="14400" spans="23:43" x14ac:dyDescent="0.25">
      <c r="W14400" t="b">
        <f t="shared" si="989"/>
        <v>1</v>
      </c>
      <c r="X14400" t="b">
        <f t="shared" si="990"/>
        <v>1</v>
      </c>
      <c r="AA14400"/>
      <c r="AH14400"/>
      <c r="AL14400" t="b">
        <f t="shared" si="991"/>
        <v>1</v>
      </c>
      <c r="AM14400" t="b">
        <f t="shared" si="992"/>
        <v>1</v>
      </c>
      <c r="AP14400"/>
      <c r="AQ14400"/>
    </row>
    <row r="14401" spans="23:43" x14ac:dyDescent="0.25">
      <c r="W14401" t="b">
        <f t="shared" si="989"/>
        <v>1</v>
      </c>
      <c r="X14401" t="b">
        <f t="shared" si="990"/>
        <v>1</v>
      </c>
      <c r="AA14401"/>
      <c r="AH14401"/>
      <c r="AL14401" t="b">
        <f t="shared" si="991"/>
        <v>1</v>
      </c>
      <c r="AM14401" t="b">
        <f t="shared" si="992"/>
        <v>1</v>
      </c>
      <c r="AP14401"/>
      <c r="AQ14401"/>
    </row>
    <row r="14402" spans="23:43" x14ac:dyDescent="0.25">
      <c r="W14402" t="b">
        <f t="shared" si="989"/>
        <v>1</v>
      </c>
      <c r="X14402" t="b">
        <f t="shared" si="990"/>
        <v>1</v>
      </c>
      <c r="AA14402"/>
      <c r="AH14402"/>
      <c r="AL14402" t="b">
        <f t="shared" si="991"/>
        <v>1</v>
      </c>
      <c r="AM14402" t="b">
        <f t="shared" si="992"/>
        <v>1</v>
      </c>
      <c r="AP14402"/>
      <c r="AQ14402"/>
    </row>
    <row r="14403" spans="23:43" x14ac:dyDescent="0.25">
      <c r="W14403" t="b">
        <f t="shared" si="989"/>
        <v>1</v>
      </c>
      <c r="X14403" t="b">
        <f t="shared" si="990"/>
        <v>1</v>
      </c>
      <c r="AA14403"/>
      <c r="AH14403"/>
      <c r="AL14403" t="b">
        <f t="shared" si="991"/>
        <v>1</v>
      </c>
      <c r="AM14403" t="b">
        <f t="shared" si="992"/>
        <v>1</v>
      </c>
      <c r="AP14403"/>
      <c r="AQ14403"/>
    </row>
    <row r="14404" spans="23:43" x14ac:dyDescent="0.25">
      <c r="W14404" t="b">
        <f t="shared" si="989"/>
        <v>1</v>
      </c>
      <c r="X14404" t="b">
        <f t="shared" si="990"/>
        <v>1</v>
      </c>
      <c r="AA14404"/>
      <c r="AH14404"/>
      <c r="AL14404" t="b">
        <f t="shared" si="991"/>
        <v>1</v>
      </c>
      <c r="AM14404" t="b">
        <f t="shared" si="992"/>
        <v>1</v>
      </c>
      <c r="AP14404"/>
      <c r="AQ14404"/>
    </row>
    <row r="14405" spans="23:43" x14ac:dyDescent="0.25">
      <c r="W14405" t="b">
        <f t="shared" si="989"/>
        <v>1</v>
      </c>
      <c r="X14405" t="b">
        <f t="shared" si="990"/>
        <v>1</v>
      </c>
      <c r="AA14405"/>
      <c r="AH14405"/>
      <c r="AL14405" t="b">
        <f t="shared" si="991"/>
        <v>1</v>
      </c>
      <c r="AM14405" t="b">
        <f t="shared" si="992"/>
        <v>1</v>
      </c>
      <c r="AP14405"/>
      <c r="AQ14405"/>
    </row>
    <row r="14406" spans="23:43" x14ac:dyDescent="0.25">
      <c r="W14406" t="b">
        <f t="shared" si="989"/>
        <v>1</v>
      </c>
      <c r="X14406" t="b">
        <f t="shared" si="990"/>
        <v>1</v>
      </c>
      <c r="AA14406"/>
      <c r="AH14406"/>
      <c r="AL14406" t="b">
        <f t="shared" si="991"/>
        <v>1</v>
      </c>
      <c r="AM14406" t="b">
        <f t="shared" si="992"/>
        <v>1</v>
      </c>
      <c r="AP14406"/>
      <c r="AQ14406"/>
    </row>
    <row r="14407" spans="23:43" x14ac:dyDescent="0.25">
      <c r="W14407" t="b">
        <f t="shared" si="989"/>
        <v>1</v>
      </c>
      <c r="X14407" t="b">
        <f t="shared" si="990"/>
        <v>1</v>
      </c>
      <c r="AA14407"/>
      <c r="AH14407"/>
      <c r="AL14407" t="b">
        <f t="shared" si="991"/>
        <v>1</v>
      </c>
      <c r="AM14407" t="b">
        <f t="shared" si="992"/>
        <v>1</v>
      </c>
      <c r="AP14407"/>
      <c r="AQ14407"/>
    </row>
    <row r="14408" spans="23:43" x14ac:dyDescent="0.25">
      <c r="W14408" t="b">
        <f t="shared" si="989"/>
        <v>1</v>
      </c>
      <c r="X14408" t="b">
        <f t="shared" si="990"/>
        <v>1</v>
      </c>
      <c r="AA14408"/>
      <c r="AH14408"/>
      <c r="AL14408" t="b">
        <f t="shared" si="991"/>
        <v>1</v>
      </c>
      <c r="AM14408" t="b">
        <f t="shared" si="992"/>
        <v>1</v>
      </c>
      <c r="AP14408"/>
      <c r="AQ14408"/>
    </row>
    <row r="14409" spans="23:43" x14ac:dyDescent="0.25">
      <c r="W14409" t="b">
        <f t="shared" si="989"/>
        <v>1</v>
      </c>
      <c r="X14409" t="b">
        <f t="shared" si="990"/>
        <v>1</v>
      </c>
      <c r="AA14409"/>
      <c r="AH14409"/>
      <c r="AL14409" t="b">
        <f t="shared" si="991"/>
        <v>1</v>
      </c>
      <c r="AM14409" t="b">
        <f t="shared" si="992"/>
        <v>1</v>
      </c>
      <c r="AP14409"/>
      <c r="AQ14409"/>
    </row>
    <row r="14410" spans="23:43" x14ac:dyDescent="0.25">
      <c r="W14410" t="b">
        <f t="shared" si="989"/>
        <v>1</v>
      </c>
      <c r="X14410" t="b">
        <f t="shared" si="990"/>
        <v>1</v>
      </c>
      <c r="AA14410"/>
      <c r="AH14410"/>
      <c r="AL14410" t="b">
        <f t="shared" si="991"/>
        <v>1</v>
      </c>
      <c r="AM14410" t="b">
        <f t="shared" si="992"/>
        <v>1</v>
      </c>
      <c r="AP14410"/>
      <c r="AQ14410"/>
    </row>
    <row r="14411" spans="23:43" x14ac:dyDescent="0.25">
      <c r="W14411" t="b">
        <f t="shared" si="989"/>
        <v>1</v>
      </c>
      <c r="X14411" t="b">
        <f t="shared" si="990"/>
        <v>1</v>
      </c>
      <c r="AA14411"/>
      <c r="AH14411"/>
      <c r="AL14411" t="b">
        <f t="shared" si="991"/>
        <v>1</v>
      </c>
      <c r="AM14411" t="b">
        <f t="shared" si="992"/>
        <v>1</v>
      </c>
      <c r="AP14411"/>
      <c r="AQ14411"/>
    </row>
    <row r="14412" spans="23:43" x14ac:dyDescent="0.25">
      <c r="W14412" t="b">
        <f t="shared" ref="W14412:W14475" si="993">IF(AND(U14412&lt;&gt;"",U14412&lt;&gt;"Grand Total",U14412&lt;&gt;"(blank)"),GETPIVOTDATA("Facility CCN",$U$10,"Facility CCN",U14412)=1,TRUE)</f>
        <v>1</v>
      </c>
      <c r="X14412" t="b">
        <f t="shared" ref="X14412:X14475" si="994">IF(AND(U14412&lt;&gt;"",U14412&lt;&gt;"Grand Total",U14412&lt;&gt;"(blank)"),LEN(U14412)=6,TRUE)</f>
        <v>1</v>
      </c>
      <c r="AA14412"/>
      <c r="AH14412"/>
      <c r="AL14412" t="b">
        <f t="shared" ref="AL14412:AL14475" si="995">IF(AND(AJ14412&lt;&gt;"",AJ14412&lt;&gt;"Grand Total",AJ14412&lt;&gt;"(blank)"),GETPIVOTDATA("Provider NPI",$AJ$10,"Provider NPI",AJ14412)=1,TRUE)</f>
        <v>1</v>
      </c>
      <c r="AM14412" t="b">
        <f t="shared" ref="AM14412:AM14475" si="996">IF(AND(AJ14412&lt;&gt;"",AJ14412&lt;&gt;"Grand Total",AJ14412&lt;&gt;"(blank)"),LEN(AJ14412)=10,TRUE)</f>
        <v>1</v>
      </c>
      <c r="AP14412"/>
      <c r="AQ14412"/>
    </row>
    <row r="14413" spans="23:43" x14ac:dyDescent="0.25">
      <c r="W14413" t="b">
        <f t="shared" si="993"/>
        <v>1</v>
      </c>
      <c r="X14413" t="b">
        <f t="shared" si="994"/>
        <v>1</v>
      </c>
      <c r="AA14413"/>
      <c r="AH14413"/>
      <c r="AL14413" t="b">
        <f t="shared" si="995"/>
        <v>1</v>
      </c>
      <c r="AM14413" t="b">
        <f t="shared" si="996"/>
        <v>1</v>
      </c>
      <c r="AP14413"/>
      <c r="AQ14413"/>
    </row>
    <row r="14414" spans="23:43" x14ac:dyDescent="0.25">
      <c r="W14414" t="b">
        <f t="shared" si="993"/>
        <v>1</v>
      </c>
      <c r="X14414" t="b">
        <f t="shared" si="994"/>
        <v>1</v>
      </c>
      <c r="AA14414"/>
      <c r="AH14414"/>
      <c r="AL14414" t="b">
        <f t="shared" si="995"/>
        <v>1</v>
      </c>
      <c r="AM14414" t="b">
        <f t="shared" si="996"/>
        <v>1</v>
      </c>
      <c r="AP14414"/>
      <c r="AQ14414"/>
    </row>
    <row r="14415" spans="23:43" x14ac:dyDescent="0.25">
      <c r="W14415" t="b">
        <f t="shared" si="993"/>
        <v>1</v>
      </c>
      <c r="X14415" t="b">
        <f t="shared" si="994"/>
        <v>1</v>
      </c>
      <c r="AA14415"/>
      <c r="AH14415"/>
      <c r="AL14415" t="b">
        <f t="shared" si="995"/>
        <v>1</v>
      </c>
      <c r="AM14415" t="b">
        <f t="shared" si="996"/>
        <v>1</v>
      </c>
      <c r="AP14415"/>
      <c r="AQ14415"/>
    </row>
    <row r="14416" spans="23:43" x14ac:dyDescent="0.25">
      <c r="W14416" t="b">
        <f t="shared" si="993"/>
        <v>1</v>
      </c>
      <c r="X14416" t="b">
        <f t="shared" si="994"/>
        <v>1</v>
      </c>
      <c r="AA14416"/>
      <c r="AH14416"/>
      <c r="AL14416" t="b">
        <f t="shared" si="995"/>
        <v>1</v>
      </c>
      <c r="AM14416" t="b">
        <f t="shared" si="996"/>
        <v>1</v>
      </c>
      <c r="AP14416"/>
      <c r="AQ14416"/>
    </row>
    <row r="14417" spans="23:43" x14ac:dyDescent="0.25">
      <c r="W14417" t="b">
        <f t="shared" si="993"/>
        <v>1</v>
      </c>
      <c r="X14417" t="b">
        <f t="shared" si="994"/>
        <v>1</v>
      </c>
      <c r="AA14417"/>
      <c r="AH14417"/>
      <c r="AL14417" t="b">
        <f t="shared" si="995"/>
        <v>1</v>
      </c>
      <c r="AM14417" t="b">
        <f t="shared" si="996"/>
        <v>1</v>
      </c>
      <c r="AP14417"/>
      <c r="AQ14417"/>
    </row>
    <row r="14418" spans="23:43" x14ac:dyDescent="0.25">
      <c r="W14418" t="b">
        <f t="shared" si="993"/>
        <v>1</v>
      </c>
      <c r="X14418" t="b">
        <f t="shared" si="994"/>
        <v>1</v>
      </c>
      <c r="AA14418"/>
      <c r="AH14418"/>
      <c r="AL14418" t="b">
        <f t="shared" si="995"/>
        <v>1</v>
      </c>
      <c r="AM14418" t="b">
        <f t="shared" si="996"/>
        <v>1</v>
      </c>
      <c r="AP14418"/>
      <c r="AQ14418"/>
    </row>
    <row r="14419" spans="23:43" x14ac:dyDescent="0.25">
      <c r="W14419" t="b">
        <f t="shared" si="993"/>
        <v>1</v>
      </c>
      <c r="X14419" t="b">
        <f t="shared" si="994"/>
        <v>1</v>
      </c>
      <c r="AA14419"/>
      <c r="AH14419"/>
      <c r="AL14419" t="b">
        <f t="shared" si="995"/>
        <v>1</v>
      </c>
      <c r="AM14419" t="b">
        <f t="shared" si="996"/>
        <v>1</v>
      </c>
      <c r="AP14419"/>
      <c r="AQ14419"/>
    </row>
    <row r="14420" spans="23:43" x14ac:dyDescent="0.25">
      <c r="W14420" t="b">
        <f t="shared" si="993"/>
        <v>1</v>
      </c>
      <c r="X14420" t="b">
        <f t="shared" si="994"/>
        <v>1</v>
      </c>
      <c r="AA14420"/>
      <c r="AH14420"/>
      <c r="AL14420" t="b">
        <f t="shared" si="995"/>
        <v>1</v>
      </c>
      <c r="AM14420" t="b">
        <f t="shared" si="996"/>
        <v>1</v>
      </c>
      <c r="AP14420"/>
      <c r="AQ14420"/>
    </row>
    <row r="14421" spans="23:43" x14ac:dyDescent="0.25">
      <c r="W14421" t="b">
        <f t="shared" si="993"/>
        <v>1</v>
      </c>
      <c r="X14421" t="b">
        <f t="shared" si="994"/>
        <v>1</v>
      </c>
      <c r="AA14421"/>
      <c r="AH14421"/>
      <c r="AL14421" t="b">
        <f t="shared" si="995"/>
        <v>1</v>
      </c>
      <c r="AM14421" t="b">
        <f t="shared" si="996"/>
        <v>1</v>
      </c>
      <c r="AP14421"/>
      <c r="AQ14421"/>
    </row>
    <row r="14422" spans="23:43" x14ac:dyDescent="0.25">
      <c r="W14422" t="b">
        <f t="shared" si="993"/>
        <v>1</v>
      </c>
      <c r="X14422" t="b">
        <f t="shared" si="994"/>
        <v>1</v>
      </c>
      <c r="AA14422"/>
      <c r="AH14422"/>
      <c r="AL14422" t="b">
        <f t="shared" si="995"/>
        <v>1</v>
      </c>
      <c r="AM14422" t="b">
        <f t="shared" si="996"/>
        <v>1</v>
      </c>
      <c r="AP14422"/>
      <c r="AQ14422"/>
    </row>
    <row r="14423" spans="23:43" x14ac:dyDescent="0.25">
      <c r="W14423" t="b">
        <f t="shared" si="993"/>
        <v>1</v>
      </c>
      <c r="X14423" t="b">
        <f t="shared" si="994"/>
        <v>1</v>
      </c>
      <c r="AA14423"/>
      <c r="AH14423"/>
      <c r="AL14423" t="b">
        <f t="shared" si="995"/>
        <v>1</v>
      </c>
      <c r="AM14423" t="b">
        <f t="shared" si="996"/>
        <v>1</v>
      </c>
      <c r="AP14423"/>
      <c r="AQ14423"/>
    </row>
    <row r="14424" spans="23:43" x14ac:dyDescent="0.25">
      <c r="W14424" t="b">
        <f t="shared" si="993"/>
        <v>1</v>
      </c>
      <c r="X14424" t="b">
        <f t="shared" si="994"/>
        <v>1</v>
      </c>
      <c r="AA14424"/>
      <c r="AH14424"/>
      <c r="AL14424" t="b">
        <f t="shared" si="995"/>
        <v>1</v>
      </c>
      <c r="AM14424" t="b">
        <f t="shared" si="996"/>
        <v>1</v>
      </c>
      <c r="AP14424"/>
      <c r="AQ14424"/>
    </row>
    <row r="14425" spans="23:43" x14ac:dyDescent="0.25">
      <c r="W14425" t="b">
        <f t="shared" si="993"/>
        <v>1</v>
      </c>
      <c r="X14425" t="b">
        <f t="shared" si="994"/>
        <v>1</v>
      </c>
      <c r="AA14425"/>
      <c r="AH14425"/>
      <c r="AL14425" t="b">
        <f t="shared" si="995"/>
        <v>1</v>
      </c>
      <c r="AM14425" t="b">
        <f t="shared" si="996"/>
        <v>1</v>
      </c>
      <c r="AP14425"/>
      <c r="AQ14425"/>
    </row>
    <row r="14426" spans="23:43" x14ac:dyDescent="0.25">
      <c r="W14426" t="b">
        <f t="shared" si="993"/>
        <v>1</v>
      </c>
      <c r="X14426" t="b">
        <f t="shared" si="994"/>
        <v>1</v>
      </c>
      <c r="AA14426"/>
      <c r="AH14426"/>
      <c r="AL14426" t="b">
        <f t="shared" si="995"/>
        <v>1</v>
      </c>
      <c r="AM14426" t="b">
        <f t="shared" si="996"/>
        <v>1</v>
      </c>
      <c r="AP14426"/>
      <c r="AQ14426"/>
    </row>
    <row r="14427" spans="23:43" x14ac:dyDescent="0.25">
      <c r="W14427" t="b">
        <f t="shared" si="993"/>
        <v>1</v>
      </c>
      <c r="X14427" t="b">
        <f t="shared" si="994"/>
        <v>1</v>
      </c>
      <c r="AA14427"/>
      <c r="AH14427"/>
      <c r="AL14427" t="b">
        <f t="shared" si="995"/>
        <v>1</v>
      </c>
      <c r="AM14427" t="b">
        <f t="shared" si="996"/>
        <v>1</v>
      </c>
      <c r="AP14427"/>
      <c r="AQ14427"/>
    </row>
    <row r="14428" spans="23:43" x14ac:dyDescent="0.25">
      <c r="W14428" t="b">
        <f t="shared" si="993"/>
        <v>1</v>
      </c>
      <c r="X14428" t="b">
        <f t="shared" si="994"/>
        <v>1</v>
      </c>
      <c r="AA14428"/>
      <c r="AH14428"/>
      <c r="AL14428" t="b">
        <f t="shared" si="995"/>
        <v>1</v>
      </c>
      <c r="AM14428" t="b">
        <f t="shared" si="996"/>
        <v>1</v>
      </c>
      <c r="AP14428"/>
      <c r="AQ14428"/>
    </row>
    <row r="14429" spans="23:43" x14ac:dyDescent="0.25">
      <c r="W14429" t="b">
        <f t="shared" si="993"/>
        <v>1</v>
      </c>
      <c r="X14429" t="b">
        <f t="shared" si="994"/>
        <v>1</v>
      </c>
      <c r="AA14429"/>
      <c r="AH14429"/>
      <c r="AL14429" t="b">
        <f t="shared" si="995"/>
        <v>1</v>
      </c>
      <c r="AM14429" t="b">
        <f t="shared" si="996"/>
        <v>1</v>
      </c>
      <c r="AP14429"/>
      <c r="AQ14429"/>
    </row>
    <row r="14430" spans="23:43" x14ac:dyDescent="0.25">
      <c r="W14430" t="b">
        <f t="shared" si="993"/>
        <v>1</v>
      </c>
      <c r="X14430" t="b">
        <f t="shared" si="994"/>
        <v>1</v>
      </c>
      <c r="AA14430"/>
      <c r="AH14430"/>
      <c r="AL14430" t="b">
        <f t="shared" si="995"/>
        <v>1</v>
      </c>
      <c r="AM14430" t="b">
        <f t="shared" si="996"/>
        <v>1</v>
      </c>
      <c r="AP14430"/>
      <c r="AQ14430"/>
    </row>
    <row r="14431" spans="23:43" x14ac:dyDescent="0.25">
      <c r="W14431" t="b">
        <f t="shared" si="993"/>
        <v>1</v>
      </c>
      <c r="X14431" t="b">
        <f t="shared" si="994"/>
        <v>1</v>
      </c>
      <c r="AA14431"/>
      <c r="AH14431"/>
      <c r="AL14431" t="b">
        <f t="shared" si="995"/>
        <v>1</v>
      </c>
      <c r="AM14431" t="b">
        <f t="shared" si="996"/>
        <v>1</v>
      </c>
      <c r="AP14431"/>
      <c r="AQ14431"/>
    </row>
    <row r="14432" spans="23:43" x14ac:dyDescent="0.25">
      <c r="W14432" t="b">
        <f t="shared" si="993"/>
        <v>1</v>
      </c>
      <c r="X14432" t="b">
        <f t="shared" si="994"/>
        <v>1</v>
      </c>
      <c r="AA14432"/>
      <c r="AH14432"/>
      <c r="AL14432" t="b">
        <f t="shared" si="995"/>
        <v>1</v>
      </c>
      <c r="AM14432" t="b">
        <f t="shared" si="996"/>
        <v>1</v>
      </c>
      <c r="AP14432"/>
      <c r="AQ14432"/>
    </row>
    <row r="14433" spans="23:43" x14ac:dyDescent="0.25">
      <c r="W14433" t="b">
        <f t="shared" si="993"/>
        <v>1</v>
      </c>
      <c r="X14433" t="b">
        <f t="shared" si="994"/>
        <v>1</v>
      </c>
      <c r="AA14433"/>
      <c r="AH14433"/>
      <c r="AL14433" t="b">
        <f t="shared" si="995"/>
        <v>1</v>
      </c>
      <c r="AM14433" t="b">
        <f t="shared" si="996"/>
        <v>1</v>
      </c>
      <c r="AP14433"/>
      <c r="AQ14433"/>
    </row>
    <row r="14434" spans="23:43" x14ac:dyDescent="0.25">
      <c r="W14434" t="b">
        <f t="shared" si="993"/>
        <v>1</v>
      </c>
      <c r="X14434" t="b">
        <f t="shared" si="994"/>
        <v>1</v>
      </c>
      <c r="AA14434"/>
      <c r="AH14434"/>
      <c r="AL14434" t="b">
        <f t="shared" si="995"/>
        <v>1</v>
      </c>
      <c r="AM14434" t="b">
        <f t="shared" si="996"/>
        <v>1</v>
      </c>
      <c r="AP14434"/>
      <c r="AQ14434"/>
    </row>
    <row r="14435" spans="23:43" x14ac:dyDescent="0.25">
      <c r="W14435" t="b">
        <f t="shared" si="993"/>
        <v>1</v>
      </c>
      <c r="X14435" t="b">
        <f t="shared" si="994"/>
        <v>1</v>
      </c>
      <c r="AA14435"/>
      <c r="AH14435"/>
      <c r="AL14435" t="b">
        <f t="shared" si="995"/>
        <v>1</v>
      </c>
      <c r="AM14435" t="b">
        <f t="shared" si="996"/>
        <v>1</v>
      </c>
      <c r="AP14435"/>
      <c r="AQ14435"/>
    </row>
    <row r="14436" spans="23:43" x14ac:dyDescent="0.25">
      <c r="W14436" t="b">
        <f t="shared" si="993"/>
        <v>1</v>
      </c>
      <c r="X14436" t="b">
        <f t="shared" si="994"/>
        <v>1</v>
      </c>
      <c r="AA14436"/>
      <c r="AH14436"/>
      <c r="AL14436" t="b">
        <f t="shared" si="995"/>
        <v>1</v>
      </c>
      <c r="AM14436" t="b">
        <f t="shared" si="996"/>
        <v>1</v>
      </c>
      <c r="AP14436"/>
      <c r="AQ14436"/>
    </row>
    <row r="14437" spans="23:43" x14ac:dyDescent="0.25">
      <c r="W14437" t="b">
        <f t="shared" si="993"/>
        <v>1</v>
      </c>
      <c r="X14437" t="b">
        <f t="shared" si="994"/>
        <v>1</v>
      </c>
      <c r="AA14437"/>
      <c r="AH14437"/>
      <c r="AL14437" t="b">
        <f t="shared" si="995"/>
        <v>1</v>
      </c>
      <c r="AM14437" t="b">
        <f t="shared" si="996"/>
        <v>1</v>
      </c>
      <c r="AP14437"/>
      <c r="AQ14437"/>
    </row>
    <row r="14438" spans="23:43" x14ac:dyDescent="0.25">
      <c r="W14438" t="b">
        <f t="shared" si="993"/>
        <v>1</v>
      </c>
      <c r="X14438" t="b">
        <f t="shared" si="994"/>
        <v>1</v>
      </c>
      <c r="AA14438"/>
      <c r="AH14438"/>
      <c r="AL14438" t="b">
        <f t="shared" si="995"/>
        <v>1</v>
      </c>
      <c r="AM14438" t="b">
        <f t="shared" si="996"/>
        <v>1</v>
      </c>
      <c r="AP14438"/>
      <c r="AQ14438"/>
    </row>
    <row r="14439" spans="23:43" x14ac:dyDescent="0.25">
      <c r="W14439" t="b">
        <f t="shared" si="993"/>
        <v>1</v>
      </c>
      <c r="X14439" t="b">
        <f t="shared" si="994"/>
        <v>1</v>
      </c>
      <c r="AA14439"/>
      <c r="AH14439"/>
      <c r="AL14439" t="b">
        <f t="shared" si="995"/>
        <v>1</v>
      </c>
      <c r="AM14439" t="b">
        <f t="shared" si="996"/>
        <v>1</v>
      </c>
      <c r="AP14439"/>
      <c r="AQ14439"/>
    </row>
    <row r="14440" spans="23:43" x14ac:dyDescent="0.25">
      <c r="W14440" t="b">
        <f t="shared" si="993"/>
        <v>1</v>
      </c>
      <c r="X14440" t="b">
        <f t="shared" si="994"/>
        <v>1</v>
      </c>
      <c r="AA14440"/>
      <c r="AH14440"/>
      <c r="AL14440" t="b">
        <f t="shared" si="995"/>
        <v>1</v>
      </c>
      <c r="AM14440" t="b">
        <f t="shared" si="996"/>
        <v>1</v>
      </c>
      <c r="AP14440"/>
      <c r="AQ14440"/>
    </row>
    <row r="14441" spans="23:43" x14ac:dyDescent="0.25">
      <c r="W14441" t="b">
        <f t="shared" si="993"/>
        <v>1</v>
      </c>
      <c r="X14441" t="b">
        <f t="shared" si="994"/>
        <v>1</v>
      </c>
      <c r="AA14441"/>
      <c r="AH14441"/>
      <c r="AL14441" t="b">
        <f t="shared" si="995"/>
        <v>1</v>
      </c>
      <c r="AM14441" t="b">
        <f t="shared" si="996"/>
        <v>1</v>
      </c>
      <c r="AP14441"/>
      <c r="AQ14441"/>
    </row>
    <row r="14442" spans="23:43" x14ac:dyDescent="0.25">
      <c r="W14442" t="b">
        <f t="shared" si="993"/>
        <v>1</v>
      </c>
      <c r="X14442" t="b">
        <f t="shared" si="994"/>
        <v>1</v>
      </c>
      <c r="AA14442"/>
      <c r="AH14442"/>
      <c r="AL14442" t="b">
        <f t="shared" si="995"/>
        <v>1</v>
      </c>
      <c r="AM14442" t="b">
        <f t="shared" si="996"/>
        <v>1</v>
      </c>
      <c r="AP14442"/>
      <c r="AQ14442"/>
    </row>
    <row r="14443" spans="23:43" x14ac:dyDescent="0.25">
      <c r="W14443" t="b">
        <f t="shared" si="993"/>
        <v>1</v>
      </c>
      <c r="X14443" t="b">
        <f t="shared" si="994"/>
        <v>1</v>
      </c>
      <c r="AA14443"/>
      <c r="AH14443"/>
      <c r="AL14443" t="b">
        <f t="shared" si="995"/>
        <v>1</v>
      </c>
      <c r="AM14443" t="b">
        <f t="shared" si="996"/>
        <v>1</v>
      </c>
      <c r="AP14443"/>
      <c r="AQ14443"/>
    </row>
    <row r="14444" spans="23:43" x14ac:dyDescent="0.25">
      <c r="W14444" t="b">
        <f t="shared" si="993"/>
        <v>1</v>
      </c>
      <c r="X14444" t="b">
        <f t="shared" si="994"/>
        <v>1</v>
      </c>
      <c r="AA14444"/>
      <c r="AH14444"/>
      <c r="AL14444" t="b">
        <f t="shared" si="995"/>
        <v>1</v>
      </c>
      <c r="AM14444" t="b">
        <f t="shared" si="996"/>
        <v>1</v>
      </c>
      <c r="AP14444"/>
      <c r="AQ14444"/>
    </row>
    <row r="14445" spans="23:43" x14ac:dyDescent="0.25">
      <c r="W14445" t="b">
        <f t="shared" si="993"/>
        <v>1</v>
      </c>
      <c r="X14445" t="b">
        <f t="shared" si="994"/>
        <v>1</v>
      </c>
      <c r="AA14445"/>
      <c r="AH14445"/>
      <c r="AL14445" t="b">
        <f t="shared" si="995"/>
        <v>1</v>
      </c>
      <c r="AM14445" t="b">
        <f t="shared" si="996"/>
        <v>1</v>
      </c>
      <c r="AP14445"/>
      <c r="AQ14445"/>
    </row>
    <row r="14446" spans="23:43" x14ac:dyDescent="0.25">
      <c r="W14446" t="b">
        <f t="shared" si="993"/>
        <v>1</v>
      </c>
      <c r="X14446" t="b">
        <f t="shared" si="994"/>
        <v>1</v>
      </c>
      <c r="AA14446"/>
      <c r="AH14446"/>
      <c r="AL14446" t="b">
        <f t="shared" si="995"/>
        <v>1</v>
      </c>
      <c r="AM14446" t="b">
        <f t="shared" si="996"/>
        <v>1</v>
      </c>
      <c r="AP14446"/>
      <c r="AQ14446"/>
    </row>
    <row r="14447" spans="23:43" x14ac:dyDescent="0.25">
      <c r="W14447" t="b">
        <f t="shared" si="993"/>
        <v>1</v>
      </c>
      <c r="X14447" t="b">
        <f t="shared" si="994"/>
        <v>1</v>
      </c>
      <c r="AA14447"/>
      <c r="AH14447"/>
      <c r="AL14447" t="b">
        <f t="shared" si="995"/>
        <v>1</v>
      </c>
      <c r="AM14447" t="b">
        <f t="shared" si="996"/>
        <v>1</v>
      </c>
      <c r="AP14447"/>
      <c r="AQ14447"/>
    </row>
    <row r="14448" spans="23:43" x14ac:dyDescent="0.25">
      <c r="W14448" t="b">
        <f t="shared" si="993"/>
        <v>1</v>
      </c>
      <c r="X14448" t="b">
        <f t="shared" si="994"/>
        <v>1</v>
      </c>
      <c r="AA14448"/>
      <c r="AH14448"/>
      <c r="AL14448" t="b">
        <f t="shared" si="995"/>
        <v>1</v>
      </c>
      <c r="AM14448" t="b">
        <f t="shared" si="996"/>
        <v>1</v>
      </c>
      <c r="AP14448"/>
      <c r="AQ14448"/>
    </row>
    <row r="14449" spans="23:43" x14ac:dyDescent="0.25">
      <c r="W14449" t="b">
        <f t="shared" si="993"/>
        <v>1</v>
      </c>
      <c r="X14449" t="b">
        <f t="shared" si="994"/>
        <v>1</v>
      </c>
      <c r="AA14449"/>
      <c r="AH14449"/>
      <c r="AL14449" t="b">
        <f t="shared" si="995"/>
        <v>1</v>
      </c>
      <c r="AM14449" t="b">
        <f t="shared" si="996"/>
        <v>1</v>
      </c>
      <c r="AP14449"/>
      <c r="AQ14449"/>
    </row>
    <row r="14450" spans="23:43" x14ac:dyDescent="0.25">
      <c r="W14450" t="b">
        <f t="shared" si="993"/>
        <v>1</v>
      </c>
      <c r="X14450" t="b">
        <f t="shared" si="994"/>
        <v>1</v>
      </c>
      <c r="AA14450"/>
      <c r="AH14450"/>
      <c r="AL14450" t="b">
        <f t="shared" si="995"/>
        <v>1</v>
      </c>
      <c r="AM14450" t="b">
        <f t="shared" si="996"/>
        <v>1</v>
      </c>
      <c r="AP14450"/>
      <c r="AQ14450"/>
    </row>
    <row r="14451" spans="23:43" x14ac:dyDescent="0.25">
      <c r="W14451" t="b">
        <f t="shared" si="993"/>
        <v>1</v>
      </c>
      <c r="X14451" t="b">
        <f t="shared" si="994"/>
        <v>1</v>
      </c>
      <c r="AA14451"/>
      <c r="AH14451"/>
      <c r="AL14451" t="b">
        <f t="shared" si="995"/>
        <v>1</v>
      </c>
      <c r="AM14451" t="b">
        <f t="shared" si="996"/>
        <v>1</v>
      </c>
      <c r="AP14451"/>
      <c r="AQ14451"/>
    </row>
    <row r="14452" spans="23:43" x14ac:dyDescent="0.25">
      <c r="W14452" t="b">
        <f t="shared" si="993"/>
        <v>1</v>
      </c>
      <c r="X14452" t="b">
        <f t="shared" si="994"/>
        <v>1</v>
      </c>
      <c r="AA14452"/>
      <c r="AH14452"/>
      <c r="AL14452" t="b">
        <f t="shared" si="995"/>
        <v>1</v>
      </c>
      <c r="AM14452" t="b">
        <f t="shared" si="996"/>
        <v>1</v>
      </c>
      <c r="AP14452"/>
      <c r="AQ14452"/>
    </row>
    <row r="14453" spans="23:43" x14ac:dyDescent="0.25">
      <c r="W14453" t="b">
        <f t="shared" si="993"/>
        <v>1</v>
      </c>
      <c r="X14453" t="b">
        <f t="shared" si="994"/>
        <v>1</v>
      </c>
      <c r="AA14453"/>
      <c r="AH14453"/>
      <c r="AL14453" t="b">
        <f t="shared" si="995"/>
        <v>1</v>
      </c>
      <c r="AM14453" t="b">
        <f t="shared" si="996"/>
        <v>1</v>
      </c>
      <c r="AP14453"/>
      <c r="AQ14453"/>
    </row>
    <row r="14454" spans="23:43" x14ac:dyDescent="0.25">
      <c r="W14454" t="b">
        <f t="shared" si="993"/>
        <v>1</v>
      </c>
      <c r="X14454" t="b">
        <f t="shared" si="994"/>
        <v>1</v>
      </c>
      <c r="AA14454"/>
      <c r="AH14454"/>
      <c r="AL14454" t="b">
        <f t="shared" si="995"/>
        <v>1</v>
      </c>
      <c r="AM14454" t="b">
        <f t="shared" si="996"/>
        <v>1</v>
      </c>
      <c r="AP14454"/>
      <c r="AQ14454"/>
    </row>
    <row r="14455" spans="23:43" x14ac:dyDescent="0.25">
      <c r="W14455" t="b">
        <f t="shared" si="993"/>
        <v>1</v>
      </c>
      <c r="X14455" t="b">
        <f t="shared" si="994"/>
        <v>1</v>
      </c>
      <c r="AA14455"/>
      <c r="AH14455"/>
      <c r="AL14455" t="b">
        <f t="shared" si="995"/>
        <v>1</v>
      </c>
      <c r="AM14455" t="b">
        <f t="shared" si="996"/>
        <v>1</v>
      </c>
      <c r="AP14455"/>
      <c r="AQ14455"/>
    </row>
    <row r="14456" spans="23:43" x14ac:dyDescent="0.25">
      <c r="W14456" t="b">
        <f t="shared" si="993"/>
        <v>1</v>
      </c>
      <c r="X14456" t="b">
        <f t="shared" si="994"/>
        <v>1</v>
      </c>
      <c r="AA14456"/>
      <c r="AH14456"/>
      <c r="AL14456" t="b">
        <f t="shared" si="995"/>
        <v>1</v>
      </c>
      <c r="AM14456" t="b">
        <f t="shared" si="996"/>
        <v>1</v>
      </c>
      <c r="AP14456"/>
      <c r="AQ14456"/>
    </row>
    <row r="14457" spans="23:43" x14ac:dyDescent="0.25">
      <c r="W14457" t="b">
        <f t="shared" si="993"/>
        <v>1</v>
      </c>
      <c r="X14457" t="b">
        <f t="shared" si="994"/>
        <v>1</v>
      </c>
      <c r="AA14457"/>
      <c r="AH14457"/>
      <c r="AL14457" t="b">
        <f t="shared" si="995"/>
        <v>1</v>
      </c>
      <c r="AM14457" t="b">
        <f t="shared" si="996"/>
        <v>1</v>
      </c>
      <c r="AP14457"/>
      <c r="AQ14457"/>
    </row>
    <row r="14458" spans="23:43" x14ac:dyDescent="0.25">
      <c r="W14458" t="b">
        <f t="shared" si="993"/>
        <v>1</v>
      </c>
      <c r="X14458" t="b">
        <f t="shared" si="994"/>
        <v>1</v>
      </c>
      <c r="AA14458"/>
      <c r="AH14458"/>
      <c r="AL14458" t="b">
        <f t="shared" si="995"/>
        <v>1</v>
      </c>
      <c r="AM14458" t="b">
        <f t="shared" si="996"/>
        <v>1</v>
      </c>
      <c r="AP14458"/>
      <c r="AQ14458"/>
    </row>
    <row r="14459" spans="23:43" x14ac:dyDescent="0.25">
      <c r="W14459" t="b">
        <f t="shared" si="993"/>
        <v>1</v>
      </c>
      <c r="X14459" t="b">
        <f t="shared" si="994"/>
        <v>1</v>
      </c>
      <c r="AA14459"/>
      <c r="AH14459"/>
      <c r="AL14459" t="b">
        <f t="shared" si="995"/>
        <v>1</v>
      </c>
      <c r="AM14459" t="b">
        <f t="shared" si="996"/>
        <v>1</v>
      </c>
      <c r="AP14459"/>
      <c r="AQ14459"/>
    </row>
    <row r="14460" spans="23:43" x14ac:dyDescent="0.25">
      <c r="W14460" t="b">
        <f t="shared" si="993"/>
        <v>1</v>
      </c>
      <c r="X14460" t="b">
        <f t="shared" si="994"/>
        <v>1</v>
      </c>
      <c r="AA14460"/>
      <c r="AH14460"/>
      <c r="AL14460" t="b">
        <f t="shared" si="995"/>
        <v>1</v>
      </c>
      <c r="AM14460" t="b">
        <f t="shared" si="996"/>
        <v>1</v>
      </c>
      <c r="AP14460"/>
      <c r="AQ14460"/>
    </row>
    <row r="14461" spans="23:43" x14ac:dyDescent="0.25">
      <c r="W14461" t="b">
        <f t="shared" si="993"/>
        <v>1</v>
      </c>
      <c r="X14461" t="b">
        <f t="shared" si="994"/>
        <v>1</v>
      </c>
      <c r="AA14461"/>
      <c r="AH14461"/>
      <c r="AL14461" t="b">
        <f t="shared" si="995"/>
        <v>1</v>
      </c>
      <c r="AM14461" t="b">
        <f t="shared" si="996"/>
        <v>1</v>
      </c>
      <c r="AP14461"/>
      <c r="AQ14461"/>
    </row>
    <row r="14462" spans="23:43" x14ac:dyDescent="0.25">
      <c r="W14462" t="b">
        <f t="shared" si="993"/>
        <v>1</v>
      </c>
      <c r="X14462" t="b">
        <f t="shared" si="994"/>
        <v>1</v>
      </c>
      <c r="AA14462"/>
      <c r="AH14462"/>
      <c r="AL14462" t="b">
        <f t="shared" si="995"/>
        <v>1</v>
      </c>
      <c r="AM14462" t="b">
        <f t="shared" si="996"/>
        <v>1</v>
      </c>
      <c r="AP14462"/>
      <c r="AQ14462"/>
    </row>
    <row r="14463" spans="23:43" x14ac:dyDescent="0.25">
      <c r="W14463" t="b">
        <f t="shared" si="993"/>
        <v>1</v>
      </c>
      <c r="X14463" t="b">
        <f t="shared" si="994"/>
        <v>1</v>
      </c>
      <c r="AA14463"/>
      <c r="AH14463"/>
      <c r="AL14463" t="b">
        <f t="shared" si="995"/>
        <v>1</v>
      </c>
      <c r="AM14463" t="b">
        <f t="shared" si="996"/>
        <v>1</v>
      </c>
      <c r="AP14463"/>
      <c r="AQ14463"/>
    </row>
    <row r="14464" spans="23:43" x14ac:dyDescent="0.25">
      <c r="W14464" t="b">
        <f t="shared" si="993"/>
        <v>1</v>
      </c>
      <c r="X14464" t="b">
        <f t="shared" si="994"/>
        <v>1</v>
      </c>
      <c r="AA14464"/>
      <c r="AH14464"/>
      <c r="AL14464" t="b">
        <f t="shared" si="995"/>
        <v>1</v>
      </c>
      <c r="AM14464" t="b">
        <f t="shared" si="996"/>
        <v>1</v>
      </c>
      <c r="AP14464"/>
      <c r="AQ14464"/>
    </row>
    <row r="14465" spans="23:43" x14ac:dyDescent="0.25">
      <c r="W14465" t="b">
        <f t="shared" si="993"/>
        <v>1</v>
      </c>
      <c r="X14465" t="b">
        <f t="shared" si="994"/>
        <v>1</v>
      </c>
      <c r="AA14465"/>
      <c r="AH14465"/>
      <c r="AL14465" t="b">
        <f t="shared" si="995"/>
        <v>1</v>
      </c>
      <c r="AM14465" t="b">
        <f t="shared" si="996"/>
        <v>1</v>
      </c>
      <c r="AP14465"/>
      <c r="AQ14465"/>
    </row>
    <row r="14466" spans="23:43" x14ac:dyDescent="0.25">
      <c r="W14466" t="b">
        <f t="shared" si="993"/>
        <v>1</v>
      </c>
      <c r="X14466" t="b">
        <f t="shared" si="994"/>
        <v>1</v>
      </c>
      <c r="AA14466"/>
      <c r="AH14466"/>
      <c r="AL14466" t="b">
        <f t="shared" si="995"/>
        <v>1</v>
      </c>
      <c r="AM14466" t="b">
        <f t="shared" si="996"/>
        <v>1</v>
      </c>
      <c r="AP14466"/>
      <c r="AQ14466"/>
    </row>
    <row r="14467" spans="23:43" x14ac:dyDescent="0.25">
      <c r="W14467" t="b">
        <f t="shared" si="993"/>
        <v>1</v>
      </c>
      <c r="X14467" t="b">
        <f t="shared" si="994"/>
        <v>1</v>
      </c>
      <c r="AA14467"/>
      <c r="AH14467"/>
      <c r="AL14467" t="b">
        <f t="shared" si="995"/>
        <v>1</v>
      </c>
      <c r="AM14467" t="b">
        <f t="shared" si="996"/>
        <v>1</v>
      </c>
      <c r="AP14467"/>
      <c r="AQ14467"/>
    </row>
    <row r="14468" spans="23:43" x14ac:dyDescent="0.25">
      <c r="W14468" t="b">
        <f t="shared" si="993"/>
        <v>1</v>
      </c>
      <c r="X14468" t="b">
        <f t="shared" si="994"/>
        <v>1</v>
      </c>
      <c r="AA14468"/>
      <c r="AH14468"/>
      <c r="AL14468" t="b">
        <f t="shared" si="995"/>
        <v>1</v>
      </c>
      <c r="AM14468" t="b">
        <f t="shared" si="996"/>
        <v>1</v>
      </c>
      <c r="AP14468"/>
      <c r="AQ14468"/>
    </row>
    <row r="14469" spans="23:43" x14ac:dyDescent="0.25">
      <c r="W14469" t="b">
        <f t="shared" si="993"/>
        <v>1</v>
      </c>
      <c r="X14469" t="b">
        <f t="shared" si="994"/>
        <v>1</v>
      </c>
      <c r="AA14469"/>
      <c r="AH14469"/>
      <c r="AL14469" t="b">
        <f t="shared" si="995"/>
        <v>1</v>
      </c>
      <c r="AM14469" t="b">
        <f t="shared" si="996"/>
        <v>1</v>
      </c>
      <c r="AP14469"/>
      <c r="AQ14469"/>
    </row>
    <row r="14470" spans="23:43" x14ac:dyDescent="0.25">
      <c r="W14470" t="b">
        <f t="shared" si="993"/>
        <v>1</v>
      </c>
      <c r="X14470" t="b">
        <f t="shared" si="994"/>
        <v>1</v>
      </c>
      <c r="AA14470"/>
      <c r="AH14470"/>
      <c r="AL14470" t="b">
        <f t="shared" si="995"/>
        <v>1</v>
      </c>
      <c r="AM14470" t="b">
        <f t="shared" si="996"/>
        <v>1</v>
      </c>
      <c r="AP14470"/>
      <c r="AQ14470"/>
    </row>
    <row r="14471" spans="23:43" x14ac:dyDescent="0.25">
      <c r="W14471" t="b">
        <f t="shared" si="993"/>
        <v>1</v>
      </c>
      <c r="X14471" t="b">
        <f t="shared" si="994"/>
        <v>1</v>
      </c>
      <c r="AA14471"/>
      <c r="AH14471"/>
      <c r="AL14471" t="b">
        <f t="shared" si="995"/>
        <v>1</v>
      </c>
      <c r="AM14471" t="b">
        <f t="shared" si="996"/>
        <v>1</v>
      </c>
      <c r="AP14471"/>
      <c r="AQ14471"/>
    </row>
    <row r="14472" spans="23:43" x14ac:dyDescent="0.25">
      <c r="W14472" t="b">
        <f t="shared" si="993"/>
        <v>1</v>
      </c>
      <c r="X14472" t="b">
        <f t="shared" si="994"/>
        <v>1</v>
      </c>
      <c r="AA14472"/>
      <c r="AH14472"/>
      <c r="AL14472" t="b">
        <f t="shared" si="995"/>
        <v>1</v>
      </c>
      <c r="AM14472" t="b">
        <f t="shared" si="996"/>
        <v>1</v>
      </c>
      <c r="AP14472"/>
      <c r="AQ14472"/>
    </row>
    <row r="14473" spans="23:43" x14ac:dyDescent="0.25">
      <c r="W14473" t="b">
        <f t="shared" si="993"/>
        <v>1</v>
      </c>
      <c r="X14473" t="b">
        <f t="shared" si="994"/>
        <v>1</v>
      </c>
      <c r="AA14473"/>
      <c r="AH14473"/>
      <c r="AL14473" t="b">
        <f t="shared" si="995"/>
        <v>1</v>
      </c>
      <c r="AM14473" t="b">
        <f t="shared" si="996"/>
        <v>1</v>
      </c>
      <c r="AP14473"/>
      <c r="AQ14473"/>
    </row>
    <row r="14474" spans="23:43" x14ac:dyDescent="0.25">
      <c r="W14474" t="b">
        <f t="shared" si="993"/>
        <v>1</v>
      </c>
      <c r="X14474" t="b">
        <f t="shared" si="994"/>
        <v>1</v>
      </c>
      <c r="AA14474"/>
      <c r="AH14474"/>
      <c r="AL14474" t="b">
        <f t="shared" si="995"/>
        <v>1</v>
      </c>
      <c r="AM14474" t="b">
        <f t="shared" si="996"/>
        <v>1</v>
      </c>
      <c r="AP14474"/>
      <c r="AQ14474"/>
    </row>
    <row r="14475" spans="23:43" x14ac:dyDescent="0.25">
      <c r="W14475" t="b">
        <f t="shared" si="993"/>
        <v>1</v>
      </c>
      <c r="X14475" t="b">
        <f t="shared" si="994"/>
        <v>1</v>
      </c>
      <c r="AA14475"/>
      <c r="AH14475"/>
      <c r="AL14475" t="b">
        <f t="shared" si="995"/>
        <v>1</v>
      </c>
      <c r="AM14475" t="b">
        <f t="shared" si="996"/>
        <v>1</v>
      </c>
      <c r="AP14475"/>
      <c r="AQ14475"/>
    </row>
    <row r="14476" spans="23:43" x14ac:dyDescent="0.25">
      <c r="W14476" t="b">
        <f t="shared" ref="W14476:W14539" si="997">IF(AND(U14476&lt;&gt;"",U14476&lt;&gt;"Grand Total",U14476&lt;&gt;"(blank)"),GETPIVOTDATA("Facility CCN",$U$10,"Facility CCN",U14476)=1,TRUE)</f>
        <v>1</v>
      </c>
      <c r="X14476" t="b">
        <f t="shared" ref="X14476:X14539" si="998">IF(AND(U14476&lt;&gt;"",U14476&lt;&gt;"Grand Total",U14476&lt;&gt;"(blank)"),LEN(U14476)=6,TRUE)</f>
        <v>1</v>
      </c>
      <c r="AA14476"/>
      <c r="AH14476"/>
      <c r="AL14476" t="b">
        <f t="shared" ref="AL14476:AL14539" si="999">IF(AND(AJ14476&lt;&gt;"",AJ14476&lt;&gt;"Grand Total",AJ14476&lt;&gt;"(blank)"),GETPIVOTDATA("Provider NPI",$AJ$10,"Provider NPI",AJ14476)=1,TRUE)</f>
        <v>1</v>
      </c>
      <c r="AM14476" t="b">
        <f t="shared" ref="AM14476:AM14539" si="1000">IF(AND(AJ14476&lt;&gt;"",AJ14476&lt;&gt;"Grand Total",AJ14476&lt;&gt;"(blank)"),LEN(AJ14476)=10,TRUE)</f>
        <v>1</v>
      </c>
      <c r="AP14476"/>
      <c r="AQ14476"/>
    </row>
    <row r="14477" spans="23:43" x14ac:dyDescent="0.25">
      <c r="W14477" t="b">
        <f t="shared" si="997"/>
        <v>1</v>
      </c>
      <c r="X14477" t="b">
        <f t="shared" si="998"/>
        <v>1</v>
      </c>
      <c r="AA14477"/>
      <c r="AH14477"/>
      <c r="AL14477" t="b">
        <f t="shared" si="999"/>
        <v>1</v>
      </c>
      <c r="AM14477" t="b">
        <f t="shared" si="1000"/>
        <v>1</v>
      </c>
      <c r="AP14477"/>
      <c r="AQ14477"/>
    </row>
    <row r="14478" spans="23:43" x14ac:dyDescent="0.25">
      <c r="W14478" t="b">
        <f t="shared" si="997"/>
        <v>1</v>
      </c>
      <c r="X14478" t="b">
        <f t="shared" si="998"/>
        <v>1</v>
      </c>
      <c r="AA14478"/>
      <c r="AH14478"/>
      <c r="AL14478" t="b">
        <f t="shared" si="999"/>
        <v>1</v>
      </c>
      <c r="AM14478" t="b">
        <f t="shared" si="1000"/>
        <v>1</v>
      </c>
      <c r="AP14478"/>
      <c r="AQ14478"/>
    </row>
    <row r="14479" spans="23:43" x14ac:dyDescent="0.25">
      <c r="W14479" t="b">
        <f t="shared" si="997"/>
        <v>1</v>
      </c>
      <c r="X14479" t="b">
        <f t="shared" si="998"/>
        <v>1</v>
      </c>
      <c r="AA14479"/>
      <c r="AH14479"/>
      <c r="AL14479" t="b">
        <f t="shared" si="999"/>
        <v>1</v>
      </c>
      <c r="AM14479" t="b">
        <f t="shared" si="1000"/>
        <v>1</v>
      </c>
      <c r="AP14479"/>
      <c r="AQ14479"/>
    </row>
    <row r="14480" spans="23:43" x14ac:dyDescent="0.25">
      <c r="W14480" t="b">
        <f t="shared" si="997"/>
        <v>1</v>
      </c>
      <c r="X14480" t="b">
        <f t="shared" si="998"/>
        <v>1</v>
      </c>
      <c r="AA14480"/>
      <c r="AH14480"/>
      <c r="AL14480" t="b">
        <f t="shared" si="999"/>
        <v>1</v>
      </c>
      <c r="AM14480" t="b">
        <f t="shared" si="1000"/>
        <v>1</v>
      </c>
      <c r="AP14480"/>
      <c r="AQ14480"/>
    </row>
    <row r="14481" spans="23:43" x14ac:dyDescent="0.25">
      <c r="W14481" t="b">
        <f t="shared" si="997"/>
        <v>1</v>
      </c>
      <c r="X14481" t="b">
        <f t="shared" si="998"/>
        <v>1</v>
      </c>
      <c r="AA14481"/>
      <c r="AH14481"/>
      <c r="AL14481" t="b">
        <f t="shared" si="999"/>
        <v>1</v>
      </c>
      <c r="AM14481" t="b">
        <f t="shared" si="1000"/>
        <v>1</v>
      </c>
      <c r="AP14481"/>
      <c r="AQ14481"/>
    </row>
    <row r="14482" spans="23:43" x14ac:dyDescent="0.25">
      <c r="W14482" t="b">
        <f t="shared" si="997"/>
        <v>1</v>
      </c>
      <c r="X14482" t="b">
        <f t="shared" si="998"/>
        <v>1</v>
      </c>
      <c r="AA14482"/>
      <c r="AH14482"/>
      <c r="AL14482" t="b">
        <f t="shared" si="999"/>
        <v>1</v>
      </c>
      <c r="AM14482" t="b">
        <f t="shared" si="1000"/>
        <v>1</v>
      </c>
      <c r="AP14482"/>
      <c r="AQ14482"/>
    </row>
    <row r="14483" spans="23:43" x14ac:dyDescent="0.25">
      <c r="W14483" t="b">
        <f t="shared" si="997"/>
        <v>1</v>
      </c>
      <c r="X14483" t="b">
        <f t="shared" si="998"/>
        <v>1</v>
      </c>
      <c r="AA14483"/>
      <c r="AH14483"/>
      <c r="AL14483" t="b">
        <f t="shared" si="999"/>
        <v>1</v>
      </c>
      <c r="AM14483" t="b">
        <f t="shared" si="1000"/>
        <v>1</v>
      </c>
      <c r="AP14483"/>
      <c r="AQ14483"/>
    </row>
    <row r="14484" spans="23:43" x14ac:dyDescent="0.25">
      <c r="W14484" t="b">
        <f t="shared" si="997"/>
        <v>1</v>
      </c>
      <c r="X14484" t="b">
        <f t="shared" si="998"/>
        <v>1</v>
      </c>
      <c r="AA14484"/>
      <c r="AH14484"/>
      <c r="AL14484" t="b">
        <f t="shared" si="999"/>
        <v>1</v>
      </c>
      <c r="AM14484" t="b">
        <f t="shared" si="1000"/>
        <v>1</v>
      </c>
      <c r="AP14484"/>
      <c r="AQ14484"/>
    </row>
    <row r="14485" spans="23:43" x14ac:dyDescent="0.25">
      <c r="W14485" t="b">
        <f t="shared" si="997"/>
        <v>1</v>
      </c>
      <c r="X14485" t="b">
        <f t="shared" si="998"/>
        <v>1</v>
      </c>
      <c r="AA14485"/>
      <c r="AH14485"/>
      <c r="AL14485" t="b">
        <f t="shared" si="999"/>
        <v>1</v>
      </c>
      <c r="AM14485" t="b">
        <f t="shared" si="1000"/>
        <v>1</v>
      </c>
      <c r="AP14485"/>
      <c r="AQ14485"/>
    </row>
    <row r="14486" spans="23:43" x14ac:dyDescent="0.25">
      <c r="W14486" t="b">
        <f t="shared" si="997"/>
        <v>1</v>
      </c>
      <c r="X14486" t="b">
        <f t="shared" si="998"/>
        <v>1</v>
      </c>
      <c r="AA14486"/>
      <c r="AH14486"/>
      <c r="AL14486" t="b">
        <f t="shared" si="999"/>
        <v>1</v>
      </c>
      <c r="AM14486" t="b">
        <f t="shared" si="1000"/>
        <v>1</v>
      </c>
      <c r="AP14486"/>
      <c r="AQ14486"/>
    </row>
    <row r="14487" spans="23:43" x14ac:dyDescent="0.25">
      <c r="W14487" t="b">
        <f t="shared" si="997"/>
        <v>1</v>
      </c>
      <c r="X14487" t="b">
        <f t="shared" si="998"/>
        <v>1</v>
      </c>
      <c r="AA14487"/>
      <c r="AH14487"/>
      <c r="AL14487" t="b">
        <f t="shared" si="999"/>
        <v>1</v>
      </c>
      <c r="AM14487" t="b">
        <f t="shared" si="1000"/>
        <v>1</v>
      </c>
      <c r="AP14487"/>
      <c r="AQ14487"/>
    </row>
    <row r="14488" spans="23:43" x14ac:dyDescent="0.25">
      <c r="W14488" t="b">
        <f t="shared" si="997"/>
        <v>1</v>
      </c>
      <c r="X14488" t="b">
        <f t="shared" si="998"/>
        <v>1</v>
      </c>
      <c r="AA14488"/>
      <c r="AH14488"/>
      <c r="AL14488" t="b">
        <f t="shared" si="999"/>
        <v>1</v>
      </c>
      <c r="AM14488" t="b">
        <f t="shared" si="1000"/>
        <v>1</v>
      </c>
      <c r="AP14488"/>
      <c r="AQ14488"/>
    </row>
    <row r="14489" spans="23:43" x14ac:dyDescent="0.25">
      <c r="W14489" t="b">
        <f t="shared" si="997"/>
        <v>1</v>
      </c>
      <c r="X14489" t="b">
        <f t="shared" si="998"/>
        <v>1</v>
      </c>
      <c r="AA14489"/>
      <c r="AH14489"/>
      <c r="AL14489" t="b">
        <f t="shared" si="999"/>
        <v>1</v>
      </c>
      <c r="AM14489" t="b">
        <f t="shared" si="1000"/>
        <v>1</v>
      </c>
      <c r="AP14489"/>
      <c r="AQ14489"/>
    </row>
    <row r="14490" spans="23:43" x14ac:dyDescent="0.25">
      <c r="W14490" t="b">
        <f t="shared" si="997"/>
        <v>1</v>
      </c>
      <c r="X14490" t="b">
        <f t="shared" si="998"/>
        <v>1</v>
      </c>
      <c r="AA14490"/>
      <c r="AH14490"/>
      <c r="AL14490" t="b">
        <f t="shared" si="999"/>
        <v>1</v>
      </c>
      <c r="AM14490" t="b">
        <f t="shared" si="1000"/>
        <v>1</v>
      </c>
      <c r="AP14490"/>
      <c r="AQ14490"/>
    </row>
    <row r="14491" spans="23:43" x14ac:dyDescent="0.25">
      <c r="W14491" t="b">
        <f t="shared" si="997"/>
        <v>1</v>
      </c>
      <c r="X14491" t="b">
        <f t="shared" si="998"/>
        <v>1</v>
      </c>
      <c r="AA14491"/>
      <c r="AH14491"/>
      <c r="AL14491" t="b">
        <f t="shared" si="999"/>
        <v>1</v>
      </c>
      <c r="AM14491" t="b">
        <f t="shared" si="1000"/>
        <v>1</v>
      </c>
      <c r="AP14491"/>
      <c r="AQ14491"/>
    </row>
    <row r="14492" spans="23:43" x14ac:dyDescent="0.25">
      <c r="W14492" t="b">
        <f t="shared" si="997"/>
        <v>1</v>
      </c>
      <c r="X14492" t="b">
        <f t="shared" si="998"/>
        <v>1</v>
      </c>
      <c r="AA14492"/>
      <c r="AH14492"/>
      <c r="AL14492" t="b">
        <f t="shared" si="999"/>
        <v>1</v>
      </c>
      <c r="AM14492" t="b">
        <f t="shared" si="1000"/>
        <v>1</v>
      </c>
      <c r="AP14492"/>
      <c r="AQ14492"/>
    </row>
    <row r="14493" spans="23:43" x14ac:dyDescent="0.25">
      <c r="W14493" t="b">
        <f t="shared" si="997"/>
        <v>1</v>
      </c>
      <c r="X14493" t="b">
        <f t="shared" si="998"/>
        <v>1</v>
      </c>
      <c r="AA14493"/>
      <c r="AH14493"/>
      <c r="AL14493" t="b">
        <f t="shared" si="999"/>
        <v>1</v>
      </c>
      <c r="AM14493" t="b">
        <f t="shared" si="1000"/>
        <v>1</v>
      </c>
      <c r="AP14493"/>
      <c r="AQ14493"/>
    </row>
    <row r="14494" spans="23:43" x14ac:dyDescent="0.25">
      <c r="W14494" t="b">
        <f t="shared" si="997"/>
        <v>1</v>
      </c>
      <c r="X14494" t="b">
        <f t="shared" si="998"/>
        <v>1</v>
      </c>
      <c r="AA14494"/>
      <c r="AH14494"/>
      <c r="AL14494" t="b">
        <f t="shared" si="999"/>
        <v>1</v>
      </c>
      <c r="AM14494" t="b">
        <f t="shared" si="1000"/>
        <v>1</v>
      </c>
      <c r="AP14494"/>
      <c r="AQ14494"/>
    </row>
    <row r="14495" spans="23:43" x14ac:dyDescent="0.25">
      <c r="W14495" t="b">
        <f t="shared" si="997"/>
        <v>1</v>
      </c>
      <c r="X14495" t="b">
        <f t="shared" si="998"/>
        <v>1</v>
      </c>
      <c r="AA14495"/>
      <c r="AH14495"/>
      <c r="AL14495" t="b">
        <f t="shared" si="999"/>
        <v>1</v>
      </c>
      <c r="AM14495" t="b">
        <f t="shared" si="1000"/>
        <v>1</v>
      </c>
      <c r="AP14495"/>
      <c r="AQ14495"/>
    </row>
    <row r="14496" spans="23:43" x14ac:dyDescent="0.25">
      <c r="W14496" t="b">
        <f t="shared" si="997"/>
        <v>1</v>
      </c>
      <c r="X14496" t="b">
        <f t="shared" si="998"/>
        <v>1</v>
      </c>
      <c r="AA14496"/>
      <c r="AH14496"/>
      <c r="AL14496" t="b">
        <f t="shared" si="999"/>
        <v>1</v>
      </c>
      <c r="AM14496" t="b">
        <f t="shared" si="1000"/>
        <v>1</v>
      </c>
      <c r="AP14496"/>
      <c r="AQ14496"/>
    </row>
    <row r="14497" spans="23:43" x14ac:dyDescent="0.25">
      <c r="W14497" t="b">
        <f t="shared" si="997"/>
        <v>1</v>
      </c>
      <c r="X14497" t="b">
        <f t="shared" si="998"/>
        <v>1</v>
      </c>
      <c r="AA14497"/>
      <c r="AH14497"/>
      <c r="AL14497" t="b">
        <f t="shared" si="999"/>
        <v>1</v>
      </c>
      <c r="AM14497" t="b">
        <f t="shared" si="1000"/>
        <v>1</v>
      </c>
      <c r="AP14497"/>
      <c r="AQ14497"/>
    </row>
    <row r="14498" spans="23:43" x14ac:dyDescent="0.25">
      <c r="W14498" t="b">
        <f t="shared" si="997"/>
        <v>1</v>
      </c>
      <c r="X14498" t="b">
        <f t="shared" si="998"/>
        <v>1</v>
      </c>
      <c r="AA14498"/>
      <c r="AH14498"/>
      <c r="AL14498" t="b">
        <f t="shared" si="999"/>
        <v>1</v>
      </c>
      <c r="AM14498" t="b">
        <f t="shared" si="1000"/>
        <v>1</v>
      </c>
      <c r="AP14498"/>
      <c r="AQ14498"/>
    </row>
    <row r="14499" spans="23:43" x14ac:dyDescent="0.25">
      <c r="W14499" t="b">
        <f t="shared" si="997"/>
        <v>1</v>
      </c>
      <c r="X14499" t="b">
        <f t="shared" si="998"/>
        <v>1</v>
      </c>
      <c r="AA14499"/>
      <c r="AH14499"/>
      <c r="AL14499" t="b">
        <f t="shared" si="999"/>
        <v>1</v>
      </c>
      <c r="AM14499" t="b">
        <f t="shared" si="1000"/>
        <v>1</v>
      </c>
      <c r="AP14499"/>
      <c r="AQ14499"/>
    </row>
    <row r="14500" spans="23:43" x14ac:dyDescent="0.25">
      <c r="W14500" t="b">
        <f t="shared" si="997"/>
        <v>1</v>
      </c>
      <c r="X14500" t="b">
        <f t="shared" si="998"/>
        <v>1</v>
      </c>
      <c r="AA14500"/>
      <c r="AH14500"/>
      <c r="AL14500" t="b">
        <f t="shared" si="999"/>
        <v>1</v>
      </c>
      <c r="AM14500" t="b">
        <f t="shared" si="1000"/>
        <v>1</v>
      </c>
      <c r="AP14500"/>
      <c r="AQ14500"/>
    </row>
    <row r="14501" spans="23:43" x14ac:dyDescent="0.25">
      <c r="W14501" t="b">
        <f t="shared" si="997"/>
        <v>1</v>
      </c>
      <c r="X14501" t="b">
        <f t="shared" si="998"/>
        <v>1</v>
      </c>
      <c r="AA14501"/>
      <c r="AH14501"/>
      <c r="AL14501" t="b">
        <f t="shared" si="999"/>
        <v>1</v>
      </c>
      <c r="AM14501" t="b">
        <f t="shared" si="1000"/>
        <v>1</v>
      </c>
      <c r="AP14501"/>
      <c r="AQ14501"/>
    </row>
    <row r="14502" spans="23:43" x14ac:dyDescent="0.25">
      <c r="W14502" t="b">
        <f t="shared" si="997"/>
        <v>1</v>
      </c>
      <c r="X14502" t="b">
        <f t="shared" si="998"/>
        <v>1</v>
      </c>
      <c r="AA14502"/>
      <c r="AH14502"/>
      <c r="AL14502" t="b">
        <f t="shared" si="999"/>
        <v>1</v>
      </c>
      <c r="AM14502" t="b">
        <f t="shared" si="1000"/>
        <v>1</v>
      </c>
      <c r="AP14502"/>
      <c r="AQ14502"/>
    </row>
    <row r="14503" spans="23:43" x14ac:dyDescent="0.25">
      <c r="W14503" t="b">
        <f t="shared" si="997"/>
        <v>1</v>
      </c>
      <c r="X14503" t="b">
        <f t="shared" si="998"/>
        <v>1</v>
      </c>
      <c r="AA14503"/>
      <c r="AH14503"/>
      <c r="AL14503" t="b">
        <f t="shared" si="999"/>
        <v>1</v>
      </c>
      <c r="AM14503" t="b">
        <f t="shared" si="1000"/>
        <v>1</v>
      </c>
      <c r="AP14503"/>
      <c r="AQ14503"/>
    </row>
    <row r="14504" spans="23:43" x14ac:dyDescent="0.25">
      <c r="W14504" t="b">
        <f t="shared" si="997"/>
        <v>1</v>
      </c>
      <c r="X14504" t="b">
        <f t="shared" si="998"/>
        <v>1</v>
      </c>
      <c r="AA14504"/>
      <c r="AH14504"/>
      <c r="AL14504" t="b">
        <f t="shared" si="999"/>
        <v>1</v>
      </c>
      <c r="AM14504" t="b">
        <f t="shared" si="1000"/>
        <v>1</v>
      </c>
      <c r="AP14504"/>
      <c r="AQ14504"/>
    </row>
    <row r="14505" spans="23:43" x14ac:dyDescent="0.25">
      <c r="W14505" t="b">
        <f t="shared" si="997"/>
        <v>1</v>
      </c>
      <c r="X14505" t="b">
        <f t="shared" si="998"/>
        <v>1</v>
      </c>
      <c r="AA14505"/>
      <c r="AH14505"/>
      <c r="AL14505" t="b">
        <f t="shared" si="999"/>
        <v>1</v>
      </c>
      <c r="AM14505" t="b">
        <f t="shared" si="1000"/>
        <v>1</v>
      </c>
      <c r="AP14505"/>
      <c r="AQ14505"/>
    </row>
    <row r="14506" spans="23:43" x14ac:dyDescent="0.25">
      <c r="W14506" t="b">
        <f t="shared" si="997"/>
        <v>1</v>
      </c>
      <c r="X14506" t="b">
        <f t="shared" si="998"/>
        <v>1</v>
      </c>
      <c r="AA14506"/>
      <c r="AH14506"/>
      <c r="AL14506" t="b">
        <f t="shared" si="999"/>
        <v>1</v>
      </c>
      <c r="AM14506" t="b">
        <f t="shared" si="1000"/>
        <v>1</v>
      </c>
      <c r="AP14506"/>
      <c r="AQ14506"/>
    </row>
    <row r="14507" spans="23:43" x14ac:dyDescent="0.25">
      <c r="W14507" t="b">
        <f t="shared" si="997"/>
        <v>1</v>
      </c>
      <c r="X14507" t="b">
        <f t="shared" si="998"/>
        <v>1</v>
      </c>
      <c r="AA14507"/>
      <c r="AH14507"/>
      <c r="AL14507" t="b">
        <f t="shared" si="999"/>
        <v>1</v>
      </c>
      <c r="AM14507" t="b">
        <f t="shared" si="1000"/>
        <v>1</v>
      </c>
      <c r="AP14507"/>
      <c r="AQ14507"/>
    </row>
    <row r="14508" spans="23:43" x14ac:dyDescent="0.25">
      <c r="W14508" t="b">
        <f t="shared" si="997"/>
        <v>1</v>
      </c>
      <c r="X14508" t="b">
        <f t="shared" si="998"/>
        <v>1</v>
      </c>
      <c r="AA14508"/>
      <c r="AH14508"/>
      <c r="AL14508" t="b">
        <f t="shared" si="999"/>
        <v>1</v>
      </c>
      <c r="AM14508" t="b">
        <f t="shared" si="1000"/>
        <v>1</v>
      </c>
      <c r="AP14508"/>
      <c r="AQ14508"/>
    </row>
    <row r="14509" spans="23:43" x14ac:dyDescent="0.25">
      <c r="W14509" t="b">
        <f t="shared" si="997"/>
        <v>1</v>
      </c>
      <c r="X14509" t="b">
        <f t="shared" si="998"/>
        <v>1</v>
      </c>
      <c r="AA14509"/>
      <c r="AH14509"/>
      <c r="AL14509" t="b">
        <f t="shared" si="999"/>
        <v>1</v>
      </c>
      <c r="AM14509" t="b">
        <f t="shared" si="1000"/>
        <v>1</v>
      </c>
      <c r="AP14509"/>
      <c r="AQ14509"/>
    </row>
    <row r="14510" spans="23:43" x14ac:dyDescent="0.25">
      <c r="W14510" t="b">
        <f t="shared" si="997"/>
        <v>1</v>
      </c>
      <c r="X14510" t="b">
        <f t="shared" si="998"/>
        <v>1</v>
      </c>
      <c r="AA14510"/>
      <c r="AH14510"/>
      <c r="AL14510" t="b">
        <f t="shared" si="999"/>
        <v>1</v>
      </c>
      <c r="AM14510" t="b">
        <f t="shared" si="1000"/>
        <v>1</v>
      </c>
      <c r="AP14510"/>
      <c r="AQ14510"/>
    </row>
    <row r="14511" spans="23:43" x14ac:dyDescent="0.25">
      <c r="W14511" t="b">
        <f t="shared" si="997"/>
        <v>1</v>
      </c>
      <c r="X14511" t="b">
        <f t="shared" si="998"/>
        <v>1</v>
      </c>
      <c r="AA14511"/>
      <c r="AH14511"/>
      <c r="AL14511" t="b">
        <f t="shared" si="999"/>
        <v>1</v>
      </c>
      <c r="AM14511" t="b">
        <f t="shared" si="1000"/>
        <v>1</v>
      </c>
      <c r="AP14511"/>
      <c r="AQ14511"/>
    </row>
    <row r="14512" spans="23:43" x14ac:dyDescent="0.25">
      <c r="W14512" t="b">
        <f t="shared" si="997"/>
        <v>1</v>
      </c>
      <c r="X14512" t="b">
        <f t="shared" si="998"/>
        <v>1</v>
      </c>
      <c r="AA14512"/>
      <c r="AH14512"/>
      <c r="AL14512" t="b">
        <f t="shared" si="999"/>
        <v>1</v>
      </c>
      <c r="AM14512" t="b">
        <f t="shared" si="1000"/>
        <v>1</v>
      </c>
      <c r="AP14512"/>
      <c r="AQ14512"/>
    </row>
    <row r="14513" spans="23:43" x14ac:dyDescent="0.25">
      <c r="W14513" t="b">
        <f t="shared" si="997"/>
        <v>1</v>
      </c>
      <c r="X14513" t="b">
        <f t="shared" si="998"/>
        <v>1</v>
      </c>
      <c r="AA14513"/>
      <c r="AH14513"/>
      <c r="AL14513" t="b">
        <f t="shared" si="999"/>
        <v>1</v>
      </c>
      <c r="AM14513" t="b">
        <f t="shared" si="1000"/>
        <v>1</v>
      </c>
      <c r="AP14513"/>
      <c r="AQ14513"/>
    </row>
    <row r="14514" spans="23:43" x14ac:dyDescent="0.25">
      <c r="W14514" t="b">
        <f t="shared" si="997"/>
        <v>1</v>
      </c>
      <c r="X14514" t="b">
        <f t="shared" si="998"/>
        <v>1</v>
      </c>
      <c r="AA14514"/>
      <c r="AH14514"/>
      <c r="AL14514" t="b">
        <f t="shared" si="999"/>
        <v>1</v>
      </c>
      <c r="AM14514" t="b">
        <f t="shared" si="1000"/>
        <v>1</v>
      </c>
      <c r="AP14514"/>
      <c r="AQ14514"/>
    </row>
    <row r="14515" spans="23:43" x14ac:dyDescent="0.25">
      <c r="W14515" t="b">
        <f t="shared" si="997"/>
        <v>1</v>
      </c>
      <c r="X14515" t="b">
        <f t="shared" si="998"/>
        <v>1</v>
      </c>
      <c r="AA14515"/>
      <c r="AH14515"/>
      <c r="AL14515" t="b">
        <f t="shared" si="999"/>
        <v>1</v>
      </c>
      <c r="AM14515" t="b">
        <f t="shared" si="1000"/>
        <v>1</v>
      </c>
      <c r="AP14515"/>
      <c r="AQ14515"/>
    </row>
    <row r="14516" spans="23:43" x14ac:dyDescent="0.25">
      <c r="W14516" t="b">
        <f t="shared" si="997"/>
        <v>1</v>
      </c>
      <c r="X14516" t="b">
        <f t="shared" si="998"/>
        <v>1</v>
      </c>
      <c r="AA14516"/>
      <c r="AH14516"/>
      <c r="AL14516" t="b">
        <f t="shared" si="999"/>
        <v>1</v>
      </c>
      <c r="AM14516" t="b">
        <f t="shared" si="1000"/>
        <v>1</v>
      </c>
      <c r="AP14516"/>
      <c r="AQ14516"/>
    </row>
    <row r="14517" spans="23:43" x14ac:dyDescent="0.25">
      <c r="W14517" t="b">
        <f t="shared" si="997"/>
        <v>1</v>
      </c>
      <c r="X14517" t="b">
        <f t="shared" si="998"/>
        <v>1</v>
      </c>
      <c r="AA14517"/>
      <c r="AH14517"/>
      <c r="AL14517" t="b">
        <f t="shared" si="999"/>
        <v>1</v>
      </c>
      <c r="AM14517" t="b">
        <f t="shared" si="1000"/>
        <v>1</v>
      </c>
      <c r="AP14517"/>
      <c r="AQ14517"/>
    </row>
    <row r="14518" spans="23:43" x14ac:dyDescent="0.25">
      <c r="W14518" t="b">
        <f t="shared" si="997"/>
        <v>1</v>
      </c>
      <c r="X14518" t="b">
        <f t="shared" si="998"/>
        <v>1</v>
      </c>
      <c r="AA14518"/>
      <c r="AH14518"/>
      <c r="AL14518" t="b">
        <f t="shared" si="999"/>
        <v>1</v>
      </c>
      <c r="AM14518" t="b">
        <f t="shared" si="1000"/>
        <v>1</v>
      </c>
      <c r="AP14518"/>
      <c r="AQ14518"/>
    </row>
    <row r="14519" spans="23:43" x14ac:dyDescent="0.25">
      <c r="W14519" t="b">
        <f t="shared" si="997"/>
        <v>1</v>
      </c>
      <c r="X14519" t="b">
        <f t="shared" si="998"/>
        <v>1</v>
      </c>
      <c r="AA14519"/>
      <c r="AH14519"/>
      <c r="AL14519" t="b">
        <f t="shared" si="999"/>
        <v>1</v>
      </c>
      <c r="AM14519" t="b">
        <f t="shared" si="1000"/>
        <v>1</v>
      </c>
      <c r="AP14519"/>
      <c r="AQ14519"/>
    </row>
    <row r="14520" spans="23:43" x14ac:dyDescent="0.25">
      <c r="W14520" t="b">
        <f t="shared" si="997"/>
        <v>1</v>
      </c>
      <c r="X14520" t="b">
        <f t="shared" si="998"/>
        <v>1</v>
      </c>
      <c r="AA14520"/>
      <c r="AH14520"/>
      <c r="AL14520" t="b">
        <f t="shared" si="999"/>
        <v>1</v>
      </c>
      <c r="AM14520" t="b">
        <f t="shared" si="1000"/>
        <v>1</v>
      </c>
      <c r="AP14520"/>
      <c r="AQ14520"/>
    </row>
    <row r="14521" spans="23:43" x14ac:dyDescent="0.25">
      <c r="W14521" t="b">
        <f t="shared" si="997"/>
        <v>1</v>
      </c>
      <c r="X14521" t="b">
        <f t="shared" si="998"/>
        <v>1</v>
      </c>
      <c r="AA14521"/>
      <c r="AH14521"/>
      <c r="AL14521" t="b">
        <f t="shared" si="999"/>
        <v>1</v>
      </c>
      <c r="AM14521" t="b">
        <f t="shared" si="1000"/>
        <v>1</v>
      </c>
      <c r="AP14521"/>
      <c r="AQ14521"/>
    </row>
    <row r="14522" spans="23:43" x14ac:dyDescent="0.25">
      <c r="W14522" t="b">
        <f t="shared" si="997"/>
        <v>1</v>
      </c>
      <c r="X14522" t="b">
        <f t="shared" si="998"/>
        <v>1</v>
      </c>
      <c r="AA14522"/>
      <c r="AH14522"/>
      <c r="AL14522" t="b">
        <f t="shared" si="999"/>
        <v>1</v>
      </c>
      <c r="AM14522" t="b">
        <f t="shared" si="1000"/>
        <v>1</v>
      </c>
      <c r="AP14522"/>
      <c r="AQ14522"/>
    </row>
    <row r="14523" spans="23:43" x14ac:dyDescent="0.25">
      <c r="W14523" t="b">
        <f t="shared" si="997"/>
        <v>1</v>
      </c>
      <c r="X14523" t="b">
        <f t="shared" si="998"/>
        <v>1</v>
      </c>
      <c r="AA14523"/>
      <c r="AH14523"/>
      <c r="AL14523" t="b">
        <f t="shared" si="999"/>
        <v>1</v>
      </c>
      <c r="AM14523" t="b">
        <f t="shared" si="1000"/>
        <v>1</v>
      </c>
      <c r="AP14523"/>
      <c r="AQ14523"/>
    </row>
    <row r="14524" spans="23:43" x14ac:dyDescent="0.25">
      <c r="W14524" t="b">
        <f t="shared" si="997"/>
        <v>1</v>
      </c>
      <c r="X14524" t="b">
        <f t="shared" si="998"/>
        <v>1</v>
      </c>
      <c r="AA14524"/>
      <c r="AH14524"/>
      <c r="AL14524" t="b">
        <f t="shared" si="999"/>
        <v>1</v>
      </c>
      <c r="AM14524" t="b">
        <f t="shared" si="1000"/>
        <v>1</v>
      </c>
      <c r="AP14524"/>
      <c r="AQ14524"/>
    </row>
    <row r="14525" spans="23:43" x14ac:dyDescent="0.25">
      <c r="W14525" t="b">
        <f t="shared" si="997"/>
        <v>1</v>
      </c>
      <c r="X14525" t="b">
        <f t="shared" si="998"/>
        <v>1</v>
      </c>
      <c r="AA14525"/>
      <c r="AH14525"/>
      <c r="AL14525" t="b">
        <f t="shared" si="999"/>
        <v>1</v>
      </c>
      <c r="AM14525" t="b">
        <f t="shared" si="1000"/>
        <v>1</v>
      </c>
      <c r="AP14525"/>
      <c r="AQ14525"/>
    </row>
    <row r="14526" spans="23:43" x14ac:dyDescent="0.25">
      <c r="W14526" t="b">
        <f t="shared" si="997"/>
        <v>1</v>
      </c>
      <c r="X14526" t="b">
        <f t="shared" si="998"/>
        <v>1</v>
      </c>
      <c r="AA14526"/>
      <c r="AH14526"/>
      <c r="AL14526" t="b">
        <f t="shared" si="999"/>
        <v>1</v>
      </c>
      <c r="AM14526" t="b">
        <f t="shared" si="1000"/>
        <v>1</v>
      </c>
      <c r="AP14526"/>
      <c r="AQ14526"/>
    </row>
    <row r="14527" spans="23:43" x14ac:dyDescent="0.25">
      <c r="W14527" t="b">
        <f t="shared" si="997"/>
        <v>1</v>
      </c>
      <c r="X14527" t="b">
        <f t="shared" si="998"/>
        <v>1</v>
      </c>
      <c r="AA14527"/>
      <c r="AH14527"/>
      <c r="AL14527" t="b">
        <f t="shared" si="999"/>
        <v>1</v>
      </c>
      <c r="AM14527" t="b">
        <f t="shared" si="1000"/>
        <v>1</v>
      </c>
      <c r="AP14527"/>
      <c r="AQ14527"/>
    </row>
    <row r="14528" spans="23:43" x14ac:dyDescent="0.25">
      <c r="W14528" t="b">
        <f t="shared" si="997"/>
        <v>1</v>
      </c>
      <c r="X14528" t="b">
        <f t="shared" si="998"/>
        <v>1</v>
      </c>
      <c r="AA14528"/>
      <c r="AH14528"/>
      <c r="AL14528" t="b">
        <f t="shared" si="999"/>
        <v>1</v>
      </c>
      <c r="AM14528" t="b">
        <f t="shared" si="1000"/>
        <v>1</v>
      </c>
      <c r="AP14528"/>
      <c r="AQ14528"/>
    </row>
    <row r="14529" spans="23:43" x14ac:dyDescent="0.25">
      <c r="W14529" t="b">
        <f t="shared" si="997"/>
        <v>1</v>
      </c>
      <c r="X14529" t="b">
        <f t="shared" si="998"/>
        <v>1</v>
      </c>
      <c r="AA14529"/>
      <c r="AH14529"/>
      <c r="AL14529" t="b">
        <f t="shared" si="999"/>
        <v>1</v>
      </c>
      <c r="AM14529" t="b">
        <f t="shared" si="1000"/>
        <v>1</v>
      </c>
      <c r="AP14529"/>
      <c r="AQ14529"/>
    </row>
    <row r="14530" spans="23:43" x14ac:dyDescent="0.25">
      <c r="W14530" t="b">
        <f t="shared" si="997"/>
        <v>1</v>
      </c>
      <c r="X14530" t="b">
        <f t="shared" si="998"/>
        <v>1</v>
      </c>
      <c r="AA14530"/>
      <c r="AH14530"/>
      <c r="AL14530" t="b">
        <f t="shared" si="999"/>
        <v>1</v>
      </c>
      <c r="AM14530" t="b">
        <f t="shared" si="1000"/>
        <v>1</v>
      </c>
      <c r="AP14530"/>
      <c r="AQ14530"/>
    </row>
    <row r="14531" spans="23:43" x14ac:dyDescent="0.25">
      <c r="W14531" t="b">
        <f t="shared" si="997"/>
        <v>1</v>
      </c>
      <c r="X14531" t="b">
        <f t="shared" si="998"/>
        <v>1</v>
      </c>
      <c r="AA14531"/>
      <c r="AH14531"/>
      <c r="AL14531" t="b">
        <f t="shared" si="999"/>
        <v>1</v>
      </c>
      <c r="AM14531" t="b">
        <f t="shared" si="1000"/>
        <v>1</v>
      </c>
      <c r="AP14531"/>
      <c r="AQ14531"/>
    </row>
    <row r="14532" spans="23:43" x14ac:dyDescent="0.25">
      <c r="W14532" t="b">
        <f t="shared" si="997"/>
        <v>1</v>
      </c>
      <c r="X14532" t="b">
        <f t="shared" si="998"/>
        <v>1</v>
      </c>
      <c r="AA14532"/>
      <c r="AH14532"/>
      <c r="AL14532" t="b">
        <f t="shared" si="999"/>
        <v>1</v>
      </c>
      <c r="AM14532" t="b">
        <f t="shared" si="1000"/>
        <v>1</v>
      </c>
      <c r="AP14532"/>
      <c r="AQ14532"/>
    </row>
    <row r="14533" spans="23:43" x14ac:dyDescent="0.25">
      <c r="W14533" t="b">
        <f t="shared" si="997"/>
        <v>1</v>
      </c>
      <c r="X14533" t="b">
        <f t="shared" si="998"/>
        <v>1</v>
      </c>
      <c r="AA14533"/>
      <c r="AH14533"/>
      <c r="AL14533" t="b">
        <f t="shared" si="999"/>
        <v>1</v>
      </c>
      <c r="AM14533" t="b">
        <f t="shared" si="1000"/>
        <v>1</v>
      </c>
      <c r="AP14533"/>
      <c r="AQ14533"/>
    </row>
    <row r="14534" spans="23:43" x14ac:dyDescent="0.25">
      <c r="W14534" t="b">
        <f t="shared" si="997"/>
        <v>1</v>
      </c>
      <c r="X14534" t="b">
        <f t="shared" si="998"/>
        <v>1</v>
      </c>
      <c r="AA14534"/>
      <c r="AH14534"/>
      <c r="AL14534" t="b">
        <f t="shared" si="999"/>
        <v>1</v>
      </c>
      <c r="AM14534" t="b">
        <f t="shared" si="1000"/>
        <v>1</v>
      </c>
      <c r="AP14534"/>
      <c r="AQ14534"/>
    </row>
    <row r="14535" spans="23:43" x14ac:dyDescent="0.25">
      <c r="W14535" t="b">
        <f t="shared" si="997"/>
        <v>1</v>
      </c>
      <c r="X14535" t="b">
        <f t="shared" si="998"/>
        <v>1</v>
      </c>
      <c r="AA14535"/>
      <c r="AH14535"/>
      <c r="AL14535" t="b">
        <f t="shared" si="999"/>
        <v>1</v>
      </c>
      <c r="AM14535" t="b">
        <f t="shared" si="1000"/>
        <v>1</v>
      </c>
      <c r="AP14535"/>
      <c r="AQ14535"/>
    </row>
    <row r="14536" spans="23:43" x14ac:dyDescent="0.25">
      <c r="W14536" t="b">
        <f t="shared" si="997"/>
        <v>1</v>
      </c>
      <c r="X14536" t="b">
        <f t="shared" si="998"/>
        <v>1</v>
      </c>
      <c r="AA14536"/>
      <c r="AH14536"/>
      <c r="AL14536" t="b">
        <f t="shared" si="999"/>
        <v>1</v>
      </c>
      <c r="AM14536" t="b">
        <f t="shared" si="1000"/>
        <v>1</v>
      </c>
      <c r="AP14536"/>
      <c r="AQ14536"/>
    </row>
    <row r="14537" spans="23:43" x14ac:dyDescent="0.25">
      <c r="W14537" t="b">
        <f t="shared" si="997"/>
        <v>1</v>
      </c>
      <c r="X14537" t="b">
        <f t="shared" si="998"/>
        <v>1</v>
      </c>
      <c r="AA14537"/>
      <c r="AH14537"/>
      <c r="AL14537" t="b">
        <f t="shared" si="999"/>
        <v>1</v>
      </c>
      <c r="AM14537" t="b">
        <f t="shared" si="1000"/>
        <v>1</v>
      </c>
      <c r="AP14537"/>
      <c r="AQ14537"/>
    </row>
    <row r="14538" spans="23:43" x14ac:dyDescent="0.25">
      <c r="W14538" t="b">
        <f t="shared" si="997"/>
        <v>1</v>
      </c>
      <c r="X14538" t="b">
        <f t="shared" si="998"/>
        <v>1</v>
      </c>
      <c r="AA14538"/>
      <c r="AH14538"/>
      <c r="AL14538" t="b">
        <f t="shared" si="999"/>
        <v>1</v>
      </c>
      <c r="AM14538" t="b">
        <f t="shared" si="1000"/>
        <v>1</v>
      </c>
      <c r="AP14538"/>
      <c r="AQ14538"/>
    </row>
    <row r="14539" spans="23:43" x14ac:dyDescent="0.25">
      <c r="W14539" t="b">
        <f t="shared" si="997"/>
        <v>1</v>
      </c>
      <c r="X14539" t="b">
        <f t="shared" si="998"/>
        <v>1</v>
      </c>
      <c r="AA14539"/>
      <c r="AH14539"/>
      <c r="AL14539" t="b">
        <f t="shared" si="999"/>
        <v>1</v>
      </c>
      <c r="AM14539" t="b">
        <f t="shared" si="1000"/>
        <v>1</v>
      </c>
      <c r="AP14539"/>
      <c r="AQ14539"/>
    </row>
    <row r="14540" spans="23:43" x14ac:dyDescent="0.25">
      <c r="W14540" t="b">
        <f t="shared" ref="W14540:W14603" si="1001">IF(AND(U14540&lt;&gt;"",U14540&lt;&gt;"Grand Total",U14540&lt;&gt;"(blank)"),GETPIVOTDATA("Facility CCN",$U$10,"Facility CCN",U14540)=1,TRUE)</f>
        <v>1</v>
      </c>
      <c r="X14540" t="b">
        <f t="shared" ref="X14540:X14603" si="1002">IF(AND(U14540&lt;&gt;"",U14540&lt;&gt;"Grand Total",U14540&lt;&gt;"(blank)"),LEN(U14540)=6,TRUE)</f>
        <v>1</v>
      </c>
      <c r="AA14540"/>
      <c r="AH14540"/>
      <c r="AL14540" t="b">
        <f t="shared" ref="AL14540:AL14603" si="1003">IF(AND(AJ14540&lt;&gt;"",AJ14540&lt;&gt;"Grand Total",AJ14540&lt;&gt;"(blank)"),GETPIVOTDATA("Provider NPI",$AJ$10,"Provider NPI",AJ14540)=1,TRUE)</f>
        <v>1</v>
      </c>
      <c r="AM14540" t="b">
        <f t="shared" ref="AM14540:AM14603" si="1004">IF(AND(AJ14540&lt;&gt;"",AJ14540&lt;&gt;"Grand Total",AJ14540&lt;&gt;"(blank)"),LEN(AJ14540)=10,TRUE)</f>
        <v>1</v>
      </c>
      <c r="AP14540"/>
      <c r="AQ14540"/>
    </row>
    <row r="14541" spans="23:43" x14ac:dyDescent="0.25">
      <c r="W14541" t="b">
        <f t="shared" si="1001"/>
        <v>1</v>
      </c>
      <c r="X14541" t="b">
        <f t="shared" si="1002"/>
        <v>1</v>
      </c>
      <c r="AA14541"/>
      <c r="AH14541"/>
      <c r="AL14541" t="b">
        <f t="shared" si="1003"/>
        <v>1</v>
      </c>
      <c r="AM14541" t="b">
        <f t="shared" si="1004"/>
        <v>1</v>
      </c>
      <c r="AP14541"/>
      <c r="AQ14541"/>
    </row>
    <row r="14542" spans="23:43" x14ac:dyDescent="0.25">
      <c r="W14542" t="b">
        <f t="shared" si="1001"/>
        <v>1</v>
      </c>
      <c r="X14542" t="b">
        <f t="shared" si="1002"/>
        <v>1</v>
      </c>
      <c r="AA14542"/>
      <c r="AH14542"/>
      <c r="AL14542" t="b">
        <f t="shared" si="1003"/>
        <v>1</v>
      </c>
      <c r="AM14542" t="b">
        <f t="shared" si="1004"/>
        <v>1</v>
      </c>
      <c r="AP14542"/>
      <c r="AQ14542"/>
    </row>
    <row r="14543" spans="23:43" x14ac:dyDescent="0.25">
      <c r="W14543" t="b">
        <f t="shared" si="1001"/>
        <v>1</v>
      </c>
      <c r="X14543" t="b">
        <f t="shared" si="1002"/>
        <v>1</v>
      </c>
      <c r="AA14543"/>
      <c r="AH14543"/>
      <c r="AL14543" t="b">
        <f t="shared" si="1003"/>
        <v>1</v>
      </c>
      <c r="AM14543" t="b">
        <f t="shared" si="1004"/>
        <v>1</v>
      </c>
      <c r="AP14543"/>
      <c r="AQ14543"/>
    </row>
    <row r="14544" spans="23:43" x14ac:dyDescent="0.25">
      <c r="W14544" t="b">
        <f t="shared" si="1001"/>
        <v>1</v>
      </c>
      <c r="X14544" t="b">
        <f t="shared" si="1002"/>
        <v>1</v>
      </c>
      <c r="AA14544"/>
      <c r="AH14544"/>
      <c r="AL14544" t="b">
        <f t="shared" si="1003"/>
        <v>1</v>
      </c>
      <c r="AM14544" t="b">
        <f t="shared" si="1004"/>
        <v>1</v>
      </c>
      <c r="AP14544"/>
      <c r="AQ14544"/>
    </row>
    <row r="14545" spans="23:43" x14ac:dyDescent="0.25">
      <c r="W14545" t="b">
        <f t="shared" si="1001"/>
        <v>1</v>
      </c>
      <c r="X14545" t="b">
        <f t="shared" si="1002"/>
        <v>1</v>
      </c>
      <c r="AA14545"/>
      <c r="AH14545"/>
      <c r="AL14545" t="b">
        <f t="shared" si="1003"/>
        <v>1</v>
      </c>
      <c r="AM14545" t="b">
        <f t="shared" si="1004"/>
        <v>1</v>
      </c>
      <c r="AP14545"/>
      <c r="AQ14545"/>
    </row>
    <row r="14546" spans="23:43" x14ac:dyDescent="0.25">
      <c r="W14546" t="b">
        <f t="shared" si="1001"/>
        <v>1</v>
      </c>
      <c r="X14546" t="b">
        <f t="shared" si="1002"/>
        <v>1</v>
      </c>
      <c r="AA14546"/>
      <c r="AH14546"/>
      <c r="AL14546" t="b">
        <f t="shared" si="1003"/>
        <v>1</v>
      </c>
      <c r="AM14546" t="b">
        <f t="shared" si="1004"/>
        <v>1</v>
      </c>
      <c r="AP14546"/>
      <c r="AQ14546"/>
    </row>
    <row r="14547" spans="23:43" x14ac:dyDescent="0.25">
      <c r="W14547" t="b">
        <f t="shared" si="1001"/>
        <v>1</v>
      </c>
      <c r="X14547" t="b">
        <f t="shared" si="1002"/>
        <v>1</v>
      </c>
      <c r="AA14547"/>
      <c r="AH14547"/>
      <c r="AL14547" t="b">
        <f t="shared" si="1003"/>
        <v>1</v>
      </c>
      <c r="AM14547" t="b">
        <f t="shared" si="1004"/>
        <v>1</v>
      </c>
      <c r="AP14547"/>
      <c r="AQ14547"/>
    </row>
    <row r="14548" spans="23:43" x14ac:dyDescent="0.25">
      <c r="W14548" t="b">
        <f t="shared" si="1001"/>
        <v>1</v>
      </c>
      <c r="X14548" t="b">
        <f t="shared" si="1002"/>
        <v>1</v>
      </c>
      <c r="AA14548"/>
      <c r="AH14548"/>
      <c r="AL14548" t="b">
        <f t="shared" si="1003"/>
        <v>1</v>
      </c>
      <c r="AM14548" t="b">
        <f t="shared" si="1004"/>
        <v>1</v>
      </c>
      <c r="AP14548"/>
      <c r="AQ14548"/>
    </row>
    <row r="14549" spans="23:43" x14ac:dyDescent="0.25">
      <c r="W14549" t="b">
        <f t="shared" si="1001"/>
        <v>1</v>
      </c>
      <c r="X14549" t="b">
        <f t="shared" si="1002"/>
        <v>1</v>
      </c>
      <c r="AA14549"/>
      <c r="AH14549"/>
      <c r="AL14549" t="b">
        <f t="shared" si="1003"/>
        <v>1</v>
      </c>
      <c r="AM14549" t="b">
        <f t="shared" si="1004"/>
        <v>1</v>
      </c>
      <c r="AP14549"/>
      <c r="AQ14549"/>
    </row>
    <row r="14550" spans="23:43" x14ac:dyDescent="0.25">
      <c r="W14550" t="b">
        <f t="shared" si="1001"/>
        <v>1</v>
      </c>
      <c r="X14550" t="b">
        <f t="shared" si="1002"/>
        <v>1</v>
      </c>
      <c r="AA14550"/>
      <c r="AH14550"/>
      <c r="AL14550" t="b">
        <f t="shared" si="1003"/>
        <v>1</v>
      </c>
      <c r="AM14550" t="b">
        <f t="shared" si="1004"/>
        <v>1</v>
      </c>
      <c r="AP14550"/>
      <c r="AQ14550"/>
    </row>
    <row r="14551" spans="23:43" x14ac:dyDescent="0.25">
      <c r="W14551" t="b">
        <f t="shared" si="1001"/>
        <v>1</v>
      </c>
      <c r="X14551" t="b">
        <f t="shared" si="1002"/>
        <v>1</v>
      </c>
      <c r="AA14551"/>
      <c r="AH14551"/>
      <c r="AL14551" t="b">
        <f t="shared" si="1003"/>
        <v>1</v>
      </c>
      <c r="AM14551" t="b">
        <f t="shared" si="1004"/>
        <v>1</v>
      </c>
      <c r="AP14551"/>
      <c r="AQ14551"/>
    </row>
    <row r="14552" spans="23:43" x14ac:dyDescent="0.25">
      <c r="W14552" t="b">
        <f t="shared" si="1001"/>
        <v>1</v>
      </c>
      <c r="X14552" t="b">
        <f t="shared" si="1002"/>
        <v>1</v>
      </c>
      <c r="AA14552"/>
      <c r="AH14552"/>
      <c r="AL14552" t="b">
        <f t="shared" si="1003"/>
        <v>1</v>
      </c>
      <c r="AM14552" t="b">
        <f t="shared" si="1004"/>
        <v>1</v>
      </c>
      <c r="AP14552"/>
      <c r="AQ14552"/>
    </row>
    <row r="14553" spans="23:43" x14ac:dyDescent="0.25">
      <c r="W14553" t="b">
        <f t="shared" si="1001"/>
        <v>1</v>
      </c>
      <c r="X14553" t="b">
        <f t="shared" si="1002"/>
        <v>1</v>
      </c>
      <c r="AA14553"/>
      <c r="AH14553"/>
      <c r="AL14553" t="b">
        <f t="shared" si="1003"/>
        <v>1</v>
      </c>
      <c r="AM14553" t="b">
        <f t="shared" si="1004"/>
        <v>1</v>
      </c>
      <c r="AP14553"/>
      <c r="AQ14553"/>
    </row>
    <row r="14554" spans="23:43" x14ac:dyDescent="0.25">
      <c r="W14554" t="b">
        <f t="shared" si="1001"/>
        <v>1</v>
      </c>
      <c r="X14554" t="b">
        <f t="shared" si="1002"/>
        <v>1</v>
      </c>
      <c r="AA14554"/>
      <c r="AH14554"/>
      <c r="AL14554" t="b">
        <f t="shared" si="1003"/>
        <v>1</v>
      </c>
      <c r="AM14554" t="b">
        <f t="shared" si="1004"/>
        <v>1</v>
      </c>
      <c r="AP14554"/>
      <c r="AQ14554"/>
    </row>
    <row r="14555" spans="23:43" x14ac:dyDescent="0.25">
      <c r="W14555" t="b">
        <f t="shared" si="1001"/>
        <v>1</v>
      </c>
      <c r="X14555" t="b">
        <f t="shared" si="1002"/>
        <v>1</v>
      </c>
      <c r="AA14555"/>
      <c r="AH14555"/>
      <c r="AL14555" t="b">
        <f t="shared" si="1003"/>
        <v>1</v>
      </c>
      <c r="AM14555" t="b">
        <f t="shared" si="1004"/>
        <v>1</v>
      </c>
      <c r="AP14555"/>
      <c r="AQ14555"/>
    </row>
    <row r="14556" spans="23:43" x14ac:dyDescent="0.25">
      <c r="W14556" t="b">
        <f t="shared" si="1001"/>
        <v>1</v>
      </c>
      <c r="X14556" t="b">
        <f t="shared" si="1002"/>
        <v>1</v>
      </c>
      <c r="AA14556"/>
      <c r="AH14556"/>
      <c r="AL14556" t="b">
        <f t="shared" si="1003"/>
        <v>1</v>
      </c>
      <c r="AM14556" t="b">
        <f t="shared" si="1004"/>
        <v>1</v>
      </c>
      <c r="AP14556"/>
      <c r="AQ14556"/>
    </row>
    <row r="14557" spans="23:43" x14ac:dyDescent="0.25">
      <c r="W14557" t="b">
        <f t="shared" si="1001"/>
        <v>1</v>
      </c>
      <c r="X14557" t="b">
        <f t="shared" si="1002"/>
        <v>1</v>
      </c>
      <c r="AA14557"/>
      <c r="AH14557"/>
      <c r="AL14557" t="b">
        <f t="shared" si="1003"/>
        <v>1</v>
      </c>
      <c r="AM14557" t="b">
        <f t="shared" si="1004"/>
        <v>1</v>
      </c>
      <c r="AP14557"/>
      <c r="AQ14557"/>
    </row>
    <row r="14558" spans="23:43" x14ac:dyDescent="0.25">
      <c r="W14558" t="b">
        <f t="shared" si="1001"/>
        <v>1</v>
      </c>
      <c r="X14558" t="b">
        <f t="shared" si="1002"/>
        <v>1</v>
      </c>
      <c r="AA14558"/>
      <c r="AH14558"/>
      <c r="AL14558" t="b">
        <f t="shared" si="1003"/>
        <v>1</v>
      </c>
      <c r="AM14558" t="b">
        <f t="shared" si="1004"/>
        <v>1</v>
      </c>
      <c r="AP14558"/>
      <c r="AQ14558"/>
    </row>
    <row r="14559" spans="23:43" x14ac:dyDescent="0.25">
      <c r="W14559" t="b">
        <f t="shared" si="1001"/>
        <v>1</v>
      </c>
      <c r="X14559" t="b">
        <f t="shared" si="1002"/>
        <v>1</v>
      </c>
      <c r="AA14559"/>
      <c r="AH14559"/>
      <c r="AL14559" t="b">
        <f t="shared" si="1003"/>
        <v>1</v>
      </c>
      <c r="AM14559" t="b">
        <f t="shared" si="1004"/>
        <v>1</v>
      </c>
      <c r="AP14559"/>
      <c r="AQ14559"/>
    </row>
    <row r="14560" spans="23:43" x14ac:dyDescent="0.25">
      <c r="W14560" t="b">
        <f t="shared" si="1001"/>
        <v>1</v>
      </c>
      <c r="X14560" t="b">
        <f t="shared" si="1002"/>
        <v>1</v>
      </c>
      <c r="AA14560"/>
      <c r="AH14560"/>
      <c r="AL14560" t="b">
        <f t="shared" si="1003"/>
        <v>1</v>
      </c>
      <c r="AM14560" t="b">
        <f t="shared" si="1004"/>
        <v>1</v>
      </c>
      <c r="AP14560"/>
      <c r="AQ14560"/>
    </row>
    <row r="14561" spans="23:43" x14ac:dyDescent="0.25">
      <c r="W14561" t="b">
        <f t="shared" si="1001"/>
        <v>1</v>
      </c>
      <c r="X14561" t="b">
        <f t="shared" si="1002"/>
        <v>1</v>
      </c>
      <c r="AA14561"/>
      <c r="AH14561"/>
      <c r="AL14561" t="b">
        <f t="shared" si="1003"/>
        <v>1</v>
      </c>
      <c r="AM14561" t="b">
        <f t="shared" si="1004"/>
        <v>1</v>
      </c>
      <c r="AP14561"/>
      <c r="AQ14561"/>
    </row>
    <row r="14562" spans="23:43" x14ac:dyDescent="0.25">
      <c r="W14562" t="b">
        <f t="shared" si="1001"/>
        <v>1</v>
      </c>
      <c r="X14562" t="b">
        <f t="shared" si="1002"/>
        <v>1</v>
      </c>
      <c r="AA14562"/>
      <c r="AH14562"/>
      <c r="AL14562" t="b">
        <f t="shared" si="1003"/>
        <v>1</v>
      </c>
      <c r="AM14562" t="b">
        <f t="shared" si="1004"/>
        <v>1</v>
      </c>
      <c r="AP14562"/>
      <c r="AQ14562"/>
    </row>
    <row r="14563" spans="23:43" x14ac:dyDescent="0.25">
      <c r="W14563" t="b">
        <f t="shared" si="1001"/>
        <v>1</v>
      </c>
      <c r="X14563" t="b">
        <f t="shared" si="1002"/>
        <v>1</v>
      </c>
      <c r="AA14563"/>
      <c r="AH14563"/>
      <c r="AL14563" t="b">
        <f t="shared" si="1003"/>
        <v>1</v>
      </c>
      <c r="AM14563" t="b">
        <f t="shared" si="1004"/>
        <v>1</v>
      </c>
      <c r="AP14563"/>
      <c r="AQ14563"/>
    </row>
    <row r="14564" spans="23:43" x14ac:dyDescent="0.25">
      <c r="W14564" t="b">
        <f t="shared" si="1001"/>
        <v>1</v>
      </c>
      <c r="X14564" t="b">
        <f t="shared" si="1002"/>
        <v>1</v>
      </c>
      <c r="AA14564"/>
      <c r="AH14564"/>
      <c r="AL14564" t="b">
        <f t="shared" si="1003"/>
        <v>1</v>
      </c>
      <c r="AM14564" t="b">
        <f t="shared" si="1004"/>
        <v>1</v>
      </c>
      <c r="AP14564"/>
      <c r="AQ14564"/>
    </row>
    <row r="14565" spans="23:43" x14ac:dyDescent="0.25">
      <c r="W14565" t="b">
        <f t="shared" si="1001"/>
        <v>1</v>
      </c>
      <c r="X14565" t="b">
        <f t="shared" si="1002"/>
        <v>1</v>
      </c>
      <c r="AA14565"/>
      <c r="AH14565"/>
      <c r="AL14565" t="b">
        <f t="shared" si="1003"/>
        <v>1</v>
      </c>
      <c r="AM14565" t="b">
        <f t="shared" si="1004"/>
        <v>1</v>
      </c>
      <c r="AP14565"/>
      <c r="AQ14565"/>
    </row>
    <row r="14566" spans="23:43" x14ac:dyDescent="0.25">
      <c r="W14566" t="b">
        <f t="shared" si="1001"/>
        <v>1</v>
      </c>
      <c r="X14566" t="b">
        <f t="shared" si="1002"/>
        <v>1</v>
      </c>
      <c r="AA14566"/>
      <c r="AH14566"/>
      <c r="AL14566" t="b">
        <f t="shared" si="1003"/>
        <v>1</v>
      </c>
      <c r="AM14566" t="b">
        <f t="shared" si="1004"/>
        <v>1</v>
      </c>
      <c r="AP14566"/>
      <c r="AQ14566"/>
    </row>
    <row r="14567" spans="23:43" x14ac:dyDescent="0.25">
      <c r="W14567" t="b">
        <f t="shared" si="1001"/>
        <v>1</v>
      </c>
      <c r="X14567" t="b">
        <f t="shared" si="1002"/>
        <v>1</v>
      </c>
      <c r="AA14567"/>
      <c r="AH14567"/>
      <c r="AL14567" t="b">
        <f t="shared" si="1003"/>
        <v>1</v>
      </c>
      <c r="AM14567" t="b">
        <f t="shared" si="1004"/>
        <v>1</v>
      </c>
      <c r="AP14567"/>
      <c r="AQ14567"/>
    </row>
    <row r="14568" spans="23:43" x14ac:dyDescent="0.25">
      <c r="W14568" t="b">
        <f t="shared" si="1001"/>
        <v>1</v>
      </c>
      <c r="X14568" t="b">
        <f t="shared" si="1002"/>
        <v>1</v>
      </c>
      <c r="AA14568"/>
      <c r="AH14568"/>
      <c r="AL14568" t="b">
        <f t="shared" si="1003"/>
        <v>1</v>
      </c>
      <c r="AM14568" t="b">
        <f t="shared" si="1004"/>
        <v>1</v>
      </c>
      <c r="AP14568"/>
      <c r="AQ14568"/>
    </row>
    <row r="14569" spans="23:43" x14ac:dyDescent="0.25">
      <c r="W14569" t="b">
        <f t="shared" si="1001"/>
        <v>1</v>
      </c>
      <c r="X14569" t="b">
        <f t="shared" si="1002"/>
        <v>1</v>
      </c>
      <c r="AA14569"/>
      <c r="AH14569"/>
      <c r="AL14569" t="b">
        <f t="shared" si="1003"/>
        <v>1</v>
      </c>
      <c r="AM14569" t="b">
        <f t="shared" si="1004"/>
        <v>1</v>
      </c>
      <c r="AP14569"/>
      <c r="AQ14569"/>
    </row>
    <row r="14570" spans="23:43" x14ac:dyDescent="0.25">
      <c r="W14570" t="b">
        <f t="shared" si="1001"/>
        <v>1</v>
      </c>
      <c r="X14570" t="b">
        <f t="shared" si="1002"/>
        <v>1</v>
      </c>
      <c r="AA14570"/>
      <c r="AH14570"/>
      <c r="AL14570" t="b">
        <f t="shared" si="1003"/>
        <v>1</v>
      </c>
      <c r="AM14570" t="b">
        <f t="shared" si="1004"/>
        <v>1</v>
      </c>
      <c r="AP14570"/>
      <c r="AQ14570"/>
    </row>
    <row r="14571" spans="23:43" x14ac:dyDescent="0.25">
      <c r="W14571" t="b">
        <f t="shared" si="1001"/>
        <v>1</v>
      </c>
      <c r="X14571" t="b">
        <f t="shared" si="1002"/>
        <v>1</v>
      </c>
      <c r="AA14571"/>
      <c r="AH14571"/>
      <c r="AL14571" t="b">
        <f t="shared" si="1003"/>
        <v>1</v>
      </c>
      <c r="AM14571" t="b">
        <f t="shared" si="1004"/>
        <v>1</v>
      </c>
      <c r="AP14571"/>
      <c r="AQ14571"/>
    </row>
    <row r="14572" spans="23:43" x14ac:dyDescent="0.25">
      <c r="W14572" t="b">
        <f t="shared" si="1001"/>
        <v>1</v>
      </c>
      <c r="X14572" t="b">
        <f t="shared" si="1002"/>
        <v>1</v>
      </c>
      <c r="AA14572"/>
      <c r="AH14572"/>
      <c r="AL14572" t="b">
        <f t="shared" si="1003"/>
        <v>1</v>
      </c>
      <c r="AM14572" t="b">
        <f t="shared" si="1004"/>
        <v>1</v>
      </c>
      <c r="AP14572"/>
      <c r="AQ14572"/>
    </row>
    <row r="14573" spans="23:43" x14ac:dyDescent="0.25">
      <c r="W14573" t="b">
        <f t="shared" si="1001"/>
        <v>1</v>
      </c>
      <c r="X14573" t="b">
        <f t="shared" si="1002"/>
        <v>1</v>
      </c>
      <c r="AA14573"/>
      <c r="AH14573"/>
      <c r="AL14573" t="b">
        <f t="shared" si="1003"/>
        <v>1</v>
      </c>
      <c r="AM14573" t="b">
        <f t="shared" si="1004"/>
        <v>1</v>
      </c>
      <c r="AP14573"/>
      <c r="AQ14573"/>
    </row>
    <row r="14574" spans="23:43" x14ac:dyDescent="0.25">
      <c r="W14574" t="b">
        <f t="shared" si="1001"/>
        <v>1</v>
      </c>
      <c r="X14574" t="b">
        <f t="shared" si="1002"/>
        <v>1</v>
      </c>
      <c r="AA14574"/>
      <c r="AH14574"/>
      <c r="AL14574" t="b">
        <f t="shared" si="1003"/>
        <v>1</v>
      </c>
      <c r="AM14574" t="b">
        <f t="shared" si="1004"/>
        <v>1</v>
      </c>
      <c r="AP14574"/>
      <c r="AQ14574"/>
    </row>
    <row r="14575" spans="23:43" x14ac:dyDescent="0.25">
      <c r="W14575" t="b">
        <f t="shared" si="1001"/>
        <v>1</v>
      </c>
      <c r="X14575" t="b">
        <f t="shared" si="1002"/>
        <v>1</v>
      </c>
      <c r="AA14575"/>
      <c r="AH14575"/>
      <c r="AL14575" t="b">
        <f t="shared" si="1003"/>
        <v>1</v>
      </c>
      <c r="AM14575" t="b">
        <f t="shared" si="1004"/>
        <v>1</v>
      </c>
      <c r="AP14575"/>
      <c r="AQ14575"/>
    </row>
    <row r="14576" spans="23:43" x14ac:dyDescent="0.25">
      <c r="W14576" t="b">
        <f t="shared" si="1001"/>
        <v>1</v>
      </c>
      <c r="X14576" t="b">
        <f t="shared" si="1002"/>
        <v>1</v>
      </c>
      <c r="AA14576"/>
      <c r="AH14576"/>
      <c r="AL14576" t="b">
        <f t="shared" si="1003"/>
        <v>1</v>
      </c>
      <c r="AM14576" t="b">
        <f t="shared" si="1004"/>
        <v>1</v>
      </c>
      <c r="AP14576"/>
      <c r="AQ14576"/>
    </row>
    <row r="14577" spans="23:43" x14ac:dyDescent="0.25">
      <c r="W14577" t="b">
        <f t="shared" si="1001"/>
        <v>1</v>
      </c>
      <c r="X14577" t="b">
        <f t="shared" si="1002"/>
        <v>1</v>
      </c>
      <c r="AA14577"/>
      <c r="AH14577"/>
      <c r="AL14577" t="b">
        <f t="shared" si="1003"/>
        <v>1</v>
      </c>
      <c r="AM14577" t="b">
        <f t="shared" si="1004"/>
        <v>1</v>
      </c>
      <c r="AP14577"/>
      <c r="AQ14577"/>
    </row>
    <row r="14578" spans="23:43" x14ac:dyDescent="0.25">
      <c r="W14578" t="b">
        <f t="shared" si="1001"/>
        <v>1</v>
      </c>
      <c r="X14578" t="b">
        <f t="shared" si="1002"/>
        <v>1</v>
      </c>
      <c r="AA14578"/>
      <c r="AH14578"/>
      <c r="AL14578" t="b">
        <f t="shared" si="1003"/>
        <v>1</v>
      </c>
      <c r="AM14578" t="b">
        <f t="shared" si="1004"/>
        <v>1</v>
      </c>
      <c r="AP14578"/>
      <c r="AQ14578"/>
    </row>
    <row r="14579" spans="23:43" x14ac:dyDescent="0.25">
      <c r="W14579" t="b">
        <f t="shared" si="1001"/>
        <v>1</v>
      </c>
      <c r="X14579" t="b">
        <f t="shared" si="1002"/>
        <v>1</v>
      </c>
      <c r="AA14579"/>
      <c r="AH14579"/>
      <c r="AL14579" t="b">
        <f t="shared" si="1003"/>
        <v>1</v>
      </c>
      <c r="AM14579" t="b">
        <f t="shared" si="1004"/>
        <v>1</v>
      </c>
      <c r="AP14579"/>
      <c r="AQ14579"/>
    </row>
    <row r="14580" spans="23:43" x14ac:dyDescent="0.25">
      <c r="W14580" t="b">
        <f t="shared" si="1001"/>
        <v>1</v>
      </c>
      <c r="X14580" t="b">
        <f t="shared" si="1002"/>
        <v>1</v>
      </c>
      <c r="AA14580"/>
      <c r="AH14580"/>
      <c r="AL14580" t="b">
        <f t="shared" si="1003"/>
        <v>1</v>
      </c>
      <c r="AM14580" t="b">
        <f t="shared" si="1004"/>
        <v>1</v>
      </c>
      <c r="AP14580"/>
      <c r="AQ14580"/>
    </row>
    <row r="14581" spans="23:43" x14ac:dyDescent="0.25">
      <c r="W14581" t="b">
        <f t="shared" si="1001"/>
        <v>1</v>
      </c>
      <c r="X14581" t="b">
        <f t="shared" si="1002"/>
        <v>1</v>
      </c>
      <c r="AA14581"/>
      <c r="AH14581"/>
      <c r="AL14581" t="b">
        <f t="shared" si="1003"/>
        <v>1</v>
      </c>
      <c r="AM14581" t="b">
        <f t="shared" si="1004"/>
        <v>1</v>
      </c>
      <c r="AP14581"/>
      <c r="AQ14581"/>
    </row>
    <row r="14582" spans="23:43" x14ac:dyDescent="0.25">
      <c r="W14582" t="b">
        <f t="shared" si="1001"/>
        <v>1</v>
      </c>
      <c r="X14582" t="b">
        <f t="shared" si="1002"/>
        <v>1</v>
      </c>
      <c r="AA14582"/>
      <c r="AH14582"/>
      <c r="AL14582" t="b">
        <f t="shared" si="1003"/>
        <v>1</v>
      </c>
      <c r="AM14582" t="b">
        <f t="shared" si="1004"/>
        <v>1</v>
      </c>
      <c r="AP14582"/>
      <c r="AQ14582"/>
    </row>
    <row r="14583" spans="23:43" x14ac:dyDescent="0.25">
      <c r="W14583" t="b">
        <f t="shared" si="1001"/>
        <v>1</v>
      </c>
      <c r="X14583" t="b">
        <f t="shared" si="1002"/>
        <v>1</v>
      </c>
      <c r="AA14583"/>
      <c r="AH14583"/>
      <c r="AL14583" t="b">
        <f t="shared" si="1003"/>
        <v>1</v>
      </c>
      <c r="AM14583" t="b">
        <f t="shared" si="1004"/>
        <v>1</v>
      </c>
      <c r="AP14583"/>
      <c r="AQ14583"/>
    </row>
    <row r="14584" spans="23:43" x14ac:dyDescent="0.25">
      <c r="W14584" t="b">
        <f t="shared" si="1001"/>
        <v>1</v>
      </c>
      <c r="X14584" t="b">
        <f t="shared" si="1002"/>
        <v>1</v>
      </c>
      <c r="AA14584"/>
      <c r="AH14584"/>
      <c r="AL14584" t="b">
        <f t="shared" si="1003"/>
        <v>1</v>
      </c>
      <c r="AM14584" t="b">
        <f t="shared" si="1004"/>
        <v>1</v>
      </c>
      <c r="AP14584"/>
      <c r="AQ14584"/>
    </row>
    <row r="14585" spans="23:43" x14ac:dyDescent="0.25">
      <c r="W14585" t="b">
        <f t="shared" si="1001"/>
        <v>1</v>
      </c>
      <c r="X14585" t="b">
        <f t="shared" si="1002"/>
        <v>1</v>
      </c>
      <c r="AA14585"/>
      <c r="AH14585"/>
      <c r="AL14585" t="b">
        <f t="shared" si="1003"/>
        <v>1</v>
      </c>
      <c r="AM14585" t="b">
        <f t="shared" si="1004"/>
        <v>1</v>
      </c>
      <c r="AP14585"/>
      <c r="AQ14585"/>
    </row>
    <row r="14586" spans="23:43" x14ac:dyDescent="0.25">
      <c r="W14586" t="b">
        <f t="shared" si="1001"/>
        <v>1</v>
      </c>
      <c r="X14586" t="b">
        <f t="shared" si="1002"/>
        <v>1</v>
      </c>
      <c r="AA14586"/>
      <c r="AH14586"/>
      <c r="AL14586" t="b">
        <f t="shared" si="1003"/>
        <v>1</v>
      </c>
      <c r="AM14586" t="b">
        <f t="shared" si="1004"/>
        <v>1</v>
      </c>
      <c r="AP14586"/>
      <c r="AQ14586"/>
    </row>
    <row r="14587" spans="23:43" x14ac:dyDescent="0.25">
      <c r="W14587" t="b">
        <f t="shared" si="1001"/>
        <v>1</v>
      </c>
      <c r="X14587" t="b">
        <f t="shared" si="1002"/>
        <v>1</v>
      </c>
      <c r="AA14587"/>
      <c r="AH14587"/>
      <c r="AL14587" t="b">
        <f t="shared" si="1003"/>
        <v>1</v>
      </c>
      <c r="AM14587" t="b">
        <f t="shared" si="1004"/>
        <v>1</v>
      </c>
      <c r="AP14587"/>
      <c r="AQ14587"/>
    </row>
    <row r="14588" spans="23:43" x14ac:dyDescent="0.25">
      <c r="W14588" t="b">
        <f t="shared" si="1001"/>
        <v>1</v>
      </c>
      <c r="X14588" t="b">
        <f t="shared" si="1002"/>
        <v>1</v>
      </c>
      <c r="AA14588"/>
      <c r="AH14588"/>
      <c r="AL14588" t="b">
        <f t="shared" si="1003"/>
        <v>1</v>
      </c>
      <c r="AM14588" t="b">
        <f t="shared" si="1004"/>
        <v>1</v>
      </c>
      <c r="AP14588"/>
      <c r="AQ14588"/>
    </row>
    <row r="14589" spans="23:43" x14ac:dyDescent="0.25">
      <c r="W14589" t="b">
        <f t="shared" si="1001"/>
        <v>1</v>
      </c>
      <c r="X14589" t="b">
        <f t="shared" si="1002"/>
        <v>1</v>
      </c>
      <c r="AA14589"/>
      <c r="AH14589"/>
      <c r="AL14589" t="b">
        <f t="shared" si="1003"/>
        <v>1</v>
      </c>
      <c r="AM14589" t="b">
        <f t="shared" si="1004"/>
        <v>1</v>
      </c>
      <c r="AP14589"/>
      <c r="AQ14589"/>
    </row>
    <row r="14590" spans="23:43" x14ac:dyDescent="0.25">
      <c r="W14590" t="b">
        <f t="shared" si="1001"/>
        <v>1</v>
      </c>
      <c r="X14590" t="b">
        <f t="shared" si="1002"/>
        <v>1</v>
      </c>
      <c r="AA14590"/>
      <c r="AH14590"/>
      <c r="AL14590" t="b">
        <f t="shared" si="1003"/>
        <v>1</v>
      </c>
      <c r="AM14590" t="b">
        <f t="shared" si="1004"/>
        <v>1</v>
      </c>
      <c r="AP14590"/>
      <c r="AQ14590"/>
    </row>
    <row r="14591" spans="23:43" x14ac:dyDescent="0.25">
      <c r="W14591" t="b">
        <f t="shared" si="1001"/>
        <v>1</v>
      </c>
      <c r="X14591" t="b">
        <f t="shared" si="1002"/>
        <v>1</v>
      </c>
      <c r="AA14591"/>
      <c r="AH14591"/>
      <c r="AL14591" t="b">
        <f t="shared" si="1003"/>
        <v>1</v>
      </c>
      <c r="AM14591" t="b">
        <f t="shared" si="1004"/>
        <v>1</v>
      </c>
      <c r="AP14591"/>
      <c r="AQ14591"/>
    </row>
    <row r="14592" spans="23:43" x14ac:dyDescent="0.25">
      <c r="W14592" t="b">
        <f t="shared" si="1001"/>
        <v>1</v>
      </c>
      <c r="X14592" t="b">
        <f t="shared" si="1002"/>
        <v>1</v>
      </c>
      <c r="AA14592"/>
      <c r="AH14592"/>
      <c r="AL14592" t="b">
        <f t="shared" si="1003"/>
        <v>1</v>
      </c>
      <c r="AM14592" t="b">
        <f t="shared" si="1004"/>
        <v>1</v>
      </c>
      <c r="AP14592"/>
      <c r="AQ14592"/>
    </row>
    <row r="14593" spans="23:43" x14ac:dyDescent="0.25">
      <c r="W14593" t="b">
        <f t="shared" si="1001"/>
        <v>1</v>
      </c>
      <c r="X14593" t="b">
        <f t="shared" si="1002"/>
        <v>1</v>
      </c>
      <c r="AA14593"/>
      <c r="AH14593"/>
      <c r="AL14593" t="b">
        <f t="shared" si="1003"/>
        <v>1</v>
      </c>
      <c r="AM14593" t="b">
        <f t="shared" si="1004"/>
        <v>1</v>
      </c>
      <c r="AP14593"/>
      <c r="AQ14593"/>
    </row>
    <row r="14594" spans="23:43" x14ac:dyDescent="0.25">
      <c r="W14594" t="b">
        <f t="shared" si="1001"/>
        <v>1</v>
      </c>
      <c r="X14594" t="b">
        <f t="shared" si="1002"/>
        <v>1</v>
      </c>
      <c r="AA14594"/>
      <c r="AH14594"/>
      <c r="AL14594" t="b">
        <f t="shared" si="1003"/>
        <v>1</v>
      </c>
      <c r="AM14594" t="b">
        <f t="shared" si="1004"/>
        <v>1</v>
      </c>
      <c r="AP14594"/>
      <c r="AQ14594"/>
    </row>
    <row r="14595" spans="23:43" x14ac:dyDescent="0.25">
      <c r="W14595" t="b">
        <f t="shared" si="1001"/>
        <v>1</v>
      </c>
      <c r="X14595" t="b">
        <f t="shared" si="1002"/>
        <v>1</v>
      </c>
      <c r="AA14595"/>
      <c r="AH14595"/>
      <c r="AL14595" t="b">
        <f t="shared" si="1003"/>
        <v>1</v>
      </c>
      <c r="AM14595" t="b">
        <f t="shared" si="1004"/>
        <v>1</v>
      </c>
      <c r="AP14595"/>
      <c r="AQ14595"/>
    </row>
    <row r="14596" spans="23:43" x14ac:dyDescent="0.25">
      <c r="W14596" t="b">
        <f t="shared" si="1001"/>
        <v>1</v>
      </c>
      <c r="X14596" t="b">
        <f t="shared" si="1002"/>
        <v>1</v>
      </c>
      <c r="AA14596"/>
      <c r="AH14596"/>
      <c r="AL14596" t="b">
        <f t="shared" si="1003"/>
        <v>1</v>
      </c>
      <c r="AM14596" t="b">
        <f t="shared" si="1004"/>
        <v>1</v>
      </c>
      <c r="AP14596"/>
      <c r="AQ14596"/>
    </row>
    <row r="14597" spans="23:43" x14ac:dyDescent="0.25">
      <c r="W14597" t="b">
        <f t="shared" si="1001"/>
        <v>1</v>
      </c>
      <c r="X14597" t="b">
        <f t="shared" si="1002"/>
        <v>1</v>
      </c>
      <c r="AA14597"/>
      <c r="AH14597"/>
      <c r="AL14597" t="b">
        <f t="shared" si="1003"/>
        <v>1</v>
      </c>
      <c r="AM14597" t="b">
        <f t="shared" si="1004"/>
        <v>1</v>
      </c>
      <c r="AP14597"/>
      <c r="AQ14597"/>
    </row>
    <row r="14598" spans="23:43" x14ac:dyDescent="0.25">
      <c r="W14598" t="b">
        <f t="shared" si="1001"/>
        <v>1</v>
      </c>
      <c r="X14598" t="b">
        <f t="shared" si="1002"/>
        <v>1</v>
      </c>
      <c r="AA14598"/>
      <c r="AH14598"/>
      <c r="AL14598" t="b">
        <f t="shared" si="1003"/>
        <v>1</v>
      </c>
      <c r="AM14598" t="b">
        <f t="shared" si="1004"/>
        <v>1</v>
      </c>
      <c r="AP14598"/>
      <c r="AQ14598"/>
    </row>
    <row r="14599" spans="23:43" x14ac:dyDescent="0.25">
      <c r="W14599" t="b">
        <f t="shared" si="1001"/>
        <v>1</v>
      </c>
      <c r="X14599" t="b">
        <f t="shared" si="1002"/>
        <v>1</v>
      </c>
      <c r="AA14599"/>
      <c r="AH14599"/>
      <c r="AL14599" t="b">
        <f t="shared" si="1003"/>
        <v>1</v>
      </c>
      <c r="AM14599" t="b">
        <f t="shared" si="1004"/>
        <v>1</v>
      </c>
      <c r="AP14599"/>
      <c r="AQ14599"/>
    </row>
    <row r="14600" spans="23:43" x14ac:dyDescent="0.25">
      <c r="W14600" t="b">
        <f t="shared" si="1001"/>
        <v>1</v>
      </c>
      <c r="X14600" t="b">
        <f t="shared" si="1002"/>
        <v>1</v>
      </c>
      <c r="AA14600"/>
      <c r="AH14600"/>
      <c r="AL14600" t="b">
        <f t="shared" si="1003"/>
        <v>1</v>
      </c>
      <c r="AM14600" t="b">
        <f t="shared" si="1004"/>
        <v>1</v>
      </c>
      <c r="AP14600"/>
      <c r="AQ14600"/>
    </row>
    <row r="14601" spans="23:43" x14ac:dyDescent="0.25">
      <c r="W14601" t="b">
        <f t="shared" si="1001"/>
        <v>1</v>
      </c>
      <c r="X14601" t="b">
        <f t="shared" si="1002"/>
        <v>1</v>
      </c>
      <c r="AA14601"/>
      <c r="AH14601"/>
      <c r="AL14601" t="b">
        <f t="shared" si="1003"/>
        <v>1</v>
      </c>
      <c r="AM14601" t="b">
        <f t="shared" si="1004"/>
        <v>1</v>
      </c>
      <c r="AP14601"/>
      <c r="AQ14601"/>
    </row>
    <row r="14602" spans="23:43" x14ac:dyDescent="0.25">
      <c r="W14602" t="b">
        <f t="shared" si="1001"/>
        <v>1</v>
      </c>
      <c r="X14602" t="b">
        <f t="shared" si="1002"/>
        <v>1</v>
      </c>
      <c r="AA14602"/>
      <c r="AH14602"/>
      <c r="AL14602" t="b">
        <f t="shared" si="1003"/>
        <v>1</v>
      </c>
      <c r="AM14602" t="b">
        <f t="shared" si="1004"/>
        <v>1</v>
      </c>
      <c r="AP14602"/>
      <c r="AQ14602"/>
    </row>
    <row r="14603" spans="23:43" x14ac:dyDescent="0.25">
      <c r="W14603" t="b">
        <f t="shared" si="1001"/>
        <v>1</v>
      </c>
      <c r="X14603" t="b">
        <f t="shared" si="1002"/>
        <v>1</v>
      </c>
      <c r="AA14603"/>
      <c r="AH14603"/>
      <c r="AL14603" t="b">
        <f t="shared" si="1003"/>
        <v>1</v>
      </c>
      <c r="AM14603" t="b">
        <f t="shared" si="1004"/>
        <v>1</v>
      </c>
      <c r="AP14603"/>
      <c r="AQ14603"/>
    </row>
    <row r="14604" spans="23:43" x14ac:dyDescent="0.25">
      <c r="W14604" t="b">
        <f t="shared" ref="W14604:W14667" si="1005">IF(AND(U14604&lt;&gt;"",U14604&lt;&gt;"Grand Total",U14604&lt;&gt;"(blank)"),GETPIVOTDATA("Facility CCN",$U$10,"Facility CCN",U14604)=1,TRUE)</f>
        <v>1</v>
      </c>
      <c r="X14604" t="b">
        <f t="shared" ref="X14604:X14667" si="1006">IF(AND(U14604&lt;&gt;"",U14604&lt;&gt;"Grand Total",U14604&lt;&gt;"(blank)"),LEN(U14604)=6,TRUE)</f>
        <v>1</v>
      </c>
      <c r="AA14604"/>
      <c r="AH14604"/>
      <c r="AL14604" t="b">
        <f t="shared" ref="AL14604:AL14667" si="1007">IF(AND(AJ14604&lt;&gt;"",AJ14604&lt;&gt;"Grand Total",AJ14604&lt;&gt;"(blank)"),GETPIVOTDATA("Provider NPI",$AJ$10,"Provider NPI",AJ14604)=1,TRUE)</f>
        <v>1</v>
      </c>
      <c r="AM14604" t="b">
        <f t="shared" ref="AM14604:AM14667" si="1008">IF(AND(AJ14604&lt;&gt;"",AJ14604&lt;&gt;"Grand Total",AJ14604&lt;&gt;"(blank)"),LEN(AJ14604)=10,TRUE)</f>
        <v>1</v>
      </c>
      <c r="AP14604"/>
      <c r="AQ14604"/>
    </row>
    <row r="14605" spans="23:43" x14ac:dyDescent="0.25">
      <c r="W14605" t="b">
        <f t="shared" si="1005"/>
        <v>1</v>
      </c>
      <c r="X14605" t="b">
        <f t="shared" si="1006"/>
        <v>1</v>
      </c>
      <c r="AA14605"/>
      <c r="AH14605"/>
      <c r="AL14605" t="b">
        <f t="shared" si="1007"/>
        <v>1</v>
      </c>
      <c r="AM14605" t="b">
        <f t="shared" si="1008"/>
        <v>1</v>
      </c>
      <c r="AP14605"/>
      <c r="AQ14605"/>
    </row>
    <row r="14606" spans="23:43" x14ac:dyDescent="0.25">
      <c r="W14606" t="b">
        <f t="shared" si="1005"/>
        <v>1</v>
      </c>
      <c r="X14606" t="b">
        <f t="shared" si="1006"/>
        <v>1</v>
      </c>
      <c r="AA14606"/>
      <c r="AH14606"/>
      <c r="AL14606" t="b">
        <f t="shared" si="1007"/>
        <v>1</v>
      </c>
      <c r="AM14606" t="b">
        <f t="shared" si="1008"/>
        <v>1</v>
      </c>
      <c r="AP14606"/>
      <c r="AQ14606"/>
    </row>
    <row r="14607" spans="23:43" x14ac:dyDescent="0.25">
      <c r="W14607" t="b">
        <f t="shared" si="1005"/>
        <v>1</v>
      </c>
      <c r="X14607" t="b">
        <f t="shared" si="1006"/>
        <v>1</v>
      </c>
      <c r="AA14607"/>
      <c r="AH14607"/>
      <c r="AL14607" t="b">
        <f t="shared" si="1007"/>
        <v>1</v>
      </c>
      <c r="AM14607" t="b">
        <f t="shared" si="1008"/>
        <v>1</v>
      </c>
      <c r="AP14607"/>
      <c r="AQ14607"/>
    </row>
    <row r="14608" spans="23:43" x14ac:dyDescent="0.25">
      <c r="W14608" t="b">
        <f t="shared" si="1005"/>
        <v>1</v>
      </c>
      <c r="X14608" t="b">
        <f t="shared" si="1006"/>
        <v>1</v>
      </c>
      <c r="AA14608"/>
      <c r="AH14608"/>
      <c r="AL14608" t="b">
        <f t="shared" si="1007"/>
        <v>1</v>
      </c>
      <c r="AM14608" t="b">
        <f t="shared" si="1008"/>
        <v>1</v>
      </c>
      <c r="AP14608"/>
      <c r="AQ14608"/>
    </row>
    <row r="14609" spans="23:43" x14ac:dyDescent="0.25">
      <c r="W14609" t="b">
        <f t="shared" si="1005"/>
        <v>1</v>
      </c>
      <c r="X14609" t="b">
        <f t="shared" si="1006"/>
        <v>1</v>
      </c>
      <c r="AA14609"/>
      <c r="AH14609"/>
      <c r="AL14609" t="b">
        <f t="shared" si="1007"/>
        <v>1</v>
      </c>
      <c r="AM14609" t="b">
        <f t="shared" si="1008"/>
        <v>1</v>
      </c>
      <c r="AP14609"/>
      <c r="AQ14609"/>
    </row>
    <row r="14610" spans="23:43" x14ac:dyDescent="0.25">
      <c r="W14610" t="b">
        <f t="shared" si="1005"/>
        <v>1</v>
      </c>
      <c r="X14610" t="b">
        <f t="shared" si="1006"/>
        <v>1</v>
      </c>
      <c r="AA14610"/>
      <c r="AH14610"/>
      <c r="AL14610" t="b">
        <f t="shared" si="1007"/>
        <v>1</v>
      </c>
      <c r="AM14610" t="b">
        <f t="shared" si="1008"/>
        <v>1</v>
      </c>
      <c r="AP14610"/>
      <c r="AQ14610"/>
    </row>
    <row r="14611" spans="23:43" x14ac:dyDescent="0.25">
      <c r="W14611" t="b">
        <f t="shared" si="1005"/>
        <v>1</v>
      </c>
      <c r="X14611" t="b">
        <f t="shared" si="1006"/>
        <v>1</v>
      </c>
      <c r="AA14611"/>
      <c r="AH14611"/>
      <c r="AL14611" t="b">
        <f t="shared" si="1007"/>
        <v>1</v>
      </c>
      <c r="AM14611" t="b">
        <f t="shared" si="1008"/>
        <v>1</v>
      </c>
      <c r="AP14611"/>
      <c r="AQ14611"/>
    </row>
    <row r="14612" spans="23:43" x14ac:dyDescent="0.25">
      <c r="W14612" t="b">
        <f t="shared" si="1005"/>
        <v>1</v>
      </c>
      <c r="X14612" t="b">
        <f t="shared" si="1006"/>
        <v>1</v>
      </c>
      <c r="AA14612"/>
      <c r="AH14612"/>
      <c r="AL14612" t="b">
        <f t="shared" si="1007"/>
        <v>1</v>
      </c>
      <c r="AM14612" t="b">
        <f t="shared" si="1008"/>
        <v>1</v>
      </c>
      <c r="AP14612"/>
      <c r="AQ14612"/>
    </row>
    <row r="14613" spans="23:43" x14ac:dyDescent="0.25">
      <c r="W14613" t="b">
        <f t="shared" si="1005"/>
        <v>1</v>
      </c>
      <c r="X14613" t="b">
        <f t="shared" si="1006"/>
        <v>1</v>
      </c>
      <c r="AA14613"/>
      <c r="AH14613"/>
      <c r="AL14613" t="b">
        <f t="shared" si="1007"/>
        <v>1</v>
      </c>
      <c r="AM14613" t="b">
        <f t="shared" si="1008"/>
        <v>1</v>
      </c>
      <c r="AP14613"/>
      <c r="AQ14613"/>
    </row>
    <row r="14614" spans="23:43" x14ac:dyDescent="0.25">
      <c r="W14614" t="b">
        <f t="shared" si="1005"/>
        <v>1</v>
      </c>
      <c r="X14614" t="b">
        <f t="shared" si="1006"/>
        <v>1</v>
      </c>
      <c r="AA14614"/>
      <c r="AH14614"/>
      <c r="AL14614" t="b">
        <f t="shared" si="1007"/>
        <v>1</v>
      </c>
      <c r="AM14614" t="b">
        <f t="shared" si="1008"/>
        <v>1</v>
      </c>
      <c r="AP14614"/>
      <c r="AQ14614"/>
    </row>
    <row r="14615" spans="23:43" x14ac:dyDescent="0.25">
      <c r="W14615" t="b">
        <f t="shared" si="1005"/>
        <v>1</v>
      </c>
      <c r="X14615" t="b">
        <f t="shared" si="1006"/>
        <v>1</v>
      </c>
      <c r="AA14615"/>
      <c r="AH14615"/>
      <c r="AL14615" t="b">
        <f t="shared" si="1007"/>
        <v>1</v>
      </c>
      <c r="AM14615" t="b">
        <f t="shared" si="1008"/>
        <v>1</v>
      </c>
      <c r="AP14615"/>
      <c r="AQ14615"/>
    </row>
    <row r="14616" spans="23:43" x14ac:dyDescent="0.25">
      <c r="W14616" t="b">
        <f t="shared" si="1005"/>
        <v>1</v>
      </c>
      <c r="X14616" t="b">
        <f t="shared" si="1006"/>
        <v>1</v>
      </c>
      <c r="AA14616"/>
      <c r="AH14616"/>
      <c r="AL14616" t="b">
        <f t="shared" si="1007"/>
        <v>1</v>
      </c>
      <c r="AM14616" t="b">
        <f t="shared" si="1008"/>
        <v>1</v>
      </c>
      <c r="AP14616"/>
      <c r="AQ14616"/>
    </row>
    <row r="14617" spans="23:43" x14ac:dyDescent="0.25">
      <c r="W14617" t="b">
        <f t="shared" si="1005"/>
        <v>1</v>
      </c>
      <c r="X14617" t="b">
        <f t="shared" si="1006"/>
        <v>1</v>
      </c>
      <c r="AA14617"/>
      <c r="AH14617"/>
      <c r="AL14617" t="b">
        <f t="shared" si="1007"/>
        <v>1</v>
      </c>
      <c r="AM14617" t="b">
        <f t="shared" si="1008"/>
        <v>1</v>
      </c>
      <c r="AP14617"/>
      <c r="AQ14617"/>
    </row>
    <row r="14618" spans="23:43" x14ac:dyDescent="0.25">
      <c r="W14618" t="b">
        <f t="shared" si="1005"/>
        <v>1</v>
      </c>
      <c r="X14618" t="b">
        <f t="shared" si="1006"/>
        <v>1</v>
      </c>
      <c r="AA14618"/>
      <c r="AH14618"/>
      <c r="AL14618" t="b">
        <f t="shared" si="1007"/>
        <v>1</v>
      </c>
      <c r="AM14618" t="b">
        <f t="shared" si="1008"/>
        <v>1</v>
      </c>
      <c r="AP14618"/>
      <c r="AQ14618"/>
    </row>
    <row r="14619" spans="23:43" x14ac:dyDescent="0.25">
      <c r="W14619" t="b">
        <f t="shared" si="1005"/>
        <v>1</v>
      </c>
      <c r="X14619" t="b">
        <f t="shared" si="1006"/>
        <v>1</v>
      </c>
      <c r="AA14619"/>
      <c r="AH14619"/>
      <c r="AL14619" t="b">
        <f t="shared" si="1007"/>
        <v>1</v>
      </c>
      <c r="AM14619" t="b">
        <f t="shared" si="1008"/>
        <v>1</v>
      </c>
      <c r="AP14619"/>
      <c r="AQ14619"/>
    </row>
    <row r="14620" spans="23:43" x14ac:dyDescent="0.25">
      <c r="W14620" t="b">
        <f t="shared" si="1005"/>
        <v>1</v>
      </c>
      <c r="X14620" t="b">
        <f t="shared" si="1006"/>
        <v>1</v>
      </c>
      <c r="AA14620"/>
      <c r="AH14620"/>
      <c r="AL14620" t="b">
        <f t="shared" si="1007"/>
        <v>1</v>
      </c>
      <c r="AM14620" t="b">
        <f t="shared" si="1008"/>
        <v>1</v>
      </c>
      <c r="AP14620"/>
      <c r="AQ14620"/>
    </row>
    <row r="14621" spans="23:43" x14ac:dyDescent="0.25">
      <c r="W14621" t="b">
        <f t="shared" si="1005"/>
        <v>1</v>
      </c>
      <c r="X14621" t="b">
        <f t="shared" si="1006"/>
        <v>1</v>
      </c>
      <c r="AA14621"/>
      <c r="AH14621"/>
      <c r="AL14621" t="b">
        <f t="shared" si="1007"/>
        <v>1</v>
      </c>
      <c r="AM14621" t="b">
        <f t="shared" si="1008"/>
        <v>1</v>
      </c>
      <c r="AP14621"/>
      <c r="AQ14621"/>
    </row>
    <row r="14622" spans="23:43" x14ac:dyDescent="0.25">
      <c r="W14622" t="b">
        <f t="shared" si="1005"/>
        <v>1</v>
      </c>
      <c r="X14622" t="b">
        <f t="shared" si="1006"/>
        <v>1</v>
      </c>
      <c r="AA14622"/>
      <c r="AH14622"/>
      <c r="AL14622" t="b">
        <f t="shared" si="1007"/>
        <v>1</v>
      </c>
      <c r="AM14622" t="b">
        <f t="shared" si="1008"/>
        <v>1</v>
      </c>
      <c r="AP14622"/>
      <c r="AQ14622"/>
    </row>
    <row r="14623" spans="23:43" x14ac:dyDescent="0.25">
      <c r="W14623" t="b">
        <f t="shared" si="1005"/>
        <v>1</v>
      </c>
      <c r="X14623" t="b">
        <f t="shared" si="1006"/>
        <v>1</v>
      </c>
      <c r="AA14623"/>
      <c r="AH14623"/>
      <c r="AL14623" t="b">
        <f t="shared" si="1007"/>
        <v>1</v>
      </c>
      <c r="AM14623" t="b">
        <f t="shared" si="1008"/>
        <v>1</v>
      </c>
      <c r="AP14623"/>
      <c r="AQ14623"/>
    </row>
    <row r="14624" spans="23:43" x14ac:dyDescent="0.25">
      <c r="W14624" t="b">
        <f t="shared" si="1005"/>
        <v>1</v>
      </c>
      <c r="X14624" t="b">
        <f t="shared" si="1006"/>
        <v>1</v>
      </c>
      <c r="AA14624"/>
      <c r="AH14624"/>
      <c r="AL14624" t="b">
        <f t="shared" si="1007"/>
        <v>1</v>
      </c>
      <c r="AM14624" t="b">
        <f t="shared" si="1008"/>
        <v>1</v>
      </c>
      <c r="AP14624"/>
      <c r="AQ14624"/>
    </row>
    <row r="14625" spans="23:43" x14ac:dyDescent="0.25">
      <c r="W14625" t="b">
        <f t="shared" si="1005"/>
        <v>1</v>
      </c>
      <c r="X14625" t="b">
        <f t="shared" si="1006"/>
        <v>1</v>
      </c>
      <c r="AA14625"/>
      <c r="AH14625"/>
      <c r="AL14625" t="b">
        <f t="shared" si="1007"/>
        <v>1</v>
      </c>
      <c r="AM14625" t="b">
        <f t="shared" si="1008"/>
        <v>1</v>
      </c>
      <c r="AP14625"/>
      <c r="AQ14625"/>
    </row>
    <row r="14626" spans="23:43" x14ac:dyDescent="0.25">
      <c r="W14626" t="b">
        <f t="shared" si="1005"/>
        <v>1</v>
      </c>
      <c r="X14626" t="b">
        <f t="shared" si="1006"/>
        <v>1</v>
      </c>
      <c r="AA14626"/>
      <c r="AH14626"/>
      <c r="AL14626" t="b">
        <f t="shared" si="1007"/>
        <v>1</v>
      </c>
      <c r="AM14626" t="b">
        <f t="shared" si="1008"/>
        <v>1</v>
      </c>
      <c r="AP14626"/>
      <c r="AQ14626"/>
    </row>
    <row r="14627" spans="23:43" x14ac:dyDescent="0.25">
      <c r="W14627" t="b">
        <f t="shared" si="1005"/>
        <v>1</v>
      </c>
      <c r="X14627" t="b">
        <f t="shared" si="1006"/>
        <v>1</v>
      </c>
      <c r="AA14627"/>
      <c r="AH14627"/>
      <c r="AL14627" t="b">
        <f t="shared" si="1007"/>
        <v>1</v>
      </c>
      <c r="AM14627" t="b">
        <f t="shared" si="1008"/>
        <v>1</v>
      </c>
      <c r="AP14627"/>
      <c r="AQ14627"/>
    </row>
    <row r="14628" spans="23:43" x14ac:dyDescent="0.25">
      <c r="W14628" t="b">
        <f t="shared" si="1005"/>
        <v>1</v>
      </c>
      <c r="X14628" t="b">
        <f t="shared" si="1006"/>
        <v>1</v>
      </c>
      <c r="AA14628"/>
      <c r="AH14628"/>
      <c r="AL14628" t="b">
        <f t="shared" si="1007"/>
        <v>1</v>
      </c>
      <c r="AM14628" t="b">
        <f t="shared" si="1008"/>
        <v>1</v>
      </c>
      <c r="AP14628"/>
      <c r="AQ14628"/>
    </row>
    <row r="14629" spans="23:43" x14ac:dyDescent="0.25">
      <c r="W14629" t="b">
        <f t="shared" si="1005"/>
        <v>1</v>
      </c>
      <c r="X14629" t="b">
        <f t="shared" si="1006"/>
        <v>1</v>
      </c>
      <c r="AA14629"/>
      <c r="AH14629"/>
      <c r="AL14629" t="b">
        <f t="shared" si="1007"/>
        <v>1</v>
      </c>
      <c r="AM14629" t="b">
        <f t="shared" si="1008"/>
        <v>1</v>
      </c>
      <c r="AP14629"/>
      <c r="AQ14629"/>
    </row>
    <row r="14630" spans="23:43" x14ac:dyDescent="0.25">
      <c r="W14630" t="b">
        <f t="shared" si="1005"/>
        <v>1</v>
      </c>
      <c r="X14630" t="b">
        <f t="shared" si="1006"/>
        <v>1</v>
      </c>
      <c r="AA14630"/>
      <c r="AH14630"/>
      <c r="AL14630" t="b">
        <f t="shared" si="1007"/>
        <v>1</v>
      </c>
      <c r="AM14630" t="b">
        <f t="shared" si="1008"/>
        <v>1</v>
      </c>
      <c r="AP14630"/>
      <c r="AQ14630"/>
    </row>
    <row r="14631" spans="23:43" x14ac:dyDescent="0.25">
      <c r="W14631" t="b">
        <f t="shared" si="1005"/>
        <v>1</v>
      </c>
      <c r="X14631" t="b">
        <f t="shared" si="1006"/>
        <v>1</v>
      </c>
      <c r="AA14631"/>
      <c r="AH14631"/>
      <c r="AL14631" t="b">
        <f t="shared" si="1007"/>
        <v>1</v>
      </c>
      <c r="AM14631" t="b">
        <f t="shared" si="1008"/>
        <v>1</v>
      </c>
      <c r="AP14631"/>
      <c r="AQ14631"/>
    </row>
    <row r="14632" spans="23:43" x14ac:dyDescent="0.25">
      <c r="W14632" t="b">
        <f t="shared" si="1005"/>
        <v>1</v>
      </c>
      <c r="X14632" t="b">
        <f t="shared" si="1006"/>
        <v>1</v>
      </c>
      <c r="AA14632"/>
      <c r="AH14632"/>
      <c r="AL14632" t="b">
        <f t="shared" si="1007"/>
        <v>1</v>
      </c>
      <c r="AM14632" t="b">
        <f t="shared" si="1008"/>
        <v>1</v>
      </c>
      <c r="AP14632"/>
      <c r="AQ14632"/>
    </row>
    <row r="14633" spans="23:43" x14ac:dyDescent="0.25">
      <c r="W14633" t="b">
        <f t="shared" si="1005"/>
        <v>1</v>
      </c>
      <c r="X14633" t="b">
        <f t="shared" si="1006"/>
        <v>1</v>
      </c>
      <c r="AA14633"/>
      <c r="AH14633"/>
      <c r="AL14633" t="b">
        <f t="shared" si="1007"/>
        <v>1</v>
      </c>
      <c r="AM14633" t="b">
        <f t="shared" si="1008"/>
        <v>1</v>
      </c>
      <c r="AP14633"/>
      <c r="AQ14633"/>
    </row>
    <row r="14634" spans="23:43" x14ac:dyDescent="0.25">
      <c r="W14634" t="b">
        <f t="shared" si="1005"/>
        <v>1</v>
      </c>
      <c r="X14634" t="b">
        <f t="shared" si="1006"/>
        <v>1</v>
      </c>
      <c r="AA14634"/>
      <c r="AH14634"/>
      <c r="AL14634" t="b">
        <f t="shared" si="1007"/>
        <v>1</v>
      </c>
      <c r="AM14634" t="b">
        <f t="shared" si="1008"/>
        <v>1</v>
      </c>
      <c r="AP14634"/>
      <c r="AQ14634"/>
    </row>
    <row r="14635" spans="23:43" x14ac:dyDescent="0.25">
      <c r="W14635" t="b">
        <f t="shared" si="1005"/>
        <v>1</v>
      </c>
      <c r="X14635" t="b">
        <f t="shared" si="1006"/>
        <v>1</v>
      </c>
      <c r="AA14635"/>
      <c r="AH14635"/>
      <c r="AL14635" t="b">
        <f t="shared" si="1007"/>
        <v>1</v>
      </c>
      <c r="AM14635" t="b">
        <f t="shared" si="1008"/>
        <v>1</v>
      </c>
      <c r="AP14635"/>
      <c r="AQ14635"/>
    </row>
    <row r="14636" spans="23:43" x14ac:dyDescent="0.25">
      <c r="W14636" t="b">
        <f t="shared" si="1005"/>
        <v>1</v>
      </c>
      <c r="X14636" t="b">
        <f t="shared" si="1006"/>
        <v>1</v>
      </c>
      <c r="AA14636"/>
      <c r="AH14636"/>
      <c r="AL14636" t="b">
        <f t="shared" si="1007"/>
        <v>1</v>
      </c>
      <c r="AM14636" t="b">
        <f t="shared" si="1008"/>
        <v>1</v>
      </c>
      <c r="AP14636"/>
      <c r="AQ14636"/>
    </row>
    <row r="14637" spans="23:43" x14ac:dyDescent="0.25">
      <c r="W14637" t="b">
        <f t="shared" si="1005"/>
        <v>1</v>
      </c>
      <c r="X14637" t="b">
        <f t="shared" si="1006"/>
        <v>1</v>
      </c>
      <c r="AA14637"/>
      <c r="AH14637"/>
      <c r="AL14637" t="b">
        <f t="shared" si="1007"/>
        <v>1</v>
      </c>
      <c r="AM14637" t="b">
        <f t="shared" si="1008"/>
        <v>1</v>
      </c>
      <c r="AP14637"/>
      <c r="AQ14637"/>
    </row>
    <row r="14638" spans="23:43" x14ac:dyDescent="0.25">
      <c r="W14638" t="b">
        <f t="shared" si="1005"/>
        <v>1</v>
      </c>
      <c r="X14638" t="b">
        <f t="shared" si="1006"/>
        <v>1</v>
      </c>
      <c r="AA14638"/>
      <c r="AH14638"/>
      <c r="AL14638" t="b">
        <f t="shared" si="1007"/>
        <v>1</v>
      </c>
      <c r="AM14638" t="b">
        <f t="shared" si="1008"/>
        <v>1</v>
      </c>
      <c r="AP14638"/>
      <c r="AQ14638"/>
    </row>
    <row r="14639" spans="23:43" x14ac:dyDescent="0.25">
      <c r="W14639" t="b">
        <f t="shared" si="1005"/>
        <v>1</v>
      </c>
      <c r="X14639" t="b">
        <f t="shared" si="1006"/>
        <v>1</v>
      </c>
      <c r="AA14639"/>
      <c r="AH14639"/>
      <c r="AL14639" t="b">
        <f t="shared" si="1007"/>
        <v>1</v>
      </c>
      <c r="AM14639" t="b">
        <f t="shared" si="1008"/>
        <v>1</v>
      </c>
      <c r="AP14639"/>
      <c r="AQ14639"/>
    </row>
    <row r="14640" spans="23:43" x14ac:dyDescent="0.25">
      <c r="W14640" t="b">
        <f t="shared" si="1005"/>
        <v>1</v>
      </c>
      <c r="X14640" t="b">
        <f t="shared" si="1006"/>
        <v>1</v>
      </c>
      <c r="AA14640"/>
      <c r="AH14640"/>
      <c r="AL14640" t="b">
        <f t="shared" si="1007"/>
        <v>1</v>
      </c>
      <c r="AM14640" t="b">
        <f t="shared" si="1008"/>
        <v>1</v>
      </c>
      <c r="AP14640"/>
      <c r="AQ14640"/>
    </row>
    <row r="14641" spans="23:43" x14ac:dyDescent="0.25">
      <c r="W14641" t="b">
        <f t="shared" si="1005"/>
        <v>1</v>
      </c>
      <c r="X14641" t="b">
        <f t="shared" si="1006"/>
        <v>1</v>
      </c>
      <c r="AA14641"/>
      <c r="AH14641"/>
      <c r="AL14641" t="b">
        <f t="shared" si="1007"/>
        <v>1</v>
      </c>
      <c r="AM14641" t="b">
        <f t="shared" si="1008"/>
        <v>1</v>
      </c>
      <c r="AP14641"/>
      <c r="AQ14641"/>
    </row>
    <row r="14642" spans="23:43" x14ac:dyDescent="0.25">
      <c r="W14642" t="b">
        <f t="shared" si="1005"/>
        <v>1</v>
      </c>
      <c r="X14642" t="b">
        <f t="shared" si="1006"/>
        <v>1</v>
      </c>
      <c r="AA14642"/>
      <c r="AH14642"/>
      <c r="AL14642" t="b">
        <f t="shared" si="1007"/>
        <v>1</v>
      </c>
      <c r="AM14642" t="b">
        <f t="shared" si="1008"/>
        <v>1</v>
      </c>
      <c r="AP14642"/>
      <c r="AQ14642"/>
    </row>
    <row r="14643" spans="23:43" x14ac:dyDescent="0.25">
      <c r="W14643" t="b">
        <f t="shared" si="1005"/>
        <v>1</v>
      </c>
      <c r="X14643" t="b">
        <f t="shared" si="1006"/>
        <v>1</v>
      </c>
      <c r="AA14643"/>
      <c r="AH14643"/>
      <c r="AL14643" t="b">
        <f t="shared" si="1007"/>
        <v>1</v>
      </c>
      <c r="AM14643" t="b">
        <f t="shared" si="1008"/>
        <v>1</v>
      </c>
      <c r="AP14643"/>
      <c r="AQ14643"/>
    </row>
    <row r="14644" spans="23:43" x14ac:dyDescent="0.25">
      <c r="W14644" t="b">
        <f t="shared" si="1005"/>
        <v>1</v>
      </c>
      <c r="X14644" t="b">
        <f t="shared" si="1006"/>
        <v>1</v>
      </c>
      <c r="AA14644"/>
      <c r="AH14644"/>
      <c r="AL14644" t="b">
        <f t="shared" si="1007"/>
        <v>1</v>
      </c>
      <c r="AM14644" t="b">
        <f t="shared" si="1008"/>
        <v>1</v>
      </c>
      <c r="AP14644"/>
      <c r="AQ14644"/>
    </row>
    <row r="14645" spans="23:43" x14ac:dyDescent="0.25">
      <c r="W14645" t="b">
        <f t="shared" si="1005"/>
        <v>1</v>
      </c>
      <c r="X14645" t="b">
        <f t="shared" si="1006"/>
        <v>1</v>
      </c>
      <c r="AA14645"/>
      <c r="AH14645"/>
      <c r="AL14645" t="b">
        <f t="shared" si="1007"/>
        <v>1</v>
      </c>
      <c r="AM14645" t="b">
        <f t="shared" si="1008"/>
        <v>1</v>
      </c>
      <c r="AP14645"/>
      <c r="AQ14645"/>
    </row>
    <row r="14646" spans="23:43" x14ac:dyDescent="0.25">
      <c r="W14646" t="b">
        <f t="shared" si="1005"/>
        <v>1</v>
      </c>
      <c r="X14646" t="b">
        <f t="shared" si="1006"/>
        <v>1</v>
      </c>
      <c r="AA14646"/>
      <c r="AH14646"/>
      <c r="AL14646" t="b">
        <f t="shared" si="1007"/>
        <v>1</v>
      </c>
      <c r="AM14646" t="b">
        <f t="shared" si="1008"/>
        <v>1</v>
      </c>
      <c r="AP14646"/>
      <c r="AQ14646"/>
    </row>
    <row r="14647" spans="23:43" x14ac:dyDescent="0.25">
      <c r="W14647" t="b">
        <f t="shared" si="1005"/>
        <v>1</v>
      </c>
      <c r="X14647" t="b">
        <f t="shared" si="1006"/>
        <v>1</v>
      </c>
      <c r="AA14647"/>
      <c r="AH14647"/>
      <c r="AL14647" t="b">
        <f t="shared" si="1007"/>
        <v>1</v>
      </c>
      <c r="AM14647" t="b">
        <f t="shared" si="1008"/>
        <v>1</v>
      </c>
      <c r="AP14647"/>
      <c r="AQ14647"/>
    </row>
    <row r="14648" spans="23:43" x14ac:dyDescent="0.25">
      <c r="W14648" t="b">
        <f t="shared" si="1005"/>
        <v>1</v>
      </c>
      <c r="X14648" t="b">
        <f t="shared" si="1006"/>
        <v>1</v>
      </c>
      <c r="AA14648"/>
      <c r="AH14648"/>
      <c r="AL14648" t="b">
        <f t="shared" si="1007"/>
        <v>1</v>
      </c>
      <c r="AM14648" t="b">
        <f t="shared" si="1008"/>
        <v>1</v>
      </c>
      <c r="AP14648"/>
      <c r="AQ14648"/>
    </row>
    <row r="14649" spans="23:43" x14ac:dyDescent="0.25">
      <c r="W14649" t="b">
        <f t="shared" si="1005"/>
        <v>1</v>
      </c>
      <c r="X14649" t="b">
        <f t="shared" si="1006"/>
        <v>1</v>
      </c>
      <c r="AA14649"/>
      <c r="AH14649"/>
      <c r="AL14649" t="b">
        <f t="shared" si="1007"/>
        <v>1</v>
      </c>
      <c r="AM14649" t="b">
        <f t="shared" si="1008"/>
        <v>1</v>
      </c>
      <c r="AP14649"/>
      <c r="AQ14649"/>
    </row>
    <row r="14650" spans="23:43" x14ac:dyDescent="0.25">
      <c r="W14650" t="b">
        <f t="shared" si="1005"/>
        <v>1</v>
      </c>
      <c r="X14650" t="b">
        <f t="shared" si="1006"/>
        <v>1</v>
      </c>
      <c r="AA14650"/>
      <c r="AH14650"/>
      <c r="AL14650" t="b">
        <f t="shared" si="1007"/>
        <v>1</v>
      </c>
      <c r="AM14650" t="b">
        <f t="shared" si="1008"/>
        <v>1</v>
      </c>
      <c r="AP14650"/>
      <c r="AQ14650"/>
    </row>
    <row r="14651" spans="23:43" x14ac:dyDescent="0.25">
      <c r="W14651" t="b">
        <f t="shared" si="1005"/>
        <v>1</v>
      </c>
      <c r="X14651" t="b">
        <f t="shared" si="1006"/>
        <v>1</v>
      </c>
      <c r="AA14651"/>
      <c r="AH14651"/>
      <c r="AL14651" t="b">
        <f t="shared" si="1007"/>
        <v>1</v>
      </c>
      <c r="AM14651" t="b">
        <f t="shared" si="1008"/>
        <v>1</v>
      </c>
      <c r="AP14651"/>
      <c r="AQ14651"/>
    </row>
    <row r="14652" spans="23:43" x14ac:dyDescent="0.25">
      <c r="W14652" t="b">
        <f t="shared" si="1005"/>
        <v>1</v>
      </c>
      <c r="X14652" t="b">
        <f t="shared" si="1006"/>
        <v>1</v>
      </c>
      <c r="AA14652"/>
      <c r="AH14652"/>
      <c r="AL14652" t="b">
        <f t="shared" si="1007"/>
        <v>1</v>
      </c>
      <c r="AM14652" t="b">
        <f t="shared" si="1008"/>
        <v>1</v>
      </c>
      <c r="AP14652"/>
      <c r="AQ14652"/>
    </row>
    <row r="14653" spans="23:43" x14ac:dyDescent="0.25">
      <c r="W14653" t="b">
        <f t="shared" si="1005"/>
        <v>1</v>
      </c>
      <c r="X14653" t="b">
        <f t="shared" si="1006"/>
        <v>1</v>
      </c>
      <c r="AA14653"/>
      <c r="AH14653"/>
      <c r="AL14653" t="b">
        <f t="shared" si="1007"/>
        <v>1</v>
      </c>
      <c r="AM14653" t="b">
        <f t="shared" si="1008"/>
        <v>1</v>
      </c>
      <c r="AP14653"/>
      <c r="AQ14653"/>
    </row>
    <row r="14654" spans="23:43" x14ac:dyDescent="0.25">
      <c r="W14654" t="b">
        <f t="shared" si="1005"/>
        <v>1</v>
      </c>
      <c r="X14654" t="b">
        <f t="shared" si="1006"/>
        <v>1</v>
      </c>
      <c r="AA14654"/>
      <c r="AH14654"/>
      <c r="AL14654" t="b">
        <f t="shared" si="1007"/>
        <v>1</v>
      </c>
      <c r="AM14654" t="b">
        <f t="shared" si="1008"/>
        <v>1</v>
      </c>
      <c r="AP14654"/>
      <c r="AQ14654"/>
    </row>
    <row r="14655" spans="23:43" x14ac:dyDescent="0.25">
      <c r="W14655" t="b">
        <f t="shared" si="1005"/>
        <v>1</v>
      </c>
      <c r="X14655" t="b">
        <f t="shared" si="1006"/>
        <v>1</v>
      </c>
      <c r="AA14655"/>
      <c r="AH14655"/>
      <c r="AL14655" t="b">
        <f t="shared" si="1007"/>
        <v>1</v>
      </c>
      <c r="AM14655" t="b">
        <f t="shared" si="1008"/>
        <v>1</v>
      </c>
      <c r="AP14655"/>
      <c r="AQ14655"/>
    </row>
    <row r="14656" spans="23:43" x14ac:dyDescent="0.25">
      <c r="W14656" t="b">
        <f t="shared" si="1005"/>
        <v>1</v>
      </c>
      <c r="X14656" t="b">
        <f t="shared" si="1006"/>
        <v>1</v>
      </c>
      <c r="AA14656"/>
      <c r="AH14656"/>
      <c r="AL14656" t="b">
        <f t="shared" si="1007"/>
        <v>1</v>
      </c>
      <c r="AM14656" t="b">
        <f t="shared" si="1008"/>
        <v>1</v>
      </c>
      <c r="AP14656"/>
      <c r="AQ14656"/>
    </row>
    <row r="14657" spans="23:43" x14ac:dyDescent="0.25">
      <c r="W14657" t="b">
        <f t="shared" si="1005"/>
        <v>1</v>
      </c>
      <c r="X14657" t="b">
        <f t="shared" si="1006"/>
        <v>1</v>
      </c>
      <c r="AA14657"/>
      <c r="AH14657"/>
      <c r="AL14657" t="b">
        <f t="shared" si="1007"/>
        <v>1</v>
      </c>
      <c r="AM14657" t="b">
        <f t="shared" si="1008"/>
        <v>1</v>
      </c>
      <c r="AP14657"/>
      <c r="AQ14657"/>
    </row>
    <row r="14658" spans="23:43" x14ac:dyDescent="0.25">
      <c r="W14658" t="b">
        <f t="shared" si="1005"/>
        <v>1</v>
      </c>
      <c r="X14658" t="b">
        <f t="shared" si="1006"/>
        <v>1</v>
      </c>
      <c r="AA14658"/>
      <c r="AH14658"/>
      <c r="AL14658" t="b">
        <f t="shared" si="1007"/>
        <v>1</v>
      </c>
      <c r="AM14658" t="b">
        <f t="shared" si="1008"/>
        <v>1</v>
      </c>
      <c r="AP14658"/>
      <c r="AQ14658"/>
    </row>
    <row r="14659" spans="23:43" x14ac:dyDescent="0.25">
      <c r="W14659" t="b">
        <f t="shared" si="1005"/>
        <v>1</v>
      </c>
      <c r="X14659" t="b">
        <f t="shared" si="1006"/>
        <v>1</v>
      </c>
      <c r="AA14659"/>
      <c r="AH14659"/>
      <c r="AL14659" t="b">
        <f t="shared" si="1007"/>
        <v>1</v>
      </c>
      <c r="AM14659" t="b">
        <f t="shared" si="1008"/>
        <v>1</v>
      </c>
      <c r="AP14659"/>
      <c r="AQ14659"/>
    </row>
    <row r="14660" spans="23:43" x14ac:dyDescent="0.25">
      <c r="W14660" t="b">
        <f t="shared" si="1005"/>
        <v>1</v>
      </c>
      <c r="X14660" t="b">
        <f t="shared" si="1006"/>
        <v>1</v>
      </c>
      <c r="AA14660"/>
      <c r="AH14660"/>
      <c r="AL14660" t="b">
        <f t="shared" si="1007"/>
        <v>1</v>
      </c>
      <c r="AM14660" t="b">
        <f t="shared" si="1008"/>
        <v>1</v>
      </c>
      <c r="AP14660"/>
      <c r="AQ14660"/>
    </row>
    <row r="14661" spans="23:43" x14ac:dyDescent="0.25">
      <c r="W14661" t="b">
        <f t="shared" si="1005"/>
        <v>1</v>
      </c>
      <c r="X14661" t="b">
        <f t="shared" si="1006"/>
        <v>1</v>
      </c>
      <c r="AA14661"/>
      <c r="AH14661"/>
      <c r="AL14661" t="b">
        <f t="shared" si="1007"/>
        <v>1</v>
      </c>
      <c r="AM14661" t="b">
        <f t="shared" si="1008"/>
        <v>1</v>
      </c>
      <c r="AP14661"/>
      <c r="AQ14661"/>
    </row>
    <row r="14662" spans="23:43" x14ac:dyDescent="0.25">
      <c r="W14662" t="b">
        <f t="shared" si="1005"/>
        <v>1</v>
      </c>
      <c r="X14662" t="b">
        <f t="shared" si="1006"/>
        <v>1</v>
      </c>
      <c r="AA14662"/>
      <c r="AH14662"/>
      <c r="AL14662" t="b">
        <f t="shared" si="1007"/>
        <v>1</v>
      </c>
      <c r="AM14662" t="b">
        <f t="shared" si="1008"/>
        <v>1</v>
      </c>
      <c r="AP14662"/>
      <c r="AQ14662"/>
    </row>
    <row r="14663" spans="23:43" x14ac:dyDescent="0.25">
      <c r="W14663" t="b">
        <f t="shared" si="1005"/>
        <v>1</v>
      </c>
      <c r="X14663" t="b">
        <f t="shared" si="1006"/>
        <v>1</v>
      </c>
      <c r="AA14663"/>
      <c r="AH14663"/>
      <c r="AL14663" t="b">
        <f t="shared" si="1007"/>
        <v>1</v>
      </c>
      <c r="AM14663" t="b">
        <f t="shared" si="1008"/>
        <v>1</v>
      </c>
      <c r="AP14663"/>
      <c r="AQ14663"/>
    </row>
    <row r="14664" spans="23:43" x14ac:dyDescent="0.25">
      <c r="W14664" t="b">
        <f t="shared" si="1005"/>
        <v>1</v>
      </c>
      <c r="X14664" t="b">
        <f t="shared" si="1006"/>
        <v>1</v>
      </c>
      <c r="AA14664"/>
      <c r="AH14664"/>
      <c r="AL14664" t="b">
        <f t="shared" si="1007"/>
        <v>1</v>
      </c>
      <c r="AM14664" t="b">
        <f t="shared" si="1008"/>
        <v>1</v>
      </c>
      <c r="AP14664"/>
      <c r="AQ14664"/>
    </row>
    <row r="14665" spans="23:43" x14ac:dyDescent="0.25">
      <c r="W14665" t="b">
        <f t="shared" si="1005"/>
        <v>1</v>
      </c>
      <c r="X14665" t="b">
        <f t="shared" si="1006"/>
        <v>1</v>
      </c>
      <c r="AA14665"/>
      <c r="AH14665"/>
      <c r="AL14665" t="b">
        <f t="shared" si="1007"/>
        <v>1</v>
      </c>
      <c r="AM14665" t="b">
        <f t="shared" si="1008"/>
        <v>1</v>
      </c>
      <c r="AP14665"/>
      <c r="AQ14665"/>
    </row>
    <row r="14666" spans="23:43" x14ac:dyDescent="0.25">
      <c r="W14666" t="b">
        <f t="shared" si="1005"/>
        <v>1</v>
      </c>
      <c r="X14666" t="b">
        <f t="shared" si="1006"/>
        <v>1</v>
      </c>
      <c r="AA14666"/>
      <c r="AH14666"/>
      <c r="AL14666" t="b">
        <f t="shared" si="1007"/>
        <v>1</v>
      </c>
      <c r="AM14666" t="b">
        <f t="shared" si="1008"/>
        <v>1</v>
      </c>
      <c r="AP14666"/>
      <c r="AQ14666"/>
    </row>
    <row r="14667" spans="23:43" x14ac:dyDescent="0.25">
      <c r="W14667" t="b">
        <f t="shared" si="1005"/>
        <v>1</v>
      </c>
      <c r="X14667" t="b">
        <f t="shared" si="1006"/>
        <v>1</v>
      </c>
      <c r="AA14667"/>
      <c r="AH14667"/>
      <c r="AL14667" t="b">
        <f t="shared" si="1007"/>
        <v>1</v>
      </c>
      <c r="AM14667" t="b">
        <f t="shared" si="1008"/>
        <v>1</v>
      </c>
      <c r="AP14667"/>
      <c r="AQ14667"/>
    </row>
    <row r="14668" spans="23:43" x14ac:dyDescent="0.25">
      <c r="W14668" t="b">
        <f t="shared" ref="W14668:W14731" si="1009">IF(AND(U14668&lt;&gt;"",U14668&lt;&gt;"Grand Total",U14668&lt;&gt;"(blank)"),GETPIVOTDATA("Facility CCN",$U$10,"Facility CCN",U14668)=1,TRUE)</f>
        <v>1</v>
      </c>
      <c r="X14668" t="b">
        <f t="shared" ref="X14668:X14731" si="1010">IF(AND(U14668&lt;&gt;"",U14668&lt;&gt;"Grand Total",U14668&lt;&gt;"(blank)"),LEN(U14668)=6,TRUE)</f>
        <v>1</v>
      </c>
      <c r="AA14668"/>
      <c r="AH14668"/>
      <c r="AL14668" t="b">
        <f t="shared" ref="AL14668:AL14731" si="1011">IF(AND(AJ14668&lt;&gt;"",AJ14668&lt;&gt;"Grand Total",AJ14668&lt;&gt;"(blank)"),GETPIVOTDATA("Provider NPI",$AJ$10,"Provider NPI",AJ14668)=1,TRUE)</f>
        <v>1</v>
      </c>
      <c r="AM14668" t="b">
        <f t="shared" ref="AM14668:AM14731" si="1012">IF(AND(AJ14668&lt;&gt;"",AJ14668&lt;&gt;"Grand Total",AJ14668&lt;&gt;"(blank)"),LEN(AJ14668)=10,TRUE)</f>
        <v>1</v>
      </c>
      <c r="AP14668"/>
      <c r="AQ14668"/>
    </row>
    <row r="14669" spans="23:43" x14ac:dyDescent="0.25">
      <c r="W14669" t="b">
        <f t="shared" si="1009"/>
        <v>1</v>
      </c>
      <c r="X14669" t="b">
        <f t="shared" si="1010"/>
        <v>1</v>
      </c>
      <c r="AA14669"/>
      <c r="AH14669"/>
      <c r="AL14669" t="b">
        <f t="shared" si="1011"/>
        <v>1</v>
      </c>
      <c r="AM14669" t="b">
        <f t="shared" si="1012"/>
        <v>1</v>
      </c>
      <c r="AP14669"/>
      <c r="AQ14669"/>
    </row>
    <row r="14670" spans="23:43" x14ac:dyDescent="0.25">
      <c r="W14670" t="b">
        <f t="shared" si="1009"/>
        <v>1</v>
      </c>
      <c r="X14670" t="b">
        <f t="shared" si="1010"/>
        <v>1</v>
      </c>
      <c r="AA14670"/>
      <c r="AH14670"/>
      <c r="AL14670" t="b">
        <f t="shared" si="1011"/>
        <v>1</v>
      </c>
      <c r="AM14670" t="b">
        <f t="shared" si="1012"/>
        <v>1</v>
      </c>
      <c r="AP14670"/>
      <c r="AQ14670"/>
    </row>
    <row r="14671" spans="23:43" x14ac:dyDescent="0.25">
      <c r="W14671" t="b">
        <f t="shared" si="1009"/>
        <v>1</v>
      </c>
      <c r="X14671" t="b">
        <f t="shared" si="1010"/>
        <v>1</v>
      </c>
      <c r="AA14671"/>
      <c r="AH14671"/>
      <c r="AL14671" t="b">
        <f t="shared" si="1011"/>
        <v>1</v>
      </c>
      <c r="AM14671" t="b">
        <f t="shared" si="1012"/>
        <v>1</v>
      </c>
      <c r="AP14671"/>
      <c r="AQ14671"/>
    </row>
    <row r="14672" spans="23:43" x14ac:dyDescent="0.25">
      <c r="W14672" t="b">
        <f t="shared" si="1009"/>
        <v>1</v>
      </c>
      <c r="X14672" t="b">
        <f t="shared" si="1010"/>
        <v>1</v>
      </c>
      <c r="AA14672"/>
      <c r="AH14672"/>
      <c r="AL14672" t="b">
        <f t="shared" si="1011"/>
        <v>1</v>
      </c>
      <c r="AM14672" t="b">
        <f t="shared" si="1012"/>
        <v>1</v>
      </c>
      <c r="AP14672"/>
      <c r="AQ14672"/>
    </row>
    <row r="14673" spans="23:43" x14ac:dyDescent="0.25">
      <c r="W14673" t="b">
        <f t="shared" si="1009"/>
        <v>1</v>
      </c>
      <c r="X14673" t="b">
        <f t="shared" si="1010"/>
        <v>1</v>
      </c>
      <c r="AA14673"/>
      <c r="AH14673"/>
      <c r="AL14673" t="b">
        <f t="shared" si="1011"/>
        <v>1</v>
      </c>
      <c r="AM14673" t="b">
        <f t="shared" si="1012"/>
        <v>1</v>
      </c>
      <c r="AP14673"/>
      <c r="AQ14673"/>
    </row>
    <row r="14674" spans="23:43" x14ac:dyDescent="0.25">
      <c r="W14674" t="b">
        <f t="shared" si="1009"/>
        <v>1</v>
      </c>
      <c r="X14674" t="b">
        <f t="shared" si="1010"/>
        <v>1</v>
      </c>
      <c r="AA14674"/>
      <c r="AH14674"/>
      <c r="AL14674" t="b">
        <f t="shared" si="1011"/>
        <v>1</v>
      </c>
      <c r="AM14674" t="b">
        <f t="shared" si="1012"/>
        <v>1</v>
      </c>
      <c r="AP14674"/>
      <c r="AQ14674"/>
    </row>
    <row r="14675" spans="23:43" x14ac:dyDescent="0.25">
      <c r="W14675" t="b">
        <f t="shared" si="1009"/>
        <v>1</v>
      </c>
      <c r="X14675" t="b">
        <f t="shared" si="1010"/>
        <v>1</v>
      </c>
      <c r="AA14675"/>
      <c r="AH14675"/>
      <c r="AL14675" t="b">
        <f t="shared" si="1011"/>
        <v>1</v>
      </c>
      <c r="AM14675" t="b">
        <f t="shared" si="1012"/>
        <v>1</v>
      </c>
      <c r="AP14675"/>
      <c r="AQ14675"/>
    </row>
    <row r="14676" spans="23:43" x14ac:dyDescent="0.25">
      <c r="W14676" t="b">
        <f t="shared" si="1009"/>
        <v>1</v>
      </c>
      <c r="X14676" t="b">
        <f t="shared" si="1010"/>
        <v>1</v>
      </c>
      <c r="AA14676"/>
      <c r="AH14676"/>
      <c r="AL14676" t="b">
        <f t="shared" si="1011"/>
        <v>1</v>
      </c>
      <c r="AM14676" t="b">
        <f t="shared" si="1012"/>
        <v>1</v>
      </c>
      <c r="AP14676"/>
      <c r="AQ14676"/>
    </row>
    <row r="14677" spans="23:43" x14ac:dyDescent="0.25">
      <c r="W14677" t="b">
        <f t="shared" si="1009"/>
        <v>1</v>
      </c>
      <c r="X14677" t="b">
        <f t="shared" si="1010"/>
        <v>1</v>
      </c>
      <c r="AA14677"/>
      <c r="AH14677"/>
      <c r="AL14677" t="b">
        <f t="shared" si="1011"/>
        <v>1</v>
      </c>
      <c r="AM14677" t="b">
        <f t="shared" si="1012"/>
        <v>1</v>
      </c>
      <c r="AP14677"/>
      <c r="AQ14677"/>
    </row>
    <row r="14678" spans="23:43" x14ac:dyDescent="0.25">
      <c r="W14678" t="b">
        <f t="shared" si="1009"/>
        <v>1</v>
      </c>
      <c r="X14678" t="b">
        <f t="shared" si="1010"/>
        <v>1</v>
      </c>
      <c r="AA14678"/>
      <c r="AH14678"/>
      <c r="AL14678" t="b">
        <f t="shared" si="1011"/>
        <v>1</v>
      </c>
      <c r="AM14678" t="b">
        <f t="shared" si="1012"/>
        <v>1</v>
      </c>
      <c r="AP14678"/>
      <c r="AQ14678"/>
    </row>
    <row r="14679" spans="23:43" x14ac:dyDescent="0.25">
      <c r="W14679" t="b">
        <f t="shared" si="1009"/>
        <v>1</v>
      </c>
      <c r="X14679" t="b">
        <f t="shared" si="1010"/>
        <v>1</v>
      </c>
      <c r="AA14679"/>
      <c r="AH14679"/>
      <c r="AL14679" t="b">
        <f t="shared" si="1011"/>
        <v>1</v>
      </c>
      <c r="AM14679" t="b">
        <f t="shared" si="1012"/>
        <v>1</v>
      </c>
      <c r="AP14679"/>
      <c r="AQ14679"/>
    </row>
    <row r="14680" spans="23:43" x14ac:dyDescent="0.25">
      <c r="W14680" t="b">
        <f t="shared" si="1009"/>
        <v>1</v>
      </c>
      <c r="X14680" t="b">
        <f t="shared" si="1010"/>
        <v>1</v>
      </c>
      <c r="AA14680"/>
      <c r="AH14680"/>
      <c r="AL14680" t="b">
        <f t="shared" si="1011"/>
        <v>1</v>
      </c>
      <c r="AM14680" t="b">
        <f t="shared" si="1012"/>
        <v>1</v>
      </c>
      <c r="AP14680"/>
      <c r="AQ14680"/>
    </row>
    <row r="14681" spans="23:43" x14ac:dyDescent="0.25">
      <c r="W14681" t="b">
        <f t="shared" si="1009"/>
        <v>1</v>
      </c>
      <c r="X14681" t="b">
        <f t="shared" si="1010"/>
        <v>1</v>
      </c>
      <c r="AA14681"/>
      <c r="AH14681"/>
      <c r="AL14681" t="b">
        <f t="shared" si="1011"/>
        <v>1</v>
      </c>
      <c r="AM14681" t="b">
        <f t="shared" si="1012"/>
        <v>1</v>
      </c>
      <c r="AP14681"/>
      <c r="AQ14681"/>
    </row>
    <row r="14682" spans="23:43" x14ac:dyDescent="0.25">
      <c r="W14682" t="b">
        <f t="shared" si="1009"/>
        <v>1</v>
      </c>
      <c r="X14682" t="b">
        <f t="shared" si="1010"/>
        <v>1</v>
      </c>
      <c r="AA14682"/>
      <c r="AH14682"/>
      <c r="AL14682" t="b">
        <f t="shared" si="1011"/>
        <v>1</v>
      </c>
      <c r="AM14682" t="b">
        <f t="shared" si="1012"/>
        <v>1</v>
      </c>
      <c r="AP14682"/>
      <c r="AQ14682"/>
    </row>
    <row r="14683" spans="23:43" x14ac:dyDescent="0.25">
      <c r="W14683" t="b">
        <f t="shared" si="1009"/>
        <v>1</v>
      </c>
      <c r="X14683" t="b">
        <f t="shared" si="1010"/>
        <v>1</v>
      </c>
      <c r="AA14683"/>
      <c r="AH14683"/>
      <c r="AL14683" t="b">
        <f t="shared" si="1011"/>
        <v>1</v>
      </c>
      <c r="AM14683" t="b">
        <f t="shared" si="1012"/>
        <v>1</v>
      </c>
      <c r="AP14683"/>
      <c r="AQ14683"/>
    </row>
    <row r="14684" spans="23:43" x14ac:dyDescent="0.25">
      <c r="W14684" t="b">
        <f t="shared" si="1009"/>
        <v>1</v>
      </c>
      <c r="X14684" t="b">
        <f t="shared" si="1010"/>
        <v>1</v>
      </c>
      <c r="AA14684"/>
      <c r="AH14684"/>
      <c r="AL14684" t="b">
        <f t="shared" si="1011"/>
        <v>1</v>
      </c>
      <c r="AM14684" t="b">
        <f t="shared" si="1012"/>
        <v>1</v>
      </c>
      <c r="AP14684"/>
      <c r="AQ14684"/>
    </row>
    <row r="14685" spans="23:43" x14ac:dyDescent="0.25">
      <c r="W14685" t="b">
        <f t="shared" si="1009"/>
        <v>1</v>
      </c>
      <c r="X14685" t="b">
        <f t="shared" si="1010"/>
        <v>1</v>
      </c>
      <c r="AA14685"/>
      <c r="AH14685"/>
      <c r="AL14685" t="b">
        <f t="shared" si="1011"/>
        <v>1</v>
      </c>
      <c r="AM14685" t="b">
        <f t="shared" si="1012"/>
        <v>1</v>
      </c>
      <c r="AP14685"/>
      <c r="AQ14685"/>
    </row>
    <row r="14686" spans="23:43" x14ac:dyDescent="0.25">
      <c r="W14686" t="b">
        <f t="shared" si="1009"/>
        <v>1</v>
      </c>
      <c r="X14686" t="b">
        <f t="shared" si="1010"/>
        <v>1</v>
      </c>
      <c r="AA14686"/>
      <c r="AH14686"/>
      <c r="AL14686" t="b">
        <f t="shared" si="1011"/>
        <v>1</v>
      </c>
      <c r="AM14686" t="b">
        <f t="shared" si="1012"/>
        <v>1</v>
      </c>
      <c r="AP14686"/>
      <c r="AQ14686"/>
    </row>
    <row r="14687" spans="23:43" x14ac:dyDescent="0.25">
      <c r="W14687" t="b">
        <f t="shared" si="1009"/>
        <v>1</v>
      </c>
      <c r="X14687" t="b">
        <f t="shared" si="1010"/>
        <v>1</v>
      </c>
      <c r="AA14687"/>
      <c r="AH14687"/>
      <c r="AL14687" t="b">
        <f t="shared" si="1011"/>
        <v>1</v>
      </c>
      <c r="AM14687" t="b">
        <f t="shared" si="1012"/>
        <v>1</v>
      </c>
      <c r="AP14687"/>
      <c r="AQ14687"/>
    </row>
    <row r="14688" spans="23:43" x14ac:dyDescent="0.25">
      <c r="W14688" t="b">
        <f t="shared" si="1009"/>
        <v>1</v>
      </c>
      <c r="X14688" t="b">
        <f t="shared" si="1010"/>
        <v>1</v>
      </c>
      <c r="AA14688"/>
      <c r="AH14688"/>
      <c r="AL14688" t="b">
        <f t="shared" si="1011"/>
        <v>1</v>
      </c>
      <c r="AM14688" t="b">
        <f t="shared" si="1012"/>
        <v>1</v>
      </c>
      <c r="AP14688"/>
      <c r="AQ14688"/>
    </row>
    <row r="14689" spans="23:43" x14ac:dyDescent="0.25">
      <c r="W14689" t="b">
        <f t="shared" si="1009"/>
        <v>1</v>
      </c>
      <c r="X14689" t="b">
        <f t="shared" si="1010"/>
        <v>1</v>
      </c>
      <c r="AA14689"/>
      <c r="AH14689"/>
      <c r="AL14689" t="b">
        <f t="shared" si="1011"/>
        <v>1</v>
      </c>
      <c r="AM14689" t="b">
        <f t="shared" si="1012"/>
        <v>1</v>
      </c>
      <c r="AP14689"/>
      <c r="AQ14689"/>
    </row>
    <row r="14690" spans="23:43" x14ac:dyDescent="0.25">
      <c r="W14690" t="b">
        <f t="shared" si="1009"/>
        <v>1</v>
      </c>
      <c r="X14690" t="b">
        <f t="shared" si="1010"/>
        <v>1</v>
      </c>
      <c r="AA14690"/>
      <c r="AH14690"/>
      <c r="AL14690" t="b">
        <f t="shared" si="1011"/>
        <v>1</v>
      </c>
      <c r="AM14690" t="b">
        <f t="shared" si="1012"/>
        <v>1</v>
      </c>
      <c r="AP14690"/>
      <c r="AQ14690"/>
    </row>
    <row r="14691" spans="23:43" x14ac:dyDescent="0.25">
      <c r="W14691" t="b">
        <f t="shared" si="1009"/>
        <v>1</v>
      </c>
      <c r="X14691" t="b">
        <f t="shared" si="1010"/>
        <v>1</v>
      </c>
      <c r="AA14691"/>
      <c r="AH14691"/>
      <c r="AL14691" t="b">
        <f t="shared" si="1011"/>
        <v>1</v>
      </c>
      <c r="AM14691" t="b">
        <f t="shared" si="1012"/>
        <v>1</v>
      </c>
      <c r="AP14691"/>
      <c r="AQ14691"/>
    </row>
    <row r="14692" spans="23:43" x14ac:dyDescent="0.25">
      <c r="W14692" t="b">
        <f t="shared" si="1009"/>
        <v>1</v>
      </c>
      <c r="X14692" t="b">
        <f t="shared" si="1010"/>
        <v>1</v>
      </c>
      <c r="AA14692"/>
      <c r="AH14692"/>
      <c r="AL14692" t="b">
        <f t="shared" si="1011"/>
        <v>1</v>
      </c>
      <c r="AM14692" t="b">
        <f t="shared" si="1012"/>
        <v>1</v>
      </c>
      <c r="AP14692"/>
      <c r="AQ14692"/>
    </row>
    <row r="14693" spans="23:43" x14ac:dyDescent="0.25">
      <c r="W14693" t="b">
        <f t="shared" si="1009"/>
        <v>1</v>
      </c>
      <c r="X14693" t="b">
        <f t="shared" si="1010"/>
        <v>1</v>
      </c>
      <c r="AA14693"/>
      <c r="AH14693"/>
      <c r="AL14693" t="b">
        <f t="shared" si="1011"/>
        <v>1</v>
      </c>
      <c r="AM14693" t="b">
        <f t="shared" si="1012"/>
        <v>1</v>
      </c>
      <c r="AP14693"/>
      <c r="AQ14693"/>
    </row>
    <row r="14694" spans="23:43" x14ac:dyDescent="0.25">
      <c r="W14694" t="b">
        <f t="shared" si="1009"/>
        <v>1</v>
      </c>
      <c r="X14694" t="b">
        <f t="shared" si="1010"/>
        <v>1</v>
      </c>
      <c r="AA14694"/>
      <c r="AH14694"/>
      <c r="AL14694" t="b">
        <f t="shared" si="1011"/>
        <v>1</v>
      </c>
      <c r="AM14694" t="b">
        <f t="shared" si="1012"/>
        <v>1</v>
      </c>
      <c r="AP14694"/>
      <c r="AQ14694"/>
    </row>
    <row r="14695" spans="23:43" x14ac:dyDescent="0.25">
      <c r="W14695" t="b">
        <f t="shared" si="1009"/>
        <v>1</v>
      </c>
      <c r="X14695" t="b">
        <f t="shared" si="1010"/>
        <v>1</v>
      </c>
      <c r="AA14695"/>
      <c r="AH14695"/>
      <c r="AL14695" t="b">
        <f t="shared" si="1011"/>
        <v>1</v>
      </c>
      <c r="AM14695" t="b">
        <f t="shared" si="1012"/>
        <v>1</v>
      </c>
      <c r="AP14695"/>
      <c r="AQ14695"/>
    </row>
    <row r="14696" spans="23:43" x14ac:dyDescent="0.25">
      <c r="W14696" t="b">
        <f t="shared" si="1009"/>
        <v>1</v>
      </c>
      <c r="X14696" t="b">
        <f t="shared" si="1010"/>
        <v>1</v>
      </c>
      <c r="AA14696"/>
      <c r="AH14696"/>
      <c r="AL14696" t="b">
        <f t="shared" si="1011"/>
        <v>1</v>
      </c>
      <c r="AM14696" t="b">
        <f t="shared" si="1012"/>
        <v>1</v>
      </c>
      <c r="AP14696"/>
      <c r="AQ14696"/>
    </row>
    <row r="14697" spans="23:43" x14ac:dyDescent="0.25">
      <c r="W14697" t="b">
        <f t="shared" si="1009"/>
        <v>1</v>
      </c>
      <c r="X14697" t="b">
        <f t="shared" si="1010"/>
        <v>1</v>
      </c>
      <c r="AA14697"/>
      <c r="AH14697"/>
      <c r="AL14697" t="b">
        <f t="shared" si="1011"/>
        <v>1</v>
      </c>
      <c r="AM14697" t="b">
        <f t="shared" si="1012"/>
        <v>1</v>
      </c>
      <c r="AP14697"/>
      <c r="AQ14697"/>
    </row>
    <row r="14698" spans="23:43" x14ac:dyDescent="0.25">
      <c r="W14698" t="b">
        <f t="shared" si="1009"/>
        <v>1</v>
      </c>
      <c r="X14698" t="b">
        <f t="shared" si="1010"/>
        <v>1</v>
      </c>
      <c r="AA14698"/>
      <c r="AH14698"/>
      <c r="AL14698" t="b">
        <f t="shared" si="1011"/>
        <v>1</v>
      </c>
      <c r="AM14698" t="b">
        <f t="shared" si="1012"/>
        <v>1</v>
      </c>
      <c r="AP14698"/>
      <c r="AQ14698"/>
    </row>
    <row r="14699" spans="23:43" x14ac:dyDescent="0.25">
      <c r="W14699" t="b">
        <f t="shared" si="1009"/>
        <v>1</v>
      </c>
      <c r="X14699" t="b">
        <f t="shared" si="1010"/>
        <v>1</v>
      </c>
      <c r="AA14699"/>
      <c r="AH14699"/>
      <c r="AL14699" t="b">
        <f t="shared" si="1011"/>
        <v>1</v>
      </c>
      <c r="AM14699" t="b">
        <f t="shared" si="1012"/>
        <v>1</v>
      </c>
      <c r="AP14699"/>
      <c r="AQ14699"/>
    </row>
    <row r="14700" spans="23:43" x14ac:dyDescent="0.25">
      <c r="W14700" t="b">
        <f t="shared" si="1009"/>
        <v>1</v>
      </c>
      <c r="X14700" t="b">
        <f t="shared" si="1010"/>
        <v>1</v>
      </c>
      <c r="AA14700"/>
      <c r="AH14700"/>
      <c r="AL14700" t="b">
        <f t="shared" si="1011"/>
        <v>1</v>
      </c>
      <c r="AM14700" t="b">
        <f t="shared" si="1012"/>
        <v>1</v>
      </c>
      <c r="AP14700"/>
      <c r="AQ14700"/>
    </row>
    <row r="14701" spans="23:43" x14ac:dyDescent="0.25">
      <c r="W14701" t="b">
        <f t="shared" si="1009"/>
        <v>1</v>
      </c>
      <c r="X14701" t="b">
        <f t="shared" si="1010"/>
        <v>1</v>
      </c>
      <c r="AA14701"/>
      <c r="AH14701"/>
      <c r="AL14701" t="b">
        <f t="shared" si="1011"/>
        <v>1</v>
      </c>
      <c r="AM14701" t="b">
        <f t="shared" si="1012"/>
        <v>1</v>
      </c>
      <c r="AP14701"/>
      <c r="AQ14701"/>
    </row>
    <row r="14702" spans="23:43" x14ac:dyDescent="0.25">
      <c r="W14702" t="b">
        <f t="shared" si="1009"/>
        <v>1</v>
      </c>
      <c r="X14702" t="b">
        <f t="shared" si="1010"/>
        <v>1</v>
      </c>
      <c r="AA14702"/>
      <c r="AH14702"/>
      <c r="AL14702" t="b">
        <f t="shared" si="1011"/>
        <v>1</v>
      </c>
      <c r="AM14702" t="b">
        <f t="shared" si="1012"/>
        <v>1</v>
      </c>
      <c r="AP14702"/>
      <c r="AQ14702"/>
    </row>
    <row r="14703" spans="23:43" x14ac:dyDescent="0.25">
      <c r="W14703" t="b">
        <f t="shared" si="1009"/>
        <v>1</v>
      </c>
      <c r="X14703" t="b">
        <f t="shared" si="1010"/>
        <v>1</v>
      </c>
      <c r="AA14703"/>
      <c r="AH14703"/>
      <c r="AL14703" t="b">
        <f t="shared" si="1011"/>
        <v>1</v>
      </c>
      <c r="AM14703" t="b">
        <f t="shared" si="1012"/>
        <v>1</v>
      </c>
      <c r="AP14703"/>
      <c r="AQ14703"/>
    </row>
    <row r="14704" spans="23:43" x14ac:dyDescent="0.25">
      <c r="W14704" t="b">
        <f t="shared" si="1009"/>
        <v>1</v>
      </c>
      <c r="X14704" t="b">
        <f t="shared" si="1010"/>
        <v>1</v>
      </c>
      <c r="AA14704"/>
      <c r="AH14704"/>
      <c r="AL14704" t="b">
        <f t="shared" si="1011"/>
        <v>1</v>
      </c>
      <c r="AM14704" t="b">
        <f t="shared" si="1012"/>
        <v>1</v>
      </c>
      <c r="AP14704"/>
      <c r="AQ14704"/>
    </row>
    <row r="14705" spans="23:43" x14ac:dyDescent="0.25">
      <c r="W14705" t="b">
        <f t="shared" si="1009"/>
        <v>1</v>
      </c>
      <c r="X14705" t="b">
        <f t="shared" si="1010"/>
        <v>1</v>
      </c>
      <c r="AA14705"/>
      <c r="AH14705"/>
      <c r="AL14705" t="b">
        <f t="shared" si="1011"/>
        <v>1</v>
      </c>
      <c r="AM14705" t="b">
        <f t="shared" si="1012"/>
        <v>1</v>
      </c>
      <c r="AP14705"/>
      <c r="AQ14705"/>
    </row>
    <row r="14706" spans="23:43" x14ac:dyDescent="0.25">
      <c r="W14706" t="b">
        <f t="shared" si="1009"/>
        <v>1</v>
      </c>
      <c r="X14706" t="b">
        <f t="shared" si="1010"/>
        <v>1</v>
      </c>
      <c r="AA14706"/>
      <c r="AH14706"/>
      <c r="AL14706" t="b">
        <f t="shared" si="1011"/>
        <v>1</v>
      </c>
      <c r="AM14706" t="b">
        <f t="shared" si="1012"/>
        <v>1</v>
      </c>
      <c r="AP14706"/>
      <c r="AQ14706"/>
    </row>
    <row r="14707" spans="23:43" x14ac:dyDescent="0.25">
      <c r="W14707" t="b">
        <f t="shared" si="1009"/>
        <v>1</v>
      </c>
      <c r="X14707" t="b">
        <f t="shared" si="1010"/>
        <v>1</v>
      </c>
      <c r="AA14707"/>
      <c r="AH14707"/>
      <c r="AL14707" t="b">
        <f t="shared" si="1011"/>
        <v>1</v>
      </c>
      <c r="AM14707" t="b">
        <f t="shared" si="1012"/>
        <v>1</v>
      </c>
      <c r="AP14707"/>
      <c r="AQ14707"/>
    </row>
    <row r="14708" spans="23:43" x14ac:dyDescent="0.25">
      <c r="W14708" t="b">
        <f t="shared" si="1009"/>
        <v>1</v>
      </c>
      <c r="X14708" t="b">
        <f t="shared" si="1010"/>
        <v>1</v>
      </c>
      <c r="AA14708"/>
      <c r="AH14708"/>
      <c r="AL14708" t="b">
        <f t="shared" si="1011"/>
        <v>1</v>
      </c>
      <c r="AM14708" t="b">
        <f t="shared" si="1012"/>
        <v>1</v>
      </c>
      <c r="AP14708"/>
      <c r="AQ14708"/>
    </row>
    <row r="14709" spans="23:43" x14ac:dyDescent="0.25">
      <c r="W14709" t="b">
        <f t="shared" si="1009"/>
        <v>1</v>
      </c>
      <c r="X14709" t="b">
        <f t="shared" si="1010"/>
        <v>1</v>
      </c>
      <c r="AA14709"/>
      <c r="AH14709"/>
      <c r="AL14709" t="b">
        <f t="shared" si="1011"/>
        <v>1</v>
      </c>
      <c r="AM14709" t="b">
        <f t="shared" si="1012"/>
        <v>1</v>
      </c>
      <c r="AP14709"/>
      <c r="AQ14709"/>
    </row>
    <row r="14710" spans="23:43" x14ac:dyDescent="0.25">
      <c r="W14710" t="b">
        <f t="shared" si="1009"/>
        <v>1</v>
      </c>
      <c r="X14710" t="b">
        <f t="shared" si="1010"/>
        <v>1</v>
      </c>
      <c r="AA14710"/>
      <c r="AH14710"/>
      <c r="AL14710" t="b">
        <f t="shared" si="1011"/>
        <v>1</v>
      </c>
      <c r="AM14710" t="b">
        <f t="shared" si="1012"/>
        <v>1</v>
      </c>
      <c r="AP14710"/>
      <c r="AQ14710"/>
    </row>
    <row r="14711" spans="23:43" x14ac:dyDescent="0.25">
      <c r="W14711" t="b">
        <f t="shared" si="1009"/>
        <v>1</v>
      </c>
      <c r="X14711" t="b">
        <f t="shared" si="1010"/>
        <v>1</v>
      </c>
      <c r="AA14711"/>
      <c r="AH14711"/>
      <c r="AL14711" t="b">
        <f t="shared" si="1011"/>
        <v>1</v>
      </c>
      <c r="AM14711" t="b">
        <f t="shared" si="1012"/>
        <v>1</v>
      </c>
      <c r="AP14711"/>
      <c r="AQ14711"/>
    </row>
    <row r="14712" spans="23:43" x14ac:dyDescent="0.25">
      <c r="W14712" t="b">
        <f t="shared" si="1009"/>
        <v>1</v>
      </c>
      <c r="X14712" t="b">
        <f t="shared" si="1010"/>
        <v>1</v>
      </c>
      <c r="AA14712"/>
      <c r="AH14712"/>
      <c r="AL14712" t="b">
        <f t="shared" si="1011"/>
        <v>1</v>
      </c>
      <c r="AM14712" t="b">
        <f t="shared" si="1012"/>
        <v>1</v>
      </c>
      <c r="AP14712"/>
      <c r="AQ14712"/>
    </row>
    <row r="14713" spans="23:43" x14ac:dyDescent="0.25">
      <c r="W14713" t="b">
        <f t="shared" si="1009"/>
        <v>1</v>
      </c>
      <c r="X14713" t="b">
        <f t="shared" si="1010"/>
        <v>1</v>
      </c>
      <c r="AA14713"/>
      <c r="AH14713"/>
      <c r="AL14713" t="b">
        <f t="shared" si="1011"/>
        <v>1</v>
      </c>
      <c r="AM14713" t="b">
        <f t="shared" si="1012"/>
        <v>1</v>
      </c>
      <c r="AP14713"/>
      <c r="AQ14713"/>
    </row>
    <row r="14714" spans="23:43" x14ac:dyDescent="0.25">
      <c r="W14714" t="b">
        <f t="shared" si="1009"/>
        <v>1</v>
      </c>
      <c r="X14714" t="b">
        <f t="shared" si="1010"/>
        <v>1</v>
      </c>
      <c r="AA14714"/>
      <c r="AH14714"/>
      <c r="AL14714" t="b">
        <f t="shared" si="1011"/>
        <v>1</v>
      </c>
      <c r="AM14714" t="b">
        <f t="shared" si="1012"/>
        <v>1</v>
      </c>
      <c r="AP14714"/>
      <c r="AQ14714"/>
    </row>
    <row r="14715" spans="23:43" x14ac:dyDescent="0.25">
      <c r="W14715" t="b">
        <f t="shared" si="1009"/>
        <v>1</v>
      </c>
      <c r="X14715" t="b">
        <f t="shared" si="1010"/>
        <v>1</v>
      </c>
      <c r="AA14715"/>
      <c r="AH14715"/>
      <c r="AL14715" t="b">
        <f t="shared" si="1011"/>
        <v>1</v>
      </c>
      <c r="AM14715" t="b">
        <f t="shared" si="1012"/>
        <v>1</v>
      </c>
      <c r="AP14715"/>
      <c r="AQ14715"/>
    </row>
    <row r="14716" spans="23:43" x14ac:dyDescent="0.25">
      <c r="W14716" t="b">
        <f t="shared" si="1009"/>
        <v>1</v>
      </c>
      <c r="X14716" t="b">
        <f t="shared" si="1010"/>
        <v>1</v>
      </c>
      <c r="AA14716"/>
      <c r="AH14716"/>
      <c r="AL14716" t="b">
        <f t="shared" si="1011"/>
        <v>1</v>
      </c>
      <c r="AM14716" t="b">
        <f t="shared" si="1012"/>
        <v>1</v>
      </c>
      <c r="AP14716"/>
      <c r="AQ14716"/>
    </row>
    <row r="14717" spans="23:43" x14ac:dyDescent="0.25">
      <c r="W14717" t="b">
        <f t="shared" si="1009"/>
        <v>1</v>
      </c>
      <c r="X14717" t="b">
        <f t="shared" si="1010"/>
        <v>1</v>
      </c>
      <c r="AA14717"/>
      <c r="AH14717"/>
      <c r="AL14717" t="b">
        <f t="shared" si="1011"/>
        <v>1</v>
      </c>
      <c r="AM14717" t="b">
        <f t="shared" si="1012"/>
        <v>1</v>
      </c>
      <c r="AP14717"/>
      <c r="AQ14717"/>
    </row>
    <row r="14718" spans="23:43" x14ac:dyDescent="0.25">
      <c r="W14718" t="b">
        <f t="shared" si="1009"/>
        <v>1</v>
      </c>
      <c r="X14718" t="b">
        <f t="shared" si="1010"/>
        <v>1</v>
      </c>
      <c r="AA14718"/>
      <c r="AH14718"/>
      <c r="AL14718" t="b">
        <f t="shared" si="1011"/>
        <v>1</v>
      </c>
      <c r="AM14718" t="b">
        <f t="shared" si="1012"/>
        <v>1</v>
      </c>
      <c r="AP14718"/>
      <c r="AQ14718"/>
    </row>
    <row r="14719" spans="23:43" x14ac:dyDescent="0.25">
      <c r="W14719" t="b">
        <f t="shared" si="1009"/>
        <v>1</v>
      </c>
      <c r="X14719" t="b">
        <f t="shared" si="1010"/>
        <v>1</v>
      </c>
      <c r="AA14719"/>
      <c r="AH14719"/>
      <c r="AL14719" t="b">
        <f t="shared" si="1011"/>
        <v>1</v>
      </c>
      <c r="AM14719" t="b">
        <f t="shared" si="1012"/>
        <v>1</v>
      </c>
      <c r="AP14719"/>
      <c r="AQ14719"/>
    </row>
    <row r="14720" spans="23:43" x14ac:dyDescent="0.25">
      <c r="W14720" t="b">
        <f t="shared" si="1009"/>
        <v>1</v>
      </c>
      <c r="X14720" t="b">
        <f t="shared" si="1010"/>
        <v>1</v>
      </c>
      <c r="AA14720"/>
      <c r="AH14720"/>
      <c r="AL14720" t="b">
        <f t="shared" si="1011"/>
        <v>1</v>
      </c>
      <c r="AM14720" t="b">
        <f t="shared" si="1012"/>
        <v>1</v>
      </c>
      <c r="AP14720"/>
      <c r="AQ14720"/>
    </row>
    <row r="14721" spans="23:43" x14ac:dyDescent="0.25">
      <c r="W14721" t="b">
        <f t="shared" si="1009"/>
        <v>1</v>
      </c>
      <c r="X14721" t="b">
        <f t="shared" si="1010"/>
        <v>1</v>
      </c>
      <c r="AA14721"/>
      <c r="AH14721"/>
      <c r="AL14721" t="b">
        <f t="shared" si="1011"/>
        <v>1</v>
      </c>
      <c r="AM14721" t="b">
        <f t="shared" si="1012"/>
        <v>1</v>
      </c>
      <c r="AP14721"/>
      <c r="AQ14721"/>
    </row>
    <row r="14722" spans="23:43" x14ac:dyDescent="0.25">
      <c r="W14722" t="b">
        <f t="shared" si="1009"/>
        <v>1</v>
      </c>
      <c r="X14722" t="b">
        <f t="shared" si="1010"/>
        <v>1</v>
      </c>
      <c r="AA14722"/>
      <c r="AH14722"/>
      <c r="AL14722" t="b">
        <f t="shared" si="1011"/>
        <v>1</v>
      </c>
      <c r="AM14722" t="b">
        <f t="shared" si="1012"/>
        <v>1</v>
      </c>
      <c r="AP14722"/>
      <c r="AQ14722"/>
    </row>
    <row r="14723" spans="23:43" x14ac:dyDescent="0.25">
      <c r="W14723" t="b">
        <f t="shared" si="1009"/>
        <v>1</v>
      </c>
      <c r="X14723" t="b">
        <f t="shared" si="1010"/>
        <v>1</v>
      </c>
      <c r="AA14723"/>
      <c r="AH14723"/>
      <c r="AL14723" t="b">
        <f t="shared" si="1011"/>
        <v>1</v>
      </c>
      <c r="AM14723" t="b">
        <f t="shared" si="1012"/>
        <v>1</v>
      </c>
      <c r="AP14723"/>
      <c r="AQ14723"/>
    </row>
    <row r="14724" spans="23:43" x14ac:dyDescent="0.25">
      <c r="W14724" t="b">
        <f t="shared" si="1009"/>
        <v>1</v>
      </c>
      <c r="X14724" t="b">
        <f t="shared" si="1010"/>
        <v>1</v>
      </c>
      <c r="AA14724"/>
      <c r="AH14724"/>
      <c r="AL14724" t="b">
        <f t="shared" si="1011"/>
        <v>1</v>
      </c>
      <c r="AM14724" t="b">
        <f t="shared" si="1012"/>
        <v>1</v>
      </c>
      <c r="AP14724"/>
      <c r="AQ14724"/>
    </row>
    <row r="14725" spans="23:43" x14ac:dyDescent="0.25">
      <c r="W14725" t="b">
        <f t="shared" si="1009"/>
        <v>1</v>
      </c>
      <c r="X14725" t="b">
        <f t="shared" si="1010"/>
        <v>1</v>
      </c>
      <c r="AA14725"/>
      <c r="AH14725"/>
      <c r="AL14725" t="b">
        <f t="shared" si="1011"/>
        <v>1</v>
      </c>
      <c r="AM14725" t="b">
        <f t="shared" si="1012"/>
        <v>1</v>
      </c>
      <c r="AP14725"/>
      <c r="AQ14725"/>
    </row>
    <row r="14726" spans="23:43" x14ac:dyDescent="0.25">
      <c r="W14726" t="b">
        <f t="shared" si="1009"/>
        <v>1</v>
      </c>
      <c r="X14726" t="b">
        <f t="shared" si="1010"/>
        <v>1</v>
      </c>
      <c r="AA14726"/>
      <c r="AH14726"/>
      <c r="AL14726" t="b">
        <f t="shared" si="1011"/>
        <v>1</v>
      </c>
      <c r="AM14726" t="b">
        <f t="shared" si="1012"/>
        <v>1</v>
      </c>
      <c r="AP14726"/>
      <c r="AQ14726"/>
    </row>
    <row r="14727" spans="23:43" x14ac:dyDescent="0.25">
      <c r="W14727" t="b">
        <f t="shared" si="1009"/>
        <v>1</v>
      </c>
      <c r="X14727" t="b">
        <f t="shared" si="1010"/>
        <v>1</v>
      </c>
      <c r="AA14727"/>
      <c r="AH14727"/>
      <c r="AL14727" t="b">
        <f t="shared" si="1011"/>
        <v>1</v>
      </c>
      <c r="AM14727" t="b">
        <f t="shared" si="1012"/>
        <v>1</v>
      </c>
      <c r="AP14727"/>
      <c r="AQ14727"/>
    </row>
    <row r="14728" spans="23:43" x14ac:dyDescent="0.25">
      <c r="W14728" t="b">
        <f t="shared" si="1009"/>
        <v>1</v>
      </c>
      <c r="X14728" t="b">
        <f t="shared" si="1010"/>
        <v>1</v>
      </c>
      <c r="AA14728"/>
      <c r="AH14728"/>
      <c r="AL14728" t="b">
        <f t="shared" si="1011"/>
        <v>1</v>
      </c>
      <c r="AM14728" t="b">
        <f t="shared" si="1012"/>
        <v>1</v>
      </c>
      <c r="AP14728"/>
      <c r="AQ14728"/>
    </row>
    <row r="14729" spans="23:43" x14ac:dyDescent="0.25">
      <c r="W14729" t="b">
        <f t="shared" si="1009"/>
        <v>1</v>
      </c>
      <c r="X14729" t="b">
        <f t="shared" si="1010"/>
        <v>1</v>
      </c>
      <c r="AA14729"/>
      <c r="AH14729"/>
      <c r="AL14729" t="b">
        <f t="shared" si="1011"/>
        <v>1</v>
      </c>
      <c r="AM14729" t="b">
        <f t="shared" si="1012"/>
        <v>1</v>
      </c>
      <c r="AP14729"/>
      <c r="AQ14729"/>
    </row>
    <row r="14730" spans="23:43" x14ac:dyDescent="0.25">
      <c r="W14730" t="b">
        <f t="shared" si="1009"/>
        <v>1</v>
      </c>
      <c r="X14730" t="b">
        <f t="shared" si="1010"/>
        <v>1</v>
      </c>
      <c r="AA14730"/>
      <c r="AH14730"/>
      <c r="AL14730" t="b">
        <f t="shared" si="1011"/>
        <v>1</v>
      </c>
      <c r="AM14730" t="b">
        <f t="shared" si="1012"/>
        <v>1</v>
      </c>
      <c r="AP14730"/>
      <c r="AQ14730"/>
    </row>
    <row r="14731" spans="23:43" x14ac:dyDescent="0.25">
      <c r="W14731" t="b">
        <f t="shared" si="1009"/>
        <v>1</v>
      </c>
      <c r="X14731" t="b">
        <f t="shared" si="1010"/>
        <v>1</v>
      </c>
      <c r="AA14731"/>
      <c r="AH14731"/>
      <c r="AL14731" t="b">
        <f t="shared" si="1011"/>
        <v>1</v>
      </c>
      <c r="AM14731" t="b">
        <f t="shared" si="1012"/>
        <v>1</v>
      </c>
      <c r="AP14731"/>
      <c r="AQ14731"/>
    </row>
    <row r="14732" spans="23:43" x14ac:dyDescent="0.25">
      <c r="W14732" t="b">
        <f t="shared" ref="W14732:W14795" si="1013">IF(AND(U14732&lt;&gt;"",U14732&lt;&gt;"Grand Total",U14732&lt;&gt;"(blank)"),GETPIVOTDATA("Facility CCN",$U$10,"Facility CCN",U14732)=1,TRUE)</f>
        <v>1</v>
      </c>
      <c r="X14732" t="b">
        <f t="shared" ref="X14732:X14795" si="1014">IF(AND(U14732&lt;&gt;"",U14732&lt;&gt;"Grand Total",U14732&lt;&gt;"(blank)"),LEN(U14732)=6,TRUE)</f>
        <v>1</v>
      </c>
      <c r="AA14732"/>
      <c r="AH14732"/>
      <c r="AL14732" t="b">
        <f t="shared" ref="AL14732:AL14795" si="1015">IF(AND(AJ14732&lt;&gt;"",AJ14732&lt;&gt;"Grand Total",AJ14732&lt;&gt;"(blank)"),GETPIVOTDATA("Provider NPI",$AJ$10,"Provider NPI",AJ14732)=1,TRUE)</f>
        <v>1</v>
      </c>
      <c r="AM14732" t="b">
        <f t="shared" ref="AM14732:AM14795" si="1016">IF(AND(AJ14732&lt;&gt;"",AJ14732&lt;&gt;"Grand Total",AJ14732&lt;&gt;"(blank)"),LEN(AJ14732)=10,TRUE)</f>
        <v>1</v>
      </c>
      <c r="AP14732"/>
      <c r="AQ14732"/>
    </row>
    <row r="14733" spans="23:43" x14ac:dyDescent="0.25">
      <c r="W14733" t="b">
        <f t="shared" si="1013"/>
        <v>1</v>
      </c>
      <c r="X14733" t="b">
        <f t="shared" si="1014"/>
        <v>1</v>
      </c>
      <c r="AA14733"/>
      <c r="AH14733"/>
      <c r="AL14733" t="b">
        <f t="shared" si="1015"/>
        <v>1</v>
      </c>
      <c r="AM14733" t="b">
        <f t="shared" si="1016"/>
        <v>1</v>
      </c>
      <c r="AP14733"/>
      <c r="AQ14733"/>
    </row>
    <row r="14734" spans="23:43" x14ac:dyDescent="0.25">
      <c r="W14734" t="b">
        <f t="shared" si="1013"/>
        <v>1</v>
      </c>
      <c r="X14734" t="b">
        <f t="shared" si="1014"/>
        <v>1</v>
      </c>
      <c r="AA14734"/>
      <c r="AH14734"/>
      <c r="AL14734" t="b">
        <f t="shared" si="1015"/>
        <v>1</v>
      </c>
      <c r="AM14734" t="b">
        <f t="shared" si="1016"/>
        <v>1</v>
      </c>
      <c r="AP14734"/>
      <c r="AQ14734"/>
    </row>
    <row r="14735" spans="23:43" x14ac:dyDescent="0.25">
      <c r="W14735" t="b">
        <f t="shared" si="1013"/>
        <v>1</v>
      </c>
      <c r="X14735" t="b">
        <f t="shared" si="1014"/>
        <v>1</v>
      </c>
      <c r="AA14735"/>
      <c r="AH14735"/>
      <c r="AL14735" t="b">
        <f t="shared" si="1015"/>
        <v>1</v>
      </c>
      <c r="AM14735" t="b">
        <f t="shared" si="1016"/>
        <v>1</v>
      </c>
      <c r="AP14735"/>
      <c r="AQ14735"/>
    </row>
    <row r="14736" spans="23:43" x14ac:dyDescent="0.25">
      <c r="W14736" t="b">
        <f t="shared" si="1013"/>
        <v>1</v>
      </c>
      <c r="X14736" t="b">
        <f t="shared" si="1014"/>
        <v>1</v>
      </c>
      <c r="AA14736"/>
      <c r="AH14736"/>
      <c r="AL14736" t="b">
        <f t="shared" si="1015"/>
        <v>1</v>
      </c>
      <c r="AM14736" t="b">
        <f t="shared" si="1016"/>
        <v>1</v>
      </c>
      <c r="AP14736"/>
      <c r="AQ14736"/>
    </row>
    <row r="14737" spans="23:43" x14ac:dyDescent="0.25">
      <c r="W14737" t="b">
        <f t="shared" si="1013"/>
        <v>1</v>
      </c>
      <c r="X14737" t="b">
        <f t="shared" si="1014"/>
        <v>1</v>
      </c>
      <c r="AA14737"/>
      <c r="AH14737"/>
      <c r="AL14737" t="b">
        <f t="shared" si="1015"/>
        <v>1</v>
      </c>
      <c r="AM14737" t="b">
        <f t="shared" si="1016"/>
        <v>1</v>
      </c>
      <c r="AP14737"/>
      <c r="AQ14737"/>
    </row>
    <row r="14738" spans="23:43" x14ac:dyDescent="0.25">
      <c r="W14738" t="b">
        <f t="shared" si="1013"/>
        <v>1</v>
      </c>
      <c r="X14738" t="b">
        <f t="shared" si="1014"/>
        <v>1</v>
      </c>
      <c r="AA14738"/>
      <c r="AH14738"/>
      <c r="AL14738" t="b">
        <f t="shared" si="1015"/>
        <v>1</v>
      </c>
      <c r="AM14738" t="b">
        <f t="shared" si="1016"/>
        <v>1</v>
      </c>
      <c r="AP14738"/>
      <c r="AQ14738"/>
    </row>
    <row r="14739" spans="23:43" x14ac:dyDescent="0.25">
      <c r="W14739" t="b">
        <f t="shared" si="1013"/>
        <v>1</v>
      </c>
      <c r="X14739" t="b">
        <f t="shared" si="1014"/>
        <v>1</v>
      </c>
      <c r="AA14739"/>
      <c r="AH14739"/>
      <c r="AL14739" t="b">
        <f t="shared" si="1015"/>
        <v>1</v>
      </c>
      <c r="AM14739" t="b">
        <f t="shared" si="1016"/>
        <v>1</v>
      </c>
      <c r="AP14739"/>
      <c r="AQ14739"/>
    </row>
    <row r="14740" spans="23:43" x14ac:dyDescent="0.25">
      <c r="W14740" t="b">
        <f t="shared" si="1013"/>
        <v>1</v>
      </c>
      <c r="X14740" t="b">
        <f t="shared" si="1014"/>
        <v>1</v>
      </c>
      <c r="AA14740"/>
      <c r="AH14740"/>
      <c r="AL14740" t="b">
        <f t="shared" si="1015"/>
        <v>1</v>
      </c>
      <c r="AM14740" t="b">
        <f t="shared" si="1016"/>
        <v>1</v>
      </c>
      <c r="AP14740"/>
      <c r="AQ14740"/>
    </row>
    <row r="14741" spans="23:43" x14ac:dyDescent="0.25">
      <c r="W14741" t="b">
        <f t="shared" si="1013"/>
        <v>1</v>
      </c>
      <c r="X14741" t="b">
        <f t="shared" si="1014"/>
        <v>1</v>
      </c>
      <c r="AA14741"/>
      <c r="AH14741"/>
      <c r="AL14741" t="b">
        <f t="shared" si="1015"/>
        <v>1</v>
      </c>
      <c r="AM14741" t="b">
        <f t="shared" si="1016"/>
        <v>1</v>
      </c>
      <c r="AP14741"/>
      <c r="AQ14741"/>
    </row>
    <row r="14742" spans="23:43" x14ac:dyDescent="0.25">
      <c r="W14742" t="b">
        <f t="shared" si="1013"/>
        <v>1</v>
      </c>
      <c r="X14742" t="b">
        <f t="shared" si="1014"/>
        <v>1</v>
      </c>
      <c r="AA14742"/>
      <c r="AH14742"/>
      <c r="AL14742" t="b">
        <f t="shared" si="1015"/>
        <v>1</v>
      </c>
      <c r="AM14742" t="b">
        <f t="shared" si="1016"/>
        <v>1</v>
      </c>
      <c r="AP14742"/>
      <c r="AQ14742"/>
    </row>
    <row r="14743" spans="23:43" x14ac:dyDescent="0.25">
      <c r="W14743" t="b">
        <f t="shared" si="1013"/>
        <v>1</v>
      </c>
      <c r="X14743" t="b">
        <f t="shared" si="1014"/>
        <v>1</v>
      </c>
      <c r="AA14743"/>
      <c r="AH14743"/>
      <c r="AL14743" t="b">
        <f t="shared" si="1015"/>
        <v>1</v>
      </c>
      <c r="AM14743" t="b">
        <f t="shared" si="1016"/>
        <v>1</v>
      </c>
      <c r="AP14743"/>
      <c r="AQ14743"/>
    </row>
    <row r="14744" spans="23:43" x14ac:dyDescent="0.25">
      <c r="W14744" t="b">
        <f t="shared" si="1013"/>
        <v>1</v>
      </c>
      <c r="X14744" t="b">
        <f t="shared" si="1014"/>
        <v>1</v>
      </c>
      <c r="AA14744"/>
      <c r="AH14744"/>
      <c r="AL14744" t="b">
        <f t="shared" si="1015"/>
        <v>1</v>
      </c>
      <c r="AM14744" t="b">
        <f t="shared" si="1016"/>
        <v>1</v>
      </c>
      <c r="AP14744"/>
      <c r="AQ14744"/>
    </row>
    <row r="14745" spans="23:43" x14ac:dyDescent="0.25">
      <c r="W14745" t="b">
        <f t="shared" si="1013"/>
        <v>1</v>
      </c>
      <c r="X14745" t="b">
        <f t="shared" si="1014"/>
        <v>1</v>
      </c>
      <c r="AA14745"/>
      <c r="AH14745"/>
      <c r="AL14745" t="b">
        <f t="shared" si="1015"/>
        <v>1</v>
      </c>
      <c r="AM14745" t="b">
        <f t="shared" si="1016"/>
        <v>1</v>
      </c>
      <c r="AP14745"/>
      <c r="AQ14745"/>
    </row>
    <row r="14746" spans="23:43" x14ac:dyDescent="0.25">
      <c r="W14746" t="b">
        <f t="shared" si="1013"/>
        <v>1</v>
      </c>
      <c r="X14746" t="b">
        <f t="shared" si="1014"/>
        <v>1</v>
      </c>
      <c r="AA14746"/>
      <c r="AH14746"/>
      <c r="AL14746" t="b">
        <f t="shared" si="1015"/>
        <v>1</v>
      </c>
      <c r="AM14746" t="b">
        <f t="shared" si="1016"/>
        <v>1</v>
      </c>
      <c r="AP14746"/>
      <c r="AQ14746"/>
    </row>
    <row r="14747" spans="23:43" x14ac:dyDescent="0.25">
      <c r="W14747" t="b">
        <f t="shared" si="1013"/>
        <v>1</v>
      </c>
      <c r="X14747" t="b">
        <f t="shared" si="1014"/>
        <v>1</v>
      </c>
      <c r="AA14747"/>
      <c r="AH14747"/>
      <c r="AL14747" t="b">
        <f t="shared" si="1015"/>
        <v>1</v>
      </c>
      <c r="AM14747" t="b">
        <f t="shared" si="1016"/>
        <v>1</v>
      </c>
      <c r="AP14747"/>
      <c r="AQ14747"/>
    </row>
    <row r="14748" spans="23:43" x14ac:dyDescent="0.25">
      <c r="W14748" t="b">
        <f t="shared" si="1013"/>
        <v>1</v>
      </c>
      <c r="X14748" t="b">
        <f t="shared" si="1014"/>
        <v>1</v>
      </c>
      <c r="AA14748"/>
      <c r="AH14748"/>
      <c r="AL14748" t="b">
        <f t="shared" si="1015"/>
        <v>1</v>
      </c>
      <c r="AM14748" t="b">
        <f t="shared" si="1016"/>
        <v>1</v>
      </c>
      <c r="AP14748"/>
      <c r="AQ14748"/>
    </row>
    <row r="14749" spans="23:43" x14ac:dyDescent="0.25">
      <c r="W14749" t="b">
        <f t="shared" si="1013"/>
        <v>1</v>
      </c>
      <c r="X14749" t="b">
        <f t="shared" si="1014"/>
        <v>1</v>
      </c>
      <c r="AA14749"/>
      <c r="AH14749"/>
      <c r="AL14749" t="b">
        <f t="shared" si="1015"/>
        <v>1</v>
      </c>
      <c r="AM14749" t="b">
        <f t="shared" si="1016"/>
        <v>1</v>
      </c>
      <c r="AP14749"/>
      <c r="AQ14749"/>
    </row>
    <row r="14750" spans="23:43" x14ac:dyDescent="0.25">
      <c r="W14750" t="b">
        <f t="shared" si="1013"/>
        <v>1</v>
      </c>
      <c r="X14750" t="b">
        <f t="shared" si="1014"/>
        <v>1</v>
      </c>
      <c r="AA14750"/>
      <c r="AH14750"/>
      <c r="AL14750" t="b">
        <f t="shared" si="1015"/>
        <v>1</v>
      </c>
      <c r="AM14750" t="b">
        <f t="shared" si="1016"/>
        <v>1</v>
      </c>
      <c r="AP14750"/>
      <c r="AQ14750"/>
    </row>
    <row r="14751" spans="23:43" x14ac:dyDescent="0.25">
      <c r="W14751" t="b">
        <f t="shared" si="1013"/>
        <v>1</v>
      </c>
      <c r="X14751" t="b">
        <f t="shared" si="1014"/>
        <v>1</v>
      </c>
      <c r="AA14751"/>
      <c r="AH14751"/>
      <c r="AL14751" t="b">
        <f t="shared" si="1015"/>
        <v>1</v>
      </c>
      <c r="AM14751" t="b">
        <f t="shared" si="1016"/>
        <v>1</v>
      </c>
      <c r="AP14751"/>
      <c r="AQ14751"/>
    </row>
    <row r="14752" spans="23:43" x14ac:dyDescent="0.25">
      <c r="W14752" t="b">
        <f t="shared" si="1013"/>
        <v>1</v>
      </c>
      <c r="X14752" t="b">
        <f t="shared" si="1014"/>
        <v>1</v>
      </c>
      <c r="AA14752"/>
      <c r="AH14752"/>
      <c r="AL14752" t="b">
        <f t="shared" si="1015"/>
        <v>1</v>
      </c>
      <c r="AM14752" t="b">
        <f t="shared" si="1016"/>
        <v>1</v>
      </c>
      <c r="AP14752"/>
      <c r="AQ14752"/>
    </row>
    <row r="14753" spans="23:43" x14ac:dyDescent="0.25">
      <c r="W14753" t="b">
        <f t="shared" si="1013"/>
        <v>1</v>
      </c>
      <c r="X14753" t="b">
        <f t="shared" si="1014"/>
        <v>1</v>
      </c>
      <c r="AA14753"/>
      <c r="AH14753"/>
      <c r="AL14753" t="b">
        <f t="shared" si="1015"/>
        <v>1</v>
      </c>
      <c r="AM14753" t="b">
        <f t="shared" si="1016"/>
        <v>1</v>
      </c>
      <c r="AP14753"/>
      <c r="AQ14753"/>
    </row>
    <row r="14754" spans="23:43" x14ac:dyDescent="0.25">
      <c r="W14754" t="b">
        <f t="shared" si="1013"/>
        <v>1</v>
      </c>
      <c r="X14754" t="b">
        <f t="shared" si="1014"/>
        <v>1</v>
      </c>
      <c r="AA14754"/>
      <c r="AH14754"/>
      <c r="AL14754" t="b">
        <f t="shared" si="1015"/>
        <v>1</v>
      </c>
      <c r="AM14754" t="b">
        <f t="shared" si="1016"/>
        <v>1</v>
      </c>
      <c r="AP14754"/>
      <c r="AQ14754"/>
    </row>
    <row r="14755" spans="23:43" x14ac:dyDescent="0.25">
      <c r="W14755" t="b">
        <f t="shared" si="1013"/>
        <v>1</v>
      </c>
      <c r="X14755" t="b">
        <f t="shared" si="1014"/>
        <v>1</v>
      </c>
      <c r="AA14755"/>
      <c r="AH14755"/>
      <c r="AL14755" t="b">
        <f t="shared" si="1015"/>
        <v>1</v>
      </c>
      <c r="AM14755" t="b">
        <f t="shared" si="1016"/>
        <v>1</v>
      </c>
      <c r="AP14755"/>
      <c r="AQ14755"/>
    </row>
    <row r="14756" spans="23:43" x14ac:dyDescent="0.25">
      <c r="W14756" t="b">
        <f t="shared" si="1013"/>
        <v>1</v>
      </c>
      <c r="X14756" t="b">
        <f t="shared" si="1014"/>
        <v>1</v>
      </c>
      <c r="AA14756"/>
      <c r="AH14756"/>
      <c r="AL14756" t="b">
        <f t="shared" si="1015"/>
        <v>1</v>
      </c>
      <c r="AM14756" t="b">
        <f t="shared" si="1016"/>
        <v>1</v>
      </c>
      <c r="AP14756"/>
      <c r="AQ14756"/>
    </row>
    <row r="14757" spans="23:43" x14ac:dyDescent="0.25">
      <c r="W14757" t="b">
        <f t="shared" si="1013"/>
        <v>1</v>
      </c>
      <c r="X14757" t="b">
        <f t="shared" si="1014"/>
        <v>1</v>
      </c>
      <c r="AA14757"/>
      <c r="AH14757"/>
      <c r="AL14757" t="b">
        <f t="shared" si="1015"/>
        <v>1</v>
      </c>
      <c r="AM14757" t="b">
        <f t="shared" si="1016"/>
        <v>1</v>
      </c>
      <c r="AP14757"/>
      <c r="AQ14757"/>
    </row>
    <row r="14758" spans="23:43" x14ac:dyDescent="0.25">
      <c r="W14758" t="b">
        <f t="shared" si="1013"/>
        <v>1</v>
      </c>
      <c r="X14758" t="b">
        <f t="shared" si="1014"/>
        <v>1</v>
      </c>
      <c r="AA14758"/>
      <c r="AH14758"/>
      <c r="AL14758" t="b">
        <f t="shared" si="1015"/>
        <v>1</v>
      </c>
      <c r="AM14758" t="b">
        <f t="shared" si="1016"/>
        <v>1</v>
      </c>
      <c r="AP14758"/>
      <c r="AQ14758"/>
    </row>
    <row r="14759" spans="23:43" x14ac:dyDescent="0.25">
      <c r="W14759" t="b">
        <f t="shared" si="1013"/>
        <v>1</v>
      </c>
      <c r="X14759" t="b">
        <f t="shared" si="1014"/>
        <v>1</v>
      </c>
      <c r="AA14759"/>
      <c r="AH14759"/>
      <c r="AL14759" t="b">
        <f t="shared" si="1015"/>
        <v>1</v>
      </c>
      <c r="AM14759" t="b">
        <f t="shared" si="1016"/>
        <v>1</v>
      </c>
      <c r="AP14759"/>
      <c r="AQ14759"/>
    </row>
    <row r="14760" spans="23:43" x14ac:dyDescent="0.25">
      <c r="W14760" t="b">
        <f t="shared" si="1013"/>
        <v>1</v>
      </c>
      <c r="X14760" t="b">
        <f t="shared" si="1014"/>
        <v>1</v>
      </c>
      <c r="AA14760"/>
      <c r="AH14760"/>
      <c r="AL14760" t="b">
        <f t="shared" si="1015"/>
        <v>1</v>
      </c>
      <c r="AM14760" t="b">
        <f t="shared" si="1016"/>
        <v>1</v>
      </c>
      <c r="AP14760"/>
      <c r="AQ14760"/>
    </row>
    <row r="14761" spans="23:43" x14ac:dyDescent="0.25">
      <c r="W14761" t="b">
        <f t="shared" si="1013"/>
        <v>1</v>
      </c>
      <c r="X14761" t="b">
        <f t="shared" si="1014"/>
        <v>1</v>
      </c>
      <c r="AA14761"/>
      <c r="AH14761"/>
      <c r="AL14761" t="b">
        <f t="shared" si="1015"/>
        <v>1</v>
      </c>
      <c r="AM14761" t="b">
        <f t="shared" si="1016"/>
        <v>1</v>
      </c>
      <c r="AP14761"/>
      <c r="AQ14761"/>
    </row>
    <row r="14762" spans="23:43" x14ac:dyDescent="0.25">
      <c r="W14762" t="b">
        <f t="shared" si="1013"/>
        <v>1</v>
      </c>
      <c r="X14762" t="b">
        <f t="shared" si="1014"/>
        <v>1</v>
      </c>
      <c r="AA14762"/>
      <c r="AH14762"/>
      <c r="AL14762" t="b">
        <f t="shared" si="1015"/>
        <v>1</v>
      </c>
      <c r="AM14762" t="b">
        <f t="shared" si="1016"/>
        <v>1</v>
      </c>
      <c r="AP14762"/>
      <c r="AQ14762"/>
    </row>
    <row r="14763" spans="23:43" x14ac:dyDescent="0.25">
      <c r="W14763" t="b">
        <f t="shared" si="1013"/>
        <v>1</v>
      </c>
      <c r="X14763" t="b">
        <f t="shared" si="1014"/>
        <v>1</v>
      </c>
      <c r="AA14763"/>
      <c r="AH14763"/>
      <c r="AL14763" t="b">
        <f t="shared" si="1015"/>
        <v>1</v>
      </c>
      <c r="AM14763" t="b">
        <f t="shared" si="1016"/>
        <v>1</v>
      </c>
      <c r="AP14763"/>
      <c r="AQ14763"/>
    </row>
    <row r="14764" spans="23:43" x14ac:dyDescent="0.25">
      <c r="W14764" t="b">
        <f t="shared" si="1013"/>
        <v>1</v>
      </c>
      <c r="X14764" t="b">
        <f t="shared" si="1014"/>
        <v>1</v>
      </c>
      <c r="AA14764"/>
      <c r="AH14764"/>
      <c r="AL14764" t="b">
        <f t="shared" si="1015"/>
        <v>1</v>
      </c>
      <c r="AM14764" t="b">
        <f t="shared" si="1016"/>
        <v>1</v>
      </c>
      <c r="AP14764"/>
      <c r="AQ14764"/>
    </row>
    <row r="14765" spans="23:43" x14ac:dyDescent="0.25">
      <c r="W14765" t="b">
        <f t="shared" si="1013"/>
        <v>1</v>
      </c>
      <c r="X14765" t="b">
        <f t="shared" si="1014"/>
        <v>1</v>
      </c>
      <c r="AA14765"/>
      <c r="AH14765"/>
      <c r="AL14765" t="b">
        <f t="shared" si="1015"/>
        <v>1</v>
      </c>
      <c r="AM14765" t="b">
        <f t="shared" si="1016"/>
        <v>1</v>
      </c>
      <c r="AP14765"/>
      <c r="AQ14765"/>
    </row>
    <row r="14766" spans="23:43" x14ac:dyDescent="0.25">
      <c r="W14766" t="b">
        <f t="shared" si="1013"/>
        <v>1</v>
      </c>
      <c r="X14766" t="b">
        <f t="shared" si="1014"/>
        <v>1</v>
      </c>
      <c r="AA14766"/>
      <c r="AH14766"/>
      <c r="AL14766" t="b">
        <f t="shared" si="1015"/>
        <v>1</v>
      </c>
      <c r="AM14766" t="b">
        <f t="shared" si="1016"/>
        <v>1</v>
      </c>
      <c r="AP14766"/>
      <c r="AQ14766"/>
    </row>
    <row r="14767" spans="23:43" x14ac:dyDescent="0.25">
      <c r="W14767" t="b">
        <f t="shared" si="1013"/>
        <v>1</v>
      </c>
      <c r="X14767" t="b">
        <f t="shared" si="1014"/>
        <v>1</v>
      </c>
      <c r="AA14767"/>
      <c r="AH14767"/>
      <c r="AL14767" t="b">
        <f t="shared" si="1015"/>
        <v>1</v>
      </c>
      <c r="AM14767" t="b">
        <f t="shared" si="1016"/>
        <v>1</v>
      </c>
      <c r="AP14767"/>
      <c r="AQ14767"/>
    </row>
    <row r="14768" spans="23:43" x14ac:dyDescent="0.25">
      <c r="W14768" t="b">
        <f t="shared" si="1013"/>
        <v>1</v>
      </c>
      <c r="X14768" t="b">
        <f t="shared" si="1014"/>
        <v>1</v>
      </c>
      <c r="AA14768"/>
      <c r="AH14768"/>
      <c r="AL14768" t="b">
        <f t="shared" si="1015"/>
        <v>1</v>
      </c>
      <c r="AM14768" t="b">
        <f t="shared" si="1016"/>
        <v>1</v>
      </c>
      <c r="AP14768"/>
      <c r="AQ14768"/>
    </row>
    <row r="14769" spans="23:43" x14ac:dyDescent="0.25">
      <c r="W14769" t="b">
        <f t="shared" si="1013"/>
        <v>1</v>
      </c>
      <c r="X14769" t="b">
        <f t="shared" si="1014"/>
        <v>1</v>
      </c>
      <c r="AA14769"/>
      <c r="AH14769"/>
      <c r="AL14769" t="b">
        <f t="shared" si="1015"/>
        <v>1</v>
      </c>
      <c r="AM14769" t="b">
        <f t="shared" si="1016"/>
        <v>1</v>
      </c>
      <c r="AP14769"/>
      <c r="AQ14769"/>
    </row>
    <row r="14770" spans="23:43" x14ac:dyDescent="0.25">
      <c r="W14770" t="b">
        <f t="shared" si="1013"/>
        <v>1</v>
      </c>
      <c r="X14770" t="b">
        <f t="shared" si="1014"/>
        <v>1</v>
      </c>
      <c r="AA14770"/>
      <c r="AH14770"/>
      <c r="AL14770" t="b">
        <f t="shared" si="1015"/>
        <v>1</v>
      </c>
      <c r="AM14770" t="b">
        <f t="shared" si="1016"/>
        <v>1</v>
      </c>
      <c r="AP14770"/>
      <c r="AQ14770"/>
    </row>
    <row r="14771" spans="23:43" x14ac:dyDescent="0.25">
      <c r="W14771" t="b">
        <f t="shared" si="1013"/>
        <v>1</v>
      </c>
      <c r="X14771" t="b">
        <f t="shared" si="1014"/>
        <v>1</v>
      </c>
      <c r="AA14771"/>
      <c r="AH14771"/>
      <c r="AL14771" t="b">
        <f t="shared" si="1015"/>
        <v>1</v>
      </c>
      <c r="AM14771" t="b">
        <f t="shared" si="1016"/>
        <v>1</v>
      </c>
      <c r="AP14771"/>
      <c r="AQ14771"/>
    </row>
    <row r="14772" spans="23:43" x14ac:dyDescent="0.25">
      <c r="W14772" t="b">
        <f t="shared" si="1013"/>
        <v>1</v>
      </c>
      <c r="X14772" t="b">
        <f t="shared" si="1014"/>
        <v>1</v>
      </c>
      <c r="AA14772"/>
      <c r="AH14772"/>
      <c r="AL14772" t="b">
        <f t="shared" si="1015"/>
        <v>1</v>
      </c>
      <c r="AM14772" t="b">
        <f t="shared" si="1016"/>
        <v>1</v>
      </c>
      <c r="AP14772"/>
      <c r="AQ14772"/>
    </row>
    <row r="14773" spans="23:43" x14ac:dyDescent="0.25">
      <c r="W14773" t="b">
        <f t="shared" si="1013"/>
        <v>1</v>
      </c>
      <c r="X14773" t="b">
        <f t="shared" si="1014"/>
        <v>1</v>
      </c>
      <c r="AA14773"/>
      <c r="AH14773"/>
      <c r="AL14773" t="b">
        <f t="shared" si="1015"/>
        <v>1</v>
      </c>
      <c r="AM14773" t="b">
        <f t="shared" si="1016"/>
        <v>1</v>
      </c>
      <c r="AP14773"/>
      <c r="AQ14773"/>
    </row>
    <row r="14774" spans="23:43" x14ac:dyDescent="0.25">
      <c r="W14774" t="b">
        <f t="shared" si="1013"/>
        <v>1</v>
      </c>
      <c r="X14774" t="b">
        <f t="shared" si="1014"/>
        <v>1</v>
      </c>
      <c r="AA14774"/>
      <c r="AH14774"/>
      <c r="AL14774" t="b">
        <f t="shared" si="1015"/>
        <v>1</v>
      </c>
      <c r="AM14774" t="b">
        <f t="shared" si="1016"/>
        <v>1</v>
      </c>
      <c r="AP14774"/>
      <c r="AQ14774"/>
    </row>
    <row r="14775" spans="23:43" x14ac:dyDescent="0.25">
      <c r="W14775" t="b">
        <f t="shared" si="1013"/>
        <v>1</v>
      </c>
      <c r="X14775" t="b">
        <f t="shared" si="1014"/>
        <v>1</v>
      </c>
      <c r="AA14775"/>
      <c r="AH14775"/>
      <c r="AL14775" t="b">
        <f t="shared" si="1015"/>
        <v>1</v>
      </c>
      <c r="AM14775" t="b">
        <f t="shared" si="1016"/>
        <v>1</v>
      </c>
      <c r="AP14775"/>
      <c r="AQ14775"/>
    </row>
    <row r="14776" spans="23:43" x14ac:dyDescent="0.25">
      <c r="W14776" t="b">
        <f t="shared" si="1013"/>
        <v>1</v>
      </c>
      <c r="X14776" t="b">
        <f t="shared" si="1014"/>
        <v>1</v>
      </c>
      <c r="AA14776"/>
      <c r="AH14776"/>
      <c r="AL14776" t="b">
        <f t="shared" si="1015"/>
        <v>1</v>
      </c>
      <c r="AM14776" t="b">
        <f t="shared" si="1016"/>
        <v>1</v>
      </c>
      <c r="AP14776"/>
      <c r="AQ14776"/>
    </row>
    <row r="14777" spans="23:43" x14ac:dyDescent="0.25">
      <c r="W14777" t="b">
        <f t="shared" si="1013"/>
        <v>1</v>
      </c>
      <c r="X14777" t="b">
        <f t="shared" si="1014"/>
        <v>1</v>
      </c>
      <c r="AA14777"/>
      <c r="AH14777"/>
      <c r="AL14777" t="b">
        <f t="shared" si="1015"/>
        <v>1</v>
      </c>
      <c r="AM14777" t="b">
        <f t="shared" si="1016"/>
        <v>1</v>
      </c>
      <c r="AP14777"/>
      <c r="AQ14777"/>
    </row>
    <row r="14778" spans="23:43" x14ac:dyDescent="0.25">
      <c r="W14778" t="b">
        <f t="shared" si="1013"/>
        <v>1</v>
      </c>
      <c r="X14778" t="b">
        <f t="shared" si="1014"/>
        <v>1</v>
      </c>
      <c r="AA14778"/>
      <c r="AH14778"/>
      <c r="AL14778" t="b">
        <f t="shared" si="1015"/>
        <v>1</v>
      </c>
      <c r="AM14778" t="b">
        <f t="shared" si="1016"/>
        <v>1</v>
      </c>
      <c r="AP14778"/>
      <c r="AQ14778"/>
    </row>
    <row r="14779" spans="23:43" x14ac:dyDescent="0.25">
      <c r="W14779" t="b">
        <f t="shared" si="1013"/>
        <v>1</v>
      </c>
      <c r="X14779" t="b">
        <f t="shared" si="1014"/>
        <v>1</v>
      </c>
      <c r="AA14779"/>
      <c r="AH14779"/>
      <c r="AL14779" t="b">
        <f t="shared" si="1015"/>
        <v>1</v>
      </c>
      <c r="AM14779" t="b">
        <f t="shared" si="1016"/>
        <v>1</v>
      </c>
      <c r="AP14779"/>
      <c r="AQ14779"/>
    </row>
    <row r="14780" spans="23:43" x14ac:dyDescent="0.25">
      <c r="W14780" t="b">
        <f t="shared" si="1013"/>
        <v>1</v>
      </c>
      <c r="X14780" t="b">
        <f t="shared" si="1014"/>
        <v>1</v>
      </c>
      <c r="AA14780"/>
      <c r="AH14780"/>
      <c r="AL14780" t="b">
        <f t="shared" si="1015"/>
        <v>1</v>
      </c>
      <c r="AM14780" t="b">
        <f t="shared" si="1016"/>
        <v>1</v>
      </c>
      <c r="AP14780"/>
      <c r="AQ14780"/>
    </row>
    <row r="14781" spans="23:43" x14ac:dyDescent="0.25">
      <c r="W14781" t="b">
        <f t="shared" si="1013"/>
        <v>1</v>
      </c>
      <c r="X14781" t="b">
        <f t="shared" si="1014"/>
        <v>1</v>
      </c>
      <c r="AA14781"/>
      <c r="AH14781"/>
      <c r="AL14781" t="b">
        <f t="shared" si="1015"/>
        <v>1</v>
      </c>
      <c r="AM14781" t="b">
        <f t="shared" si="1016"/>
        <v>1</v>
      </c>
      <c r="AP14781"/>
      <c r="AQ14781"/>
    </row>
    <row r="14782" spans="23:43" x14ac:dyDescent="0.25">
      <c r="W14782" t="b">
        <f t="shared" si="1013"/>
        <v>1</v>
      </c>
      <c r="X14782" t="b">
        <f t="shared" si="1014"/>
        <v>1</v>
      </c>
      <c r="AA14782"/>
      <c r="AH14782"/>
      <c r="AL14782" t="b">
        <f t="shared" si="1015"/>
        <v>1</v>
      </c>
      <c r="AM14782" t="b">
        <f t="shared" si="1016"/>
        <v>1</v>
      </c>
      <c r="AP14782"/>
      <c r="AQ14782"/>
    </row>
    <row r="14783" spans="23:43" x14ac:dyDescent="0.25">
      <c r="W14783" t="b">
        <f t="shared" si="1013"/>
        <v>1</v>
      </c>
      <c r="X14783" t="b">
        <f t="shared" si="1014"/>
        <v>1</v>
      </c>
      <c r="AA14783"/>
      <c r="AH14783"/>
      <c r="AL14783" t="b">
        <f t="shared" si="1015"/>
        <v>1</v>
      </c>
      <c r="AM14783" t="b">
        <f t="shared" si="1016"/>
        <v>1</v>
      </c>
      <c r="AP14783"/>
      <c r="AQ14783"/>
    </row>
    <row r="14784" spans="23:43" x14ac:dyDescent="0.25">
      <c r="W14784" t="b">
        <f t="shared" si="1013"/>
        <v>1</v>
      </c>
      <c r="X14784" t="b">
        <f t="shared" si="1014"/>
        <v>1</v>
      </c>
      <c r="AA14784"/>
      <c r="AH14784"/>
      <c r="AL14784" t="b">
        <f t="shared" si="1015"/>
        <v>1</v>
      </c>
      <c r="AM14784" t="b">
        <f t="shared" si="1016"/>
        <v>1</v>
      </c>
      <c r="AP14784"/>
      <c r="AQ14784"/>
    </row>
    <row r="14785" spans="23:43" x14ac:dyDescent="0.25">
      <c r="W14785" t="b">
        <f t="shared" si="1013"/>
        <v>1</v>
      </c>
      <c r="X14785" t="b">
        <f t="shared" si="1014"/>
        <v>1</v>
      </c>
      <c r="AA14785"/>
      <c r="AH14785"/>
      <c r="AL14785" t="b">
        <f t="shared" si="1015"/>
        <v>1</v>
      </c>
      <c r="AM14785" t="b">
        <f t="shared" si="1016"/>
        <v>1</v>
      </c>
      <c r="AP14785"/>
      <c r="AQ14785"/>
    </row>
    <row r="14786" spans="23:43" x14ac:dyDescent="0.25">
      <c r="W14786" t="b">
        <f t="shared" si="1013"/>
        <v>1</v>
      </c>
      <c r="X14786" t="b">
        <f t="shared" si="1014"/>
        <v>1</v>
      </c>
      <c r="AA14786"/>
      <c r="AH14786"/>
      <c r="AL14786" t="b">
        <f t="shared" si="1015"/>
        <v>1</v>
      </c>
      <c r="AM14786" t="b">
        <f t="shared" si="1016"/>
        <v>1</v>
      </c>
      <c r="AP14786"/>
      <c r="AQ14786"/>
    </row>
    <row r="14787" spans="23:43" x14ac:dyDescent="0.25">
      <c r="W14787" t="b">
        <f t="shared" si="1013"/>
        <v>1</v>
      </c>
      <c r="X14787" t="b">
        <f t="shared" si="1014"/>
        <v>1</v>
      </c>
      <c r="AA14787"/>
      <c r="AH14787"/>
      <c r="AL14787" t="b">
        <f t="shared" si="1015"/>
        <v>1</v>
      </c>
      <c r="AM14787" t="b">
        <f t="shared" si="1016"/>
        <v>1</v>
      </c>
      <c r="AP14787"/>
      <c r="AQ14787"/>
    </row>
    <row r="14788" spans="23:43" x14ac:dyDescent="0.25">
      <c r="W14788" t="b">
        <f t="shared" si="1013"/>
        <v>1</v>
      </c>
      <c r="X14788" t="b">
        <f t="shared" si="1014"/>
        <v>1</v>
      </c>
      <c r="AA14788"/>
      <c r="AH14788"/>
      <c r="AL14788" t="b">
        <f t="shared" si="1015"/>
        <v>1</v>
      </c>
      <c r="AM14788" t="b">
        <f t="shared" si="1016"/>
        <v>1</v>
      </c>
      <c r="AP14788"/>
      <c r="AQ14788"/>
    </row>
    <row r="14789" spans="23:43" x14ac:dyDescent="0.25">
      <c r="W14789" t="b">
        <f t="shared" si="1013"/>
        <v>1</v>
      </c>
      <c r="X14789" t="b">
        <f t="shared" si="1014"/>
        <v>1</v>
      </c>
      <c r="AA14789"/>
      <c r="AH14789"/>
      <c r="AL14789" t="b">
        <f t="shared" si="1015"/>
        <v>1</v>
      </c>
      <c r="AM14789" t="b">
        <f t="shared" si="1016"/>
        <v>1</v>
      </c>
      <c r="AP14789"/>
      <c r="AQ14789"/>
    </row>
    <row r="14790" spans="23:43" x14ac:dyDescent="0.25">
      <c r="W14790" t="b">
        <f t="shared" si="1013"/>
        <v>1</v>
      </c>
      <c r="X14790" t="b">
        <f t="shared" si="1014"/>
        <v>1</v>
      </c>
      <c r="AA14790"/>
      <c r="AH14790"/>
      <c r="AL14790" t="b">
        <f t="shared" si="1015"/>
        <v>1</v>
      </c>
      <c r="AM14790" t="b">
        <f t="shared" si="1016"/>
        <v>1</v>
      </c>
      <c r="AP14790"/>
      <c r="AQ14790"/>
    </row>
    <row r="14791" spans="23:43" x14ac:dyDescent="0.25">
      <c r="W14791" t="b">
        <f t="shared" si="1013"/>
        <v>1</v>
      </c>
      <c r="X14791" t="b">
        <f t="shared" si="1014"/>
        <v>1</v>
      </c>
      <c r="AA14791"/>
      <c r="AH14791"/>
      <c r="AL14791" t="b">
        <f t="shared" si="1015"/>
        <v>1</v>
      </c>
      <c r="AM14791" t="b">
        <f t="shared" si="1016"/>
        <v>1</v>
      </c>
      <c r="AP14791"/>
      <c r="AQ14791"/>
    </row>
    <row r="14792" spans="23:43" x14ac:dyDescent="0.25">
      <c r="W14792" t="b">
        <f t="shared" si="1013"/>
        <v>1</v>
      </c>
      <c r="X14792" t="b">
        <f t="shared" si="1014"/>
        <v>1</v>
      </c>
      <c r="AA14792"/>
      <c r="AH14792"/>
      <c r="AL14792" t="b">
        <f t="shared" si="1015"/>
        <v>1</v>
      </c>
      <c r="AM14792" t="b">
        <f t="shared" si="1016"/>
        <v>1</v>
      </c>
      <c r="AP14792"/>
      <c r="AQ14792"/>
    </row>
    <row r="14793" spans="23:43" x14ac:dyDescent="0.25">
      <c r="W14793" t="b">
        <f t="shared" si="1013"/>
        <v>1</v>
      </c>
      <c r="X14793" t="b">
        <f t="shared" si="1014"/>
        <v>1</v>
      </c>
      <c r="AA14793"/>
      <c r="AH14793"/>
      <c r="AL14793" t="b">
        <f t="shared" si="1015"/>
        <v>1</v>
      </c>
      <c r="AM14793" t="b">
        <f t="shared" si="1016"/>
        <v>1</v>
      </c>
      <c r="AP14793"/>
      <c r="AQ14793"/>
    </row>
    <row r="14794" spans="23:43" x14ac:dyDescent="0.25">
      <c r="W14794" t="b">
        <f t="shared" si="1013"/>
        <v>1</v>
      </c>
      <c r="X14794" t="b">
        <f t="shared" si="1014"/>
        <v>1</v>
      </c>
      <c r="AA14794"/>
      <c r="AH14794"/>
      <c r="AL14794" t="b">
        <f t="shared" si="1015"/>
        <v>1</v>
      </c>
      <c r="AM14794" t="b">
        <f t="shared" si="1016"/>
        <v>1</v>
      </c>
      <c r="AP14794"/>
      <c r="AQ14794"/>
    </row>
    <row r="14795" spans="23:43" x14ac:dyDescent="0.25">
      <c r="W14795" t="b">
        <f t="shared" si="1013"/>
        <v>1</v>
      </c>
      <c r="X14795" t="b">
        <f t="shared" si="1014"/>
        <v>1</v>
      </c>
      <c r="AA14795"/>
      <c r="AH14795"/>
      <c r="AL14795" t="b">
        <f t="shared" si="1015"/>
        <v>1</v>
      </c>
      <c r="AM14795" t="b">
        <f t="shared" si="1016"/>
        <v>1</v>
      </c>
      <c r="AP14795"/>
      <c r="AQ14795"/>
    </row>
    <row r="14796" spans="23:43" x14ac:dyDescent="0.25">
      <c r="W14796" t="b">
        <f t="shared" ref="W14796:W14859" si="1017">IF(AND(U14796&lt;&gt;"",U14796&lt;&gt;"Grand Total",U14796&lt;&gt;"(blank)"),GETPIVOTDATA("Facility CCN",$U$10,"Facility CCN",U14796)=1,TRUE)</f>
        <v>1</v>
      </c>
      <c r="X14796" t="b">
        <f t="shared" ref="X14796:X14859" si="1018">IF(AND(U14796&lt;&gt;"",U14796&lt;&gt;"Grand Total",U14796&lt;&gt;"(blank)"),LEN(U14796)=6,TRUE)</f>
        <v>1</v>
      </c>
      <c r="AA14796"/>
      <c r="AH14796"/>
      <c r="AL14796" t="b">
        <f t="shared" ref="AL14796:AL14859" si="1019">IF(AND(AJ14796&lt;&gt;"",AJ14796&lt;&gt;"Grand Total",AJ14796&lt;&gt;"(blank)"),GETPIVOTDATA("Provider NPI",$AJ$10,"Provider NPI",AJ14796)=1,TRUE)</f>
        <v>1</v>
      </c>
      <c r="AM14796" t="b">
        <f t="shared" ref="AM14796:AM14859" si="1020">IF(AND(AJ14796&lt;&gt;"",AJ14796&lt;&gt;"Grand Total",AJ14796&lt;&gt;"(blank)"),LEN(AJ14796)=10,TRUE)</f>
        <v>1</v>
      </c>
      <c r="AP14796"/>
      <c r="AQ14796"/>
    </row>
    <row r="14797" spans="23:43" x14ac:dyDescent="0.25">
      <c r="W14797" t="b">
        <f t="shared" si="1017"/>
        <v>1</v>
      </c>
      <c r="X14797" t="b">
        <f t="shared" si="1018"/>
        <v>1</v>
      </c>
      <c r="AA14797"/>
      <c r="AH14797"/>
      <c r="AL14797" t="b">
        <f t="shared" si="1019"/>
        <v>1</v>
      </c>
      <c r="AM14797" t="b">
        <f t="shared" si="1020"/>
        <v>1</v>
      </c>
      <c r="AP14797"/>
      <c r="AQ14797"/>
    </row>
    <row r="14798" spans="23:43" x14ac:dyDescent="0.25">
      <c r="W14798" t="b">
        <f t="shared" si="1017"/>
        <v>1</v>
      </c>
      <c r="X14798" t="b">
        <f t="shared" si="1018"/>
        <v>1</v>
      </c>
      <c r="AA14798"/>
      <c r="AH14798"/>
      <c r="AL14798" t="b">
        <f t="shared" si="1019"/>
        <v>1</v>
      </c>
      <c r="AM14798" t="b">
        <f t="shared" si="1020"/>
        <v>1</v>
      </c>
      <c r="AP14798"/>
      <c r="AQ14798"/>
    </row>
    <row r="14799" spans="23:43" x14ac:dyDescent="0.25">
      <c r="W14799" t="b">
        <f t="shared" si="1017"/>
        <v>1</v>
      </c>
      <c r="X14799" t="b">
        <f t="shared" si="1018"/>
        <v>1</v>
      </c>
      <c r="AA14799"/>
      <c r="AH14799"/>
      <c r="AL14799" t="b">
        <f t="shared" si="1019"/>
        <v>1</v>
      </c>
      <c r="AM14799" t="b">
        <f t="shared" si="1020"/>
        <v>1</v>
      </c>
      <c r="AP14799"/>
      <c r="AQ14799"/>
    </row>
    <row r="14800" spans="23:43" x14ac:dyDescent="0.25">
      <c r="W14800" t="b">
        <f t="shared" si="1017"/>
        <v>1</v>
      </c>
      <c r="X14800" t="b">
        <f t="shared" si="1018"/>
        <v>1</v>
      </c>
      <c r="AA14800"/>
      <c r="AH14800"/>
      <c r="AL14800" t="b">
        <f t="shared" si="1019"/>
        <v>1</v>
      </c>
      <c r="AM14800" t="b">
        <f t="shared" si="1020"/>
        <v>1</v>
      </c>
      <c r="AP14800"/>
      <c r="AQ14800"/>
    </row>
    <row r="14801" spans="23:43" x14ac:dyDescent="0.25">
      <c r="W14801" t="b">
        <f t="shared" si="1017"/>
        <v>1</v>
      </c>
      <c r="X14801" t="b">
        <f t="shared" si="1018"/>
        <v>1</v>
      </c>
      <c r="AA14801"/>
      <c r="AH14801"/>
      <c r="AL14801" t="b">
        <f t="shared" si="1019"/>
        <v>1</v>
      </c>
      <c r="AM14801" t="b">
        <f t="shared" si="1020"/>
        <v>1</v>
      </c>
      <c r="AP14801"/>
      <c r="AQ14801"/>
    </row>
    <row r="14802" spans="23:43" x14ac:dyDescent="0.25">
      <c r="W14802" t="b">
        <f t="shared" si="1017"/>
        <v>1</v>
      </c>
      <c r="X14802" t="b">
        <f t="shared" si="1018"/>
        <v>1</v>
      </c>
      <c r="AA14802"/>
      <c r="AH14802"/>
      <c r="AL14802" t="b">
        <f t="shared" si="1019"/>
        <v>1</v>
      </c>
      <c r="AM14802" t="b">
        <f t="shared" si="1020"/>
        <v>1</v>
      </c>
      <c r="AP14802"/>
      <c r="AQ14802"/>
    </row>
    <row r="14803" spans="23:43" x14ac:dyDescent="0.25">
      <c r="W14803" t="b">
        <f t="shared" si="1017"/>
        <v>1</v>
      </c>
      <c r="X14803" t="b">
        <f t="shared" si="1018"/>
        <v>1</v>
      </c>
      <c r="AA14803"/>
      <c r="AH14803"/>
      <c r="AL14803" t="b">
        <f t="shared" si="1019"/>
        <v>1</v>
      </c>
      <c r="AM14803" t="b">
        <f t="shared" si="1020"/>
        <v>1</v>
      </c>
      <c r="AP14803"/>
      <c r="AQ14803"/>
    </row>
    <row r="14804" spans="23:43" x14ac:dyDescent="0.25">
      <c r="W14804" t="b">
        <f t="shared" si="1017"/>
        <v>1</v>
      </c>
      <c r="X14804" t="b">
        <f t="shared" si="1018"/>
        <v>1</v>
      </c>
      <c r="AA14804"/>
      <c r="AH14804"/>
      <c r="AL14804" t="b">
        <f t="shared" si="1019"/>
        <v>1</v>
      </c>
      <c r="AM14804" t="b">
        <f t="shared" si="1020"/>
        <v>1</v>
      </c>
      <c r="AP14804"/>
      <c r="AQ14804"/>
    </row>
    <row r="14805" spans="23:43" x14ac:dyDescent="0.25">
      <c r="W14805" t="b">
        <f t="shared" si="1017"/>
        <v>1</v>
      </c>
      <c r="X14805" t="b">
        <f t="shared" si="1018"/>
        <v>1</v>
      </c>
      <c r="AA14805"/>
      <c r="AH14805"/>
      <c r="AL14805" t="b">
        <f t="shared" si="1019"/>
        <v>1</v>
      </c>
      <c r="AM14805" t="b">
        <f t="shared" si="1020"/>
        <v>1</v>
      </c>
      <c r="AP14805"/>
      <c r="AQ14805"/>
    </row>
    <row r="14806" spans="23:43" x14ac:dyDescent="0.25">
      <c r="W14806" t="b">
        <f t="shared" si="1017"/>
        <v>1</v>
      </c>
      <c r="X14806" t="b">
        <f t="shared" si="1018"/>
        <v>1</v>
      </c>
      <c r="AA14806"/>
      <c r="AH14806"/>
      <c r="AL14806" t="b">
        <f t="shared" si="1019"/>
        <v>1</v>
      </c>
      <c r="AM14806" t="b">
        <f t="shared" si="1020"/>
        <v>1</v>
      </c>
      <c r="AP14806"/>
      <c r="AQ14806"/>
    </row>
    <row r="14807" spans="23:43" x14ac:dyDescent="0.25">
      <c r="W14807" t="b">
        <f t="shared" si="1017"/>
        <v>1</v>
      </c>
      <c r="X14807" t="b">
        <f t="shared" si="1018"/>
        <v>1</v>
      </c>
      <c r="AA14807"/>
      <c r="AH14807"/>
      <c r="AL14807" t="b">
        <f t="shared" si="1019"/>
        <v>1</v>
      </c>
      <c r="AM14807" t="b">
        <f t="shared" si="1020"/>
        <v>1</v>
      </c>
      <c r="AP14807"/>
      <c r="AQ14807"/>
    </row>
    <row r="14808" spans="23:43" x14ac:dyDescent="0.25">
      <c r="W14808" t="b">
        <f t="shared" si="1017"/>
        <v>1</v>
      </c>
      <c r="X14808" t="b">
        <f t="shared" si="1018"/>
        <v>1</v>
      </c>
      <c r="AA14808"/>
      <c r="AH14808"/>
      <c r="AL14808" t="b">
        <f t="shared" si="1019"/>
        <v>1</v>
      </c>
      <c r="AM14808" t="b">
        <f t="shared" si="1020"/>
        <v>1</v>
      </c>
      <c r="AP14808"/>
      <c r="AQ14808"/>
    </row>
    <row r="14809" spans="23:43" x14ac:dyDescent="0.25">
      <c r="W14809" t="b">
        <f t="shared" si="1017"/>
        <v>1</v>
      </c>
      <c r="X14809" t="b">
        <f t="shared" si="1018"/>
        <v>1</v>
      </c>
      <c r="AA14809"/>
      <c r="AH14809"/>
      <c r="AL14809" t="b">
        <f t="shared" si="1019"/>
        <v>1</v>
      </c>
      <c r="AM14809" t="b">
        <f t="shared" si="1020"/>
        <v>1</v>
      </c>
      <c r="AP14809"/>
      <c r="AQ14809"/>
    </row>
    <row r="14810" spans="23:43" x14ac:dyDescent="0.25">
      <c r="W14810" t="b">
        <f t="shared" si="1017"/>
        <v>1</v>
      </c>
      <c r="X14810" t="b">
        <f t="shared" si="1018"/>
        <v>1</v>
      </c>
      <c r="AA14810"/>
      <c r="AH14810"/>
      <c r="AL14810" t="b">
        <f t="shared" si="1019"/>
        <v>1</v>
      </c>
      <c r="AM14810" t="b">
        <f t="shared" si="1020"/>
        <v>1</v>
      </c>
      <c r="AP14810"/>
      <c r="AQ14810"/>
    </row>
    <row r="14811" spans="23:43" x14ac:dyDescent="0.25">
      <c r="W14811" t="b">
        <f t="shared" si="1017"/>
        <v>1</v>
      </c>
      <c r="X14811" t="b">
        <f t="shared" si="1018"/>
        <v>1</v>
      </c>
      <c r="AA14811"/>
      <c r="AH14811"/>
      <c r="AL14811" t="b">
        <f t="shared" si="1019"/>
        <v>1</v>
      </c>
      <c r="AM14811" t="b">
        <f t="shared" si="1020"/>
        <v>1</v>
      </c>
      <c r="AP14811"/>
      <c r="AQ14811"/>
    </row>
    <row r="14812" spans="23:43" x14ac:dyDescent="0.25">
      <c r="W14812" t="b">
        <f t="shared" si="1017"/>
        <v>1</v>
      </c>
      <c r="X14812" t="b">
        <f t="shared" si="1018"/>
        <v>1</v>
      </c>
      <c r="AA14812"/>
      <c r="AH14812"/>
      <c r="AL14812" t="b">
        <f t="shared" si="1019"/>
        <v>1</v>
      </c>
      <c r="AM14812" t="b">
        <f t="shared" si="1020"/>
        <v>1</v>
      </c>
      <c r="AP14812"/>
      <c r="AQ14812"/>
    </row>
    <row r="14813" spans="23:43" x14ac:dyDescent="0.25">
      <c r="W14813" t="b">
        <f t="shared" si="1017"/>
        <v>1</v>
      </c>
      <c r="X14813" t="b">
        <f t="shared" si="1018"/>
        <v>1</v>
      </c>
      <c r="AA14813"/>
      <c r="AH14813"/>
      <c r="AL14813" t="b">
        <f t="shared" si="1019"/>
        <v>1</v>
      </c>
      <c r="AM14813" t="b">
        <f t="shared" si="1020"/>
        <v>1</v>
      </c>
      <c r="AP14813"/>
      <c r="AQ14813"/>
    </row>
    <row r="14814" spans="23:43" x14ac:dyDescent="0.25">
      <c r="W14814" t="b">
        <f t="shared" si="1017"/>
        <v>1</v>
      </c>
      <c r="X14814" t="b">
        <f t="shared" si="1018"/>
        <v>1</v>
      </c>
      <c r="AA14814"/>
      <c r="AH14814"/>
      <c r="AL14814" t="b">
        <f t="shared" si="1019"/>
        <v>1</v>
      </c>
      <c r="AM14814" t="b">
        <f t="shared" si="1020"/>
        <v>1</v>
      </c>
      <c r="AP14814"/>
      <c r="AQ14814"/>
    </row>
    <row r="14815" spans="23:43" x14ac:dyDescent="0.25">
      <c r="W14815" t="b">
        <f t="shared" si="1017"/>
        <v>1</v>
      </c>
      <c r="X14815" t="b">
        <f t="shared" si="1018"/>
        <v>1</v>
      </c>
      <c r="AA14815"/>
      <c r="AH14815"/>
      <c r="AL14815" t="b">
        <f t="shared" si="1019"/>
        <v>1</v>
      </c>
      <c r="AM14815" t="b">
        <f t="shared" si="1020"/>
        <v>1</v>
      </c>
      <c r="AP14815"/>
      <c r="AQ14815"/>
    </row>
    <row r="14816" spans="23:43" x14ac:dyDescent="0.25">
      <c r="W14816" t="b">
        <f t="shared" si="1017"/>
        <v>1</v>
      </c>
      <c r="X14816" t="b">
        <f t="shared" si="1018"/>
        <v>1</v>
      </c>
      <c r="AA14816"/>
      <c r="AH14816"/>
      <c r="AL14816" t="b">
        <f t="shared" si="1019"/>
        <v>1</v>
      </c>
      <c r="AM14816" t="b">
        <f t="shared" si="1020"/>
        <v>1</v>
      </c>
      <c r="AP14816"/>
      <c r="AQ14816"/>
    </row>
    <row r="14817" spans="23:43" x14ac:dyDescent="0.25">
      <c r="W14817" t="b">
        <f t="shared" si="1017"/>
        <v>1</v>
      </c>
      <c r="X14817" t="b">
        <f t="shared" si="1018"/>
        <v>1</v>
      </c>
      <c r="AA14817"/>
      <c r="AH14817"/>
      <c r="AL14817" t="b">
        <f t="shared" si="1019"/>
        <v>1</v>
      </c>
      <c r="AM14817" t="b">
        <f t="shared" si="1020"/>
        <v>1</v>
      </c>
      <c r="AP14817"/>
      <c r="AQ14817"/>
    </row>
    <row r="14818" spans="23:43" x14ac:dyDescent="0.25">
      <c r="W14818" t="b">
        <f t="shared" si="1017"/>
        <v>1</v>
      </c>
      <c r="X14818" t="b">
        <f t="shared" si="1018"/>
        <v>1</v>
      </c>
      <c r="AA14818"/>
      <c r="AH14818"/>
      <c r="AL14818" t="b">
        <f t="shared" si="1019"/>
        <v>1</v>
      </c>
      <c r="AM14818" t="b">
        <f t="shared" si="1020"/>
        <v>1</v>
      </c>
      <c r="AP14818"/>
      <c r="AQ14818"/>
    </row>
    <row r="14819" spans="23:43" x14ac:dyDescent="0.25">
      <c r="W14819" t="b">
        <f t="shared" si="1017"/>
        <v>1</v>
      </c>
      <c r="X14819" t="b">
        <f t="shared" si="1018"/>
        <v>1</v>
      </c>
      <c r="AA14819"/>
      <c r="AH14819"/>
      <c r="AL14819" t="b">
        <f t="shared" si="1019"/>
        <v>1</v>
      </c>
      <c r="AM14819" t="b">
        <f t="shared" si="1020"/>
        <v>1</v>
      </c>
      <c r="AP14819"/>
      <c r="AQ14819"/>
    </row>
    <row r="14820" spans="23:43" x14ac:dyDescent="0.25">
      <c r="W14820" t="b">
        <f t="shared" si="1017"/>
        <v>1</v>
      </c>
      <c r="X14820" t="b">
        <f t="shared" si="1018"/>
        <v>1</v>
      </c>
      <c r="AA14820"/>
      <c r="AH14820"/>
      <c r="AL14820" t="b">
        <f t="shared" si="1019"/>
        <v>1</v>
      </c>
      <c r="AM14820" t="b">
        <f t="shared" si="1020"/>
        <v>1</v>
      </c>
      <c r="AP14820"/>
      <c r="AQ14820"/>
    </row>
    <row r="14821" spans="23:43" x14ac:dyDescent="0.25">
      <c r="W14821" t="b">
        <f t="shared" si="1017"/>
        <v>1</v>
      </c>
      <c r="X14821" t="b">
        <f t="shared" si="1018"/>
        <v>1</v>
      </c>
      <c r="AA14821"/>
      <c r="AH14821"/>
      <c r="AL14821" t="b">
        <f t="shared" si="1019"/>
        <v>1</v>
      </c>
      <c r="AM14821" t="b">
        <f t="shared" si="1020"/>
        <v>1</v>
      </c>
      <c r="AP14821"/>
      <c r="AQ14821"/>
    </row>
    <row r="14822" spans="23:43" x14ac:dyDescent="0.25">
      <c r="W14822" t="b">
        <f t="shared" si="1017"/>
        <v>1</v>
      </c>
      <c r="X14822" t="b">
        <f t="shared" si="1018"/>
        <v>1</v>
      </c>
      <c r="AA14822"/>
      <c r="AH14822"/>
      <c r="AL14822" t="b">
        <f t="shared" si="1019"/>
        <v>1</v>
      </c>
      <c r="AM14822" t="b">
        <f t="shared" si="1020"/>
        <v>1</v>
      </c>
      <c r="AP14822"/>
      <c r="AQ14822"/>
    </row>
    <row r="14823" spans="23:43" x14ac:dyDescent="0.25">
      <c r="W14823" t="b">
        <f t="shared" si="1017"/>
        <v>1</v>
      </c>
      <c r="X14823" t="b">
        <f t="shared" si="1018"/>
        <v>1</v>
      </c>
      <c r="AA14823"/>
      <c r="AH14823"/>
      <c r="AL14823" t="b">
        <f t="shared" si="1019"/>
        <v>1</v>
      </c>
      <c r="AM14823" t="b">
        <f t="shared" si="1020"/>
        <v>1</v>
      </c>
      <c r="AP14823"/>
      <c r="AQ14823"/>
    </row>
    <row r="14824" spans="23:43" x14ac:dyDescent="0.25">
      <c r="W14824" t="b">
        <f t="shared" si="1017"/>
        <v>1</v>
      </c>
      <c r="X14824" t="b">
        <f t="shared" si="1018"/>
        <v>1</v>
      </c>
      <c r="AA14824"/>
      <c r="AH14824"/>
      <c r="AL14824" t="b">
        <f t="shared" si="1019"/>
        <v>1</v>
      </c>
      <c r="AM14824" t="b">
        <f t="shared" si="1020"/>
        <v>1</v>
      </c>
      <c r="AP14824"/>
      <c r="AQ14824"/>
    </row>
    <row r="14825" spans="23:43" x14ac:dyDescent="0.25">
      <c r="W14825" t="b">
        <f t="shared" si="1017"/>
        <v>1</v>
      </c>
      <c r="X14825" t="b">
        <f t="shared" si="1018"/>
        <v>1</v>
      </c>
      <c r="AA14825"/>
      <c r="AH14825"/>
      <c r="AL14825" t="b">
        <f t="shared" si="1019"/>
        <v>1</v>
      </c>
      <c r="AM14825" t="b">
        <f t="shared" si="1020"/>
        <v>1</v>
      </c>
      <c r="AP14825"/>
      <c r="AQ14825"/>
    </row>
    <row r="14826" spans="23:43" x14ac:dyDescent="0.25">
      <c r="W14826" t="b">
        <f t="shared" si="1017"/>
        <v>1</v>
      </c>
      <c r="X14826" t="b">
        <f t="shared" si="1018"/>
        <v>1</v>
      </c>
      <c r="AA14826"/>
      <c r="AH14826"/>
      <c r="AL14826" t="b">
        <f t="shared" si="1019"/>
        <v>1</v>
      </c>
      <c r="AM14826" t="b">
        <f t="shared" si="1020"/>
        <v>1</v>
      </c>
      <c r="AP14826"/>
      <c r="AQ14826"/>
    </row>
    <row r="14827" spans="23:43" x14ac:dyDescent="0.25">
      <c r="W14827" t="b">
        <f t="shared" si="1017"/>
        <v>1</v>
      </c>
      <c r="X14827" t="b">
        <f t="shared" si="1018"/>
        <v>1</v>
      </c>
      <c r="AA14827"/>
      <c r="AH14827"/>
      <c r="AL14827" t="b">
        <f t="shared" si="1019"/>
        <v>1</v>
      </c>
      <c r="AM14827" t="b">
        <f t="shared" si="1020"/>
        <v>1</v>
      </c>
      <c r="AP14827"/>
      <c r="AQ14827"/>
    </row>
    <row r="14828" spans="23:43" x14ac:dyDescent="0.25">
      <c r="W14828" t="b">
        <f t="shared" si="1017"/>
        <v>1</v>
      </c>
      <c r="X14828" t="b">
        <f t="shared" si="1018"/>
        <v>1</v>
      </c>
      <c r="AA14828"/>
      <c r="AH14828"/>
      <c r="AL14828" t="b">
        <f t="shared" si="1019"/>
        <v>1</v>
      </c>
      <c r="AM14828" t="b">
        <f t="shared" si="1020"/>
        <v>1</v>
      </c>
      <c r="AP14828"/>
      <c r="AQ14828"/>
    </row>
    <row r="14829" spans="23:43" x14ac:dyDescent="0.25">
      <c r="W14829" t="b">
        <f t="shared" si="1017"/>
        <v>1</v>
      </c>
      <c r="X14829" t="b">
        <f t="shared" si="1018"/>
        <v>1</v>
      </c>
      <c r="AA14829"/>
      <c r="AH14829"/>
      <c r="AL14829" t="b">
        <f t="shared" si="1019"/>
        <v>1</v>
      </c>
      <c r="AM14829" t="b">
        <f t="shared" si="1020"/>
        <v>1</v>
      </c>
      <c r="AP14829"/>
      <c r="AQ14829"/>
    </row>
    <row r="14830" spans="23:43" x14ac:dyDescent="0.25">
      <c r="W14830" t="b">
        <f t="shared" si="1017"/>
        <v>1</v>
      </c>
      <c r="X14830" t="b">
        <f t="shared" si="1018"/>
        <v>1</v>
      </c>
      <c r="AA14830"/>
      <c r="AH14830"/>
      <c r="AL14830" t="b">
        <f t="shared" si="1019"/>
        <v>1</v>
      </c>
      <c r="AM14830" t="b">
        <f t="shared" si="1020"/>
        <v>1</v>
      </c>
      <c r="AP14830"/>
      <c r="AQ14830"/>
    </row>
    <row r="14831" spans="23:43" x14ac:dyDescent="0.25">
      <c r="W14831" t="b">
        <f t="shared" si="1017"/>
        <v>1</v>
      </c>
      <c r="X14831" t="b">
        <f t="shared" si="1018"/>
        <v>1</v>
      </c>
      <c r="AA14831"/>
      <c r="AH14831"/>
      <c r="AL14831" t="b">
        <f t="shared" si="1019"/>
        <v>1</v>
      </c>
      <c r="AM14831" t="b">
        <f t="shared" si="1020"/>
        <v>1</v>
      </c>
      <c r="AP14831"/>
      <c r="AQ14831"/>
    </row>
    <row r="14832" spans="23:43" x14ac:dyDescent="0.25">
      <c r="W14832" t="b">
        <f t="shared" si="1017"/>
        <v>1</v>
      </c>
      <c r="X14832" t="b">
        <f t="shared" si="1018"/>
        <v>1</v>
      </c>
      <c r="AA14832"/>
      <c r="AH14832"/>
      <c r="AL14832" t="b">
        <f t="shared" si="1019"/>
        <v>1</v>
      </c>
      <c r="AM14832" t="b">
        <f t="shared" si="1020"/>
        <v>1</v>
      </c>
      <c r="AP14832"/>
      <c r="AQ14832"/>
    </row>
    <row r="14833" spans="23:43" x14ac:dyDescent="0.25">
      <c r="W14833" t="b">
        <f t="shared" si="1017"/>
        <v>1</v>
      </c>
      <c r="X14833" t="b">
        <f t="shared" si="1018"/>
        <v>1</v>
      </c>
      <c r="AA14833"/>
      <c r="AH14833"/>
      <c r="AL14833" t="b">
        <f t="shared" si="1019"/>
        <v>1</v>
      </c>
      <c r="AM14833" t="b">
        <f t="shared" si="1020"/>
        <v>1</v>
      </c>
      <c r="AP14833"/>
      <c r="AQ14833"/>
    </row>
    <row r="14834" spans="23:43" x14ac:dyDescent="0.25">
      <c r="W14834" t="b">
        <f t="shared" si="1017"/>
        <v>1</v>
      </c>
      <c r="X14834" t="b">
        <f t="shared" si="1018"/>
        <v>1</v>
      </c>
      <c r="AA14834"/>
      <c r="AH14834"/>
      <c r="AL14834" t="b">
        <f t="shared" si="1019"/>
        <v>1</v>
      </c>
      <c r="AM14834" t="b">
        <f t="shared" si="1020"/>
        <v>1</v>
      </c>
      <c r="AP14834"/>
      <c r="AQ14834"/>
    </row>
    <row r="14835" spans="23:43" x14ac:dyDescent="0.25">
      <c r="W14835" t="b">
        <f t="shared" si="1017"/>
        <v>1</v>
      </c>
      <c r="X14835" t="b">
        <f t="shared" si="1018"/>
        <v>1</v>
      </c>
      <c r="AA14835"/>
      <c r="AH14835"/>
      <c r="AL14835" t="b">
        <f t="shared" si="1019"/>
        <v>1</v>
      </c>
      <c r="AM14835" t="b">
        <f t="shared" si="1020"/>
        <v>1</v>
      </c>
      <c r="AP14835"/>
      <c r="AQ14835"/>
    </row>
    <row r="14836" spans="23:43" x14ac:dyDescent="0.25">
      <c r="W14836" t="b">
        <f t="shared" si="1017"/>
        <v>1</v>
      </c>
      <c r="X14836" t="b">
        <f t="shared" si="1018"/>
        <v>1</v>
      </c>
      <c r="AA14836"/>
      <c r="AH14836"/>
      <c r="AL14836" t="b">
        <f t="shared" si="1019"/>
        <v>1</v>
      </c>
      <c r="AM14836" t="b">
        <f t="shared" si="1020"/>
        <v>1</v>
      </c>
      <c r="AP14836"/>
      <c r="AQ14836"/>
    </row>
    <row r="14837" spans="23:43" x14ac:dyDescent="0.25">
      <c r="W14837" t="b">
        <f t="shared" si="1017"/>
        <v>1</v>
      </c>
      <c r="X14837" t="b">
        <f t="shared" si="1018"/>
        <v>1</v>
      </c>
      <c r="AA14837"/>
      <c r="AH14837"/>
      <c r="AL14837" t="b">
        <f t="shared" si="1019"/>
        <v>1</v>
      </c>
      <c r="AM14837" t="b">
        <f t="shared" si="1020"/>
        <v>1</v>
      </c>
      <c r="AP14837"/>
      <c r="AQ14837"/>
    </row>
    <row r="14838" spans="23:43" x14ac:dyDescent="0.25">
      <c r="W14838" t="b">
        <f t="shared" si="1017"/>
        <v>1</v>
      </c>
      <c r="X14838" t="b">
        <f t="shared" si="1018"/>
        <v>1</v>
      </c>
      <c r="AA14838"/>
      <c r="AH14838"/>
      <c r="AL14838" t="b">
        <f t="shared" si="1019"/>
        <v>1</v>
      </c>
      <c r="AM14838" t="b">
        <f t="shared" si="1020"/>
        <v>1</v>
      </c>
      <c r="AP14838"/>
      <c r="AQ14838"/>
    </row>
    <row r="14839" spans="23:43" x14ac:dyDescent="0.25">
      <c r="W14839" t="b">
        <f t="shared" si="1017"/>
        <v>1</v>
      </c>
      <c r="X14839" t="b">
        <f t="shared" si="1018"/>
        <v>1</v>
      </c>
      <c r="AA14839"/>
      <c r="AH14839"/>
      <c r="AL14839" t="b">
        <f t="shared" si="1019"/>
        <v>1</v>
      </c>
      <c r="AM14839" t="b">
        <f t="shared" si="1020"/>
        <v>1</v>
      </c>
      <c r="AP14839"/>
      <c r="AQ14839"/>
    </row>
    <row r="14840" spans="23:43" x14ac:dyDescent="0.25">
      <c r="W14840" t="b">
        <f t="shared" si="1017"/>
        <v>1</v>
      </c>
      <c r="X14840" t="b">
        <f t="shared" si="1018"/>
        <v>1</v>
      </c>
      <c r="AA14840"/>
      <c r="AH14840"/>
      <c r="AL14840" t="b">
        <f t="shared" si="1019"/>
        <v>1</v>
      </c>
      <c r="AM14840" t="b">
        <f t="shared" si="1020"/>
        <v>1</v>
      </c>
      <c r="AP14840"/>
      <c r="AQ14840"/>
    </row>
    <row r="14841" spans="23:43" x14ac:dyDescent="0.25">
      <c r="W14841" t="b">
        <f t="shared" si="1017"/>
        <v>1</v>
      </c>
      <c r="X14841" t="b">
        <f t="shared" si="1018"/>
        <v>1</v>
      </c>
      <c r="AA14841"/>
      <c r="AH14841"/>
      <c r="AL14841" t="b">
        <f t="shared" si="1019"/>
        <v>1</v>
      </c>
      <c r="AM14841" t="b">
        <f t="shared" si="1020"/>
        <v>1</v>
      </c>
      <c r="AP14841"/>
      <c r="AQ14841"/>
    </row>
    <row r="14842" spans="23:43" x14ac:dyDescent="0.25">
      <c r="W14842" t="b">
        <f t="shared" si="1017"/>
        <v>1</v>
      </c>
      <c r="X14842" t="b">
        <f t="shared" si="1018"/>
        <v>1</v>
      </c>
      <c r="AA14842"/>
      <c r="AH14842"/>
      <c r="AL14842" t="b">
        <f t="shared" si="1019"/>
        <v>1</v>
      </c>
      <c r="AM14842" t="b">
        <f t="shared" si="1020"/>
        <v>1</v>
      </c>
      <c r="AP14842"/>
      <c r="AQ14842"/>
    </row>
    <row r="14843" spans="23:43" x14ac:dyDescent="0.25">
      <c r="W14843" t="b">
        <f t="shared" si="1017"/>
        <v>1</v>
      </c>
      <c r="X14843" t="b">
        <f t="shared" si="1018"/>
        <v>1</v>
      </c>
      <c r="AA14843"/>
      <c r="AH14843"/>
      <c r="AL14843" t="b">
        <f t="shared" si="1019"/>
        <v>1</v>
      </c>
      <c r="AM14843" t="b">
        <f t="shared" si="1020"/>
        <v>1</v>
      </c>
      <c r="AP14843"/>
      <c r="AQ14843"/>
    </row>
    <row r="14844" spans="23:43" x14ac:dyDescent="0.25">
      <c r="W14844" t="b">
        <f t="shared" si="1017"/>
        <v>1</v>
      </c>
      <c r="X14844" t="b">
        <f t="shared" si="1018"/>
        <v>1</v>
      </c>
      <c r="AA14844"/>
      <c r="AH14844"/>
      <c r="AL14844" t="b">
        <f t="shared" si="1019"/>
        <v>1</v>
      </c>
      <c r="AM14844" t="b">
        <f t="shared" si="1020"/>
        <v>1</v>
      </c>
      <c r="AP14844"/>
      <c r="AQ14844"/>
    </row>
    <row r="14845" spans="23:43" x14ac:dyDescent="0.25">
      <c r="W14845" t="b">
        <f t="shared" si="1017"/>
        <v>1</v>
      </c>
      <c r="X14845" t="b">
        <f t="shared" si="1018"/>
        <v>1</v>
      </c>
      <c r="AA14845"/>
      <c r="AH14845"/>
      <c r="AL14845" t="b">
        <f t="shared" si="1019"/>
        <v>1</v>
      </c>
      <c r="AM14845" t="b">
        <f t="shared" si="1020"/>
        <v>1</v>
      </c>
      <c r="AP14845"/>
      <c r="AQ14845"/>
    </row>
    <row r="14846" spans="23:43" x14ac:dyDescent="0.25">
      <c r="W14846" t="b">
        <f t="shared" si="1017"/>
        <v>1</v>
      </c>
      <c r="X14846" t="b">
        <f t="shared" si="1018"/>
        <v>1</v>
      </c>
      <c r="AA14846"/>
      <c r="AH14846"/>
      <c r="AL14846" t="b">
        <f t="shared" si="1019"/>
        <v>1</v>
      </c>
      <c r="AM14846" t="b">
        <f t="shared" si="1020"/>
        <v>1</v>
      </c>
      <c r="AP14846"/>
      <c r="AQ14846"/>
    </row>
    <row r="14847" spans="23:43" x14ac:dyDescent="0.25">
      <c r="W14847" t="b">
        <f t="shared" si="1017"/>
        <v>1</v>
      </c>
      <c r="X14847" t="b">
        <f t="shared" si="1018"/>
        <v>1</v>
      </c>
      <c r="AA14847"/>
      <c r="AH14847"/>
      <c r="AL14847" t="b">
        <f t="shared" si="1019"/>
        <v>1</v>
      </c>
      <c r="AM14847" t="b">
        <f t="shared" si="1020"/>
        <v>1</v>
      </c>
      <c r="AP14847"/>
      <c r="AQ14847"/>
    </row>
    <row r="14848" spans="23:43" x14ac:dyDescent="0.25">
      <c r="W14848" t="b">
        <f t="shared" si="1017"/>
        <v>1</v>
      </c>
      <c r="X14848" t="b">
        <f t="shared" si="1018"/>
        <v>1</v>
      </c>
      <c r="AA14848"/>
      <c r="AH14848"/>
      <c r="AL14848" t="b">
        <f t="shared" si="1019"/>
        <v>1</v>
      </c>
      <c r="AM14848" t="b">
        <f t="shared" si="1020"/>
        <v>1</v>
      </c>
      <c r="AP14848"/>
      <c r="AQ14848"/>
    </row>
    <row r="14849" spans="23:43" x14ac:dyDescent="0.25">
      <c r="W14849" t="b">
        <f t="shared" si="1017"/>
        <v>1</v>
      </c>
      <c r="X14849" t="b">
        <f t="shared" si="1018"/>
        <v>1</v>
      </c>
      <c r="AA14849"/>
      <c r="AH14849"/>
      <c r="AL14849" t="b">
        <f t="shared" si="1019"/>
        <v>1</v>
      </c>
      <c r="AM14849" t="b">
        <f t="shared" si="1020"/>
        <v>1</v>
      </c>
      <c r="AP14849"/>
      <c r="AQ14849"/>
    </row>
    <row r="14850" spans="23:43" x14ac:dyDescent="0.25">
      <c r="W14850" t="b">
        <f t="shared" si="1017"/>
        <v>1</v>
      </c>
      <c r="X14850" t="b">
        <f t="shared" si="1018"/>
        <v>1</v>
      </c>
      <c r="AA14850"/>
      <c r="AH14850"/>
      <c r="AL14850" t="b">
        <f t="shared" si="1019"/>
        <v>1</v>
      </c>
      <c r="AM14850" t="b">
        <f t="shared" si="1020"/>
        <v>1</v>
      </c>
      <c r="AP14850"/>
      <c r="AQ14850"/>
    </row>
    <row r="14851" spans="23:43" x14ac:dyDescent="0.25">
      <c r="W14851" t="b">
        <f t="shared" si="1017"/>
        <v>1</v>
      </c>
      <c r="X14851" t="b">
        <f t="shared" si="1018"/>
        <v>1</v>
      </c>
      <c r="AA14851"/>
      <c r="AH14851"/>
      <c r="AL14851" t="b">
        <f t="shared" si="1019"/>
        <v>1</v>
      </c>
      <c r="AM14851" t="b">
        <f t="shared" si="1020"/>
        <v>1</v>
      </c>
      <c r="AP14851"/>
      <c r="AQ14851"/>
    </row>
    <row r="14852" spans="23:43" x14ac:dyDescent="0.25">
      <c r="W14852" t="b">
        <f t="shared" si="1017"/>
        <v>1</v>
      </c>
      <c r="X14852" t="b">
        <f t="shared" si="1018"/>
        <v>1</v>
      </c>
      <c r="AA14852"/>
      <c r="AH14852"/>
      <c r="AL14852" t="b">
        <f t="shared" si="1019"/>
        <v>1</v>
      </c>
      <c r="AM14852" t="b">
        <f t="shared" si="1020"/>
        <v>1</v>
      </c>
      <c r="AP14852"/>
      <c r="AQ14852"/>
    </row>
    <row r="14853" spans="23:43" x14ac:dyDescent="0.25">
      <c r="W14853" t="b">
        <f t="shared" si="1017"/>
        <v>1</v>
      </c>
      <c r="X14853" t="b">
        <f t="shared" si="1018"/>
        <v>1</v>
      </c>
      <c r="AA14853"/>
      <c r="AH14853"/>
      <c r="AL14853" t="b">
        <f t="shared" si="1019"/>
        <v>1</v>
      </c>
      <c r="AM14853" t="b">
        <f t="shared" si="1020"/>
        <v>1</v>
      </c>
      <c r="AP14853"/>
      <c r="AQ14853"/>
    </row>
    <row r="14854" spans="23:43" x14ac:dyDescent="0.25">
      <c r="W14854" t="b">
        <f t="shared" si="1017"/>
        <v>1</v>
      </c>
      <c r="X14854" t="b">
        <f t="shared" si="1018"/>
        <v>1</v>
      </c>
      <c r="AA14854"/>
      <c r="AH14854"/>
      <c r="AL14854" t="b">
        <f t="shared" si="1019"/>
        <v>1</v>
      </c>
      <c r="AM14854" t="b">
        <f t="shared" si="1020"/>
        <v>1</v>
      </c>
      <c r="AP14854"/>
      <c r="AQ14854"/>
    </row>
    <row r="14855" spans="23:43" x14ac:dyDescent="0.25">
      <c r="W14855" t="b">
        <f t="shared" si="1017"/>
        <v>1</v>
      </c>
      <c r="X14855" t="b">
        <f t="shared" si="1018"/>
        <v>1</v>
      </c>
      <c r="AA14855"/>
      <c r="AH14855"/>
      <c r="AL14855" t="b">
        <f t="shared" si="1019"/>
        <v>1</v>
      </c>
      <c r="AM14855" t="b">
        <f t="shared" si="1020"/>
        <v>1</v>
      </c>
      <c r="AP14855"/>
      <c r="AQ14855"/>
    </row>
    <row r="14856" spans="23:43" x14ac:dyDescent="0.25">
      <c r="W14856" t="b">
        <f t="shared" si="1017"/>
        <v>1</v>
      </c>
      <c r="X14856" t="b">
        <f t="shared" si="1018"/>
        <v>1</v>
      </c>
      <c r="AA14856"/>
      <c r="AH14856"/>
      <c r="AL14856" t="b">
        <f t="shared" si="1019"/>
        <v>1</v>
      </c>
      <c r="AM14856" t="b">
        <f t="shared" si="1020"/>
        <v>1</v>
      </c>
      <c r="AP14856"/>
      <c r="AQ14856"/>
    </row>
    <row r="14857" spans="23:43" x14ac:dyDescent="0.25">
      <c r="W14857" t="b">
        <f t="shared" si="1017"/>
        <v>1</v>
      </c>
      <c r="X14857" t="b">
        <f t="shared" si="1018"/>
        <v>1</v>
      </c>
      <c r="AA14857"/>
      <c r="AH14857"/>
      <c r="AL14857" t="b">
        <f t="shared" si="1019"/>
        <v>1</v>
      </c>
      <c r="AM14857" t="b">
        <f t="shared" si="1020"/>
        <v>1</v>
      </c>
      <c r="AP14857"/>
      <c r="AQ14857"/>
    </row>
    <row r="14858" spans="23:43" x14ac:dyDescent="0.25">
      <c r="W14858" t="b">
        <f t="shared" si="1017"/>
        <v>1</v>
      </c>
      <c r="X14858" t="b">
        <f t="shared" si="1018"/>
        <v>1</v>
      </c>
      <c r="AA14858"/>
      <c r="AH14858"/>
      <c r="AL14858" t="b">
        <f t="shared" si="1019"/>
        <v>1</v>
      </c>
      <c r="AM14858" t="b">
        <f t="shared" si="1020"/>
        <v>1</v>
      </c>
      <c r="AP14858"/>
      <c r="AQ14858"/>
    </row>
    <row r="14859" spans="23:43" x14ac:dyDescent="0.25">
      <c r="W14859" t="b">
        <f t="shared" si="1017"/>
        <v>1</v>
      </c>
      <c r="X14859" t="b">
        <f t="shared" si="1018"/>
        <v>1</v>
      </c>
      <c r="AA14859"/>
      <c r="AH14859"/>
      <c r="AL14859" t="b">
        <f t="shared" si="1019"/>
        <v>1</v>
      </c>
      <c r="AM14859" t="b">
        <f t="shared" si="1020"/>
        <v>1</v>
      </c>
      <c r="AP14859"/>
      <c r="AQ14859"/>
    </row>
    <row r="14860" spans="23:43" x14ac:dyDescent="0.25">
      <c r="W14860" t="b">
        <f t="shared" ref="W14860:W14923" si="1021">IF(AND(U14860&lt;&gt;"",U14860&lt;&gt;"Grand Total",U14860&lt;&gt;"(blank)"),GETPIVOTDATA("Facility CCN",$U$10,"Facility CCN",U14860)=1,TRUE)</f>
        <v>1</v>
      </c>
      <c r="X14860" t="b">
        <f t="shared" ref="X14860:X14923" si="1022">IF(AND(U14860&lt;&gt;"",U14860&lt;&gt;"Grand Total",U14860&lt;&gt;"(blank)"),LEN(U14860)=6,TRUE)</f>
        <v>1</v>
      </c>
      <c r="AA14860"/>
      <c r="AH14860"/>
      <c r="AL14860" t="b">
        <f t="shared" ref="AL14860:AL14923" si="1023">IF(AND(AJ14860&lt;&gt;"",AJ14860&lt;&gt;"Grand Total",AJ14860&lt;&gt;"(blank)"),GETPIVOTDATA("Provider NPI",$AJ$10,"Provider NPI",AJ14860)=1,TRUE)</f>
        <v>1</v>
      </c>
      <c r="AM14860" t="b">
        <f t="shared" ref="AM14860:AM14923" si="1024">IF(AND(AJ14860&lt;&gt;"",AJ14860&lt;&gt;"Grand Total",AJ14860&lt;&gt;"(blank)"),LEN(AJ14860)=10,TRUE)</f>
        <v>1</v>
      </c>
      <c r="AP14860"/>
      <c r="AQ14860"/>
    </row>
    <row r="14861" spans="23:43" x14ac:dyDescent="0.25">
      <c r="W14861" t="b">
        <f t="shared" si="1021"/>
        <v>1</v>
      </c>
      <c r="X14861" t="b">
        <f t="shared" si="1022"/>
        <v>1</v>
      </c>
      <c r="AA14861"/>
      <c r="AH14861"/>
      <c r="AL14861" t="b">
        <f t="shared" si="1023"/>
        <v>1</v>
      </c>
      <c r="AM14861" t="b">
        <f t="shared" si="1024"/>
        <v>1</v>
      </c>
      <c r="AP14861"/>
      <c r="AQ14861"/>
    </row>
    <row r="14862" spans="23:43" x14ac:dyDescent="0.25">
      <c r="W14862" t="b">
        <f t="shared" si="1021"/>
        <v>1</v>
      </c>
      <c r="X14862" t="b">
        <f t="shared" si="1022"/>
        <v>1</v>
      </c>
      <c r="AA14862"/>
      <c r="AH14862"/>
      <c r="AL14862" t="b">
        <f t="shared" si="1023"/>
        <v>1</v>
      </c>
      <c r="AM14862" t="b">
        <f t="shared" si="1024"/>
        <v>1</v>
      </c>
      <c r="AP14862"/>
      <c r="AQ14862"/>
    </row>
    <row r="14863" spans="23:43" x14ac:dyDescent="0.25">
      <c r="W14863" t="b">
        <f t="shared" si="1021"/>
        <v>1</v>
      </c>
      <c r="X14863" t="b">
        <f t="shared" si="1022"/>
        <v>1</v>
      </c>
      <c r="AA14863"/>
      <c r="AH14863"/>
      <c r="AL14863" t="b">
        <f t="shared" si="1023"/>
        <v>1</v>
      </c>
      <c r="AM14863" t="b">
        <f t="shared" si="1024"/>
        <v>1</v>
      </c>
      <c r="AP14863"/>
      <c r="AQ14863"/>
    </row>
    <row r="14864" spans="23:43" x14ac:dyDescent="0.25">
      <c r="W14864" t="b">
        <f t="shared" si="1021"/>
        <v>1</v>
      </c>
      <c r="X14864" t="b">
        <f t="shared" si="1022"/>
        <v>1</v>
      </c>
      <c r="AA14864"/>
      <c r="AH14864"/>
      <c r="AL14864" t="b">
        <f t="shared" si="1023"/>
        <v>1</v>
      </c>
      <c r="AM14864" t="b">
        <f t="shared" si="1024"/>
        <v>1</v>
      </c>
      <c r="AP14864"/>
      <c r="AQ14864"/>
    </row>
    <row r="14865" spans="23:43" x14ac:dyDescent="0.25">
      <c r="W14865" t="b">
        <f t="shared" si="1021"/>
        <v>1</v>
      </c>
      <c r="X14865" t="b">
        <f t="shared" si="1022"/>
        <v>1</v>
      </c>
      <c r="AA14865"/>
      <c r="AH14865"/>
      <c r="AL14865" t="b">
        <f t="shared" si="1023"/>
        <v>1</v>
      </c>
      <c r="AM14865" t="b">
        <f t="shared" si="1024"/>
        <v>1</v>
      </c>
      <c r="AP14865"/>
      <c r="AQ14865"/>
    </row>
    <row r="14866" spans="23:43" x14ac:dyDescent="0.25">
      <c r="W14866" t="b">
        <f t="shared" si="1021"/>
        <v>1</v>
      </c>
      <c r="X14866" t="b">
        <f t="shared" si="1022"/>
        <v>1</v>
      </c>
      <c r="AA14866"/>
      <c r="AH14866"/>
      <c r="AL14866" t="b">
        <f t="shared" si="1023"/>
        <v>1</v>
      </c>
      <c r="AM14866" t="b">
        <f t="shared" si="1024"/>
        <v>1</v>
      </c>
      <c r="AP14866"/>
      <c r="AQ14866"/>
    </row>
    <row r="14867" spans="23:43" x14ac:dyDescent="0.25">
      <c r="W14867" t="b">
        <f t="shared" si="1021"/>
        <v>1</v>
      </c>
      <c r="X14867" t="b">
        <f t="shared" si="1022"/>
        <v>1</v>
      </c>
      <c r="AA14867"/>
      <c r="AH14867"/>
      <c r="AL14867" t="b">
        <f t="shared" si="1023"/>
        <v>1</v>
      </c>
      <c r="AM14867" t="b">
        <f t="shared" si="1024"/>
        <v>1</v>
      </c>
      <c r="AP14867"/>
      <c r="AQ14867"/>
    </row>
    <row r="14868" spans="23:43" x14ac:dyDescent="0.25">
      <c r="W14868" t="b">
        <f t="shared" si="1021"/>
        <v>1</v>
      </c>
      <c r="X14868" t="b">
        <f t="shared" si="1022"/>
        <v>1</v>
      </c>
      <c r="AA14868"/>
      <c r="AH14868"/>
      <c r="AL14868" t="b">
        <f t="shared" si="1023"/>
        <v>1</v>
      </c>
      <c r="AM14868" t="b">
        <f t="shared" si="1024"/>
        <v>1</v>
      </c>
      <c r="AP14868"/>
      <c r="AQ14868"/>
    </row>
    <row r="14869" spans="23:43" x14ac:dyDescent="0.25">
      <c r="W14869" t="b">
        <f t="shared" si="1021"/>
        <v>1</v>
      </c>
      <c r="X14869" t="b">
        <f t="shared" si="1022"/>
        <v>1</v>
      </c>
      <c r="AA14869"/>
      <c r="AH14869"/>
      <c r="AL14869" t="b">
        <f t="shared" si="1023"/>
        <v>1</v>
      </c>
      <c r="AM14869" t="b">
        <f t="shared" si="1024"/>
        <v>1</v>
      </c>
      <c r="AP14869"/>
      <c r="AQ14869"/>
    </row>
    <row r="14870" spans="23:43" x14ac:dyDescent="0.25">
      <c r="W14870" t="b">
        <f t="shared" si="1021"/>
        <v>1</v>
      </c>
      <c r="X14870" t="b">
        <f t="shared" si="1022"/>
        <v>1</v>
      </c>
      <c r="AA14870"/>
      <c r="AH14870"/>
      <c r="AL14870" t="b">
        <f t="shared" si="1023"/>
        <v>1</v>
      </c>
      <c r="AM14870" t="b">
        <f t="shared" si="1024"/>
        <v>1</v>
      </c>
      <c r="AP14870"/>
      <c r="AQ14870"/>
    </row>
    <row r="14871" spans="23:43" x14ac:dyDescent="0.25">
      <c r="W14871" t="b">
        <f t="shared" si="1021"/>
        <v>1</v>
      </c>
      <c r="X14871" t="b">
        <f t="shared" si="1022"/>
        <v>1</v>
      </c>
      <c r="AA14871"/>
      <c r="AH14871"/>
      <c r="AL14871" t="b">
        <f t="shared" si="1023"/>
        <v>1</v>
      </c>
      <c r="AM14871" t="b">
        <f t="shared" si="1024"/>
        <v>1</v>
      </c>
      <c r="AP14871"/>
      <c r="AQ14871"/>
    </row>
    <row r="14872" spans="23:43" x14ac:dyDescent="0.25">
      <c r="W14872" t="b">
        <f t="shared" si="1021"/>
        <v>1</v>
      </c>
      <c r="X14872" t="b">
        <f t="shared" si="1022"/>
        <v>1</v>
      </c>
      <c r="AA14872"/>
      <c r="AH14872"/>
      <c r="AL14872" t="b">
        <f t="shared" si="1023"/>
        <v>1</v>
      </c>
      <c r="AM14872" t="b">
        <f t="shared" si="1024"/>
        <v>1</v>
      </c>
      <c r="AP14872"/>
      <c r="AQ14872"/>
    </row>
    <row r="14873" spans="23:43" x14ac:dyDescent="0.25">
      <c r="W14873" t="b">
        <f t="shared" si="1021"/>
        <v>1</v>
      </c>
      <c r="X14873" t="b">
        <f t="shared" si="1022"/>
        <v>1</v>
      </c>
      <c r="AA14873"/>
      <c r="AH14873"/>
      <c r="AL14873" t="b">
        <f t="shared" si="1023"/>
        <v>1</v>
      </c>
      <c r="AM14873" t="b">
        <f t="shared" si="1024"/>
        <v>1</v>
      </c>
      <c r="AP14873"/>
      <c r="AQ14873"/>
    </row>
    <row r="14874" spans="23:43" x14ac:dyDescent="0.25">
      <c r="W14874" t="b">
        <f t="shared" si="1021"/>
        <v>1</v>
      </c>
      <c r="X14874" t="b">
        <f t="shared" si="1022"/>
        <v>1</v>
      </c>
      <c r="AA14874"/>
      <c r="AH14874"/>
      <c r="AL14874" t="b">
        <f t="shared" si="1023"/>
        <v>1</v>
      </c>
      <c r="AM14874" t="b">
        <f t="shared" si="1024"/>
        <v>1</v>
      </c>
      <c r="AP14874"/>
      <c r="AQ14874"/>
    </row>
    <row r="14875" spans="23:43" x14ac:dyDescent="0.25">
      <c r="W14875" t="b">
        <f t="shared" si="1021"/>
        <v>1</v>
      </c>
      <c r="X14875" t="b">
        <f t="shared" si="1022"/>
        <v>1</v>
      </c>
      <c r="AA14875"/>
      <c r="AH14875"/>
      <c r="AL14875" t="b">
        <f t="shared" si="1023"/>
        <v>1</v>
      </c>
      <c r="AM14875" t="b">
        <f t="shared" si="1024"/>
        <v>1</v>
      </c>
      <c r="AP14875"/>
      <c r="AQ14875"/>
    </row>
    <row r="14876" spans="23:43" x14ac:dyDescent="0.25">
      <c r="W14876" t="b">
        <f t="shared" si="1021"/>
        <v>1</v>
      </c>
      <c r="X14876" t="b">
        <f t="shared" si="1022"/>
        <v>1</v>
      </c>
      <c r="AA14876"/>
      <c r="AH14876"/>
      <c r="AL14876" t="b">
        <f t="shared" si="1023"/>
        <v>1</v>
      </c>
      <c r="AM14876" t="b">
        <f t="shared" si="1024"/>
        <v>1</v>
      </c>
      <c r="AP14876"/>
      <c r="AQ14876"/>
    </row>
    <row r="14877" spans="23:43" x14ac:dyDescent="0.25">
      <c r="W14877" t="b">
        <f t="shared" si="1021"/>
        <v>1</v>
      </c>
      <c r="X14877" t="b">
        <f t="shared" si="1022"/>
        <v>1</v>
      </c>
      <c r="AA14877"/>
      <c r="AH14877"/>
      <c r="AL14877" t="b">
        <f t="shared" si="1023"/>
        <v>1</v>
      </c>
      <c r="AM14877" t="b">
        <f t="shared" si="1024"/>
        <v>1</v>
      </c>
      <c r="AP14877"/>
      <c r="AQ14877"/>
    </row>
    <row r="14878" spans="23:43" x14ac:dyDescent="0.25">
      <c r="W14878" t="b">
        <f t="shared" si="1021"/>
        <v>1</v>
      </c>
      <c r="X14878" t="b">
        <f t="shared" si="1022"/>
        <v>1</v>
      </c>
      <c r="AA14878"/>
      <c r="AH14878"/>
      <c r="AL14878" t="b">
        <f t="shared" si="1023"/>
        <v>1</v>
      </c>
      <c r="AM14878" t="b">
        <f t="shared" si="1024"/>
        <v>1</v>
      </c>
      <c r="AP14878"/>
      <c r="AQ14878"/>
    </row>
    <row r="14879" spans="23:43" x14ac:dyDescent="0.25">
      <c r="W14879" t="b">
        <f t="shared" si="1021"/>
        <v>1</v>
      </c>
      <c r="X14879" t="b">
        <f t="shared" si="1022"/>
        <v>1</v>
      </c>
      <c r="AA14879"/>
      <c r="AH14879"/>
      <c r="AL14879" t="b">
        <f t="shared" si="1023"/>
        <v>1</v>
      </c>
      <c r="AM14879" t="b">
        <f t="shared" si="1024"/>
        <v>1</v>
      </c>
      <c r="AP14879"/>
      <c r="AQ14879"/>
    </row>
    <row r="14880" spans="23:43" x14ac:dyDescent="0.25">
      <c r="W14880" t="b">
        <f t="shared" si="1021"/>
        <v>1</v>
      </c>
      <c r="X14880" t="b">
        <f t="shared" si="1022"/>
        <v>1</v>
      </c>
      <c r="AA14880"/>
      <c r="AH14880"/>
      <c r="AL14880" t="b">
        <f t="shared" si="1023"/>
        <v>1</v>
      </c>
      <c r="AM14880" t="b">
        <f t="shared" si="1024"/>
        <v>1</v>
      </c>
      <c r="AP14880"/>
      <c r="AQ14880"/>
    </row>
    <row r="14881" spans="23:43" x14ac:dyDescent="0.25">
      <c r="W14881" t="b">
        <f t="shared" si="1021"/>
        <v>1</v>
      </c>
      <c r="X14881" t="b">
        <f t="shared" si="1022"/>
        <v>1</v>
      </c>
      <c r="AA14881"/>
      <c r="AH14881"/>
      <c r="AL14881" t="b">
        <f t="shared" si="1023"/>
        <v>1</v>
      </c>
      <c r="AM14881" t="b">
        <f t="shared" si="1024"/>
        <v>1</v>
      </c>
      <c r="AP14881"/>
      <c r="AQ14881"/>
    </row>
    <row r="14882" spans="23:43" x14ac:dyDescent="0.25">
      <c r="W14882" t="b">
        <f t="shared" si="1021"/>
        <v>1</v>
      </c>
      <c r="X14882" t="b">
        <f t="shared" si="1022"/>
        <v>1</v>
      </c>
      <c r="AA14882"/>
      <c r="AH14882"/>
      <c r="AL14882" t="b">
        <f t="shared" si="1023"/>
        <v>1</v>
      </c>
      <c r="AM14882" t="b">
        <f t="shared" si="1024"/>
        <v>1</v>
      </c>
      <c r="AP14882"/>
      <c r="AQ14882"/>
    </row>
    <row r="14883" spans="23:43" x14ac:dyDescent="0.25">
      <c r="W14883" t="b">
        <f t="shared" si="1021"/>
        <v>1</v>
      </c>
      <c r="X14883" t="b">
        <f t="shared" si="1022"/>
        <v>1</v>
      </c>
      <c r="AA14883"/>
      <c r="AH14883"/>
      <c r="AL14883" t="b">
        <f t="shared" si="1023"/>
        <v>1</v>
      </c>
      <c r="AM14883" t="b">
        <f t="shared" si="1024"/>
        <v>1</v>
      </c>
      <c r="AP14883"/>
      <c r="AQ14883"/>
    </row>
    <row r="14884" spans="23:43" x14ac:dyDescent="0.25">
      <c r="W14884" t="b">
        <f t="shared" si="1021"/>
        <v>1</v>
      </c>
      <c r="X14884" t="b">
        <f t="shared" si="1022"/>
        <v>1</v>
      </c>
      <c r="AA14884"/>
      <c r="AH14884"/>
      <c r="AL14884" t="b">
        <f t="shared" si="1023"/>
        <v>1</v>
      </c>
      <c r="AM14884" t="b">
        <f t="shared" si="1024"/>
        <v>1</v>
      </c>
      <c r="AP14884"/>
      <c r="AQ14884"/>
    </row>
    <row r="14885" spans="23:43" x14ac:dyDescent="0.25">
      <c r="W14885" t="b">
        <f t="shared" si="1021"/>
        <v>1</v>
      </c>
      <c r="X14885" t="b">
        <f t="shared" si="1022"/>
        <v>1</v>
      </c>
      <c r="AA14885"/>
      <c r="AH14885"/>
      <c r="AL14885" t="b">
        <f t="shared" si="1023"/>
        <v>1</v>
      </c>
      <c r="AM14885" t="b">
        <f t="shared" si="1024"/>
        <v>1</v>
      </c>
      <c r="AP14885"/>
      <c r="AQ14885"/>
    </row>
    <row r="14886" spans="23:43" x14ac:dyDescent="0.25">
      <c r="W14886" t="b">
        <f t="shared" si="1021"/>
        <v>1</v>
      </c>
      <c r="X14886" t="b">
        <f t="shared" si="1022"/>
        <v>1</v>
      </c>
      <c r="AA14886"/>
      <c r="AH14886"/>
      <c r="AL14886" t="b">
        <f t="shared" si="1023"/>
        <v>1</v>
      </c>
      <c r="AM14886" t="b">
        <f t="shared" si="1024"/>
        <v>1</v>
      </c>
      <c r="AP14886"/>
      <c r="AQ14886"/>
    </row>
    <row r="14887" spans="23:43" x14ac:dyDescent="0.25">
      <c r="W14887" t="b">
        <f t="shared" si="1021"/>
        <v>1</v>
      </c>
      <c r="X14887" t="b">
        <f t="shared" si="1022"/>
        <v>1</v>
      </c>
      <c r="AA14887"/>
      <c r="AH14887"/>
      <c r="AL14887" t="b">
        <f t="shared" si="1023"/>
        <v>1</v>
      </c>
      <c r="AM14887" t="b">
        <f t="shared" si="1024"/>
        <v>1</v>
      </c>
      <c r="AP14887"/>
      <c r="AQ14887"/>
    </row>
    <row r="14888" spans="23:43" x14ac:dyDescent="0.25">
      <c r="W14888" t="b">
        <f t="shared" si="1021"/>
        <v>1</v>
      </c>
      <c r="X14888" t="b">
        <f t="shared" si="1022"/>
        <v>1</v>
      </c>
      <c r="AA14888"/>
      <c r="AH14888"/>
      <c r="AL14888" t="b">
        <f t="shared" si="1023"/>
        <v>1</v>
      </c>
      <c r="AM14888" t="b">
        <f t="shared" si="1024"/>
        <v>1</v>
      </c>
      <c r="AP14888"/>
      <c r="AQ14888"/>
    </row>
    <row r="14889" spans="23:43" x14ac:dyDescent="0.25">
      <c r="W14889" t="b">
        <f t="shared" si="1021"/>
        <v>1</v>
      </c>
      <c r="X14889" t="b">
        <f t="shared" si="1022"/>
        <v>1</v>
      </c>
      <c r="AA14889"/>
      <c r="AH14889"/>
      <c r="AL14889" t="b">
        <f t="shared" si="1023"/>
        <v>1</v>
      </c>
      <c r="AM14889" t="b">
        <f t="shared" si="1024"/>
        <v>1</v>
      </c>
      <c r="AP14889"/>
      <c r="AQ14889"/>
    </row>
    <row r="14890" spans="23:43" x14ac:dyDescent="0.25">
      <c r="W14890" t="b">
        <f t="shared" si="1021"/>
        <v>1</v>
      </c>
      <c r="X14890" t="b">
        <f t="shared" si="1022"/>
        <v>1</v>
      </c>
      <c r="AA14890"/>
      <c r="AH14890"/>
      <c r="AL14890" t="b">
        <f t="shared" si="1023"/>
        <v>1</v>
      </c>
      <c r="AM14890" t="b">
        <f t="shared" si="1024"/>
        <v>1</v>
      </c>
      <c r="AP14890"/>
      <c r="AQ14890"/>
    </row>
    <row r="14891" spans="23:43" x14ac:dyDescent="0.25">
      <c r="W14891" t="b">
        <f t="shared" si="1021"/>
        <v>1</v>
      </c>
      <c r="X14891" t="b">
        <f t="shared" si="1022"/>
        <v>1</v>
      </c>
      <c r="AA14891"/>
      <c r="AH14891"/>
      <c r="AL14891" t="b">
        <f t="shared" si="1023"/>
        <v>1</v>
      </c>
      <c r="AM14891" t="b">
        <f t="shared" si="1024"/>
        <v>1</v>
      </c>
      <c r="AP14891"/>
      <c r="AQ14891"/>
    </row>
    <row r="14892" spans="23:43" x14ac:dyDescent="0.25">
      <c r="W14892" t="b">
        <f t="shared" si="1021"/>
        <v>1</v>
      </c>
      <c r="X14892" t="b">
        <f t="shared" si="1022"/>
        <v>1</v>
      </c>
      <c r="AA14892"/>
      <c r="AH14892"/>
      <c r="AL14892" t="b">
        <f t="shared" si="1023"/>
        <v>1</v>
      </c>
      <c r="AM14892" t="b">
        <f t="shared" si="1024"/>
        <v>1</v>
      </c>
      <c r="AP14892"/>
      <c r="AQ14892"/>
    </row>
    <row r="14893" spans="23:43" x14ac:dyDescent="0.25">
      <c r="W14893" t="b">
        <f t="shared" si="1021"/>
        <v>1</v>
      </c>
      <c r="X14893" t="b">
        <f t="shared" si="1022"/>
        <v>1</v>
      </c>
      <c r="AA14893"/>
      <c r="AH14893"/>
      <c r="AL14893" t="b">
        <f t="shared" si="1023"/>
        <v>1</v>
      </c>
      <c r="AM14893" t="b">
        <f t="shared" si="1024"/>
        <v>1</v>
      </c>
      <c r="AP14893"/>
      <c r="AQ14893"/>
    </row>
    <row r="14894" spans="23:43" x14ac:dyDescent="0.25">
      <c r="W14894" t="b">
        <f t="shared" si="1021"/>
        <v>1</v>
      </c>
      <c r="X14894" t="b">
        <f t="shared" si="1022"/>
        <v>1</v>
      </c>
      <c r="AA14894"/>
      <c r="AH14894"/>
      <c r="AL14894" t="b">
        <f t="shared" si="1023"/>
        <v>1</v>
      </c>
      <c r="AM14894" t="b">
        <f t="shared" si="1024"/>
        <v>1</v>
      </c>
      <c r="AP14894"/>
      <c r="AQ14894"/>
    </row>
    <row r="14895" spans="23:43" x14ac:dyDescent="0.25">
      <c r="W14895" t="b">
        <f t="shared" si="1021"/>
        <v>1</v>
      </c>
      <c r="X14895" t="b">
        <f t="shared" si="1022"/>
        <v>1</v>
      </c>
      <c r="AA14895"/>
      <c r="AH14895"/>
      <c r="AL14895" t="b">
        <f t="shared" si="1023"/>
        <v>1</v>
      </c>
      <c r="AM14895" t="b">
        <f t="shared" si="1024"/>
        <v>1</v>
      </c>
      <c r="AP14895"/>
      <c r="AQ14895"/>
    </row>
    <row r="14896" spans="23:43" x14ac:dyDescent="0.25">
      <c r="W14896" t="b">
        <f t="shared" si="1021"/>
        <v>1</v>
      </c>
      <c r="X14896" t="b">
        <f t="shared" si="1022"/>
        <v>1</v>
      </c>
      <c r="AA14896"/>
      <c r="AH14896"/>
      <c r="AL14896" t="b">
        <f t="shared" si="1023"/>
        <v>1</v>
      </c>
      <c r="AM14896" t="b">
        <f t="shared" si="1024"/>
        <v>1</v>
      </c>
      <c r="AP14896"/>
      <c r="AQ14896"/>
    </row>
    <row r="14897" spans="23:43" x14ac:dyDescent="0.25">
      <c r="W14897" t="b">
        <f t="shared" si="1021"/>
        <v>1</v>
      </c>
      <c r="X14897" t="b">
        <f t="shared" si="1022"/>
        <v>1</v>
      </c>
      <c r="AA14897"/>
      <c r="AH14897"/>
      <c r="AL14897" t="b">
        <f t="shared" si="1023"/>
        <v>1</v>
      </c>
      <c r="AM14897" t="b">
        <f t="shared" si="1024"/>
        <v>1</v>
      </c>
      <c r="AP14897"/>
      <c r="AQ14897"/>
    </row>
    <row r="14898" spans="23:43" x14ac:dyDescent="0.25">
      <c r="W14898" t="b">
        <f t="shared" si="1021"/>
        <v>1</v>
      </c>
      <c r="X14898" t="b">
        <f t="shared" si="1022"/>
        <v>1</v>
      </c>
      <c r="AA14898"/>
      <c r="AH14898"/>
      <c r="AL14898" t="b">
        <f t="shared" si="1023"/>
        <v>1</v>
      </c>
      <c r="AM14898" t="b">
        <f t="shared" si="1024"/>
        <v>1</v>
      </c>
      <c r="AP14898"/>
      <c r="AQ14898"/>
    </row>
    <row r="14899" spans="23:43" x14ac:dyDescent="0.25">
      <c r="W14899" t="b">
        <f t="shared" si="1021"/>
        <v>1</v>
      </c>
      <c r="X14899" t="b">
        <f t="shared" si="1022"/>
        <v>1</v>
      </c>
      <c r="AA14899"/>
      <c r="AH14899"/>
      <c r="AL14899" t="b">
        <f t="shared" si="1023"/>
        <v>1</v>
      </c>
      <c r="AM14899" t="b">
        <f t="shared" si="1024"/>
        <v>1</v>
      </c>
      <c r="AP14899"/>
      <c r="AQ14899"/>
    </row>
    <row r="14900" spans="23:43" x14ac:dyDescent="0.25">
      <c r="W14900" t="b">
        <f t="shared" si="1021"/>
        <v>1</v>
      </c>
      <c r="X14900" t="b">
        <f t="shared" si="1022"/>
        <v>1</v>
      </c>
      <c r="AA14900"/>
      <c r="AH14900"/>
      <c r="AL14900" t="b">
        <f t="shared" si="1023"/>
        <v>1</v>
      </c>
      <c r="AM14900" t="b">
        <f t="shared" si="1024"/>
        <v>1</v>
      </c>
      <c r="AP14900"/>
      <c r="AQ14900"/>
    </row>
    <row r="14901" spans="23:43" x14ac:dyDescent="0.25">
      <c r="W14901" t="b">
        <f t="shared" si="1021"/>
        <v>1</v>
      </c>
      <c r="X14901" t="b">
        <f t="shared" si="1022"/>
        <v>1</v>
      </c>
      <c r="AA14901"/>
      <c r="AH14901"/>
      <c r="AL14901" t="b">
        <f t="shared" si="1023"/>
        <v>1</v>
      </c>
      <c r="AM14901" t="b">
        <f t="shared" si="1024"/>
        <v>1</v>
      </c>
      <c r="AP14901"/>
      <c r="AQ14901"/>
    </row>
    <row r="14902" spans="23:43" x14ac:dyDescent="0.25">
      <c r="W14902" t="b">
        <f t="shared" si="1021"/>
        <v>1</v>
      </c>
      <c r="X14902" t="b">
        <f t="shared" si="1022"/>
        <v>1</v>
      </c>
      <c r="AA14902"/>
      <c r="AH14902"/>
      <c r="AL14902" t="b">
        <f t="shared" si="1023"/>
        <v>1</v>
      </c>
      <c r="AM14902" t="b">
        <f t="shared" si="1024"/>
        <v>1</v>
      </c>
      <c r="AP14902"/>
      <c r="AQ14902"/>
    </row>
    <row r="14903" spans="23:43" x14ac:dyDescent="0.25">
      <c r="W14903" t="b">
        <f t="shared" si="1021"/>
        <v>1</v>
      </c>
      <c r="X14903" t="b">
        <f t="shared" si="1022"/>
        <v>1</v>
      </c>
      <c r="AA14903"/>
      <c r="AH14903"/>
      <c r="AL14903" t="b">
        <f t="shared" si="1023"/>
        <v>1</v>
      </c>
      <c r="AM14903" t="b">
        <f t="shared" si="1024"/>
        <v>1</v>
      </c>
      <c r="AP14903"/>
      <c r="AQ14903"/>
    </row>
    <row r="14904" spans="23:43" x14ac:dyDescent="0.25">
      <c r="W14904" t="b">
        <f t="shared" si="1021"/>
        <v>1</v>
      </c>
      <c r="X14904" t="b">
        <f t="shared" si="1022"/>
        <v>1</v>
      </c>
      <c r="AA14904"/>
      <c r="AH14904"/>
      <c r="AL14904" t="b">
        <f t="shared" si="1023"/>
        <v>1</v>
      </c>
      <c r="AM14904" t="b">
        <f t="shared" si="1024"/>
        <v>1</v>
      </c>
      <c r="AP14904"/>
      <c r="AQ14904"/>
    </row>
    <row r="14905" spans="23:43" x14ac:dyDescent="0.25">
      <c r="W14905" t="b">
        <f t="shared" si="1021"/>
        <v>1</v>
      </c>
      <c r="X14905" t="b">
        <f t="shared" si="1022"/>
        <v>1</v>
      </c>
      <c r="AA14905"/>
      <c r="AH14905"/>
      <c r="AL14905" t="b">
        <f t="shared" si="1023"/>
        <v>1</v>
      </c>
      <c r="AM14905" t="b">
        <f t="shared" si="1024"/>
        <v>1</v>
      </c>
      <c r="AP14905"/>
      <c r="AQ14905"/>
    </row>
    <row r="14906" spans="23:43" x14ac:dyDescent="0.25">
      <c r="W14906" t="b">
        <f t="shared" si="1021"/>
        <v>1</v>
      </c>
      <c r="X14906" t="b">
        <f t="shared" si="1022"/>
        <v>1</v>
      </c>
      <c r="AA14906"/>
      <c r="AH14906"/>
      <c r="AL14906" t="b">
        <f t="shared" si="1023"/>
        <v>1</v>
      </c>
      <c r="AM14906" t="b">
        <f t="shared" si="1024"/>
        <v>1</v>
      </c>
      <c r="AP14906"/>
      <c r="AQ14906"/>
    </row>
    <row r="14907" spans="23:43" x14ac:dyDescent="0.25">
      <c r="W14907" t="b">
        <f t="shared" si="1021"/>
        <v>1</v>
      </c>
      <c r="X14907" t="b">
        <f t="shared" si="1022"/>
        <v>1</v>
      </c>
      <c r="AA14907"/>
      <c r="AH14907"/>
      <c r="AL14907" t="b">
        <f t="shared" si="1023"/>
        <v>1</v>
      </c>
      <c r="AM14907" t="b">
        <f t="shared" si="1024"/>
        <v>1</v>
      </c>
      <c r="AP14907"/>
      <c r="AQ14907"/>
    </row>
    <row r="14908" spans="23:43" x14ac:dyDescent="0.25">
      <c r="W14908" t="b">
        <f t="shared" si="1021"/>
        <v>1</v>
      </c>
      <c r="X14908" t="b">
        <f t="shared" si="1022"/>
        <v>1</v>
      </c>
      <c r="AA14908"/>
      <c r="AH14908"/>
      <c r="AL14908" t="b">
        <f t="shared" si="1023"/>
        <v>1</v>
      </c>
      <c r="AM14908" t="b">
        <f t="shared" si="1024"/>
        <v>1</v>
      </c>
      <c r="AP14908"/>
      <c r="AQ14908"/>
    </row>
    <row r="14909" spans="23:43" x14ac:dyDescent="0.25">
      <c r="W14909" t="b">
        <f t="shared" si="1021"/>
        <v>1</v>
      </c>
      <c r="X14909" t="b">
        <f t="shared" si="1022"/>
        <v>1</v>
      </c>
      <c r="AA14909"/>
      <c r="AH14909"/>
      <c r="AL14909" t="b">
        <f t="shared" si="1023"/>
        <v>1</v>
      </c>
      <c r="AM14909" t="b">
        <f t="shared" si="1024"/>
        <v>1</v>
      </c>
      <c r="AP14909"/>
      <c r="AQ14909"/>
    </row>
    <row r="14910" spans="23:43" x14ac:dyDescent="0.25">
      <c r="W14910" t="b">
        <f t="shared" si="1021"/>
        <v>1</v>
      </c>
      <c r="X14910" t="b">
        <f t="shared" si="1022"/>
        <v>1</v>
      </c>
      <c r="AA14910"/>
      <c r="AH14910"/>
      <c r="AL14910" t="b">
        <f t="shared" si="1023"/>
        <v>1</v>
      </c>
      <c r="AM14910" t="b">
        <f t="shared" si="1024"/>
        <v>1</v>
      </c>
      <c r="AP14910"/>
      <c r="AQ14910"/>
    </row>
    <row r="14911" spans="23:43" x14ac:dyDescent="0.25">
      <c r="W14911" t="b">
        <f t="shared" si="1021"/>
        <v>1</v>
      </c>
      <c r="X14911" t="b">
        <f t="shared" si="1022"/>
        <v>1</v>
      </c>
      <c r="AA14911"/>
      <c r="AH14911"/>
      <c r="AL14911" t="b">
        <f t="shared" si="1023"/>
        <v>1</v>
      </c>
      <c r="AM14911" t="b">
        <f t="shared" si="1024"/>
        <v>1</v>
      </c>
      <c r="AP14911"/>
      <c r="AQ14911"/>
    </row>
    <row r="14912" spans="23:43" x14ac:dyDescent="0.25">
      <c r="W14912" t="b">
        <f t="shared" si="1021"/>
        <v>1</v>
      </c>
      <c r="X14912" t="b">
        <f t="shared" si="1022"/>
        <v>1</v>
      </c>
      <c r="AA14912"/>
      <c r="AH14912"/>
      <c r="AL14912" t="b">
        <f t="shared" si="1023"/>
        <v>1</v>
      </c>
      <c r="AM14912" t="b">
        <f t="shared" si="1024"/>
        <v>1</v>
      </c>
      <c r="AP14912"/>
      <c r="AQ14912"/>
    </row>
    <row r="14913" spans="23:43" x14ac:dyDescent="0.25">
      <c r="W14913" t="b">
        <f t="shared" si="1021"/>
        <v>1</v>
      </c>
      <c r="X14913" t="b">
        <f t="shared" si="1022"/>
        <v>1</v>
      </c>
      <c r="AA14913"/>
      <c r="AH14913"/>
      <c r="AL14913" t="b">
        <f t="shared" si="1023"/>
        <v>1</v>
      </c>
      <c r="AM14913" t="b">
        <f t="shared" si="1024"/>
        <v>1</v>
      </c>
      <c r="AP14913"/>
      <c r="AQ14913"/>
    </row>
    <row r="14914" spans="23:43" x14ac:dyDescent="0.25">
      <c r="W14914" t="b">
        <f t="shared" si="1021"/>
        <v>1</v>
      </c>
      <c r="X14914" t="b">
        <f t="shared" si="1022"/>
        <v>1</v>
      </c>
      <c r="AA14914"/>
      <c r="AH14914"/>
      <c r="AL14914" t="b">
        <f t="shared" si="1023"/>
        <v>1</v>
      </c>
      <c r="AM14914" t="b">
        <f t="shared" si="1024"/>
        <v>1</v>
      </c>
      <c r="AP14914"/>
      <c r="AQ14914"/>
    </row>
    <row r="14915" spans="23:43" x14ac:dyDescent="0.25">
      <c r="W14915" t="b">
        <f t="shared" si="1021"/>
        <v>1</v>
      </c>
      <c r="X14915" t="b">
        <f t="shared" si="1022"/>
        <v>1</v>
      </c>
      <c r="AA14915"/>
      <c r="AH14915"/>
      <c r="AL14915" t="b">
        <f t="shared" si="1023"/>
        <v>1</v>
      </c>
      <c r="AM14915" t="b">
        <f t="shared" si="1024"/>
        <v>1</v>
      </c>
      <c r="AP14915"/>
      <c r="AQ14915"/>
    </row>
    <row r="14916" spans="23:43" x14ac:dyDescent="0.25">
      <c r="W14916" t="b">
        <f t="shared" si="1021"/>
        <v>1</v>
      </c>
      <c r="X14916" t="b">
        <f t="shared" si="1022"/>
        <v>1</v>
      </c>
      <c r="AA14916"/>
      <c r="AH14916"/>
      <c r="AL14916" t="b">
        <f t="shared" si="1023"/>
        <v>1</v>
      </c>
      <c r="AM14916" t="b">
        <f t="shared" si="1024"/>
        <v>1</v>
      </c>
      <c r="AP14916"/>
      <c r="AQ14916"/>
    </row>
    <row r="14917" spans="23:43" x14ac:dyDescent="0.25">
      <c r="W14917" t="b">
        <f t="shared" si="1021"/>
        <v>1</v>
      </c>
      <c r="X14917" t="b">
        <f t="shared" si="1022"/>
        <v>1</v>
      </c>
      <c r="AA14917"/>
      <c r="AH14917"/>
      <c r="AL14917" t="b">
        <f t="shared" si="1023"/>
        <v>1</v>
      </c>
      <c r="AM14917" t="b">
        <f t="shared" si="1024"/>
        <v>1</v>
      </c>
      <c r="AP14917"/>
      <c r="AQ14917"/>
    </row>
    <row r="14918" spans="23:43" x14ac:dyDescent="0.25">
      <c r="W14918" t="b">
        <f t="shared" si="1021"/>
        <v>1</v>
      </c>
      <c r="X14918" t="b">
        <f t="shared" si="1022"/>
        <v>1</v>
      </c>
      <c r="AA14918"/>
      <c r="AH14918"/>
      <c r="AL14918" t="b">
        <f t="shared" si="1023"/>
        <v>1</v>
      </c>
      <c r="AM14918" t="b">
        <f t="shared" si="1024"/>
        <v>1</v>
      </c>
      <c r="AP14918"/>
      <c r="AQ14918"/>
    </row>
    <row r="14919" spans="23:43" x14ac:dyDescent="0.25">
      <c r="W14919" t="b">
        <f t="shared" si="1021"/>
        <v>1</v>
      </c>
      <c r="X14919" t="b">
        <f t="shared" si="1022"/>
        <v>1</v>
      </c>
      <c r="AA14919"/>
      <c r="AH14919"/>
      <c r="AL14919" t="b">
        <f t="shared" si="1023"/>
        <v>1</v>
      </c>
      <c r="AM14919" t="b">
        <f t="shared" si="1024"/>
        <v>1</v>
      </c>
      <c r="AP14919"/>
      <c r="AQ14919"/>
    </row>
    <row r="14920" spans="23:43" x14ac:dyDescent="0.25">
      <c r="W14920" t="b">
        <f t="shared" si="1021"/>
        <v>1</v>
      </c>
      <c r="X14920" t="b">
        <f t="shared" si="1022"/>
        <v>1</v>
      </c>
      <c r="AA14920"/>
      <c r="AH14920"/>
      <c r="AL14920" t="b">
        <f t="shared" si="1023"/>
        <v>1</v>
      </c>
      <c r="AM14920" t="b">
        <f t="shared" si="1024"/>
        <v>1</v>
      </c>
      <c r="AP14920"/>
      <c r="AQ14920"/>
    </row>
    <row r="14921" spans="23:43" x14ac:dyDescent="0.25">
      <c r="W14921" t="b">
        <f t="shared" si="1021"/>
        <v>1</v>
      </c>
      <c r="X14921" t="b">
        <f t="shared" si="1022"/>
        <v>1</v>
      </c>
      <c r="AA14921"/>
      <c r="AH14921"/>
      <c r="AL14921" t="b">
        <f t="shared" si="1023"/>
        <v>1</v>
      </c>
      <c r="AM14921" t="b">
        <f t="shared" si="1024"/>
        <v>1</v>
      </c>
      <c r="AP14921"/>
      <c r="AQ14921"/>
    </row>
    <row r="14922" spans="23:43" x14ac:dyDescent="0.25">
      <c r="W14922" t="b">
        <f t="shared" si="1021"/>
        <v>1</v>
      </c>
      <c r="X14922" t="b">
        <f t="shared" si="1022"/>
        <v>1</v>
      </c>
      <c r="AA14922"/>
      <c r="AH14922"/>
      <c r="AL14922" t="b">
        <f t="shared" si="1023"/>
        <v>1</v>
      </c>
      <c r="AM14922" t="b">
        <f t="shared" si="1024"/>
        <v>1</v>
      </c>
      <c r="AP14922"/>
      <c r="AQ14922"/>
    </row>
    <row r="14923" spans="23:43" x14ac:dyDescent="0.25">
      <c r="W14923" t="b">
        <f t="shared" si="1021"/>
        <v>1</v>
      </c>
      <c r="X14923" t="b">
        <f t="shared" si="1022"/>
        <v>1</v>
      </c>
      <c r="AA14923"/>
      <c r="AH14923"/>
      <c r="AL14923" t="b">
        <f t="shared" si="1023"/>
        <v>1</v>
      </c>
      <c r="AM14923" t="b">
        <f t="shared" si="1024"/>
        <v>1</v>
      </c>
      <c r="AP14923"/>
      <c r="AQ14923"/>
    </row>
    <row r="14924" spans="23:43" x14ac:dyDescent="0.25">
      <c r="W14924" t="b">
        <f t="shared" ref="W14924:W14987" si="1025">IF(AND(U14924&lt;&gt;"",U14924&lt;&gt;"Grand Total",U14924&lt;&gt;"(blank)"),GETPIVOTDATA("Facility CCN",$U$10,"Facility CCN",U14924)=1,TRUE)</f>
        <v>1</v>
      </c>
      <c r="X14924" t="b">
        <f t="shared" ref="X14924:X14987" si="1026">IF(AND(U14924&lt;&gt;"",U14924&lt;&gt;"Grand Total",U14924&lt;&gt;"(blank)"),LEN(U14924)=6,TRUE)</f>
        <v>1</v>
      </c>
      <c r="AA14924"/>
      <c r="AH14924"/>
      <c r="AL14924" t="b">
        <f t="shared" ref="AL14924:AL14987" si="1027">IF(AND(AJ14924&lt;&gt;"",AJ14924&lt;&gt;"Grand Total",AJ14924&lt;&gt;"(blank)"),GETPIVOTDATA("Provider NPI",$AJ$10,"Provider NPI",AJ14924)=1,TRUE)</f>
        <v>1</v>
      </c>
      <c r="AM14924" t="b">
        <f t="shared" ref="AM14924:AM14987" si="1028">IF(AND(AJ14924&lt;&gt;"",AJ14924&lt;&gt;"Grand Total",AJ14924&lt;&gt;"(blank)"),LEN(AJ14924)=10,TRUE)</f>
        <v>1</v>
      </c>
      <c r="AP14924"/>
      <c r="AQ14924"/>
    </row>
    <row r="14925" spans="23:43" x14ac:dyDescent="0.25">
      <c r="W14925" t="b">
        <f t="shared" si="1025"/>
        <v>1</v>
      </c>
      <c r="X14925" t="b">
        <f t="shared" si="1026"/>
        <v>1</v>
      </c>
      <c r="AA14925"/>
      <c r="AH14925"/>
      <c r="AL14925" t="b">
        <f t="shared" si="1027"/>
        <v>1</v>
      </c>
      <c r="AM14925" t="b">
        <f t="shared" si="1028"/>
        <v>1</v>
      </c>
      <c r="AP14925"/>
      <c r="AQ14925"/>
    </row>
    <row r="14926" spans="23:43" x14ac:dyDescent="0.25">
      <c r="W14926" t="b">
        <f t="shared" si="1025"/>
        <v>1</v>
      </c>
      <c r="X14926" t="b">
        <f t="shared" si="1026"/>
        <v>1</v>
      </c>
      <c r="AA14926"/>
      <c r="AH14926"/>
      <c r="AL14926" t="b">
        <f t="shared" si="1027"/>
        <v>1</v>
      </c>
      <c r="AM14926" t="b">
        <f t="shared" si="1028"/>
        <v>1</v>
      </c>
      <c r="AP14926"/>
      <c r="AQ14926"/>
    </row>
    <row r="14927" spans="23:43" x14ac:dyDescent="0.25">
      <c r="W14927" t="b">
        <f t="shared" si="1025"/>
        <v>1</v>
      </c>
      <c r="X14927" t="b">
        <f t="shared" si="1026"/>
        <v>1</v>
      </c>
      <c r="AA14927"/>
      <c r="AH14927"/>
      <c r="AL14927" t="b">
        <f t="shared" si="1027"/>
        <v>1</v>
      </c>
      <c r="AM14927" t="b">
        <f t="shared" si="1028"/>
        <v>1</v>
      </c>
      <c r="AP14927"/>
      <c r="AQ14927"/>
    </row>
    <row r="14928" spans="23:43" x14ac:dyDescent="0.25">
      <c r="W14928" t="b">
        <f t="shared" si="1025"/>
        <v>1</v>
      </c>
      <c r="X14928" t="b">
        <f t="shared" si="1026"/>
        <v>1</v>
      </c>
      <c r="AA14928"/>
      <c r="AH14928"/>
      <c r="AL14928" t="b">
        <f t="shared" si="1027"/>
        <v>1</v>
      </c>
      <c r="AM14928" t="b">
        <f t="shared" si="1028"/>
        <v>1</v>
      </c>
      <c r="AP14928"/>
      <c r="AQ14928"/>
    </row>
    <row r="14929" spans="23:43" x14ac:dyDescent="0.25">
      <c r="W14929" t="b">
        <f t="shared" si="1025"/>
        <v>1</v>
      </c>
      <c r="X14929" t="b">
        <f t="shared" si="1026"/>
        <v>1</v>
      </c>
      <c r="AA14929"/>
      <c r="AH14929"/>
      <c r="AL14929" t="b">
        <f t="shared" si="1027"/>
        <v>1</v>
      </c>
      <c r="AM14929" t="b">
        <f t="shared" si="1028"/>
        <v>1</v>
      </c>
      <c r="AP14929"/>
      <c r="AQ14929"/>
    </row>
    <row r="14930" spans="23:43" x14ac:dyDescent="0.25">
      <c r="W14930" t="b">
        <f t="shared" si="1025"/>
        <v>1</v>
      </c>
      <c r="X14930" t="b">
        <f t="shared" si="1026"/>
        <v>1</v>
      </c>
      <c r="AA14930"/>
      <c r="AH14930"/>
      <c r="AL14930" t="b">
        <f t="shared" si="1027"/>
        <v>1</v>
      </c>
      <c r="AM14930" t="b">
        <f t="shared" si="1028"/>
        <v>1</v>
      </c>
      <c r="AP14930"/>
      <c r="AQ14930"/>
    </row>
    <row r="14931" spans="23:43" x14ac:dyDescent="0.25">
      <c r="W14931" t="b">
        <f t="shared" si="1025"/>
        <v>1</v>
      </c>
      <c r="X14931" t="b">
        <f t="shared" si="1026"/>
        <v>1</v>
      </c>
      <c r="AA14931"/>
      <c r="AH14931"/>
      <c r="AL14931" t="b">
        <f t="shared" si="1027"/>
        <v>1</v>
      </c>
      <c r="AM14931" t="b">
        <f t="shared" si="1028"/>
        <v>1</v>
      </c>
      <c r="AP14931"/>
      <c r="AQ14931"/>
    </row>
    <row r="14932" spans="23:43" x14ac:dyDescent="0.25">
      <c r="W14932" t="b">
        <f t="shared" si="1025"/>
        <v>1</v>
      </c>
      <c r="X14932" t="b">
        <f t="shared" si="1026"/>
        <v>1</v>
      </c>
      <c r="AA14932"/>
      <c r="AH14932"/>
      <c r="AL14932" t="b">
        <f t="shared" si="1027"/>
        <v>1</v>
      </c>
      <c r="AM14932" t="b">
        <f t="shared" si="1028"/>
        <v>1</v>
      </c>
      <c r="AP14932"/>
      <c r="AQ14932"/>
    </row>
    <row r="14933" spans="23:43" x14ac:dyDescent="0.25">
      <c r="W14933" t="b">
        <f t="shared" si="1025"/>
        <v>1</v>
      </c>
      <c r="X14933" t="b">
        <f t="shared" si="1026"/>
        <v>1</v>
      </c>
      <c r="AA14933"/>
      <c r="AH14933"/>
      <c r="AL14933" t="b">
        <f t="shared" si="1027"/>
        <v>1</v>
      </c>
      <c r="AM14933" t="b">
        <f t="shared" si="1028"/>
        <v>1</v>
      </c>
      <c r="AP14933"/>
      <c r="AQ14933"/>
    </row>
    <row r="14934" spans="23:43" x14ac:dyDescent="0.25">
      <c r="W14934" t="b">
        <f t="shared" si="1025"/>
        <v>1</v>
      </c>
      <c r="X14934" t="b">
        <f t="shared" si="1026"/>
        <v>1</v>
      </c>
      <c r="AA14934"/>
      <c r="AH14934"/>
      <c r="AL14934" t="b">
        <f t="shared" si="1027"/>
        <v>1</v>
      </c>
      <c r="AM14934" t="b">
        <f t="shared" si="1028"/>
        <v>1</v>
      </c>
      <c r="AP14934"/>
      <c r="AQ14934"/>
    </row>
    <row r="14935" spans="23:43" x14ac:dyDescent="0.25">
      <c r="W14935" t="b">
        <f t="shared" si="1025"/>
        <v>1</v>
      </c>
      <c r="X14935" t="b">
        <f t="shared" si="1026"/>
        <v>1</v>
      </c>
      <c r="AA14935"/>
      <c r="AH14935"/>
      <c r="AL14935" t="b">
        <f t="shared" si="1027"/>
        <v>1</v>
      </c>
      <c r="AM14935" t="b">
        <f t="shared" si="1028"/>
        <v>1</v>
      </c>
      <c r="AP14935"/>
      <c r="AQ14935"/>
    </row>
    <row r="14936" spans="23:43" x14ac:dyDescent="0.25">
      <c r="W14936" t="b">
        <f t="shared" si="1025"/>
        <v>1</v>
      </c>
      <c r="X14936" t="b">
        <f t="shared" si="1026"/>
        <v>1</v>
      </c>
      <c r="AA14936"/>
      <c r="AH14936"/>
      <c r="AL14936" t="b">
        <f t="shared" si="1027"/>
        <v>1</v>
      </c>
      <c r="AM14936" t="b">
        <f t="shared" si="1028"/>
        <v>1</v>
      </c>
      <c r="AP14936"/>
      <c r="AQ14936"/>
    </row>
    <row r="14937" spans="23:43" x14ac:dyDescent="0.25">
      <c r="W14937" t="b">
        <f t="shared" si="1025"/>
        <v>1</v>
      </c>
      <c r="X14937" t="b">
        <f t="shared" si="1026"/>
        <v>1</v>
      </c>
      <c r="AA14937"/>
      <c r="AH14937"/>
      <c r="AL14937" t="b">
        <f t="shared" si="1027"/>
        <v>1</v>
      </c>
      <c r="AM14937" t="b">
        <f t="shared" si="1028"/>
        <v>1</v>
      </c>
      <c r="AP14937"/>
      <c r="AQ14937"/>
    </row>
    <row r="14938" spans="23:43" x14ac:dyDescent="0.25">
      <c r="W14938" t="b">
        <f t="shared" si="1025"/>
        <v>1</v>
      </c>
      <c r="X14938" t="b">
        <f t="shared" si="1026"/>
        <v>1</v>
      </c>
      <c r="AA14938"/>
      <c r="AH14938"/>
      <c r="AL14938" t="b">
        <f t="shared" si="1027"/>
        <v>1</v>
      </c>
      <c r="AM14938" t="b">
        <f t="shared" si="1028"/>
        <v>1</v>
      </c>
      <c r="AP14938"/>
      <c r="AQ14938"/>
    </row>
    <row r="14939" spans="23:43" x14ac:dyDescent="0.25">
      <c r="W14939" t="b">
        <f t="shared" si="1025"/>
        <v>1</v>
      </c>
      <c r="X14939" t="b">
        <f t="shared" si="1026"/>
        <v>1</v>
      </c>
      <c r="AA14939"/>
      <c r="AH14939"/>
      <c r="AL14939" t="b">
        <f t="shared" si="1027"/>
        <v>1</v>
      </c>
      <c r="AM14939" t="b">
        <f t="shared" si="1028"/>
        <v>1</v>
      </c>
      <c r="AP14939"/>
      <c r="AQ14939"/>
    </row>
    <row r="14940" spans="23:43" x14ac:dyDescent="0.25">
      <c r="W14940" t="b">
        <f t="shared" si="1025"/>
        <v>1</v>
      </c>
      <c r="X14940" t="b">
        <f t="shared" si="1026"/>
        <v>1</v>
      </c>
      <c r="AA14940"/>
      <c r="AH14940"/>
      <c r="AL14940" t="b">
        <f t="shared" si="1027"/>
        <v>1</v>
      </c>
      <c r="AM14940" t="b">
        <f t="shared" si="1028"/>
        <v>1</v>
      </c>
      <c r="AP14940"/>
      <c r="AQ14940"/>
    </row>
    <row r="14941" spans="23:43" x14ac:dyDescent="0.25">
      <c r="W14941" t="b">
        <f t="shared" si="1025"/>
        <v>1</v>
      </c>
      <c r="X14941" t="b">
        <f t="shared" si="1026"/>
        <v>1</v>
      </c>
      <c r="AA14941"/>
      <c r="AH14941"/>
      <c r="AL14941" t="b">
        <f t="shared" si="1027"/>
        <v>1</v>
      </c>
      <c r="AM14941" t="b">
        <f t="shared" si="1028"/>
        <v>1</v>
      </c>
      <c r="AP14941"/>
      <c r="AQ14941"/>
    </row>
    <row r="14942" spans="23:43" x14ac:dyDescent="0.25">
      <c r="W14942" t="b">
        <f t="shared" si="1025"/>
        <v>1</v>
      </c>
      <c r="X14942" t="b">
        <f t="shared" si="1026"/>
        <v>1</v>
      </c>
      <c r="AA14942"/>
      <c r="AH14942"/>
      <c r="AL14942" t="b">
        <f t="shared" si="1027"/>
        <v>1</v>
      </c>
      <c r="AM14942" t="b">
        <f t="shared" si="1028"/>
        <v>1</v>
      </c>
      <c r="AP14942"/>
      <c r="AQ14942"/>
    </row>
    <row r="14943" spans="23:43" x14ac:dyDescent="0.25">
      <c r="W14943" t="b">
        <f t="shared" si="1025"/>
        <v>1</v>
      </c>
      <c r="X14943" t="b">
        <f t="shared" si="1026"/>
        <v>1</v>
      </c>
      <c r="AA14943"/>
      <c r="AH14943"/>
      <c r="AL14943" t="b">
        <f t="shared" si="1027"/>
        <v>1</v>
      </c>
      <c r="AM14943" t="b">
        <f t="shared" si="1028"/>
        <v>1</v>
      </c>
      <c r="AP14943"/>
      <c r="AQ14943"/>
    </row>
    <row r="14944" spans="23:43" x14ac:dyDescent="0.25">
      <c r="W14944" t="b">
        <f t="shared" si="1025"/>
        <v>1</v>
      </c>
      <c r="X14944" t="b">
        <f t="shared" si="1026"/>
        <v>1</v>
      </c>
      <c r="AA14944"/>
      <c r="AH14944"/>
      <c r="AL14944" t="b">
        <f t="shared" si="1027"/>
        <v>1</v>
      </c>
      <c r="AM14944" t="b">
        <f t="shared" si="1028"/>
        <v>1</v>
      </c>
      <c r="AP14944"/>
      <c r="AQ14944"/>
    </row>
    <row r="14945" spans="23:43" x14ac:dyDescent="0.25">
      <c r="W14945" t="b">
        <f t="shared" si="1025"/>
        <v>1</v>
      </c>
      <c r="X14945" t="b">
        <f t="shared" si="1026"/>
        <v>1</v>
      </c>
      <c r="AA14945"/>
      <c r="AH14945"/>
      <c r="AL14945" t="b">
        <f t="shared" si="1027"/>
        <v>1</v>
      </c>
      <c r="AM14945" t="b">
        <f t="shared" si="1028"/>
        <v>1</v>
      </c>
      <c r="AP14945"/>
      <c r="AQ14945"/>
    </row>
    <row r="14946" spans="23:43" x14ac:dyDescent="0.25">
      <c r="W14946" t="b">
        <f t="shared" si="1025"/>
        <v>1</v>
      </c>
      <c r="X14946" t="b">
        <f t="shared" si="1026"/>
        <v>1</v>
      </c>
      <c r="AA14946"/>
      <c r="AH14946"/>
      <c r="AL14946" t="b">
        <f t="shared" si="1027"/>
        <v>1</v>
      </c>
      <c r="AM14946" t="b">
        <f t="shared" si="1028"/>
        <v>1</v>
      </c>
      <c r="AP14946"/>
      <c r="AQ14946"/>
    </row>
    <row r="14947" spans="23:43" x14ac:dyDescent="0.25">
      <c r="W14947" t="b">
        <f t="shared" si="1025"/>
        <v>1</v>
      </c>
      <c r="X14947" t="b">
        <f t="shared" si="1026"/>
        <v>1</v>
      </c>
      <c r="AA14947"/>
      <c r="AH14947"/>
      <c r="AL14947" t="b">
        <f t="shared" si="1027"/>
        <v>1</v>
      </c>
      <c r="AM14947" t="b">
        <f t="shared" si="1028"/>
        <v>1</v>
      </c>
      <c r="AP14947"/>
      <c r="AQ14947"/>
    </row>
    <row r="14948" spans="23:43" x14ac:dyDescent="0.25">
      <c r="W14948" t="b">
        <f t="shared" si="1025"/>
        <v>1</v>
      </c>
      <c r="X14948" t="b">
        <f t="shared" si="1026"/>
        <v>1</v>
      </c>
      <c r="AA14948"/>
      <c r="AH14948"/>
      <c r="AL14948" t="b">
        <f t="shared" si="1027"/>
        <v>1</v>
      </c>
      <c r="AM14948" t="b">
        <f t="shared" si="1028"/>
        <v>1</v>
      </c>
      <c r="AP14948"/>
      <c r="AQ14948"/>
    </row>
    <row r="14949" spans="23:43" x14ac:dyDescent="0.25">
      <c r="W14949" t="b">
        <f t="shared" si="1025"/>
        <v>1</v>
      </c>
      <c r="X14949" t="b">
        <f t="shared" si="1026"/>
        <v>1</v>
      </c>
      <c r="AA14949"/>
      <c r="AH14949"/>
      <c r="AL14949" t="b">
        <f t="shared" si="1027"/>
        <v>1</v>
      </c>
      <c r="AM14949" t="b">
        <f t="shared" si="1028"/>
        <v>1</v>
      </c>
      <c r="AP14949"/>
      <c r="AQ14949"/>
    </row>
    <row r="14950" spans="23:43" x14ac:dyDescent="0.25">
      <c r="W14950" t="b">
        <f t="shared" si="1025"/>
        <v>1</v>
      </c>
      <c r="X14950" t="b">
        <f t="shared" si="1026"/>
        <v>1</v>
      </c>
      <c r="AA14950"/>
      <c r="AH14950"/>
      <c r="AL14950" t="b">
        <f t="shared" si="1027"/>
        <v>1</v>
      </c>
      <c r="AM14950" t="b">
        <f t="shared" si="1028"/>
        <v>1</v>
      </c>
      <c r="AP14950"/>
      <c r="AQ14950"/>
    </row>
    <row r="14951" spans="23:43" x14ac:dyDescent="0.25">
      <c r="W14951" t="b">
        <f t="shared" si="1025"/>
        <v>1</v>
      </c>
      <c r="X14951" t="b">
        <f t="shared" si="1026"/>
        <v>1</v>
      </c>
      <c r="AA14951"/>
      <c r="AH14951"/>
      <c r="AL14951" t="b">
        <f t="shared" si="1027"/>
        <v>1</v>
      </c>
      <c r="AM14951" t="b">
        <f t="shared" si="1028"/>
        <v>1</v>
      </c>
      <c r="AP14951"/>
      <c r="AQ14951"/>
    </row>
    <row r="14952" spans="23:43" x14ac:dyDescent="0.25">
      <c r="W14952" t="b">
        <f t="shared" si="1025"/>
        <v>1</v>
      </c>
      <c r="X14952" t="b">
        <f t="shared" si="1026"/>
        <v>1</v>
      </c>
      <c r="AA14952"/>
      <c r="AH14952"/>
      <c r="AL14952" t="b">
        <f t="shared" si="1027"/>
        <v>1</v>
      </c>
      <c r="AM14952" t="b">
        <f t="shared" si="1028"/>
        <v>1</v>
      </c>
      <c r="AP14952"/>
      <c r="AQ14952"/>
    </row>
    <row r="14953" spans="23:43" x14ac:dyDescent="0.25">
      <c r="W14953" t="b">
        <f t="shared" si="1025"/>
        <v>1</v>
      </c>
      <c r="X14953" t="b">
        <f t="shared" si="1026"/>
        <v>1</v>
      </c>
      <c r="AA14953"/>
      <c r="AH14953"/>
      <c r="AL14953" t="b">
        <f t="shared" si="1027"/>
        <v>1</v>
      </c>
      <c r="AM14953" t="b">
        <f t="shared" si="1028"/>
        <v>1</v>
      </c>
      <c r="AP14953"/>
      <c r="AQ14953"/>
    </row>
    <row r="14954" spans="23:43" x14ac:dyDescent="0.25">
      <c r="W14954" t="b">
        <f t="shared" si="1025"/>
        <v>1</v>
      </c>
      <c r="X14954" t="b">
        <f t="shared" si="1026"/>
        <v>1</v>
      </c>
      <c r="AA14954"/>
      <c r="AH14954"/>
      <c r="AL14954" t="b">
        <f t="shared" si="1027"/>
        <v>1</v>
      </c>
      <c r="AM14954" t="b">
        <f t="shared" si="1028"/>
        <v>1</v>
      </c>
      <c r="AP14954"/>
      <c r="AQ14954"/>
    </row>
    <row r="14955" spans="23:43" x14ac:dyDescent="0.25">
      <c r="W14955" t="b">
        <f t="shared" si="1025"/>
        <v>1</v>
      </c>
      <c r="X14955" t="b">
        <f t="shared" si="1026"/>
        <v>1</v>
      </c>
      <c r="AA14955"/>
      <c r="AH14955"/>
      <c r="AL14955" t="b">
        <f t="shared" si="1027"/>
        <v>1</v>
      </c>
      <c r="AM14955" t="b">
        <f t="shared" si="1028"/>
        <v>1</v>
      </c>
      <c r="AP14955"/>
      <c r="AQ14955"/>
    </row>
    <row r="14956" spans="23:43" x14ac:dyDescent="0.25">
      <c r="W14956" t="b">
        <f t="shared" si="1025"/>
        <v>1</v>
      </c>
      <c r="X14956" t="b">
        <f t="shared" si="1026"/>
        <v>1</v>
      </c>
      <c r="AA14956"/>
      <c r="AH14956"/>
      <c r="AL14956" t="b">
        <f t="shared" si="1027"/>
        <v>1</v>
      </c>
      <c r="AM14956" t="b">
        <f t="shared" si="1028"/>
        <v>1</v>
      </c>
      <c r="AP14956"/>
      <c r="AQ14956"/>
    </row>
    <row r="14957" spans="23:43" x14ac:dyDescent="0.25">
      <c r="W14957" t="b">
        <f t="shared" si="1025"/>
        <v>1</v>
      </c>
      <c r="X14957" t="b">
        <f t="shared" si="1026"/>
        <v>1</v>
      </c>
      <c r="AA14957"/>
      <c r="AH14957"/>
      <c r="AL14957" t="b">
        <f t="shared" si="1027"/>
        <v>1</v>
      </c>
      <c r="AM14957" t="b">
        <f t="shared" si="1028"/>
        <v>1</v>
      </c>
      <c r="AP14957"/>
      <c r="AQ14957"/>
    </row>
    <row r="14958" spans="23:43" x14ac:dyDescent="0.25">
      <c r="W14958" t="b">
        <f t="shared" si="1025"/>
        <v>1</v>
      </c>
      <c r="X14958" t="b">
        <f t="shared" si="1026"/>
        <v>1</v>
      </c>
      <c r="AA14958"/>
      <c r="AH14958"/>
      <c r="AL14958" t="b">
        <f t="shared" si="1027"/>
        <v>1</v>
      </c>
      <c r="AM14958" t="b">
        <f t="shared" si="1028"/>
        <v>1</v>
      </c>
      <c r="AP14958"/>
      <c r="AQ14958"/>
    </row>
    <row r="14959" spans="23:43" x14ac:dyDescent="0.25">
      <c r="W14959" t="b">
        <f t="shared" si="1025"/>
        <v>1</v>
      </c>
      <c r="X14959" t="b">
        <f t="shared" si="1026"/>
        <v>1</v>
      </c>
      <c r="AA14959"/>
      <c r="AH14959"/>
      <c r="AL14959" t="b">
        <f t="shared" si="1027"/>
        <v>1</v>
      </c>
      <c r="AM14959" t="b">
        <f t="shared" si="1028"/>
        <v>1</v>
      </c>
      <c r="AP14959"/>
      <c r="AQ14959"/>
    </row>
    <row r="14960" spans="23:43" x14ac:dyDescent="0.25">
      <c r="W14960" t="b">
        <f t="shared" si="1025"/>
        <v>1</v>
      </c>
      <c r="X14960" t="b">
        <f t="shared" si="1026"/>
        <v>1</v>
      </c>
      <c r="AA14960"/>
      <c r="AH14960"/>
      <c r="AL14960" t="b">
        <f t="shared" si="1027"/>
        <v>1</v>
      </c>
      <c r="AM14960" t="b">
        <f t="shared" si="1028"/>
        <v>1</v>
      </c>
      <c r="AP14960"/>
      <c r="AQ14960"/>
    </row>
    <row r="14961" spans="23:43" x14ac:dyDescent="0.25">
      <c r="W14961" t="b">
        <f t="shared" si="1025"/>
        <v>1</v>
      </c>
      <c r="X14961" t="b">
        <f t="shared" si="1026"/>
        <v>1</v>
      </c>
      <c r="AA14961"/>
      <c r="AH14961"/>
      <c r="AL14961" t="b">
        <f t="shared" si="1027"/>
        <v>1</v>
      </c>
      <c r="AM14961" t="b">
        <f t="shared" si="1028"/>
        <v>1</v>
      </c>
      <c r="AP14961"/>
      <c r="AQ14961"/>
    </row>
    <row r="14962" spans="23:43" x14ac:dyDescent="0.25">
      <c r="W14962" t="b">
        <f t="shared" si="1025"/>
        <v>1</v>
      </c>
      <c r="X14962" t="b">
        <f t="shared" si="1026"/>
        <v>1</v>
      </c>
      <c r="AA14962"/>
      <c r="AH14962"/>
      <c r="AL14962" t="b">
        <f t="shared" si="1027"/>
        <v>1</v>
      </c>
      <c r="AM14962" t="b">
        <f t="shared" si="1028"/>
        <v>1</v>
      </c>
      <c r="AP14962"/>
      <c r="AQ14962"/>
    </row>
    <row r="14963" spans="23:43" x14ac:dyDescent="0.25">
      <c r="W14963" t="b">
        <f t="shared" si="1025"/>
        <v>1</v>
      </c>
      <c r="X14963" t="b">
        <f t="shared" si="1026"/>
        <v>1</v>
      </c>
      <c r="AA14963"/>
      <c r="AH14963"/>
      <c r="AL14963" t="b">
        <f t="shared" si="1027"/>
        <v>1</v>
      </c>
      <c r="AM14963" t="b">
        <f t="shared" si="1028"/>
        <v>1</v>
      </c>
      <c r="AP14963"/>
      <c r="AQ14963"/>
    </row>
    <row r="14964" spans="23:43" x14ac:dyDescent="0.25">
      <c r="W14964" t="b">
        <f t="shared" si="1025"/>
        <v>1</v>
      </c>
      <c r="X14964" t="b">
        <f t="shared" si="1026"/>
        <v>1</v>
      </c>
      <c r="AA14964"/>
      <c r="AH14964"/>
      <c r="AL14964" t="b">
        <f t="shared" si="1027"/>
        <v>1</v>
      </c>
      <c r="AM14964" t="b">
        <f t="shared" si="1028"/>
        <v>1</v>
      </c>
      <c r="AP14964"/>
      <c r="AQ14964"/>
    </row>
    <row r="14965" spans="23:43" x14ac:dyDescent="0.25">
      <c r="W14965" t="b">
        <f t="shared" si="1025"/>
        <v>1</v>
      </c>
      <c r="X14965" t="b">
        <f t="shared" si="1026"/>
        <v>1</v>
      </c>
      <c r="AA14965"/>
      <c r="AH14965"/>
      <c r="AL14965" t="b">
        <f t="shared" si="1027"/>
        <v>1</v>
      </c>
      <c r="AM14965" t="b">
        <f t="shared" si="1028"/>
        <v>1</v>
      </c>
      <c r="AP14965"/>
      <c r="AQ14965"/>
    </row>
    <row r="14966" spans="23:43" x14ac:dyDescent="0.25">
      <c r="W14966" t="b">
        <f t="shared" si="1025"/>
        <v>1</v>
      </c>
      <c r="X14966" t="b">
        <f t="shared" si="1026"/>
        <v>1</v>
      </c>
      <c r="AA14966"/>
      <c r="AH14966"/>
      <c r="AL14966" t="b">
        <f t="shared" si="1027"/>
        <v>1</v>
      </c>
      <c r="AM14966" t="b">
        <f t="shared" si="1028"/>
        <v>1</v>
      </c>
      <c r="AP14966"/>
      <c r="AQ14966"/>
    </row>
    <row r="14967" spans="23:43" x14ac:dyDescent="0.25">
      <c r="W14967" t="b">
        <f t="shared" si="1025"/>
        <v>1</v>
      </c>
      <c r="X14967" t="b">
        <f t="shared" si="1026"/>
        <v>1</v>
      </c>
      <c r="AA14967"/>
      <c r="AH14967"/>
      <c r="AL14967" t="b">
        <f t="shared" si="1027"/>
        <v>1</v>
      </c>
      <c r="AM14967" t="b">
        <f t="shared" si="1028"/>
        <v>1</v>
      </c>
      <c r="AP14967"/>
      <c r="AQ14967"/>
    </row>
    <row r="14968" spans="23:43" x14ac:dyDescent="0.25">
      <c r="W14968" t="b">
        <f t="shared" si="1025"/>
        <v>1</v>
      </c>
      <c r="X14968" t="b">
        <f t="shared" si="1026"/>
        <v>1</v>
      </c>
      <c r="AA14968"/>
      <c r="AH14968"/>
      <c r="AL14968" t="b">
        <f t="shared" si="1027"/>
        <v>1</v>
      </c>
      <c r="AM14968" t="b">
        <f t="shared" si="1028"/>
        <v>1</v>
      </c>
      <c r="AP14968"/>
      <c r="AQ14968"/>
    </row>
    <row r="14969" spans="23:43" x14ac:dyDescent="0.25">
      <c r="W14969" t="b">
        <f t="shared" si="1025"/>
        <v>1</v>
      </c>
      <c r="X14969" t="b">
        <f t="shared" si="1026"/>
        <v>1</v>
      </c>
      <c r="AA14969"/>
      <c r="AH14969"/>
      <c r="AL14969" t="b">
        <f t="shared" si="1027"/>
        <v>1</v>
      </c>
      <c r="AM14969" t="b">
        <f t="shared" si="1028"/>
        <v>1</v>
      </c>
      <c r="AP14969"/>
      <c r="AQ14969"/>
    </row>
    <row r="14970" spans="23:43" x14ac:dyDescent="0.25">
      <c r="W14970" t="b">
        <f t="shared" si="1025"/>
        <v>1</v>
      </c>
      <c r="X14970" t="b">
        <f t="shared" si="1026"/>
        <v>1</v>
      </c>
      <c r="AA14970"/>
      <c r="AH14970"/>
      <c r="AL14970" t="b">
        <f t="shared" si="1027"/>
        <v>1</v>
      </c>
      <c r="AM14970" t="b">
        <f t="shared" si="1028"/>
        <v>1</v>
      </c>
      <c r="AP14970"/>
      <c r="AQ14970"/>
    </row>
    <row r="14971" spans="23:43" x14ac:dyDescent="0.25">
      <c r="W14971" t="b">
        <f t="shared" si="1025"/>
        <v>1</v>
      </c>
      <c r="X14971" t="b">
        <f t="shared" si="1026"/>
        <v>1</v>
      </c>
      <c r="AA14971"/>
      <c r="AH14971"/>
      <c r="AL14971" t="b">
        <f t="shared" si="1027"/>
        <v>1</v>
      </c>
      <c r="AM14971" t="b">
        <f t="shared" si="1028"/>
        <v>1</v>
      </c>
      <c r="AP14971"/>
      <c r="AQ14971"/>
    </row>
    <row r="14972" spans="23:43" x14ac:dyDescent="0.25">
      <c r="W14972" t="b">
        <f t="shared" si="1025"/>
        <v>1</v>
      </c>
      <c r="X14972" t="b">
        <f t="shared" si="1026"/>
        <v>1</v>
      </c>
      <c r="AA14972"/>
      <c r="AH14972"/>
      <c r="AL14972" t="b">
        <f t="shared" si="1027"/>
        <v>1</v>
      </c>
      <c r="AM14972" t="b">
        <f t="shared" si="1028"/>
        <v>1</v>
      </c>
      <c r="AP14972"/>
      <c r="AQ14972"/>
    </row>
    <row r="14973" spans="23:43" x14ac:dyDescent="0.25">
      <c r="W14973" t="b">
        <f t="shared" si="1025"/>
        <v>1</v>
      </c>
      <c r="X14973" t="b">
        <f t="shared" si="1026"/>
        <v>1</v>
      </c>
      <c r="AA14973"/>
      <c r="AH14973"/>
      <c r="AL14973" t="b">
        <f t="shared" si="1027"/>
        <v>1</v>
      </c>
      <c r="AM14973" t="b">
        <f t="shared" si="1028"/>
        <v>1</v>
      </c>
      <c r="AP14973"/>
      <c r="AQ14973"/>
    </row>
    <row r="14974" spans="23:43" x14ac:dyDescent="0.25">
      <c r="W14974" t="b">
        <f t="shared" si="1025"/>
        <v>1</v>
      </c>
      <c r="X14974" t="b">
        <f t="shared" si="1026"/>
        <v>1</v>
      </c>
      <c r="AA14974"/>
      <c r="AH14974"/>
      <c r="AL14974" t="b">
        <f t="shared" si="1027"/>
        <v>1</v>
      </c>
      <c r="AM14974" t="b">
        <f t="shared" si="1028"/>
        <v>1</v>
      </c>
      <c r="AP14974"/>
      <c r="AQ14974"/>
    </row>
    <row r="14975" spans="23:43" x14ac:dyDescent="0.25">
      <c r="W14975" t="b">
        <f t="shared" si="1025"/>
        <v>1</v>
      </c>
      <c r="X14975" t="b">
        <f t="shared" si="1026"/>
        <v>1</v>
      </c>
      <c r="AA14975"/>
      <c r="AH14975"/>
      <c r="AL14975" t="b">
        <f t="shared" si="1027"/>
        <v>1</v>
      </c>
      <c r="AM14975" t="b">
        <f t="shared" si="1028"/>
        <v>1</v>
      </c>
      <c r="AP14975"/>
      <c r="AQ14975"/>
    </row>
    <row r="14976" spans="23:43" x14ac:dyDescent="0.25">
      <c r="W14976" t="b">
        <f t="shared" si="1025"/>
        <v>1</v>
      </c>
      <c r="X14976" t="b">
        <f t="shared" si="1026"/>
        <v>1</v>
      </c>
      <c r="AA14976"/>
      <c r="AH14976"/>
      <c r="AL14976" t="b">
        <f t="shared" si="1027"/>
        <v>1</v>
      </c>
      <c r="AM14976" t="b">
        <f t="shared" si="1028"/>
        <v>1</v>
      </c>
      <c r="AP14976"/>
      <c r="AQ14976"/>
    </row>
    <row r="14977" spans="23:43" x14ac:dyDescent="0.25">
      <c r="W14977" t="b">
        <f t="shared" si="1025"/>
        <v>1</v>
      </c>
      <c r="X14977" t="b">
        <f t="shared" si="1026"/>
        <v>1</v>
      </c>
      <c r="AA14977"/>
      <c r="AH14977"/>
      <c r="AL14977" t="b">
        <f t="shared" si="1027"/>
        <v>1</v>
      </c>
      <c r="AM14977" t="b">
        <f t="shared" si="1028"/>
        <v>1</v>
      </c>
      <c r="AP14977"/>
      <c r="AQ14977"/>
    </row>
    <row r="14978" spans="23:43" x14ac:dyDescent="0.25">
      <c r="W14978" t="b">
        <f t="shared" si="1025"/>
        <v>1</v>
      </c>
      <c r="X14978" t="b">
        <f t="shared" si="1026"/>
        <v>1</v>
      </c>
      <c r="AA14978"/>
      <c r="AH14978"/>
      <c r="AL14978" t="b">
        <f t="shared" si="1027"/>
        <v>1</v>
      </c>
      <c r="AM14978" t="b">
        <f t="shared" si="1028"/>
        <v>1</v>
      </c>
      <c r="AP14978"/>
      <c r="AQ14978"/>
    </row>
    <row r="14979" spans="23:43" x14ac:dyDescent="0.25">
      <c r="W14979" t="b">
        <f t="shared" si="1025"/>
        <v>1</v>
      </c>
      <c r="X14979" t="b">
        <f t="shared" si="1026"/>
        <v>1</v>
      </c>
      <c r="AA14979"/>
      <c r="AH14979"/>
      <c r="AL14979" t="b">
        <f t="shared" si="1027"/>
        <v>1</v>
      </c>
      <c r="AM14979" t="b">
        <f t="shared" si="1028"/>
        <v>1</v>
      </c>
      <c r="AP14979"/>
      <c r="AQ14979"/>
    </row>
    <row r="14980" spans="23:43" x14ac:dyDescent="0.25">
      <c r="W14980" t="b">
        <f t="shared" si="1025"/>
        <v>1</v>
      </c>
      <c r="X14980" t="b">
        <f t="shared" si="1026"/>
        <v>1</v>
      </c>
      <c r="AA14980"/>
      <c r="AH14980"/>
      <c r="AL14980" t="b">
        <f t="shared" si="1027"/>
        <v>1</v>
      </c>
      <c r="AM14980" t="b">
        <f t="shared" si="1028"/>
        <v>1</v>
      </c>
      <c r="AP14980"/>
      <c r="AQ14980"/>
    </row>
    <row r="14981" spans="23:43" x14ac:dyDescent="0.25">
      <c r="W14981" t="b">
        <f t="shared" si="1025"/>
        <v>1</v>
      </c>
      <c r="X14981" t="b">
        <f t="shared" si="1026"/>
        <v>1</v>
      </c>
      <c r="AA14981"/>
      <c r="AH14981"/>
      <c r="AL14981" t="b">
        <f t="shared" si="1027"/>
        <v>1</v>
      </c>
      <c r="AM14981" t="b">
        <f t="shared" si="1028"/>
        <v>1</v>
      </c>
      <c r="AP14981"/>
      <c r="AQ14981"/>
    </row>
    <row r="14982" spans="23:43" x14ac:dyDescent="0.25">
      <c r="W14982" t="b">
        <f t="shared" si="1025"/>
        <v>1</v>
      </c>
      <c r="X14982" t="b">
        <f t="shared" si="1026"/>
        <v>1</v>
      </c>
      <c r="AA14982"/>
      <c r="AH14982"/>
      <c r="AL14982" t="b">
        <f t="shared" si="1027"/>
        <v>1</v>
      </c>
      <c r="AM14982" t="b">
        <f t="shared" si="1028"/>
        <v>1</v>
      </c>
      <c r="AP14982"/>
      <c r="AQ14982"/>
    </row>
    <row r="14983" spans="23:43" x14ac:dyDescent="0.25">
      <c r="W14983" t="b">
        <f t="shared" si="1025"/>
        <v>1</v>
      </c>
      <c r="X14983" t="b">
        <f t="shared" si="1026"/>
        <v>1</v>
      </c>
      <c r="AA14983"/>
      <c r="AH14983"/>
      <c r="AL14983" t="b">
        <f t="shared" si="1027"/>
        <v>1</v>
      </c>
      <c r="AM14983" t="b">
        <f t="shared" si="1028"/>
        <v>1</v>
      </c>
      <c r="AP14983"/>
      <c r="AQ14983"/>
    </row>
    <row r="14984" spans="23:43" x14ac:dyDescent="0.25">
      <c r="W14984" t="b">
        <f t="shared" si="1025"/>
        <v>1</v>
      </c>
      <c r="X14984" t="b">
        <f t="shared" si="1026"/>
        <v>1</v>
      </c>
      <c r="AA14984"/>
      <c r="AH14984"/>
      <c r="AL14984" t="b">
        <f t="shared" si="1027"/>
        <v>1</v>
      </c>
      <c r="AM14984" t="b">
        <f t="shared" si="1028"/>
        <v>1</v>
      </c>
      <c r="AP14984"/>
      <c r="AQ14984"/>
    </row>
    <row r="14985" spans="23:43" x14ac:dyDescent="0.25">
      <c r="W14985" t="b">
        <f t="shared" si="1025"/>
        <v>1</v>
      </c>
      <c r="X14985" t="b">
        <f t="shared" si="1026"/>
        <v>1</v>
      </c>
      <c r="AA14985"/>
      <c r="AH14985"/>
      <c r="AL14985" t="b">
        <f t="shared" si="1027"/>
        <v>1</v>
      </c>
      <c r="AM14985" t="b">
        <f t="shared" si="1028"/>
        <v>1</v>
      </c>
      <c r="AP14985"/>
      <c r="AQ14985"/>
    </row>
    <row r="14986" spans="23:43" x14ac:dyDescent="0.25">
      <c r="W14986" t="b">
        <f t="shared" si="1025"/>
        <v>1</v>
      </c>
      <c r="X14986" t="b">
        <f t="shared" si="1026"/>
        <v>1</v>
      </c>
      <c r="AA14986"/>
      <c r="AH14986"/>
      <c r="AL14986" t="b">
        <f t="shared" si="1027"/>
        <v>1</v>
      </c>
      <c r="AM14986" t="b">
        <f t="shared" si="1028"/>
        <v>1</v>
      </c>
      <c r="AP14986"/>
      <c r="AQ14986"/>
    </row>
    <row r="14987" spans="23:43" x14ac:dyDescent="0.25">
      <c r="W14987" t="b">
        <f t="shared" si="1025"/>
        <v>1</v>
      </c>
      <c r="X14987" t="b">
        <f t="shared" si="1026"/>
        <v>1</v>
      </c>
      <c r="AA14987"/>
      <c r="AH14987"/>
      <c r="AL14987" t="b">
        <f t="shared" si="1027"/>
        <v>1</v>
      </c>
      <c r="AM14987" t="b">
        <f t="shared" si="1028"/>
        <v>1</v>
      </c>
      <c r="AP14987"/>
      <c r="AQ14987"/>
    </row>
    <row r="14988" spans="23:43" x14ac:dyDescent="0.25">
      <c r="W14988" t="b">
        <f t="shared" ref="W14988:W15051" si="1029">IF(AND(U14988&lt;&gt;"",U14988&lt;&gt;"Grand Total",U14988&lt;&gt;"(blank)"),GETPIVOTDATA("Facility CCN",$U$10,"Facility CCN",U14988)=1,TRUE)</f>
        <v>1</v>
      </c>
      <c r="X14988" t="b">
        <f t="shared" ref="X14988:X15051" si="1030">IF(AND(U14988&lt;&gt;"",U14988&lt;&gt;"Grand Total",U14988&lt;&gt;"(blank)"),LEN(U14988)=6,TRUE)</f>
        <v>1</v>
      </c>
      <c r="AA14988"/>
      <c r="AH14988"/>
      <c r="AL14988" t="b">
        <f t="shared" ref="AL14988:AL15051" si="1031">IF(AND(AJ14988&lt;&gt;"",AJ14988&lt;&gt;"Grand Total",AJ14988&lt;&gt;"(blank)"),GETPIVOTDATA("Provider NPI",$AJ$10,"Provider NPI",AJ14988)=1,TRUE)</f>
        <v>1</v>
      </c>
      <c r="AM14988" t="b">
        <f t="shared" ref="AM14988:AM15051" si="1032">IF(AND(AJ14988&lt;&gt;"",AJ14988&lt;&gt;"Grand Total",AJ14988&lt;&gt;"(blank)"),LEN(AJ14988)=10,TRUE)</f>
        <v>1</v>
      </c>
      <c r="AP14988"/>
      <c r="AQ14988"/>
    </row>
    <row r="14989" spans="23:43" x14ac:dyDescent="0.25">
      <c r="W14989" t="b">
        <f t="shared" si="1029"/>
        <v>1</v>
      </c>
      <c r="X14989" t="b">
        <f t="shared" si="1030"/>
        <v>1</v>
      </c>
      <c r="AA14989"/>
      <c r="AH14989"/>
      <c r="AL14989" t="b">
        <f t="shared" si="1031"/>
        <v>1</v>
      </c>
      <c r="AM14989" t="b">
        <f t="shared" si="1032"/>
        <v>1</v>
      </c>
      <c r="AP14989"/>
      <c r="AQ14989"/>
    </row>
    <row r="14990" spans="23:43" x14ac:dyDescent="0.25">
      <c r="W14990" t="b">
        <f t="shared" si="1029"/>
        <v>1</v>
      </c>
      <c r="X14990" t="b">
        <f t="shared" si="1030"/>
        <v>1</v>
      </c>
      <c r="AA14990"/>
      <c r="AH14990"/>
      <c r="AL14990" t="b">
        <f t="shared" si="1031"/>
        <v>1</v>
      </c>
      <c r="AM14990" t="b">
        <f t="shared" si="1032"/>
        <v>1</v>
      </c>
      <c r="AP14990"/>
      <c r="AQ14990"/>
    </row>
    <row r="14991" spans="23:43" x14ac:dyDescent="0.25">
      <c r="W14991" t="b">
        <f t="shared" si="1029"/>
        <v>1</v>
      </c>
      <c r="X14991" t="b">
        <f t="shared" si="1030"/>
        <v>1</v>
      </c>
      <c r="AA14991"/>
      <c r="AH14991"/>
      <c r="AL14991" t="b">
        <f t="shared" si="1031"/>
        <v>1</v>
      </c>
      <c r="AM14991" t="b">
        <f t="shared" si="1032"/>
        <v>1</v>
      </c>
      <c r="AP14991"/>
      <c r="AQ14991"/>
    </row>
    <row r="14992" spans="23:43" x14ac:dyDescent="0.25">
      <c r="W14992" t="b">
        <f t="shared" si="1029"/>
        <v>1</v>
      </c>
      <c r="X14992" t="b">
        <f t="shared" si="1030"/>
        <v>1</v>
      </c>
      <c r="AA14992"/>
      <c r="AH14992"/>
      <c r="AL14992" t="b">
        <f t="shared" si="1031"/>
        <v>1</v>
      </c>
      <c r="AM14992" t="b">
        <f t="shared" si="1032"/>
        <v>1</v>
      </c>
      <c r="AP14992"/>
      <c r="AQ14992"/>
    </row>
    <row r="14993" spans="23:43" x14ac:dyDescent="0.25">
      <c r="W14993" t="b">
        <f t="shared" si="1029"/>
        <v>1</v>
      </c>
      <c r="X14993" t="b">
        <f t="shared" si="1030"/>
        <v>1</v>
      </c>
      <c r="AA14993"/>
      <c r="AH14993"/>
      <c r="AL14993" t="b">
        <f t="shared" si="1031"/>
        <v>1</v>
      </c>
      <c r="AM14993" t="b">
        <f t="shared" si="1032"/>
        <v>1</v>
      </c>
      <c r="AP14993"/>
      <c r="AQ14993"/>
    </row>
    <row r="14994" spans="23:43" x14ac:dyDescent="0.25">
      <c r="W14994" t="b">
        <f t="shared" si="1029"/>
        <v>1</v>
      </c>
      <c r="X14994" t="b">
        <f t="shared" si="1030"/>
        <v>1</v>
      </c>
      <c r="AA14994"/>
      <c r="AH14994"/>
      <c r="AL14994" t="b">
        <f t="shared" si="1031"/>
        <v>1</v>
      </c>
      <c r="AM14994" t="b">
        <f t="shared" si="1032"/>
        <v>1</v>
      </c>
      <c r="AP14994"/>
      <c r="AQ14994"/>
    </row>
    <row r="14995" spans="23:43" x14ac:dyDescent="0.25">
      <c r="W14995" t="b">
        <f t="shared" si="1029"/>
        <v>1</v>
      </c>
      <c r="X14995" t="b">
        <f t="shared" si="1030"/>
        <v>1</v>
      </c>
      <c r="AA14995"/>
      <c r="AH14995"/>
      <c r="AL14995" t="b">
        <f t="shared" si="1031"/>
        <v>1</v>
      </c>
      <c r="AM14995" t="b">
        <f t="shared" si="1032"/>
        <v>1</v>
      </c>
      <c r="AP14995"/>
      <c r="AQ14995"/>
    </row>
    <row r="14996" spans="23:43" x14ac:dyDescent="0.25">
      <c r="W14996" t="b">
        <f t="shared" si="1029"/>
        <v>1</v>
      </c>
      <c r="X14996" t="b">
        <f t="shared" si="1030"/>
        <v>1</v>
      </c>
      <c r="AA14996"/>
      <c r="AH14996"/>
      <c r="AL14996" t="b">
        <f t="shared" si="1031"/>
        <v>1</v>
      </c>
      <c r="AM14996" t="b">
        <f t="shared" si="1032"/>
        <v>1</v>
      </c>
      <c r="AP14996"/>
      <c r="AQ14996"/>
    </row>
    <row r="14997" spans="23:43" x14ac:dyDescent="0.25">
      <c r="W14997" t="b">
        <f t="shared" si="1029"/>
        <v>1</v>
      </c>
      <c r="X14997" t="b">
        <f t="shared" si="1030"/>
        <v>1</v>
      </c>
      <c r="AA14997"/>
      <c r="AH14997"/>
      <c r="AL14997" t="b">
        <f t="shared" si="1031"/>
        <v>1</v>
      </c>
      <c r="AM14997" t="b">
        <f t="shared" si="1032"/>
        <v>1</v>
      </c>
      <c r="AP14997"/>
      <c r="AQ14997"/>
    </row>
    <row r="14998" spans="23:43" x14ac:dyDescent="0.25">
      <c r="W14998" t="b">
        <f t="shared" si="1029"/>
        <v>1</v>
      </c>
      <c r="X14998" t="b">
        <f t="shared" si="1030"/>
        <v>1</v>
      </c>
      <c r="AA14998"/>
      <c r="AH14998"/>
      <c r="AL14998" t="b">
        <f t="shared" si="1031"/>
        <v>1</v>
      </c>
      <c r="AM14998" t="b">
        <f t="shared" si="1032"/>
        <v>1</v>
      </c>
      <c r="AP14998"/>
      <c r="AQ14998"/>
    </row>
    <row r="14999" spans="23:43" x14ac:dyDescent="0.25">
      <c r="W14999" t="b">
        <f t="shared" si="1029"/>
        <v>1</v>
      </c>
      <c r="X14999" t="b">
        <f t="shared" si="1030"/>
        <v>1</v>
      </c>
      <c r="AA14999"/>
      <c r="AH14999"/>
      <c r="AL14999" t="b">
        <f t="shared" si="1031"/>
        <v>1</v>
      </c>
      <c r="AM14999" t="b">
        <f t="shared" si="1032"/>
        <v>1</v>
      </c>
      <c r="AP14999"/>
      <c r="AQ14999"/>
    </row>
    <row r="15000" spans="23:43" x14ac:dyDescent="0.25">
      <c r="W15000" t="b">
        <f t="shared" si="1029"/>
        <v>1</v>
      </c>
      <c r="X15000" t="b">
        <f t="shared" si="1030"/>
        <v>1</v>
      </c>
      <c r="AA15000"/>
      <c r="AH15000"/>
      <c r="AL15000" t="b">
        <f t="shared" si="1031"/>
        <v>1</v>
      </c>
      <c r="AM15000" t="b">
        <f t="shared" si="1032"/>
        <v>1</v>
      </c>
      <c r="AP15000"/>
      <c r="AQ15000"/>
    </row>
    <row r="15001" spans="23:43" x14ac:dyDescent="0.25">
      <c r="W15001" t="b">
        <f t="shared" si="1029"/>
        <v>1</v>
      </c>
      <c r="X15001" t="b">
        <f t="shared" si="1030"/>
        <v>1</v>
      </c>
      <c r="AA15001"/>
      <c r="AH15001"/>
      <c r="AL15001" t="b">
        <f t="shared" si="1031"/>
        <v>1</v>
      </c>
      <c r="AM15001" t="b">
        <f t="shared" si="1032"/>
        <v>1</v>
      </c>
      <c r="AP15001"/>
      <c r="AQ15001"/>
    </row>
    <row r="15002" spans="23:43" x14ac:dyDescent="0.25">
      <c r="W15002" t="b">
        <f t="shared" si="1029"/>
        <v>1</v>
      </c>
      <c r="X15002" t="b">
        <f t="shared" si="1030"/>
        <v>1</v>
      </c>
      <c r="AA15002"/>
      <c r="AH15002"/>
      <c r="AL15002" t="b">
        <f t="shared" si="1031"/>
        <v>1</v>
      </c>
      <c r="AM15002" t="b">
        <f t="shared" si="1032"/>
        <v>1</v>
      </c>
      <c r="AP15002"/>
      <c r="AQ15002"/>
    </row>
    <row r="15003" spans="23:43" x14ac:dyDescent="0.25">
      <c r="W15003" t="b">
        <f t="shared" si="1029"/>
        <v>1</v>
      </c>
      <c r="X15003" t="b">
        <f t="shared" si="1030"/>
        <v>1</v>
      </c>
      <c r="AA15003"/>
      <c r="AH15003"/>
      <c r="AL15003" t="b">
        <f t="shared" si="1031"/>
        <v>1</v>
      </c>
      <c r="AM15003" t="b">
        <f t="shared" si="1032"/>
        <v>1</v>
      </c>
      <c r="AP15003"/>
      <c r="AQ15003"/>
    </row>
    <row r="15004" spans="23:43" x14ac:dyDescent="0.25">
      <c r="W15004" t="b">
        <f t="shared" si="1029"/>
        <v>1</v>
      </c>
      <c r="X15004" t="b">
        <f t="shared" si="1030"/>
        <v>1</v>
      </c>
      <c r="AA15004"/>
      <c r="AH15004"/>
      <c r="AL15004" t="b">
        <f t="shared" si="1031"/>
        <v>1</v>
      </c>
      <c r="AM15004" t="b">
        <f t="shared" si="1032"/>
        <v>1</v>
      </c>
      <c r="AP15004"/>
      <c r="AQ15004"/>
    </row>
    <row r="15005" spans="23:43" x14ac:dyDescent="0.25">
      <c r="W15005" t="b">
        <f t="shared" si="1029"/>
        <v>1</v>
      </c>
      <c r="X15005" t="b">
        <f t="shared" si="1030"/>
        <v>1</v>
      </c>
      <c r="AA15005"/>
      <c r="AH15005"/>
      <c r="AL15005" t="b">
        <f t="shared" si="1031"/>
        <v>1</v>
      </c>
      <c r="AM15005" t="b">
        <f t="shared" si="1032"/>
        <v>1</v>
      </c>
      <c r="AP15005"/>
      <c r="AQ15005"/>
    </row>
    <row r="15006" spans="23:43" x14ac:dyDescent="0.25">
      <c r="W15006" t="b">
        <f t="shared" si="1029"/>
        <v>1</v>
      </c>
      <c r="X15006" t="b">
        <f t="shared" si="1030"/>
        <v>1</v>
      </c>
      <c r="AA15006"/>
      <c r="AH15006"/>
      <c r="AL15006" t="b">
        <f t="shared" si="1031"/>
        <v>1</v>
      </c>
      <c r="AM15006" t="b">
        <f t="shared" si="1032"/>
        <v>1</v>
      </c>
      <c r="AP15006"/>
      <c r="AQ15006"/>
    </row>
    <row r="15007" spans="23:43" x14ac:dyDescent="0.25">
      <c r="W15007" t="b">
        <f t="shared" si="1029"/>
        <v>1</v>
      </c>
      <c r="X15007" t="b">
        <f t="shared" si="1030"/>
        <v>1</v>
      </c>
      <c r="AA15007"/>
      <c r="AH15007"/>
      <c r="AL15007" t="b">
        <f t="shared" si="1031"/>
        <v>1</v>
      </c>
      <c r="AM15007" t="b">
        <f t="shared" si="1032"/>
        <v>1</v>
      </c>
      <c r="AP15007"/>
      <c r="AQ15007"/>
    </row>
    <row r="15008" spans="23:43" x14ac:dyDescent="0.25">
      <c r="W15008" t="b">
        <f t="shared" si="1029"/>
        <v>1</v>
      </c>
      <c r="X15008" t="b">
        <f t="shared" si="1030"/>
        <v>1</v>
      </c>
      <c r="AA15008"/>
      <c r="AH15008"/>
      <c r="AL15008" t="b">
        <f t="shared" si="1031"/>
        <v>1</v>
      </c>
      <c r="AM15008" t="b">
        <f t="shared" si="1032"/>
        <v>1</v>
      </c>
      <c r="AP15008"/>
      <c r="AQ15008"/>
    </row>
    <row r="15009" spans="23:43" x14ac:dyDescent="0.25">
      <c r="W15009" t="b">
        <f t="shared" si="1029"/>
        <v>1</v>
      </c>
      <c r="X15009" t="b">
        <f t="shared" si="1030"/>
        <v>1</v>
      </c>
      <c r="AA15009"/>
      <c r="AH15009"/>
      <c r="AL15009" t="b">
        <f t="shared" si="1031"/>
        <v>1</v>
      </c>
      <c r="AM15009" t="b">
        <f t="shared" si="1032"/>
        <v>1</v>
      </c>
      <c r="AP15009"/>
      <c r="AQ15009"/>
    </row>
    <row r="15010" spans="23:43" x14ac:dyDescent="0.25">
      <c r="W15010" t="b">
        <f t="shared" si="1029"/>
        <v>1</v>
      </c>
      <c r="X15010" t="b">
        <f t="shared" si="1030"/>
        <v>1</v>
      </c>
      <c r="AA15010"/>
      <c r="AH15010"/>
      <c r="AL15010" t="b">
        <f t="shared" si="1031"/>
        <v>1</v>
      </c>
      <c r="AM15010" t="b">
        <f t="shared" si="1032"/>
        <v>1</v>
      </c>
      <c r="AP15010"/>
      <c r="AQ15010"/>
    </row>
    <row r="15011" spans="23:43" x14ac:dyDescent="0.25">
      <c r="W15011" t="b">
        <f t="shared" si="1029"/>
        <v>1</v>
      </c>
      <c r="X15011" t="b">
        <f t="shared" si="1030"/>
        <v>1</v>
      </c>
      <c r="AA15011"/>
      <c r="AH15011"/>
      <c r="AL15011" t="b">
        <f t="shared" si="1031"/>
        <v>1</v>
      </c>
      <c r="AM15011" t="b">
        <f t="shared" si="1032"/>
        <v>1</v>
      </c>
      <c r="AP15011"/>
      <c r="AQ15011"/>
    </row>
    <row r="15012" spans="23:43" x14ac:dyDescent="0.25">
      <c r="W15012" t="b">
        <f t="shared" si="1029"/>
        <v>1</v>
      </c>
      <c r="X15012" t="b">
        <f t="shared" si="1030"/>
        <v>1</v>
      </c>
      <c r="AA15012"/>
      <c r="AH15012"/>
      <c r="AL15012" t="b">
        <f t="shared" si="1031"/>
        <v>1</v>
      </c>
      <c r="AM15012" t="b">
        <f t="shared" si="1032"/>
        <v>1</v>
      </c>
      <c r="AP15012"/>
      <c r="AQ15012"/>
    </row>
    <row r="15013" spans="23:43" x14ac:dyDescent="0.25">
      <c r="W15013" t="b">
        <f t="shared" si="1029"/>
        <v>1</v>
      </c>
      <c r="X15013" t="b">
        <f t="shared" si="1030"/>
        <v>1</v>
      </c>
      <c r="AA15013"/>
      <c r="AH15013"/>
      <c r="AL15013" t="b">
        <f t="shared" si="1031"/>
        <v>1</v>
      </c>
      <c r="AM15013" t="b">
        <f t="shared" si="1032"/>
        <v>1</v>
      </c>
      <c r="AP15013"/>
      <c r="AQ15013"/>
    </row>
    <row r="15014" spans="23:43" x14ac:dyDescent="0.25">
      <c r="W15014" t="b">
        <f t="shared" si="1029"/>
        <v>1</v>
      </c>
      <c r="X15014" t="b">
        <f t="shared" si="1030"/>
        <v>1</v>
      </c>
      <c r="AA15014"/>
      <c r="AH15014"/>
      <c r="AL15014" t="b">
        <f t="shared" si="1031"/>
        <v>1</v>
      </c>
      <c r="AM15014" t="b">
        <f t="shared" si="1032"/>
        <v>1</v>
      </c>
      <c r="AP15014"/>
      <c r="AQ15014"/>
    </row>
    <row r="15015" spans="23:43" x14ac:dyDescent="0.25">
      <c r="W15015" t="b">
        <f t="shared" si="1029"/>
        <v>1</v>
      </c>
      <c r="X15015" t="b">
        <f t="shared" si="1030"/>
        <v>1</v>
      </c>
      <c r="AA15015"/>
      <c r="AH15015"/>
      <c r="AL15015" t="b">
        <f t="shared" si="1031"/>
        <v>1</v>
      </c>
      <c r="AM15015" t="b">
        <f t="shared" si="1032"/>
        <v>1</v>
      </c>
      <c r="AP15015"/>
      <c r="AQ15015"/>
    </row>
    <row r="15016" spans="23:43" x14ac:dyDescent="0.25">
      <c r="W15016" t="b">
        <f t="shared" si="1029"/>
        <v>1</v>
      </c>
      <c r="X15016" t="b">
        <f t="shared" si="1030"/>
        <v>1</v>
      </c>
      <c r="AA15016"/>
      <c r="AH15016"/>
      <c r="AL15016" t="b">
        <f t="shared" si="1031"/>
        <v>1</v>
      </c>
      <c r="AM15016" t="b">
        <f t="shared" si="1032"/>
        <v>1</v>
      </c>
      <c r="AP15016"/>
      <c r="AQ15016"/>
    </row>
    <row r="15017" spans="23:43" x14ac:dyDescent="0.25">
      <c r="W15017" t="b">
        <f t="shared" si="1029"/>
        <v>1</v>
      </c>
      <c r="X15017" t="b">
        <f t="shared" si="1030"/>
        <v>1</v>
      </c>
      <c r="AA15017"/>
      <c r="AH15017"/>
      <c r="AL15017" t="b">
        <f t="shared" si="1031"/>
        <v>1</v>
      </c>
      <c r="AM15017" t="b">
        <f t="shared" si="1032"/>
        <v>1</v>
      </c>
      <c r="AP15017"/>
      <c r="AQ15017"/>
    </row>
    <row r="15018" spans="23:43" x14ac:dyDescent="0.25">
      <c r="W15018" t="b">
        <f t="shared" si="1029"/>
        <v>1</v>
      </c>
      <c r="X15018" t="b">
        <f t="shared" si="1030"/>
        <v>1</v>
      </c>
      <c r="AA15018"/>
      <c r="AH15018"/>
      <c r="AL15018" t="b">
        <f t="shared" si="1031"/>
        <v>1</v>
      </c>
      <c r="AM15018" t="b">
        <f t="shared" si="1032"/>
        <v>1</v>
      </c>
      <c r="AP15018"/>
      <c r="AQ15018"/>
    </row>
    <row r="15019" spans="23:43" x14ac:dyDescent="0.25">
      <c r="W15019" t="b">
        <f t="shared" si="1029"/>
        <v>1</v>
      </c>
      <c r="X15019" t="b">
        <f t="shared" si="1030"/>
        <v>1</v>
      </c>
      <c r="AA15019"/>
      <c r="AH15019"/>
      <c r="AL15019" t="b">
        <f t="shared" si="1031"/>
        <v>1</v>
      </c>
      <c r="AM15019" t="b">
        <f t="shared" si="1032"/>
        <v>1</v>
      </c>
      <c r="AP15019"/>
      <c r="AQ15019"/>
    </row>
    <row r="15020" spans="23:43" x14ac:dyDescent="0.25">
      <c r="W15020" t="b">
        <f t="shared" si="1029"/>
        <v>1</v>
      </c>
      <c r="X15020" t="b">
        <f t="shared" si="1030"/>
        <v>1</v>
      </c>
      <c r="AA15020"/>
      <c r="AH15020"/>
      <c r="AL15020" t="b">
        <f t="shared" si="1031"/>
        <v>1</v>
      </c>
      <c r="AM15020" t="b">
        <f t="shared" si="1032"/>
        <v>1</v>
      </c>
      <c r="AP15020"/>
      <c r="AQ15020"/>
    </row>
    <row r="15021" spans="23:43" x14ac:dyDescent="0.25">
      <c r="W15021" t="b">
        <f t="shared" si="1029"/>
        <v>1</v>
      </c>
      <c r="X15021" t="b">
        <f t="shared" si="1030"/>
        <v>1</v>
      </c>
      <c r="AA15021"/>
      <c r="AH15021"/>
      <c r="AL15021" t="b">
        <f t="shared" si="1031"/>
        <v>1</v>
      </c>
      <c r="AM15021" t="b">
        <f t="shared" si="1032"/>
        <v>1</v>
      </c>
      <c r="AP15021"/>
      <c r="AQ15021"/>
    </row>
    <row r="15022" spans="23:43" x14ac:dyDescent="0.25">
      <c r="W15022" t="b">
        <f t="shared" si="1029"/>
        <v>1</v>
      </c>
      <c r="X15022" t="b">
        <f t="shared" si="1030"/>
        <v>1</v>
      </c>
      <c r="AA15022"/>
      <c r="AH15022"/>
      <c r="AL15022" t="b">
        <f t="shared" si="1031"/>
        <v>1</v>
      </c>
      <c r="AM15022" t="b">
        <f t="shared" si="1032"/>
        <v>1</v>
      </c>
      <c r="AP15022"/>
      <c r="AQ15022"/>
    </row>
    <row r="15023" spans="23:43" x14ac:dyDescent="0.25">
      <c r="W15023" t="b">
        <f t="shared" si="1029"/>
        <v>1</v>
      </c>
      <c r="X15023" t="b">
        <f t="shared" si="1030"/>
        <v>1</v>
      </c>
      <c r="AA15023"/>
      <c r="AH15023"/>
      <c r="AL15023" t="b">
        <f t="shared" si="1031"/>
        <v>1</v>
      </c>
      <c r="AM15023" t="b">
        <f t="shared" si="1032"/>
        <v>1</v>
      </c>
      <c r="AP15023"/>
      <c r="AQ15023"/>
    </row>
    <row r="15024" spans="23:43" x14ac:dyDescent="0.25">
      <c r="W15024" t="b">
        <f t="shared" si="1029"/>
        <v>1</v>
      </c>
      <c r="X15024" t="b">
        <f t="shared" si="1030"/>
        <v>1</v>
      </c>
      <c r="AA15024"/>
      <c r="AH15024"/>
      <c r="AL15024" t="b">
        <f t="shared" si="1031"/>
        <v>1</v>
      </c>
      <c r="AM15024" t="b">
        <f t="shared" si="1032"/>
        <v>1</v>
      </c>
      <c r="AP15024"/>
      <c r="AQ15024"/>
    </row>
    <row r="15025" spans="23:43" x14ac:dyDescent="0.25">
      <c r="W15025" t="b">
        <f t="shared" si="1029"/>
        <v>1</v>
      </c>
      <c r="X15025" t="b">
        <f t="shared" si="1030"/>
        <v>1</v>
      </c>
      <c r="AA15025"/>
      <c r="AH15025"/>
      <c r="AL15025" t="b">
        <f t="shared" si="1031"/>
        <v>1</v>
      </c>
      <c r="AM15025" t="b">
        <f t="shared" si="1032"/>
        <v>1</v>
      </c>
      <c r="AP15025"/>
      <c r="AQ15025"/>
    </row>
    <row r="15026" spans="23:43" x14ac:dyDescent="0.25">
      <c r="W15026" t="b">
        <f t="shared" si="1029"/>
        <v>1</v>
      </c>
      <c r="X15026" t="b">
        <f t="shared" si="1030"/>
        <v>1</v>
      </c>
      <c r="AA15026"/>
      <c r="AH15026"/>
      <c r="AL15026" t="b">
        <f t="shared" si="1031"/>
        <v>1</v>
      </c>
      <c r="AM15026" t="b">
        <f t="shared" si="1032"/>
        <v>1</v>
      </c>
      <c r="AP15026"/>
      <c r="AQ15026"/>
    </row>
    <row r="15027" spans="23:43" x14ac:dyDescent="0.25">
      <c r="W15027" t="b">
        <f t="shared" si="1029"/>
        <v>1</v>
      </c>
      <c r="X15027" t="b">
        <f t="shared" si="1030"/>
        <v>1</v>
      </c>
      <c r="AA15027"/>
      <c r="AH15027"/>
      <c r="AL15027" t="b">
        <f t="shared" si="1031"/>
        <v>1</v>
      </c>
      <c r="AM15027" t="b">
        <f t="shared" si="1032"/>
        <v>1</v>
      </c>
      <c r="AP15027"/>
      <c r="AQ15027"/>
    </row>
    <row r="15028" spans="23:43" x14ac:dyDescent="0.25">
      <c r="W15028" t="b">
        <f t="shared" si="1029"/>
        <v>1</v>
      </c>
      <c r="X15028" t="b">
        <f t="shared" si="1030"/>
        <v>1</v>
      </c>
      <c r="AA15028"/>
      <c r="AH15028"/>
      <c r="AL15028" t="b">
        <f t="shared" si="1031"/>
        <v>1</v>
      </c>
      <c r="AM15028" t="b">
        <f t="shared" si="1032"/>
        <v>1</v>
      </c>
      <c r="AP15028"/>
      <c r="AQ15028"/>
    </row>
    <row r="15029" spans="23:43" x14ac:dyDescent="0.25">
      <c r="W15029" t="b">
        <f t="shared" si="1029"/>
        <v>1</v>
      </c>
      <c r="X15029" t="b">
        <f t="shared" si="1030"/>
        <v>1</v>
      </c>
      <c r="AA15029"/>
      <c r="AH15029"/>
      <c r="AL15029" t="b">
        <f t="shared" si="1031"/>
        <v>1</v>
      </c>
      <c r="AM15029" t="b">
        <f t="shared" si="1032"/>
        <v>1</v>
      </c>
      <c r="AP15029"/>
      <c r="AQ15029"/>
    </row>
    <row r="15030" spans="23:43" x14ac:dyDescent="0.25">
      <c r="W15030" t="b">
        <f t="shared" si="1029"/>
        <v>1</v>
      </c>
      <c r="X15030" t="b">
        <f t="shared" si="1030"/>
        <v>1</v>
      </c>
      <c r="AA15030"/>
      <c r="AH15030"/>
      <c r="AL15030" t="b">
        <f t="shared" si="1031"/>
        <v>1</v>
      </c>
      <c r="AM15030" t="b">
        <f t="shared" si="1032"/>
        <v>1</v>
      </c>
      <c r="AP15030"/>
      <c r="AQ15030"/>
    </row>
    <row r="15031" spans="23:43" x14ac:dyDescent="0.25">
      <c r="W15031" t="b">
        <f t="shared" si="1029"/>
        <v>1</v>
      </c>
      <c r="X15031" t="b">
        <f t="shared" si="1030"/>
        <v>1</v>
      </c>
      <c r="AA15031"/>
      <c r="AH15031"/>
      <c r="AL15031" t="b">
        <f t="shared" si="1031"/>
        <v>1</v>
      </c>
      <c r="AM15031" t="b">
        <f t="shared" si="1032"/>
        <v>1</v>
      </c>
      <c r="AP15031"/>
      <c r="AQ15031"/>
    </row>
    <row r="15032" spans="23:43" x14ac:dyDescent="0.25">
      <c r="W15032" t="b">
        <f t="shared" si="1029"/>
        <v>1</v>
      </c>
      <c r="X15032" t="b">
        <f t="shared" si="1030"/>
        <v>1</v>
      </c>
      <c r="AA15032"/>
      <c r="AH15032"/>
      <c r="AL15032" t="b">
        <f t="shared" si="1031"/>
        <v>1</v>
      </c>
      <c r="AM15032" t="b">
        <f t="shared" si="1032"/>
        <v>1</v>
      </c>
      <c r="AP15032"/>
      <c r="AQ15032"/>
    </row>
    <row r="15033" spans="23:43" x14ac:dyDescent="0.25">
      <c r="W15033" t="b">
        <f t="shared" si="1029"/>
        <v>1</v>
      </c>
      <c r="X15033" t="b">
        <f t="shared" si="1030"/>
        <v>1</v>
      </c>
      <c r="AA15033"/>
      <c r="AH15033"/>
      <c r="AL15033" t="b">
        <f t="shared" si="1031"/>
        <v>1</v>
      </c>
      <c r="AM15033" t="b">
        <f t="shared" si="1032"/>
        <v>1</v>
      </c>
      <c r="AP15033"/>
      <c r="AQ15033"/>
    </row>
    <row r="15034" spans="23:43" x14ac:dyDescent="0.25">
      <c r="W15034" t="b">
        <f t="shared" si="1029"/>
        <v>1</v>
      </c>
      <c r="X15034" t="b">
        <f t="shared" si="1030"/>
        <v>1</v>
      </c>
      <c r="AA15034"/>
      <c r="AH15034"/>
      <c r="AL15034" t="b">
        <f t="shared" si="1031"/>
        <v>1</v>
      </c>
      <c r="AM15034" t="b">
        <f t="shared" si="1032"/>
        <v>1</v>
      </c>
      <c r="AP15034"/>
      <c r="AQ15034"/>
    </row>
    <row r="15035" spans="23:43" x14ac:dyDescent="0.25">
      <c r="W15035" t="b">
        <f t="shared" si="1029"/>
        <v>1</v>
      </c>
      <c r="X15035" t="b">
        <f t="shared" si="1030"/>
        <v>1</v>
      </c>
      <c r="AA15035"/>
      <c r="AH15035"/>
      <c r="AL15035" t="b">
        <f t="shared" si="1031"/>
        <v>1</v>
      </c>
      <c r="AM15035" t="b">
        <f t="shared" si="1032"/>
        <v>1</v>
      </c>
      <c r="AP15035"/>
      <c r="AQ15035"/>
    </row>
    <row r="15036" spans="23:43" x14ac:dyDescent="0.25">
      <c r="W15036" t="b">
        <f t="shared" si="1029"/>
        <v>1</v>
      </c>
      <c r="X15036" t="b">
        <f t="shared" si="1030"/>
        <v>1</v>
      </c>
      <c r="AA15036"/>
      <c r="AH15036"/>
      <c r="AL15036" t="b">
        <f t="shared" si="1031"/>
        <v>1</v>
      </c>
      <c r="AM15036" t="b">
        <f t="shared" si="1032"/>
        <v>1</v>
      </c>
      <c r="AP15036"/>
      <c r="AQ15036"/>
    </row>
    <row r="15037" spans="23:43" x14ac:dyDescent="0.25">
      <c r="W15037" t="b">
        <f t="shared" si="1029"/>
        <v>1</v>
      </c>
      <c r="X15037" t="b">
        <f t="shared" si="1030"/>
        <v>1</v>
      </c>
      <c r="AA15037"/>
      <c r="AH15037"/>
      <c r="AL15037" t="b">
        <f t="shared" si="1031"/>
        <v>1</v>
      </c>
      <c r="AM15037" t="b">
        <f t="shared" si="1032"/>
        <v>1</v>
      </c>
      <c r="AP15037"/>
      <c r="AQ15037"/>
    </row>
    <row r="15038" spans="23:43" x14ac:dyDescent="0.25">
      <c r="W15038" t="b">
        <f t="shared" si="1029"/>
        <v>1</v>
      </c>
      <c r="X15038" t="b">
        <f t="shared" si="1030"/>
        <v>1</v>
      </c>
      <c r="AA15038"/>
      <c r="AH15038"/>
      <c r="AL15038" t="b">
        <f t="shared" si="1031"/>
        <v>1</v>
      </c>
      <c r="AM15038" t="b">
        <f t="shared" si="1032"/>
        <v>1</v>
      </c>
      <c r="AP15038"/>
      <c r="AQ15038"/>
    </row>
    <row r="15039" spans="23:43" x14ac:dyDescent="0.25">
      <c r="W15039" t="b">
        <f t="shared" si="1029"/>
        <v>1</v>
      </c>
      <c r="X15039" t="b">
        <f t="shared" si="1030"/>
        <v>1</v>
      </c>
      <c r="AA15039"/>
      <c r="AH15039"/>
      <c r="AL15039" t="b">
        <f t="shared" si="1031"/>
        <v>1</v>
      </c>
      <c r="AM15039" t="b">
        <f t="shared" si="1032"/>
        <v>1</v>
      </c>
      <c r="AP15039"/>
      <c r="AQ15039"/>
    </row>
    <row r="15040" spans="23:43" x14ac:dyDescent="0.25">
      <c r="W15040" t="b">
        <f t="shared" si="1029"/>
        <v>1</v>
      </c>
      <c r="X15040" t="b">
        <f t="shared" si="1030"/>
        <v>1</v>
      </c>
      <c r="AA15040"/>
      <c r="AH15040"/>
      <c r="AL15040" t="b">
        <f t="shared" si="1031"/>
        <v>1</v>
      </c>
      <c r="AM15040" t="b">
        <f t="shared" si="1032"/>
        <v>1</v>
      </c>
      <c r="AP15040"/>
      <c r="AQ15040"/>
    </row>
    <row r="15041" spans="23:43" x14ac:dyDescent="0.25">
      <c r="W15041" t="b">
        <f t="shared" si="1029"/>
        <v>1</v>
      </c>
      <c r="X15041" t="b">
        <f t="shared" si="1030"/>
        <v>1</v>
      </c>
      <c r="AA15041"/>
      <c r="AH15041"/>
      <c r="AL15041" t="b">
        <f t="shared" si="1031"/>
        <v>1</v>
      </c>
      <c r="AM15041" t="b">
        <f t="shared" si="1032"/>
        <v>1</v>
      </c>
      <c r="AP15041"/>
      <c r="AQ15041"/>
    </row>
    <row r="15042" spans="23:43" x14ac:dyDescent="0.25">
      <c r="W15042" t="b">
        <f t="shared" si="1029"/>
        <v>1</v>
      </c>
      <c r="X15042" t="b">
        <f t="shared" si="1030"/>
        <v>1</v>
      </c>
      <c r="AA15042"/>
      <c r="AH15042"/>
      <c r="AL15042" t="b">
        <f t="shared" si="1031"/>
        <v>1</v>
      </c>
      <c r="AM15042" t="b">
        <f t="shared" si="1032"/>
        <v>1</v>
      </c>
      <c r="AP15042"/>
      <c r="AQ15042"/>
    </row>
    <row r="15043" spans="23:43" x14ac:dyDescent="0.25">
      <c r="W15043" t="b">
        <f t="shared" si="1029"/>
        <v>1</v>
      </c>
      <c r="X15043" t="b">
        <f t="shared" si="1030"/>
        <v>1</v>
      </c>
      <c r="AA15043"/>
      <c r="AH15043"/>
      <c r="AL15043" t="b">
        <f t="shared" si="1031"/>
        <v>1</v>
      </c>
      <c r="AM15043" t="b">
        <f t="shared" si="1032"/>
        <v>1</v>
      </c>
      <c r="AP15043"/>
      <c r="AQ15043"/>
    </row>
    <row r="15044" spans="23:43" x14ac:dyDescent="0.25">
      <c r="W15044" t="b">
        <f t="shared" si="1029"/>
        <v>1</v>
      </c>
      <c r="X15044" t="b">
        <f t="shared" si="1030"/>
        <v>1</v>
      </c>
      <c r="AA15044"/>
      <c r="AH15044"/>
      <c r="AL15044" t="b">
        <f t="shared" si="1031"/>
        <v>1</v>
      </c>
      <c r="AM15044" t="b">
        <f t="shared" si="1032"/>
        <v>1</v>
      </c>
      <c r="AP15044"/>
      <c r="AQ15044"/>
    </row>
    <row r="15045" spans="23:43" x14ac:dyDescent="0.25">
      <c r="W15045" t="b">
        <f t="shared" si="1029"/>
        <v>1</v>
      </c>
      <c r="X15045" t="b">
        <f t="shared" si="1030"/>
        <v>1</v>
      </c>
      <c r="AA15045"/>
      <c r="AH15045"/>
      <c r="AL15045" t="b">
        <f t="shared" si="1031"/>
        <v>1</v>
      </c>
      <c r="AM15045" t="b">
        <f t="shared" si="1032"/>
        <v>1</v>
      </c>
      <c r="AP15045"/>
      <c r="AQ15045"/>
    </row>
    <row r="15046" spans="23:43" x14ac:dyDescent="0.25">
      <c r="W15046" t="b">
        <f t="shared" si="1029"/>
        <v>1</v>
      </c>
      <c r="X15046" t="b">
        <f t="shared" si="1030"/>
        <v>1</v>
      </c>
      <c r="AA15046"/>
      <c r="AH15046"/>
      <c r="AL15046" t="b">
        <f t="shared" si="1031"/>
        <v>1</v>
      </c>
      <c r="AM15046" t="b">
        <f t="shared" si="1032"/>
        <v>1</v>
      </c>
      <c r="AP15046"/>
      <c r="AQ15046"/>
    </row>
    <row r="15047" spans="23:43" x14ac:dyDescent="0.25">
      <c r="W15047" t="b">
        <f t="shared" si="1029"/>
        <v>1</v>
      </c>
      <c r="X15047" t="b">
        <f t="shared" si="1030"/>
        <v>1</v>
      </c>
      <c r="AA15047"/>
      <c r="AH15047"/>
      <c r="AL15047" t="b">
        <f t="shared" si="1031"/>
        <v>1</v>
      </c>
      <c r="AM15047" t="b">
        <f t="shared" si="1032"/>
        <v>1</v>
      </c>
      <c r="AP15047"/>
      <c r="AQ15047"/>
    </row>
    <row r="15048" spans="23:43" x14ac:dyDescent="0.25">
      <c r="W15048" t="b">
        <f t="shared" si="1029"/>
        <v>1</v>
      </c>
      <c r="X15048" t="b">
        <f t="shared" si="1030"/>
        <v>1</v>
      </c>
      <c r="AA15048"/>
      <c r="AH15048"/>
      <c r="AL15048" t="b">
        <f t="shared" si="1031"/>
        <v>1</v>
      </c>
      <c r="AM15048" t="b">
        <f t="shared" si="1032"/>
        <v>1</v>
      </c>
      <c r="AP15048"/>
      <c r="AQ15048"/>
    </row>
    <row r="15049" spans="23:43" x14ac:dyDescent="0.25">
      <c r="W15049" t="b">
        <f t="shared" si="1029"/>
        <v>1</v>
      </c>
      <c r="X15049" t="b">
        <f t="shared" si="1030"/>
        <v>1</v>
      </c>
      <c r="AA15049"/>
      <c r="AH15049"/>
      <c r="AL15049" t="b">
        <f t="shared" si="1031"/>
        <v>1</v>
      </c>
      <c r="AM15049" t="b">
        <f t="shared" si="1032"/>
        <v>1</v>
      </c>
      <c r="AP15049"/>
      <c r="AQ15049"/>
    </row>
    <row r="15050" spans="23:43" x14ac:dyDescent="0.25">
      <c r="W15050" t="b">
        <f t="shared" si="1029"/>
        <v>1</v>
      </c>
      <c r="X15050" t="b">
        <f t="shared" si="1030"/>
        <v>1</v>
      </c>
      <c r="AA15050"/>
      <c r="AH15050"/>
      <c r="AL15050" t="b">
        <f t="shared" si="1031"/>
        <v>1</v>
      </c>
      <c r="AM15050" t="b">
        <f t="shared" si="1032"/>
        <v>1</v>
      </c>
      <c r="AP15050"/>
      <c r="AQ15050"/>
    </row>
    <row r="15051" spans="23:43" x14ac:dyDescent="0.25">
      <c r="W15051" t="b">
        <f t="shared" si="1029"/>
        <v>1</v>
      </c>
      <c r="X15051" t="b">
        <f t="shared" si="1030"/>
        <v>1</v>
      </c>
      <c r="AA15051"/>
      <c r="AH15051"/>
      <c r="AL15051" t="b">
        <f t="shared" si="1031"/>
        <v>1</v>
      </c>
      <c r="AM15051" t="b">
        <f t="shared" si="1032"/>
        <v>1</v>
      </c>
      <c r="AP15051"/>
      <c r="AQ15051"/>
    </row>
    <row r="15052" spans="23:43" x14ac:dyDescent="0.25">
      <c r="W15052" t="b">
        <f t="shared" ref="W15052:W15115" si="1033">IF(AND(U15052&lt;&gt;"",U15052&lt;&gt;"Grand Total",U15052&lt;&gt;"(blank)"),GETPIVOTDATA("Facility CCN",$U$10,"Facility CCN",U15052)=1,TRUE)</f>
        <v>1</v>
      </c>
      <c r="X15052" t="b">
        <f t="shared" ref="X15052:X15115" si="1034">IF(AND(U15052&lt;&gt;"",U15052&lt;&gt;"Grand Total",U15052&lt;&gt;"(blank)"),LEN(U15052)=6,TRUE)</f>
        <v>1</v>
      </c>
      <c r="AA15052"/>
      <c r="AH15052"/>
      <c r="AL15052" t="b">
        <f t="shared" ref="AL15052:AL15115" si="1035">IF(AND(AJ15052&lt;&gt;"",AJ15052&lt;&gt;"Grand Total",AJ15052&lt;&gt;"(blank)"),GETPIVOTDATA("Provider NPI",$AJ$10,"Provider NPI",AJ15052)=1,TRUE)</f>
        <v>1</v>
      </c>
      <c r="AM15052" t="b">
        <f t="shared" ref="AM15052:AM15115" si="1036">IF(AND(AJ15052&lt;&gt;"",AJ15052&lt;&gt;"Grand Total",AJ15052&lt;&gt;"(blank)"),LEN(AJ15052)=10,TRUE)</f>
        <v>1</v>
      </c>
      <c r="AP15052"/>
      <c r="AQ15052"/>
    </row>
    <row r="15053" spans="23:43" x14ac:dyDescent="0.25">
      <c r="W15053" t="b">
        <f t="shared" si="1033"/>
        <v>1</v>
      </c>
      <c r="X15053" t="b">
        <f t="shared" si="1034"/>
        <v>1</v>
      </c>
      <c r="AA15053"/>
      <c r="AH15053"/>
      <c r="AL15053" t="b">
        <f t="shared" si="1035"/>
        <v>1</v>
      </c>
      <c r="AM15053" t="b">
        <f t="shared" si="1036"/>
        <v>1</v>
      </c>
      <c r="AP15053"/>
      <c r="AQ15053"/>
    </row>
    <row r="15054" spans="23:43" x14ac:dyDescent="0.25">
      <c r="W15054" t="b">
        <f t="shared" si="1033"/>
        <v>1</v>
      </c>
      <c r="X15054" t="b">
        <f t="shared" si="1034"/>
        <v>1</v>
      </c>
      <c r="AA15054"/>
      <c r="AH15054"/>
      <c r="AL15054" t="b">
        <f t="shared" si="1035"/>
        <v>1</v>
      </c>
      <c r="AM15054" t="b">
        <f t="shared" si="1036"/>
        <v>1</v>
      </c>
      <c r="AP15054"/>
      <c r="AQ15054"/>
    </row>
    <row r="15055" spans="23:43" x14ac:dyDescent="0.25">
      <c r="W15055" t="b">
        <f t="shared" si="1033"/>
        <v>1</v>
      </c>
      <c r="X15055" t="b">
        <f t="shared" si="1034"/>
        <v>1</v>
      </c>
      <c r="AA15055"/>
      <c r="AH15055"/>
      <c r="AL15055" t="b">
        <f t="shared" si="1035"/>
        <v>1</v>
      </c>
      <c r="AM15055" t="b">
        <f t="shared" si="1036"/>
        <v>1</v>
      </c>
      <c r="AP15055"/>
      <c r="AQ15055"/>
    </row>
    <row r="15056" spans="23:43" x14ac:dyDescent="0.25">
      <c r="W15056" t="b">
        <f t="shared" si="1033"/>
        <v>1</v>
      </c>
      <c r="X15056" t="b">
        <f t="shared" si="1034"/>
        <v>1</v>
      </c>
      <c r="AA15056"/>
      <c r="AH15056"/>
      <c r="AL15056" t="b">
        <f t="shared" si="1035"/>
        <v>1</v>
      </c>
      <c r="AM15056" t="b">
        <f t="shared" si="1036"/>
        <v>1</v>
      </c>
      <c r="AP15056"/>
      <c r="AQ15056"/>
    </row>
    <row r="15057" spans="23:43" x14ac:dyDescent="0.25">
      <c r="W15057" t="b">
        <f t="shared" si="1033"/>
        <v>1</v>
      </c>
      <c r="X15057" t="b">
        <f t="shared" si="1034"/>
        <v>1</v>
      </c>
      <c r="AA15057"/>
      <c r="AH15057"/>
      <c r="AL15057" t="b">
        <f t="shared" si="1035"/>
        <v>1</v>
      </c>
      <c r="AM15057" t="b">
        <f t="shared" si="1036"/>
        <v>1</v>
      </c>
      <c r="AP15057"/>
      <c r="AQ15057"/>
    </row>
    <row r="15058" spans="23:43" x14ac:dyDescent="0.25">
      <c r="W15058" t="b">
        <f t="shared" si="1033"/>
        <v>1</v>
      </c>
      <c r="X15058" t="b">
        <f t="shared" si="1034"/>
        <v>1</v>
      </c>
      <c r="AA15058"/>
      <c r="AH15058"/>
      <c r="AL15058" t="b">
        <f t="shared" si="1035"/>
        <v>1</v>
      </c>
      <c r="AM15058" t="b">
        <f t="shared" si="1036"/>
        <v>1</v>
      </c>
      <c r="AP15058"/>
      <c r="AQ15058"/>
    </row>
    <row r="15059" spans="23:43" x14ac:dyDescent="0.25">
      <c r="W15059" t="b">
        <f t="shared" si="1033"/>
        <v>1</v>
      </c>
      <c r="X15059" t="b">
        <f t="shared" si="1034"/>
        <v>1</v>
      </c>
      <c r="AA15059"/>
      <c r="AH15059"/>
      <c r="AL15059" t="b">
        <f t="shared" si="1035"/>
        <v>1</v>
      </c>
      <c r="AM15059" t="b">
        <f t="shared" si="1036"/>
        <v>1</v>
      </c>
      <c r="AP15059"/>
      <c r="AQ15059"/>
    </row>
    <row r="15060" spans="23:43" x14ac:dyDescent="0.25">
      <c r="W15060" t="b">
        <f t="shared" si="1033"/>
        <v>1</v>
      </c>
      <c r="X15060" t="b">
        <f t="shared" si="1034"/>
        <v>1</v>
      </c>
      <c r="AA15060"/>
      <c r="AH15060"/>
      <c r="AL15060" t="b">
        <f t="shared" si="1035"/>
        <v>1</v>
      </c>
      <c r="AM15060" t="b">
        <f t="shared" si="1036"/>
        <v>1</v>
      </c>
      <c r="AP15060"/>
      <c r="AQ15060"/>
    </row>
    <row r="15061" spans="23:43" x14ac:dyDescent="0.25">
      <c r="W15061" t="b">
        <f t="shared" si="1033"/>
        <v>1</v>
      </c>
      <c r="X15061" t="b">
        <f t="shared" si="1034"/>
        <v>1</v>
      </c>
      <c r="AA15061"/>
      <c r="AH15061"/>
      <c r="AL15061" t="b">
        <f t="shared" si="1035"/>
        <v>1</v>
      </c>
      <c r="AM15061" t="b">
        <f t="shared" si="1036"/>
        <v>1</v>
      </c>
      <c r="AP15061"/>
      <c r="AQ15061"/>
    </row>
    <row r="15062" spans="23:43" x14ac:dyDescent="0.25">
      <c r="W15062" t="b">
        <f t="shared" si="1033"/>
        <v>1</v>
      </c>
      <c r="X15062" t="b">
        <f t="shared" si="1034"/>
        <v>1</v>
      </c>
      <c r="AA15062"/>
      <c r="AH15062"/>
      <c r="AL15062" t="b">
        <f t="shared" si="1035"/>
        <v>1</v>
      </c>
      <c r="AM15062" t="b">
        <f t="shared" si="1036"/>
        <v>1</v>
      </c>
      <c r="AP15062"/>
      <c r="AQ15062"/>
    </row>
    <row r="15063" spans="23:43" x14ac:dyDescent="0.25">
      <c r="W15063" t="b">
        <f t="shared" si="1033"/>
        <v>1</v>
      </c>
      <c r="X15063" t="b">
        <f t="shared" si="1034"/>
        <v>1</v>
      </c>
      <c r="AA15063"/>
      <c r="AH15063"/>
      <c r="AL15063" t="b">
        <f t="shared" si="1035"/>
        <v>1</v>
      </c>
      <c r="AM15063" t="b">
        <f t="shared" si="1036"/>
        <v>1</v>
      </c>
      <c r="AP15063"/>
      <c r="AQ15063"/>
    </row>
    <row r="15064" spans="23:43" x14ac:dyDescent="0.25">
      <c r="W15064" t="b">
        <f t="shared" si="1033"/>
        <v>1</v>
      </c>
      <c r="X15064" t="b">
        <f t="shared" si="1034"/>
        <v>1</v>
      </c>
      <c r="AA15064"/>
      <c r="AH15064"/>
      <c r="AL15064" t="b">
        <f t="shared" si="1035"/>
        <v>1</v>
      </c>
      <c r="AM15064" t="b">
        <f t="shared" si="1036"/>
        <v>1</v>
      </c>
      <c r="AP15064"/>
      <c r="AQ15064"/>
    </row>
    <row r="15065" spans="23:43" x14ac:dyDescent="0.25">
      <c r="W15065" t="b">
        <f t="shared" si="1033"/>
        <v>1</v>
      </c>
      <c r="X15065" t="b">
        <f t="shared" si="1034"/>
        <v>1</v>
      </c>
      <c r="AA15065"/>
      <c r="AH15065"/>
      <c r="AL15065" t="b">
        <f t="shared" si="1035"/>
        <v>1</v>
      </c>
      <c r="AM15065" t="b">
        <f t="shared" si="1036"/>
        <v>1</v>
      </c>
      <c r="AP15065"/>
      <c r="AQ15065"/>
    </row>
    <row r="15066" spans="23:43" x14ac:dyDescent="0.25">
      <c r="W15066" t="b">
        <f t="shared" si="1033"/>
        <v>1</v>
      </c>
      <c r="X15066" t="b">
        <f t="shared" si="1034"/>
        <v>1</v>
      </c>
      <c r="AA15066"/>
      <c r="AH15066"/>
      <c r="AL15066" t="b">
        <f t="shared" si="1035"/>
        <v>1</v>
      </c>
      <c r="AM15066" t="b">
        <f t="shared" si="1036"/>
        <v>1</v>
      </c>
      <c r="AP15066"/>
      <c r="AQ15066"/>
    </row>
    <row r="15067" spans="23:43" x14ac:dyDescent="0.25">
      <c r="W15067" t="b">
        <f t="shared" si="1033"/>
        <v>1</v>
      </c>
      <c r="X15067" t="b">
        <f t="shared" si="1034"/>
        <v>1</v>
      </c>
      <c r="AA15067"/>
      <c r="AH15067"/>
      <c r="AL15067" t="b">
        <f t="shared" si="1035"/>
        <v>1</v>
      </c>
      <c r="AM15067" t="b">
        <f t="shared" si="1036"/>
        <v>1</v>
      </c>
      <c r="AP15067"/>
      <c r="AQ15067"/>
    </row>
    <row r="15068" spans="23:43" x14ac:dyDescent="0.25">
      <c r="W15068" t="b">
        <f t="shared" si="1033"/>
        <v>1</v>
      </c>
      <c r="X15068" t="b">
        <f t="shared" si="1034"/>
        <v>1</v>
      </c>
      <c r="AA15068"/>
      <c r="AH15068"/>
      <c r="AL15068" t="b">
        <f t="shared" si="1035"/>
        <v>1</v>
      </c>
      <c r="AM15068" t="b">
        <f t="shared" si="1036"/>
        <v>1</v>
      </c>
      <c r="AP15068"/>
      <c r="AQ15068"/>
    </row>
    <row r="15069" spans="23:43" x14ac:dyDescent="0.25">
      <c r="W15069" t="b">
        <f t="shared" si="1033"/>
        <v>1</v>
      </c>
      <c r="X15069" t="b">
        <f t="shared" si="1034"/>
        <v>1</v>
      </c>
      <c r="AA15069"/>
      <c r="AH15069"/>
      <c r="AL15069" t="b">
        <f t="shared" si="1035"/>
        <v>1</v>
      </c>
      <c r="AM15069" t="b">
        <f t="shared" si="1036"/>
        <v>1</v>
      </c>
      <c r="AP15069"/>
      <c r="AQ15069"/>
    </row>
    <row r="15070" spans="23:43" x14ac:dyDescent="0.25">
      <c r="W15070" t="b">
        <f t="shared" si="1033"/>
        <v>1</v>
      </c>
      <c r="X15070" t="b">
        <f t="shared" si="1034"/>
        <v>1</v>
      </c>
      <c r="AA15070"/>
      <c r="AH15070"/>
      <c r="AL15070" t="b">
        <f t="shared" si="1035"/>
        <v>1</v>
      </c>
      <c r="AM15070" t="b">
        <f t="shared" si="1036"/>
        <v>1</v>
      </c>
      <c r="AP15070"/>
      <c r="AQ15070"/>
    </row>
    <row r="15071" spans="23:43" x14ac:dyDescent="0.25">
      <c r="W15071" t="b">
        <f t="shared" si="1033"/>
        <v>1</v>
      </c>
      <c r="X15071" t="b">
        <f t="shared" si="1034"/>
        <v>1</v>
      </c>
      <c r="AA15071"/>
      <c r="AH15071"/>
      <c r="AL15071" t="b">
        <f t="shared" si="1035"/>
        <v>1</v>
      </c>
      <c r="AM15071" t="b">
        <f t="shared" si="1036"/>
        <v>1</v>
      </c>
      <c r="AP15071"/>
      <c r="AQ15071"/>
    </row>
    <row r="15072" spans="23:43" x14ac:dyDescent="0.25">
      <c r="W15072" t="b">
        <f t="shared" si="1033"/>
        <v>1</v>
      </c>
      <c r="X15072" t="b">
        <f t="shared" si="1034"/>
        <v>1</v>
      </c>
      <c r="AA15072"/>
      <c r="AH15072"/>
      <c r="AL15072" t="b">
        <f t="shared" si="1035"/>
        <v>1</v>
      </c>
      <c r="AM15072" t="b">
        <f t="shared" si="1036"/>
        <v>1</v>
      </c>
      <c r="AP15072"/>
      <c r="AQ15072"/>
    </row>
    <row r="15073" spans="23:43" x14ac:dyDescent="0.25">
      <c r="W15073" t="b">
        <f t="shared" si="1033"/>
        <v>1</v>
      </c>
      <c r="X15073" t="b">
        <f t="shared" si="1034"/>
        <v>1</v>
      </c>
      <c r="AA15073"/>
      <c r="AH15073"/>
      <c r="AL15073" t="b">
        <f t="shared" si="1035"/>
        <v>1</v>
      </c>
      <c r="AM15073" t="b">
        <f t="shared" si="1036"/>
        <v>1</v>
      </c>
      <c r="AP15073"/>
      <c r="AQ15073"/>
    </row>
    <row r="15074" spans="23:43" x14ac:dyDescent="0.25">
      <c r="W15074" t="b">
        <f t="shared" si="1033"/>
        <v>1</v>
      </c>
      <c r="X15074" t="b">
        <f t="shared" si="1034"/>
        <v>1</v>
      </c>
      <c r="AA15074"/>
      <c r="AH15074"/>
      <c r="AL15074" t="b">
        <f t="shared" si="1035"/>
        <v>1</v>
      </c>
      <c r="AM15074" t="b">
        <f t="shared" si="1036"/>
        <v>1</v>
      </c>
      <c r="AP15074"/>
      <c r="AQ15074"/>
    </row>
    <row r="15075" spans="23:43" x14ac:dyDescent="0.25">
      <c r="W15075" t="b">
        <f t="shared" si="1033"/>
        <v>1</v>
      </c>
      <c r="X15075" t="b">
        <f t="shared" si="1034"/>
        <v>1</v>
      </c>
      <c r="AA15075"/>
      <c r="AH15075"/>
      <c r="AL15075" t="b">
        <f t="shared" si="1035"/>
        <v>1</v>
      </c>
      <c r="AM15075" t="b">
        <f t="shared" si="1036"/>
        <v>1</v>
      </c>
      <c r="AP15075"/>
      <c r="AQ15075"/>
    </row>
    <row r="15076" spans="23:43" x14ac:dyDescent="0.25">
      <c r="W15076" t="b">
        <f t="shared" si="1033"/>
        <v>1</v>
      </c>
      <c r="X15076" t="b">
        <f t="shared" si="1034"/>
        <v>1</v>
      </c>
      <c r="AA15076"/>
      <c r="AH15076"/>
      <c r="AL15076" t="b">
        <f t="shared" si="1035"/>
        <v>1</v>
      </c>
      <c r="AM15076" t="b">
        <f t="shared" si="1036"/>
        <v>1</v>
      </c>
      <c r="AP15076"/>
      <c r="AQ15076"/>
    </row>
    <row r="15077" spans="23:43" x14ac:dyDescent="0.25">
      <c r="W15077" t="b">
        <f t="shared" si="1033"/>
        <v>1</v>
      </c>
      <c r="X15077" t="b">
        <f t="shared" si="1034"/>
        <v>1</v>
      </c>
      <c r="AA15077"/>
      <c r="AH15077"/>
      <c r="AL15077" t="b">
        <f t="shared" si="1035"/>
        <v>1</v>
      </c>
      <c r="AM15077" t="b">
        <f t="shared" si="1036"/>
        <v>1</v>
      </c>
      <c r="AP15077"/>
      <c r="AQ15077"/>
    </row>
    <row r="15078" spans="23:43" x14ac:dyDescent="0.25">
      <c r="W15078" t="b">
        <f t="shared" si="1033"/>
        <v>1</v>
      </c>
      <c r="X15078" t="b">
        <f t="shared" si="1034"/>
        <v>1</v>
      </c>
      <c r="AA15078"/>
      <c r="AH15078"/>
      <c r="AL15078" t="b">
        <f t="shared" si="1035"/>
        <v>1</v>
      </c>
      <c r="AM15078" t="b">
        <f t="shared" si="1036"/>
        <v>1</v>
      </c>
      <c r="AP15078"/>
      <c r="AQ15078"/>
    </row>
    <row r="15079" spans="23:43" x14ac:dyDescent="0.25">
      <c r="W15079" t="b">
        <f t="shared" si="1033"/>
        <v>1</v>
      </c>
      <c r="X15079" t="b">
        <f t="shared" si="1034"/>
        <v>1</v>
      </c>
      <c r="AA15079"/>
      <c r="AH15079"/>
      <c r="AL15079" t="b">
        <f t="shared" si="1035"/>
        <v>1</v>
      </c>
      <c r="AM15079" t="b">
        <f t="shared" si="1036"/>
        <v>1</v>
      </c>
      <c r="AP15079"/>
      <c r="AQ15079"/>
    </row>
    <row r="15080" spans="23:43" x14ac:dyDescent="0.25">
      <c r="W15080" t="b">
        <f t="shared" si="1033"/>
        <v>1</v>
      </c>
      <c r="X15080" t="b">
        <f t="shared" si="1034"/>
        <v>1</v>
      </c>
      <c r="AA15080"/>
      <c r="AH15080"/>
      <c r="AL15080" t="b">
        <f t="shared" si="1035"/>
        <v>1</v>
      </c>
      <c r="AM15080" t="b">
        <f t="shared" si="1036"/>
        <v>1</v>
      </c>
      <c r="AP15080"/>
      <c r="AQ15080"/>
    </row>
    <row r="15081" spans="23:43" x14ac:dyDescent="0.25">
      <c r="W15081" t="b">
        <f t="shared" si="1033"/>
        <v>1</v>
      </c>
      <c r="X15081" t="b">
        <f t="shared" si="1034"/>
        <v>1</v>
      </c>
      <c r="AA15081"/>
      <c r="AH15081"/>
      <c r="AL15081" t="b">
        <f t="shared" si="1035"/>
        <v>1</v>
      </c>
      <c r="AM15081" t="b">
        <f t="shared" si="1036"/>
        <v>1</v>
      </c>
      <c r="AP15081"/>
      <c r="AQ15081"/>
    </row>
    <row r="15082" spans="23:43" x14ac:dyDescent="0.25">
      <c r="W15082" t="b">
        <f t="shared" si="1033"/>
        <v>1</v>
      </c>
      <c r="X15082" t="b">
        <f t="shared" si="1034"/>
        <v>1</v>
      </c>
      <c r="AA15082"/>
      <c r="AH15082"/>
      <c r="AL15082" t="b">
        <f t="shared" si="1035"/>
        <v>1</v>
      </c>
      <c r="AM15082" t="b">
        <f t="shared" si="1036"/>
        <v>1</v>
      </c>
      <c r="AP15082"/>
      <c r="AQ15082"/>
    </row>
    <row r="15083" spans="23:43" x14ac:dyDescent="0.25">
      <c r="W15083" t="b">
        <f t="shared" si="1033"/>
        <v>1</v>
      </c>
      <c r="X15083" t="b">
        <f t="shared" si="1034"/>
        <v>1</v>
      </c>
      <c r="AA15083"/>
      <c r="AH15083"/>
      <c r="AL15083" t="b">
        <f t="shared" si="1035"/>
        <v>1</v>
      </c>
      <c r="AM15083" t="b">
        <f t="shared" si="1036"/>
        <v>1</v>
      </c>
      <c r="AP15083"/>
      <c r="AQ15083"/>
    </row>
    <row r="15084" spans="23:43" x14ac:dyDescent="0.25">
      <c r="W15084" t="b">
        <f t="shared" si="1033"/>
        <v>1</v>
      </c>
      <c r="X15084" t="b">
        <f t="shared" si="1034"/>
        <v>1</v>
      </c>
      <c r="AA15084"/>
      <c r="AH15084"/>
      <c r="AL15084" t="b">
        <f t="shared" si="1035"/>
        <v>1</v>
      </c>
      <c r="AM15084" t="b">
        <f t="shared" si="1036"/>
        <v>1</v>
      </c>
      <c r="AP15084"/>
      <c r="AQ15084"/>
    </row>
    <row r="15085" spans="23:43" x14ac:dyDescent="0.25">
      <c r="W15085" t="b">
        <f t="shared" si="1033"/>
        <v>1</v>
      </c>
      <c r="X15085" t="b">
        <f t="shared" si="1034"/>
        <v>1</v>
      </c>
      <c r="AA15085"/>
      <c r="AH15085"/>
      <c r="AL15085" t="b">
        <f t="shared" si="1035"/>
        <v>1</v>
      </c>
      <c r="AM15085" t="b">
        <f t="shared" si="1036"/>
        <v>1</v>
      </c>
      <c r="AP15085"/>
      <c r="AQ15085"/>
    </row>
    <row r="15086" spans="23:43" x14ac:dyDescent="0.25">
      <c r="W15086" t="b">
        <f t="shared" si="1033"/>
        <v>1</v>
      </c>
      <c r="X15086" t="b">
        <f t="shared" si="1034"/>
        <v>1</v>
      </c>
      <c r="AA15086"/>
      <c r="AH15086"/>
      <c r="AL15086" t="b">
        <f t="shared" si="1035"/>
        <v>1</v>
      </c>
      <c r="AM15086" t="b">
        <f t="shared" si="1036"/>
        <v>1</v>
      </c>
      <c r="AP15086"/>
      <c r="AQ15086"/>
    </row>
    <row r="15087" spans="23:43" x14ac:dyDescent="0.25">
      <c r="W15087" t="b">
        <f t="shared" si="1033"/>
        <v>1</v>
      </c>
      <c r="X15087" t="b">
        <f t="shared" si="1034"/>
        <v>1</v>
      </c>
      <c r="AA15087"/>
      <c r="AH15087"/>
      <c r="AL15087" t="b">
        <f t="shared" si="1035"/>
        <v>1</v>
      </c>
      <c r="AM15087" t="b">
        <f t="shared" si="1036"/>
        <v>1</v>
      </c>
      <c r="AP15087"/>
      <c r="AQ15087"/>
    </row>
    <row r="15088" spans="23:43" x14ac:dyDescent="0.25">
      <c r="W15088" t="b">
        <f t="shared" si="1033"/>
        <v>1</v>
      </c>
      <c r="X15088" t="b">
        <f t="shared" si="1034"/>
        <v>1</v>
      </c>
      <c r="AA15088"/>
      <c r="AH15088"/>
      <c r="AL15088" t="b">
        <f t="shared" si="1035"/>
        <v>1</v>
      </c>
      <c r="AM15088" t="b">
        <f t="shared" si="1036"/>
        <v>1</v>
      </c>
      <c r="AP15088"/>
      <c r="AQ15088"/>
    </row>
    <row r="15089" spans="23:43" x14ac:dyDescent="0.25">
      <c r="W15089" t="b">
        <f t="shared" si="1033"/>
        <v>1</v>
      </c>
      <c r="X15089" t="b">
        <f t="shared" si="1034"/>
        <v>1</v>
      </c>
      <c r="AA15089"/>
      <c r="AH15089"/>
      <c r="AL15089" t="b">
        <f t="shared" si="1035"/>
        <v>1</v>
      </c>
      <c r="AM15089" t="b">
        <f t="shared" si="1036"/>
        <v>1</v>
      </c>
      <c r="AP15089"/>
      <c r="AQ15089"/>
    </row>
    <row r="15090" spans="23:43" x14ac:dyDescent="0.25">
      <c r="W15090" t="b">
        <f t="shared" si="1033"/>
        <v>1</v>
      </c>
      <c r="X15090" t="b">
        <f t="shared" si="1034"/>
        <v>1</v>
      </c>
      <c r="AA15090"/>
      <c r="AH15090"/>
      <c r="AL15090" t="b">
        <f t="shared" si="1035"/>
        <v>1</v>
      </c>
      <c r="AM15090" t="b">
        <f t="shared" si="1036"/>
        <v>1</v>
      </c>
      <c r="AP15090"/>
      <c r="AQ15090"/>
    </row>
    <row r="15091" spans="23:43" x14ac:dyDescent="0.25">
      <c r="W15091" t="b">
        <f t="shared" si="1033"/>
        <v>1</v>
      </c>
      <c r="X15091" t="b">
        <f t="shared" si="1034"/>
        <v>1</v>
      </c>
      <c r="AA15091"/>
      <c r="AH15091"/>
      <c r="AL15091" t="b">
        <f t="shared" si="1035"/>
        <v>1</v>
      </c>
      <c r="AM15091" t="b">
        <f t="shared" si="1036"/>
        <v>1</v>
      </c>
      <c r="AP15091"/>
      <c r="AQ15091"/>
    </row>
    <row r="15092" spans="23:43" x14ac:dyDescent="0.25">
      <c r="W15092" t="b">
        <f t="shared" si="1033"/>
        <v>1</v>
      </c>
      <c r="X15092" t="b">
        <f t="shared" si="1034"/>
        <v>1</v>
      </c>
      <c r="AA15092"/>
      <c r="AH15092"/>
      <c r="AL15092" t="b">
        <f t="shared" si="1035"/>
        <v>1</v>
      </c>
      <c r="AM15092" t="b">
        <f t="shared" si="1036"/>
        <v>1</v>
      </c>
      <c r="AP15092"/>
      <c r="AQ15092"/>
    </row>
    <row r="15093" spans="23:43" x14ac:dyDescent="0.25">
      <c r="W15093" t="b">
        <f t="shared" si="1033"/>
        <v>1</v>
      </c>
      <c r="X15093" t="b">
        <f t="shared" si="1034"/>
        <v>1</v>
      </c>
      <c r="AA15093"/>
      <c r="AH15093"/>
      <c r="AL15093" t="b">
        <f t="shared" si="1035"/>
        <v>1</v>
      </c>
      <c r="AM15093" t="b">
        <f t="shared" si="1036"/>
        <v>1</v>
      </c>
      <c r="AP15093"/>
      <c r="AQ15093"/>
    </row>
    <row r="15094" spans="23:43" x14ac:dyDescent="0.25">
      <c r="W15094" t="b">
        <f t="shared" si="1033"/>
        <v>1</v>
      </c>
      <c r="X15094" t="b">
        <f t="shared" si="1034"/>
        <v>1</v>
      </c>
      <c r="AA15094"/>
      <c r="AH15094"/>
      <c r="AL15094" t="b">
        <f t="shared" si="1035"/>
        <v>1</v>
      </c>
      <c r="AM15094" t="b">
        <f t="shared" si="1036"/>
        <v>1</v>
      </c>
      <c r="AP15094"/>
      <c r="AQ15094"/>
    </row>
    <row r="15095" spans="23:43" x14ac:dyDescent="0.25">
      <c r="W15095" t="b">
        <f t="shared" si="1033"/>
        <v>1</v>
      </c>
      <c r="X15095" t="b">
        <f t="shared" si="1034"/>
        <v>1</v>
      </c>
      <c r="AA15095"/>
      <c r="AH15095"/>
      <c r="AL15095" t="b">
        <f t="shared" si="1035"/>
        <v>1</v>
      </c>
      <c r="AM15095" t="b">
        <f t="shared" si="1036"/>
        <v>1</v>
      </c>
      <c r="AP15095"/>
      <c r="AQ15095"/>
    </row>
    <row r="15096" spans="23:43" x14ac:dyDescent="0.25">
      <c r="W15096" t="b">
        <f t="shared" si="1033"/>
        <v>1</v>
      </c>
      <c r="X15096" t="b">
        <f t="shared" si="1034"/>
        <v>1</v>
      </c>
      <c r="AA15096"/>
      <c r="AH15096"/>
      <c r="AL15096" t="b">
        <f t="shared" si="1035"/>
        <v>1</v>
      </c>
      <c r="AM15096" t="b">
        <f t="shared" si="1036"/>
        <v>1</v>
      </c>
      <c r="AP15096"/>
      <c r="AQ15096"/>
    </row>
    <row r="15097" spans="23:43" x14ac:dyDescent="0.25">
      <c r="W15097" t="b">
        <f t="shared" si="1033"/>
        <v>1</v>
      </c>
      <c r="X15097" t="b">
        <f t="shared" si="1034"/>
        <v>1</v>
      </c>
      <c r="AA15097"/>
      <c r="AH15097"/>
      <c r="AL15097" t="b">
        <f t="shared" si="1035"/>
        <v>1</v>
      </c>
      <c r="AM15097" t="b">
        <f t="shared" si="1036"/>
        <v>1</v>
      </c>
      <c r="AP15097"/>
      <c r="AQ15097"/>
    </row>
    <row r="15098" spans="23:43" x14ac:dyDescent="0.25">
      <c r="W15098" t="b">
        <f t="shared" si="1033"/>
        <v>1</v>
      </c>
      <c r="X15098" t="b">
        <f t="shared" si="1034"/>
        <v>1</v>
      </c>
      <c r="AA15098"/>
      <c r="AH15098"/>
      <c r="AL15098" t="b">
        <f t="shared" si="1035"/>
        <v>1</v>
      </c>
      <c r="AM15098" t="b">
        <f t="shared" si="1036"/>
        <v>1</v>
      </c>
      <c r="AP15098"/>
      <c r="AQ15098"/>
    </row>
    <row r="15099" spans="23:43" x14ac:dyDescent="0.25">
      <c r="W15099" t="b">
        <f t="shared" si="1033"/>
        <v>1</v>
      </c>
      <c r="X15099" t="b">
        <f t="shared" si="1034"/>
        <v>1</v>
      </c>
      <c r="AA15099"/>
      <c r="AH15099"/>
      <c r="AL15099" t="b">
        <f t="shared" si="1035"/>
        <v>1</v>
      </c>
      <c r="AM15099" t="b">
        <f t="shared" si="1036"/>
        <v>1</v>
      </c>
      <c r="AP15099"/>
      <c r="AQ15099"/>
    </row>
    <row r="15100" spans="23:43" x14ac:dyDescent="0.25">
      <c r="W15100" t="b">
        <f t="shared" si="1033"/>
        <v>1</v>
      </c>
      <c r="X15100" t="b">
        <f t="shared" si="1034"/>
        <v>1</v>
      </c>
      <c r="AA15100"/>
      <c r="AH15100"/>
      <c r="AL15100" t="b">
        <f t="shared" si="1035"/>
        <v>1</v>
      </c>
      <c r="AM15100" t="b">
        <f t="shared" si="1036"/>
        <v>1</v>
      </c>
      <c r="AP15100"/>
      <c r="AQ15100"/>
    </row>
    <row r="15101" spans="23:43" x14ac:dyDescent="0.25">
      <c r="W15101" t="b">
        <f t="shared" si="1033"/>
        <v>1</v>
      </c>
      <c r="X15101" t="b">
        <f t="shared" si="1034"/>
        <v>1</v>
      </c>
      <c r="AA15101"/>
      <c r="AH15101"/>
      <c r="AL15101" t="b">
        <f t="shared" si="1035"/>
        <v>1</v>
      </c>
      <c r="AM15101" t="b">
        <f t="shared" si="1036"/>
        <v>1</v>
      </c>
      <c r="AP15101"/>
      <c r="AQ15101"/>
    </row>
    <row r="15102" spans="23:43" x14ac:dyDescent="0.25">
      <c r="W15102" t="b">
        <f t="shared" si="1033"/>
        <v>1</v>
      </c>
      <c r="X15102" t="b">
        <f t="shared" si="1034"/>
        <v>1</v>
      </c>
      <c r="AA15102"/>
      <c r="AH15102"/>
      <c r="AL15102" t="b">
        <f t="shared" si="1035"/>
        <v>1</v>
      </c>
      <c r="AM15102" t="b">
        <f t="shared" si="1036"/>
        <v>1</v>
      </c>
      <c r="AP15102"/>
      <c r="AQ15102"/>
    </row>
    <row r="15103" spans="23:43" x14ac:dyDescent="0.25">
      <c r="W15103" t="b">
        <f t="shared" si="1033"/>
        <v>1</v>
      </c>
      <c r="X15103" t="b">
        <f t="shared" si="1034"/>
        <v>1</v>
      </c>
      <c r="AA15103"/>
      <c r="AH15103"/>
      <c r="AL15103" t="b">
        <f t="shared" si="1035"/>
        <v>1</v>
      </c>
      <c r="AM15103" t="b">
        <f t="shared" si="1036"/>
        <v>1</v>
      </c>
      <c r="AP15103"/>
      <c r="AQ15103"/>
    </row>
    <row r="15104" spans="23:43" x14ac:dyDescent="0.25">
      <c r="W15104" t="b">
        <f t="shared" si="1033"/>
        <v>1</v>
      </c>
      <c r="X15104" t="b">
        <f t="shared" si="1034"/>
        <v>1</v>
      </c>
      <c r="AA15104"/>
      <c r="AH15104"/>
      <c r="AL15104" t="b">
        <f t="shared" si="1035"/>
        <v>1</v>
      </c>
      <c r="AM15104" t="b">
        <f t="shared" si="1036"/>
        <v>1</v>
      </c>
      <c r="AP15104"/>
      <c r="AQ15104"/>
    </row>
    <row r="15105" spans="23:43" x14ac:dyDescent="0.25">
      <c r="W15105" t="b">
        <f t="shared" si="1033"/>
        <v>1</v>
      </c>
      <c r="X15105" t="b">
        <f t="shared" si="1034"/>
        <v>1</v>
      </c>
      <c r="AA15105"/>
      <c r="AH15105"/>
      <c r="AL15105" t="b">
        <f t="shared" si="1035"/>
        <v>1</v>
      </c>
      <c r="AM15105" t="b">
        <f t="shared" si="1036"/>
        <v>1</v>
      </c>
      <c r="AP15105"/>
      <c r="AQ15105"/>
    </row>
    <row r="15106" spans="23:43" x14ac:dyDescent="0.25">
      <c r="W15106" t="b">
        <f t="shared" si="1033"/>
        <v>1</v>
      </c>
      <c r="X15106" t="b">
        <f t="shared" si="1034"/>
        <v>1</v>
      </c>
      <c r="AA15106"/>
      <c r="AH15106"/>
      <c r="AL15106" t="b">
        <f t="shared" si="1035"/>
        <v>1</v>
      </c>
      <c r="AM15106" t="b">
        <f t="shared" si="1036"/>
        <v>1</v>
      </c>
      <c r="AP15106"/>
      <c r="AQ15106"/>
    </row>
    <row r="15107" spans="23:43" x14ac:dyDescent="0.25">
      <c r="W15107" t="b">
        <f t="shared" si="1033"/>
        <v>1</v>
      </c>
      <c r="X15107" t="b">
        <f t="shared" si="1034"/>
        <v>1</v>
      </c>
      <c r="AA15107"/>
      <c r="AH15107"/>
      <c r="AL15107" t="b">
        <f t="shared" si="1035"/>
        <v>1</v>
      </c>
      <c r="AM15107" t="b">
        <f t="shared" si="1036"/>
        <v>1</v>
      </c>
      <c r="AP15107"/>
      <c r="AQ15107"/>
    </row>
    <row r="15108" spans="23:43" x14ac:dyDescent="0.25">
      <c r="W15108" t="b">
        <f t="shared" si="1033"/>
        <v>1</v>
      </c>
      <c r="X15108" t="b">
        <f t="shared" si="1034"/>
        <v>1</v>
      </c>
      <c r="AA15108"/>
      <c r="AH15108"/>
      <c r="AL15108" t="b">
        <f t="shared" si="1035"/>
        <v>1</v>
      </c>
      <c r="AM15108" t="b">
        <f t="shared" si="1036"/>
        <v>1</v>
      </c>
      <c r="AP15108"/>
      <c r="AQ15108"/>
    </row>
    <row r="15109" spans="23:43" x14ac:dyDescent="0.25">
      <c r="W15109" t="b">
        <f t="shared" si="1033"/>
        <v>1</v>
      </c>
      <c r="X15109" t="b">
        <f t="shared" si="1034"/>
        <v>1</v>
      </c>
      <c r="AA15109"/>
      <c r="AH15109"/>
      <c r="AL15109" t="b">
        <f t="shared" si="1035"/>
        <v>1</v>
      </c>
      <c r="AM15109" t="b">
        <f t="shared" si="1036"/>
        <v>1</v>
      </c>
      <c r="AP15109"/>
      <c r="AQ15109"/>
    </row>
    <row r="15110" spans="23:43" x14ac:dyDescent="0.25">
      <c r="W15110" t="b">
        <f t="shared" si="1033"/>
        <v>1</v>
      </c>
      <c r="X15110" t="b">
        <f t="shared" si="1034"/>
        <v>1</v>
      </c>
      <c r="AA15110"/>
      <c r="AH15110"/>
      <c r="AL15110" t="b">
        <f t="shared" si="1035"/>
        <v>1</v>
      </c>
      <c r="AM15110" t="b">
        <f t="shared" si="1036"/>
        <v>1</v>
      </c>
      <c r="AP15110"/>
      <c r="AQ15110"/>
    </row>
    <row r="15111" spans="23:43" x14ac:dyDescent="0.25">
      <c r="W15111" t="b">
        <f t="shared" si="1033"/>
        <v>1</v>
      </c>
      <c r="X15111" t="b">
        <f t="shared" si="1034"/>
        <v>1</v>
      </c>
      <c r="AA15111"/>
      <c r="AH15111"/>
      <c r="AL15111" t="b">
        <f t="shared" si="1035"/>
        <v>1</v>
      </c>
      <c r="AM15111" t="b">
        <f t="shared" si="1036"/>
        <v>1</v>
      </c>
      <c r="AP15111"/>
      <c r="AQ15111"/>
    </row>
    <row r="15112" spans="23:43" x14ac:dyDescent="0.25">
      <c r="W15112" t="b">
        <f t="shared" si="1033"/>
        <v>1</v>
      </c>
      <c r="X15112" t="b">
        <f t="shared" si="1034"/>
        <v>1</v>
      </c>
      <c r="AA15112"/>
      <c r="AH15112"/>
      <c r="AL15112" t="b">
        <f t="shared" si="1035"/>
        <v>1</v>
      </c>
      <c r="AM15112" t="b">
        <f t="shared" si="1036"/>
        <v>1</v>
      </c>
      <c r="AP15112"/>
      <c r="AQ15112"/>
    </row>
    <row r="15113" spans="23:43" x14ac:dyDescent="0.25">
      <c r="W15113" t="b">
        <f t="shared" si="1033"/>
        <v>1</v>
      </c>
      <c r="X15113" t="b">
        <f t="shared" si="1034"/>
        <v>1</v>
      </c>
      <c r="AA15113"/>
      <c r="AH15113"/>
      <c r="AL15113" t="b">
        <f t="shared" si="1035"/>
        <v>1</v>
      </c>
      <c r="AM15113" t="b">
        <f t="shared" si="1036"/>
        <v>1</v>
      </c>
      <c r="AP15113"/>
      <c r="AQ15113"/>
    </row>
    <row r="15114" spans="23:43" x14ac:dyDescent="0.25">
      <c r="W15114" t="b">
        <f t="shared" si="1033"/>
        <v>1</v>
      </c>
      <c r="X15114" t="b">
        <f t="shared" si="1034"/>
        <v>1</v>
      </c>
      <c r="AA15114"/>
      <c r="AH15114"/>
      <c r="AL15114" t="b">
        <f t="shared" si="1035"/>
        <v>1</v>
      </c>
      <c r="AM15114" t="b">
        <f t="shared" si="1036"/>
        <v>1</v>
      </c>
      <c r="AP15114"/>
      <c r="AQ15114"/>
    </row>
    <row r="15115" spans="23:43" x14ac:dyDescent="0.25">
      <c r="W15115" t="b">
        <f t="shared" si="1033"/>
        <v>1</v>
      </c>
      <c r="X15115" t="b">
        <f t="shared" si="1034"/>
        <v>1</v>
      </c>
      <c r="AA15115"/>
      <c r="AH15115"/>
      <c r="AL15115" t="b">
        <f t="shared" si="1035"/>
        <v>1</v>
      </c>
      <c r="AM15115" t="b">
        <f t="shared" si="1036"/>
        <v>1</v>
      </c>
      <c r="AP15115"/>
      <c r="AQ15115"/>
    </row>
    <row r="15116" spans="23:43" x14ac:dyDescent="0.25">
      <c r="W15116" t="b">
        <f t="shared" ref="W15116:W15179" si="1037">IF(AND(U15116&lt;&gt;"",U15116&lt;&gt;"Grand Total",U15116&lt;&gt;"(blank)"),GETPIVOTDATA("Facility CCN",$U$10,"Facility CCN",U15116)=1,TRUE)</f>
        <v>1</v>
      </c>
      <c r="X15116" t="b">
        <f t="shared" ref="X15116:X15179" si="1038">IF(AND(U15116&lt;&gt;"",U15116&lt;&gt;"Grand Total",U15116&lt;&gt;"(blank)"),LEN(U15116)=6,TRUE)</f>
        <v>1</v>
      </c>
      <c r="AA15116"/>
      <c r="AH15116"/>
      <c r="AL15116" t="b">
        <f t="shared" ref="AL15116:AL15179" si="1039">IF(AND(AJ15116&lt;&gt;"",AJ15116&lt;&gt;"Grand Total",AJ15116&lt;&gt;"(blank)"),GETPIVOTDATA("Provider NPI",$AJ$10,"Provider NPI",AJ15116)=1,TRUE)</f>
        <v>1</v>
      </c>
      <c r="AM15116" t="b">
        <f t="shared" ref="AM15116:AM15179" si="1040">IF(AND(AJ15116&lt;&gt;"",AJ15116&lt;&gt;"Grand Total",AJ15116&lt;&gt;"(blank)"),LEN(AJ15116)=10,TRUE)</f>
        <v>1</v>
      </c>
      <c r="AP15116"/>
      <c r="AQ15116"/>
    </row>
    <row r="15117" spans="23:43" x14ac:dyDescent="0.25">
      <c r="W15117" t="b">
        <f t="shared" si="1037"/>
        <v>1</v>
      </c>
      <c r="X15117" t="b">
        <f t="shared" si="1038"/>
        <v>1</v>
      </c>
      <c r="AA15117"/>
      <c r="AH15117"/>
      <c r="AL15117" t="b">
        <f t="shared" si="1039"/>
        <v>1</v>
      </c>
      <c r="AM15117" t="b">
        <f t="shared" si="1040"/>
        <v>1</v>
      </c>
      <c r="AP15117"/>
      <c r="AQ15117"/>
    </row>
    <row r="15118" spans="23:43" x14ac:dyDescent="0.25">
      <c r="W15118" t="b">
        <f t="shared" si="1037"/>
        <v>1</v>
      </c>
      <c r="X15118" t="b">
        <f t="shared" si="1038"/>
        <v>1</v>
      </c>
      <c r="AA15118"/>
      <c r="AH15118"/>
      <c r="AL15118" t="b">
        <f t="shared" si="1039"/>
        <v>1</v>
      </c>
      <c r="AM15118" t="b">
        <f t="shared" si="1040"/>
        <v>1</v>
      </c>
      <c r="AP15118"/>
      <c r="AQ15118"/>
    </row>
    <row r="15119" spans="23:43" x14ac:dyDescent="0.25">
      <c r="W15119" t="b">
        <f t="shared" si="1037"/>
        <v>1</v>
      </c>
      <c r="X15119" t="b">
        <f t="shared" si="1038"/>
        <v>1</v>
      </c>
      <c r="AA15119"/>
      <c r="AH15119"/>
      <c r="AL15119" t="b">
        <f t="shared" si="1039"/>
        <v>1</v>
      </c>
      <c r="AM15119" t="b">
        <f t="shared" si="1040"/>
        <v>1</v>
      </c>
      <c r="AP15119"/>
      <c r="AQ15119"/>
    </row>
    <row r="15120" spans="23:43" x14ac:dyDescent="0.25">
      <c r="W15120" t="b">
        <f t="shared" si="1037"/>
        <v>1</v>
      </c>
      <c r="X15120" t="b">
        <f t="shared" si="1038"/>
        <v>1</v>
      </c>
      <c r="AA15120"/>
      <c r="AH15120"/>
      <c r="AL15120" t="b">
        <f t="shared" si="1039"/>
        <v>1</v>
      </c>
      <c r="AM15120" t="b">
        <f t="shared" si="1040"/>
        <v>1</v>
      </c>
      <c r="AP15120"/>
      <c r="AQ15120"/>
    </row>
    <row r="15121" spans="23:43" x14ac:dyDescent="0.25">
      <c r="W15121" t="b">
        <f t="shared" si="1037"/>
        <v>1</v>
      </c>
      <c r="X15121" t="b">
        <f t="shared" si="1038"/>
        <v>1</v>
      </c>
      <c r="AA15121"/>
      <c r="AH15121"/>
      <c r="AL15121" t="b">
        <f t="shared" si="1039"/>
        <v>1</v>
      </c>
      <c r="AM15121" t="b">
        <f t="shared" si="1040"/>
        <v>1</v>
      </c>
      <c r="AP15121"/>
      <c r="AQ15121"/>
    </row>
    <row r="15122" spans="23:43" x14ac:dyDescent="0.25">
      <c r="W15122" t="b">
        <f t="shared" si="1037"/>
        <v>1</v>
      </c>
      <c r="X15122" t="b">
        <f t="shared" si="1038"/>
        <v>1</v>
      </c>
      <c r="AA15122"/>
      <c r="AH15122"/>
      <c r="AL15122" t="b">
        <f t="shared" si="1039"/>
        <v>1</v>
      </c>
      <c r="AM15122" t="b">
        <f t="shared" si="1040"/>
        <v>1</v>
      </c>
      <c r="AP15122"/>
      <c r="AQ15122"/>
    </row>
    <row r="15123" spans="23:43" x14ac:dyDescent="0.25">
      <c r="W15123" t="b">
        <f t="shared" si="1037"/>
        <v>1</v>
      </c>
      <c r="X15123" t="b">
        <f t="shared" si="1038"/>
        <v>1</v>
      </c>
      <c r="AA15123"/>
      <c r="AH15123"/>
      <c r="AL15123" t="b">
        <f t="shared" si="1039"/>
        <v>1</v>
      </c>
      <c r="AM15123" t="b">
        <f t="shared" si="1040"/>
        <v>1</v>
      </c>
      <c r="AP15123"/>
      <c r="AQ15123"/>
    </row>
    <row r="15124" spans="23:43" x14ac:dyDescent="0.25">
      <c r="W15124" t="b">
        <f t="shared" si="1037"/>
        <v>1</v>
      </c>
      <c r="X15124" t="b">
        <f t="shared" si="1038"/>
        <v>1</v>
      </c>
      <c r="AA15124"/>
      <c r="AH15124"/>
      <c r="AL15124" t="b">
        <f t="shared" si="1039"/>
        <v>1</v>
      </c>
      <c r="AM15124" t="b">
        <f t="shared" si="1040"/>
        <v>1</v>
      </c>
      <c r="AP15124"/>
      <c r="AQ15124"/>
    </row>
    <row r="15125" spans="23:43" x14ac:dyDescent="0.25">
      <c r="W15125" t="b">
        <f t="shared" si="1037"/>
        <v>1</v>
      </c>
      <c r="X15125" t="b">
        <f t="shared" si="1038"/>
        <v>1</v>
      </c>
      <c r="AA15125"/>
      <c r="AH15125"/>
      <c r="AL15125" t="b">
        <f t="shared" si="1039"/>
        <v>1</v>
      </c>
      <c r="AM15125" t="b">
        <f t="shared" si="1040"/>
        <v>1</v>
      </c>
      <c r="AP15125"/>
      <c r="AQ15125"/>
    </row>
    <row r="15126" spans="23:43" x14ac:dyDescent="0.25">
      <c r="W15126" t="b">
        <f t="shared" si="1037"/>
        <v>1</v>
      </c>
      <c r="X15126" t="b">
        <f t="shared" si="1038"/>
        <v>1</v>
      </c>
      <c r="AA15126"/>
      <c r="AH15126"/>
      <c r="AL15126" t="b">
        <f t="shared" si="1039"/>
        <v>1</v>
      </c>
      <c r="AM15126" t="b">
        <f t="shared" si="1040"/>
        <v>1</v>
      </c>
      <c r="AP15126"/>
      <c r="AQ15126"/>
    </row>
    <row r="15127" spans="23:43" x14ac:dyDescent="0.25">
      <c r="W15127" t="b">
        <f t="shared" si="1037"/>
        <v>1</v>
      </c>
      <c r="X15127" t="b">
        <f t="shared" si="1038"/>
        <v>1</v>
      </c>
      <c r="AA15127"/>
      <c r="AH15127"/>
      <c r="AL15127" t="b">
        <f t="shared" si="1039"/>
        <v>1</v>
      </c>
      <c r="AM15127" t="b">
        <f t="shared" si="1040"/>
        <v>1</v>
      </c>
      <c r="AP15127"/>
      <c r="AQ15127"/>
    </row>
    <row r="15128" spans="23:43" x14ac:dyDescent="0.25">
      <c r="W15128" t="b">
        <f t="shared" si="1037"/>
        <v>1</v>
      </c>
      <c r="X15128" t="b">
        <f t="shared" si="1038"/>
        <v>1</v>
      </c>
      <c r="AA15128"/>
      <c r="AH15128"/>
      <c r="AL15128" t="b">
        <f t="shared" si="1039"/>
        <v>1</v>
      </c>
      <c r="AM15128" t="b">
        <f t="shared" si="1040"/>
        <v>1</v>
      </c>
      <c r="AP15128"/>
      <c r="AQ15128"/>
    </row>
    <row r="15129" spans="23:43" x14ac:dyDescent="0.25">
      <c r="W15129" t="b">
        <f t="shared" si="1037"/>
        <v>1</v>
      </c>
      <c r="X15129" t="b">
        <f t="shared" si="1038"/>
        <v>1</v>
      </c>
      <c r="AA15129"/>
      <c r="AH15129"/>
      <c r="AL15129" t="b">
        <f t="shared" si="1039"/>
        <v>1</v>
      </c>
      <c r="AM15129" t="b">
        <f t="shared" si="1040"/>
        <v>1</v>
      </c>
      <c r="AP15129"/>
      <c r="AQ15129"/>
    </row>
    <row r="15130" spans="23:43" x14ac:dyDescent="0.25">
      <c r="W15130" t="b">
        <f t="shared" si="1037"/>
        <v>1</v>
      </c>
      <c r="X15130" t="b">
        <f t="shared" si="1038"/>
        <v>1</v>
      </c>
      <c r="AA15130"/>
      <c r="AH15130"/>
      <c r="AL15130" t="b">
        <f t="shared" si="1039"/>
        <v>1</v>
      </c>
      <c r="AM15130" t="b">
        <f t="shared" si="1040"/>
        <v>1</v>
      </c>
      <c r="AP15130"/>
      <c r="AQ15130"/>
    </row>
    <row r="15131" spans="23:43" x14ac:dyDescent="0.25">
      <c r="W15131" t="b">
        <f t="shared" si="1037"/>
        <v>1</v>
      </c>
      <c r="X15131" t="b">
        <f t="shared" si="1038"/>
        <v>1</v>
      </c>
      <c r="AA15131"/>
      <c r="AH15131"/>
      <c r="AL15131" t="b">
        <f t="shared" si="1039"/>
        <v>1</v>
      </c>
      <c r="AM15131" t="b">
        <f t="shared" si="1040"/>
        <v>1</v>
      </c>
      <c r="AP15131"/>
      <c r="AQ15131"/>
    </row>
    <row r="15132" spans="23:43" x14ac:dyDescent="0.25">
      <c r="W15132" t="b">
        <f t="shared" si="1037"/>
        <v>1</v>
      </c>
      <c r="X15132" t="b">
        <f t="shared" si="1038"/>
        <v>1</v>
      </c>
      <c r="AA15132"/>
      <c r="AH15132"/>
      <c r="AL15132" t="b">
        <f t="shared" si="1039"/>
        <v>1</v>
      </c>
      <c r="AM15132" t="b">
        <f t="shared" si="1040"/>
        <v>1</v>
      </c>
      <c r="AP15132"/>
      <c r="AQ15132"/>
    </row>
    <row r="15133" spans="23:43" x14ac:dyDescent="0.25">
      <c r="W15133" t="b">
        <f t="shared" si="1037"/>
        <v>1</v>
      </c>
      <c r="X15133" t="b">
        <f t="shared" si="1038"/>
        <v>1</v>
      </c>
      <c r="AA15133"/>
      <c r="AH15133"/>
      <c r="AL15133" t="b">
        <f t="shared" si="1039"/>
        <v>1</v>
      </c>
      <c r="AM15133" t="b">
        <f t="shared" si="1040"/>
        <v>1</v>
      </c>
      <c r="AP15133"/>
      <c r="AQ15133"/>
    </row>
    <row r="15134" spans="23:43" x14ac:dyDescent="0.25">
      <c r="W15134" t="b">
        <f t="shared" si="1037"/>
        <v>1</v>
      </c>
      <c r="X15134" t="b">
        <f t="shared" si="1038"/>
        <v>1</v>
      </c>
      <c r="AA15134"/>
      <c r="AH15134"/>
      <c r="AL15134" t="b">
        <f t="shared" si="1039"/>
        <v>1</v>
      </c>
      <c r="AM15134" t="b">
        <f t="shared" si="1040"/>
        <v>1</v>
      </c>
      <c r="AP15134"/>
      <c r="AQ15134"/>
    </row>
    <row r="15135" spans="23:43" x14ac:dyDescent="0.25">
      <c r="W15135" t="b">
        <f t="shared" si="1037"/>
        <v>1</v>
      </c>
      <c r="X15135" t="b">
        <f t="shared" si="1038"/>
        <v>1</v>
      </c>
      <c r="AA15135"/>
      <c r="AH15135"/>
      <c r="AL15135" t="b">
        <f t="shared" si="1039"/>
        <v>1</v>
      </c>
      <c r="AM15135" t="b">
        <f t="shared" si="1040"/>
        <v>1</v>
      </c>
      <c r="AP15135"/>
      <c r="AQ15135"/>
    </row>
    <row r="15136" spans="23:43" x14ac:dyDescent="0.25">
      <c r="W15136" t="b">
        <f t="shared" si="1037"/>
        <v>1</v>
      </c>
      <c r="X15136" t="b">
        <f t="shared" si="1038"/>
        <v>1</v>
      </c>
      <c r="AA15136"/>
      <c r="AH15136"/>
      <c r="AL15136" t="b">
        <f t="shared" si="1039"/>
        <v>1</v>
      </c>
      <c r="AM15136" t="b">
        <f t="shared" si="1040"/>
        <v>1</v>
      </c>
      <c r="AP15136"/>
      <c r="AQ15136"/>
    </row>
    <row r="15137" spans="23:43" x14ac:dyDescent="0.25">
      <c r="W15137" t="b">
        <f t="shared" si="1037"/>
        <v>1</v>
      </c>
      <c r="X15137" t="b">
        <f t="shared" si="1038"/>
        <v>1</v>
      </c>
      <c r="AA15137"/>
      <c r="AH15137"/>
      <c r="AL15137" t="b">
        <f t="shared" si="1039"/>
        <v>1</v>
      </c>
      <c r="AM15137" t="b">
        <f t="shared" si="1040"/>
        <v>1</v>
      </c>
      <c r="AP15137"/>
      <c r="AQ15137"/>
    </row>
    <row r="15138" spans="23:43" x14ac:dyDescent="0.25">
      <c r="W15138" t="b">
        <f t="shared" si="1037"/>
        <v>1</v>
      </c>
      <c r="X15138" t="b">
        <f t="shared" si="1038"/>
        <v>1</v>
      </c>
      <c r="AA15138"/>
      <c r="AH15138"/>
      <c r="AL15138" t="b">
        <f t="shared" si="1039"/>
        <v>1</v>
      </c>
      <c r="AM15138" t="b">
        <f t="shared" si="1040"/>
        <v>1</v>
      </c>
      <c r="AP15138"/>
      <c r="AQ15138"/>
    </row>
    <row r="15139" spans="23:43" x14ac:dyDescent="0.25">
      <c r="W15139" t="b">
        <f t="shared" si="1037"/>
        <v>1</v>
      </c>
      <c r="X15139" t="b">
        <f t="shared" si="1038"/>
        <v>1</v>
      </c>
      <c r="AA15139"/>
      <c r="AH15139"/>
      <c r="AL15139" t="b">
        <f t="shared" si="1039"/>
        <v>1</v>
      </c>
      <c r="AM15139" t="b">
        <f t="shared" si="1040"/>
        <v>1</v>
      </c>
      <c r="AP15139"/>
      <c r="AQ15139"/>
    </row>
    <row r="15140" spans="23:43" x14ac:dyDescent="0.25">
      <c r="W15140" t="b">
        <f t="shared" si="1037"/>
        <v>1</v>
      </c>
      <c r="X15140" t="b">
        <f t="shared" si="1038"/>
        <v>1</v>
      </c>
      <c r="AA15140"/>
      <c r="AH15140"/>
      <c r="AL15140" t="b">
        <f t="shared" si="1039"/>
        <v>1</v>
      </c>
      <c r="AM15140" t="b">
        <f t="shared" si="1040"/>
        <v>1</v>
      </c>
      <c r="AP15140"/>
      <c r="AQ15140"/>
    </row>
    <row r="15141" spans="23:43" x14ac:dyDescent="0.25">
      <c r="W15141" t="b">
        <f t="shared" si="1037"/>
        <v>1</v>
      </c>
      <c r="X15141" t="b">
        <f t="shared" si="1038"/>
        <v>1</v>
      </c>
      <c r="AA15141"/>
      <c r="AH15141"/>
      <c r="AL15141" t="b">
        <f t="shared" si="1039"/>
        <v>1</v>
      </c>
      <c r="AM15141" t="b">
        <f t="shared" si="1040"/>
        <v>1</v>
      </c>
      <c r="AP15141"/>
      <c r="AQ15141"/>
    </row>
    <row r="15142" spans="23:43" x14ac:dyDescent="0.25">
      <c r="W15142" t="b">
        <f t="shared" si="1037"/>
        <v>1</v>
      </c>
      <c r="X15142" t="b">
        <f t="shared" si="1038"/>
        <v>1</v>
      </c>
      <c r="AA15142"/>
      <c r="AH15142"/>
      <c r="AL15142" t="b">
        <f t="shared" si="1039"/>
        <v>1</v>
      </c>
      <c r="AM15142" t="b">
        <f t="shared" si="1040"/>
        <v>1</v>
      </c>
      <c r="AP15142"/>
      <c r="AQ15142"/>
    </row>
    <row r="15143" spans="23:43" x14ac:dyDescent="0.25">
      <c r="W15143" t="b">
        <f t="shared" si="1037"/>
        <v>1</v>
      </c>
      <c r="X15143" t="b">
        <f t="shared" si="1038"/>
        <v>1</v>
      </c>
      <c r="AA15143"/>
      <c r="AH15143"/>
      <c r="AL15143" t="b">
        <f t="shared" si="1039"/>
        <v>1</v>
      </c>
      <c r="AM15143" t="b">
        <f t="shared" si="1040"/>
        <v>1</v>
      </c>
      <c r="AP15143"/>
      <c r="AQ15143"/>
    </row>
    <row r="15144" spans="23:43" x14ac:dyDescent="0.25">
      <c r="W15144" t="b">
        <f t="shared" si="1037"/>
        <v>1</v>
      </c>
      <c r="X15144" t="b">
        <f t="shared" si="1038"/>
        <v>1</v>
      </c>
      <c r="AA15144"/>
      <c r="AH15144"/>
      <c r="AL15144" t="b">
        <f t="shared" si="1039"/>
        <v>1</v>
      </c>
      <c r="AM15144" t="b">
        <f t="shared" si="1040"/>
        <v>1</v>
      </c>
      <c r="AP15144"/>
      <c r="AQ15144"/>
    </row>
    <row r="15145" spans="23:43" x14ac:dyDescent="0.25">
      <c r="W15145" t="b">
        <f t="shared" si="1037"/>
        <v>1</v>
      </c>
      <c r="X15145" t="b">
        <f t="shared" si="1038"/>
        <v>1</v>
      </c>
      <c r="AA15145"/>
      <c r="AH15145"/>
      <c r="AL15145" t="b">
        <f t="shared" si="1039"/>
        <v>1</v>
      </c>
      <c r="AM15145" t="b">
        <f t="shared" si="1040"/>
        <v>1</v>
      </c>
      <c r="AP15145"/>
      <c r="AQ15145"/>
    </row>
    <row r="15146" spans="23:43" x14ac:dyDescent="0.25">
      <c r="W15146" t="b">
        <f t="shared" si="1037"/>
        <v>1</v>
      </c>
      <c r="X15146" t="b">
        <f t="shared" si="1038"/>
        <v>1</v>
      </c>
      <c r="AA15146"/>
      <c r="AH15146"/>
      <c r="AL15146" t="b">
        <f t="shared" si="1039"/>
        <v>1</v>
      </c>
      <c r="AM15146" t="b">
        <f t="shared" si="1040"/>
        <v>1</v>
      </c>
      <c r="AP15146"/>
      <c r="AQ15146"/>
    </row>
    <row r="15147" spans="23:43" x14ac:dyDescent="0.25">
      <c r="W15147" t="b">
        <f t="shared" si="1037"/>
        <v>1</v>
      </c>
      <c r="X15147" t="b">
        <f t="shared" si="1038"/>
        <v>1</v>
      </c>
      <c r="AA15147"/>
      <c r="AH15147"/>
      <c r="AL15147" t="b">
        <f t="shared" si="1039"/>
        <v>1</v>
      </c>
      <c r="AM15147" t="b">
        <f t="shared" si="1040"/>
        <v>1</v>
      </c>
      <c r="AP15147"/>
      <c r="AQ15147"/>
    </row>
    <row r="15148" spans="23:43" x14ac:dyDescent="0.25">
      <c r="W15148" t="b">
        <f t="shared" si="1037"/>
        <v>1</v>
      </c>
      <c r="X15148" t="b">
        <f t="shared" si="1038"/>
        <v>1</v>
      </c>
      <c r="AA15148"/>
      <c r="AH15148"/>
      <c r="AL15148" t="b">
        <f t="shared" si="1039"/>
        <v>1</v>
      </c>
      <c r="AM15148" t="b">
        <f t="shared" si="1040"/>
        <v>1</v>
      </c>
      <c r="AP15148"/>
      <c r="AQ15148"/>
    </row>
    <row r="15149" spans="23:43" x14ac:dyDescent="0.25">
      <c r="W15149" t="b">
        <f t="shared" si="1037"/>
        <v>1</v>
      </c>
      <c r="X15149" t="b">
        <f t="shared" si="1038"/>
        <v>1</v>
      </c>
      <c r="AA15149"/>
      <c r="AH15149"/>
      <c r="AL15149" t="b">
        <f t="shared" si="1039"/>
        <v>1</v>
      </c>
      <c r="AM15149" t="b">
        <f t="shared" si="1040"/>
        <v>1</v>
      </c>
      <c r="AP15149"/>
      <c r="AQ15149"/>
    </row>
    <row r="15150" spans="23:43" x14ac:dyDescent="0.25">
      <c r="W15150" t="b">
        <f t="shared" si="1037"/>
        <v>1</v>
      </c>
      <c r="X15150" t="b">
        <f t="shared" si="1038"/>
        <v>1</v>
      </c>
      <c r="AA15150"/>
      <c r="AH15150"/>
      <c r="AL15150" t="b">
        <f t="shared" si="1039"/>
        <v>1</v>
      </c>
      <c r="AM15150" t="b">
        <f t="shared" si="1040"/>
        <v>1</v>
      </c>
      <c r="AP15150"/>
      <c r="AQ15150"/>
    </row>
    <row r="15151" spans="23:43" x14ac:dyDescent="0.25">
      <c r="W15151" t="b">
        <f t="shared" si="1037"/>
        <v>1</v>
      </c>
      <c r="X15151" t="b">
        <f t="shared" si="1038"/>
        <v>1</v>
      </c>
      <c r="AA15151"/>
      <c r="AH15151"/>
      <c r="AL15151" t="b">
        <f t="shared" si="1039"/>
        <v>1</v>
      </c>
      <c r="AM15151" t="b">
        <f t="shared" si="1040"/>
        <v>1</v>
      </c>
      <c r="AP15151"/>
      <c r="AQ15151"/>
    </row>
    <row r="15152" spans="23:43" x14ac:dyDescent="0.25">
      <c r="W15152" t="b">
        <f t="shared" si="1037"/>
        <v>1</v>
      </c>
      <c r="X15152" t="b">
        <f t="shared" si="1038"/>
        <v>1</v>
      </c>
      <c r="AA15152"/>
      <c r="AH15152"/>
      <c r="AL15152" t="b">
        <f t="shared" si="1039"/>
        <v>1</v>
      </c>
      <c r="AM15152" t="b">
        <f t="shared" si="1040"/>
        <v>1</v>
      </c>
      <c r="AP15152"/>
      <c r="AQ15152"/>
    </row>
    <row r="15153" spans="23:43" x14ac:dyDescent="0.25">
      <c r="W15153" t="b">
        <f t="shared" si="1037"/>
        <v>1</v>
      </c>
      <c r="X15153" t="b">
        <f t="shared" si="1038"/>
        <v>1</v>
      </c>
      <c r="AA15153"/>
      <c r="AH15153"/>
      <c r="AL15153" t="b">
        <f t="shared" si="1039"/>
        <v>1</v>
      </c>
      <c r="AM15153" t="b">
        <f t="shared" si="1040"/>
        <v>1</v>
      </c>
      <c r="AP15153"/>
      <c r="AQ15153"/>
    </row>
    <row r="15154" spans="23:43" x14ac:dyDescent="0.25">
      <c r="W15154" t="b">
        <f t="shared" si="1037"/>
        <v>1</v>
      </c>
      <c r="X15154" t="b">
        <f t="shared" si="1038"/>
        <v>1</v>
      </c>
      <c r="AA15154"/>
      <c r="AH15154"/>
      <c r="AL15154" t="b">
        <f t="shared" si="1039"/>
        <v>1</v>
      </c>
      <c r="AM15154" t="b">
        <f t="shared" si="1040"/>
        <v>1</v>
      </c>
      <c r="AP15154"/>
      <c r="AQ15154"/>
    </row>
    <row r="15155" spans="23:43" x14ac:dyDescent="0.25">
      <c r="W15155" t="b">
        <f t="shared" si="1037"/>
        <v>1</v>
      </c>
      <c r="X15155" t="b">
        <f t="shared" si="1038"/>
        <v>1</v>
      </c>
      <c r="AA15155"/>
      <c r="AH15155"/>
      <c r="AL15155" t="b">
        <f t="shared" si="1039"/>
        <v>1</v>
      </c>
      <c r="AM15155" t="b">
        <f t="shared" si="1040"/>
        <v>1</v>
      </c>
      <c r="AP15155"/>
      <c r="AQ15155"/>
    </row>
    <row r="15156" spans="23:43" x14ac:dyDescent="0.25">
      <c r="W15156" t="b">
        <f t="shared" si="1037"/>
        <v>1</v>
      </c>
      <c r="X15156" t="b">
        <f t="shared" si="1038"/>
        <v>1</v>
      </c>
      <c r="AA15156"/>
      <c r="AH15156"/>
      <c r="AL15156" t="b">
        <f t="shared" si="1039"/>
        <v>1</v>
      </c>
      <c r="AM15156" t="b">
        <f t="shared" si="1040"/>
        <v>1</v>
      </c>
      <c r="AP15156"/>
      <c r="AQ15156"/>
    </row>
    <row r="15157" spans="23:43" x14ac:dyDescent="0.25">
      <c r="W15157" t="b">
        <f t="shared" si="1037"/>
        <v>1</v>
      </c>
      <c r="X15157" t="b">
        <f t="shared" si="1038"/>
        <v>1</v>
      </c>
      <c r="AA15157"/>
      <c r="AH15157"/>
      <c r="AL15157" t="b">
        <f t="shared" si="1039"/>
        <v>1</v>
      </c>
      <c r="AM15157" t="b">
        <f t="shared" si="1040"/>
        <v>1</v>
      </c>
      <c r="AP15157"/>
      <c r="AQ15157"/>
    </row>
    <row r="15158" spans="23:43" x14ac:dyDescent="0.25">
      <c r="W15158" t="b">
        <f t="shared" si="1037"/>
        <v>1</v>
      </c>
      <c r="X15158" t="b">
        <f t="shared" si="1038"/>
        <v>1</v>
      </c>
      <c r="AA15158"/>
      <c r="AH15158"/>
      <c r="AL15158" t="b">
        <f t="shared" si="1039"/>
        <v>1</v>
      </c>
      <c r="AM15158" t="b">
        <f t="shared" si="1040"/>
        <v>1</v>
      </c>
      <c r="AP15158"/>
      <c r="AQ15158"/>
    </row>
    <row r="15159" spans="23:43" x14ac:dyDescent="0.25">
      <c r="W15159" t="b">
        <f t="shared" si="1037"/>
        <v>1</v>
      </c>
      <c r="X15159" t="b">
        <f t="shared" si="1038"/>
        <v>1</v>
      </c>
      <c r="AA15159"/>
      <c r="AH15159"/>
      <c r="AL15159" t="b">
        <f t="shared" si="1039"/>
        <v>1</v>
      </c>
      <c r="AM15159" t="b">
        <f t="shared" si="1040"/>
        <v>1</v>
      </c>
      <c r="AP15159"/>
      <c r="AQ15159"/>
    </row>
    <row r="15160" spans="23:43" x14ac:dyDescent="0.25">
      <c r="W15160" t="b">
        <f t="shared" si="1037"/>
        <v>1</v>
      </c>
      <c r="X15160" t="b">
        <f t="shared" si="1038"/>
        <v>1</v>
      </c>
      <c r="AA15160"/>
      <c r="AH15160"/>
      <c r="AL15160" t="b">
        <f t="shared" si="1039"/>
        <v>1</v>
      </c>
      <c r="AM15160" t="b">
        <f t="shared" si="1040"/>
        <v>1</v>
      </c>
      <c r="AP15160"/>
      <c r="AQ15160"/>
    </row>
    <row r="15161" spans="23:43" x14ac:dyDescent="0.25">
      <c r="W15161" t="b">
        <f t="shared" si="1037"/>
        <v>1</v>
      </c>
      <c r="X15161" t="b">
        <f t="shared" si="1038"/>
        <v>1</v>
      </c>
      <c r="AA15161"/>
      <c r="AH15161"/>
      <c r="AL15161" t="b">
        <f t="shared" si="1039"/>
        <v>1</v>
      </c>
      <c r="AM15161" t="b">
        <f t="shared" si="1040"/>
        <v>1</v>
      </c>
      <c r="AP15161"/>
      <c r="AQ15161"/>
    </row>
    <row r="15162" spans="23:43" x14ac:dyDescent="0.25">
      <c r="W15162" t="b">
        <f t="shared" si="1037"/>
        <v>1</v>
      </c>
      <c r="X15162" t="b">
        <f t="shared" si="1038"/>
        <v>1</v>
      </c>
      <c r="AA15162"/>
      <c r="AH15162"/>
      <c r="AL15162" t="b">
        <f t="shared" si="1039"/>
        <v>1</v>
      </c>
      <c r="AM15162" t="b">
        <f t="shared" si="1040"/>
        <v>1</v>
      </c>
      <c r="AP15162"/>
      <c r="AQ15162"/>
    </row>
    <row r="15163" spans="23:43" x14ac:dyDescent="0.25">
      <c r="W15163" t="b">
        <f t="shared" si="1037"/>
        <v>1</v>
      </c>
      <c r="X15163" t="b">
        <f t="shared" si="1038"/>
        <v>1</v>
      </c>
      <c r="AA15163"/>
      <c r="AH15163"/>
      <c r="AL15163" t="b">
        <f t="shared" si="1039"/>
        <v>1</v>
      </c>
      <c r="AM15163" t="b">
        <f t="shared" si="1040"/>
        <v>1</v>
      </c>
      <c r="AP15163"/>
      <c r="AQ15163"/>
    </row>
    <row r="15164" spans="23:43" x14ac:dyDescent="0.25">
      <c r="W15164" t="b">
        <f t="shared" si="1037"/>
        <v>1</v>
      </c>
      <c r="X15164" t="b">
        <f t="shared" si="1038"/>
        <v>1</v>
      </c>
      <c r="AA15164"/>
      <c r="AH15164"/>
      <c r="AL15164" t="b">
        <f t="shared" si="1039"/>
        <v>1</v>
      </c>
      <c r="AM15164" t="b">
        <f t="shared" si="1040"/>
        <v>1</v>
      </c>
      <c r="AP15164"/>
      <c r="AQ15164"/>
    </row>
    <row r="15165" spans="23:43" x14ac:dyDescent="0.25">
      <c r="W15165" t="b">
        <f t="shared" si="1037"/>
        <v>1</v>
      </c>
      <c r="X15165" t="b">
        <f t="shared" si="1038"/>
        <v>1</v>
      </c>
      <c r="AA15165"/>
      <c r="AH15165"/>
      <c r="AL15165" t="b">
        <f t="shared" si="1039"/>
        <v>1</v>
      </c>
      <c r="AM15165" t="b">
        <f t="shared" si="1040"/>
        <v>1</v>
      </c>
      <c r="AP15165"/>
      <c r="AQ15165"/>
    </row>
    <row r="15166" spans="23:43" x14ac:dyDescent="0.25">
      <c r="W15166" t="b">
        <f t="shared" si="1037"/>
        <v>1</v>
      </c>
      <c r="X15166" t="b">
        <f t="shared" si="1038"/>
        <v>1</v>
      </c>
      <c r="AA15166"/>
      <c r="AH15166"/>
      <c r="AL15166" t="b">
        <f t="shared" si="1039"/>
        <v>1</v>
      </c>
      <c r="AM15166" t="b">
        <f t="shared" si="1040"/>
        <v>1</v>
      </c>
      <c r="AP15166"/>
      <c r="AQ15166"/>
    </row>
    <row r="15167" spans="23:43" x14ac:dyDescent="0.25">
      <c r="W15167" t="b">
        <f t="shared" si="1037"/>
        <v>1</v>
      </c>
      <c r="X15167" t="b">
        <f t="shared" si="1038"/>
        <v>1</v>
      </c>
      <c r="AA15167"/>
      <c r="AH15167"/>
      <c r="AL15167" t="b">
        <f t="shared" si="1039"/>
        <v>1</v>
      </c>
      <c r="AM15167" t="b">
        <f t="shared" si="1040"/>
        <v>1</v>
      </c>
      <c r="AP15167"/>
      <c r="AQ15167"/>
    </row>
    <row r="15168" spans="23:43" x14ac:dyDescent="0.25">
      <c r="W15168" t="b">
        <f t="shared" si="1037"/>
        <v>1</v>
      </c>
      <c r="X15168" t="b">
        <f t="shared" si="1038"/>
        <v>1</v>
      </c>
      <c r="AA15168"/>
      <c r="AH15168"/>
      <c r="AL15168" t="b">
        <f t="shared" si="1039"/>
        <v>1</v>
      </c>
      <c r="AM15168" t="b">
        <f t="shared" si="1040"/>
        <v>1</v>
      </c>
      <c r="AP15168"/>
      <c r="AQ15168"/>
    </row>
    <row r="15169" spans="23:43" x14ac:dyDescent="0.25">
      <c r="W15169" t="b">
        <f t="shared" si="1037"/>
        <v>1</v>
      </c>
      <c r="X15169" t="b">
        <f t="shared" si="1038"/>
        <v>1</v>
      </c>
      <c r="AA15169"/>
      <c r="AH15169"/>
      <c r="AL15169" t="b">
        <f t="shared" si="1039"/>
        <v>1</v>
      </c>
      <c r="AM15169" t="b">
        <f t="shared" si="1040"/>
        <v>1</v>
      </c>
      <c r="AP15169"/>
      <c r="AQ15169"/>
    </row>
    <row r="15170" spans="23:43" x14ac:dyDescent="0.25">
      <c r="W15170" t="b">
        <f t="shared" si="1037"/>
        <v>1</v>
      </c>
      <c r="X15170" t="b">
        <f t="shared" si="1038"/>
        <v>1</v>
      </c>
      <c r="AA15170"/>
      <c r="AH15170"/>
      <c r="AL15170" t="b">
        <f t="shared" si="1039"/>
        <v>1</v>
      </c>
      <c r="AM15170" t="b">
        <f t="shared" si="1040"/>
        <v>1</v>
      </c>
      <c r="AP15170"/>
      <c r="AQ15170"/>
    </row>
    <row r="15171" spans="23:43" x14ac:dyDescent="0.25">
      <c r="W15171" t="b">
        <f t="shared" si="1037"/>
        <v>1</v>
      </c>
      <c r="X15171" t="b">
        <f t="shared" si="1038"/>
        <v>1</v>
      </c>
      <c r="AA15171"/>
      <c r="AH15171"/>
      <c r="AL15171" t="b">
        <f t="shared" si="1039"/>
        <v>1</v>
      </c>
      <c r="AM15171" t="b">
        <f t="shared" si="1040"/>
        <v>1</v>
      </c>
      <c r="AP15171"/>
      <c r="AQ15171"/>
    </row>
    <row r="15172" spans="23:43" x14ac:dyDescent="0.25">
      <c r="W15172" t="b">
        <f t="shared" si="1037"/>
        <v>1</v>
      </c>
      <c r="X15172" t="b">
        <f t="shared" si="1038"/>
        <v>1</v>
      </c>
      <c r="AA15172"/>
      <c r="AH15172"/>
      <c r="AL15172" t="b">
        <f t="shared" si="1039"/>
        <v>1</v>
      </c>
      <c r="AM15172" t="b">
        <f t="shared" si="1040"/>
        <v>1</v>
      </c>
      <c r="AP15172"/>
      <c r="AQ15172"/>
    </row>
    <row r="15173" spans="23:43" x14ac:dyDescent="0.25">
      <c r="W15173" t="b">
        <f t="shared" si="1037"/>
        <v>1</v>
      </c>
      <c r="X15173" t="b">
        <f t="shared" si="1038"/>
        <v>1</v>
      </c>
      <c r="AA15173"/>
      <c r="AH15173"/>
      <c r="AL15173" t="b">
        <f t="shared" si="1039"/>
        <v>1</v>
      </c>
      <c r="AM15173" t="b">
        <f t="shared" si="1040"/>
        <v>1</v>
      </c>
      <c r="AP15173"/>
      <c r="AQ15173"/>
    </row>
    <row r="15174" spans="23:43" x14ac:dyDescent="0.25">
      <c r="W15174" t="b">
        <f t="shared" si="1037"/>
        <v>1</v>
      </c>
      <c r="X15174" t="b">
        <f t="shared" si="1038"/>
        <v>1</v>
      </c>
      <c r="AA15174"/>
      <c r="AH15174"/>
      <c r="AL15174" t="b">
        <f t="shared" si="1039"/>
        <v>1</v>
      </c>
      <c r="AM15174" t="b">
        <f t="shared" si="1040"/>
        <v>1</v>
      </c>
      <c r="AP15174"/>
      <c r="AQ15174"/>
    </row>
    <row r="15175" spans="23:43" x14ac:dyDescent="0.25">
      <c r="W15175" t="b">
        <f t="shared" si="1037"/>
        <v>1</v>
      </c>
      <c r="X15175" t="b">
        <f t="shared" si="1038"/>
        <v>1</v>
      </c>
      <c r="AA15175"/>
      <c r="AH15175"/>
      <c r="AL15175" t="b">
        <f t="shared" si="1039"/>
        <v>1</v>
      </c>
      <c r="AM15175" t="b">
        <f t="shared" si="1040"/>
        <v>1</v>
      </c>
      <c r="AP15175"/>
      <c r="AQ15175"/>
    </row>
    <row r="15176" spans="23:43" x14ac:dyDescent="0.25">
      <c r="W15176" t="b">
        <f t="shared" si="1037"/>
        <v>1</v>
      </c>
      <c r="X15176" t="b">
        <f t="shared" si="1038"/>
        <v>1</v>
      </c>
      <c r="AA15176"/>
      <c r="AH15176"/>
      <c r="AL15176" t="b">
        <f t="shared" si="1039"/>
        <v>1</v>
      </c>
      <c r="AM15176" t="b">
        <f t="shared" si="1040"/>
        <v>1</v>
      </c>
      <c r="AP15176"/>
      <c r="AQ15176"/>
    </row>
    <row r="15177" spans="23:43" x14ac:dyDescent="0.25">
      <c r="W15177" t="b">
        <f t="shared" si="1037"/>
        <v>1</v>
      </c>
      <c r="X15177" t="b">
        <f t="shared" si="1038"/>
        <v>1</v>
      </c>
      <c r="AA15177"/>
      <c r="AH15177"/>
      <c r="AL15177" t="b">
        <f t="shared" si="1039"/>
        <v>1</v>
      </c>
      <c r="AM15177" t="b">
        <f t="shared" si="1040"/>
        <v>1</v>
      </c>
      <c r="AP15177"/>
      <c r="AQ15177"/>
    </row>
    <row r="15178" spans="23:43" x14ac:dyDescent="0.25">
      <c r="W15178" t="b">
        <f t="shared" si="1037"/>
        <v>1</v>
      </c>
      <c r="X15178" t="b">
        <f t="shared" si="1038"/>
        <v>1</v>
      </c>
      <c r="AA15178"/>
      <c r="AH15178"/>
      <c r="AL15178" t="b">
        <f t="shared" si="1039"/>
        <v>1</v>
      </c>
      <c r="AM15178" t="b">
        <f t="shared" si="1040"/>
        <v>1</v>
      </c>
      <c r="AP15178"/>
      <c r="AQ15178"/>
    </row>
    <row r="15179" spans="23:43" x14ac:dyDescent="0.25">
      <c r="W15179" t="b">
        <f t="shared" si="1037"/>
        <v>1</v>
      </c>
      <c r="X15179" t="b">
        <f t="shared" si="1038"/>
        <v>1</v>
      </c>
      <c r="AA15179"/>
      <c r="AH15179"/>
      <c r="AL15179" t="b">
        <f t="shared" si="1039"/>
        <v>1</v>
      </c>
      <c r="AM15179" t="b">
        <f t="shared" si="1040"/>
        <v>1</v>
      </c>
      <c r="AP15179"/>
      <c r="AQ15179"/>
    </row>
    <row r="15180" spans="23:43" x14ac:dyDescent="0.25">
      <c r="W15180" t="b">
        <f t="shared" ref="W15180:W15243" si="1041">IF(AND(U15180&lt;&gt;"",U15180&lt;&gt;"Grand Total",U15180&lt;&gt;"(blank)"),GETPIVOTDATA("Facility CCN",$U$10,"Facility CCN",U15180)=1,TRUE)</f>
        <v>1</v>
      </c>
      <c r="X15180" t="b">
        <f t="shared" ref="X15180:X15243" si="1042">IF(AND(U15180&lt;&gt;"",U15180&lt;&gt;"Grand Total",U15180&lt;&gt;"(blank)"),LEN(U15180)=6,TRUE)</f>
        <v>1</v>
      </c>
      <c r="AA15180"/>
      <c r="AH15180"/>
      <c r="AL15180" t="b">
        <f t="shared" ref="AL15180:AL15243" si="1043">IF(AND(AJ15180&lt;&gt;"",AJ15180&lt;&gt;"Grand Total",AJ15180&lt;&gt;"(blank)"),GETPIVOTDATA("Provider NPI",$AJ$10,"Provider NPI",AJ15180)=1,TRUE)</f>
        <v>1</v>
      </c>
      <c r="AM15180" t="b">
        <f t="shared" ref="AM15180:AM15243" si="1044">IF(AND(AJ15180&lt;&gt;"",AJ15180&lt;&gt;"Grand Total",AJ15180&lt;&gt;"(blank)"),LEN(AJ15180)=10,TRUE)</f>
        <v>1</v>
      </c>
      <c r="AP15180"/>
      <c r="AQ15180"/>
    </row>
    <row r="15181" spans="23:43" x14ac:dyDescent="0.25">
      <c r="W15181" t="b">
        <f t="shared" si="1041"/>
        <v>1</v>
      </c>
      <c r="X15181" t="b">
        <f t="shared" si="1042"/>
        <v>1</v>
      </c>
      <c r="AA15181"/>
      <c r="AH15181"/>
      <c r="AL15181" t="b">
        <f t="shared" si="1043"/>
        <v>1</v>
      </c>
      <c r="AM15181" t="b">
        <f t="shared" si="1044"/>
        <v>1</v>
      </c>
      <c r="AP15181"/>
      <c r="AQ15181"/>
    </row>
    <row r="15182" spans="23:43" x14ac:dyDescent="0.25">
      <c r="W15182" t="b">
        <f t="shared" si="1041"/>
        <v>1</v>
      </c>
      <c r="X15182" t="b">
        <f t="shared" si="1042"/>
        <v>1</v>
      </c>
      <c r="AA15182"/>
      <c r="AH15182"/>
      <c r="AL15182" t="b">
        <f t="shared" si="1043"/>
        <v>1</v>
      </c>
      <c r="AM15182" t="b">
        <f t="shared" si="1044"/>
        <v>1</v>
      </c>
      <c r="AP15182"/>
      <c r="AQ15182"/>
    </row>
    <row r="15183" spans="23:43" x14ac:dyDescent="0.25">
      <c r="W15183" t="b">
        <f t="shared" si="1041"/>
        <v>1</v>
      </c>
      <c r="X15183" t="b">
        <f t="shared" si="1042"/>
        <v>1</v>
      </c>
      <c r="AA15183"/>
      <c r="AH15183"/>
      <c r="AL15183" t="b">
        <f t="shared" si="1043"/>
        <v>1</v>
      </c>
      <c r="AM15183" t="b">
        <f t="shared" si="1044"/>
        <v>1</v>
      </c>
      <c r="AP15183"/>
      <c r="AQ15183"/>
    </row>
    <row r="15184" spans="23:43" x14ac:dyDescent="0.25">
      <c r="W15184" t="b">
        <f t="shared" si="1041"/>
        <v>1</v>
      </c>
      <c r="X15184" t="b">
        <f t="shared" si="1042"/>
        <v>1</v>
      </c>
      <c r="AA15184"/>
      <c r="AH15184"/>
      <c r="AL15184" t="b">
        <f t="shared" si="1043"/>
        <v>1</v>
      </c>
      <c r="AM15184" t="b">
        <f t="shared" si="1044"/>
        <v>1</v>
      </c>
      <c r="AP15184"/>
      <c r="AQ15184"/>
    </row>
    <row r="15185" spans="23:43" x14ac:dyDescent="0.25">
      <c r="W15185" t="b">
        <f t="shared" si="1041"/>
        <v>1</v>
      </c>
      <c r="X15185" t="b">
        <f t="shared" si="1042"/>
        <v>1</v>
      </c>
      <c r="AA15185"/>
      <c r="AH15185"/>
      <c r="AL15185" t="b">
        <f t="shared" si="1043"/>
        <v>1</v>
      </c>
      <c r="AM15185" t="b">
        <f t="shared" si="1044"/>
        <v>1</v>
      </c>
      <c r="AP15185"/>
      <c r="AQ15185"/>
    </row>
    <row r="15186" spans="23:43" x14ac:dyDescent="0.25">
      <c r="W15186" t="b">
        <f t="shared" si="1041"/>
        <v>1</v>
      </c>
      <c r="X15186" t="b">
        <f t="shared" si="1042"/>
        <v>1</v>
      </c>
      <c r="AA15186"/>
      <c r="AH15186"/>
      <c r="AL15186" t="b">
        <f t="shared" si="1043"/>
        <v>1</v>
      </c>
      <c r="AM15186" t="b">
        <f t="shared" si="1044"/>
        <v>1</v>
      </c>
      <c r="AP15186"/>
      <c r="AQ15186"/>
    </row>
    <row r="15187" spans="23:43" x14ac:dyDescent="0.25">
      <c r="W15187" t="b">
        <f t="shared" si="1041"/>
        <v>1</v>
      </c>
      <c r="X15187" t="b">
        <f t="shared" si="1042"/>
        <v>1</v>
      </c>
      <c r="AA15187"/>
      <c r="AH15187"/>
      <c r="AL15187" t="b">
        <f t="shared" si="1043"/>
        <v>1</v>
      </c>
      <c r="AM15187" t="b">
        <f t="shared" si="1044"/>
        <v>1</v>
      </c>
      <c r="AP15187"/>
      <c r="AQ15187"/>
    </row>
    <row r="15188" spans="23:43" x14ac:dyDescent="0.25">
      <c r="W15188" t="b">
        <f t="shared" si="1041"/>
        <v>1</v>
      </c>
      <c r="X15188" t="b">
        <f t="shared" si="1042"/>
        <v>1</v>
      </c>
      <c r="AA15188"/>
      <c r="AH15188"/>
      <c r="AL15188" t="b">
        <f t="shared" si="1043"/>
        <v>1</v>
      </c>
      <c r="AM15188" t="b">
        <f t="shared" si="1044"/>
        <v>1</v>
      </c>
      <c r="AP15188"/>
      <c r="AQ15188"/>
    </row>
    <row r="15189" spans="23:43" x14ac:dyDescent="0.25">
      <c r="W15189" t="b">
        <f t="shared" si="1041"/>
        <v>1</v>
      </c>
      <c r="X15189" t="b">
        <f t="shared" si="1042"/>
        <v>1</v>
      </c>
      <c r="AA15189"/>
      <c r="AH15189"/>
      <c r="AL15189" t="b">
        <f t="shared" si="1043"/>
        <v>1</v>
      </c>
      <c r="AM15189" t="b">
        <f t="shared" si="1044"/>
        <v>1</v>
      </c>
      <c r="AP15189"/>
      <c r="AQ15189"/>
    </row>
    <row r="15190" spans="23:43" x14ac:dyDescent="0.25">
      <c r="W15190" t="b">
        <f t="shared" si="1041"/>
        <v>1</v>
      </c>
      <c r="X15190" t="b">
        <f t="shared" si="1042"/>
        <v>1</v>
      </c>
      <c r="AA15190"/>
      <c r="AH15190"/>
      <c r="AL15190" t="b">
        <f t="shared" si="1043"/>
        <v>1</v>
      </c>
      <c r="AM15190" t="b">
        <f t="shared" si="1044"/>
        <v>1</v>
      </c>
      <c r="AP15190"/>
      <c r="AQ15190"/>
    </row>
    <row r="15191" spans="23:43" x14ac:dyDescent="0.25">
      <c r="W15191" t="b">
        <f t="shared" si="1041"/>
        <v>1</v>
      </c>
      <c r="X15191" t="b">
        <f t="shared" si="1042"/>
        <v>1</v>
      </c>
      <c r="AA15191"/>
      <c r="AH15191"/>
      <c r="AL15191" t="b">
        <f t="shared" si="1043"/>
        <v>1</v>
      </c>
      <c r="AM15191" t="b">
        <f t="shared" si="1044"/>
        <v>1</v>
      </c>
      <c r="AP15191"/>
      <c r="AQ15191"/>
    </row>
    <row r="15192" spans="23:43" x14ac:dyDescent="0.25">
      <c r="W15192" t="b">
        <f t="shared" si="1041"/>
        <v>1</v>
      </c>
      <c r="X15192" t="b">
        <f t="shared" si="1042"/>
        <v>1</v>
      </c>
      <c r="AA15192"/>
      <c r="AH15192"/>
      <c r="AL15192" t="b">
        <f t="shared" si="1043"/>
        <v>1</v>
      </c>
      <c r="AM15192" t="b">
        <f t="shared" si="1044"/>
        <v>1</v>
      </c>
      <c r="AP15192"/>
      <c r="AQ15192"/>
    </row>
    <row r="15193" spans="23:43" x14ac:dyDescent="0.25">
      <c r="W15193" t="b">
        <f t="shared" si="1041"/>
        <v>1</v>
      </c>
      <c r="X15193" t="b">
        <f t="shared" si="1042"/>
        <v>1</v>
      </c>
      <c r="AA15193"/>
      <c r="AH15193"/>
      <c r="AL15193" t="b">
        <f t="shared" si="1043"/>
        <v>1</v>
      </c>
      <c r="AM15193" t="b">
        <f t="shared" si="1044"/>
        <v>1</v>
      </c>
      <c r="AP15193"/>
      <c r="AQ15193"/>
    </row>
    <row r="15194" spans="23:43" x14ac:dyDescent="0.25">
      <c r="W15194" t="b">
        <f t="shared" si="1041"/>
        <v>1</v>
      </c>
      <c r="X15194" t="b">
        <f t="shared" si="1042"/>
        <v>1</v>
      </c>
      <c r="AA15194"/>
      <c r="AH15194"/>
      <c r="AL15194" t="b">
        <f t="shared" si="1043"/>
        <v>1</v>
      </c>
      <c r="AM15194" t="b">
        <f t="shared" si="1044"/>
        <v>1</v>
      </c>
      <c r="AP15194"/>
      <c r="AQ15194"/>
    </row>
    <row r="15195" spans="23:43" x14ac:dyDescent="0.25">
      <c r="W15195" t="b">
        <f t="shared" si="1041"/>
        <v>1</v>
      </c>
      <c r="X15195" t="b">
        <f t="shared" si="1042"/>
        <v>1</v>
      </c>
      <c r="AA15195"/>
      <c r="AH15195"/>
      <c r="AL15195" t="b">
        <f t="shared" si="1043"/>
        <v>1</v>
      </c>
      <c r="AM15195" t="b">
        <f t="shared" si="1044"/>
        <v>1</v>
      </c>
      <c r="AP15195"/>
      <c r="AQ15195"/>
    </row>
    <row r="15196" spans="23:43" x14ac:dyDescent="0.25">
      <c r="W15196" t="b">
        <f t="shared" si="1041"/>
        <v>1</v>
      </c>
      <c r="X15196" t="b">
        <f t="shared" si="1042"/>
        <v>1</v>
      </c>
      <c r="AA15196"/>
      <c r="AH15196"/>
      <c r="AL15196" t="b">
        <f t="shared" si="1043"/>
        <v>1</v>
      </c>
      <c r="AM15196" t="b">
        <f t="shared" si="1044"/>
        <v>1</v>
      </c>
      <c r="AP15196"/>
      <c r="AQ15196"/>
    </row>
    <row r="15197" spans="23:43" x14ac:dyDescent="0.25">
      <c r="W15197" t="b">
        <f t="shared" si="1041"/>
        <v>1</v>
      </c>
      <c r="X15197" t="b">
        <f t="shared" si="1042"/>
        <v>1</v>
      </c>
      <c r="AA15197"/>
      <c r="AH15197"/>
      <c r="AL15197" t="b">
        <f t="shared" si="1043"/>
        <v>1</v>
      </c>
      <c r="AM15197" t="b">
        <f t="shared" si="1044"/>
        <v>1</v>
      </c>
      <c r="AP15197"/>
      <c r="AQ15197"/>
    </row>
    <row r="15198" spans="23:43" x14ac:dyDescent="0.25">
      <c r="W15198" t="b">
        <f t="shared" si="1041"/>
        <v>1</v>
      </c>
      <c r="X15198" t="b">
        <f t="shared" si="1042"/>
        <v>1</v>
      </c>
      <c r="AA15198"/>
      <c r="AH15198"/>
      <c r="AL15198" t="b">
        <f t="shared" si="1043"/>
        <v>1</v>
      </c>
      <c r="AM15198" t="b">
        <f t="shared" si="1044"/>
        <v>1</v>
      </c>
      <c r="AP15198"/>
      <c r="AQ15198"/>
    </row>
    <row r="15199" spans="23:43" x14ac:dyDescent="0.25">
      <c r="W15199" t="b">
        <f t="shared" si="1041"/>
        <v>1</v>
      </c>
      <c r="X15199" t="b">
        <f t="shared" si="1042"/>
        <v>1</v>
      </c>
      <c r="AA15199"/>
      <c r="AH15199"/>
      <c r="AL15199" t="b">
        <f t="shared" si="1043"/>
        <v>1</v>
      </c>
      <c r="AM15199" t="b">
        <f t="shared" si="1044"/>
        <v>1</v>
      </c>
      <c r="AP15199"/>
      <c r="AQ15199"/>
    </row>
    <row r="15200" spans="23:43" x14ac:dyDescent="0.25">
      <c r="W15200" t="b">
        <f t="shared" si="1041"/>
        <v>1</v>
      </c>
      <c r="X15200" t="b">
        <f t="shared" si="1042"/>
        <v>1</v>
      </c>
      <c r="AA15200"/>
      <c r="AH15200"/>
      <c r="AL15200" t="b">
        <f t="shared" si="1043"/>
        <v>1</v>
      </c>
      <c r="AM15200" t="b">
        <f t="shared" si="1044"/>
        <v>1</v>
      </c>
      <c r="AP15200"/>
      <c r="AQ15200"/>
    </row>
    <row r="15201" spans="23:43" x14ac:dyDescent="0.25">
      <c r="W15201" t="b">
        <f t="shared" si="1041"/>
        <v>1</v>
      </c>
      <c r="X15201" t="b">
        <f t="shared" si="1042"/>
        <v>1</v>
      </c>
      <c r="AA15201"/>
      <c r="AH15201"/>
      <c r="AL15201" t="b">
        <f t="shared" si="1043"/>
        <v>1</v>
      </c>
      <c r="AM15201" t="b">
        <f t="shared" si="1044"/>
        <v>1</v>
      </c>
      <c r="AP15201"/>
      <c r="AQ15201"/>
    </row>
    <row r="15202" spans="23:43" x14ac:dyDescent="0.25">
      <c r="W15202" t="b">
        <f t="shared" si="1041"/>
        <v>1</v>
      </c>
      <c r="X15202" t="b">
        <f t="shared" si="1042"/>
        <v>1</v>
      </c>
      <c r="AA15202"/>
      <c r="AH15202"/>
      <c r="AL15202" t="b">
        <f t="shared" si="1043"/>
        <v>1</v>
      </c>
      <c r="AM15202" t="b">
        <f t="shared" si="1044"/>
        <v>1</v>
      </c>
      <c r="AP15202"/>
      <c r="AQ15202"/>
    </row>
    <row r="15203" spans="23:43" x14ac:dyDescent="0.25">
      <c r="W15203" t="b">
        <f t="shared" si="1041"/>
        <v>1</v>
      </c>
      <c r="X15203" t="b">
        <f t="shared" si="1042"/>
        <v>1</v>
      </c>
      <c r="AA15203"/>
      <c r="AH15203"/>
      <c r="AL15203" t="b">
        <f t="shared" si="1043"/>
        <v>1</v>
      </c>
      <c r="AM15203" t="b">
        <f t="shared" si="1044"/>
        <v>1</v>
      </c>
      <c r="AP15203"/>
      <c r="AQ15203"/>
    </row>
    <row r="15204" spans="23:43" x14ac:dyDescent="0.25">
      <c r="W15204" t="b">
        <f t="shared" si="1041"/>
        <v>1</v>
      </c>
      <c r="X15204" t="b">
        <f t="shared" si="1042"/>
        <v>1</v>
      </c>
      <c r="AA15204"/>
      <c r="AH15204"/>
      <c r="AL15204" t="b">
        <f t="shared" si="1043"/>
        <v>1</v>
      </c>
      <c r="AM15204" t="b">
        <f t="shared" si="1044"/>
        <v>1</v>
      </c>
      <c r="AP15204"/>
      <c r="AQ15204"/>
    </row>
    <row r="15205" spans="23:43" x14ac:dyDescent="0.25">
      <c r="W15205" t="b">
        <f t="shared" si="1041"/>
        <v>1</v>
      </c>
      <c r="X15205" t="b">
        <f t="shared" si="1042"/>
        <v>1</v>
      </c>
      <c r="AA15205"/>
      <c r="AH15205"/>
      <c r="AL15205" t="b">
        <f t="shared" si="1043"/>
        <v>1</v>
      </c>
      <c r="AM15205" t="b">
        <f t="shared" si="1044"/>
        <v>1</v>
      </c>
      <c r="AP15205"/>
      <c r="AQ15205"/>
    </row>
    <row r="15206" spans="23:43" x14ac:dyDescent="0.25">
      <c r="W15206" t="b">
        <f t="shared" si="1041"/>
        <v>1</v>
      </c>
      <c r="X15206" t="b">
        <f t="shared" si="1042"/>
        <v>1</v>
      </c>
      <c r="AA15206"/>
      <c r="AH15206"/>
      <c r="AL15206" t="b">
        <f t="shared" si="1043"/>
        <v>1</v>
      </c>
      <c r="AM15206" t="b">
        <f t="shared" si="1044"/>
        <v>1</v>
      </c>
      <c r="AP15206"/>
      <c r="AQ15206"/>
    </row>
    <row r="15207" spans="23:43" x14ac:dyDescent="0.25">
      <c r="W15207" t="b">
        <f t="shared" si="1041"/>
        <v>1</v>
      </c>
      <c r="X15207" t="b">
        <f t="shared" si="1042"/>
        <v>1</v>
      </c>
      <c r="AA15207"/>
      <c r="AH15207"/>
      <c r="AL15207" t="b">
        <f t="shared" si="1043"/>
        <v>1</v>
      </c>
      <c r="AM15207" t="b">
        <f t="shared" si="1044"/>
        <v>1</v>
      </c>
      <c r="AP15207"/>
      <c r="AQ15207"/>
    </row>
    <row r="15208" spans="23:43" x14ac:dyDescent="0.25">
      <c r="W15208" t="b">
        <f t="shared" si="1041"/>
        <v>1</v>
      </c>
      <c r="X15208" t="b">
        <f t="shared" si="1042"/>
        <v>1</v>
      </c>
      <c r="AA15208"/>
      <c r="AH15208"/>
      <c r="AL15208" t="b">
        <f t="shared" si="1043"/>
        <v>1</v>
      </c>
      <c r="AM15208" t="b">
        <f t="shared" si="1044"/>
        <v>1</v>
      </c>
      <c r="AP15208"/>
      <c r="AQ15208"/>
    </row>
    <row r="15209" spans="23:43" x14ac:dyDescent="0.25">
      <c r="W15209" t="b">
        <f t="shared" si="1041"/>
        <v>1</v>
      </c>
      <c r="X15209" t="b">
        <f t="shared" si="1042"/>
        <v>1</v>
      </c>
      <c r="AA15209"/>
      <c r="AH15209"/>
      <c r="AL15209" t="b">
        <f t="shared" si="1043"/>
        <v>1</v>
      </c>
      <c r="AM15209" t="b">
        <f t="shared" si="1044"/>
        <v>1</v>
      </c>
      <c r="AP15209"/>
      <c r="AQ15209"/>
    </row>
    <row r="15210" spans="23:43" x14ac:dyDescent="0.25">
      <c r="W15210" t="b">
        <f t="shared" si="1041"/>
        <v>1</v>
      </c>
      <c r="X15210" t="b">
        <f t="shared" si="1042"/>
        <v>1</v>
      </c>
      <c r="AA15210"/>
      <c r="AH15210"/>
      <c r="AL15210" t="b">
        <f t="shared" si="1043"/>
        <v>1</v>
      </c>
      <c r="AM15210" t="b">
        <f t="shared" si="1044"/>
        <v>1</v>
      </c>
      <c r="AP15210"/>
      <c r="AQ15210"/>
    </row>
    <row r="15211" spans="23:43" x14ac:dyDescent="0.25">
      <c r="W15211" t="b">
        <f t="shared" si="1041"/>
        <v>1</v>
      </c>
      <c r="X15211" t="b">
        <f t="shared" si="1042"/>
        <v>1</v>
      </c>
      <c r="AA15211"/>
      <c r="AH15211"/>
      <c r="AL15211" t="b">
        <f t="shared" si="1043"/>
        <v>1</v>
      </c>
      <c r="AM15211" t="b">
        <f t="shared" si="1044"/>
        <v>1</v>
      </c>
      <c r="AP15211"/>
      <c r="AQ15211"/>
    </row>
    <row r="15212" spans="23:43" x14ac:dyDescent="0.25">
      <c r="W15212" t="b">
        <f t="shared" si="1041"/>
        <v>1</v>
      </c>
      <c r="X15212" t="b">
        <f t="shared" si="1042"/>
        <v>1</v>
      </c>
      <c r="AA15212"/>
      <c r="AH15212"/>
      <c r="AL15212" t="b">
        <f t="shared" si="1043"/>
        <v>1</v>
      </c>
      <c r="AM15212" t="b">
        <f t="shared" si="1044"/>
        <v>1</v>
      </c>
      <c r="AP15212"/>
      <c r="AQ15212"/>
    </row>
    <row r="15213" spans="23:43" x14ac:dyDescent="0.25">
      <c r="W15213" t="b">
        <f t="shared" si="1041"/>
        <v>1</v>
      </c>
      <c r="X15213" t="b">
        <f t="shared" si="1042"/>
        <v>1</v>
      </c>
      <c r="AA15213"/>
      <c r="AH15213"/>
      <c r="AL15213" t="b">
        <f t="shared" si="1043"/>
        <v>1</v>
      </c>
      <c r="AM15213" t="b">
        <f t="shared" si="1044"/>
        <v>1</v>
      </c>
      <c r="AP15213"/>
      <c r="AQ15213"/>
    </row>
    <row r="15214" spans="23:43" x14ac:dyDescent="0.25">
      <c r="W15214" t="b">
        <f t="shared" si="1041"/>
        <v>1</v>
      </c>
      <c r="X15214" t="b">
        <f t="shared" si="1042"/>
        <v>1</v>
      </c>
      <c r="AA15214"/>
      <c r="AH15214"/>
      <c r="AL15214" t="b">
        <f t="shared" si="1043"/>
        <v>1</v>
      </c>
      <c r="AM15214" t="b">
        <f t="shared" si="1044"/>
        <v>1</v>
      </c>
      <c r="AP15214"/>
      <c r="AQ15214"/>
    </row>
    <row r="15215" spans="23:43" x14ac:dyDescent="0.25">
      <c r="W15215" t="b">
        <f t="shared" si="1041"/>
        <v>1</v>
      </c>
      <c r="X15215" t="b">
        <f t="shared" si="1042"/>
        <v>1</v>
      </c>
      <c r="AA15215"/>
      <c r="AH15215"/>
      <c r="AL15215" t="b">
        <f t="shared" si="1043"/>
        <v>1</v>
      </c>
      <c r="AM15215" t="b">
        <f t="shared" si="1044"/>
        <v>1</v>
      </c>
      <c r="AP15215"/>
      <c r="AQ15215"/>
    </row>
    <row r="15216" spans="23:43" x14ac:dyDescent="0.25">
      <c r="W15216" t="b">
        <f t="shared" si="1041"/>
        <v>1</v>
      </c>
      <c r="X15216" t="b">
        <f t="shared" si="1042"/>
        <v>1</v>
      </c>
      <c r="AA15216"/>
      <c r="AH15216"/>
      <c r="AL15216" t="b">
        <f t="shared" si="1043"/>
        <v>1</v>
      </c>
      <c r="AM15216" t="b">
        <f t="shared" si="1044"/>
        <v>1</v>
      </c>
      <c r="AP15216"/>
      <c r="AQ15216"/>
    </row>
    <row r="15217" spans="23:43" x14ac:dyDescent="0.25">
      <c r="W15217" t="b">
        <f t="shared" si="1041"/>
        <v>1</v>
      </c>
      <c r="X15217" t="b">
        <f t="shared" si="1042"/>
        <v>1</v>
      </c>
      <c r="AA15217"/>
      <c r="AH15217"/>
      <c r="AL15217" t="b">
        <f t="shared" si="1043"/>
        <v>1</v>
      </c>
      <c r="AM15217" t="b">
        <f t="shared" si="1044"/>
        <v>1</v>
      </c>
      <c r="AP15217"/>
      <c r="AQ15217"/>
    </row>
    <row r="15218" spans="23:43" x14ac:dyDescent="0.25">
      <c r="W15218" t="b">
        <f t="shared" si="1041"/>
        <v>1</v>
      </c>
      <c r="X15218" t="b">
        <f t="shared" si="1042"/>
        <v>1</v>
      </c>
      <c r="AA15218"/>
      <c r="AH15218"/>
      <c r="AL15218" t="b">
        <f t="shared" si="1043"/>
        <v>1</v>
      </c>
      <c r="AM15218" t="b">
        <f t="shared" si="1044"/>
        <v>1</v>
      </c>
      <c r="AP15218"/>
      <c r="AQ15218"/>
    </row>
    <row r="15219" spans="23:43" x14ac:dyDescent="0.25">
      <c r="W15219" t="b">
        <f t="shared" si="1041"/>
        <v>1</v>
      </c>
      <c r="X15219" t="b">
        <f t="shared" si="1042"/>
        <v>1</v>
      </c>
      <c r="AA15219"/>
      <c r="AH15219"/>
      <c r="AL15219" t="b">
        <f t="shared" si="1043"/>
        <v>1</v>
      </c>
      <c r="AM15219" t="b">
        <f t="shared" si="1044"/>
        <v>1</v>
      </c>
      <c r="AP15219"/>
      <c r="AQ15219"/>
    </row>
    <row r="15220" spans="23:43" x14ac:dyDescent="0.25">
      <c r="W15220" t="b">
        <f t="shared" si="1041"/>
        <v>1</v>
      </c>
      <c r="X15220" t="b">
        <f t="shared" si="1042"/>
        <v>1</v>
      </c>
      <c r="AA15220"/>
      <c r="AH15220"/>
      <c r="AL15220" t="b">
        <f t="shared" si="1043"/>
        <v>1</v>
      </c>
      <c r="AM15220" t="b">
        <f t="shared" si="1044"/>
        <v>1</v>
      </c>
      <c r="AP15220"/>
      <c r="AQ15220"/>
    </row>
    <row r="15221" spans="23:43" x14ac:dyDescent="0.25">
      <c r="W15221" t="b">
        <f t="shared" si="1041"/>
        <v>1</v>
      </c>
      <c r="X15221" t="b">
        <f t="shared" si="1042"/>
        <v>1</v>
      </c>
      <c r="AA15221"/>
      <c r="AH15221"/>
      <c r="AL15221" t="b">
        <f t="shared" si="1043"/>
        <v>1</v>
      </c>
      <c r="AM15221" t="b">
        <f t="shared" si="1044"/>
        <v>1</v>
      </c>
      <c r="AP15221"/>
      <c r="AQ15221"/>
    </row>
    <row r="15222" spans="23:43" x14ac:dyDescent="0.25">
      <c r="W15222" t="b">
        <f t="shared" si="1041"/>
        <v>1</v>
      </c>
      <c r="X15222" t="b">
        <f t="shared" si="1042"/>
        <v>1</v>
      </c>
      <c r="AA15222"/>
      <c r="AH15222"/>
      <c r="AL15222" t="b">
        <f t="shared" si="1043"/>
        <v>1</v>
      </c>
      <c r="AM15222" t="b">
        <f t="shared" si="1044"/>
        <v>1</v>
      </c>
      <c r="AP15222"/>
      <c r="AQ15222"/>
    </row>
    <row r="15223" spans="23:43" x14ac:dyDescent="0.25">
      <c r="W15223" t="b">
        <f t="shared" si="1041"/>
        <v>1</v>
      </c>
      <c r="X15223" t="b">
        <f t="shared" si="1042"/>
        <v>1</v>
      </c>
      <c r="AA15223"/>
      <c r="AH15223"/>
      <c r="AL15223" t="b">
        <f t="shared" si="1043"/>
        <v>1</v>
      </c>
      <c r="AM15223" t="b">
        <f t="shared" si="1044"/>
        <v>1</v>
      </c>
      <c r="AP15223"/>
      <c r="AQ15223"/>
    </row>
    <row r="15224" spans="23:43" x14ac:dyDescent="0.25">
      <c r="W15224" t="b">
        <f t="shared" si="1041"/>
        <v>1</v>
      </c>
      <c r="X15224" t="b">
        <f t="shared" si="1042"/>
        <v>1</v>
      </c>
      <c r="AA15224"/>
      <c r="AH15224"/>
      <c r="AL15224" t="b">
        <f t="shared" si="1043"/>
        <v>1</v>
      </c>
      <c r="AM15224" t="b">
        <f t="shared" si="1044"/>
        <v>1</v>
      </c>
      <c r="AP15224"/>
      <c r="AQ15224"/>
    </row>
    <row r="15225" spans="23:43" x14ac:dyDescent="0.25">
      <c r="W15225" t="b">
        <f t="shared" si="1041"/>
        <v>1</v>
      </c>
      <c r="X15225" t="b">
        <f t="shared" si="1042"/>
        <v>1</v>
      </c>
      <c r="AA15225"/>
      <c r="AH15225"/>
      <c r="AL15225" t="b">
        <f t="shared" si="1043"/>
        <v>1</v>
      </c>
      <c r="AM15225" t="b">
        <f t="shared" si="1044"/>
        <v>1</v>
      </c>
      <c r="AP15225"/>
      <c r="AQ15225"/>
    </row>
    <row r="15226" spans="23:43" x14ac:dyDescent="0.25">
      <c r="W15226" t="b">
        <f t="shared" si="1041"/>
        <v>1</v>
      </c>
      <c r="X15226" t="b">
        <f t="shared" si="1042"/>
        <v>1</v>
      </c>
      <c r="AA15226"/>
      <c r="AH15226"/>
      <c r="AL15226" t="b">
        <f t="shared" si="1043"/>
        <v>1</v>
      </c>
      <c r="AM15226" t="b">
        <f t="shared" si="1044"/>
        <v>1</v>
      </c>
      <c r="AP15226"/>
      <c r="AQ15226"/>
    </row>
    <row r="15227" spans="23:43" x14ac:dyDescent="0.25">
      <c r="W15227" t="b">
        <f t="shared" si="1041"/>
        <v>1</v>
      </c>
      <c r="X15227" t="b">
        <f t="shared" si="1042"/>
        <v>1</v>
      </c>
      <c r="AA15227"/>
      <c r="AH15227"/>
      <c r="AL15227" t="b">
        <f t="shared" si="1043"/>
        <v>1</v>
      </c>
      <c r="AM15227" t="b">
        <f t="shared" si="1044"/>
        <v>1</v>
      </c>
      <c r="AP15227"/>
      <c r="AQ15227"/>
    </row>
    <row r="15228" spans="23:43" x14ac:dyDescent="0.25">
      <c r="W15228" t="b">
        <f t="shared" si="1041"/>
        <v>1</v>
      </c>
      <c r="X15228" t="b">
        <f t="shared" si="1042"/>
        <v>1</v>
      </c>
      <c r="AA15228"/>
      <c r="AH15228"/>
      <c r="AL15228" t="b">
        <f t="shared" si="1043"/>
        <v>1</v>
      </c>
      <c r="AM15228" t="b">
        <f t="shared" si="1044"/>
        <v>1</v>
      </c>
      <c r="AP15228"/>
      <c r="AQ15228"/>
    </row>
    <row r="15229" spans="23:43" x14ac:dyDescent="0.25">
      <c r="W15229" t="b">
        <f t="shared" si="1041"/>
        <v>1</v>
      </c>
      <c r="X15229" t="b">
        <f t="shared" si="1042"/>
        <v>1</v>
      </c>
      <c r="AA15229"/>
      <c r="AH15229"/>
      <c r="AL15229" t="b">
        <f t="shared" si="1043"/>
        <v>1</v>
      </c>
      <c r="AM15229" t="b">
        <f t="shared" si="1044"/>
        <v>1</v>
      </c>
      <c r="AP15229"/>
      <c r="AQ15229"/>
    </row>
    <row r="15230" spans="23:43" x14ac:dyDescent="0.25">
      <c r="W15230" t="b">
        <f t="shared" si="1041"/>
        <v>1</v>
      </c>
      <c r="X15230" t="b">
        <f t="shared" si="1042"/>
        <v>1</v>
      </c>
      <c r="AA15230"/>
      <c r="AH15230"/>
      <c r="AL15230" t="b">
        <f t="shared" si="1043"/>
        <v>1</v>
      </c>
      <c r="AM15230" t="b">
        <f t="shared" si="1044"/>
        <v>1</v>
      </c>
      <c r="AP15230"/>
      <c r="AQ15230"/>
    </row>
    <row r="15231" spans="23:43" x14ac:dyDescent="0.25">
      <c r="W15231" t="b">
        <f t="shared" si="1041"/>
        <v>1</v>
      </c>
      <c r="X15231" t="b">
        <f t="shared" si="1042"/>
        <v>1</v>
      </c>
      <c r="AA15231"/>
      <c r="AH15231"/>
      <c r="AL15231" t="b">
        <f t="shared" si="1043"/>
        <v>1</v>
      </c>
      <c r="AM15231" t="b">
        <f t="shared" si="1044"/>
        <v>1</v>
      </c>
      <c r="AP15231"/>
      <c r="AQ15231"/>
    </row>
    <row r="15232" spans="23:43" x14ac:dyDescent="0.25">
      <c r="W15232" t="b">
        <f t="shared" si="1041"/>
        <v>1</v>
      </c>
      <c r="X15232" t="b">
        <f t="shared" si="1042"/>
        <v>1</v>
      </c>
      <c r="AA15232"/>
      <c r="AH15232"/>
      <c r="AL15232" t="b">
        <f t="shared" si="1043"/>
        <v>1</v>
      </c>
      <c r="AM15232" t="b">
        <f t="shared" si="1044"/>
        <v>1</v>
      </c>
      <c r="AP15232"/>
      <c r="AQ15232"/>
    </row>
    <row r="15233" spans="23:43" x14ac:dyDescent="0.25">
      <c r="W15233" t="b">
        <f t="shared" si="1041"/>
        <v>1</v>
      </c>
      <c r="X15233" t="b">
        <f t="shared" si="1042"/>
        <v>1</v>
      </c>
      <c r="AA15233"/>
      <c r="AH15233"/>
      <c r="AL15233" t="b">
        <f t="shared" si="1043"/>
        <v>1</v>
      </c>
      <c r="AM15233" t="b">
        <f t="shared" si="1044"/>
        <v>1</v>
      </c>
      <c r="AP15233"/>
      <c r="AQ15233"/>
    </row>
    <row r="15234" spans="23:43" x14ac:dyDescent="0.25">
      <c r="W15234" t="b">
        <f t="shared" si="1041"/>
        <v>1</v>
      </c>
      <c r="X15234" t="b">
        <f t="shared" si="1042"/>
        <v>1</v>
      </c>
      <c r="AA15234"/>
      <c r="AH15234"/>
      <c r="AL15234" t="b">
        <f t="shared" si="1043"/>
        <v>1</v>
      </c>
      <c r="AM15234" t="b">
        <f t="shared" si="1044"/>
        <v>1</v>
      </c>
      <c r="AP15234"/>
      <c r="AQ15234"/>
    </row>
    <row r="15235" spans="23:43" x14ac:dyDescent="0.25">
      <c r="W15235" t="b">
        <f t="shared" si="1041"/>
        <v>1</v>
      </c>
      <c r="X15235" t="b">
        <f t="shared" si="1042"/>
        <v>1</v>
      </c>
      <c r="AA15235"/>
      <c r="AH15235"/>
      <c r="AL15235" t="b">
        <f t="shared" si="1043"/>
        <v>1</v>
      </c>
      <c r="AM15235" t="b">
        <f t="shared" si="1044"/>
        <v>1</v>
      </c>
      <c r="AP15235"/>
      <c r="AQ15235"/>
    </row>
    <row r="15236" spans="23:43" x14ac:dyDescent="0.25">
      <c r="W15236" t="b">
        <f t="shared" si="1041"/>
        <v>1</v>
      </c>
      <c r="X15236" t="b">
        <f t="shared" si="1042"/>
        <v>1</v>
      </c>
      <c r="AA15236"/>
      <c r="AH15236"/>
      <c r="AL15236" t="b">
        <f t="shared" si="1043"/>
        <v>1</v>
      </c>
      <c r="AM15236" t="b">
        <f t="shared" si="1044"/>
        <v>1</v>
      </c>
      <c r="AP15236"/>
      <c r="AQ15236"/>
    </row>
    <row r="15237" spans="23:43" x14ac:dyDescent="0.25">
      <c r="W15237" t="b">
        <f t="shared" si="1041"/>
        <v>1</v>
      </c>
      <c r="X15237" t="b">
        <f t="shared" si="1042"/>
        <v>1</v>
      </c>
      <c r="AA15237"/>
      <c r="AH15237"/>
      <c r="AL15237" t="b">
        <f t="shared" si="1043"/>
        <v>1</v>
      </c>
      <c r="AM15237" t="b">
        <f t="shared" si="1044"/>
        <v>1</v>
      </c>
      <c r="AP15237"/>
      <c r="AQ15237"/>
    </row>
    <row r="15238" spans="23:43" x14ac:dyDescent="0.25">
      <c r="W15238" t="b">
        <f t="shared" si="1041"/>
        <v>1</v>
      </c>
      <c r="X15238" t="b">
        <f t="shared" si="1042"/>
        <v>1</v>
      </c>
      <c r="AA15238"/>
      <c r="AH15238"/>
      <c r="AL15238" t="b">
        <f t="shared" si="1043"/>
        <v>1</v>
      </c>
      <c r="AM15238" t="b">
        <f t="shared" si="1044"/>
        <v>1</v>
      </c>
      <c r="AP15238"/>
      <c r="AQ15238"/>
    </row>
    <row r="15239" spans="23:43" x14ac:dyDescent="0.25">
      <c r="W15239" t="b">
        <f t="shared" si="1041"/>
        <v>1</v>
      </c>
      <c r="X15239" t="b">
        <f t="shared" si="1042"/>
        <v>1</v>
      </c>
      <c r="AA15239"/>
      <c r="AH15239"/>
      <c r="AL15239" t="b">
        <f t="shared" si="1043"/>
        <v>1</v>
      </c>
      <c r="AM15239" t="b">
        <f t="shared" si="1044"/>
        <v>1</v>
      </c>
      <c r="AP15239"/>
      <c r="AQ15239"/>
    </row>
    <row r="15240" spans="23:43" x14ac:dyDescent="0.25">
      <c r="W15240" t="b">
        <f t="shared" si="1041"/>
        <v>1</v>
      </c>
      <c r="X15240" t="b">
        <f t="shared" si="1042"/>
        <v>1</v>
      </c>
      <c r="AA15240"/>
      <c r="AH15240"/>
      <c r="AL15240" t="b">
        <f t="shared" si="1043"/>
        <v>1</v>
      </c>
      <c r="AM15240" t="b">
        <f t="shared" si="1044"/>
        <v>1</v>
      </c>
      <c r="AP15240"/>
      <c r="AQ15240"/>
    </row>
    <row r="15241" spans="23:43" x14ac:dyDescent="0.25">
      <c r="W15241" t="b">
        <f t="shared" si="1041"/>
        <v>1</v>
      </c>
      <c r="X15241" t="b">
        <f t="shared" si="1042"/>
        <v>1</v>
      </c>
      <c r="AA15241"/>
      <c r="AH15241"/>
      <c r="AL15241" t="b">
        <f t="shared" si="1043"/>
        <v>1</v>
      </c>
      <c r="AM15241" t="b">
        <f t="shared" si="1044"/>
        <v>1</v>
      </c>
      <c r="AP15241"/>
      <c r="AQ15241"/>
    </row>
    <row r="15242" spans="23:43" x14ac:dyDescent="0.25">
      <c r="W15242" t="b">
        <f t="shared" si="1041"/>
        <v>1</v>
      </c>
      <c r="X15242" t="b">
        <f t="shared" si="1042"/>
        <v>1</v>
      </c>
      <c r="AA15242"/>
      <c r="AH15242"/>
      <c r="AL15242" t="b">
        <f t="shared" si="1043"/>
        <v>1</v>
      </c>
      <c r="AM15242" t="b">
        <f t="shared" si="1044"/>
        <v>1</v>
      </c>
      <c r="AP15242"/>
      <c r="AQ15242"/>
    </row>
    <row r="15243" spans="23:43" x14ac:dyDescent="0.25">
      <c r="W15243" t="b">
        <f t="shared" si="1041"/>
        <v>1</v>
      </c>
      <c r="X15243" t="b">
        <f t="shared" si="1042"/>
        <v>1</v>
      </c>
      <c r="AA15243"/>
      <c r="AH15243"/>
      <c r="AL15243" t="b">
        <f t="shared" si="1043"/>
        <v>1</v>
      </c>
      <c r="AM15243" t="b">
        <f t="shared" si="1044"/>
        <v>1</v>
      </c>
      <c r="AP15243"/>
      <c r="AQ15243"/>
    </row>
    <row r="15244" spans="23:43" x14ac:dyDescent="0.25">
      <c r="W15244" t="b">
        <f t="shared" ref="W15244:W15307" si="1045">IF(AND(U15244&lt;&gt;"",U15244&lt;&gt;"Grand Total",U15244&lt;&gt;"(blank)"),GETPIVOTDATA("Facility CCN",$U$10,"Facility CCN",U15244)=1,TRUE)</f>
        <v>1</v>
      </c>
      <c r="X15244" t="b">
        <f t="shared" ref="X15244:X15307" si="1046">IF(AND(U15244&lt;&gt;"",U15244&lt;&gt;"Grand Total",U15244&lt;&gt;"(blank)"),LEN(U15244)=6,TRUE)</f>
        <v>1</v>
      </c>
      <c r="AA15244"/>
      <c r="AH15244"/>
      <c r="AL15244" t="b">
        <f t="shared" ref="AL15244:AL15307" si="1047">IF(AND(AJ15244&lt;&gt;"",AJ15244&lt;&gt;"Grand Total",AJ15244&lt;&gt;"(blank)"),GETPIVOTDATA("Provider NPI",$AJ$10,"Provider NPI",AJ15244)=1,TRUE)</f>
        <v>1</v>
      </c>
      <c r="AM15244" t="b">
        <f t="shared" ref="AM15244:AM15307" si="1048">IF(AND(AJ15244&lt;&gt;"",AJ15244&lt;&gt;"Grand Total",AJ15244&lt;&gt;"(blank)"),LEN(AJ15244)=10,TRUE)</f>
        <v>1</v>
      </c>
      <c r="AP15244"/>
      <c r="AQ15244"/>
    </row>
    <row r="15245" spans="23:43" x14ac:dyDescent="0.25">
      <c r="W15245" t="b">
        <f t="shared" si="1045"/>
        <v>1</v>
      </c>
      <c r="X15245" t="b">
        <f t="shared" si="1046"/>
        <v>1</v>
      </c>
      <c r="AA15245"/>
      <c r="AH15245"/>
      <c r="AL15245" t="b">
        <f t="shared" si="1047"/>
        <v>1</v>
      </c>
      <c r="AM15245" t="b">
        <f t="shared" si="1048"/>
        <v>1</v>
      </c>
      <c r="AP15245"/>
      <c r="AQ15245"/>
    </row>
    <row r="15246" spans="23:43" x14ac:dyDescent="0.25">
      <c r="W15246" t="b">
        <f t="shared" si="1045"/>
        <v>1</v>
      </c>
      <c r="X15246" t="b">
        <f t="shared" si="1046"/>
        <v>1</v>
      </c>
      <c r="AA15246"/>
      <c r="AH15246"/>
      <c r="AL15246" t="b">
        <f t="shared" si="1047"/>
        <v>1</v>
      </c>
      <c r="AM15246" t="b">
        <f t="shared" si="1048"/>
        <v>1</v>
      </c>
      <c r="AP15246"/>
      <c r="AQ15246"/>
    </row>
    <row r="15247" spans="23:43" x14ac:dyDescent="0.25">
      <c r="W15247" t="b">
        <f t="shared" si="1045"/>
        <v>1</v>
      </c>
      <c r="X15247" t="b">
        <f t="shared" si="1046"/>
        <v>1</v>
      </c>
      <c r="AA15247"/>
      <c r="AH15247"/>
      <c r="AL15247" t="b">
        <f t="shared" si="1047"/>
        <v>1</v>
      </c>
      <c r="AM15247" t="b">
        <f t="shared" si="1048"/>
        <v>1</v>
      </c>
      <c r="AP15247"/>
      <c r="AQ15247"/>
    </row>
    <row r="15248" spans="23:43" x14ac:dyDescent="0.25">
      <c r="W15248" t="b">
        <f t="shared" si="1045"/>
        <v>1</v>
      </c>
      <c r="X15248" t="b">
        <f t="shared" si="1046"/>
        <v>1</v>
      </c>
      <c r="AA15248"/>
      <c r="AH15248"/>
      <c r="AL15248" t="b">
        <f t="shared" si="1047"/>
        <v>1</v>
      </c>
      <c r="AM15248" t="b">
        <f t="shared" si="1048"/>
        <v>1</v>
      </c>
      <c r="AP15248"/>
      <c r="AQ15248"/>
    </row>
    <row r="15249" spans="23:43" x14ac:dyDescent="0.25">
      <c r="W15249" t="b">
        <f t="shared" si="1045"/>
        <v>1</v>
      </c>
      <c r="X15249" t="b">
        <f t="shared" si="1046"/>
        <v>1</v>
      </c>
      <c r="AA15249"/>
      <c r="AH15249"/>
      <c r="AL15249" t="b">
        <f t="shared" si="1047"/>
        <v>1</v>
      </c>
      <c r="AM15249" t="b">
        <f t="shared" si="1048"/>
        <v>1</v>
      </c>
      <c r="AP15249"/>
      <c r="AQ15249"/>
    </row>
    <row r="15250" spans="23:43" x14ac:dyDescent="0.25">
      <c r="W15250" t="b">
        <f t="shared" si="1045"/>
        <v>1</v>
      </c>
      <c r="X15250" t="b">
        <f t="shared" si="1046"/>
        <v>1</v>
      </c>
      <c r="AA15250"/>
      <c r="AH15250"/>
      <c r="AL15250" t="b">
        <f t="shared" si="1047"/>
        <v>1</v>
      </c>
      <c r="AM15250" t="b">
        <f t="shared" si="1048"/>
        <v>1</v>
      </c>
      <c r="AP15250"/>
      <c r="AQ15250"/>
    </row>
    <row r="15251" spans="23:43" x14ac:dyDescent="0.25">
      <c r="W15251" t="b">
        <f t="shared" si="1045"/>
        <v>1</v>
      </c>
      <c r="X15251" t="b">
        <f t="shared" si="1046"/>
        <v>1</v>
      </c>
      <c r="AA15251"/>
      <c r="AH15251"/>
      <c r="AL15251" t="b">
        <f t="shared" si="1047"/>
        <v>1</v>
      </c>
      <c r="AM15251" t="b">
        <f t="shared" si="1048"/>
        <v>1</v>
      </c>
      <c r="AP15251"/>
      <c r="AQ15251"/>
    </row>
    <row r="15252" spans="23:43" x14ac:dyDescent="0.25">
      <c r="W15252" t="b">
        <f t="shared" si="1045"/>
        <v>1</v>
      </c>
      <c r="X15252" t="b">
        <f t="shared" si="1046"/>
        <v>1</v>
      </c>
      <c r="AA15252"/>
      <c r="AH15252"/>
      <c r="AL15252" t="b">
        <f t="shared" si="1047"/>
        <v>1</v>
      </c>
      <c r="AM15252" t="b">
        <f t="shared" si="1048"/>
        <v>1</v>
      </c>
      <c r="AP15252"/>
      <c r="AQ15252"/>
    </row>
    <row r="15253" spans="23:43" x14ac:dyDescent="0.25">
      <c r="W15253" t="b">
        <f t="shared" si="1045"/>
        <v>1</v>
      </c>
      <c r="X15253" t="b">
        <f t="shared" si="1046"/>
        <v>1</v>
      </c>
      <c r="AA15253"/>
      <c r="AH15253"/>
      <c r="AL15253" t="b">
        <f t="shared" si="1047"/>
        <v>1</v>
      </c>
      <c r="AM15253" t="b">
        <f t="shared" si="1048"/>
        <v>1</v>
      </c>
      <c r="AP15253"/>
      <c r="AQ15253"/>
    </row>
    <row r="15254" spans="23:43" x14ac:dyDescent="0.25">
      <c r="W15254" t="b">
        <f t="shared" si="1045"/>
        <v>1</v>
      </c>
      <c r="X15254" t="b">
        <f t="shared" si="1046"/>
        <v>1</v>
      </c>
      <c r="AA15254"/>
      <c r="AH15254"/>
      <c r="AL15254" t="b">
        <f t="shared" si="1047"/>
        <v>1</v>
      </c>
      <c r="AM15254" t="b">
        <f t="shared" si="1048"/>
        <v>1</v>
      </c>
      <c r="AP15254"/>
      <c r="AQ15254"/>
    </row>
    <row r="15255" spans="23:43" x14ac:dyDescent="0.25">
      <c r="W15255" t="b">
        <f t="shared" si="1045"/>
        <v>1</v>
      </c>
      <c r="X15255" t="b">
        <f t="shared" si="1046"/>
        <v>1</v>
      </c>
      <c r="AA15255"/>
      <c r="AH15255"/>
      <c r="AL15255" t="b">
        <f t="shared" si="1047"/>
        <v>1</v>
      </c>
      <c r="AM15255" t="b">
        <f t="shared" si="1048"/>
        <v>1</v>
      </c>
      <c r="AP15255"/>
      <c r="AQ15255"/>
    </row>
    <row r="15256" spans="23:43" x14ac:dyDescent="0.25">
      <c r="W15256" t="b">
        <f t="shared" si="1045"/>
        <v>1</v>
      </c>
      <c r="X15256" t="b">
        <f t="shared" si="1046"/>
        <v>1</v>
      </c>
      <c r="AA15256"/>
      <c r="AH15256"/>
      <c r="AL15256" t="b">
        <f t="shared" si="1047"/>
        <v>1</v>
      </c>
      <c r="AM15256" t="b">
        <f t="shared" si="1048"/>
        <v>1</v>
      </c>
      <c r="AP15256"/>
      <c r="AQ15256"/>
    </row>
    <row r="15257" spans="23:43" x14ac:dyDescent="0.25">
      <c r="W15257" t="b">
        <f t="shared" si="1045"/>
        <v>1</v>
      </c>
      <c r="X15257" t="b">
        <f t="shared" si="1046"/>
        <v>1</v>
      </c>
      <c r="AA15257"/>
      <c r="AH15257"/>
      <c r="AL15257" t="b">
        <f t="shared" si="1047"/>
        <v>1</v>
      </c>
      <c r="AM15257" t="b">
        <f t="shared" si="1048"/>
        <v>1</v>
      </c>
      <c r="AP15257"/>
      <c r="AQ15257"/>
    </row>
    <row r="15258" spans="23:43" x14ac:dyDescent="0.25">
      <c r="W15258" t="b">
        <f t="shared" si="1045"/>
        <v>1</v>
      </c>
      <c r="X15258" t="b">
        <f t="shared" si="1046"/>
        <v>1</v>
      </c>
      <c r="AA15258"/>
      <c r="AH15258"/>
      <c r="AL15258" t="b">
        <f t="shared" si="1047"/>
        <v>1</v>
      </c>
      <c r="AM15258" t="b">
        <f t="shared" si="1048"/>
        <v>1</v>
      </c>
      <c r="AP15258"/>
      <c r="AQ15258"/>
    </row>
    <row r="15259" spans="23:43" x14ac:dyDescent="0.25">
      <c r="W15259" t="b">
        <f t="shared" si="1045"/>
        <v>1</v>
      </c>
      <c r="X15259" t="b">
        <f t="shared" si="1046"/>
        <v>1</v>
      </c>
      <c r="AA15259"/>
      <c r="AH15259"/>
      <c r="AL15259" t="b">
        <f t="shared" si="1047"/>
        <v>1</v>
      </c>
      <c r="AM15259" t="b">
        <f t="shared" si="1048"/>
        <v>1</v>
      </c>
      <c r="AP15259"/>
      <c r="AQ15259"/>
    </row>
    <row r="15260" spans="23:43" x14ac:dyDescent="0.25">
      <c r="W15260" t="b">
        <f t="shared" si="1045"/>
        <v>1</v>
      </c>
      <c r="X15260" t="b">
        <f t="shared" si="1046"/>
        <v>1</v>
      </c>
      <c r="AA15260"/>
      <c r="AH15260"/>
      <c r="AL15260" t="b">
        <f t="shared" si="1047"/>
        <v>1</v>
      </c>
      <c r="AM15260" t="b">
        <f t="shared" si="1048"/>
        <v>1</v>
      </c>
      <c r="AP15260"/>
      <c r="AQ15260"/>
    </row>
    <row r="15261" spans="23:43" x14ac:dyDescent="0.25">
      <c r="W15261" t="b">
        <f t="shared" si="1045"/>
        <v>1</v>
      </c>
      <c r="X15261" t="b">
        <f t="shared" si="1046"/>
        <v>1</v>
      </c>
      <c r="AA15261"/>
      <c r="AH15261"/>
      <c r="AL15261" t="b">
        <f t="shared" si="1047"/>
        <v>1</v>
      </c>
      <c r="AM15261" t="b">
        <f t="shared" si="1048"/>
        <v>1</v>
      </c>
      <c r="AP15261"/>
      <c r="AQ15261"/>
    </row>
    <row r="15262" spans="23:43" x14ac:dyDescent="0.25">
      <c r="W15262" t="b">
        <f t="shared" si="1045"/>
        <v>1</v>
      </c>
      <c r="X15262" t="b">
        <f t="shared" si="1046"/>
        <v>1</v>
      </c>
      <c r="AA15262"/>
      <c r="AH15262"/>
      <c r="AL15262" t="b">
        <f t="shared" si="1047"/>
        <v>1</v>
      </c>
      <c r="AM15262" t="b">
        <f t="shared" si="1048"/>
        <v>1</v>
      </c>
      <c r="AP15262"/>
      <c r="AQ15262"/>
    </row>
    <row r="15263" spans="23:43" x14ac:dyDescent="0.25">
      <c r="W15263" t="b">
        <f t="shared" si="1045"/>
        <v>1</v>
      </c>
      <c r="X15263" t="b">
        <f t="shared" si="1046"/>
        <v>1</v>
      </c>
      <c r="AA15263"/>
      <c r="AH15263"/>
      <c r="AL15263" t="b">
        <f t="shared" si="1047"/>
        <v>1</v>
      </c>
      <c r="AM15263" t="b">
        <f t="shared" si="1048"/>
        <v>1</v>
      </c>
      <c r="AP15263"/>
      <c r="AQ15263"/>
    </row>
    <row r="15264" spans="23:43" x14ac:dyDescent="0.25">
      <c r="W15264" t="b">
        <f t="shared" si="1045"/>
        <v>1</v>
      </c>
      <c r="X15264" t="b">
        <f t="shared" si="1046"/>
        <v>1</v>
      </c>
      <c r="AA15264"/>
      <c r="AH15264"/>
      <c r="AL15264" t="b">
        <f t="shared" si="1047"/>
        <v>1</v>
      </c>
      <c r="AM15264" t="b">
        <f t="shared" si="1048"/>
        <v>1</v>
      </c>
      <c r="AP15264"/>
      <c r="AQ15264"/>
    </row>
    <row r="15265" spans="23:43" x14ac:dyDescent="0.25">
      <c r="W15265" t="b">
        <f t="shared" si="1045"/>
        <v>1</v>
      </c>
      <c r="X15265" t="b">
        <f t="shared" si="1046"/>
        <v>1</v>
      </c>
      <c r="AA15265"/>
      <c r="AH15265"/>
      <c r="AL15265" t="b">
        <f t="shared" si="1047"/>
        <v>1</v>
      </c>
      <c r="AM15265" t="b">
        <f t="shared" si="1048"/>
        <v>1</v>
      </c>
      <c r="AP15265"/>
      <c r="AQ15265"/>
    </row>
    <row r="15266" spans="23:43" x14ac:dyDescent="0.25">
      <c r="W15266" t="b">
        <f t="shared" si="1045"/>
        <v>1</v>
      </c>
      <c r="X15266" t="b">
        <f t="shared" si="1046"/>
        <v>1</v>
      </c>
      <c r="AA15266"/>
      <c r="AH15266"/>
      <c r="AL15266" t="b">
        <f t="shared" si="1047"/>
        <v>1</v>
      </c>
      <c r="AM15266" t="b">
        <f t="shared" si="1048"/>
        <v>1</v>
      </c>
      <c r="AP15266"/>
      <c r="AQ15266"/>
    </row>
    <row r="15267" spans="23:43" x14ac:dyDescent="0.25">
      <c r="W15267" t="b">
        <f t="shared" si="1045"/>
        <v>1</v>
      </c>
      <c r="X15267" t="b">
        <f t="shared" si="1046"/>
        <v>1</v>
      </c>
      <c r="AA15267"/>
      <c r="AH15267"/>
      <c r="AL15267" t="b">
        <f t="shared" si="1047"/>
        <v>1</v>
      </c>
      <c r="AM15267" t="b">
        <f t="shared" si="1048"/>
        <v>1</v>
      </c>
      <c r="AP15267"/>
      <c r="AQ15267"/>
    </row>
    <row r="15268" spans="23:43" x14ac:dyDescent="0.25">
      <c r="W15268" t="b">
        <f t="shared" si="1045"/>
        <v>1</v>
      </c>
      <c r="X15268" t="b">
        <f t="shared" si="1046"/>
        <v>1</v>
      </c>
      <c r="AA15268"/>
      <c r="AH15268"/>
      <c r="AL15268" t="b">
        <f t="shared" si="1047"/>
        <v>1</v>
      </c>
      <c r="AM15268" t="b">
        <f t="shared" si="1048"/>
        <v>1</v>
      </c>
      <c r="AP15268"/>
      <c r="AQ15268"/>
    </row>
    <row r="15269" spans="23:43" x14ac:dyDescent="0.25">
      <c r="W15269" t="b">
        <f t="shared" si="1045"/>
        <v>1</v>
      </c>
      <c r="X15269" t="b">
        <f t="shared" si="1046"/>
        <v>1</v>
      </c>
      <c r="AA15269"/>
      <c r="AH15269"/>
      <c r="AL15269" t="b">
        <f t="shared" si="1047"/>
        <v>1</v>
      </c>
      <c r="AM15269" t="b">
        <f t="shared" si="1048"/>
        <v>1</v>
      </c>
      <c r="AP15269"/>
      <c r="AQ15269"/>
    </row>
    <row r="15270" spans="23:43" x14ac:dyDescent="0.25">
      <c r="W15270" t="b">
        <f t="shared" si="1045"/>
        <v>1</v>
      </c>
      <c r="X15270" t="b">
        <f t="shared" si="1046"/>
        <v>1</v>
      </c>
      <c r="AA15270"/>
      <c r="AH15270"/>
      <c r="AL15270" t="b">
        <f t="shared" si="1047"/>
        <v>1</v>
      </c>
      <c r="AM15270" t="b">
        <f t="shared" si="1048"/>
        <v>1</v>
      </c>
      <c r="AP15270"/>
      <c r="AQ15270"/>
    </row>
    <row r="15271" spans="23:43" x14ac:dyDescent="0.25">
      <c r="W15271" t="b">
        <f t="shared" si="1045"/>
        <v>1</v>
      </c>
      <c r="X15271" t="b">
        <f t="shared" si="1046"/>
        <v>1</v>
      </c>
      <c r="AA15271"/>
      <c r="AH15271"/>
      <c r="AL15271" t="b">
        <f t="shared" si="1047"/>
        <v>1</v>
      </c>
      <c r="AM15271" t="b">
        <f t="shared" si="1048"/>
        <v>1</v>
      </c>
      <c r="AP15271"/>
      <c r="AQ15271"/>
    </row>
    <row r="15272" spans="23:43" x14ac:dyDescent="0.25">
      <c r="W15272" t="b">
        <f t="shared" si="1045"/>
        <v>1</v>
      </c>
      <c r="X15272" t="b">
        <f t="shared" si="1046"/>
        <v>1</v>
      </c>
      <c r="AA15272"/>
      <c r="AH15272"/>
      <c r="AL15272" t="b">
        <f t="shared" si="1047"/>
        <v>1</v>
      </c>
      <c r="AM15272" t="b">
        <f t="shared" si="1048"/>
        <v>1</v>
      </c>
      <c r="AP15272"/>
      <c r="AQ15272"/>
    </row>
    <row r="15273" spans="23:43" x14ac:dyDescent="0.25">
      <c r="W15273" t="b">
        <f t="shared" si="1045"/>
        <v>1</v>
      </c>
      <c r="X15273" t="b">
        <f t="shared" si="1046"/>
        <v>1</v>
      </c>
      <c r="AA15273"/>
      <c r="AH15273"/>
      <c r="AL15273" t="b">
        <f t="shared" si="1047"/>
        <v>1</v>
      </c>
      <c r="AM15273" t="b">
        <f t="shared" si="1048"/>
        <v>1</v>
      </c>
      <c r="AP15273"/>
      <c r="AQ15273"/>
    </row>
    <row r="15274" spans="23:43" x14ac:dyDescent="0.25">
      <c r="W15274" t="b">
        <f t="shared" si="1045"/>
        <v>1</v>
      </c>
      <c r="X15274" t="b">
        <f t="shared" si="1046"/>
        <v>1</v>
      </c>
      <c r="AA15274"/>
      <c r="AH15274"/>
      <c r="AL15274" t="b">
        <f t="shared" si="1047"/>
        <v>1</v>
      </c>
      <c r="AM15274" t="b">
        <f t="shared" si="1048"/>
        <v>1</v>
      </c>
      <c r="AP15274"/>
      <c r="AQ15274"/>
    </row>
    <row r="15275" spans="23:43" x14ac:dyDescent="0.25">
      <c r="W15275" t="b">
        <f t="shared" si="1045"/>
        <v>1</v>
      </c>
      <c r="X15275" t="b">
        <f t="shared" si="1046"/>
        <v>1</v>
      </c>
      <c r="AA15275"/>
      <c r="AH15275"/>
      <c r="AL15275" t="b">
        <f t="shared" si="1047"/>
        <v>1</v>
      </c>
      <c r="AM15275" t="b">
        <f t="shared" si="1048"/>
        <v>1</v>
      </c>
      <c r="AP15275"/>
      <c r="AQ15275"/>
    </row>
    <row r="15276" spans="23:43" x14ac:dyDescent="0.25">
      <c r="W15276" t="b">
        <f t="shared" si="1045"/>
        <v>1</v>
      </c>
      <c r="X15276" t="b">
        <f t="shared" si="1046"/>
        <v>1</v>
      </c>
      <c r="AA15276"/>
      <c r="AH15276"/>
      <c r="AL15276" t="b">
        <f t="shared" si="1047"/>
        <v>1</v>
      </c>
      <c r="AM15276" t="b">
        <f t="shared" si="1048"/>
        <v>1</v>
      </c>
      <c r="AP15276"/>
      <c r="AQ15276"/>
    </row>
    <row r="15277" spans="23:43" x14ac:dyDescent="0.25">
      <c r="W15277" t="b">
        <f t="shared" si="1045"/>
        <v>1</v>
      </c>
      <c r="X15277" t="b">
        <f t="shared" si="1046"/>
        <v>1</v>
      </c>
      <c r="AA15277"/>
      <c r="AH15277"/>
      <c r="AL15277" t="b">
        <f t="shared" si="1047"/>
        <v>1</v>
      </c>
      <c r="AM15277" t="b">
        <f t="shared" si="1048"/>
        <v>1</v>
      </c>
      <c r="AP15277"/>
      <c r="AQ15277"/>
    </row>
    <row r="15278" spans="23:43" x14ac:dyDescent="0.25">
      <c r="W15278" t="b">
        <f t="shared" si="1045"/>
        <v>1</v>
      </c>
      <c r="X15278" t="b">
        <f t="shared" si="1046"/>
        <v>1</v>
      </c>
      <c r="AA15278"/>
      <c r="AH15278"/>
      <c r="AL15278" t="b">
        <f t="shared" si="1047"/>
        <v>1</v>
      </c>
      <c r="AM15278" t="b">
        <f t="shared" si="1048"/>
        <v>1</v>
      </c>
      <c r="AP15278"/>
      <c r="AQ15278"/>
    </row>
    <row r="15279" spans="23:43" x14ac:dyDescent="0.25">
      <c r="W15279" t="b">
        <f t="shared" si="1045"/>
        <v>1</v>
      </c>
      <c r="X15279" t="b">
        <f t="shared" si="1046"/>
        <v>1</v>
      </c>
      <c r="AA15279"/>
      <c r="AH15279"/>
      <c r="AL15279" t="b">
        <f t="shared" si="1047"/>
        <v>1</v>
      </c>
      <c r="AM15279" t="b">
        <f t="shared" si="1048"/>
        <v>1</v>
      </c>
      <c r="AP15279"/>
      <c r="AQ15279"/>
    </row>
    <row r="15280" spans="23:43" x14ac:dyDescent="0.25">
      <c r="W15280" t="b">
        <f t="shared" si="1045"/>
        <v>1</v>
      </c>
      <c r="X15280" t="b">
        <f t="shared" si="1046"/>
        <v>1</v>
      </c>
      <c r="AA15280"/>
      <c r="AH15280"/>
      <c r="AL15280" t="b">
        <f t="shared" si="1047"/>
        <v>1</v>
      </c>
      <c r="AM15280" t="b">
        <f t="shared" si="1048"/>
        <v>1</v>
      </c>
      <c r="AP15280"/>
      <c r="AQ15280"/>
    </row>
    <row r="15281" spans="23:43" x14ac:dyDescent="0.25">
      <c r="W15281" t="b">
        <f t="shared" si="1045"/>
        <v>1</v>
      </c>
      <c r="X15281" t="b">
        <f t="shared" si="1046"/>
        <v>1</v>
      </c>
      <c r="AA15281"/>
      <c r="AH15281"/>
      <c r="AL15281" t="b">
        <f t="shared" si="1047"/>
        <v>1</v>
      </c>
      <c r="AM15281" t="b">
        <f t="shared" si="1048"/>
        <v>1</v>
      </c>
      <c r="AP15281"/>
      <c r="AQ15281"/>
    </row>
    <row r="15282" spans="23:43" x14ac:dyDescent="0.25">
      <c r="W15282" t="b">
        <f t="shared" si="1045"/>
        <v>1</v>
      </c>
      <c r="X15282" t="b">
        <f t="shared" si="1046"/>
        <v>1</v>
      </c>
      <c r="AA15282"/>
      <c r="AH15282"/>
      <c r="AL15282" t="b">
        <f t="shared" si="1047"/>
        <v>1</v>
      </c>
      <c r="AM15282" t="b">
        <f t="shared" si="1048"/>
        <v>1</v>
      </c>
      <c r="AP15282"/>
      <c r="AQ15282"/>
    </row>
    <row r="15283" spans="23:43" x14ac:dyDescent="0.25">
      <c r="W15283" t="b">
        <f t="shared" si="1045"/>
        <v>1</v>
      </c>
      <c r="X15283" t="b">
        <f t="shared" si="1046"/>
        <v>1</v>
      </c>
      <c r="AA15283"/>
      <c r="AH15283"/>
      <c r="AL15283" t="b">
        <f t="shared" si="1047"/>
        <v>1</v>
      </c>
      <c r="AM15283" t="b">
        <f t="shared" si="1048"/>
        <v>1</v>
      </c>
      <c r="AP15283"/>
      <c r="AQ15283"/>
    </row>
    <row r="15284" spans="23:43" x14ac:dyDescent="0.25">
      <c r="W15284" t="b">
        <f t="shared" si="1045"/>
        <v>1</v>
      </c>
      <c r="X15284" t="b">
        <f t="shared" si="1046"/>
        <v>1</v>
      </c>
      <c r="AA15284"/>
      <c r="AH15284"/>
      <c r="AL15284" t="b">
        <f t="shared" si="1047"/>
        <v>1</v>
      </c>
      <c r="AM15284" t="b">
        <f t="shared" si="1048"/>
        <v>1</v>
      </c>
      <c r="AP15284"/>
      <c r="AQ15284"/>
    </row>
    <row r="15285" spans="23:43" x14ac:dyDescent="0.25">
      <c r="W15285" t="b">
        <f t="shared" si="1045"/>
        <v>1</v>
      </c>
      <c r="X15285" t="b">
        <f t="shared" si="1046"/>
        <v>1</v>
      </c>
      <c r="AA15285"/>
      <c r="AH15285"/>
      <c r="AL15285" t="b">
        <f t="shared" si="1047"/>
        <v>1</v>
      </c>
      <c r="AM15285" t="b">
        <f t="shared" si="1048"/>
        <v>1</v>
      </c>
      <c r="AP15285"/>
      <c r="AQ15285"/>
    </row>
    <row r="15286" spans="23:43" x14ac:dyDescent="0.25">
      <c r="W15286" t="b">
        <f t="shared" si="1045"/>
        <v>1</v>
      </c>
      <c r="X15286" t="b">
        <f t="shared" si="1046"/>
        <v>1</v>
      </c>
      <c r="AA15286"/>
      <c r="AH15286"/>
      <c r="AL15286" t="b">
        <f t="shared" si="1047"/>
        <v>1</v>
      </c>
      <c r="AM15286" t="b">
        <f t="shared" si="1048"/>
        <v>1</v>
      </c>
      <c r="AP15286"/>
      <c r="AQ15286"/>
    </row>
    <row r="15287" spans="23:43" x14ac:dyDescent="0.25">
      <c r="W15287" t="b">
        <f t="shared" si="1045"/>
        <v>1</v>
      </c>
      <c r="X15287" t="b">
        <f t="shared" si="1046"/>
        <v>1</v>
      </c>
      <c r="AA15287"/>
      <c r="AH15287"/>
      <c r="AL15287" t="b">
        <f t="shared" si="1047"/>
        <v>1</v>
      </c>
      <c r="AM15287" t="b">
        <f t="shared" si="1048"/>
        <v>1</v>
      </c>
      <c r="AP15287"/>
      <c r="AQ15287"/>
    </row>
    <row r="15288" spans="23:43" x14ac:dyDescent="0.25">
      <c r="W15288" t="b">
        <f t="shared" si="1045"/>
        <v>1</v>
      </c>
      <c r="X15288" t="b">
        <f t="shared" si="1046"/>
        <v>1</v>
      </c>
      <c r="AA15288"/>
      <c r="AH15288"/>
      <c r="AL15288" t="b">
        <f t="shared" si="1047"/>
        <v>1</v>
      </c>
      <c r="AM15288" t="b">
        <f t="shared" si="1048"/>
        <v>1</v>
      </c>
      <c r="AP15288"/>
      <c r="AQ15288"/>
    </row>
    <row r="15289" spans="23:43" x14ac:dyDescent="0.25">
      <c r="W15289" t="b">
        <f t="shared" si="1045"/>
        <v>1</v>
      </c>
      <c r="X15289" t="b">
        <f t="shared" si="1046"/>
        <v>1</v>
      </c>
      <c r="AA15289"/>
      <c r="AH15289"/>
      <c r="AL15289" t="b">
        <f t="shared" si="1047"/>
        <v>1</v>
      </c>
      <c r="AM15289" t="b">
        <f t="shared" si="1048"/>
        <v>1</v>
      </c>
      <c r="AP15289"/>
      <c r="AQ15289"/>
    </row>
    <row r="15290" spans="23:43" x14ac:dyDescent="0.25">
      <c r="W15290" t="b">
        <f t="shared" si="1045"/>
        <v>1</v>
      </c>
      <c r="X15290" t="b">
        <f t="shared" si="1046"/>
        <v>1</v>
      </c>
      <c r="AA15290"/>
      <c r="AH15290"/>
      <c r="AL15290" t="b">
        <f t="shared" si="1047"/>
        <v>1</v>
      </c>
      <c r="AM15290" t="b">
        <f t="shared" si="1048"/>
        <v>1</v>
      </c>
      <c r="AP15290"/>
      <c r="AQ15290"/>
    </row>
    <row r="15291" spans="23:43" x14ac:dyDescent="0.25">
      <c r="W15291" t="b">
        <f t="shared" si="1045"/>
        <v>1</v>
      </c>
      <c r="X15291" t="b">
        <f t="shared" si="1046"/>
        <v>1</v>
      </c>
      <c r="AA15291"/>
      <c r="AH15291"/>
      <c r="AL15291" t="b">
        <f t="shared" si="1047"/>
        <v>1</v>
      </c>
      <c r="AM15291" t="b">
        <f t="shared" si="1048"/>
        <v>1</v>
      </c>
      <c r="AP15291"/>
      <c r="AQ15291"/>
    </row>
    <row r="15292" spans="23:43" x14ac:dyDescent="0.25">
      <c r="W15292" t="b">
        <f t="shared" si="1045"/>
        <v>1</v>
      </c>
      <c r="X15292" t="b">
        <f t="shared" si="1046"/>
        <v>1</v>
      </c>
      <c r="AA15292"/>
      <c r="AH15292"/>
      <c r="AL15292" t="b">
        <f t="shared" si="1047"/>
        <v>1</v>
      </c>
      <c r="AM15292" t="b">
        <f t="shared" si="1048"/>
        <v>1</v>
      </c>
      <c r="AP15292"/>
      <c r="AQ15292"/>
    </row>
    <row r="15293" spans="23:43" x14ac:dyDescent="0.25">
      <c r="W15293" t="b">
        <f t="shared" si="1045"/>
        <v>1</v>
      </c>
      <c r="X15293" t="b">
        <f t="shared" si="1046"/>
        <v>1</v>
      </c>
      <c r="AA15293"/>
      <c r="AH15293"/>
      <c r="AL15293" t="b">
        <f t="shared" si="1047"/>
        <v>1</v>
      </c>
      <c r="AM15293" t="b">
        <f t="shared" si="1048"/>
        <v>1</v>
      </c>
      <c r="AP15293"/>
      <c r="AQ15293"/>
    </row>
    <row r="15294" spans="23:43" x14ac:dyDescent="0.25">
      <c r="W15294" t="b">
        <f t="shared" si="1045"/>
        <v>1</v>
      </c>
      <c r="X15294" t="b">
        <f t="shared" si="1046"/>
        <v>1</v>
      </c>
      <c r="AA15294"/>
      <c r="AH15294"/>
      <c r="AL15294" t="b">
        <f t="shared" si="1047"/>
        <v>1</v>
      </c>
      <c r="AM15294" t="b">
        <f t="shared" si="1048"/>
        <v>1</v>
      </c>
      <c r="AP15294"/>
      <c r="AQ15294"/>
    </row>
    <row r="15295" spans="23:43" x14ac:dyDescent="0.25">
      <c r="W15295" t="b">
        <f t="shared" si="1045"/>
        <v>1</v>
      </c>
      <c r="X15295" t="b">
        <f t="shared" si="1046"/>
        <v>1</v>
      </c>
      <c r="AA15295"/>
      <c r="AH15295"/>
      <c r="AL15295" t="b">
        <f t="shared" si="1047"/>
        <v>1</v>
      </c>
      <c r="AM15295" t="b">
        <f t="shared" si="1048"/>
        <v>1</v>
      </c>
      <c r="AP15295"/>
      <c r="AQ15295"/>
    </row>
    <row r="15296" spans="23:43" x14ac:dyDescent="0.25">
      <c r="W15296" t="b">
        <f t="shared" si="1045"/>
        <v>1</v>
      </c>
      <c r="X15296" t="b">
        <f t="shared" si="1046"/>
        <v>1</v>
      </c>
      <c r="AA15296"/>
      <c r="AH15296"/>
      <c r="AL15296" t="b">
        <f t="shared" si="1047"/>
        <v>1</v>
      </c>
      <c r="AM15296" t="b">
        <f t="shared" si="1048"/>
        <v>1</v>
      </c>
      <c r="AP15296"/>
      <c r="AQ15296"/>
    </row>
    <row r="15297" spans="23:43" x14ac:dyDescent="0.25">
      <c r="W15297" t="b">
        <f t="shared" si="1045"/>
        <v>1</v>
      </c>
      <c r="X15297" t="b">
        <f t="shared" si="1046"/>
        <v>1</v>
      </c>
      <c r="AA15297"/>
      <c r="AH15297"/>
      <c r="AL15297" t="b">
        <f t="shared" si="1047"/>
        <v>1</v>
      </c>
      <c r="AM15297" t="b">
        <f t="shared" si="1048"/>
        <v>1</v>
      </c>
      <c r="AP15297"/>
      <c r="AQ15297"/>
    </row>
    <row r="15298" spans="23:43" x14ac:dyDescent="0.25">
      <c r="W15298" t="b">
        <f t="shared" si="1045"/>
        <v>1</v>
      </c>
      <c r="X15298" t="b">
        <f t="shared" si="1046"/>
        <v>1</v>
      </c>
      <c r="AA15298"/>
      <c r="AH15298"/>
      <c r="AL15298" t="b">
        <f t="shared" si="1047"/>
        <v>1</v>
      </c>
      <c r="AM15298" t="b">
        <f t="shared" si="1048"/>
        <v>1</v>
      </c>
      <c r="AP15298"/>
      <c r="AQ15298"/>
    </row>
    <row r="15299" spans="23:43" x14ac:dyDescent="0.25">
      <c r="W15299" t="b">
        <f t="shared" si="1045"/>
        <v>1</v>
      </c>
      <c r="X15299" t="b">
        <f t="shared" si="1046"/>
        <v>1</v>
      </c>
      <c r="AA15299"/>
      <c r="AH15299"/>
      <c r="AL15299" t="b">
        <f t="shared" si="1047"/>
        <v>1</v>
      </c>
      <c r="AM15299" t="b">
        <f t="shared" si="1048"/>
        <v>1</v>
      </c>
      <c r="AP15299"/>
      <c r="AQ15299"/>
    </row>
    <row r="15300" spans="23:43" x14ac:dyDescent="0.25">
      <c r="W15300" t="b">
        <f t="shared" si="1045"/>
        <v>1</v>
      </c>
      <c r="X15300" t="b">
        <f t="shared" si="1046"/>
        <v>1</v>
      </c>
      <c r="AA15300"/>
      <c r="AH15300"/>
      <c r="AL15300" t="b">
        <f t="shared" si="1047"/>
        <v>1</v>
      </c>
      <c r="AM15300" t="b">
        <f t="shared" si="1048"/>
        <v>1</v>
      </c>
      <c r="AP15300"/>
      <c r="AQ15300"/>
    </row>
    <row r="15301" spans="23:43" x14ac:dyDescent="0.25">
      <c r="W15301" t="b">
        <f t="shared" si="1045"/>
        <v>1</v>
      </c>
      <c r="X15301" t="b">
        <f t="shared" si="1046"/>
        <v>1</v>
      </c>
      <c r="AA15301"/>
      <c r="AH15301"/>
      <c r="AL15301" t="b">
        <f t="shared" si="1047"/>
        <v>1</v>
      </c>
      <c r="AM15301" t="b">
        <f t="shared" si="1048"/>
        <v>1</v>
      </c>
      <c r="AP15301"/>
      <c r="AQ15301"/>
    </row>
    <row r="15302" spans="23:43" x14ac:dyDescent="0.25">
      <c r="W15302" t="b">
        <f t="shared" si="1045"/>
        <v>1</v>
      </c>
      <c r="X15302" t="b">
        <f t="shared" si="1046"/>
        <v>1</v>
      </c>
      <c r="AA15302"/>
      <c r="AH15302"/>
      <c r="AL15302" t="b">
        <f t="shared" si="1047"/>
        <v>1</v>
      </c>
      <c r="AM15302" t="b">
        <f t="shared" si="1048"/>
        <v>1</v>
      </c>
      <c r="AP15302"/>
      <c r="AQ15302"/>
    </row>
    <row r="15303" spans="23:43" x14ac:dyDescent="0.25">
      <c r="W15303" t="b">
        <f t="shared" si="1045"/>
        <v>1</v>
      </c>
      <c r="X15303" t="b">
        <f t="shared" si="1046"/>
        <v>1</v>
      </c>
      <c r="AA15303"/>
      <c r="AH15303"/>
      <c r="AL15303" t="b">
        <f t="shared" si="1047"/>
        <v>1</v>
      </c>
      <c r="AM15303" t="b">
        <f t="shared" si="1048"/>
        <v>1</v>
      </c>
      <c r="AP15303"/>
      <c r="AQ15303"/>
    </row>
    <row r="15304" spans="23:43" x14ac:dyDescent="0.25">
      <c r="W15304" t="b">
        <f t="shared" si="1045"/>
        <v>1</v>
      </c>
      <c r="X15304" t="b">
        <f t="shared" si="1046"/>
        <v>1</v>
      </c>
      <c r="AA15304"/>
      <c r="AH15304"/>
      <c r="AL15304" t="b">
        <f t="shared" si="1047"/>
        <v>1</v>
      </c>
      <c r="AM15304" t="b">
        <f t="shared" si="1048"/>
        <v>1</v>
      </c>
      <c r="AP15304"/>
      <c r="AQ15304"/>
    </row>
    <row r="15305" spans="23:43" x14ac:dyDescent="0.25">
      <c r="W15305" t="b">
        <f t="shared" si="1045"/>
        <v>1</v>
      </c>
      <c r="X15305" t="b">
        <f t="shared" si="1046"/>
        <v>1</v>
      </c>
      <c r="AA15305"/>
      <c r="AH15305"/>
      <c r="AL15305" t="b">
        <f t="shared" si="1047"/>
        <v>1</v>
      </c>
      <c r="AM15305" t="b">
        <f t="shared" si="1048"/>
        <v>1</v>
      </c>
      <c r="AP15305"/>
      <c r="AQ15305"/>
    </row>
    <row r="15306" spans="23:43" x14ac:dyDescent="0.25">
      <c r="W15306" t="b">
        <f t="shared" si="1045"/>
        <v>1</v>
      </c>
      <c r="X15306" t="b">
        <f t="shared" si="1046"/>
        <v>1</v>
      </c>
      <c r="AA15306"/>
      <c r="AH15306"/>
      <c r="AL15306" t="b">
        <f t="shared" si="1047"/>
        <v>1</v>
      </c>
      <c r="AM15306" t="b">
        <f t="shared" si="1048"/>
        <v>1</v>
      </c>
      <c r="AP15306"/>
      <c r="AQ15306"/>
    </row>
    <row r="15307" spans="23:43" x14ac:dyDescent="0.25">
      <c r="W15307" t="b">
        <f t="shared" si="1045"/>
        <v>1</v>
      </c>
      <c r="X15307" t="b">
        <f t="shared" si="1046"/>
        <v>1</v>
      </c>
      <c r="AA15307"/>
      <c r="AH15307"/>
      <c r="AL15307" t="b">
        <f t="shared" si="1047"/>
        <v>1</v>
      </c>
      <c r="AM15307" t="b">
        <f t="shared" si="1048"/>
        <v>1</v>
      </c>
      <c r="AP15307"/>
      <c r="AQ15307"/>
    </row>
    <row r="15308" spans="23:43" x14ac:dyDescent="0.25">
      <c r="W15308" t="b">
        <f t="shared" ref="W15308:W15371" si="1049">IF(AND(U15308&lt;&gt;"",U15308&lt;&gt;"Grand Total",U15308&lt;&gt;"(blank)"),GETPIVOTDATA("Facility CCN",$U$10,"Facility CCN",U15308)=1,TRUE)</f>
        <v>1</v>
      </c>
      <c r="X15308" t="b">
        <f t="shared" ref="X15308:X15371" si="1050">IF(AND(U15308&lt;&gt;"",U15308&lt;&gt;"Grand Total",U15308&lt;&gt;"(blank)"),LEN(U15308)=6,TRUE)</f>
        <v>1</v>
      </c>
      <c r="AA15308"/>
      <c r="AH15308"/>
      <c r="AL15308" t="b">
        <f t="shared" ref="AL15308:AL15371" si="1051">IF(AND(AJ15308&lt;&gt;"",AJ15308&lt;&gt;"Grand Total",AJ15308&lt;&gt;"(blank)"),GETPIVOTDATA("Provider NPI",$AJ$10,"Provider NPI",AJ15308)=1,TRUE)</f>
        <v>1</v>
      </c>
      <c r="AM15308" t="b">
        <f t="shared" ref="AM15308:AM15371" si="1052">IF(AND(AJ15308&lt;&gt;"",AJ15308&lt;&gt;"Grand Total",AJ15308&lt;&gt;"(blank)"),LEN(AJ15308)=10,TRUE)</f>
        <v>1</v>
      </c>
      <c r="AP15308"/>
      <c r="AQ15308"/>
    </row>
    <row r="15309" spans="23:43" x14ac:dyDescent="0.25">
      <c r="W15309" t="b">
        <f t="shared" si="1049"/>
        <v>1</v>
      </c>
      <c r="X15309" t="b">
        <f t="shared" si="1050"/>
        <v>1</v>
      </c>
      <c r="AA15309"/>
      <c r="AH15309"/>
      <c r="AL15309" t="b">
        <f t="shared" si="1051"/>
        <v>1</v>
      </c>
      <c r="AM15309" t="b">
        <f t="shared" si="1052"/>
        <v>1</v>
      </c>
      <c r="AP15309"/>
      <c r="AQ15309"/>
    </row>
    <row r="15310" spans="23:43" x14ac:dyDescent="0.25">
      <c r="W15310" t="b">
        <f t="shared" si="1049"/>
        <v>1</v>
      </c>
      <c r="X15310" t="b">
        <f t="shared" si="1050"/>
        <v>1</v>
      </c>
      <c r="AA15310"/>
      <c r="AH15310"/>
      <c r="AL15310" t="b">
        <f t="shared" si="1051"/>
        <v>1</v>
      </c>
      <c r="AM15310" t="b">
        <f t="shared" si="1052"/>
        <v>1</v>
      </c>
      <c r="AP15310"/>
      <c r="AQ15310"/>
    </row>
    <row r="15311" spans="23:43" x14ac:dyDescent="0.25">
      <c r="W15311" t="b">
        <f t="shared" si="1049"/>
        <v>1</v>
      </c>
      <c r="X15311" t="b">
        <f t="shared" si="1050"/>
        <v>1</v>
      </c>
      <c r="AA15311"/>
      <c r="AH15311"/>
      <c r="AL15311" t="b">
        <f t="shared" si="1051"/>
        <v>1</v>
      </c>
      <c r="AM15311" t="b">
        <f t="shared" si="1052"/>
        <v>1</v>
      </c>
      <c r="AP15311"/>
      <c r="AQ15311"/>
    </row>
    <row r="15312" spans="23:43" x14ac:dyDescent="0.25">
      <c r="W15312" t="b">
        <f t="shared" si="1049"/>
        <v>1</v>
      </c>
      <c r="X15312" t="b">
        <f t="shared" si="1050"/>
        <v>1</v>
      </c>
      <c r="AA15312"/>
      <c r="AH15312"/>
      <c r="AL15312" t="b">
        <f t="shared" si="1051"/>
        <v>1</v>
      </c>
      <c r="AM15312" t="b">
        <f t="shared" si="1052"/>
        <v>1</v>
      </c>
      <c r="AP15312"/>
      <c r="AQ15312"/>
    </row>
    <row r="15313" spans="23:43" x14ac:dyDescent="0.25">
      <c r="W15313" t="b">
        <f t="shared" si="1049"/>
        <v>1</v>
      </c>
      <c r="X15313" t="b">
        <f t="shared" si="1050"/>
        <v>1</v>
      </c>
      <c r="AA15313"/>
      <c r="AH15313"/>
      <c r="AL15313" t="b">
        <f t="shared" si="1051"/>
        <v>1</v>
      </c>
      <c r="AM15313" t="b">
        <f t="shared" si="1052"/>
        <v>1</v>
      </c>
      <c r="AP15313"/>
      <c r="AQ15313"/>
    </row>
    <row r="15314" spans="23:43" x14ac:dyDescent="0.25">
      <c r="W15314" t="b">
        <f t="shared" si="1049"/>
        <v>1</v>
      </c>
      <c r="X15314" t="b">
        <f t="shared" si="1050"/>
        <v>1</v>
      </c>
      <c r="AA15314"/>
      <c r="AH15314"/>
      <c r="AL15314" t="b">
        <f t="shared" si="1051"/>
        <v>1</v>
      </c>
      <c r="AM15314" t="b">
        <f t="shared" si="1052"/>
        <v>1</v>
      </c>
      <c r="AP15314"/>
      <c r="AQ15314"/>
    </row>
    <row r="15315" spans="23:43" x14ac:dyDescent="0.25">
      <c r="W15315" t="b">
        <f t="shared" si="1049"/>
        <v>1</v>
      </c>
      <c r="X15315" t="b">
        <f t="shared" si="1050"/>
        <v>1</v>
      </c>
      <c r="AA15315"/>
      <c r="AH15315"/>
      <c r="AL15315" t="b">
        <f t="shared" si="1051"/>
        <v>1</v>
      </c>
      <c r="AM15315" t="b">
        <f t="shared" si="1052"/>
        <v>1</v>
      </c>
      <c r="AP15315"/>
      <c r="AQ15315"/>
    </row>
    <row r="15316" spans="23:43" x14ac:dyDescent="0.25">
      <c r="W15316" t="b">
        <f t="shared" si="1049"/>
        <v>1</v>
      </c>
      <c r="X15316" t="b">
        <f t="shared" si="1050"/>
        <v>1</v>
      </c>
      <c r="AA15316"/>
      <c r="AH15316"/>
      <c r="AL15316" t="b">
        <f t="shared" si="1051"/>
        <v>1</v>
      </c>
      <c r="AM15316" t="b">
        <f t="shared" si="1052"/>
        <v>1</v>
      </c>
      <c r="AP15316"/>
      <c r="AQ15316"/>
    </row>
    <row r="15317" spans="23:43" x14ac:dyDescent="0.25">
      <c r="W15317" t="b">
        <f t="shared" si="1049"/>
        <v>1</v>
      </c>
      <c r="X15317" t="b">
        <f t="shared" si="1050"/>
        <v>1</v>
      </c>
      <c r="AA15317"/>
      <c r="AH15317"/>
      <c r="AL15317" t="b">
        <f t="shared" si="1051"/>
        <v>1</v>
      </c>
      <c r="AM15317" t="b">
        <f t="shared" si="1052"/>
        <v>1</v>
      </c>
      <c r="AP15317"/>
      <c r="AQ15317"/>
    </row>
    <row r="15318" spans="23:43" x14ac:dyDescent="0.25">
      <c r="W15318" t="b">
        <f t="shared" si="1049"/>
        <v>1</v>
      </c>
      <c r="X15318" t="b">
        <f t="shared" si="1050"/>
        <v>1</v>
      </c>
      <c r="AA15318"/>
      <c r="AH15318"/>
      <c r="AL15318" t="b">
        <f t="shared" si="1051"/>
        <v>1</v>
      </c>
      <c r="AM15318" t="b">
        <f t="shared" si="1052"/>
        <v>1</v>
      </c>
      <c r="AP15318"/>
      <c r="AQ15318"/>
    </row>
    <row r="15319" spans="23:43" x14ac:dyDescent="0.25">
      <c r="W15319" t="b">
        <f t="shared" si="1049"/>
        <v>1</v>
      </c>
      <c r="X15319" t="b">
        <f t="shared" si="1050"/>
        <v>1</v>
      </c>
      <c r="AA15319"/>
      <c r="AH15319"/>
      <c r="AL15319" t="b">
        <f t="shared" si="1051"/>
        <v>1</v>
      </c>
      <c r="AM15319" t="b">
        <f t="shared" si="1052"/>
        <v>1</v>
      </c>
      <c r="AP15319"/>
      <c r="AQ15319"/>
    </row>
    <row r="15320" spans="23:43" x14ac:dyDescent="0.25">
      <c r="W15320" t="b">
        <f t="shared" si="1049"/>
        <v>1</v>
      </c>
      <c r="X15320" t="b">
        <f t="shared" si="1050"/>
        <v>1</v>
      </c>
      <c r="AA15320"/>
      <c r="AH15320"/>
      <c r="AL15320" t="b">
        <f t="shared" si="1051"/>
        <v>1</v>
      </c>
      <c r="AM15320" t="b">
        <f t="shared" si="1052"/>
        <v>1</v>
      </c>
      <c r="AP15320"/>
      <c r="AQ15320"/>
    </row>
    <row r="15321" spans="23:43" x14ac:dyDescent="0.25">
      <c r="W15321" t="b">
        <f t="shared" si="1049"/>
        <v>1</v>
      </c>
      <c r="X15321" t="b">
        <f t="shared" si="1050"/>
        <v>1</v>
      </c>
      <c r="AA15321"/>
      <c r="AH15321"/>
      <c r="AL15321" t="b">
        <f t="shared" si="1051"/>
        <v>1</v>
      </c>
      <c r="AM15321" t="b">
        <f t="shared" si="1052"/>
        <v>1</v>
      </c>
      <c r="AP15321"/>
      <c r="AQ15321"/>
    </row>
    <row r="15322" spans="23:43" x14ac:dyDescent="0.25">
      <c r="W15322" t="b">
        <f t="shared" si="1049"/>
        <v>1</v>
      </c>
      <c r="X15322" t="b">
        <f t="shared" si="1050"/>
        <v>1</v>
      </c>
      <c r="AA15322"/>
      <c r="AH15322"/>
      <c r="AL15322" t="b">
        <f t="shared" si="1051"/>
        <v>1</v>
      </c>
      <c r="AM15322" t="b">
        <f t="shared" si="1052"/>
        <v>1</v>
      </c>
      <c r="AP15322"/>
      <c r="AQ15322"/>
    </row>
    <row r="15323" spans="23:43" x14ac:dyDescent="0.25">
      <c r="W15323" t="b">
        <f t="shared" si="1049"/>
        <v>1</v>
      </c>
      <c r="X15323" t="b">
        <f t="shared" si="1050"/>
        <v>1</v>
      </c>
      <c r="AA15323"/>
      <c r="AH15323"/>
      <c r="AL15323" t="b">
        <f t="shared" si="1051"/>
        <v>1</v>
      </c>
      <c r="AM15323" t="b">
        <f t="shared" si="1052"/>
        <v>1</v>
      </c>
      <c r="AP15323"/>
      <c r="AQ15323"/>
    </row>
    <row r="15324" spans="23:43" x14ac:dyDescent="0.25">
      <c r="W15324" t="b">
        <f t="shared" si="1049"/>
        <v>1</v>
      </c>
      <c r="X15324" t="b">
        <f t="shared" si="1050"/>
        <v>1</v>
      </c>
      <c r="AA15324"/>
      <c r="AH15324"/>
      <c r="AL15324" t="b">
        <f t="shared" si="1051"/>
        <v>1</v>
      </c>
      <c r="AM15324" t="b">
        <f t="shared" si="1052"/>
        <v>1</v>
      </c>
      <c r="AP15324"/>
      <c r="AQ15324"/>
    </row>
    <row r="15325" spans="23:43" x14ac:dyDescent="0.25">
      <c r="W15325" t="b">
        <f t="shared" si="1049"/>
        <v>1</v>
      </c>
      <c r="X15325" t="b">
        <f t="shared" si="1050"/>
        <v>1</v>
      </c>
      <c r="AA15325"/>
      <c r="AH15325"/>
      <c r="AL15325" t="b">
        <f t="shared" si="1051"/>
        <v>1</v>
      </c>
      <c r="AM15325" t="b">
        <f t="shared" si="1052"/>
        <v>1</v>
      </c>
      <c r="AP15325"/>
      <c r="AQ15325"/>
    </row>
    <row r="15326" spans="23:43" x14ac:dyDescent="0.25">
      <c r="W15326" t="b">
        <f t="shared" si="1049"/>
        <v>1</v>
      </c>
      <c r="X15326" t="b">
        <f t="shared" si="1050"/>
        <v>1</v>
      </c>
      <c r="AA15326"/>
      <c r="AH15326"/>
      <c r="AL15326" t="b">
        <f t="shared" si="1051"/>
        <v>1</v>
      </c>
      <c r="AM15326" t="b">
        <f t="shared" si="1052"/>
        <v>1</v>
      </c>
      <c r="AP15326"/>
      <c r="AQ15326"/>
    </row>
    <row r="15327" spans="23:43" x14ac:dyDescent="0.25">
      <c r="W15327" t="b">
        <f t="shared" si="1049"/>
        <v>1</v>
      </c>
      <c r="X15327" t="b">
        <f t="shared" si="1050"/>
        <v>1</v>
      </c>
      <c r="AA15327"/>
      <c r="AH15327"/>
      <c r="AL15327" t="b">
        <f t="shared" si="1051"/>
        <v>1</v>
      </c>
      <c r="AM15327" t="b">
        <f t="shared" si="1052"/>
        <v>1</v>
      </c>
      <c r="AP15327"/>
      <c r="AQ15327"/>
    </row>
    <row r="15328" spans="23:43" x14ac:dyDescent="0.25">
      <c r="W15328" t="b">
        <f t="shared" si="1049"/>
        <v>1</v>
      </c>
      <c r="X15328" t="b">
        <f t="shared" si="1050"/>
        <v>1</v>
      </c>
      <c r="AA15328"/>
      <c r="AH15328"/>
      <c r="AL15328" t="b">
        <f t="shared" si="1051"/>
        <v>1</v>
      </c>
      <c r="AM15328" t="b">
        <f t="shared" si="1052"/>
        <v>1</v>
      </c>
      <c r="AP15328"/>
      <c r="AQ15328"/>
    </row>
    <row r="15329" spans="23:43" x14ac:dyDescent="0.25">
      <c r="W15329" t="b">
        <f t="shared" si="1049"/>
        <v>1</v>
      </c>
      <c r="X15329" t="b">
        <f t="shared" si="1050"/>
        <v>1</v>
      </c>
      <c r="AA15329"/>
      <c r="AH15329"/>
      <c r="AL15329" t="b">
        <f t="shared" si="1051"/>
        <v>1</v>
      </c>
      <c r="AM15329" t="b">
        <f t="shared" si="1052"/>
        <v>1</v>
      </c>
      <c r="AP15329"/>
      <c r="AQ15329"/>
    </row>
    <row r="15330" spans="23:43" x14ac:dyDescent="0.25">
      <c r="W15330" t="b">
        <f t="shared" si="1049"/>
        <v>1</v>
      </c>
      <c r="X15330" t="b">
        <f t="shared" si="1050"/>
        <v>1</v>
      </c>
      <c r="AA15330"/>
      <c r="AH15330"/>
      <c r="AL15330" t="b">
        <f t="shared" si="1051"/>
        <v>1</v>
      </c>
      <c r="AM15330" t="b">
        <f t="shared" si="1052"/>
        <v>1</v>
      </c>
      <c r="AP15330"/>
      <c r="AQ15330"/>
    </row>
    <row r="15331" spans="23:43" x14ac:dyDescent="0.25">
      <c r="W15331" t="b">
        <f t="shared" si="1049"/>
        <v>1</v>
      </c>
      <c r="X15331" t="b">
        <f t="shared" si="1050"/>
        <v>1</v>
      </c>
      <c r="AA15331"/>
      <c r="AH15331"/>
      <c r="AL15331" t="b">
        <f t="shared" si="1051"/>
        <v>1</v>
      </c>
      <c r="AM15331" t="b">
        <f t="shared" si="1052"/>
        <v>1</v>
      </c>
      <c r="AP15331"/>
      <c r="AQ15331"/>
    </row>
    <row r="15332" spans="23:43" x14ac:dyDescent="0.25">
      <c r="W15332" t="b">
        <f t="shared" si="1049"/>
        <v>1</v>
      </c>
      <c r="X15332" t="b">
        <f t="shared" si="1050"/>
        <v>1</v>
      </c>
      <c r="AA15332"/>
      <c r="AH15332"/>
      <c r="AL15332" t="b">
        <f t="shared" si="1051"/>
        <v>1</v>
      </c>
      <c r="AM15332" t="b">
        <f t="shared" si="1052"/>
        <v>1</v>
      </c>
      <c r="AP15332"/>
      <c r="AQ15332"/>
    </row>
    <row r="15333" spans="23:43" x14ac:dyDescent="0.25">
      <c r="W15333" t="b">
        <f t="shared" si="1049"/>
        <v>1</v>
      </c>
      <c r="X15333" t="b">
        <f t="shared" si="1050"/>
        <v>1</v>
      </c>
      <c r="AA15333"/>
      <c r="AH15333"/>
      <c r="AL15333" t="b">
        <f t="shared" si="1051"/>
        <v>1</v>
      </c>
      <c r="AM15333" t="b">
        <f t="shared" si="1052"/>
        <v>1</v>
      </c>
      <c r="AP15333"/>
      <c r="AQ15333"/>
    </row>
    <row r="15334" spans="23:43" x14ac:dyDescent="0.25">
      <c r="W15334" t="b">
        <f t="shared" si="1049"/>
        <v>1</v>
      </c>
      <c r="X15334" t="b">
        <f t="shared" si="1050"/>
        <v>1</v>
      </c>
      <c r="AA15334"/>
      <c r="AH15334"/>
      <c r="AL15334" t="b">
        <f t="shared" si="1051"/>
        <v>1</v>
      </c>
      <c r="AM15334" t="b">
        <f t="shared" si="1052"/>
        <v>1</v>
      </c>
      <c r="AP15334"/>
      <c r="AQ15334"/>
    </row>
    <row r="15335" spans="23:43" x14ac:dyDescent="0.25">
      <c r="W15335" t="b">
        <f t="shared" si="1049"/>
        <v>1</v>
      </c>
      <c r="X15335" t="b">
        <f t="shared" si="1050"/>
        <v>1</v>
      </c>
      <c r="AA15335"/>
      <c r="AH15335"/>
      <c r="AL15335" t="b">
        <f t="shared" si="1051"/>
        <v>1</v>
      </c>
      <c r="AM15335" t="b">
        <f t="shared" si="1052"/>
        <v>1</v>
      </c>
      <c r="AP15335"/>
      <c r="AQ15335"/>
    </row>
    <row r="15336" spans="23:43" x14ac:dyDescent="0.25">
      <c r="W15336" t="b">
        <f t="shared" si="1049"/>
        <v>1</v>
      </c>
      <c r="X15336" t="b">
        <f t="shared" si="1050"/>
        <v>1</v>
      </c>
      <c r="AA15336"/>
      <c r="AH15336"/>
      <c r="AL15336" t="b">
        <f t="shared" si="1051"/>
        <v>1</v>
      </c>
      <c r="AM15336" t="b">
        <f t="shared" si="1052"/>
        <v>1</v>
      </c>
      <c r="AP15336"/>
      <c r="AQ15336"/>
    </row>
    <row r="15337" spans="23:43" x14ac:dyDescent="0.25">
      <c r="W15337" t="b">
        <f t="shared" si="1049"/>
        <v>1</v>
      </c>
      <c r="X15337" t="b">
        <f t="shared" si="1050"/>
        <v>1</v>
      </c>
      <c r="AA15337"/>
      <c r="AH15337"/>
      <c r="AL15337" t="b">
        <f t="shared" si="1051"/>
        <v>1</v>
      </c>
      <c r="AM15337" t="b">
        <f t="shared" si="1052"/>
        <v>1</v>
      </c>
      <c r="AP15337"/>
      <c r="AQ15337"/>
    </row>
    <row r="15338" spans="23:43" x14ac:dyDescent="0.25">
      <c r="W15338" t="b">
        <f t="shared" si="1049"/>
        <v>1</v>
      </c>
      <c r="X15338" t="b">
        <f t="shared" si="1050"/>
        <v>1</v>
      </c>
      <c r="AA15338"/>
      <c r="AH15338"/>
      <c r="AL15338" t="b">
        <f t="shared" si="1051"/>
        <v>1</v>
      </c>
      <c r="AM15338" t="b">
        <f t="shared" si="1052"/>
        <v>1</v>
      </c>
      <c r="AP15338"/>
      <c r="AQ15338"/>
    </row>
    <row r="15339" spans="23:43" x14ac:dyDescent="0.25">
      <c r="W15339" t="b">
        <f t="shared" si="1049"/>
        <v>1</v>
      </c>
      <c r="X15339" t="b">
        <f t="shared" si="1050"/>
        <v>1</v>
      </c>
      <c r="AA15339"/>
      <c r="AH15339"/>
      <c r="AL15339" t="b">
        <f t="shared" si="1051"/>
        <v>1</v>
      </c>
      <c r="AM15339" t="b">
        <f t="shared" si="1052"/>
        <v>1</v>
      </c>
      <c r="AP15339"/>
      <c r="AQ15339"/>
    </row>
    <row r="15340" spans="23:43" x14ac:dyDescent="0.25">
      <c r="W15340" t="b">
        <f t="shared" si="1049"/>
        <v>1</v>
      </c>
      <c r="X15340" t="b">
        <f t="shared" si="1050"/>
        <v>1</v>
      </c>
      <c r="AA15340"/>
      <c r="AH15340"/>
      <c r="AL15340" t="b">
        <f t="shared" si="1051"/>
        <v>1</v>
      </c>
      <c r="AM15340" t="b">
        <f t="shared" si="1052"/>
        <v>1</v>
      </c>
      <c r="AP15340"/>
      <c r="AQ15340"/>
    </row>
    <row r="15341" spans="23:43" x14ac:dyDescent="0.25">
      <c r="W15341" t="b">
        <f t="shared" si="1049"/>
        <v>1</v>
      </c>
      <c r="X15341" t="b">
        <f t="shared" si="1050"/>
        <v>1</v>
      </c>
      <c r="AA15341"/>
      <c r="AH15341"/>
      <c r="AL15341" t="b">
        <f t="shared" si="1051"/>
        <v>1</v>
      </c>
      <c r="AM15341" t="b">
        <f t="shared" si="1052"/>
        <v>1</v>
      </c>
      <c r="AP15341"/>
      <c r="AQ15341"/>
    </row>
    <row r="15342" spans="23:43" x14ac:dyDescent="0.25">
      <c r="W15342" t="b">
        <f t="shared" si="1049"/>
        <v>1</v>
      </c>
      <c r="X15342" t="b">
        <f t="shared" si="1050"/>
        <v>1</v>
      </c>
      <c r="AA15342"/>
      <c r="AH15342"/>
      <c r="AL15342" t="b">
        <f t="shared" si="1051"/>
        <v>1</v>
      </c>
      <c r="AM15342" t="b">
        <f t="shared" si="1052"/>
        <v>1</v>
      </c>
      <c r="AP15342"/>
      <c r="AQ15342"/>
    </row>
    <row r="15343" spans="23:43" x14ac:dyDescent="0.25">
      <c r="W15343" t="b">
        <f t="shared" si="1049"/>
        <v>1</v>
      </c>
      <c r="X15343" t="b">
        <f t="shared" si="1050"/>
        <v>1</v>
      </c>
      <c r="AA15343"/>
      <c r="AH15343"/>
      <c r="AL15343" t="b">
        <f t="shared" si="1051"/>
        <v>1</v>
      </c>
      <c r="AM15343" t="b">
        <f t="shared" si="1052"/>
        <v>1</v>
      </c>
      <c r="AP15343"/>
      <c r="AQ15343"/>
    </row>
    <row r="15344" spans="23:43" x14ac:dyDescent="0.25">
      <c r="W15344" t="b">
        <f t="shared" si="1049"/>
        <v>1</v>
      </c>
      <c r="X15344" t="b">
        <f t="shared" si="1050"/>
        <v>1</v>
      </c>
      <c r="AA15344"/>
      <c r="AH15344"/>
      <c r="AL15344" t="b">
        <f t="shared" si="1051"/>
        <v>1</v>
      </c>
      <c r="AM15344" t="b">
        <f t="shared" si="1052"/>
        <v>1</v>
      </c>
      <c r="AP15344"/>
      <c r="AQ15344"/>
    </row>
    <row r="15345" spans="23:43" x14ac:dyDescent="0.25">
      <c r="W15345" t="b">
        <f t="shared" si="1049"/>
        <v>1</v>
      </c>
      <c r="X15345" t="b">
        <f t="shared" si="1050"/>
        <v>1</v>
      </c>
      <c r="AA15345"/>
      <c r="AH15345"/>
      <c r="AL15345" t="b">
        <f t="shared" si="1051"/>
        <v>1</v>
      </c>
      <c r="AM15345" t="b">
        <f t="shared" si="1052"/>
        <v>1</v>
      </c>
      <c r="AP15345"/>
      <c r="AQ15345"/>
    </row>
    <row r="15346" spans="23:43" x14ac:dyDescent="0.25">
      <c r="W15346" t="b">
        <f t="shared" si="1049"/>
        <v>1</v>
      </c>
      <c r="X15346" t="b">
        <f t="shared" si="1050"/>
        <v>1</v>
      </c>
      <c r="AA15346"/>
      <c r="AH15346"/>
      <c r="AL15346" t="b">
        <f t="shared" si="1051"/>
        <v>1</v>
      </c>
      <c r="AM15346" t="b">
        <f t="shared" si="1052"/>
        <v>1</v>
      </c>
      <c r="AP15346"/>
      <c r="AQ15346"/>
    </row>
    <row r="15347" spans="23:43" x14ac:dyDescent="0.25">
      <c r="W15347" t="b">
        <f t="shared" si="1049"/>
        <v>1</v>
      </c>
      <c r="X15347" t="b">
        <f t="shared" si="1050"/>
        <v>1</v>
      </c>
      <c r="AA15347"/>
      <c r="AH15347"/>
      <c r="AL15347" t="b">
        <f t="shared" si="1051"/>
        <v>1</v>
      </c>
      <c r="AM15347" t="b">
        <f t="shared" si="1052"/>
        <v>1</v>
      </c>
      <c r="AP15347"/>
      <c r="AQ15347"/>
    </row>
    <row r="15348" spans="23:43" x14ac:dyDescent="0.25">
      <c r="W15348" t="b">
        <f t="shared" si="1049"/>
        <v>1</v>
      </c>
      <c r="X15348" t="b">
        <f t="shared" si="1050"/>
        <v>1</v>
      </c>
      <c r="AA15348"/>
      <c r="AH15348"/>
      <c r="AL15348" t="b">
        <f t="shared" si="1051"/>
        <v>1</v>
      </c>
      <c r="AM15348" t="b">
        <f t="shared" si="1052"/>
        <v>1</v>
      </c>
      <c r="AP15348"/>
      <c r="AQ15348"/>
    </row>
    <row r="15349" spans="23:43" x14ac:dyDescent="0.25">
      <c r="W15349" t="b">
        <f t="shared" si="1049"/>
        <v>1</v>
      </c>
      <c r="X15349" t="b">
        <f t="shared" si="1050"/>
        <v>1</v>
      </c>
      <c r="AA15349"/>
      <c r="AH15349"/>
      <c r="AL15349" t="b">
        <f t="shared" si="1051"/>
        <v>1</v>
      </c>
      <c r="AM15349" t="b">
        <f t="shared" si="1052"/>
        <v>1</v>
      </c>
      <c r="AP15349"/>
      <c r="AQ15349"/>
    </row>
    <row r="15350" spans="23:43" x14ac:dyDescent="0.25">
      <c r="W15350" t="b">
        <f t="shared" si="1049"/>
        <v>1</v>
      </c>
      <c r="X15350" t="b">
        <f t="shared" si="1050"/>
        <v>1</v>
      </c>
      <c r="AA15350"/>
      <c r="AH15350"/>
      <c r="AL15350" t="b">
        <f t="shared" si="1051"/>
        <v>1</v>
      </c>
      <c r="AM15350" t="b">
        <f t="shared" si="1052"/>
        <v>1</v>
      </c>
      <c r="AP15350"/>
      <c r="AQ15350"/>
    </row>
    <row r="15351" spans="23:43" x14ac:dyDescent="0.25">
      <c r="W15351" t="b">
        <f t="shared" si="1049"/>
        <v>1</v>
      </c>
      <c r="X15351" t="b">
        <f t="shared" si="1050"/>
        <v>1</v>
      </c>
      <c r="AA15351"/>
      <c r="AH15351"/>
      <c r="AL15351" t="b">
        <f t="shared" si="1051"/>
        <v>1</v>
      </c>
      <c r="AM15351" t="b">
        <f t="shared" si="1052"/>
        <v>1</v>
      </c>
      <c r="AP15351"/>
      <c r="AQ15351"/>
    </row>
    <row r="15352" spans="23:43" x14ac:dyDescent="0.25">
      <c r="W15352" t="b">
        <f t="shared" si="1049"/>
        <v>1</v>
      </c>
      <c r="X15352" t="b">
        <f t="shared" si="1050"/>
        <v>1</v>
      </c>
      <c r="AA15352"/>
      <c r="AH15352"/>
      <c r="AL15352" t="b">
        <f t="shared" si="1051"/>
        <v>1</v>
      </c>
      <c r="AM15352" t="b">
        <f t="shared" si="1052"/>
        <v>1</v>
      </c>
      <c r="AP15352"/>
      <c r="AQ15352"/>
    </row>
    <row r="15353" spans="23:43" x14ac:dyDescent="0.25">
      <c r="W15353" t="b">
        <f t="shared" si="1049"/>
        <v>1</v>
      </c>
      <c r="X15353" t="b">
        <f t="shared" si="1050"/>
        <v>1</v>
      </c>
      <c r="AA15353"/>
      <c r="AH15353"/>
      <c r="AL15353" t="b">
        <f t="shared" si="1051"/>
        <v>1</v>
      </c>
      <c r="AM15353" t="b">
        <f t="shared" si="1052"/>
        <v>1</v>
      </c>
      <c r="AP15353"/>
      <c r="AQ15353"/>
    </row>
    <row r="15354" spans="23:43" x14ac:dyDescent="0.25">
      <c r="W15354" t="b">
        <f t="shared" si="1049"/>
        <v>1</v>
      </c>
      <c r="X15354" t="b">
        <f t="shared" si="1050"/>
        <v>1</v>
      </c>
      <c r="AA15354"/>
      <c r="AH15354"/>
      <c r="AL15354" t="b">
        <f t="shared" si="1051"/>
        <v>1</v>
      </c>
      <c r="AM15354" t="b">
        <f t="shared" si="1052"/>
        <v>1</v>
      </c>
      <c r="AP15354"/>
      <c r="AQ15354"/>
    </row>
    <row r="15355" spans="23:43" x14ac:dyDescent="0.25">
      <c r="W15355" t="b">
        <f t="shared" si="1049"/>
        <v>1</v>
      </c>
      <c r="X15355" t="b">
        <f t="shared" si="1050"/>
        <v>1</v>
      </c>
      <c r="AA15355"/>
      <c r="AH15355"/>
      <c r="AL15355" t="b">
        <f t="shared" si="1051"/>
        <v>1</v>
      </c>
      <c r="AM15355" t="b">
        <f t="shared" si="1052"/>
        <v>1</v>
      </c>
      <c r="AP15355"/>
      <c r="AQ15355"/>
    </row>
    <row r="15356" spans="23:43" x14ac:dyDescent="0.25">
      <c r="W15356" t="b">
        <f t="shared" si="1049"/>
        <v>1</v>
      </c>
      <c r="X15356" t="b">
        <f t="shared" si="1050"/>
        <v>1</v>
      </c>
      <c r="AA15356"/>
      <c r="AH15356"/>
      <c r="AL15356" t="b">
        <f t="shared" si="1051"/>
        <v>1</v>
      </c>
      <c r="AM15356" t="b">
        <f t="shared" si="1052"/>
        <v>1</v>
      </c>
      <c r="AP15356"/>
      <c r="AQ15356"/>
    </row>
    <row r="15357" spans="23:43" x14ac:dyDescent="0.25">
      <c r="W15357" t="b">
        <f t="shared" si="1049"/>
        <v>1</v>
      </c>
      <c r="X15357" t="b">
        <f t="shared" si="1050"/>
        <v>1</v>
      </c>
      <c r="AA15357"/>
      <c r="AH15357"/>
      <c r="AL15357" t="b">
        <f t="shared" si="1051"/>
        <v>1</v>
      </c>
      <c r="AM15357" t="b">
        <f t="shared" si="1052"/>
        <v>1</v>
      </c>
      <c r="AP15357"/>
      <c r="AQ15357"/>
    </row>
    <row r="15358" spans="23:43" x14ac:dyDescent="0.25">
      <c r="W15358" t="b">
        <f t="shared" si="1049"/>
        <v>1</v>
      </c>
      <c r="X15358" t="b">
        <f t="shared" si="1050"/>
        <v>1</v>
      </c>
      <c r="AA15358"/>
      <c r="AH15358"/>
      <c r="AL15358" t="b">
        <f t="shared" si="1051"/>
        <v>1</v>
      </c>
      <c r="AM15358" t="b">
        <f t="shared" si="1052"/>
        <v>1</v>
      </c>
      <c r="AP15358"/>
      <c r="AQ15358"/>
    </row>
    <row r="15359" spans="23:43" x14ac:dyDescent="0.25">
      <c r="W15359" t="b">
        <f t="shared" si="1049"/>
        <v>1</v>
      </c>
      <c r="X15359" t="b">
        <f t="shared" si="1050"/>
        <v>1</v>
      </c>
      <c r="AA15359"/>
      <c r="AH15359"/>
      <c r="AL15359" t="b">
        <f t="shared" si="1051"/>
        <v>1</v>
      </c>
      <c r="AM15359" t="b">
        <f t="shared" si="1052"/>
        <v>1</v>
      </c>
      <c r="AP15359"/>
      <c r="AQ15359"/>
    </row>
    <row r="15360" spans="23:43" x14ac:dyDescent="0.25">
      <c r="W15360" t="b">
        <f t="shared" si="1049"/>
        <v>1</v>
      </c>
      <c r="X15360" t="b">
        <f t="shared" si="1050"/>
        <v>1</v>
      </c>
      <c r="AA15360"/>
      <c r="AH15360"/>
      <c r="AL15360" t="b">
        <f t="shared" si="1051"/>
        <v>1</v>
      </c>
      <c r="AM15360" t="b">
        <f t="shared" si="1052"/>
        <v>1</v>
      </c>
      <c r="AP15360"/>
      <c r="AQ15360"/>
    </row>
    <row r="15361" spans="23:43" x14ac:dyDescent="0.25">
      <c r="W15361" t="b">
        <f t="shared" si="1049"/>
        <v>1</v>
      </c>
      <c r="X15361" t="b">
        <f t="shared" si="1050"/>
        <v>1</v>
      </c>
      <c r="AA15361"/>
      <c r="AH15361"/>
      <c r="AL15361" t="b">
        <f t="shared" si="1051"/>
        <v>1</v>
      </c>
      <c r="AM15361" t="b">
        <f t="shared" si="1052"/>
        <v>1</v>
      </c>
      <c r="AP15361"/>
      <c r="AQ15361"/>
    </row>
    <row r="15362" spans="23:43" x14ac:dyDescent="0.25">
      <c r="W15362" t="b">
        <f t="shared" si="1049"/>
        <v>1</v>
      </c>
      <c r="X15362" t="b">
        <f t="shared" si="1050"/>
        <v>1</v>
      </c>
      <c r="AA15362"/>
      <c r="AH15362"/>
      <c r="AL15362" t="b">
        <f t="shared" si="1051"/>
        <v>1</v>
      </c>
      <c r="AM15362" t="b">
        <f t="shared" si="1052"/>
        <v>1</v>
      </c>
      <c r="AP15362"/>
      <c r="AQ15362"/>
    </row>
    <row r="15363" spans="23:43" x14ac:dyDescent="0.25">
      <c r="W15363" t="b">
        <f t="shared" si="1049"/>
        <v>1</v>
      </c>
      <c r="X15363" t="b">
        <f t="shared" si="1050"/>
        <v>1</v>
      </c>
      <c r="AA15363"/>
      <c r="AH15363"/>
      <c r="AL15363" t="b">
        <f t="shared" si="1051"/>
        <v>1</v>
      </c>
      <c r="AM15363" t="b">
        <f t="shared" si="1052"/>
        <v>1</v>
      </c>
      <c r="AP15363"/>
      <c r="AQ15363"/>
    </row>
    <row r="15364" spans="23:43" x14ac:dyDescent="0.25">
      <c r="W15364" t="b">
        <f t="shared" si="1049"/>
        <v>1</v>
      </c>
      <c r="X15364" t="b">
        <f t="shared" si="1050"/>
        <v>1</v>
      </c>
      <c r="AA15364"/>
      <c r="AH15364"/>
      <c r="AL15364" t="b">
        <f t="shared" si="1051"/>
        <v>1</v>
      </c>
      <c r="AM15364" t="b">
        <f t="shared" si="1052"/>
        <v>1</v>
      </c>
      <c r="AP15364"/>
      <c r="AQ15364"/>
    </row>
    <row r="15365" spans="23:43" x14ac:dyDescent="0.25">
      <c r="W15365" t="b">
        <f t="shared" si="1049"/>
        <v>1</v>
      </c>
      <c r="X15365" t="b">
        <f t="shared" si="1050"/>
        <v>1</v>
      </c>
      <c r="AA15365"/>
      <c r="AH15365"/>
      <c r="AL15365" t="b">
        <f t="shared" si="1051"/>
        <v>1</v>
      </c>
      <c r="AM15365" t="b">
        <f t="shared" si="1052"/>
        <v>1</v>
      </c>
      <c r="AP15365"/>
      <c r="AQ15365"/>
    </row>
    <row r="15366" spans="23:43" x14ac:dyDescent="0.25">
      <c r="W15366" t="b">
        <f t="shared" si="1049"/>
        <v>1</v>
      </c>
      <c r="X15366" t="b">
        <f t="shared" si="1050"/>
        <v>1</v>
      </c>
      <c r="AA15366"/>
      <c r="AH15366"/>
      <c r="AL15366" t="b">
        <f t="shared" si="1051"/>
        <v>1</v>
      </c>
      <c r="AM15366" t="b">
        <f t="shared" si="1052"/>
        <v>1</v>
      </c>
      <c r="AP15366"/>
      <c r="AQ15366"/>
    </row>
    <row r="15367" spans="23:43" x14ac:dyDescent="0.25">
      <c r="W15367" t="b">
        <f t="shared" si="1049"/>
        <v>1</v>
      </c>
      <c r="X15367" t="b">
        <f t="shared" si="1050"/>
        <v>1</v>
      </c>
      <c r="AA15367"/>
      <c r="AH15367"/>
      <c r="AL15367" t="b">
        <f t="shared" si="1051"/>
        <v>1</v>
      </c>
      <c r="AM15367" t="b">
        <f t="shared" si="1052"/>
        <v>1</v>
      </c>
      <c r="AP15367"/>
      <c r="AQ15367"/>
    </row>
    <row r="15368" spans="23:43" x14ac:dyDescent="0.25">
      <c r="W15368" t="b">
        <f t="shared" si="1049"/>
        <v>1</v>
      </c>
      <c r="X15368" t="b">
        <f t="shared" si="1050"/>
        <v>1</v>
      </c>
      <c r="AA15368"/>
      <c r="AH15368"/>
      <c r="AL15368" t="b">
        <f t="shared" si="1051"/>
        <v>1</v>
      </c>
      <c r="AM15368" t="b">
        <f t="shared" si="1052"/>
        <v>1</v>
      </c>
      <c r="AP15368"/>
      <c r="AQ15368"/>
    </row>
    <row r="15369" spans="23:43" x14ac:dyDescent="0.25">
      <c r="W15369" t="b">
        <f t="shared" si="1049"/>
        <v>1</v>
      </c>
      <c r="X15369" t="b">
        <f t="shared" si="1050"/>
        <v>1</v>
      </c>
      <c r="AA15369"/>
      <c r="AH15369"/>
      <c r="AL15369" t="b">
        <f t="shared" si="1051"/>
        <v>1</v>
      </c>
      <c r="AM15369" t="b">
        <f t="shared" si="1052"/>
        <v>1</v>
      </c>
      <c r="AP15369"/>
      <c r="AQ15369"/>
    </row>
    <row r="15370" spans="23:43" x14ac:dyDescent="0.25">
      <c r="W15370" t="b">
        <f t="shared" si="1049"/>
        <v>1</v>
      </c>
      <c r="X15370" t="b">
        <f t="shared" si="1050"/>
        <v>1</v>
      </c>
      <c r="AA15370"/>
      <c r="AH15370"/>
      <c r="AL15370" t="b">
        <f t="shared" si="1051"/>
        <v>1</v>
      </c>
      <c r="AM15370" t="b">
        <f t="shared" si="1052"/>
        <v>1</v>
      </c>
      <c r="AP15370"/>
      <c r="AQ15370"/>
    </row>
    <row r="15371" spans="23:43" x14ac:dyDescent="0.25">
      <c r="W15371" t="b">
        <f t="shared" si="1049"/>
        <v>1</v>
      </c>
      <c r="X15371" t="b">
        <f t="shared" si="1050"/>
        <v>1</v>
      </c>
      <c r="AA15371"/>
      <c r="AH15371"/>
      <c r="AL15371" t="b">
        <f t="shared" si="1051"/>
        <v>1</v>
      </c>
      <c r="AM15371" t="b">
        <f t="shared" si="1052"/>
        <v>1</v>
      </c>
      <c r="AP15371"/>
      <c r="AQ15371"/>
    </row>
    <row r="15372" spans="23:43" x14ac:dyDescent="0.25">
      <c r="W15372" t="b">
        <f t="shared" ref="W15372:W15435" si="1053">IF(AND(U15372&lt;&gt;"",U15372&lt;&gt;"Grand Total",U15372&lt;&gt;"(blank)"),GETPIVOTDATA("Facility CCN",$U$10,"Facility CCN",U15372)=1,TRUE)</f>
        <v>1</v>
      </c>
      <c r="X15372" t="b">
        <f t="shared" ref="X15372:X15435" si="1054">IF(AND(U15372&lt;&gt;"",U15372&lt;&gt;"Grand Total",U15372&lt;&gt;"(blank)"),LEN(U15372)=6,TRUE)</f>
        <v>1</v>
      </c>
      <c r="AA15372"/>
      <c r="AH15372"/>
      <c r="AL15372" t="b">
        <f t="shared" ref="AL15372:AL15435" si="1055">IF(AND(AJ15372&lt;&gt;"",AJ15372&lt;&gt;"Grand Total",AJ15372&lt;&gt;"(blank)"),GETPIVOTDATA("Provider NPI",$AJ$10,"Provider NPI",AJ15372)=1,TRUE)</f>
        <v>1</v>
      </c>
      <c r="AM15372" t="b">
        <f t="shared" ref="AM15372:AM15435" si="1056">IF(AND(AJ15372&lt;&gt;"",AJ15372&lt;&gt;"Grand Total",AJ15372&lt;&gt;"(blank)"),LEN(AJ15372)=10,TRUE)</f>
        <v>1</v>
      </c>
      <c r="AP15372"/>
      <c r="AQ15372"/>
    </row>
    <row r="15373" spans="23:43" x14ac:dyDescent="0.25">
      <c r="W15373" t="b">
        <f t="shared" si="1053"/>
        <v>1</v>
      </c>
      <c r="X15373" t="b">
        <f t="shared" si="1054"/>
        <v>1</v>
      </c>
      <c r="AA15373"/>
      <c r="AH15373"/>
      <c r="AL15373" t="b">
        <f t="shared" si="1055"/>
        <v>1</v>
      </c>
      <c r="AM15373" t="b">
        <f t="shared" si="1056"/>
        <v>1</v>
      </c>
      <c r="AP15373"/>
      <c r="AQ15373"/>
    </row>
    <row r="15374" spans="23:43" x14ac:dyDescent="0.25">
      <c r="W15374" t="b">
        <f t="shared" si="1053"/>
        <v>1</v>
      </c>
      <c r="X15374" t="b">
        <f t="shared" si="1054"/>
        <v>1</v>
      </c>
      <c r="AA15374"/>
      <c r="AH15374"/>
      <c r="AL15374" t="b">
        <f t="shared" si="1055"/>
        <v>1</v>
      </c>
      <c r="AM15374" t="b">
        <f t="shared" si="1056"/>
        <v>1</v>
      </c>
      <c r="AP15374"/>
      <c r="AQ15374"/>
    </row>
    <row r="15375" spans="23:43" x14ac:dyDescent="0.25">
      <c r="W15375" t="b">
        <f t="shared" si="1053"/>
        <v>1</v>
      </c>
      <c r="X15375" t="b">
        <f t="shared" si="1054"/>
        <v>1</v>
      </c>
      <c r="AA15375"/>
      <c r="AH15375"/>
      <c r="AL15375" t="b">
        <f t="shared" si="1055"/>
        <v>1</v>
      </c>
      <c r="AM15375" t="b">
        <f t="shared" si="1056"/>
        <v>1</v>
      </c>
      <c r="AP15375"/>
      <c r="AQ15375"/>
    </row>
    <row r="15376" spans="23:43" x14ac:dyDescent="0.25">
      <c r="W15376" t="b">
        <f t="shared" si="1053"/>
        <v>1</v>
      </c>
      <c r="X15376" t="b">
        <f t="shared" si="1054"/>
        <v>1</v>
      </c>
      <c r="AA15376"/>
      <c r="AH15376"/>
      <c r="AL15376" t="b">
        <f t="shared" si="1055"/>
        <v>1</v>
      </c>
      <c r="AM15376" t="b">
        <f t="shared" si="1056"/>
        <v>1</v>
      </c>
      <c r="AP15376"/>
      <c r="AQ15376"/>
    </row>
    <row r="15377" spans="23:43" x14ac:dyDescent="0.25">
      <c r="W15377" t="b">
        <f t="shared" si="1053"/>
        <v>1</v>
      </c>
      <c r="X15377" t="b">
        <f t="shared" si="1054"/>
        <v>1</v>
      </c>
      <c r="AA15377"/>
      <c r="AH15377"/>
      <c r="AL15377" t="b">
        <f t="shared" si="1055"/>
        <v>1</v>
      </c>
      <c r="AM15377" t="b">
        <f t="shared" si="1056"/>
        <v>1</v>
      </c>
      <c r="AP15377"/>
      <c r="AQ15377"/>
    </row>
    <row r="15378" spans="23:43" x14ac:dyDescent="0.25">
      <c r="W15378" t="b">
        <f t="shared" si="1053"/>
        <v>1</v>
      </c>
      <c r="X15378" t="b">
        <f t="shared" si="1054"/>
        <v>1</v>
      </c>
      <c r="AA15378"/>
      <c r="AH15378"/>
      <c r="AL15378" t="b">
        <f t="shared" si="1055"/>
        <v>1</v>
      </c>
      <c r="AM15378" t="b">
        <f t="shared" si="1056"/>
        <v>1</v>
      </c>
      <c r="AP15378"/>
      <c r="AQ15378"/>
    </row>
    <row r="15379" spans="23:43" x14ac:dyDescent="0.25">
      <c r="W15379" t="b">
        <f t="shared" si="1053"/>
        <v>1</v>
      </c>
      <c r="X15379" t="b">
        <f t="shared" si="1054"/>
        <v>1</v>
      </c>
      <c r="AA15379"/>
      <c r="AH15379"/>
      <c r="AL15379" t="b">
        <f t="shared" si="1055"/>
        <v>1</v>
      </c>
      <c r="AM15379" t="b">
        <f t="shared" si="1056"/>
        <v>1</v>
      </c>
      <c r="AP15379"/>
      <c r="AQ15379"/>
    </row>
    <row r="15380" spans="23:43" x14ac:dyDescent="0.25">
      <c r="W15380" t="b">
        <f t="shared" si="1053"/>
        <v>1</v>
      </c>
      <c r="X15380" t="b">
        <f t="shared" si="1054"/>
        <v>1</v>
      </c>
      <c r="AA15380"/>
      <c r="AH15380"/>
      <c r="AL15380" t="b">
        <f t="shared" si="1055"/>
        <v>1</v>
      </c>
      <c r="AM15380" t="b">
        <f t="shared" si="1056"/>
        <v>1</v>
      </c>
      <c r="AP15380"/>
      <c r="AQ15380"/>
    </row>
    <row r="15381" spans="23:43" x14ac:dyDescent="0.25">
      <c r="W15381" t="b">
        <f t="shared" si="1053"/>
        <v>1</v>
      </c>
      <c r="X15381" t="b">
        <f t="shared" si="1054"/>
        <v>1</v>
      </c>
      <c r="AA15381"/>
      <c r="AH15381"/>
      <c r="AL15381" t="b">
        <f t="shared" si="1055"/>
        <v>1</v>
      </c>
      <c r="AM15381" t="b">
        <f t="shared" si="1056"/>
        <v>1</v>
      </c>
      <c r="AP15381"/>
      <c r="AQ15381"/>
    </row>
    <row r="15382" spans="23:43" x14ac:dyDescent="0.25">
      <c r="W15382" t="b">
        <f t="shared" si="1053"/>
        <v>1</v>
      </c>
      <c r="X15382" t="b">
        <f t="shared" si="1054"/>
        <v>1</v>
      </c>
      <c r="AA15382"/>
      <c r="AH15382"/>
      <c r="AL15382" t="b">
        <f t="shared" si="1055"/>
        <v>1</v>
      </c>
      <c r="AM15382" t="b">
        <f t="shared" si="1056"/>
        <v>1</v>
      </c>
      <c r="AP15382"/>
      <c r="AQ15382"/>
    </row>
    <row r="15383" spans="23:43" x14ac:dyDescent="0.25">
      <c r="W15383" t="b">
        <f t="shared" si="1053"/>
        <v>1</v>
      </c>
      <c r="X15383" t="b">
        <f t="shared" si="1054"/>
        <v>1</v>
      </c>
      <c r="AA15383"/>
      <c r="AH15383"/>
      <c r="AL15383" t="b">
        <f t="shared" si="1055"/>
        <v>1</v>
      </c>
      <c r="AM15383" t="b">
        <f t="shared" si="1056"/>
        <v>1</v>
      </c>
      <c r="AP15383"/>
      <c r="AQ15383"/>
    </row>
    <row r="15384" spans="23:43" x14ac:dyDescent="0.25">
      <c r="W15384" t="b">
        <f t="shared" si="1053"/>
        <v>1</v>
      </c>
      <c r="X15384" t="b">
        <f t="shared" si="1054"/>
        <v>1</v>
      </c>
      <c r="AA15384"/>
      <c r="AH15384"/>
      <c r="AL15384" t="b">
        <f t="shared" si="1055"/>
        <v>1</v>
      </c>
      <c r="AM15384" t="b">
        <f t="shared" si="1056"/>
        <v>1</v>
      </c>
      <c r="AP15384"/>
      <c r="AQ15384"/>
    </row>
    <row r="15385" spans="23:43" x14ac:dyDescent="0.25">
      <c r="W15385" t="b">
        <f t="shared" si="1053"/>
        <v>1</v>
      </c>
      <c r="X15385" t="b">
        <f t="shared" si="1054"/>
        <v>1</v>
      </c>
      <c r="AA15385"/>
      <c r="AH15385"/>
      <c r="AL15385" t="b">
        <f t="shared" si="1055"/>
        <v>1</v>
      </c>
      <c r="AM15385" t="b">
        <f t="shared" si="1056"/>
        <v>1</v>
      </c>
      <c r="AP15385"/>
      <c r="AQ15385"/>
    </row>
    <row r="15386" spans="23:43" x14ac:dyDescent="0.25">
      <c r="W15386" t="b">
        <f t="shared" si="1053"/>
        <v>1</v>
      </c>
      <c r="X15386" t="b">
        <f t="shared" si="1054"/>
        <v>1</v>
      </c>
      <c r="AA15386"/>
      <c r="AH15386"/>
      <c r="AL15386" t="b">
        <f t="shared" si="1055"/>
        <v>1</v>
      </c>
      <c r="AM15386" t="b">
        <f t="shared" si="1056"/>
        <v>1</v>
      </c>
      <c r="AP15386"/>
      <c r="AQ15386"/>
    </row>
    <row r="15387" spans="23:43" x14ac:dyDescent="0.25">
      <c r="W15387" t="b">
        <f t="shared" si="1053"/>
        <v>1</v>
      </c>
      <c r="X15387" t="b">
        <f t="shared" si="1054"/>
        <v>1</v>
      </c>
      <c r="AA15387"/>
      <c r="AH15387"/>
      <c r="AL15387" t="b">
        <f t="shared" si="1055"/>
        <v>1</v>
      </c>
      <c r="AM15387" t="b">
        <f t="shared" si="1056"/>
        <v>1</v>
      </c>
      <c r="AP15387"/>
      <c r="AQ15387"/>
    </row>
    <row r="15388" spans="23:43" x14ac:dyDescent="0.25">
      <c r="W15388" t="b">
        <f t="shared" si="1053"/>
        <v>1</v>
      </c>
      <c r="X15388" t="b">
        <f t="shared" si="1054"/>
        <v>1</v>
      </c>
      <c r="AA15388"/>
      <c r="AH15388"/>
      <c r="AL15388" t="b">
        <f t="shared" si="1055"/>
        <v>1</v>
      </c>
      <c r="AM15388" t="b">
        <f t="shared" si="1056"/>
        <v>1</v>
      </c>
      <c r="AP15388"/>
      <c r="AQ15388"/>
    </row>
    <row r="15389" spans="23:43" x14ac:dyDescent="0.25">
      <c r="W15389" t="b">
        <f t="shared" si="1053"/>
        <v>1</v>
      </c>
      <c r="X15389" t="b">
        <f t="shared" si="1054"/>
        <v>1</v>
      </c>
      <c r="AA15389"/>
      <c r="AH15389"/>
      <c r="AL15389" t="b">
        <f t="shared" si="1055"/>
        <v>1</v>
      </c>
      <c r="AM15389" t="b">
        <f t="shared" si="1056"/>
        <v>1</v>
      </c>
      <c r="AP15389"/>
      <c r="AQ15389"/>
    </row>
    <row r="15390" spans="23:43" x14ac:dyDescent="0.25">
      <c r="W15390" t="b">
        <f t="shared" si="1053"/>
        <v>1</v>
      </c>
      <c r="X15390" t="b">
        <f t="shared" si="1054"/>
        <v>1</v>
      </c>
      <c r="AA15390"/>
      <c r="AH15390"/>
      <c r="AL15390" t="b">
        <f t="shared" si="1055"/>
        <v>1</v>
      </c>
      <c r="AM15390" t="b">
        <f t="shared" si="1056"/>
        <v>1</v>
      </c>
      <c r="AP15390"/>
      <c r="AQ15390"/>
    </row>
    <row r="15391" spans="23:43" x14ac:dyDescent="0.25">
      <c r="W15391" t="b">
        <f t="shared" si="1053"/>
        <v>1</v>
      </c>
      <c r="X15391" t="b">
        <f t="shared" si="1054"/>
        <v>1</v>
      </c>
      <c r="AA15391"/>
      <c r="AH15391"/>
      <c r="AL15391" t="b">
        <f t="shared" si="1055"/>
        <v>1</v>
      </c>
      <c r="AM15391" t="b">
        <f t="shared" si="1056"/>
        <v>1</v>
      </c>
      <c r="AP15391"/>
      <c r="AQ15391"/>
    </row>
    <row r="15392" spans="23:43" x14ac:dyDescent="0.25">
      <c r="W15392" t="b">
        <f t="shared" si="1053"/>
        <v>1</v>
      </c>
      <c r="X15392" t="b">
        <f t="shared" si="1054"/>
        <v>1</v>
      </c>
      <c r="AA15392"/>
      <c r="AH15392"/>
      <c r="AL15392" t="b">
        <f t="shared" si="1055"/>
        <v>1</v>
      </c>
      <c r="AM15392" t="b">
        <f t="shared" si="1056"/>
        <v>1</v>
      </c>
      <c r="AP15392"/>
      <c r="AQ15392"/>
    </row>
    <row r="15393" spans="23:43" x14ac:dyDescent="0.25">
      <c r="W15393" t="b">
        <f t="shared" si="1053"/>
        <v>1</v>
      </c>
      <c r="X15393" t="b">
        <f t="shared" si="1054"/>
        <v>1</v>
      </c>
      <c r="AA15393"/>
      <c r="AH15393"/>
      <c r="AL15393" t="b">
        <f t="shared" si="1055"/>
        <v>1</v>
      </c>
      <c r="AM15393" t="b">
        <f t="shared" si="1056"/>
        <v>1</v>
      </c>
      <c r="AP15393"/>
      <c r="AQ15393"/>
    </row>
    <row r="15394" spans="23:43" x14ac:dyDescent="0.25">
      <c r="W15394" t="b">
        <f t="shared" si="1053"/>
        <v>1</v>
      </c>
      <c r="X15394" t="b">
        <f t="shared" si="1054"/>
        <v>1</v>
      </c>
      <c r="AA15394"/>
      <c r="AH15394"/>
      <c r="AL15394" t="b">
        <f t="shared" si="1055"/>
        <v>1</v>
      </c>
      <c r="AM15394" t="b">
        <f t="shared" si="1056"/>
        <v>1</v>
      </c>
      <c r="AP15394"/>
      <c r="AQ15394"/>
    </row>
    <row r="15395" spans="23:43" x14ac:dyDescent="0.25">
      <c r="W15395" t="b">
        <f t="shared" si="1053"/>
        <v>1</v>
      </c>
      <c r="X15395" t="b">
        <f t="shared" si="1054"/>
        <v>1</v>
      </c>
      <c r="AA15395"/>
      <c r="AH15395"/>
      <c r="AL15395" t="b">
        <f t="shared" si="1055"/>
        <v>1</v>
      </c>
      <c r="AM15395" t="b">
        <f t="shared" si="1056"/>
        <v>1</v>
      </c>
      <c r="AP15395"/>
      <c r="AQ15395"/>
    </row>
    <row r="15396" spans="23:43" x14ac:dyDescent="0.25">
      <c r="W15396" t="b">
        <f t="shared" si="1053"/>
        <v>1</v>
      </c>
      <c r="X15396" t="b">
        <f t="shared" si="1054"/>
        <v>1</v>
      </c>
      <c r="AA15396"/>
      <c r="AH15396"/>
      <c r="AL15396" t="b">
        <f t="shared" si="1055"/>
        <v>1</v>
      </c>
      <c r="AM15396" t="b">
        <f t="shared" si="1056"/>
        <v>1</v>
      </c>
      <c r="AP15396"/>
      <c r="AQ15396"/>
    </row>
    <row r="15397" spans="23:43" x14ac:dyDescent="0.25">
      <c r="W15397" t="b">
        <f t="shared" si="1053"/>
        <v>1</v>
      </c>
      <c r="X15397" t="b">
        <f t="shared" si="1054"/>
        <v>1</v>
      </c>
      <c r="AA15397"/>
      <c r="AH15397"/>
      <c r="AL15397" t="b">
        <f t="shared" si="1055"/>
        <v>1</v>
      </c>
      <c r="AM15397" t="b">
        <f t="shared" si="1056"/>
        <v>1</v>
      </c>
      <c r="AP15397"/>
      <c r="AQ15397"/>
    </row>
    <row r="15398" spans="23:43" x14ac:dyDescent="0.25">
      <c r="W15398" t="b">
        <f t="shared" si="1053"/>
        <v>1</v>
      </c>
      <c r="X15398" t="b">
        <f t="shared" si="1054"/>
        <v>1</v>
      </c>
      <c r="AA15398"/>
      <c r="AH15398"/>
      <c r="AL15398" t="b">
        <f t="shared" si="1055"/>
        <v>1</v>
      </c>
      <c r="AM15398" t="b">
        <f t="shared" si="1056"/>
        <v>1</v>
      </c>
      <c r="AP15398"/>
      <c r="AQ15398"/>
    </row>
    <row r="15399" spans="23:43" x14ac:dyDescent="0.25">
      <c r="W15399" t="b">
        <f t="shared" si="1053"/>
        <v>1</v>
      </c>
      <c r="X15399" t="b">
        <f t="shared" si="1054"/>
        <v>1</v>
      </c>
      <c r="AA15399"/>
      <c r="AH15399"/>
      <c r="AL15399" t="b">
        <f t="shared" si="1055"/>
        <v>1</v>
      </c>
      <c r="AM15399" t="b">
        <f t="shared" si="1056"/>
        <v>1</v>
      </c>
      <c r="AP15399"/>
      <c r="AQ15399"/>
    </row>
    <row r="15400" spans="23:43" x14ac:dyDescent="0.25">
      <c r="W15400" t="b">
        <f t="shared" si="1053"/>
        <v>1</v>
      </c>
      <c r="X15400" t="b">
        <f t="shared" si="1054"/>
        <v>1</v>
      </c>
      <c r="AA15400"/>
      <c r="AH15400"/>
      <c r="AL15400" t="b">
        <f t="shared" si="1055"/>
        <v>1</v>
      </c>
      <c r="AM15400" t="b">
        <f t="shared" si="1056"/>
        <v>1</v>
      </c>
      <c r="AP15400"/>
      <c r="AQ15400"/>
    </row>
    <row r="15401" spans="23:43" x14ac:dyDescent="0.25">
      <c r="W15401" t="b">
        <f t="shared" si="1053"/>
        <v>1</v>
      </c>
      <c r="X15401" t="b">
        <f t="shared" si="1054"/>
        <v>1</v>
      </c>
      <c r="AA15401"/>
      <c r="AH15401"/>
      <c r="AL15401" t="b">
        <f t="shared" si="1055"/>
        <v>1</v>
      </c>
      <c r="AM15401" t="b">
        <f t="shared" si="1056"/>
        <v>1</v>
      </c>
      <c r="AP15401"/>
      <c r="AQ15401"/>
    </row>
    <row r="15402" spans="23:43" x14ac:dyDescent="0.25">
      <c r="W15402" t="b">
        <f t="shared" si="1053"/>
        <v>1</v>
      </c>
      <c r="X15402" t="b">
        <f t="shared" si="1054"/>
        <v>1</v>
      </c>
      <c r="AA15402"/>
      <c r="AH15402"/>
      <c r="AL15402" t="b">
        <f t="shared" si="1055"/>
        <v>1</v>
      </c>
      <c r="AM15402" t="b">
        <f t="shared" si="1056"/>
        <v>1</v>
      </c>
      <c r="AP15402"/>
      <c r="AQ15402"/>
    </row>
    <row r="15403" spans="23:43" x14ac:dyDescent="0.25">
      <c r="W15403" t="b">
        <f t="shared" si="1053"/>
        <v>1</v>
      </c>
      <c r="X15403" t="b">
        <f t="shared" si="1054"/>
        <v>1</v>
      </c>
      <c r="AA15403"/>
      <c r="AH15403"/>
      <c r="AL15403" t="b">
        <f t="shared" si="1055"/>
        <v>1</v>
      </c>
      <c r="AM15403" t="b">
        <f t="shared" si="1056"/>
        <v>1</v>
      </c>
      <c r="AP15403"/>
      <c r="AQ15403"/>
    </row>
    <row r="15404" spans="23:43" x14ac:dyDescent="0.25">
      <c r="W15404" t="b">
        <f t="shared" si="1053"/>
        <v>1</v>
      </c>
      <c r="X15404" t="b">
        <f t="shared" si="1054"/>
        <v>1</v>
      </c>
      <c r="AA15404"/>
      <c r="AH15404"/>
      <c r="AL15404" t="b">
        <f t="shared" si="1055"/>
        <v>1</v>
      </c>
      <c r="AM15404" t="b">
        <f t="shared" si="1056"/>
        <v>1</v>
      </c>
      <c r="AP15404"/>
      <c r="AQ15404"/>
    </row>
    <row r="15405" spans="23:43" x14ac:dyDescent="0.25">
      <c r="W15405" t="b">
        <f t="shared" si="1053"/>
        <v>1</v>
      </c>
      <c r="X15405" t="b">
        <f t="shared" si="1054"/>
        <v>1</v>
      </c>
      <c r="AA15405"/>
      <c r="AH15405"/>
      <c r="AL15405" t="b">
        <f t="shared" si="1055"/>
        <v>1</v>
      </c>
      <c r="AM15405" t="b">
        <f t="shared" si="1056"/>
        <v>1</v>
      </c>
      <c r="AP15405"/>
      <c r="AQ15405"/>
    </row>
    <row r="15406" spans="23:43" x14ac:dyDescent="0.25">
      <c r="W15406" t="b">
        <f t="shared" si="1053"/>
        <v>1</v>
      </c>
      <c r="X15406" t="b">
        <f t="shared" si="1054"/>
        <v>1</v>
      </c>
      <c r="AA15406"/>
      <c r="AH15406"/>
      <c r="AL15406" t="b">
        <f t="shared" si="1055"/>
        <v>1</v>
      </c>
      <c r="AM15406" t="b">
        <f t="shared" si="1056"/>
        <v>1</v>
      </c>
      <c r="AP15406"/>
      <c r="AQ15406"/>
    </row>
    <row r="15407" spans="23:43" x14ac:dyDescent="0.25">
      <c r="W15407" t="b">
        <f t="shared" si="1053"/>
        <v>1</v>
      </c>
      <c r="X15407" t="b">
        <f t="shared" si="1054"/>
        <v>1</v>
      </c>
      <c r="AA15407"/>
      <c r="AH15407"/>
      <c r="AL15407" t="b">
        <f t="shared" si="1055"/>
        <v>1</v>
      </c>
      <c r="AM15407" t="b">
        <f t="shared" si="1056"/>
        <v>1</v>
      </c>
      <c r="AP15407"/>
      <c r="AQ15407"/>
    </row>
    <row r="15408" spans="23:43" x14ac:dyDescent="0.25">
      <c r="W15408" t="b">
        <f t="shared" si="1053"/>
        <v>1</v>
      </c>
      <c r="X15408" t="b">
        <f t="shared" si="1054"/>
        <v>1</v>
      </c>
      <c r="AA15408"/>
      <c r="AH15408"/>
      <c r="AL15408" t="b">
        <f t="shared" si="1055"/>
        <v>1</v>
      </c>
      <c r="AM15408" t="b">
        <f t="shared" si="1056"/>
        <v>1</v>
      </c>
      <c r="AP15408"/>
      <c r="AQ15408"/>
    </row>
    <row r="15409" spans="23:43" x14ac:dyDescent="0.25">
      <c r="W15409" t="b">
        <f t="shared" si="1053"/>
        <v>1</v>
      </c>
      <c r="X15409" t="b">
        <f t="shared" si="1054"/>
        <v>1</v>
      </c>
      <c r="AA15409"/>
      <c r="AH15409"/>
      <c r="AL15409" t="b">
        <f t="shared" si="1055"/>
        <v>1</v>
      </c>
      <c r="AM15409" t="b">
        <f t="shared" si="1056"/>
        <v>1</v>
      </c>
      <c r="AP15409"/>
      <c r="AQ15409"/>
    </row>
    <row r="15410" spans="23:43" x14ac:dyDescent="0.25">
      <c r="W15410" t="b">
        <f t="shared" si="1053"/>
        <v>1</v>
      </c>
      <c r="X15410" t="b">
        <f t="shared" si="1054"/>
        <v>1</v>
      </c>
      <c r="AA15410"/>
      <c r="AH15410"/>
      <c r="AL15410" t="b">
        <f t="shared" si="1055"/>
        <v>1</v>
      </c>
      <c r="AM15410" t="b">
        <f t="shared" si="1056"/>
        <v>1</v>
      </c>
      <c r="AP15410"/>
      <c r="AQ15410"/>
    </row>
    <row r="15411" spans="23:43" x14ac:dyDescent="0.25">
      <c r="W15411" t="b">
        <f t="shared" si="1053"/>
        <v>1</v>
      </c>
      <c r="X15411" t="b">
        <f t="shared" si="1054"/>
        <v>1</v>
      </c>
      <c r="AA15411"/>
      <c r="AH15411"/>
      <c r="AL15411" t="b">
        <f t="shared" si="1055"/>
        <v>1</v>
      </c>
      <c r="AM15411" t="b">
        <f t="shared" si="1056"/>
        <v>1</v>
      </c>
      <c r="AP15411"/>
      <c r="AQ15411"/>
    </row>
    <row r="15412" spans="23:43" x14ac:dyDescent="0.25">
      <c r="W15412" t="b">
        <f t="shared" si="1053"/>
        <v>1</v>
      </c>
      <c r="X15412" t="b">
        <f t="shared" si="1054"/>
        <v>1</v>
      </c>
      <c r="AA15412"/>
      <c r="AH15412"/>
      <c r="AL15412" t="b">
        <f t="shared" si="1055"/>
        <v>1</v>
      </c>
      <c r="AM15412" t="b">
        <f t="shared" si="1056"/>
        <v>1</v>
      </c>
      <c r="AP15412"/>
      <c r="AQ15412"/>
    </row>
    <row r="15413" spans="23:43" x14ac:dyDescent="0.25">
      <c r="W15413" t="b">
        <f t="shared" si="1053"/>
        <v>1</v>
      </c>
      <c r="X15413" t="b">
        <f t="shared" si="1054"/>
        <v>1</v>
      </c>
      <c r="AA15413"/>
      <c r="AH15413"/>
      <c r="AL15413" t="b">
        <f t="shared" si="1055"/>
        <v>1</v>
      </c>
      <c r="AM15413" t="b">
        <f t="shared" si="1056"/>
        <v>1</v>
      </c>
      <c r="AP15413"/>
      <c r="AQ15413"/>
    </row>
    <row r="15414" spans="23:43" x14ac:dyDescent="0.25">
      <c r="W15414" t="b">
        <f t="shared" si="1053"/>
        <v>1</v>
      </c>
      <c r="X15414" t="b">
        <f t="shared" si="1054"/>
        <v>1</v>
      </c>
      <c r="AA15414"/>
      <c r="AH15414"/>
      <c r="AL15414" t="b">
        <f t="shared" si="1055"/>
        <v>1</v>
      </c>
      <c r="AM15414" t="b">
        <f t="shared" si="1056"/>
        <v>1</v>
      </c>
      <c r="AP15414"/>
      <c r="AQ15414"/>
    </row>
    <row r="15415" spans="23:43" x14ac:dyDescent="0.25">
      <c r="W15415" t="b">
        <f t="shared" si="1053"/>
        <v>1</v>
      </c>
      <c r="X15415" t="b">
        <f t="shared" si="1054"/>
        <v>1</v>
      </c>
      <c r="AA15415"/>
      <c r="AH15415"/>
      <c r="AL15415" t="b">
        <f t="shared" si="1055"/>
        <v>1</v>
      </c>
      <c r="AM15415" t="b">
        <f t="shared" si="1056"/>
        <v>1</v>
      </c>
      <c r="AP15415"/>
      <c r="AQ15415"/>
    </row>
    <row r="15416" spans="23:43" x14ac:dyDescent="0.25">
      <c r="W15416" t="b">
        <f t="shared" si="1053"/>
        <v>1</v>
      </c>
      <c r="X15416" t="b">
        <f t="shared" si="1054"/>
        <v>1</v>
      </c>
      <c r="AA15416"/>
      <c r="AH15416"/>
      <c r="AL15416" t="b">
        <f t="shared" si="1055"/>
        <v>1</v>
      </c>
      <c r="AM15416" t="b">
        <f t="shared" si="1056"/>
        <v>1</v>
      </c>
      <c r="AP15416"/>
      <c r="AQ15416"/>
    </row>
    <row r="15417" spans="23:43" x14ac:dyDescent="0.25">
      <c r="W15417" t="b">
        <f t="shared" si="1053"/>
        <v>1</v>
      </c>
      <c r="X15417" t="b">
        <f t="shared" si="1054"/>
        <v>1</v>
      </c>
      <c r="AA15417"/>
      <c r="AH15417"/>
      <c r="AL15417" t="b">
        <f t="shared" si="1055"/>
        <v>1</v>
      </c>
      <c r="AM15417" t="b">
        <f t="shared" si="1056"/>
        <v>1</v>
      </c>
      <c r="AP15417"/>
      <c r="AQ15417"/>
    </row>
    <row r="15418" spans="23:43" x14ac:dyDescent="0.25">
      <c r="W15418" t="b">
        <f t="shared" si="1053"/>
        <v>1</v>
      </c>
      <c r="X15418" t="b">
        <f t="shared" si="1054"/>
        <v>1</v>
      </c>
      <c r="AA15418"/>
      <c r="AH15418"/>
      <c r="AL15418" t="b">
        <f t="shared" si="1055"/>
        <v>1</v>
      </c>
      <c r="AM15418" t="b">
        <f t="shared" si="1056"/>
        <v>1</v>
      </c>
      <c r="AP15418"/>
      <c r="AQ15418"/>
    </row>
    <row r="15419" spans="23:43" x14ac:dyDescent="0.25">
      <c r="W15419" t="b">
        <f t="shared" si="1053"/>
        <v>1</v>
      </c>
      <c r="X15419" t="b">
        <f t="shared" si="1054"/>
        <v>1</v>
      </c>
      <c r="AA15419"/>
      <c r="AH15419"/>
      <c r="AL15419" t="b">
        <f t="shared" si="1055"/>
        <v>1</v>
      </c>
      <c r="AM15419" t="b">
        <f t="shared" si="1056"/>
        <v>1</v>
      </c>
      <c r="AP15419"/>
      <c r="AQ15419"/>
    </row>
    <row r="15420" spans="23:43" x14ac:dyDescent="0.25">
      <c r="W15420" t="b">
        <f t="shared" si="1053"/>
        <v>1</v>
      </c>
      <c r="X15420" t="b">
        <f t="shared" si="1054"/>
        <v>1</v>
      </c>
      <c r="AA15420"/>
      <c r="AH15420"/>
      <c r="AL15420" t="b">
        <f t="shared" si="1055"/>
        <v>1</v>
      </c>
      <c r="AM15420" t="b">
        <f t="shared" si="1056"/>
        <v>1</v>
      </c>
      <c r="AP15420"/>
      <c r="AQ15420"/>
    </row>
    <row r="15421" spans="23:43" x14ac:dyDescent="0.25">
      <c r="W15421" t="b">
        <f t="shared" si="1053"/>
        <v>1</v>
      </c>
      <c r="X15421" t="b">
        <f t="shared" si="1054"/>
        <v>1</v>
      </c>
      <c r="AA15421"/>
      <c r="AH15421"/>
      <c r="AL15421" t="b">
        <f t="shared" si="1055"/>
        <v>1</v>
      </c>
      <c r="AM15421" t="b">
        <f t="shared" si="1056"/>
        <v>1</v>
      </c>
      <c r="AP15421"/>
      <c r="AQ15421"/>
    </row>
    <row r="15422" spans="23:43" x14ac:dyDescent="0.25">
      <c r="W15422" t="b">
        <f t="shared" si="1053"/>
        <v>1</v>
      </c>
      <c r="X15422" t="b">
        <f t="shared" si="1054"/>
        <v>1</v>
      </c>
      <c r="AA15422"/>
      <c r="AH15422"/>
      <c r="AL15422" t="b">
        <f t="shared" si="1055"/>
        <v>1</v>
      </c>
      <c r="AM15422" t="b">
        <f t="shared" si="1056"/>
        <v>1</v>
      </c>
      <c r="AP15422"/>
      <c r="AQ15422"/>
    </row>
    <row r="15423" spans="23:43" x14ac:dyDescent="0.25">
      <c r="W15423" t="b">
        <f t="shared" si="1053"/>
        <v>1</v>
      </c>
      <c r="X15423" t="b">
        <f t="shared" si="1054"/>
        <v>1</v>
      </c>
      <c r="AA15423"/>
      <c r="AH15423"/>
      <c r="AL15423" t="b">
        <f t="shared" si="1055"/>
        <v>1</v>
      </c>
      <c r="AM15423" t="b">
        <f t="shared" si="1056"/>
        <v>1</v>
      </c>
      <c r="AP15423"/>
      <c r="AQ15423"/>
    </row>
    <row r="15424" spans="23:43" x14ac:dyDescent="0.25">
      <c r="W15424" t="b">
        <f t="shared" si="1053"/>
        <v>1</v>
      </c>
      <c r="X15424" t="b">
        <f t="shared" si="1054"/>
        <v>1</v>
      </c>
      <c r="AA15424"/>
      <c r="AH15424"/>
      <c r="AL15424" t="b">
        <f t="shared" si="1055"/>
        <v>1</v>
      </c>
      <c r="AM15424" t="b">
        <f t="shared" si="1056"/>
        <v>1</v>
      </c>
      <c r="AP15424"/>
      <c r="AQ15424"/>
    </row>
    <row r="15425" spans="23:43" x14ac:dyDescent="0.25">
      <c r="W15425" t="b">
        <f t="shared" si="1053"/>
        <v>1</v>
      </c>
      <c r="X15425" t="b">
        <f t="shared" si="1054"/>
        <v>1</v>
      </c>
      <c r="AA15425"/>
      <c r="AH15425"/>
      <c r="AL15425" t="b">
        <f t="shared" si="1055"/>
        <v>1</v>
      </c>
      <c r="AM15425" t="b">
        <f t="shared" si="1056"/>
        <v>1</v>
      </c>
      <c r="AP15425"/>
      <c r="AQ15425"/>
    </row>
    <row r="15426" spans="23:43" x14ac:dyDescent="0.25">
      <c r="W15426" t="b">
        <f t="shared" si="1053"/>
        <v>1</v>
      </c>
      <c r="X15426" t="b">
        <f t="shared" si="1054"/>
        <v>1</v>
      </c>
      <c r="AA15426"/>
      <c r="AH15426"/>
      <c r="AL15426" t="b">
        <f t="shared" si="1055"/>
        <v>1</v>
      </c>
      <c r="AM15426" t="b">
        <f t="shared" si="1056"/>
        <v>1</v>
      </c>
      <c r="AP15426"/>
      <c r="AQ15426"/>
    </row>
    <row r="15427" spans="23:43" x14ac:dyDescent="0.25">
      <c r="W15427" t="b">
        <f t="shared" si="1053"/>
        <v>1</v>
      </c>
      <c r="X15427" t="b">
        <f t="shared" si="1054"/>
        <v>1</v>
      </c>
      <c r="AA15427"/>
      <c r="AH15427"/>
      <c r="AL15427" t="b">
        <f t="shared" si="1055"/>
        <v>1</v>
      </c>
      <c r="AM15427" t="b">
        <f t="shared" si="1056"/>
        <v>1</v>
      </c>
      <c r="AP15427"/>
      <c r="AQ15427"/>
    </row>
    <row r="15428" spans="23:43" x14ac:dyDescent="0.25">
      <c r="W15428" t="b">
        <f t="shared" si="1053"/>
        <v>1</v>
      </c>
      <c r="X15428" t="b">
        <f t="shared" si="1054"/>
        <v>1</v>
      </c>
      <c r="AA15428"/>
      <c r="AH15428"/>
      <c r="AL15428" t="b">
        <f t="shared" si="1055"/>
        <v>1</v>
      </c>
      <c r="AM15428" t="b">
        <f t="shared" si="1056"/>
        <v>1</v>
      </c>
      <c r="AP15428"/>
      <c r="AQ15428"/>
    </row>
    <row r="15429" spans="23:43" x14ac:dyDescent="0.25">
      <c r="W15429" t="b">
        <f t="shared" si="1053"/>
        <v>1</v>
      </c>
      <c r="X15429" t="b">
        <f t="shared" si="1054"/>
        <v>1</v>
      </c>
      <c r="AA15429"/>
      <c r="AH15429"/>
      <c r="AL15429" t="b">
        <f t="shared" si="1055"/>
        <v>1</v>
      </c>
      <c r="AM15429" t="b">
        <f t="shared" si="1056"/>
        <v>1</v>
      </c>
      <c r="AP15429"/>
      <c r="AQ15429"/>
    </row>
    <row r="15430" spans="23:43" x14ac:dyDescent="0.25">
      <c r="W15430" t="b">
        <f t="shared" si="1053"/>
        <v>1</v>
      </c>
      <c r="X15430" t="b">
        <f t="shared" si="1054"/>
        <v>1</v>
      </c>
      <c r="AA15430"/>
      <c r="AH15430"/>
      <c r="AL15430" t="b">
        <f t="shared" si="1055"/>
        <v>1</v>
      </c>
      <c r="AM15430" t="b">
        <f t="shared" si="1056"/>
        <v>1</v>
      </c>
      <c r="AP15430"/>
      <c r="AQ15430"/>
    </row>
    <row r="15431" spans="23:43" x14ac:dyDescent="0.25">
      <c r="W15431" t="b">
        <f t="shared" si="1053"/>
        <v>1</v>
      </c>
      <c r="X15431" t="b">
        <f t="shared" si="1054"/>
        <v>1</v>
      </c>
      <c r="AA15431"/>
      <c r="AH15431"/>
      <c r="AL15431" t="b">
        <f t="shared" si="1055"/>
        <v>1</v>
      </c>
      <c r="AM15431" t="b">
        <f t="shared" si="1056"/>
        <v>1</v>
      </c>
      <c r="AP15431"/>
      <c r="AQ15431"/>
    </row>
    <row r="15432" spans="23:43" x14ac:dyDescent="0.25">
      <c r="W15432" t="b">
        <f t="shared" si="1053"/>
        <v>1</v>
      </c>
      <c r="X15432" t="b">
        <f t="shared" si="1054"/>
        <v>1</v>
      </c>
      <c r="AA15432"/>
      <c r="AH15432"/>
      <c r="AL15432" t="b">
        <f t="shared" si="1055"/>
        <v>1</v>
      </c>
      <c r="AM15432" t="b">
        <f t="shared" si="1056"/>
        <v>1</v>
      </c>
      <c r="AP15432"/>
      <c r="AQ15432"/>
    </row>
    <row r="15433" spans="23:43" x14ac:dyDescent="0.25">
      <c r="W15433" t="b">
        <f t="shared" si="1053"/>
        <v>1</v>
      </c>
      <c r="X15433" t="b">
        <f t="shared" si="1054"/>
        <v>1</v>
      </c>
      <c r="AA15433"/>
      <c r="AH15433"/>
      <c r="AL15433" t="b">
        <f t="shared" si="1055"/>
        <v>1</v>
      </c>
      <c r="AM15433" t="b">
        <f t="shared" si="1056"/>
        <v>1</v>
      </c>
      <c r="AP15433"/>
      <c r="AQ15433"/>
    </row>
    <row r="15434" spans="23:43" x14ac:dyDescent="0.25">
      <c r="W15434" t="b">
        <f t="shared" si="1053"/>
        <v>1</v>
      </c>
      <c r="X15434" t="b">
        <f t="shared" si="1054"/>
        <v>1</v>
      </c>
      <c r="AA15434"/>
      <c r="AH15434"/>
      <c r="AL15434" t="b">
        <f t="shared" si="1055"/>
        <v>1</v>
      </c>
      <c r="AM15434" t="b">
        <f t="shared" si="1056"/>
        <v>1</v>
      </c>
      <c r="AP15434"/>
      <c r="AQ15434"/>
    </row>
    <row r="15435" spans="23:43" x14ac:dyDescent="0.25">
      <c r="W15435" t="b">
        <f t="shared" si="1053"/>
        <v>1</v>
      </c>
      <c r="X15435" t="b">
        <f t="shared" si="1054"/>
        <v>1</v>
      </c>
      <c r="AA15435"/>
      <c r="AH15435"/>
      <c r="AL15435" t="b">
        <f t="shared" si="1055"/>
        <v>1</v>
      </c>
      <c r="AM15435" t="b">
        <f t="shared" si="1056"/>
        <v>1</v>
      </c>
      <c r="AP15435"/>
      <c r="AQ15435"/>
    </row>
    <row r="15436" spans="23:43" x14ac:dyDescent="0.25">
      <c r="W15436" t="b">
        <f t="shared" ref="W15436:W15499" si="1057">IF(AND(U15436&lt;&gt;"",U15436&lt;&gt;"Grand Total",U15436&lt;&gt;"(blank)"),GETPIVOTDATA("Facility CCN",$U$10,"Facility CCN",U15436)=1,TRUE)</f>
        <v>1</v>
      </c>
      <c r="X15436" t="b">
        <f t="shared" ref="X15436:X15499" si="1058">IF(AND(U15436&lt;&gt;"",U15436&lt;&gt;"Grand Total",U15436&lt;&gt;"(blank)"),LEN(U15436)=6,TRUE)</f>
        <v>1</v>
      </c>
      <c r="AA15436"/>
      <c r="AH15436"/>
      <c r="AL15436" t="b">
        <f t="shared" ref="AL15436:AL15499" si="1059">IF(AND(AJ15436&lt;&gt;"",AJ15436&lt;&gt;"Grand Total",AJ15436&lt;&gt;"(blank)"),GETPIVOTDATA("Provider NPI",$AJ$10,"Provider NPI",AJ15436)=1,TRUE)</f>
        <v>1</v>
      </c>
      <c r="AM15436" t="b">
        <f t="shared" ref="AM15436:AM15499" si="1060">IF(AND(AJ15436&lt;&gt;"",AJ15436&lt;&gt;"Grand Total",AJ15436&lt;&gt;"(blank)"),LEN(AJ15436)=10,TRUE)</f>
        <v>1</v>
      </c>
      <c r="AP15436"/>
      <c r="AQ15436"/>
    </row>
    <row r="15437" spans="23:43" x14ac:dyDescent="0.25">
      <c r="W15437" t="b">
        <f t="shared" si="1057"/>
        <v>1</v>
      </c>
      <c r="X15437" t="b">
        <f t="shared" si="1058"/>
        <v>1</v>
      </c>
      <c r="AA15437"/>
      <c r="AH15437"/>
      <c r="AL15437" t="b">
        <f t="shared" si="1059"/>
        <v>1</v>
      </c>
      <c r="AM15437" t="b">
        <f t="shared" si="1060"/>
        <v>1</v>
      </c>
      <c r="AP15437"/>
      <c r="AQ15437"/>
    </row>
    <row r="15438" spans="23:43" x14ac:dyDescent="0.25">
      <c r="W15438" t="b">
        <f t="shared" si="1057"/>
        <v>1</v>
      </c>
      <c r="X15438" t="b">
        <f t="shared" si="1058"/>
        <v>1</v>
      </c>
      <c r="AA15438"/>
      <c r="AH15438"/>
      <c r="AL15438" t="b">
        <f t="shared" si="1059"/>
        <v>1</v>
      </c>
      <c r="AM15438" t="b">
        <f t="shared" si="1060"/>
        <v>1</v>
      </c>
      <c r="AP15438"/>
      <c r="AQ15438"/>
    </row>
    <row r="15439" spans="23:43" x14ac:dyDescent="0.25">
      <c r="W15439" t="b">
        <f t="shared" si="1057"/>
        <v>1</v>
      </c>
      <c r="X15439" t="b">
        <f t="shared" si="1058"/>
        <v>1</v>
      </c>
      <c r="AA15439"/>
      <c r="AH15439"/>
      <c r="AL15439" t="b">
        <f t="shared" si="1059"/>
        <v>1</v>
      </c>
      <c r="AM15439" t="b">
        <f t="shared" si="1060"/>
        <v>1</v>
      </c>
      <c r="AP15439"/>
      <c r="AQ15439"/>
    </row>
    <row r="15440" spans="23:43" x14ac:dyDescent="0.25">
      <c r="W15440" t="b">
        <f t="shared" si="1057"/>
        <v>1</v>
      </c>
      <c r="X15440" t="b">
        <f t="shared" si="1058"/>
        <v>1</v>
      </c>
      <c r="AA15440"/>
      <c r="AH15440"/>
      <c r="AL15440" t="b">
        <f t="shared" si="1059"/>
        <v>1</v>
      </c>
      <c r="AM15440" t="b">
        <f t="shared" si="1060"/>
        <v>1</v>
      </c>
      <c r="AP15440"/>
      <c r="AQ15440"/>
    </row>
    <row r="15441" spans="23:43" x14ac:dyDescent="0.25">
      <c r="W15441" t="b">
        <f t="shared" si="1057"/>
        <v>1</v>
      </c>
      <c r="X15441" t="b">
        <f t="shared" si="1058"/>
        <v>1</v>
      </c>
      <c r="AA15441"/>
      <c r="AH15441"/>
      <c r="AL15441" t="b">
        <f t="shared" si="1059"/>
        <v>1</v>
      </c>
      <c r="AM15441" t="b">
        <f t="shared" si="1060"/>
        <v>1</v>
      </c>
      <c r="AP15441"/>
      <c r="AQ15441"/>
    </row>
    <row r="15442" spans="23:43" x14ac:dyDescent="0.25">
      <c r="W15442" t="b">
        <f t="shared" si="1057"/>
        <v>1</v>
      </c>
      <c r="X15442" t="b">
        <f t="shared" si="1058"/>
        <v>1</v>
      </c>
      <c r="AA15442"/>
      <c r="AH15442"/>
      <c r="AL15442" t="b">
        <f t="shared" si="1059"/>
        <v>1</v>
      </c>
      <c r="AM15442" t="b">
        <f t="shared" si="1060"/>
        <v>1</v>
      </c>
      <c r="AP15442"/>
      <c r="AQ15442"/>
    </row>
    <row r="15443" spans="23:43" x14ac:dyDescent="0.25">
      <c r="W15443" t="b">
        <f t="shared" si="1057"/>
        <v>1</v>
      </c>
      <c r="X15443" t="b">
        <f t="shared" si="1058"/>
        <v>1</v>
      </c>
      <c r="AA15443"/>
      <c r="AH15443"/>
      <c r="AL15443" t="b">
        <f t="shared" si="1059"/>
        <v>1</v>
      </c>
      <c r="AM15443" t="b">
        <f t="shared" si="1060"/>
        <v>1</v>
      </c>
      <c r="AP15443"/>
      <c r="AQ15443"/>
    </row>
    <row r="15444" spans="23:43" x14ac:dyDescent="0.25">
      <c r="W15444" t="b">
        <f t="shared" si="1057"/>
        <v>1</v>
      </c>
      <c r="X15444" t="b">
        <f t="shared" si="1058"/>
        <v>1</v>
      </c>
      <c r="AA15444"/>
      <c r="AH15444"/>
      <c r="AL15444" t="b">
        <f t="shared" si="1059"/>
        <v>1</v>
      </c>
      <c r="AM15444" t="b">
        <f t="shared" si="1060"/>
        <v>1</v>
      </c>
      <c r="AP15444"/>
      <c r="AQ15444"/>
    </row>
    <row r="15445" spans="23:43" x14ac:dyDescent="0.25">
      <c r="W15445" t="b">
        <f t="shared" si="1057"/>
        <v>1</v>
      </c>
      <c r="X15445" t="b">
        <f t="shared" si="1058"/>
        <v>1</v>
      </c>
      <c r="AA15445"/>
      <c r="AH15445"/>
      <c r="AL15445" t="b">
        <f t="shared" si="1059"/>
        <v>1</v>
      </c>
      <c r="AM15445" t="b">
        <f t="shared" si="1060"/>
        <v>1</v>
      </c>
      <c r="AP15445"/>
      <c r="AQ15445"/>
    </row>
    <row r="15446" spans="23:43" x14ac:dyDescent="0.25">
      <c r="W15446" t="b">
        <f t="shared" si="1057"/>
        <v>1</v>
      </c>
      <c r="X15446" t="b">
        <f t="shared" si="1058"/>
        <v>1</v>
      </c>
      <c r="AA15446"/>
      <c r="AH15446"/>
      <c r="AL15446" t="b">
        <f t="shared" si="1059"/>
        <v>1</v>
      </c>
      <c r="AM15446" t="b">
        <f t="shared" si="1060"/>
        <v>1</v>
      </c>
      <c r="AP15446"/>
      <c r="AQ15446"/>
    </row>
    <row r="15447" spans="23:43" x14ac:dyDescent="0.25">
      <c r="W15447" t="b">
        <f t="shared" si="1057"/>
        <v>1</v>
      </c>
      <c r="X15447" t="b">
        <f t="shared" si="1058"/>
        <v>1</v>
      </c>
      <c r="AA15447"/>
      <c r="AH15447"/>
      <c r="AL15447" t="b">
        <f t="shared" si="1059"/>
        <v>1</v>
      </c>
      <c r="AM15447" t="b">
        <f t="shared" si="1060"/>
        <v>1</v>
      </c>
      <c r="AP15447"/>
      <c r="AQ15447"/>
    </row>
    <row r="15448" spans="23:43" x14ac:dyDescent="0.25">
      <c r="W15448" t="b">
        <f t="shared" si="1057"/>
        <v>1</v>
      </c>
      <c r="X15448" t="b">
        <f t="shared" si="1058"/>
        <v>1</v>
      </c>
      <c r="AA15448"/>
      <c r="AH15448"/>
      <c r="AL15448" t="b">
        <f t="shared" si="1059"/>
        <v>1</v>
      </c>
      <c r="AM15448" t="b">
        <f t="shared" si="1060"/>
        <v>1</v>
      </c>
      <c r="AP15448"/>
      <c r="AQ15448"/>
    </row>
    <row r="15449" spans="23:43" x14ac:dyDescent="0.25">
      <c r="W15449" t="b">
        <f t="shared" si="1057"/>
        <v>1</v>
      </c>
      <c r="X15449" t="b">
        <f t="shared" si="1058"/>
        <v>1</v>
      </c>
      <c r="AA15449"/>
      <c r="AH15449"/>
      <c r="AL15449" t="b">
        <f t="shared" si="1059"/>
        <v>1</v>
      </c>
      <c r="AM15449" t="b">
        <f t="shared" si="1060"/>
        <v>1</v>
      </c>
      <c r="AP15449"/>
      <c r="AQ15449"/>
    </row>
    <row r="15450" spans="23:43" x14ac:dyDescent="0.25">
      <c r="W15450" t="b">
        <f t="shared" si="1057"/>
        <v>1</v>
      </c>
      <c r="X15450" t="b">
        <f t="shared" si="1058"/>
        <v>1</v>
      </c>
      <c r="AA15450"/>
      <c r="AH15450"/>
      <c r="AL15450" t="b">
        <f t="shared" si="1059"/>
        <v>1</v>
      </c>
      <c r="AM15450" t="b">
        <f t="shared" si="1060"/>
        <v>1</v>
      </c>
      <c r="AP15450"/>
      <c r="AQ15450"/>
    </row>
    <row r="15451" spans="23:43" x14ac:dyDescent="0.25">
      <c r="W15451" t="b">
        <f t="shared" si="1057"/>
        <v>1</v>
      </c>
      <c r="X15451" t="b">
        <f t="shared" si="1058"/>
        <v>1</v>
      </c>
      <c r="AA15451"/>
      <c r="AH15451"/>
      <c r="AL15451" t="b">
        <f t="shared" si="1059"/>
        <v>1</v>
      </c>
      <c r="AM15451" t="b">
        <f t="shared" si="1060"/>
        <v>1</v>
      </c>
      <c r="AP15451"/>
      <c r="AQ15451"/>
    </row>
    <row r="15452" spans="23:43" x14ac:dyDescent="0.25">
      <c r="W15452" t="b">
        <f t="shared" si="1057"/>
        <v>1</v>
      </c>
      <c r="X15452" t="b">
        <f t="shared" si="1058"/>
        <v>1</v>
      </c>
      <c r="AA15452"/>
      <c r="AH15452"/>
      <c r="AL15452" t="b">
        <f t="shared" si="1059"/>
        <v>1</v>
      </c>
      <c r="AM15452" t="b">
        <f t="shared" si="1060"/>
        <v>1</v>
      </c>
      <c r="AP15452"/>
      <c r="AQ15452"/>
    </row>
    <row r="15453" spans="23:43" x14ac:dyDescent="0.25">
      <c r="W15453" t="b">
        <f t="shared" si="1057"/>
        <v>1</v>
      </c>
      <c r="X15453" t="b">
        <f t="shared" si="1058"/>
        <v>1</v>
      </c>
      <c r="AA15453"/>
      <c r="AH15453"/>
      <c r="AL15453" t="b">
        <f t="shared" si="1059"/>
        <v>1</v>
      </c>
      <c r="AM15453" t="b">
        <f t="shared" si="1060"/>
        <v>1</v>
      </c>
      <c r="AP15453"/>
      <c r="AQ15453"/>
    </row>
    <row r="15454" spans="23:43" x14ac:dyDescent="0.25">
      <c r="W15454" t="b">
        <f t="shared" si="1057"/>
        <v>1</v>
      </c>
      <c r="X15454" t="b">
        <f t="shared" si="1058"/>
        <v>1</v>
      </c>
      <c r="AA15454"/>
      <c r="AH15454"/>
      <c r="AL15454" t="b">
        <f t="shared" si="1059"/>
        <v>1</v>
      </c>
      <c r="AM15454" t="b">
        <f t="shared" si="1060"/>
        <v>1</v>
      </c>
      <c r="AP15454"/>
      <c r="AQ15454"/>
    </row>
    <row r="15455" spans="23:43" x14ac:dyDescent="0.25">
      <c r="W15455" t="b">
        <f t="shared" si="1057"/>
        <v>1</v>
      </c>
      <c r="X15455" t="b">
        <f t="shared" si="1058"/>
        <v>1</v>
      </c>
      <c r="AA15455"/>
      <c r="AH15455"/>
      <c r="AL15455" t="b">
        <f t="shared" si="1059"/>
        <v>1</v>
      </c>
      <c r="AM15455" t="b">
        <f t="shared" si="1060"/>
        <v>1</v>
      </c>
      <c r="AP15455"/>
      <c r="AQ15455"/>
    </row>
    <row r="15456" spans="23:43" x14ac:dyDescent="0.25">
      <c r="W15456" t="b">
        <f t="shared" si="1057"/>
        <v>1</v>
      </c>
      <c r="X15456" t="b">
        <f t="shared" si="1058"/>
        <v>1</v>
      </c>
      <c r="AA15456"/>
      <c r="AH15456"/>
      <c r="AL15456" t="b">
        <f t="shared" si="1059"/>
        <v>1</v>
      </c>
      <c r="AM15456" t="b">
        <f t="shared" si="1060"/>
        <v>1</v>
      </c>
      <c r="AP15456"/>
      <c r="AQ15456"/>
    </row>
    <row r="15457" spans="23:43" x14ac:dyDescent="0.25">
      <c r="W15457" t="b">
        <f t="shared" si="1057"/>
        <v>1</v>
      </c>
      <c r="X15457" t="b">
        <f t="shared" si="1058"/>
        <v>1</v>
      </c>
      <c r="AA15457"/>
      <c r="AH15457"/>
      <c r="AL15457" t="b">
        <f t="shared" si="1059"/>
        <v>1</v>
      </c>
      <c r="AM15457" t="b">
        <f t="shared" si="1060"/>
        <v>1</v>
      </c>
      <c r="AP15457"/>
      <c r="AQ15457"/>
    </row>
    <row r="15458" spans="23:43" x14ac:dyDescent="0.25">
      <c r="W15458" t="b">
        <f t="shared" si="1057"/>
        <v>1</v>
      </c>
      <c r="X15458" t="b">
        <f t="shared" si="1058"/>
        <v>1</v>
      </c>
      <c r="AA15458"/>
      <c r="AH15458"/>
      <c r="AL15458" t="b">
        <f t="shared" si="1059"/>
        <v>1</v>
      </c>
      <c r="AM15458" t="b">
        <f t="shared" si="1060"/>
        <v>1</v>
      </c>
      <c r="AP15458"/>
      <c r="AQ15458"/>
    </row>
    <row r="15459" spans="23:43" x14ac:dyDescent="0.25">
      <c r="W15459" t="b">
        <f t="shared" si="1057"/>
        <v>1</v>
      </c>
      <c r="X15459" t="b">
        <f t="shared" si="1058"/>
        <v>1</v>
      </c>
      <c r="AA15459"/>
      <c r="AH15459"/>
      <c r="AL15459" t="b">
        <f t="shared" si="1059"/>
        <v>1</v>
      </c>
      <c r="AM15459" t="b">
        <f t="shared" si="1060"/>
        <v>1</v>
      </c>
      <c r="AP15459"/>
      <c r="AQ15459"/>
    </row>
    <row r="15460" spans="23:43" x14ac:dyDescent="0.25">
      <c r="W15460" t="b">
        <f t="shared" si="1057"/>
        <v>1</v>
      </c>
      <c r="X15460" t="b">
        <f t="shared" si="1058"/>
        <v>1</v>
      </c>
      <c r="AA15460"/>
      <c r="AH15460"/>
      <c r="AL15460" t="b">
        <f t="shared" si="1059"/>
        <v>1</v>
      </c>
      <c r="AM15460" t="b">
        <f t="shared" si="1060"/>
        <v>1</v>
      </c>
      <c r="AP15460"/>
      <c r="AQ15460"/>
    </row>
    <row r="15461" spans="23:43" x14ac:dyDescent="0.25">
      <c r="W15461" t="b">
        <f t="shared" si="1057"/>
        <v>1</v>
      </c>
      <c r="X15461" t="b">
        <f t="shared" si="1058"/>
        <v>1</v>
      </c>
      <c r="AA15461"/>
      <c r="AH15461"/>
      <c r="AL15461" t="b">
        <f t="shared" si="1059"/>
        <v>1</v>
      </c>
      <c r="AM15461" t="b">
        <f t="shared" si="1060"/>
        <v>1</v>
      </c>
      <c r="AP15461"/>
      <c r="AQ15461"/>
    </row>
    <row r="15462" spans="23:43" x14ac:dyDescent="0.25">
      <c r="W15462" t="b">
        <f t="shared" si="1057"/>
        <v>1</v>
      </c>
      <c r="X15462" t="b">
        <f t="shared" si="1058"/>
        <v>1</v>
      </c>
      <c r="AA15462"/>
      <c r="AH15462"/>
      <c r="AL15462" t="b">
        <f t="shared" si="1059"/>
        <v>1</v>
      </c>
      <c r="AM15462" t="b">
        <f t="shared" si="1060"/>
        <v>1</v>
      </c>
      <c r="AP15462"/>
      <c r="AQ15462"/>
    </row>
    <row r="15463" spans="23:43" x14ac:dyDescent="0.25">
      <c r="W15463" t="b">
        <f t="shared" si="1057"/>
        <v>1</v>
      </c>
      <c r="X15463" t="b">
        <f t="shared" si="1058"/>
        <v>1</v>
      </c>
      <c r="AA15463"/>
      <c r="AH15463"/>
      <c r="AL15463" t="b">
        <f t="shared" si="1059"/>
        <v>1</v>
      </c>
      <c r="AM15463" t="b">
        <f t="shared" si="1060"/>
        <v>1</v>
      </c>
      <c r="AP15463"/>
      <c r="AQ15463"/>
    </row>
    <row r="15464" spans="23:43" x14ac:dyDescent="0.25">
      <c r="W15464" t="b">
        <f t="shared" si="1057"/>
        <v>1</v>
      </c>
      <c r="X15464" t="b">
        <f t="shared" si="1058"/>
        <v>1</v>
      </c>
      <c r="AA15464"/>
      <c r="AH15464"/>
      <c r="AL15464" t="b">
        <f t="shared" si="1059"/>
        <v>1</v>
      </c>
      <c r="AM15464" t="b">
        <f t="shared" si="1060"/>
        <v>1</v>
      </c>
      <c r="AP15464"/>
      <c r="AQ15464"/>
    </row>
    <row r="15465" spans="23:43" x14ac:dyDescent="0.25">
      <c r="W15465" t="b">
        <f t="shared" si="1057"/>
        <v>1</v>
      </c>
      <c r="X15465" t="b">
        <f t="shared" si="1058"/>
        <v>1</v>
      </c>
      <c r="AA15465"/>
      <c r="AH15465"/>
      <c r="AL15465" t="b">
        <f t="shared" si="1059"/>
        <v>1</v>
      </c>
      <c r="AM15465" t="b">
        <f t="shared" si="1060"/>
        <v>1</v>
      </c>
      <c r="AP15465"/>
      <c r="AQ15465"/>
    </row>
    <row r="15466" spans="23:43" x14ac:dyDescent="0.25">
      <c r="W15466" t="b">
        <f t="shared" si="1057"/>
        <v>1</v>
      </c>
      <c r="X15466" t="b">
        <f t="shared" si="1058"/>
        <v>1</v>
      </c>
      <c r="AA15466"/>
      <c r="AH15466"/>
      <c r="AL15466" t="b">
        <f t="shared" si="1059"/>
        <v>1</v>
      </c>
      <c r="AM15466" t="b">
        <f t="shared" si="1060"/>
        <v>1</v>
      </c>
      <c r="AP15466"/>
      <c r="AQ15466"/>
    </row>
    <row r="15467" spans="23:43" x14ac:dyDescent="0.25">
      <c r="W15467" t="b">
        <f t="shared" si="1057"/>
        <v>1</v>
      </c>
      <c r="X15467" t="b">
        <f t="shared" si="1058"/>
        <v>1</v>
      </c>
      <c r="AA15467"/>
      <c r="AH15467"/>
      <c r="AL15467" t="b">
        <f t="shared" si="1059"/>
        <v>1</v>
      </c>
      <c r="AM15467" t="b">
        <f t="shared" si="1060"/>
        <v>1</v>
      </c>
      <c r="AP15467"/>
      <c r="AQ15467"/>
    </row>
    <row r="15468" spans="23:43" x14ac:dyDescent="0.25">
      <c r="W15468" t="b">
        <f t="shared" si="1057"/>
        <v>1</v>
      </c>
      <c r="X15468" t="b">
        <f t="shared" si="1058"/>
        <v>1</v>
      </c>
      <c r="AA15468"/>
      <c r="AH15468"/>
      <c r="AL15468" t="b">
        <f t="shared" si="1059"/>
        <v>1</v>
      </c>
      <c r="AM15468" t="b">
        <f t="shared" si="1060"/>
        <v>1</v>
      </c>
      <c r="AP15468"/>
      <c r="AQ15468"/>
    </row>
    <row r="15469" spans="23:43" x14ac:dyDescent="0.25">
      <c r="W15469" t="b">
        <f t="shared" si="1057"/>
        <v>1</v>
      </c>
      <c r="X15469" t="b">
        <f t="shared" si="1058"/>
        <v>1</v>
      </c>
      <c r="AA15469"/>
      <c r="AH15469"/>
      <c r="AL15469" t="b">
        <f t="shared" si="1059"/>
        <v>1</v>
      </c>
      <c r="AM15469" t="b">
        <f t="shared" si="1060"/>
        <v>1</v>
      </c>
      <c r="AP15469"/>
      <c r="AQ15469"/>
    </row>
    <row r="15470" spans="23:43" x14ac:dyDescent="0.25">
      <c r="W15470" t="b">
        <f t="shared" si="1057"/>
        <v>1</v>
      </c>
      <c r="X15470" t="b">
        <f t="shared" si="1058"/>
        <v>1</v>
      </c>
      <c r="AA15470"/>
      <c r="AH15470"/>
      <c r="AL15470" t="b">
        <f t="shared" si="1059"/>
        <v>1</v>
      </c>
      <c r="AM15470" t="b">
        <f t="shared" si="1060"/>
        <v>1</v>
      </c>
      <c r="AP15470"/>
      <c r="AQ15470"/>
    </row>
    <row r="15471" spans="23:43" x14ac:dyDescent="0.25">
      <c r="W15471" t="b">
        <f t="shared" si="1057"/>
        <v>1</v>
      </c>
      <c r="X15471" t="b">
        <f t="shared" si="1058"/>
        <v>1</v>
      </c>
      <c r="AA15471"/>
      <c r="AH15471"/>
      <c r="AL15471" t="b">
        <f t="shared" si="1059"/>
        <v>1</v>
      </c>
      <c r="AM15471" t="b">
        <f t="shared" si="1060"/>
        <v>1</v>
      </c>
      <c r="AP15471"/>
      <c r="AQ15471"/>
    </row>
    <row r="15472" spans="23:43" x14ac:dyDescent="0.25">
      <c r="W15472" t="b">
        <f t="shared" si="1057"/>
        <v>1</v>
      </c>
      <c r="X15472" t="b">
        <f t="shared" si="1058"/>
        <v>1</v>
      </c>
      <c r="AA15472"/>
      <c r="AH15472"/>
      <c r="AL15472" t="b">
        <f t="shared" si="1059"/>
        <v>1</v>
      </c>
      <c r="AM15472" t="b">
        <f t="shared" si="1060"/>
        <v>1</v>
      </c>
      <c r="AP15472"/>
      <c r="AQ15472"/>
    </row>
    <row r="15473" spans="23:43" x14ac:dyDescent="0.25">
      <c r="W15473" t="b">
        <f t="shared" si="1057"/>
        <v>1</v>
      </c>
      <c r="X15473" t="b">
        <f t="shared" si="1058"/>
        <v>1</v>
      </c>
      <c r="AA15473"/>
      <c r="AH15473"/>
      <c r="AL15473" t="b">
        <f t="shared" si="1059"/>
        <v>1</v>
      </c>
      <c r="AM15473" t="b">
        <f t="shared" si="1060"/>
        <v>1</v>
      </c>
      <c r="AP15473"/>
      <c r="AQ15473"/>
    </row>
    <row r="15474" spans="23:43" x14ac:dyDescent="0.25">
      <c r="W15474" t="b">
        <f t="shared" si="1057"/>
        <v>1</v>
      </c>
      <c r="X15474" t="b">
        <f t="shared" si="1058"/>
        <v>1</v>
      </c>
      <c r="AA15474"/>
      <c r="AH15474"/>
      <c r="AL15474" t="b">
        <f t="shared" si="1059"/>
        <v>1</v>
      </c>
      <c r="AM15474" t="b">
        <f t="shared" si="1060"/>
        <v>1</v>
      </c>
      <c r="AP15474"/>
      <c r="AQ15474"/>
    </row>
    <row r="15475" spans="23:43" x14ac:dyDescent="0.25">
      <c r="W15475" t="b">
        <f t="shared" si="1057"/>
        <v>1</v>
      </c>
      <c r="X15475" t="b">
        <f t="shared" si="1058"/>
        <v>1</v>
      </c>
      <c r="AA15475"/>
      <c r="AH15475"/>
      <c r="AL15475" t="b">
        <f t="shared" si="1059"/>
        <v>1</v>
      </c>
      <c r="AM15475" t="b">
        <f t="shared" si="1060"/>
        <v>1</v>
      </c>
      <c r="AP15475"/>
      <c r="AQ15475"/>
    </row>
    <row r="15476" spans="23:43" x14ac:dyDescent="0.25">
      <c r="W15476" t="b">
        <f t="shared" si="1057"/>
        <v>1</v>
      </c>
      <c r="X15476" t="b">
        <f t="shared" si="1058"/>
        <v>1</v>
      </c>
      <c r="AA15476"/>
      <c r="AH15476"/>
      <c r="AL15476" t="b">
        <f t="shared" si="1059"/>
        <v>1</v>
      </c>
      <c r="AM15476" t="b">
        <f t="shared" si="1060"/>
        <v>1</v>
      </c>
      <c r="AP15476"/>
      <c r="AQ15476"/>
    </row>
    <row r="15477" spans="23:43" x14ac:dyDescent="0.25">
      <c r="W15477" t="b">
        <f t="shared" si="1057"/>
        <v>1</v>
      </c>
      <c r="X15477" t="b">
        <f t="shared" si="1058"/>
        <v>1</v>
      </c>
      <c r="AA15477"/>
      <c r="AH15477"/>
      <c r="AL15477" t="b">
        <f t="shared" si="1059"/>
        <v>1</v>
      </c>
      <c r="AM15477" t="b">
        <f t="shared" si="1060"/>
        <v>1</v>
      </c>
      <c r="AP15477"/>
      <c r="AQ15477"/>
    </row>
    <row r="15478" spans="23:43" x14ac:dyDescent="0.25">
      <c r="W15478" t="b">
        <f t="shared" si="1057"/>
        <v>1</v>
      </c>
      <c r="X15478" t="b">
        <f t="shared" si="1058"/>
        <v>1</v>
      </c>
      <c r="AA15478"/>
      <c r="AH15478"/>
      <c r="AL15478" t="b">
        <f t="shared" si="1059"/>
        <v>1</v>
      </c>
      <c r="AM15478" t="b">
        <f t="shared" si="1060"/>
        <v>1</v>
      </c>
      <c r="AP15478"/>
      <c r="AQ15478"/>
    </row>
    <row r="15479" spans="23:43" x14ac:dyDescent="0.25">
      <c r="W15479" t="b">
        <f t="shared" si="1057"/>
        <v>1</v>
      </c>
      <c r="X15479" t="b">
        <f t="shared" si="1058"/>
        <v>1</v>
      </c>
      <c r="AA15479"/>
      <c r="AH15479"/>
      <c r="AL15479" t="b">
        <f t="shared" si="1059"/>
        <v>1</v>
      </c>
      <c r="AM15479" t="b">
        <f t="shared" si="1060"/>
        <v>1</v>
      </c>
      <c r="AP15479"/>
      <c r="AQ15479"/>
    </row>
    <row r="15480" spans="23:43" x14ac:dyDescent="0.25">
      <c r="W15480" t="b">
        <f t="shared" si="1057"/>
        <v>1</v>
      </c>
      <c r="X15480" t="b">
        <f t="shared" si="1058"/>
        <v>1</v>
      </c>
      <c r="AA15480"/>
      <c r="AH15480"/>
      <c r="AL15480" t="b">
        <f t="shared" si="1059"/>
        <v>1</v>
      </c>
      <c r="AM15480" t="b">
        <f t="shared" si="1060"/>
        <v>1</v>
      </c>
      <c r="AP15480"/>
      <c r="AQ15480"/>
    </row>
    <row r="15481" spans="23:43" x14ac:dyDescent="0.25">
      <c r="W15481" t="b">
        <f t="shared" si="1057"/>
        <v>1</v>
      </c>
      <c r="X15481" t="b">
        <f t="shared" si="1058"/>
        <v>1</v>
      </c>
      <c r="AA15481"/>
      <c r="AH15481"/>
      <c r="AL15481" t="b">
        <f t="shared" si="1059"/>
        <v>1</v>
      </c>
      <c r="AM15481" t="b">
        <f t="shared" si="1060"/>
        <v>1</v>
      </c>
      <c r="AP15481"/>
      <c r="AQ15481"/>
    </row>
    <row r="15482" spans="23:43" x14ac:dyDescent="0.25">
      <c r="W15482" t="b">
        <f t="shared" si="1057"/>
        <v>1</v>
      </c>
      <c r="X15482" t="b">
        <f t="shared" si="1058"/>
        <v>1</v>
      </c>
      <c r="AA15482"/>
      <c r="AH15482"/>
      <c r="AL15482" t="b">
        <f t="shared" si="1059"/>
        <v>1</v>
      </c>
      <c r="AM15482" t="b">
        <f t="shared" si="1060"/>
        <v>1</v>
      </c>
      <c r="AP15482"/>
      <c r="AQ15482"/>
    </row>
    <row r="15483" spans="23:43" x14ac:dyDescent="0.25">
      <c r="W15483" t="b">
        <f t="shared" si="1057"/>
        <v>1</v>
      </c>
      <c r="X15483" t="b">
        <f t="shared" si="1058"/>
        <v>1</v>
      </c>
      <c r="AA15483"/>
      <c r="AH15483"/>
      <c r="AL15483" t="b">
        <f t="shared" si="1059"/>
        <v>1</v>
      </c>
      <c r="AM15483" t="b">
        <f t="shared" si="1060"/>
        <v>1</v>
      </c>
      <c r="AP15483"/>
      <c r="AQ15483"/>
    </row>
    <row r="15484" spans="23:43" x14ac:dyDescent="0.25">
      <c r="W15484" t="b">
        <f t="shared" si="1057"/>
        <v>1</v>
      </c>
      <c r="X15484" t="b">
        <f t="shared" si="1058"/>
        <v>1</v>
      </c>
      <c r="AA15484"/>
      <c r="AH15484"/>
      <c r="AL15484" t="b">
        <f t="shared" si="1059"/>
        <v>1</v>
      </c>
      <c r="AM15484" t="b">
        <f t="shared" si="1060"/>
        <v>1</v>
      </c>
      <c r="AP15484"/>
      <c r="AQ15484"/>
    </row>
    <row r="15485" spans="23:43" x14ac:dyDescent="0.25">
      <c r="W15485" t="b">
        <f t="shared" si="1057"/>
        <v>1</v>
      </c>
      <c r="X15485" t="b">
        <f t="shared" si="1058"/>
        <v>1</v>
      </c>
      <c r="AA15485"/>
      <c r="AH15485"/>
      <c r="AL15485" t="b">
        <f t="shared" si="1059"/>
        <v>1</v>
      </c>
      <c r="AM15485" t="b">
        <f t="shared" si="1060"/>
        <v>1</v>
      </c>
      <c r="AP15485"/>
      <c r="AQ15485"/>
    </row>
    <row r="15486" spans="23:43" x14ac:dyDescent="0.25">
      <c r="W15486" t="b">
        <f t="shared" si="1057"/>
        <v>1</v>
      </c>
      <c r="X15486" t="b">
        <f t="shared" si="1058"/>
        <v>1</v>
      </c>
      <c r="AA15486"/>
      <c r="AH15486"/>
      <c r="AL15486" t="b">
        <f t="shared" si="1059"/>
        <v>1</v>
      </c>
      <c r="AM15486" t="b">
        <f t="shared" si="1060"/>
        <v>1</v>
      </c>
      <c r="AP15486"/>
      <c r="AQ15486"/>
    </row>
    <row r="15487" spans="23:43" x14ac:dyDescent="0.25">
      <c r="W15487" t="b">
        <f t="shared" si="1057"/>
        <v>1</v>
      </c>
      <c r="X15487" t="b">
        <f t="shared" si="1058"/>
        <v>1</v>
      </c>
      <c r="AA15487"/>
      <c r="AH15487"/>
      <c r="AL15487" t="b">
        <f t="shared" si="1059"/>
        <v>1</v>
      </c>
      <c r="AM15487" t="b">
        <f t="shared" si="1060"/>
        <v>1</v>
      </c>
      <c r="AP15487"/>
      <c r="AQ15487"/>
    </row>
    <row r="15488" spans="23:43" x14ac:dyDescent="0.25">
      <c r="W15488" t="b">
        <f t="shared" si="1057"/>
        <v>1</v>
      </c>
      <c r="X15488" t="b">
        <f t="shared" si="1058"/>
        <v>1</v>
      </c>
      <c r="AA15488"/>
      <c r="AH15488"/>
      <c r="AL15488" t="b">
        <f t="shared" si="1059"/>
        <v>1</v>
      </c>
      <c r="AM15488" t="b">
        <f t="shared" si="1060"/>
        <v>1</v>
      </c>
      <c r="AP15488"/>
      <c r="AQ15488"/>
    </row>
    <row r="15489" spans="23:43" x14ac:dyDescent="0.25">
      <c r="W15489" t="b">
        <f t="shared" si="1057"/>
        <v>1</v>
      </c>
      <c r="X15489" t="b">
        <f t="shared" si="1058"/>
        <v>1</v>
      </c>
      <c r="AA15489"/>
      <c r="AH15489"/>
      <c r="AL15489" t="b">
        <f t="shared" si="1059"/>
        <v>1</v>
      </c>
      <c r="AM15489" t="b">
        <f t="shared" si="1060"/>
        <v>1</v>
      </c>
      <c r="AP15489"/>
      <c r="AQ15489"/>
    </row>
    <row r="15490" spans="23:43" x14ac:dyDescent="0.25">
      <c r="W15490" t="b">
        <f t="shared" si="1057"/>
        <v>1</v>
      </c>
      <c r="X15490" t="b">
        <f t="shared" si="1058"/>
        <v>1</v>
      </c>
      <c r="AA15490"/>
      <c r="AH15490"/>
      <c r="AL15490" t="b">
        <f t="shared" si="1059"/>
        <v>1</v>
      </c>
      <c r="AM15490" t="b">
        <f t="shared" si="1060"/>
        <v>1</v>
      </c>
      <c r="AP15490"/>
      <c r="AQ15490"/>
    </row>
    <row r="15491" spans="23:43" x14ac:dyDescent="0.25">
      <c r="W15491" t="b">
        <f t="shared" si="1057"/>
        <v>1</v>
      </c>
      <c r="X15491" t="b">
        <f t="shared" si="1058"/>
        <v>1</v>
      </c>
      <c r="AA15491"/>
      <c r="AH15491"/>
      <c r="AL15491" t="b">
        <f t="shared" si="1059"/>
        <v>1</v>
      </c>
      <c r="AM15491" t="b">
        <f t="shared" si="1060"/>
        <v>1</v>
      </c>
      <c r="AP15491"/>
      <c r="AQ15491"/>
    </row>
    <row r="15492" spans="23:43" x14ac:dyDescent="0.25">
      <c r="W15492" t="b">
        <f t="shared" si="1057"/>
        <v>1</v>
      </c>
      <c r="X15492" t="b">
        <f t="shared" si="1058"/>
        <v>1</v>
      </c>
      <c r="AA15492"/>
      <c r="AH15492"/>
      <c r="AL15492" t="b">
        <f t="shared" si="1059"/>
        <v>1</v>
      </c>
      <c r="AM15492" t="b">
        <f t="shared" si="1060"/>
        <v>1</v>
      </c>
      <c r="AP15492"/>
      <c r="AQ15492"/>
    </row>
    <row r="15493" spans="23:43" x14ac:dyDescent="0.25">
      <c r="W15493" t="b">
        <f t="shared" si="1057"/>
        <v>1</v>
      </c>
      <c r="X15493" t="b">
        <f t="shared" si="1058"/>
        <v>1</v>
      </c>
      <c r="AA15493"/>
      <c r="AH15493"/>
      <c r="AL15493" t="b">
        <f t="shared" si="1059"/>
        <v>1</v>
      </c>
      <c r="AM15493" t="b">
        <f t="shared" si="1060"/>
        <v>1</v>
      </c>
      <c r="AP15493"/>
      <c r="AQ15493"/>
    </row>
    <row r="15494" spans="23:43" x14ac:dyDescent="0.25">
      <c r="W15494" t="b">
        <f t="shared" si="1057"/>
        <v>1</v>
      </c>
      <c r="X15494" t="b">
        <f t="shared" si="1058"/>
        <v>1</v>
      </c>
      <c r="AA15494"/>
      <c r="AH15494"/>
      <c r="AL15494" t="b">
        <f t="shared" si="1059"/>
        <v>1</v>
      </c>
      <c r="AM15494" t="b">
        <f t="shared" si="1060"/>
        <v>1</v>
      </c>
      <c r="AP15494"/>
      <c r="AQ15494"/>
    </row>
    <row r="15495" spans="23:43" x14ac:dyDescent="0.25">
      <c r="W15495" t="b">
        <f t="shared" si="1057"/>
        <v>1</v>
      </c>
      <c r="X15495" t="b">
        <f t="shared" si="1058"/>
        <v>1</v>
      </c>
      <c r="AA15495"/>
      <c r="AH15495"/>
      <c r="AL15495" t="b">
        <f t="shared" si="1059"/>
        <v>1</v>
      </c>
      <c r="AM15495" t="b">
        <f t="shared" si="1060"/>
        <v>1</v>
      </c>
      <c r="AP15495"/>
      <c r="AQ15495"/>
    </row>
    <row r="15496" spans="23:43" x14ac:dyDescent="0.25">
      <c r="W15496" t="b">
        <f t="shared" si="1057"/>
        <v>1</v>
      </c>
      <c r="X15496" t="b">
        <f t="shared" si="1058"/>
        <v>1</v>
      </c>
      <c r="AA15496"/>
      <c r="AH15496"/>
      <c r="AL15496" t="b">
        <f t="shared" si="1059"/>
        <v>1</v>
      </c>
      <c r="AM15496" t="b">
        <f t="shared" si="1060"/>
        <v>1</v>
      </c>
      <c r="AP15496"/>
      <c r="AQ15496"/>
    </row>
    <row r="15497" spans="23:43" x14ac:dyDescent="0.25">
      <c r="W15497" t="b">
        <f t="shared" si="1057"/>
        <v>1</v>
      </c>
      <c r="X15497" t="b">
        <f t="shared" si="1058"/>
        <v>1</v>
      </c>
      <c r="AA15497"/>
      <c r="AH15497"/>
      <c r="AL15497" t="b">
        <f t="shared" si="1059"/>
        <v>1</v>
      </c>
      <c r="AM15497" t="b">
        <f t="shared" si="1060"/>
        <v>1</v>
      </c>
      <c r="AP15497"/>
      <c r="AQ15497"/>
    </row>
    <row r="15498" spans="23:43" x14ac:dyDescent="0.25">
      <c r="W15498" t="b">
        <f t="shared" si="1057"/>
        <v>1</v>
      </c>
      <c r="X15498" t="b">
        <f t="shared" si="1058"/>
        <v>1</v>
      </c>
      <c r="AA15498"/>
      <c r="AH15498"/>
      <c r="AL15498" t="b">
        <f t="shared" si="1059"/>
        <v>1</v>
      </c>
      <c r="AM15498" t="b">
        <f t="shared" si="1060"/>
        <v>1</v>
      </c>
      <c r="AP15498"/>
      <c r="AQ15498"/>
    </row>
    <row r="15499" spans="23:43" x14ac:dyDescent="0.25">
      <c r="W15499" t="b">
        <f t="shared" si="1057"/>
        <v>1</v>
      </c>
      <c r="X15499" t="b">
        <f t="shared" si="1058"/>
        <v>1</v>
      </c>
      <c r="AA15499"/>
      <c r="AH15499"/>
      <c r="AL15499" t="b">
        <f t="shared" si="1059"/>
        <v>1</v>
      </c>
      <c r="AM15499" t="b">
        <f t="shared" si="1060"/>
        <v>1</v>
      </c>
      <c r="AP15499"/>
      <c r="AQ15499"/>
    </row>
    <row r="15500" spans="23:43" x14ac:dyDescent="0.25">
      <c r="W15500" t="b">
        <f t="shared" ref="W15500:W15563" si="1061">IF(AND(U15500&lt;&gt;"",U15500&lt;&gt;"Grand Total",U15500&lt;&gt;"(blank)"),GETPIVOTDATA("Facility CCN",$U$10,"Facility CCN",U15500)=1,TRUE)</f>
        <v>1</v>
      </c>
      <c r="X15500" t="b">
        <f t="shared" ref="X15500:X15563" si="1062">IF(AND(U15500&lt;&gt;"",U15500&lt;&gt;"Grand Total",U15500&lt;&gt;"(blank)"),LEN(U15500)=6,TRUE)</f>
        <v>1</v>
      </c>
      <c r="AA15500"/>
      <c r="AH15500"/>
      <c r="AL15500" t="b">
        <f t="shared" ref="AL15500:AL15563" si="1063">IF(AND(AJ15500&lt;&gt;"",AJ15500&lt;&gt;"Grand Total",AJ15500&lt;&gt;"(blank)"),GETPIVOTDATA("Provider NPI",$AJ$10,"Provider NPI",AJ15500)=1,TRUE)</f>
        <v>1</v>
      </c>
      <c r="AM15500" t="b">
        <f t="shared" ref="AM15500:AM15563" si="1064">IF(AND(AJ15500&lt;&gt;"",AJ15500&lt;&gt;"Grand Total",AJ15500&lt;&gt;"(blank)"),LEN(AJ15500)=10,TRUE)</f>
        <v>1</v>
      </c>
      <c r="AP15500"/>
      <c r="AQ15500"/>
    </row>
    <row r="15501" spans="23:43" x14ac:dyDescent="0.25">
      <c r="W15501" t="b">
        <f t="shared" si="1061"/>
        <v>1</v>
      </c>
      <c r="X15501" t="b">
        <f t="shared" si="1062"/>
        <v>1</v>
      </c>
      <c r="AA15501"/>
      <c r="AH15501"/>
      <c r="AL15501" t="b">
        <f t="shared" si="1063"/>
        <v>1</v>
      </c>
      <c r="AM15501" t="b">
        <f t="shared" si="1064"/>
        <v>1</v>
      </c>
      <c r="AP15501"/>
      <c r="AQ15501"/>
    </row>
    <row r="15502" spans="23:43" x14ac:dyDescent="0.25">
      <c r="W15502" t="b">
        <f t="shared" si="1061"/>
        <v>1</v>
      </c>
      <c r="X15502" t="b">
        <f t="shared" si="1062"/>
        <v>1</v>
      </c>
      <c r="AA15502"/>
      <c r="AH15502"/>
      <c r="AL15502" t="b">
        <f t="shared" si="1063"/>
        <v>1</v>
      </c>
      <c r="AM15502" t="b">
        <f t="shared" si="1064"/>
        <v>1</v>
      </c>
      <c r="AP15502"/>
      <c r="AQ15502"/>
    </row>
    <row r="15503" spans="23:43" x14ac:dyDescent="0.25">
      <c r="W15503" t="b">
        <f t="shared" si="1061"/>
        <v>1</v>
      </c>
      <c r="X15503" t="b">
        <f t="shared" si="1062"/>
        <v>1</v>
      </c>
      <c r="AA15503"/>
      <c r="AH15503"/>
      <c r="AL15503" t="b">
        <f t="shared" si="1063"/>
        <v>1</v>
      </c>
      <c r="AM15503" t="b">
        <f t="shared" si="1064"/>
        <v>1</v>
      </c>
      <c r="AP15503"/>
      <c r="AQ15503"/>
    </row>
    <row r="15504" spans="23:43" x14ac:dyDescent="0.25">
      <c r="W15504" t="b">
        <f t="shared" si="1061"/>
        <v>1</v>
      </c>
      <c r="X15504" t="b">
        <f t="shared" si="1062"/>
        <v>1</v>
      </c>
      <c r="AA15504"/>
      <c r="AH15504"/>
      <c r="AL15504" t="b">
        <f t="shared" si="1063"/>
        <v>1</v>
      </c>
      <c r="AM15504" t="b">
        <f t="shared" si="1064"/>
        <v>1</v>
      </c>
      <c r="AP15504"/>
      <c r="AQ15504"/>
    </row>
    <row r="15505" spans="23:43" x14ac:dyDescent="0.25">
      <c r="W15505" t="b">
        <f t="shared" si="1061"/>
        <v>1</v>
      </c>
      <c r="X15505" t="b">
        <f t="shared" si="1062"/>
        <v>1</v>
      </c>
      <c r="AA15505"/>
      <c r="AH15505"/>
      <c r="AL15505" t="b">
        <f t="shared" si="1063"/>
        <v>1</v>
      </c>
      <c r="AM15505" t="b">
        <f t="shared" si="1064"/>
        <v>1</v>
      </c>
      <c r="AP15505"/>
      <c r="AQ15505"/>
    </row>
    <row r="15506" spans="23:43" x14ac:dyDescent="0.25">
      <c r="W15506" t="b">
        <f t="shared" si="1061"/>
        <v>1</v>
      </c>
      <c r="X15506" t="b">
        <f t="shared" si="1062"/>
        <v>1</v>
      </c>
      <c r="AA15506"/>
      <c r="AH15506"/>
      <c r="AL15506" t="b">
        <f t="shared" si="1063"/>
        <v>1</v>
      </c>
      <c r="AM15506" t="b">
        <f t="shared" si="1064"/>
        <v>1</v>
      </c>
      <c r="AP15506"/>
      <c r="AQ15506"/>
    </row>
    <row r="15507" spans="23:43" x14ac:dyDescent="0.25">
      <c r="W15507" t="b">
        <f t="shared" si="1061"/>
        <v>1</v>
      </c>
      <c r="X15507" t="b">
        <f t="shared" si="1062"/>
        <v>1</v>
      </c>
      <c r="AA15507"/>
      <c r="AH15507"/>
      <c r="AL15507" t="b">
        <f t="shared" si="1063"/>
        <v>1</v>
      </c>
      <c r="AM15507" t="b">
        <f t="shared" si="1064"/>
        <v>1</v>
      </c>
      <c r="AP15507"/>
      <c r="AQ15507"/>
    </row>
    <row r="15508" spans="23:43" x14ac:dyDescent="0.25">
      <c r="W15508" t="b">
        <f t="shared" si="1061"/>
        <v>1</v>
      </c>
      <c r="X15508" t="b">
        <f t="shared" si="1062"/>
        <v>1</v>
      </c>
      <c r="AA15508"/>
      <c r="AH15508"/>
      <c r="AL15508" t="b">
        <f t="shared" si="1063"/>
        <v>1</v>
      </c>
      <c r="AM15508" t="b">
        <f t="shared" si="1064"/>
        <v>1</v>
      </c>
      <c r="AP15508"/>
      <c r="AQ15508"/>
    </row>
    <row r="15509" spans="23:43" x14ac:dyDescent="0.25">
      <c r="W15509" t="b">
        <f t="shared" si="1061"/>
        <v>1</v>
      </c>
      <c r="X15509" t="b">
        <f t="shared" si="1062"/>
        <v>1</v>
      </c>
      <c r="AA15509"/>
      <c r="AH15509"/>
      <c r="AL15509" t="b">
        <f t="shared" si="1063"/>
        <v>1</v>
      </c>
      <c r="AM15509" t="b">
        <f t="shared" si="1064"/>
        <v>1</v>
      </c>
      <c r="AP15509"/>
      <c r="AQ15509"/>
    </row>
    <row r="15510" spans="23:43" x14ac:dyDescent="0.25">
      <c r="W15510" t="b">
        <f t="shared" si="1061"/>
        <v>1</v>
      </c>
      <c r="X15510" t="b">
        <f t="shared" si="1062"/>
        <v>1</v>
      </c>
      <c r="AA15510"/>
      <c r="AH15510"/>
      <c r="AL15510" t="b">
        <f t="shared" si="1063"/>
        <v>1</v>
      </c>
      <c r="AM15510" t="b">
        <f t="shared" si="1064"/>
        <v>1</v>
      </c>
      <c r="AP15510"/>
      <c r="AQ15510"/>
    </row>
    <row r="15511" spans="23:43" x14ac:dyDescent="0.25">
      <c r="W15511" t="b">
        <f t="shared" si="1061"/>
        <v>1</v>
      </c>
      <c r="X15511" t="b">
        <f t="shared" si="1062"/>
        <v>1</v>
      </c>
      <c r="AA15511"/>
      <c r="AH15511"/>
      <c r="AL15511" t="b">
        <f t="shared" si="1063"/>
        <v>1</v>
      </c>
      <c r="AM15511" t="b">
        <f t="shared" si="1064"/>
        <v>1</v>
      </c>
      <c r="AP15511"/>
      <c r="AQ15511"/>
    </row>
    <row r="15512" spans="23:43" x14ac:dyDescent="0.25">
      <c r="W15512" t="b">
        <f t="shared" si="1061"/>
        <v>1</v>
      </c>
      <c r="X15512" t="b">
        <f t="shared" si="1062"/>
        <v>1</v>
      </c>
      <c r="AA15512"/>
      <c r="AH15512"/>
      <c r="AL15512" t="b">
        <f t="shared" si="1063"/>
        <v>1</v>
      </c>
      <c r="AM15512" t="b">
        <f t="shared" si="1064"/>
        <v>1</v>
      </c>
      <c r="AP15512"/>
      <c r="AQ15512"/>
    </row>
    <row r="15513" spans="23:43" x14ac:dyDescent="0.25">
      <c r="W15513" t="b">
        <f t="shared" si="1061"/>
        <v>1</v>
      </c>
      <c r="X15513" t="b">
        <f t="shared" si="1062"/>
        <v>1</v>
      </c>
      <c r="AA15513"/>
      <c r="AH15513"/>
      <c r="AL15513" t="b">
        <f t="shared" si="1063"/>
        <v>1</v>
      </c>
      <c r="AM15513" t="b">
        <f t="shared" si="1064"/>
        <v>1</v>
      </c>
      <c r="AP15513"/>
      <c r="AQ15513"/>
    </row>
    <row r="15514" spans="23:43" x14ac:dyDescent="0.25">
      <c r="W15514" t="b">
        <f t="shared" si="1061"/>
        <v>1</v>
      </c>
      <c r="X15514" t="b">
        <f t="shared" si="1062"/>
        <v>1</v>
      </c>
      <c r="AA15514"/>
      <c r="AH15514"/>
      <c r="AL15514" t="b">
        <f t="shared" si="1063"/>
        <v>1</v>
      </c>
      <c r="AM15514" t="b">
        <f t="shared" si="1064"/>
        <v>1</v>
      </c>
      <c r="AP15514"/>
      <c r="AQ15514"/>
    </row>
    <row r="15515" spans="23:43" x14ac:dyDescent="0.25">
      <c r="W15515" t="b">
        <f t="shared" si="1061"/>
        <v>1</v>
      </c>
      <c r="X15515" t="b">
        <f t="shared" si="1062"/>
        <v>1</v>
      </c>
      <c r="AA15515"/>
      <c r="AH15515"/>
      <c r="AL15515" t="b">
        <f t="shared" si="1063"/>
        <v>1</v>
      </c>
      <c r="AM15515" t="b">
        <f t="shared" si="1064"/>
        <v>1</v>
      </c>
      <c r="AP15515"/>
      <c r="AQ15515"/>
    </row>
    <row r="15516" spans="23:43" x14ac:dyDescent="0.25">
      <c r="W15516" t="b">
        <f t="shared" si="1061"/>
        <v>1</v>
      </c>
      <c r="X15516" t="b">
        <f t="shared" si="1062"/>
        <v>1</v>
      </c>
      <c r="AA15516"/>
      <c r="AH15516"/>
      <c r="AL15516" t="b">
        <f t="shared" si="1063"/>
        <v>1</v>
      </c>
      <c r="AM15516" t="b">
        <f t="shared" si="1064"/>
        <v>1</v>
      </c>
      <c r="AP15516"/>
      <c r="AQ15516"/>
    </row>
    <row r="15517" spans="23:43" x14ac:dyDescent="0.25">
      <c r="W15517" t="b">
        <f t="shared" si="1061"/>
        <v>1</v>
      </c>
      <c r="X15517" t="b">
        <f t="shared" si="1062"/>
        <v>1</v>
      </c>
      <c r="AA15517"/>
      <c r="AH15517"/>
      <c r="AL15517" t="b">
        <f t="shared" si="1063"/>
        <v>1</v>
      </c>
      <c r="AM15517" t="b">
        <f t="shared" si="1064"/>
        <v>1</v>
      </c>
      <c r="AP15517"/>
      <c r="AQ15517"/>
    </row>
    <row r="15518" spans="23:43" x14ac:dyDescent="0.25">
      <c r="W15518" t="b">
        <f t="shared" si="1061"/>
        <v>1</v>
      </c>
      <c r="X15518" t="b">
        <f t="shared" si="1062"/>
        <v>1</v>
      </c>
      <c r="AA15518"/>
      <c r="AH15518"/>
      <c r="AL15518" t="b">
        <f t="shared" si="1063"/>
        <v>1</v>
      </c>
      <c r="AM15518" t="b">
        <f t="shared" si="1064"/>
        <v>1</v>
      </c>
      <c r="AP15518"/>
      <c r="AQ15518"/>
    </row>
    <row r="15519" spans="23:43" x14ac:dyDescent="0.25">
      <c r="W15519" t="b">
        <f t="shared" si="1061"/>
        <v>1</v>
      </c>
      <c r="X15519" t="b">
        <f t="shared" si="1062"/>
        <v>1</v>
      </c>
      <c r="AA15519"/>
      <c r="AH15519"/>
      <c r="AL15519" t="b">
        <f t="shared" si="1063"/>
        <v>1</v>
      </c>
      <c r="AM15519" t="b">
        <f t="shared" si="1064"/>
        <v>1</v>
      </c>
      <c r="AP15519"/>
      <c r="AQ15519"/>
    </row>
    <row r="15520" spans="23:43" x14ac:dyDescent="0.25">
      <c r="W15520" t="b">
        <f t="shared" si="1061"/>
        <v>1</v>
      </c>
      <c r="X15520" t="b">
        <f t="shared" si="1062"/>
        <v>1</v>
      </c>
      <c r="AA15520"/>
      <c r="AH15520"/>
      <c r="AL15520" t="b">
        <f t="shared" si="1063"/>
        <v>1</v>
      </c>
      <c r="AM15520" t="b">
        <f t="shared" si="1064"/>
        <v>1</v>
      </c>
      <c r="AP15520"/>
      <c r="AQ15520"/>
    </row>
    <row r="15521" spans="23:43" x14ac:dyDescent="0.25">
      <c r="W15521" t="b">
        <f t="shared" si="1061"/>
        <v>1</v>
      </c>
      <c r="X15521" t="b">
        <f t="shared" si="1062"/>
        <v>1</v>
      </c>
      <c r="AA15521"/>
      <c r="AH15521"/>
      <c r="AL15521" t="b">
        <f t="shared" si="1063"/>
        <v>1</v>
      </c>
      <c r="AM15521" t="b">
        <f t="shared" si="1064"/>
        <v>1</v>
      </c>
      <c r="AP15521"/>
      <c r="AQ15521"/>
    </row>
    <row r="15522" spans="23:43" x14ac:dyDescent="0.25">
      <c r="W15522" t="b">
        <f t="shared" si="1061"/>
        <v>1</v>
      </c>
      <c r="X15522" t="b">
        <f t="shared" si="1062"/>
        <v>1</v>
      </c>
      <c r="AA15522"/>
      <c r="AH15522"/>
      <c r="AL15522" t="b">
        <f t="shared" si="1063"/>
        <v>1</v>
      </c>
      <c r="AM15522" t="b">
        <f t="shared" si="1064"/>
        <v>1</v>
      </c>
      <c r="AP15522"/>
      <c r="AQ15522"/>
    </row>
    <row r="15523" spans="23:43" x14ac:dyDescent="0.25">
      <c r="W15523" t="b">
        <f t="shared" si="1061"/>
        <v>1</v>
      </c>
      <c r="X15523" t="b">
        <f t="shared" si="1062"/>
        <v>1</v>
      </c>
      <c r="AA15523"/>
      <c r="AH15523"/>
      <c r="AL15523" t="b">
        <f t="shared" si="1063"/>
        <v>1</v>
      </c>
      <c r="AM15523" t="b">
        <f t="shared" si="1064"/>
        <v>1</v>
      </c>
      <c r="AP15523"/>
      <c r="AQ15523"/>
    </row>
    <row r="15524" spans="23:43" x14ac:dyDescent="0.25">
      <c r="W15524" t="b">
        <f t="shared" si="1061"/>
        <v>1</v>
      </c>
      <c r="X15524" t="b">
        <f t="shared" si="1062"/>
        <v>1</v>
      </c>
      <c r="AA15524"/>
      <c r="AH15524"/>
      <c r="AL15524" t="b">
        <f t="shared" si="1063"/>
        <v>1</v>
      </c>
      <c r="AM15524" t="b">
        <f t="shared" si="1064"/>
        <v>1</v>
      </c>
      <c r="AP15524"/>
      <c r="AQ15524"/>
    </row>
    <row r="15525" spans="23:43" x14ac:dyDescent="0.25">
      <c r="W15525" t="b">
        <f t="shared" si="1061"/>
        <v>1</v>
      </c>
      <c r="X15525" t="b">
        <f t="shared" si="1062"/>
        <v>1</v>
      </c>
      <c r="AA15525"/>
      <c r="AH15525"/>
      <c r="AL15525" t="b">
        <f t="shared" si="1063"/>
        <v>1</v>
      </c>
      <c r="AM15525" t="b">
        <f t="shared" si="1064"/>
        <v>1</v>
      </c>
      <c r="AP15525"/>
      <c r="AQ15525"/>
    </row>
    <row r="15526" spans="23:43" x14ac:dyDescent="0.25">
      <c r="W15526" t="b">
        <f t="shared" si="1061"/>
        <v>1</v>
      </c>
      <c r="X15526" t="b">
        <f t="shared" si="1062"/>
        <v>1</v>
      </c>
      <c r="AA15526"/>
      <c r="AH15526"/>
      <c r="AL15526" t="b">
        <f t="shared" si="1063"/>
        <v>1</v>
      </c>
      <c r="AM15526" t="b">
        <f t="shared" si="1064"/>
        <v>1</v>
      </c>
      <c r="AP15526"/>
      <c r="AQ15526"/>
    </row>
    <row r="15527" spans="23:43" x14ac:dyDescent="0.25">
      <c r="W15527" t="b">
        <f t="shared" si="1061"/>
        <v>1</v>
      </c>
      <c r="X15527" t="b">
        <f t="shared" si="1062"/>
        <v>1</v>
      </c>
      <c r="AA15527"/>
      <c r="AH15527"/>
      <c r="AL15527" t="b">
        <f t="shared" si="1063"/>
        <v>1</v>
      </c>
      <c r="AM15527" t="b">
        <f t="shared" si="1064"/>
        <v>1</v>
      </c>
      <c r="AP15527"/>
      <c r="AQ15527"/>
    </row>
    <row r="15528" spans="23:43" x14ac:dyDescent="0.25">
      <c r="W15528" t="b">
        <f t="shared" si="1061"/>
        <v>1</v>
      </c>
      <c r="X15528" t="b">
        <f t="shared" si="1062"/>
        <v>1</v>
      </c>
      <c r="AA15528"/>
      <c r="AH15528"/>
      <c r="AL15528" t="b">
        <f t="shared" si="1063"/>
        <v>1</v>
      </c>
      <c r="AM15528" t="b">
        <f t="shared" si="1064"/>
        <v>1</v>
      </c>
      <c r="AP15528"/>
      <c r="AQ15528"/>
    </row>
    <row r="15529" spans="23:43" x14ac:dyDescent="0.25">
      <c r="W15529" t="b">
        <f t="shared" si="1061"/>
        <v>1</v>
      </c>
      <c r="X15529" t="b">
        <f t="shared" si="1062"/>
        <v>1</v>
      </c>
      <c r="AA15529"/>
      <c r="AH15529"/>
      <c r="AL15529" t="b">
        <f t="shared" si="1063"/>
        <v>1</v>
      </c>
      <c r="AM15529" t="b">
        <f t="shared" si="1064"/>
        <v>1</v>
      </c>
      <c r="AP15529"/>
      <c r="AQ15529"/>
    </row>
    <row r="15530" spans="23:43" x14ac:dyDescent="0.25">
      <c r="W15530" t="b">
        <f t="shared" si="1061"/>
        <v>1</v>
      </c>
      <c r="X15530" t="b">
        <f t="shared" si="1062"/>
        <v>1</v>
      </c>
      <c r="AA15530"/>
      <c r="AH15530"/>
      <c r="AL15530" t="b">
        <f t="shared" si="1063"/>
        <v>1</v>
      </c>
      <c r="AM15530" t="b">
        <f t="shared" si="1064"/>
        <v>1</v>
      </c>
      <c r="AP15530"/>
      <c r="AQ15530"/>
    </row>
    <row r="15531" spans="23:43" x14ac:dyDescent="0.25">
      <c r="W15531" t="b">
        <f t="shared" si="1061"/>
        <v>1</v>
      </c>
      <c r="X15531" t="b">
        <f t="shared" si="1062"/>
        <v>1</v>
      </c>
      <c r="AA15531"/>
      <c r="AH15531"/>
      <c r="AL15531" t="b">
        <f t="shared" si="1063"/>
        <v>1</v>
      </c>
      <c r="AM15531" t="b">
        <f t="shared" si="1064"/>
        <v>1</v>
      </c>
      <c r="AP15531"/>
      <c r="AQ15531"/>
    </row>
    <row r="15532" spans="23:43" x14ac:dyDescent="0.25">
      <c r="W15532" t="b">
        <f t="shared" si="1061"/>
        <v>1</v>
      </c>
      <c r="X15532" t="b">
        <f t="shared" si="1062"/>
        <v>1</v>
      </c>
      <c r="AA15532"/>
      <c r="AH15532"/>
      <c r="AL15532" t="b">
        <f t="shared" si="1063"/>
        <v>1</v>
      </c>
      <c r="AM15532" t="b">
        <f t="shared" si="1064"/>
        <v>1</v>
      </c>
      <c r="AP15532"/>
      <c r="AQ15532"/>
    </row>
    <row r="15533" spans="23:43" x14ac:dyDescent="0.25">
      <c r="W15533" t="b">
        <f t="shared" si="1061"/>
        <v>1</v>
      </c>
      <c r="X15533" t="b">
        <f t="shared" si="1062"/>
        <v>1</v>
      </c>
      <c r="AA15533"/>
      <c r="AH15533"/>
      <c r="AL15533" t="b">
        <f t="shared" si="1063"/>
        <v>1</v>
      </c>
      <c r="AM15533" t="b">
        <f t="shared" si="1064"/>
        <v>1</v>
      </c>
      <c r="AP15533"/>
      <c r="AQ15533"/>
    </row>
    <row r="15534" spans="23:43" x14ac:dyDescent="0.25">
      <c r="W15534" t="b">
        <f t="shared" si="1061"/>
        <v>1</v>
      </c>
      <c r="X15534" t="b">
        <f t="shared" si="1062"/>
        <v>1</v>
      </c>
      <c r="AA15534"/>
      <c r="AH15534"/>
      <c r="AL15534" t="b">
        <f t="shared" si="1063"/>
        <v>1</v>
      </c>
      <c r="AM15534" t="b">
        <f t="shared" si="1064"/>
        <v>1</v>
      </c>
      <c r="AP15534"/>
      <c r="AQ15534"/>
    </row>
    <row r="15535" spans="23:43" x14ac:dyDescent="0.25">
      <c r="W15535" t="b">
        <f t="shared" si="1061"/>
        <v>1</v>
      </c>
      <c r="X15535" t="b">
        <f t="shared" si="1062"/>
        <v>1</v>
      </c>
      <c r="AA15535"/>
      <c r="AH15535"/>
      <c r="AL15535" t="b">
        <f t="shared" si="1063"/>
        <v>1</v>
      </c>
      <c r="AM15535" t="b">
        <f t="shared" si="1064"/>
        <v>1</v>
      </c>
      <c r="AP15535"/>
      <c r="AQ15535"/>
    </row>
    <row r="15536" spans="23:43" x14ac:dyDescent="0.25">
      <c r="W15536" t="b">
        <f t="shared" si="1061"/>
        <v>1</v>
      </c>
      <c r="X15536" t="b">
        <f t="shared" si="1062"/>
        <v>1</v>
      </c>
      <c r="AA15536"/>
      <c r="AH15536"/>
      <c r="AL15536" t="b">
        <f t="shared" si="1063"/>
        <v>1</v>
      </c>
      <c r="AM15536" t="b">
        <f t="shared" si="1064"/>
        <v>1</v>
      </c>
      <c r="AP15536"/>
      <c r="AQ15536"/>
    </row>
    <row r="15537" spans="23:43" x14ac:dyDescent="0.25">
      <c r="W15537" t="b">
        <f t="shared" si="1061"/>
        <v>1</v>
      </c>
      <c r="X15537" t="b">
        <f t="shared" si="1062"/>
        <v>1</v>
      </c>
      <c r="AA15537"/>
      <c r="AH15537"/>
      <c r="AL15537" t="b">
        <f t="shared" si="1063"/>
        <v>1</v>
      </c>
      <c r="AM15537" t="b">
        <f t="shared" si="1064"/>
        <v>1</v>
      </c>
      <c r="AP15537"/>
      <c r="AQ15537"/>
    </row>
    <row r="15538" spans="23:43" x14ac:dyDescent="0.25">
      <c r="W15538" t="b">
        <f t="shared" si="1061"/>
        <v>1</v>
      </c>
      <c r="X15538" t="b">
        <f t="shared" si="1062"/>
        <v>1</v>
      </c>
      <c r="AA15538"/>
      <c r="AH15538"/>
      <c r="AL15538" t="b">
        <f t="shared" si="1063"/>
        <v>1</v>
      </c>
      <c r="AM15538" t="b">
        <f t="shared" si="1064"/>
        <v>1</v>
      </c>
      <c r="AP15538"/>
      <c r="AQ15538"/>
    </row>
    <row r="15539" spans="23:43" x14ac:dyDescent="0.25">
      <c r="W15539" t="b">
        <f t="shared" si="1061"/>
        <v>1</v>
      </c>
      <c r="X15539" t="b">
        <f t="shared" si="1062"/>
        <v>1</v>
      </c>
      <c r="AA15539"/>
      <c r="AH15539"/>
      <c r="AL15539" t="b">
        <f t="shared" si="1063"/>
        <v>1</v>
      </c>
      <c r="AM15539" t="b">
        <f t="shared" si="1064"/>
        <v>1</v>
      </c>
      <c r="AP15539"/>
      <c r="AQ15539"/>
    </row>
    <row r="15540" spans="23:43" x14ac:dyDescent="0.25">
      <c r="W15540" t="b">
        <f t="shared" si="1061"/>
        <v>1</v>
      </c>
      <c r="X15540" t="b">
        <f t="shared" si="1062"/>
        <v>1</v>
      </c>
      <c r="AA15540"/>
      <c r="AH15540"/>
      <c r="AL15540" t="b">
        <f t="shared" si="1063"/>
        <v>1</v>
      </c>
      <c r="AM15540" t="b">
        <f t="shared" si="1064"/>
        <v>1</v>
      </c>
      <c r="AP15540"/>
      <c r="AQ15540"/>
    </row>
    <row r="15541" spans="23:43" x14ac:dyDescent="0.25">
      <c r="W15541" t="b">
        <f t="shared" si="1061"/>
        <v>1</v>
      </c>
      <c r="X15541" t="b">
        <f t="shared" si="1062"/>
        <v>1</v>
      </c>
      <c r="AA15541"/>
      <c r="AH15541"/>
      <c r="AL15541" t="b">
        <f t="shared" si="1063"/>
        <v>1</v>
      </c>
      <c r="AM15541" t="b">
        <f t="shared" si="1064"/>
        <v>1</v>
      </c>
      <c r="AP15541"/>
      <c r="AQ15541"/>
    </row>
    <row r="15542" spans="23:43" x14ac:dyDescent="0.25">
      <c r="W15542" t="b">
        <f t="shared" si="1061"/>
        <v>1</v>
      </c>
      <c r="X15542" t="b">
        <f t="shared" si="1062"/>
        <v>1</v>
      </c>
      <c r="AA15542"/>
      <c r="AH15542"/>
      <c r="AL15542" t="b">
        <f t="shared" si="1063"/>
        <v>1</v>
      </c>
      <c r="AM15542" t="b">
        <f t="shared" si="1064"/>
        <v>1</v>
      </c>
      <c r="AP15542"/>
      <c r="AQ15542"/>
    </row>
    <row r="15543" spans="23:43" x14ac:dyDescent="0.25">
      <c r="W15543" t="b">
        <f t="shared" si="1061"/>
        <v>1</v>
      </c>
      <c r="X15543" t="b">
        <f t="shared" si="1062"/>
        <v>1</v>
      </c>
      <c r="AA15543"/>
      <c r="AH15543"/>
      <c r="AL15543" t="b">
        <f t="shared" si="1063"/>
        <v>1</v>
      </c>
      <c r="AM15543" t="b">
        <f t="shared" si="1064"/>
        <v>1</v>
      </c>
      <c r="AP15543"/>
      <c r="AQ15543"/>
    </row>
    <row r="15544" spans="23:43" x14ac:dyDescent="0.25">
      <c r="W15544" t="b">
        <f t="shared" si="1061"/>
        <v>1</v>
      </c>
      <c r="X15544" t="b">
        <f t="shared" si="1062"/>
        <v>1</v>
      </c>
      <c r="AA15544"/>
      <c r="AH15544"/>
      <c r="AL15544" t="b">
        <f t="shared" si="1063"/>
        <v>1</v>
      </c>
      <c r="AM15544" t="b">
        <f t="shared" si="1064"/>
        <v>1</v>
      </c>
      <c r="AP15544"/>
      <c r="AQ15544"/>
    </row>
    <row r="15545" spans="23:43" x14ac:dyDescent="0.25">
      <c r="W15545" t="b">
        <f t="shared" si="1061"/>
        <v>1</v>
      </c>
      <c r="X15545" t="b">
        <f t="shared" si="1062"/>
        <v>1</v>
      </c>
      <c r="AA15545"/>
      <c r="AH15545"/>
      <c r="AL15545" t="b">
        <f t="shared" si="1063"/>
        <v>1</v>
      </c>
      <c r="AM15545" t="b">
        <f t="shared" si="1064"/>
        <v>1</v>
      </c>
      <c r="AP15545"/>
      <c r="AQ15545"/>
    </row>
    <row r="15546" spans="23:43" x14ac:dyDescent="0.25">
      <c r="W15546" t="b">
        <f t="shared" si="1061"/>
        <v>1</v>
      </c>
      <c r="X15546" t="b">
        <f t="shared" si="1062"/>
        <v>1</v>
      </c>
      <c r="AA15546"/>
      <c r="AH15546"/>
      <c r="AL15546" t="b">
        <f t="shared" si="1063"/>
        <v>1</v>
      </c>
      <c r="AM15546" t="b">
        <f t="shared" si="1064"/>
        <v>1</v>
      </c>
      <c r="AP15546"/>
      <c r="AQ15546"/>
    </row>
    <row r="15547" spans="23:43" x14ac:dyDescent="0.25">
      <c r="W15547" t="b">
        <f t="shared" si="1061"/>
        <v>1</v>
      </c>
      <c r="X15547" t="b">
        <f t="shared" si="1062"/>
        <v>1</v>
      </c>
      <c r="AA15547"/>
      <c r="AH15547"/>
      <c r="AL15547" t="b">
        <f t="shared" si="1063"/>
        <v>1</v>
      </c>
      <c r="AM15547" t="b">
        <f t="shared" si="1064"/>
        <v>1</v>
      </c>
      <c r="AP15547"/>
      <c r="AQ15547"/>
    </row>
    <row r="15548" spans="23:43" x14ac:dyDescent="0.25">
      <c r="W15548" t="b">
        <f t="shared" si="1061"/>
        <v>1</v>
      </c>
      <c r="X15548" t="b">
        <f t="shared" si="1062"/>
        <v>1</v>
      </c>
      <c r="AA15548"/>
      <c r="AH15548"/>
      <c r="AL15548" t="b">
        <f t="shared" si="1063"/>
        <v>1</v>
      </c>
      <c r="AM15548" t="b">
        <f t="shared" si="1064"/>
        <v>1</v>
      </c>
      <c r="AP15548"/>
      <c r="AQ15548"/>
    </row>
    <row r="15549" spans="23:43" x14ac:dyDescent="0.25">
      <c r="W15549" t="b">
        <f t="shared" si="1061"/>
        <v>1</v>
      </c>
      <c r="X15549" t="b">
        <f t="shared" si="1062"/>
        <v>1</v>
      </c>
      <c r="AA15549"/>
      <c r="AH15549"/>
      <c r="AL15549" t="b">
        <f t="shared" si="1063"/>
        <v>1</v>
      </c>
      <c r="AM15549" t="b">
        <f t="shared" si="1064"/>
        <v>1</v>
      </c>
      <c r="AP15549"/>
      <c r="AQ15549"/>
    </row>
    <row r="15550" spans="23:43" x14ac:dyDescent="0.25">
      <c r="W15550" t="b">
        <f t="shared" si="1061"/>
        <v>1</v>
      </c>
      <c r="X15550" t="b">
        <f t="shared" si="1062"/>
        <v>1</v>
      </c>
      <c r="AA15550"/>
      <c r="AH15550"/>
      <c r="AL15550" t="b">
        <f t="shared" si="1063"/>
        <v>1</v>
      </c>
      <c r="AM15550" t="b">
        <f t="shared" si="1064"/>
        <v>1</v>
      </c>
      <c r="AP15550"/>
      <c r="AQ15550"/>
    </row>
    <row r="15551" spans="23:43" x14ac:dyDescent="0.25">
      <c r="W15551" t="b">
        <f t="shared" si="1061"/>
        <v>1</v>
      </c>
      <c r="X15551" t="b">
        <f t="shared" si="1062"/>
        <v>1</v>
      </c>
      <c r="AA15551"/>
      <c r="AH15551"/>
      <c r="AL15551" t="b">
        <f t="shared" si="1063"/>
        <v>1</v>
      </c>
      <c r="AM15551" t="b">
        <f t="shared" si="1064"/>
        <v>1</v>
      </c>
      <c r="AP15551"/>
      <c r="AQ15551"/>
    </row>
    <row r="15552" spans="23:43" x14ac:dyDescent="0.25">
      <c r="W15552" t="b">
        <f t="shared" si="1061"/>
        <v>1</v>
      </c>
      <c r="X15552" t="b">
        <f t="shared" si="1062"/>
        <v>1</v>
      </c>
      <c r="AA15552"/>
      <c r="AH15552"/>
      <c r="AL15552" t="b">
        <f t="shared" si="1063"/>
        <v>1</v>
      </c>
      <c r="AM15552" t="b">
        <f t="shared" si="1064"/>
        <v>1</v>
      </c>
      <c r="AP15552"/>
      <c r="AQ15552"/>
    </row>
    <row r="15553" spans="23:43" x14ac:dyDescent="0.25">
      <c r="W15553" t="b">
        <f t="shared" si="1061"/>
        <v>1</v>
      </c>
      <c r="X15553" t="b">
        <f t="shared" si="1062"/>
        <v>1</v>
      </c>
      <c r="AA15553"/>
      <c r="AH15553"/>
      <c r="AL15553" t="b">
        <f t="shared" si="1063"/>
        <v>1</v>
      </c>
      <c r="AM15553" t="b">
        <f t="shared" si="1064"/>
        <v>1</v>
      </c>
      <c r="AP15553"/>
      <c r="AQ15553"/>
    </row>
    <row r="15554" spans="23:43" x14ac:dyDescent="0.25">
      <c r="W15554" t="b">
        <f t="shared" si="1061"/>
        <v>1</v>
      </c>
      <c r="X15554" t="b">
        <f t="shared" si="1062"/>
        <v>1</v>
      </c>
      <c r="AA15554"/>
      <c r="AH15554"/>
      <c r="AL15554" t="b">
        <f t="shared" si="1063"/>
        <v>1</v>
      </c>
      <c r="AM15554" t="b">
        <f t="shared" si="1064"/>
        <v>1</v>
      </c>
      <c r="AP15554"/>
      <c r="AQ15554"/>
    </row>
    <row r="15555" spans="23:43" x14ac:dyDescent="0.25">
      <c r="W15555" t="b">
        <f t="shared" si="1061"/>
        <v>1</v>
      </c>
      <c r="X15555" t="b">
        <f t="shared" si="1062"/>
        <v>1</v>
      </c>
      <c r="AA15555"/>
      <c r="AH15555"/>
      <c r="AL15555" t="b">
        <f t="shared" si="1063"/>
        <v>1</v>
      </c>
      <c r="AM15555" t="b">
        <f t="shared" si="1064"/>
        <v>1</v>
      </c>
      <c r="AP15555"/>
      <c r="AQ15555"/>
    </row>
    <row r="15556" spans="23:43" x14ac:dyDescent="0.25">
      <c r="W15556" t="b">
        <f t="shared" si="1061"/>
        <v>1</v>
      </c>
      <c r="X15556" t="b">
        <f t="shared" si="1062"/>
        <v>1</v>
      </c>
      <c r="AA15556"/>
      <c r="AH15556"/>
      <c r="AL15556" t="b">
        <f t="shared" si="1063"/>
        <v>1</v>
      </c>
      <c r="AM15556" t="b">
        <f t="shared" si="1064"/>
        <v>1</v>
      </c>
      <c r="AP15556"/>
      <c r="AQ15556"/>
    </row>
    <row r="15557" spans="23:43" x14ac:dyDescent="0.25">
      <c r="W15557" t="b">
        <f t="shared" si="1061"/>
        <v>1</v>
      </c>
      <c r="X15557" t="b">
        <f t="shared" si="1062"/>
        <v>1</v>
      </c>
      <c r="AA15557"/>
      <c r="AH15557"/>
      <c r="AL15557" t="b">
        <f t="shared" si="1063"/>
        <v>1</v>
      </c>
      <c r="AM15557" t="b">
        <f t="shared" si="1064"/>
        <v>1</v>
      </c>
      <c r="AP15557"/>
      <c r="AQ15557"/>
    </row>
    <row r="15558" spans="23:43" x14ac:dyDescent="0.25">
      <c r="W15558" t="b">
        <f t="shared" si="1061"/>
        <v>1</v>
      </c>
      <c r="X15558" t="b">
        <f t="shared" si="1062"/>
        <v>1</v>
      </c>
      <c r="AA15558"/>
      <c r="AH15558"/>
      <c r="AL15558" t="b">
        <f t="shared" si="1063"/>
        <v>1</v>
      </c>
      <c r="AM15558" t="b">
        <f t="shared" si="1064"/>
        <v>1</v>
      </c>
      <c r="AP15558"/>
      <c r="AQ15558"/>
    </row>
    <row r="15559" spans="23:43" x14ac:dyDescent="0.25">
      <c r="W15559" t="b">
        <f t="shared" si="1061"/>
        <v>1</v>
      </c>
      <c r="X15559" t="b">
        <f t="shared" si="1062"/>
        <v>1</v>
      </c>
      <c r="AA15559"/>
      <c r="AH15559"/>
      <c r="AL15559" t="b">
        <f t="shared" si="1063"/>
        <v>1</v>
      </c>
      <c r="AM15559" t="b">
        <f t="shared" si="1064"/>
        <v>1</v>
      </c>
      <c r="AP15559"/>
      <c r="AQ15559"/>
    </row>
    <row r="15560" spans="23:43" x14ac:dyDescent="0.25">
      <c r="W15560" t="b">
        <f t="shared" si="1061"/>
        <v>1</v>
      </c>
      <c r="X15560" t="b">
        <f t="shared" si="1062"/>
        <v>1</v>
      </c>
      <c r="AA15560"/>
      <c r="AH15560"/>
      <c r="AL15560" t="b">
        <f t="shared" si="1063"/>
        <v>1</v>
      </c>
      <c r="AM15560" t="b">
        <f t="shared" si="1064"/>
        <v>1</v>
      </c>
      <c r="AP15560"/>
      <c r="AQ15560"/>
    </row>
    <row r="15561" spans="23:43" x14ac:dyDescent="0.25">
      <c r="W15561" t="b">
        <f t="shared" si="1061"/>
        <v>1</v>
      </c>
      <c r="X15561" t="b">
        <f t="shared" si="1062"/>
        <v>1</v>
      </c>
      <c r="AA15561"/>
      <c r="AH15561"/>
      <c r="AL15561" t="b">
        <f t="shared" si="1063"/>
        <v>1</v>
      </c>
      <c r="AM15561" t="b">
        <f t="shared" si="1064"/>
        <v>1</v>
      </c>
      <c r="AP15561"/>
      <c r="AQ15561"/>
    </row>
    <row r="15562" spans="23:43" x14ac:dyDescent="0.25">
      <c r="W15562" t="b">
        <f t="shared" si="1061"/>
        <v>1</v>
      </c>
      <c r="X15562" t="b">
        <f t="shared" si="1062"/>
        <v>1</v>
      </c>
      <c r="AA15562"/>
      <c r="AH15562"/>
      <c r="AL15562" t="b">
        <f t="shared" si="1063"/>
        <v>1</v>
      </c>
      <c r="AM15562" t="b">
        <f t="shared" si="1064"/>
        <v>1</v>
      </c>
      <c r="AP15562"/>
      <c r="AQ15562"/>
    </row>
    <row r="15563" spans="23:43" x14ac:dyDescent="0.25">
      <c r="W15563" t="b">
        <f t="shared" si="1061"/>
        <v>1</v>
      </c>
      <c r="X15563" t="b">
        <f t="shared" si="1062"/>
        <v>1</v>
      </c>
      <c r="AA15563"/>
      <c r="AH15563"/>
      <c r="AL15563" t="b">
        <f t="shared" si="1063"/>
        <v>1</v>
      </c>
      <c r="AM15563" t="b">
        <f t="shared" si="1064"/>
        <v>1</v>
      </c>
      <c r="AP15563"/>
      <c r="AQ15563"/>
    </row>
    <row r="15564" spans="23:43" x14ac:dyDescent="0.25">
      <c r="W15564" t="b">
        <f t="shared" ref="W15564:W15627" si="1065">IF(AND(U15564&lt;&gt;"",U15564&lt;&gt;"Grand Total",U15564&lt;&gt;"(blank)"),GETPIVOTDATA("Facility CCN",$U$10,"Facility CCN",U15564)=1,TRUE)</f>
        <v>1</v>
      </c>
      <c r="X15564" t="b">
        <f t="shared" ref="X15564:X15627" si="1066">IF(AND(U15564&lt;&gt;"",U15564&lt;&gt;"Grand Total",U15564&lt;&gt;"(blank)"),LEN(U15564)=6,TRUE)</f>
        <v>1</v>
      </c>
      <c r="AA15564"/>
      <c r="AH15564"/>
      <c r="AL15564" t="b">
        <f t="shared" ref="AL15564:AL15627" si="1067">IF(AND(AJ15564&lt;&gt;"",AJ15564&lt;&gt;"Grand Total",AJ15564&lt;&gt;"(blank)"),GETPIVOTDATA("Provider NPI",$AJ$10,"Provider NPI",AJ15564)=1,TRUE)</f>
        <v>1</v>
      </c>
      <c r="AM15564" t="b">
        <f t="shared" ref="AM15564:AM15627" si="1068">IF(AND(AJ15564&lt;&gt;"",AJ15564&lt;&gt;"Grand Total",AJ15564&lt;&gt;"(blank)"),LEN(AJ15564)=10,TRUE)</f>
        <v>1</v>
      </c>
      <c r="AP15564"/>
      <c r="AQ15564"/>
    </row>
    <row r="15565" spans="23:43" x14ac:dyDescent="0.25">
      <c r="W15565" t="b">
        <f t="shared" si="1065"/>
        <v>1</v>
      </c>
      <c r="X15565" t="b">
        <f t="shared" si="1066"/>
        <v>1</v>
      </c>
      <c r="AA15565"/>
      <c r="AH15565"/>
      <c r="AL15565" t="b">
        <f t="shared" si="1067"/>
        <v>1</v>
      </c>
      <c r="AM15565" t="b">
        <f t="shared" si="1068"/>
        <v>1</v>
      </c>
      <c r="AP15565"/>
      <c r="AQ15565"/>
    </row>
    <row r="15566" spans="23:43" x14ac:dyDescent="0.25">
      <c r="W15566" t="b">
        <f t="shared" si="1065"/>
        <v>1</v>
      </c>
      <c r="X15566" t="b">
        <f t="shared" si="1066"/>
        <v>1</v>
      </c>
      <c r="AA15566"/>
      <c r="AH15566"/>
      <c r="AL15566" t="b">
        <f t="shared" si="1067"/>
        <v>1</v>
      </c>
      <c r="AM15566" t="b">
        <f t="shared" si="1068"/>
        <v>1</v>
      </c>
      <c r="AP15566"/>
      <c r="AQ15566"/>
    </row>
    <row r="15567" spans="23:43" x14ac:dyDescent="0.25">
      <c r="W15567" t="b">
        <f t="shared" si="1065"/>
        <v>1</v>
      </c>
      <c r="X15567" t="b">
        <f t="shared" si="1066"/>
        <v>1</v>
      </c>
      <c r="AA15567"/>
      <c r="AH15567"/>
      <c r="AL15567" t="b">
        <f t="shared" si="1067"/>
        <v>1</v>
      </c>
      <c r="AM15567" t="b">
        <f t="shared" si="1068"/>
        <v>1</v>
      </c>
      <c r="AP15567"/>
      <c r="AQ15567"/>
    </row>
    <row r="15568" spans="23:43" x14ac:dyDescent="0.25">
      <c r="W15568" t="b">
        <f t="shared" si="1065"/>
        <v>1</v>
      </c>
      <c r="X15568" t="b">
        <f t="shared" si="1066"/>
        <v>1</v>
      </c>
      <c r="AA15568"/>
      <c r="AH15568"/>
      <c r="AL15568" t="b">
        <f t="shared" si="1067"/>
        <v>1</v>
      </c>
      <c r="AM15568" t="b">
        <f t="shared" si="1068"/>
        <v>1</v>
      </c>
      <c r="AP15568"/>
      <c r="AQ15568"/>
    </row>
    <row r="15569" spans="23:43" x14ac:dyDescent="0.25">
      <c r="W15569" t="b">
        <f t="shared" si="1065"/>
        <v>1</v>
      </c>
      <c r="X15569" t="b">
        <f t="shared" si="1066"/>
        <v>1</v>
      </c>
      <c r="AA15569"/>
      <c r="AH15569"/>
      <c r="AL15569" t="b">
        <f t="shared" si="1067"/>
        <v>1</v>
      </c>
      <c r="AM15569" t="b">
        <f t="shared" si="1068"/>
        <v>1</v>
      </c>
      <c r="AP15569"/>
      <c r="AQ15569"/>
    </row>
    <row r="15570" spans="23:43" x14ac:dyDescent="0.25">
      <c r="W15570" t="b">
        <f t="shared" si="1065"/>
        <v>1</v>
      </c>
      <c r="X15570" t="b">
        <f t="shared" si="1066"/>
        <v>1</v>
      </c>
      <c r="AA15570"/>
      <c r="AH15570"/>
      <c r="AL15570" t="b">
        <f t="shared" si="1067"/>
        <v>1</v>
      </c>
      <c r="AM15570" t="b">
        <f t="shared" si="1068"/>
        <v>1</v>
      </c>
      <c r="AP15570"/>
      <c r="AQ15570"/>
    </row>
    <row r="15571" spans="23:43" x14ac:dyDescent="0.25">
      <c r="W15571" t="b">
        <f t="shared" si="1065"/>
        <v>1</v>
      </c>
      <c r="X15571" t="b">
        <f t="shared" si="1066"/>
        <v>1</v>
      </c>
      <c r="AA15571"/>
      <c r="AH15571"/>
      <c r="AL15571" t="b">
        <f t="shared" si="1067"/>
        <v>1</v>
      </c>
      <c r="AM15571" t="b">
        <f t="shared" si="1068"/>
        <v>1</v>
      </c>
      <c r="AP15571"/>
      <c r="AQ15571"/>
    </row>
    <row r="15572" spans="23:43" x14ac:dyDescent="0.25">
      <c r="W15572" t="b">
        <f t="shared" si="1065"/>
        <v>1</v>
      </c>
      <c r="X15572" t="b">
        <f t="shared" si="1066"/>
        <v>1</v>
      </c>
      <c r="AA15572"/>
      <c r="AH15572"/>
      <c r="AL15572" t="b">
        <f t="shared" si="1067"/>
        <v>1</v>
      </c>
      <c r="AM15572" t="b">
        <f t="shared" si="1068"/>
        <v>1</v>
      </c>
      <c r="AP15572"/>
      <c r="AQ15572"/>
    </row>
    <row r="15573" spans="23:43" x14ac:dyDescent="0.25">
      <c r="W15573" t="b">
        <f t="shared" si="1065"/>
        <v>1</v>
      </c>
      <c r="X15573" t="b">
        <f t="shared" si="1066"/>
        <v>1</v>
      </c>
      <c r="AA15573"/>
      <c r="AH15573"/>
      <c r="AL15573" t="b">
        <f t="shared" si="1067"/>
        <v>1</v>
      </c>
      <c r="AM15573" t="b">
        <f t="shared" si="1068"/>
        <v>1</v>
      </c>
      <c r="AP15573"/>
      <c r="AQ15573"/>
    </row>
    <row r="15574" spans="23:43" x14ac:dyDescent="0.25">
      <c r="W15574" t="b">
        <f t="shared" si="1065"/>
        <v>1</v>
      </c>
      <c r="X15574" t="b">
        <f t="shared" si="1066"/>
        <v>1</v>
      </c>
      <c r="AA15574"/>
      <c r="AH15574"/>
      <c r="AL15574" t="b">
        <f t="shared" si="1067"/>
        <v>1</v>
      </c>
      <c r="AM15574" t="b">
        <f t="shared" si="1068"/>
        <v>1</v>
      </c>
      <c r="AP15574"/>
      <c r="AQ15574"/>
    </row>
    <row r="15575" spans="23:43" x14ac:dyDescent="0.25">
      <c r="W15575" t="b">
        <f t="shared" si="1065"/>
        <v>1</v>
      </c>
      <c r="X15575" t="b">
        <f t="shared" si="1066"/>
        <v>1</v>
      </c>
      <c r="AA15575"/>
      <c r="AH15575"/>
      <c r="AL15575" t="b">
        <f t="shared" si="1067"/>
        <v>1</v>
      </c>
      <c r="AM15575" t="b">
        <f t="shared" si="1068"/>
        <v>1</v>
      </c>
      <c r="AP15575"/>
      <c r="AQ15575"/>
    </row>
    <row r="15576" spans="23:43" x14ac:dyDescent="0.25">
      <c r="W15576" t="b">
        <f t="shared" si="1065"/>
        <v>1</v>
      </c>
      <c r="X15576" t="b">
        <f t="shared" si="1066"/>
        <v>1</v>
      </c>
      <c r="AA15576"/>
      <c r="AH15576"/>
      <c r="AL15576" t="b">
        <f t="shared" si="1067"/>
        <v>1</v>
      </c>
      <c r="AM15576" t="b">
        <f t="shared" si="1068"/>
        <v>1</v>
      </c>
      <c r="AP15576"/>
      <c r="AQ15576"/>
    </row>
    <row r="15577" spans="23:43" x14ac:dyDescent="0.25">
      <c r="W15577" t="b">
        <f t="shared" si="1065"/>
        <v>1</v>
      </c>
      <c r="X15577" t="b">
        <f t="shared" si="1066"/>
        <v>1</v>
      </c>
      <c r="AA15577"/>
      <c r="AH15577"/>
      <c r="AL15577" t="b">
        <f t="shared" si="1067"/>
        <v>1</v>
      </c>
      <c r="AM15577" t="b">
        <f t="shared" si="1068"/>
        <v>1</v>
      </c>
      <c r="AP15577"/>
      <c r="AQ15577"/>
    </row>
    <row r="15578" spans="23:43" x14ac:dyDescent="0.25">
      <c r="W15578" t="b">
        <f t="shared" si="1065"/>
        <v>1</v>
      </c>
      <c r="X15578" t="b">
        <f t="shared" si="1066"/>
        <v>1</v>
      </c>
      <c r="AA15578"/>
      <c r="AH15578"/>
      <c r="AL15578" t="b">
        <f t="shared" si="1067"/>
        <v>1</v>
      </c>
      <c r="AM15578" t="b">
        <f t="shared" si="1068"/>
        <v>1</v>
      </c>
      <c r="AP15578"/>
      <c r="AQ15578"/>
    </row>
    <row r="15579" spans="23:43" x14ac:dyDescent="0.25">
      <c r="W15579" t="b">
        <f t="shared" si="1065"/>
        <v>1</v>
      </c>
      <c r="X15579" t="b">
        <f t="shared" si="1066"/>
        <v>1</v>
      </c>
      <c r="AA15579"/>
      <c r="AH15579"/>
      <c r="AL15579" t="b">
        <f t="shared" si="1067"/>
        <v>1</v>
      </c>
      <c r="AM15579" t="b">
        <f t="shared" si="1068"/>
        <v>1</v>
      </c>
      <c r="AP15579"/>
      <c r="AQ15579"/>
    </row>
    <row r="15580" spans="23:43" x14ac:dyDescent="0.25">
      <c r="W15580" t="b">
        <f t="shared" si="1065"/>
        <v>1</v>
      </c>
      <c r="X15580" t="b">
        <f t="shared" si="1066"/>
        <v>1</v>
      </c>
      <c r="AA15580"/>
      <c r="AH15580"/>
      <c r="AL15580" t="b">
        <f t="shared" si="1067"/>
        <v>1</v>
      </c>
      <c r="AM15580" t="b">
        <f t="shared" si="1068"/>
        <v>1</v>
      </c>
      <c r="AP15580"/>
      <c r="AQ15580"/>
    </row>
    <row r="15581" spans="23:43" x14ac:dyDescent="0.25">
      <c r="W15581" t="b">
        <f t="shared" si="1065"/>
        <v>1</v>
      </c>
      <c r="X15581" t="b">
        <f t="shared" si="1066"/>
        <v>1</v>
      </c>
      <c r="AA15581"/>
      <c r="AH15581"/>
      <c r="AL15581" t="b">
        <f t="shared" si="1067"/>
        <v>1</v>
      </c>
      <c r="AM15581" t="b">
        <f t="shared" si="1068"/>
        <v>1</v>
      </c>
      <c r="AP15581"/>
      <c r="AQ15581"/>
    </row>
    <row r="15582" spans="23:43" x14ac:dyDescent="0.25">
      <c r="W15582" t="b">
        <f t="shared" si="1065"/>
        <v>1</v>
      </c>
      <c r="X15582" t="b">
        <f t="shared" si="1066"/>
        <v>1</v>
      </c>
      <c r="AA15582"/>
      <c r="AH15582"/>
      <c r="AL15582" t="b">
        <f t="shared" si="1067"/>
        <v>1</v>
      </c>
      <c r="AM15582" t="b">
        <f t="shared" si="1068"/>
        <v>1</v>
      </c>
      <c r="AP15582"/>
      <c r="AQ15582"/>
    </row>
    <row r="15583" spans="23:43" x14ac:dyDescent="0.25">
      <c r="W15583" t="b">
        <f t="shared" si="1065"/>
        <v>1</v>
      </c>
      <c r="X15583" t="b">
        <f t="shared" si="1066"/>
        <v>1</v>
      </c>
      <c r="AA15583"/>
      <c r="AH15583"/>
      <c r="AL15583" t="b">
        <f t="shared" si="1067"/>
        <v>1</v>
      </c>
      <c r="AM15583" t="b">
        <f t="shared" si="1068"/>
        <v>1</v>
      </c>
      <c r="AP15583"/>
      <c r="AQ15583"/>
    </row>
    <row r="15584" spans="23:43" x14ac:dyDescent="0.25">
      <c r="W15584" t="b">
        <f t="shared" si="1065"/>
        <v>1</v>
      </c>
      <c r="X15584" t="b">
        <f t="shared" si="1066"/>
        <v>1</v>
      </c>
      <c r="AA15584"/>
      <c r="AH15584"/>
      <c r="AL15584" t="b">
        <f t="shared" si="1067"/>
        <v>1</v>
      </c>
      <c r="AM15584" t="b">
        <f t="shared" si="1068"/>
        <v>1</v>
      </c>
      <c r="AP15584"/>
      <c r="AQ15584"/>
    </row>
    <row r="15585" spans="23:43" x14ac:dyDescent="0.25">
      <c r="W15585" t="b">
        <f t="shared" si="1065"/>
        <v>1</v>
      </c>
      <c r="X15585" t="b">
        <f t="shared" si="1066"/>
        <v>1</v>
      </c>
      <c r="AA15585"/>
      <c r="AH15585"/>
      <c r="AL15585" t="b">
        <f t="shared" si="1067"/>
        <v>1</v>
      </c>
      <c r="AM15585" t="b">
        <f t="shared" si="1068"/>
        <v>1</v>
      </c>
      <c r="AP15585"/>
      <c r="AQ15585"/>
    </row>
    <row r="15586" spans="23:43" x14ac:dyDescent="0.25">
      <c r="W15586" t="b">
        <f t="shared" si="1065"/>
        <v>1</v>
      </c>
      <c r="X15586" t="b">
        <f t="shared" si="1066"/>
        <v>1</v>
      </c>
      <c r="AA15586"/>
      <c r="AH15586"/>
      <c r="AL15586" t="b">
        <f t="shared" si="1067"/>
        <v>1</v>
      </c>
      <c r="AM15586" t="b">
        <f t="shared" si="1068"/>
        <v>1</v>
      </c>
      <c r="AP15586"/>
      <c r="AQ15586"/>
    </row>
    <row r="15587" spans="23:43" x14ac:dyDescent="0.25">
      <c r="W15587" t="b">
        <f t="shared" si="1065"/>
        <v>1</v>
      </c>
      <c r="X15587" t="b">
        <f t="shared" si="1066"/>
        <v>1</v>
      </c>
      <c r="AA15587"/>
      <c r="AH15587"/>
      <c r="AL15587" t="b">
        <f t="shared" si="1067"/>
        <v>1</v>
      </c>
      <c r="AM15587" t="b">
        <f t="shared" si="1068"/>
        <v>1</v>
      </c>
      <c r="AP15587"/>
      <c r="AQ15587"/>
    </row>
    <row r="15588" spans="23:43" x14ac:dyDescent="0.25">
      <c r="W15588" t="b">
        <f t="shared" si="1065"/>
        <v>1</v>
      </c>
      <c r="X15588" t="b">
        <f t="shared" si="1066"/>
        <v>1</v>
      </c>
      <c r="AA15588"/>
      <c r="AH15588"/>
      <c r="AL15588" t="b">
        <f t="shared" si="1067"/>
        <v>1</v>
      </c>
      <c r="AM15588" t="b">
        <f t="shared" si="1068"/>
        <v>1</v>
      </c>
      <c r="AP15588"/>
      <c r="AQ15588"/>
    </row>
    <row r="15589" spans="23:43" x14ac:dyDescent="0.25">
      <c r="W15589" t="b">
        <f t="shared" si="1065"/>
        <v>1</v>
      </c>
      <c r="X15589" t="b">
        <f t="shared" si="1066"/>
        <v>1</v>
      </c>
      <c r="AA15589"/>
      <c r="AH15589"/>
      <c r="AL15589" t="b">
        <f t="shared" si="1067"/>
        <v>1</v>
      </c>
      <c r="AM15589" t="b">
        <f t="shared" si="1068"/>
        <v>1</v>
      </c>
      <c r="AP15589"/>
      <c r="AQ15589"/>
    </row>
    <row r="15590" spans="23:43" x14ac:dyDescent="0.25">
      <c r="W15590" t="b">
        <f t="shared" si="1065"/>
        <v>1</v>
      </c>
      <c r="X15590" t="b">
        <f t="shared" si="1066"/>
        <v>1</v>
      </c>
      <c r="AA15590"/>
      <c r="AH15590"/>
      <c r="AL15590" t="b">
        <f t="shared" si="1067"/>
        <v>1</v>
      </c>
      <c r="AM15590" t="b">
        <f t="shared" si="1068"/>
        <v>1</v>
      </c>
      <c r="AP15590"/>
      <c r="AQ15590"/>
    </row>
    <row r="15591" spans="23:43" x14ac:dyDescent="0.25">
      <c r="W15591" t="b">
        <f t="shared" si="1065"/>
        <v>1</v>
      </c>
      <c r="X15591" t="b">
        <f t="shared" si="1066"/>
        <v>1</v>
      </c>
      <c r="AA15591"/>
      <c r="AH15591"/>
      <c r="AL15591" t="b">
        <f t="shared" si="1067"/>
        <v>1</v>
      </c>
      <c r="AM15591" t="b">
        <f t="shared" si="1068"/>
        <v>1</v>
      </c>
      <c r="AP15591"/>
      <c r="AQ15591"/>
    </row>
    <row r="15592" spans="23:43" x14ac:dyDescent="0.25">
      <c r="W15592" t="b">
        <f t="shared" si="1065"/>
        <v>1</v>
      </c>
      <c r="X15592" t="b">
        <f t="shared" si="1066"/>
        <v>1</v>
      </c>
      <c r="AA15592"/>
      <c r="AH15592"/>
      <c r="AL15592" t="b">
        <f t="shared" si="1067"/>
        <v>1</v>
      </c>
      <c r="AM15592" t="b">
        <f t="shared" si="1068"/>
        <v>1</v>
      </c>
      <c r="AP15592"/>
      <c r="AQ15592"/>
    </row>
    <row r="15593" spans="23:43" x14ac:dyDescent="0.25">
      <c r="W15593" t="b">
        <f t="shared" si="1065"/>
        <v>1</v>
      </c>
      <c r="X15593" t="b">
        <f t="shared" si="1066"/>
        <v>1</v>
      </c>
      <c r="AA15593"/>
      <c r="AH15593"/>
      <c r="AL15593" t="b">
        <f t="shared" si="1067"/>
        <v>1</v>
      </c>
      <c r="AM15593" t="b">
        <f t="shared" si="1068"/>
        <v>1</v>
      </c>
      <c r="AP15593"/>
      <c r="AQ15593"/>
    </row>
    <row r="15594" spans="23:43" x14ac:dyDescent="0.25">
      <c r="W15594" t="b">
        <f t="shared" si="1065"/>
        <v>1</v>
      </c>
      <c r="X15594" t="b">
        <f t="shared" si="1066"/>
        <v>1</v>
      </c>
      <c r="AA15594"/>
      <c r="AH15594"/>
      <c r="AL15594" t="b">
        <f t="shared" si="1067"/>
        <v>1</v>
      </c>
      <c r="AM15594" t="b">
        <f t="shared" si="1068"/>
        <v>1</v>
      </c>
      <c r="AP15594"/>
      <c r="AQ15594"/>
    </row>
    <row r="15595" spans="23:43" x14ac:dyDescent="0.25">
      <c r="W15595" t="b">
        <f t="shared" si="1065"/>
        <v>1</v>
      </c>
      <c r="X15595" t="b">
        <f t="shared" si="1066"/>
        <v>1</v>
      </c>
      <c r="AA15595"/>
      <c r="AH15595"/>
      <c r="AL15595" t="b">
        <f t="shared" si="1067"/>
        <v>1</v>
      </c>
      <c r="AM15595" t="b">
        <f t="shared" si="1068"/>
        <v>1</v>
      </c>
      <c r="AP15595"/>
      <c r="AQ15595"/>
    </row>
    <row r="15596" spans="23:43" x14ac:dyDescent="0.25">
      <c r="W15596" t="b">
        <f t="shared" si="1065"/>
        <v>1</v>
      </c>
      <c r="X15596" t="b">
        <f t="shared" si="1066"/>
        <v>1</v>
      </c>
      <c r="AA15596"/>
      <c r="AH15596"/>
      <c r="AL15596" t="b">
        <f t="shared" si="1067"/>
        <v>1</v>
      </c>
      <c r="AM15596" t="b">
        <f t="shared" si="1068"/>
        <v>1</v>
      </c>
      <c r="AP15596"/>
      <c r="AQ15596"/>
    </row>
    <row r="15597" spans="23:43" x14ac:dyDescent="0.25">
      <c r="W15597" t="b">
        <f t="shared" si="1065"/>
        <v>1</v>
      </c>
      <c r="X15597" t="b">
        <f t="shared" si="1066"/>
        <v>1</v>
      </c>
      <c r="AA15597"/>
      <c r="AH15597"/>
      <c r="AL15597" t="b">
        <f t="shared" si="1067"/>
        <v>1</v>
      </c>
      <c r="AM15597" t="b">
        <f t="shared" si="1068"/>
        <v>1</v>
      </c>
      <c r="AP15597"/>
      <c r="AQ15597"/>
    </row>
    <row r="15598" spans="23:43" x14ac:dyDescent="0.25">
      <c r="W15598" t="b">
        <f t="shared" si="1065"/>
        <v>1</v>
      </c>
      <c r="X15598" t="b">
        <f t="shared" si="1066"/>
        <v>1</v>
      </c>
      <c r="AA15598"/>
      <c r="AH15598"/>
      <c r="AL15598" t="b">
        <f t="shared" si="1067"/>
        <v>1</v>
      </c>
      <c r="AM15598" t="b">
        <f t="shared" si="1068"/>
        <v>1</v>
      </c>
      <c r="AP15598"/>
      <c r="AQ15598"/>
    </row>
    <row r="15599" spans="23:43" x14ac:dyDescent="0.25">
      <c r="W15599" t="b">
        <f t="shared" si="1065"/>
        <v>1</v>
      </c>
      <c r="X15599" t="b">
        <f t="shared" si="1066"/>
        <v>1</v>
      </c>
      <c r="AA15599"/>
      <c r="AH15599"/>
      <c r="AL15599" t="b">
        <f t="shared" si="1067"/>
        <v>1</v>
      </c>
      <c r="AM15599" t="b">
        <f t="shared" si="1068"/>
        <v>1</v>
      </c>
      <c r="AP15599"/>
      <c r="AQ15599"/>
    </row>
    <row r="15600" spans="23:43" x14ac:dyDescent="0.25">
      <c r="W15600" t="b">
        <f t="shared" si="1065"/>
        <v>1</v>
      </c>
      <c r="X15600" t="b">
        <f t="shared" si="1066"/>
        <v>1</v>
      </c>
      <c r="AA15600"/>
      <c r="AH15600"/>
      <c r="AL15600" t="b">
        <f t="shared" si="1067"/>
        <v>1</v>
      </c>
      <c r="AM15600" t="b">
        <f t="shared" si="1068"/>
        <v>1</v>
      </c>
      <c r="AP15600"/>
      <c r="AQ15600"/>
    </row>
    <row r="15601" spans="23:43" x14ac:dyDescent="0.25">
      <c r="W15601" t="b">
        <f t="shared" si="1065"/>
        <v>1</v>
      </c>
      <c r="X15601" t="b">
        <f t="shared" si="1066"/>
        <v>1</v>
      </c>
      <c r="AA15601"/>
      <c r="AH15601"/>
      <c r="AL15601" t="b">
        <f t="shared" si="1067"/>
        <v>1</v>
      </c>
      <c r="AM15601" t="b">
        <f t="shared" si="1068"/>
        <v>1</v>
      </c>
      <c r="AP15601"/>
      <c r="AQ15601"/>
    </row>
    <row r="15602" spans="23:43" x14ac:dyDescent="0.25">
      <c r="W15602" t="b">
        <f t="shared" si="1065"/>
        <v>1</v>
      </c>
      <c r="X15602" t="b">
        <f t="shared" si="1066"/>
        <v>1</v>
      </c>
      <c r="AA15602"/>
      <c r="AH15602"/>
      <c r="AL15602" t="b">
        <f t="shared" si="1067"/>
        <v>1</v>
      </c>
      <c r="AM15602" t="b">
        <f t="shared" si="1068"/>
        <v>1</v>
      </c>
      <c r="AP15602"/>
      <c r="AQ15602"/>
    </row>
    <row r="15603" spans="23:43" x14ac:dyDescent="0.25">
      <c r="W15603" t="b">
        <f t="shared" si="1065"/>
        <v>1</v>
      </c>
      <c r="X15603" t="b">
        <f t="shared" si="1066"/>
        <v>1</v>
      </c>
      <c r="AA15603"/>
      <c r="AH15603"/>
      <c r="AL15603" t="b">
        <f t="shared" si="1067"/>
        <v>1</v>
      </c>
      <c r="AM15603" t="b">
        <f t="shared" si="1068"/>
        <v>1</v>
      </c>
      <c r="AP15603"/>
      <c r="AQ15603"/>
    </row>
    <row r="15604" spans="23:43" x14ac:dyDescent="0.25">
      <c r="W15604" t="b">
        <f t="shared" si="1065"/>
        <v>1</v>
      </c>
      <c r="X15604" t="b">
        <f t="shared" si="1066"/>
        <v>1</v>
      </c>
      <c r="AA15604"/>
      <c r="AH15604"/>
      <c r="AL15604" t="b">
        <f t="shared" si="1067"/>
        <v>1</v>
      </c>
      <c r="AM15604" t="b">
        <f t="shared" si="1068"/>
        <v>1</v>
      </c>
      <c r="AP15604"/>
      <c r="AQ15604"/>
    </row>
    <row r="15605" spans="23:43" x14ac:dyDescent="0.25">
      <c r="W15605" t="b">
        <f t="shared" si="1065"/>
        <v>1</v>
      </c>
      <c r="X15605" t="b">
        <f t="shared" si="1066"/>
        <v>1</v>
      </c>
      <c r="AA15605"/>
      <c r="AH15605"/>
      <c r="AL15605" t="b">
        <f t="shared" si="1067"/>
        <v>1</v>
      </c>
      <c r="AM15605" t="b">
        <f t="shared" si="1068"/>
        <v>1</v>
      </c>
      <c r="AP15605"/>
      <c r="AQ15605"/>
    </row>
    <row r="15606" spans="23:43" x14ac:dyDescent="0.25">
      <c r="W15606" t="b">
        <f t="shared" si="1065"/>
        <v>1</v>
      </c>
      <c r="X15606" t="b">
        <f t="shared" si="1066"/>
        <v>1</v>
      </c>
      <c r="AA15606"/>
      <c r="AH15606"/>
      <c r="AL15606" t="b">
        <f t="shared" si="1067"/>
        <v>1</v>
      </c>
      <c r="AM15606" t="b">
        <f t="shared" si="1068"/>
        <v>1</v>
      </c>
      <c r="AP15606"/>
      <c r="AQ15606"/>
    </row>
    <row r="15607" spans="23:43" x14ac:dyDescent="0.25">
      <c r="W15607" t="b">
        <f t="shared" si="1065"/>
        <v>1</v>
      </c>
      <c r="X15607" t="b">
        <f t="shared" si="1066"/>
        <v>1</v>
      </c>
      <c r="AA15607"/>
      <c r="AH15607"/>
      <c r="AL15607" t="b">
        <f t="shared" si="1067"/>
        <v>1</v>
      </c>
      <c r="AM15607" t="b">
        <f t="shared" si="1068"/>
        <v>1</v>
      </c>
      <c r="AP15607"/>
      <c r="AQ15607"/>
    </row>
    <row r="15608" spans="23:43" x14ac:dyDescent="0.25">
      <c r="W15608" t="b">
        <f t="shared" si="1065"/>
        <v>1</v>
      </c>
      <c r="X15608" t="b">
        <f t="shared" si="1066"/>
        <v>1</v>
      </c>
      <c r="AA15608"/>
      <c r="AH15608"/>
      <c r="AL15608" t="b">
        <f t="shared" si="1067"/>
        <v>1</v>
      </c>
      <c r="AM15608" t="b">
        <f t="shared" si="1068"/>
        <v>1</v>
      </c>
      <c r="AP15608"/>
      <c r="AQ15608"/>
    </row>
    <row r="15609" spans="23:43" x14ac:dyDescent="0.25">
      <c r="W15609" t="b">
        <f t="shared" si="1065"/>
        <v>1</v>
      </c>
      <c r="X15609" t="b">
        <f t="shared" si="1066"/>
        <v>1</v>
      </c>
      <c r="AA15609"/>
      <c r="AH15609"/>
      <c r="AL15609" t="b">
        <f t="shared" si="1067"/>
        <v>1</v>
      </c>
      <c r="AM15609" t="b">
        <f t="shared" si="1068"/>
        <v>1</v>
      </c>
      <c r="AP15609"/>
      <c r="AQ15609"/>
    </row>
    <row r="15610" spans="23:43" x14ac:dyDescent="0.25">
      <c r="W15610" t="b">
        <f t="shared" si="1065"/>
        <v>1</v>
      </c>
      <c r="X15610" t="b">
        <f t="shared" si="1066"/>
        <v>1</v>
      </c>
      <c r="AA15610"/>
      <c r="AH15610"/>
      <c r="AL15610" t="b">
        <f t="shared" si="1067"/>
        <v>1</v>
      </c>
      <c r="AM15610" t="b">
        <f t="shared" si="1068"/>
        <v>1</v>
      </c>
      <c r="AP15610"/>
      <c r="AQ15610"/>
    </row>
    <row r="15611" spans="23:43" x14ac:dyDescent="0.25">
      <c r="W15611" t="b">
        <f t="shared" si="1065"/>
        <v>1</v>
      </c>
      <c r="X15611" t="b">
        <f t="shared" si="1066"/>
        <v>1</v>
      </c>
      <c r="AA15611"/>
      <c r="AH15611"/>
      <c r="AL15611" t="b">
        <f t="shared" si="1067"/>
        <v>1</v>
      </c>
      <c r="AM15611" t="b">
        <f t="shared" si="1068"/>
        <v>1</v>
      </c>
      <c r="AP15611"/>
      <c r="AQ15611"/>
    </row>
    <row r="15612" spans="23:43" x14ac:dyDescent="0.25">
      <c r="W15612" t="b">
        <f t="shared" si="1065"/>
        <v>1</v>
      </c>
      <c r="X15612" t="b">
        <f t="shared" si="1066"/>
        <v>1</v>
      </c>
      <c r="AA15612"/>
      <c r="AH15612"/>
      <c r="AL15612" t="b">
        <f t="shared" si="1067"/>
        <v>1</v>
      </c>
      <c r="AM15612" t="b">
        <f t="shared" si="1068"/>
        <v>1</v>
      </c>
      <c r="AP15612"/>
      <c r="AQ15612"/>
    </row>
    <row r="15613" spans="23:43" x14ac:dyDescent="0.25">
      <c r="W15613" t="b">
        <f t="shared" si="1065"/>
        <v>1</v>
      </c>
      <c r="X15613" t="b">
        <f t="shared" si="1066"/>
        <v>1</v>
      </c>
      <c r="AA15613"/>
      <c r="AH15613"/>
      <c r="AL15613" t="b">
        <f t="shared" si="1067"/>
        <v>1</v>
      </c>
      <c r="AM15613" t="b">
        <f t="shared" si="1068"/>
        <v>1</v>
      </c>
      <c r="AP15613"/>
      <c r="AQ15613"/>
    </row>
    <row r="15614" spans="23:43" x14ac:dyDescent="0.25">
      <c r="W15614" t="b">
        <f t="shared" si="1065"/>
        <v>1</v>
      </c>
      <c r="X15614" t="b">
        <f t="shared" si="1066"/>
        <v>1</v>
      </c>
      <c r="AA15614"/>
      <c r="AH15614"/>
      <c r="AL15614" t="b">
        <f t="shared" si="1067"/>
        <v>1</v>
      </c>
      <c r="AM15614" t="b">
        <f t="shared" si="1068"/>
        <v>1</v>
      </c>
      <c r="AP15614"/>
      <c r="AQ15614"/>
    </row>
    <row r="15615" spans="23:43" x14ac:dyDescent="0.25">
      <c r="W15615" t="b">
        <f t="shared" si="1065"/>
        <v>1</v>
      </c>
      <c r="X15615" t="b">
        <f t="shared" si="1066"/>
        <v>1</v>
      </c>
      <c r="AA15615"/>
      <c r="AH15615"/>
      <c r="AL15615" t="b">
        <f t="shared" si="1067"/>
        <v>1</v>
      </c>
      <c r="AM15615" t="b">
        <f t="shared" si="1068"/>
        <v>1</v>
      </c>
      <c r="AP15615"/>
      <c r="AQ15615"/>
    </row>
    <row r="15616" spans="23:43" x14ac:dyDescent="0.25">
      <c r="W15616" t="b">
        <f t="shared" si="1065"/>
        <v>1</v>
      </c>
      <c r="X15616" t="b">
        <f t="shared" si="1066"/>
        <v>1</v>
      </c>
      <c r="AA15616"/>
      <c r="AH15616"/>
      <c r="AL15616" t="b">
        <f t="shared" si="1067"/>
        <v>1</v>
      </c>
      <c r="AM15616" t="b">
        <f t="shared" si="1068"/>
        <v>1</v>
      </c>
      <c r="AP15616"/>
      <c r="AQ15616"/>
    </row>
    <row r="15617" spans="23:43" x14ac:dyDescent="0.25">
      <c r="W15617" t="b">
        <f t="shared" si="1065"/>
        <v>1</v>
      </c>
      <c r="X15617" t="b">
        <f t="shared" si="1066"/>
        <v>1</v>
      </c>
      <c r="AA15617"/>
      <c r="AH15617"/>
      <c r="AL15617" t="b">
        <f t="shared" si="1067"/>
        <v>1</v>
      </c>
      <c r="AM15617" t="b">
        <f t="shared" si="1068"/>
        <v>1</v>
      </c>
      <c r="AP15617"/>
      <c r="AQ15617"/>
    </row>
    <row r="15618" spans="23:43" x14ac:dyDescent="0.25">
      <c r="W15618" t="b">
        <f t="shared" si="1065"/>
        <v>1</v>
      </c>
      <c r="X15618" t="b">
        <f t="shared" si="1066"/>
        <v>1</v>
      </c>
      <c r="AA15618"/>
      <c r="AH15618"/>
      <c r="AL15618" t="b">
        <f t="shared" si="1067"/>
        <v>1</v>
      </c>
      <c r="AM15618" t="b">
        <f t="shared" si="1068"/>
        <v>1</v>
      </c>
      <c r="AP15618"/>
      <c r="AQ15618"/>
    </row>
    <row r="15619" spans="23:43" x14ac:dyDescent="0.25">
      <c r="W15619" t="b">
        <f t="shared" si="1065"/>
        <v>1</v>
      </c>
      <c r="X15619" t="b">
        <f t="shared" si="1066"/>
        <v>1</v>
      </c>
      <c r="AA15619"/>
      <c r="AH15619"/>
      <c r="AL15619" t="b">
        <f t="shared" si="1067"/>
        <v>1</v>
      </c>
      <c r="AM15619" t="b">
        <f t="shared" si="1068"/>
        <v>1</v>
      </c>
      <c r="AP15619"/>
      <c r="AQ15619"/>
    </row>
    <row r="15620" spans="23:43" x14ac:dyDescent="0.25">
      <c r="W15620" t="b">
        <f t="shared" si="1065"/>
        <v>1</v>
      </c>
      <c r="X15620" t="b">
        <f t="shared" si="1066"/>
        <v>1</v>
      </c>
      <c r="AA15620"/>
      <c r="AH15620"/>
      <c r="AL15620" t="b">
        <f t="shared" si="1067"/>
        <v>1</v>
      </c>
      <c r="AM15620" t="b">
        <f t="shared" si="1068"/>
        <v>1</v>
      </c>
      <c r="AP15620"/>
      <c r="AQ15620"/>
    </row>
    <row r="15621" spans="23:43" x14ac:dyDescent="0.25">
      <c r="W15621" t="b">
        <f t="shared" si="1065"/>
        <v>1</v>
      </c>
      <c r="X15621" t="b">
        <f t="shared" si="1066"/>
        <v>1</v>
      </c>
      <c r="AA15621"/>
      <c r="AH15621"/>
      <c r="AL15621" t="b">
        <f t="shared" si="1067"/>
        <v>1</v>
      </c>
      <c r="AM15621" t="b">
        <f t="shared" si="1068"/>
        <v>1</v>
      </c>
      <c r="AP15621"/>
      <c r="AQ15621"/>
    </row>
    <row r="15622" spans="23:43" x14ac:dyDescent="0.25">
      <c r="W15622" t="b">
        <f t="shared" si="1065"/>
        <v>1</v>
      </c>
      <c r="X15622" t="b">
        <f t="shared" si="1066"/>
        <v>1</v>
      </c>
      <c r="AA15622"/>
      <c r="AH15622"/>
      <c r="AL15622" t="b">
        <f t="shared" si="1067"/>
        <v>1</v>
      </c>
      <c r="AM15622" t="b">
        <f t="shared" si="1068"/>
        <v>1</v>
      </c>
      <c r="AP15622"/>
      <c r="AQ15622"/>
    </row>
    <row r="15623" spans="23:43" x14ac:dyDescent="0.25">
      <c r="W15623" t="b">
        <f t="shared" si="1065"/>
        <v>1</v>
      </c>
      <c r="X15623" t="b">
        <f t="shared" si="1066"/>
        <v>1</v>
      </c>
      <c r="AA15623"/>
      <c r="AH15623"/>
      <c r="AL15623" t="b">
        <f t="shared" si="1067"/>
        <v>1</v>
      </c>
      <c r="AM15623" t="b">
        <f t="shared" si="1068"/>
        <v>1</v>
      </c>
      <c r="AP15623"/>
      <c r="AQ15623"/>
    </row>
    <row r="15624" spans="23:43" x14ac:dyDescent="0.25">
      <c r="W15624" t="b">
        <f t="shared" si="1065"/>
        <v>1</v>
      </c>
      <c r="X15624" t="b">
        <f t="shared" si="1066"/>
        <v>1</v>
      </c>
      <c r="AA15624"/>
      <c r="AH15624"/>
      <c r="AL15624" t="b">
        <f t="shared" si="1067"/>
        <v>1</v>
      </c>
      <c r="AM15624" t="b">
        <f t="shared" si="1068"/>
        <v>1</v>
      </c>
      <c r="AP15624"/>
      <c r="AQ15624"/>
    </row>
    <row r="15625" spans="23:43" x14ac:dyDescent="0.25">
      <c r="W15625" t="b">
        <f t="shared" si="1065"/>
        <v>1</v>
      </c>
      <c r="X15625" t="b">
        <f t="shared" si="1066"/>
        <v>1</v>
      </c>
      <c r="AA15625"/>
      <c r="AH15625"/>
      <c r="AL15625" t="b">
        <f t="shared" si="1067"/>
        <v>1</v>
      </c>
      <c r="AM15625" t="b">
        <f t="shared" si="1068"/>
        <v>1</v>
      </c>
      <c r="AP15625"/>
      <c r="AQ15625"/>
    </row>
    <row r="15626" spans="23:43" x14ac:dyDescent="0.25">
      <c r="W15626" t="b">
        <f t="shared" si="1065"/>
        <v>1</v>
      </c>
      <c r="X15626" t="b">
        <f t="shared" si="1066"/>
        <v>1</v>
      </c>
      <c r="AA15626"/>
      <c r="AH15626"/>
      <c r="AL15626" t="b">
        <f t="shared" si="1067"/>
        <v>1</v>
      </c>
      <c r="AM15626" t="b">
        <f t="shared" si="1068"/>
        <v>1</v>
      </c>
      <c r="AP15626"/>
      <c r="AQ15626"/>
    </row>
    <row r="15627" spans="23:43" x14ac:dyDescent="0.25">
      <c r="W15627" t="b">
        <f t="shared" si="1065"/>
        <v>1</v>
      </c>
      <c r="X15627" t="b">
        <f t="shared" si="1066"/>
        <v>1</v>
      </c>
      <c r="AA15627"/>
      <c r="AH15627"/>
      <c r="AL15627" t="b">
        <f t="shared" si="1067"/>
        <v>1</v>
      </c>
      <c r="AM15627" t="b">
        <f t="shared" si="1068"/>
        <v>1</v>
      </c>
      <c r="AP15627"/>
      <c r="AQ15627"/>
    </row>
    <row r="15628" spans="23:43" x14ac:dyDescent="0.25">
      <c r="W15628" t="b">
        <f t="shared" ref="W15628:W15691" si="1069">IF(AND(U15628&lt;&gt;"",U15628&lt;&gt;"Grand Total",U15628&lt;&gt;"(blank)"),GETPIVOTDATA("Facility CCN",$U$10,"Facility CCN",U15628)=1,TRUE)</f>
        <v>1</v>
      </c>
      <c r="X15628" t="b">
        <f t="shared" ref="X15628:X15691" si="1070">IF(AND(U15628&lt;&gt;"",U15628&lt;&gt;"Grand Total",U15628&lt;&gt;"(blank)"),LEN(U15628)=6,TRUE)</f>
        <v>1</v>
      </c>
      <c r="AA15628"/>
      <c r="AH15628"/>
      <c r="AL15628" t="b">
        <f t="shared" ref="AL15628:AL15691" si="1071">IF(AND(AJ15628&lt;&gt;"",AJ15628&lt;&gt;"Grand Total",AJ15628&lt;&gt;"(blank)"),GETPIVOTDATA("Provider NPI",$AJ$10,"Provider NPI",AJ15628)=1,TRUE)</f>
        <v>1</v>
      </c>
      <c r="AM15628" t="b">
        <f t="shared" ref="AM15628:AM15691" si="1072">IF(AND(AJ15628&lt;&gt;"",AJ15628&lt;&gt;"Grand Total",AJ15628&lt;&gt;"(blank)"),LEN(AJ15628)=10,TRUE)</f>
        <v>1</v>
      </c>
      <c r="AP15628"/>
      <c r="AQ15628"/>
    </row>
    <row r="15629" spans="23:43" x14ac:dyDescent="0.25">
      <c r="W15629" t="b">
        <f t="shared" si="1069"/>
        <v>1</v>
      </c>
      <c r="X15629" t="b">
        <f t="shared" si="1070"/>
        <v>1</v>
      </c>
      <c r="AA15629"/>
      <c r="AH15629"/>
      <c r="AL15629" t="b">
        <f t="shared" si="1071"/>
        <v>1</v>
      </c>
      <c r="AM15629" t="b">
        <f t="shared" si="1072"/>
        <v>1</v>
      </c>
      <c r="AP15629"/>
      <c r="AQ15629"/>
    </row>
    <row r="15630" spans="23:43" x14ac:dyDescent="0.25">
      <c r="W15630" t="b">
        <f t="shared" si="1069"/>
        <v>1</v>
      </c>
      <c r="X15630" t="b">
        <f t="shared" si="1070"/>
        <v>1</v>
      </c>
      <c r="AA15630"/>
      <c r="AH15630"/>
      <c r="AL15630" t="b">
        <f t="shared" si="1071"/>
        <v>1</v>
      </c>
      <c r="AM15630" t="b">
        <f t="shared" si="1072"/>
        <v>1</v>
      </c>
      <c r="AP15630"/>
      <c r="AQ15630"/>
    </row>
    <row r="15631" spans="23:43" x14ac:dyDescent="0.25">
      <c r="W15631" t="b">
        <f t="shared" si="1069"/>
        <v>1</v>
      </c>
      <c r="X15631" t="b">
        <f t="shared" si="1070"/>
        <v>1</v>
      </c>
      <c r="AA15631"/>
      <c r="AH15631"/>
      <c r="AL15631" t="b">
        <f t="shared" si="1071"/>
        <v>1</v>
      </c>
      <c r="AM15631" t="b">
        <f t="shared" si="1072"/>
        <v>1</v>
      </c>
      <c r="AP15631"/>
      <c r="AQ15631"/>
    </row>
    <row r="15632" spans="23:43" x14ac:dyDescent="0.25">
      <c r="W15632" t="b">
        <f t="shared" si="1069"/>
        <v>1</v>
      </c>
      <c r="X15632" t="b">
        <f t="shared" si="1070"/>
        <v>1</v>
      </c>
      <c r="AA15632"/>
      <c r="AH15632"/>
      <c r="AL15632" t="b">
        <f t="shared" si="1071"/>
        <v>1</v>
      </c>
      <c r="AM15632" t="b">
        <f t="shared" si="1072"/>
        <v>1</v>
      </c>
      <c r="AP15632"/>
      <c r="AQ15632"/>
    </row>
    <row r="15633" spans="23:43" x14ac:dyDescent="0.25">
      <c r="W15633" t="b">
        <f t="shared" si="1069"/>
        <v>1</v>
      </c>
      <c r="X15633" t="b">
        <f t="shared" si="1070"/>
        <v>1</v>
      </c>
      <c r="AA15633"/>
      <c r="AH15633"/>
      <c r="AL15633" t="b">
        <f t="shared" si="1071"/>
        <v>1</v>
      </c>
      <c r="AM15633" t="b">
        <f t="shared" si="1072"/>
        <v>1</v>
      </c>
      <c r="AP15633"/>
      <c r="AQ15633"/>
    </row>
    <row r="15634" spans="23:43" x14ac:dyDescent="0.25">
      <c r="W15634" t="b">
        <f t="shared" si="1069"/>
        <v>1</v>
      </c>
      <c r="X15634" t="b">
        <f t="shared" si="1070"/>
        <v>1</v>
      </c>
      <c r="AA15634"/>
      <c r="AH15634"/>
      <c r="AL15634" t="b">
        <f t="shared" si="1071"/>
        <v>1</v>
      </c>
      <c r="AM15634" t="b">
        <f t="shared" si="1072"/>
        <v>1</v>
      </c>
      <c r="AP15634"/>
      <c r="AQ15634"/>
    </row>
    <row r="15635" spans="23:43" x14ac:dyDescent="0.25">
      <c r="W15635" t="b">
        <f t="shared" si="1069"/>
        <v>1</v>
      </c>
      <c r="X15635" t="b">
        <f t="shared" si="1070"/>
        <v>1</v>
      </c>
      <c r="AA15635"/>
      <c r="AH15635"/>
      <c r="AL15635" t="b">
        <f t="shared" si="1071"/>
        <v>1</v>
      </c>
      <c r="AM15635" t="b">
        <f t="shared" si="1072"/>
        <v>1</v>
      </c>
      <c r="AP15635"/>
      <c r="AQ15635"/>
    </row>
    <row r="15636" spans="23:43" x14ac:dyDescent="0.25">
      <c r="W15636" t="b">
        <f t="shared" si="1069"/>
        <v>1</v>
      </c>
      <c r="X15636" t="b">
        <f t="shared" si="1070"/>
        <v>1</v>
      </c>
      <c r="AA15636"/>
      <c r="AH15636"/>
      <c r="AL15636" t="b">
        <f t="shared" si="1071"/>
        <v>1</v>
      </c>
      <c r="AM15636" t="b">
        <f t="shared" si="1072"/>
        <v>1</v>
      </c>
      <c r="AP15636"/>
      <c r="AQ15636"/>
    </row>
    <row r="15637" spans="23:43" x14ac:dyDescent="0.25">
      <c r="W15637" t="b">
        <f t="shared" si="1069"/>
        <v>1</v>
      </c>
      <c r="X15637" t="b">
        <f t="shared" si="1070"/>
        <v>1</v>
      </c>
      <c r="AA15637"/>
      <c r="AH15637"/>
      <c r="AL15637" t="b">
        <f t="shared" si="1071"/>
        <v>1</v>
      </c>
      <c r="AM15637" t="b">
        <f t="shared" si="1072"/>
        <v>1</v>
      </c>
      <c r="AP15637"/>
      <c r="AQ15637"/>
    </row>
    <row r="15638" spans="23:43" x14ac:dyDescent="0.25">
      <c r="W15638" t="b">
        <f t="shared" si="1069"/>
        <v>1</v>
      </c>
      <c r="X15638" t="b">
        <f t="shared" si="1070"/>
        <v>1</v>
      </c>
      <c r="AA15638"/>
      <c r="AH15638"/>
      <c r="AL15638" t="b">
        <f t="shared" si="1071"/>
        <v>1</v>
      </c>
      <c r="AM15638" t="b">
        <f t="shared" si="1072"/>
        <v>1</v>
      </c>
      <c r="AP15638"/>
      <c r="AQ15638"/>
    </row>
    <row r="15639" spans="23:43" x14ac:dyDescent="0.25">
      <c r="W15639" t="b">
        <f t="shared" si="1069"/>
        <v>1</v>
      </c>
      <c r="X15639" t="b">
        <f t="shared" si="1070"/>
        <v>1</v>
      </c>
      <c r="AA15639"/>
      <c r="AH15639"/>
      <c r="AL15639" t="b">
        <f t="shared" si="1071"/>
        <v>1</v>
      </c>
      <c r="AM15639" t="b">
        <f t="shared" si="1072"/>
        <v>1</v>
      </c>
      <c r="AP15639"/>
      <c r="AQ15639"/>
    </row>
    <row r="15640" spans="23:43" x14ac:dyDescent="0.25">
      <c r="W15640" t="b">
        <f t="shared" si="1069"/>
        <v>1</v>
      </c>
      <c r="X15640" t="b">
        <f t="shared" si="1070"/>
        <v>1</v>
      </c>
      <c r="AA15640"/>
      <c r="AH15640"/>
      <c r="AL15640" t="b">
        <f t="shared" si="1071"/>
        <v>1</v>
      </c>
      <c r="AM15640" t="b">
        <f t="shared" si="1072"/>
        <v>1</v>
      </c>
      <c r="AP15640"/>
      <c r="AQ15640"/>
    </row>
    <row r="15641" spans="23:43" x14ac:dyDescent="0.25">
      <c r="W15641" t="b">
        <f t="shared" si="1069"/>
        <v>1</v>
      </c>
      <c r="X15641" t="b">
        <f t="shared" si="1070"/>
        <v>1</v>
      </c>
      <c r="AA15641"/>
      <c r="AH15641"/>
      <c r="AL15641" t="b">
        <f t="shared" si="1071"/>
        <v>1</v>
      </c>
      <c r="AM15641" t="b">
        <f t="shared" si="1072"/>
        <v>1</v>
      </c>
      <c r="AP15641"/>
      <c r="AQ15641"/>
    </row>
    <row r="15642" spans="23:43" x14ac:dyDescent="0.25">
      <c r="W15642" t="b">
        <f t="shared" si="1069"/>
        <v>1</v>
      </c>
      <c r="X15642" t="b">
        <f t="shared" si="1070"/>
        <v>1</v>
      </c>
      <c r="AA15642"/>
      <c r="AH15642"/>
      <c r="AL15642" t="b">
        <f t="shared" si="1071"/>
        <v>1</v>
      </c>
      <c r="AM15642" t="b">
        <f t="shared" si="1072"/>
        <v>1</v>
      </c>
      <c r="AP15642"/>
      <c r="AQ15642"/>
    </row>
    <row r="15643" spans="23:43" x14ac:dyDescent="0.25">
      <c r="W15643" t="b">
        <f t="shared" si="1069"/>
        <v>1</v>
      </c>
      <c r="X15643" t="b">
        <f t="shared" si="1070"/>
        <v>1</v>
      </c>
      <c r="AA15643"/>
      <c r="AH15643"/>
      <c r="AL15643" t="b">
        <f t="shared" si="1071"/>
        <v>1</v>
      </c>
      <c r="AM15643" t="b">
        <f t="shared" si="1072"/>
        <v>1</v>
      </c>
      <c r="AP15643"/>
      <c r="AQ15643"/>
    </row>
    <row r="15644" spans="23:43" x14ac:dyDescent="0.25">
      <c r="W15644" t="b">
        <f t="shared" si="1069"/>
        <v>1</v>
      </c>
      <c r="X15644" t="b">
        <f t="shared" si="1070"/>
        <v>1</v>
      </c>
      <c r="AA15644"/>
      <c r="AH15644"/>
      <c r="AL15644" t="b">
        <f t="shared" si="1071"/>
        <v>1</v>
      </c>
      <c r="AM15644" t="b">
        <f t="shared" si="1072"/>
        <v>1</v>
      </c>
      <c r="AP15644"/>
      <c r="AQ15644"/>
    </row>
    <row r="15645" spans="23:43" x14ac:dyDescent="0.25">
      <c r="W15645" t="b">
        <f t="shared" si="1069"/>
        <v>1</v>
      </c>
      <c r="X15645" t="b">
        <f t="shared" si="1070"/>
        <v>1</v>
      </c>
      <c r="AA15645"/>
      <c r="AH15645"/>
      <c r="AL15645" t="b">
        <f t="shared" si="1071"/>
        <v>1</v>
      </c>
      <c r="AM15645" t="b">
        <f t="shared" si="1072"/>
        <v>1</v>
      </c>
      <c r="AP15645"/>
      <c r="AQ15645"/>
    </row>
    <row r="15646" spans="23:43" x14ac:dyDescent="0.25">
      <c r="W15646" t="b">
        <f t="shared" si="1069"/>
        <v>1</v>
      </c>
      <c r="X15646" t="b">
        <f t="shared" si="1070"/>
        <v>1</v>
      </c>
      <c r="AA15646"/>
      <c r="AH15646"/>
      <c r="AL15646" t="b">
        <f t="shared" si="1071"/>
        <v>1</v>
      </c>
      <c r="AM15646" t="b">
        <f t="shared" si="1072"/>
        <v>1</v>
      </c>
      <c r="AP15646"/>
      <c r="AQ15646"/>
    </row>
    <row r="15647" spans="23:43" x14ac:dyDescent="0.25">
      <c r="W15647" t="b">
        <f t="shared" si="1069"/>
        <v>1</v>
      </c>
      <c r="X15647" t="b">
        <f t="shared" si="1070"/>
        <v>1</v>
      </c>
      <c r="AA15647"/>
      <c r="AH15647"/>
      <c r="AL15647" t="b">
        <f t="shared" si="1071"/>
        <v>1</v>
      </c>
      <c r="AM15647" t="b">
        <f t="shared" si="1072"/>
        <v>1</v>
      </c>
      <c r="AP15647"/>
      <c r="AQ15647"/>
    </row>
    <row r="15648" spans="23:43" x14ac:dyDescent="0.25">
      <c r="W15648" t="b">
        <f t="shared" si="1069"/>
        <v>1</v>
      </c>
      <c r="X15648" t="b">
        <f t="shared" si="1070"/>
        <v>1</v>
      </c>
      <c r="AA15648"/>
      <c r="AH15648"/>
      <c r="AL15648" t="b">
        <f t="shared" si="1071"/>
        <v>1</v>
      </c>
      <c r="AM15648" t="b">
        <f t="shared" si="1072"/>
        <v>1</v>
      </c>
      <c r="AP15648"/>
      <c r="AQ15648"/>
    </row>
    <row r="15649" spans="23:43" x14ac:dyDescent="0.25">
      <c r="W15649" t="b">
        <f t="shared" si="1069"/>
        <v>1</v>
      </c>
      <c r="X15649" t="b">
        <f t="shared" si="1070"/>
        <v>1</v>
      </c>
      <c r="AA15649"/>
      <c r="AH15649"/>
      <c r="AL15649" t="b">
        <f t="shared" si="1071"/>
        <v>1</v>
      </c>
      <c r="AM15649" t="b">
        <f t="shared" si="1072"/>
        <v>1</v>
      </c>
      <c r="AP15649"/>
      <c r="AQ15649"/>
    </row>
    <row r="15650" spans="23:43" x14ac:dyDescent="0.25">
      <c r="W15650" t="b">
        <f t="shared" si="1069"/>
        <v>1</v>
      </c>
      <c r="X15650" t="b">
        <f t="shared" si="1070"/>
        <v>1</v>
      </c>
      <c r="AA15650"/>
      <c r="AH15650"/>
      <c r="AL15650" t="b">
        <f t="shared" si="1071"/>
        <v>1</v>
      </c>
      <c r="AM15650" t="b">
        <f t="shared" si="1072"/>
        <v>1</v>
      </c>
      <c r="AP15650"/>
      <c r="AQ15650"/>
    </row>
    <row r="15651" spans="23:43" x14ac:dyDescent="0.25">
      <c r="W15651" t="b">
        <f t="shared" si="1069"/>
        <v>1</v>
      </c>
      <c r="X15651" t="b">
        <f t="shared" si="1070"/>
        <v>1</v>
      </c>
      <c r="AA15651"/>
      <c r="AH15651"/>
      <c r="AL15651" t="b">
        <f t="shared" si="1071"/>
        <v>1</v>
      </c>
      <c r="AM15651" t="b">
        <f t="shared" si="1072"/>
        <v>1</v>
      </c>
      <c r="AP15651"/>
      <c r="AQ15651"/>
    </row>
    <row r="15652" spans="23:43" x14ac:dyDescent="0.25">
      <c r="W15652" t="b">
        <f t="shared" si="1069"/>
        <v>1</v>
      </c>
      <c r="X15652" t="b">
        <f t="shared" si="1070"/>
        <v>1</v>
      </c>
      <c r="AA15652"/>
      <c r="AH15652"/>
      <c r="AL15652" t="b">
        <f t="shared" si="1071"/>
        <v>1</v>
      </c>
      <c r="AM15652" t="b">
        <f t="shared" si="1072"/>
        <v>1</v>
      </c>
      <c r="AP15652"/>
      <c r="AQ15652"/>
    </row>
    <row r="15653" spans="23:43" x14ac:dyDescent="0.25">
      <c r="W15653" t="b">
        <f t="shared" si="1069"/>
        <v>1</v>
      </c>
      <c r="X15653" t="b">
        <f t="shared" si="1070"/>
        <v>1</v>
      </c>
      <c r="AA15653"/>
      <c r="AH15653"/>
      <c r="AL15653" t="b">
        <f t="shared" si="1071"/>
        <v>1</v>
      </c>
      <c r="AM15653" t="b">
        <f t="shared" si="1072"/>
        <v>1</v>
      </c>
      <c r="AP15653"/>
      <c r="AQ15653"/>
    </row>
    <row r="15654" spans="23:43" x14ac:dyDescent="0.25">
      <c r="W15654" t="b">
        <f t="shared" si="1069"/>
        <v>1</v>
      </c>
      <c r="X15654" t="b">
        <f t="shared" si="1070"/>
        <v>1</v>
      </c>
      <c r="AA15654"/>
      <c r="AH15654"/>
      <c r="AL15654" t="b">
        <f t="shared" si="1071"/>
        <v>1</v>
      </c>
      <c r="AM15654" t="b">
        <f t="shared" si="1072"/>
        <v>1</v>
      </c>
      <c r="AP15654"/>
      <c r="AQ15654"/>
    </row>
    <row r="15655" spans="23:43" x14ac:dyDescent="0.25">
      <c r="W15655" t="b">
        <f t="shared" si="1069"/>
        <v>1</v>
      </c>
      <c r="X15655" t="b">
        <f t="shared" si="1070"/>
        <v>1</v>
      </c>
      <c r="AA15655"/>
      <c r="AH15655"/>
      <c r="AL15655" t="b">
        <f t="shared" si="1071"/>
        <v>1</v>
      </c>
      <c r="AM15655" t="b">
        <f t="shared" si="1072"/>
        <v>1</v>
      </c>
      <c r="AP15655"/>
      <c r="AQ15655"/>
    </row>
    <row r="15656" spans="23:43" x14ac:dyDescent="0.25">
      <c r="W15656" t="b">
        <f t="shared" si="1069"/>
        <v>1</v>
      </c>
      <c r="X15656" t="b">
        <f t="shared" si="1070"/>
        <v>1</v>
      </c>
      <c r="AA15656"/>
      <c r="AH15656"/>
      <c r="AL15656" t="b">
        <f t="shared" si="1071"/>
        <v>1</v>
      </c>
      <c r="AM15656" t="b">
        <f t="shared" si="1072"/>
        <v>1</v>
      </c>
      <c r="AP15656"/>
      <c r="AQ15656"/>
    </row>
    <row r="15657" spans="23:43" x14ac:dyDescent="0.25">
      <c r="W15657" t="b">
        <f t="shared" si="1069"/>
        <v>1</v>
      </c>
      <c r="X15657" t="b">
        <f t="shared" si="1070"/>
        <v>1</v>
      </c>
      <c r="AA15657"/>
      <c r="AH15657"/>
      <c r="AL15657" t="b">
        <f t="shared" si="1071"/>
        <v>1</v>
      </c>
      <c r="AM15657" t="b">
        <f t="shared" si="1072"/>
        <v>1</v>
      </c>
      <c r="AP15657"/>
      <c r="AQ15657"/>
    </row>
    <row r="15658" spans="23:43" x14ac:dyDescent="0.25">
      <c r="W15658" t="b">
        <f t="shared" si="1069"/>
        <v>1</v>
      </c>
      <c r="X15658" t="b">
        <f t="shared" si="1070"/>
        <v>1</v>
      </c>
      <c r="AA15658"/>
      <c r="AH15658"/>
      <c r="AL15658" t="b">
        <f t="shared" si="1071"/>
        <v>1</v>
      </c>
      <c r="AM15658" t="b">
        <f t="shared" si="1072"/>
        <v>1</v>
      </c>
      <c r="AP15658"/>
      <c r="AQ15658"/>
    </row>
    <row r="15659" spans="23:43" x14ac:dyDescent="0.25">
      <c r="W15659" t="b">
        <f t="shared" si="1069"/>
        <v>1</v>
      </c>
      <c r="X15659" t="b">
        <f t="shared" si="1070"/>
        <v>1</v>
      </c>
      <c r="AA15659"/>
      <c r="AH15659"/>
      <c r="AL15659" t="b">
        <f t="shared" si="1071"/>
        <v>1</v>
      </c>
      <c r="AM15659" t="b">
        <f t="shared" si="1072"/>
        <v>1</v>
      </c>
      <c r="AP15659"/>
      <c r="AQ15659"/>
    </row>
    <row r="15660" spans="23:43" x14ac:dyDescent="0.25">
      <c r="W15660" t="b">
        <f t="shared" si="1069"/>
        <v>1</v>
      </c>
      <c r="X15660" t="b">
        <f t="shared" si="1070"/>
        <v>1</v>
      </c>
      <c r="AA15660"/>
      <c r="AH15660"/>
      <c r="AL15660" t="b">
        <f t="shared" si="1071"/>
        <v>1</v>
      </c>
      <c r="AM15660" t="b">
        <f t="shared" si="1072"/>
        <v>1</v>
      </c>
      <c r="AP15660"/>
      <c r="AQ15660"/>
    </row>
    <row r="15661" spans="23:43" x14ac:dyDescent="0.25">
      <c r="W15661" t="b">
        <f t="shared" si="1069"/>
        <v>1</v>
      </c>
      <c r="X15661" t="b">
        <f t="shared" si="1070"/>
        <v>1</v>
      </c>
      <c r="AA15661"/>
      <c r="AH15661"/>
      <c r="AL15661" t="b">
        <f t="shared" si="1071"/>
        <v>1</v>
      </c>
      <c r="AM15661" t="b">
        <f t="shared" si="1072"/>
        <v>1</v>
      </c>
      <c r="AP15661"/>
      <c r="AQ15661"/>
    </row>
    <row r="15662" spans="23:43" x14ac:dyDescent="0.25">
      <c r="W15662" t="b">
        <f t="shared" si="1069"/>
        <v>1</v>
      </c>
      <c r="X15662" t="b">
        <f t="shared" si="1070"/>
        <v>1</v>
      </c>
      <c r="AA15662"/>
      <c r="AH15662"/>
      <c r="AL15662" t="b">
        <f t="shared" si="1071"/>
        <v>1</v>
      </c>
      <c r="AM15662" t="b">
        <f t="shared" si="1072"/>
        <v>1</v>
      </c>
      <c r="AP15662"/>
      <c r="AQ15662"/>
    </row>
    <row r="15663" spans="23:43" x14ac:dyDescent="0.25">
      <c r="W15663" t="b">
        <f t="shared" si="1069"/>
        <v>1</v>
      </c>
      <c r="X15663" t="b">
        <f t="shared" si="1070"/>
        <v>1</v>
      </c>
      <c r="AA15663"/>
      <c r="AH15663"/>
      <c r="AL15663" t="b">
        <f t="shared" si="1071"/>
        <v>1</v>
      </c>
      <c r="AM15663" t="b">
        <f t="shared" si="1072"/>
        <v>1</v>
      </c>
      <c r="AP15663"/>
      <c r="AQ15663"/>
    </row>
    <row r="15664" spans="23:43" x14ac:dyDescent="0.25">
      <c r="W15664" t="b">
        <f t="shared" si="1069"/>
        <v>1</v>
      </c>
      <c r="X15664" t="b">
        <f t="shared" si="1070"/>
        <v>1</v>
      </c>
      <c r="AA15664"/>
      <c r="AH15664"/>
      <c r="AL15664" t="b">
        <f t="shared" si="1071"/>
        <v>1</v>
      </c>
      <c r="AM15664" t="b">
        <f t="shared" si="1072"/>
        <v>1</v>
      </c>
      <c r="AP15664"/>
      <c r="AQ15664"/>
    </row>
    <row r="15665" spans="23:43" x14ac:dyDescent="0.25">
      <c r="W15665" t="b">
        <f t="shared" si="1069"/>
        <v>1</v>
      </c>
      <c r="X15665" t="b">
        <f t="shared" si="1070"/>
        <v>1</v>
      </c>
      <c r="AA15665"/>
      <c r="AH15665"/>
      <c r="AL15665" t="b">
        <f t="shared" si="1071"/>
        <v>1</v>
      </c>
      <c r="AM15665" t="b">
        <f t="shared" si="1072"/>
        <v>1</v>
      </c>
      <c r="AP15665"/>
      <c r="AQ15665"/>
    </row>
    <row r="15666" spans="23:43" x14ac:dyDescent="0.25">
      <c r="W15666" t="b">
        <f t="shared" si="1069"/>
        <v>1</v>
      </c>
      <c r="X15666" t="b">
        <f t="shared" si="1070"/>
        <v>1</v>
      </c>
      <c r="AA15666"/>
      <c r="AH15666"/>
      <c r="AL15666" t="b">
        <f t="shared" si="1071"/>
        <v>1</v>
      </c>
      <c r="AM15666" t="b">
        <f t="shared" si="1072"/>
        <v>1</v>
      </c>
      <c r="AP15666"/>
      <c r="AQ15666"/>
    </row>
    <row r="15667" spans="23:43" x14ac:dyDescent="0.25">
      <c r="W15667" t="b">
        <f t="shared" si="1069"/>
        <v>1</v>
      </c>
      <c r="X15667" t="b">
        <f t="shared" si="1070"/>
        <v>1</v>
      </c>
      <c r="AA15667"/>
      <c r="AH15667"/>
      <c r="AL15667" t="b">
        <f t="shared" si="1071"/>
        <v>1</v>
      </c>
      <c r="AM15667" t="b">
        <f t="shared" si="1072"/>
        <v>1</v>
      </c>
      <c r="AP15667"/>
      <c r="AQ15667"/>
    </row>
    <row r="15668" spans="23:43" x14ac:dyDescent="0.25">
      <c r="W15668" t="b">
        <f t="shared" si="1069"/>
        <v>1</v>
      </c>
      <c r="X15668" t="b">
        <f t="shared" si="1070"/>
        <v>1</v>
      </c>
      <c r="AA15668"/>
      <c r="AH15668"/>
      <c r="AL15668" t="b">
        <f t="shared" si="1071"/>
        <v>1</v>
      </c>
      <c r="AM15668" t="b">
        <f t="shared" si="1072"/>
        <v>1</v>
      </c>
      <c r="AP15668"/>
      <c r="AQ15668"/>
    </row>
    <row r="15669" spans="23:43" x14ac:dyDescent="0.25">
      <c r="W15669" t="b">
        <f t="shared" si="1069"/>
        <v>1</v>
      </c>
      <c r="X15669" t="b">
        <f t="shared" si="1070"/>
        <v>1</v>
      </c>
      <c r="AA15669"/>
      <c r="AH15669"/>
      <c r="AL15669" t="b">
        <f t="shared" si="1071"/>
        <v>1</v>
      </c>
      <c r="AM15669" t="b">
        <f t="shared" si="1072"/>
        <v>1</v>
      </c>
      <c r="AP15669"/>
      <c r="AQ15669"/>
    </row>
    <row r="15670" spans="23:43" x14ac:dyDescent="0.25">
      <c r="W15670" t="b">
        <f t="shared" si="1069"/>
        <v>1</v>
      </c>
      <c r="X15670" t="b">
        <f t="shared" si="1070"/>
        <v>1</v>
      </c>
      <c r="AA15670"/>
      <c r="AH15670"/>
      <c r="AL15670" t="b">
        <f t="shared" si="1071"/>
        <v>1</v>
      </c>
      <c r="AM15670" t="b">
        <f t="shared" si="1072"/>
        <v>1</v>
      </c>
      <c r="AP15670"/>
      <c r="AQ15670"/>
    </row>
    <row r="15671" spans="23:43" x14ac:dyDescent="0.25">
      <c r="W15671" t="b">
        <f t="shared" si="1069"/>
        <v>1</v>
      </c>
      <c r="X15671" t="b">
        <f t="shared" si="1070"/>
        <v>1</v>
      </c>
      <c r="AA15671"/>
      <c r="AH15671"/>
      <c r="AL15671" t="b">
        <f t="shared" si="1071"/>
        <v>1</v>
      </c>
      <c r="AM15671" t="b">
        <f t="shared" si="1072"/>
        <v>1</v>
      </c>
      <c r="AP15671"/>
      <c r="AQ15671"/>
    </row>
    <row r="15672" spans="23:43" x14ac:dyDescent="0.25">
      <c r="W15672" t="b">
        <f t="shared" si="1069"/>
        <v>1</v>
      </c>
      <c r="X15672" t="b">
        <f t="shared" si="1070"/>
        <v>1</v>
      </c>
      <c r="AA15672"/>
      <c r="AH15672"/>
      <c r="AL15672" t="b">
        <f t="shared" si="1071"/>
        <v>1</v>
      </c>
      <c r="AM15672" t="b">
        <f t="shared" si="1072"/>
        <v>1</v>
      </c>
      <c r="AP15672"/>
      <c r="AQ15672"/>
    </row>
    <row r="15673" spans="23:43" x14ac:dyDescent="0.25">
      <c r="W15673" t="b">
        <f t="shared" si="1069"/>
        <v>1</v>
      </c>
      <c r="X15673" t="b">
        <f t="shared" si="1070"/>
        <v>1</v>
      </c>
      <c r="AA15673"/>
      <c r="AH15673"/>
      <c r="AL15673" t="b">
        <f t="shared" si="1071"/>
        <v>1</v>
      </c>
      <c r="AM15673" t="b">
        <f t="shared" si="1072"/>
        <v>1</v>
      </c>
      <c r="AP15673"/>
      <c r="AQ15673"/>
    </row>
    <row r="15674" spans="23:43" x14ac:dyDescent="0.25">
      <c r="W15674" t="b">
        <f t="shared" si="1069"/>
        <v>1</v>
      </c>
      <c r="X15674" t="b">
        <f t="shared" si="1070"/>
        <v>1</v>
      </c>
      <c r="AA15674"/>
      <c r="AH15674"/>
      <c r="AL15674" t="b">
        <f t="shared" si="1071"/>
        <v>1</v>
      </c>
      <c r="AM15674" t="b">
        <f t="shared" si="1072"/>
        <v>1</v>
      </c>
      <c r="AP15674"/>
      <c r="AQ15674"/>
    </row>
    <row r="15675" spans="23:43" x14ac:dyDescent="0.25">
      <c r="W15675" t="b">
        <f t="shared" si="1069"/>
        <v>1</v>
      </c>
      <c r="X15675" t="b">
        <f t="shared" si="1070"/>
        <v>1</v>
      </c>
      <c r="AA15675"/>
      <c r="AH15675"/>
      <c r="AL15675" t="b">
        <f t="shared" si="1071"/>
        <v>1</v>
      </c>
      <c r="AM15675" t="b">
        <f t="shared" si="1072"/>
        <v>1</v>
      </c>
      <c r="AP15675"/>
      <c r="AQ15675"/>
    </row>
    <row r="15676" spans="23:43" x14ac:dyDescent="0.25">
      <c r="W15676" t="b">
        <f t="shared" si="1069"/>
        <v>1</v>
      </c>
      <c r="X15676" t="b">
        <f t="shared" si="1070"/>
        <v>1</v>
      </c>
      <c r="AA15676"/>
      <c r="AH15676"/>
      <c r="AL15676" t="b">
        <f t="shared" si="1071"/>
        <v>1</v>
      </c>
      <c r="AM15676" t="b">
        <f t="shared" si="1072"/>
        <v>1</v>
      </c>
      <c r="AP15676"/>
      <c r="AQ15676"/>
    </row>
    <row r="15677" spans="23:43" x14ac:dyDescent="0.25">
      <c r="W15677" t="b">
        <f t="shared" si="1069"/>
        <v>1</v>
      </c>
      <c r="X15677" t="b">
        <f t="shared" si="1070"/>
        <v>1</v>
      </c>
      <c r="AA15677"/>
      <c r="AH15677"/>
      <c r="AL15677" t="b">
        <f t="shared" si="1071"/>
        <v>1</v>
      </c>
      <c r="AM15677" t="b">
        <f t="shared" si="1072"/>
        <v>1</v>
      </c>
      <c r="AP15677"/>
      <c r="AQ15677"/>
    </row>
    <row r="15678" spans="23:43" x14ac:dyDescent="0.25">
      <c r="W15678" t="b">
        <f t="shared" si="1069"/>
        <v>1</v>
      </c>
      <c r="X15678" t="b">
        <f t="shared" si="1070"/>
        <v>1</v>
      </c>
      <c r="AA15678"/>
      <c r="AH15678"/>
      <c r="AL15678" t="b">
        <f t="shared" si="1071"/>
        <v>1</v>
      </c>
      <c r="AM15678" t="b">
        <f t="shared" si="1072"/>
        <v>1</v>
      </c>
      <c r="AP15678"/>
      <c r="AQ15678"/>
    </row>
    <row r="15679" spans="23:43" x14ac:dyDescent="0.25">
      <c r="W15679" t="b">
        <f t="shared" si="1069"/>
        <v>1</v>
      </c>
      <c r="X15679" t="b">
        <f t="shared" si="1070"/>
        <v>1</v>
      </c>
      <c r="AA15679"/>
      <c r="AH15679"/>
      <c r="AL15679" t="b">
        <f t="shared" si="1071"/>
        <v>1</v>
      </c>
      <c r="AM15679" t="b">
        <f t="shared" si="1072"/>
        <v>1</v>
      </c>
      <c r="AP15679"/>
      <c r="AQ15679"/>
    </row>
    <row r="15680" spans="23:43" x14ac:dyDescent="0.25">
      <c r="W15680" t="b">
        <f t="shared" si="1069"/>
        <v>1</v>
      </c>
      <c r="X15680" t="b">
        <f t="shared" si="1070"/>
        <v>1</v>
      </c>
      <c r="AA15680"/>
      <c r="AH15680"/>
      <c r="AL15680" t="b">
        <f t="shared" si="1071"/>
        <v>1</v>
      </c>
      <c r="AM15680" t="b">
        <f t="shared" si="1072"/>
        <v>1</v>
      </c>
      <c r="AP15680"/>
      <c r="AQ15680"/>
    </row>
    <row r="15681" spans="23:43" x14ac:dyDescent="0.25">
      <c r="W15681" t="b">
        <f t="shared" si="1069"/>
        <v>1</v>
      </c>
      <c r="X15681" t="b">
        <f t="shared" si="1070"/>
        <v>1</v>
      </c>
      <c r="AA15681"/>
      <c r="AH15681"/>
      <c r="AL15681" t="b">
        <f t="shared" si="1071"/>
        <v>1</v>
      </c>
      <c r="AM15681" t="b">
        <f t="shared" si="1072"/>
        <v>1</v>
      </c>
      <c r="AP15681"/>
      <c r="AQ15681"/>
    </row>
    <row r="15682" spans="23:43" x14ac:dyDescent="0.25">
      <c r="W15682" t="b">
        <f t="shared" si="1069"/>
        <v>1</v>
      </c>
      <c r="X15682" t="b">
        <f t="shared" si="1070"/>
        <v>1</v>
      </c>
      <c r="AA15682"/>
      <c r="AH15682"/>
      <c r="AL15682" t="b">
        <f t="shared" si="1071"/>
        <v>1</v>
      </c>
      <c r="AM15682" t="b">
        <f t="shared" si="1072"/>
        <v>1</v>
      </c>
      <c r="AP15682"/>
      <c r="AQ15682"/>
    </row>
    <row r="15683" spans="23:43" x14ac:dyDescent="0.25">
      <c r="W15683" t="b">
        <f t="shared" si="1069"/>
        <v>1</v>
      </c>
      <c r="X15683" t="b">
        <f t="shared" si="1070"/>
        <v>1</v>
      </c>
      <c r="AA15683"/>
      <c r="AH15683"/>
      <c r="AL15683" t="b">
        <f t="shared" si="1071"/>
        <v>1</v>
      </c>
      <c r="AM15683" t="b">
        <f t="shared" si="1072"/>
        <v>1</v>
      </c>
      <c r="AP15683"/>
      <c r="AQ15683"/>
    </row>
    <row r="15684" spans="23:43" x14ac:dyDescent="0.25">
      <c r="W15684" t="b">
        <f t="shared" si="1069"/>
        <v>1</v>
      </c>
      <c r="X15684" t="b">
        <f t="shared" si="1070"/>
        <v>1</v>
      </c>
      <c r="AA15684"/>
      <c r="AH15684"/>
      <c r="AL15684" t="b">
        <f t="shared" si="1071"/>
        <v>1</v>
      </c>
      <c r="AM15684" t="b">
        <f t="shared" si="1072"/>
        <v>1</v>
      </c>
      <c r="AP15684"/>
      <c r="AQ15684"/>
    </row>
    <row r="15685" spans="23:43" x14ac:dyDescent="0.25">
      <c r="W15685" t="b">
        <f t="shared" si="1069"/>
        <v>1</v>
      </c>
      <c r="X15685" t="b">
        <f t="shared" si="1070"/>
        <v>1</v>
      </c>
      <c r="AA15685"/>
      <c r="AH15685"/>
      <c r="AL15685" t="b">
        <f t="shared" si="1071"/>
        <v>1</v>
      </c>
      <c r="AM15685" t="b">
        <f t="shared" si="1072"/>
        <v>1</v>
      </c>
      <c r="AP15685"/>
      <c r="AQ15685"/>
    </row>
    <row r="15686" spans="23:43" x14ac:dyDescent="0.25">
      <c r="W15686" t="b">
        <f t="shared" si="1069"/>
        <v>1</v>
      </c>
      <c r="X15686" t="b">
        <f t="shared" si="1070"/>
        <v>1</v>
      </c>
      <c r="AA15686"/>
      <c r="AH15686"/>
      <c r="AL15686" t="b">
        <f t="shared" si="1071"/>
        <v>1</v>
      </c>
      <c r="AM15686" t="b">
        <f t="shared" si="1072"/>
        <v>1</v>
      </c>
      <c r="AP15686"/>
      <c r="AQ15686"/>
    </row>
    <row r="15687" spans="23:43" x14ac:dyDescent="0.25">
      <c r="W15687" t="b">
        <f t="shared" si="1069"/>
        <v>1</v>
      </c>
      <c r="X15687" t="b">
        <f t="shared" si="1070"/>
        <v>1</v>
      </c>
      <c r="AA15687"/>
      <c r="AH15687"/>
      <c r="AL15687" t="b">
        <f t="shared" si="1071"/>
        <v>1</v>
      </c>
      <c r="AM15687" t="b">
        <f t="shared" si="1072"/>
        <v>1</v>
      </c>
      <c r="AP15687"/>
      <c r="AQ15687"/>
    </row>
    <row r="15688" spans="23:43" x14ac:dyDescent="0.25">
      <c r="W15688" t="b">
        <f t="shared" si="1069"/>
        <v>1</v>
      </c>
      <c r="X15688" t="b">
        <f t="shared" si="1070"/>
        <v>1</v>
      </c>
      <c r="AA15688"/>
      <c r="AH15688"/>
      <c r="AL15688" t="b">
        <f t="shared" si="1071"/>
        <v>1</v>
      </c>
      <c r="AM15688" t="b">
        <f t="shared" si="1072"/>
        <v>1</v>
      </c>
      <c r="AP15688"/>
      <c r="AQ15688"/>
    </row>
    <row r="15689" spans="23:43" x14ac:dyDescent="0.25">
      <c r="W15689" t="b">
        <f t="shared" si="1069"/>
        <v>1</v>
      </c>
      <c r="X15689" t="b">
        <f t="shared" si="1070"/>
        <v>1</v>
      </c>
      <c r="AA15689"/>
      <c r="AH15689"/>
      <c r="AL15689" t="b">
        <f t="shared" si="1071"/>
        <v>1</v>
      </c>
      <c r="AM15689" t="b">
        <f t="shared" si="1072"/>
        <v>1</v>
      </c>
      <c r="AP15689"/>
      <c r="AQ15689"/>
    </row>
    <row r="15690" spans="23:43" x14ac:dyDescent="0.25">
      <c r="W15690" t="b">
        <f t="shared" si="1069"/>
        <v>1</v>
      </c>
      <c r="X15690" t="b">
        <f t="shared" si="1070"/>
        <v>1</v>
      </c>
      <c r="AA15690"/>
      <c r="AH15690"/>
      <c r="AL15690" t="b">
        <f t="shared" si="1071"/>
        <v>1</v>
      </c>
      <c r="AM15690" t="b">
        <f t="shared" si="1072"/>
        <v>1</v>
      </c>
      <c r="AP15690"/>
      <c r="AQ15690"/>
    </row>
    <row r="15691" spans="23:43" x14ac:dyDescent="0.25">
      <c r="W15691" t="b">
        <f t="shared" si="1069"/>
        <v>1</v>
      </c>
      <c r="X15691" t="b">
        <f t="shared" si="1070"/>
        <v>1</v>
      </c>
      <c r="AA15691"/>
      <c r="AH15691"/>
      <c r="AL15691" t="b">
        <f t="shared" si="1071"/>
        <v>1</v>
      </c>
      <c r="AM15691" t="b">
        <f t="shared" si="1072"/>
        <v>1</v>
      </c>
      <c r="AP15691"/>
      <c r="AQ15691"/>
    </row>
    <row r="15692" spans="23:43" x14ac:dyDescent="0.25">
      <c r="W15692" t="b">
        <f t="shared" ref="W15692:W15755" si="1073">IF(AND(U15692&lt;&gt;"",U15692&lt;&gt;"Grand Total",U15692&lt;&gt;"(blank)"),GETPIVOTDATA("Facility CCN",$U$10,"Facility CCN",U15692)=1,TRUE)</f>
        <v>1</v>
      </c>
      <c r="X15692" t="b">
        <f t="shared" ref="X15692:X15755" si="1074">IF(AND(U15692&lt;&gt;"",U15692&lt;&gt;"Grand Total",U15692&lt;&gt;"(blank)"),LEN(U15692)=6,TRUE)</f>
        <v>1</v>
      </c>
      <c r="AA15692"/>
      <c r="AH15692"/>
      <c r="AL15692" t="b">
        <f t="shared" ref="AL15692:AL15755" si="1075">IF(AND(AJ15692&lt;&gt;"",AJ15692&lt;&gt;"Grand Total",AJ15692&lt;&gt;"(blank)"),GETPIVOTDATA("Provider NPI",$AJ$10,"Provider NPI",AJ15692)=1,TRUE)</f>
        <v>1</v>
      </c>
      <c r="AM15692" t="b">
        <f t="shared" ref="AM15692:AM15755" si="1076">IF(AND(AJ15692&lt;&gt;"",AJ15692&lt;&gt;"Grand Total",AJ15692&lt;&gt;"(blank)"),LEN(AJ15692)=10,TRUE)</f>
        <v>1</v>
      </c>
      <c r="AP15692"/>
      <c r="AQ15692"/>
    </row>
    <row r="15693" spans="23:43" x14ac:dyDescent="0.25">
      <c r="W15693" t="b">
        <f t="shared" si="1073"/>
        <v>1</v>
      </c>
      <c r="X15693" t="b">
        <f t="shared" si="1074"/>
        <v>1</v>
      </c>
      <c r="AA15693"/>
      <c r="AH15693"/>
      <c r="AL15693" t="b">
        <f t="shared" si="1075"/>
        <v>1</v>
      </c>
      <c r="AM15693" t="b">
        <f t="shared" si="1076"/>
        <v>1</v>
      </c>
      <c r="AP15693"/>
      <c r="AQ15693"/>
    </row>
    <row r="15694" spans="23:43" x14ac:dyDescent="0.25">
      <c r="W15694" t="b">
        <f t="shared" si="1073"/>
        <v>1</v>
      </c>
      <c r="X15694" t="b">
        <f t="shared" si="1074"/>
        <v>1</v>
      </c>
      <c r="AA15694"/>
      <c r="AH15694"/>
      <c r="AL15694" t="b">
        <f t="shared" si="1075"/>
        <v>1</v>
      </c>
      <c r="AM15694" t="b">
        <f t="shared" si="1076"/>
        <v>1</v>
      </c>
      <c r="AP15694"/>
      <c r="AQ15694"/>
    </row>
    <row r="15695" spans="23:43" x14ac:dyDescent="0.25">
      <c r="W15695" t="b">
        <f t="shared" si="1073"/>
        <v>1</v>
      </c>
      <c r="X15695" t="b">
        <f t="shared" si="1074"/>
        <v>1</v>
      </c>
      <c r="AA15695"/>
      <c r="AH15695"/>
      <c r="AL15695" t="b">
        <f t="shared" si="1075"/>
        <v>1</v>
      </c>
      <c r="AM15695" t="b">
        <f t="shared" si="1076"/>
        <v>1</v>
      </c>
      <c r="AP15695"/>
      <c r="AQ15695"/>
    </row>
    <row r="15696" spans="23:43" x14ac:dyDescent="0.25">
      <c r="W15696" t="b">
        <f t="shared" si="1073"/>
        <v>1</v>
      </c>
      <c r="X15696" t="b">
        <f t="shared" si="1074"/>
        <v>1</v>
      </c>
      <c r="AA15696"/>
      <c r="AH15696"/>
      <c r="AL15696" t="b">
        <f t="shared" si="1075"/>
        <v>1</v>
      </c>
      <c r="AM15696" t="b">
        <f t="shared" si="1076"/>
        <v>1</v>
      </c>
      <c r="AP15696"/>
      <c r="AQ15696"/>
    </row>
    <row r="15697" spans="23:43" x14ac:dyDescent="0.25">
      <c r="W15697" t="b">
        <f t="shared" si="1073"/>
        <v>1</v>
      </c>
      <c r="X15697" t="b">
        <f t="shared" si="1074"/>
        <v>1</v>
      </c>
      <c r="AA15697"/>
      <c r="AH15697"/>
      <c r="AL15697" t="b">
        <f t="shared" si="1075"/>
        <v>1</v>
      </c>
      <c r="AM15697" t="b">
        <f t="shared" si="1076"/>
        <v>1</v>
      </c>
      <c r="AP15697"/>
      <c r="AQ15697"/>
    </row>
    <row r="15698" spans="23:43" x14ac:dyDescent="0.25">
      <c r="W15698" t="b">
        <f t="shared" si="1073"/>
        <v>1</v>
      </c>
      <c r="X15698" t="b">
        <f t="shared" si="1074"/>
        <v>1</v>
      </c>
      <c r="AA15698"/>
      <c r="AH15698"/>
      <c r="AL15698" t="b">
        <f t="shared" si="1075"/>
        <v>1</v>
      </c>
      <c r="AM15698" t="b">
        <f t="shared" si="1076"/>
        <v>1</v>
      </c>
      <c r="AP15698"/>
      <c r="AQ15698"/>
    </row>
    <row r="15699" spans="23:43" x14ac:dyDescent="0.25">
      <c r="W15699" t="b">
        <f t="shared" si="1073"/>
        <v>1</v>
      </c>
      <c r="X15699" t="b">
        <f t="shared" si="1074"/>
        <v>1</v>
      </c>
      <c r="AA15699"/>
      <c r="AH15699"/>
      <c r="AL15699" t="b">
        <f t="shared" si="1075"/>
        <v>1</v>
      </c>
      <c r="AM15699" t="b">
        <f t="shared" si="1076"/>
        <v>1</v>
      </c>
      <c r="AP15699"/>
      <c r="AQ15699"/>
    </row>
    <row r="15700" spans="23:43" x14ac:dyDescent="0.25">
      <c r="W15700" t="b">
        <f t="shared" si="1073"/>
        <v>1</v>
      </c>
      <c r="X15700" t="b">
        <f t="shared" si="1074"/>
        <v>1</v>
      </c>
      <c r="AA15700"/>
      <c r="AH15700"/>
      <c r="AL15700" t="b">
        <f t="shared" si="1075"/>
        <v>1</v>
      </c>
      <c r="AM15700" t="b">
        <f t="shared" si="1076"/>
        <v>1</v>
      </c>
      <c r="AP15700"/>
      <c r="AQ15700"/>
    </row>
    <row r="15701" spans="23:43" x14ac:dyDescent="0.25">
      <c r="W15701" t="b">
        <f t="shared" si="1073"/>
        <v>1</v>
      </c>
      <c r="X15701" t="b">
        <f t="shared" si="1074"/>
        <v>1</v>
      </c>
      <c r="AA15701"/>
      <c r="AH15701"/>
      <c r="AL15701" t="b">
        <f t="shared" si="1075"/>
        <v>1</v>
      </c>
      <c r="AM15701" t="b">
        <f t="shared" si="1076"/>
        <v>1</v>
      </c>
      <c r="AP15701"/>
      <c r="AQ15701"/>
    </row>
    <row r="15702" spans="23:43" x14ac:dyDescent="0.25">
      <c r="W15702" t="b">
        <f t="shared" si="1073"/>
        <v>1</v>
      </c>
      <c r="X15702" t="b">
        <f t="shared" si="1074"/>
        <v>1</v>
      </c>
      <c r="AA15702"/>
      <c r="AH15702"/>
      <c r="AL15702" t="b">
        <f t="shared" si="1075"/>
        <v>1</v>
      </c>
      <c r="AM15702" t="b">
        <f t="shared" si="1076"/>
        <v>1</v>
      </c>
      <c r="AP15702"/>
      <c r="AQ15702"/>
    </row>
    <row r="15703" spans="23:43" x14ac:dyDescent="0.25">
      <c r="W15703" t="b">
        <f t="shared" si="1073"/>
        <v>1</v>
      </c>
      <c r="X15703" t="b">
        <f t="shared" si="1074"/>
        <v>1</v>
      </c>
      <c r="AA15703"/>
      <c r="AH15703"/>
      <c r="AL15703" t="b">
        <f t="shared" si="1075"/>
        <v>1</v>
      </c>
      <c r="AM15703" t="b">
        <f t="shared" si="1076"/>
        <v>1</v>
      </c>
      <c r="AP15703"/>
      <c r="AQ15703"/>
    </row>
    <row r="15704" spans="23:43" x14ac:dyDescent="0.25">
      <c r="W15704" t="b">
        <f t="shared" si="1073"/>
        <v>1</v>
      </c>
      <c r="X15704" t="b">
        <f t="shared" si="1074"/>
        <v>1</v>
      </c>
      <c r="AA15704"/>
      <c r="AH15704"/>
      <c r="AL15704" t="b">
        <f t="shared" si="1075"/>
        <v>1</v>
      </c>
      <c r="AM15704" t="b">
        <f t="shared" si="1076"/>
        <v>1</v>
      </c>
      <c r="AP15704"/>
      <c r="AQ15704"/>
    </row>
    <row r="15705" spans="23:43" x14ac:dyDescent="0.25">
      <c r="W15705" t="b">
        <f t="shared" si="1073"/>
        <v>1</v>
      </c>
      <c r="X15705" t="b">
        <f t="shared" si="1074"/>
        <v>1</v>
      </c>
      <c r="AA15705"/>
      <c r="AH15705"/>
      <c r="AL15705" t="b">
        <f t="shared" si="1075"/>
        <v>1</v>
      </c>
      <c r="AM15705" t="b">
        <f t="shared" si="1076"/>
        <v>1</v>
      </c>
      <c r="AP15705"/>
      <c r="AQ15705"/>
    </row>
    <row r="15706" spans="23:43" x14ac:dyDescent="0.25">
      <c r="W15706" t="b">
        <f t="shared" si="1073"/>
        <v>1</v>
      </c>
      <c r="X15706" t="b">
        <f t="shared" si="1074"/>
        <v>1</v>
      </c>
      <c r="AA15706"/>
      <c r="AH15706"/>
      <c r="AL15706" t="b">
        <f t="shared" si="1075"/>
        <v>1</v>
      </c>
      <c r="AM15706" t="b">
        <f t="shared" si="1076"/>
        <v>1</v>
      </c>
      <c r="AP15706"/>
      <c r="AQ15706"/>
    </row>
    <row r="15707" spans="23:43" x14ac:dyDescent="0.25">
      <c r="W15707" t="b">
        <f t="shared" si="1073"/>
        <v>1</v>
      </c>
      <c r="X15707" t="b">
        <f t="shared" si="1074"/>
        <v>1</v>
      </c>
      <c r="AA15707"/>
      <c r="AH15707"/>
      <c r="AL15707" t="b">
        <f t="shared" si="1075"/>
        <v>1</v>
      </c>
      <c r="AM15707" t="b">
        <f t="shared" si="1076"/>
        <v>1</v>
      </c>
      <c r="AP15707"/>
      <c r="AQ15707"/>
    </row>
    <row r="15708" spans="23:43" x14ac:dyDescent="0.25">
      <c r="W15708" t="b">
        <f t="shared" si="1073"/>
        <v>1</v>
      </c>
      <c r="X15708" t="b">
        <f t="shared" si="1074"/>
        <v>1</v>
      </c>
      <c r="AA15708"/>
      <c r="AH15708"/>
      <c r="AL15708" t="b">
        <f t="shared" si="1075"/>
        <v>1</v>
      </c>
      <c r="AM15708" t="b">
        <f t="shared" si="1076"/>
        <v>1</v>
      </c>
      <c r="AP15708"/>
      <c r="AQ15708"/>
    </row>
    <row r="15709" spans="23:43" x14ac:dyDescent="0.25">
      <c r="W15709" t="b">
        <f t="shared" si="1073"/>
        <v>1</v>
      </c>
      <c r="X15709" t="b">
        <f t="shared" si="1074"/>
        <v>1</v>
      </c>
      <c r="AA15709"/>
      <c r="AH15709"/>
      <c r="AL15709" t="b">
        <f t="shared" si="1075"/>
        <v>1</v>
      </c>
      <c r="AM15709" t="b">
        <f t="shared" si="1076"/>
        <v>1</v>
      </c>
      <c r="AP15709"/>
      <c r="AQ15709"/>
    </row>
    <row r="15710" spans="23:43" x14ac:dyDescent="0.25">
      <c r="W15710" t="b">
        <f t="shared" si="1073"/>
        <v>1</v>
      </c>
      <c r="X15710" t="b">
        <f t="shared" si="1074"/>
        <v>1</v>
      </c>
      <c r="AA15710"/>
      <c r="AH15710"/>
      <c r="AL15710" t="b">
        <f t="shared" si="1075"/>
        <v>1</v>
      </c>
      <c r="AM15710" t="b">
        <f t="shared" si="1076"/>
        <v>1</v>
      </c>
      <c r="AP15710"/>
      <c r="AQ15710"/>
    </row>
    <row r="15711" spans="23:43" x14ac:dyDescent="0.25">
      <c r="W15711" t="b">
        <f t="shared" si="1073"/>
        <v>1</v>
      </c>
      <c r="X15711" t="b">
        <f t="shared" si="1074"/>
        <v>1</v>
      </c>
      <c r="AA15711"/>
      <c r="AH15711"/>
      <c r="AL15711" t="b">
        <f t="shared" si="1075"/>
        <v>1</v>
      </c>
      <c r="AM15711" t="b">
        <f t="shared" si="1076"/>
        <v>1</v>
      </c>
      <c r="AP15711"/>
      <c r="AQ15711"/>
    </row>
    <row r="15712" spans="23:43" x14ac:dyDescent="0.25">
      <c r="W15712" t="b">
        <f t="shared" si="1073"/>
        <v>1</v>
      </c>
      <c r="X15712" t="b">
        <f t="shared" si="1074"/>
        <v>1</v>
      </c>
      <c r="AA15712"/>
      <c r="AH15712"/>
      <c r="AL15712" t="b">
        <f t="shared" si="1075"/>
        <v>1</v>
      </c>
      <c r="AM15712" t="b">
        <f t="shared" si="1076"/>
        <v>1</v>
      </c>
      <c r="AP15712"/>
      <c r="AQ15712"/>
    </row>
    <row r="15713" spans="23:43" x14ac:dyDescent="0.25">
      <c r="W15713" t="b">
        <f t="shared" si="1073"/>
        <v>1</v>
      </c>
      <c r="X15713" t="b">
        <f t="shared" si="1074"/>
        <v>1</v>
      </c>
      <c r="AA15713"/>
      <c r="AH15713"/>
      <c r="AL15713" t="b">
        <f t="shared" si="1075"/>
        <v>1</v>
      </c>
      <c r="AM15713" t="b">
        <f t="shared" si="1076"/>
        <v>1</v>
      </c>
      <c r="AP15713"/>
      <c r="AQ15713"/>
    </row>
    <row r="15714" spans="23:43" x14ac:dyDescent="0.25">
      <c r="W15714" t="b">
        <f t="shared" si="1073"/>
        <v>1</v>
      </c>
      <c r="X15714" t="b">
        <f t="shared" si="1074"/>
        <v>1</v>
      </c>
      <c r="AA15714"/>
      <c r="AH15714"/>
      <c r="AL15714" t="b">
        <f t="shared" si="1075"/>
        <v>1</v>
      </c>
      <c r="AM15714" t="b">
        <f t="shared" si="1076"/>
        <v>1</v>
      </c>
      <c r="AP15714"/>
      <c r="AQ15714"/>
    </row>
    <row r="15715" spans="23:43" x14ac:dyDescent="0.25">
      <c r="W15715" t="b">
        <f t="shared" si="1073"/>
        <v>1</v>
      </c>
      <c r="X15715" t="b">
        <f t="shared" si="1074"/>
        <v>1</v>
      </c>
      <c r="AA15715"/>
      <c r="AH15715"/>
      <c r="AL15715" t="b">
        <f t="shared" si="1075"/>
        <v>1</v>
      </c>
      <c r="AM15715" t="b">
        <f t="shared" si="1076"/>
        <v>1</v>
      </c>
      <c r="AP15715"/>
      <c r="AQ15715"/>
    </row>
    <row r="15716" spans="23:43" x14ac:dyDescent="0.25">
      <c r="W15716" t="b">
        <f t="shared" si="1073"/>
        <v>1</v>
      </c>
      <c r="X15716" t="b">
        <f t="shared" si="1074"/>
        <v>1</v>
      </c>
      <c r="AA15716"/>
      <c r="AH15716"/>
      <c r="AL15716" t="b">
        <f t="shared" si="1075"/>
        <v>1</v>
      </c>
      <c r="AM15716" t="b">
        <f t="shared" si="1076"/>
        <v>1</v>
      </c>
      <c r="AP15716"/>
      <c r="AQ15716"/>
    </row>
    <row r="15717" spans="23:43" x14ac:dyDescent="0.25">
      <c r="W15717" t="b">
        <f t="shared" si="1073"/>
        <v>1</v>
      </c>
      <c r="X15717" t="b">
        <f t="shared" si="1074"/>
        <v>1</v>
      </c>
      <c r="AA15717"/>
      <c r="AH15717"/>
      <c r="AL15717" t="b">
        <f t="shared" si="1075"/>
        <v>1</v>
      </c>
      <c r="AM15717" t="b">
        <f t="shared" si="1076"/>
        <v>1</v>
      </c>
      <c r="AP15717"/>
      <c r="AQ15717"/>
    </row>
    <row r="15718" spans="23:43" x14ac:dyDescent="0.25">
      <c r="W15718" t="b">
        <f t="shared" si="1073"/>
        <v>1</v>
      </c>
      <c r="X15718" t="b">
        <f t="shared" si="1074"/>
        <v>1</v>
      </c>
      <c r="AA15718"/>
      <c r="AH15718"/>
      <c r="AL15718" t="b">
        <f t="shared" si="1075"/>
        <v>1</v>
      </c>
      <c r="AM15718" t="b">
        <f t="shared" si="1076"/>
        <v>1</v>
      </c>
      <c r="AP15718"/>
      <c r="AQ15718"/>
    </row>
    <row r="15719" spans="23:43" x14ac:dyDescent="0.25">
      <c r="W15719" t="b">
        <f t="shared" si="1073"/>
        <v>1</v>
      </c>
      <c r="X15719" t="b">
        <f t="shared" si="1074"/>
        <v>1</v>
      </c>
      <c r="AA15719"/>
      <c r="AH15719"/>
      <c r="AL15719" t="b">
        <f t="shared" si="1075"/>
        <v>1</v>
      </c>
      <c r="AM15719" t="b">
        <f t="shared" si="1076"/>
        <v>1</v>
      </c>
      <c r="AP15719"/>
      <c r="AQ15719"/>
    </row>
    <row r="15720" spans="23:43" x14ac:dyDescent="0.25">
      <c r="W15720" t="b">
        <f t="shared" si="1073"/>
        <v>1</v>
      </c>
      <c r="X15720" t="b">
        <f t="shared" si="1074"/>
        <v>1</v>
      </c>
      <c r="AA15720"/>
      <c r="AH15720"/>
      <c r="AL15720" t="b">
        <f t="shared" si="1075"/>
        <v>1</v>
      </c>
      <c r="AM15720" t="b">
        <f t="shared" si="1076"/>
        <v>1</v>
      </c>
      <c r="AP15720"/>
      <c r="AQ15720"/>
    </row>
    <row r="15721" spans="23:43" x14ac:dyDescent="0.25">
      <c r="W15721" t="b">
        <f t="shared" si="1073"/>
        <v>1</v>
      </c>
      <c r="X15721" t="b">
        <f t="shared" si="1074"/>
        <v>1</v>
      </c>
      <c r="AA15721"/>
      <c r="AH15721"/>
      <c r="AL15721" t="b">
        <f t="shared" si="1075"/>
        <v>1</v>
      </c>
      <c r="AM15721" t="b">
        <f t="shared" si="1076"/>
        <v>1</v>
      </c>
      <c r="AP15721"/>
      <c r="AQ15721"/>
    </row>
    <row r="15722" spans="23:43" x14ac:dyDescent="0.25">
      <c r="W15722" t="b">
        <f t="shared" si="1073"/>
        <v>1</v>
      </c>
      <c r="X15722" t="b">
        <f t="shared" si="1074"/>
        <v>1</v>
      </c>
      <c r="AA15722"/>
      <c r="AH15722"/>
      <c r="AL15722" t="b">
        <f t="shared" si="1075"/>
        <v>1</v>
      </c>
      <c r="AM15722" t="b">
        <f t="shared" si="1076"/>
        <v>1</v>
      </c>
      <c r="AP15722"/>
      <c r="AQ15722"/>
    </row>
    <row r="15723" spans="23:43" x14ac:dyDescent="0.25">
      <c r="W15723" t="b">
        <f t="shared" si="1073"/>
        <v>1</v>
      </c>
      <c r="X15723" t="b">
        <f t="shared" si="1074"/>
        <v>1</v>
      </c>
      <c r="AA15723"/>
      <c r="AH15723"/>
      <c r="AL15723" t="b">
        <f t="shared" si="1075"/>
        <v>1</v>
      </c>
      <c r="AM15723" t="b">
        <f t="shared" si="1076"/>
        <v>1</v>
      </c>
      <c r="AP15723"/>
      <c r="AQ15723"/>
    </row>
    <row r="15724" spans="23:43" x14ac:dyDescent="0.25">
      <c r="W15724" t="b">
        <f t="shared" si="1073"/>
        <v>1</v>
      </c>
      <c r="X15724" t="b">
        <f t="shared" si="1074"/>
        <v>1</v>
      </c>
      <c r="AA15724"/>
      <c r="AH15724"/>
      <c r="AL15724" t="b">
        <f t="shared" si="1075"/>
        <v>1</v>
      </c>
      <c r="AM15724" t="b">
        <f t="shared" si="1076"/>
        <v>1</v>
      </c>
      <c r="AP15724"/>
      <c r="AQ15724"/>
    </row>
    <row r="15725" spans="23:43" x14ac:dyDescent="0.25">
      <c r="W15725" t="b">
        <f t="shared" si="1073"/>
        <v>1</v>
      </c>
      <c r="X15725" t="b">
        <f t="shared" si="1074"/>
        <v>1</v>
      </c>
      <c r="AA15725"/>
      <c r="AH15725"/>
      <c r="AL15725" t="b">
        <f t="shared" si="1075"/>
        <v>1</v>
      </c>
      <c r="AM15725" t="b">
        <f t="shared" si="1076"/>
        <v>1</v>
      </c>
      <c r="AP15725"/>
      <c r="AQ15725"/>
    </row>
    <row r="15726" spans="23:43" x14ac:dyDescent="0.25">
      <c r="W15726" t="b">
        <f t="shared" si="1073"/>
        <v>1</v>
      </c>
      <c r="X15726" t="b">
        <f t="shared" si="1074"/>
        <v>1</v>
      </c>
      <c r="AA15726"/>
      <c r="AH15726"/>
      <c r="AL15726" t="b">
        <f t="shared" si="1075"/>
        <v>1</v>
      </c>
      <c r="AM15726" t="b">
        <f t="shared" si="1076"/>
        <v>1</v>
      </c>
      <c r="AP15726"/>
      <c r="AQ15726"/>
    </row>
    <row r="15727" spans="23:43" x14ac:dyDescent="0.25">
      <c r="W15727" t="b">
        <f t="shared" si="1073"/>
        <v>1</v>
      </c>
      <c r="X15727" t="b">
        <f t="shared" si="1074"/>
        <v>1</v>
      </c>
      <c r="AA15727"/>
      <c r="AH15727"/>
      <c r="AL15727" t="b">
        <f t="shared" si="1075"/>
        <v>1</v>
      </c>
      <c r="AM15727" t="b">
        <f t="shared" si="1076"/>
        <v>1</v>
      </c>
      <c r="AP15727"/>
      <c r="AQ15727"/>
    </row>
    <row r="15728" spans="23:43" x14ac:dyDescent="0.25">
      <c r="W15728" t="b">
        <f t="shared" si="1073"/>
        <v>1</v>
      </c>
      <c r="X15728" t="b">
        <f t="shared" si="1074"/>
        <v>1</v>
      </c>
      <c r="AA15728"/>
      <c r="AH15728"/>
      <c r="AL15728" t="b">
        <f t="shared" si="1075"/>
        <v>1</v>
      </c>
      <c r="AM15728" t="b">
        <f t="shared" si="1076"/>
        <v>1</v>
      </c>
      <c r="AP15728"/>
      <c r="AQ15728"/>
    </row>
    <row r="15729" spans="23:43" x14ac:dyDescent="0.25">
      <c r="W15729" t="b">
        <f t="shared" si="1073"/>
        <v>1</v>
      </c>
      <c r="X15729" t="b">
        <f t="shared" si="1074"/>
        <v>1</v>
      </c>
      <c r="AA15729"/>
      <c r="AH15729"/>
      <c r="AL15729" t="b">
        <f t="shared" si="1075"/>
        <v>1</v>
      </c>
      <c r="AM15729" t="b">
        <f t="shared" si="1076"/>
        <v>1</v>
      </c>
      <c r="AP15729"/>
      <c r="AQ15729"/>
    </row>
    <row r="15730" spans="23:43" x14ac:dyDescent="0.25">
      <c r="W15730" t="b">
        <f t="shared" si="1073"/>
        <v>1</v>
      </c>
      <c r="X15730" t="b">
        <f t="shared" si="1074"/>
        <v>1</v>
      </c>
      <c r="AA15730"/>
      <c r="AH15730"/>
      <c r="AL15730" t="b">
        <f t="shared" si="1075"/>
        <v>1</v>
      </c>
      <c r="AM15730" t="b">
        <f t="shared" si="1076"/>
        <v>1</v>
      </c>
      <c r="AP15730"/>
      <c r="AQ15730"/>
    </row>
    <row r="15731" spans="23:43" x14ac:dyDescent="0.25">
      <c r="W15731" t="b">
        <f t="shared" si="1073"/>
        <v>1</v>
      </c>
      <c r="X15731" t="b">
        <f t="shared" si="1074"/>
        <v>1</v>
      </c>
      <c r="AA15731"/>
      <c r="AH15731"/>
      <c r="AL15731" t="b">
        <f t="shared" si="1075"/>
        <v>1</v>
      </c>
      <c r="AM15731" t="b">
        <f t="shared" si="1076"/>
        <v>1</v>
      </c>
      <c r="AP15731"/>
      <c r="AQ15731"/>
    </row>
    <row r="15732" spans="23:43" x14ac:dyDescent="0.25">
      <c r="W15732" t="b">
        <f t="shared" si="1073"/>
        <v>1</v>
      </c>
      <c r="X15732" t="b">
        <f t="shared" si="1074"/>
        <v>1</v>
      </c>
      <c r="AA15732"/>
      <c r="AH15732"/>
      <c r="AL15732" t="b">
        <f t="shared" si="1075"/>
        <v>1</v>
      </c>
      <c r="AM15732" t="b">
        <f t="shared" si="1076"/>
        <v>1</v>
      </c>
      <c r="AP15732"/>
      <c r="AQ15732"/>
    </row>
    <row r="15733" spans="23:43" x14ac:dyDescent="0.25">
      <c r="W15733" t="b">
        <f t="shared" si="1073"/>
        <v>1</v>
      </c>
      <c r="X15733" t="b">
        <f t="shared" si="1074"/>
        <v>1</v>
      </c>
      <c r="AA15733"/>
      <c r="AH15733"/>
      <c r="AL15733" t="b">
        <f t="shared" si="1075"/>
        <v>1</v>
      </c>
      <c r="AM15733" t="b">
        <f t="shared" si="1076"/>
        <v>1</v>
      </c>
      <c r="AP15733"/>
      <c r="AQ15733"/>
    </row>
    <row r="15734" spans="23:43" x14ac:dyDescent="0.25">
      <c r="W15734" t="b">
        <f t="shared" si="1073"/>
        <v>1</v>
      </c>
      <c r="X15734" t="b">
        <f t="shared" si="1074"/>
        <v>1</v>
      </c>
      <c r="AA15734"/>
      <c r="AH15734"/>
      <c r="AL15734" t="b">
        <f t="shared" si="1075"/>
        <v>1</v>
      </c>
      <c r="AM15734" t="b">
        <f t="shared" si="1076"/>
        <v>1</v>
      </c>
      <c r="AP15734"/>
      <c r="AQ15734"/>
    </row>
    <row r="15735" spans="23:43" x14ac:dyDescent="0.25">
      <c r="W15735" t="b">
        <f t="shared" si="1073"/>
        <v>1</v>
      </c>
      <c r="X15735" t="b">
        <f t="shared" si="1074"/>
        <v>1</v>
      </c>
      <c r="AA15735"/>
      <c r="AH15735"/>
      <c r="AL15735" t="b">
        <f t="shared" si="1075"/>
        <v>1</v>
      </c>
      <c r="AM15735" t="b">
        <f t="shared" si="1076"/>
        <v>1</v>
      </c>
      <c r="AP15735"/>
      <c r="AQ15735"/>
    </row>
    <row r="15736" spans="23:43" x14ac:dyDescent="0.25">
      <c r="W15736" t="b">
        <f t="shared" si="1073"/>
        <v>1</v>
      </c>
      <c r="X15736" t="b">
        <f t="shared" si="1074"/>
        <v>1</v>
      </c>
      <c r="AA15736"/>
      <c r="AH15736"/>
      <c r="AL15736" t="b">
        <f t="shared" si="1075"/>
        <v>1</v>
      </c>
      <c r="AM15736" t="b">
        <f t="shared" si="1076"/>
        <v>1</v>
      </c>
      <c r="AP15736"/>
      <c r="AQ15736"/>
    </row>
    <row r="15737" spans="23:43" x14ac:dyDescent="0.25">
      <c r="W15737" t="b">
        <f t="shared" si="1073"/>
        <v>1</v>
      </c>
      <c r="X15737" t="b">
        <f t="shared" si="1074"/>
        <v>1</v>
      </c>
      <c r="AA15737"/>
      <c r="AH15737"/>
      <c r="AL15737" t="b">
        <f t="shared" si="1075"/>
        <v>1</v>
      </c>
      <c r="AM15737" t="b">
        <f t="shared" si="1076"/>
        <v>1</v>
      </c>
      <c r="AP15737"/>
      <c r="AQ15737"/>
    </row>
    <row r="15738" spans="23:43" x14ac:dyDescent="0.25">
      <c r="W15738" t="b">
        <f t="shared" si="1073"/>
        <v>1</v>
      </c>
      <c r="X15738" t="b">
        <f t="shared" si="1074"/>
        <v>1</v>
      </c>
      <c r="AA15738"/>
      <c r="AH15738"/>
      <c r="AL15738" t="b">
        <f t="shared" si="1075"/>
        <v>1</v>
      </c>
      <c r="AM15738" t="b">
        <f t="shared" si="1076"/>
        <v>1</v>
      </c>
      <c r="AP15738"/>
      <c r="AQ15738"/>
    </row>
    <row r="15739" spans="23:43" x14ac:dyDescent="0.25">
      <c r="W15739" t="b">
        <f t="shared" si="1073"/>
        <v>1</v>
      </c>
      <c r="X15739" t="b">
        <f t="shared" si="1074"/>
        <v>1</v>
      </c>
      <c r="AA15739"/>
      <c r="AH15739"/>
      <c r="AL15739" t="b">
        <f t="shared" si="1075"/>
        <v>1</v>
      </c>
      <c r="AM15739" t="b">
        <f t="shared" si="1076"/>
        <v>1</v>
      </c>
      <c r="AP15739"/>
      <c r="AQ15739"/>
    </row>
    <row r="15740" spans="23:43" x14ac:dyDescent="0.25">
      <c r="W15740" t="b">
        <f t="shared" si="1073"/>
        <v>1</v>
      </c>
      <c r="X15740" t="b">
        <f t="shared" si="1074"/>
        <v>1</v>
      </c>
      <c r="AA15740"/>
      <c r="AH15740"/>
      <c r="AL15740" t="b">
        <f t="shared" si="1075"/>
        <v>1</v>
      </c>
      <c r="AM15740" t="b">
        <f t="shared" si="1076"/>
        <v>1</v>
      </c>
      <c r="AP15740"/>
      <c r="AQ15740"/>
    </row>
    <row r="15741" spans="23:43" x14ac:dyDescent="0.25">
      <c r="W15741" t="b">
        <f t="shared" si="1073"/>
        <v>1</v>
      </c>
      <c r="X15741" t="b">
        <f t="shared" si="1074"/>
        <v>1</v>
      </c>
      <c r="AA15741"/>
      <c r="AH15741"/>
      <c r="AL15741" t="b">
        <f t="shared" si="1075"/>
        <v>1</v>
      </c>
      <c r="AM15741" t="b">
        <f t="shared" si="1076"/>
        <v>1</v>
      </c>
      <c r="AP15741"/>
      <c r="AQ15741"/>
    </row>
    <row r="15742" spans="23:43" x14ac:dyDescent="0.25">
      <c r="W15742" t="b">
        <f t="shared" si="1073"/>
        <v>1</v>
      </c>
      <c r="X15742" t="b">
        <f t="shared" si="1074"/>
        <v>1</v>
      </c>
      <c r="AA15742"/>
      <c r="AH15742"/>
      <c r="AL15742" t="b">
        <f t="shared" si="1075"/>
        <v>1</v>
      </c>
      <c r="AM15742" t="b">
        <f t="shared" si="1076"/>
        <v>1</v>
      </c>
      <c r="AP15742"/>
      <c r="AQ15742"/>
    </row>
    <row r="15743" spans="23:43" x14ac:dyDescent="0.25">
      <c r="W15743" t="b">
        <f t="shared" si="1073"/>
        <v>1</v>
      </c>
      <c r="X15743" t="b">
        <f t="shared" si="1074"/>
        <v>1</v>
      </c>
      <c r="AA15743"/>
      <c r="AH15743"/>
      <c r="AL15743" t="b">
        <f t="shared" si="1075"/>
        <v>1</v>
      </c>
      <c r="AM15743" t="b">
        <f t="shared" si="1076"/>
        <v>1</v>
      </c>
      <c r="AP15743"/>
      <c r="AQ15743"/>
    </row>
    <row r="15744" spans="23:43" x14ac:dyDescent="0.25">
      <c r="W15744" t="b">
        <f t="shared" si="1073"/>
        <v>1</v>
      </c>
      <c r="X15744" t="b">
        <f t="shared" si="1074"/>
        <v>1</v>
      </c>
      <c r="AA15744"/>
      <c r="AH15744"/>
      <c r="AL15744" t="b">
        <f t="shared" si="1075"/>
        <v>1</v>
      </c>
      <c r="AM15744" t="b">
        <f t="shared" si="1076"/>
        <v>1</v>
      </c>
      <c r="AP15744"/>
      <c r="AQ15744"/>
    </row>
    <row r="15745" spans="23:43" x14ac:dyDescent="0.25">
      <c r="W15745" t="b">
        <f t="shared" si="1073"/>
        <v>1</v>
      </c>
      <c r="X15745" t="b">
        <f t="shared" si="1074"/>
        <v>1</v>
      </c>
      <c r="AA15745"/>
      <c r="AH15745"/>
      <c r="AL15745" t="b">
        <f t="shared" si="1075"/>
        <v>1</v>
      </c>
      <c r="AM15745" t="b">
        <f t="shared" si="1076"/>
        <v>1</v>
      </c>
      <c r="AP15745"/>
      <c r="AQ15745"/>
    </row>
    <row r="15746" spans="23:43" x14ac:dyDescent="0.25">
      <c r="W15746" t="b">
        <f t="shared" si="1073"/>
        <v>1</v>
      </c>
      <c r="X15746" t="b">
        <f t="shared" si="1074"/>
        <v>1</v>
      </c>
      <c r="AA15746"/>
      <c r="AH15746"/>
      <c r="AL15746" t="b">
        <f t="shared" si="1075"/>
        <v>1</v>
      </c>
      <c r="AM15746" t="b">
        <f t="shared" si="1076"/>
        <v>1</v>
      </c>
      <c r="AP15746"/>
      <c r="AQ15746"/>
    </row>
    <row r="15747" spans="23:43" x14ac:dyDescent="0.25">
      <c r="W15747" t="b">
        <f t="shared" si="1073"/>
        <v>1</v>
      </c>
      <c r="X15747" t="b">
        <f t="shared" si="1074"/>
        <v>1</v>
      </c>
      <c r="AA15747"/>
      <c r="AH15747"/>
      <c r="AL15747" t="b">
        <f t="shared" si="1075"/>
        <v>1</v>
      </c>
      <c r="AM15747" t="b">
        <f t="shared" si="1076"/>
        <v>1</v>
      </c>
      <c r="AP15747"/>
      <c r="AQ15747"/>
    </row>
    <row r="15748" spans="23:43" x14ac:dyDescent="0.25">
      <c r="W15748" t="b">
        <f t="shared" si="1073"/>
        <v>1</v>
      </c>
      <c r="X15748" t="b">
        <f t="shared" si="1074"/>
        <v>1</v>
      </c>
      <c r="AA15748"/>
      <c r="AH15748"/>
      <c r="AL15748" t="b">
        <f t="shared" si="1075"/>
        <v>1</v>
      </c>
      <c r="AM15748" t="b">
        <f t="shared" si="1076"/>
        <v>1</v>
      </c>
      <c r="AP15748"/>
      <c r="AQ15748"/>
    </row>
    <row r="15749" spans="23:43" x14ac:dyDescent="0.25">
      <c r="W15749" t="b">
        <f t="shared" si="1073"/>
        <v>1</v>
      </c>
      <c r="X15749" t="b">
        <f t="shared" si="1074"/>
        <v>1</v>
      </c>
      <c r="AA15749"/>
      <c r="AH15749"/>
      <c r="AL15749" t="b">
        <f t="shared" si="1075"/>
        <v>1</v>
      </c>
      <c r="AM15749" t="b">
        <f t="shared" si="1076"/>
        <v>1</v>
      </c>
      <c r="AP15749"/>
      <c r="AQ15749"/>
    </row>
    <row r="15750" spans="23:43" x14ac:dyDescent="0.25">
      <c r="W15750" t="b">
        <f t="shared" si="1073"/>
        <v>1</v>
      </c>
      <c r="X15750" t="b">
        <f t="shared" si="1074"/>
        <v>1</v>
      </c>
      <c r="AA15750"/>
      <c r="AH15750"/>
      <c r="AL15750" t="b">
        <f t="shared" si="1075"/>
        <v>1</v>
      </c>
      <c r="AM15750" t="b">
        <f t="shared" si="1076"/>
        <v>1</v>
      </c>
      <c r="AP15750"/>
      <c r="AQ15750"/>
    </row>
    <row r="15751" spans="23:43" x14ac:dyDescent="0.25">
      <c r="W15751" t="b">
        <f t="shared" si="1073"/>
        <v>1</v>
      </c>
      <c r="X15751" t="b">
        <f t="shared" si="1074"/>
        <v>1</v>
      </c>
      <c r="AA15751"/>
      <c r="AH15751"/>
      <c r="AL15751" t="b">
        <f t="shared" si="1075"/>
        <v>1</v>
      </c>
      <c r="AM15751" t="b">
        <f t="shared" si="1076"/>
        <v>1</v>
      </c>
      <c r="AP15751"/>
      <c r="AQ15751"/>
    </row>
    <row r="15752" spans="23:43" x14ac:dyDescent="0.25">
      <c r="W15752" t="b">
        <f t="shared" si="1073"/>
        <v>1</v>
      </c>
      <c r="X15752" t="b">
        <f t="shared" si="1074"/>
        <v>1</v>
      </c>
      <c r="AA15752"/>
      <c r="AH15752"/>
      <c r="AL15752" t="b">
        <f t="shared" si="1075"/>
        <v>1</v>
      </c>
      <c r="AM15752" t="b">
        <f t="shared" si="1076"/>
        <v>1</v>
      </c>
      <c r="AP15752"/>
      <c r="AQ15752"/>
    </row>
    <row r="15753" spans="23:43" x14ac:dyDescent="0.25">
      <c r="W15753" t="b">
        <f t="shared" si="1073"/>
        <v>1</v>
      </c>
      <c r="X15753" t="b">
        <f t="shared" si="1074"/>
        <v>1</v>
      </c>
      <c r="AA15753"/>
      <c r="AH15753"/>
      <c r="AL15753" t="b">
        <f t="shared" si="1075"/>
        <v>1</v>
      </c>
      <c r="AM15753" t="b">
        <f t="shared" si="1076"/>
        <v>1</v>
      </c>
      <c r="AP15753"/>
      <c r="AQ15753"/>
    </row>
    <row r="15754" spans="23:43" x14ac:dyDescent="0.25">
      <c r="W15754" t="b">
        <f t="shared" si="1073"/>
        <v>1</v>
      </c>
      <c r="X15754" t="b">
        <f t="shared" si="1074"/>
        <v>1</v>
      </c>
      <c r="AA15754"/>
      <c r="AH15754"/>
      <c r="AL15754" t="b">
        <f t="shared" si="1075"/>
        <v>1</v>
      </c>
      <c r="AM15754" t="b">
        <f t="shared" si="1076"/>
        <v>1</v>
      </c>
      <c r="AP15754"/>
      <c r="AQ15754"/>
    </row>
    <row r="15755" spans="23:43" x14ac:dyDescent="0.25">
      <c r="W15755" t="b">
        <f t="shared" si="1073"/>
        <v>1</v>
      </c>
      <c r="X15755" t="b">
        <f t="shared" si="1074"/>
        <v>1</v>
      </c>
      <c r="AA15755"/>
      <c r="AH15755"/>
      <c r="AL15755" t="b">
        <f t="shared" si="1075"/>
        <v>1</v>
      </c>
      <c r="AM15755" t="b">
        <f t="shared" si="1076"/>
        <v>1</v>
      </c>
      <c r="AP15755"/>
      <c r="AQ15755"/>
    </row>
    <row r="15756" spans="23:43" x14ac:dyDescent="0.25">
      <c r="W15756" t="b">
        <f t="shared" ref="W15756:W15819" si="1077">IF(AND(U15756&lt;&gt;"",U15756&lt;&gt;"Grand Total",U15756&lt;&gt;"(blank)"),GETPIVOTDATA("Facility CCN",$U$10,"Facility CCN",U15756)=1,TRUE)</f>
        <v>1</v>
      </c>
      <c r="X15756" t="b">
        <f t="shared" ref="X15756:X15819" si="1078">IF(AND(U15756&lt;&gt;"",U15756&lt;&gt;"Grand Total",U15756&lt;&gt;"(blank)"),LEN(U15756)=6,TRUE)</f>
        <v>1</v>
      </c>
      <c r="AA15756"/>
      <c r="AH15756"/>
      <c r="AL15756" t="b">
        <f t="shared" ref="AL15756:AL15819" si="1079">IF(AND(AJ15756&lt;&gt;"",AJ15756&lt;&gt;"Grand Total",AJ15756&lt;&gt;"(blank)"),GETPIVOTDATA("Provider NPI",$AJ$10,"Provider NPI",AJ15756)=1,TRUE)</f>
        <v>1</v>
      </c>
      <c r="AM15756" t="b">
        <f t="shared" ref="AM15756:AM15819" si="1080">IF(AND(AJ15756&lt;&gt;"",AJ15756&lt;&gt;"Grand Total",AJ15756&lt;&gt;"(blank)"),LEN(AJ15756)=10,TRUE)</f>
        <v>1</v>
      </c>
      <c r="AP15756"/>
      <c r="AQ15756"/>
    </row>
    <row r="15757" spans="23:43" x14ac:dyDescent="0.25">
      <c r="W15757" t="b">
        <f t="shared" si="1077"/>
        <v>1</v>
      </c>
      <c r="X15757" t="b">
        <f t="shared" si="1078"/>
        <v>1</v>
      </c>
      <c r="AA15757"/>
      <c r="AH15757"/>
      <c r="AL15757" t="b">
        <f t="shared" si="1079"/>
        <v>1</v>
      </c>
      <c r="AM15757" t="b">
        <f t="shared" si="1080"/>
        <v>1</v>
      </c>
      <c r="AP15757"/>
      <c r="AQ15757"/>
    </row>
    <row r="15758" spans="23:43" x14ac:dyDescent="0.25">
      <c r="W15758" t="b">
        <f t="shared" si="1077"/>
        <v>1</v>
      </c>
      <c r="X15758" t="b">
        <f t="shared" si="1078"/>
        <v>1</v>
      </c>
      <c r="AA15758"/>
      <c r="AH15758"/>
      <c r="AL15758" t="b">
        <f t="shared" si="1079"/>
        <v>1</v>
      </c>
      <c r="AM15758" t="b">
        <f t="shared" si="1080"/>
        <v>1</v>
      </c>
      <c r="AP15758"/>
      <c r="AQ15758"/>
    </row>
    <row r="15759" spans="23:43" x14ac:dyDescent="0.25">
      <c r="W15759" t="b">
        <f t="shared" si="1077"/>
        <v>1</v>
      </c>
      <c r="X15759" t="b">
        <f t="shared" si="1078"/>
        <v>1</v>
      </c>
      <c r="AA15759"/>
      <c r="AH15759"/>
      <c r="AL15759" t="b">
        <f t="shared" si="1079"/>
        <v>1</v>
      </c>
      <c r="AM15759" t="b">
        <f t="shared" si="1080"/>
        <v>1</v>
      </c>
      <c r="AP15759"/>
      <c r="AQ15759"/>
    </row>
    <row r="15760" spans="23:43" x14ac:dyDescent="0.25">
      <c r="W15760" t="b">
        <f t="shared" si="1077"/>
        <v>1</v>
      </c>
      <c r="X15760" t="b">
        <f t="shared" si="1078"/>
        <v>1</v>
      </c>
      <c r="AA15760"/>
      <c r="AH15760"/>
      <c r="AL15760" t="b">
        <f t="shared" si="1079"/>
        <v>1</v>
      </c>
      <c r="AM15760" t="b">
        <f t="shared" si="1080"/>
        <v>1</v>
      </c>
      <c r="AP15760"/>
      <c r="AQ15760"/>
    </row>
    <row r="15761" spans="23:43" x14ac:dyDescent="0.25">
      <c r="W15761" t="b">
        <f t="shared" si="1077"/>
        <v>1</v>
      </c>
      <c r="X15761" t="b">
        <f t="shared" si="1078"/>
        <v>1</v>
      </c>
      <c r="AA15761"/>
      <c r="AH15761"/>
      <c r="AL15761" t="b">
        <f t="shared" si="1079"/>
        <v>1</v>
      </c>
      <c r="AM15761" t="b">
        <f t="shared" si="1080"/>
        <v>1</v>
      </c>
      <c r="AP15761"/>
      <c r="AQ15761"/>
    </row>
    <row r="15762" spans="23:43" x14ac:dyDescent="0.25">
      <c r="W15762" t="b">
        <f t="shared" si="1077"/>
        <v>1</v>
      </c>
      <c r="X15762" t="b">
        <f t="shared" si="1078"/>
        <v>1</v>
      </c>
      <c r="AA15762"/>
      <c r="AH15762"/>
      <c r="AL15762" t="b">
        <f t="shared" si="1079"/>
        <v>1</v>
      </c>
      <c r="AM15762" t="b">
        <f t="shared" si="1080"/>
        <v>1</v>
      </c>
      <c r="AP15762"/>
      <c r="AQ15762"/>
    </row>
    <row r="15763" spans="23:43" x14ac:dyDescent="0.25">
      <c r="W15763" t="b">
        <f t="shared" si="1077"/>
        <v>1</v>
      </c>
      <c r="X15763" t="b">
        <f t="shared" si="1078"/>
        <v>1</v>
      </c>
      <c r="AA15763"/>
      <c r="AH15763"/>
      <c r="AL15763" t="b">
        <f t="shared" si="1079"/>
        <v>1</v>
      </c>
      <c r="AM15763" t="b">
        <f t="shared" si="1080"/>
        <v>1</v>
      </c>
      <c r="AP15763"/>
      <c r="AQ15763"/>
    </row>
    <row r="15764" spans="23:43" x14ac:dyDescent="0.25">
      <c r="W15764" t="b">
        <f t="shared" si="1077"/>
        <v>1</v>
      </c>
      <c r="X15764" t="b">
        <f t="shared" si="1078"/>
        <v>1</v>
      </c>
      <c r="AA15764"/>
      <c r="AH15764"/>
      <c r="AL15764" t="b">
        <f t="shared" si="1079"/>
        <v>1</v>
      </c>
      <c r="AM15764" t="b">
        <f t="shared" si="1080"/>
        <v>1</v>
      </c>
      <c r="AP15764"/>
      <c r="AQ15764"/>
    </row>
    <row r="15765" spans="23:43" x14ac:dyDescent="0.25">
      <c r="W15765" t="b">
        <f t="shared" si="1077"/>
        <v>1</v>
      </c>
      <c r="X15765" t="b">
        <f t="shared" si="1078"/>
        <v>1</v>
      </c>
      <c r="AA15765"/>
      <c r="AH15765"/>
      <c r="AL15765" t="b">
        <f t="shared" si="1079"/>
        <v>1</v>
      </c>
      <c r="AM15765" t="b">
        <f t="shared" si="1080"/>
        <v>1</v>
      </c>
      <c r="AP15765"/>
      <c r="AQ15765"/>
    </row>
    <row r="15766" spans="23:43" x14ac:dyDescent="0.25">
      <c r="W15766" t="b">
        <f t="shared" si="1077"/>
        <v>1</v>
      </c>
      <c r="X15766" t="b">
        <f t="shared" si="1078"/>
        <v>1</v>
      </c>
      <c r="AA15766"/>
      <c r="AH15766"/>
      <c r="AL15766" t="b">
        <f t="shared" si="1079"/>
        <v>1</v>
      </c>
      <c r="AM15766" t="b">
        <f t="shared" si="1080"/>
        <v>1</v>
      </c>
      <c r="AP15766"/>
      <c r="AQ15766"/>
    </row>
    <row r="15767" spans="23:43" x14ac:dyDescent="0.25">
      <c r="W15767" t="b">
        <f t="shared" si="1077"/>
        <v>1</v>
      </c>
      <c r="X15767" t="b">
        <f t="shared" si="1078"/>
        <v>1</v>
      </c>
      <c r="AA15767"/>
      <c r="AH15767"/>
      <c r="AL15767" t="b">
        <f t="shared" si="1079"/>
        <v>1</v>
      </c>
      <c r="AM15767" t="b">
        <f t="shared" si="1080"/>
        <v>1</v>
      </c>
      <c r="AP15767"/>
      <c r="AQ15767"/>
    </row>
    <row r="15768" spans="23:43" x14ac:dyDescent="0.25">
      <c r="W15768" t="b">
        <f t="shared" si="1077"/>
        <v>1</v>
      </c>
      <c r="X15768" t="b">
        <f t="shared" si="1078"/>
        <v>1</v>
      </c>
      <c r="AA15768"/>
      <c r="AH15768"/>
      <c r="AL15768" t="b">
        <f t="shared" si="1079"/>
        <v>1</v>
      </c>
      <c r="AM15768" t="b">
        <f t="shared" si="1080"/>
        <v>1</v>
      </c>
      <c r="AP15768"/>
      <c r="AQ15768"/>
    </row>
    <row r="15769" spans="23:43" x14ac:dyDescent="0.25">
      <c r="W15769" t="b">
        <f t="shared" si="1077"/>
        <v>1</v>
      </c>
      <c r="X15769" t="b">
        <f t="shared" si="1078"/>
        <v>1</v>
      </c>
      <c r="AA15769"/>
      <c r="AH15769"/>
      <c r="AL15769" t="b">
        <f t="shared" si="1079"/>
        <v>1</v>
      </c>
      <c r="AM15769" t="b">
        <f t="shared" si="1080"/>
        <v>1</v>
      </c>
      <c r="AP15769"/>
      <c r="AQ15769"/>
    </row>
    <row r="15770" spans="23:43" x14ac:dyDescent="0.25">
      <c r="W15770" t="b">
        <f t="shared" si="1077"/>
        <v>1</v>
      </c>
      <c r="X15770" t="b">
        <f t="shared" si="1078"/>
        <v>1</v>
      </c>
      <c r="AA15770"/>
      <c r="AH15770"/>
      <c r="AL15770" t="b">
        <f t="shared" si="1079"/>
        <v>1</v>
      </c>
      <c r="AM15770" t="b">
        <f t="shared" si="1080"/>
        <v>1</v>
      </c>
      <c r="AP15770"/>
      <c r="AQ15770"/>
    </row>
    <row r="15771" spans="23:43" x14ac:dyDescent="0.25">
      <c r="W15771" t="b">
        <f t="shared" si="1077"/>
        <v>1</v>
      </c>
      <c r="X15771" t="b">
        <f t="shared" si="1078"/>
        <v>1</v>
      </c>
      <c r="AA15771"/>
      <c r="AH15771"/>
      <c r="AL15771" t="b">
        <f t="shared" si="1079"/>
        <v>1</v>
      </c>
      <c r="AM15771" t="b">
        <f t="shared" si="1080"/>
        <v>1</v>
      </c>
      <c r="AP15771"/>
      <c r="AQ15771"/>
    </row>
    <row r="15772" spans="23:43" x14ac:dyDescent="0.25">
      <c r="W15772" t="b">
        <f t="shared" si="1077"/>
        <v>1</v>
      </c>
      <c r="X15772" t="b">
        <f t="shared" si="1078"/>
        <v>1</v>
      </c>
      <c r="AA15772"/>
      <c r="AH15772"/>
      <c r="AL15772" t="b">
        <f t="shared" si="1079"/>
        <v>1</v>
      </c>
      <c r="AM15772" t="b">
        <f t="shared" si="1080"/>
        <v>1</v>
      </c>
      <c r="AP15772"/>
      <c r="AQ15772"/>
    </row>
    <row r="15773" spans="23:43" x14ac:dyDescent="0.25">
      <c r="W15773" t="b">
        <f t="shared" si="1077"/>
        <v>1</v>
      </c>
      <c r="X15773" t="b">
        <f t="shared" si="1078"/>
        <v>1</v>
      </c>
      <c r="AA15773"/>
      <c r="AH15773"/>
      <c r="AL15773" t="b">
        <f t="shared" si="1079"/>
        <v>1</v>
      </c>
      <c r="AM15773" t="b">
        <f t="shared" si="1080"/>
        <v>1</v>
      </c>
      <c r="AP15773"/>
      <c r="AQ15773"/>
    </row>
    <row r="15774" spans="23:43" x14ac:dyDescent="0.25">
      <c r="W15774" t="b">
        <f t="shared" si="1077"/>
        <v>1</v>
      </c>
      <c r="X15774" t="b">
        <f t="shared" si="1078"/>
        <v>1</v>
      </c>
      <c r="AA15774"/>
      <c r="AH15774"/>
      <c r="AL15774" t="b">
        <f t="shared" si="1079"/>
        <v>1</v>
      </c>
      <c r="AM15774" t="b">
        <f t="shared" si="1080"/>
        <v>1</v>
      </c>
      <c r="AP15774"/>
      <c r="AQ15774"/>
    </row>
    <row r="15775" spans="23:43" x14ac:dyDescent="0.25">
      <c r="W15775" t="b">
        <f t="shared" si="1077"/>
        <v>1</v>
      </c>
      <c r="X15775" t="b">
        <f t="shared" si="1078"/>
        <v>1</v>
      </c>
      <c r="AA15775"/>
      <c r="AH15775"/>
      <c r="AL15775" t="b">
        <f t="shared" si="1079"/>
        <v>1</v>
      </c>
      <c r="AM15775" t="b">
        <f t="shared" si="1080"/>
        <v>1</v>
      </c>
      <c r="AP15775"/>
      <c r="AQ15775"/>
    </row>
    <row r="15776" spans="23:43" x14ac:dyDescent="0.25">
      <c r="W15776" t="b">
        <f t="shared" si="1077"/>
        <v>1</v>
      </c>
      <c r="X15776" t="b">
        <f t="shared" si="1078"/>
        <v>1</v>
      </c>
      <c r="AA15776"/>
      <c r="AH15776"/>
      <c r="AL15776" t="b">
        <f t="shared" si="1079"/>
        <v>1</v>
      </c>
      <c r="AM15776" t="b">
        <f t="shared" si="1080"/>
        <v>1</v>
      </c>
      <c r="AP15776"/>
      <c r="AQ15776"/>
    </row>
    <row r="15777" spans="23:43" x14ac:dyDescent="0.25">
      <c r="W15777" t="b">
        <f t="shared" si="1077"/>
        <v>1</v>
      </c>
      <c r="X15777" t="b">
        <f t="shared" si="1078"/>
        <v>1</v>
      </c>
      <c r="AA15777"/>
      <c r="AH15777"/>
      <c r="AL15777" t="b">
        <f t="shared" si="1079"/>
        <v>1</v>
      </c>
      <c r="AM15777" t="b">
        <f t="shared" si="1080"/>
        <v>1</v>
      </c>
      <c r="AP15777"/>
      <c r="AQ15777"/>
    </row>
    <row r="15778" spans="23:43" x14ac:dyDescent="0.25">
      <c r="W15778" t="b">
        <f t="shared" si="1077"/>
        <v>1</v>
      </c>
      <c r="X15778" t="b">
        <f t="shared" si="1078"/>
        <v>1</v>
      </c>
      <c r="AA15778"/>
      <c r="AH15778"/>
      <c r="AL15778" t="b">
        <f t="shared" si="1079"/>
        <v>1</v>
      </c>
      <c r="AM15778" t="b">
        <f t="shared" si="1080"/>
        <v>1</v>
      </c>
      <c r="AP15778"/>
      <c r="AQ15778"/>
    </row>
    <row r="15779" spans="23:43" x14ac:dyDescent="0.25">
      <c r="W15779" t="b">
        <f t="shared" si="1077"/>
        <v>1</v>
      </c>
      <c r="X15779" t="b">
        <f t="shared" si="1078"/>
        <v>1</v>
      </c>
      <c r="AA15779"/>
      <c r="AH15779"/>
      <c r="AL15779" t="b">
        <f t="shared" si="1079"/>
        <v>1</v>
      </c>
      <c r="AM15779" t="b">
        <f t="shared" si="1080"/>
        <v>1</v>
      </c>
      <c r="AP15779"/>
      <c r="AQ15779"/>
    </row>
    <row r="15780" spans="23:43" x14ac:dyDescent="0.25">
      <c r="W15780" t="b">
        <f t="shared" si="1077"/>
        <v>1</v>
      </c>
      <c r="X15780" t="b">
        <f t="shared" si="1078"/>
        <v>1</v>
      </c>
      <c r="AA15780"/>
      <c r="AH15780"/>
      <c r="AL15780" t="b">
        <f t="shared" si="1079"/>
        <v>1</v>
      </c>
      <c r="AM15780" t="b">
        <f t="shared" si="1080"/>
        <v>1</v>
      </c>
      <c r="AP15780"/>
      <c r="AQ15780"/>
    </row>
    <row r="15781" spans="23:43" x14ac:dyDescent="0.25">
      <c r="W15781" t="b">
        <f t="shared" si="1077"/>
        <v>1</v>
      </c>
      <c r="X15781" t="b">
        <f t="shared" si="1078"/>
        <v>1</v>
      </c>
      <c r="AA15781"/>
      <c r="AH15781"/>
      <c r="AL15781" t="b">
        <f t="shared" si="1079"/>
        <v>1</v>
      </c>
      <c r="AM15781" t="b">
        <f t="shared" si="1080"/>
        <v>1</v>
      </c>
      <c r="AP15781"/>
      <c r="AQ15781"/>
    </row>
    <row r="15782" spans="23:43" x14ac:dyDescent="0.25">
      <c r="W15782" t="b">
        <f t="shared" si="1077"/>
        <v>1</v>
      </c>
      <c r="X15782" t="b">
        <f t="shared" si="1078"/>
        <v>1</v>
      </c>
      <c r="AA15782"/>
      <c r="AH15782"/>
      <c r="AL15782" t="b">
        <f t="shared" si="1079"/>
        <v>1</v>
      </c>
      <c r="AM15782" t="b">
        <f t="shared" si="1080"/>
        <v>1</v>
      </c>
      <c r="AP15782"/>
      <c r="AQ15782"/>
    </row>
    <row r="15783" spans="23:43" x14ac:dyDescent="0.25">
      <c r="W15783" t="b">
        <f t="shared" si="1077"/>
        <v>1</v>
      </c>
      <c r="X15783" t="b">
        <f t="shared" si="1078"/>
        <v>1</v>
      </c>
      <c r="AA15783"/>
      <c r="AH15783"/>
      <c r="AL15783" t="b">
        <f t="shared" si="1079"/>
        <v>1</v>
      </c>
      <c r="AM15783" t="b">
        <f t="shared" si="1080"/>
        <v>1</v>
      </c>
      <c r="AP15783"/>
      <c r="AQ15783"/>
    </row>
    <row r="15784" spans="23:43" x14ac:dyDescent="0.25">
      <c r="W15784" t="b">
        <f t="shared" si="1077"/>
        <v>1</v>
      </c>
      <c r="X15784" t="b">
        <f t="shared" si="1078"/>
        <v>1</v>
      </c>
      <c r="AA15784"/>
      <c r="AH15784"/>
      <c r="AL15784" t="b">
        <f t="shared" si="1079"/>
        <v>1</v>
      </c>
      <c r="AM15784" t="b">
        <f t="shared" si="1080"/>
        <v>1</v>
      </c>
      <c r="AP15784"/>
      <c r="AQ15784"/>
    </row>
    <row r="15785" spans="23:43" x14ac:dyDescent="0.25">
      <c r="W15785" t="b">
        <f t="shared" si="1077"/>
        <v>1</v>
      </c>
      <c r="X15785" t="b">
        <f t="shared" si="1078"/>
        <v>1</v>
      </c>
      <c r="AA15785"/>
      <c r="AH15785"/>
      <c r="AL15785" t="b">
        <f t="shared" si="1079"/>
        <v>1</v>
      </c>
      <c r="AM15785" t="b">
        <f t="shared" si="1080"/>
        <v>1</v>
      </c>
      <c r="AP15785"/>
      <c r="AQ15785"/>
    </row>
    <row r="15786" spans="23:43" x14ac:dyDescent="0.25">
      <c r="W15786" t="b">
        <f t="shared" si="1077"/>
        <v>1</v>
      </c>
      <c r="X15786" t="b">
        <f t="shared" si="1078"/>
        <v>1</v>
      </c>
      <c r="AA15786"/>
      <c r="AH15786"/>
      <c r="AL15786" t="b">
        <f t="shared" si="1079"/>
        <v>1</v>
      </c>
      <c r="AM15786" t="b">
        <f t="shared" si="1080"/>
        <v>1</v>
      </c>
      <c r="AP15786"/>
      <c r="AQ15786"/>
    </row>
    <row r="15787" spans="23:43" x14ac:dyDescent="0.25">
      <c r="W15787" t="b">
        <f t="shared" si="1077"/>
        <v>1</v>
      </c>
      <c r="X15787" t="b">
        <f t="shared" si="1078"/>
        <v>1</v>
      </c>
      <c r="AA15787"/>
      <c r="AH15787"/>
      <c r="AL15787" t="b">
        <f t="shared" si="1079"/>
        <v>1</v>
      </c>
      <c r="AM15787" t="b">
        <f t="shared" si="1080"/>
        <v>1</v>
      </c>
      <c r="AP15787"/>
      <c r="AQ15787"/>
    </row>
    <row r="15788" spans="23:43" x14ac:dyDescent="0.25">
      <c r="W15788" t="b">
        <f t="shared" si="1077"/>
        <v>1</v>
      </c>
      <c r="X15788" t="b">
        <f t="shared" si="1078"/>
        <v>1</v>
      </c>
      <c r="AA15788"/>
      <c r="AH15788"/>
      <c r="AL15788" t="b">
        <f t="shared" si="1079"/>
        <v>1</v>
      </c>
      <c r="AM15788" t="b">
        <f t="shared" si="1080"/>
        <v>1</v>
      </c>
      <c r="AP15788"/>
      <c r="AQ15788"/>
    </row>
    <row r="15789" spans="23:43" x14ac:dyDescent="0.25">
      <c r="W15789" t="b">
        <f t="shared" si="1077"/>
        <v>1</v>
      </c>
      <c r="X15789" t="b">
        <f t="shared" si="1078"/>
        <v>1</v>
      </c>
      <c r="AA15789"/>
      <c r="AH15789"/>
      <c r="AL15789" t="b">
        <f t="shared" si="1079"/>
        <v>1</v>
      </c>
      <c r="AM15789" t="b">
        <f t="shared" si="1080"/>
        <v>1</v>
      </c>
      <c r="AP15789"/>
      <c r="AQ15789"/>
    </row>
    <row r="15790" spans="23:43" x14ac:dyDescent="0.25">
      <c r="W15790" t="b">
        <f t="shared" si="1077"/>
        <v>1</v>
      </c>
      <c r="X15790" t="b">
        <f t="shared" si="1078"/>
        <v>1</v>
      </c>
      <c r="AA15790"/>
      <c r="AH15790"/>
      <c r="AL15790" t="b">
        <f t="shared" si="1079"/>
        <v>1</v>
      </c>
      <c r="AM15790" t="b">
        <f t="shared" si="1080"/>
        <v>1</v>
      </c>
      <c r="AP15790"/>
      <c r="AQ15790"/>
    </row>
    <row r="15791" spans="23:43" x14ac:dyDescent="0.25">
      <c r="W15791" t="b">
        <f t="shared" si="1077"/>
        <v>1</v>
      </c>
      <c r="X15791" t="b">
        <f t="shared" si="1078"/>
        <v>1</v>
      </c>
      <c r="AA15791"/>
      <c r="AH15791"/>
      <c r="AL15791" t="b">
        <f t="shared" si="1079"/>
        <v>1</v>
      </c>
      <c r="AM15791" t="b">
        <f t="shared" si="1080"/>
        <v>1</v>
      </c>
      <c r="AP15791"/>
      <c r="AQ15791"/>
    </row>
    <row r="15792" spans="23:43" x14ac:dyDescent="0.25">
      <c r="W15792" t="b">
        <f t="shared" si="1077"/>
        <v>1</v>
      </c>
      <c r="X15792" t="b">
        <f t="shared" si="1078"/>
        <v>1</v>
      </c>
      <c r="AA15792"/>
      <c r="AH15792"/>
      <c r="AL15792" t="b">
        <f t="shared" si="1079"/>
        <v>1</v>
      </c>
      <c r="AM15792" t="b">
        <f t="shared" si="1080"/>
        <v>1</v>
      </c>
      <c r="AP15792"/>
      <c r="AQ15792"/>
    </row>
    <row r="15793" spans="23:43" x14ac:dyDescent="0.25">
      <c r="W15793" t="b">
        <f t="shared" si="1077"/>
        <v>1</v>
      </c>
      <c r="X15793" t="b">
        <f t="shared" si="1078"/>
        <v>1</v>
      </c>
      <c r="AA15793"/>
      <c r="AH15793"/>
      <c r="AL15793" t="b">
        <f t="shared" si="1079"/>
        <v>1</v>
      </c>
      <c r="AM15793" t="b">
        <f t="shared" si="1080"/>
        <v>1</v>
      </c>
      <c r="AP15793"/>
      <c r="AQ15793"/>
    </row>
    <row r="15794" spans="23:43" x14ac:dyDescent="0.25">
      <c r="W15794" t="b">
        <f t="shared" si="1077"/>
        <v>1</v>
      </c>
      <c r="X15794" t="b">
        <f t="shared" si="1078"/>
        <v>1</v>
      </c>
      <c r="AA15794"/>
      <c r="AH15794"/>
      <c r="AL15794" t="b">
        <f t="shared" si="1079"/>
        <v>1</v>
      </c>
      <c r="AM15794" t="b">
        <f t="shared" si="1080"/>
        <v>1</v>
      </c>
      <c r="AP15794"/>
      <c r="AQ15794"/>
    </row>
    <row r="15795" spans="23:43" x14ac:dyDescent="0.25">
      <c r="W15795" t="b">
        <f t="shared" si="1077"/>
        <v>1</v>
      </c>
      <c r="X15795" t="b">
        <f t="shared" si="1078"/>
        <v>1</v>
      </c>
      <c r="AA15795"/>
      <c r="AH15795"/>
      <c r="AL15795" t="b">
        <f t="shared" si="1079"/>
        <v>1</v>
      </c>
      <c r="AM15795" t="b">
        <f t="shared" si="1080"/>
        <v>1</v>
      </c>
      <c r="AP15795"/>
      <c r="AQ15795"/>
    </row>
    <row r="15796" spans="23:43" x14ac:dyDescent="0.25">
      <c r="W15796" t="b">
        <f t="shared" si="1077"/>
        <v>1</v>
      </c>
      <c r="X15796" t="b">
        <f t="shared" si="1078"/>
        <v>1</v>
      </c>
      <c r="AA15796"/>
      <c r="AH15796"/>
      <c r="AL15796" t="b">
        <f t="shared" si="1079"/>
        <v>1</v>
      </c>
      <c r="AM15796" t="b">
        <f t="shared" si="1080"/>
        <v>1</v>
      </c>
      <c r="AP15796"/>
      <c r="AQ15796"/>
    </row>
    <row r="15797" spans="23:43" x14ac:dyDescent="0.25">
      <c r="W15797" t="b">
        <f t="shared" si="1077"/>
        <v>1</v>
      </c>
      <c r="X15797" t="b">
        <f t="shared" si="1078"/>
        <v>1</v>
      </c>
      <c r="AA15797"/>
      <c r="AH15797"/>
      <c r="AL15797" t="b">
        <f t="shared" si="1079"/>
        <v>1</v>
      </c>
      <c r="AM15797" t="b">
        <f t="shared" si="1080"/>
        <v>1</v>
      </c>
      <c r="AP15797"/>
      <c r="AQ15797"/>
    </row>
    <row r="15798" spans="23:43" x14ac:dyDescent="0.25">
      <c r="W15798" t="b">
        <f t="shared" si="1077"/>
        <v>1</v>
      </c>
      <c r="X15798" t="b">
        <f t="shared" si="1078"/>
        <v>1</v>
      </c>
      <c r="AA15798"/>
      <c r="AH15798"/>
      <c r="AL15798" t="b">
        <f t="shared" si="1079"/>
        <v>1</v>
      </c>
      <c r="AM15798" t="b">
        <f t="shared" si="1080"/>
        <v>1</v>
      </c>
      <c r="AP15798"/>
      <c r="AQ15798"/>
    </row>
    <row r="15799" spans="23:43" x14ac:dyDescent="0.25">
      <c r="W15799" t="b">
        <f t="shared" si="1077"/>
        <v>1</v>
      </c>
      <c r="X15799" t="b">
        <f t="shared" si="1078"/>
        <v>1</v>
      </c>
      <c r="AA15799"/>
      <c r="AH15799"/>
      <c r="AL15799" t="b">
        <f t="shared" si="1079"/>
        <v>1</v>
      </c>
      <c r="AM15799" t="b">
        <f t="shared" si="1080"/>
        <v>1</v>
      </c>
      <c r="AP15799"/>
      <c r="AQ15799"/>
    </row>
    <row r="15800" spans="23:43" x14ac:dyDescent="0.25">
      <c r="W15800" t="b">
        <f t="shared" si="1077"/>
        <v>1</v>
      </c>
      <c r="X15800" t="b">
        <f t="shared" si="1078"/>
        <v>1</v>
      </c>
      <c r="AA15800"/>
      <c r="AH15800"/>
      <c r="AL15800" t="b">
        <f t="shared" si="1079"/>
        <v>1</v>
      </c>
      <c r="AM15800" t="b">
        <f t="shared" si="1080"/>
        <v>1</v>
      </c>
      <c r="AP15800"/>
      <c r="AQ15800"/>
    </row>
    <row r="15801" spans="23:43" x14ac:dyDescent="0.25">
      <c r="W15801" t="b">
        <f t="shared" si="1077"/>
        <v>1</v>
      </c>
      <c r="X15801" t="b">
        <f t="shared" si="1078"/>
        <v>1</v>
      </c>
      <c r="AA15801"/>
      <c r="AH15801"/>
      <c r="AL15801" t="b">
        <f t="shared" si="1079"/>
        <v>1</v>
      </c>
      <c r="AM15801" t="b">
        <f t="shared" si="1080"/>
        <v>1</v>
      </c>
      <c r="AP15801"/>
      <c r="AQ15801"/>
    </row>
    <row r="15802" spans="23:43" x14ac:dyDescent="0.25">
      <c r="W15802" t="b">
        <f t="shared" si="1077"/>
        <v>1</v>
      </c>
      <c r="X15802" t="b">
        <f t="shared" si="1078"/>
        <v>1</v>
      </c>
      <c r="AA15802"/>
      <c r="AH15802"/>
      <c r="AL15802" t="b">
        <f t="shared" si="1079"/>
        <v>1</v>
      </c>
      <c r="AM15802" t="b">
        <f t="shared" si="1080"/>
        <v>1</v>
      </c>
      <c r="AP15802"/>
      <c r="AQ15802"/>
    </row>
    <row r="15803" spans="23:43" x14ac:dyDescent="0.25">
      <c r="W15803" t="b">
        <f t="shared" si="1077"/>
        <v>1</v>
      </c>
      <c r="X15803" t="b">
        <f t="shared" si="1078"/>
        <v>1</v>
      </c>
      <c r="AA15803"/>
      <c r="AH15803"/>
      <c r="AL15803" t="b">
        <f t="shared" si="1079"/>
        <v>1</v>
      </c>
      <c r="AM15803" t="b">
        <f t="shared" si="1080"/>
        <v>1</v>
      </c>
      <c r="AP15803"/>
      <c r="AQ15803"/>
    </row>
    <row r="15804" spans="23:43" x14ac:dyDescent="0.25">
      <c r="W15804" t="b">
        <f t="shared" si="1077"/>
        <v>1</v>
      </c>
      <c r="X15804" t="b">
        <f t="shared" si="1078"/>
        <v>1</v>
      </c>
      <c r="AA15804"/>
      <c r="AH15804"/>
      <c r="AL15804" t="b">
        <f t="shared" si="1079"/>
        <v>1</v>
      </c>
      <c r="AM15804" t="b">
        <f t="shared" si="1080"/>
        <v>1</v>
      </c>
      <c r="AP15804"/>
      <c r="AQ15804"/>
    </row>
    <row r="15805" spans="23:43" x14ac:dyDescent="0.25">
      <c r="W15805" t="b">
        <f t="shared" si="1077"/>
        <v>1</v>
      </c>
      <c r="X15805" t="b">
        <f t="shared" si="1078"/>
        <v>1</v>
      </c>
      <c r="AA15805"/>
      <c r="AH15805"/>
      <c r="AL15805" t="b">
        <f t="shared" si="1079"/>
        <v>1</v>
      </c>
      <c r="AM15805" t="b">
        <f t="shared" si="1080"/>
        <v>1</v>
      </c>
      <c r="AP15805"/>
      <c r="AQ15805"/>
    </row>
    <row r="15806" spans="23:43" x14ac:dyDescent="0.25">
      <c r="W15806" t="b">
        <f t="shared" si="1077"/>
        <v>1</v>
      </c>
      <c r="X15806" t="b">
        <f t="shared" si="1078"/>
        <v>1</v>
      </c>
      <c r="AA15806"/>
      <c r="AH15806"/>
      <c r="AL15806" t="b">
        <f t="shared" si="1079"/>
        <v>1</v>
      </c>
      <c r="AM15806" t="b">
        <f t="shared" si="1080"/>
        <v>1</v>
      </c>
      <c r="AP15806"/>
      <c r="AQ15806"/>
    </row>
    <row r="15807" spans="23:43" x14ac:dyDescent="0.25">
      <c r="W15807" t="b">
        <f t="shared" si="1077"/>
        <v>1</v>
      </c>
      <c r="X15807" t="b">
        <f t="shared" si="1078"/>
        <v>1</v>
      </c>
      <c r="AA15807"/>
      <c r="AH15807"/>
      <c r="AL15807" t="b">
        <f t="shared" si="1079"/>
        <v>1</v>
      </c>
      <c r="AM15807" t="b">
        <f t="shared" si="1080"/>
        <v>1</v>
      </c>
      <c r="AP15807"/>
      <c r="AQ15807"/>
    </row>
    <row r="15808" spans="23:43" x14ac:dyDescent="0.25">
      <c r="W15808" t="b">
        <f t="shared" si="1077"/>
        <v>1</v>
      </c>
      <c r="X15808" t="b">
        <f t="shared" si="1078"/>
        <v>1</v>
      </c>
      <c r="AA15808"/>
      <c r="AH15808"/>
      <c r="AL15808" t="b">
        <f t="shared" si="1079"/>
        <v>1</v>
      </c>
      <c r="AM15808" t="b">
        <f t="shared" si="1080"/>
        <v>1</v>
      </c>
      <c r="AP15808"/>
      <c r="AQ15808"/>
    </row>
    <row r="15809" spans="23:43" x14ac:dyDescent="0.25">
      <c r="W15809" t="b">
        <f t="shared" si="1077"/>
        <v>1</v>
      </c>
      <c r="X15809" t="b">
        <f t="shared" si="1078"/>
        <v>1</v>
      </c>
      <c r="AA15809"/>
      <c r="AH15809"/>
      <c r="AL15809" t="b">
        <f t="shared" si="1079"/>
        <v>1</v>
      </c>
      <c r="AM15809" t="b">
        <f t="shared" si="1080"/>
        <v>1</v>
      </c>
      <c r="AP15809"/>
      <c r="AQ15809"/>
    </row>
    <row r="15810" spans="23:43" x14ac:dyDescent="0.25">
      <c r="W15810" t="b">
        <f t="shared" si="1077"/>
        <v>1</v>
      </c>
      <c r="X15810" t="b">
        <f t="shared" si="1078"/>
        <v>1</v>
      </c>
      <c r="AA15810"/>
      <c r="AH15810"/>
      <c r="AL15810" t="b">
        <f t="shared" si="1079"/>
        <v>1</v>
      </c>
      <c r="AM15810" t="b">
        <f t="shared" si="1080"/>
        <v>1</v>
      </c>
      <c r="AP15810"/>
      <c r="AQ15810"/>
    </row>
    <row r="15811" spans="23:43" x14ac:dyDescent="0.25">
      <c r="W15811" t="b">
        <f t="shared" si="1077"/>
        <v>1</v>
      </c>
      <c r="X15811" t="b">
        <f t="shared" si="1078"/>
        <v>1</v>
      </c>
      <c r="AA15811"/>
      <c r="AH15811"/>
      <c r="AL15811" t="b">
        <f t="shared" si="1079"/>
        <v>1</v>
      </c>
      <c r="AM15811" t="b">
        <f t="shared" si="1080"/>
        <v>1</v>
      </c>
      <c r="AP15811"/>
      <c r="AQ15811"/>
    </row>
    <row r="15812" spans="23:43" x14ac:dyDescent="0.25">
      <c r="W15812" t="b">
        <f t="shared" si="1077"/>
        <v>1</v>
      </c>
      <c r="X15812" t="b">
        <f t="shared" si="1078"/>
        <v>1</v>
      </c>
      <c r="AA15812"/>
      <c r="AH15812"/>
      <c r="AL15812" t="b">
        <f t="shared" si="1079"/>
        <v>1</v>
      </c>
      <c r="AM15812" t="b">
        <f t="shared" si="1080"/>
        <v>1</v>
      </c>
      <c r="AP15812"/>
      <c r="AQ15812"/>
    </row>
    <row r="15813" spans="23:43" x14ac:dyDescent="0.25">
      <c r="W15813" t="b">
        <f t="shared" si="1077"/>
        <v>1</v>
      </c>
      <c r="X15813" t="b">
        <f t="shared" si="1078"/>
        <v>1</v>
      </c>
      <c r="AA15813"/>
      <c r="AH15813"/>
      <c r="AL15813" t="b">
        <f t="shared" si="1079"/>
        <v>1</v>
      </c>
      <c r="AM15813" t="b">
        <f t="shared" si="1080"/>
        <v>1</v>
      </c>
      <c r="AP15813"/>
      <c r="AQ15813"/>
    </row>
    <row r="15814" spans="23:43" x14ac:dyDescent="0.25">
      <c r="W15814" t="b">
        <f t="shared" si="1077"/>
        <v>1</v>
      </c>
      <c r="X15814" t="b">
        <f t="shared" si="1078"/>
        <v>1</v>
      </c>
      <c r="AA15814"/>
      <c r="AH15814"/>
      <c r="AL15814" t="b">
        <f t="shared" si="1079"/>
        <v>1</v>
      </c>
      <c r="AM15814" t="b">
        <f t="shared" si="1080"/>
        <v>1</v>
      </c>
      <c r="AP15814"/>
      <c r="AQ15814"/>
    </row>
    <row r="15815" spans="23:43" x14ac:dyDescent="0.25">
      <c r="W15815" t="b">
        <f t="shared" si="1077"/>
        <v>1</v>
      </c>
      <c r="X15815" t="b">
        <f t="shared" si="1078"/>
        <v>1</v>
      </c>
      <c r="AA15815"/>
      <c r="AH15815"/>
      <c r="AL15815" t="b">
        <f t="shared" si="1079"/>
        <v>1</v>
      </c>
      <c r="AM15815" t="b">
        <f t="shared" si="1080"/>
        <v>1</v>
      </c>
      <c r="AP15815"/>
      <c r="AQ15815"/>
    </row>
    <row r="15816" spans="23:43" x14ac:dyDescent="0.25">
      <c r="W15816" t="b">
        <f t="shared" si="1077"/>
        <v>1</v>
      </c>
      <c r="X15816" t="b">
        <f t="shared" si="1078"/>
        <v>1</v>
      </c>
      <c r="AA15816"/>
      <c r="AH15816"/>
      <c r="AL15816" t="b">
        <f t="shared" si="1079"/>
        <v>1</v>
      </c>
      <c r="AM15816" t="b">
        <f t="shared" si="1080"/>
        <v>1</v>
      </c>
      <c r="AP15816"/>
      <c r="AQ15816"/>
    </row>
    <row r="15817" spans="23:43" x14ac:dyDescent="0.25">
      <c r="W15817" t="b">
        <f t="shared" si="1077"/>
        <v>1</v>
      </c>
      <c r="X15817" t="b">
        <f t="shared" si="1078"/>
        <v>1</v>
      </c>
      <c r="AA15817"/>
      <c r="AH15817"/>
      <c r="AL15817" t="b">
        <f t="shared" si="1079"/>
        <v>1</v>
      </c>
      <c r="AM15817" t="b">
        <f t="shared" si="1080"/>
        <v>1</v>
      </c>
      <c r="AP15817"/>
      <c r="AQ15817"/>
    </row>
    <row r="15818" spans="23:43" x14ac:dyDescent="0.25">
      <c r="W15818" t="b">
        <f t="shared" si="1077"/>
        <v>1</v>
      </c>
      <c r="X15818" t="b">
        <f t="shared" si="1078"/>
        <v>1</v>
      </c>
      <c r="AA15818"/>
      <c r="AH15818"/>
      <c r="AL15818" t="b">
        <f t="shared" si="1079"/>
        <v>1</v>
      </c>
      <c r="AM15818" t="b">
        <f t="shared" si="1080"/>
        <v>1</v>
      </c>
      <c r="AP15818"/>
      <c r="AQ15818"/>
    </row>
    <row r="15819" spans="23:43" x14ac:dyDescent="0.25">
      <c r="W15819" t="b">
        <f t="shared" si="1077"/>
        <v>1</v>
      </c>
      <c r="X15819" t="b">
        <f t="shared" si="1078"/>
        <v>1</v>
      </c>
      <c r="AA15819"/>
      <c r="AH15819"/>
      <c r="AL15819" t="b">
        <f t="shared" si="1079"/>
        <v>1</v>
      </c>
      <c r="AM15819" t="b">
        <f t="shared" si="1080"/>
        <v>1</v>
      </c>
      <c r="AP15819"/>
      <c r="AQ15819"/>
    </row>
    <row r="15820" spans="23:43" x14ac:dyDescent="0.25">
      <c r="W15820" t="b">
        <f t="shared" ref="W15820:W15883" si="1081">IF(AND(U15820&lt;&gt;"",U15820&lt;&gt;"Grand Total",U15820&lt;&gt;"(blank)"),GETPIVOTDATA("Facility CCN",$U$10,"Facility CCN",U15820)=1,TRUE)</f>
        <v>1</v>
      </c>
      <c r="X15820" t="b">
        <f t="shared" ref="X15820:X15883" si="1082">IF(AND(U15820&lt;&gt;"",U15820&lt;&gt;"Grand Total",U15820&lt;&gt;"(blank)"),LEN(U15820)=6,TRUE)</f>
        <v>1</v>
      </c>
      <c r="AA15820"/>
      <c r="AH15820"/>
      <c r="AL15820" t="b">
        <f t="shared" ref="AL15820:AL15883" si="1083">IF(AND(AJ15820&lt;&gt;"",AJ15820&lt;&gt;"Grand Total",AJ15820&lt;&gt;"(blank)"),GETPIVOTDATA("Provider NPI",$AJ$10,"Provider NPI",AJ15820)=1,TRUE)</f>
        <v>1</v>
      </c>
      <c r="AM15820" t="b">
        <f t="shared" ref="AM15820:AM15883" si="1084">IF(AND(AJ15820&lt;&gt;"",AJ15820&lt;&gt;"Grand Total",AJ15820&lt;&gt;"(blank)"),LEN(AJ15820)=10,TRUE)</f>
        <v>1</v>
      </c>
      <c r="AP15820"/>
      <c r="AQ15820"/>
    </row>
    <row r="15821" spans="23:43" x14ac:dyDescent="0.25">
      <c r="W15821" t="b">
        <f t="shared" si="1081"/>
        <v>1</v>
      </c>
      <c r="X15821" t="b">
        <f t="shared" si="1082"/>
        <v>1</v>
      </c>
      <c r="AA15821"/>
      <c r="AH15821"/>
      <c r="AL15821" t="b">
        <f t="shared" si="1083"/>
        <v>1</v>
      </c>
      <c r="AM15821" t="b">
        <f t="shared" si="1084"/>
        <v>1</v>
      </c>
      <c r="AP15821"/>
      <c r="AQ15821"/>
    </row>
    <row r="15822" spans="23:43" x14ac:dyDescent="0.25">
      <c r="W15822" t="b">
        <f t="shared" si="1081"/>
        <v>1</v>
      </c>
      <c r="X15822" t="b">
        <f t="shared" si="1082"/>
        <v>1</v>
      </c>
      <c r="AA15822"/>
      <c r="AH15822"/>
      <c r="AL15822" t="b">
        <f t="shared" si="1083"/>
        <v>1</v>
      </c>
      <c r="AM15822" t="b">
        <f t="shared" si="1084"/>
        <v>1</v>
      </c>
      <c r="AP15822"/>
      <c r="AQ15822"/>
    </row>
    <row r="15823" spans="23:43" x14ac:dyDescent="0.25">
      <c r="W15823" t="b">
        <f t="shared" si="1081"/>
        <v>1</v>
      </c>
      <c r="X15823" t="b">
        <f t="shared" si="1082"/>
        <v>1</v>
      </c>
      <c r="AA15823"/>
      <c r="AH15823"/>
      <c r="AL15823" t="b">
        <f t="shared" si="1083"/>
        <v>1</v>
      </c>
      <c r="AM15823" t="b">
        <f t="shared" si="1084"/>
        <v>1</v>
      </c>
      <c r="AP15823"/>
      <c r="AQ15823"/>
    </row>
    <row r="15824" spans="23:43" x14ac:dyDescent="0.25">
      <c r="W15824" t="b">
        <f t="shared" si="1081"/>
        <v>1</v>
      </c>
      <c r="X15824" t="b">
        <f t="shared" si="1082"/>
        <v>1</v>
      </c>
      <c r="AA15824"/>
      <c r="AH15824"/>
      <c r="AL15824" t="b">
        <f t="shared" si="1083"/>
        <v>1</v>
      </c>
      <c r="AM15824" t="b">
        <f t="shared" si="1084"/>
        <v>1</v>
      </c>
      <c r="AP15824"/>
      <c r="AQ15824"/>
    </row>
    <row r="15825" spans="23:43" x14ac:dyDescent="0.25">
      <c r="W15825" t="b">
        <f t="shared" si="1081"/>
        <v>1</v>
      </c>
      <c r="X15825" t="b">
        <f t="shared" si="1082"/>
        <v>1</v>
      </c>
      <c r="AA15825"/>
      <c r="AH15825"/>
      <c r="AL15825" t="b">
        <f t="shared" si="1083"/>
        <v>1</v>
      </c>
      <c r="AM15825" t="b">
        <f t="shared" si="1084"/>
        <v>1</v>
      </c>
      <c r="AP15825"/>
      <c r="AQ15825"/>
    </row>
    <row r="15826" spans="23:43" x14ac:dyDescent="0.25">
      <c r="W15826" t="b">
        <f t="shared" si="1081"/>
        <v>1</v>
      </c>
      <c r="X15826" t="b">
        <f t="shared" si="1082"/>
        <v>1</v>
      </c>
      <c r="AA15826"/>
      <c r="AH15826"/>
      <c r="AL15826" t="b">
        <f t="shared" si="1083"/>
        <v>1</v>
      </c>
      <c r="AM15826" t="b">
        <f t="shared" si="1084"/>
        <v>1</v>
      </c>
      <c r="AP15826"/>
      <c r="AQ15826"/>
    </row>
    <row r="15827" spans="23:43" x14ac:dyDescent="0.25">
      <c r="W15827" t="b">
        <f t="shared" si="1081"/>
        <v>1</v>
      </c>
      <c r="X15827" t="b">
        <f t="shared" si="1082"/>
        <v>1</v>
      </c>
      <c r="AA15827"/>
      <c r="AH15827"/>
      <c r="AL15827" t="b">
        <f t="shared" si="1083"/>
        <v>1</v>
      </c>
      <c r="AM15827" t="b">
        <f t="shared" si="1084"/>
        <v>1</v>
      </c>
      <c r="AP15827"/>
      <c r="AQ15827"/>
    </row>
    <row r="15828" spans="23:43" x14ac:dyDescent="0.25">
      <c r="W15828" t="b">
        <f t="shared" si="1081"/>
        <v>1</v>
      </c>
      <c r="X15828" t="b">
        <f t="shared" si="1082"/>
        <v>1</v>
      </c>
      <c r="AA15828"/>
      <c r="AH15828"/>
      <c r="AL15828" t="b">
        <f t="shared" si="1083"/>
        <v>1</v>
      </c>
      <c r="AM15828" t="b">
        <f t="shared" si="1084"/>
        <v>1</v>
      </c>
      <c r="AP15828"/>
      <c r="AQ15828"/>
    </row>
    <row r="15829" spans="23:43" x14ac:dyDescent="0.25">
      <c r="W15829" t="b">
        <f t="shared" si="1081"/>
        <v>1</v>
      </c>
      <c r="X15829" t="b">
        <f t="shared" si="1082"/>
        <v>1</v>
      </c>
      <c r="AA15829"/>
      <c r="AH15829"/>
      <c r="AL15829" t="b">
        <f t="shared" si="1083"/>
        <v>1</v>
      </c>
      <c r="AM15829" t="b">
        <f t="shared" si="1084"/>
        <v>1</v>
      </c>
      <c r="AP15829"/>
      <c r="AQ15829"/>
    </row>
    <row r="15830" spans="23:43" x14ac:dyDescent="0.25">
      <c r="W15830" t="b">
        <f t="shared" si="1081"/>
        <v>1</v>
      </c>
      <c r="X15830" t="b">
        <f t="shared" si="1082"/>
        <v>1</v>
      </c>
      <c r="AA15830"/>
      <c r="AH15830"/>
      <c r="AL15830" t="b">
        <f t="shared" si="1083"/>
        <v>1</v>
      </c>
      <c r="AM15830" t="b">
        <f t="shared" si="1084"/>
        <v>1</v>
      </c>
      <c r="AP15830"/>
      <c r="AQ15830"/>
    </row>
    <row r="15831" spans="23:43" x14ac:dyDescent="0.25">
      <c r="W15831" t="b">
        <f t="shared" si="1081"/>
        <v>1</v>
      </c>
      <c r="X15831" t="b">
        <f t="shared" si="1082"/>
        <v>1</v>
      </c>
      <c r="AA15831"/>
      <c r="AH15831"/>
      <c r="AL15831" t="b">
        <f t="shared" si="1083"/>
        <v>1</v>
      </c>
      <c r="AM15831" t="b">
        <f t="shared" si="1084"/>
        <v>1</v>
      </c>
      <c r="AP15831"/>
      <c r="AQ15831"/>
    </row>
    <row r="15832" spans="23:43" x14ac:dyDescent="0.25">
      <c r="W15832" t="b">
        <f t="shared" si="1081"/>
        <v>1</v>
      </c>
      <c r="X15832" t="b">
        <f t="shared" si="1082"/>
        <v>1</v>
      </c>
      <c r="AA15832"/>
      <c r="AH15832"/>
      <c r="AL15832" t="b">
        <f t="shared" si="1083"/>
        <v>1</v>
      </c>
      <c r="AM15832" t="b">
        <f t="shared" si="1084"/>
        <v>1</v>
      </c>
      <c r="AP15832"/>
      <c r="AQ15832"/>
    </row>
    <row r="15833" spans="23:43" x14ac:dyDescent="0.25">
      <c r="W15833" t="b">
        <f t="shared" si="1081"/>
        <v>1</v>
      </c>
      <c r="X15833" t="b">
        <f t="shared" si="1082"/>
        <v>1</v>
      </c>
      <c r="AA15833"/>
      <c r="AH15833"/>
      <c r="AL15833" t="b">
        <f t="shared" si="1083"/>
        <v>1</v>
      </c>
      <c r="AM15833" t="b">
        <f t="shared" si="1084"/>
        <v>1</v>
      </c>
      <c r="AP15833"/>
      <c r="AQ15833"/>
    </row>
    <row r="15834" spans="23:43" x14ac:dyDescent="0.25">
      <c r="W15834" t="b">
        <f t="shared" si="1081"/>
        <v>1</v>
      </c>
      <c r="X15834" t="b">
        <f t="shared" si="1082"/>
        <v>1</v>
      </c>
      <c r="AA15834"/>
      <c r="AH15834"/>
      <c r="AL15834" t="b">
        <f t="shared" si="1083"/>
        <v>1</v>
      </c>
      <c r="AM15834" t="b">
        <f t="shared" si="1084"/>
        <v>1</v>
      </c>
      <c r="AP15834"/>
      <c r="AQ15834"/>
    </row>
    <row r="15835" spans="23:43" x14ac:dyDescent="0.25">
      <c r="W15835" t="b">
        <f t="shared" si="1081"/>
        <v>1</v>
      </c>
      <c r="X15835" t="b">
        <f t="shared" si="1082"/>
        <v>1</v>
      </c>
      <c r="AA15835"/>
      <c r="AH15835"/>
      <c r="AL15835" t="b">
        <f t="shared" si="1083"/>
        <v>1</v>
      </c>
      <c r="AM15835" t="b">
        <f t="shared" si="1084"/>
        <v>1</v>
      </c>
      <c r="AP15835"/>
      <c r="AQ15835"/>
    </row>
    <row r="15836" spans="23:43" x14ac:dyDescent="0.25">
      <c r="W15836" t="b">
        <f t="shared" si="1081"/>
        <v>1</v>
      </c>
      <c r="X15836" t="b">
        <f t="shared" si="1082"/>
        <v>1</v>
      </c>
      <c r="AA15836"/>
      <c r="AH15836"/>
      <c r="AL15836" t="b">
        <f t="shared" si="1083"/>
        <v>1</v>
      </c>
      <c r="AM15836" t="b">
        <f t="shared" si="1084"/>
        <v>1</v>
      </c>
      <c r="AP15836"/>
      <c r="AQ15836"/>
    </row>
    <row r="15837" spans="23:43" x14ac:dyDescent="0.25">
      <c r="W15837" t="b">
        <f t="shared" si="1081"/>
        <v>1</v>
      </c>
      <c r="X15837" t="b">
        <f t="shared" si="1082"/>
        <v>1</v>
      </c>
      <c r="AA15837"/>
      <c r="AH15837"/>
      <c r="AL15837" t="b">
        <f t="shared" si="1083"/>
        <v>1</v>
      </c>
      <c r="AM15837" t="b">
        <f t="shared" si="1084"/>
        <v>1</v>
      </c>
      <c r="AP15837"/>
      <c r="AQ15837"/>
    </row>
    <row r="15838" spans="23:43" x14ac:dyDescent="0.25">
      <c r="W15838" t="b">
        <f t="shared" si="1081"/>
        <v>1</v>
      </c>
      <c r="X15838" t="b">
        <f t="shared" si="1082"/>
        <v>1</v>
      </c>
      <c r="AA15838"/>
      <c r="AH15838"/>
      <c r="AL15838" t="b">
        <f t="shared" si="1083"/>
        <v>1</v>
      </c>
      <c r="AM15838" t="b">
        <f t="shared" si="1084"/>
        <v>1</v>
      </c>
      <c r="AP15838"/>
      <c r="AQ15838"/>
    </row>
    <row r="15839" spans="23:43" x14ac:dyDescent="0.25">
      <c r="W15839" t="b">
        <f t="shared" si="1081"/>
        <v>1</v>
      </c>
      <c r="X15839" t="b">
        <f t="shared" si="1082"/>
        <v>1</v>
      </c>
      <c r="AA15839"/>
      <c r="AH15839"/>
      <c r="AL15839" t="b">
        <f t="shared" si="1083"/>
        <v>1</v>
      </c>
      <c r="AM15839" t="b">
        <f t="shared" si="1084"/>
        <v>1</v>
      </c>
      <c r="AP15839"/>
      <c r="AQ15839"/>
    </row>
    <row r="15840" spans="23:43" x14ac:dyDescent="0.25">
      <c r="W15840" t="b">
        <f t="shared" si="1081"/>
        <v>1</v>
      </c>
      <c r="X15840" t="b">
        <f t="shared" si="1082"/>
        <v>1</v>
      </c>
      <c r="AA15840"/>
      <c r="AH15840"/>
      <c r="AL15840" t="b">
        <f t="shared" si="1083"/>
        <v>1</v>
      </c>
      <c r="AM15840" t="b">
        <f t="shared" si="1084"/>
        <v>1</v>
      </c>
      <c r="AP15840"/>
      <c r="AQ15840"/>
    </row>
    <row r="15841" spans="23:43" x14ac:dyDescent="0.25">
      <c r="W15841" t="b">
        <f t="shared" si="1081"/>
        <v>1</v>
      </c>
      <c r="X15841" t="b">
        <f t="shared" si="1082"/>
        <v>1</v>
      </c>
      <c r="AA15841"/>
      <c r="AH15841"/>
      <c r="AL15841" t="b">
        <f t="shared" si="1083"/>
        <v>1</v>
      </c>
      <c r="AM15841" t="b">
        <f t="shared" si="1084"/>
        <v>1</v>
      </c>
      <c r="AP15841"/>
      <c r="AQ15841"/>
    </row>
    <row r="15842" spans="23:43" x14ac:dyDescent="0.25">
      <c r="W15842" t="b">
        <f t="shared" si="1081"/>
        <v>1</v>
      </c>
      <c r="X15842" t="b">
        <f t="shared" si="1082"/>
        <v>1</v>
      </c>
      <c r="AA15842"/>
      <c r="AH15842"/>
      <c r="AL15842" t="b">
        <f t="shared" si="1083"/>
        <v>1</v>
      </c>
      <c r="AM15842" t="b">
        <f t="shared" si="1084"/>
        <v>1</v>
      </c>
      <c r="AP15842"/>
      <c r="AQ15842"/>
    </row>
    <row r="15843" spans="23:43" x14ac:dyDescent="0.25">
      <c r="W15843" t="b">
        <f t="shared" si="1081"/>
        <v>1</v>
      </c>
      <c r="X15843" t="b">
        <f t="shared" si="1082"/>
        <v>1</v>
      </c>
      <c r="AA15843"/>
      <c r="AH15843"/>
      <c r="AL15843" t="b">
        <f t="shared" si="1083"/>
        <v>1</v>
      </c>
      <c r="AM15843" t="b">
        <f t="shared" si="1084"/>
        <v>1</v>
      </c>
      <c r="AP15843"/>
      <c r="AQ15843"/>
    </row>
    <row r="15844" spans="23:43" x14ac:dyDescent="0.25">
      <c r="W15844" t="b">
        <f t="shared" si="1081"/>
        <v>1</v>
      </c>
      <c r="X15844" t="b">
        <f t="shared" si="1082"/>
        <v>1</v>
      </c>
      <c r="AA15844"/>
      <c r="AH15844"/>
      <c r="AL15844" t="b">
        <f t="shared" si="1083"/>
        <v>1</v>
      </c>
      <c r="AM15844" t="b">
        <f t="shared" si="1084"/>
        <v>1</v>
      </c>
      <c r="AP15844"/>
      <c r="AQ15844"/>
    </row>
    <row r="15845" spans="23:43" x14ac:dyDescent="0.25">
      <c r="W15845" t="b">
        <f t="shared" si="1081"/>
        <v>1</v>
      </c>
      <c r="X15845" t="b">
        <f t="shared" si="1082"/>
        <v>1</v>
      </c>
      <c r="AA15845"/>
      <c r="AH15845"/>
      <c r="AL15845" t="b">
        <f t="shared" si="1083"/>
        <v>1</v>
      </c>
      <c r="AM15845" t="b">
        <f t="shared" si="1084"/>
        <v>1</v>
      </c>
      <c r="AP15845"/>
      <c r="AQ15845"/>
    </row>
    <row r="15846" spans="23:43" x14ac:dyDescent="0.25">
      <c r="W15846" t="b">
        <f t="shared" si="1081"/>
        <v>1</v>
      </c>
      <c r="X15846" t="b">
        <f t="shared" si="1082"/>
        <v>1</v>
      </c>
      <c r="AA15846"/>
      <c r="AH15846"/>
      <c r="AL15846" t="b">
        <f t="shared" si="1083"/>
        <v>1</v>
      </c>
      <c r="AM15846" t="b">
        <f t="shared" si="1084"/>
        <v>1</v>
      </c>
      <c r="AP15846"/>
      <c r="AQ15846"/>
    </row>
    <row r="15847" spans="23:43" x14ac:dyDescent="0.25">
      <c r="W15847" t="b">
        <f t="shared" si="1081"/>
        <v>1</v>
      </c>
      <c r="X15847" t="b">
        <f t="shared" si="1082"/>
        <v>1</v>
      </c>
      <c r="AA15847"/>
      <c r="AH15847"/>
      <c r="AL15847" t="b">
        <f t="shared" si="1083"/>
        <v>1</v>
      </c>
      <c r="AM15847" t="b">
        <f t="shared" si="1084"/>
        <v>1</v>
      </c>
      <c r="AP15847"/>
      <c r="AQ15847"/>
    </row>
    <row r="15848" spans="23:43" x14ac:dyDescent="0.25">
      <c r="W15848" t="b">
        <f t="shared" si="1081"/>
        <v>1</v>
      </c>
      <c r="X15848" t="b">
        <f t="shared" si="1082"/>
        <v>1</v>
      </c>
      <c r="AA15848"/>
      <c r="AH15848"/>
      <c r="AL15848" t="b">
        <f t="shared" si="1083"/>
        <v>1</v>
      </c>
      <c r="AM15848" t="b">
        <f t="shared" si="1084"/>
        <v>1</v>
      </c>
      <c r="AP15848"/>
      <c r="AQ15848"/>
    </row>
    <row r="15849" spans="23:43" x14ac:dyDescent="0.25">
      <c r="W15849" t="b">
        <f t="shared" si="1081"/>
        <v>1</v>
      </c>
      <c r="X15849" t="b">
        <f t="shared" si="1082"/>
        <v>1</v>
      </c>
      <c r="AA15849"/>
      <c r="AH15849"/>
      <c r="AL15849" t="b">
        <f t="shared" si="1083"/>
        <v>1</v>
      </c>
      <c r="AM15849" t="b">
        <f t="shared" si="1084"/>
        <v>1</v>
      </c>
      <c r="AP15849"/>
      <c r="AQ15849"/>
    </row>
    <row r="15850" spans="23:43" x14ac:dyDescent="0.25">
      <c r="W15850" t="b">
        <f t="shared" si="1081"/>
        <v>1</v>
      </c>
      <c r="X15850" t="b">
        <f t="shared" si="1082"/>
        <v>1</v>
      </c>
      <c r="AA15850"/>
      <c r="AH15850"/>
      <c r="AL15850" t="b">
        <f t="shared" si="1083"/>
        <v>1</v>
      </c>
      <c r="AM15850" t="b">
        <f t="shared" si="1084"/>
        <v>1</v>
      </c>
      <c r="AP15850"/>
      <c r="AQ15850"/>
    </row>
    <row r="15851" spans="23:43" x14ac:dyDescent="0.25">
      <c r="W15851" t="b">
        <f t="shared" si="1081"/>
        <v>1</v>
      </c>
      <c r="X15851" t="b">
        <f t="shared" si="1082"/>
        <v>1</v>
      </c>
      <c r="AA15851"/>
      <c r="AH15851"/>
      <c r="AL15851" t="b">
        <f t="shared" si="1083"/>
        <v>1</v>
      </c>
      <c r="AM15851" t="b">
        <f t="shared" si="1084"/>
        <v>1</v>
      </c>
      <c r="AP15851"/>
      <c r="AQ15851"/>
    </row>
    <row r="15852" spans="23:43" x14ac:dyDescent="0.25">
      <c r="W15852" t="b">
        <f t="shared" si="1081"/>
        <v>1</v>
      </c>
      <c r="X15852" t="b">
        <f t="shared" si="1082"/>
        <v>1</v>
      </c>
      <c r="AA15852"/>
      <c r="AH15852"/>
      <c r="AL15852" t="b">
        <f t="shared" si="1083"/>
        <v>1</v>
      </c>
      <c r="AM15852" t="b">
        <f t="shared" si="1084"/>
        <v>1</v>
      </c>
      <c r="AP15852"/>
      <c r="AQ15852"/>
    </row>
    <row r="15853" spans="23:43" x14ac:dyDescent="0.25">
      <c r="W15853" t="b">
        <f t="shared" si="1081"/>
        <v>1</v>
      </c>
      <c r="X15853" t="b">
        <f t="shared" si="1082"/>
        <v>1</v>
      </c>
      <c r="AA15853"/>
      <c r="AH15853"/>
      <c r="AL15853" t="b">
        <f t="shared" si="1083"/>
        <v>1</v>
      </c>
      <c r="AM15853" t="b">
        <f t="shared" si="1084"/>
        <v>1</v>
      </c>
      <c r="AP15853"/>
      <c r="AQ15853"/>
    </row>
    <row r="15854" spans="23:43" x14ac:dyDescent="0.25">
      <c r="W15854" t="b">
        <f t="shared" si="1081"/>
        <v>1</v>
      </c>
      <c r="X15854" t="b">
        <f t="shared" si="1082"/>
        <v>1</v>
      </c>
      <c r="AA15854"/>
      <c r="AH15854"/>
      <c r="AL15854" t="b">
        <f t="shared" si="1083"/>
        <v>1</v>
      </c>
      <c r="AM15854" t="b">
        <f t="shared" si="1084"/>
        <v>1</v>
      </c>
      <c r="AP15854"/>
      <c r="AQ15854"/>
    </row>
    <row r="15855" spans="23:43" x14ac:dyDescent="0.25">
      <c r="W15855" t="b">
        <f t="shared" si="1081"/>
        <v>1</v>
      </c>
      <c r="X15855" t="b">
        <f t="shared" si="1082"/>
        <v>1</v>
      </c>
      <c r="AA15855"/>
      <c r="AH15855"/>
      <c r="AL15855" t="b">
        <f t="shared" si="1083"/>
        <v>1</v>
      </c>
      <c r="AM15855" t="b">
        <f t="shared" si="1084"/>
        <v>1</v>
      </c>
      <c r="AP15855"/>
      <c r="AQ15855"/>
    </row>
    <row r="15856" spans="23:43" x14ac:dyDescent="0.25">
      <c r="W15856" t="b">
        <f t="shared" si="1081"/>
        <v>1</v>
      </c>
      <c r="X15856" t="b">
        <f t="shared" si="1082"/>
        <v>1</v>
      </c>
      <c r="AA15856"/>
      <c r="AH15856"/>
      <c r="AL15856" t="b">
        <f t="shared" si="1083"/>
        <v>1</v>
      </c>
      <c r="AM15856" t="b">
        <f t="shared" si="1084"/>
        <v>1</v>
      </c>
      <c r="AP15856"/>
      <c r="AQ15856"/>
    </row>
    <row r="15857" spans="23:43" x14ac:dyDescent="0.25">
      <c r="W15857" t="b">
        <f t="shared" si="1081"/>
        <v>1</v>
      </c>
      <c r="X15857" t="b">
        <f t="shared" si="1082"/>
        <v>1</v>
      </c>
      <c r="AA15857"/>
      <c r="AH15857"/>
      <c r="AL15857" t="b">
        <f t="shared" si="1083"/>
        <v>1</v>
      </c>
      <c r="AM15857" t="b">
        <f t="shared" si="1084"/>
        <v>1</v>
      </c>
      <c r="AP15857"/>
      <c r="AQ15857"/>
    </row>
    <row r="15858" spans="23:43" x14ac:dyDescent="0.25">
      <c r="W15858" t="b">
        <f t="shared" si="1081"/>
        <v>1</v>
      </c>
      <c r="X15858" t="b">
        <f t="shared" si="1082"/>
        <v>1</v>
      </c>
      <c r="AA15858"/>
      <c r="AH15858"/>
      <c r="AL15858" t="b">
        <f t="shared" si="1083"/>
        <v>1</v>
      </c>
      <c r="AM15858" t="b">
        <f t="shared" si="1084"/>
        <v>1</v>
      </c>
      <c r="AP15858"/>
      <c r="AQ15858"/>
    </row>
    <row r="15859" spans="23:43" x14ac:dyDescent="0.25">
      <c r="W15859" t="b">
        <f t="shared" si="1081"/>
        <v>1</v>
      </c>
      <c r="X15859" t="b">
        <f t="shared" si="1082"/>
        <v>1</v>
      </c>
      <c r="AA15859"/>
      <c r="AH15859"/>
      <c r="AL15859" t="b">
        <f t="shared" si="1083"/>
        <v>1</v>
      </c>
      <c r="AM15859" t="b">
        <f t="shared" si="1084"/>
        <v>1</v>
      </c>
      <c r="AP15859"/>
      <c r="AQ15859"/>
    </row>
    <row r="15860" spans="23:43" x14ac:dyDescent="0.25">
      <c r="W15860" t="b">
        <f t="shared" si="1081"/>
        <v>1</v>
      </c>
      <c r="X15860" t="b">
        <f t="shared" si="1082"/>
        <v>1</v>
      </c>
      <c r="AA15860"/>
      <c r="AH15860"/>
      <c r="AL15860" t="b">
        <f t="shared" si="1083"/>
        <v>1</v>
      </c>
      <c r="AM15860" t="b">
        <f t="shared" si="1084"/>
        <v>1</v>
      </c>
      <c r="AP15860"/>
      <c r="AQ15860"/>
    </row>
    <row r="15861" spans="23:43" x14ac:dyDescent="0.25">
      <c r="W15861" t="b">
        <f t="shared" si="1081"/>
        <v>1</v>
      </c>
      <c r="X15861" t="b">
        <f t="shared" si="1082"/>
        <v>1</v>
      </c>
      <c r="AA15861"/>
      <c r="AH15861"/>
      <c r="AL15861" t="b">
        <f t="shared" si="1083"/>
        <v>1</v>
      </c>
      <c r="AM15861" t="b">
        <f t="shared" si="1084"/>
        <v>1</v>
      </c>
      <c r="AP15861"/>
      <c r="AQ15861"/>
    </row>
    <row r="15862" spans="23:43" x14ac:dyDescent="0.25">
      <c r="W15862" t="b">
        <f t="shared" si="1081"/>
        <v>1</v>
      </c>
      <c r="X15862" t="b">
        <f t="shared" si="1082"/>
        <v>1</v>
      </c>
      <c r="AA15862"/>
      <c r="AH15862"/>
      <c r="AL15862" t="b">
        <f t="shared" si="1083"/>
        <v>1</v>
      </c>
      <c r="AM15862" t="b">
        <f t="shared" si="1084"/>
        <v>1</v>
      </c>
      <c r="AP15862"/>
      <c r="AQ15862"/>
    </row>
    <row r="15863" spans="23:43" x14ac:dyDescent="0.25">
      <c r="W15863" t="b">
        <f t="shared" si="1081"/>
        <v>1</v>
      </c>
      <c r="X15863" t="b">
        <f t="shared" si="1082"/>
        <v>1</v>
      </c>
      <c r="AA15863"/>
      <c r="AH15863"/>
      <c r="AL15863" t="b">
        <f t="shared" si="1083"/>
        <v>1</v>
      </c>
      <c r="AM15863" t="b">
        <f t="shared" si="1084"/>
        <v>1</v>
      </c>
      <c r="AP15863"/>
      <c r="AQ15863"/>
    </row>
    <row r="15864" spans="23:43" x14ac:dyDescent="0.25">
      <c r="W15864" t="b">
        <f t="shared" si="1081"/>
        <v>1</v>
      </c>
      <c r="X15864" t="b">
        <f t="shared" si="1082"/>
        <v>1</v>
      </c>
      <c r="AA15864"/>
      <c r="AH15864"/>
      <c r="AL15864" t="b">
        <f t="shared" si="1083"/>
        <v>1</v>
      </c>
      <c r="AM15864" t="b">
        <f t="shared" si="1084"/>
        <v>1</v>
      </c>
      <c r="AP15864"/>
      <c r="AQ15864"/>
    </row>
    <row r="15865" spans="23:43" x14ac:dyDescent="0.25">
      <c r="W15865" t="b">
        <f t="shared" si="1081"/>
        <v>1</v>
      </c>
      <c r="X15865" t="b">
        <f t="shared" si="1082"/>
        <v>1</v>
      </c>
      <c r="AA15865"/>
      <c r="AH15865"/>
      <c r="AL15865" t="b">
        <f t="shared" si="1083"/>
        <v>1</v>
      </c>
      <c r="AM15865" t="b">
        <f t="shared" si="1084"/>
        <v>1</v>
      </c>
      <c r="AP15865"/>
      <c r="AQ15865"/>
    </row>
    <row r="15866" spans="23:43" x14ac:dyDescent="0.25">
      <c r="W15866" t="b">
        <f t="shared" si="1081"/>
        <v>1</v>
      </c>
      <c r="X15866" t="b">
        <f t="shared" si="1082"/>
        <v>1</v>
      </c>
      <c r="AA15866"/>
      <c r="AH15866"/>
      <c r="AL15866" t="b">
        <f t="shared" si="1083"/>
        <v>1</v>
      </c>
      <c r="AM15866" t="b">
        <f t="shared" si="1084"/>
        <v>1</v>
      </c>
      <c r="AP15866"/>
      <c r="AQ15866"/>
    </row>
    <row r="15867" spans="23:43" x14ac:dyDescent="0.25">
      <c r="W15867" t="b">
        <f t="shared" si="1081"/>
        <v>1</v>
      </c>
      <c r="X15867" t="b">
        <f t="shared" si="1082"/>
        <v>1</v>
      </c>
      <c r="AA15867"/>
      <c r="AH15867"/>
      <c r="AL15867" t="b">
        <f t="shared" si="1083"/>
        <v>1</v>
      </c>
      <c r="AM15867" t="b">
        <f t="shared" si="1084"/>
        <v>1</v>
      </c>
      <c r="AP15867"/>
      <c r="AQ15867"/>
    </row>
    <row r="15868" spans="23:43" x14ac:dyDescent="0.25">
      <c r="W15868" t="b">
        <f t="shared" si="1081"/>
        <v>1</v>
      </c>
      <c r="X15868" t="b">
        <f t="shared" si="1082"/>
        <v>1</v>
      </c>
      <c r="AA15868"/>
      <c r="AH15868"/>
      <c r="AL15868" t="b">
        <f t="shared" si="1083"/>
        <v>1</v>
      </c>
      <c r="AM15868" t="b">
        <f t="shared" si="1084"/>
        <v>1</v>
      </c>
      <c r="AP15868"/>
      <c r="AQ15868"/>
    </row>
    <row r="15869" spans="23:43" x14ac:dyDescent="0.25">
      <c r="W15869" t="b">
        <f t="shared" si="1081"/>
        <v>1</v>
      </c>
      <c r="X15869" t="b">
        <f t="shared" si="1082"/>
        <v>1</v>
      </c>
      <c r="AA15869"/>
      <c r="AH15869"/>
      <c r="AL15869" t="b">
        <f t="shared" si="1083"/>
        <v>1</v>
      </c>
      <c r="AM15869" t="b">
        <f t="shared" si="1084"/>
        <v>1</v>
      </c>
      <c r="AP15869"/>
      <c r="AQ15869"/>
    </row>
    <row r="15870" spans="23:43" x14ac:dyDescent="0.25">
      <c r="W15870" t="b">
        <f t="shared" si="1081"/>
        <v>1</v>
      </c>
      <c r="X15870" t="b">
        <f t="shared" si="1082"/>
        <v>1</v>
      </c>
      <c r="AA15870"/>
      <c r="AH15870"/>
      <c r="AL15870" t="b">
        <f t="shared" si="1083"/>
        <v>1</v>
      </c>
      <c r="AM15870" t="b">
        <f t="shared" si="1084"/>
        <v>1</v>
      </c>
      <c r="AP15870"/>
      <c r="AQ15870"/>
    </row>
    <row r="15871" spans="23:43" x14ac:dyDescent="0.25">
      <c r="W15871" t="b">
        <f t="shared" si="1081"/>
        <v>1</v>
      </c>
      <c r="X15871" t="b">
        <f t="shared" si="1082"/>
        <v>1</v>
      </c>
      <c r="AA15871"/>
      <c r="AH15871"/>
      <c r="AL15871" t="b">
        <f t="shared" si="1083"/>
        <v>1</v>
      </c>
      <c r="AM15871" t="b">
        <f t="shared" si="1084"/>
        <v>1</v>
      </c>
      <c r="AP15871"/>
      <c r="AQ15871"/>
    </row>
    <row r="15872" spans="23:43" x14ac:dyDescent="0.25">
      <c r="W15872" t="b">
        <f t="shared" si="1081"/>
        <v>1</v>
      </c>
      <c r="X15872" t="b">
        <f t="shared" si="1082"/>
        <v>1</v>
      </c>
      <c r="AA15872"/>
      <c r="AH15872"/>
      <c r="AL15872" t="b">
        <f t="shared" si="1083"/>
        <v>1</v>
      </c>
      <c r="AM15872" t="b">
        <f t="shared" si="1084"/>
        <v>1</v>
      </c>
      <c r="AP15872"/>
      <c r="AQ15872"/>
    </row>
    <row r="15873" spans="23:43" x14ac:dyDescent="0.25">
      <c r="W15873" t="b">
        <f t="shared" si="1081"/>
        <v>1</v>
      </c>
      <c r="X15873" t="b">
        <f t="shared" si="1082"/>
        <v>1</v>
      </c>
      <c r="AA15873"/>
      <c r="AH15873"/>
      <c r="AL15873" t="b">
        <f t="shared" si="1083"/>
        <v>1</v>
      </c>
      <c r="AM15873" t="b">
        <f t="shared" si="1084"/>
        <v>1</v>
      </c>
      <c r="AP15873"/>
      <c r="AQ15873"/>
    </row>
    <row r="15874" spans="23:43" x14ac:dyDescent="0.25">
      <c r="W15874" t="b">
        <f t="shared" si="1081"/>
        <v>1</v>
      </c>
      <c r="X15874" t="b">
        <f t="shared" si="1082"/>
        <v>1</v>
      </c>
      <c r="AA15874"/>
      <c r="AH15874"/>
      <c r="AL15874" t="b">
        <f t="shared" si="1083"/>
        <v>1</v>
      </c>
      <c r="AM15874" t="b">
        <f t="shared" si="1084"/>
        <v>1</v>
      </c>
      <c r="AP15874"/>
      <c r="AQ15874"/>
    </row>
    <row r="15875" spans="23:43" x14ac:dyDescent="0.25">
      <c r="W15875" t="b">
        <f t="shared" si="1081"/>
        <v>1</v>
      </c>
      <c r="X15875" t="b">
        <f t="shared" si="1082"/>
        <v>1</v>
      </c>
      <c r="AA15875"/>
      <c r="AH15875"/>
      <c r="AL15875" t="b">
        <f t="shared" si="1083"/>
        <v>1</v>
      </c>
      <c r="AM15875" t="b">
        <f t="shared" si="1084"/>
        <v>1</v>
      </c>
      <c r="AP15875"/>
      <c r="AQ15875"/>
    </row>
    <row r="15876" spans="23:43" x14ac:dyDescent="0.25">
      <c r="W15876" t="b">
        <f t="shared" si="1081"/>
        <v>1</v>
      </c>
      <c r="X15876" t="b">
        <f t="shared" si="1082"/>
        <v>1</v>
      </c>
      <c r="AA15876"/>
      <c r="AH15876"/>
      <c r="AL15876" t="b">
        <f t="shared" si="1083"/>
        <v>1</v>
      </c>
      <c r="AM15876" t="b">
        <f t="shared" si="1084"/>
        <v>1</v>
      </c>
      <c r="AP15876"/>
      <c r="AQ15876"/>
    </row>
    <row r="15877" spans="23:43" x14ac:dyDescent="0.25">
      <c r="W15877" t="b">
        <f t="shared" si="1081"/>
        <v>1</v>
      </c>
      <c r="X15877" t="b">
        <f t="shared" si="1082"/>
        <v>1</v>
      </c>
      <c r="AA15877"/>
      <c r="AH15877"/>
      <c r="AL15877" t="b">
        <f t="shared" si="1083"/>
        <v>1</v>
      </c>
      <c r="AM15877" t="b">
        <f t="shared" si="1084"/>
        <v>1</v>
      </c>
      <c r="AP15877"/>
      <c r="AQ15877"/>
    </row>
    <row r="15878" spans="23:43" x14ac:dyDescent="0.25">
      <c r="W15878" t="b">
        <f t="shared" si="1081"/>
        <v>1</v>
      </c>
      <c r="X15878" t="b">
        <f t="shared" si="1082"/>
        <v>1</v>
      </c>
      <c r="AA15878"/>
      <c r="AH15878"/>
      <c r="AL15878" t="b">
        <f t="shared" si="1083"/>
        <v>1</v>
      </c>
      <c r="AM15878" t="b">
        <f t="shared" si="1084"/>
        <v>1</v>
      </c>
      <c r="AP15878"/>
      <c r="AQ15878"/>
    </row>
    <row r="15879" spans="23:43" x14ac:dyDescent="0.25">
      <c r="W15879" t="b">
        <f t="shared" si="1081"/>
        <v>1</v>
      </c>
      <c r="X15879" t="b">
        <f t="shared" si="1082"/>
        <v>1</v>
      </c>
      <c r="AA15879"/>
      <c r="AH15879"/>
      <c r="AL15879" t="b">
        <f t="shared" si="1083"/>
        <v>1</v>
      </c>
      <c r="AM15879" t="b">
        <f t="shared" si="1084"/>
        <v>1</v>
      </c>
      <c r="AP15879"/>
      <c r="AQ15879"/>
    </row>
    <row r="15880" spans="23:43" x14ac:dyDescent="0.25">
      <c r="W15880" t="b">
        <f t="shared" si="1081"/>
        <v>1</v>
      </c>
      <c r="X15880" t="b">
        <f t="shared" si="1082"/>
        <v>1</v>
      </c>
      <c r="AA15880"/>
      <c r="AH15880"/>
      <c r="AL15880" t="b">
        <f t="shared" si="1083"/>
        <v>1</v>
      </c>
      <c r="AM15880" t="b">
        <f t="shared" si="1084"/>
        <v>1</v>
      </c>
      <c r="AP15880"/>
      <c r="AQ15880"/>
    </row>
    <row r="15881" spans="23:43" x14ac:dyDescent="0.25">
      <c r="W15881" t="b">
        <f t="shared" si="1081"/>
        <v>1</v>
      </c>
      <c r="X15881" t="b">
        <f t="shared" si="1082"/>
        <v>1</v>
      </c>
      <c r="AA15881"/>
      <c r="AH15881"/>
      <c r="AL15881" t="b">
        <f t="shared" si="1083"/>
        <v>1</v>
      </c>
      <c r="AM15881" t="b">
        <f t="shared" si="1084"/>
        <v>1</v>
      </c>
      <c r="AP15881"/>
      <c r="AQ15881"/>
    </row>
    <row r="15882" spans="23:43" x14ac:dyDescent="0.25">
      <c r="W15882" t="b">
        <f t="shared" si="1081"/>
        <v>1</v>
      </c>
      <c r="X15882" t="b">
        <f t="shared" si="1082"/>
        <v>1</v>
      </c>
      <c r="AA15882"/>
      <c r="AH15882"/>
      <c r="AL15882" t="b">
        <f t="shared" si="1083"/>
        <v>1</v>
      </c>
      <c r="AM15882" t="b">
        <f t="shared" si="1084"/>
        <v>1</v>
      </c>
      <c r="AP15882"/>
      <c r="AQ15882"/>
    </row>
    <row r="15883" spans="23:43" x14ac:dyDescent="0.25">
      <c r="W15883" t="b">
        <f t="shared" si="1081"/>
        <v>1</v>
      </c>
      <c r="X15883" t="b">
        <f t="shared" si="1082"/>
        <v>1</v>
      </c>
      <c r="AA15883"/>
      <c r="AH15883"/>
      <c r="AL15883" t="b">
        <f t="shared" si="1083"/>
        <v>1</v>
      </c>
      <c r="AM15883" t="b">
        <f t="shared" si="1084"/>
        <v>1</v>
      </c>
      <c r="AP15883"/>
      <c r="AQ15883"/>
    </row>
    <row r="15884" spans="23:43" x14ac:dyDescent="0.25">
      <c r="W15884" t="b">
        <f t="shared" ref="W15884:W15947" si="1085">IF(AND(U15884&lt;&gt;"",U15884&lt;&gt;"Grand Total",U15884&lt;&gt;"(blank)"),GETPIVOTDATA("Facility CCN",$U$10,"Facility CCN",U15884)=1,TRUE)</f>
        <v>1</v>
      </c>
      <c r="X15884" t="b">
        <f t="shared" ref="X15884:X15947" si="1086">IF(AND(U15884&lt;&gt;"",U15884&lt;&gt;"Grand Total",U15884&lt;&gt;"(blank)"),LEN(U15884)=6,TRUE)</f>
        <v>1</v>
      </c>
      <c r="AA15884"/>
      <c r="AH15884"/>
      <c r="AL15884" t="b">
        <f t="shared" ref="AL15884:AL15947" si="1087">IF(AND(AJ15884&lt;&gt;"",AJ15884&lt;&gt;"Grand Total",AJ15884&lt;&gt;"(blank)"),GETPIVOTDATA("Provider NPI",$AJ$10,"Provider NPI",AJ15884)=1,TRUE)</f>
        <v>1</v>
      </c>
      <c r="AM15884" t="b">
        <f t="shared" ref="AM15884:AM15947" si="1088">IF(AND(AJ15884&lt;&gt;"",AJ15884&lt;&gt;"Grand Total",AJ15884&lt;&gt;"(blank)"),LEN(AJ15884)=10,TRUE)</f>
        <v>1</v>
      </c>
      <c r="AP15884"/>
      <c r="AQ15884"/>
    </row>
    <row r="15885" spans="23:43" x14ac:dyDescent="0.25">
      <c r="W15885" t="b">
        <f t="shared" si="1085"/>
        <v>1</v>
      </c>
      <c r="X15885" t="b">
        <f t="shared" si="1086"/>
        <v>1</v>
      </c>
      <c r="AA15885"/>
      <c r="AH15885"/>
      <c r="AL15885" t="b">
        <f t="shared" si="1087"/>
        <v>1</v>
      </c>
      <c r="AM15885" t="b">
        <f t="shared" si="1088"/>
        <v>1</v>
      </c>
      <c r="AP15885"/>
      <c r="AQ15885"/>
    </row>
    <row r="15886" spans="23:43" x14ac:dyDescent="0.25">
      <c r="W15886" t="b">
        <f t="shared" si="1085"/>
        <v>1</v>
      </c>
      <c r="X15886" t="b">
        <f t="shared" si="1086"/>
        <v>1</v>
      </c>
      <c r="AA15886"/>
      <c r="AH15886"/>
      <c r="AL15886" t="b">
        <f t="shared" si="1087"/>
        <v>1</v>
      </c>
      <c r="AM15886" t="b">
        <f t="shared" si="1088"/>
        <v>1</v>
      </c>
      <c r="AP15886"/>
      <c r="AQ15886"/>
    </row>
    <row r="15887" spans="23:43" x14ac:dyDescent="0.25">
      <c r="W15887" t="b">
        <f t="shared" si="1085"/>
        <v>1</v>
      </c>
      <c r="X15887" t="b">
        <f t="shared" si="1086"/>
        <v>1</v>
      </c>
      <c r="AA15887"/>
      <c r="AH15887"/>
      <c r="AL15887" t="b">
        <f t="shared" si="1087"/>
        <v>1</v>
      </c>
      <c r="AM15887" t="b">
        <f t="shared" si="1088"/>
        <v>1</v>
      </c>
      <c r="AP15887"/>
      <c r="AQ15887"/>
    </row>
    <row r="15888" spans="23:43" x14ac:dyDescent="0.25">
      <c r="W15888" t="b">
        <f t="shared" si="1085"/>
        <v>1</v>
      </c>
      <c r="X15888" t="b">
        <f t="shared" si="1086"/>
        <v>1</v>
      </c>
      <c r="AA15888"/>
      <c r="AH15888"/>
      <c r="AL15888" t="b">
        <f t="shared" si="1087"/>
        <v>1</v>
      </c>
      <c r="AM15888" t="b">
        <f t="shared" si="1088"/>
        <v>1</v>
      </c>
      <c r="AP15888"/>
      <c r="AQ15888"/>
    </row>
    <row r="15889" spans="23:43" x14ac:dyDescent="0.25">
      <c r="W15889" t="b">
        <f t="shared" si="1085"/>
        <v>1</v>
      </c>
      <c r="X15889" t="b">
        <f t="shared" si="1086"/>
        <v>1</v>
      </c>
      <c r="AA15889"/>
      <c r="AH15889"/>
      <c r="AL15889" t="b">
        <f t="shared" si="1087"/>
        <v>1</v>
      </c>
      <c r="AM15889" t="b">
        <f t="shared" si="1088"/>
        <v>1</v>
      </c>
      <c r="AP15889"/>
      <c r="AQ15889"/>
    </row>
    <row r="15890" spans="23:43" x14ac:dyDescent="0.25">
      <c r="W15890" t="b">
        <f t="shared" si="1085"/>
        <v>1</v>
      </c>
      <c r="X15890" t="b">
        <f t="shared" si="1086"/>
        <v>1</v>
      </c>
      <c r="AA15890"/>
      <c r="AH15890"/>
      <c r="AL15890" t="b">
        <f t="shared" si="1087"/>
        <v>1</v>
      </c>
      <c r="AM15890" t="b">
        <f t="shared" si="1088"/>
        <v>1</v>
      </c>
      <c r="AP15890"/>
      <c r="AQ15890"/>
    </row>
    <row r="15891" spans="23:43" x14ac:dyDescent="0.25">
      <c r="W15891" t="b">
        <f t="shared" si="1085"/>
        <v>1</v>
      </c>
      <c r="X15891" t="b">
        <f t="shared" si="1086"/>
        <v>1</v>
      </c>
      <c r="AA15891"/>
      <c r="AH15891"/>
      <c r="AL15891" t="b">
        <f t="shared" si="1087"/>
        <v>1</v>
      </c>
      <c r="AM15891" t="b">
        <f t="shared" si="1088"/>
        <v>1</v>
      </c>
      <c r="AP15891"/>
      <c r="AQ15891"/>
    </row>
    <row r="15892" spans="23:43" x14ac:dyDescent="0.25">
      <c r="W15892" t="b">
        <f t="shared" si="1085"/>
        <v>1</v>
      </c>
      <c r="X15892" t="b">
        <f t="shared" si="1086"/>
        <v>1</v>
      </c>
      <c r="AA15892"/>
      <c r="AH15892"/>
      <c r="AL15892" t="b">
        <f t="shared" si="1087"/>
        <v>1</v>
      </c>
      <c r="AM15892" t="b">
        <f t="shared" si="1088"/>
        <v>1</v>
      </c>
      <c r="AP15892"/>
      <c r="AQ15892"/>
    </row>
    <row r="15893" spans="23:43" x14ac:dyDescent="0.25">
      <c r="W15893" t="b">
        <f t="shared" si="1085"/>
        <v>1</v>
      </c>
      <c r="X15893" t="b">
        <f t="shared" si="1086"/>
        <v>1</v>
      </c>
      <c r="AA15893"/>
      <c r="AH15893"/>
      <c r="AL15893" t="b">
        <f t="shared" si="1087"/>
        <v>1</v>
      </c>
      <c r="AM15893" t="b">
        <f t="shared" si="1088"/>
        <v>1</v>
      </c>
      <c r="AP15893"/>
      <c r="AQ15893"/>
    </row>
    <row r="15894" spans="23:43" x14ac:dyDescent="0.25">
      <c r="W15894" t="b">
        <f t="shared" si="1085"/>
        <v>1</v>
      </c>
      <c r="X15894" t="b">
        <f t="shared" si="1086"/>
        <v>1</v>
      </c>
      <c r="AA15894"/>
      <c r="AH15894"/>
      <c r="AL15894" t="b">
        <f t="shared" si="1087"/>
        <v>1</v>
      </c>
      <c r="AM15894" t="b">
        <f t="shared" si="1088"/>
        <v>1</v>
      </c>
      <c r="AP15894"/>
      <c r="AQ15894"/>
    </row>
    <row r="15895" spans="23:43" x14ac:dyDescent="0.25">
      <c r="W15895" t="b">
        <f t="shared" si="1085"/>
        <v>1</v>
      </c>
      <c r="X15895" t="b">
        <f t="shared" si="1086"/>
        <v>1</v>
      </c>
      <c r="AA15895"/>
      <c r="AH15895"/>
      <c r="AL15895" t="b">
        <f t="shared" si="1087"/>
        <v>1</v>
      </c>
      <c r="AM15895" t="b">
        <f t="shared" si="1088"/>
        <v>1</v>
      </c>
      <c r="AP15895"/>
      <c r="AQ15895"/>
    </row>
    <row r="15896" spans="23:43" x14ac:dyDescent="0.25">
      <c r="W15896" t="b">
        <f t="shared" si="1085"/>
        <v>1</v>
      </c>
      <c r="X15896" t="b">
        <f t="shared" si="1086"/>
        <v>1</v>
      </c>
      <c r="AA15896"/>
      <c r="AH15896"/>
      <c r="AL15896" t="b">
        <f t="shared" si="1087"/>
        <v>1</v>
      </c>
      <c r="AM15896" t="b">
        <f t="shared" si="1088"/>
        <v>1</v>
      </c>
      <c r="AP15896"/>
      <c r="AQ15896"/>
    </row>
    <row r="15897" spans="23:43" x14ac:dyDescent="0.25">
      <c r="W15897" t="b">
        <f t="shared" si="1085"/>
        <v>1</v>
      </c>
      <c r="X15897" t="b">
        <f t="shared" si="1086"/>
        <v>1</v>
      </c>
      <c r="AA15897"/>
      <c r="AH15897"/>
      <c r="AL15897" t="b">
        <f t="shared" si="1087"/>
        <v>1</v>
      </c>
      <c r="AM15897" t="b">
        <f t="shared" si="1088"/>
        <v>1</v>
      </c>
      <c r="AP15897"/>
      <c r="AQ15897"/>
    </row>
    <row r="15898" spans="23:43" x14ac:dyDescent="0.25">
      <c r="W15898" t="b">
        <f t="shared" si="1085"/>
        <v>1</v>
      </c>
      <c r="X15898" t="b">
        <f t="shared" si="1086"/>
        <v>1</v>
      </c>
      <c r="AA15898"/>
      <c r="AH15898"/>
      <c r="AL15898" t="b">
        <f t="shared" si="1087"/>
        <v>1</v>
      </c>
      <c r="AM15898" t="b">
        <f t="shared" si="1088"/>
        <v>1</v>
      </c>
      <c r="AP15898"/>
      <c r="AQ15898"/>
    </row>
    <row r="15899" spans="23:43" x14ac:dyDescent="0.25">
      <c r="W15899" t="b">
        <f t="shared" si="1085"/>
        <v>1</v>
      </c>
      <c r="X15899" t="b">
        <f t="shared" si="1086"/>
        <v>1</v>
      </c>
      <c r="AA15899"/>
      <c r="AH15899"/>
      <c r="AL15899" t="b">
        <f t="shared" si="1087"/>
        <v>1</v>
      </c>
      <c r="AM15899" t="b">
        <f t="shared" si="1088"/>
        <v>1</v>
      </c>
      <c r="AP15899"/>
      <c r="AQ15899"/>
    </row>
    <row r="15900" spans="23:43" x14ac:dyDescent="0.25">
      <c r="W15900" t="b">
        <f t="shared" si="1085"/>
        <v>1</v>
      </c>
      <c r="X15900" t="b">
        <f t="shared" si="1086"/>
        <v>1</v>
      </c>
      <c r="AA15900"/>
      <c r="AH15900"/>
      <c r="AL15900" t="b">
        <f t="shared" si="1087"/>
        <v>1</v>
      </c>
      <c r="AM15900" t="b">
        <f t="shared" si="1088"/>
        <v>1</v>
      </c>
      <c r="AP15900"/>
      <c r="AQ15900"/>
    </row>
    <row r="15901" spans="23:43" x14ac:dyDescent="0.25">
      <c r="W15901" t="b">
        <f t="shared" si="1085"/>
        <v>1</v>
      </c>
      <c r="X15901" t="b">
        <f t="shared" si="1086"/>
        <v>1</v>
      </c>
      <c r="AA15901"/>
      <c r="AH15901"/>
      <c r="AL15901" t="b">
        <f t="shared" si="1087"/>
        <v>1</v>
      </c>
      <c r="AM15901" t="b">
        <f t="shared" si="1088"/>
        <v>1</v>
      </c>
      <c r="AP15901"/>
      <c r="AQ15901"/>
    </row>
    <row r="15902" spans="23:43" x14ac:dyDescent="0.25">
      <c r="W15902" t="b">
        <f t="shared" si="1085"/>
        <v>1</v>
      </c>
      <c r="X15902" t="b">
        <f t="shared" si="1086"/>
        <v>1</v>
      </c>
      <c r="AA15902"/>
      <c r="AH15902"/>
      <c r="AL15902" t="b">
        <f t="shared" si="1087"/>
        <v>1</v>
      </c>
      <c r="AM15902" t="b">
        <f t="shared" si="1088"/>
        <v>1</v>
      </c>
      <c r="AP15902"/>
      <c r="AQ15902"/>
    </row>
    <row r="15903" spans="23:43" x14ac:dyDescent="0.25">
      <c r="W15903" t="b">
        <f t="shared" si="1085"/>
        <v>1</v>
      </c>
      <c r="X15903" t="b">
        <f t="shared" si="1086"/>
        <v>1</v>
      </c>
      <c r="AA15903"/>
      <c r="AH15903"/>
      <c r="AL15903" t="b">
        <f t="shared" si="1087"/>
        <v>1</v>
      </c>
      <c r="AM15903" t="b">
        <f t="shared" si="1088"/>
        <v>1</v>
      </c>
      <c r="AP15903"/>
      <c r="AQ15903"/>
    </row>
    <row r="15904" spans="23:43" x14ac:dyDescent="0.25">
      <c r="W15904" t="b">
        <f t="shared" si="1085"/>
        <v>1</v>
      </c>
      <c r="X15904" t="b">
        <f t="shared" si="1086"/>
        <v>1</v>
      </c>
      <c r="AA15904"/>
      <c r="AH15904"/>
      <c r="AL15904" t="b">
        <f t="shared" si="1087"/>
        <v>1</v>
      </c>
      <c r="AM15904" t="b">
        <f t="shared" si="1088"/>
        <v>1</v>
      </c>
      <c r="AP15904"/>
      <c r="AQ15904"/>
    </row>
    <row r="15905" spans="23:43" x14ac:dyDescent="0.25">
      <c r="W15905" t="b">
        <f t="shared" si="1085"/>
        <v>1</v>
      </c>
      <c r="X15905" t="b">
        <f t="shared" si="1086"/>
        <v>1</v>
      </c>
      <c r="AA15905"/>
      <c r="AH15905"/>
      <c r="AL15905" t="b">
        <f t="shared" si="1087"/>
        <v>1</v>
      </c>
      <c r="AM15905" t="b">
        <f t="shared" si="1088"/>
        <v>1</v>
      </c>
      <c r="AP15905"/>
      <c r="AQ15905"/>
    </row>
    <row r="15906" spans="23:43" x14ac:dyDescent="0.25">
      <c r="W15906" t="b">
        <f t="shared" si="1085"/>
        <v>1</v>
      </c>
      <c r="X15906" t="b">
        <f t="shared" si="1086"/>
        <v>1</v>
      </c>
      <c r="AA15906"/>
      <c r="AH15906"/>
      <c r="AL15906" t="b">
        <f t="shared" si="1087"/>
        <v>1</v>
      </c>
      <c r="AM15906" t="b">
        <f t="shared" si="1088"/>
        <v>1</v>
      </c>
      <c r="AP15906"/>
      <c r="AQ15906"/>
    </row>
    <row r="15907" spans="23:43" x14ac:dyDescent="0.25">
      <c r="W15907" t="b">
        <f t="shared" si="1085"/>
        <v>1</v>
      </c>
      <c r="X15907" t="b">
        <f t="shared" si="1086"/>
        <v>1</v>
      </c>
      <c r="AA15907"/>
      <c r="AH15907"/>
      <c r="AL15907" t="b">
        <f t="shared" si="1087"/>
        <v>1</v>
      </c>
      <c r="AM15907" t="b">
        <f t="shared" si="1088"/>
        <v>1</v>
      </c>
      <c r="AP15907"/>
      <c r="AQ15907"/>
    </row>
    <row r="15908" spans="23:43" x14ac:dyDescent="0.25">
      <c r="W15908" t="b">
        <f t="shared" si="1085"/>
        <v>1</v>
      </c>
      <c r="X15908" t="b">
        <f t="shared" si="1086"/>
        <v>1</v>
      </c>
      <c r="AA15908"/>
      <c r="AH15908"/>
      <c r="AL15908" t="b">
        <f t="shared" si="1087"/>
        <v>1</v>
      </c>
      <c r="AM15908" t="b">
        <f t="shared" si="1088"/>
        <v>1</v>
      </c>
      <c r="AP15908"/>
      <c r="AQ15908"/>
    </row>
    <row r="15909" spans="23:43" x14ac:dyDescent="0.25">
      <c r="W15909" t="b">
        <f t="shared" si="1085"/>
        <v>1</v>
      </c>
      <c r="X15909" t="b">
        <f t="shared" si="1086"/>
        <v>1</v>
      </c>
      <c r="AA15909"/>
      <c r="AH15909"/>
      <c r="AL15909" t="b">
        <f t="shared" si="1087"/>
        <v>1</v>
      </c>
      <c r="AM15909" t="b">
        <f t="shared" si="1088"/>
        <v>1</v>
      </c>
      <c r="AP15909"/>
      <c r="AQ15909"/>
    </row>
    <row r="15910" spans="23:43" x14ac:dyDescent="0.25">
      <c r="W15910" t="b">
        <f t="shared" si="1085"/>
        <v>1</v>
      </c>
      <c r="X15910" t="b">
        <f t="shared" si="1086"/>
        <v>1</v>
      </c>
      <c r="AA15910"/>
      <c r="AH15910"/>
      <c r="AL15910" t="b">
        <f t="shared" si="1087"/>
        <v>1</v>
      </c>
      <c r="AM15910" t="b">
        <f t="shared" si="1088"/>
        <v>1</v>
      </c>
      <c r="AP15910"/>
      <c r="AQ15910"/>
    </row>
    <row r="15911" spans="23:43" x14ac:dyDescent="0.25">
      <c r="W15911" t="b">
        <f t="shared" si="1085"/>
        <v>1</v>
      </c>
      <c r="X15911" t="b">
        <f t="shared" si="1086"/>
        <v>1</v>
      </c>
      <c r="AA15911"/>
      <c r="AH15911"/>
      <c r="AL15911" t="b">
        <f t="shared" si="1087"/>
        <v>1</v>
      </c>
      <c r="AM15911" t="b">
        <f t="shared" si="1088"/>
        <v>1</v>
      </c>
      <c r="AP15911"/>
      <c r="AQ15911"/>
    </row>
    <row r="15912" spans="23:43" x14ac:dyDescent="0.25">
      <c r="W15912" t="b">
        <f t="shared" si="1085"/>
        <v>1</v>
      </c>
      <c r="X15912" t="b">
        <f t="shared" si="1086"/>
        <v>1</v>
      </c>
      <c r="AA15912"/>
      <c r="AH15912"/>
      <c r="AL15912" t="b">
        <f t="shared" si="1087"/>
        <v>1</v>
      </c>
      <c r="AM15912" t="b">
        <f t="shared" si="1088"/>
        <v>1</v>
      </c>
      <c r="AP15912"/>
      <c r="AQ15912"/>
    </row>
    <row r="15913" spans="23:43" x14ac:dyDescent="0.25">
      <c r="W15913" t="b">
        <f t="shared" si="1085"/>
        <v>1</v>
      </c>
      <c r="X15913" t="b">
        <f t="shared" si="1086"/>
        <v>1</v>
      </c>
      <c r="AA15913"/>
      <c r="AH15913"/>
      <c r="AL15913" t="b">
        <f t="shared" si="1087"/>
        <v>1</v>
      </c>
      <c r="AM15913" t="b">
        <f t="shared" si="1088"/>
        <v>1</v>
      </c>
      <c r="AP15913"/>
      <c r="AQ15913"/>
    </row>
    <row r="15914" spans="23:43" x14ac:dyDescent="0.25">
      <c r="W15914" t="b">
        <f t="shared" si="1085"/>
        <v>1</v>
      </c>
      <c r="X15914" t="b">
        <f t="shared" si="1086"/>
        <v>1</v>
      </c>
      <c r="AA15914"/>
      <c r="AH15914"/>
      <c r="AL15914" t="b">
        <f t="shared" si="1087"/>
        <v>1</v>
      </c>
      <c r="AM15914" t="b">
        <f t="shared" si="1088"/>
        <v>1</v>
      </c>
      <c r="AP15914"/>
      <c r="AQ15914"/>
    </row>
    <row r="15915" spans="23:43" x14ac:dyDescent="0.25">
      <c r="W15915" t="b">
        <f t="shared" si="1085"/>
        <v>1</v>
      </c>
      <c r="X15915" t="b">
        <f t="shared" si="1086"/>
        <v>1</v>
      </c>
      <c r="AA15915"/>
      <c r="AH15915"/>
      <c r="AL15915" t="b">
        <f t="shared" si="1087"/>
        <v>1</v>
      </c>
      <c r="AM15915" t="b">
        <f t="shared" si="1088"/>
        <v>1</v>
      </c>
      <c r="AP15915"/>
      <c r="AQ15915"/>
    </row>
    <row r="15916" spans="23:43" x14ac:dyDescent="0.25">
      <c r="W15916" t="b">
        <f t="shared" si="1085"/>
        <v>1</v>
      </c>
      <c r="X15916" t="b">
        <f t="shared" si="1086"/>
        <v>1</v>
      </c>
      <c r="AA15916"/>
      <c r="AH15916"/>
      <c r="AL15916" t="b">
        <f t="shared" si="1087"/>
        <v>1</v>
      </c>
      <c r="AM15916" t="b">
        <f t="shared" si="1088"/>
        <v>1</v>
      </c>
      <c r="AP15916"/>
      <c r="AQ15916"/>
    </row>
    <row r="15917" spans="23:43" x14ac:dyDescent="0.25">
      <c r="W15917" t="b">
        <f t="shared" si="1085"/>
        <v>1</v>
      </c>
      <c r="X15917" t="b">
        <f t="shared" si="1086"/>
        <v>1</v>
      </c>
      <c r="AA15917"/>
      <c r="AH15917"/>
      <c r="AL15917" t="b">
        <f t="shared" si="1087"/>
        <v>1</v>
      </c>
      <c r="AM15917" t="b">
        <f t="shared" si="1088"/>
        <v>1</v>
      </c>
      <c r="AP15917"/>
      <c r="AQ15917"/>
    </row>
    <row r="15918" spans="23:43" x14ac:dyDescent="0.25">
      <c r="W15918" t="b">
        <f t="shared" si="1085"/>
        <v>1</v>
      </c>
      <c r="X15918" t="b">
        <f t="shared" si="1086"/>
        <v>1</v>
      </c>
      <c r="AA15918"/>
      <c r="AH15918"/>
      <c r="AL15918" t="b">
        <f t="shared" si="1087"/>
        <v>1</v>
      </c>
      <c r="AM15918" t="b">
        <f t="shared" si="1088"/>
        <v>1</v>
      </c>
      <c r="AP15918"/>
      <c r="AQ15918"/>
    </row>
    <row r="15919" spans="23:43" x14ac:dyDescent="0.25">
      <c r="W15919" t="b">
        <f t="shared" si="1085"/>
        <v>1</v>
      </c>
      <c r="X15919" t="b">
        <f t="shared" si="1086"/>
        <v>1</v>
      </c>
      <c r="AA15919"/>
      <c r="AH15919"/>
      <c r="AL15919" t="b">
        <f t="shared" si="1087"/>
        <v>1</v>
      </c>
      <c r="AM15919" t="b">
        <f t="shared" si="1088"/>
        <v>1</v>
      </c>
      <c r="AP15919"/>
      <c r="AQ15919"/>
    </row>
    <row r="15920" spans="23:43" x14ac:dyDescent="0.25">
      <c r="W15920" t="b">
        <f t="shared" si="1085"/>
        <v>1</v>
      </c>
      <c r="X15920" t="b">
        <f t="shared" si="1086"/>
        <v>1</v>
      </c>
      <c r="AA15920"/>
      <c r="AH15920"/>
      <c r="AL15920" t="b">
        <f t="shared" si="1087"/>
        <v>1</v>
      </c>
      <c r="AM15920" t="b">
        <f t="shared" si="1088"/>
        <v>1</v>
      </c>
      <c r="AP15920"/>
      <c r="AQ15920"/>
    </row>
    <row r="15921" spans="23:43" x14ac:dyDescent="0.25">
      <c r="W15921" t="b">
        <f t="shared" si="1085"/>
        <v>1</v>
      </c>
      <c r="X15921" t="b">
        <f t="shared" si="1086"/>
        <v>1</v>
      </c>
      <c r="AA15921"/>
      <c r="AH15921"/>
      <c r="AL15921" t="b">
        <f t="shared" si="1087"/>
        <v>1</v>
      </c>
      <c r="AM15921" t="b">
        <f t="shared" si="1088"/>
        <v>1</v>
      </c>
      <c r="AP15921"/>
      <c r="AQ15921"/>
    </row>
    <row r="15922" spans="23:43" x14ac:dyDescent="0.25">
      <c r="W15922" t="b">
        <f t="shared" si="1085"/>
        <v>1</v>
      </c>
      <c r="X15922" t="b">
        <f t="shared" si="1086"/>
        <v>1</v>
      </c>
      <c r="AA15922"/>
      <c r="AH15922"/>
      <c r="AL15922" t="b">
        <f t="shared" si="1087"/>
        <v>1</v>
      </c>
      <c r="AM15922" t="b">
        <f t="shared" si="1088"/>
        <v>1</v>
      </c>
      <c r="AP15922"/>
      <c r="AQ15922"/>
    </row>
    <row r="15923" spans="23:43" x14ac:dyDescent="0.25">
      <c r="W15923" t="b">
        <f t="shared" si="1085"/>
        <v>1</v>
      </c>
      <c r="X15923" t="b">
        <f t="shared" si="1086"/>
        <v>1</v>
      </c>
      <c r="AA15923"/>
      <c r="AH15923"/>
      <c r="AL15923" t="b">
        <f t="shared" si="1087"/>
        <v>1</v>
      </c>
      <c r="AM15923" t="b">
        <f t="shared" si="1088"/>
        <v>1</v>
      </c>
      <c r="AP15923"/>
      <c r="AQ15923"/>
    </row>
    <row r="15924" spans="23:43" x14ac:dyDescent="0.25">
      <c r="W15924" t="b">
        <f t="shared" si="1085"/>
        <v>1</v>
      </c>
      <c r="X15924" t="b">
        <f t="shared" si="1086"/>
        <v>1</v>
      </c>
      <c r="AA15924"/>
      <c r="AH15924"/>
      <c r="AL15924" t="b">
        <f t="shared" si="1087"/>
        <v>1</v>
      </c>
      <c r="AM15924" t="b">
        <f t="shared" si="1088"/>
        <v>1</v>
      </c>
      <c r="AP15924"/>
      <c r="AQ15924"/>
    </row>
    <row r="15925" spans="23:43" x14ac:dyDescent="0.25">
      <c r="W15925" t="b">
        <f t="shared" si="1085"/>
        <v>1</v>
      </c>
      <c r="X15925" t="b">
        <f t="shared" si="1086"/>
        <v>1</v>
      </c>
      <c r="AA15925"/>
      <c r="AH15925"/>
      <c r="AL15925" t="b">
        <f t="shared" si="1087"/>
        <v>1</v>
      </c>
      <c r="AM15925" t="b">
        <f t="shared" si="1088"/>
        <v>1</v>
      </c>
      <c r="AP15925"/>
      <c r="AQ15925"/>
    </row>
    <row r="15926" spans="23:43" x14ac:dyDescent="0.25">
      <c r="W15926" t="b">
        <f t="shared" si="1085"/>
        <v>1</v>
      </c>
      <c r="X15926" t="b">
        <f t="shared" si="1086"/>
        <v>1</v>
      </c>
      <c r="AA15926"/>
      <c r="AH15926"/>
      <c r="AL15926" t="b">
        <f t="shared" si="1087"/>
        <v>1</v>
      </c>
      <c r="AM15926" t="b">
        <f t="shared" si="1088"/>
        <v>1</v>
      </c>
      <c r="AP15926"/>
      <c r="AQ15926"/>
    </row>
    <row r="15927" spans="23:43" x14ac:dyDescent="0.25">
      <c r="W15927" t="b">
        <f t="shared" si="1085"/>
        <v>1</v>
      </c>
      <c r="X15927" t="b">
        <f t="shared" si="1086"/>
        <v>1</v>
      </c>
      <c r="AA15927"/>
      <c r="AH15927"/>
      <c r="AL15927" t="b">
        <f t="shared" si="1087"/>
        <v>1</v>
      </c>
      <c r="AM15927" t="b">
        <f t="shared" si="1088"/>
        <v>1</v>
      </c>
      <c r="AP15927"/>
      <c r="AQ15927"/>
    </row>
    <row r="15928" spans="23:43" x14ac:dyDescent="0.25">
      <c r="W15928" t="b">
        <f t="shared" si="1085"/>
        <v>1</v>
      </c>
      <c r="X15928" t="b">
        <f t="shared" si="1086"/>
        <v>1</v>
      </c>
      <c r="AA15928"/>
      <c r="AH15928"/>
      <c r="AL15928" t="b">
        <f t="shared" si="1087"/>
        <v>1</v>
      </c>
      <c r="AM15928" t="b">
        <f t="shared" si="1088"/>
        <v>1</v>
      </c>
      <c r="AP15928"/>
      <c r="AQ15928"/>
    </row>
    <row r="15929" spans="23:43" x14ac:dyDescent="0.25">
      <c r="W15929" t="b">
        <f t="shared" si="1085"/>
        <v>1</v>
      </c>
      <c r="X15929" t="b">
        <f t="shared" si="1086"/>
        <v>1</v>
      </c>
      <c r="AA15929"/>
      <c r="AH15929"/>
      <c r="AL15929" t="b">
        <f t="shared" si="1087"/>
        <v>1</v>
      </c>
      <c r="AM15929" t="b">
        <f t="shared" si="1088"/>
        <v>1</v>
      </c>
      <c r="AP15929"/>
      <c r="AQ15929"/>
    </row>
    <row r="15930" spans="23:43" x14ac:dyDescent="0.25">
      <c r="W15930" t="b">
        <f t="shared" si="1085"/>
        <v>1</v>
      </c>
      <c r="X15930" t="b">
        <f t="shared" si="1086"/>
        <v>1</v>
      </c>
      <c r="AA15930"/>
      <c r="AH15930"/>
      <c r="AL15930" t="b">
        <f t="shared" si="1087"/>
        <v>1</v>
      </c>
      <c r="AM15930" t="b">
        <f t="shared" si="1088"/>
        <v>1</v>
      </c>
      <c r="AP15930"/>
      <c r="AQ15930"/>
    </row>
    <row r="15931" spans="23:43" x14ac:dyDescent="0.25">
      <c r="W15931" t="b">
        <f t="shared" si="1085"/>
        <v>1</v>
      </c>
      <c r="X15931" t="b">
        <f t="shared" si="1086"/>
        <v>1</v>
      </c>
      <c r="AA15931"/>
      <c r="AH15931"/>
      <c r="AL15931" t="b">
        <f t="shared" si="1087"/>
        <v>1</v>
      </c>
      <c r="AM15931" t="b">
        <f t="shared" si="1088"/>
        <v>1</v>
      </c>
      <c r="AP15931"/>
      <c r="AQ15931"/>
    </row>
    <row r="15932" spans="23:43" x14ac:dyDescent="0.25">
      <c r="W15932" t="b">
        <f t="shared" si="1085"/>
        <v>1</v>
      </c>
      <c r="X15932" t="b">
        <f t="shared" si="1086"/>
        <v>1</v>
      </c>
      <c r="AA15932"/>
      <c r="AH15932"/>
      <c r="AL15932" t="b">
        <f t="shared" si="1087"/>
        <v>1</v>
      </c>
      <c r="AM15932" t="b">
        <f t="shared" si="1088"/>
        <v>1</v>
      </c>
      <c r="AP15932"/>
      <c r="AQ15932"/>
    </row>
    <row r="15933" spans="23:43" x14ac:dyDescent="0.25">
      <c r="W15933" t="b">
        <f t="shared" si="1085"/>
        <v>1</v>
      </c>
      <c r="X15933" t="b">
        <f t="shared" si="1086"/>
        <v>1</v>
      </c>
      <c r="AA15933"/>
      <c r="AH15933"/>
      <c r="AL15933" t="b">
        <f t="shared" si="1087"/>
        <v>1</v>
      </c>
      <c r="AM15933" t="b">
        <f t="shared" si="1088"/>
        <v>1</v>
      </c>
      <c r="AP15933"/>
      <c r="AQ15933"/>
    </row>
    <row r="15934" spans="23:43" x14ac:dyDescent="0.25">
      <c r="W15934" t="b">
        <f t="shared" si="1085"/>
        <v>1</v>
      </c>
      <c r="X15934" t="b">
        <f t="shared" si="1086"/>
        <v>1</v>
      </c>
      <c r="AA15934"/>
      <c r="AH15934"/>
      <c r="AL15934" t="b">
        <f t="shared" si="1087"/>
        <v>1</v>
      </c>
      <c r="AM15934" t="b">
        <f t="shared" si="1088"/>
        <v>1</v>
      </c>
      <c r="AP15934"/>
      <c r="AQ15934"/>
    </row>
    <row r="15935" spans="23:43" x14ac:dyDescent="0.25">
      <c r="W15935" t="b">
        <f t="shared" si="1085"/>
        <v>1</v>
      </c>
      <c r="X15935" t="b">
        <f t="shared" si="1086"/>
        <v>1</v>
      </c>
      <c r="AA15935"/>
      <c r="AH15935"/>
      <c r="AL15935" t="b">
        <f t="shared" si="1087"/>
        <v>1</v>
      </c>
      <c r="AM15935" t="b">
        <f t="shared" si="1088"/>
        <v>1</v>
      </c>
      <c r="AP15935"/>
      <c r="AQ15935"/>
    </row>
    <row r="15936" spans="23:43" x14ac:dyDescent="0.25">
      <c r="W15936" t="b">
        <f t="shared" si="1085"/>
        <v>1</v>
      </c>
      <c r="X15936" t="b">
        <f t="shared" si="1086"/>
        <v>1</v>
      </c>
      <c r="AA15936"/>
      <c r="AH15936"/>
      <c r="AL15936" t="b">
        <f t="shared" si="1087"/>
        <v>1</v>
      </c>
      <c r="AM15936" t="b">
        <f t="shared" si="1088"/>
        <v>1</v>
      </c>
      <c r="AP15936"/>
      <c r="AQ15936"/>
    </row>
    <row r="15937" spans="23:43" x14ac:dyDescent="0.25">
      <c r="W15937" t="b">
        <f t="shared" si="1085"/>
        <v>1</v>
      </c>
      <c r="X15937" t="b">
        <f t="shared" si="1086"/>
        <v>1</v>
      </c>
      <c r="AA15937"/>
      <c r="AH15937"/>
      <c r="AL15937" t="b">
        <f t="shared" si="1087"/>
        <v>1</v>
      </c>
      <c r="AM15937" t="b">
        <f t="shared" si="1088"/>
        <v>1</v>
      </c>
      <c r="AP15937"/>
      <c r="AQ15937"/>
    </row>
    <row r="15938" spans="23:43" x14ac:dyDescent="0.25">
      <c r="W15938" t="b">
        <f t="shared" si="1085"/>
        <v>1</v>
      </c>
      <c r="X15938" t="b">
        <f t="shared" si="1086"/>
        <v>1</v>
      </c>
      <c r="AA15938"/>
      <c r="AH15938"/>
      <c r="AL15938" t="b">
        <f t="shared" si="1087"/>
        <v>1</v>
      </c>
      <c r="AM15938" t="b">
        <f t="shared" si="1088"/>
        <v>1</v>
      </c>
      <c r="AP15938"/>
      <c r="AQ15938"/>
    </row>
    <row r="15939" spans="23:43" x14ac:dyDescent="0.25">
      <c r="W15939" t="b">
        <f t="shared" si="1085"/>
        <v>1</v>
      </c>
      <c r="X15939" t="b">
        <f t="shared" si="1086"/>
        <v>1</v>
      </c>
      <c r="AA15939"/>
      <c r="AH15939"/>
      <c r="AL15939" t="b">
        <f t="shared" si="1087"/>
        <v>1</v>
      </c>
      <c r="AM15939" t="b">
        <f t="shared" si="1088"/>
        <v>1</v>
      </c>
      <c r="AP15939"/>
      <c r="AQ15939"/>
    </row>
    <row r="15940" spans="23:43" x14ac:dyDescent="0.25">
      <c r="W15940" t="b">
        <f t="shared" si="1085"/>
        <v>1</v>
      </c>
      <c r="X15940" t="b">
        <f t="shared" si="1086"/>
        <v>1</v>
      </c>
      <c r="AA15940"/>
      <c r="AH15940"/>
      <c r="AL15940" t="b">
        <f t="shared" si="1087"/>
        <v>1</v>
      </c>
      <c r="AM15940" t="b">
        <f t="shared" si="1088"/>
        <v>1</v>
      </c>
      <c r="AP15940"/>
      <c r="AQ15940"/>
    </row>
    <row r="15941" spans="23:43" x14ac:dyDescent="0.25">
      <c r="W15941" t="b">
        <f t="shared" si="1085"/>
        <v>1</v>
      </c>
      <c r="X15941" t="b">
        <f t="shared" si="1086"/>
        <v>1</v>
      </c>
      <c r="AA15941"/>
      <c r="AH15941"/>
      <c r="AL15941" t="b">
        <f t="shared" si="1087"/>
        <v>1</v>
      </c>
      <c r="AM15941" t="b">
        <f t="shared" si="1088"/>
        <v>1</v>
      </c>
      <c r="AP15941"/>
      <c r="AQ15941"/>
    </row>
    <row r="15942" spans="23:43" x14ac:dyDescent="0.25">
      <c r="W15942" t="b">
        <f t="shared" si="1085"/>
        <v>1</v>
      </c>
      <c r="X15942" t="b">
        <f t="shared" si="1086"/>
        <v>1</v>
      </c>
      <c r="AA15942"/>
      <c r="AH15942"/>
      <c r="AL15942" t="b">
        <f t="shared" si="1087"/>
        <v>1</v>
      </c>
      <c r="AM15942" t="b">
        <f t="shared" si="1088"/>
        <v>1</v>
      </c>
      <c r="AP15942"/>
      <c r="AQ15942"/>
    </row>
    <row r="15943" spans="23:43" x14ac:dyDescent="0.25">
      <c r="W15943" t="b">
        <f t="shared" si="1085"/>
        <v>1</v>
      </c>
      <c r="X15943" t="b">
        <f t="shared" si="1086"/>
        <v>1</v>
      </c>
      <c r="AA15943"/>
      <c r="AH15943"/>
      <c r="AL15943" t="b">
        <f t="shared" si="1087"/>
        <v>1</v>
      </c>
      <c r="AM15943" t="b">
        <f t="shared" si="1088"/>
        <v>1</v>
      </c>
      <c r="AP15943"/>
      <c r="AQ15943"/>
    </row>
    <row r="15944" spans="23:43" x14ac:dyDescent="0.25">
      <c r="W15944" t="b">
        <f t="shared" si="1085"/>
        <v>1</v>
      </c>
      <c r="X15944" t="b">
        <f t="shared" si="1086"/>
        <v>1</v>
      </c>
      <c r="AA15944"/>
      <c r="AH15944"/>
      <c r="AL15944" t="b">
        <f t="shared" si="1087"/>
        <v>1</v>
      </c>
      <c r="AM15944" t="b">
        <f t="shared" si="1088"/>
        <v>1</v>
      </c>
      <c r="AP15944"/>
      <c r="AQ15944"/>
    </row>
    <row r="15945" spans="23:43" x14ac:dyDescent="0.25">
      <c r="W15945" t="b">
        <f t="shared" si="1085"/>
        <v>1</v>
      </c>
      <c r="X15945" t="b">
        <f t="shared" si="1086"/>
        <v>1</v>
      </c>
      <c r="AA15945"/>
      <c r="AH15945"/>
      <c r="AL15945" t="b">
        <f t="shared" si="1087"/>
        <v>1</v>
      </c>
      <c r="AM15945" t="b">
        <f t="shared" si="1088"/>
        <v>1</v>
      </c>
      <c r="AP15945"/>
      <c r="AQ15945"/>
    </row>
    <row r="15946" spans="23:43" x14ac:dyDescent="0.25">
      <c r="W15946" t="b">
        <f t="shared" si="1085"/>
        <v>1</v>
      </c>
      <c r="X15946" t="b">
        <f t="shared" si="1086"/>
        <v>1</v>
      </c>
      <c r="AA15946"/>
      <c r="AH15946"/>
      <c r="AL15946" t="b">
        <f t="shared" si="1087"/>
        <v>1</v>
      </c>
      <c r="AM15946" t="b">
        <f t="shared" si="1088"/>
        <v>1</v>
      </c>
      <c r="AP15946"/>
      <c r="AQ15946"/>
    </row>
    <row r="15947" spans="23:43" x14ac:dyDescent="0.25">
      <c r="W15947" t="b">
        <f t="shared" si="1085"/>
        <v>1</v>
      </c>
      <c r="X15947" t="b">
        <f t="shared" si="1086"/>
        <v>1</v>
      </c>
      <c r="AA15947"/>
      <c r="AH15947"/>
      <c r="AL15947" t="b">
        <f t="shared" si="1087"/>
        <v>1</v>
      </c>
      <c r="AM15947" t="b">
        <f t="shared" si="1088"/>
        <v>1</v>
      </c>
      <c r="AP15947"/>
      <c r="AQ15947"/>
    </row>
    <row r="15948" spans="23:43" x14ac:dyDescent="0.25">
      <c r="W15948" t="b">
        <f t="shared" ref="W15948:W16011" si="1089">IF(AND(U15948&lt;&gt;"",U15948&lt;&gt;"Grand Total",U15948&lt;&gt;"(blank)"),GETPIVOTDATA("Facility CCN",$U$10,"Facility CCN",U15948)=1,TRUE)</f>
        <v>1</v>
      </c>
      <c r="X15948" t="b">
        <f t="shared" ref="X15948:X16011" si="1090">IF(AND(U15948&lt;&gt;"",U15948&lt;&gt;"Grand Total",U15948&lt;&gt;"(blank)"),LEN(U15948)=6,TRUE)</f>
        <v>1</v>
      </c>
      <c r="AA15948"/>
      <c r="AH15948"/>
      <c r="AL15948" t="b">
        <f t="shared" ref="AL15948:AL16011" si="1091">IF(AND(AJ15948&lt;&gt;"",AJ15948&lt;&gt;"Grand Total",AJ15948&lt;&gt;"(blank)"),GETPIVOTDATA("Provider NPI",$AJ$10,"Provider NPI",AJ15948)=1,TRUE)</f>
        <v>1</v>
      </c>
      <c r="AM15948" t="b">
        <f t="shared" ref="AM15948:AM16011" si="1092">IF(AND(AJ15948&lt;&gt;"",AJ15948&lt;&gt;"Grand Total",AJ15948&lt;&gt;"(blank)"),LEN(AJ15948)=10,TRUE)</f>
        <v>1</v>
      </c>
      <c r="AP15948"/>
      <c r="AQ15948"/>
    </row>
    <row r="15949" spans="23:43" x14ac:dyDescent="0.25">
      <c r="W15949" t="b">
        <f t="shared" si="1089"/>
        <v>1</v>
      </c>
      <c r="X15949" t="b">
        <f t="shared" si="1090"/>
        <v>1</v>
      </c>
      <c r="AA15949"/>
      <c r="AH15949"/>
      <c r="AL15949" t="b">
        <f t="shared" si="1091"/>
        <v>1</v>
      </c>
      <c r="AM15949" t="b">
        <f t="shared" si="1092"/>
        <v>1</v>
      </c>
      <c r="AP15949"/>
      <c r="AQ15949"/>
    </row>
    <row r="15950" spans="23:43" x14ac:dyDescent="0.25">
      <c r="W15950" t="b">
        <f t="shared" si="1089"/>
        <v>1</v>
      </c>
      <c r="X15950" t="b">
        <f t="shared" si="1090"/>
        <v>1</v>
      </c>
      <c r="AA15950"/>
      <c r="AH15950"/>
      <c r="AL15950" t="b">
        <f t="shared" si="1091"/>
        <v>1</v>
      </c>
      <c r="AM15950" t="b">
        <f t="shared" si="1092"/>
        <v>1</v>
      </c>
      <c r="AP15950"/>
      <c r="AQ15950"/>
    </row>
    <row r="15951" spans="23:43" x14ac:dyDescent="0.25">
      <c r="W15951" t="b">
        <f t="shared" si="1089"/>
        <v>1</v>
      </c>
      <c r="X15951" t="b">
        <f t="shared" si="1090"/>
        <v>1</v>
      </c>
      <c r="AA15951"/>
      <c r="AH15951"/>
      <c r="AL15951" t="b">
        <f t="shared" si="1091"/>
        <v>1</v>
      </c>
      <c r="AM15951" t="b">
        <f t="shared" si="1092"/>
        <v>1</v>
      </c>
      <c r="AP15951"/>
      <c r="AQ15951"/>
    </row>
    <row r="15952" spans="23:43" x14ac:dyDescent="0.25">
      <c r="W15952" t="b">
        <f t="shared" si="1089"/>
        <v>1</v>
      </c>
      <c r="X15952" t="b">
        <f t="shared" si="1090"/>
        <v>1</v>
      </c>
      <c r="AA15952"/>
      <c r="AH15952"/>
      <c r="AL15952" t="b">
        <f t="shared" si="1091"/>
        <v>1</v>
      </c>
      <c r="AM15952" t="b">
        <f t="shared" si="1092"/>
        <v>1</v>
      </c>
      <c r="AP15952"/>
      <c r="AQ15952"/>
    </row>
    <row r="15953" spans="23:43" x14ac:dyDescent="0.25">
      <c r="W15953" t="b">
        <f t="shared" si="1089"/>
        <v>1</v>
      </c>
      <c r="X15953" t="b">
        <f t="shared" si="1090"/>
        <v>1</v>
      </c>
      <c r="AA15953"/>
      <c r="AH15953"/>
      <c r="AL15953" t="b">
        <f t="shared" si="1091"/>
        <v>1</v>
      </c>
      <c r="AM15953" t="b">
        <f t="shared" si="1092"/>
        <v>1</v>
      </c>
      <c r="AP15953"/>
      <c r="AQ15953"/>
    </row>
    <row r="15954" spans="23:43" x14ac:dyDescent="0.25">
      <c r="W15954" t="b">
        <f t="shared" si="1089"/>
        <v>1</v>
      </c>
      <c r="X15954" t="b">
        <f t="shared" si="1090"/>
        <v>1</v>
      </c>
      <c r="AA15954"/>
      <c r="AH15954"/>
      <c r="AL15954" t="b">
        <f t="shared" si="1091"/>
        <v>1</v>
      </c>
      <c r="AM15954" t="b">
        <f t="shared" si="1092"/>
        <v>1</v>
      </c>
      <c r="AP15954"/>
      <c r="AQ15954"/>
    </row>
    <row r="15955" spans="23:43" x14ac:dyDescent="0.25">
      <c r="W15955" t="b">
        <f t="shared" si="1089"/>
        <v>1</v>
      </c>
      <c r="X15955" t="b">
        <f t="shared" si="1090"/>
        <v>1</v>
      </c>
      <c r="AA15955"/>
      <c r="AH15955"/>
      <c r="AL15955" t="b">
        <f t="shared" si="1091"/>
        <v>1</v>
      </c>
      <c r="AM15955" t="b">
        <f t="shared" si="1092"/>
        <v>1</v>
      </c>
      <c r="AP15955"/>
      <c r="AQ15955"/>
    </row>
    <row r="15956" spans="23:43" x14ac:dyDescent="0.25">
      <c r="W15956" t="b">
        <f t="shared" si="1089"/>
        <v>1</v>
      </c>
      <c r="X15956" t="b">
        <f t="shared" si="1090"/>
        <v>1</v>
      </c>
      <c r="AA15956"/>
      <c r="AH15956"/>
      <c r="AL15956" t="b">
        <f t="shared" si="1091"/>
        <v>1</v>
      </c>
      <c r="AM15956" t="b">
        <f t="shared" si="1092"/>
        <v>1</v>
      </c>
      <c r="AP15956"/>
      <c r="AQ15956"/>
    </row>
    <row r="15957" spans="23:43" x14ac:dyDescent="0.25">
      <c r="W15957" t="b">
        <f t="shared" si="1089"/>
        <v>1</v>
      </c>
      <c r="X15957" t="b">
        <f t="shared" si="1090"/>
        <v>1</v>
      </c>
      <c r="AA15957"/>
      <c r="AH15957"/>
      <c r="AL15957" t="b">
        <f t="shared" si="1091"/>
        <v>1</v>
      </c>
      <c r="AM15957" t="b">
        <f t="shared" si="1092"/>
        <v>1</v>
      </c>
      <c r="AP15957"/>
      <c r="AQ15957"/>
    </row>
    <row r="15958" spans="23:43" x14ac:dyDescent="0.25">
      <c r="W15958" t="b">
        <f t="shared" si="1089"/>
        <v>1</v>
      </c>
      <c r="X15958" t="b">
        <f t="shared" si="1090"/>
        <v>1</v>
      </c>
      <c r="AA15958"/>
      <c r="AH15958"/>
      <c r="AL15958" t="b">
        <f t="shared" si="1091"/>
        <v>1</v>
      </c>
      <c r="AM15958" t="b">
        <f t="shared" si="1092"/>
        <v>1</v>
      </c>
      <c r="AP15958"/>
      <c r="AQ15958"/>
    </row>
    <row r="15959" spans="23:43" x14ac:dyDescent="0.25">
      <c r="W15959" t="b">
        <f t="shared" si="1089"/>
        <v>1</v>
      </c>
      <c r="X15959" t="b">
        <f t="shared" si="1090"/>
        <v>1</v>
      </c>
      <c r="AA15959"/>
      <c r="AH15959"/>
      <c r="AL15959" t="b">
        <f t="shared" si="1091"/>
        <v>1</v>
      </c>
      <c r="AM15959" t="b">
        <f t="shared" si="1092"/>
        <v>1</v>
      </c>
      <c r="AP15959"/>
      <c r="AQ15959"/>
    </row>
    <row r="15960" spans="23:43" x14ac:dyDescent="0.25">
      <c r="W15960" t="b">
        <f t="shared" si="1089"/>
        <v>1</v>
      </c>
      <c r="X15960" t="b">
        <f t="shared" si="1090"/>
        <v>1</v>
      </c>
      <c r="AA15960"/>
      <c r="AH15960"/>
      <c r="AL15960" t="b">
        <f t="shared" si="1091"/>
        <v>1</v>
      </c>
      <c r="AM15960" t="b">
        <f t="shared" si="1092"/>
        <v>1</v>
      </c>
      <c r="AP15960"/>
      <c r="AQ15960"/>
    </row>
    <row r="15961" spans="23:43" x14ac:dyDescent="0.25">
      <c r="W15961" t="b">
        <f t="shared" si="1089"/>
        <v>1</v>
      </c>
      <c r="X15961" t="b">
        <f t="shared" si="1090"/>
        <v>1</v>
      </c>
      <c r="AA15961"/>
      <c r="AH15961"/>
      <c r="AL15961" t="b">
        <f t="shared" si="1091"/>
        <v>1</v>
      </c>
      <c r="AM15961" t="b">
        <f t="shared" si="1092"/>
        <v>1</v>
      </c>
      <c r="AP15961"/>
      <c r="AQ15961"/>
    </row>
    <row r="15962" spans="23:43" x14ac:dyDescent="0.25">
      <c r="W15962" t="b">
        <f t="shared" si="1089"/>
        <v>1</v>
      </c>
      <c r="X15962" t="b">
        <f t="shared" si="1090"/>
        <v>1</v>
      </c>
      <c r="AA15962"/>
      <c r="AH15962"/>
      <c r="AL15962" t="b">
        <f t="shared" si="1091"/>
        <v>1</v>
      </c>
      <c r="AM15962" t="b">
        <f t="shared" si="1092"/>
        <v>1</v>
      </c>
      <c r="AP15962"/>
      <c r="AQ15962"/>
    </row>
    <row r="15963" spans="23:43" x14ac:dyDescent="0.25">
      <c r="W15963" t="b">
        <f t="shared" si="1089"/>
        <v>1</v>
      </c>
      <c r="X15963" t="b">
        <f t="shared" si="1090"/>
        <v>1</v>
      </c>
      <c r="AA15963"/>
      <c r="AH15963"/>
      <c r="AL15963" t="b">
        <f t="shared" si="1091"/>
        <v>1</v>
      </c>
      <c r="AM15963" t="b">
        <f t="shared" si="1092"/>
        <v>1</v>
      </c>
      <c r="AP15963"/>
      <c r="AQ15963"/>
    </row>
    <row r="15964" spans="23:43" x14ac:dyDescent="0.25">
      <c r="W15964" t="b">
        <f t="shared" si="1089"/>
        <v>1</v>
      </c>
      <c r="X15964" t="b">
        <f t="shared" si="1090"/>
        <v>1</v>
      </c>
      <c r="AA15964"/>
      <c r="AH15964"/>
      <c r="AL15964" t="b">
        <f t="shared" si="1091"/>
        <v>1</v>
      </c>
      <c r="AM15964" t="b">
        <f t="shared" si="1092"/>
        <v>1</v>
      </c>
      <c r="AP15964"/>
      <c r="AQ15964"/>
    </row>
    <row r="15965" spans="23:43" x14ac:dyDescent="0.25">
      <c r="W15965" t="b">
        <f t="shared" si="1089"/>
        <v>1</v>
      </c>
      <c r="X15965" t="b">
        <f t="shared" si="1090"/>
        <v>1</v>
      </c>
      <c r="AA15965"/>
      <c r="AH15965"/>
      <c r="AL15965" t="b">
        <f t="shared" si="1091"/>
        <v>1</v>
      </c>
      <c r="AM15965" t="b">
        <f t="shared" si="1092"/>
        <v>1</v>
      </c>
      <c r="AP15965"/>
      <c r="AQ15965"/>
    </row>
    <row r="15966" spans="23:43" x14ac:dyDescent="0.25">
      <c r="W15966" t="b">
        <f t="shared" si="1089"/>
        <v>1</v>
      </c>
      <c r="X15966" t="b">
        <f t="shared" si="1090"/>
        <v>1</v>
      </c>
      <c r="AA15966"/>
      <c r="AH15966"/>
      <c r="AL15966" t="b">
        <f t="shared" si="1091"/>
        <v>1</v>
      </c>
      <c r="AM15966" t="b">
        <f t="shared" si="1092"/>
        <v>1</v>
      </c>
      <c r="AP15966"/>
      <c r="AQ15966"/>
    </row>
    <row r="15967" spans="23:43" x14ac:dyDescent="0.25">
      <c r="W15967" t="b">
        <f t="shared" si="1089"/>
        <v>1</v>
      </c>
      <c r="X15967" t="b">
        <f t="shared" si="1090"/>
        <v>1</v>
      </c>
      <c r="AA15967"/>
      <c r="AH15967"/>
      <c r="AL15967" t="b">
        <f t="shared" si="1091"/>
        <v>1</v>
      </c>
      <c r="AM15967" t="b">
        <f t="shared" si="1092"/>
        <v>1</v>
      </c>
      <c r="AP15967"/>
      <c r="AQ15967"/>
    </row>
    <row r="15968" spans="23:43" x14ac:dyDescent="0.25">
      <c r="W15968" t="b">
        <f t="shared" si="1089"/>
        <v>1</v>
      </c>
      <c r="X15968" t="b">
        <f t="shared" si="1090"/>
        <v>1</v>
      </c>
      <c r="AA15968"/>
      <c r="AH15968"/>
      <c r="AL15968" t="b">
        <f t="shared" si="1091"/>
        <v>1</v>
      </c>
      <c r="AM15968" t="b">
        <f t="shared" si="1092"/>
        <v>1</v>
      </c>
      <c r="AP15968"/>
      <c r="AQ15968"/>
    </row>
    <row r="15969" spans="23:43" x14ac:dyDescent="0.25">
      <c r="W15969" t="b">
        <f t="shared" si="1089"/>
        <v>1</v>
      </c>
      <c r="X15969" t="b">
        <f t="shared" si="1090"/>
        <v>1</v>
      </c>
      <c r="AA15969"/>
      <c r="AH15969"/>
      <c r="AL15969" t="b">
        <f t="shared" si="1091"/>
        <v>1</v>
      </c>
      <c r="AM15969" t="b">
        <f t="shared" si="1092"/>
        <v>1</v>
      </c>
      <c r="AP15969"/>
      <c r="AQ15969"/>
    </row>
    <row r="15970" spans="23:43" x14ac:dyDescent="0.25">
      <c r="W15970" t="b">
        <f t="shared" si="1089"/>
        <v>1</v>
      </c>
      <c r="X15970" t="b">
        <f t="shared" si="1090"/>
        <v>1</v>
      </c>
      <c r="AA15970"/>
      <c r="AH15970"/>
      <c r="AL15970" t="b">
        <f t="shared" si="1091"/>
        <v>1</v>
      </c>
      <c r="AM15970" t="b">
        <f t="shared" si="1092"/>
        <v>1</v>
      </c>
      <c r="AP15970"/>
      <c r="AQ15970"/>
    </row>
    <row r="15971" spans="23:43" x14ac:dyDescent="0.25">
      <c r="W15971" t="b">
        <f t="shared" si="1089"/>
        <v>1</v>
      </c>
      <c r="X15971" t="b">
        <f t="shared" si="1090"/>
        <v>1</v>
      </c>
      <c r="AA15971"/>
      <c r="AH15971"/>
      <c r="AL15971" t="b">
        <f t="shared" si="1091"/>
        <v>1</v>
      </c>
      <c r="AM15971" t="b">
        <f t="shared" si="1092"/>
        <v>1</v>
      </c>
      <c r="AP15971"/>
      <c r="AQ15971"/>
    </row>
    <row r="15972" spans="23:43" x14ac:dyDescent="0.25">
      <c r="W15972" t="b">
        <f t="shared" si="1089"/>
        <v>1</v>
      </c>
      <c r="X15972" t="b">
        <f t="shared" si="1090"/>
        <v>1</v>
      </c>
      <c r="AA15972"/>
      <c r="AH15972"/>
      <c r="AL15972" t="b">
        <f t="shared" si="1091"/>
        <v>1</v>
      </c>
      <c r="AM15972" t="b">
        <f t="shared" si="1092"/>
        <v>1</v>
      </c>
      <c r="AP15972"/>
      <c r="AQ15972"/>
    </row>
    <row r="15973" spans="23:43" x14ac:dyDescent="0.25">
      <c r="W15973" t="b">
        <f t="shared" si="1089"/>
        <v>1</v>
      </c>
      <c r="X15973" t="b">
        <f t="shared" si="1090"/>
        <v>1</v>
      </c>
      <c r="AA15973"/>
      <c r="AH15973"/>
      <c r="AL15973" t="b">
        <f t="shared" si="1091"/>
        <v>1</v>
      </c>
      <c r="AM15973" t="b">
        <f t="shared" si="1092"/>
        <v>1</v>
      </c>
      <c r="AP15973"/>
      <c r="AQ15973"/>
    </row>
    <row r="15974" spans="23:43" x14ac:dyDescent="0.25">
      <c r="W15974" t="b">
        <f t="shared" si="1089"/>
        <v>1</v>
      </c>
      <c r="X15974" t="b">
        <f t="shared" si="1090"/>
        <v>1</v>
      </c>
      <c r="AA15974"/>
      <c r="AH15974"/>
      <c r="AL15974" t="b">
        <f t="shared" si="1091"/>
        <v>1</v>
      </c>
      <c r="AM15974" t="b">
        <f t="shared" si="1092"/>
        <v>1</v>
      </c>
      <c r="AP15974"/>
      <c r="AQ15974"/>
    </row>
    <row r="15975" spans="23:43" x14ac:dyDescent="0.25">
      <c r="W15975" t="b">
        <f t="shared" si="1089"/>
        <v>1</v>
      </c>
      <c r="X15975" t="b">
        <f t="shared" si="1090"/>
        <v>1</v>
      </c>
      <c r="AA15975"/>
      <c r="AH15975"/>
      <c r="AL15975" t="b">
        <f t="shared" si="1091"/>
        <v>1</v>
      </c>
      <c r="AM15975" t="b">
        <f t="shared" si="1092"/>
        <v>1</v>
      </c>
      <c r="AP15975"/>
      <c r="AQ15975"/>
    </row>
    <row r="15976" spans="23:43" x14ac:dyDescent="0.25">
      <c r="W15976" t="b">
        <f t="shared" si="1089"/>
        <v>1</v>
      </c>
      <c r="X15976" t="b">
        <f t="shared" si="1090"/>
        <v>1</v>
      </c>
      <c r="AA15976"/>
      <c r="AH15976"/>
      <c r="AL15976" t="b">
        <f t="shared" si="1091"/>
        <v>1</v>
      </c>
      <c r="AM15976" t="b">
        <f t="shared" si="1092"/>
        <v>1</v>
      </c>
      <c r="AP15976"/>
      <c r="AQ15976"/>
    </row>
    <row r="15977" spans="23:43" x14ac:dyDescent="0.25">
      <c r="W15977" t="b">
        <f t="shared" si="1089"/>
        <v>1</v>
      </c>
      <c r="X15977" t="b">
        <f t="shared" si="1090"/>
        <v>1</v>
      </c>
      <c r="AA15977"/>
      <c r="AH15977"/>
      <c r="AL15977" t="b">
        <f t="shared" si="1091"/>
        <v>1</v>
      </c>
      <c r="AM15977" t="b">
        <f t="shared" si="1092"/>
        <v>1</v>
      </c>
      <c r="AP15977"/>
      <c r="AQ15977"/>
    </row>
    <row r="15978" spans="23:43" x14ac:dyDescent="0.25">
      <c r="W15978" t="b">
        <f t="shared" si="1089"/>
        <v>1</v>
      </c>
      <c r="X15978" t="b">
        <f t="shared" si="1090"/>
        <v>1</v>
      </c>
      <c r="AA15978"/>
      <c r="AH15978"/>
      <c r="AL15978" t="b">
        <f t="shared" si="1091"/>
        <v>1</v>
      </c>
      <c r="AM15978" t="b">
        <f t="shared" si="1092"/>
        <v>1</v>
      </c>
      <c r="AP15978"/>
      <c r="AQ15978"/>
    </row>
    <row r="15979" spans="23:43" x14ac:dyDescent="0.25">
      <c r="W15979" t="b">
        <f t="shared" si="1089"/>
        <v>1</v>
      </c>
      <c r="X15979" t="b">
        <f t="shared" si="1090"/>
        <v>1</v>
      </c>
      <c r="AA15979"/>
      <c r="AH15979"/>
      <c r="AL15979" t="b">
        <f t="shared" si="1091"/>
        <v>1</v>
      </c>
      <c r="AM15979" t="b">
        <f t="shared" si="1092"/>
        <v>1</v>
      </c>
      <c r="AP15979"/>
      <c r="AQ15979"/>
    </row>
    <row r="15980" spans="23:43" x14ac:dyDescent="0.25">
      <c r="W15980" t="b">
        <f t="shared" si="1089"/>
        <v>1</v>
      </c>
      <c r="X15980" t="b">
        <f t="shared" si="1090"/>
        <v>1</v>
      </c>
      <c r="AA15980"/>
      <c r="AH15980"/>
      <c r="AL15980" t="b">
        <f t="shared" si="1091"/>
        <v>1</v>
      </c>
      <c r="AM15980" t="b">
        <f t="shared" si="1092"/>
        <v>1</v>
      </c>
      <c r="AP15980"/>
      <c r="AQ15980"/>
    </row>
    <row r="15981" spans="23:43" x14ac:dyDescent="0.25">
      <c r="W15981" t="b">
        <f t="shared" si="1089"/>
        <v>1</v>
      </c>
      <c r="X15981" t="b">
        <f t="shared" si="1090"/>
        <v>1</v>
      </c>
      <c r="AA15981"/>
      <c r="AH15981"/>
      <c r="AL15981" t="b">
        <f t="shared" si="1091"/>
        <v>1</v>
      </c>
      <c r="AM15981" t="b">
        <f t="shared" si="1092"/>
        <v>1</v>
      </c>
      <c r="AP15981"/>
      <c r="AQ15981"/>
    </row>
    <row r="15982" spans="23:43" x14ac:dyDescent="0.25">
      <c r="W15982" t="b">
        <f t="shared" si="1089"/>
        <v>1</v>
      </c>
      <c r="X15982" t="b">
        <f t="shared" si="1090"/>
        <v>1</v>
      </c>
      <c r="AA15982"/>
      <c r="AH15982"/>
      <c r="AL15982" t="b">
        <f t="shared" si="1091"/>
        <v>1</v>
      </c>
      <c r="AM15982" t="b">
        <f t="shared" si="1092"/>
        <v>1</v>
      </c>
      <c r="AP15982"/>
      <c r="AQ15982"/>
    </row>
    <row r="15983" spans="23:43" x14ac:dyDescent="0.25">
      <c r="W15983" t="b">
        <f t="shared" si="1089"/>
        <v>1</v>
      </c>
      <c r="X15983" t="b">
        <f t="shared" si="1090"/>
        <v>1</v>
      </c>
      <c r="AA15983"/>
      <c r="AH15983"/>
      <c r="AL15983" t="b">
        <f t="shared" si="1091"/>
        <v>1</v>
      </c>
      <c r="AM15983" t="b">
        <f t="shared" si="1092"/>
        <v>1</v>
      </c>
      <c r="AP15983"/>
      <c r="AQ15983"/>
    </row>
    <row r="15984" spans="23:43" x14ac:dyDescent="0.25">
      <c r="W15984" t="b">
        <f t="shared" si="1089"/>
        <v>1</v>
      </c>
      <c r="X15984" t="b">
        <f t="shared" si="1090"/>
        <v>1</v>
      </c>
      <c r="AA15984"/>
      <c r="AH15984"/>
      <c r="AL15984" t="b">
        <f t="shared" si="1091"/>
        <v>1</v>
      </c>
      <c r="AM15984" t="b">
        <f t="shared" si="1092"/>
        <v>1</v>
      </c>
      <c r="AP15984"/>
      <c r="AQ15984"/>
    </row>
    <row r="15985" spans="23:43" x14ac:dyDescent="0.25">
      <c r="W15985" t="b">
        <f t="shared" si="1089"/>
        <v>1</v>
      </c>
      <c r="X15985" t="b">
        <f t="shared" si="1090"/>
        <v>1</v>
      </c>
      <c r="AA15985"/>
      <c r="AH15985"/>
      <c r="AL15985" t="b">
        <f t="shared" si="1091"/>
        <v>1</v>
      </c>
      <c r="AM15985" t="b">
        <f t="shared" si="1092"/>
        <v>1</v>
      </c>
      <c r="AP15985"/>
      <c r="AQ15985"/>
    </row>
    <row r="15986" spans="23:43" x14ac:dyDescent="0.25">
      <c r="W15986" t="b">
        <f t="shared" si="1089"/>
        <v>1</v>
      </c>
      <c r="X15986" t="b">
        <f t="shared" si="1090"/>
        <v>1</v>
      </c>
      <c r="AA15986"/>
      <c r="AH15986"/>
      <c r="AL15986" t="b">
        <f t="shared" si="1091"/>
        <v>1</v>
      </c>
      <c r="AM15986" t="b">
        <f t="shared" si="1092"/>
        <v>1</v>
      </c>
      <c r="AP15986"/>
      <c r="AQ15986"/>
    </row>
    <row r="15987" spans="23:43" x14ac:dyDescent="0.25">
      <c r="W15987" t="b">
        <f t="shared" si="1089"/>
        <v>1</v>
      </c>
      <c r="X15987" t="b">
        <f t="shared" si="1090"/>
        <v>1</v>
      </c>
      <c r="AA15987"/>
      <c r="AH15987"/>
      <c r="AL15987" t="b">
        <f t="shared" si="1091"/>
        <v>1</v>
      </c>
      <c r="AM15987" t="b">
        <f t="shared" si="1092"/>
        <v>1</v>
      </c>
      <c r="AP15987"/>
      <c r="AQ15987"/>
    </row>
    <row r="15988" spans="23:43" x14ac:dyDescent="0.25">
      <c r="W15988" t="b">
        <f t="shared" si="1089"/>
        <v>1</v>
      </c>
      <c r="X15988" t="b">
        <f t="shared" si="1090"/>
        <v>1</v>
      </c>
      <c r="AA15988"/>
      <c r="AH15988"/>
      <c r="AL15988" t="b">
        <f t="shared" si="1091"/>
        <v>1</v>
      </c>
      <c r="AM15988" t="b">
        <f t="shared" si="1092"/>
        <v>1</v>
      </c>
      <c r="AP15988"/>
      <c r="AQ15988"/>
    </row>
    <row r="15989" spans="23:43" x14ac:dyDescent="0.25">
      <c r="W15989" t="b">
        <f t="shared" si="1089"/>
        <v>1</v>
      </c>
      <c r="X15989" t="b">
        <f t="shared" si="1090"/>
        <v>1</v>
      </c>
      <c r="AA15989"/>
      <c r="AH15989"/>
      <c r="AL15989" t="b">
        <f t="shared" si="1091"/>
        <v>1</v>
      </c>
      <c r="AM15989" t="b">
        <f t="shared" si="1092"/>
        <v>1</v>
      </c>
      <c r="AP15989"/>
      <c r="AQ15989"/>
    </row>
    <row r="15990" spans="23:43" x14ac:dyDescent="0.25">
      <c r="W15990" t="b">
        <f t="shared" si="1089"/>
        <v>1</v>
      </c>
      <c r="X15990" t="b">
        <f t="shared" si="1090"/>
        <v>1</v>
      </c>
      <c r="AA15990"/>
      <c r="AH15990"/>
      <c r="AL15990" t="b">
        <f t="shared" si="1091"/>
        <v>1</v>
      </c>
      <c r="AM15990" t="b">
        <f t="shared" si="1092"/>
        <v>1</v>
      </c>
      <c r="AP15990"/>
      <c r="AQ15990"/>
    </row>
    <row r="15991" spans="23:43" x14ac:dyDescent="0.25">
      <c r="W15991" t="b">
        <f t="shared" si="1089"/>
        <v>1</v>
      </c>
      <c r="X15991" t="b">
        <f t="shared" si="1090"/>
        <v>1</v>
      </c>
      <c r="AA15991"/>
      <c r="AH15991"/>
      <c r="AL15991" t="b">
        <f t="shared" si="1091"/>
        <v>1</v>
      </c>
      <c r="AM15991" t="b">
        <f t="shared" si="1092"/>
        <v>1</v>
      </c>
      <c r="AP15991"/>
      <c r="AQ15991"/>
    </row>
    <row r="15992" spans="23:43" x14ac:dyDescent="0.25">
      <c r="W15992" t="b">
        <f t="shared" si="1089"/>
        <v>1</v>
      </c>
      <c r="X15992" t="b">
        <f t="shared" si="1090"/>
        <v>1</v>
      </c>
      <c r="AA15992"/>
      <c r="AH15992"/>
      <c r="AL15992" t="b">
        <f t="shared" si="1091"/>
        <v>1</v>
      </c>
      <c r="AM15992" t="b">
        <f t="shared" si="1092"/>
        <v>1</v>
      </c>
      <c r="AP15992"/>
      <c r="AQ15992"/>
    </row>
    <row r="15993" spans="23:43" x14ac:dyDescent="0.25">
      <c r="W15993" t="b">
        <f t="shared" si="1089"/>
        <v>1</v>
      </c>
      <c r="X15993" t="b">
        <f t="shared" si="1090"/>
        <v>1</v>
      </c>
      <c r="AA15993"/>
      <c r="AH15993"/>
      <c r="AL15993" t="b">
        <f t="shared" si="1091"/>
        <v>1</v>
      </c>
      <c r="AM15993" t="b">
        <f t="shared" si="1092"/>
        <v>1</v>
      </c>
      <c r="AP15993"/>
      <c r="AQ15993"/>
    </row>
    <row r="15994" spans="23:43" x14ac:dyDescent="0.25">
      <c r="W15994" t="b">
        <f t="shared" si="1089"/>
        <v>1</v>
      </c>
      <c r="X15994" t="b">
        <f t="shared" si="1090"/>
        <v>1</v>
      </c>
      <c r="AA15994"/>
      <c r="AH15994"/>
      <c r="AL15994" t="b">
        <f t="shared" si="1091"/>
        <v>1</v>
      </c>
      <c r="AM15994" t="b">
        <f t="shared" si="1092"/>
        <v>1</v>
      </c>
      <c r="AP15994"/>
      <c r="AQ15994"/>
    </row>
    <row r="15995" spans="23:43" x14ac:dyDescent="0.25">
      <c r="W15995" t="b">
        <f t="shared" si="1089"/>
        <v>1</v>
      </c>
      <c r="X15995" t="b">
        <f t="shared" si="1090"/>
        <v>1</v>
      </c>
      <c r="AA15995"/>
      <c r="AH15995"/>
      <c r="AL15995" t="b">
        <f t="shared" si="1091"/>
        <v>1</v>
      </c>
      <c r="AM15995" t="b">
        <f t="shared" si="1092"/>
        <v>1</v>
      </c>
      <c r="AP15995"/>
      <c r="AQ15995"/>
    </row>
    <row r="15996" spans="23:43" x14ac:dyDescent="0.25">
      <c r="W15996" t="b">
        <f t="shared" si="1089"/>
        <v>1</v>
      </c>
      <c r="X15996" t="b">
        <f t="shared" si="1090"/>
        <v>1</v>
      </c>
      <c r="AA15996"/>
      <c r="AH15996"/>
      <c r="AL15996" t="b">
        <f t="shared" si="1091"/>
        <v>1</v>
      </c>
      <c r="AM15996" t="b">
        <f t="shared" si="1092"/>
        <v>1</v>
      </c>
      <c r="AP15996"/>
      <c r="AQ15996"/>
    </row>
    <row r="15997" spans="23:43" x14ac:dyDescent="0.25">
      <c r="W15997" t="b">
        <f t="shared" si="1089"/>
        <v>1</v>
      </c>
      <c r="X15997" t="b">
        <f t="shared" si="1090"/>
        <v>1</v>
      </c>
      <c r="AA15997"/>
      <c r="AH15997"/>
      <c r="AL15997" t="b">
        <f t="shared" si="1091"/>
        <v>1</v>
      </c>
      <c r="AM15997" t="b">
        <f t="shared" si="1092"/>
        <v>1</v>
      </c>
      <c r="AP15997"/>
      <c r="AQ15997"/>
    </row>
    <row r="15998" spans="23:43" x14ac:dyDescent="0.25">
      <c r="W15998" t="b">
        <f t="shared" si="1089"/>
        <v>1</v>
      </c>
      <c r="X15998" t="b">
        <f t="shared" si="1090"/>
        <v>1</v>
      </c>
      <c r="AA15998"/>
      <c r="AH15998"/>
      <c r="AL15998" t="b">
        <f t="shared" si="1091"/>
        <v>1</v>
      </c>
      <c r="AM15998" t="b">
        <f t="shared" si="1092"/>
        <v>1</v>
      </c>
      <c r="AP15998"/>
      <c r="AQ15998"/>
    </row>
    <row r="15999" spans="23:43" x14ac:dyDescent="0.25">
      <c r="W15999" t="b">
        <f t="shared" si="1089"/>
        <v>1</v>
      </c>
      <c r="X15999" t="b">
        <f t="shared" si="1090"/>
        <v>1</v>
      </c>
      <c r="AA15999"/>
      <c r="AH15999"/>
      <c r="AL15999" t="b">
        <f t="shared" si="1091"/>
        <v>1</v>
      </c>
      <c r="AM15999" t="b">
        <f t="shared" si="1092"/>
        <v>1</v>
      </c>
      <c r="AP15999"/>
      <c r="AQ15999"/>
    </row>
    <row r="16000" spans="23:43" x14ac:dyDescent="0.25">
      <c r="W16000" t="b">
        <f t="shared" si="1089"/>
        <v>1</v>
      </c>
      <c r="X16000" t="b">
        <f t="shared" si="1090"/>
        <v>1</v>
      </c>
      <c r="AA16000"/>
      <c r="AH16000"/>
      <c r="AL16000" t="b">
        <f t="shared" si="1091"/>
        <v>1</v>
      </c>
      <c r="AM16000" t="b">
        <f t="shared" si="1092"/>
        <v>1</v>
      </c>
      <c r="AP16000"/>
      <c r="AQ16000"/>
    </row>
    <row r="16001" spans="23:43" x14ac:dyDescent="0.25">
      <c r="W16001" t="b">
        <f t="shared" si="1089"/>
        <v>1</v>
      </c>
      <c r="X16001" t="b">
        <f t="shared" si="1090"/>
        <v>1</v>
      </c>
      <c r="AA16001"/>
      <c r="AH16001"/>
      <c r="AL16001" t="b">
        <f t="shared" si="1091"/>
        <v>1</v>
      </c>
      <c r="AM16001" t="b">
        <f t="shared" si="1092"/>
        <v>1</v>
      </c>
      <c r="AP16001"/>
      <c r="AQ16001"/>
    </row>
    <row r="16002" spans="23:43" x14ac:dyDescent="0.25">
      <c r="W16002" t="b">
        <f t="shared" si="1089"/>
        <v>1</v>
      </c>
      <c r="X16002" t="b">
        <f t="shared" si="1090"/>
        <v>1</v>
      </c>
      <c r="AA16002"/>
      <c r="AH16002"/>
      <c r="AL16002" t="b">
        <f t="shared" si="1091"/>
        <v>1</v>
      </c>
      <c r="AM16002" t="b">
        <f t="shared" si="1092"/>
        <v>1</v>
      </c>
      <c r="AP16002"/>
      <c r="AQ16002"/>
    </row>
    <row r="16003" spans="23:43" x14ac:dyDescent="0.25">
      <c r="W16003" t="b">
        <f t="shared" si="1089"/>
        <v>1</v>
      </c>
      <c r="X16003" t="b">
        <f t="shared" si="1090"/>
        <v>1</v>
      </c>
      <c r="AA16003"/>
      <c r="AH16003"/>
      <c r="AL16003" t="b">
        <f t="shared" si="1091"/>
        <v>1</v>
      </c>
      <c r="AM16003" t="b">
        <f t="shared" si="1092"/>
        <v>1</v>
      </c>
      <c r="AP16003"/>
      <c r="AQ16003"/>
    </row>
    <row r="16004" spans="23:43" x14ac:dyDescent="0.25">
      <c r="W16004" t="b">
        <f t="shared" si="1089"/>
        <v>1</v>
      </c>
      <c r="X16004" t="b">
        <f t="shared" si="1090"/>
        <v>1</v>
      </c>
      <c r="AA16004"/>
      <c r="AH16004"/>
      <c r="AL16004" t="b">
        <f t="shared" si="1091"/>
        <v>1</v>
      </c>
      <c r="AM16004" t="b">
        <f t="shared" si="1092"/>
        <v>1</v>
      </c>
      <c r="AP16004"/>
      <c r="AQ16004"/>
    </row>
    <row r="16005" spans="23:43" x14ac:dyDescent="0.25">
      <c r="W16005" t="b">
        <f t="shared" si="1089"/>
        <v>1</v>
      </c>
      <c r="X16005" t="b">
        <f t="shared" si="1090"/>
        <v>1</v>
      </c>
      <c r="AA16005"/>
      <c r="AH16005"/>
      <c r="AL16005" t="b">
        <f t="shared" si="1091"/>
        <v>1</v>
      </c>
      <c r="AM16005" t="b">
        <f t="shared" si="1092"/>
        <v>1</v>
      </c>
      <c r="AP16005"/>
      <c r="AQ16005"/>
    </row>
    <row r="16006" spans="23:43" x14ac:dyDescent="0.25">
      <c r="W16006" t="b">
        <f t="shared" si="1089"/>
        <v>1</v>
      </c>
      <c r="X16006" t="b">
        <f t="shared" si="1090"/>
        <v>1</v>
      </c>
      <c r="AA16006"/>
      <c r="AH16006"/>
      <c r="AL16006" t="b">
        <f t="shared" si="1091"/>
        <v>1</v>
      </c>
      <c r="AM16006" t="b">
        <f t="shared" si="1092"/>
        <v>1</v>
      </c>
      <c r="AP16006"/>
      <c r="AQ16006"/>
    </row>
    <row r="16007" spans="23:43" x14ac:dyDescent="0.25">
      <c r="W16007" t="b">
        <f t="shared" si="1089"/>
        <v>1</v>
      </c>
      <c r="X16007" t="b">
        <f t="shared" si="1090"/>
        <v>1</v>
      </c>
      <c r="AA16007"/>
      <c r="AH16007"/>
      <c r="AL16007" t="b">
        <f t="shared" si="1091"/>
        <v>1</v>
      </c>
      <c r="AM16007" t="b">
        <f t="shared" si="1092"/>
        <v>1</v>
      </c>
      <c r="AP16007"/>
      <c r="AQ16007"/>
    </row>
    <row r="16008" spans="23:43" x14ac:dyDescent="0.25">
      <c r="W16008" t="b">
        <f t="shared" si="1089"/>
        <v>1</v>
      </c>
      <c r="X16008" t="b">
        <f t="shared" si="1090"/>
        <v>1</v>
      </c>
      <c r="AA16008"/>
      <c r="AH16008"/>
      <c r="AL16008" t="b">
        <f t="shared" si="1091"/>
        <v>1</v>
      </c>
      <c r="AM16008" t="b">
        <f t="shared" si="1092"/>
        <v>1</v>
      </c>
      <c r="AP16008"/>
      <c r="AQ16008"/>
    </row>
    <row r="16009" spans="23:43" x14ac:dyDescent="0.25">
      <c r="W16009" t="b">
        <f t="shared" si="1089"/>
        <v>1</v>
      </c>
      <c r="X16009" t="b">
        <f t="shared" si="1090"/>
        <v>1</v>
      </c>
      <c r="AA16009"/>
      <c r="AH16009"/>
      <c r="AL16009" t="b">
        <f t="shared" si="1091"/>
        <v>1</v>
      </c>
      <c r="AM16009" t="b">
        <f t="shared" si="1092"/>
        <v>1</v>
      </c>
      <c r="AP16009"/>
      <c r="AQ16009"/>
    </row>
    <row r="16010" spans="23:43" x14ac:dyDescent="0.25">
      <c r="W16010" t="b">
        <f t="shared" si="1089"/>
        <v>1</v>
      </c>
      <c r="X16010" t="b">
        <f t="shared" si="1090"/>
        <v>1</v>
      </c>
      <c r="AA16010"/>
      <c r="AH16010"/>
      <c r="AL16010" t="b">
        <f t="shared" si="1091"/>
        <v>1</v>
      </c>
      <c r="AM16010" t="b">
        <f t="shared" si="1092"/>
        <v>1</v>
      </c>
      <c r="AP16010"/>
      <c r="AQ16010"/>
    </row>
    <row r="16011" spans="23:43" x14ac:dyDescent="0.25">
      <c r="W16011" t="b">
        <f t="shared" si="1089"/>
        <v>1</v>
      </c>
      <c r="X16011" t="b">
        <f t="shared" si="1090"/>
        <v>1</v>
      </c>
      <c r="AA16011"/>
      <c r="AH16011"/>
      <c r="AL16011" t="b">
        <f t="shared" si="1091"/>
        <v>1</v>
      </c>
      <c r="AM16011" t="b">
        <f t="shared" si="1092"/>
        <v>1</v>
      </c>
      <c r="AP16011"/>
      <c r="AQ16011"/>
    </row>
    <row r="16012" spans="23:43" x14ac:dyDescent="0.25">
      <c r="W16012" t="b">
        <f t="shared" ref="W16012:W16075" si="1093">IF(AND(U16012&lt;&gt;"",U16012&lt;&gt;"Grand Total",U16012&lt;&gt;"(blank)"),GETPIVOTDATA("Facility CCN",$U$10,"Facility CCN",U16012)=1,TRUE)</f>
        <v>1</v>
      </c>
      <c r="X16012" t="b">
        <f t="shared" ref="X16012:X16075" si="1094">IF(AND(U16012&lt;&gt;"",U16012&lt;&gt;"Grand Total",U16012&lt;&gt;"(blank)"),LEN(U16012)=6,TRUE)</f>
        <v>1</v>
      </c>
      <c r="AA16012"/>
      <c r="AH16012"/>
      <c r="AL16012" t="b">
        <f t="shared" ref="AL16012:AL16075" si="1095">IF(AND(AJ16012&lt;&gt;"",AJ16012&lt;&gt;"Grand Total",AJ16012&lt;&gt;"(blank)"),GETPIVOTDATA("Provider NPI",$AJ$10,"Provider NPI",AJ16012)=1,TRUE)</f>
        <v>1</v>
      </c>
      <c r="AM16012" t="b">
        <f t="shared" ref="AM16012:AM16075" si="1096">IF(AND(AJ16012&lt;&gt;"",AJ16012&lt;&gt;"Grand Total",AJ16012&lt;&gt;"(blank)"),LEN(AJ16012)=10,TRUE)</f>
        <v>1</v>
      </c>
      <c r="AP16012"/>
      <c r="AQ16012"/>
    </row>
    <row r="16013" spans="23:43" x14ac:dyDescent="0.25">
      <c r="W16013" t="b">
        <f t="shared" si="1093"/>
        <v>1</v>
      </c>
      <c r="X16013" t="b">
        <f t="shared" si="1094"/>
        <v>1</v>
      </c>
      <c r="AA16013"/>
      <c r="AH16013"/>
      <c r="AL16013" t="b">
        <f t="shared" si="1095"/>
        <v>1</v>
      </c>
      <c r="AM16013" t="b">
        <f t="shared" si="1096"/>
        <v>1</v>
      </c>
      <c r="AP16013"/>
      <c r="AQ16013"/>
    </row>
    <row r="16014" spans="23:43" x14ac:dyDescent="0.25">
      <c r="W16014" t="b">
        <f t="shared" si="1093"/>
        <v>1</v>
      </c>
      <c r="X16014" t="b">
        <f t="shared" si="1094"/>
        <v>1</v>
      </c>
      <c r="AA16014"/>
      <c r="AH16014"/>
      <c r="AL16014" t="b">
        <f t="shared" si="1095"/>
        <v>1</v>
      </c>
      <c r="AM16014" t="b">
        <f t="shared" si="1096"/>
        <v>1</v>
      </c>
      <c r="AP16014"/>
      <c r="AQ16014"/>
    </row>
    <row r="16015" spans="23:43" x14ac:dyDescent="0.25">
      <c r="W16015" t="b">
        <f t="shared" si="1093"/>
        <v>1</v>
      </c>
      <c r="X16015" t="b">
        <f t="shared" si="1094"/>
        <v>1</v>
      </c>
      <c r="AA16015"/>
      <c r="AH16015"/>
      <c r="AL16015" t="b">
        <f t="shared" si="1095"/>
        <v>1</v>
      </c>
      <c r="AM16015" t="b">
        <f t="shared" si="1096"/>
        <v>1</v>
      </c>
      <c r="AP16015"/>
      <c r="AQ16015"/>
    </row>
    <row r="16016" spans="23:43" x14ac:dyDescent="0.25">
      <c r="W16016" t="b">
        <f t="shared" si="1093"/>
        <v>1</v>
      </c>
      <c r="X16016" t="b">
        <f t="shared" si="1094"/>
        <v>1</v>
      </c>
      <c r="AA16016"/>
      <c r="AH16016"/>
      <c r="AL16016" t="b">
        <f t="shared" si="1095"/>
        <v>1</v>
      </c>
      <c r="AM16016" t="b">
        <f t="shared" si="1096"/>
        <v>1</v>
      </c>
      <c r="AP16016"/>
      <c r="AQ16016"/>
    </row>
    <row r="16017" spans="23:43" x14ac:dyDescent="0.25">
      <c r="W16017" t="b">
        <f t="shared" si="1093"/>
        <v>1</v>
      </c>
      <c r="X16017" t="b">
        <f t="shared" si="1094"/>
        <v>1</v>
      </c>
      <c r="AA16017"/>
      <c r="AH16017"/>
      <c r="AL16017" t="b">
        <f t="shared" si="1095"/>
        <v>1</v>
      </c>
      <c r="AM16017" t="b">
        <f t="shared" si="1096"/>
        <v>1</v>
      </c>
      <c r="AP16017"/>
      <c r="AQ16017"/>
    </row>
    <row r="16018" spans="23:43" x14ac:dyDescent="0.25">
      <c r="W16018" t="b">
        <f t="shared" si="1093"/>
        <v>1</v>
      </c>
      <c r="X16018" t="b">
        <f t="shared" si="1094"/>
        <v>1</v>
      </c>
      <c r="AA16018"/>
      <c r="AH16018"/>
      <c r="AL16018" t="b">
        <f t="shared" si="1095"/>
        <v>1</v>
      </c>
      <c r="AM16018" t="b">
        <f t="shared" si="1096"/>
        <v>1</v>
      </c>
      <c r="AP16018"/>
      <c r="AQ16018"/>
    </row>
    <row r="16019" spans="23:43" x14ac:dyDescent="0.25">
      <c r="W16019" t="b">
        <f t="shared" si="1093"/>
        <v>1</v>
      </c>
      <c r="X16019" t="b">
        <f t="shared" si="1094"/>
        <v>1</v>
      </c>
      <c r="AA16019"/>
      <c r="AH16019"/>
      <c r="AL16019" t="b">
        <f t="shared" si="1095"/>
        <v>1</v>
      </c>
      <c r="AM16019" t="b">
        <f t="shared" si="1096"/>
        <v>1</v>
      </c>
      <c r="AP16019"/>
      <c r="AQ16019"/>
    </row>
    <row r="16020" spans="23:43" x14ac:dyDescent="0.25">
      <c r="W16020" t="b">
        <f t="shared" si="1093"/>
        <v>1</v>
      </c>
      <c r="X16020" t="b">
        <f t="shared" si="1094"/>
        <v>1</v>
      </c>
      <c r="AA16020"/>
      <c r="AH16020"/>
      <c r="AL16020" t="b">
        <f t="shared" si="1095"/>
        <v>1</v>
      </c>
      <c r="AM16020" t="b">
        <f t="shared" si="1096"/>
        <v>1</v>
      </c>
      <c r="AP16020"/>
      <c r="AQ16020"/>
    </row>
    <row r="16021" spans="23:43" x14ac:dyDescent="0.25">
      <c r="W16021" t="b">
        <f t="shared" si="1093"/>
        <v>1</v>
      </c>
      <c r="X16021" t="b">
        <f t="shared" si="1094"/>
        <v>1</v>
      </c>
      <c r="AA16021"/>
      <c r="AH16021"/>
      <c r="AL16021" t="b">
        <f t="shared" si="1095"/>
        <v>1</v>
      </c>
      <c r="AM16021" t="b">
        <f t="shared" si="1096"/>
        <v>1</v>
      </c>
      <c r="AP16021"/>
      <c r="AQ16021"/>
    </row>
    <row r="16022" spans="23:43" x14ac:dyDescent="0.25">
      <c r="W16022" t="b">
        <f t="shared" si="1093"/>
        <v>1</v>
      </c>
      <c r="X16022" t="b">
        <f t="shared" si="1094"/>
        <v>1</v>
      </c>
      <c r="AA16022"/>
      <c r="AH16022"/>
      <c r="AL16022" t="b">
        <f t="shared" si="1095"/>
        <v>1</v>
      </c>
      <c r="AM16022" t="b">
        <f t="shared" si="1096"/>
        <v>1</v>
      </c>
      <c r="AP16022"/>
      <c r="AQ16022"/>
    </row>
    <row r="16023" spans="23:43" x14ac:dyDescent="0.25">
      <c r="W16023" t="b">
        <f t="shared" si="1093"/>
        <v>1</v>
      </c>
      <c r="X16023" t="b">
        <f t="shared" si="1094"/>
        <v>1</v>
      </c>
      <c r="AA16023"/>
      <c r="AH16023"/>
      <c r="AL16023" t="b">
        <f t="shared" si="1095"/>
        <v>1</v>
      </c>
      <c r="AM16023" t="b">
        <f t="shared" si="1096"/>
        <v>1</v>
      </c>
      <c r="AP16023"/>
      <c r="AQ16023"/>
    </row>
    <row r="16024" spans="23:43" x14ac:dyDescent="0.25">
      <c r="W16024" t="b">
        <f t="shared" si="1093"/>
        <v>1</v>
      </c>
      <c r="X16024" t="b">
        <f t="shared" si="1094"/>
        <v>1</v>
      </c>
      <c r="AA16024"/>
      <c r="AH16024"/>
      <c r="AL16024" t="b">
        <f t="shared" si="1095"/>
        <v>1</v>
      </c>
      <c r="AM16024" t="b">
        <f t="shared" si="1096"/>
        <v>1</v>
      </c>
      <c r="AP16024"/>
      <c r="AQ16024"/>
    </row>
    <row r="16025" spans="23:43" x14ac:dyDescent="0.25">
      <c r="W16025" t="b">
        <f t="shared" si="1093"/>
        <v>1</v>
      </c>
      <c r="X16025" t="b">
        <f t="shared" si="1094"/>
        <v>1</v>
      </c>
      <c r="AA16025"/>
      <c r="AH16025"/>
      <c r="AL16025" t="b">
        <f t="shared" si="1095"/>
        <v>1</v>
      </c>
      <c r="AM16025" t="b">
        <f t="shared" si="1096"/>
        <v>1</v>
      </c>
      <c r="AP16025"/>
      <c r="AQ16025"/>
    </row>
    <row r="16026" spans="23:43" x14ac:dyDescent="0.25">
      <c r="W16026" t="b">
        <f t="shared" si="1093"/>
        <v>1</v>
      </c>
      <c r="X16026" t="b">
        <f t="shared" si="1094"/>
        <v>1</v>
      </c>
      <c r="AA16026"/>
      <c r="AH16026"/>
      <c r="AL16026" t="b">
        <f t="shared" si="1095"/>
        <v>1</v>
      </c>
      <c r="AM16026" t="b">
        <f t="shared" si="1096"/>
        <v>1</v>
      </c>
      <c r="AP16026"/>
      <c r="AQ16026"/>
    </row>
    <row r="16027" spans="23:43" x14ac:dyDescent="0.25">
      <c r="W16027" t="b">
        <f t="shared" si="1093"/>
        <v>1</v>
      </c>
      <c r="X16027" t="b">
        <f t="shared" si="1094"/>
        <v>1</v>
      </c>
      <c r="AA16027"/>
      <c r="AH16027"/>
      <c r="AL16027" t="b">
        <f t="shared" si="1095"/>
        <v>1</v>
      </c>
      <c r="AM16027" t="b">
        <f t="shared" si="1096"/>
        <v>1</v>
      </c>
      <c r="AP16027"/>
      <c r="AQ16027"/>
    </row>
    <row r="16028" spans="23:43" x14ac:dyDescent="0.25">
      <c r="W16028" t="b">
        <f t="shared" si="1093"/>
        <v>1</v>
      </c>
      <c r="X16028" t="b">
        <f t="shared" si="1094"/>
        <v>1</v>
      </c>
      <c r="AA16028"/>
      <c r="AH16028"/>
      <c r="AL16028" t="b">
        <f t="shared" si="1095"/>
        <v>1</v>
      </c>
      <c r="AM16028" t="b">
        <f t="shared" si="1096"/>
        <v>1</v>
      </c>
      <c r="AP16028"/>
      <c r="AQ16028"/>
    </row>
    <row r="16029" spans="23:43" x14ac:dyDescent="0.25">
      <c r="W16029" t="b">
        <f t="shared" si="1093"/>
        <v>1</v>
      </c>
      <c r="X16029" t="b">
        <f t="shared" si="1094"/>
        <v>1</v>
      </c>
      <c r="AA16029"/>
      <c r="AH16029"/>
      <c r="AL16029" t="b">
        <f t="shared" si="1095"/>
        <v>1</v>
      </c>
      <c r="AM16029" t="b">
        <f t="shared" si="1096"/>
        <v>1</v>
      </c>
      <c r="AP16029"/>
      <c r="AQ16029"/>
    </row>
    <row r="16030" spans="23:43" x14ac:dyDescent="0.25">
      <c r="W16030" t="b">
        <f t="shared" si="1093"/>
        <v>1</v>
      </c>
      <c r="X16030" t="b">
        <f t="shared" si="1094"/>
        <v>1</v>
      </c>
      <c r="AA16030"/>
      <c r="AH16030"/>
      <c r="AL16030" t="b">
        <f t="shared" si="1095"/>
        <v>1</v>
      </c>
      <c r="AM16030" t="b">
        <f t="shared" si="1096"/>
        <v>1</v>
      </c>
      <c r="AP16030"/>
      <c r="AQ16030"/>
    </row>
    <row r="16031" spans="23:43" x14ac:dyDescent="0.25">
      <c r="W16031" t="b">
        <f t="shared" si="1093"/>
        <v>1</v>
      </c>
      <c r="X16031" t="b">
        <f t="shared" si="1094"/>
        <v>1</v>
      </c>
      <c r="AA16031"/>
      <c r="AH16031"/>
      <c r="AL16031" t="b">
        <f t="shared" si="1095"/>
        <v>1</v>
      </c>
      <c r="AM16031" t="b">
        <f t="shared" si="1096"/>
        <v>1</v>
      </c>
      <c r="AP16031"/>
      <c r="AQ16031"/>
    </row>
    <row r="16032" spans="23:43" x14ac:dyDescent="0.25">
      <c r="W16032" t="b">
        <f t="shared" si="1093"/>
        <v>1</v>
      </c>
      <c r="X16032" t="b">
        <f t="shared" si="1094"/>
        <v>1</v>
      </c>
      <c r="AA16032"/>
      <c r="AH16032"/>
      <c r="AL16032" t="b">
        <f t="shared" si="1095"/>
        <v>1</v>
      </c>
      <c r="AM16032" t="b">
        <f t="shared" si="1096"/>
        <v>1</v>
      </c>
      <c r="AP16032"/>
      <c r="AQ16032"/>
    </row>
    <row r="16033" spans="23:43" x14ac:dyDescent="0.25">
      <c r="W16033" t="b">
        <f t="shared" si="1093"/>
        <v>1</v>
      </c>
      <c r="X16033" t="b">
        <f t="shared" si="1094"/>
        <v>1</v>
      </c>
      <c r="AA16033"/>
      <c r="AH16033"/>
      <c r="AL16033" t="b">
        <f t="shared" si="1095"/>
        <v>1</v>
      </c>
      <c r="AM16033" t="b">
        <f t="shared" si="1096"/>
        <v>1</v>
      </c>
      <c r="AP16033"/>
      <c r="AQ16033"/>
    </row>
    <row r="16034" spans="23:43" x14ac:dyDescent="0.25">
      <c r="W16034" t="b">
        <f t="shared" si="1093"/>
        <v>1</v>
      </c>
      <c r="X16034" t="b">
        <f t="shared" si="1094"/>
        <v>1</v>
      </c>
      <c r="AA16034"/>
      <c r="AH16034"/>
      <c r="AL16034" t="b">
        <f t="shared" si="1095"/>
        <v>1</v>
      </c>
      <c r="AM16034" t="b">
        <f t="shared" si="1096"/>
        <v>1</v>
      </c>
      <c r="AP16034"/>
      <c r="AQ16034"/>
    </row>
    <row r="16035" spans="23:43" x14ac:dyDescent="0.25">
      <c r="W16035" t="b">
        <f t="shared" si="1093"/>
        <v>1</v>
      </c>
      <c r="X16035" t="b">
        <f t="shared" si="1094"/>
        <v>1</v>
      </c>
      <c r="AA16035"/>
      <c r="AH16035"/>
      <c r="AL16035" t="b">
        <f t="shared" si="1095"/>
        <v>1</v>
      </c>
      <c r="AM16035" t="b">
        <f t="shared" si="1096"/>
        <v>1</v>
      </c>
      <c r="AP16035"/>
      <c r="AQ16035"/>
    </row>
    <row r="16036" spans="23:43" x14ac:dyDescent="0.25">
      <c r="W16036" t="b">
        <f t="shared" si="1093"/>
        <v>1</v>
      </c>
      <c r="X16036" t="b">
        <f t="shared" si="1094"/>
        <v>1</v>
      </c>
      <c r="AA16036"/>
      <c r="AH16036"/>
      <c r="AL16036" t="b">
        <f t="shared" si="1095"/>
        <v>1</v>
      </c>
      <c r="AM16036" t="b">
        <f t="shared" si="1096"/>
        <v>1</v>
      </c>
      <c r="AP16036"/>
      <c r="AQ16036"/>
    </row>
    <row r="16037" spans="23:43" x14ac:dyDescent="0.25">
      <c r="W16037" t="b">
        <f t="shared" si="1093"/>
        <v>1</v>
      </c>
      <c r="X16037" t="b">
        <f t="shared" si="1094"/>
        <v>1</v>
      </c>
      <c r="AA16037"/>
      <c r="AH16037"/>
      <c r="AL16037" t="b">
        <f t="shared" si="1095"/>
        <v>1</v>
      </c>
      <c r="AM16037" t="b">
        <f t="shared" si="1096"/>
        <v>1</v>
      </c>
      <c r="AP16037"/>
      <c r="AQ16037"/>
    </row>
    <row r="16038" spans="23:43" x14ac:dyDescent="0.25">
      <c r="W16038" t="b">
        <f t="shared" si="1093"/>
        <v>1</v>
      </c>
      <c r="X16038" t="b">
        <f t="shared" si="1094"/>
        <v>1</v>
      </c>
      <c r="AA16038"/>
      <c r="AH16038"/>
      <c r="AL16038" t="b">
        <f t="shared" si="1095"/>
        <v>1</v>
      </c>
      <c r="AM16038" t="b">
        <f t="shared" si="1096"/>
        <v>1</v>
      </c>
      <c r="AP16038"/>
      <c r="AQ16038"/>
    </row>
    <row r="16039" spans="23:43" x14ac:dyDescent="0.25">
      <c r="W16039" t="b">
        <f t="shared" si="1093"/>
        <v>1</v>
      </c>
      <c r="X16039" t="b">
        <f t="shared" si="1094"/>
        <v>1</v>
      </c>
      <c r="AA16039"/>
      <c r="AH16039"/>
      <c r="AL16039" t="b">
        <f t="shared" si="1095"/>
        <v>1</v>
      </c>
      <c r="AM16039" t="b">
        <f t="shared" si="1096"/>
        <v>1</v>
      </c>
      <c r="AP16039"/>
      <c r="AQ16039"/>
    </row>
    <row r="16040" spans="23:43" x14ac:dyDescent="0.25">
      <c r="W16040" t="b">
        <f t="shared" si="1093"/>
        <v>1</v>
      </c>
      <c r="X16040" t="b">
        <f t="shared" si="1094"/>
        <v>1</v>
      </c>
      <c r="AA16040"/>
      <c r="AH16040"/>
      <c r="AL16040" t="b">
        <f t="shared" si="1095"/>
        <v>1</v>
      </c>
      <c r="AM16040" t="b">
        <f t="shared" si="1096"/>
        <v>1</v>
      </c>
      <c r="AP16040"/>
      <c r="AQ16040"/>
    </row>
    <row r="16041" spans="23:43" x14ac:dyDescent="0.25">
      <c r="W16041" t="b">
        <f t="shared" si="1093"/>
        <v>1</v>
      </c>
      <c r="X16041" t="b">
        <f t="shared" si="1094"/>
        <v>1</v>
      </c>
      <c r="AA16041"/>
      <c r="AH16041"/>
      <c r="AL16041" t="b">
        <f t="shared" si="1095"/>
        <v>1</v>
      </c>
      <c r="AM16041" t="b">
        <f t="shared" si="1096"/>
        <v>1</v>
      </c>
      <c r="AP16041"/>
      <c r="AQ16041"/>
    </row>
    <row r="16042" spans="23:43" x14ac:dyDescent="0.25">
      <c r="W16042" t="b">
        <f t="shared" si="1093"/>
        <v>1</v>
      </c>
      <c r="X16042" t="b">
        <f t="shared" si="1094"/>
        <v>1</v>
      </c>
      <c r="AA16042"/>
      <c r="AH16042"/>
      <c r="AL16042" t="b">
        <f t="shared" si="1095"/>
        <v>1</v>
      </c>
      <c r="AM16042" t="b">
        <f t="shared" si="1096"/>
        <v>1</v>
      </c>
      <c r="AP16042"/>
      <c r="AQ16042"/>
    </row>
    <row r="16043" spans="23:43" x14ac:dyDescent="0.25">
      <c r="W16043" t="b">
        <f t="shared" si="1093"/>
        <v>1</v>
      </c>
      <c r="X16043" t="b">
        <f t="shared" si="1094"/>
        <v>1</v>
      </c>
      <c r="AA16043"/>
      <c r="AH16043"/>
      <c r="AL16043" t="b">
        <f t="shared" si="1095"/>
        <v>1</v>
      </c>
      <c r="AM16043" t="b">
        <f t="shared" si="1096"/>
        <v>1</v>
      </c>
      <c r="AP16043"/>
      <c r="AQ16043"/>
    </row>
    <row r="16044" spans="23:43" x14ac:dyDescent="0.25">
      <c r="W16044" t="b">
        <f t="shared" si="1093"/>
        <v>1</v>
      </c>
      <c r="X16044" t="b">
        <f t="shared" si="1094"/>
        <v>1</v>
      </c>
      <c r="AA16044"/>
      <c r="AH16044"/>
      <c r="AL16044" t="b">
        <f t="shared" si="1095"/>
        <v>1</v>
      </c>
      <c r="AM16044" t="b">
        <f t="shared" si="1096"/>
        <v>1</v>
      </c>
      <c r="AP16044"/>
      <c r="AQ16044"/>
    </row>
    <row r="16045" spans="23:43" x14ac:dyDescent="0.25">
      <c r="W16045" t="b">
        <f t="shared" si="1093"/>
        <v>1</v>
      </c>
      <c r="X16045" t="b">
        <f t="shared" si="1094"/>
        <v>1</v>
      </c>
      <c r="AA16045"/>
      <c r="AH16045"/>
      <c r="AL16045" t="b">
        <f t="shared" si="1095"/>
        <v>1</v>
      </c>
      <c r="AM16045" t="b">
        <f t="shared" si="1096"/>
        <v>1</v>
      </c>
      <c r="AP16045"/>
      <c r="AQ16045"/>
    </row>
    <row r="16046" spans="23:43" x14ac:dyDescent="0.25">
      <c r="W16046" t="b">
        <f t="shared" si="1093"/>
        <v>1</v>
      </c>
      <c r="X16046" t="b">
        <f t="shared" si="1094"/>
        <v>1</v>
      </c>
      <c r="AA16046"/>
      <c r="AH16046"/>
      <c r="AL16046" t="b">
        <f t="shared" si="1095"/>
        <v>1</v>
      </c>
      <c r="AM16046" t="b">
        <f t="shared" si="1096"/>
        <v>1</v>
      </c>
      <c r="AP16046"/>
      <c r="AQ16046"/>
    </row>
    <row r="16047" spans="23:43" x14ac:dyDescent="0.25">
      <c r="W16047" t="b">
        <f t="shared" si="1093"/>
        <v>1</v>
      </c>
      <c r="X16047" t="b">
        <f t="shared" si="1094"/>
        <v>1</v>
      </c>
      <c r="AA16047"/>
      <c r="AH16047"/>
      <c r="AL16047" t="b">
        <f t="shared" si="1095"/>
        <v>1</v>
      </c>
      <c r="AM16047" t="b">
        <f t="shared" si="1096"/>
        <v>1</v>
      </c>
      <c r="AP16047"/>
      <c r="AQ16047"/>
    </row>
    <row r="16048" spans="23:43" x14ac:dyDescent="0.25">
      <c r="W16048" t="b">
        <f t="shared" si="1093"/>
        <v>1</v>
      </c>
      <c r="X16048" t="b">
        <f t="shared" si="1094"/>
        <v>1</v>
      </c>
      <c r="AA16048"/>
      <c r="AH16048"/>
      <c r="AL16048" t="b">
        <f t="shared" si="1095"/>
        <v>1</v>
      </c>
      <c r="AM16048" t="b">
        <f t="shared" si="1096"/>
        <v>1</v>
      </c>
      <c r="AP16048"/>
      <c r="AQ16048"/>
    </row>
    <row r="16049" spans="23:43" x14ac:dyDescent="0.25">
      <c r="W16049" t="b">
        <f t="shared" si="1093"/>
        <v>1</v>
      </c>
      <c r="X16049" t="b">
        <f t="shared" si="1094"/>
        <v>1</v>
      </c>
      <c r="AA16049"/>
      <c r="AH16049"/>
      <c r="AL16049" t="b">
        <f t="shared" si="1095"/>
        <v>1</v>
      </c>
      <c r="AM16049" t="b">
        <f t="shared" si="1096"/>
        <v>1</v>
      </c>
      <c r="AP16049"/>
      <c r="AQ16049"/>
    </row>
    <row r="16050" spans="23:43" x14ac:dyDescent="0.25">
      <c r="W16050" t="b">
        <f t="shared" si="1093"/>
        <v>1</v>
      </c>
      <c r="X16050" t="b">
        <f t="shared" si="1094"/>
        <v>1</v>
      </c>
      <c r="AA16050"/>
      <c r="AH16050"/>
      <c r="AL16050" t="b">
        <f t="shared" si="1095"/>
        <v>1</v>
      </c>
      <c r="AM16050" t="b">
        <f t="shared" si="1096"/>
        <v>1</v>
      </c>
      <c r="AP16050"/>
      <c r="AQ16050"/>
    </row>
    <row r="16051" spans="23:43" x14ac:dyDescent="0.25">
      <c r="W16051" t="b">
        <f t="shared" si="1093"/>
        <v>1</v>
      </c>
      <c r="X16051" t="b">
        <f t="shared" si="1094"/>
        <v>1</v>
      </c>
      <c r="AA16051"/>
      <c r="AH16051"/>
      <c r="AL16051" t="b">
        <f t="shared" si="1095"/>
        <v>1</v>
      </c>
      <c r="AM16051" t="b">
        <f t="shared" si="1096"/>
        <v>1</v>
      </c>
      <c r="AP16051"/>
      <c r="AQ16051"/>
    </row>
    <row r="16052" spans="23:43" x14ac:dyDescent="0.25">
      <c r="W16052" t="b">
        <f t="shared" si="1093"/>
        <v>1</v>
      </c>
      <c r="X16052" t="b">
        <f t="shared" si="1094"/>
        <v>1</v>
      </c>
      <c r="AA16052"/>
      <c r="AH16052"/>
      <c r="AL16052" t="b">
        <f t="shared" si="1095"/>
        <v>1</v>
      </c>
      <c r="AM16052" t="b">
        <f t="shared" si="1096"/>
        <v>1</v>
      </c>
      <c r="AP16052"/>
      <c r="AQ16052"/>
    </row>
    <row r="16053" spans="23:43" x14ac:dyDescent="0.25">
      <c r="W16053" t="b">
        <f t="shared" si="1093"/>
        <v>1</v>
      </c>
      <c r="X16053" t="b">
        <f t="shared" si="1094"/>
        <v>1</v>
      </c>
      <c r="AA16053"/>
      <c r="AH16053"/>
      <c r="AL16053" t="b">
        <f t="shared" si="1095"/>
        <v>1</v>
      </c>
      <c r="AM16053" t="b">
        <f t="shared" si="1096"/>
        <v>1</v>
      </c>
      <c r="AP16053"/>
      <c r="AQ16053"/>
    </row>
    <row r="16054" spans="23:43" x14ac:dyDescent="0.25">
      <c r="W16054" t="b">
        <f t="shared" si="1093"/>
        <v>1</v>
      </c>
      <c r="X16054" t="b">
        <f t="shared" si="1094"/>
        <v>1</v>
      </c>
      <c r="AA16054"/>
      <c r="AH16054"/>
      <c r="AL16054" t="b">
        <f t="shared" si="1095"/>
        <v>1</v>
      </c>
      <c r="AM16054" t="b">
        <f t="shared" si="1096"/>
        <v>1</v>
      </c>
      <c r="AP16054"/>
      <c r="AQ16054"/>
    </row>
    <row r="16055" spans="23:43" x14ac:dyDescent="0.25">
      <c r="W16055" t="b">
        <f t="shared" si="1093"/>
        <v>1</v>
      </c>
      <c r="X16055" t="b">
        <f t="shared" si="1094"/>
        <v>1</v>
      </c>
      <c r="AA16055"/>
      <c r="AH16055"/>
      <c r="AL16055" t="b">
        <f t="shared" si="1095"/>
        <v>1</v>
      </c>
      <c r="AM16055" t="b">
        <f t="shared" si="1096"/>
        <v>1</v>
      </c>
      <c r="AP16055"/>
      <c r="AQ16055"/>
    </row>
    <row r="16056" spans="23:43" x14ac:dyDescent="0.25">
      <c r="W16056" t="b">
        <f t="shared" si="1093"/>
        <v>1</v>
      </c>
      <c r="X16056" t="b">
        <f t="shared" si="1094"/>
        <v>1</v>
      </c>
      <c r="AA16056"/>
      <c r="AH16056"/>
      <c r="AL16056" t="b">
        <f t="shared" si="1095"/>
        <v>1</v>
      </c>
      <c r="AM16056" t="b">
        <f t="shared" si="1096"/>
        <v>1</v>
      </c>
      <c r="AP16056"/>
      <c r="AQ16056"/>
    </row>
    <row r="16057" spans="23:43" x14ac:dyDescent="0.25">
      <c r="W16057" t="b">
        <f t="shared" si="1093"/>
        <v>1</v>
      </c>
      <c r="X16057" t="b">
        <f t="shared" si="1094"/>
        <v>1</v>
      </c>
      <c r="AA16057"/>
      <c r="AH16057"/>
      <c r="AL16057" t="b">
        <f t="shared" si="1095"/>
        <v>1</v>
      </c>
      <c r="AM16057" t="b">
        <f t="shared" si="1096"/>
        <v>1</v>
      </c>
      <c r="AP16057"/>
      <c r="AQ16057"/>
    </row>
    <row r="16058" spans="23:43" x14ac:dyDescent="0.25">
      <c r="W16058" t="b">
        <f t="shared" si="1093"/>
        <v>1</v>
      </c>
      <c r="X16058" t="b">
        <f t="shared" si="1094"/>
        <v>1</v>
      </c>
      <c r="AA16058"/>
      <c r="AH16058"/>
      <c r="AL16058" t="b">
        <f t="shared" si="1095"/>
        <v>1</v>
      </c>
      <c r="AM16058" t="b">
        <f t="shared" si="1096"/>
        <v>1</v>
      </c>
      <c r="AP16058"/>
      <c r="AQ16058"/>
    </row>
    <row r="16059" spans="23:43" x14ac:dyDescent="0.25">
      <c r="W16059" t="b">
        <f t="shared" si="1093"/>
        <v>1</v>
      </c>
      <c r="X16059" t="b">
        <f t="shared" si="1094"/>
        <v>1</v>
      </c>
      <c r="AA16059"/>
      <c r="AH16059"/>
      <c r="AL16059" t="b">
        <f t="shared" si="1095"/>
        <v>1</v>
      </c>
      <c r="AM16059" t="b">
        <f t="shared" si="1096"/>
        <v>1</v>
      </c>
      <c r="AP16059"/>
      <c r="AQ16059"/>
    </row>
    <row r="16060" spans="23:43" x14ac:dyDescent="0.25">
      <c r="W16060" t="b">
        <f t="shared" si="1093"/>
        <v>1</v>
      </c>
      <c r="X16060" t="b">
        <f t="shared" si="1094"/>
        <v>1</v>
      </c>
      <c r="AA16060"/>
      <c r="AH16060"/>
      <c r="AL16060" t="b">
        <f t="shared" si="1095"/>
        <v>1</v>
      </c>
      <c r="AM16060" t="b">
        <f t="shared" si="1096"/>
        <v>1</v>
      </c>
      <c r="AP16060"/>
      <c r="AQ16060"/>
    </row>
    <row r="16061" spans="23:43" x14ac:dyDescent="0.25">
      <c r="W16061" t="b">
        <f t="shared" si="1093"/>
        <v>1</v>
      </c>
      <c r="X16061" t="b">
        <f t="shared" si="1094"/>
        <v>1</v>
      </c>
      <c r="AA16061"/>
      <c r="AH16061"/>
      <c r="AL16061" t="b">
        <f t="shared" si="1095"/>
        <v>1</v>
      </c>
      <c r="AM16061" t="b">
        <f t="shared" si="1096"/>
        <v>1</v>
      </c>
      <c r="AP16061"/>
      <c r="AQ16061"/>
    </row>
    <row r="16062" spans="23:43" x14ac:dyDescent="0.25">
      <c r="W16062" t="b">
        <f t="shared" si="1093"/>
        <v>1</v>
      </c>
      <c r="X16062" t="b">
        <f t="shared" si="1094"/>
        <v>1</v>
      </c>
      <c r="AA16062"/>
      <c r="AH16062"/>
      <c r="AL16062" t="b">
        <f t="shared" si="1095"/>
        <v>1</v>
      </c>
      <c r="AM16062" t="b">
        <f t="shared" si="1096"/>
        <v>1</v>
      </c>
      <c r="AP16062"/>
      <c r="AQ16062"/>
    </row>
    <row r="16063" spans="23:43" x14ac:dyDescent="0.25">
      <c r="W16063" t="b">
        <f t="shared" si="1093"/>
        <v>1</v>
      </c>
      <c r="X16063" t="b">
        <f t="shared" si="1094"/>
        <v>1</v>
      </c>
      <c r="AA16063"/>
      <c r="AH16063"/>
      <c r="AL16063" t="b">
        <f t="shared" si="1095"/>
        <v>1</v>
      </c>
      <c r="AM16063" t="b">
        <f t="shared" si="1096"/>
        <v>1</v>
      </c>
      <c r="AP16063"/>
      <c r="AQ16063"/>
    </row>
    <row r="16064" spans="23:43" x14ac:dyDescent="0.25">
      <c r="W16064" t="b">
        <f t="shared" si="1093"/>
        <v>1</v>
      </c>
      <c r="X16064" t="b">
        <f t="shared" si="1094"/>
        <v>1</v>
      </c>
      <c r="AA16064"/>
      <c r="AH16064"/>
      <c r="AL16064" t="b">
        <f t="shared" si="1095"/>
        <v>1</v>
      </c>
      <c r="AM16064" t="b">
        <f t="shared" si="1096"/>
        <v>1</v>
      </c>
      <c r="AP16064"/>
      <c r="AQ16064"/>
    </row>
    <row r="16065" spans="23:43" x14ac:dyDescent="0.25">
      <c r="W16065" t="b">
        <f t="shared" si="1093"/>
        <v>1</v>
      </c>
      <c r="X16065" t="b">
        <f t="shared" si="1094"/>
        <v>1</v>
      </c>
      <c r="AA16065"/>
      <c r="AH16065"/>
      <c r="AL16065" t="b">
        <f t="shared" si="1095"/>
        <v>1</v>
      </c>
      <c r="AM16065" t="b">
        <f t="shared" si="1096"/>
        <v>1</v>
      </c>
      <c r="AP16065"/>
      <c r="AQ16065"/>
    </row>
    <row r="16066" spans="23:43" x14ac:dyDescent="0.25">
      <c r="W16066" t="b">
        <f t="shared" si="1093"/>
        <v>1</v>
      </c>
      <c r="X16066" t="b">
        <f t="shared" si="1094"/>
        <v>1</v>
      </c>
      <c r="AA16066"/>
      <c r="AH16066"/>
      <c r="AL16066" t="b">
        <f t="shared" si="1095"/>
        <v>1</v>
      </c>
      <c r="AM16066" t="b">
        <f t="shared" si="1096"/>
        <v>1</v>
      </c>
      <c r="AP16066"/>
      <c r="AQ16066"/>
    </row>
    <row r="16067" spans="23:43" x14ac:dyDescent="0.25">
      <c r="W16067" t="b">
        <f t="shared" si="1093"/>
        <v>1</v>
      </c>
      <c r="X16067" t="b">
        <f t="shared" si="1094"/>
        <v>1</v>
      </c>
      <c r="AA16067"/>
      <c r="AH16067"/>
      <c r="AL16067" t="b">
        <f t="shared" si="1095"/>
        <v>1</v>
      </c>
      <c r="AM16067" t="b">
        <f t="shared" si="1096"/>
        <v>1</v>
      </c>
      <c r="AP16067"/>
      <c r="AQ16067"/>
    </row>
    <row r="16068" spans="23:43" x14ac:dyDescent="0.25">
      <c r="W16068" t="b">
        <f t="shared" si="1093"/>
        <v>1</v>
      </c>
      <c r="X16068" t="b">
        <f t="shared" si="1094"/>
        <v>1</v>
      </c>
      <c r="AA16068"/>
      <c r="AH16068"/>
      <c r="AL16068" t="b">
        <f t="shared" si="1095"/>
        <v>1</v>
      </c>
      <c r="AM16068" t="b">
        <f t="shared" si="1096"/>
        <v>1</v>
      </c>
      <c r="AP16068"/>
      <c r="AQ16068"/>
    </row>
    <row r="16069" spans="23:43" x14ac:dyDescent="0.25">
      <c r="W16069" t="b">
        <f t="shared" si="1093"/>
        <v>1</v>
      </c>
      <c r="X16069" t="b">
        <f t="shared" si="1094"/>
        <v>1</v>
      </c>
      <c r="AA16069"/>
      <c r="AH16069"/>
      <c r="AL16069" t="b">
        <f t="shared" si="1095"/>
        <v>1</v>
      </c>
      <c r="AM16069" t="b">
        <f t="shared" si="1096"/>
        <v>1</v>
      </c>
      <c r="AP16069"/>
      <c r="AQ16069"/>
    </row>
    <row r="16070" spans="23:43" x14ac:dyDescent="0.25">
      <c r="W16070" t="b">
        <f t="shared" si="1093"/>
        <v>1</v>
      </c>
      <c r="X16070" t="b">
        <f t="shared" si="1094"/>
        <v>1</v>
      </c>
      <c r="AA16070"/>
      <c r="AH16070"/>
      <c r="AL16070" t="b">
        <f t="shared" si="1095"/>
        <v>1</v>
      </c>
      <c r="AM16070" t="b">
        <f t="shared" si="1096"/>
        <v>1</v>
      </c>
      <c r="AP16070"/>
      <c r="AQ16070"/>
    </row>
    <row r="16071" spans="23:43" x14ac:dyDescent="0.25">
      <c r="W16071" t="b">
        <f t="shared" si="1093"/>
        <v>1</v>
      </c>
      <c r="X16071" t="b">
        <f t="shared" si="1094"/>
        <v>1</v>
      </c>
      <c r="AA16071"/>
      <c r="AH16071"/>
      <c r="AL16071" t="b">
        <f t="shared" si="1095"/>
        <v>1</v>
      </c>
      <c r="AM16071" t="b">
        <f t="shared" si="1096"/>
        <v>1</v>
      </c>
      <c r="AP16071"/>
      <c r="AQ16071"/>
    </row>
    <row r="16072" spans="23:43" x14ac:dyDescent="0.25">
      <c r="W16072" t="b">
        <f t="shared" si="1093"/>
        <v>1</v>
      </c>
      <c r="X16072" t="b">
        <f t="shared" si="1094"/>
        <v>1</v>
      </c>
      <c r="AA16072"/>
      <c r="AH16072"/>
      <c r="AL16072" t="b">
        <f t="shared" si="1095"/>
        <v>1</v>
      </c>
      <c r="AM16072" t="b">
        <f t="shared" si="1096"/>
        <v>1</v>
      </c>
      <c r="AP16072"/>
      <c r="AQ16072"/>
    </row>
    <row r="16073" spans="23:43" x14ac:dyDescent="0.25">
      <c r="W16073" t="b">
        <f t="shared" si="1093"/>
        <v>1</v>
      </c>
      <c r="X16073" t="b">
        <f t="shared" si="1094"/>
        <v>1</v>
      </c>
      <c r="AA16073"/>
      <c r="AH16073"/>
      <c r="AL16073" t="b">
        <f t="shared" si="1095"/>
        <v>1</v>
      </c>
      <c r="AM16073" t="b">
        <f t="shared" si="1096"/>
        <v>1</v>
      </c>
      <c r="AP16073"/>
      <c r="AQ16073"/>
    </row>
    <row r="16074" spans="23:43" x14ac:dyDescent="0.25">
      <c r="W16074" t="b">
        <f t="shared" si="1093"/>
        <v>1</v>
      </c>
      <c r="X16074" t="b">
        <f t="shared" si="1094"/>
        <v>1</v>
      </c>
      <c r="AA16074"/>
      <c r="AH16074"/>
      <c r="AL16074" t="b">
        <f t="shared" si="1095"/>
        <v>1</v>
      </c>
      <c r="AM16074" t="b">
        <f t="shared" si="1096"/>
        <v>1</v>
      </c>
      <c r="AP16074"/>
      <c r="AQ16074"/>
    </row>
    <row r="16075" spans="23:43" x14ac:dyDescent="0.25">
      <c r="W16075" t="b">
        <f t="shared" si="1093"/>
        <v>1</v>
      </c>
      <c r="X16075" t="b">
        <f t="shared" si="1094"/>
        <v>1</v>
      </c>
      <c r="AA16075"/>
      <c r="AH16075"/>
      <c r="AL16075" t="b">
        <f t="shared" si="1095"/>
        <v>1</v>
      </c>
      <c r="AM16075" t="b">
        <f t="shared" si="1096"/>
        <v>1</v>
      </c>
      <c r="AP16075"/>
      <c r="AQ16075"/>
    </row>
    <row r="16076" spans="23:43" x14ac:dyDescent="0.25">
      <c r="W16076" t="b">
        <f t="shared" ref="W16076:W16139" si="1097">IF(AND(U16076&lt;&gt;"",U16076&lt;&gt;"Grand Total",U16076&lt;&gt;"(blank)"),GETPIVOTDATA("Facility CCN",$U$10,"Facility CCN",U16076)=1,TRUE)</f>
        <v>1</v>
      </c>
      <c r="X16076" t="b">
        <f t="shared" ref="X16076:X16139" si="1098">IF(AND(U16076&lt;&gt;"",U16076&lt;&gt;"Grand Total",U16076&lt;&gt;"(blank)"),LEN(U16076)=6,TRUE)</f>
        <v>1</v>
      </c>
      <c r="AA16076"/>
      <c r="AH16076"/>
      <c r="AL16076" t="b">
        <f t="shared" ref="AL16076:AL16139" si="1099">IF(AND(AJ16076&lt;&gt;"",AJ16076&lt;&gt;"Grand Total",AJ16076&lt;&gt;"(blank)"),GETPIVOTDATA("Provider NPI",$AJ$10,"Provider NPI",AJ16076)=1,TRUE)</f>
        <v>1</v>
      </c>
      <c r="AM16076" t="b">
        <f t="shared" ref="AM16076:AM16139" si="1100">IF(AND(AJ16076&lt;&gt;"",AJ16076&lt;&gt;"Grand Total",AJ16076&lt;&gt;"(blank)"),LEN(AJ16076)=10,TRUE)</f>
        <v>1</v>
      </c>
      <c r="AP16076"/>
      <c r="AQ16076"/>
    </row>
    <row r="16077" spans="23:43" x14ac:dyDescent="0.25">
      <c r="W16077" t="b">
        <f t="shared" si="1097"/>
        <v>1</v>
      </c>
      <c r="X16077" t="b">
        <f t="shared" si="1098"/>
        <v>1</v>
      </c>
      <c r="AA16077"/>
      <c r="AH16077"/>
      <c r="AL16077" t="b">
        <f t="shared" si="1099"/>
        <v>1</v>
      </c>
      <c r="AM16077" t="b">
        <f t="shared" si="1100"/>
        <v>1</v>
      </c>
      <c r="AP16077"/>
      <c r="AQ16077"/>
    </row>
    <row r="16078" spans="23:43" x14ac:dyDescent="0.25">
      <c r="W16078" t="b">
        <f t="shared" si="1097"/>
        <v>1</v>
      </c>
      <c r="X16078" t="b">
        <f t="shared" si="1098"/>
        <v>1</v>
      </c>
      <c r="AA16078"/>
      <c r="AH16078"/>
      <c r="AL16078" t="b">
        <f t="shared" si="1099"/>
        <v>1</v>
      </c>
      <c r="AM16078" t="b">
        <f t="shared" si="1100"/>
        <v>1</v>
      </c>
      <c r="AP16078"/>
      <c r="AQ16078"/>
    </row>
    <row r="16079" spans="23:43" x14ac:dyDescent="0.25">
      <c r="W16079" t="b">
        <f t="shared" si="1097"/>
        <v>1</v>
      </c>
      <c r="X16079" t="b">
        <f t="shared" si="1098"/>
        <v>1</v>
      </c>
      <c r="AA16079"/>
      <c r="AH16079"/>
      <c r="AL16079" t="b">
        <f t="shared" si="1099"/>
        <v>1</v>
      </c>
      <c r="AM16079" t="b">
        <f t="shared" si="1100"/>
        <v>1</v>
      </c>
      <c r="AP16079"/>
      <c r="AQ16079"/>
    </row>
    <row r="16080" spans="23:43" x14ac:dyDescent="0.25">
      <c r="W16080" t="b">
        <f t="shared" si="1097"/>
        <v>1</v>
      </c>
      <c r="X16080" t="b">
        <f t="shared" si="1098"/>
        <v>1</v>
      </c>
      <c r="AA16080"/>
      <c r="AH16080"/>
      <c r="AL16080" t="b">
        <f t="shared" si="1099"/>
        <v>1</v>
      </c>
      <c r="AM16080" t="b">
        <f t="shared" si="1100"/>
        <v>1</v>
      </c>
      <c r="AP16080"/>
      <c r="AQ16080"/>
    </row>
    <row r="16081" spans="23:43" x14ac:dyDescent="0.25">
      <c r="W16081" t="b">
        <f t="shared" si="1097"/>
        <v>1</v>
      </c>
      <c r="X16081" t="b">
        <f t="shared" si="1098"/>
        <v>1</v>
      </c>
      <c r="AA16081"/>
      <c r="AH16081"/>
      <c r="AL16081" t="b">
        <f t="shared" si="1099"/>
        <v>1</v>
      </c>
      <c r="AM16081" t="b">
        <f t="shared" si="1100"/>
        <v>1</v>
      </c>
      <c r="AP16081"/>
      <c r="AQ16081"/>
    </row>
    <row r="16082" spans="23:43" x14ac:dyDescent="0.25">
      <c r="W16082" t="b">
        <f t="shared" si="1097"/>
        <v>1</v>
      </c>
      <c r="X16082" t="b">
        <f t="shared" si="1098"/>
        <v>1</v>
      </c>
      <c r="AA16082"/>
      <c r="AH16082"/>
      <c r="AL16082" t="b">
        <f t="shared" si="1099"/>
        <v>1</v>
      </c>
      <c r="AM16082" t="b">
        <f t="shared" si="1100"/>
        <v>1</v>
      </c>
      <c r="AP16082"/>
      <c r="AQ16082"/>
    </row>
    <row r="16083" spans="23:43" x14ac:dyDescent="0.25">
      <c r="W16083" t="b">
        <f t="shared" si="1097"/>
        <v>1</v>
      </c>
      <c r="X16083" t="b">
        <f t="shared" si="1098"/>
        <v>1</v>
      </c>
      <c r="AA16083"/>
      <c r="AH16083"/>
      <c r="AL16083" t="b">
        <f t="shared" si="1099"/>
        <v>1</v>
      </c>
      <c r="AM16083" t="b">
        <f t="shared" si="1100"/>
        <v>1</v>
      </c>
      <c r="AP16083"/>
      <c r="AQ16083"/>
    </row>
    <row r="16084" spans="23:43" x14ac:dyDescent="0.25">
      <c r="W16084" t="b">
        <f t="shared" si="1097"/>
        <v>1</v>
      </c>
      <c r="X16084" t="b">
        <f t="shared" si="1098"/>
        <v>1</v>
      </c>
      <c r="AA16084"/>
      <c r="AH16084"/>
      <c r="AL16084" t="b">
        <f t="shared" si="1099"/>
        <v>1</v>
      </c>
      <c r="AM16084" t="b">
        <f t="shared" si="1100"/>
        <v>1</v>
      </c>
      <c r="AP16084"/>
      <c r="AQ16084"/>
    </row>
    <row r="16085" spans="23:43" x14ac:dyDescent="0.25">
      <c r="W16085" t="b">
        <f t="shared" si="1097"/>
        <v>1</v>
      </c>
      <c r="X16085" t="b">
        <f t="shared" si="1098"/>
        <v>1</v>
      </c>
      <c r="AA16085"/>
      <c r="AH16085"/>
      <c r="AL16085" t="b">
        <f t="shared" si="1099"/>
        <v>1</v>
      </c>
      <c r="AM16085" t="b">
        <f t="shared" si="1100"/>
        <v>1</v>
      </c>
      <c r="AP16085"/>
      <c r="AQ16085"/>
    </row>
    <row r="16086" spans="23:43" x14ac:dyDescent="0.25">
      <c r="W16086" t="b">
        <f t="shared" si="1097"/>
        <v>1</v>
      </c>
      <c r="X16086" t="b">
        <f t="shared" si="1098"/>
        <v>1</v>
      </c>
      <c r="AA16086"/>
      <c r="AH16086"/>
      <c r="AL16086" t="b">
        <f t="shared" si="1099"/>
        <v>1</v>
      </c>
      <c r="AM16086" t="b">
        <f t="shared" si="1100"/>
        <v>1</v>
      </c>
      <c r="AP16086"/>
      <c r="AQ16086"/>
    </row>
    <row r="16087" spans="23:43" x14ac:dyDescent="0.25">
      <c r="W16087" t="b">
        <f t="shared" si="1097"/>
        <v>1</v>
      </c>
      <c r="X16087" t="b">
        <f t="shared" si="1098"/>
        <v>1</v>
      </c>
      <c r="AA16087"/>
      <c r="AH16087"/>
      <c r="AL16087" t="b">
        <f t="shared" si="1099"/>
        <v>1</v>
      </c>
      <c r="AM16087" t="b">
        <f t="shared" si="1100"/>
        <v>1</v>
      </c>
      <c r="AP16087"/>
      <c r="AQ16087"/>
    </row>
    <row r="16088" spans="23:43" x14ac:dyDescent="0.25">
      <c r="W16088" t="b">
        <f t="shared" si="1097"/>
        <v>1</v>
      </c>
      <c r="X16088" t="b">
        <f t="shared" si="1098"/>
        <v>1</v>
      </c>
      <c r="AA16088"/>
      <c r="AH16088"/>
      <c r="AL16088" t="b">
        <f t="shared" si="1099"/>
        <v>1</v>
      </c>
      <c r="AM16088" t="b">
        <f t="shared" si="1100"/>
        <v>1</v>
      </c>
      <c r="AP16088"/>
      <c r="AQ16088"/>
    </row>
    <row r="16089" spans="23:43" x14ac:dyDescent="0.25">
      <c r="W16089" t="b">
        <f t="shared" si="1097"/>
        <v>1</v>
      </c>
      <c r="X16089" t="b">
        <f t="shared" si="1098"/>
        <v>1</v>
      </c>
      <c r="AA16089"/>
      <c r="AH16089"/>
      <c r="AL16089" t="b">
        <f t="shared" si="1099"/>
        <v>1</v>
      </c>
      <c r="AM16089" t="b">
        <f t="shared" si="1100"/>
        <v>1</v>
      </c>
      <c r="AP16089"/>
      <c r="AQ16089"/>
    </row>
    <row r="16090" spans="23:43" x14ac:dyDescent="0.25">
      <c r="W16090" t="b">
        <f t="shared" si="1097"/>
        <v>1</v>
      </c>
      <c r="X16090" t="b">
        <f t="shared" si="1098"/>
        <v>1</v>
      </c>
      <c r="AA16090"/>
      <c r="AH16090"/>
      <c r="AL16090" t="b">
        <f t="shared" si="1099"/>
        <v>1</v>
      </c>
      <c r="AM16090" t="b">
        <f t="shared" si="1100"/>
        <v>1</v>
      </c>
      <c r="AP16090"/>
      <c r="AQ16090"/>
    </row>
    <row r="16091" spans="23:43" x14ac:dyDescent="0.25">
      <c r="W16091" t="b">
        <f t="shared" si="1097"/>
        <v>1</v>
      </c>
      <c r="X16091" t="b">
        <f t="shared" si="1098"/>
        <v>1</v>
      </c>
      <c r="AA16091"/>
      <c r="AH16091"/>
      <c r="AL16091" t="b">
        <f t="shared" si="1099"/>
        <v>1</v>
      </c>
      <c r="AM16091" t="b">
        <f t="shared" si="1100"/>
        <v>1</v>
      </c>
      <c r="AP16091"/>
      <c r="AQ16091"/>
    </row>
    <row r="16092" spans="23:43" x14ac:dyDescent="0.25">
      <c r="W16092" t="b">
        <f t="shared" si="1097"/>
        <v>1</v>
      </c>
      <c r="X16092" t="b">
        <f t="shared" si="1098"/>
        <v>1</v>
      </c>
      <c r="AA16092"/>
      <c r="AH16092"/>
      <c r="AL16092" t="b">
        <f t="shared" si="1099"/>
        <v>1</v>
      </c>
      <c r="AM16092" t="b">
        <f t="shared" si="1100"/>
        <v>1</v>
      </c>
      <c r="AP16092"/>
      <c r="AQ16092"/>
    </row>
    <row r="16093" spans="23:43" x14ac:dyDescent="0.25">
      <c r="W16093" t="b">
        <f t="shared" si="1097"/>
        <v>1</v>
      </c>
      <c r="X16093" t="b">
        <f t="shared" si="1098"/>
        <v>1</v>
      </c>
      <c r="AA16093"/>
      <c r="AH16093"/>
      <c r="AL16093" t="b">
        <f t="shared" si="1099"/>
        <v>1</v>
      </c>
      <c r="AM16093" t="b">
        <f t="shared" si="1100"/>
        <v>1</v>
      </c>
      <c r="AP16093"/>
      <c r="AQ16093"/>
    </row>
    <row r="16094" spans="23:43" x14ac:dyDescent="0.25">
      <c r="W16094" t="b">
        <f t="shared" si="1097"/>
        <v>1</v>
      </c>
      <c r="X16094" t="b">
        <f t="shared" si="1098"/>
        <v>1</v>
      </c>
      <c r="AA16094"/>
      <c r="AH16094"/>
      <c r="AL16094" t="b">
        <f t="shared" si="1099"/>
        <v>1</v>
      </c>
      <c r="AM16094" t="b">
        <f t="shared" si="1100"/>
        <v>1</v>
      </c>
      <c r="AP16094"/>
      <c r="AQ16094"/>
    </row>
    <row r="16095" spans="23:43" x14ac:dyDescent="0.25">
      <c r="W16095" t="b">
        <f t="shared" si="1097"/>
        <v>1</v>
      </c>
      <c r="X16095" t="b">
        <f t="shared" si="1098"/>
        <v>1</v>
      </c>
      <c r="AA16095"/>
      <c r="AH16095"/>
      <c r="AL16095" t="b">
        <f t="shared" si="1099"/>
        <v>1</v>
      </c>
      <c r="AM16095" t="b">
        <f t="shared" si="1100"/>
        <v>1</v>
      </c>
      <c r="AP16095"/>
      <c r="AQ16095"/>
    </row>
    <row r="16096" spans="23:43" x14ac:dyDescent="0.25">
      <c r="W16096" t="b">
        <f t="shared" si="1097"/>
        <v>1</v>
      </c>
      <c r="X16096" t="b">
        <f t="shared" si="1098"/>
        <v>1</v>
      </c>
      <c r="AA16096"/>
      <c r="AH16096"/>
      <c r="AL16096" t="b">
        <f t="shared" si="1099"/>
        <v>1</v>
      </c>
      <c r="AM16096" t="b">
        <f t="shared" si="1100"/>
        <v>1</v>
      </c>
      <c r="AP16096"/>
      <c r="AQ16096"/>
    </row>
    <row r="16097" spans="23:43" x14ac:dyDescent="0.25">
      <c r="W16097" t="b">
        <f t="shared" si="1097"/>
        <v>1</v>
      </c>
      <c r="X16097" t="b">
        <f t="shared" si="1098"/>
        <v>1</v>
      </c>
      <c r="AA16097"/>
      <c r="AH16097"/>
      <c r="AL16097" t="b">
        <f t="shared" si="1099"/>
        <v>1</v>
      </c>
      <c r="AM16097" t="b">
        <f t="shared" si="1100"/>
        <v>1</v>
      </c>
      <c r="AP16097"/>
      <c r="AQ16097"/>
    </row>
    <row r="16098" spans="23:43" x14ac:dyDescent="0.25">
      <c r="W16098" t="b">
        <f t="shared" si="1097"/>
        <v>1</v>
      </c>
      <c r="X16098" t="b">
        <f t="shared" si="1098"/>
        <v>1</v>
      </c>
      <c r="AA16098"/>
      <c r="AH16098"/>
      <c r="AL16098" t="b">
        <f t="shared" si="1099"/>
        <v>1</v>
      </c>
      <c r="AM16098" t="b">
        <f t="shared" si="1100"/>
        <v>1</v>
      </c>
      <c r="AP16098"/>
      <c r="AQ16098"/>
    </row>
    <row r="16099" spans="23:43" x14ac:dyDescent="0.25">
      <c r="W16099" t="b">
        <f t="shared" si="1097"/>
        <v>1</v>
      </c>
      <c r="X16099" t="b">
        <f t="shared" si="1098"/>
        <v>1</v>
      </c>
      <c r="AA16099"/>
      <c r="AH16099"/>
      <c r="AL16099" t="b">
        <f t="shared" si="1099"/>
        <v>1</v>
      </c>
      <c r="AM16099" t="b">
        <f t="shared" si="1100"/>
        <v>1</v>
      </c>
      <c r="AP16099"/>
      <c r="AQ16099"/>
    </row>
    <row r="16100" spans="23:43" x14ac:dyDescent="0.25">
      <c r="W16100" t="b">
        <f t="shared" si="1097"/>
        <v>1</v>
      </c>
      <c r="X16100" t="b">
        <f t="shared" si="1098"/>
        <v>1</v>
      </c>
      <c r="AA16100"/>
      <c r="AH16100"/>
      <c r="AL16100" t="b">
        <f t="shared" si="1099"/>
        <v>1</v>
      </c>
      <c r="AM16100" t="b">
        <f t="shared" si="1100"/>
        <v>1</v>
      </c>
      <c r="AP16100"/>
      <c r="AQ16100"/>
    </row>
    <row r="16101" spans="23:43" x14ac:dyDescent="0.25">
      <c r="W16101" t="b">
        <f t="shared" si="1097"/>
        <v>1</v>
      </c>
      <c r="X16101" t="b">
        <f t="shared" si="1098"/>
        <v>1</v>
      </c>
      <c r="AA16101"/>
      <c r="AH16101"/>
      <c r="AL16101" t="b">
        <f t="shared" si="1099"/>
        <v>1</v>
      </c>
      <c r="AM16101" t="b">
        <f t="shared" si="1100"/>
        <v>1</v>
      </c>
      <c r="AP16101"/>
      <c r="AQ16101"/>
    </row>
    <row r="16102" spans="23:43" x14ac:dyDescent="0.25">
      <c r="W16102" t="b">
        <f t="shared" si="1097"/>
        <v>1</v>
      </c>
      <c r="X16102" t="b">
        <f t="shared" si="1098"/>
        <v>1</v>
      </c>
      <c r="AA16102"/>
      <c r="AH16102"/>
      <c r="AL16102" t="b">
        <f t="shared" si="1099"/>
        <v>1</v>
      </c>
      <c r="AM16102" t="b">
        <f t="shared" si="1100"/>
        <v>1</v>
      </c>
      <c r="AP16102"/>
      <c r="AQ16102"/>
    </row>
    <row r="16103" spans="23:43" x14ac:dyDescent="0.25">
      <c r="W16103" t="b">
        <f t="shared" si="1097"/>
        <v>1</v>
      </c>
      <c r="X16103" t="b">
        <f t="shared" si="1098"/>
        <v>1</v>
      </c>
      <c r="AA16103"/>
      <c r="AH16103"/>
      <c r="AL16103" t="b">
        <f t="shared" si="1099"/>
        <v>1</v>
      </c>
      <c r="AM16103" t="b">
        <f t="shared" si="1100"/>
        <v>1</v>
      </c>
      <c r="AP16103"/>
      <c r="AQ16103"/>
    </row>
    <row r="16104" spans="23:43" x14ac:dyDescent="0.25">
      <c r="W16104" t="b">
        <f t="shared" si="1097"/>
        <v>1</v>
      </c>
      <c r="X16104" t="b">
        <f t="shared" si="1098"/>
        <v>1</v>
      </c>
      <c r="AA16104"/>
      <c r="AH16104"/>
      <c r="AL16104" t="b">
        <f t="shared" si="1099"/>
        <v>1</v>
      </c>
      <c r="AM16104" t="b">
        <f t="shared" si="1100"/>
        <v>1</v>
      </c>
      <c r="AP16104"/>
      <c r="AQ16104"/>
    </row>
    <row r="16105" spans="23:43" x14ac:dyDescent="0.25">
      <c r="W16105" t="b">
        <f t="shared" si="1097"/>
        <v>1</v>
      </c>
      <c r="X16105" t="b">
        <f t="shared" si="1098"/>
        <v>1</v>
      </c>
      <c r="AA16105"/>
      <c r="AH16105"/>
      <c r="AL16105" t="b">
        <f t="shared" si="1099"/>
        <v>1</v>
      </c>
      <c r="AM16105" t="b">
        <f t="shared" si="1100"/>
        <v>1</v>
      </c>
      <c r="AP16105"/>
      <c r="AQ16105"/>
    </row>
    <row r="16106" spans="23:43" x14ac:dyDescent="0.25">
      <c r="W16106" t="b">
        <f t="shared" si="1097"/>
        <v>1</v>
      </c>
      <c r="X16106" t="b">
        <f t="shared" si="1098"/>
        <v>1</v>
      </c>
      <c r="AA16106"/>
      <c r="AH16106"/>
      <c r="AL16106" t="b">
        <f t="shared" si="1099"/>
        <v>1</v>
      </c>
      <c r="AM16106" t="b">
        <f t="shared" si="1100"/>
        <v>1</v>
      </c>
      <c r="AP16106"/>
      <c r="AQ16106"/>
    </row>
    <row r="16107" spans="23:43" x14ac:dyDescent="0.25">
      <c r="W16107" t="b">
        <f t="shared" si="1097"/>
        <v>1</v>
      </c>
      <c r="X16107" t="b">
        <f t="shared" si="1098"/>
        <v>1</v>
      </c>
      <c r="AA16107"/>
      <c r="AH16107"/>
      <c r="AL16107" t="b">
        <f t="shared" si="1099"/>
        <v>1</v>
      </c>
      <c r="AM16107" t="b">
        <f t="shared" si="1100"/>
        <v>1</v>
      </c>
      <c r="AP16107"/>
      <c r="AQ16107"/>
    </row>
    <row r="16108" spans="23:43" x14ac:dyDescent="0.25">
      <c r="W16108" t="b">
        <f t="shared" si="1097"/>
        <v>1</v>
      </c>
      <c r="X16108" t="b">
        <f t="shared" si="1098"/>
        <v>1</v>
      </c>
      <c r="AA16108"/>
      <c r="AH16108"/>
      <c r="AL16108" t="b">
        <f t="shared" si="1099"/>
        <v>1</v>
      </c>
      <c r="AM16108" t="b">
        <f t="shared" si="1100"/>
        <v>1</v>
      </c>
      <c r="AP16108"/>
      <c r="AQ16108"/>
    </row>
    <row r="16109" spans="23:43" x14ac:dyDescent="0.25">
      <c r="W16109" t="b">
        <f t="shared" si="1097"/>
        <v>1</v>
      </c>
      <c r="X16109" t="b">
        <f t="shared" si="1098"/>
        <v>1</v>
      </c>
      <c r="AA16109"/>
      <c r="AH16109"/>
      <c r="AL16109" t="b">
        <f t="shared" si="1099"/>
        <v>1</v>
      </c>
      <c r="AM16109" t="b">
        <f t="shared" si="1100"/>
        <v>1</v>
      </c>
      <c r="AP16109"/>
      <c r="AQ16109"/>
    </row>
    <row r="16110" spans="23:43" x14ac:dyDescent="0.25">
      <c r="W16110" t="b">
        <f t="shared" si="1097"/>
        <v>1</v>
      </c>
      <c r="X16110" t="b">
        <f t="shared" si="1098"/>
        <v>1</v>
      </c>
      <c r="AA16110"/>
      <c r="AH16110"/>
      <c r="AL16110" t="b">
        <f t="shared" si="1099"/>
        <v>1</v>
      </c>
      <c r="AM16110" t="b">
        <f t="shared" si="1100"/>
        <v>1</v>
      </c>
      <c r="AP16110"/>
      <c r="AQ16110"/>
    </row>
    <row r="16111" spans="23:43" x14ac:dyDescent="0.25">
      <c r="W16111" t="b">
        <f t="shared" si="1097"/>
        <v>1</v>
      </c>
      <c r="X16111" t="b">
        <f t="shared" si="1098"/>
        <v>1</v>
      </c>
      <c r="AA16111"/>
      <c r="AH16111"/>
      <c r="AL16111" t="b">
        <f t="shared" si="1099"/>
        <v>1</v>
      </c>
      <c r="AM16111" t="b">
        <f t="shared" si="1100"/>
        <v>1</v>
      </c>
      <c r="AP16111"/>
      <c r="AQ16111"/>
    </row>
    <row r="16112" spans="23:43" x14ac:dyDescent="0.25">
      <c r="W16112" t="b">
        <f t="shared" si="1097"/>
        <v>1</v>
      </c>
      <c r="X16112" t="b">
        <f t="shared" si="1098"/>
        <v>1</v>
      </c>
      <c r="AA16112"/>
      <c r="AH16112"/>
      <c r="AL16112" t="b">
        <f t="shared" si="1099"/>
        <v>1</v>
      </c>
      <c r="AM16112" t="b">
        <f t="shared" si="1100"/>
        <v>1</v>
      </c>
      <c r="AP16112"/>
      <c r="AQ16112"/>
    </row>
    <row r="16113" spans="23:43" x14ac:dyDescent="0.25">
      <c r="W16113" t="b">
        <f t="shared" si="1097"/>
        <v>1</v>
      </c>
      <c r="X16113" t="b">
        <f t="shared" si="1098"/>
        <v>1</v>
      </c>
      <c r="AA16113"/>
      <c r="AH16113"/>
      <c r="AL16113" t="b">
        <f t="shared" si="1099"/>
        <v>1</v>
      </c>
      <c r="AM16113" t="b">
        <f t="shared" si="1100"/>
        <v>1</v>
      </c>
      <c r="AP16113"/>
      <c r="AQ16113"/>
    </row>
    <row r="16114" spans="23:43" x14ac:dyDescent="0.25">
      <c r="W16114" t="b">
        <f t="shared" si="1097"/>
        <v>1</v>
      </c>
      <c r="X16114" t="b">
        <f t="shared" si="1098"/>
        <v>1</v>
      </c>
      <c r="AA16114"/>
      <c r="AH16114"/>
      <c r="AL16114" t="b">
        <f t="shared" si="1099"/>
        <v>1</v>
      </c>
      <c r="AM16114" t="b">
        <f t="shared" si="1100"/>
        <v>1</v>
      </c>
      <c r="AP16114"/>
      <c r="AQ16114"/>
    </row>
    <row r="16115" spans="23:43" x14ac:dyDescent="0.25">
      <c r="W16115" t="b">
        <f t="shared" si="1097"/>
        <v>1</v>
      </c>
      <c r="X16115" t="b">
        <f t="shared" si="1098"/>
        <v>1</v>
      </c>
      <c r="AA16115"/>
      <c r="AH16115"/>
      <c r="AL16115" t="b">
        <f t="shared" si="1099"/>
        <v>1</v>
      </c>
      <c r="AM16115" t="b">
        <f t="shared" si="1100"/>
        <v>1</v>
      </c>
      <c r="AP16115"/>
      <c r="AQ16115"/>
    </row>
    <row r="16116" spans="23:43" x14ac:dyDescent="0.25">
      <c r="W16116" t="b">
        <f t="shared" si="1097"/>
        <v>1</v>
      </c>
      <c r="X16116" t="b">
        <f t="shared" si="1098"/>
        <v>1</v>
      </c>
      <c r="AA16116"/>
      <c r="AH16116"/>
      <c r="AL16116" t="b">
        <f t="shared" si="1099"/>
        <v>1</v>
      </c>
      <c r="AM16116" t="b">
        <f t="shared" si="1100"/>
        <v>1</v>
      </c>
      <c r="AP16116"/>
      <c r="AQ16116"/>
    </row>
    <row r="16117" spans="23:43" x14ac:dyDescent="0.25">
      <c r="W16117" t="b">
        <f t="shared" si="1097"/>
        <v>1</v>
      </c>
      <c r="X16117" t="b">
        <f t="shared" si="1098"/>
        <v>1</v>
      </c>
      <c r="AA16117"/>
      <c r="AH16117"/>
      <c r="AL16117" t="b">
        <f t="shared" si="1099"/>
        <v>1</v>
      </c>
      <c r="AM16117" t="b">
        <f t="shared" si="1100"/>
        <v>1</v>
      </c>
      <c r="AP16117"/>
      <c r="AQ16117"/>
    </row>
    <row r="16118" spans="23:43" x14ac:dyDescent="0.25">
      <c r="W16118" t="b">
        <f t="shared" si="1097"/>
        <v>1</v>
      </c>
      <c r="X16118" t="b">
        <f t="shared" si="1098"/>
        <v>1</v>
      </c>
      <c r="AA16118"/>
      <c r="AH16118"/>
      <c r="AL16118" t="b">
        <f t="shared" si="1099"/>
        <v>1</v>
      </c>
      <c r="AM16118" t="b">
        <f t="shared" si="1100"/>
        <v>1</v>
      </c>
      <c r="AP16118"/>
      <c r="AQ16118"/>
    </row>
    <row r="16119" spans="23:43" x14ac:dyDescent="0.25">
      <c r="W16119" t="b">
        <f t="shared" si="1097"/>
        <v>1</v>
      </c>
      <c r="X16119" t="b">
        <f t="shared" si="1098"/>
        <v>1</v>
      </c>
      <c r="AA16119"/>
      <c r="AH16119"/>
      <c r="AL16119" t="b">
        <f t="shared" si="1099"/>
        <v>1</v>
      </c>
      <c r="AM16119" t="b">
        <f t="shared" si="1100"/>
        <v>1</v>
      </c>
      <c r="AP16119"/>
      <c r="AQ16119"/>
    </row>
    <row r="16120" spans="23:43" x14ac:dyDescent="0.25">
      <c r="W16120" t="b">
        <f t="shared" si="1097"/>
        <v>1</v>
      </c>
      <c r="X16120" t="b">
        <f t="shared" si="1098"/>
        <v>1</v>
      </c>
      <c r="AA16120"/>
      <c r="AH16120"/>
      <c r="AL16120" t="b">
        <f t="shared" si="1099"/>
        <v>1</v>
      </c>
      <c r="AM16120" t="b">
        <f t="shared" si="1100"/>
        <v>1</v>
      </c>
      <c r="AP16120"/>
      <c r="AQ16120"/>
    </row>
    <row r="16121" spans="23:43" x14ac:dyDescent="0.25">
      <c r="W16121" t="b">
        <f t="shared" si="1097"/>
        <v>1</v>
      </c>
      <c r="X16121" t="b">
        <f t="shared" si="1098"/>
        <v>1</v>
      </c>
      <c r="AA16121"/>
      <c r="AH16121"/>
      <c r="AL16121" t="b">
        <f t="shared" si="1099"/>
        <v>1</v>
      </c>
      <c r="AM16121" t="b">
        <f t="shared" si="1100"/>
        <v>1</v>
      </c>
      <c r="AP16121"/>
      <c r="AQ16121"/>
    </row>
    <row r="16122" spans="23:43" x14ac:dyDescent="0.25">
      <c r="W16122" t="b">
        <f t="shared" si="1097"/>
        <v>1</v>
      </c>
      <c r="X16122" t="b">
        <f t="shared" si="1098"/>
        <v>1</v>
      </c>
      <c r="AA16122"/>
      <c r="AH16122"/>
      <c r="AL16122" t="b">
        <f t="shared" si="1099"/>
        <v>1</v>
      </c>
      <c r="AM16122" t="b">
        <f t="shared" si="1100"/>
        <v>1</v>
      </c>
      <c r="AP16122"/>
      <c r="AQ16122"/>
    </row>
    <row r="16123" spans="23:43" x14ac:dyDescent="0.25">
      <c r="W16123" t="b">
        <f t="shared" si="1097"/>
        <v>1</v>
      </c>
      <c r="X16123" t="b">
        <f t="shared" si="1098"/>
        <v>1</v>
      </c>
      <c r="AA16123"/>
      <c r="AH16123"/>
      <c r="AL16123" t="b">
        <f t="shared" si="1099"/>
        <v>1</v>
      </c>
      <c r="AM16123" t="b">
        <f t="shared" si="1100"/>
        <v>1</v>
      </c>
      <c r="AP16123"/>
      <c r="AQ16123"/>
    </row>
    <row r="16124" spans="23:43" x14ac:dyDescent="0.25">
      <c r="W16124" t="b">
        <f t="shared" si="1097"/>
        <v>1</v>
      </c>
      <c r="X16124" t="b">
        <f t="shared" si="1098"/>
        <v>1</v>
      </c>
      <c r="AA16124"/>
      <c r="AH16124"/>
      <c r="AL16124" t="b">
        <f t="shared" si="1099"/>
        <v>1</v>
      </c>
      <c r="AM16124" t="b">
        <f t="shared" si="1100"/>
        <v>1</v>
      </c>
      <c r="AP16124"/>
      <c r="AQ16124"/>
    </row>
    <row r="16125" spans="23:43" x14ac:dyDescent="0.25">
      <c r="W16125" t="b">
        <f t="shared" si="1097"/>
        <v>1</v>
      </c>
      <c r="X16125" t="b">
        <f t="shared" si="1098"/>
        <v>1</v>
      </c>
      <c r="AA16125"/>
      <c r="AH16125"/>
      <c r="AL16125" t="b">
        <f t="shared" si="1099"/>
        <v>1</v>
      </c>
      <c r="AM16125" t="b">
        <f t="shared" si="1100"/>
        <v>1</v>
      </c>
      <c r="AP16125"/>
      <c r="AQ16125"/>
    </row>
    <row r="16126" spans="23:43" x14ac:dyDescent="0.25">
      <c r="W16126" t="b">
        <f t="shared" si="1097"/>
        <v>1</v>
      </c>
      <c r="X16126" t="b">
        <f t="shared" si="1098"/>
        <v>1</v>
      </c>
      <c r="AA16126"/>
      <c r="AH16126"/>
      <c r="AL16126" t="b">
        <f t="shared" si="1099"/>
        <v>1</v>
      </c>
      <c r="AM16126" t="b">
        <f t="shared" si="1100"/>
        <v>1</v>
      </c>
      <c r="AP16126"/>
      <c r="AQ16126"/>
    </row>
    <row r="16127" spans="23:43" x14ac:dyDescent="0.25">
      <c r="W16127" t="b">
        <f t="shared" si="1097"/>
        <v>1</v>
      </c>
      <c r="X16127" t="b">
        <f t="shared" si="1098"/>
        <v>1</v>
      </c>
      <c r="AA16127"/>
      <c r="AH16127"/>
      <c r="AL16127" t="b">
        <f t="shared" si="1099"/>
        <v>1</v>
      </c>
      <c r="AM16127" t="b">
        <f t="shared" si="1100"/>
        <v>1</v>
      </c>
      <c r="AP16127"/>
      <c r="AQ16127"/>
    </row>
    <row r="16128" spans="23:43" x14ac:dyDescent="0.25">
      <c r="W16128" t="b">
        <f t="shared" si="1097"/>
        <v>1</v>
      </c>
      <c r="X16128" t="b">
        <f t="shared" si="1098"/>
        <v>1</v>
      </c>
      <c r="AA16128"/>
      <c r="AH16128"/>
      <c r="AL16128" t="b">
        <f t="shared" si="1099"/>
        <v>1</v>
      </c>
      <c r="AM16128" t="b">
        <f t="shared" si="1100"/>
        <v>1</v>
      </c>
      <c r="AP16128"/>
      <c r="AQ16128"/>
    </row>
    <row r="16129" spans="23:43" x14ac:dyDescent="0.25">
      <c r="W16129" t="b">
        <f t="shared" si="1097"/>
        <v>1</v>
      </c>
      <c r="X16129" t="b">
        <f t="shared" si="1098"/>
        <v>1</v>
      </c>
      <c r="AA16129"/>
      <c r="AH16129"/>
      <c r="AL16129" t="b">
        <f t="shared" si="1099"/>
        <v>1</v>
      </c>
      <c r="AM16129" t="b">
        <f t="shared" si="1100"/>
        <v>1</v>
      </c>
      <c r="AP16129"/>
      <c r="AQ16129"/>
    </row>
    <row r="16130" spans="23:43" x14ac:dyDescent="0.25">
      <c r="W16130" t="b">
        <f t="shared" si="1097"/>
        <v>1</v>
      </c>
      <c r="X16130" t="b">
        <f t="shared" si="1098"/>
        <v>1</v>
      </c>
      <c r="AA16130"/>
      <c r="AH16130"/>
      <c r="AL16130" t="b">
        <f t="shared" si="1099"/>
        <v>1</v>
      </c>
      <c r="AM16130" t="b">
        <f t="shared" si="1100"/>
        <v>1</v>
      </c>
      <c r="AP16130"/>
      <c r="AQ16130"/>
    </row>
    <row r="16131" spans="23:43" x14ac:dyDescent="0.25">
      <c r="W16131" t="b">
        <f t="shared" si="1097"/>
        <v>1</v>
      </c>
      <c r="X16131" t="b">
        <f t="shared" si="1098"/>
        <v>1</v>
      </c>
      <c r="AA16131"/>
      <c r="AH16131"/>
      <c r="AL16131" t="b">
        <f t="shared" si="1099"/>
        <v>1</v>
      </c>
      <c r="AM16131" t="b">
        <f t="shared" si="1100"/>
        <v>1</v>
      </c>
      <c r="AP16131"/>
      <c r="AQ16131"/>
    </row>
    <row r="16132" spans="23:43" x14ac:dyDescent="0.25">
      <c r="W16132" t="b">
        <f t="shared" si="1097"/>
        <v>1</v>
      </c>
      <c r="X16132" t="b">
        <f t="shared" si="1098"/>
        <v>1</v>
      </c>
      <c r="AA16132"/>
      <c r="AH16132"/>
      <c r="AL16132" t="b">
        <f t="shared" si="1099"/>
        <v>1</v>
      </c>
      <c r="AM16132" t="b">
        <f t="shared" si="1100"/>
        <v>1</v>
      </c>
      <c r="AP16132"/>
      <c r="AQ16132"/>
    </row>
    <row r="16133" spans="23:43" x14ac:dyDescent="0.25">
      <c r="W16133" t="b">
        <f t="shared" si="1097"/>
        <v>1</v>
      </c>
      <c r="X16133" t="b">
        <f t="shared" si="1098"/>
        <v>1</v>
      </c>
      <c r="AA16133"/>
      <c r="AH16133"/>
      <c r="AL16133" t="b">
        <f t="shared" si="1099"/>
        <v>1</v>
      </c>
      <c r="AM16133" t="b">
        <f t="shared" si="1100"/>
        <v>1</v>
      </c>
      <c r="AP16133"/>
      <c r="AQ16133"/>
    </row>
    <row r="16134" spans="23:43" x14ac:dyDescent="0.25">
      <c r="W16134" t="b">
        <f t="shared" si="1097"/>
        <v>1</v>
      </c>
      <c r="X16134" t="b">
        <f t="shared" si="1098"/>
        <v>1</v>
      </c>
      <c r="AA16134"/>
      <c r="AH16134"/>
      <c r="AL16134" t="b">
        <f t="shared" si="1099"/>
        <v>1</v>
      </c>
      <c r="AM16134" t="b">
        <f t="shared" si="1100"/>
        <v>1</v>
      </c>
      <c r="AP16134"/>
      <c r="AQ16134"/>
    </row>
    <row r="16135" spans="23:43" x14ac:dyDescent="0.25">
      <c r="W16135" t="b">
        <f t="shared" si="1097"/>
        <v>1</v>
      </c>
      <c r="X16135" t="b">
        <f t="shared" si="1098"/>
        <v>1</v>
      </c>
      <c r="AA16135"/>
      <c r="AH16135"/>
      <c r="AL16135" t="b">
        <f t="shared" si="1099"/>
        <v>1</v>
      </c>
      <c r="AM16135" t="b">
        <f t="shared" si="1100"/>
        <v>1</v>
      </c>
      <c r="AP16135"/>
      <c r="AQ16135"/>
    </row>
    <row r="16136" spans="23:43" x14ac:dyDescent="0.25">
      <c r="W16136" t="b">
        <f t="shared" si="1097"/>
        <v>1</v>
      </c>
      <c r="X16136" t="b">
        <f t="shared" si="1098"/>
        <v>1</v>
      </c>
      <c r="AA16136"/>
      <c r="AH16136"/>
      <c r="AL16136" t="b">
        <f t="shared" si="1099"/>
        <v>1</v>
      </c>
      <c r="AM16136" t="b">
        <f t="shared" si="1100"/>
        <v>1</v>
      </c>
      <c r="AP16136"/>
      <c r="AQ16136"/>
    </row>
    <row r="16137" spans="23:43" x14ac:dyDescent="0.25">
      <c r="W16137" t="b">
        <f t="shared" si="1097"/>
        <v>1</v>
      </c>
      <c r="X16137" t="b">
        <f t="shared" si="1098"/>
        <v>1</v>
      </c>
      <c r="AA16137"/>
      <c r="AH16137"/>
      <c r="AL16137" t="b">
        <f t="shared" si="1099"/>
        <v>1</v>
      </c>
      <c r="AM16137" t="b">
        <f t="shared" si="1100"/>
        <v>1</v>
      </c>
      <c r="AP16137"/>
      <c r="AQ16137"/>
    </row>
    <row r="16138" spans="23:43" x14ac:dyDescent="0.25">
      <c r="W16138" t="b">
        <f t="shared" si="1097"/>
        <v>1</v>
      </c>
      <c r="X16138" t="b">
        <f t="shared" si="1098"/>
        <v>1</v>
      </c>
      <c r="AA16138"/>
      <c r="AH16138"/>
      <c r="AL16138" t="b">
        <f t="shared" si="1099"/>
        <v>1</v>
      </c>
      <c r="AM16138" t="b">
        <f t="shared" si="1100"/>
        <v>1</v>
      </c>
      <c r="AP16138"/>
      <c r="AQ16138"/>
    </row>
    <row r="16139" spans="23:43" x14ac:dyDescent="0.25">
      <c r="W16139" t="b">
        <f t="shared" si="1097"/>
        <v>1</v>
      </c>
      <c r="X16139" t="b">
        <f t="shared" si="1098"/>
        <v>1</v>
      </c>
      <c r="AA16139"/>
      <c r="AH16139"/>
      <c r="AL16139" t="b">
        <f t="shared" si="1099"/>
        <v>1</v>
      </c>
      <c r="AM16139" t="b">
        <f t="shared" si="1100"/>
        <v>1</v>
      </c>
      <c r="AP16139"/>
      <c r="AQ16139"/>
    </row>
    <row r="16140" spans="23:43" x14ac:dyDescent="0.25">
      <c r="W16140" t="b">
        <f t="shared" ref="W16140:W16203" si="1101">IF(AND(U16140&lt;&gt;"",U16140&lt;&gt;"Grand Total",U16140&lt;&gt;"(blank)"),GETPIVOTDATA("Facility CCN",$U$10,"Facility CCN",U16140)=1,TRUE)</f>
        <v>1</v>
      </c>
      <c r="X16140" t="b">
        <f t="shared" ref="X16140:X16203" si="1102">IF(AND(U16140&lt;&gt;"",U16140&lt;&gt;"Grand Total",U16140&lt;&gt;"(blank)"),LEN(U16140)=6,TRUE)</f>
        <v>1</v>
      </c>
      <c r="AA16140"/>
      <c r="AH16140"/>
      <c r="AL16140" t="b">
        <f t="shared" ref="AL16140:AL16203" si="1103">IF(AND(AJ16140&lt;&gt;"",AJ16140&lt;&gt;"Grand Total",AJ16140&lt;&gt;"(blank)"),GETPIVOTDATA("Provider NPI",$AJ$10,"Provider NPI",AJ16140)=1,TRUE)</f>
        <v>1</v>
      </c>
      <c r="AM16140" t="b">
        <f t="shared" ref="AM16140:AM16203" si="1104">IF(AND(AJ16140&lt;&gt;"",AJ16140&lt;&gt;"Grand Total",AJ16140&lt;&gt;"(blank)"),LEN(AJ16140)=10,TRUE)</f>
        <v>1</v>
      </c>
      <c r="AP16140"/>
      <c r="AQ16140"/>
    </row>
    <row r="16141" spans="23:43" x14ac:dyDescent="0.25">
      <c r="W16141" t="b">
        <f t="shared" si="1101"/>
        <v>1</v>
      </c>
      <c r="X16141" t="b">
        <f t="shared" si="1102"/>
        <v>1</v>
      </c>
      <c r="AA16141"/>
      <c r="AH16141"/>
      <c r="AL16141" t="b">
        <f t="shared" si="1103"/>
        <v>1</v>
      </c>
      <c r="AM16141" t="b">
        <f t="shared" si="1104"/>
        <v>1</v>
      </c>
      <c r="AP16141"/>
      <c r="AQ16141"/>
    </row>
    <row r="16142" spans="23:43" x14ac:dyDescent="0.25">
      <c r="W16142" t="b">
        <f t="shared" si="1101"/>
        <v>1</v>
      </c>
      <c r="X16142" t="b">
        <f t="shared" si="1102"/>
        <v>1</v>
      </c>
      <c r="AA16142"/>
      <c r="AH16142"/>
      <c r="AL16142" t="b">
        <f t="shared" si="1103"/>
        <v>1</v>
      </c>
      <c r="AM16142" t="b">
        <f t="shared" si="1104"/>
        <v>1</v>
      </c>
      <c r="AP16142"/>
      <c r="AQ16142"/>
    </row>
    <row r="16143" spans="23:43" x14ac:dyDescent="0.25">
      <c r="W16143" t="b">
        <f t="shared" si="1101"/>
        <v>1</v>
      </c>
      <c r="X16143" t="b">
        <f t="shared" si="1102"/>
        <v>1</v>
      </c>
      <c r="AA16143"/>
      <c r="AH16143"/>
      <c r="AL16143" t="b">
        <f t="shared" si="1103"/>
        <v>1</v>
      </c>
      <c r="AM16143" t="b">
        <f t="shared" si="1104"/>
        <v>1</v>
      </c>
      <c r="AP16143"/>
      <c r="AQ16143"/>
    </row>
    <row r="16144" spans="23:43" x14ac:dyDescent="0.25">
      <c r="W16144" t="b">
        <f t="shared" si="1101"/>
        <v>1</v>
      </c>
      <c r="X16144" t="b">
        <f t="shared" si="1102"/>
        <v>1</v>
      </c>
      <c r="AA16144"/>
      <c r="AH16144"/>
      <c r="AL16144" t="b">
        <f t="shared" si="1103"/>
        <v>1</v>
      </c>
      <c r="AM16144" t="b">
        <f t="shared" si="1104"/>
        <v>1</v>
      </c>
      <c r="AP16144"/>
      <c r="AQ16144"/>
    </row>
    <row r="16145" spans="23:43" x14ac:dyDescent="0.25">
      <c r="W16145" t="b">
        <f t="shared" si="1101"/>
        <v>1</v>
      </c>
      <c r="X16145" t="b">
        <f t="shared" si="1102"/>
        <v>1</v>
      </c>
      <c r="AA16145"/>
      <c r="AH16145"/>
      <c r="AL16145" t="b">
        <f t="shared" si="1103"/>
        <v>1</v>
      </c>
      <c r="AM16145" t="b">
        <f t="shared" si="1104"/>
        <v>1</v>
      </c>
      <c r="AP16145"/>
      <c r="AQ16145"/>
    </row>
    <row r="16146" spans="23:43" x14ac:dyDescent="0.25">
      <c r="W16146" t="b">
        <f t="shared" si="1101"/>
        <v>1</v>
      </c>
      <c r="X16146" t="b">
        <f t="shared" si="1102"/>
        <v>1</v>
      </c>
      <c r="AA16146"/>
      <c r="AH16146"/>
      <c r="AL16146" t="b">
        <f t="shared" si="1103"/>
        <v>1</v>
      </c>
      <c r="AM16146" t="b">
        <f t="shared" si="1104"/>
        <v>1</v>
      </c>
      <c r="AP16146"/>
      <c r="AQ16146"/>
    </row>
    <row r="16147" spans="23:43" x14ac:dyDescent="0.25">
      <c r="W16147" t="b">
        <f t="shared" si="1101"/>
        <v>1</v>
      </c>
      <c r="X16147" t="b">
        <f t="shared" si="1102"/>
        <v>1</v>
      </c>
      <c r="AA16147"/>
      <c r="AH16147"/>
      <c r="AL16147" t="b">
        <f t="shared" si="1103"/>
        <v>1</v>
      </c>
      <c r="AM16147" t="b">
        <f t="shared" si="1104"/>
        <v>1</v>
      </c>
      <c r="AP16147"/>
      <c r="AQ16147"/>
    </row>
    <row r="16148" spans="23:43" x14ac:dyDescent="0.25">
      <c r="W16148" t="b">
        <f t="shared" si="1101"/>
        <v>1</v>
      </c>
      <c r="X16148" t="b">
        <f t="shared" si="1102"/>
        <v>1</v>
      </c>
      <c r="AA16148"/>
      <c r="AH16148"/>
      <c r="AL16148" t="b">
        <f t="shared" si="1103"/>
        <v>1</v>
      </c>
      <c r="AM16148" t="b">
        <f t="shared" si="1104"/>
        <v>1</v>
      </c>
      <c r="AP16148"/>
      <c r="AQ16148"/>
    </row>
    <row r="16149" spans="23:43" x14ac:dyDescent="0.25">
      <c r="W16149" t="b">
        <f t="shared" si="1101"/>
        <v>1</v>
      </c>
      <c r="X16149" t="b">
        <f t="shared" si="1102"/>
        <v>1</v>
      </c>
      <c r="AA16149"/>
      <c r="AH16149"/>
      <c r="AL16149" t="b">
        <f t="shared" si="1103"/>
        <v>1</v>
      </c>
      <c r="AM16149" t="b">
        <f t="shared" si="1104"/>
        <v>1</v>
      </c>
      <c r="AP16149"/>
      <c r="AQ16149"/>
    </row>
    <row r="16150" spans="23:43" x14ac:dyDescent="0.25">
      <c r="W16150" t="b">
        <f t="shared" si="1101"/>
        <v>1</v>
      </c>
      <c r="X16150" t="b">
        <f t="shared" si="1102"/>
        <v>1</v>
      </c>
      <c r="AA16150"/>
      <c r="AH16150"/>
      <c r="AL16150" t="b">
        <f t="shared" si="1103"/>
        <v>1</v>
      </c>
      <c r="AM16150" t="b">
        <f t="shared" si="1104"/>
        <v>1</v>
      </c>
      <c r="AP16150"/>
      <c r="AQ16150"/>
    </row>
    <row r="16151" spans="23:43" x14ac:dyDescent="0.25">
      <c r="W16151" t="b">
        <f t="shared" si="1101"/>
        <v>1</v>
      </c>
      <c r="X16151" t="b">
        <f t="shared" si="1102"/>
        <v>1</v>
      </c>
      <c r="AA16151"/>
      <c r="AH16151"/>
      <c r="AL16151" t="b">
        <f t="shared" si="1103"/>
        <v>1</v>
      </c>
      <c r="AM16151" t="b">
        <f t="shared" si="1104"/>
        <v>1</v>
      </c>
      <c r="AP16151"/>
      <c r="AQ16151"/>
    </row>
    <row r="16152" spans="23:43" x14ac:dyDescent="0.25">
      <c r="W16152" t="b">
        <f t="shared" si="1101"/>
        <v>1</v>
      </c>
      <c r="X16152" t="b">
        <f t="shared" si="1102"/>
        <v>1</v>
      </c>
      <c r="AA16152"/>
      <c r="AH16152"/>
      <c r="AL16152" t="b">
        <f t="shared" si="1103"/>
        <v>1</v>
      </c>
      <c r="AM16152" t="b">
        <f t="shared" si="1104"/>
        <v>1</v>
      </c>
      <c r="AP16152"/>
      <c r="AQ16152"/>
    </row>
    <row r="16153" spans="23:43" x14ac:dyDescent="0.25">
      <c r="W16153" t="b">
        <f t="shared" si="1101"/>
        <v>1</v>
      </c>
      <c r="X16153" t="b">
        <f t="shared" si="1102"/>
        <v>1</v>
      </c>
      <c r="AA16153"/>
      <c r="AH16153"/>
      <c r="AL16153" t="b">
        <f t="shared" si="1103"/>
        <v>1</v>
      </c>
      <c r="AM16153" t="b">
        <f t="shared" si="1104"/>
        <v>1</v>
      </c>
      <c r="AP16153"/>
      <c r="AQ16153"/>
    </row>
    <row r="16154" spans="23:43" x14ac:dyDescent="0.25">
      <c r="W16154" t="b">
        <f t="shared" si="1101"/>
        <v>1</v>
      </c>
      <c r="X16154" t="b">
        <f t="shared" si="1102"/>
        <v>1</v>
      </c>
      <c r="AA16154"/>
      <c r="AH16154"/>
      <c r="AL16154" t="b">
        <f t="shared" si="1103"/>
        <v>1</v>
      </c>
      <c r="AM16154" t="b">
        <f t="shared" si="1104"/>
        <v>1</v>
      </c>
      <c r="AP16154"/>
      <c r="AQ16154"/>
    </row>
    <row r="16155" spans="23:43" x14ac:dyDescent="0.25">
      <c r="W16155" t="b">
        <f t="shared" si="1101"/>
        <v>1</v>
      </c>
      <c r="X16155" t="b">
        <f t="shared" si="1102"/>
        <v>1</v>
      </c>
      <c r="AA16155"/>
      <c r="AH16155"/>
      <c r="AL16155" t="b">
        <f t="shared" si="1103"/>
        <v>1</v>
      </c>
      <c r="AM16155" t="b">
        <f t="shared" si="1104"/>
        <v>1</v>
      </c>
      <c r="AP16155"/>
      <c r="AQ16155"/>
    </row>
    <row r="16156" spans="23:43" x14ac:dyDescent="0.25">
      <c r="W16156" t="b">
        <f t="shared" si="1101"/>
        <v>1</v>
      </c>
      <c r="X16156" t="b">
        <f t="shared" si="1102"/>
        <v>1</v>
      </c>
      <c r="AA16156"/>
      <c r="AH16156"/>
      <c r="AL16156" t="b">
        <f t="shared" si="1103"/>
        <v>1</v>
      </c>
      <c r="AM16156" t="b">
        <f t="shared" si="1104"/>
        <v>1</v>
      </c>
      <c r="AP16156"/>
      <c r="AQ16156"/>
    </row>
    <row r="16157" spans="23:43" x14ac:dyDescent="0.25">
      <c r="W16157" t="b">
        <f t="shared" si="1101"/>
        <v>1</v>
      </c>
      <c r="X16157" t="b">
        <f t="shared" si="1102"/>
        <v>1</v>
      </c>
      <c r="AA16157"/>
      <c r="AH16157"/>
      <c r="AL16157" t="b">
        <f t="shared" si="1103"/>
        <v>1</v>
      </c>
      <c r="AM16157" t="b">
        <f t="shared" si="1104"/>
        <v>1</v>
      </c>
      <c r="AP16157"/>
      <c r="AQ16157"/>
    </row>
    <row r="16158" spans="23:43" x14ac:dyDescent="0.25">
      <c r="W16158" t="b">
        <f t="shared" si="1101"/>
        <v>1</v>
      </c>
      <c r="X16158" t="b">
        <f t="shared" si="1102"/>
        <v>1</v>
      </c>
      <c r="AA16158"/>
      <c r="AH16158"/>
      <c r="AL16158" t="b">
        <f t="shared" si="1103"/>
        <v>1</v>
      </c>
      <c r="AM16158" t="b">
        <f t="shared" si="1104"/>
        <v>1</v>
      </c>
      <c r="AP16158"/>
      <c r="AQ16158"/>
    </row>
    <row r="16159" spans="23:43" x14ac:dyDescent="0.25">
      <c r="W16159" t="b">
        <f t="shared" si="1101"/>
        <v>1</v>
      </c>
      <c r="X16159" t="b">
        <f t="shared" si="1102"/>
        <v>1</v>
      </c>
      <c r="AA16159"/>
      <c r="AH16159"/>
      <c r="AL16159" t="b">
        <f t="shared" si="1103"/>
        <v>1</v>
      </c>
      <c r="AM16159" t="b">
        <f t="shared" si="1104"/>
        <v>1</v>
      </c>
      <c r="AP16159"/>
      <c r="AQ16159"/>
    </row>
    <row r="16160" spans="23:43" x14ac:dyDescent="0.25">
      <c r="W16160" t="b">
        <f t="shared" si="1101"/>
        <v>1</v>
      </c>
      <c r="X16160" t="b">
        <f t="shared" si="1102"/>
        <v>1</v>
      </c>
      <c r="AA16160"/>
      <c r="AH16160"/>
      <c r="AL16160" t="b">
        <f t="shared" si="1103"/>
        <v>1</v>
      </c>
      <c r="AM16160" t="b">
        <f t="shared" si="1104"/>
        <v>1</v>
      </c>
      <c r="AP16160"/>
      <c r="AQ16160"/>
    </row>
    <row r="16161" spans="23:43" x14ac:dyDescent="0.25">
      <c r="W16161" t="b">
        <f t="shared" si="1101"/>
        <v>1</v>
      </c>
      <c r="X16161" t="b">
        <f t="shared" si="1102"/>
        <v>1</v>
      </c>
      <c r="AA16161"/>
      <c r="AH16161"/>
      <c r="AL16161" t="b">
        <f t="shared" si="1103"/>
        <v>1</v>
      </c>
      <c r="AM16161" t="b">
        <f t="shared" si="1104"/>
        <v>1</v>
      </c>
      <c r="AP16161"/>
      <c r="AQ16161"/>
    </row>
    <row r="16162" spans="23:43" x14ac:dyDescent="0.25">
      <c r="W16162" t="b">
        <f t="shared" si="1101"/>
        <v>1</v>
      </c>
      <c r="X16162" t="b">
        <f t="shared" si="1102"/>
        <v>1</v>
      </c>
      <c r="AA16162"/>
      <c r="AH16162"/>
      <c r="AL16162" t="b">
        <f t="shared" si="1103"/>
        <v>1</v>
      </c>
      <c r="AM16162" t="b">
        <f t="shared" si="1104"/>
        <v>1</v>
      </c>
      <c r="AP16162"/>
      <c r="AQ16162"/>
    </row>
    <row r="16163" spans="23:43" x14ac:dyDescent="0.25">
      <c r="W16163" t="b">
        <f t="shared" si="1101"/>
        <v>1</v>
      </c>
      <c r="X16163" t="b">
        <f t="shared" si="1102"/>
        <v>1</v>
      </c>
      <c r="AA16163"/>
      <c r="AH16163"/>
      <c r="AL16163" t="b">
        <f t="shared" si="1103"/>
        <v>1</v>
      </c>
      <c r="AM16163" t="b">
        <f t="shared" si="1104"/>
        <v>1</v>
      </c>
      <c r="AP16163"/>
      <c r="AQ16163"/>
    </row>
    <row r="16164" spans="23:43" x14ac:dyDescent="0.25">
      <c r="W16164" t="b">
        <f t="shared" si="1101"/>
        <v>1</v>
      </c>
      <c r="X16164" t="b">
        <f t="shared" si="1102"/>
        <v>1</v>
      </c>
      <c r="AA16164"/>
      <c r="AH16164"/>
      <c r="AL16164" t="b">
        <f t="shared" si="1103"/>
        <v>1</v>
      </c>
      <c r="AM16164" t="b">
        <f t="shared" si="1104"/>
        <v>1</v>
      </c>
      <c r="AP16164"/>
      <c r="AQ16164"/>
    </row>
    <row r="16165" spans="23:43" x14ac:dyDescent="0.25">
      <c r="W16165" t="b">
        <f t="shared" si="1101"/>
        <v>1</v>
      </c>
      <c r="X16165" t="b">
        <f t="shared" si="1102"/>
        <v>1</v>
      </c>
      <c r="AA16165"/>
      <c r="AH16165"/>
      <c r="AL16165" t="b">
        <f t="shared" si="1103"/>
        <v>1</v>
      </c>
      <c r="AM16165" t="b">
        <f t="shared" si="1104"/>
        <v>1</v>
      </c>
      <c r="AP16165"/>
      <c r="AQ16165"/>
    </row>
    <row r="16166" spans="23:43" x14ac:dyDescent="0.25">
      <c r="W16166" t="b">
        <f t="shared" si="1101"/>
        <v>1</v>
      </c>
      <c r="X16166" t="b">
        <f t="shared" si="1102"/>
        <v>1</v>
      </c>
      <c r="AA16166"/>
      <c r="AH16166"/>
      <c r="AL16166" t="b">
        <f t="shared" si="1103"/>
        <v>1</v>
      </c>
      <c r="AM16166" t="b">
        <f t="shared" si="1104"/>
        <v>1</v>
      </c>
      <c r="AP16166"/>
      <c r="AQ16166"/>
    </row>
    <row r="16167" spans="23:43" x14ac:dyDescent="0.25">
      <c r="W16167" t="b">
        <f t="shared" si="1101"/>
        <v>1</v>
      </c>
      <c r="X16167" t="b">
        <f t="shared" si="1102"/>
        <v>1</v>
      </c>
      <c r="AA16167"/>
      <c r="AH16167"/>
      <c r="AL16167" t="b">
        <f t="shared" si="1103"/>
        <v>1</v>
      </c>
      <c r="AM16167" t="b">
        <f t="shared" si="1104"/>
        <v>1</v>
      </c>
      <c r="AP16167"/>
      <c r="AQ16167"/>
    </row>
    <row r="16168" spans="23:43" x14ac:dyDescent="0.25">
      <c r="W16168" t="b">
        <f t="shared" si="1101"/>
        <v>1</v>
      </c>
      <c r="X16168" t="b">
        <f t="shared" si="1102"/>
        <v>1</v>
      </c>
      <c r="AA16168"/>
      <c r="AH16168"/>
      <c r="AL16168" t="b">
        <f t="shared" si="1103"/>
        <v>1</v>
      </c>
      <c r="AM16168" t="b">
        <f t="shared" si="1104"/>
        <v>1</v>
      </c>
      <c r="AP16168"/>
      <c r="AQ16168"/>
    </row>
    <row r="16169" spans="23:43" x14ac:dyDescent="0.25">
      <c r="W16169" t="b">
        <f t="shared" si="1101"/>
        <v>1</v>
      </c>
      <c r="X16169" t="b">
        <f t="shared" si="1102"/>
        <v>1</v>
      </c>
      <c r="AA16169"/>
      <c r="AH16169"/>
      <c r="AL16169" t="b">
        <f t="shared" si="1103"/>
        <v>1</v>
      </c>
      <c r="AM16169" t="b">
        <f t="shared" si="1104"/>
        <v>1</v>
      </c>
      <c r="AP16169"/>
      <c r="AQ16169"/>
    </row>
    <row r="16170" spans="23:43" x14ac:dyDescent="0.25">
      <c r="W16170" t="b">
        <f t="shared" si="1101"/>
        <v>1</v>
      </c>
      <c r="X16170" t="b">
        <f t="shared" si="1102"/>
        <v>1</v>
      </c>
      <c r="AA16170"/>
      <c r="AH16170"/>
      <c r="AL16170" t="b">
        <f t="shared" si="1103"/>
        <v>1</v>
      </c>
      <c r="AM16170" t="b">
        <f t="shared" si="1104"/>
        <v>1</v>
      </c>
      <c r="AP16170"/>
      <c r="AQ16170"/>
    </row>
    <row r="16171" spans="23:43" x14ac:dyDescent="0.25">
      <c r="W16171" t="b">
        <f t="shared" si="1101"/>
        <v>1</v>
      </c>
      <c r="X16171" t="b">
        <f t="shared" si="1102"/>
        <v>1</v>
      </c>
      <c r="AA16171"/>
      <c r="AH16171"/>
      <c r="AL16171" t="b">
        <f t="shared" si="1103"/>
        <v>1</v>
      </c>
      <c r="AM16171" t="b">
        <f t="shared" si="1104"/>
        <v>1</v>
      </c>
      <c r="AP16171"/>
      <c r="AQ16171"/>
    </row>
    <row r="16172" spans="23:43" x14ac:dyDescent="0.25">
      <c r="W16172" t="b">
        <f t="shared" si="1101"/>
        <v>1</v>
      </c>
      <c r="X16172" t="b">
        <f t="shared" si="1102"/>
        <v>1</v>
      </c>
      <c r="AA16172"/>
      <c r="AH16172"/>
      <c r="AL16172" t="b">
        <f t="shared" si="1103"/>
        <v>1</v>
      </c>
      <c r="AM16172" t="b">
        <f t="shared" si="1104"/>
        <v>1</v>
      </c>
      <c r="AP16172"/>
      <c r="AQ16172"/>
    </row>
    <row r="16173" spans="23:43" x14ac:dyDescent="0.25">
      <c r="W16173" t="b">
        <f t="shared" si="1101"/>
        <v>1</v>
      </c>
      <c r="X16173" t="b">
        <f t="shared" si="1102"/>
        <v>1</v>
      </c>
      <c r="AA16173"/>
      <c r="AH16173"/>
      <c r="AL16173" t="b">
        <f t="shared" si="1103"/>
        <v>1</v>
      </c>
      <c r="AM16173" t="b">
        <f t="shared" si="1104"/>
        <v>1</v>
      </c>
      <c r="AP16173"/>
      <c r="AQ16173"/>
    </row>
    <row r="16174" spans="23:43" x14ac:dyDescent="0.25">
      <c r="W16174" t="b">
        <f t="shared" si="1101"/>
        <v>1</v>
      </c>
      <c r="X16174" t="b">
        <f t="shared" si="1102"/>
        <v>1</v>
      </c>
      <c r="AA16174"/>
      <c r="AH16174"/>
      <c r="AL16174" t="b">
        <f t="shared" si="1103"/>
        <v>1</v>
      </c>
      <c r="AM16174" t="b">
        <f t="shared" si="1104"/>
        <v>1</v>
      </c>
      <c r="AP16174"/>
      <c r="AQ16174"/>
    </row>
    <row r="16175" spans="23:43" x14ac:dyDescent="0.25">
      <c r="W16175" t="b">
        <f t="shared" si="1101"/>
        <v>1</v>
      </c>
      <c r="X16175" t="b">
        <f t="shared" si="1102"/>
        <v>1</v>
      </c>
      <c r="AA16175"/>
      <c r="AH16175"/>
      <c r="AL16175" t="b">
        <f t="shared" si="1103"/>
        <v>1</v>
      </c>
      <c r="AM16175" t="b">
        <f t="shared" si="1104"/>
        <v>1</v>
      </c>
      <c r="AP16175"/>
      <c r="AQ16175"/>
    </row>
    <row r="16176" spans="23:43" x14ac:dyDescent="0.25">
      <c r="W16176" t="b">
        <f t="shared" si="1101"/>
        <v>1</v>
      </c>
      <c r="X16176" t="b">
        <f t="shared" si="1102"/>
        <v>1</v>
      </c>
      <c r="AA16176"/>
      <c r="AH16176"/>
      <c r="AL16176" t="b">
        <f t="shared" si="1103"/>
        <v>1</v>
      </c>
      <c r="AM16176" t="b">
        <f t="shared" si="1104"/>
        <v>1</v>
      </c>
      <c r="AP16176"/>
      <c r="AQ16176"/>
    </row>
    <row r="16177" spans="23:43" x14ac:dyDescent="0.25">
      <c r="W16177" t="b">
        <f t="shared" si="1101"/>
        <v>1</v>
      </c>
      <c r="X16177" t="b">
        <f t="shared" si="1102"/>
        <v>1</v>
      </c>
      <c r="AA16177"/>
      <c r="AH16177"/>
      <c r="AL16177" t="b">
        <f t="shared" si="1103"/>
        <v>1</v>
      </c>
      <c r="AM16177" t="b">
        <f t="shared" si="1104"/>
        <v>1</v>
      </c>
      <c r="AP16177"/>
      <c r="AQ16177"/>
    </row>
    <row r="16178" spans="23:43" x14ac:dyDescent="0.25">
      <c r="W16178" t="b">
        <f t="shared" si="1101"/>
        <v>1</v>
      </c>
      <c r="X16178" t="b">
        <f t="shared" si="1102"/>
        <v>1</v>
      </c>
      <c r="AA16178"/>
      <c r="AH16178"/>
      <c r="AL16178" t="b">
        <f t="shared" si="1103"/>
        <v>1</v>
      </c>
      <c r="AM16178" t="b">
        <f t="shared" si="1104"/>
        <v>1</v>
      </c>
      <c r="AP16178"/>
      <c r="AQ16178"/>
    </row>
    <row r="16179" spans="23:43" x14ac:dyDescent="0.25">
      <c r="W16179" t="b">
        <f t="shared" si="1101"/>
        <v>1</v>
      </c>
      <c r="X16179" t="b">
        <f t="shared" si="1102"/>
        <v>1</v>
      </c>
      <c r="AA16179"/>
      <c r="AH16179"/>
      <c r="AL16179" t="b">
        <f t="shared" si="1103"/>
        <v>1</v>
      </c>
      <c r="AM16179" t="b">
        <f t="shared" si="1104"/>
        <v>1</v>
      </c>
      <c r="AP16179"/>
      <c r="AQ16179"/>
    </row>
    <row r="16180" spans="23:43" x14ac:dyDescent="0.25">
      <c r="W16180" t="b">
        <f t="shared" si="1101"/>
        <v>1</v>
      </c>
      <c r="X16180" t="b">
        <f t="shared" si="1102"/>
        <v>1</v>
      </c>
      <c r="AA16180"/>
      <c r="AH16180"/>
      <c r="AL16180" t="b">
        <f t="shared" si="1103"/>
        <v>1</v>
      </c>
      <c r="AM16180" t="b">
        <f t="shared" si="1104"/>
        <v>1</v>
      </c>
      <c r="AP16180"/>
      <c r="AQ16180"/>
    </row>
    <row r="16181" spans="23:43" x14ac:dyDescent="0.25">
      <c r="W16181" t="b">
        <f t="shared" si="1101"/>
        <v>1</v>
      </c>
      <c r="X16181" t="b">
        <f t="shared" si="1102"/>
        <v>1</v>
      </c>
      <c r="AA16181"/>
      <c r="AH16181"/>
      <c r="AL16181" t="b">
        <f t="shared" si="1103"/>
        <v>1</v>
      </c>
      <c r="AM16181" t="b">
        <f t="shared" si="1104"/>
        <v>1</v>
      </c>
      <c r="AP16181"/>
      <c r="AQ16181"/>
    </row>
    <row r="16182" spans="23:43" x14ac:dyDescent="0.25">
      <c r="W16182" t="b">
        <f t="shared" si="1101"/>
        <v>1</v>
      </c>
      <c r="X16182" t="b">
        <f t="shared" si="1102"/>
        <v>1</v>
      </c>
      <c r="AA16182"/>
      <c r="AH16182"/>
      <c r="AL16182" t="b">
        <f t="shared" si="1103"/>
        <v>1</v>
      </c>
      <c r="AM16182" t="b">
        <f t="shared" si="1104"/>
        <v>1</v>
      </c>
      <c r="AP16182"/>
      <c r="AQ16182"/>
    </row>
    <row r="16183" spans="23:43" x14ac:dyDescent="0.25">
      <c r="W16183" t="b">
        <f t="shared" si="1101"/>
        <v>1</v>
      </c>
      <c r="X16183" t="b">
        <f t="shared" si="1102"/>
        <v>1</v>
      </c>
      <c r="AA16183"/>
      <c r="AH16183"/>
      <c r="AL16183" t="b">
        <f t="shared" si="1103"/>
        <v>1</v>
      </c>
      <c r="AM16183" t="b">
        <f t="shared" si="1104"/>
        <v>1</v>
      </c>
      <c r="AP16183"/>
      <c r="AQ16183"/>
    </row>
    <row r="16184" spans="23:43" x14ac:dyDescent="0.25">
      <c r="W16184" t="b">
        <f t="shared" si="1101"/>
        <v>1</v>
      </c>
      <c r="X16184" t="b">
        <f t="shared" si="1102"/>
        <v>1</v>
      </c>
      <c r="AA16184"/>
      <c r="AH16184"/>
      <c r="AL16184" t="b">
        <f t="shared" si="1103"/>
        <v>1</v>
      </c>
      <c r="AM16184" t="b">
        <f t="shared" si="1104"/>
        <v>1</v>
      </c>
      <c r="AP16184"/>
      <c r="AQ16184"/>
    </row>
    <row r="16185" spans="23:43" x14ac:dyDescent="0.25">
      <c r="W16185" t="b">
        <f t="shared" si="1101"/>
        <v>1</v>
      </c>
      <c r="X16185" t="b">
        <f t="shared" si="1102"/>
        <v>1</v>
      </c>
      <c r="AA16185"/>
      <c r="AH16185"/>
      <c r="AL16185" t="b">
        <f t="shared" si="1103"/>
        <v>1</v>
      </c>
      <c r="AM16185" t="b">
        <f t="shared" si="1104"/>
        <v>1</v>
      </c>
      <c r="AP16185"/>
      <c r="AQ16185"/>
    </row>
    <row r="16186" spans="23:43" x14ac:dyDescent="0.25">
      <c r="W16186" t="b">
        <f t="shared" si="1101"/>
        <v>1</v>
      </c>
      <c r="X16186" t="b">
        <f t="shared" si="1102"/>
        <v>1</v>
      </c>
      <c r="AA16186"/>
      <c r="AH16186"/>
      <c r="AL16186" t="b">
        <f t="shared" si="1103"/>
        <v>1</v>
      </c>
      <c r="AM16186" t="b">
        <f t="shared" si="1104"/>
        <v>1</v>
      </c>
      <c r="AP16186"/>
      <c r="AQ16186"/>
    </row>
    <row r="16187" spans="23:43" x14ac:dyDescent="0.25">
      <c r="W16187" t="b">
        <f t="shared" si="1101"/>
        <v>1</v>
      </c>
      <c r="X16187" t="b">
        <f t="shared" si="1102"/>
        <v>1</v>
      </c>
      <c r="AA16187"/>
      <c r="AH16187"/>
      <c r="AL16187" t="b">
        <f t="shared" si="1103"/>
        <v>1</v>
      </c>
      <c r="AM16187" t="b">
        <f t="shared" si="1104"/>
        <v>1</v>
      </c>
      <c r="AP16187"/>
      <c r="AQ16187"/>
    </row>
    <row r="16188" spans="23:43" x14ac:dyDescent="0.25">
      <c r="W16188" t="b">
        <f t="shared" si="1101"/>
        <v>1</v>
      </c>
      <c r="X16188" t="b">
        <f t="shared" si="1102"/>
        <v>1</v>
      </c>
      <c r="AA16188"/>
      <c r="AH16188"/>
      <c r="AL16188" t="b">
        <f t="shared" si="1103"/>
        <v>1</v>
      </c>
      <c r="AM16188" t="b">
        <f t="shared" si="1104"/>
        <v>1</v>
      </c>
      <c r="AP16188"/>
      <c r="AQ16188"/>
    </row>
    <row r="16189" spans="23:43" x14ac:dyDescent="0.25">
      <c r="W16189" t="b">
        <f t="shared" si="1101"/>
        <v>1</v>
      </c>
      <c r="X16189" t="b">
        <f t="shared" si="1102"/>
        <v>1</v>
      </c>
      <c r="AA16189"/>
      <c r="AH16189"/>
      <c r="AL16189" t="b">
        <f t="shared" si="1103"/>
        <v>1</v>
      </c>
      <c r="AM16189" t="b">
        <f t="shared" si="1104"/>
        <v>1</v>
      </c>
      <c r="AP16189"/>
      <c r="AQ16189"/>
    </row>
    <row r="16190" spans="23:43" x14ac:dyDescent="0.25">
      <c r="W16190" t="b">
        <f t="shared" si="1101"/>
        <v>1</v>
      </c>
      <c r="X16190" t="b">
        <f t="shared" si="1102"/>
        <v>1</v>
      </c>
      <c r="AA16190"/>
      <c r="AH16190"/>
      <c r="AL16190" t="b">
        <f t="shared" si="1103"/>
        <v>1</v>
      </c>
      <c r="AM16190" t="b">
        <f t="shared" si="1104"/>
        <v>1</v>
      </c>
      <c r="AP16190"/>
      <c r="AQ16190"/>
    </row>
    <row r="16191" spans="23:43" x14ac:dyDescent="0.25">
      <c r="W16191" t="b">
        <f t="shared" si="1101"/>
        <v>1</v>
      </c>
      <c r="X16191" t="b">
        <f t="shared" si="1102"/>
        <v>1</v>
      </c>
      <c r="AA16191"/>
      <c r="AH16191"/>
      <c r="AL16191" t="b">
        <f t="shared" si="1103"/>
        <v>1</v>
      </c>
      <c r="AM16191" t="b">
        <f t="shared" si="1104"/>
        <v>1</v>
      </c>
      <c r="AP16191"/>
      <c r="AQ16191"/>
    </row>
    <row r="16192" spans="23:43" x14ac:dyDescent="0.25">
      <c r="W16192" t="b">
        <f t="shared" si="1101"/>
        <v>1</v>
      </c>
      <c r="X16192" t="b">
        <f t="shared" si="1102"/>
        <v>1</v>
      </c>
      <c r="AA16192"/>
      <c r="AH16192"/>
      <c r="AL16192" t="b">
        <f t="shared" si="1103"/>
        <v>1</v>
      </c>
      <c r="AM16192" t="b">
        <f t="shared" si="1104"/>
        <v>1</v>
      </c>
      <c r="AP16192"/>
      <c r="AQ16192"/>
    </row>
    <row r="16193" spans="23:43" x14ac:dyDescent="0.25">
      <c r="W16193" t="b">
        <f t="shared" si="1101"/>
        <v>1</v>
      </c>
      <c r="X16193" t="b">
        <f t="shared" si="1102"/>
        <v>1</v>
      </c>
      <c r="AA16193"/>
      <c r="AH16193"/>
      <c r="AL16193" t="b">
        <f t="shared" si="1103"/>
        <v>1</v>
      </c>
      <c r="AM16193" t="b">
        <f t="shared" si="1104"/>
        <v>1</v>
      </c>
      <c r="AP16193"/>
      <c r="AQ16193"/>
    </row>
    <row r="16194" spans="23:43" x14ac:dyDescent="0.25">
      <c r="W16194" t="b">
        <f t="shared" si="1101"/>
        <v>1</v>
      </c>
      <c r="X16194" t="b">
        <f t="shared" si="1102"/>
        <v>1</v>
      </c>
      <c r="AA16194"/>
      <c r="AH16194"/>
      <c r="AL16194" t="b">
        <f t="shared" si="1103"/>
        <v>1</v>
      </c>
      <c r="AM16194" t="b">
        <f t="shared" si="1104"/>
        <v>1</v>
      </c>
      <c r="AP16194"/>
      <c r="AQ16194"/>
    </row>
    <row r="16195" spans="23:43" x14ac:dyDescent="0.25">
      <c r="W16195" t="b">
        <f t="shared" si="1101"/>
        <v>1</v>
      </c>
      <c r="X16195" t="b">
        <f t="shared" si="1102"/>
        <v>1</v>
      </c>
      <c r="AA16195"/>
      <c r="AH16195"/>
      <c r="AL16195" t="b">
        <f t="shared" si="1103"/>
        <v>1</v>
      </c>
      <c r="AM16195" t="b">
        <f t="shared" si="1104"/>
        <v>1</v>
      </c>
      <c r="AP16195"/>
      <c r="AQ16195"/>
    </row>
    <row r="16196" spans="23:43" x14ac:dyDescent="0.25">
      <c r="W16196" t="b">
        <f t="shared" si="1101"/>
        <v>1</v>
      </c>
      <c r="X16196" t="b">
        <f t="shared" si="1102"/>
        <v>1</v>
      </c>
      <c r="AA16196"/>
      <c r="AH16196"/>
      <c r="AL16196" t="b">
        <f t="shared" si="1103"/>
        <v>1</v>
      </c>
      <c r="AM16196" t="b">
        <f t="shared" si="1104"/>
        <v>1</v>
      </c>
      <c r="AP16196"/>
      <c r="AQ16196"/>
    </row>
    <row r="16197" spans="23:43" x14ac:dyDescent="0.25">
      <c r="W16197" t="b">
        <f t="shared" si="1101"/>
        <v>1</v>
      </c>
      <c r="X16197" t="b">
        <f t="shared" si="1102"/>
        <v>1</v>
      </c>
      <c r="AA16197"/>
      <c r="AH16197"/>
      <c r="AL16197" t="b">
        <f t="shared" si="1103"/>
        <v>1</v>
      </c>
      <c r="AM16197" t="b">
        <f t="shared" si="1104"/>
        <v>1</v>
      </c>
      <c r="AP16197"/>
      <c r="AQ16197"/>
    </row>
    <row r="16198" spans="23:43" x14ac:dyDescent="0.25">
      <c r="W16198" t="b">
        <f t="shared" si="1101"/>
        <v>1</v>
      </c>
      <c r="X16198" t="b">
        <f t="shared" si="1102"/>
        <v>1</v>
      </c>
      <c r="AA16198"/>
      <c r="AH16198"/>
      <c r="AL16198" t="b">
        <f t="shared" si="1103"/>
        <v>1</v>
      </c>
      <c r="AM16198" t="b">
        <f t="shared" si="1104"/>
        <v>1</v>
      </c>
      <c r="AP16198"/>
      <c r="AQ16198"/>
    </row>
    <row r="16199" spans="23:43" x14ac:dyDescent="0.25">
      <c r="W16199" t="b">
        <f t="shared" si="1101"/>
        <v>1</v>
      </c>
      <c r="X16199" t="b">
        <f t="shared" si="1102"/>
        <v>1</v>
      </c>
      <c r="AA16199"/>
      <c r="AH16199"/>
      <c r="AL16199" t="b">
        <f t="shared" si="1103"/>
        <v>1</v>
      </c>
      <c r="AM16199" t="b">
        <f t="shared" si="1104"/>
        <v>1</v>
      </c>
      <c r="AP16199"/>
      <c r="AQ16199"/>
    </row>
    <row r="16200" spans="23:43" x14ac:dyDescent="0.25">
      <c r="W16200" t="b">
        <f t="shared" si="1101"/>
        <v>1</v>
      </c>
      <c r="X16200" t="b">
        <f t="shared" si="1102"/>
        <v>1</v>
      </c>
      <c r="AA16200"/>
      <c r="AH16200"/>
      <c r="AL16200" t="b">
        <f t="shared" si="1103"/>
        <v>1</v>
      </c>
      <c r="AM16200" t="b">
        <f t="shared" si="1104"/>
        <v>1</v>
      </c>
      <c r="AP16200"/>
      <c r="AQ16200"/>
    </row>
    <row r="16201" spans="23:43" x14ac:dyDescent="0.25">
      <c r="W16201" t="b">
        <f t="shared" si="1101"/>
        <v>1</v>
      </c>
      <c r="X16201" t="b">
        <f t="shared" si="1102"/>
        <v>1</v>
      </c>
      <c r="AA16201"/>
      <c r="AH16201"/>
      <c r="AL16201" t="b">
        <f t="shared" si="1103"/>
        <v>1</v>
      </c>
      <c r="AM16201" t="b">
        <f t="shared" si="1104"/>
        <v>1</v>
      </c>
      <c r="AP16201"/>
      <c r="AQ16201"/>
    </row>
    <row r="16202" spans="23:43" x14ac:dyDescent="0.25">
      <c r="W16202" t="b">
        <f t="shared" si="1101"/>
        <v>1</v>
      </c>
      <c r="X16202" t="b">
        <f t="shared" si="1102"/>
        <v>1</v>
      </c>
      <c r="AA16202"/>
      <c r="AH16202"/>
      <c r="AL16202" t="b">
        <f t="shared" si="1103"/>
        <v>1</v>
      </c>
      <c r="AM16202" t="b">
        <f t="shared" si="1104"/>
        <v>1</v>
      </c>
      <c r="AP16202"/>
      <c r="AQ16202"/>
    </row>
    <row r="16203" spans="23:43" x14ac:dyDescent="0.25">
      <c r="W16203" t="b">
        <f t="shared" si="1101"/>
        <v>1</v>
      </c>
      <c r="X16203" t="b">
        <f t="shared" si="1102"/>
        <v>1</v>
      </c>
      <c r="AA16203"/>
      <c r="AH16203"/>
      <c r="AL16203" t="b">
        <f t="shared" si="1103"/>
        <v>1</v>
      </c>
      <c r="AM16203" t="b">
        <f t="shared" si="1104"/>
        <v>1</v>
      </c>
      <c r="AP16203"/>
      <c r="AQ16203"/>
    </row>
    <row r="16204" spans="23:43" x14ac:dyDescent="0.25">
      <c r="W16204" t="b">
        <f t="shared" ref="W16204:W16267" si="1105">IF(AND(U16204&lt;&gt;"",U16204&lt;&gt;"Grand Total",U16204&lt;&gt;"(blank)"),GETPIVOTDATA("Facility CCN",$U$10,"Facility CCN",U16204)=1,TRUE)</f>
        <v>1</v>
      </c>
      <c r="X16204" t="b">
        <f t="shared" ref="X16204:X16267" si="1106">IF(AND(U16204&lt;&gt;"",U16204&lt;&gt;"Grand Total",U16204&lt;&gt;"(blank)"),LEN(U16204)=6,TRUE)</f>
        <v>1</v>
      </c>
      <c r="AA16204"/>
      <c r="AH16204"/>
      <c r="AL16204" t="b">
        <f t="shared" ref="AL16204:AL16267" si="1107">IF(AND(AJ16204&lt;&gt;"",AJ16204&lt;&gt;"Grand Total",AJ16204&lt;&gt;"(blank)"),GETPIVOTDATA("Provider NPI",$AJ$10,"Provider NPI",AJ16204)=1,TRUE)</f>
        <v>1</v>
      </c>
      <c r="AM16204" t="b">
        <f t="shared" ref="AM16204:AM16267" si="1108">IF(AND(AJ16204&lt;&gt;"",AJ16204&lt;&gt;"Grand Total",AJ16204&lt;&gt;"(blank)"),LEN(AJ16204)=10,TRUE)</f>
        <v>1</v>
      </c>
      <c r="AP16204"/>
      <c r="AQ16204"/>
    </row>
    <row r="16205" spans="23:43" x14ac:dyDescent="0.25">
      <c r="W16205" t="b">
        <f t="shared" si="1105"/>
        <v>1</v>
      </c>
      <c r="X16205" t="b">
        <f t="shared" si="1106"/>
        <v>1</v>
      </c>
      <c r="AA16205"/>
      <c r="AH16205"/>
      <c r="AL16205" t="b">
        <f t="shared" si="1107"/>
        <v>1</v>
      </c>
      <c r="AM16205" t="b">
        <f t="shared" si="1108"/>
        <v>1</v>
      </c>
      <c r="AP16205"/>
      <c r="AQ16205"/>
    </row>
    <row r="16206" spans="23:43" x14ac:dyDescent="0.25">
      <c r="W16206" t="b">
        <f t="shared" si="1105"/>
        <v>1</v>
      </c>
      <c r="X16206" t="b">
        <f t="shared" si="1106"/>
        <v>1</v>
      </c>
      <c r="AA16206"/>
      <c r="AH16206"/>
      <c r="AL16206" t="b">
        <f t="shared" si="1107"/>
        <v>1</v>
      </c>
      <c r="AM16206" t="b">
        <f t="shared" si="1108"/>
        <v>1</v>
      </c>
      <c r="AP16206"/>
      <c r="AQ16206"/>
    </row>
    <row r="16207" spans="23:43" x14ac:dyDescent="0.25">
      <c r="W16207" t="b">
        <f t="shared" si="1105"/>
        <v>1</v>
      </c>
      <c r="X16207" t="b">
        <f t="shared" si="1106"/>
        <v>1</v>
      </c>
      <c r="AA16207"/>
      <c r="AH16207"/>
      <c r="AL16207" t="b">
        <f t="shared" si="1107"/>
        <v>1</v>
      </c>
      <c r="AM16207" t="b">
        <f t="shared" si="1108"/>
        <v>1</v>
      </c>
      <c r="AP16207"/>
      <c r="AQ16207"/>
    </row>
    <row r="16208" spans="23:43" x14ac:dyDescent="0.25">
      <c r="W16208" t="b">
        <f t="shared" si="1105"/>
        <v>1</v>
      </c>
      <c r="X16208" t="b">
        <f t="shared" si="1106"/>
        <v>1</v>
      </c>
      <c r="AA16208"/>
      <c r="AH16208"/>
      <c r="AL16208" t="b">
        <f t="shared" si="1107"/>
        <v>1</v>
      </c>
      <c r="AM16208" t="b">
        <f t="shared" si="1108"/>
        <v>1</v>
      </c>
      <c r="AP16208"/>
      <c r="AQ16208"/>
    </row>
    <row r="16209" spans="23:43" x14ac:dyDescent="0.25">
      <c r="W16209" t="b">
        <f t="shared" si="1105"/>
        <v>1</v>
      </c>
      <c r="X16209" t="b">
        <f t="shared" si="1106"/>
        <v>1</v>
      </c>
      <c r="AA16209"/>
      <c r="AH16209"/>
      <c r="AL16209" t="b">
        <f t="shared" si="1107"/>
        <v>1</v>
      </c>
      <c r="AM16209" t="b">
        <f t="shared" si="1108"/>
        <v>1</v>
      </c>
      <c r="AP16209"/>
      <c r="AQ16209"/>
    </row>
    <row r="16210" spans="23:43" x14ac:dyDescent="0.25">
      <c r="W16210" t="b">
        <f t="shared" si="1105"/>
        <v>1</v>
      </c>
      <c r="X16210" t="b">
        <f t="shared" si="1106"/>
        <v>1</v>
      </c>
      <c r="AA16210"/>
      <c r="AH16210"/>
      <c r="AL16210" t="b">
        <f t="shared" si="1107"/>
        <v>1</v>
      </c>
      <c r="AM16210" t="b">
        <f t="shared" si="1108"/>
        <v>1</v>
      </c>
      <c r="AP16210"/>
      <c r="AQ16210"/>
    </row>
    <row r="16211" spans="23:43" x14ac:dyDescent="0.25">
      <c r="W16211" t="b">
        <f t="shared" si="1105"/>
        <v>1</v>
      </c>
      <c r="X16211" t="b">
        <f t="shared" si="1106"/>
        <v>1</v>
      </c>
      <c r="AA16211"/>
      <c r="AH16211"/>
      <c r="AL16211" t="b">
        <f t="shared" si="1107"/>
        <v>1</v>
      </c>
      <c r="AM16211" t="b">
        <f t="shared" si="1108"/>
        <v>1</v>
      </c>
      <c r="AP16211"/>
      <c r="AQ16211"/>
    </row>
    <row r="16212" spans="23:43" x14ac:dyDescent="0.25">
      <c r="W16212" t="b">
        <f t="shared" si="1105"/>
        <v>1</v>
      </c>
      <c r="X16212" t="b">
        <f t="shared" si="1106"/>
        <v>1</v>
      </c>
      <c r="AA16212"/>
      <c r="AH16212"/>
      <c r="AL16212" t="b">
        <f t="shared" si="1107"/>
        <v>1</v>
      </c>
      <c r="AM16212" t="b">
        <f t="shared" si="1108"/>
        <v>1</v>
      </c>
      <c r="AP16212"/>
      <c r="AQ16212"/>
    </row>
    <row r="16213" spans="23:43" x14ac:dyDescent="0.25">
      <c r="W16213" t="b">
        <f t="shared" si="1105"/>
        <v>1</v>
      </c>
      <c r="X16213" t="b">
        <f t="shared" si="1106"/>
        <v>1</v>
      </c>
      <c r="AA16213"/>
      <c r="AH16213"/>
      <c r="AL16213" t="b">
        <f t="shared" si="1107"/>
        <v>1</v>
      </c>
      <c r="AM16213" t="b">
        <f t="shared" si="1108"/>
        <v>1</v>
      </c>
      <c r="AP16213"/>
      <c r="AQ16213"/>
    </row>
    <row r="16214" spans="23:43" x14ac:dyDescent="0.25">
      <c r="W16214" t="b">
        <f t="shared" si="1105"/>
        <v>1</v>
      </c>
      <c r="X16214" t="b">
        <f t="shared" si="1106"/>
        <v>1</v>
      </c>
      <c r="AA16214"/>
      <c r="AH16214"/>
      <c r="AL16214" t="b">
        <f t="shared" si="1107"/>
        <v>1</v>
      </c>
      <c r="AM16214" t="b">
        <f t="shared" si="1108"/>
        <v>1</v>
      </c>
      <c r="AP16214"/>
      <c r="AQ16214"/>
    </row>
    <row r="16215" spans="23:43" x14ac:dyDescent="0.25">
      <c r="W16215" t="b">
        <f t="shared" si="1105"/>
        <v>1</v>
      </c>
      <c r="X16215" t="b">
        <f t="shared" si="1106"/>
        <v>1</v>
      </c>
      <c r="AA16215"/>
      <c r="AH16215"/>
      <c r="AL16215" t="b">
        <f t="shared" si="1107"/>
        <v>1</v>
      </c>
      <c r="AM16215" t="b">
        <f t="shared" si="1108"/>
        <v>1</v>
      </c>
      <c r="AP16215"/>
      <c r="AQ16215"/>
    </row>
    <row r="16216" spans="23:43" x14ac:dyDescent="0.25">
      <c r="W16216" t="b">
        <f t="shared" si="1105"/>
        <v>1</v>
      </c>
      <c r="X16216" t="b">
        <f t="shared" si="1106"/>
        <v>1</v>
      </c>
      <c r="AA16216"/>
      <c r="AH16216"/>
      <c r="AL16216" t="b">
        <f t="shared" si="1107"/>
        <v>1</v>
      </c>
      <c r="AM16216" t="b">
        <f t="shared" si="1108"/>
        <v>1</v>
      </c>
      <c r="AP16216"/>
      <c r="AQ16216"/>
    </row>
    <row r="16217" spans="23:43" x14ac:dyDescent="0.25">
      <c r="W16217" t="b">
        <f t="shared" si="1105"/>
        <v>1</v>
      </c>
      <c r="X16217" t="b">
        <f t="shared" si="1106"/>
        <v>1</v>
      </c>
      <c r="AA16217"/>
      <c r="AH16217"/>
      <c r="AL16217" t="b">
        <f t="shared" si="1107"/>
        <v>1</v>
      </c>
      <c r="AM16217" t="b">
        <f t="shared" si="1108"/>
        <v>1</v>
      </c>
      <c r="AP16217"/>
      <c r="AQ16217"/>
    </row>
    <row r="16218" spans="23:43" x14ac:dyDescent="0.25">
      <c r="W16218" t="b">
        <f t="shared" si="1105"/>
        <v>1</v>
      </c>
      <c r="X16218" t="b">
        <f t="shared" si="1106"/>
        <v>1</v>
      </c>
      <c r="AA16218"/>
      <c r="AH16218"/>
      <c r="AL16218" t="b">
        <f t="shared" si="1107"/>
        <v>1</v>
      </c>
      <c r="AM16218" t="b">
        <f t="shared" si="1108"/>
        <v>1</v>
      </c>
      <c r="AP16218"/>
      <c r="AQ16218"/>
    </row>
    <row r="16219" spans="23:43" x14ac:dyDescent="0.25">
      <c r="W16219" t="b">
        <f t="shared" si="1105"/>
        <v>1</v>
      </c>
      <c r="X16219" t="b">
        <f t="shared" si="1106"/>
        <v>1</v>
      </c>
      <c r="AA16219"/>
      <c r="AH16219"/>
      <c r="AL16219" t="b">
        <f t="shared" si="1107"/>
        <v>1</v>
      </c>
      <c r="AM16219" t="b">
        <f t="shared" si="1108"/>
        <v>1</v>
      </c>
      <c r="AP16219"/>
      <c r="AQ16219"/>
    </row>
    <row r="16220" spans="23:43" x14ac:dyDescent="0.25">
      <c r="W16220" t="b">
        <f t="shared" si="1105"/>
        <v>1</v>
      </c>
      <c r="X16220" t="b">
        <f t="shared" si="1106"/>
        <v>1</v>
      </c>
      <c r="AA16220"/>
      <c r="AH16220"/>
      <c r="AL16220" t="b">
        <f t="shared" si="1107"/>
        <v>1</v>
      </c>
      <c r="AM16220" t="b">
        <f t="shared" si="1108"/>
        <v>1</v>
      </c>
      <c r="AP16220"/>
      <c r="AQ16220"/>
    </row>
    <row r="16221" spans="23:43" x14ac:dyDescent="0.25">
      <c r="W16221" t="b">
        <f t="shared" si="1105"/>
        <v>1</v>
      </c>
      <c r="X16221" t="b">
        <f t="shared" si="1106"/>
        <v>1</v>
      </c>
      <c r="AA16221"/>
      <c r="AH16221"/>
      <c r="AL16221" t="b">
        <f t="shared" si="1107"/>
        <v>1</v>
      </c>
      <c r="AM16221" t="b">
        <f t="shared" si="1108"/>
        <v>1</v>
      </c>
      <c r="AP16221"/>
      <c r="AQ16221"/>
    </row>
    <row r="16222" spans="23:43" x14ac:dyDescent="0.25">
      <c r="W16222" t="b">
        <f t="shared" si="1105"/>
        <v>1</v>
      </c>
      <c r="X16222" t="b">
        <f t="shared" si="1106"/>
        <v>1</v>
      </c>
      <c r="AA16222"/>
      <c r="AH16222"/>
      <c r="AL16222" t="b">
        <f t="shared" si="1107"/>
        <v>1</v>
      </c>
      <c r="AM16222" t="b">
        <f t="shared" si="1108"/>
        <v>1</v>
      </c>
      <c r="AP16222"/>
      <c r="AQ16222"/>
    </row>
    <row r="16223" spans="23:43" x14ac:dyDescent="0.25">
      <c r="W16223" t="b">
        <f t="shared" si="1105"/>
        <v>1</v>
      </c>
      <c r="X16223" t="b">
        <f t="shared" si="1106"/>
        <v>1</v>
      </c>
      <c r="AA16223"/>
      <c r="AH16223"/>
      <c r="AL16223" t="b">
        <f t="shared" si="1107"/>
        <v>1</v>
      </c>
      <c r="AM16223" t="b">
        <f t="shared" si="1108"/>
        <v>1</v>
      </c>
      <c r="AP16223"/>
      <c r="AQ16223"/>
    </row>
    <row r="16224" spans="23:43" x14ac:dyDescent="0.25">
      <c r="W16224" t="b">
        <f t="shared" si="1105"/>
        <v>1</v>
      </c>
      <c r="X16224" t="b">
        <f t="shared" si="1106"/>
        <v>1</v>
      </c>
      <c r="AA16224"/>
      <c r="AH16224"/>
      <c r="AL16224" t="b">
        <f t="shared" si="1107"/>
        <v>1</v>
      </c>
      <c r="AM16224" t="b">
        <f t="shared" si="1108"/>
        <v>1</v>
      </c>
      <c r="AP16224"/>
      <c r="AQ16224"/>
    </row>
    <row r="16225" spans="23:43" x14ac:dyDescent="0.25">
      <c r="W16225" t="b">
        <f t="shared" si="1105"/>
        <v>1</v>
      </c>
      <c r="X16225" t="b">
        <f t="shared" si="1106"/>
        <v>1</v>
      </c>
      <c r="AA16225"/>
      <c r="AH16225"/>
      <c r="AL16225" t="b">
        <f t="shared" si="1107"/>
        <v>1</v>
      </c>
      <c r="AM16225" t="b">
        <f t="shared" si="1108"/>
        <v>1</v>
      </c>
      <c r="AP16225"/>
      <c r="AQ16225"/>
    </row>
    <row r="16226" spans="23:43" x14ac:dyDescent="0.25">
      <c r="W16226" t="b">
        <f t="shared" si="1105"/>
        <v>1</v>
      </c>
      <c r="X16226" t="b">
        <f t="shared" si="1106"/>
        <v>1</v>
      </c>
      <c r="AA16226"/>
      <c r="AH16226"/>
      <c r="AL16226" t="b">
        <f t="shared" si="1107"/>
        <v>1</v>
      </c>
      <c r="AM16226" t="b">
        <f t="shared" si="1108"/>
        <v>1</v>
      </c>
      <c r="AP16226"/>
      <c r="AQ16226"/>
    </row>
    <row r="16227" spans="23:43" x14ac:dyDescent="0.25">
      <c r="W16227" t="b">
        <f t="shared" si="1105"/>
        <v>1</v>
      </c>
      <c r="X16227" t="b">
        <f t="shared" si="1106"/>
        <v>1</v>
      </c>
      <c r="AA16227"/>
      <c r="AH16227"/>
      <c r="AL16227" t="b">
        <f t="shared" si="1107"/>
        <v>1</v>
      </c>
      <c r="AM16227" t="b">
        <f t="shared" si="1108"/>
        <v>1</v>
      </c>
      <c r="AP16227"/>
      <c r="AQ16227"/>
    </row>
    <row r="16228" spans="23:43" x14ac:dyDescent="0.25">
      <c r="W16228" t="b">
        <f t="shared" si="1105"/>
        <v>1</v>
      </c>
      <c r="X16228" t="b">
        <f t="shared" si="1106"/>
        <v>1</v>
      </c>
      <c r="AA16228"/>
      <c r="AH16228"/>
      <c r="AL16228" t="b">
        <f t="shared" si="1107"/>
        <v>1</v>
      </c>
      <c r="AM16228" t="b">
        <f t="shared" si="1108"/>
        <v>1</v>
      </c>
      <c r="AP16228"/>
      <c r="AQ16228"/>
    </row>
    <row r="16229" spans="23:43" x14ac:dyDescent="0.25">
      <c r="W16229" t="b">
        <f t="shared" si="1105"/>
        <v>1</v>
      </c>
      <c r="X16229" t="b">
        <f t="shared" si="1106"/>
        <v>1</v>
      </c>
      <c r="AA16229"/>
      <c r="AH16229"/>
      <c r="AL16229" t="b">
        <f t="shared" si="1107"/>
        <v>1</v>
      </c>
      <c r="AM16229" t="b">
        <f t="shared" si="1108"/>
        <v>1</v>
      </c>
      <c r="AP16229"/>
      <c r="AQ16229"/>
    </row>
    <row r="16230" spans="23:43" x14ac:dyDescent="0.25">
      <c r="W16230" t="b">
        <f t="shared" si="1105"/>
        <v>1</v>
      </c>
      <c r="X16230" t="b">
        <f t="shared" si="1106"/>
        <v>1</v>
      </c>
      <c r="AA16230"/>
      <c r="AH16230"/>
      <c r="AL16230" t="b">
        <f t="shared" si="1107"/>
        <v>1</v>
      </c>
      <c r="AM16230" t="b">
        <f t="shared" si="1108"/>
        <v>1</v>
      </c>
      <c r="AP16230"/>
      <c r="AQ16230"/>
    </row>
    <row r="16231" spans="23:43" x14ac:dyDescent="0.25">
      <c r="W16231" t="b">
        <f t="shared" si="1105"/>
        <v>1</v>
      </c>
      <c r="X16231" t="b">
        <f t="shared" si="1106"/>
        <v>1</v>
      </c>
      <c r="AA16231"/>
      <c r="AH16231"/>
      <c r="AL16231" t="b">
        <f t="shared" si="1107"/>
        <v>1</v>
      </c>
      <c r="AM16231" t="b">
        <f t="shared" si="1108"/>
        <v>1</v>
      </c>
      <c r="AP16231"/>
      <c r="AQ16231"/>
    </row>
    <row r="16232" spans="23:43" x14ac:dyDescent="0.25">
      <c r="W16232" t="b">
        <f t="shared" si="1105"/>
        <v>1</v>
      </c>
      <c r="X16232" t="b">
        <f t="shared" si="1106"/>
        <v>1</v>
      </c>
      <c r="AA16232"/>
      <c r="AH16232"/>
      <c r="AL16232" t="b">
        <f t="shared" si="1107"/>
        <v>1</v>
      </c>
      <c r="AM16232" t="b">
        <f t="shared" si="1108"/>
        <v>1</v>
      </c>
      <c r="AP16232"/>
      <c r="AQ16232"/>
    </row>
    <row r="16233" spans="23:43" x14ac:dyDescent="0.25">
      <c r="W16233" t="b">
        <f t="shared" si="1105"/>
        <v>1</v>
      </c>
      <c r="X16233" t="b">
        <f t="shared" si="1106"/>
        <v>1</v>
      </c>
      <c r="AA16233"/>
      <c r="AH16233"/>
      <c r="AL16233" t="b">
        <f t="shared" si="1107"/>
        <v>1</v>
      </c>
      <c r="AM16233" t="b">
        <f t="shared" si="1108"/>
        <v>1</v>
      </c>
      <c r="AP16233"/>
      <c r="AQ16233"/>
    </row>
    <row r="16234" spans="23:43" x14ac:dyDescent="0.25">
      <c r="W16234" t="b">
        <f t="shared" si="1105"/>
        <v>1</v>
      </c>
      <c r="X16234" t="b">
        <f t="shared" si="1106"/>
        <v>1</v>
      </c>
      <c r="AA16234"/>
      <c r="AH16234"/>
      <c r="AL16234" t="b">
        <f t="shared" si="1107"/>
        <v>1</v>
      </c>
      <c r="AM16234" t="b">
        <f t="shared" si="1108"/>
        <v>1</v>
      </c>
      <c r="AP16234"/>
      <c r="AQ16234"/>
    </row>
    <row r="16235" spans="23:43" x14ac:dyDescent="0.25">
      <c r="W16235" t="b">
        <f t="shared" si="1105"/>
        <v>1</v>
      </c>
      <c r="X16235" t="b">
        <f t="shared" si="1106"/>
        <v>1</v>
      </c>
      <c r="AA16235"/>
      <c r="AH16235"/>
      <c r="AL16235" t="b">
        <f t="shared" si="1107"/>
        <v>1</v>
      </c>
      <c r="AM16235" t="b">
        <f t="shared" si="1108"/>
        <v>1</v>
      </c>
      <c r="AP16235"/>
      <c r="AQ16235"/>
    </row>
    <row r="16236" spans="23:43" x14ac:dyDescent="0.25">
      <c r="W16236" t="b">
        <f t="shared" si="1105"/>
        <v>1</v>
      </c>
      <c r="X16236" t="b">
        <f t="shared" si="1106"/>
        <v>1</v>
      </c>
      <c r="AA16236"/>
      <c r="AH16236"/>
      <c r="AL16236" t="b">
        <f t="shared" si="1107"/>
        <v>1</v>
      </c>
      <c r="AM16236" t="b">
        <f t="shared" si="1108"/>
        <v>1</v>
      </c>
      <c r="AP16236"/>
      <c r="AQ16236"/>
    </row>
    <row r="16237" spans="23:43" x14ac:dyDescent="0.25">
      <c r="W16237" t="b">
        <f t="shared" si="1105"/>
        <v>1</v>
      </c>
      <c r="X16237" t="b">
        <f t="shared" si="1106"/>
        <v>1</v>
      </c>
      <c r="AA16237"/>
      <c r="AH16237"/>
      <c r="AL16237" t="b">
        <f t="shared" si="1107"/>
        <v>1</v>
      </c>
      <c r="AM16237" t="b">
        <f t="shared" si="1108"/>
        <v>1</v>
      </c>
      <c r="AP16237"/>
      <c r="AQ16237"/>
    </row>
    <row r="16238" spans="23:43" x14ac:dyDescent="0.25">
      <c r="W16238" t="b">
        <f t="shared" si="1105"/>
        <v>1</v>
      </c>
      <c r="X16238" t="b">
        <f t="shared" si="1106"/>
        <v>1</v>
      </c>
      <c r="AA16238"/>
      <c r="AH16238"/>
      <c r="AL16238" t="b">
        <f t="shared" si="1107"/>
        <v>1</v>
      </c>
      <c r="AM16238" t="b">
        <f t="shared" si="1108"/>
        <v>1</v>
      </c>
      <c r="AP16238"/>
      <c r="AQ16238"/>
    </row>
    <row r="16239" spans="23:43" x14ac:dyDescent="0.25">
      <c r="W16239" t="b">
        <f t="shared" si="1105"/>
        <v>1</v>
      </c>
      <c r="X16239" t="b">
        <f t="shared" si="1106"/>
        <v>1</v>
      </c>
      <c r="AA16239"/>
      <c r="AH16239"/>
      <c r="AL16239" t="b">
        <f t="shared" si="1107"/>
        <v>1</v>
      </c>
      <c r="AM16239" t="b">
        <f t="shared" si="1108"/>
        <v>1</v>
      </c>
      <c r="AP16239"/>
      <c r="AQ16239"/>
    </row>
    <row r="16240" spans="23:43" x14ac:dyDescent="0.25">
      <c r="W16240" t="b">
        <f t="shared" si="1105"/>
        <v>1</v>
      </c>
      <c r="X16240" t="b">
        <f t="shared" si="1106"/>
        <v>1</v>
      </c>
      <c r="AA16240"/>
      <c r="AH16240"/>
      <c r="AL16240" t="b">
        <f t="shared" si="1107"/>
        <v>1</v>
      </c>
      <c r="AM16240" t="b">
        <f t="shared" si="1108"/>
        <v>1</v>
      </c>
      <c r="AP16240"/>
      <c r="AQ16240"/>
    </row>
    <row r="16241" spans="23:43" x14ac:dyDescent="0.25">
      <c r="W16241" t="b">
        <f t="shared" si="1105"/>
        <v>1</v>
      </c>
      <c r="X16241" t="b">
        <f t="shared" si="1106"/>
        <v>1</v>
      </c>
      <c r="AA16241"/>
      <c r="AH16241"/>
      <c r="AL16241" t="b">
        <f t="shared" si="1107"/>
        <v>1</v>
      </c>
      <c r="AM16241" t="b">
        <f t="shared" si="1108"/>
        <v>1</v>
      </c>
      <c r="AP16241"/>
      <c r="AQ16241"/>
    </row>
    <row r="16242" spans="23:43" x14ac:dyDescent="0.25">
      <c r="W16242" t="b">
        <f t="shared" si="1105"/>
        <v>1</v>
      </c>
      <c r="X16242" t="b">
        <f t="shared" si="1106"/>
        <v>1</v>
      </c>
      <c r="AA16242"/>
      <c r="AH16242"/>
      <c r="AL16242" t="b">
        <f t="shared" si="1107"/>
        <v>1</v>
      </c>
      <c r="AM16242" t="b">
        <f t="shared" si="1108"/>
        <v>1</v>
      </c>
      <c r="AP16242"/>
      <c r="AQ16242"/>
    </row>
    <row r="16243" spans="23:43" x14ac:dyDescent="0.25">
      <c r="W16243" t="b">
        <f t="shared" si="1105"/>
        <v>1</v>
      </c>
      <c r="X16243" t="b">
        <f t="shared" si="1106"/>
        <v>1</v>
      </c>
      <c r="AA16243"/>
      <c r="AH16243"/>
      <c r="AL16243" t="b">
        <f t="shared" si="1107"/>
        <v>1</v>
      </c>
      <c r="AM16243" t="b">
        <f t="shared" si="1108"/>
        <v>1</v>
      </c>
      <c r="AP16243"/>
      <c r="AQ16243"/>
    </row>
    <row r="16244" spans="23:43" x14ac:dyDescent="0.25">
      <c r="W16244" t="b">
        <f t="shared" si="1105"/>
        <v>1</v>
      </c>
      <c r="X16244" t="b">
        <f t="shared" si="1106"/>
        <v>1</v>
      </c>
      <c r="AA16244"/>
      <c r="AH16244"/>
      <c r="AL16244" t="b">
        <f t="shared" si="1107"/>
        <v>1</v>
      </c>
      <c r="AM16244" t="b">
        <f t="shared" si="1108"/>
        <v>1</v>
      </c>
      <c r="AP16244"/>
      <c r="AQ16244"/>
    </row>
    <row r="16245" spans="23:43" x14ac:dyDescent="0.25">
      <c r="W16245" t="b">
        <f t="shared" si="1105"/>
        <v>1</v>
      </c>
      <c r="X16245" t="b">
        <f t="shared" si="1106"/>
        <v>1</v>
      </c>
      <c r="AA16245"/>
      <c r="AH16245"/>
      <c r="AL16245" t="b">
        <f t="shared" si="1107"/>
        <v>1</v>
      </c>
      <c r="AM16245" t="b">
        <f t="shared" si="1108"/>
        <v>1</v>
      </c>
      <c r="AP16245"/>
      <c r="AQ16245"/>
    </row>
    <row r="16246" spans="23:43" x14ac:dyDescent="0.25">
      <c r="W16246" t="b">
        <f t="shared" si="1105"/>
        <v>1</v>
      </c>
      <c r="X16246" t="b">
        <f t="shared" si="1106"/>
        <v>1</v>
      </c>
      <c r="AA16246"/>
      <c r="AH16246"/>
      <c r="AL16246" t="b">
        <f t="shared" si="1107"/>
        <v>1</v>
      </c>
      <c r="AM16246" t="b">
        <f t="shared" si="1108"/>
        <v>1</v>
      </c>
      <c r="AP16246"/>
      <c r="AQ16246"/>
    </row>
    <row r="16247" spans="23:43" x14ac:dyDescent="0.25">
      <c r="W16247" t="b">
        <f t="shared" si="1105"/>
        <v>1</v>
      </c>
      <c r="X16247" t="b">
        <f t="shared" si="1106"/>
        <v>1</v>
      </c>
      <c r="AA16247"/>
      <c r="AH16247"/>
      <c r="AL16247" t="b">
        <f t="shared" si="1107"/>
        <v>1</v>
      </c>
      <c r="AM16247" t="b">
        <f t="shared" si="1108"/>
        <v>1</v>
      </c>
      <c r="AP16247"/>
      <c r="AQ16247"/>
    </row>
    <row r="16248" spans="23:43" x14ac:dyDescent="0.25">
      <c r="W16248" t="b">
        <f t="shared" si="1105"/>
        <v>1</v>
      </c>
      <c r="X16248" t="b">
        <f t="shared" si="1106"/>
        <v>1</v>
      </c>
      <c r="AA16248"/>
      <c r="AH16248"/>
      <c r="AL16248" t="b">
        <f t="shared" si="1107"/>
        <v>1</v>
      </c>
      <c r="AM16248" t="b">
        <f t="shared" si="1108"/>
        <v>1</v>
      </c>
      <c r="AP16248"/>
      <c r="AQ16248"/>
    </row>
    <row r="16249" spans="23:43" x14ac:dyDescent="0.25">
      <c r="W16249" t="b">
        <f t="shared" si="1105"/>
        <v>1</v>
      </c>
      <c r="X16249" t="b">
        <f t="shared" si="1106"/>
        <v>1</v>
      </c>
      <c r="AA16249"/>
      <c r="AH16249"/>
      <c r="AL16249" t="b">
        <f t="shared" si="1107"/>
        <v>1</v>
      </c>
      <c r="AM16249" t="b">
        <f t="shared" si="1108"/>
        <v>1</v>
      </c>
      <c r="AP16249"/>
      <c r="AQ16249"/>
    </row>
    <row r="16250" spans="23:43" x14ac:dyDescent="0.25">
      <c r="W16250" t="b">
        <f t="shared" si="1105"/>
        <v>1</v>
      </c>
      <c r="X16250" t="b">
        <f t="shared" si="1106"/>
        <v>1</v>
      </c>
      <c r="AA16250"/>
      <c r="AH16250"/>
      <c r="AL16250" t="b">
        <f t="shared" si="1107"/>
        <v>1</v>
      </c>
      <c r="AM16250" t="b">
        <f t="shared" si="1108"/>
        <v>1</v>
      </c>
      <c r="AP16250"/>
      <c r="AQ16250"/>
    </row>
    <row r="16251" spans="23:43" x14ac:dyDescent="0.25">
      <c r="W16251" t="b">
        <f t="shared" si="1105"/>
        <v>1</v>
      </c>
      <c r="X16251" t="b">
        <f t="shared" si="1106"/>
        <v>1</v>
      </c>
      <c r="AA16251"/>
      <c r="AH16251"/>
      <c r="AL16251" t="b">
        <f t="shared" si="1107"/>
        <v>1</v>
      </c>
      <c r="AM16251" t="b">
        <f t="shared" si="1108"/>
        <v>1</v>
      </c>
      <c r="AP16251"/>
      <c r="AQ16251"/>
    </row>
    <row r="16252" spans="23:43" x14ac:dyDescent="0.25">
      <c r="W16252" t="b">
        <f t="shared" si="1105"/>
        <v>1</v>
      </c>
      <c r="X16252" t="b">
        <f t="shared" si="1106"/>
        <v>1</v>
      </c>
      <c r="AA16252"/>
      <c r="AH16252"/>
      <c r="AL16252" t="b">
        <f t="shared" si="1107"/>
        <v>1</v>
      </c>
      <c r="AM16252" t="b">
        <f t="shared" si="1108"/>
        <v>1</v>
      </c>
      <c r="AP16252"/>
      <c r="AQ16252"/>
    </row>
    <row r="16253" spans="23:43" x14ac:dyDescent="0.25">
      <c r="W16253" t="b">
        <f t="shared" si="1105"/>
        <v>1</v>
      </c>
      <c r="X16253" t="b">
        <f t="shared" si="1106"/>
        <v>1</v>
      </c>
      <c r="AA16253"/>
      <c r="AH16253"/>
      <c r="AL16253" t="b">
        <f t="shared" si="1107"/>
        <v>1</v>
      </c>
      <c r="AM16253" t="b">
        <f t="shared" si="1108"/>
        <v>1</v>
      </c>
      <c r="AP16253"/>
      <c r="AQ16253"/>
    </row>
    <row r="16254" spans="23:43" x14ac:dyDescent="0.25">
      <c r="W16254" t="b">
        <f t="shared" si="1105"/>
        <v>1</v>
      </c>
      <c r="X16254" t="b">
        <f t="shared" si="1106"/>
        <v>1</v>
      </c>
      <c r="AA16254"/>
      <c r="AH16254"/>
      <c r="AL16254" t="b">
        <f t="shared" si="1107"/>
        <v>1</v>
      </c>
      <c r="AM16254" t="b">
        <f t="shared" si="1108"/>
        <v>1</v>
      </c>
      <c r="AP16254"/>
      <c r="AQ16254"/>
    </row>
    <row r="16255" spans="23:43" x14ac:dyDescent="0.25">
      <c r="W16255" t="b">
        <f t="shared" si="1105"/>
        <v>1</v>
      </c>
      <c r="X16255" t="b">
        <f t="shared" si="1106"/>
        <v>1</v>
      </c>
      <c r="AA16255"/>
      <c r="AH16255"/>
      <c r="AL16255" t="b">
        <f t="shared" si="1107"/>
        <v>1</v>
      </c>
      <c r="AM16255" t="b">
        <f t="shared" si="1108"/>
        <v>1</v>
      </c>
      <c r="AP16255"/>
      <c r="AQ16255"/>
    </row>
    <row r="16256" spans="23:43" x14ac:dyDescent="0.25">
      <c r="W16256" t="b">
        <f t="shared" si="1105"/>
        <v>1</v>
      </c>
      <c r="X16256" t="b">
        <f t="shared" si="1106"/>
        <v>1</v>
      </c>
      <c r="AA16256"/>
      <c r="AH16256"/>
      <c r="AL16256" t="b">
        <f t="shared" si="1107"/>
        <v>1</v>
      </c>
      <c r="AM16256" t="b">
        <f t="shared" si="1108"/>
        <v>1</v>
      </c>
      <c r="AP16256"/>
      <c r="AQ16256"/>
    </row>
    <row r="16257" spans="23:43" x14ac:dyDescent="0.25">
      <c r="W16257" t="b">
        <f t="shared" si="1105"/>
        <v>1</v>
      </c>
      <c r="X16257" t="b">
        <f t="shared" si="1106"/>
        <v>1</v>
      </c>
      <c r="AA16257"/>
      <c r="AH16257"/>
      <c r="AL16257" t="b">
        <f t="shared" si="1107"/>
        <v>1</v>
      </c>
      <c r="AM16257" t="b">
        <f t="shared" si="1108"/>
        <v>1</v>
      </c>
      <c r="AP16257"/>
      <c r="AQ16257"/>
    </row>
    <row r="16258" spans="23:43" x14ac:dyDescent="0.25">
      <c r="W16258" t="b">
        <f t="shared" si="1105"/>
        <v>1</v>
      </c>
      <c r="X16258" t="b">
        <f t="shared" si="1106"/>
        <v>1</v>
      </c>
      <c r="AA16258"/>
      <c r="AH16258"/>
      <c r="AL16258" t="b">
        <f t="shared" si="1107"/>
        <v>1</v>
      </c>
      <c r="AM16258" t="b">
        <f t="shared" si="1108"/>
        <v>1</v>
      </c>
      <c r="AP16258"/>
      <c r="AQ16258"/>
    </row>
    <row r="16259" spans="23:43" x14ac:dyDescent="0.25">
      <c r="W16259" t="b">
        <f t="shared" si="1105"/>
        <v>1</v>
      </c>
      <c r="X16259" t="b">
        <f t="shared" si="1106"/>
        <v>1</v>
      </c>
      <c r="AA16259"/>
      <c r="AH16259"/>
      <c r="AL16259" t="b">
        <f t="shared" si="1107"/>
        <v>1</v>
      </c>
      <c r="AM16259" t="b">
        <f t="shared" si="1108"/>
        <v>1</v>
      </c>
      <c r="AP16259"/>
      <c r="AQ16259"/>
    </row>
    <row r="16260" spans="23:43" x14ac:dyDescent="0.25">
      <c r="W16260" t="b">
        <f t="shared" si="1105"/>
        <v>1</v>
      </c>
      <c r="X16260" t="b">
        <f t="shared" si="1106"/>
        <v>1</v>
      </c>
      <c r="AA16260"/>
      <c r="AH16260"/>
      <c r="AL16260" t="b">
        <f t="shared" si="1107"/>
        <v>1</v>
      </c>
      <c r="AM16260" t="b">
        <f t="shared" si="1108"/>
        <v>1</v>
      </c>
      <c r="AP16260"/>
      <c r="AQ16260"/>
    </row>
    <row r="16261" spans="23:43" x14ac:dyDescent="0.25">
      <c r="W16261" t="b">
        <f t="shared" si="1105"/>
        <v>1</v>
      </c>
      <c r="X16261" t="b">
        <f t="shared" si="1106"/>
        <v>1</v>
      </c>
      <c r="AA16261"/>
      <c r="AH16261"/>
      <c r="AL16261" t="b">
        <f t="shared" si="1107"/>
        <v>1</v>
      </c>
      <c r="AM16261" t="b">
        <f t="shared" si="1108"/>
        <v>1</v>
      </c>
      <c r="AP16261"/>
      <c r="AQ16261"/>
    </row>
    <row r="16262" spans="23:43" x14ac:dyDescent="0.25">
      <c r="W16262" t="b">
        <f t="shared" si="1105"/>
        <v>1</v>
      </c>
      <c r="X16262" t="b">
        <f t="shared" si="1106"/>
        <v>1</v>
      </c>
      <c r="AA16262"/>
      <c r="AH16262"/>
      <c r="AL16262" t="b">
        <f t="shared" si="1107"/>
        <v>1</v>
      </c>
      <c r="AM16262" t="b">
        <f t="shared" si="1108"/>
        <v>1</v>
      </c>
      <c r="AP16262"/>
      <c r="AQ16262"/>
    </row>
    <row r="16263" spans="23:43" x14ac:dyDescent="0.25">
      <c r="W16263" t="b">
        <f t="shared" si="1105"/>
        <v>1</v>
      </c>
      <c r="X16263" t="b">
        <f t="shared" si="1106"/>
        <v>1</v>
      </c>
      <c r="AA16263"/>
      <c r="AH16263"/>
      <c r="AL16263" t="b">
        <f t="shared" si="1107"/>
        <v>1</v>
      </c>
      <c r="AM16263" t="b">
        <f t="shared" si="1108"/>
        <v>1</v>
      </c>
      <c r="AP16263"/>
      <c r="AQ16263"/>
    </row>
    <row r="16264" spans="23:43" x14ac:dyDescent="0.25">
      <c r="W16264" t="b">
        <f t="shared" si="1105"/>
        <v>1</v>
      </c>
      <c r="X16264" t="b">
        <f t="shared" si="1106"/>
        <v>1</v>
      </c>
      <c r="AA16264"/>
      <c r="AH16264"/>
      <c r="AL16264" t="b">
        <f t="shared" si="1107"/>
        <v>1</v>
      </c>
      <c r="AM16264" t="b">
        <f t="shared" si="1108"/>
        <v>1</v>
      </c>
      <c r="AP16264"/>
      <c r="AQ16264"/>
    </row>
    <row r="16265" spans="23:43" x14ac:dyDescent="0.25">
      <c r="W16265" t="b">
        <f t="shared" si="1105"/>
        <v>1</v>
      </c>
      <c r="X16265" t="b">
        <f t="shared" si="1106"/>
        <v>1</v>
      </c>
      <c r="AA16265"/>
      <c r="AH16265"/>
      <c r="AL16265" t="b">
        <f t="shared" si="1107"/>
        <v>1</v>
      </c>
      <c r="AM16265" t="b">
        <f t="shared" si="1108"/>
        <v>1</v>
      </c>
      <c r="AP16265"/>
      <c r="AQ16265"/>
    </row>
    <row r="16266" spans="23:43" x14ac:dyDescent="0.25">
      <c r="W16266" t="b">
        <f t="shared" si="1105"/>
        <v>1</v>
      </c>
      <c r="X16266" t="b">
        <f t="shared" si="1106"/>
        <v>1</v>
      </c>
      <c r="AA16266"/>
      <c r="AH16266"/>
      <c r="AL16266" t="b">
        <f t="shared" si="1107"/>
        <v>1</v>
      </c>
      <c r="AM16266" t="b">
        <f t="shared" si="1108"/>
        <v>1</v>
      </c>
      <c r="AP16266"/>
      <c r="AQ16266"/>
    </row>
    <row r="16267" spans="23:43" x14ac:dyDescent="0.25">
      <c r="W16267" t="b">
        <f t="shared" si="1105"/>
        <v>1</v>
      </c>
      <c r="X16267" t="b">
        <f t="shared" si="1106"/>
        <v>1</v>
      </c>
      <c r="AA16267"/>
      <c r="AH16267"/>
      <c r="AL16267" t="b">
        <f t="shared" si="1107"/>
        <v>1</v>
      </c>
      <c r="AM16267" t="b">
        <f t="shared" si="1108"/>
        <v>1</v>
      </c>
      <c r="AP16267"/>
      <c r="AQ16267"/>
    </row>
    <row r="16268" spans="23:43" x14ac:dyDescent="0.25">
      <c r="W16268" t="b">
        <f t="shared" ref="W16268:W16331" si="1109">IF(AND(U16268&lt;&gt;"",U16268&lt;&gt;"Grand Total",U16268&lt;&gt;"(blank)"),GETPIVOTDATA("Facility CCN",$U$10,"Facility CCN",U16268)=1,TRUE)</f>
        <v>1</v>
      </c>
      <c r="X16268" t="b">
        <f t="shared" ref="X16268:X16331" si="1110">IF(AND(U16268&lt;&gt;"",U16268&lt;&gt;"Grand Total",U16268&lt;&gt;"(blank)"),LEN(U16268)=6,TRUE)</f>
        <v>1</v>
      </c>
      <c r="AA16268"/>
      <c r="AH16268"/>
      <c r="AL16268" t="b">
        <f t="shared" ref="AL16268:AL16331" si="1111">IF(AND(AJ16268&lt;&gt;"",AJ16268&lt;&gt;"Grand Total",AJ16268&lt;&gt;"(blank)"),GETPIVOTDATA("Provider NPI",$AJ$10,"Provider NPI",AJ16268)=1,TRUE)</f>
        <v>1</v>
      </c>
      <c r="AM16268" t="b">
        <f t="shared" ref="AM16268:AM16331" si="1112">IF(AND(AJ16268&lt;&gt;"",AJ16268&lt;&gt;"Grand Total",AJ16268&lt;&gt;"(blank)"),LEN(AJ16268)=10,TRUE)</f>
        <v>1</v>
      </c>
      <c r="AP16268"/>
      <c r="AQ16268"/>
    </row>
    <row r="16269" spans="23:43" x14ac:dyDescent="0.25">
      <c r="W16269" t="b">
        <f t="shared" si="1109"/>
        <v>1</v>
      </c>
      <c r="X16269" t="b">
        <f t="shared" si="1110"/>
        <v>1</v>
      </c>
      <c r="AA16269"/>
      <c r="AH16269"/>
      <c r="AL16269" t="b">
        <f t="shared" si="1111"/>
        <v>1</v>
      </c>
      <c r="AM16269" t="b">
        <f t="shared" si="1112"/>
        <v>1</v>
      </c>
      <c r="AP16269"/>
      <c r="AQ16269"/>
    </row>
    <row r="16270" spans="23:43" x14ac:dyDescent="0.25">
      <c r="W16270" t="b">
        <f t="shared" si="1109"/>
        <v>1</v>
      </c>
      <c r="X16270" t="b">
        <f t="shared" si="1110"/>
        <v>1</v>
      </c>
      <c r="AA16270"/>
      <c r="AH16270"/>
      <c r="AL16270" t="b">
        <f t="shared" si="1111"/>
        <v>1</v>
      </c>
      <c r="AM16270" t="b">
        <f t="shared" si="1112"/>
        <v>1</v>
      </c>
      <c r="AP16270"/>
      <c r="AQ16270"/>
    </row>
    <row r="16271" spans="23:43" x14ac:dyDescent="0.25">
      <c r="W16271" t="b">
        <f t="shared" si="1109"/>
        <v>1</v>
      </c>
      <c r="X16271" t="b">
        <f t="shared" si="1110"/>
        <v>1</v>
      </c>
      <c r="AA16271"/>
      <c r="AH16271"/>
      <c r="AL16271" t="b">
        <f t="shared" si="1111"/>
        <v>1</v>
      </c>
      <c r="AM16271" t="b">
        <f t="shared" si="1112"/>
        <v>1</v>
      </c>
      <c r="AP16271"/>
      <c r="AQ16271"/>
    </row>
    <row r="16272" spans="23:43" x14ac:dyDescent="0.25">
      <c r="W16272" t="b">
        <f t="shared" si="1109"/>
        <v>1</v>
      </c>
      <c r="X16272" t="b">
        <f t="shared" si="1110"/>
        <v>1</v>
      </c>
      <c r="AA16272"/>
      <c r="AH16272"/>
      <c r="AL16272" t="b">
        <f t="shared" si="1111"/>
        <v>1</v>
      </c>
      <c r="AM16272" t="b">
        <f t="shared" si="1112"/>
        <v>1</v>
      </c>
      <c r="AP16272"/>
      <c r="AQ16272"/>
    </row>
    <row r="16273" spans="23:43" x14ac:dyDescent="0.25">
      <c r="W16273" t="b">
        <f t="shared" si="1109"/>
        <v>1</v>
      </c>
      <c r="X16273" t="b">
        <f t="shared" si="1110"/>
        <v>1</v>
      </c>
      <c r="AA16273"/>
      <c r="AH16273"/>
      <c r="AL16273" t="b">
        <f t="shared" si="1111"/>
        <v>1</v>
      </c>
      <c r="AM16273" t="b">
        <f t="shared" si="1112"/>
        <v>1</v>
      </c>
      <c r="AP16273"/>
      <c r="AQ16273"/>
    </row>
    <row r="16274" spans="23:43" x14ac:dyDescent="0.25">
      <c r="W16274" t="b">
        <f t="shared" si="1109"/>
        <v>1</v>
      </c>
      <c r="X16274" t="b">
        <f t="shared" si="1110"/>
        <v>1</v>
      </c>
      <c r="AA16274"/>
      <c r="AH16274"/>
      <c r="AL16274" t="b">
        <f t="shared" si="1111"/>
        <v>1</v>
      </c>
      <c r="AM16274" t="b">
        <f t="shared" si="1112"/>
        <v>1</v>
      </c>
      <c r="AP16274"/>
      <c r="AQ16274"/>
    </row>
    <row r="16275" spans="23:43" x14ac:dyDescent="0.25">
      <c r="W16275" t="b">
        <f t="shared" si="1109"/>
        <v>1</v>
      </c>
      <c r="X16275" t="b">
        <f t="shared" si="1110"/>
        <v>1</v>
      </c>
      <c r="AA16275"/>
      <c r="AH16275"/>
      <c r="AL16275" t="b">
        <f t="shared" si="1111"/>
        <v>1</v>
      </c>
      <c r="AM16275" t="b">
        <f t="shared" si="1112"/>
        <v>1</v>
      </c>
      <c r="AP16275"/>
      <c r="AQ16275"/>
    </row>
    <row r="16276" spans="23:43" x14ac:dyDescent="0.25">
      <c r="W16276" t="b">
        <f t="shared" si="1109"/>
        <v>1</v>
      </c>
      <c r="X16276" t="b">
        <f t="shared" si="1110"/>
        <v>1</v>
      </c>
      <c r="AA16276"/>
      <c r="AH16276"/>
      <c r="AL16276" t="b">
        <f t="shared" si="1111"/>
        <v>1</v>
      </c>
      <c r="AM16276" t="b">
        <f t="shared" si="1112"/>
        <v>1</v>
      </c>
      <c r="AP16276"/>
      <c r="AQ16276"/>
    </row>
    <row r="16277" spans="23:43" x14ac:dyDescent="0.25">
      <c r="W16277" t="b">
        <f t="shared" si="1109"/>
        <v>1</v>
      </c>
      <c r="X16277" t="b">
        <f t="shared" si="1110"/>
        <v>1</v>
      </c>
      <c r="AA16277"/>
      <c r="AH16277"/>
      <c r="AL16277" t="b">
        <f t="shared" si="1111"/>
        <v>1</v>
      </c>
      <c r="AM16277" t="b">
        <f t="shared" si="1112"/>
        <v>1</v>
      </c>
      <c r="AP16277"/>
      <c r="AQ16277"/>
    </row>
    <row r="16278" spans="23:43" x14ac:dyDescent="0.25">
      <c r="W16278" t="b">
        <f t="shared" si="1109"/>
        <v>1</v>
      </c>
      <c r="X16278" t="b">
        <f t="shared" si="1110"/>
        <v>1</v>
      </c>
      <c r="AA16278"/>
      <c r="AH16278"/>
      <c r="AL16278" t="b">
        <f t="shared" si="1111"/>
        <v>1</v>
      </c>
      <c r="AM16278" t="b">
        <f t="shared" si="1112"/>
        <v>1</v>
      </c>
      <c r="AP16278"/>
      <c r="AQ16278"/>
    </row>
    <row r="16279" spans="23:43" x14ac:dyDescent="0.25">
      <c r="W16279" t="b">
        <f t="shared" si="1109"/>
        <v>1</v>
      </c>
      <c r="X16279" t="b">
        <f t="shared" si="1110"/>
        <v>1</v>
      </c>
      <c r="AA16279"/>
      <c r="AH16279"/>
      <c r="AL16279" t="b">
        <f t="shared" si="1111"/>
        <v>1</v>
      </c>
      <c r="AM16279" t="b">
        <f t="shared" si="1112"/>
        <v>1</v>
      </c>
      <c r="AP16279"/>
      <c r="AQ16279"/>
    </row>
    <row r="16280" spans="23:43" x14ac:dyDescent="0.25">
      <c r="W16280" t="b">
        <f t="shared" si="1109"/>
        <v>1</v>
      </c>
      <c r="X16280" t="b">
        <f t="shared" si="1110"/>
        <v>1</v>
      </c>
      <c r="AA16280"/>
      <c r="AH16280"/>
      <c r="AL16280" t="b">
        <f t="shared" si="1111"/>
        <v>1</v>
      </c>
      <c r="AM16280" t="b">
        <f t="shared" si="1112"/>
        <v>1</v>
      </c>
      <c r="AP16280"/>
      <c r="AQ16280"/>
    </row>
    <row r="16281" spans="23:43" x14ac:dyDescent="0.25">
      <c r="W16281" t="b">
        <f t="shared" si="1109"/>
        <v>1</v>
      </c>
      <c r="X16281" t="b">
        <f t="shared" si="1110"/>
        <v>1</v>
      </c>
      <c r="AA16281"/>
      <c r="AH16281"/>
      <c r="AL16281" t="b">
        <f t="shared" si="1111"/>
        <v>1</v>
      </c>
      <c r="AM16281" t="b">
        <f t="shared" si="1112"/>
        <v>1</v>
      </c>
      <c r="AP16281"/>
      <c r="AQ16281"/>
    </row>
    <row r="16282" spans="23:43" x14ac:dyDescent="0.25">
      <c r="W16282" t="b">
        <f t="shared" si="1109"/>
        <v>1</v>
      </c>
      <c r="X16282" t="b">
        <f t="shared" si="1110"/>
        <v>1</v>
      </c>
      <c r="AA16282"/>
      <c r="AH16282"/>
      <c r="AL16282" t="b">
        <f t="shared" si="1111"/>
        <v>1</v>
      </c>
      <c r="AM16282" t="b">
        <f t="shared" si="1112"/>
        <v>1</v>
      </c>
      <c r="AP16282"/>
      <c r="AQ16282"/>
    </row>
    <row r="16283" spans="23:43" x14ac:dyDescent="0.25">
      <c r="W16283" t="b">
        <f t="shared" si="1109"/>
        <v>1</v>
      </c>
      <c r="X16283" t="b">
        <f t="shared" si="1110"/>
        <v>1</v>
      </c>
      <c r="AA16283"/>
      <c r="AH16283"/>
      <c r="AL16283" t="b">
        <f t="shared" si="1111"/>
        <v>1</v>
      </c>
      <c r="AM16283" t="b">
        <f t="shared" si="1112"/>
        <v>1</v>
      </c>
      <c r="AP16283"/>
      <c r="AQ16283"/>
    </row>
    <row r="16284" spans="23:43" x14ac:dyDescent="0.25">
      <c r="W16284" t="b">
        <f t="shared" si="1109"/>
        <v>1</v>
      </c>
      <c r="X16284" t="b">
        <f t="shared" si="1110"/>
        <v>1</v>
      </c>
      <c r="AA16284"/>
      <c r="AH16284"/>
      <c r="AL16284" t="b">
        <f t="shared" si="1111"/>
        <v>1</v>
      </c>
      <c r="AM16284" t="b">
        <f t="shared" si="1112"/>
        <v>1</v>
      </c>
      <c r="AP16284"/>
      <c r="AQ16284"/>
    </row>
    <row r="16285" spans="23:43" x14ac:dyDescent="0.25">
      <c r="W16285" t="b">
        <f t="shared" si="1109"/>
        <v>1</v>
      </c>
      <c r="X16285" t="b">
        <f t="shared" si="1110"/>
        <v>1</v>
      </c>
      <c r="AA16285"/>
      <c r="AH16285"/>
      <c r="AL16285" t="b">
        <f t="shared" si="1111"/>
        <v>1</v>
      </c>
      <c r="AM16285" t="b">
        <f t="shared" si="1112"/>
        <v>1</v>
      </c>
      <c r="AP16285"/>
      <c r="AQ16285"/>
    </row>
    <row r="16286" spans="23:43" x14ac:dyDescent="0.25">
      <c r="W16286" t="b">
        <f t="shared" si="1109"/>
        <v>1</v>
      </c>
      <c r="X16286" t="b">
        <f t="shared" si="1110"/>
        <v>1</v>
      </c>
      <c r="AA16286"/>
      <c r="AH16286"/>
      <c r="AL16286" t="b">
        <f t="shared" si="1111"/>
        <v>1</v>
      </c>
      <c r="AM16286" t="b">
        <f t="shared" si="1112"/>
        <v>1</v>
      </c>
      <c r="AP16286"/>
      <c r="AQ16286"/>
    </row>
    <row r="16287" spans="23:43" x14ac:dyDescent="0.25">
      <c r="W16287" t="b">
        <f t="shared" si="1109"/>
        <v>1</v>
      </c>
      <c r="X16287" t="b">
        <f t="shared" si="1110"/>
        <v>1</v>
      </c>
      <c r="AA16287"/>
      <c r="AH16287"/>
      <c r="AL16287" t="b">
        <f t="shared" si="1111"/>
        <v>1</v>
      </c>
      <c r="AM16287" t="b">
        <f t="shared" si="1112"/>
        <v>1</v>
      </c>
      <c r="AP16287"/>
      <c r="AQ16287"/>
    </row>
    <row r="16288" spans="23:43" x14ac:dyDescent="0.25">
      <c r="W16288" t="b">
        <f t="shared" si="1109"/>
        <v>1</v>
      </c>
      <c r="X16288" t="b">
        <f t="shared" si="1110"/>
        <v>1</v>
      </c>
      <c r="AA16288"/>
      <c r="AH16288"/>
      <c r="AL16288" t="b">
        <f t="shared" si="1111"/>
        <v>1</v>
      </c>
      <c r="AM16288" t="b">
        <f t="shared" si="1112"/>
        <v>1</v>
      </c>
      <c r="AP16288"/>
      <c r="AQ16288"/>
    </row>
    <row r="16289" spans="23:43" x14ac:dyDescent="0.25">
      <c r="W16289" t="b">
        <f t="shared" si="1109"/>
        <v>1</v>
      </c>
      <c r="X16289" t="b">
        <f t="shared" si="1110"/>
        <v>1</v>
      </c>
      <c r="AA16289"/>
      <c r="AH16289"/>
      <c r="AL16289" t="b">
        <f t="shared" si="1111"/>
        <v>1</v>
      </c>
      <c r="AM16289" t="b">
        <f t="shared" si="1112"/>
        <v>1</v>
      </c>
      <c r="AP16289"/>
      <c r="AQ16289"/>
    </row>
    <row r="16290" spans="23:43" x14ac:dyDescent="0.25">
      <c r="W16290" t="b">
        <f t="shared" si="1109"/>
        <v>1</v>
      </c>
      <c r="X16290" t="b">
        <f t="shared" si="1110"/>
        <v>1</v>
      </c>
      <c r="AA16290"/>
      <c r="AH16290"/>
      <c r="AL16290" t="b">
        <f t="shared" si="1111"/>
        <v>1</v>
      </c>
      <c r="AM16290" t="b">
        <f t="shared" si="1112"/>
        <v>1</v>
      </c>
      <c r="AP16290"/>
      <c r="AQ16290"/>
    </row>
    <row r="16291" spans="23:43" x14ac:dyDescent="0.25">
      <c r="W16291" t="b">
        <f t="shared" si="1109"/>
        <v>1</v>
      </c>
      <c r="X16291" t="b">
        <f t="shared" si="1110"/>
        <v>1</v>
      </c>
      <c r="AA16291"/>
      <c r="AH16291"/>
      <c r="AL16291" t="b">
        <f t="shared" si="1111"/>
        <v>1</v>
      </c>
      <c r="AM16291" t="b">
        <f t="shared" si="1112"/>
        <v>1</v>
      </c>
      <c r="AP16291"/>
      <c r="AQ16291"/>
    </row>
    <row r="16292" spans="23:43" x14ac:dyDescent="0.25">
      <c r="W16292" t="b">
        <f t="shared" si="1109"/>
        <v>1</v>
      </c>
      <c r="X16292" t="b">
        <f t="shared" si="1110"/>
        <v>1</v>
      </c>
      <c r="AA16292"/>
      <c r="AH16292"/>
      <c r="AL16292" t="b">
        <f t="shared" si="1111"/>
        <v>1</v>
      </c>
      <c r="AM16292" t="b">
        <f t="shared" si="1112"/>
        <v>1</v>
      </c>
      <c r="AP16292"/>
      <c r="AQ16292"/>
    </row>
    <row r="16293" spans="23:43" x14ac:dyDescent="0.25">
      <c r="W16293" t="b">
        <f t="shared" si="1109"/>
        <v>1</v>
      </c>
      <c r="X16293" t="b">
        <f t="shared" si="1110"/>
        <v>1</v>
      </c>
      <c r="AA16293"/>
      <c r="AH16293"/>
      <c r="AL16293" t="b">
        <f t="shared" si="1111"/>
        <v>1</v>
      </c>
      <c r="AM16293" t="b">
        <f t="shared" si="1112"/>
        <v>1</v>
      </c>
      <c r="AP16293"/>
      <c r="AQ16293"/>
    </row>
    <row r="16294" spans="23:43" x14ac:dyDescent="0.25">
      <c r="W16294" t="b">
        <f t="shared" si="1109"/>
        <v>1</v>
      </c>
      <c r="X16294" t="b">
        <f t="shared" si="1110"/>
        <v>1</v>
      </c>
      <c r="AA16294"/>
      <c r="AH16294"/>
      <c r="AL16294" t="b">
        <f t="shared" si="1111"/>
        <v>1</v>
      </c>
      <c r="AM16294" t="b">
        <f t="shared" si="1112"/>
        <v>1</v>
      </c>
      <c r="AP16294"/>
      <c r="AQ16294"/>
    </row>
    <row r="16295" spans="23:43" x14ac:dyDescent="0.25">
      <c r="W16295" t="b">
        <f t="shared" si="1109"/>
        <v>1</v>
      </c>
      <c r="X16295" t="b">
        <f t="shared" si="1110"/>
        <v>1</v>
      </c>
      <c r="AA16295"/>
      <c r="AH16295"/>
      <c r="AL16295" t="b">
        <f t="shared" si="1111"/>
        <v>1</v>
      </c>
      <c r="AM16295" t="b">
        <f t="shared" si="1112"/>
        <v>1</v>
      </c>
      <c r="AP16295"/>
      <c r="AQ16295"/>
    </row>
    <row r="16296" spans="23:43" x14ac:dyDescent="0.25">
      <c r="W16296" t="b">
        <f t="shared" si="1109"/>
        <v>1</v>
      </c>
      <c r="X16296" t="b">
        <f t="shared" si="1110"/>
        <v>1</v>
      </c>
      <c r="AA16296"/>
      <c r="AH16296"/>
      <c r="AL16296" t="b">
        <f t="shared" si="1111"/>
        <v>1</v>
      </c>
      <c r="AM16296" t="b">
        <f t="shared" si="1112"/>
        <v>1</v>
      </c>
      <c r="AP16296"/>
      <c r="AQ16296"/>
    </row>
    <row r="16297" spans="23:43" x14ac:dyDescent="0.25">
      <c r="W16297" t="b">
        <f t="shared" si="1109"/>
        <v>1</v>
      </c>
      <c r="X16297" t="b">
        <f t="shared" si="1110"/>
        <v>1</v>
      </c>
      <c r="AA16297"/>
      <c r="AH16297"/>
      <c r="AL16297" t="b">
        <f t="shared" si="1111"/>
        <v>1</v>
      </c>
      <c r="AM16297" t="b">
        <f t="shared" si="1112"/>
        <v>1</v>
      </c>
      <c r="AP16297"/>
      <c r="AQ16297"/>
    </row>
    <row r="16298" spans="23:43" x14ac:dyDescent="0.25">
      <c r="W16298" t="b">
        <f t="shared" si="1109"/>
        <v>1</v>
      </c>
      <c r="X16298" t="b">
        <f t="shared" si="1110"/>
        <v>1</v>
      </c>
      <c r="AA16298"/>
      <c r="AH16298"/>
      <c r="AL16298" t="b">
        <f t="shared" si="1111"/>
        <v>1</v>
      </c>
      <c r="AM16298" t="b">
        <f t="shared" si="1112"/>
        <v>1</v>
      </c>
      <c r="AP16298"/>
      <c r="AQ16298"/>
    </row>
    <row r="16299" spans="23:43" x14ac:dyDescent="0.25">
      <c r="W16299" t="b">
        <f t="shared" si="1109"/>
        <v>1</v>
      </c>
      <c r="X16299" t="b">
        <f t="shared" si="1110"/>
        <v>1</v>
      </c>
      <c r="AA16299"/>
      <c r="AH16299"/>
      <c r="AL16299" t="b">
        <f t="shared" si="1111"/>
        <v>1</v>
      </c>
      <c r="AM16299" t="b">
        <f t="shared" si="1112"/>
        <v>1</v>
      </c>
      <c r="AP16299"/>
      <c r="AQ16299"/>
    </row>
    <row r="16300" spans="23:43" x14ac:dyDescent="0.25">
      <c r="W16300" t="b">
        <f t="shared" si="1109"/>
        <v>1</v>
      </c>
      <c r="X16300" t="b">
        <f t="shared" si="1110"/>
        <v>1</v>
      </c>
      <c r="AA16300"/>
      <c r="AH16300"/>
      <c r="AL16300" t="b">
        <f t="shared" si="1111"/>
        <v>1</v>
      </c>
      <c r="AM16300" t="b">
        <f t="shared" si="1112"/>
        <v>1</v>
      </c>
      <c r="AP16300"/>
      <c r="AQ16300"/>
    </row>
    <row r="16301" spans="23:43" x14ac:dyDescent="0.25">
      <c r="W16301" t="b">
        <f t="shared" si="1109"/>
        <v>1</v>
      </c>
      <c r="X16301" t="b">
        <f t="shared" si="1110"/>
        <v>1</v>
      </c>
      <c r="AA16301"/>
      <c r="AH16301"/>
      <c r="AL16301" t="b">
        <f t="shared" si="1111"/>
        <v>1</v>
      </c>
      <c r="AM16301" t="b">
        <f t="shared" si="1112"/>
        <v>1</v>
      </c>
      <c r="AP16301"/>
      <c r="AQ16301"/>
    </row>
    <row r="16302" spans="23:43" x14ac:dyDescent="0.25">
      <c r="W16302" t="b">
        <f t="shared" si="1109"/>
        <v>1</v>
      </c>
      <c r="X16302" t="b">
        <f t="shared" si="1110"/>
        <v>1</v>
      </c>
      <c r="AA16302"/>
      <c r="AH16302"/>
      <c r="AL16302" t="b">
        <f t="shared" si="1111"/>
        <v>1</v>
      </c>
      <c r="AM16302" t="b">
        <f t="shared" si="1112"/>
        <v>1</v>
      </c>
      <c r="AP16302"/>
      <c r="AQ16302"/>
    </row>
    <row r="16303" spans="23:43" x14ac:dyDescent="0.25">
      <c r="W16303" t="b">
        <f t="shared" si="1109"/>
        <v>1</v>
      </c>
      <c r="X16303" t="b">
        <f t="shared" si="1110"/>
        <v>1</v>
      </c>
      <c r="AA16303"/>
      <c r="AH16303"/>
      <c r="AL16303" t="b">
        <f t="shared" si="1111"/>
        <v>1</v>
      </c>
      <c r="AM16303" t="b">
        <f t="shared" si="1112"/>
        <v>1</v>
      </c>
      <c r="AP16303"/>
      <c r="AQ16303"/>
    </row>
    <row r="16304" spans="23:43" x14ac:dyDescent="0.25">
      <c r="W16304" t="b">
        <f t="shared" si="1109"/>
        <v>1</v>
      </c>
      <c r="X16304" t="b">
        <f t="shared" si="1110"/>
        <v>1</v>
      </c>
      <c r="AA16304"/>
      <c r="AH16304"/>
      <c r="AL16304" t="b">
        <f t="shared" si="1111"/>
        <v>1</v>
      </c>
      <c r="AM16304" t="b">
        <f t="shared" si="1112"/>
        <v>1</v>
      </c>
      <c r="AP16304"/>
      <c r="AQ16304"/>
    </row>
    <row r="16305" spans="23:43" x14ac:dyDescent="0.25">
      <c r="W16305" t="b">
        <f t="shared" si="1109"/>
        <v>1</v>
      </c>
      <c r="X16305" t="b">
        <f t="shared" si="1110"/>
        <v>1</v>
      </c>
      <c r="AA16305"/>
      <c r="AH16305"/>
      <c r="AL16305" t="b">
        <f t="shared" si="1111"/>
        <v>1</v>
      </c>
      <c r="AM16305" t="b">
        <f t="shared" si="1112"/>
        <v>1</v>
      </c>
      <c r="AP16305"/>
      <c r="AQ16305"/>
    </row>
    <row r="16306" spans="23:43" x14ac:dyDescent="0.25">
      <c r="W16306" t="b">
        <f t="shared" si="1109"/>
        <v>1</v>
      </c>
      <c r="X16306" t="b">
        <f t="shared" si="1110"/>
        <v>1</v>
      </c>
      <c r="AA16306"/>
      <c r="AH16306"/>
      <c r="AL16306" t="b">
        <f t="shared" si="1111"/>
        <v>1</v>
      </c>
      <c r="AM16306" t="b">
        <f t="shared" si="1112"/>
        <v>1</v>
      </c>
      <c r="AP16306"/>
      <c r="AQ16306"/>
    </row>
    <row r="16307" spans="23:43" x14ac:dyDescent="0.25">
      <c r="W16307" t="b">
        <f t="shared" si="1109"/>
        <v>1</v>
      </c>
      <c r="X16307" t="b">
        <f t="shared" si="1110"/>
        <v>1</v>
      </c>
      <c r="AA16307"/>
      <c r="AH16307"/>
      <c r="AL16307" t="b">
        <f t="shared" si="1111"/>
        <v>1</v>
      </c>
      <c r="AM16307" t="b">
        <f t="shared" si="1112"/>
        <v>1</v>
      </c>
      <c r="AP16307"/>
      <c r="AQ16307"/>
    </row>
    <row r="16308" spans="23:43" x14ac:dyDescent="0.25">
      <c r="W16308" t="b">
        <f t="shared" si="1109"/>
        <v>1</v>
      </c>
      <c r="X16308" t="b">
        <f t="shared" si="1110"/>
        <v>1</v>
      </c>
      <c r="AA16308"/>
      <c r="AH16308"/>
      <c r="AL16308" t="b">
        <f t="shared" si="1111"/>
        <v>1</v>
      </c>
      <c r="AM16308" t="b">
        <f t="shared" si="1112"/>
        <v>1</v>
      </c>
      <c r="AP16308"/>
      <c r="AQ16308"/>
    </row>
    <row r="16309" spans="23:43" x14ac:dyDescent="0.25">
      <c r="W16309" t="b">
        <f t="shared" si="1109"/>
        <v>1</v>
      </c>
      <c r="X16309" t="b">
        <f t="shared" si="1110"/>
        <v>1</v>
      </c>
      <c r="AA16309"/>
      <c r="AH16309"/>
      <c r="AL16309" t="b">
        <f t="shared" si="1111"/>
        <v>1</v>
      </c>
      <c r="AM16309" t="b">
        <f t="shared" si="1112"/>
        <v>1</v>
      </c>
      <c r="AP16309"/>
      <c r="AQ16309"/>
    </row>
    <row r="16310" spans="23:43" x14ac:dyDescent="0.25">
      <c r="W16310" t="b">
        <f t="shared" si="1109"/>
        <v>1</v>
      </c>
      <c r="X16310" t="b">
        <f t="shared" si="1110"/>
        <v>1</v>
      </c>
      <c r="AA16310"/>
      <c r="AH16310"/>
      <c r="AL16310" t="b">
        <f t="shared" si="1111"/>
        <v>1</v>
      </c>
      <c r="AM16310" t="b">
        <f t="shared" si="1112"/>
        <v>1</v>
      </c>
      <c r="AP16310"/>
      <c r="AQ16310"/>
    </row>
    <row r="16311" spans="23:43" x14ac:dyDescent="0.25">
      <c r="W16311" t="b">
        <f t="shared" si="1109"/>
        <v>1</v>
      </c>
      <c r="X16311" t="b">
        <f t="shared" si="1110"/>
        <v>1</v>
      </c>
      <c r="AA16311"/>
      <c r="AH16311"/>
      <c r="AL16311" t="b">
        <f t="shared" si="1111"/>
        <v>1</v>
      </c>
      <c r="AM16311" t="b">
        <f t="shared" si="1112"/>
        <v>1</v>
      </c>
      <c r="AP16311"/>
      <c r="AQ16311"/>
    </row>
    <row r="16312" spans="23:43" x14ac:dyDescent="0.25">
      <c r="W16312" t="b">
        <f t="shared" si="1109"/>
        <v>1</v>
      </c>
      <c r="X16312" t="b">
        <f t="shared" si="1110"/>
        <v>1</v>
      </c>
      <c r="AA16312"/>
      <c r="AH16312"/>
      <c r="AL16312" t="b">
        <f t="shared" si="1111"/>
        <v>1</v>
      </c>
      <c r="AM16312" t="b">
        <f t="shared" si="1112"/>
        <v>1</v>
      </c>
      <c r="AP16312"/>
      <c r="AQ16312"/>
    </row>
    <row r="16313" spans="23:43" x14ac:dyDescent="0.25">
      <c r="W16313" t="b">
        <f t="shared" si="1109"/>
        <v>1</v>
      </c>
      <c r="X16313" t="b">
        <f t="shared" si="1110"/>
        <v>1</v>
      </c>
      <c r="AA16313"/>
      <c r="AH16313"/>
      <c r="AL16313" t="b">
        <f t="shared" si="1111"/>
        <v>1</v>
      </c>
      <c r="AM16313" t="b">
        <f t="shared" si="1112"/>
        <v>1</v>
      </c>
      <c r="AP16313"/>
      <c r="AQ16313"/>
    </row>
    <row r="16314" spans="23:43" x14ac:dyDescent="0.25">
      <c r="W16314" t="b">
        <f t="shared" si="1109"/>
        <v>1</v>
      </c>
      <c r="X16314" t="b">
        <f t="shared" si="1110"/>
        <v>1</v>
      </c>
      <c r="AA16314"/>
      <c r="AH16314"/>
      <c r="AL16314" t="b">
        <f t="shared" si="1111"/>
        <v>1</v>
      </c>
      <c r="AM16314" t="b">
        <f t="shared" si="1112"/>
        <v>1</v>
      </c>
      <c r="AP16314"/>
      <c r="AQ16314"/>
    </row>
    <row r="16315" spans="23:43" x14ac:dyDescent="0.25">
      <c r="W16315" t="b">
        <f t="shared" si="1109"/>
        <v>1</v>
      </c>
      <c r="X16315" t="b">
        <f t="shared" si="1110"/>
        <v>1</v>
      </c>
      <c r="AA16315"/>
      <c r="AH16315"/>
      <c r="AL16315" t="b">
        <f t="shared" si="1111"/>
        <v>1</v>
      </c>
      <c r="AM16315" t="b">
        <f t="shared" si="1112"/>
        <v>1</v>
      </c>
      <c r="AP16315"/>
      <c r="AQ16315"/>
    </row>
    <row r="16316" spans="23:43" x14ac:dyDescent="0.25">
      <c r="W16316" t="b">
        <f t="shared" si="1109"/>
        <v>1</v>
      </c>
      <c r="X16316" t="b">
        <f t="shared" si="1110"/>
        <v>1</v>
      </c>
      <c r="AA16316"/>
      <c r="AH16316"/>
      <c r="AL16316" t="b">
        <f t="shared" si="1111"/>
        <v>1</v>
      </c>
      <c r="AM16316" t="b">
        <f t="shared" si="1112"/>
        <v>1</v>
      </c>
      <c r="AP16316"/>
      <c r="AQ16316"/>
    </row>
    <row r="16317" spans="23:43" x14ac:dyDescent="0.25">
      <c r="W16317" t="b">
        <f t="shared" si="1109"/>
        <v>1</v>
      </c>
      <c r="X16317" t="b">
        <f t="shared" si="1110"/>
        <v>1</v>
      </c>
      <c r="AA16317"/>
      <c r="AH16317"/>
      <c r="AL16317" t="b">
        <f t="shared" si="1111"/>
        <v>1</v>
      </c>
      <c r="AM16317" t="b">
        <f t="shared" si="1112"/>
        <v>1</v>
      </c>
      <c r="AP16317"/>
      <c r="AQ16317"/>
    </row>
    <row r="16318" spans="23:43" x14ac:dyDescent="0.25">
      <c r="W16318" t="b">
        <f t="shared" si="1109"/>
        <v>1</v>
      </c>
      <c r="X16318" t="b">
        <f t="shared" si="1110"/>
        <v>1</v>
      </c>
      <c r="AA16318"/>
      <c r="AH16318"/>
      <c r="AL16318" t="b">
        <f t="shared" si="1111"/>
        <v>1</v>
      </c>
      <c r="AM16318" t="b">
        <f t="shared" si="1112"/>
        <v>1</v>
      </c>
      <c r="AP16318"/>
      <c r="AQ16318"/>
    </row>
    <row r="16319" spans="23:43" x14ac:dyDescent="0.25">
      <c r="W16319" t="b">
        <f t="shared" si="1109"/>
        <v>1</v>
      </c>
      <c r="X16319" t="b">
        <f t="shared" si="1110"/>
        <v>1</v>
      </c>
      <c r="AA16319"/>
      <c r="AH16319"/>
      <c r="AL16319" t="b">
        <f t="shared" si="1111"/>
        <v>1</v>
      </c>
      <c r="AM16319" t="b">
        <f t="shared" si="1112"/>
        <v>1</v>
      </c>
      <c r="AP16319"/>
      <c r="AQ16319"/>
    </row>
    <row r="16320" spans="23:43" x14ac:dyDescent="0.25">
      <c r="W16320" t="b">
        <f t="shared" si="1109"/>
        <v>1</v>
      </c>
      <c r="X16320" t="b">
        <f t="shared" si="1110"/>
        <v>1</v>
      </c>
      <c r="AA16320"/>
      <c r="AH16320"/>
      <c r="AL16320" t="b">
        <f t="shared" si="1111"/>
        <v>1</v>
      </c>
      <c r="AM16320" t="b">
        <f t="shared" si="1112"/>
        <v>1</v>
      </c>
      <c r="AP16320"/>
      <c r="AQ16320"/>
    </row>
    <row r="16321" spans="23:43" x14ac:dyDescent="0.25">
      <c r="W16321" t="b">
        <f t="shared" si="1109"/>
        <v>1</v>
      </c>
      <c r="X16321" t="b">
        <f t="shared" si="1110"/>
        <v>1</v>
      </c>
      <c r="AA16321"/>
      <c r="AH16321"/>
      <c r="AL16321" t="b">
        <f t="shared" si="1111"/>
        <v>1</v>
      </c>
      <c r="AM16321" t="b">
        <f t="shared" si="1112"/>
        <v>1</v>
      </c>
      <c r="AP16321"/>
      <c r="AQ16321"/>
    </row>
    <row r="16322" spans="23:43" x14ac:dyDescent="0.25">
      <c r="W16322" t="b">
        <f t="shared" si="1109"/>
        <v>1</v>
      </c>
      <c r="X16322" t="b">
        <f t="shared" si="1110"/>
        <v>1</v>
      </c>
      <c r="AA16322"/>
      <c r="AH16322"/>
      <c r="AL16322" t="b">
        <f t="shared" si="1111"/>
        <v>1</v>
      </c>
      <c r="AM16322" t="b">
        <f t="shared" si="1112"/>
        <v>1</v>
      </c>
      <c r="AP16322"/>
      <c r="AQ16322"/>
    </row>
    <row r="16323" spans="23:43" x14ac:dyDescent="0.25">
      <c r="W16323" t="b">
        <f t="shared" si="1109"/>
        <v>1</v>
      </c>
      <c r="X16323" t="b">
        <f t="shared" si="1110"/>
        <v>1</v>
      </c>
      <c r="AA16323"/>
      <c r="AH16323"/>
      <c r="AL16323" t="b">
        <f t="shared" si="1111"/>
        <v>1</v>
      </c>
      <c r="AM16323" t="b">
        <f t="shared" si="1112"/>
        <v>1</v>
      </c>
      <c r="AP16323"/>
      <c r="AQ16323"/>
    </row>
    <row r="16324" spans="23:43" x14ac:dyDescent="0.25">
      <c r="W16324" t="b">
        <f t="shared" si="1109"/>
        <v>1</v>
      </c>
      <c r="X16324" t="b">
        <f t="shared" si="1110"/>
        <v>1</v>
      </c>
      <c r="AA16324"/>
      <c r="AH16324"/>
      <c r="AL16324" t="b">
        <f t="shared" si="1111"/>
        <v>1</v>
      </c>
      <c r="AM16324" t="b">
        <f t="shared" si="1112"/>
        <v>1</v>
      </c>
      <c r="AP16324"/>
      <c r="AQ16324"/>
    </row>
    <row r="16325" spans="23:43" x14ac:dyDescent="0.25">
      <c r="W16325" t="b">
        <f t="shared" si="1109"/>
        <v>1</v>
      </c>
      <c r="X16325" t="b">
        <f t="shared" si="1110"/>
        <v>1</v>
      </c>
      <c r="AA16325"/>
      <c r="AH16325"/>
      <c r="AL16325" t="b">
        <f t="shared" si="1111"/>
        <v>1</v>
      </c>
      <c r="AM16325" t="b">
        <f t="shared" si="1112"/>
        <v>1</v>
      </c>
      <c r="AP16325"/>
      <c r="AQ16325"/>
    </row>
    <row r="16326" spans="23:43" x14ac:dyDescent="0.25">
      <c r="W16326" t="b">
        <f t="shared" si="1109"/>
        <v>1</v>
      </c>
      <c r="X16326" t="b">
        <f t="shared" si="1110"/>
        <v>1</v>
      </c>
      <c r="AA16326"/>
      <c r="AH16326"/>
      <c r="AL16326" t="b">
        <f t="shared" si="1111"/>
        <v>1</v>
      </c>
      <c r="AM16326" t="b">
        <f t="shared" si="1112"/>
        <v>1</v>
      </c>
      <c r="AP16326"/>
      <c r="AQ16326"/>
    </row>
    <row r="16327" spans="23:43" x14ac:dyDescent="0.25">
      <c r="W16327" t="b">
        <f t="shared" si="1109"/>
        <v>1</v>
      </c>
      <c r="X16327" t="b">
        <f t="shared" si="1110"/>
        <v>1</v>
      </c>
      <c r="AA16327"/>
      <c r="AH16327"/>
      <c r="AL16327" t="b">
        <f t="shared" si="1111"/>
        <v>1</v>
      </c>
      <c r="AM16327" t="b">
        <f t="shared" si="1112"/>
        <v>1</v>
      </c>
      <c r="AP16327"/>
      <c r="AQ16327"/>
    </row>
    <row r="16328" spans="23:43" x14ac:dyDescent="0.25">
      <c r="W16328" t="b">
        <f t="shared" si="1109"/>
        <v>1</v>
      </c>
      <c r="X16328" t="b">
        <f t="shared" si="1110"/>
        <v>1</v>
      </c>
      <c r="AA16328"/>
      <c r="AH16328"/>
      <c r="AL16328" t="b">
        <f t="shared" si="1111"/>
        <v>1</v>
      </c>
      <c r="AM16328" t="b">
        <f t="shared" si="1112"/>
        <v>1</v>
      </c>
      <c r="AP16328"/>
      <c r="AQ16328"/>
    </row>
    <row r="16329" spans="23:43" x14ac:dyDescent="0.25">
      <c r="W16329" t="b">
        <f t="shared" si="1109"/>
        <v>1</v>
      </c>
      <c r="X16329" t="b">
        <f t="shared" si="1110"/>
        <v>1</v>
      </c>
      <c r="AA16329"/>
      <c r="AH16329"/>
      <c r="AL16329" t="b">
        <f t="shared" si="1111"/>
        <v>1</v>
      </c>
      <c r="AM16329" t="b">
        <f t="shared" si="1112"/>
        <v>1</v>
      </c>
      <c r="AP16329"/>
      <c r="AQ16329"/>
    </row>
    <row r="16330" spans="23:43" x14ac:dyDescent="0.25">
      <c r="W16330" t="b">
        <f t="shared" si="1109"/>
        <v>1</v>
      </c>
      <c r="X16330" t="b">
        <f t="shared" si="1110"/>
        <v>1</v>
      </c>
      <c r="AA16330"/>
      <c r="AH16330"/>
      <c r="AL16330" t="b">
        <f t="shared" si="1111"/>
        <v>1</v>
      </c>
      <c r="AM16330" t="b">
        <f t="shared" si="1112"/>
        <v>1</v>
      </c>
      <c r="AP16330"/>
      <c r="AQ16330"/>
    </row>
    <row r="16331" spans="23:43" x14ac:dyDescent="0.25">
      <c r="W16331" t="b">
        <f t="shared" si="1109"/>
        <v>1</v>
      </c>
      <c r="X16331" t="b">
        <f t="shared" si="1110"/>
        <v>1</v>
      </c>
      <c r="AA16331"/>
      <c r="AH16331"/>
      <c r="AL16331" t="b">
        <f t="shared" si="1111"/>
        <v>1</v>
      </c>
      <c r="AM16331" t="b">
        <f t="shared" si="1112"/>
        <v>1</v>
      </c>
      <c r="AP16331"/>
      <c r="AQ16331"/>
    </row>
    <row r="16332" spans="23:43" x14ac:dyDescent="0.25">
      <c r="W16332" t="b">
        <f t="shared" ref="W16332:W16395" si="1113">IF(AND(U16332&lt;&gt;"",U16332&lt;&gt;"Grand Total",U16332&lt;&gt;"(blank)"),GETPIVOTDATA("Facility CCN",$U$10,"Facility CCN",U16332)=1,TRUE)</f>
        <v>1</v>
      </c>
      <c r="X16332" t="b">
        <f t="shared" ref="X16332:X16395" si="1114">IF(AND(U16332&lt;&gt;"",U16332&lt;&gt;"Grand Total",U16332&lt;&gt;"(blank)"),LEN(U16332)=6,TRUE)</f>
        <v>1</v>
      </c>
      <c r="AA16332"/>
      <c r="AH16332"/>
      <c r="AL16332" t="b">
        <f t="shared" ref="AL16332:AL16395" si="1115">IF(AND(AJ16332&lt;&gt;"",AJ16332&lt;&gt;"Grand Total",AJ16332&lt;&gt;"(blank)"),GETPIVOTDATA("Provider NPI",$AJ$10,"Provider NPI",AJ16332)=1,TRUE)</f>
        <v>1</v>
      </c>
      <c r="AM16332" t="b">
        <f t="shared" ref="AM16332:AM16395" si="1116">IF(AND(AJ16332&lt;&gt;"",AJ16332&lt;&gt;"Grand Total",AJ16332&lt;&gt;"(blank)"),LEN(AJ16332)=10,TRUE)</f>
        <v>1</v>
      </c>
      <c r="AP16332"/>
      <c r="AQ16332"/>
    </row>
    <row r="16333" spans="23:43" x14ac:dyDescent="0.25">
      <c r="W16333" t="b">
        <f t="shared" si="1113"/>
        <v>1</v>
      </c>
      <c r="X16333" t="b">
        <f t="shared" si="1114"/>
        <v>1</v>
      </c>
      <c r="AA16333"/>
      <c r="AH16333"/>
      <c r="AL16333" t="b">
        <f t="shared" si="1115"/>
        <v>1</v>
      </c>
      <c r="AM16333" t="b">
        <f t="shared" si="1116"/>
        <v>1</v>
      </c>
      <c r="AP16333"/>
      <c r="AQ16333"/>
    </row>
    <row r="16334" spans="23:43" x14ac:dyDescent="0.25">
      <c r="W16334" t="b">
        <f t="shared" si="1113"/>
        <v>1</v>
      </c>
      <c r="X16334" t="b">
        <f t="shared" si="1114"/>
        <v>1</v>
      </c>
      <c r="AA16334"/>
      <c r="AH16334"/>
      <c r="AL16334" t="b">
        <f t="shared" si="1115"/>
        <v>1</v>
      </c>
      <c r="AM16334" t="b">
        <f t="shared" si="1116"/>
        <v>1</v>
      </c>
      <c r="AP16334"/>
      <c r="AQ16334"/>
    </row>
    <row r="16335" spans="23:43" x14ac:dyDescent="0.25">
      <c r="W16335" t="b">
        <f t="shared" si="1113"/>
        <v>1</v>
      </c>
      <c r="X16335" t="b">
        <f t="shared" si="1114"/>
        <v>1</v>
      </c>
      <c r="AA16335"/>
      <c r="AH16335"/>
      <c r="AL16335" t="b">
        <f t="shared" si="1115"/>
        <v>1</v>
      </c>
      <c r="AM16335" t="b">
        <f t="shared" si="1116"/>
        <v>1</v>
      </c>
      <c r="AP16335"/>
      <c r="AQ16335"/>
    </row>
    <row r="16336" spans="23:43" x14ac:dyDescent="0.25">
      <c r="W16336" t="b">
        <f t="shared" si="1113"/>
        <v>1</v>
      </c>
      <c r="X16336" t="b">
        <f t="shared" si="1114"/>
        <v>1</v>
      </c>
      <c r="AA16336"/>
      <c r="AH16336"/>
      <c r="AL16336" t="b">
        <f t="shared" si="1115"/>
        <v>1</v>
      </c>
      <c r="AM16336" t="b">
        <f t="shared" si="1116"/>
        <v>1</v>
      </c>
      <c r="AP16336"/>
      <c r="AQ16336"/>
    </row>
    <row r="16337" spans="23:43" x14ac:dyDescent="0.25">
      <c r="W16337" t="b">
        <f t="shared" si="1113"/>
        <v>1</v>
      </c>
      <c r="X16337" t="b">
        <f t="shared" si="1114"/>
        <v>1</v>
      </c>
      <c r="AA16337"/>
      <c r="AH16337"/>
      <c r="AL16337" t="b">
        <f t="shared" si="1115"/>
        <v>1</v>
      </c>
      <c r="AM16337" t="b">
        <f t="shared" si="1116"/>
        <v>1</v>
      </c>
      <c r="AP16337"/>
      <c r="AQ16337"/>
    </row>
    <row r="16338" spans="23:43" x14ac:dyDescent="0.25">
      <c r="W16338" t="b">
        <f t="shared" si="1113"/>
        <v>1</v>
      </c>
      <c r="X16338" t="b">
        <f t="shared" si="1114"/>
        <v>1</v>
      </c>
      <c r="AA16338"/>
      <c r="AH16338"/>
      <c r="AL16338" t="b">
        <f t="shared" si="1115"/>
        <v>1</v>
      </c>
      <c r="AM16338" t="b">
        <f t="shared" si="1116"/>
        <v>1</v>
      </c>
      <c r="AP16338"/>
      <c r="AQ16338"/>
    </row>
    <row r="16339" spans="23:43" x14ac:dyDescent="0.25">
      <c r="W16339" t="b">
        <f t="shared" si="1113"/>
        <v>1</v>
      </c>
      <c r="X16339" t="b">
        <f t="shared" si="1114"/>
        <v>1</v>
      </c>
      <c r="AA16339"/>
      <c r="AH16339"/>
      <c r="AL16339" t="b">
        <f t="shared" si="1115"/>
        <v>1</v>
      </c>
      <c r="AM16339" t="b">
        <f t="shared" si="1116"/>
        <v>1</v>
      </c>
      <c r="AP16339"/>
      <c r="AQ16339"/>
    </row>
    <row r="16340" spans="23:43" x14ac:dyDescent="0.25">
      <c r="W16340" t="b">
        <f t="shared" si="1113"/>
        <v>1</v>
      </c>
      <c r="X16340" t="b">
        <f t="shared" si="1114"/>
        <v>1</v>
      </c>
      <c r="AA16340"/>
      <c r="AH16340"/>
      <c r="AL16340" t="b">
        <f t="shared" si="1115"/>
        <v>1</v>
      </c>
      <c r="AM16340" t="b">
        <f t="shared" si="1116"/>
        <v>1</v>
      </c>
      <c r="AP16340"/>
      <c r="AQ16340"/>
    </row>
    <row r="16341" spans="23:43" x14ac:dyDescent="0.25">
      <c r="W16341" t="b">
        <f t="shared" si="1113"/>
        <v>1</v>
      </c>
      <c r="X16341" t="b">
        <f t="shared" si="1114"/>
        <v>1</v>
      </c>
      <c r="AA16341"/>
      <c r="AH16341"/>
      <c r="AL16341" t="b">
        <f t="shared" si="1115"/>
        <v>1</v>
      </c>
      <c r="AM16341" t="b">
        <f t="shared" si="1116"/>
        <v>1</v>
      </c>
      <c r="AP16341"/>
      <c r="AQ16341"/>
    </row>
    <row r="16342" spans="23:43" x14ac:dyDescent="0.25">
      <c r="W16342" t="b">
        <f t="shared" si="1113"/>
        <v>1</v>
      </c>
      <c r="X16342" t="b">
        <f t="shared" si="1114"/>
        <v>1</v>
      </c>
      <c r="AA16342"/>
      <c r="AH16342"/>
      <c r="AL16342" t="b">
        <f t="shared" si="1115"/>
        <v>1</v>
      </c>
      <c r="AM16342" t="b">
        <f t="shared" si="1116"/>
        <v>1</v>
      </c>
      <c r="AP16342"/>
      <c r="AQ16342"/>
    </row>
    <row r="16343" spans="23:43" x14ac:dyDescent="0.25">
      <c r="W16343" t="b">
        <f t="shared" si="1113"/>
        <v>1</v>
      </c>
      <c r="X16343" t="b">
        <f t="shared" si="1114"/>
        <v>1</v>
      </c>
      <c r="AA16343"/>
      <c r="AH16343"/>
      <c r="AL16343" t="b">
        <f t="shared" si="1115"/>
        <v>1</v>
      </c>
      <c r="AM16343" t="b">
        <f t="shared" si="1116"/>
        <v>1</v>
      </c>
      <c r="AP16343"/>
      <c r="AQ16343"/>
    </row>
    <row r="16344" spans="23:43" x14ac:dyDescent="0.25">
      <c r="W16344" t="b">
        <f t="shared" si="1113"/>
        <v>1</v>
      </c>
      <c r="X16344" t="b">
        <f t="shared" si="1114"/>
        <v>1</v>
      </c>
      <c r="AA16344"/>
      <c r="AH16344"/>
      <c r="AL16344" t="b">
        <f t="shared" si="1115"/>
        <v>1</v>
      </c>
      <c r="AM16344" t="b">
        <f t="shared" si="1116"/>
        <v>1</v>
      </c>
      <c r="AP16344"/>
      <c r="AQ16344"/>
    </row>
    <row r="16345" spans="23:43" x14ac:dyDescent="0.25">
      <c r="W16345" t="b">
        <f t="shared" si="1113"/>
        <v>1</v>
      </c>
      <c r="X16345" t="b">
        <f t="shared" si="1114"/>
        <v>1</v>
      </c>
      <c r="AA16345"/>
      <c r="AH16345"/>
      <c r="AL16345" t="b">
        <f t="shared" si="1115"/>
        <v>1</v>
      </c>
      <c r="AM16345" t="b">
        <f t="shared" si="1116"/>
        <v>1</v>
      </c>
      <c r="AP16345"/>
      <c r="AQ16345"/>
    </row>
    <row r="16346" spans="23:43" x14ac:dyDescent="0.25">
      <c r="W16346" t="b">
        <f t="shared" si="1113"/>
        <v>1</v>
      </c>
      <c r="X16346" t="b">
        <f t="shared" si="1114"/>
        <v>1</v>
      </c>
      <c r="AA16346"/>
      <c r="AH16346"/>
      <c r="AL16346" t="b">
        <f t="shared" si="1115"/>
        <v>1</v>
      </c>
      <c r="AM16346" t="b">
        <f t="shared" si="1116"/>
        <v>1</v>
      </c>
      <c r="AP16346"/>
      <c r="AQ16346"/>
    </row>
    <row r="16347" spans="23:43" x14ac:dyDescent="0.25">
      <c r="W16347" t="b">
        <f t="shared" si="1113"/>
        <v>1</v>
      </c>
      <c r="X16347" t="b">
        <f t="shared" si="1114"/>
        <v>1</v>
      </c>
      <c r="AA16347"/>
      <c r="AH16347"/>
      <c r="AL16347" t="b">
        <f t="shared" si="1115"/>
        <v>1</v>
      </c>
      <c r="AM16347" t="b">
        <f t="shared" si="1116"/>
        <v>1</v>
      </c>
      <c r="AP16347"/>
      <c r="AQ16347"/>
    </row>
    <row r="16348" spans="23:43" x14ac:dyDescent="0.25">
      <c r="W16348" t="b">
        <f t="shared" si="1113"/>
        <v>1</v>
      </c>
      <c r="X16348" t="b">
        <f t="shared" si="1114"/>
        <v>1</v>
      </c>
      <c r="AA16348"/>
      <c r="AH16348"/>
      <c r="AL16348" t="b">
        <f t="shared" si="1115"/>
        <v>1</v>
      </c>
      <c r="AM16348" t="b">
        <f t="shared" si="1116"/>
        <v>1</v>
      </c>
      <c r="AP16348"/>
      <c r="AQ16348"/>
    </row>
    <row r="16349" spans="23:43" x14ac:dyDescent="0.25">
      <c r="W16349" t="b">
        <f t="shared" si="1113"/>
        <v>1</v>
      </c>
      <c r="X16349" t="b">
        <f t="shared" si="1114"/>
        <v>1</v>
      </c>
      <c r="AA16349"/>
      <c r="AH16349"/>
      <c r="AL16349" t="b">
        <f t="shared" si="1115"/>
        <v>1</v>
      </c>
      <c r="AM16349" t="b">
        <f t="shared" si="1116"/>
        <v>1</v>
      </c>
      <c r="AP16349"/>
      <c r="AQ16349"/>
    </row>
    <row r="16350" spans="23:43" x14ac:dyDescent="0.25">
      <c r="W16350" t="b">
        <f t="shared" si="1113"/>
        <v>1</v>
      </c>
      <c r="X16350" t="b">
        <f t="shared" si="1114"/>
        <v>1</v>
      </c>
      <c r="AA16350"/>
      <c r="AH16350"/>
      <c r="AL16350" t="b">
        <f t="shared" si="1115"/>
        <v>1</v>
      </c>
      <c r="AM16350" t="b">
        <f t="shared" si="1116"/>
        <v>1</v>
      </c>
      <c r="AP16350"/>
      <c r="AQ16350"/>
    </row>
    <row r="16351" spans="23:43" x14ac:dyDescent="0.25">
      <c r="W16351" t="b">
        <f t="shared" si="1113"/>
        <v>1</v>
      </c>
      <c r="X16351" t="b">
        <f t="shared" si="1114"/>
        <v>1</v>
      </c>
      <c r="AA16351"/>
      <c r="AH16351"/>
      <c r="AL16351" t="b">
        <f t="shared" si="1115"/>
        <v>1</v>
      </c>
      <c r="AM16351" t="b">
        <f t="shared" si="1116"/>
        <v>1</v>
      </c>
      <c r="AP16351"/>
      <c r="AQ16351"/>
    </row>
    <row r="16352" spans="23:43" x14ac:dyDescent="0.25">
      <c r="W16352" t="b">
        <f t="shared" si="1113"/>
        <v>1</v>
      </c>
      <c r="X16352" t="b">
        <f t="shared" si="1114"/>
        <v>1</v>
      </c>
      <c r="AA16352"/>
      <c r="AH16352"/>
      <c r="AL16352" t="b">
        <f t="shared" si="1115"/>
        <v>1</v>
      </c>
      <c r="AM16352" t="b">
        <f t="shared" si="1116"/>
        <v>1</v>
      </c>
      <c r="AP16352"/>
      <c r="AQ16352"/>
    </row>
    <row r="16353" spans="23:43" x14ac:dyDescent="0.25">
      <c r="W16353" t="b">
        <f t="shared" si="1113"/>
        <v>1</v>
      </c>
      <c r="X16353" t="b">
        <f t="shared" si="1114"/>
        <v>1</v>
      </c>
      <c r="AA16353"/>
      <c r="AH16353"/>
      <c r="AL16353" t="b">
        <f t="shared" si="1115"/>
        <v>1</v>
      </c>
      <c r="AM16353" t="b">
        <f t="shared" si="1116"/>
        <v>1</v>
      </c>
      <c r="AP16353"/>
      <c r="AQ16353"/>
    </row>
    <row r="16354" spans="23:43" x14ac:dyDescent="0.25">
      <c r="W16354" t="b">
        <f t="shared" si="1113"/>
        <v>1</v>
      </c>
      <c r="X16354" t="b">
        <f t="shared" si="1114"/>
        <v>1</v>
      </c>
      <c r="AA16354"/>
      <c r="AH16354"/>
      <c r="AL16354" t="b">
        <f t="shared" si="1115"/>
        <v>1</v>
      </c>
      <c r="AM16354" t="b">
        <f t="shared" si="1116"/>
        <v>1</v>
      </c>
      <c r="AP16354"/>
      <c r="AQ16354"/>
    </row>
    <row r="16355" spans="23:43" x14ac:dyDescent="0.25">
      <c r="W16355" t="b">
        <f t="shared" si="1113"/>
        <v>1</v>
      </c>
      <c r="X16355" t="b">
        <f t="shared" si="1114"/>
        <v>1</v>
      </c>
      <c r="AA16355"/>
      <c r="AH16355"/>
      <c r="AL16355" t="b">
        <f t="shared" si="1115"/>
        <v>1</v>
      </c>
      <c r="AM16355" t="b">
        <f t="shared" si="1116"/>
        <v>1</v>
      </c>
      <c r="AP16355"/>
      <c r="AQ16355"/>
    </row>
    <row r="16356" spans="23:43" x14ac:dyDescent="0.25">
      <c r="W16356" t="b">
        <f t="shared" si="1113"/>
        <v>1</v>
      </c>
      <c r="X16356" t="b">
        <f t="shared" si="1114"/>
        <v>1</v>
      </c>
      <c r="AA16356"/>
      <c r="AH16356"/>
      <c r="AL16356" t="b">
        <f t="shared" si="1115"/>
        <v>1</v>
      </c>
      <c r="AM16356" t="b">
        <f t="shared" si="1116"/>
        <v>1</v>
      </c>
      <c r="AP16356"/>
      <c r="AQ16356"/>
    </row>
    <row r="16357" spans="23:43" x14ac:dyDescent="0.25">
      <c r="W16357" t="b">
        <f t="shared" si="1113"/>
        <v>1</v>
      </c>
      <c r="X16357" t="b">
        <f t="shared" si="1114"/>
        <v>1</v>
      </c>
      <c r="AA16357"/>
      <c r="AH16357"/>
      <c r="AL16357" t="b">
        <f t="shared" si="1115"/>
        <v>1</v>
      </c>
      <c r="AM16357" t="b">
        <f t="shared" si="1116"/>
        <v>1</v>
      </c>
      <c r="AP16357"/>
      <c r="AQ16357"/>
    </row>
    <row r="16358" spans="23:43" x14ac:dyDescent="0.25">
      <c r="W16358" t="b">
        <f t="shared" si="1113"/>
        <v>1</v>
      </c>
      <c r="X16358" t="b">
        <f t="shared" si="1114"/>
        <v>1</v>
      </c>
      <c r="AA16358"/>
      <c r="AH16358"/>
      <c r="AL16358" t="b">
        <f t="shared" si="1115"/>
        <v>1</v>
      </c>
      <c r="AM16358" t="b">
        <f t="shared" si="1116"/>
        <v>1</v>
      </c>
      <c r="AP16358"/>
      <c r="AQ16358"/>
    </row>
    <row r="16359" spans="23:43" x14ac:dyDescent="0.25">
      <c r="W16359" t="b">
        <f t="shared" si="1113"/>
        <v>1</v>
      </c>
      <c r="X16359" t="b">
        <f t="shared" si="1114"/>
        <v>1</v>
      </c>
      <c r="AA16359"/>
      <c r="AH16359"/>
      <c r="AL16359" t="b">
        <f t="shared" si="1115"/>
        <v>1</v>
      </c>
      <c r="AM16359" t="b">
        <f t="shared" si="1116"/>
        <v>1</v>
      </c>
      <c r="AP16359"/>
      <c r="AQ16359"/>
    </row>
    <row r="16360" spans="23:43" x14ac:dyDescent="0.25">
      <c r="W16360" t="b">
        <f t="shared" si="1113"/>
        <v>1</v>
      </c>
      <c r="X16360" t="b">
        <f t="shared" si="1114"/>
        <v>1</v>
      </c>
      <c r="AA16360"/>
      <c r="AH16360"/>
      <c r="AL16360" t="b">
        <f t="shared" si="1115"/>
        <v>1</v>
      </c>
      <c r="AM16360" t="b">
        <f t="shared" si="1116"/>
        <v>1</v>
      </c>
      <c r="AP16360"/>
      <c r="AQ16360"/>
    </row>
    <row r="16361" spans="23:43" x14ac:dyDescent="0.25">
      <c r="W16361" t="b">
        <f t="shared" si="1113"/>
        <v>1</v>
      </c>
      <c r="X16361" t="b">
        <f t="shared" si="1114"/>
        <v>1</v>
      </c>
      <c r="AA16361"/>
      <c r="AH16361"/>
      <c r="AL16361" t="b">
        <f t="shared" si="1115"/>
        <v>1</v>
      </c>
      <c r="AM16361" t="b">
        <f t="shared" si="1116"/>
        <v>1</v>
      </c>
      <c r="AP16361"/>
      <c r="AQ16361"/>
    </row>
    <row r="16362" spans="23:43" x14ac:dyDescent="0.25">
      <c r="W16362" t="b">
        <f t="shared" si="1113"/>
        <v>1</v>
      </c>
      <c r="X16362" t="b">
        <f t="shared" si="1114"/>
        <v>1</v>
      </c>
      <c r="AA16362"/>
      <c r="AH16362"/>
      <c r="AL16362" t="b">
        <f t="shared" si="1115"/>
        <v>1</v>
      </c>
      <c r="AM16362" t="b">
        <f t="shared" si="1116"/>
        <v>1</v>
      </c>
      <c r="AP16362"/>
      <c r="AQ16362"/>
    </row>
    <row r="16363" spans="23:43" x14ac:dyDescent="0.25">
      <c r="W16363" t="b">
        <f t="shared" si="1113"/>
        <v>1</v>
      </c>
      <c r="X16363" t="b">
        <f t="shared" si="1114"/>
        <v>1</v>
      </c>
      <c r="AA16363"/>
      <c r="AH16363"/>
      <c r="AL16363" t="b">
        <f t="shared" si="1115"/>
        <v>1</v>
      </c>
      <c r="AM16363" t="b">
        <f t="shared" si="1116"/>
        <v>1</v>
      </c>
      <c r="AP16363"/>
      <c r="AQ16363"/>
    </row>
    <row r="16364" spans="23:43" x14ac:dyDescent="0.25">
      <c r="W16364" t="b">
        <f t="shared" si="1113"/>
        <v>1</v>
      </c>
      <c r="X16364" t="b">
        <f t="shared" si="1114"/>
        <v>1</v>
      </c>
      <c r="AA16364"/>
      <c r="AH16364"/>
      <c r="AL16364" t="b">
        <f t="shared" si="1115"/>
        <v>1</v>
      </c>
      <c r="AM16364" t="b">
        <f t="shared" si="1116"/>
        <v>1</v>
      </c>
      <c r="AP16364"/>
      <c r="AQ16364"/>
    </row>
    <row r="16365" spans="23:43" x14ac:dyDescent="0.25">
      <c r="W16365" t="b">
        <f t="shared" si="1113"/>
        <v>1</v>
      </c>
      <c r="X16365" t="b">
        <f t="shared" si="1114"/>
        <v>1</v>
      </c>
      <c r="AA16365"/>
      <c r="AH16365"/>
      <c r="AL16365" t="b">
        <f t="shared" si="1115"/>
        <v>1</v>
      </c>
      <c r="AM16365" t="b">
        <f t="shared" si="1116"/>
        <v>1</v>
      </c>
      <c r="AP16365"/>
      <c r="AQ16365"/>
    </row>
    <row r="16366" spans="23:43" x14ac:dyDescent="0.25">
      <c r="W16366" t="b">
        <f t="shared" si="1113"/>
        <v>1</v>
      </c>
      <c r="X16366" t="b">
        <f t="shared" si="1114"/>
        <v>1</v>
      </c>
      <c r="AA16366"/>
      <c r="AH16366"/>
      <c r="AL16366" t="b">
        <f t="shared" si="1115"/>
        <v>1</v>
      </c>
      <c r="AM16366" t="b">
        <f t="shared" si="1116"/>
        <v>1</v>
      </c>
      <c r="AP16366"/>
      <c r="AQ16366"/>
    </row>
    <row r="16367" spans="23:43" x14ac:dyDescent="0.25">
      <c r="W16367" t="b">
        <f t="shared" si="1113"/>
        <v>1</v>
      </c>
      <c r="X16367" t="b">
        <f t="shared" si="1114"/>
        <v>1</v>
      </c>
      <c r="AA16367"/>
      <c r="AH16367"/>
      <c r="AL16367" t="b">
        <f t="shared" si="1115"/>
        <v>1</v>
      </c>
      <c r="AM16367" t="b">
        <f t="shared" si="1116"/>
        <v>1</v>
      </c>
      <c r="AP16367"/>
      <c r="AQ16367"/>
    </row>
    <row r="16368" spans="23:43" x14ac:dyDescent="0.25">
      <c r="W16368" t="b">
        <f t="shared" si="1113"/>
        <v>1</v>
      </c>
      <c r="X16368" t="b">
        <f t="shared" si="1114"/>
        <v>1</v>
      </c>
      <c r="AA16368"/>
      <c r="AH16368"/>
      <c r="AL16368" t="b">
        <f t="shared" si="1115"/>
        <v>1</v>
      </c>
      <c r="AM16368" t="b">
        <f t="shared" si="1116"/>
        <v>1</v>
      </c>
      <c r="AP16368"/>
      <c r="AQ16368"/>
    </row>
    <row r="16369" spans="23:43" x14ac:dyDescent="0.25">
      <c r="W16369" t="b">
        <f t="shared" si="1113"/>
        <v>1</v>
      </c>
      <c r="X16369" t="b">
        <f t="shared" si="1114"/>
        <v>1</v>
      </c>
      <c r="AA16369"/>
      <c r="AH16369"/>
      <c r="AL16369" t="b">
        <f t="shared" si="1115"/>
        <v>1</v>
      </c>
      <c r="AM16369" t="b">
        <f t="shared" si="1116"/>
        <v>1</v>
      </c>
      <c r="AP16369"/>
      <c r="AQ16369"/>
    </row>
    <row r="16370" spans="23:43" x14ac:dyDescent="0.25">
      <c r="W16370" t="b">
        <f t="shared" si="1113"/>
        <v>1</v>
      </c>
      <c r="X16370" t="b">
        <f t="shared" si="1114"/>
        <v>1</v>
      </c>
      <c r="AA16370"/>
      <c r="AH16370"/>
      <c r="AL16370" t="b">
        <f t="shared" si="1115"/>
        <v>1</v>
      </c>
      <c r="AM16370" t="b">
        <f t="shared" si="1116"/>
        <v>1</v>
      </c>
      <c r="AP16370"/>
      <c r="AQ16370"/>
    </row>
    <row r="16371" spans="23:43" x14ac:dyDescent="0.25">
      <c r="W16371" t="b">
        <f t="shared" si="1113"/>
        <v>1</v>
      </c>
      <c r="X16371" t="b">
        <f t="shared" si="1114"/>
        <v>1</v>
      </c>
      <c r="AA16371"/>
      <c r="AH16371"/>
      <c r="AL16371" t="b">
        <f t="shared" si="1115"/>
        <v>1</v>
      </c>
      <c r="AM16371" t="b">
        <f t="shared" si="1116"/>
        <v>1</v>
      </c>
      <c r="AP16371"/>
      <c r="AQ16371"/>
    </row>
    <row r="16372" spans="23:43" x14ac:dyDescent="0.25">
      <c r="W16372" t="b">
        <f t="shared" si="1113"/>
        <v>1</v>
      </c>
      <c r="X16372" t="b">
        <f t="shared" si="1114"/>
        <v>1</v>
      </c>
      <c r="AA16372"/>
      <c r="AH16372"/>
      <c r="AL16372" t="b">
        <f t="shared" si="1115"/>
        <v>1</v>
      </c>
      <c r="AM16372" t="b">
        <f t="shared" si="1116"/>
        <v>1</v>
      </c>
      <c r="AP16372"/>
      <c r="AQ16372"/>
    </row>
    <row r="16373" spans="23:43" x14ac:dyDescent="0.25">
      <c r="W16373" t="b">
        <f t="shared" si="1113"/>
        <v>1</v>
      </c>
      <c r="X16373" t="b">
        <f t="shared" si="1114"/>
        <v>1</v>
      </c>
      <c r="AA16373"/>
      <c r="AH16373"/>
      <c r="AL16373" t="b">
        <f t="shared" si="1115"/>
        <v>1</v>
      </c>
      <c r="AM16373" t="b">
        <f t="shared" si="1116"/>
        <v>1</v>
      </c>
      <c r="AP16373"/>
      <c r="AQ16373"/>
    </row>
    <row r="16374" spans="23:43" x14ac:dyDescent="0.25">
      <c r="W16374" t="b">
        <f t="shared" si="1113"/>
        <v>1</v>
      </c>
      <c r="X16374" t="b">
        <f t="shared" si="1114"/>
        <v>1</v>
      </c>
      <c r="AA16374"/>
      <c r="AH16374"/>
      <c r="AL16374" t="b">
        <f t="shared" si="1115"/>
        <v>1</v>
      </c>
      <c r="AM16374" t="b">
        <f t="shared" si="1116"/>
        <v>1</v>
      </c>
      <c r="AP16374"/>
      <c r="AQ16374"/>
    </row>
    <row r="16375" spans="23:43" x14ac:dyDescent="0.25">
      <c r="W16375" t="b">
        <f t="shared" si="1113"/>
        <v>1</v>
      </c>
      <c r="X16375" t="b">
        <f t="shared" si="1114"/>
        <v>1</v>
      </c>
      <c r="AA16375"/>
      <c r="AH16375"/>
      <c r="AL16375" t="b">
        <f t="shared" si="1115"/>
        <v>1</v>
      </c>
      <c r="AM16375" t="b">
        <f t="shared" si="1116"/>
        <v>1</v>
      </c>
      <c r="AP16375"/>
      <c r="AQ16375"/>
    </row>
    <row r="16376" spans="23:43" x14ac:dyDescent="0.25">
      <c r="W16376" t="b">
        <f t="shared" si="1113"/>
        <v>1</v>
      </c>
      <c r="X16376" t="b">
        <f t="shared" si="1114"/>
        <v>1</v>
      </c>
      <c r="AA16376"/>
      <c r="AH16376"/>
      <c r="AL16376" t="b">
        <f t="shared" si="1115"/>
        <v>1</v>
      </c>
      <c r="AM16376" t="b">
        <f t="shared" si="1116"/>
        <v>1</v>
      </c>
      <c r="AP16376"/>
      <c r="AQ16376"/>
    </row>
    <row r="16377" spans="23:43" x14ac:dyDescent="0.25">
      <c r="W16377" t="b">
        <f t="shared" si="1113"/>
        <v>1</v>
      </c>
      <c r="X16377" t="b">
        <f t="shared" si="1114"/>
        <v>1</v>
      </c>
      <c r="AA16377"/>
      <c r="AH16377"/>
      <c r="AL16377" t="b">
        <f t="shared" si="1115"/>
        <v>1</v>
      </c>
      <c r="AM16377" t="b">
        <f t="shared" si="1116"/>
        <v>1</v>
      </c>
      <c r="AP16377"/>
      <c r="AQ16377"/>
    </row>
    <row r="16378" spans="23:43" x14ac:dyDescent="0.25">
      <c r="W16378" t="b">
        <f t="shared" si="1113"/>
        <v>1</v>
      </c>
      <c r="X16378" t="b">
        <f t="shared" si="1114"/>
        <v>1</v>
      </c>
      <c r="AA16378"/>
      <c r="AH16378"/>
      <c r="AL16378" t="b">
        <f t="shared" si="1115"/>
        <v>1</v>
      </c>
      <c r="AM16378" t="b">
        <f t="shared" si="1116"/>
        <v>1</v>
      </c>
      <c r="AP16378"/>
      <c r="AQ16378"/>
    </row>
    <row r="16379" spans="23:43" x14ac:dyDescent="0.25">
      <c r="W16379" t="b">
        <f t="shared" si="1113"/>
        <v>1</v>
      </c>
      <c r="X16379" t="b">
        <f t="shared" si="1114"/>
        <v>1</v>
      </c>
      <c r="AA16379"/>
      <c r="AH16379"/>
      <c r="AL16379" t="b">
        <f t="shared" si="1115"/>
        <v>1</v>
      </c>
      <c r="AM16379" t="b">
        <f t="shared" si="1116"/>
        <v>1</v>
      </c>
      <c r="AP16379"/>
      <c r="AQ16379"/>
    </row>
    <row r="16380" spans="23:43" x14ac:dyDescent="0.25">
      <c r="W16380" t="b">
        <f t="shared" si="1113"/>
        <v>1</v>
      </c>
      <c r="X16380" t="b">
        <f t="shared" si="1114"/>
        <v>1</v>
      </c>
      <c r="AA16380"/>
      <c r="AH16380"/>
      <c r="AL16380" t="b">
        <f t="shared" si="1115"/>
        <v>1</v>
      </c>
      <c r="AM16380" t="b">
        <f t="shared" si="1116"/>
        <v>1</v>
      </c>
      <c r="AP16380"/>
      <c r="AQ16380"/>
    </row>
    <row r="16381" spans="23:43" x14ac:dyDescent="0.25">
      <c r="W16381" t="b">
        <f t="shared" si="1113"/>
        <v>1</v>
      </c>
      <c r="X16381" t="b">
        <f t="shared" si="1114"/>
        <v>1</v>
      </c>
      <c r="AA16381"/>
      <c r="AH16381"/>
      <c r="AL16381" t="b">
        <f t="shared" si="1115"/>
        <v>1</v>
      </c>
      <c r="AM16381" t="b">
        <f t="shared" si="1116"/>
        <v>1</v>
      </c>
      <c r="AP16381"/>
      <c r="AQ16381"/>
    </row>
    <row r="16382" spans="23:43" x14ac:dyDescent="0.25">
      <c r="W16382" t="b">
        <f t="shared" si="1113"/>
        <v>1</v>
      </c>
      <c r="X16382" t="b">
        <f t="shared" si="1114"/>
        <v>1</v>
      </c>
      <c r="AA16382"/>
      <c r="AH16382"/>
      <c r="AL16382" t="b">
        <f t="shared" si="1115"/>
        <v>1</v>
      </c>
      <c r="AM16382" t="b">
        <f t="shared" si="1116"/>
        <v>1</v>
      </c>
      <c r="AP16382"/>
      <c r="AQ16382"/>
    </row>
    <row r="16383" spans="23:43" x14ac:dyDescent="0.25">
      <c r="W16383" t="b">
        <f t="shared" si="1113"/>
        <v>1</v>
      </c>
      <c r="X16383" t="b">
        <f t="shared" si="1114"/>
        <v>1</v>
      </c>
      <c r="AA16383"/>
      <c r="AH16383"/>
      <c r="AL16383" t="b">
        <f t="shared" si="1115"/>
        <v>1</v>
      </c>
      <c r="AM16383" t="b">
        <f t="shared" si="1116"/>
        <v>1</v>
      </c>
      <c r="AP16383"/>
      <c r="AQ16383"/>
    </row>
    <row r="16384" spans="23:43" x14ac:dyDescent="0.25">
      <c r="W16384" t="b">
        <f t="shared" si="1113"/>
        <v>1</v>
      </c>
      <c r="X16384" t="b">
        <f t="shared" si="1114"/>
        <v>1</v>
      </c>
      <c r="AA16384"/>
      <c r="AH16384"/>
      <c r="AL16384" t="b">
        <f t="shared" si="1115"/>
        <v>1</v>
      </c>
      <c r="AM16384" t="b">
        <f t="shared" si="1116"/>
        <v>1</v>
      </c>
      <c r="AP16384"/>
      <c r="AQ16384"/>
    </row>
    <row r="16385" spans="23:43" x14ac:dyDescent="0.25">
      <c r="W16385" t="b">
        <f t="shared" si="1113"/>
        <v>1</v>
      </c>
      <c r="X16385" t="b">
        <f t="shared" si="1114"/>
        <v>1</v>
      </c>
      <c r="AA16385"/>
      <c r="AH16385"/>
      <c r="AL16385" t="b">
        <f t="shared" si="1115"/>
        <v>1</v>
      </c>
      <c r="AM16385" t="b">
        <f t="shared" si="1116"/>
        <v>1</v>
      </c>
      <c r="AP16385"/>
      <c r="AQ16385"/>
    </row>
    <row r="16386" spans="23:43" x14ac:dyDescent="0.25">
      <c r="W16386" t="b">
        <f t="shared" si="1113"/>
        <v>1</v>
      </c>
      <c r="X16386" t="b">
        <f t="shared" si="1114"/>
        <v>1</v>
      </c>
      <c r="AA16386"/>
      <c r="AH16386"/>
      <c r="AL16386" t="b">
        <f t="shared" si="1115"/>
        <v>1</v>
      </c>
      <c r="AM16386" t="b">
        <f t="shared" si="1116"/>
        <v>1</v>
      </c>
      <c r="AP16386"/>
      <c r="AQ16386"/>
    </row>
    <row r="16387" spans="23:43" x14ac:dyDescent="0.25">
      <c r="W16387" t="b">
        <f t="shared" si="1113"/>
        <v>1</v>
      </c>
      <c r="X16387" t="b">
        <f t="shared" si="1114"/>
        <v>1</v>
      </c>
      <c r="AA16387"/>
      <c r="AH16387"/>
      <c r="AL16387" t="b">
        <f t="shared" si="1115"/>
        <v>1</v>
      </c>
      <c r="AM16387" t="b">
        <f t="shared" si="1116"/>
        <v>1</v>
      </c>
      <c r="AP16387"/>
      <c r="AQ16387"/>
    </row>
    <row r="16388" spans="23:43" x14ac:dyDescent="0.25">
      <c r="W16388" t="b">
        <f t="shared" si="1113"/>
        <v>1</v>
      </c>
      <c r="X16388" t="b">
        <f t="shared" si="1114"/>
        <v>1</v>
      </c>
      <c r="AA16388"/>
      <c r="AH16388"/>
      <c r="AL16388" t="b">
        <f t="shared" si="1115"/>
        <v>1</v>
      </c>
      <c r="AM16388" t="b">
        <f t="shared" si="1116"/>
        <v>1</v>
      </c>
      <c r="AP16388"/>
      <c r="AQ16388"/>
    </row>
    <row r="16389" spans="23:43" x14ac:dyDescent="0.25">
      <c r="W16389" t="b">
        <f t="shared" si="1113"/>
        <v>1</v>
      </c>
      <c r="X16389" t="b">
        <f t="shared" si="1114"/>
        <v>1</v>
      </c>
      <c r="AA16389"/>
      <c r="AH16389"/>
      <c r="AL16389" t="b">
        <f t="shared" si="1115"/>
        <v>1</v>
      </c>
      <c r="AM16389" t="b">
        <f t="shared" si="1116"/>
        <v>1</v>
      </c>
      <c r="AP16389"/>
      <c r="AQ16389"/>
    </row>
    <row r="16390" spans="23:43" x14ac:dyDescent="0.25">
      <c r="W16390" t="b">
        <f t="shared" si="1113"/>
        <v>1</v>
      </c>
      <c r="X16390" t="b">
        <f t="shared" si="1114"/>
        <v>1</v>
      </c>
      <c r="AA16390"/>
      <c r="AH16390"/>
      <c r="AL16390" t="b">
        <f t="shared" si="1115"/>
        <v>1</v>
      </c>
      <c r="AM16390" t="b">
        <f t="shared" si="1116"/>
        <v>1</v>
      </c>
      <c r="AP16390"/>
      <c r="AQ16390"/>
    </row>
    <row r="16391" spans="23:43" x14ac:dyDescent="0.25">
      <c r="W16391" t="b">
        <f t="shared" si="1113"/>
        <v>1</v>
      </c>
      <c r="X16391" t="b">
        <f t="shared" si="1114"/>
        <v>1</v>
      </c>
      <c r="AA16391"/>
      <c r="AH16391"/>
      <c r="AL16391" t="b">
        <f t="shared" si="1115"/>
        <v>1</v>
      </c>
      <c r="AM16391" t="b">
        <f t="shared" si="1116"/>
        <v>1</v>
      </c>
      <c r="AP16391"/>
      <c r="AQ16391"/>
    </row>
    <row r="16392" spans="23:43" x14ac:dyDescent="0.25">
      <c r="W16392" t="b">
        <f t="shared" si="1113"/>
        <v>1</v>
      </c>
      <c r="X16392" t="b">
        <f t="shared" si="1114"/>
        <v>1</v>
      </c>
      <c r="AA16392"/>
      <c r="AH16392"/>
      <c r="AL16392" t="b">
        <f t="shared" si="1115"/>
        <v>1</v>
      </c>
      <c r="AM16392" t="b">
        <f t="shared" si="1116"/>
        <v>1</v>
      </c>
      <c r="AP16392"/>
      <c r="AQ16392"/>
    </row>
    <row r="16393" spans="23:43" x14ac:dyDescent="0.25">
      <c r="W16393" t="b">
        <f t="shared" si="1113"/>
        <v>1</v>
      </c>
      <c r="X16393" t="b">
        <f t="shared" si="1114"/>
        <v>1</v>
      </c>
      <c r="AA16393"/>
      <c r="AH16393"/>
      <c r="AL16393" t="b">
        <f t="shared" si="1115"/>
        <v>1</v>
      </c>
      <c r="AM16393" t="b">
        <f t="shared" si="1116"/>
        <v>1</v>
      </c>
      <c r="AP16393"/>
      <c r="AQ16393"/>
    </row>
    <row r="16394" spans="23:43" x14ac:dyDescent="0.25">
      <c r="W16394" t="b">
        <f t="shared" si="1113"/>
        <v>1</v>
      </c>
      <c r="X16394" t="b">
        <f t="shared" si="1114"/>
        <v>1</v>
      </c>
      <c r="AA16394"/>
      <c r="AH16394"/>
      <c r="AL16394" t="b">
        <f t="shared" si="1115"/>
        <v>1</v>
      </c>
      <c r="AM16394" t="b">
        <f t="shared" si="1116"/>
        <v>1</v>
      </c>
      <c r="AP16394"/>
      <c r="AQ16394"/>
    </row>
    <row r="16395" spans="23:43" x14ac:dyDescent="0.25">
      <c r="W16395" t="b">
        <f t="shared" si="1113"/>
        <v>1</v>
      </c>
      <c r="X16395" t="b">
        <f t="shared" si="1114"/>
        <v>1</v>
      </c>
      <c r="AA16395"/>
      <c r="AH16395"/>
      <c r="AL16395" t="b">
        <f t="shared" si="1115"/>
        <v>1</v>
      </c>
      <c r="AM16395" t="b">
        <f t="shared" si="1116"/>
        <v>1</v>
      </c>
      <c r="AP16395"/>
      <c r="AQ16395"/>
    </row>
    <row r="16396" spans="23:43" x14ac:dyDescent="0.25">
      <c r="W16396" t="b">
        <f t="shared" ref="W16396:W16459" si="1117">IF(AND(U16396&lt;&gt;"",U16396&lt;&gt;"Grand Total",U16396&lt;&gt;"(blank)"),GETPIVOTDATA("Facility CCN",$U$10,"Facility CCN",U16396)=1,TRUE)</f>
        <v>1</v>
      </c>
      <c r="X16396" t="b">
        <f t="shared" ref="X16396:X16459" si="1118">IF(AND(U16396&lt;&gt;"",U16396&lt;&gt;"Grand Total",U16396&lt;&gt;"(blank)"),LEN(U16396)=6,TRUE)</f>
        <v>1</v>
      </c>
      <c r="AA16396"/>
      <c r="AH16396"/>
      <c r="AL16396" t="b">
        <f t="shared" ref="AL16396:AL16459" si="1119">IF(AND(AJ16396&lt;&gt;"",AJ16396&lt;&gt;"Grand Total",AJ16396&lt;&gt;"(blank)"),GETPIVOTDATA("Provider NPI",$AJ$10,"Provider NPI",AJ16396)=1,TRUE)</f>
        <v>1</v>
      </c>
      <c r="AM16396" t="b">
        <f t="shared" ref="AM16396:AM16459" si="1120">IF(AND(AJ16396&lt;&gt;"",AJ16396&lt;&gt;"Grand Total",AJ16396&lt;&gt;"(blank)"),LEN(AJ16396)=10,TRUE)</f>
        <v>1</v>
      </c>
      <c r="AP16396"/>
      <c r="AQ16396"/>
    </row>
    <row r="16397" spans="23:43" x14ac:dyDescent="0.25">
      <c r="W16397" t="b">
        <f t="shared" si="1117"/>
        <v>1</v>
      </c>
      <c r="X16397" t="b">
        <f t="shared" si="1118"/>
        <v>1</v>
      </c>
      <c r="AA16397"/>
      <c r="AH16397"/>
      <c r="AL16397" t="b">
        <f t="shared" si="1119"/>
        <v>1</v>
      </c>
      <c r="AM16397" t="b">
        <f t="shared" si="1120"/>
        <v>1</v>
      </c>
      <c r="AP16397"/>
      <c r="AQ16397"/>
    </row>
    <row r="16398" spans="23:43" x14ac:dyDescent="0.25">
      <c r="W16398" t="b">
        <f t="shared" si="1117"/>
        <v>1</v>
      </c>
      <c r="X16398" t="b">
        <f t="shared" si="1118"/>
        <v>1</v>
      </c>
      <c r="AA16398"/>
      <c r="AH16398"/>
      <c r="AL16398" t="b">
        <f t="shared" si="1119"/>
        <v>1</v>
      </c>
      <c r="AM16398" t="b">
        <f t="shared" si="1120"/>
        <v>1</v>
      </c>
      <c r="AP16398"/>
      <c r="AQ16398"/>
    </row>
    <row r="16399" spans="23:43" x14ac:dyDescent="0.25">
      <c r="W16399" t="b">
        <f t="shared" si="1117"/>
        <v>1</v>
      </c>
      <c r="X16399" t="b">
        <f t="shared" si="1118"/>
        <v>1</v>
      </c>
      <c r="AA16399"/>
      <c r="AH16399"/>
      <c r="AL16399" t="b">
        <f t="shared" si="1119"/>
        <v>1</v>
      </c>
      <c r="AM16399" t="b">
        <f t="shared" si="1120"/>
        <v>1</v>
      </c>
      <c r="AP16399"/>
      <c r="AQ16399"/>
    </row>
    <row r="16400" spans="23:43" x14ac:dyDescent="0.25">
      <c r="W16400" t="b">
        <f t="shared" si="1117"/>
        <v>1</v>
      </c>
      <c r="X16400" t="b">
        <f t="shared" si="1118"/>
        <v>1</v>
      </c>
      <c r="AA16400"/>
      <c r="AH16400"/>
      <c r="AL16400" t="b">
        <f t="shared" si="1119"/>
        <v>1</v>
      </c>
      <c r="AM16400" t="b">
        <f t="shared" si="1120"/>
        <v>1</v>
      </c>
      <c r="AP16400"/>
      <c r="AQ16400"/>
    </row>
    <row r="16401" spans="23:43" x14ac:dyDescent="0.25">
      <c r="W16401" t="b">
        <f t="shared" si="1117"/>
        <v>1</v>
      </c>
      <c r="X16401" t="b">
        <f t="shared" si="1118"/>
        <v>1</v>
      </c>
      <c r="AA16401"/>
      <c r="AH16401"/>
      <c r="AL16401" t="b">
        <f t="shared" si="1119"/>
        <v>1</v>
      </c>
      <c r="AM16401" t="b">
        <f t="shared" si="1120"/>
        <v>1</v>
      </c>
      <c r="AP16401"/>
      <c r="AQ16401"/>
    </row>
    <row r="16402" spans="23:43" x14ac:dyDescent="0.25">
      <c r="W16402" t="b">
        <f t="shared" si="1117"/>
        <v>1</v>
      </c>
      <c r="X16402" t="b">
        <f t="shared" si="1118"/>
        <v>1</v>
      </c>
      <c r="AA16402"/>
      <c r="AH16402"/>
      <c r="AL16402" t="b">
        <f t="shared" si="1119"/>
        <v>1</v>
      </c>
      <c r="AM16402" t="b">
        <f t="shared" si="1120"/>
        <v>1</v>
      </c>
      <c r="AP16402"/>
      <c r="AQ16402"/>
    </row>
    <row r="16403" spans="23:43" x14ac:dyDescent="0.25">
      <c r="W16403" t="b">
        <f t="shared" si="1117"/>
        <v>1</v>
      </c>
      <c r="X16403" t="b">
        <f t="shared" si="1118"/>
        <v>1</v>
      </c>
      <c r="AA16403"/>
      <c r="AH16403"/>
      <c r="AL16403" t="b">
        <f t="shared" si="1119"/>
        <v>1</v>
      </c>
      <c r="AM16403" t="b">
        <f t="shared" si="1120"/>
        <v>1</v>
      </c>
      <c r="AP16403"/>
      <c r="AQ16403"/>
    </row>
    <row r="16404" spans="23:43" x14ac:dyDescent="0.25">
      <c r="W16404" t="b">
        <f t="shared" si="1117"/>
        <v>1</v>
      </c>
      <c r="X16404" t="b">
        <f t="shared" si="1118"/>
        <v>1</v>
      </c>
      <c r="AA16404"/>
      <c r="AH16404"/>
      <c r="AL16404" t="b">
        <f t="shared" si="1119"/>
        <v>1</v>
      </c>
      <c r="AM16404" t="b">
        <f t="shared" si="1120"/>
        <v>1</v>
      </c>
      <c r="AP16404"/>
      <c r="AQ16404"/>
    </row>
    <row r="16405" spans="23:43" x14ac:dyDescent="0.25">
      <c r="W16405" t="b">
        <f t="shared" si="1117"/>
        <v>1</v>
      </c>
      <c r="X16405" t="b">
        <f t="shared" si="1118"/>
        <v>1</v>
      </c>
      <c r="AA16405"/>
      <c r="AH16405"/>
      <c r="AL16405" t="b">
        <f t="shared" si="1119"/>
        <v>1</v>
      </c>
      <c r="AM16405" t="b">
        <f t="shared" si="1120"/>
        <v>1</v>
      </c>
      <c r="AP16405"/>
      <c r="AQ16405"/>
    </row>
    <row r="16406" spans="23:43" x14ac:dyDescent="0.25">
      <c r="W16406" t="b">
        <f t="shared" si="1117"/>
        <v>1</v>
      </c>
      <c r="X16406" t="b">
        <f t="shared" si="1118"/>
        <v>1</v>
      </c>
      <c r="AA16406"/>
      <c r="AH16406"/>
      <c r="AL16406" t="b">
        <f t="shared" si="1119"/>
        <v>1</v>
      </c>
      <c r="AM16406" t="b">
        <f t="shared" si="1120"/>
        <v>1</v>
      </c>
      <c r="AP16406"/>
      <c r="AQ16406"/>
    </row>
    <row r="16407" spans="23:43" x14ac:dyDescent="0.25">
      <c r="W16407" t="b">
        <f t="shared" si="1117"/>
        <v>1</v>
      </c>
      <c r="X16407" t="b">
        <f t="shared" si="1118"/>
        <v>1</v>
      </c>
      <c r="AA16407"/>
      <c r="AH16407"/>
      <c r="AL16407" t="b">
        <f t="shared" si="1119"/>
        <v>1</v>
      </c>
      <c r="AM16407" t="b">
        <f t="shared" si="1120"/>
        <v>1</v>
      </c>
      <c r="AP16407"/>
      <c r="AQ16407"/>
    </row>
    <row r="16408" spans="23:43" x14ac:dyDescent="0.25">
      <c r="W16408" t="b">
        <f t="shared" si="1117"/>
        <v>1</v>
      </c>
      <c r="X16408" t="b">
        <f t="shared" si="1118"/>
        <v>1</v>
      </c>
      <c r="AA16408"/>
      <c r="AH16408"/>
      <c r="AL16408" t="b">
        <f t="shared" si="1119"/>
        <v>1</v>
      </c>
      <c r="AM16408" t="b">
        <f t="shared" si="1120"/>
        <v>1</v>
      </c>
      <c r="AP16408"/>
      <c r="AQ16408"/>
    </row>
    <row r="16409" spans="23:43" x14ac:dyDescent="0.25">
      <c r="W16409" t="b">
        <f t="shared" si="1117"/>
        <v>1</v>
      </c>
      <c r="X16409" t="b">
        <f t="shared" si="1118"/>
        <v>1</v>
      </c>
      <c r="AA16409"/>
      <c r="AH16409"/>
      <c r="AL16409" t="b">
        <f t="shared" si="1119"/>
        <v>1</v>
      </c>
      <c r="AM16409" t="b">
        <f t="shared" si="1120"/>
        <v>1</v>
      </c>
      <c r="AP16409"/>
      <c r="AQ16409"/>
    </row>
    <row r="16410" spans="23:43" x14ac:dyDescent="0.25">
      <c r="W16410" t="b">
        <f t="shared" si="1117"/>
        <v>1</v>
      </c>
      <c r="X16410" t="b">
        <f t="shared" si="1118"/>
        <v>1</v>
      </c>
      <c r="AA16410"/>
      <c r="AH16410"/>
      <c r="AL16410" t="b">
        <f t="shared" si="1119"/>
        <v>1</v>
      </c>
      <c r="AM16410" t="b">
        <f t="shared" si="1120"/>
        <v>1</v>
      </c>
      <c r="AP16410"/>
      <c r="AQ16410"/>
    </row>
    <row r="16411" spans="23:43" x14ac:dyDescent="0.25">
      <c r="W16411" t="b">
        <f t="shared" si="1117"/>
        <v>1</v>
      </c>
      <c r="X16411" t="b">
        <f t="shared" si="1118"/>
        <v>1</v>
      </c>
      <c r="AA16411"/>
      <c r="AH16411"/>
      <c r="AL16411" t="b">
        <f t="shared" si="1119"/>
        <v>1</v>
      </c>
      <c r="AM16411" t="b">
        <f t="shared" si="1120"/>
        <v>1</v>
      </c>
      <c r="AP16411"/>
      <c r="AQ16411"/>
    </row>
    <row r="16412" spans="23:43" x14ac:dyDescent="0.25">
      <c r="W16412" t="b">
        <f t="shared" si="1117"/>
        <v>1</v>
      </c>
      <c r="X16412" t="b">
        <f t="shared" si="1118"/>
        <v>1</v>
      </c>
      <c r="AA16412"/>
      <c r="AH16412"/>
      <c r="AL16412" t="b">
        <f t="shared" si="1119"/>
        <v>1</v>
      </c>
      <c r="AM16412" t="b">
        <f t="shared" si="1120"/>
        <v>1</v>
      </c>
      <c r="AP16412"/>
      <c r="AQ16412"/>
    </row>
    <row r="16413" spans="23:43" x14ac:dyDescent="0.25">
      <c r="W16413" t="b">
        <f t="shared" si="1117"/>
        <v>1</v>
      </c>
      <c r="X16413" t="b">
        <f t="shared" si="1118"/>
        <v>1</v>
      </c>
      <c r="AA16413"/>
      <c r="AH16413"/>
      <c r="AL16413" t="b">
        <f t="shared" si="1119"/>
        <v>1</v>
      </c>
      <c r="AM16413" t="b">
        <f t="shared" si="1120"/>
        <v>1</v>
      </c>
      <c r="AP16413"/>
      <c r="AQ16413"/>
    </row>
    <row r="16414" spans="23:43" x14ac:dyDescent="0.25">
      <c r="W16414" t="b">
        <f t="shared" si="1117"/>
        <v>1</v>
      </c>
      <c r="X16414" t="b">
        <f t="shared" si="1118"/>
        <v>1</v>
      </c>
      <c r="AA16414"/>
      <c r="AH16414"/>
      <c r="AL16414" t="b">
        <f t="shared" si="1119"/>
        <v>1</v>
      </c>
      <c r="AM16414" t="b">
        <f t="shared" si="1120"/>
        <v>1</v>
      </c>
      <c r="AP16414"/>
      <c r="AQ16414"/>
    </row>
    <row r="16415" spans="23:43" x14ac:dyDescent="0.25">
      <c r="W16415" t="b">
        <f t="shared" si="1117"/>
        <v>1</v>
      </c>
      <c r="X16415" t="b">
        <f t="shared" si="1118"/>
        <v>1</v>
      </c>
      <c r="AA16415"/>
      <c r="AH16415"/>
      <c r="AL16415" t="b">
        <f t="shared" si="1119"/>
        <v>1</v>
      </c>
      <c r="AM16415" t="b">
        <f t="shared" si="1120"/>
        <v>1</v>
      </c>
      <c r="AP16415"/>
      <c r="AQ16415"/>
    </row>
    <row r="16416" spans="23:43" x14ac:dyDescent="0.25">
      <c r="W16416" t="b">
        <f t="shared" si="1117"/>
        <v>1</v>
      </c>
      <c r="X16416" t="b">
        <f t="shared" si="1118"/>
        <v>1</v>
      </c>
      <c r="AA16416"/>
      <c r="AH16416"/>
      <c r="AL16416" t="b">
        <f t="shared" si="1119"/>
        <v>1</v>
      </c>
      <c r="AM16416" t="b">
        <f t="shared" si="1120"/>
        <v>1</v>
      </c>
      <c r="AP16416"/>
      <c r="AQ16416"/>
    </row>
    <row r="16417" spans="23:43" x14ac:dyDescent="0.25">
      <c r="W16417" t="b">
        <f t="shared" si="1117"/>
        <v>1</v>
      </c>
      <c r="X16417" t="b">
        <f t="shared" si="1118"/>
        <v>1</v>
      </c>
      <c r="AA16417"/>
      <c r="AH16417"/>
      <c r="AL16417" t="b">
        <f t="shared" si="1119"/>
        <v>1</v>
      </c>
      <c r="AM16417" t="b">
        <f t="shared" si="1120"/>
        <v>1</v>
      </c>
      <c r="AP16417"/>
      <c r="AQ16417"/>
    </row>
    <row r="16418" spans="23:43" x14ac:dyDescent="0.25">
      <c r="W16418" t="b">
        <f t="shared" si="1117"/>
        <v>1</v>
      </c>
      <c r="X16418" t="b">
        <f t="shared" si="1118"/>
        <v>1</v>
      </c>
      <c r="AA16418"/>
      <c r="AH16418"/>
      <c r="AL16418" t="b">
        <f t="shared" si="1119"/>
        <v>1</v>
      </c>
      <c r="AM16418" t="b">
        <f t="shared" si="1120"/>
        <v>1</v>
      </c>
      <c r="AP16418"/>
      <c r="AQ16418"/>
    </row>
    <row r="16419" spans="23:43" x14ac:dyDescent="0.25">
      <c r="W16419" t="b">
        <f t="shared" si="1117"/>
        <v>1</v>
      </c>
      <c r="X16419" t="b">
        <f t="shared" si="1118"/>
        <v>1</v>
      </c>
      <c r="AA16419"/>
      <c r="AH16419"/>
      <c r="AL16419" t="b">
        <f t="shared" si="1119"/>
        <v>1</v>
      </c>
      <c r="AM16419" t="b">
        <f t="shared" si="1120"/>
        <v>1</v>
      </c>
      <c r="AP16419"/>
      <c r="AQ16419"/>
    </row>
    <row r="16420" spans="23:43" x14ac:dyDescent="0.25">
      <c r="W16420" t="b">
        <f t="shared" si="1117"/>
        <v>1</v>
      </c>
      <c r="X16420" t="b">
        <f t="shared" si="1118"/>
        <v>1</v>
      </c>
      <c r="AA16420"/>
      <c r="AH16420"/>
      <c r="AL16420" t="b">
        <f t="shared" si="1119"/>
        <v>1</v>
      </c>
      <c r="AM16420" t="b">
        <f t="shared" si="1120"/>
        <v>1</v>
      </c>
      <c r="AP16420"/>
      <c r="AQ16420"/>
    </row>
    <row r="16421" spans="23:43" x14ac:dyDescent="0.25">
      <c r="W16421" t="b">
        <f t="shared" si="1117"/>
        <v>1</v>
      </c>
      <c r="X16421" t="b">
        <f t="shared" si="1118"/>
        <v>1</v>
      </c>
      <c r="AA16421"/>
      <c r="AH16421"/>
      <c r="AL16421" t="b">
        <f t="shared" si="1119"/>
        <v>1</v>
      </c>
      <c r="AM16421" t="b">
        <f t="shared" si="1120"/>
        <v>1</v>
      </c>
      <c r="AP16421"/>
      <c r="AQ16421"/>
    </row>
    <row r="16422" spans="23:43" x14ac:dyDescent="0.25">
      <c r="W16422" t="b">
        <f t="shared" si="1117"/>
        <v>1</v>
      </c>
      <c r="X16422" t="b">
        <f t="shared" si="1118"/>
        <v>1</v>
      </c>
      <c r="AA16422"/>
      <c r="AH16422"/>
      <c r="AL16422" t="b">
        <f t="shared" si="1119"/>
        <v>1</v>
      </c>
      <c r="AM16422" t="b">
        <f t="shared" si="1120"/>
        <v>1</v>
      </c>
      <c r="AP16422"/>
      <c r="AQ16422"/>
    </row>
    <row r="16423" spans="23:43" x14ac:dyDescent="0.25">
      <c r="W16423" t="b">
        <f t="shared" si="1117"/>
        <v>1</v>
      </c>
      <c r="X16423" t="b">
        <f t="shared" si="1118"/>
        <v>1</v>
      </c>
      <c r="AA16423"/>
      <c r="AH16423"/>
      <c r="AL16423" t="b">
        <f t="shared" si="1119"/>
        <v>1</v>
      </c>
      <c r="AM16423" t="b">
        <f t="shared" si="1120"/>
        <v>1</v>
      </c>
      <c r="AP16423"/>
      <c r="AQ16423"/>
    </row>
    <row r="16424" spans="23:43" x14ac:dyDescent="0.25">
      <c r="W16424" t="b">
        <f t="shared" si="1117"/>
        <v>1</v>
      </c>
      <c r="X16424" t="b">
        <f t="shared" si="1118"/>
        <v>1</v>
      </c>
      <c r="AA16424"/>
      <c r="AH16424"/>
      <c r="AL16424" t="b">
        <f t="shared" si="1119"/>
        <v>1</v>
      </c>
      <c r="AM16424" t="b">
        <f t="shared" si="1120"/>
        <v>1</v>
      </c>
      <c r="AP16424"/>
      <c r="AQ16424"/>
    </row>
    <row r="16425" spans="23:43" x14ac:dyDescent="0.25">
      <c r="W16425" t="b">
        <f t="shared" si="1117"/>
        <v>1</v>
      </c>
      <c r="X16425" t="b">
        <f t="shared" si="1118"/>
        <v>1</v>
      </c>
      <c r="AA16425"/>
      <c r="AH16425"/>
      <c r="AL16425" t="b">
        <f t="shared" si="1119"/>
        <v>1</v>
      </c>
      <c r="AM16425" t="b">
        <f t="shared" si="1120"/>
        <v>1</v>
      </c>
      <c r="AP16425"/>
      <c r="AQ16425"/>
    </row>
    <row r="16426" spans="23:43" x14ac:dyDescent="0.25">
      <c r="W16426" t="b">
        <f t="shared" si="1117"/>
        <v>1</v>
      </c>
      <c r="X16426" t="b">
        <f t="shared" si="1118"/>
        <v>1</v>
      </c>
      <c r="AA16426"/>
      <c r="AH16426"/>
      <c r="AL16426" t="b">
        <f t="shared" si="1119"/>
        <v>1</v>
      </c>
      <c r="AM16426" t="b">
        <f t="shared" si="1120"/>
        <v>1</v>
      </c>
      <c r="AP16426"/>
      <c r="AQ16426"/>
    </row>
    <row r="16427" spans="23:43" x14ac:dyDescent="0.25">
      <c r="W16427" t="b">
        <f t="shared" si="1117"/>
        <v>1</v>
      </c>
      <c r="X16427" t="b">
        <f t="shared" si="1118"/>
        <v>1</v>
      </c>
      <c r="AA16427"/>
      <c r="AH16427"/>
      <c r="AL16427" t="b">
        <f t="shared" si="1119"/>
        <v>1</v>
      </c>
      <c r="AM16427" t="b">
        <f t="shared" si="1120"/>
        <v>1</v>
      </c>
      <c r="AP16427"/>
      <c r="AQ16427"/>
    </row>
    <row r="16428" spans="23:43" x14ac:dyDescent="0.25">
      <c r="W16428" t="b">
        <f t="shared" si="1117"/>
        <v>1</v>
      </c>
      <c r="X16428" t="b">
        <f t="shared" si="1118"/>
        <v>1</v>
      </c>
      <c r="AA16428"/>
      <c r="AH16428"/>
      <c r="AL16428" t="b">
        <f t="shared" si="1119"/>
        <v>1</v>
      </c>
      <c r="AM16428" t="b">
        <f t="shared" si="1120"/>
        <v>1</v>
      </c>
      <c r="AP16428"/>
      <c r="AQ16428"/>
    </row>
    <row r="16429" spans="23:43" x14ac:dyDescent="0.25">
      <c r="W16429" t="b">
        <f t="shared" si="1117"/>
        <v>1</v>
      </c>
      <c r="X16429" t="b">
        <f t="shared" si="1118"/>
        <v>1</v>
      </c>
      <c r="AA16429"/>
      <c r="AH16429"/>
      <c r="AL16429" t="b">
        <f t="shared" si="1119"/>
        <v>1</v>
      </c>
      <c r="AM16429" t="b">
        <f t="shared" si="1120"/>
        <v>1</v>
      </c>
      <c r="AP16429"/>
      <c r="AQ16429"/>
    </row>
    <row r="16430" spans="23:43" x14ac:dyDescent="0.25">
      <c r="W16430" t="b">
        <f t="shared" si="1117"/>
        <v>1</v>
      </c>
      <c r="X16430" t="b">
        <f t="shared" si="1118"/>
        <v>1</v>
      </c>
      <c r="AA16430"/>
      <c r="AH16430"/>
      <c r="AL16430" t="b">
        <f t="shared" si="1119"/>
        <v>1</v>
      </c>
      <c r="AM16430" t="b">
        <f t="shared" si="1120"/>
        <v>1</v>
      </c>
      <c r="AP16430"/>
      <c r="AQ16430"/>
    </row>
    <row r="16431" spans="23:43" x14ac:dyDescent="0.25">
      <c r="W16431" t="b">
        <f t="shared" si="1117"/>
        <v>1</v>
      </c>
      <c r="X16431" t="b">
        <f t="shared" si="1118"/>
        <v>1</v>
      </c>
      <c r="AA16431"/>
      <c r="AH16431"/>
      <c r="AL16431" t="b">
        <f t="shared" si="1119"/>
        <v>1</v>
      </c>
      <c r="AM16431" t="b">
        <f t="shared" si="1120"/>
        <v>1</v>
      </c>
      <c r="AP16431"/>
      <c r="AQ16431"/>
    </row>
    <row r="16432" spans="23:43" x14ac:dyDescent="0.25">
      <c r="W16432" t="b">
        <f t="shared" si="1117"/>
        <v>1</v>
      </c>
      <c r="X16432" t="b">
        <f t="shared" si="1118"/>
        <v>1</v>
      </c>
      <c r="AA16432"/>
      <c r="AH16432"/>
      <c r="AL16432" t="b">
        <f t="shared" si="1119"/>
        <v>1</v>
      </c>
      <c r="AM16432" t="b">
        <f t="shared" si="1120"/>
        <v>1</v>
      </c>
      <c r="AP16432"/>
      <c r="AQ16432"/>
    </row>
    <row r="16433" spans="23:43" x14ac:dyDescent="0.25">
      <c r="W16433" t="b">
        <f t="shared" si="1117"/>
        <v>1</v>
      </c>
      <c r="X16433" t="b">
        <f t="shared" si="1118"/>
        <v>1</v>
      </c>
      <c r="AA16433"/>
      <c r="AH16433"/>
      <c r="AL16433" t="b">
        <f t="shared" si="1119"/>
        <v>1</v>
      </c>
      <c r="AM16433" t="b">
        <f t="shared" si="1120"/>
        <v>1</v>
      </c>
      <c r="AP16433"/>
      <c r="AQ16433"/>
    </row>
    <row r="16434" spans="23:43" x14ac:dyDescent="0.25">
      <c r="W16434" t="b">
        <f t="shared" si="1117"/>
        <v>1</v>
      </c>
      <c r="X16434" t="b">
        <f t="shared" si="1118"/>
        <v>1</v>
      </c>
      <c r="AA16434"/>
      <c r="AH16434"/>
      <c r="AL16434" t="b">
        <f t="shared" si="1119"/>
        <v>1</v>
      </c>
      <c r="AM16434" t="b">
        <f t="shared" si="1120"/>
        <v>1</v>
      </c>
      <c r="AP16434"/>
      <c r="AQ16434"/>
    </row>
    <row r="16435" spans="23:43" x14ac:dyDescent="0.25">
      <c r="W16435" t="b">
        <f t="shared" si="1117"/>
        <v>1</v>
      </c>
      <c r="X16435" t="b">
        <f t="shared" si="1118"/>
        <v>1</v>
      </c>
      <c r="AA16435"/>
      <c r="AH16435"/>
      <c r="AL16435" t="b">
        <f t="shared" si="1119"/>
        <v>1</v>
      </c>
      <c r="AM16435" t="b">
        <f t="shared" si="1120"/>
        <v>1</v>
      </c>
      <c r="AP16435"/>
      <c r="AQ16435"/>
    </row>
    <row r="16436" spans="23:43" x14ac:dyDescent="0.25">
      <c r="W16436" t="b">
        <f t="shared" si="1117"/>
        <v>1</v>
      </c>
      <c r="X16436" t="b">
        <f t="shared" si="1118"/>
        <v>1</v>
      </c>
      <c r="AA16436"/>
      <c r="AH16436"/>
      <c r="AL16436" t="b">
        <f t="shared" si="1119"/>
        <v>1</v>
      </c>
      <c r="AM16436" t="b">
        <f t="shared" si="1120"/>
        <v>1</v>
      </c>
      <c r="AP16436"/>
      <c r="AQ16436"/>
    </row>
    <row r="16437" spans="23:43" x14ac:dyDescent="0.25">
      <c r="W16437" t="b">
        <f t="shared" si="1117"/>
        <v>1</v>
      </c>
      <c r="X16437" t="b">
        <f t="shared" si="1118"/>
        <v>1</v>
      </c>
      <c r="AA16437"/>
      <c r="AH16437"/>
      <c r="AL16437" t="b">
        <f t="shared" si="1119"/>
        <v>1</v>
      </c>
      <c r="AM16437" t="b">
        <f t="shared" si="1120"/>
        <v>1</v>
      </c>
      <c r="AP16437"/>
      <c r="AQ16437"/>
    </row>
    <row r="16438" spans="23:43" x14ac:dyDescent="0.25">
      <c r="W16438" t="b">
        <f t="shared" si="1117"/>
        <v>1</v>
      </c>
      <c r="X16438" t="b">
        <f t="shared" si="1118"/>
        <v>1</v>
      </c>
      <c r="AA16438"/>
      <c r="AH16438"/>
      <c r="AL16438" t="b">
        <f t="shared" si="1119"/>
        <v>1</v>
      </c>
      <c r="AM16438" t="b">
        <f t="shared" si="1120"/>
        <v>1</v>
      </c>
      <c r="AP16438"/>
      <c r="AQ16438"/>
    </row>
    <row r="16439" spans="23:43" x14ac:dyDescent="0.25">
      <c r="W16439" t="b">
        <f t="shared" si="1117"/>
        <v>1</v>
      </c>
      <c r="X16439" t="b">
        <f t="shared" si="1118"/>
        <v>1</v>
      </c>
      <c r="AA16439"/>
      <c r="AH16439"/>
      <c r="AL16439" t="b">
        <f t="shared" si="1119"/>
        <v>1</v>
      </c>
      <c r="AM16439" t="b">
        <f t="shared" si="1120"/>
        <v>1</v>
      </c>
      <c r="AP16439"/>
      <c r="AQ16439"/>
    </row>
    <row r="16440" spans="23:43" x14ac:dyDescent="0.25">
      <c r="W16440" t="b">
        <f t="shared" si="1117"/>
        <v>1</v>
      </c>
      <c r="X16440" t="b">
        <f t="shared" si="1118"/>
        <v>1</v>
      </c>
      <c r="AA16440"/>
      <c r="AH16440"/>
      <c r="AL16440" t="b">
        <f t="shared" si="1119"/>
        <v>1</v>
      </c>
      <c r="AM16440" t="b">
        <f t="shared" si="1120"/>
        <v>1</v>
      </c>
      <c r="AP16440"/>
      <c r="AQ16440"/>
    </row>
    <row r="16441" spans="23:43" x14ac:dyDescent="0.25">
      <c r="W16441" t="b">
        <f t="shared" si="1117"/>
        <v>1</v>
      </c>
      <c r="X16441" t="b">
        <f t="shared" si="1118"/>
        <v>1</v>
      </c>
      <c r="AA16441"/>
      <c r="AH16441"/>
      <c r="AL16441" t="b">
        <f t="shared" si="1119"/>
        <v>1</v>
      </c>
      <c r="AM16441" t="b">
        <f t="shared" si="1120"/>
        <v>1</v>
      </c>
      <c r="AP16441"/>
      <c r="AQ16441"/>
    </row>
    <row r="16442" spans="23:43" x14ac:dyDescent="0.25">
      <c r="W16442" t="b">
        <f t="shared" si="1117"/>
        <v>1</v>
      </c>
      <c r="X16442" t="b">
        <f t="shared" si="1118"/>
        <v>1</v>
      </c>
      <c r="AA16442"/>
      <c r="AH16442"/>
      <c r="AL16442" t="b">
        <f t="shared" si="1119"/>
        <v>1</v>
      </c>
      <c r="AM16442" t="b">
        <f t="shared" si="1120"/>
        <v>1</v>
      </c>
      <c r="AP16442"/>
      <c r="AQ16442"/>
    </row>
    <row r="16443" spans="23:43" x14ac:dyDescent="0.25">
      <c r="W16443" t="b">
        <f t="shared" si="1117"/>
        <v>1</v>
      </c>
      <c r="X16443" t="b">
        <f t="shared" si="1118"/>
        <v>1</v>
      </c>
      <c r="AA16443"/>
      <c r="AH16443"/>
      <c r="AL16443" t="b">
        <f t="shared" si="1119"/>
        <v>1</v>
      </c>
      <c r="AM16443" t="b">
        <f t="shared" si="1120"/>
        <v>1</v>
      </c>
      <c r="AP16443"/>
      <c r="AQ16443"/>
    </row>
    <row r="16444" spans="23:43" x14ac:dyDescent="0.25">
      <c r="W16444" t="b">
        <f t="shared" si="1117"/>
        <v>1</v>
      </c>
      <c r="X16444" t="b">
        <f t="shared" si="1118"/>
        <v>1</v>
      </c>
      <c r="AA16444"/>
      <c r="AH16444"/>
      <c r="AL16444" t="b">
        <f t="shared" si="1119"/>
        <v>1</v>
      </c>
      <c r="AM16444" t="b">
        <f t="shared" si="1120"/>
        <v>1</v>
      </c>
      <c r="AP16444"/>
      <c r="AQ16444"/>
    </row>
    <row r="16445" spans="23:43" x14ac:dyDescent="0.25">
      <c r="W16445" t="b">
        <f t="shared" si="1117"/>
        <v>1</v>
      </c>
      <c r="X16445" t="b">
        <f t="shared" si="1118"/>
        <v>1</v>
      </c>
      <c r="AA16445"/>
      <c r="AH16445"/>
      <c r="AL16445" t="b">
        <f t="shared" si="1119"/>
        <v>1</v>
      </c>
      <c r="AM16445" t="b">
        <f t="shared" si="1120"/>
        <v>1</v>
      </c>
      <c r="AP16445"/>
      <c r="AQ16445"/>
    </row>
    <row r="16446" spans="23:43" x14ac:dyDescent="0.25">
      <c r="W16446" t="b">
        <f t="shared" si="1117"/>
        <v>1</v>
      </c>
      <c r="X16446" t="b">
        <f t="shared" si="1118"/>
        <v>1</v>
      </c>
      <c r="AA16446"/>
      <c r="AH16446"/>
      <c r="AL16446" t="b">
        <f t="shared" si="1119"/>
        <v>1</v>
      </c>
      <c r="AM16446" t="b">
        <f t="shared" si="1120"/>
        <v>1</v>
      </c>
      <c r="AP16446"/>
      <c r="AQ16446"/>
    </row>
    <row r="16447" spans="23:43" x14ac:dyDescent="0.25">
      <c r="W16447" t="b">
        <f t="shared" si="1117"/>
        <v>1</v>
      </c>
      <c r="X16447" t="b">
        <f t="shared" si="1118"/>
        <v>1</v>
      </c>
      <c r="AA16447"/>
      <c r="AH16447"/>
      <c r="AL16447" t="b">
        <f t="shared" si="1119"/>
        <v>1</v>
      </c>
      <c r="AM16447" t="b">
        <f t="shared" si="1120"/>
        <v>1</v>
      </c>
      <c r="AP16447"/>
      <c r="AQ16447"/>
    </row>
    <row r="16448" spans="23:43" x14ac:dyDescent="0.25">
      <c r="W16448" t="b">
        <f t="shared" si="1117"/>
        <v>1</v>
      </c>
      <c r="X16448" t="b">
        <f t="shared" si="1118"/>
        <v>1</v>
      </c>
      <c r="AA16448"/>
      <c r="AH16448"/>
      <c r="AL16448" t="b">
        <f t="shared" si="1119"/>
        <v>1</v>
      </c>
      <c r="AM16448" t="b">
        <f t="shared" si="1120"/>
        <v>1</v>
      </c>
      <c r="AP16448"/>
      <c r="AQ16448"/>
    </row>
    <row r="16449" spans="23:43" x14ac:dyDescent="0.25">
      <c r="W16449" t="b">
        <f t="shared" si="1117"/>
        <v>1</v>
      </c>
      <c r="X16449" t="b">
        <f t="shared" si="1118"/>
        <v>1</v>
      </c>
      <c r="AA16449"/>
      <c r="AH16449"/>
      <c r="AL16449" t="b">
        <f t="shared" si="1119"/>
        <v>1</v>
      </c>
      <c r="AM16449" t="b">
        <f t="shared" si="1120"/>
        <v>1</v>
      </c>
      <c r="AP16449"/>
      <c r="AQ16449"/>
    </row>
    <row r="16450" spans="23:43" x14ac:dyDescent="0.25">
      <c r="W16450" t="b">
        <f t="shared" si="1117"/>
        <v>1</v>
      </c>
      <c r="X16450" t="b">
        <f t="shared" si="1118"/>
        <v>1</v>
      </c>
      <c r="AA16450"/>
      <c r="AH16450"/>
      <c r="AL16450" t="b">
        <f t="shared" si="1119"/>
        <v>1</v>
      </c>
      <c r="AM16450" t="b">
        <f t="shared" si="1120"/>
        <v>1</v>
      </c>
      <c r="AP16450"/>
      <c r="AQ16450"/>
    </row>
    <row r="16451" spans="23:43" x14ac:dyDescent="0.25">
      <c r="W16451" t="b">
        <f t="shared" si="1117"/>
        <v>1</v>
      </c>
      <c r="X16451" t="b">
        <f t="shared" si="1118"/>
        <v>1</v>
      </c>
      <c r="AA16451"/>
      <c r="AH16451"/>
      <c r="AL16451" t="b">
        <f t="shared" si="1119"/>
        <v>1</v>
      </c>
      <c r="AM16451" t="b">
        <f t="shared" si="1120"/>
        <v>1</v>
      </c>
      <c r="AP16451"/>
      <c r="AQ16451"/>
    </row>
    <row r="16452" spans="23:43" x14ac:dyDescent="0.25">
      <c r="W16452" t="b">
        <f t="shared" si="1117"/>
        <v>1</v>
      </c>
      <c r="X16452" t="b">
        <f t="shared" si="1118"/>
        <v>1</v>
      </c>
      <c r="AA16452"/>
      <c r="AH16452"/>
      <c r="AL16452" t="b">
        <f t="shared" si="1119"/>
        <v>1</v>
      </c>
      <c r="AM16452" t="b">
        <f t="shared" si="1120"/>
        <v>1</v>
      </c>
      <c r="AP16452"/>
      <c r="AQ16452"/>
    </row>
    <row r="16453" spans="23:43" x14ac:dyDescent="0.25">
      <c r="W16453" t="b">
        <f t="shared" si="1117"/>
        <v>1</v>
      </c>
      <c r="X16453" t="b">
        <f t="shared" si="1118"/>
        <v>1</v>
      </c>
      <c r="AA16453"/>
      <c r="AH16453"/>
      <c r="AL16453" t="b">
        <f t="shared" si="1119"/>
        <v>1</v>
      </c>
      <c r="AM16453" t="b">
        <f t="shared" si="1120"/>
        <v>1</v>
      </c>
      <c r="AP16453"/>
      <c r="AQ16453"/>
    </row>
    <row r="16454" spans="23:43" x14ac:dyDescent="0.25">
      <c r="W16454" t="b">
        <f t="shared" si="1117"/>
        <v>1</v>
      </c>
      <c r="X16454" t="b">
        <f t="shared" si="1118"/>
        <v>1</v>
      </c>
      <c r="AA16454"/>
      <c r="AH16454"/>
      <c r="AL16454" t="b">
        <f t="shared" si="1119"/>
        <v>1</v>
      </c>
      <c r="AM16454" t="b">
        <f t="shared" si="1120"/>
        <v>1</v>
      </c>
      <c r="AP16454"/>
      <c r="AQ16454"/>
    </row>
    <row r="16455" spans="23:43" x14ac:dyDescent="0.25">
      <c r="W16455" t="b">
        <f t="shared" si="1117"/>
        <v>1</v>
      </c>
      <c r="X16455" t="b">
        <f t="shared" si="1118"/>
        <v>1</v>
      </c>
      <c r="AA16455"/>
      <c r="AH16455"/>
      <c r="AL16455" t="b">
        <f t="shared" si="1119"/>
        <v>1</v>
      </c>
      <c r="AM16455" t="b">
        <f t="shared" si="1120"/>
        <v>1</v>
      </c>
      <c r="AP16455"/>
      <c r="AQ16455"/>
    </row>
    <row r="16456" spans="23:43" x14ac:dyDescent="0.25">
      <c r="W16456" t="b">
        <f t="shared" si="1117"/>
        <v>1</v>
      </c>
      <c r="X16456" t="b">
        <f t="shared" si="1118"/>
        <v>1</v>
      </c>
      <c r="AA16456"/>
      <c r="AH16456"/>
      <c r="AL16456" t="b">
        <f t="shared" si="1119"/>
        <v>1</v>
      </c>
      <c r="AM16456" t="b">
        <f t="shared" si="1120"/>
        <v>1</v>
      </c>
      <c r="AP16456"/>
      <c r="AQ16456"/>
    </row>
    <row r="16457" spans="23:43" x14ac:dyDescent="0.25">
      <c r="W16457" t="b">
        <f t="shared" si="1117"/>
        <v>1</v>
      </c>
      <c r="X16457" t="b">
        <f t="shared" si="1118"/>
        <v>1</v>
      </c>
      <c r="AA16457"/>
      <c r="AH16457"/>
      <c r="AL16457" t="b">
        <f t="shared" si="1119"/>
        <v>1</v>
      </c>
      <c r="AM16457" t="b">
        <f t="shared" si="1120"/>
        <v>1</v>
      </c>
      <c r="AP16457"/>
      <c r="AQ16457"/>
    </row>
    <row r="16458" spans="23:43" x14ac:dyDescent="0.25">
      <c r="W16458" t="b">
        <f t="shared" si="1117"/>
        <v>1</v>
      </c>
      <c r="X16458" t="b">
        <f t="shared" si="1118"/>
        <v>1</v>
      </c>
      <c r="AA16458"/>
      <c r="AH16458"/>
      <c r="AL16458" t="b">
        <f t="shared" si="1119"/>
        <v>1</v>
      </c>
      <c r="AM16458" t="b">
        <f t="shared" si="1120"/>
        <v>1</v>
      </c>
      <c r="AP16458"/>
      <c r="AQ16458"/>
    </row>
    <row r="16459" spans="23:43" x14ac:dyDescent="0.25">
      <c r="W16459" t="b">
        <f t="shared" si="1117"/>
        <v>1</v>
      </c>
      <c r="X16459" t="b">
        <f t="shared" si="1118"/>
        <v>1</v>
      </c>
      <c r="AA16459"/>
      <c r="AH16459"/>
      <c r="AL16459" t="b">
        <f t="shared" si="1119"/>
        <v>1</v>
      </c>
      <c r="AM16459" t="b">
        <f t="shared" si="1120"/>
        <v>1</v>
      </c>
      <c r="AP16459"/>
      <c r="AQ16459"/>
    </row>
    <row r="16460" spans="23:43" x14ac:dyDescent="0.25">
      <c r="W16460" t="b">
        <f t="shared" ref="W16460:W16523" si="1121">IF(AND(U16460&lt;&gt;"",U16460&lt;&gt;"Grand Total",U16460&lt;&gt;"(blank)"),GETPIVOTDATA("Facility CCN",$U$10,"Facility CCN",U16460)=1,TRUE)</f>
        <v>1</v>
      </c>
      <c r="X16460" t="b">
        <f t="shared" ref="X16460:X16523" si="1122">IF(AND(U16460&lt;&gt;"",U16460&lt;&gt;"Grand Total",U16460&lt;&gt;"(blank)"),LEN(U16460)=6,TRUE)</f>
        <v>1</v>
      </c>
      <c r="AA16460"/>
      <c r="AH16460"/>
      <c r="AL16460" t="b">
        <f t="shared" ref="AL16460:AL16523" si="1123">IF(AND(AJ16460&lt;&gt;"",AJ16460&lt;&gt;"Grand Total",AJ16460&lt;&gt;"(blank)"),GETPIVOTDATA("Provider NPI",$AJ$10,"Provider NPI",AJ16460)=1,TRUE)</f>
        <v>1</v>
      </c>
      <c r="AM16460" t="b">
        <f t="shared" ref="AM16460:AM16523" si="1124">IF(AND(AJ16460&lt;&gt;"",AJ16460&lt;&gt;"Grand Total",AJ16460&lt;&gt;"(blank)"),LEN(AJ16460)=10,TRUE)</f>
        <v>1</v>
      </c>
      <c r="AP16460"/>
      <c r="AQ16460"/>
    </row>
    <row r="16461" spans="23:43" x14ac:dyDescent="0.25">
      <c r="W16461" t="b">
        <f t="shared" si="1121"/>
        <v>1</v>
      </c>
      <c r="X16461" t="b">
        <f t="shared" si="1122"/>
        <v>1</v>
      </c>
      <c r="AA16461"/>
      <c r="AH16461"/>
      <c r="AL16461" t="b">
        <f t="shared" si="1123"/>
        <v>1</v>
      </c>
      <c r="AM16461" t="b">
        <f t="shared" si="1124"/>
        <v>1</v>
      </c>
      <c r="AP16461"/>
      <c r="AQ16461"/>
    </row>
    <row r="16462" spans="23:43" x14ac:dyDescent="0.25">
      <c r="W16462" t="b">
        <f t="shared" si="1121"/>
        <v>1</v>
      </c>
      <c r="X16462" t="b">
        <f t="shared" si="1122"/>
        <v>1</v>
      </c>
      <c r="AA16462"/>
      <c r="AH16462"/>
      <c r="AL16462" t="b">
        <f t="shared" si="1123"/>
        <v>1</v>
      </c>
      <c r="AM16462" t="b">
        <f t="shared" si="1124"/>
        <v>1</v>
      </c>
      <c r="AP16462"/>
      <c r="AQ16462"/>
    </row>
    <row r="16463" spans="23:43" x14ac:dyDescent="0.25">
      <c r="W16463" t="b">
        <f t="shared" si="1121"/>
        <v>1</v>
      </c>
      <c r="X16463" t="b">
        <f t="shared" si="1122"/>
        <v>1</v>
      </c>
      <c r="AA16463"/>
      <c r="AH16463"/>
      <c r="AL16463" t="b">
        <f t="shared" si="1123"/>
        <v>1</v>
      </c>
      <c r="AM16463" t="b">
        <f t="shared" si="1124"/>
        <v>1</v>
      </c>
      <c r="AP16463"/>
      <c r="AQ16463"/>
    </row>
    <row r="16464" spans="23:43" x14ac:dyDescent="0.25">
      <c r="W16464" t="b">
        <f t="shared" si="1121"/>
        <v>1</v>
      </c>
      <c r="X16464" t="b">
        <f t="shared" si="1122"/>
        <v>1</v>
      </c>
      <c r="AA16464"/>
      <c r="AH16464"/>
      <c r="AL16464" t="b">
        <f t="shared" si="1123"/>
        <v>1</v>
      </c>
      <c r="AM16464" t="b">
        <f t="shared" si="1124"/>
        <v>1</v>
      </c>
      <c r="AP16464"/>
      <c r="AQ16464"/>
    </row>
    <row r="16465" spans="23:43" x14ac:dyDescent="0.25">
      <c r="W16465" t="b">
        <f t="shared" si="1121"/>
        <v>1</v>
      </c>
      <c r="X16465" t="b">
        <f t="shared" si="1122"/>
        <v>1</v>
      </c>
      <c r="AA16465"/>
      <c r="AH16465"/>
      <c r="AL16465" t="b">
        <f t="shared" si="1123"/>
        <v>1</v>
      </c>
      <c r="AM16465" t="b">
        <f t="shared" si="1124"/>
        <v>1</v>
      </c>
      <c r="AP16465"/>
      <c r="AQ16465"/>
    </row>
    <row r="16466" spans="23:43" x14ac:dyDescent="0.25">
      <c r="W16466" t="b">
        <f t="shared" si="1121"/>
        <v>1</v>
      </c>
      <c r="X16466" t="b">
        <f t="shared" si="1122"/>
        <v>1</v>
      </c>
      <c r="AA16466"/>
      <c r="AH16466"/>
      <c r="AL16466" t="b">
        <f t="shared" si="1123"/>
        <v>1</v>
      </c>
      <c r="AM16466" t="b">
        <f t="shared" si="1124"/>
        <v>1</v>
      </c>
      <c r="AP16466"/>
      <c r="AQ16466"/>
    </row>
    <row r="16467" spans="23:43" x14ac:dyDescent="0.25">
      <c r="W16467" t="b">
        <f t="shared" si="1121"/>
        <v>1</v>
      </c>
      <c r="X16467" t="b">
        <f t="shared" si="1122"/>
        <v>1</v>
      </c>
      <c r="AA16467"/>
      <c r="AH16467"/>
      <c r="AL16467" t="b">
        <f t="shared" si="1123"/>
        <v>1</v>
      </c>
      <c r="AM16467" t="b">
        <f t="shared" si="1124"/>
        <v>1</v>
      </c>
      <c r="AP16467"/>
      <c r="AQ16467"/>
    </row>
    <row r="16468" spans="23:43" x14ac:dyDescent="0.25">
      <c r="W16468" t="b">
        <f t="shared" si="1121"/>
        <v>1</v>
      </c>
      <c r="X16468" t="b">
        <f t="shared" si="1122"/>
        <v>1</v>
      </c>
      <c r="AA16468"/>
      <c r="AH16468"/>
      <c r="AL16468" t="b">
        <f t="shared" si="1123"/>
        <v>1</v>
      </c>
      <c r="AM16468" t="b">
        <f t="shared" si="1124"/>
        <v>1</v>
      </c>
      <c r="AP16468"/>
      <c r="AQ16468"/>
    </row>
    <row r="16469" spans="23:43" x14ac:dyDescent="0.25">
      <c r="W16469" t="b">
        <f t="shared" si="1121"/>
        <v>1</v>
      </c>
      <c r="X16469" t="b">
        <f t="shared" si="1122"/>
        <v>1</v>
      </c>
      <c r="AA16469"/>
      <c r="AH16469"/>
      <c r="AL16469" t="b">
        <f t="shared" si="1123"/>
        <v>1</v>
      </c>
      <c r="AM16469" t="b">
        <f t="shared" si="1124"/>
        <v>1</v>
      </c>
      <c r="AP16469"/>
      <c r="AQ16469"/>
    </row>
    <row r="16470" spans="23:43" x14ac:dyDescent="0.25">
      <c r="W16470" t="b">
        <f t="shared" si="1121"/>
        <v>1</v>
      </c>
      <c r="X16470" t="b">
        <f t="shared" si="1122"/>
        <v>1</v>
      </c>
      <c r="AA16470"/>
      <c r="AH16470"/>
      <c r="AL16470" t="b">
        <f t="shared" si="1123"/>
        <v>1</v>
      </c>
      <c r="AM16470" t="b">
        <f t="shared" si="1124"/>
        <v>1</v>
      </c>
      <c r="AP16470"/>
      <c r="AQ16470"/>
    </row>
    <row r="16471" spans="23:43" x14ac:dyDescent="0.25">
      <c r="W16471" t="b">
        <f t="shared" si="1121"/>
        <v>1</v>
      </c>
      <c r="X16471" t="b">
        <f t="shared" si="1122"/>
        <v>1</v>
      </c>
      <c r="AA16471"/>
      <c r="AH16471"/>
      <c r="AL16471" t="b">
        <f t="shared" si="1123"/>
        <v>1</v>
      </c>
      <c r="AM16471" t="b">
        <f t="shared" si="1124"/>
        <v>1</v>
      </c>
      <c r="AP16471"/>
      <c r="AQ16471"/>
    </row>
    <row r="16472" spans="23:43" x14ac:dyDescent="0.25">
      <c r="W16472" t="b">
        <f t="shared" si="1121"/>
        <v>1</v>
      </c>
      <c r="X16472" t="b">
        <f t="shared" si="1122"/>
        <v>1</v>
      </c>
      <c r="AA16472"/>
      <c r="AH16472"/>
      <c r="AL16472" t="b">
        <f t="shared" si="1123"/>
        <v>1</v>
      </c>
      <c r="AM16472" t="b">
        <f t="shared" si="1124"/>
        <v>1</v>
      </c>
      <c r="AP16472"/>
      <c r="AQ16472"/>
    </row>
    <row r="16473" spans="23:43" x14ac:dyDescent="0.25">
      <c r="W16473" t="b">
        <f t="shared" si="1121"/>
        <v>1</v>
      </c>
      <c r="X16473" t="b">
        <f t="shared" si="1122"/>
        <v>1</v>
      </c>
      <c r="AA16473"/>
      <c r="AH16473"/>
      <c r="AL16473" t="b">
        <f t="shared" si="1123"/>
        <v>1</v>
      </c>
      <c r="AM16473" t="b">
        <f t="shared" si="1124"/>
        <v>1</v>
      </c>
      <c r="AP16473"/>
      <c r="AQ16473"/>
    </row>
    <row r="16474" spans="23:43" x14ac:dyDescent="0.25">
      <c r="W16474" t="b">
        <f t="shared" si="1121"/>
        <v>1</v>
      </c>
      <c r="X16474" t="b">
        <f t="shared" si="1122"/>
        <v>1</v>
      </c>
      <c r="AA16474"/>
      <c r="AH16474"/>
      <c r="AL16474" t="b">
        <f t="shared" si="1123"/>
        <v>1</v>
      </c>
      <c r="AM16474" t="b">
        <f t="shared" si="1124"/>
        <v>1</v>
      </c>
      <c r="AP16474"/>
      <c r="AQ16474"/>
    </row>
    <row r="16475" spans="23:43" x14ac:dyDescent="0.25">
      <c r="W16475" t="b">
        <f t="shared" si="1121"/>
        <v>1</v>
      </c>
      <c r="X16475" t="b">
        <f t="shared" si="1122"/>
        <v>1</v>
      </c>
      <c r="AA16475"/>
      <c r="AH16475"/>
      <c r="AL16475" t="b">
        <f t="shared" si="1123"/>
        <v>1</v>
      </c>
      <c r="AM16475" t="b">
        <f t="shared" si="1124"/>
        <v>1</v>
      </c>
      <c r="AP16475"/>
      <c r="AQ16475"/>
    </row>
    <row r="16476" spans="23:43" x14ac:dyDescent="0.25">
      <c r="W16476" t="b">
        <f t="shared" si="1121"/>
        <v>1</v>
      </c>
      <c r="X16476" t="b">
        <f t="shared" si="1122"/>
        <v>1</v>
      </c>
      <c r="AA16476"/>
      <c r="AH16476"/>
      <c r="AL16476" t="b">
        <f t="shared" si="1123"/>
        <v>1</v>
      </c>
      <c r="AM16476" t="b">
        <f t="shared" si="1124"/>
        <v>1</v>
      </c>
      <c r="AP16476"/>
      <c r="AQ16476"/>
    </row>
    <row r="16477" spans="23:43" x14ac:dyDescent="0.25">
      <c r="W16477" t="b">
        <f t="shared" si="1121"/>
        <v>1</v>
      </c>
      <c r="X16477" t="b">
        <f t="shared" si="1122"/>
        <v>1</v>
      </c>
      <c r="AA16477"/>
      <c r="AH16477"/>
      <c r="AL16477" t="b">
        <f t="shared" si="1123"/>
        <v>1</v>
      </c>
      <c r="AM16477" t="b">
        <f t="shared" si="1124"/>
        <v>1</v>
      </c>
      <c r="AP16477"/>
      <c r="AQ16477"/>
    </row>
    <row r="16478" spans="23:43" x14ac:dyDescent="0.25">
      <c r="W16478" t="b">
        <f t="shared" si="1121"/>
        <v>1</v>
      </c>
      <c r="X16478" t="b">
        <f t="shared" si="1122"/>
        <v>1</v>
      </c>
      <c r="AA16478"/>
      <c r="AH16478"/>
      <c r="AL16478" t="b">
        <f t="shared" si="1123"/>
        <v>1</v>
      </c>
      <c r="AM16478" t="b">
        <f t="shared" si="1124"/>
        <v>1</v>
      </c>
      <c r="AP16478"/>
      <c r="AQ16478"/>
    </row>
    <row r="16479" spans="23:43" x14ac:dyDescent="0.25">
      <c r="W16479" t="b">
        <f t="shared" si="1121"/>
        <v>1</v>
      </c>
      <c r="X16479" t="b">
        <f t="shared" si="1122"/>
        <v>1</v>
      </c>
      <c r="AA16479"/>
      <c r="AH16479"/>
      <c r="AL16479" t="b">
        <f t="shared" si="1123"/>
        <v>1</v>
      </c>
      <c r="AM16479" t="b">
        <f t="shared" si="1124"/>
        <v>1</v>
      </c>
      <c r="AP16479"/>
      <c r="AQ16479"/>
    </row>
    <row r="16480" spans="23:43" x14ac:dyDescent="0.25">
      <c r="W16480" t="b">
        <f t="shared" si="1121"/>
        <v>1</v>
      </c>
      <c r="X16480" t="b">
        <f t="shared" si="1122"/>
        <v>1</v>
      </c>
      <c r="AA16480"/>
      <c r="AH16480"/>
      <c r="AL16480" t="b">
        <f t="shared" si="1123"/>
        <v>1</v>
      </c>
      <c r="AM16480" t="b">
        <f t="shared" si="1124"/>
        <v>1</v>
      </c>
      <c r="AP16480"/>
      <c r="AQ16480"/>
    </row>
    <row r="16481" spans="23:43" x14ac:dyDescent="0.25">
      <c r="W16481" t="b">
        <f t="shared" si="1121"/>
        <v>1</v>
      </c>
      <c r="X16481" t="b">
        <f t="shared" si="1122"/>
        <v>1</v>
      </c>
      <c r="AA16481"/>
      <c r="AH16481"/>
      <c r="AL16481" t="b">
        <f t="shared" si="1123"/>
        <v>1</v>
      </c>
      <c r="AM16481" t="b">
        <f t="shared" si="1124"/>
        <v>1</v>
      </c>
      <c r="AP16481"/>
      <c r="AQ16481"/>
    </row>
    <row r="16482" spans="23:43" x14ac:dyDescent="0.25">
      <c r="W16482" t="b">
        <f t="shared" si="1121"/>
        <v>1</v>
      </c>
      <c r="X16482" t="b">
        <f t="shared" si="1122"/>
        <v>1</v>
      </c>
      <c r="AA16482"/>
      <c r="AH16482"/>
      <c r="AL16482" t="b">
        <f t="shared" si="1123"/>
        <v>1</v>
      </c>
      <c r="AM16482" t="b">
        <f t="shared" si="1124"/>
        <v>1</v>
      </c>
      <c r="AP16482"/>
      <c r="AQ16482"/>
    </row>
    <row r="16483" spans="23:43" x14ac:dyDescent="0.25">
      <c r="W16483" t="b">
        <f t="shared" si="1121"/>
        <v>1</v>
      </c>
      <c r="X16483" t="b">
        <f t="shared" si="1122"/>
        <v>1</v>
      </c>
      <c r="AA16483"/>
      <c r="AH16483"/>
      <c r="AL16483" t="b">
        <f t="shared" si="1123"/>
        <v>1</v>
      </c>
      <c r="AM16483" t="b">
        <f t="shared" si="1124"/>
        <v>1</v>
      </c>
      <c r="AP16483"/>
      <c r="AQ16483"/>
    </row>
    <row r="16484" spans="23:43" x14ac:dyDescent="0.25">
      <c r="W16484" t="b">
        <f t="shared" si="1121"/>
        <v>1</v>
      </c>
      <c r="X16484" t="b">
        <f t="shared" si="1122"/>
        <v>1</v>
      </c>
      <c r="AA16484"/>
      <c r="AH16484"/>
      <c r="AL16484" t="b">
        <f t="shared" si="1123"/>
        <v>1</v>
      </c>
      <c r="AM16484" t="b">
        <f t="shared" si="1124"/>
        <v>1</v>
      </c>
      <c r="AP16484"/>
      <c r="AQ16484"/>
    </row>
    <row r="16485" spans="23:43" x14ac:dyDescent="0.25">
      <c r="W16485" t="b">
        <f t="shared" si="1121"/>
        <v>1</v>
      </c>
      <c r="X16485" t="b">
        <f t="shared" si="1122"/>
        <v>1</v>
      </c>
      <c r="AA16485"/>
      <c r="AH16485"/>
      <c r="AL16485" t="b">
        <f t="shared" si="1123"/>
        <v>1</v>
      </c>
      <c r="AM16485" t="b">
        <f t="shared" si="1124"/>
        <v>1</v>
      </c>
      <c r="AP16485"/>
      <c r="AQ16485"/>
    </row>
    <row r="16486" spans="23:43" x14ac:dyDescent="0.25">
      <c r="W16486" t="b">
        <f t="shared" si="1121"/>
        <v>1</v>
      </c>
      <c r="X16486" t="b">
        <f t="shared" si="1122"/>
        <v>1</v>
      </c>
      <c r="AA16486"/>
      <c r="AH16486"/>
      <c r="AL16486" t="b">
        <f t="shared" si="1123"/>
        <v>1</v>
      </c>
      <c r="AM16486" t="b">
        <f t="shared" si="1124"/>
        <v>1</v>
      </c>
      <c r="AP16486"/>
      <c r="AQ16486"/>
    </row>
    <row r="16487" spans="23:43" x14ac:dyDescent="0.25">
      <c r="W16487" t="b">
        <f t="shared" si="1121"/>
        <v>1</v>
      </c>
      <c r="X16487" t="b">
        <f t="shared" si="1122"/>
        <v>1</v>
      </c>
      <c r="AA16487"/>
      <c r="AH16487"/>
      <c r="AL16487" t="b">
        <f t="shared" si="1123"/>
        <v>1</v>
      </c>
      <c r="AM16487" t="b">
        <f t="shared" si="1124"/>
        <v>1</v>
      </c>
      <c r="AP16487"/>
      <c r="AQ16487"/>
    </row>
    <row r="16488" spans="23:43" x14ac:dyDescent="0.25">
      <c r="W16488" t="b">
        <f t="shared" si="1121"/>
        <v>1</v>
      </c>
      <c r="X16488" t="b">
        <f t="shared" si="1122"/>
        <v>1</v>
      </c>
      <c r="AA16488"/>
      <c r="AH16488"/>
      <c r="AL16488" t="b">
        <f t="shared" si="1123"/>
        <v>1</v>
      </c>
      <c r="AM16488" t="b">
        <f t="shared" si="1124"/>
        <v>1</v>
      </c>
      <c r="AP16488"/>
      <c r="AQ16488"/>
    </row>
    <row r="16489" spans="23:43" x14ac:dyDescent="0.25">
      <c r="W16489" t="b">
        <f t="shared" si="1121"/>
        <v>1</v>
      </c>
      <c r="X16489" t="b">
        <f t="shared" si="1122"/>
        <v>1</v>
      </c>
      <c r="AA16489"/>
      <c r="AH16489"/>
      <c r="AL16489" t="b">
        <f t="shared" si="1123"/>
        <v>1</v>
      </c>
      <c r="AM16489" t="b">
        <f t="shared" si="1124"/>
        <v>1</v>
      </c>
      <c r="AP16489"/>
      <c r="AQ16489"/>
    </row>
    <row r="16490" spans="23:43" x14ac:dyDescent="0.25">
      <c r="W16490" t="b">
        <f t="shared" si="1121"/>
        <v>1</v>
      </c>
      <c r="X16490" t="b">
        <f t="shared" si="1122"/>
        <v>1</v>
      </c>
      <c r="AA16490"/>
      <c r="AH16490"/>
      <c r="AL16490" t="b">
        <f t="shared" si="1123"/>
        <v>1</v>
      </c>
      <c r="AM16490" t="b">
        <f t="shared" si="1124"/>
        <v>1</v>
      </c>
      <c r="AP16490"/>
      <c r="AQ16490"/>
    </row>
    <row r="16491" spans="23:43" x14ac:dyDescent="0.25">
      <c r="W16491" t="b">
        <f t="shared" si="1121"/>
        <v>1</v>
      </c>
      <c r="X16491" t="b">
        <f t="shared" si="1122"/>
        <v>1</v>
      </c>
      <c r="AA16491"/>
      <c r="AH16491"/>
      <c r="AL16491" t="b">
        <f t="shared" si="1123"/>
        <v>1</v>
      </c>
      <c r="AM16491" t="b">
        <f t="shared" si="1124"/>
        <v>1</v>
      </c>
      <c r="AP16491"/>
      <c r="AQ16491"/>
    </row>
    <row r="16492" spans="23:43" x14ac:dyDescent="0.25">
      <c r="W16492" t="b">
        <f t="shared" si="1121"/>
        <v>1</v>
      </c>
      <c r="X16492" t="b">
        <f t="shared" si="1122"/>
        <v>1</v>
      </c>
      <c r="AA16492"/>
      <c r="AH16492"/>
      <c r="AL16492" t="b">
        <f t="shared" si="1123"/>
        <v>1</v>
      </c>
      <c r="AM16492" t="b">
        <f t="shared" si="1124"/>
        <v>1</v>
      </c>
      <c r="AP16492"/>
      <c r="AQ16492"/>
    </row>
    <row r="16493" spans="23:43" x14ac:dyDescent="0.25">
      <c r="W16493" t="b">
        <f t="shared" si="1121"/>
        <v>1</v>
      </c>
      <c r="X16493" t="b">
        <f t="shared" si="1122"/>
        <v>1</v>
      </c>
      <c r="AA16493"/>
      <c r="AH16493"/>
      <c r="AL16493" t="b">
        <f t="shared" si="1123"/>
        <v>1</v>
      </c>
      <c r="AM16493" t="b">
        <f t="shared" si="1124"/>
        <v>1</v>
      </c>
      <c r="AP16493"/>
      <c r="AQ16493"/>
    </row>
    <row r="16494" spans="23:43" x14ac:dyDescent="0.25">
      <c r="W16494" t="b">
        <f t="shared" si="1121"/>
        <v>1</v>
      </c>
      <c r="X16494" t="b">
        <f t="shared" si="1122"/>
        <v>1</v>
      </c>
      <c r="AA16494"/>
      <c r="AH16494"/>
      <c r="AL16494" t="b">
        <f t="shared" si="1123"/>
        <v>1</v>
      </c>
      <c r="AM16494" t="b">
        <f t="shared" si="1124"/>
        <v>1</v>
      </c>
      <c r="AP16494"/>
      <c r="AQ16494"/>
    </row>
    <row r="16495" spans="23:43" x14ac:dyDescent="0.25">
      <c r="W16495" t="b">
        <f t="shared" si="1121"/>
        <v>1</v>
      </c>
      <c r="X16495" t="b">
        <f t="shared" si="1122"/>
        <v>1</v>
      </c>
      <c r="AA16495"/>
      <c r="AH16495"/>
      <c r="AL16495" t="b">
        <f t="shared" si="1123"/>
        <v>1</v>
      </c>
      <c r="AM16495" t="b">
        <f t="shared" si="1124"/>
        <v>1</v>
      </c>
      <c r="AP16495"/>
      <c r="AQ16495"/>
    </row>
    <row r="16496" spans="23:43" x14ac:dyDescent="0.25">
      <c r="W16496" t="b">
        <f t="shared" si="1121"/>
        <v>1</v>
      </c>
      <c r="X16496" t="b">
        <f t="shared" si="1122"/>
        <v>1</v>
      </c>
      <c r="AA16496"/>
      <c r="AH16496"/>
      <c r="AL16496" t="b">
        <f t="shared" si="1123"/>
        <v>1</v>
      </c>
      <c r="AM16496" t="b">
        <f t="shared" si="1124"/>
        <v>1</v>
      </c>
      <c r="AP16496"/>
      <c r="AQ16496"/>
    </row>
    <row r="16497" spans="23:43" x14ac:dyDescent="0.25">
      <c r="W16497" t="b">
        <f t="shared" si="1121"/>
        <v>1</v>
      </c>
      <c r="X16497" t="b">
        <f t="shared" si="1122"/>
        <v>1</v>
      </c>
      <c r="AA16497"/>
      <c r="AH16497"/>
      <c r="AL16497" t="b">
        <f t="shared" si="1123"/>
        <v>1</v>
      </c>
      <c r="AM16497" t="b">
        <f t="shared" si="1124"/>
        <v>1</v>
      </c>
      <c r="AP16497"/>
      <c r="AQ16497"/>
    </row>
    <row r="16498" spans="23:43" x14ac:dyDescent="0.25">
      <c r="W16498" t="b">
        <f t="shared" si="1121"/>
        <v>1</v>
      </c>
      <c r="X16498" t="b">
        <f t="shared" si="1122"/>
        <v>1</v>
      </c>
      <c r="AA16498"/>
      <c r="AH16498"/>
      <c r="AL16498" t="b">
        <f t="shared" si="1123"/>
        <v>1</v>
      </c>
      <c r="AM16498" t="b">
        <f t="shared" si="1124"/>
        <v>1</v>
      </c>
      <c r="AP16498"/>
      <c r="AQ16498"/>
    </row>
    <row r="16499" spans="23:43" x14ac:dyDescent="0.25">
      <c r="W16499" t="b">
        <f t="shared" si="1121"/>
        <v>1</v>
      </c>
      <c r="X16499" t="b">
        <f t="shared" si="1122"/>
        <v>1</v>
      </c>
      <c r="AA16499"/>
      <c r="AH16499"/>
      <c r="AL16499" t="b">
        <f t="shared" si="1123"/>
        <v>1</v>
      </c>
      <c r="AM16499" t="b">
        <f t="shared" si="1124"/>
        <v>1</v>
      </c>
      <c r="AP16499"/>
      <c r="AQ16499"/>
    </row>
    <row r="16500" spans="23:43" x14ac:dyDescent="0.25">
      <c r="W16500" t="b">
        <f t="shared" si="1121"/>
        <v>1</v>
      </c>
      <c r="X16500" t="b">
        <f t="shared" si="1122"/>
        <v>1</v>
      </c>
      <c r="AA16500"/>
      <c r="AH16500"/>
      <c r="AL16500" t="b">
        <f t="shared" si="1123"/>
        <v>1</v>
      </c>
      <c r="AM16500" t="b">
        <f t="shared" si="1124"/>
        <v>1</v>
      </c>
      <c r="AP16500"/>
      <c r="AQ16500"/>
    </row>
    <row r="16501" spans="23:43" x14ac:dyDescent="0.25">
      <c r="W16501" t="b">
        <f t="shared" si="1121"/>
        <v>1</v>
      </c>
      <c r="X16501" t="b">
        <f t="shared" si="1122"/>
        <v>1</v>
      </c>
      <c r="AA16501"/>
      <c r="AH16501"/>
      <c r="AL16501" t="b">
        <f t="shared" si="1123"/>
        <v>1</v>
      </c>
      <c r="AM16501" t="b">
        <f t="shared" si="1124"/>
        <v>1</v>
      </c>
      <c r="AP16501"/>
      <c r="AQ16501"/>
    </row>
    <row r="16502" spans="23:43" x14ac:dyDescent="0.25">
      <c r="W16502" t="b">
        <f t="shared" si="1121"/>
        <v>1</v>
      </c>
      <c r="X16502" t="b">
        <f t="shared" si="1122"/>
        <v>1</v>
      </c>
      <c r="AA16502"/>
      <c r="AH16502"/>
      <c r="AL16502" t="b">
        <f t="shared" si="1123"/>
        <v>1</v>
      </c>
      <c r="AM16502" t="b">
        <f t="shared" si="1124"/>
        <v>1</v>
      </c>
      <c r="AP16502"/>
      <c r="AQ16502"/>
    </row>
    <row r="16503" spans="23:43" x14ac:dyDescent="0.25">
      <c r="W16503" t="b">
        <f t="shared" si="1121"/>
        <v>1</v>
      </c>
      <c r="X16503" t="b">
        <f t="shared" si="1122"/>
        <v>1</v>
      </c>
      <c r="AA16503"/>
      <c r="AH16503"/>
      <c r="AL16503" t="b">
        <f t="shared" si="1123"/>
        <v>1</v>
      </c>
      <c r="AM16503" t="b">
        <f t="shared" si="1124"/>
        <v>1</v>
      </c>
      <c r="AP16503"/>
      <c r="AQ16503"/>
    </row>
    <row r="16504" spans="23:43" x14ac:dyDescent="0.25">
      <c r="W16504" t="b">
        <f t="shared" si="1121"/>
        <v>1</v>
      </c>
      <c r="X16504" t="b">
        <f t="shared" si="1122"/>
        <v>1</v>
      </c>
      <c r="AA16504"/>
      <c r="AH16504"/>
      <c r="AL16504" t="b">
        <f t="shared" si="1123"/>
        <v>1</v>
      </c>
      <c r="AM16504" t="b">
        <f t="shared" si="1124"/>
        <v>1</v>
      </c>
      <c r="AP16504"/>
      <c r="AQ16504"/>
    </row>
    <row r="16505" spans="23:43" x14ac:dyDescent="0.25">
      <c r="W16505" t="b">
        <f t="shared" si="1121"/>
        <v>1</v>
      </c>
      <c r="X16505" t="b">
        <f t="shared" si="1122"/>
        <v>1</v>
      </c>
      <c r="AA16505"/>
      <c r="AH16505"/>
      <c r="AL16505" t="b">
        <f t="shared" si="1123"/>
        <v>1</v>
      </c>
      <c r="AM16505" t="b">
        <f t="shared" si="1124"/>
        <v>1</v>
      </c>
      <c r="AP16505"/>
      <c r="AQ16505"/>
    </row>
    <row r="16506" spans="23:43" x14ac:dyDescent="0.25">
      <c r="W16506" t="b">
        <f t="shared" si="1121"/>
        <v>1</v>
      </c>
      <c r="X16506" t="b">
        <f t="shared" si="1122"/>
        <v>1</v>
      </c>
      <c r="AA16506"/>
      <c r="AH16506"/>
      <c r="AL16506" t="b">
        <f t="shared" si="1123"/>
        <v>1</v>
      </c>
      <c r="AM16506" t="b">
        <f t="shared" si="1124"/>
        <v>1</v>
      </c>
      <c r="AP16506"/>
      <c r="AQ16506"/>
    </row>
    <row r="16507" spans="23:43" x14ac:dyDescent="0.25">
      <c r="W16507" t="b">
        <f t="shared" si="1121"/>
        <v>1</v>
      </c>
      <c r="X16507" t="b">
        <f t="shared" si="1122"/>
        <v>1</v>
      </c>
      <c r="AA16507"/>
      <c r="AH16507"/>
      <c r="AL16507" t="b">
        <f t="shared" si="1123"/>
        <v>1</v>
      </c>
      <c r="AM16507" t="b">
        <f t="shared" si="1124"/>
        <v>1</v>
      </c>
      <c r="AP16507"/>
      <c r="AQ16507"/>
    </row>
    <row r="16508" spans="23:43" x14ac:dyDescent="0.25">
      <c r="W16508" t="b">
        <f t="shared" si="1121"/>
        <v>1</v>
      </c>
      <c r="X16508" t="b">
        <f t="shared" si="1122"/>
        <v>1</v>
      </c>
      <c r="AA16508"/>
      <c r="AH16508"/>
      <c r="AL16508" t="b">
        <f t="shared" si="1123"/>
        <v>1</v>
      </c>
      <c r="AM16508" t="b">
        <f t="shared" si="1124"/>
        <v>1</v>
      </c>
      <c r="AP16508"/>
      <c r="AQ16508"/>
    </row>
    <row r="16509" spans="23:43" x14ac:dyDescent="0.25">
      <c r="W16509" t="b">
        <f t="shared" si="1121"/>
        <v>1</v>
      </c>
      <c r="X16509" t="b">
        <f t="shared" si="1122"/>
        <v>1</v>
      </c>
      <c r="AA16509"/>
      <c r="AH16509"/>
      <c r="AL16509" t="b">
        <f t="shared" si="1123"/>
        <v>1</v>
      </c>
      <c r="AM16509" t="b">
        <f t="shared" si="1124"/>
        <v>1</v>
      </c>
      <c r="AP16509"/>
      <c r="AQ16509"/>
    </row>
    <row r="16510" spans="23:43" x14ac:dyDescent="0.25">
      <c r="W16510" t="b">
        <f t="shared" si="1121"/>
        <v>1</v>
      </c>
      <c r="X16510" t="b">
        <f t="shared" si="1122"/>
        <v>1</v>
      </c>
      <c r="AA16510"/>
      <c r="AH16510"/>
      <c r="AL16510" t="b">
        <f t="shared" si="1123"/>
        <v>1</v>
      </c>
      <c r="AM16510" t="b">
        <f t="shared" si="1124"/>
        <v>1</v>
      </c>
      <c r="AP16510"/>
      <c r="AQ16510"/>
    </row>
    <row r="16511" spans="23:43" x14ac:dyDescent="0.25">
      <c r="W16511" t="b">
        <f t="shared" si="1121"/>
        <v>1</v>
      </c>
      <c r="X16511" t="b">
        <f t="shared" si="1122"/>
        <v>1</v>
      </c>
      <c r="AA16511"/>
      <c r="AH16511"/>
      <c r="AL16511" t="b">
        <f t="shared" si="1123"/>
        <v>1</v>
      </c>
      <c r="AM16511" t="b">
        <f t="shared" si="1124"/>
        <v>1</v>
      </c>
      <c r="AP16511"/>
      <c r="AQ16511"/>
    </row>
    <row r="16512" spans="23:43" x14ac:dyDescent="0.25">
      <c r="W16512" t="b">
        <f t="shared" si="1121"/>
        <v>1</v>
      </c>
      <c r="X16512" t="b">
        <f t="shared" si="1122"/>
        <v>1</v>
      </c>
      <c r="AA16512"/>
      <c r="AH16512"/>
      <c r="AL16512" t="b">
        <f t="shared" si="1123"/>
        <v>1</v>
      </c>
      <c r="AM16512" t="b">
        <f t="shared" si="1124"/>
        <v>1</v>
      </c>
      <c r="AP16512"/>
      <c r="AQ16512"/>
    </row>
    <row r="16513" spans="23:43" x14ac:dyDescent="0.25">
      <c r="W16513" t="b">
        <f t="shared" si="1121"/>
        <v>1</v>
      </c>
      <c r="X16513" t="b">
        <f t="shared" si="1122"/>
        <v>1</v>
      </c>
      <c r="AA16513"/>
      <c r="AH16513"/>
      <c r="AL16513" t="b">
        <f t="shared" si="1123"/>
        <v>1</v>
      </c>
      <c r="AM16513" t="b">
        <f t="shared" si="1124"/>
        <v>1</v>
      </c>
      <c r="AP16513"/>
      <c r="AQ16513"/>
    </row>
    <row r="16514" spans="23:43" x14ac:dyDescent="0.25">
      <c r="W16514" t="b">
        <f t="shared" si="1121"/>
        <v>1</v>
      </c>
      <c r="X16514" t="b">
        <f t="shared" si="1122"/>
        <v>1</v>
      </c>
      <c r="AA16514"/>
      <c r="AH16514"/>
      <c r="AL16514" t="b">
        <f t="shared" si="1123"/>
        <v>1</v>
      </c>
      <c r="AM16514" t="b">
        <f t="shared" si="1124"/>
        <v>1</v>
      </c>
      <c r="AP16514"/>
      <c r="AQ16514"/>
    </row>
    <row r="16515" spans="23:43" x14ac:dyDescent="0.25">
      <c r="W16515" t="b">
        <f t="shared" si="1121"/>
        <v>1</v>
      </c>
      <c r="X16515" t="b">
        <f t="shared" si="1122"/>
        <v>1</v>
      </c>
      <c r="AA16515"/>
      <c r="AH16515"/>
      <c r="AL16515" t="b">
        <f t="shared" si="1123"/>
        <v>1</v>
      </c>
      <c r="AM16515" t="b">
        <f t="shared" si="1124"/>
        <v>1</v>
      </c>
      <c r="AP16515"/>
      <c r="AQ16515"/>
    </row>
    <row r="16516" spans="23:43" x14ac:dyDescent="0.25">
      <c r="W16516" t="b">
        <f t="shared" si="1121"/>
        <v>1</v>
      </c>
      <c r="X16516" t="b">
        <f t="shared" si="1122"/>
        <v>1</v>
      </c>
      <c r="AA16516"/>
      <c r="AH16516"/>
      <c r="AL16516" t="b">
        <f t="shared" si="1123"/>
        <v>1</v>
      </c>
      <c r="AM16516" t="b">
        <f t="shared" si="1124"/>
        <v>1</v>
      </c>
      <c r="AP16516"/>
      <c r="AQ16516"/>
    </row>
    <row r="16517" spans="23:43" x14ac:dyDescent="0.25">
      <c r="W16517" t="b">
        <f t="shared" si="1121"/>
        <v>1</v>
      </c>
      <c r="X16517" t="b">
        <f t="shared" si="1122"/>
        <v>1</v>
      </c>
      <c r="AA16517"/>
      <c r="AH16517"/>
      <c r="AL16517" t="b">
        <f t="shared" si="1123"/>
        <v>1</v>
      </c>
      <c r="AM16517" t="b">
        <f t="shared" si="1124"/>
        <v>1</v>
      </c>
      <c r="AP16517"/>
      <c r="AQ16517"/>
    </row>
    <row r="16518" spans="23:43" x14ac:dyDescent="0.25">
      <c r="W16518" t="b">
        <f t="shared" si="1121"/>
        <v>1</v>
      </c>
      <c r="X16518" t="b">
        <f t="shared" si="1122"/>
        <v>1</v>
      </c>
      <c r="AA16518"/>
      <c r="AH16518"/>
      <c r="AL16518" t="b">
        <f t="shared" si="1123"/>
        <v>1</v>
      </c>
      <c r="AM16518" t="b">
        <f t="shared" si="1124"/>
        <v>1</v>
      </c>
      <c r="AP16518"/>
      <c r="AQ16518"/>
    </row>
    <row r="16519" spans="23:43" x14ac:dyDescent="0.25">
      <c r="W16519" t="b">
        <f t="shared" si="1121"/>
        <v>1</v>
      </c>
      <c r="X16519" t="b">
        <f t="shared" si="1122"/>
        <v>1</v>
      </c>
      <c r="AA16519"/>
      <c r="AH16519"/>
      <c r="AL16519" t="b">
        <f t="shared" si="1123"/>
        <v>1</v>
      </c>
      <c r="AM16519" t="b">
        <f t="shared" si="1124"/>
        <v>1</v>
      </c>
      <c r="AP16519"/>
      <c r="AQ16519"/>
    </row>
    <row r="16520" spans="23:43" x14ac:dyDescent="0.25">
      <c r="W16520" t="b">
        <f t="shared" si="1121"/>
        <v>1</v>
      </c>
      <c r="X16520" t="b">
        <f t="shared" si="1122"/>
        <v>1</v>
      </c>
      <c r="AA16520"/>
      <c r="AH16520"/>
      <c r="AL16520" t="b">
        <f t="shared" si="1123"/>
        <v>1</v>
      </c>
      <c r="AM16520" t="b">
        <f t="shared" si="1124"/>
        <v>1</v>
      </c>
      <c r="AP16520"/>
      <c r="AQ16520"/>
    </row>
    <row r="16521" spans="23:43" x14ac:dyDescent="0.25">
      <c r="W16521" t="b">
        <f t="shared" si="1121"/>
        <v>1</v>
      </c>
      <c r="X16521" t="b">
        <f t="shared" si="1122"/>
        <v>1</v>
      </c>
      <c r="AA16521"/>
      <c r="AH16521"/>
      <c r="AL16521" t="b">
        <f t="shared" si="1123"/>
        <v>1</v>
      </c>
      <c r="AM16521" t="b">
        <f t="shared" si="1124"/>
        <v>1</v>
      </c>
      <c r="AP16521"/>
      <c r="AQ16521"/>
    </row>
    <row r="16522" spans="23:43" x14ac:dyDescent="0.25">
      <c r="W16522" t="b">
        <f t="shared" si="1121"/>
        <v>1</v>
      </c>
      <c r="X16522" t="b">
        <f t="shared" si="1122"/>
        <v>1</v>
      </c>
      <c r="AA16522"/>
      <c r="AH16522"/>
      <c r="AL16522" t="b">
        <f t="shared" si="1123"/>
        <v>1</v>
      </c>
      <c r="AM16522" t="b">
        <f t="shared" si="1124"/>
        <v>1</v>
      </c>
      <c r="AP16522"/>
      <c r="AQ16522"/>
    </row>
    <row r="16523" spans="23:43" x14ac:dyDescent="0.25">
      <c r="W16523" t="b">
        <f t="shared" si="1121"/>
        <v>1</v>
      </c>
      <c r="X16523" t="b">
        <f t="shared" si="1122"/>
        <v>1</v>
      </c>
      <c r="AA16523"/>
      <c r="AH16523"/>
      <c r="AL16523" t="b">
        <f t="shared" si="1123"/>
        <v>1</v>
      </c>
      <c r="AM16523" t="b">
        <f t="shared" si="1124"/>
        <v>1</v>
      </c>
      <c r="AP16523"/>
      <c r="AQ16523"/>
    </row>
    <row r="16524" spans="23:43" x14ac:dyDescent="0.25">
      <c r="W16524" t="b">
        <f t="shared" ref="W16524:W16587" si="1125">IF(AND(U16524&lt;&gt;"",U16524&lt;&gt;"Grand Total",U16524&lt;&gt;"(blank)"),GETPIVOTDATA("Facility CCN",$U$10,"Facility CCN",U16524)=1,TRUE)</f>
        <v>1</v>
      </c>
      <c r="X16524" t="b">
        <f t="shared" ref="X16524:X16587" si="1126">IF(AND(U16524&lt;&gt;"",U16524&lt;&gt;"Grand Total",U16524&lt;&gt;"(blank)"),LEN(U16524)=6,TRUE)</f>
        <v>1</v>
      </c>
      <c r="AA16524"/>
      <c r="AH16524"/>
      <c r="AL16524" t="b">
        <f t="shared" ref="AL16524:AL16587" si="1127">IF(AND(AJ16524&lt;&gt;"",AJ16524&lt;&gt;"Grand Total",AJ16524&lt;&gt;"(blank)"),GETPIVOTDATA("Provider NPI",$AJ$10,"Provider NPI",AJ16524)=1,TRUE)</f>
        <v>1</v>
      </c>
      <c r="AM16524" t="b">
        <f t="shared" ref="AM16524:AM16587" si="1128">IF(AND(AJ16524&lt;&gt;"",AJ16524&lt;&gt;"Grand Total",AJ16524&lt;&gt;"(blank)"),LEN(AJ16524)=10,TRUE)</f>
        <v>1</v>
      </c>
      <c r="AP16524"/>
      <c r="AQ16524"/>
    </row>
    <row r="16525" spans="23:43" x14ac:dyDescent="0.25">
      <c r="W16525" t="b">
        <f t="shared" si="1125"/>
        <v>1</v>
      </c>
      <c r="X16525" t="b">
        <f t="shared" si="1126"/>
        <v>1</v>
      </c>
      <c r="AA16525"/>
      <c r="AH16525"/>
      <c r="AL16525" t="b">
        <f t="shared" si="1127"/>
        <v>1</v>
      </c>
      <c r="AM16525" t="b">
        <f t="shared" si="1128"/>
        <v>1</v>
      </c>
      <c r="AP16525"/>
      <c r="AQ16525"/>
    </row>
    <row r="16526" spans="23:43" x14ac:dyDescent="0.25">
      <c r="W16526" t="b">
        <f t="shared" si="1125"/>
        <v>1</v>
      </c>
      <c r="X16526" t="b">
        <f t="shared" si="1126"/>
        <v>1</v>
      </c>
      <c r="AA16526"/>
      <c r="AH16526"/>
      <c r="AL16526" t="b">
        <f t="shared" si="1127"/>
        <v>1</v>
      </c>
      <c r="AM16526" t="b">
        <f t="shared" si="1128"/>
        <v>1</v>
      </c>
      <c r="AP16526"/>
      <c r="AQ16526"/>
    </row>
    <row r="16527" spans="23:43" x14ac:dyDescent="0.25">
      <c r="W16527" t="b">
        <f t="shared" si="1125"/>
        <v>1</v>
      </c>
      <c r="X16527" t="b">
        <f t="shared" si="1126"/>
        <v>1</v>
      </c>
      <c r="AA16527"/>
      <c r="AH16527"/>
      <c r="AL16527" t="b">
        <f t="shared" si="1127"/>
        <v>1</v>
      </c>
      <c r="AM16527" t="b">
        <f t="shared" si="1128"/>
        <v>1</v>
      </c>
      <c r="AP16527"/>
      <c r="AQ16527"/>
    </row>
    <row r="16528" spans="23:43" x14ac:dyDescent="0.25">
      <c r="W16528" t="b">
        <f t="shared" si="1125"/>
        <v>1</v>
      </c>
      <c r="X16528" t="b">
        <f t="shared" si="1126"/>
        <v>1</v>
      </c>
      <c r="AA16528"/>
      <c r="AH16528"/>
      <c r="AL16528" t="b">
        <f t="shared" si="1127"/>
        <v>1</v>
      </c>
      <c r="AM16528" t="b">
        <f t="shared" si="1128"/>
        <v>1</v>
      </c>
      <c r="AP16528"/>
      <c r="AQ16528"/>
    </row>
    <row r="16529" spans="23:43" x14ac:dyDescent="0.25">
      <c r="W16529" t="b">
        <f t="shared" si="1125"/>
        <v>1</v>
      </c>
      <c r="X16529" t="b">
        <f t="shared" si="1126"/>
        <v>1</v>
      </c>
      <c r="AA16529"/>
      <c r="AH16529"/>
      <c r="AL16529" t="b">
        <f t="shared" si="1127"/>
        <v>1</v>
      </c>
      <c r="AM16529" t="b">
        <f t="shared" si="1128"/>
        <v>1</v>
      </c>
      <c r="AP16529"/>
      <c r="AQ16529"/>
    </row>
    <row r="16530" spans="23:43" x14ac:dyDescent="0.25">
      <c r="W16530" t="b">
        <f t="shared" si="1125"/>
        <v>1</v>
      </c>
      <c r="X16530" t="b">
        <f t="shared" si="1126"/>
        <v>1</v>
      </c>
      <c r="AA16530"/>
      <c r="AH16530"/>
      <c r="AL16530" t="b">
        <f t="shared" si="1127"/>
        <v>1</v>
      </c>
      <c r="AM16530" t="b">
        <f t="shared" si="1128"/>
        <v>1</v>
      </c>
      <c r="AP16530"/>
      <c r="AQ16530"/>
    </row>
    <row r="16531" spans="23:43" x14ac:dyDescent="0.25">
      <c r="W16531" t="b">
        <f t="shared" si="1125"/>
        <v>1</v>
      </c>
      <c r="X16531" t="b">
        <f t="shared" si="1126"/>
        <v>1</v>
      </c>
      <c r="AA16531"/>
      <c r="AH16531"/>
      <c r="AL16531" t="b">
        <f t="shared" si="1127"/>
        <v>1</v>
      </c>
      <c r="AM16531" t="b">
        <f t="shared" si="1128"/>
        <v>1</v>
      </c>
      <c r="AP16531"/>
      <c r="AQ16531"/>
    </row>
    <row r="16532" spans="23:43" x14ac:dyDescent="0.25">
      <c r="W16532" t="b">
        <f t="shared" si="1125"/>
        <v>1</v>
      </c>
      <c r="X16532" t="b">
        <f t="shared" si="1126"/>
        <v>1</v>
      </c>
      <c r="AA16532"/>
      <c r="AH16532"/>
      <c r="AL16532" t="b">
        <f t="shared" si="1127"/>
        <v>1</v>
      </c>
      <c r="AM16532" t="b">
        <f t="shared" si="1128"/>
        <v>1</v>
      </c>
      <c r="AP16532"/>
      <c r="AQ16532"/>
    </row>
    <row r="16533" spans="23:43" x14ac:dyDescent="0.25">
      <c r="W16533" t="b">
        <f t="shared" si="1125"/>
        <v>1</v>
      </c>
      <c r="X16533" t="b">
        <f t="shared" si="1126"/>
        <v>1</v>
      </c>
      <c r="AA16533"/>
      <c r="AH16533"/>
      <c r="AL16533" t="b">
        <f t="shared" si="1127"/>
        <v>1</v>
      </c>
      <c r="AM16533" t="b">
        <f t="shared" si="1128"/>
        <v>1</v>
      </c>
      <c r="AP16533"/>
      <c r="AQ16533"/>
    </row>
    <row r="16534" spans="23:43" x14ac:dyDescent="0.25">
      <c r="W16534" t="b">
        <f t="shared" si="1125"/>
        <v>1</v>
      </c>
      <c r="X16534" t="b">
        <f t="shared" si="1126"/>
        <v>1</v>
      </c>
      <c r="AA16534"/>
      <c r="AH16534"/>
      <c r="AL16534" t="b">
        <f t="shared" si="1127"/>
        <v>1</v>
      </c>
      <c r="AM16534" t="b">
        <f t="shared" si="1128"/>
        <v>1</v>
      </c>
      <c r="AP16534"/>
      <c r="AQ16534"/>
    </row>
    <row r="16535" spans="23:43" x14ac:dyDescent="0.25">
      <c r="W16535" t="b">
        <f t="shared" si="1125"/>
        <v>1</v>
      </c>
      <c r="X16535" t="b">
        <f t="shared" si="1126"/>
        <v>1</v>
      </c>
      <c r="AA16535"/>
      <c r="AH16535"/>
      <c r="AL16535" t="b">
        <f t="shared" si="1127"/>
        <v>1</v>
      </c>
      <c r="AM16535" t="b">
        <f t="shared" si="1128"/>
        <v>1</v>
      </c>
      <c r="AP16535"/>
      <c r="AQ16535"/>
    </row>
    <row r="16536" spans="23:43" x14ac:dyDescent="0.25">
      <c r="W16536" t="b">
        <f t="shared" si="1125"/>
        <v>1</v>
      </c>
      <c r="X16536" t="b">
        <f t="shared" si="1126"/>
        <v>1</v>
      </c>
      <c r="AA16536"/>
      <c r="AH16536"/>
      <c r="AL16536" t="b">
        <f t="shared" si="1127"/>
        <v>1</v>
      </c>
      <c r="AM16536" t="b">
        <f t="shared" si="1128"/>
        <v>1</v>
      </c>
      <c r="AP16536"/>
      <c r="AQ16536"/>
    </row>
    <row r="16537" spans="23:43" x14ac:dyDescent="0.25">
      <c r="W16537" t="b">
        <f t="shared" si="1125"/>
        <v>1</v>
      </c>
      <c r="X16537" t="b">
        <f t="shared" si="1126"/>
        <v>1</v>
      </c>
      <c r="AA16537"/>
      <c r="AH16537"/>
      <c r="AL16537" t="b">
        <f t="shared" si="1127"/>
        <v>1</v>
      </c>
      <c r="AM16537" t="b">
        <f t="shared" si="1128"/>
        <v>1</v>
      </c>
      <c r="AP16537"/>
      <c r="AQ16537"/>
    </row>
    <row r="16538" spans="23:43" x14ac:dyDescent="0.25">
      <c r="W16538" t="b">
        <f t="shared" si="1125"/>
        <v>1</v>
      </c>
      <c r="X16538" t="b">
        <f t="shared" si="1126"/>
        <v>1</v>
      </c>
      <c r="AA16538"/>
      <c r="AH16538"/>
      <c r="AL16538" t="b">
        <f t="shared" si="1127"/>
        <v>1</v>
      </c>
      <c r="AM16538" t="b">
        <f t="shared" si="1128"/>
        <v>1</v>
      </c>
      <c r="AP16538"/>
      <c r="AQ16538"/>
    </row>
    <row r="16539" spans="23:43" x14ac:dyDescent="0.25">
      <c r="W16539" t="b">
        <f t="shared" si="1125"/>
        <v>1</v>
      </c>
      <c r="X16539" t="b">
        <f t="shared" si="1126"/>
        <v>1</v>
      </c>
      <c r="AA16539"/>
      <c r="AH16539"/>
      <c r="AL16539" t="b">
        <f t="shared" si="1127"/>
        <v>1</v>
      </c>
      <c r="AM16539" t="b">
        <f t="shared" si="1128"/>
        <v>1</v>
      </c>
      <c r="AP16539"/>
      <c r="AQ16539"/>
    </row>
    <row r="16540" spans="23:43" x14ac:dyDescent="0.25">
      <c r="W16540" t="b">
        <f t="shared" si="1125"/>
        <v>1</v>
      </c>
      <c r="X16540" t="b">
        <f t="shared" si="1126"/>
        <v>1</v>
      </c>
      <c r="AA16540"/>
      <c r="AH16540"/>
      <c r="AL16540" t="b">
        <f t="shared" si="1127"/>
        <v>1</v>
      </c>
      <c r="AM16540" t="b">
        <f t="shared" si="1128"/>
        <v>1</v>
      </c>
      <c r="AP16540"/>
      <c r="AQ16540"/>
    </row>
    <row r="16541" spans="23:43" x14ac:dyDescent="0.25">
      <c r="W16541" t="b">
        <f t="shared" si="1125"/>
        <v>1</v>
      </c>
      <c r="X16541" t="b">
        <f t="shared" si="1126"/>
        <v>1</v>
      </c>
      <c r="AA16541"/>
      <c r="AH16541"/>
      <c r="AL16541" t="b">
        <f t="shared" si="1127"/>
        <v>1</v>
      </c>
      <c r="AM16541" t="b">
        <f t="shared" si="1128"/>
        <v>1</v>
      </c>
      <c r="AP16541"/>
      <c r="AQ16541"/>
    </row>
    <row r="16542" spans="23:43" x14ac:dyDescent="0.25">
      <c r="W16542" t="b">
        <f t="shared" si="1125"/>
        <v>1</v>
      </c>
      <c r="X16542" t="b">
        <f t="shared" si="1126"/>
        <v>1</v>
      </c>
      <c r="AA16542"/>
      <c r="AH16542"/>
      <c r="AL16542" t="b">
        <f t="shared" si="1127"/>
        <v>1</v>
      </c>
      <c r="AM16542" t="b">
        <f t="shared" si="1128"/>
        <v>1</v>
      </c>
      <c r="AP16542"/>
      <c r="AQ16542"/>
    </row>
    <row r="16543" spans="23:43" x14ac:dyDescent="0.25">
      <c r="W16543" t="b">
        <f t="shared" si="1125"/>
        <v>1</v>
      </c>
      <c r="X16543" t="b">
        <f t="shared" si="1126"/>
        <v>1</v>
      </c>
      <c r="AA16543"/>
      <c r="AH16543"/>
      <c r="AL16543" t="b">
        <f t="shared" si="1127"/>
        <v>1</v>
      </c>
      <c r="AM16543" t="b">
        <f t="shared" si="1128"/>
        <v>1</v>
      </c>
      <c r="AP16543"/>
      <c r="AQ16543"/>
    </row>
    <row r="16544" spans="23:43" x14ac:dyDescent="0.25">
      <c r="W16544" t="b">
        <f t="shared" si="1125"/>
        <v>1</v>
      </c>
      <c r="X16544" t="b">
        <f t="shared" si="1126"/>
        <v>1</v>
      </c>
      <c r="AA16544"/>
      <c r="AH16544"/>
      <c r="AL16544" t="b">
        <f t="shared" si="1127"/>
        <v>1</v>
      </c>
      <c r="AM16544" t="b">
        <f t="shared" si="1128"/>
        <v>1</v>
      </c>
      <c r="AP16544"/>
      <c r="AQ16544"/>
    </row>
    <row r="16545" spans="23:43" x14ac:dyDescent="0.25">
      <c r="W16545" t="b">
        <f t="shared" si="1125"/>
        <v>1</v>
      </c>
      <c r="X16545" t="b">
        <f t="shared" si="1126"/>
        <v>1</v>
      </c>
      <c r="AA16545"/>
      <c r="AH16545"/>
      <c r="AL16545" t="b">
        <f t="shared" si="1127"/>
        <v>1</v>
      </c>
      <c r="AM16545" t="b">
        <f t="shared" si="1128"/>
        <v>1</v>
      </c>
      <c r="AP16545"/>
      <c r="AQ16545"/>
    </row>
    <row r="16546" spans="23:43" x14ac:dyDescent="0.25">
      <c r="W16546" t="b">
        <f t="shared" si="1125"/>
        <v>1</v>
      </c>
      <c r="X16546" t="b">
        <f t="shared" si="1126"/>
        <v>1</v>
      </c>
      <c r="AA16546"/>
      <c r="AH16546"/>
      <c r="AL16546" t="b">
        <f t="shared" si="1127"/>
        <v>1</v>
      </c>
      <c r="AM16546" t="b">
        <f t="shared" si="1128"/>
        <v>1</v>
      </c>
      <c r="AP16546"/>
      <c r="AQ16546"/>
    </row>
    <row r="16547" spans="23:43" x14ac:dyDescent="0.25">
      <c r="W16547" t="b">
        <f t="shared" si="1125"/>
        <v>1</v>
      </c>
      <c r="X16547" t="b">
        <f t="shared" si="1126"/>
        <v>1</v>
      </c>
      <c r="AA16547"/>
      <c r="AH16547"/>
      <c r="AL16547" t="b">
        <f t="shared" si="1127"/>
        <v>1</v>
      </c>
      <c r="AM16547" t="b">
        <f t="shared" si="1128"/>
        <v>1</v>
      </c>
      <c r="AP16547"/>
      <c r="AQ16547"/>
    </row>
    <row r="16548" spans="23:43" x14ac:dyDescent="0.25">
      <c r="W16548" t="b">
        <f t="shared" si="1125"/>
        <v>1</v>
      </c>
      <c r="X16548" t="b">
        <f t="shared" si="1126"/>
        <v>1</v>
      </c>
      <c r="AA16548"/>
      <c r="AH16548"/>
      <c r="AL16548" t="b">
        <f t="shared" si="1127"/>
        <v>1</v>
      </c>
      <c r="AM16548" t="b">
        <f t="shared" si="1128"/>
        <v>1</v>
      </c>
      <c r="AP16548"/>
      <c r="AQ16548"/>
    </row>
    <row r="16549" spans="23:43" x14ac:dyDescent="0.25">
      <c r="W16549" t="b">
        <f t="shared" si="1125"/>
        <v>1</v>
      </c>
      <c r="X16549" t="b">
        <f t="shared" si="1126"/>
        <v>1</v>
      </c>
      <c r="AA16549"/>
      <c r="AH16549"/>
      <c r="AL16549" t="b">
        <f t="shared" si="1127"/>
        <v>1</v>
      </c>
      <c r="AM16549" t="b">
        <f t="shared" si="1128"/>
        <v>1</v>
      </c>
      <c r="AP16549"/>
      <c r="AQ16549"/>
    </row>
    <row r="16550" spans="23:43" x14ac:dyDescent="0.25">
      <c r="W16550" t="b">
        <f t="shared" si="1125"/>
        <v>1</v>
      </c>
      <c r="X16550" t="b">
        <f t="shared" si="1126"/>
        <v>1</v>
      </c>
      <c r="AA16550"/>
      <c r="AH16550"/>
      <c r="AL16550" t="b">
        <f t="shared" si="1127"/>
        <v>1</v>
      </c>
      <c r="AM16550" t="b">
        <f t="shared" si="1128"/>
        <v>1</v>
      </c>
      <c r="AP16550"/>
      <c r="AQ16550"/>
    </row>
    <row r="16551" spans="23:43" x14ac:dyDescent="0.25">
      <c r="W16551" t="b">
        <f t="shared" si="1125"/>
        <v>1</v>
      </c>
      <c r="X16551" t="b">
        <f t="shared" si="1126"/>
        <v>1</v>
      </c>
      <c r="AA16551"/>
      <c r="AH16551"/>
      <c r="AL16551" t="b">
        <f t="shared" si="1127"/>
        <v>1</v>
      </c>
      <c r="AM16551" t="b">
        <f t="shared" si="1128"/>
        <v>1</v>
      </c>
      <c r="AP16551"/>
      <c r="AQ16551"/>
    </row>
    <row r="16552" spans="23:43" x14ac:dyDescent="0.25">
      <c r="W16552" t="b">
        <f t="shared" si="1125"/>
        <v>1</v>
      </c>
      <c r="X16552" t="b">
        <f t="shared" si="1126"/>
        <v>1</v>
      </c>
      <c r="AA16552"/>
      <c r="AH16552"/>
      <c r="AL16552" t="b">
        <f t="shared" si="1127"/>
        <v>1</v>
      </c>
      <c r="AM16552" t="b">
        <f t="shared" si="1128"/>
        <v>1</v>
      </c>
      <c r="AP16552"/>
      <c r="AQ16552"/>
    </row>
    <row r="16553" spans="23:43" x14ac:dyDescent="0.25">
      <c r="W16553" t="b">
        <f t="shared" si="1125"/>
        <v>1</v>
      </c>
      <c r="X16553" t="b">
        <f t="shared" si="1126"/>
        <v>1</v>
      </c>
      <c r="AA16553"/>
      <c r="AH16553"/>
      <c r="AL16553" t="b">
        <f t="shared" si="1127"/>
        <v>1</v>
      </c>
      <c r="AM16553" t="b">
        <f t="shared" si="1128"/>
        <v>1</v>
      </c>
      <c r="AP16553"/>
      <c r="AQ16553"/>
    </row>
    <row r="16554" spans="23:43" x14ac:dyDescent="0.25">
      <c r="W16554" t="b">
        <f t="shared" si="1125"/>
        <v>1</v>
      </c>
      <c r="X16554" t="b">
        <f t="shared" si="1126"/>
        <v>1</v>
      </c>
      <c r="AA16554"/>
      <c r="AH16554"/>
      <c r="AL16554" t="b">
        <f t="shared" si="1127"/>
        <v>1</v>
      </c>
      <c r="AM16554" t="b">
        <f t="shared" si="1128"/>
        <v>1</v>
      </c>
      <c r="AP16554"/>
      <c r="AQ16554"/>
    </row>
    <row r="16555" spans="23:43" x14ac:dyDescent="0.25">
      <c r="W16555" t="b">
        <f t="shared" si="1125"/>
        <v>1</v>
      </c>
      <c r="X16555" t="b">
        <f t="shared" si="1126"/>
        <v>1</v>
      </c>
      <c r="AA16555"/>
      <c r="AH16555"/>
      <c r="AL16555" t="b">
        <f t="shared" si="1127"/>
        <v>1</v>
      </c>
      <c r="AM16555" t="b">
        <f t="shared" si="1128"/>
        <v>1</v>
      </c>
      <c r="AP16555"/>
      <c r="AQ16555"/>
    </row>
    <row r="16556" spans="23:43" x14ac:dyDescent="0.25">
      <c r="W16556" t="b">
        <f t="shared" si="1125"/>
        <v>1</v>
      </c>
      <c r="X16556" t="b">
        <f t="shared" si="1126"/>
        <v>1</v>
      </c>
      <c r="AA16556"/>
      <c r="AH16556"/>
      <c r="AL16556" t="b">
        <f t="shared" si="1127"/>
        <v>1</v>
      </c>
      <c r="AM16556" t="b">
        <f t="shared" si="1128"/>
        <v>1</v>
      </c>
      <c r="AP16556"/>
      <c r="AQ16556"/>
    </row>
    <row r="16557" spans="23:43" x14ac:dyDescent="0.25">
      <c r="W16557" t="b">
        <f t="shared" si="1125"/>
        <v>1</v>
      </c>
      <c r="X16557" t="b">
        <f t="shared" si="1126"/>
        <v>1</v>
      </c>
      <c r="AA16557"/>
      <c r="AH16557"/>
      <c r="AL16557" t="b">
        <f t="shared" si="1127"/>
        <v>1</v>
      </c>
      <c r="AM16557" t="b">
        <f t="shared" si="1128"/>
        <v>1</v>
      </c>
      <c r="AP16557"/>
      <c r="AQ16557"/>
    </row>
    <row r="16558" spans="23:43" x14ac:dyDescent="0.25">
      <c r="W16558" t="b">
        <f t="shared" si="1125"/>
        <v>1</v>
      </c>
      <c r="X16558" t="b">
        <f t="shared" si="1126"/>
        <v>1</v>
      </c>
      <c r="AA16558"/>
      <c r="AH16558"/>
      <c r="AL16558" t="b">
        <f t="shared" si="1127"/>
        <v>1</v>
      </c>
      <c r="AM16558" t="b">
        <f t="shared" si="1128"/>
        <v>1</v>
      </c>
      <c r="AP16558"/>
      <c r="AQ16558"/>
    </row>
    <row r="16559" spans="23:43" x14ac:dyDescent="0.25">
      <c r="W16559" t="b">
        <f t="shared" si="1125"/>
        <v>1</v>
      </c>
      <c r="X16559" t="b">
        <f t="shared" si="1126"/>
        <v>1</v>
      </c>
      <c r="AA16559"/>
      <c r="AH16559"/>
      <c r="AL16559" t="b">
        <f t="shared" si="1127"/>
        <v>1</v>
      </c>
      <c r="AM16559" t="b">
        <f t="shared" si="1128"/>
        <v>1</v>
      </c>
      <c r="AP16559"/>
      <c r="AQ16559"/>
    </row>
    <row r="16560" spans="23:43" x14ac:dyDescent="0.25">
      <c r="W16560" t="b">
        <f t="shared" si="1125"/>
        <v>1</v>
      </c>
      <c r="X16560" t="b">
        <f t="shared" si="1126"/>
        <v>1</v>
      </c>
      <c r="AA16560"/>
      <c r="AH16560"/>
      <c r="AL16560" t="b">
        <f t="shared" si="1127"/>
        <v>1</v>
      </c>
      <c r="AM16560" t="b">
        <f t="shared" si="1128"/>
        <v>1</v>
      </c>
      <c r="AP16560"/>
      <c r="AQ16560"/>
    </row>
    <row r="16561" spans="23:43" x14ac:dyDescent="0.25">
      <c r="W16561" t="b">
        <f t="shared" si="1125"/>
        <v>1</v>
      </c>
      <c r="X16561" t="b">
        <f t="shared" si="1126"/>
        <v>1</v>
      </c>
      <c r="AA16561"/>
      <c r="AH16561"/>
      <c r="AL16561" t="b">
        <f t="shared" si="1127"/>
        <v>1</v>
      </c>
      <c r="AM16561" t="b">
        <f t="shared" si="1128"/>
        <v>1</v>
      </c>
      <c r="AP16561"/>
      <c r="AQ16561"/>
    </row>
    <row r="16562" spans="23:43" x14ac:dyDescent="0.25">
      <c r="W16562" t="b">
        <f t="shared" si="1125"/>
        <v>1</v>
      </c>
      <c r="X16562" t="b">
        <f t="shared" si="1126"/>
        <v>1</v>
      </c>
      <c r="AA16562"/>
      <c r="AH16562"/>
      <c r="AL16562" t="b">
        <f t="shared" si="1127"/>
        <v>1</v>
      </c>
      <c r="AM16562" t="b">
        <f t="shared" si="1128"/>
        <v>1</v>
      </c>
      <c r="AP16562"/>
      <c r="AQ16562"/>
    </row>
    <row r="16563" spans="23:43" x14ac:dyDescent="0.25">
      <c r="W16563" t="b">
        <f t="shared" si="1125"/>
        <v>1</v>
      </c>
      <c r="X16563" t="b">
        <f t="shared" si="1126"/>
        <v>1</v>
      </c>
      <c r="AA16563"/>
      <c r="AH16563"/>
      <c r="AL16563" t="b">
        <f t="shared" si="1127"/>
        <v>1</v>
      </c>
      <c r="AM16563" t="b">
        <f t="shared" si="1128"/>
        <v>1</v>
      </c>
      <c r="AP16563"/>
      <c r="AQ16563"/>
    </row>
    <row r="16564" spans="23:43" x14ac:dyDescent="0.25">
      <c r="W16564" t="b">
        <f t="shared" si="1125"/>
        <v>1</v>
      </c>
      <c r="X16564" t="b">
        <f t="shared" si="1126"/>
        <v>1</v>
      </c>
      <c r="AA16564"/>
      <c r="AH16564"/>
      <c r="AL16564" t="b">
        <f t="shared" si="1127"/>
        <v>1</v>
      </c>
      <c r="AM16564" t="b">
        <f t="shared" si="1128"/>
        <v>1</v>
      </c>
      <c r="AP16564"/>
      <c r="AQ16564"/>
    </row>
    <row r="16565" spans="23:43" x14ac:dyDescent="0.25">
      <c r="W16565" t="b">
        <f t="shared" si="1125"/>
        <v>1</v>
      </c>
      <c r="X16565" t="b">
        <f t="shared" si="1126"/>
        <v>1</v>
      </c>
      <c r="AA16565"/>
      <c r="AH16565"/>
      <c r="AL16565" t="b">
        <f t="shared" si="1127"/>
        <v>1</v>
      </c>
      <c r="AM16565" t="b">
        <f t="shared" si="1128"/>
        <v>1</v>
      </c>
      <c r="AP16565"/>
      <c r="AQ16565"/>
    </row>
    <row r="16566" spans="23:43" x14ac:dyDescent="0.25">
      <c r="W16566" t="b">
        <f t="shared" si="1125"/>
        <v>1</v>
      </c>
      <c r="X16566" t="b">
        <f t="shared" si="1126"/>
        <v>1</v>
      </c>
      <c r="AA16566"/>
      <c r="AH16566"/>
      <c r="AL16566" t="b">
        <f t="shared" si="1127"/>
        <v>1</v>
      </c>
      <c r="AM16566" t="b">
        <f t="shared" si="1128"/>
        <v>1</v>
      </c>
      <c r="AP16566"/>
      <c r="AQ16566"/>
    </row>
    <row r="16567" spans="23:43" x14ac:dyDescent="0.25">
      <c r="W16567" t="b">
        <f t="shared" si="1125"/>
        <v>1</v>
      </c>
      <c r="X16567" t="b">
        <f t="shared" si="1126"/>
        <v>1</v>
      </c>
      <c r="AA16567"/>
      <c r="AH16567"/>
      <c r="AL16567" t="b">
        <f t="shared" si="1127"/>
        <v>1</v>
      </c>
      <c r="AM16567" t="b">
        <f t="shared" si="1128"/>
        <v>1</v>
      </c>
      <c r="AP16567"/>
      <c r="AQ16567"/>
    </row>
    <row r="16568" spans="23:43" x14ac:dyDescent="0.25">
      <c r="W16568" t="b">
        <f t="shared" si="1125"/>
        <v>1</v>
      </c>
      <c r="X16568" t="b">
        <f t="shared" si="1126"/>
        <v>1</v>
      </c>
      <c r="AA16568"/>
      <c r="AH16568"/>
      <c r="AL16568" t="b">
        <f t="shared" si="1127"/>
        <v>1</v>
      </c>
      <c r="AM16568" t="b">
        <f t="shared" si="1128"/>
        <v>1</v>
      </c>
      <c r="AP16568"/>
      <c r="AQ16568"/>
    </row>
    <row r="16569" spans="23:43" x14ac:dyDescent="0.25">
      <c r="W16569" t="b">
        <f t="shared" si="1125"/>
        <v>1</v>
      </c>
      <c r="X16569" t="b">
        <f t="shared" si="1126"/>
        <v>1</v>
      </c>
      <c r="AA16569"/>
      <c r="AH16569"/>
      <c r="AL16569" t="b">
        <f t="shared" si="1127"/>
        <v>1</v>
      </c>
      <c r="AM16569" t="b">
        <f t="shared" si="1128"/>
        <v>1</v>
      </c>
      <c r="AP16569"/>
      <c r="AQ16569"/>
    </row>
    <row r="16570" spans="23:43" x14ac:dyDescent="0.25">
      <c r="W16570" t="b">
        <f t="shared" si="1125"/>
        <v>1</v>
      </c>
      <c r="X16570" t="b">
        <f t="shared" si="1126"/>
        <v>1</v>
      </c>
      <c r="AA16570"/>
      <c r="AH16570"/>
      <c r="AL16570" t="b">
        <f t="shared" si="1127"/>
        <v>1</v>
      </c>
      <c r="AM16570" t="b">
        <f t="shared" si="1128"/>
        <v>1</v>
      </c>
      <c r="AP16570"/>
      <c r="AQ16570"/>
    </row>
    <row r="16571" spans="23:43" x14ac:dyDescent="0.25">
      <c r="W16571" t="b">
        <f t="shared" si="1125"/>
        <v>1</v>
      </c>
      <c r="X16571" t="b">
        <f t="shared" si="1126"/>
        <v>1</v>
      </c>
      <c r="AA16571"/>
      <c r="AH16571"/>
      <c r="AL16571" t="b">
        <f t="shared" si="1127"/>
        <v>1</v>
      </c>
      <c r="AM16571" t="b">
        <f t="shared" si="1128"/>
        <v>1</v>
      </c>
      <c r="AP16571"/>
      <c r="AQ16571"/>
    </row>
    <row r="16572" spans="23:43" x14ac:dyDescent="0.25">
      <c r="W16572" t="b">
        <f t="shared" si="1125"/>
        <v>1</v>
      </c>
      <c r="X16572" t="b">
        <f t="shared" si="1126"/>
        <v>1</v>
      </c>
      <c r="AA16572"/>
      <c r="AH16572"/>
      <c r="AL16572" t="b">
        <f t="shared" si="1127"/>
        <v>1</v>
      </c>
      <c r="AM16572" t="b">
        <f t="shared" si="1128"/>
        <v>1</v>
      </c>
      <c r="AP16572"/>
      <c r="AQ16572"/>
    </row>
    <row r="16573" spans="23:43" x14ac:dyDescent="0.25">
      <c r="W16573" t="b">
        <f t="shared" si="1125"/>
        <v>1</v>
      </c>
      <c r="X16573" t="b">
        <f t="shared" si="1126"/>
        <v>1</v>
      </c>
      <c r="AA16573"/>
      <c r="AH16573"/>
      <c r="AL16573" t="b">
        <f t="shared" si="1127"/>
        <v>1</v>
      </c>
      <c r="AM16573" t="b">
        <f t="shared" si="1128"/>
        <v>1</v>
      </c>
      <c r="AP16573"/>
      <c r="AQ16573"/>
    </row>
    <row r="16574" spans="23:43" x14ac:dyDescent="0.25">
      <c r="W16574" t="b">
        <f t="shared" si="1125"/>
        <v>1</v>
      </c>
      <c r="X16574" t="b">
        <f t="shared" si="1126"/>
        <v>1</v>
      </c>
      <c r="AA16574"/>
      <c r="AH16574"/>
      <c r="AL16574" t="b">
        <f t="shared" si="1127"/>
        <v>1</v>
      </c>
      <c r="AM16574" t="b">
        <f t="shared" si="1128"/>
        <v>1</v>
      </c>
      <c r="AP16574"/>
      <c r="AQ16574"/>
    </row>
    <row r="16575" spans="23:43" x14ac:dyDescent="0.25">
      <c r="W16575" t="b">
        <f t="shared" si="1125"/>
        <v>1</v>
      </c>
      <c r="X16575" t="b">
        <f t="shared" si="1126"/>
        <v>1</v>
      </c>
      <c r="AA16575"/>
      <c r="AH16575"/>
      <c r="AL16575" t="b">
        <f t="shared" si="1127"/>
        <v>1</v>
      </c>
      <c r="AM16575" t="b">
        <f t="shared" si="1128"/>
        <v>1</v>
      </c>
      <c r="AP16575"/>
      <c r="AQ16575"/>
    </row>
    <row r="16576" spans="23:43" x14ac:dyDescent="0.25">
      <c r="W16576" t="b">
        <f t="shared" si="1125"/>
        <v>1</v>
      </c>
      <c r="X16576" t="b">
        <f t="shared" si="1126"/>
        <v>1</v>
      </c>
      <c r="AA16576"/>
      <c r="AH16576"/>
      <c r="AL16576" t="b">
        <f t="shared" si="1127"/>
        <v>1</v>
      </c>
      <c r="AM16576" t="b">
        <f t="shared" si="1128"/>
        <v>1</v>
      </c>
      <c r="AP16576"/>
      <c r="AQ16576"/>
    </row>
    <row r="16577" spans="23:43" x14ac:dyDescent="0.25">
      <c r="W16577" t="b">
        <f t="shared" si="1125"/>
        <v>1</v>
      </c>
      <c r="X16577" t="b">
        <f t="shared" si="1126"/>
        <v>1</v>
      </c>
      <c r="AA16577"/>
      <c r="AH16577"/>
      <c r="AL16577" t="b">
        <f t="shared" si="1127"/>
        <v>1</v>
      </c>
      <c r="AM16577" t="b">
        <f t="shared" si="1128"/>
        <v>1</v>
      </c>
      <c r="AP16577"/>
      <c r="AQ16577"/>
    </row>
    <row r="16578" spans="23:43" x14ac:dyDescent="0.25">
      <c r="W16578" t="b">
        <f t="shared" si="1125"/>
        <v>1</v>
      </c>
      <c r="X16578" t="b">
        <f t="shared" si="1126"/>
        <v>1</v>
      </c>
      <c r="AA16578"/>
      <c r="AH16578"/>
      <c r="AL16578" t="b">
        <f t="shared" si="1127"/>
        <v>1</v>
      </c>
      <c r="AM16578" t="b">
        <f t="shared" si="1128"/>
        <v>1</v>
      </c>
      <c r="AP16578"/>
      <c r="AQ16578"/>
    </row>
    <row r="16579" spans="23:43" x14ac:dyDescent="0.25">
      <c r="W16579" t="b">
        <f t="shared" si="1125"/>
        <v>1</v>
      </c>
      <c r="X16579" t="b">
        <f t="shared" si="1126"/>
        <v>1</v>
      </c>
      <c r="AA16579"/>
      <c r="AH16579"/>
      <c r="AL16579" t="b">
        <f t="shared" si="1127"/>
        <v>1</v>
      </c>
      <c r="AM16579" t="b">
        <f t="shared" si="1128"/>
        <v>1</v>
      </c>
      <c r="AP16579"/>
      <c r="AQ16579"/>
    </row>
    <row r="16580" spans="23:43" x14ac:dyDescent="0.25">
      <c r="W16580" t="b">
        <f t="shared" si="1125"/>
        <v>1</v>
      </c>
      <c r="X16580" t="b">
        <f t="shared" si="1126"/>
        <v>1</v>
      </c>
      <c r="AA16580"/>
      <c r="AH16580"/>
      <c r="AL16580" t="b">
        <f t="shared" si="1127"/>
        <v>1</v>
      </c>
      <c r="AM16580" t="b">
        <f t="shared" si="1128"/>
        <v>1</v>
      </c>
      <c r="AP16580"/>
      <c r="AQ16580"/>
    </row>
    <row r="16581" spans="23:43" x14ac:dyDescent="0.25">
      <c r="W16581" t="b">
        <f t="shared" si="1125"/>
        <v>1</v>
      </c>
      <c r="X16581" t="b">
        <f t="shared" si="1126"/>
        <v>1</v>
      </c>
      <c r="AA16581"/>
      <c r="AH16581"/>
      <c r="AL16581" t="b">
        <f t="shared" si="1127"/>
        <v>1</v>
      </c>
      <c r="AM16581" t="b">
        <f t="shared" si="1128"/>
        <v>1</v>
      </c>
      <c r="AP16581"/>
      <c r="AQ16581"/>
    </row>
    <row r="16582" spans="23:43" x14ac:dyDescent="0.25">
      <c r="W16582" t="b">
        <f t="shared" si="1125"/>
        <v>1</v>
      </c>
      <c r="X16582" t="b">
        <f t="shared" si="1126"/>
        <v>1</v>
      </c>
      <c r="AA16582"/>
      <c r="AH16582"/>
      <c r="AL16582" t="b">
        <f t="shared" si="1127"/>
        <v>1</v>
      </c>
      <c r="AM16582" t="b">
        <f t="shared" si="1128"/>
        <v>1</v>
      </c>
      <c r="AP16582"/>
      <c r="AQ16582"/>
    </row>
    <row r="16583" spans="23:43" x14ac:dyDescent="0.25">
      <c r="W16583" t="b">
        <f t="shared" si="1125"/>
        <v>1</v>
      </c>
      <c r="X16583" t="b">
        <f t="shared" si="1126"/>
        <v>1</v>
      </c>
      <c r="AA16583"/>
      <c r="AH16583"/>
      <c r="AL16583" t="b">
        <f t="shared" si="1127"/>
        <v>1</v>
      </c>
      <c r="AM16583" t="b">
        <f t="shared" si="1128"/>
        <v>1</v>
      </c>
      <c r="AP16583"/>
      <c r="AQ16583"/>
    </row>
    <row r="16584" spans="23:43" x14ac:dyDescent="0.25">
      <c r="W16584" t="b">
        <f t="shared" si="1125"/>
        <v>1</v>
      </c>
      <c r="X16584" t="b">
        <f t="shared" si="1126"/>
        <v>1</v>
      </c>
      <c r="AA16584"/>
      <c r="AH16584"/>
      <c r="AL16584" t="b">
        <f t="shared" si="1127"/>
        <v>1</v>
      </c>
      <c r="AM16584" t="b">
        <f t="shared" si="1128"/>
        <v>1</v>
      </c>
      <c r="AP16584"/>
      <c r="AQ16584"/>
    </row>
    <row r="16585" spans="23:43" x14ac:dyDescent="0.25">
      <c r="W16585" t="b">
        <f t="shared" si="1125"/>
        <v>1</v>
      </c>
      <c r="X16585" t="b">
        <f t="shared" si="1126"/>
        <v>1</v>
      </c>
      <c r="AA16585"/>
      <c r="AH16585"/>
      <c r="AL16585" t="b">
        <f t="shared" si="1127"/>
        <v>1</v>
      </c>
      <c r="AM16585" t="b">
        <f t="shared" si="1128"/>
        <v>1</v>
      </c>
      <c r="AP16585"/>
      <c r="AQ16585"/>
    </row>
    <row r="16586" spans="23:43" x14ac:dyDescent="0.25">
      <c r="W16586" t="b">
        <f t="shared" si="1125"/>
        <v>1</v>
      </c>
      <c r="X16586" t="b">
        <f t="shared" si="1126"/>
        <v>1</v>
      </c>
      <c r="AA16586"/>
      <c r="AH16586"/>
      <c r="AL16586" t="b">
        <f t="shared" si="1127"/>
        <v>1</v>
      </c>
      <c r="AM16586" t="b">
        <f t="shared" si="1128"/>
        <v>1</v>
      </c>
      <c r="AP16586"/>
      <c r="AQ16586"/>
    </row>
    <row r="16587" spans="23:43" x14ac:dyDescent="0.25">
      <c r="W16587" t="b">
        <f t="shared" si="1125"/>
        <v>1</v>
      </c>
      <c r="X16587" t="b">
        <f t="shared" si="1126"/>
        <v>1</v>
      </c>
      <c r="AA16587"/>
      <c r="AH16587"/>
      <c r="AL16587" t="b">
        <f t="shared" si="1127"/>
        <v>1</v>
      </c>
      <c r="AM16587" t="b">
        <f t="shared" si="1128"/>
        <v>1</v>
      </c>
      <c r="AP16587"/>
      <c r="AQ16587"/>
    </row>
    <row r="16588" spans="23:43" x14ac:dyDescent="0.25">
      <c r="W16588" t="b">
        <f t="shared" ref="W16588:W16651" si="1129">IF(AND(U16588&lt;&gt;"",U16588&lt;&gt;"Grand Total",U16588&lt;&gt;"(blank)"),GETPIVOTDATA("Facility CCN",$U$10,"Facility CCN",U16588)=1,TRUE)</f>
        <v>1</v>
      </c>
      <c r="X16588" t="b">
        <f t="shared" ref="X16588:X16651" si="1130">IF(AND(U16588&lt;&gt;"",U16588&lt;&gt;"Grand Total",U16588&lt;&gt;"(blank)"),LEN(U16588)=6,TRUE)</f>
        <v>1</v>
      </c>
      <c r="AA16588"/>
      <c r="AH16588"/>
      <c r="AL16588" t="b">
        <f t="shared" ref="AL16588:AL16651" si="1131">IF(AND(AJ16588&lt;&gt;"",AJ16588&lt;&gt;"Grand Total",AJ16588&lt;&gt;"(blank)"),GETPIVOTDATA("Provider NPI",$AJ$10,"Provider NPI",AJ16588)=1,TRUE)</f>
        <v>1</v>
      </c>
      <c r="AM16588" t="b">
        <f t="shared" ref="AM16588:AM16651" si="1132">IF(AND(AJ16588&lt;&gt;"",AJ16588&lt;&gt;"Grand Total",AJ16588&lt;&gt;"(blank)"),LEN(AJ16588)=10,TRUE)</f>
        <v>1</v>
      </c>
      <c r="AP16588"/>
      <c r="AQ16588"/>
    </row>
    <row r="16589" spans="23:43" x14ac:dyDescent="0.25">
      <c r="W16589" t="b">
        <f t="shared" si="1129"/>
        <v>1</v>
      </c>
      <c r="X16589" t="b">
        <f t="shared" si="1130"/>
        <v>1</v>
      </c>
      <c r="AA16589"/>
      <c r="AH16589"/>
      <c r="AL16589" t="b">
        <f t="shared" si="1131"/>
        <v>1</v>
      </c>
      <c r="AM16589" t="b">
        <f t="shared" si="1132"/>
        <v>1</v>
      </c>
      <c r="AP16589"/>
      <c r="AQ16589"/>
    </row>
    <row r="16590" spans="23:43" x14ac:dyDescent="0.25">
      <c r="W16590" t="b">
        <f t="shared" si="1129"/>
        <v>1</v>
      </c>
      <c r="X16590" t="b">
        <f t="shared" si="1130"/>
        <v>1</v>
      </c>
      <c r="AA16590"/>
      <c r="AH16590"/>
      <c r="AL16590" t="b">
        <f t="shared" si="1131"/>
        <v>1</v>
      </c>
      <c r="AM16590" t="b">
        <f t="shared" si="1132"/>
        <v>1</v>
      </c>
      <c r="AP16590"/>
      <c r="AQ16590"/>
    </row>
    <row r="16591" spans="23:43" x14ac:dyDescent="0.25">
      <c r="W16591" t="b">
        <f t="shared" si="1129"/>
        <v>1</v>
      </c>
      <c r="X16591" t="b">
        <f t="shared" si="1130"/>
        <v>1</v>
      </c>
      <c r="AA16591"/>
      <c r="AH16591"/>
      <c r="AL16591" t="b">
        <f t="shared" si="1131"/>
        <v>1</v>
      </c>
      <c r="AM16591" t="b">
        <f t="shared" si="1132"/>
        <v>1</v>
      </c>
      <c r="AP16591"/>
      <c r="AQ16591"/>
    </row>
    <row r="16592" spans="23:43" x14ac:dyDescent="0.25">
      <c r="W16592" t="b">
        <f t="shared" si="1129"/>
        <v>1</v>
      </c>
      <c r="X16592" t="b">
        <f t="shared" si="1130"/>
        <v>1</v>
      </c>
      <c r="AA16592"/>
      <c r="AH16592"/>
      <c r="AL16592" t="b">
        <f t="shared" si="1131"/>
        <v>1</v>
      </c>
      <c r="AM16592" t="b">
        <f t="shared" si="1132"/>
        <v>1</v>
      </c>
      <c r="AP16592"/>
      <c r="AQ16592"/>
    </row>
    <row r="16593" spans="23:43" x14ac:dyDescent="0.25">
      <c r="W16593" t="b">
        <f t="shared" si="1129"/>
        <v>1</v>
      </c>
      <c r="X16593" t="b">
        <f t="shared" si="1130"/>
        <v>1</v>
      </c>
      <c r="AA16593"/>
      <c r="AH16593"/>
      <c r="AL16593" t="b">
        <f t="shared" si="1131"/>
        <v>1</v>
      </c>
      <c r="AM16593" t="b">
        <f t="shared" si="1132"/>
        <v>1</v>
      </c>
      <c r="AP16593"/>
      <c r="AQ16593"/>
    </row>
    <row r="16594" spans="23:43" x14ac:dyDescent="0.25">
      <c r="W16594" t="b">
        <f t="shared" si="1129"/>
        <v>1</v>
      </c>
      <c r="X16594" t="b">
        <f t="shared" si="1130"/>
        <v>1</v>
      </c>
      <c r="AA16594"/>
      <c r="AH16594"/>
      <c r="AL16594" t="b">
        <f t="shared" si="1131"/>
        <v>1</v>
      </c>
      <c r="AM16594" t="b">
        <f t="shared" si="1132"/>
        <v>1</v>
      </c>
      <c r="AP16594"/>
      <c r="AQ16594"/>
    </row>
    <row r="16595" spans="23:43" x14ac:dyDescent="0.25">
      <c r="W16595" t="b">
        <f t="shared" si="1129"/>
        <v>1</v>
      </c>
      <c r="X16595" t="b">
        <f t="shared" si="1130"/>
        <v>1</v>
      </c>
      <c r="AA16595"/>
      <c r="AH16595"/>
      <c r="AL16595" t="b">
        <f t="shared" si="1131"/>
        <v>1</v>
      </c>
      <c r="AM16595" t="b">
        <f t="shared" si="1132"/>
        <v>1</v>
      </c>
      <c r="AP16595"/>
      <c r="AQ16595"/>
    </row>
    <row r="16596" spans="23:43" x14ac:dyDescent="0.25">
      <c r="W16596" t="b">
        <f t="shared" si="1129"/>
        <v>1</v>
      </c>
      <c r="X16596" t="b">
        <f t="shared" si="1130"/>
        <v>1</v>
      </c>
      <c r="AA16596"/>
      <c r="AH16596"/>
      <c r="AL16596" t="b">
        <f t="shared" si="1131"/>
        <v>1</v>
      </c>
      <c r="AM16596" t="b">
        <f t="shared" si="1132"/>
        <v>1</v>
      </c>
      <c r="AP16596"/>
      <c r="AQ16596"/>
    </row>
    <row r="16597" spans="23:43" x14ac:dyDescent="0.25">
      <c r="W16597" t="b">
        <f t="shared" si="1129"/>
        <v>1</v>
      </c>
      <c r="X16597" t="b">
        <f t="shared" si="1130"/>
        <v>1</v>
      </c>
      <c r="AA16597"/>
      <c r="AH16597"/>
      <c r="AL16597" t="b">
        <f t="shared" si="1131"/>
        <v>1</v>
      </c>
      <c r="AM16597" t="b">
        <f t="shared" si="1132"/>
        <v>1</v>
      </c>
      <c r="AP16597"/>
      <c r="AQ16597"/>
    </row>
    <row r="16598" spans="23:43" x14ac:dyDescent="0.25">
      <c r="W16598" t="b">
        <f t="shared" si="1129"/>
        <v>1</v>
      </c>
      <c r="X16598" t="b">
        <f t="shared" si="1130"/>
        <v>1</v>
      </c>
      <c r="AA16598"/>
      <c r="AH16598"/>
      <c r="AL16598" t="b">
        <f t="shared" si="1131"/>
        <v>1</v>
      </c>
      <c r="AM16598" t="b">
        <f t="shared" si="1132"/>
        <v>1</v>
      </c>
      <c r="AP16598"/>
      <c r="AQ16598"/>
    </row>
    <row r="16599" spans="23:43" x14ac:dyDescent="0.25">
      <c r="W16599" t="b">
        <f t="shared" si="1129"/>
        <v>1</v>
      </c>
      <c r="X16599" t="b">
        <f t="shared" si="1130"/>
        <v>1</v>
      </c>
      <c r="AA16599"/>
      <c r="AH16599"/>
      <c r="AL16599" t="b">
        <f t="shared" si="1131"/>
        <v>1</v>
      </c>
      <c r="AM16599" t="b">
        <f t="shared" si="1132"/>
        <v>1</v>
      </c>
      <c r="AP16599"/>
      <c r="AQ16599"/>
    </row>
    <row r="16600" spans="23:43" x14ac:dyDescent="0.25">
      <c r="W16600" t="b">
        <f t="shared" si="1129"/>
        <v>1</v>
      </c>
      <c r="X16600" t="b">
        <f t="shared" si="1130"/>
        <v>1</v>
      </c>
      <c r="AA16600"/>
      <c r="AH16600"/>
      <c r="AL16600" t="b">
        <f t="shared" si="1131"/>
        <v>1</v>
      </c>
      <c r="AM16600" t="b">
        <f t="shared" si="1132"/>
        <v>1</v>
      </c>
      <c r="AP16600"/>
      <c r="AQ16600"/>
    </row>
    <row r="16601" spans="23:43" x14ac:dyDescent="0.25">
      <c r="W16601" t="b">
        <f t="shared" si="1129"/>
        <v>1</v>
      </c>
      <c r="X16601" t="b">
        <f t="shared" si="1130"/>
        <v>1</v>
      </c>
      <c r="AA16601"/>
      <c r="AH16601"/>
      <c r="AL16601" t="b">
        <f t="shared" si="1131"/>
        <v>1</v>
      </c>
      <c r="AM16601" t="b">
        <f t="shared" si="1132"/>
        <v>1</v>
      </c>
      <c r="AP16601"/>
      <c r="AQ16601"/>
    </row>
    <row r="16602" spans="23:43" x14ac:dyDescent="0.25">
      <c r="W16602" t="b">
        <f t="shared" si="1129"/>
        <v>1</v>
      </c>
      <c r="X16602" t="b">
        <f t="shared" si="1130"/>
        <v>1</v>
      </c>
      <c r="AA16602"/>
      <c r="AH16602"/>
      <c r="AL16602" t="b">
        <f t="shared" si="1131"/>
        <v>1</v>
      </c>
      <c r="AM16602" t="b">
        <f t="shared" si="1132"/>
        <v>1</v>
      </c>
      <c r="AP16602"/>
      <c r="AQ16602"/>
    </row>
    <row r="16603" spans="23:43" x14ac:dyDescent="0.25">
      <c r="W16603" t="b">
        <f t="shared" si="1129"/>
        <v>1</v>
      </c>
      <c r="X16603" t="b">
        <f t="shared" si="1130"/>
        <v>1</v>
      </c>
      <c r="AA16603"/>
      <c r="AH16603"/>
      <c r="AL16603" t="b">
        <f t="shared" si="1131"/>
        <v>1</v>
      </c>
      <c r="AM16603" t="b">
        <f t="shared" si="1132"/>
        <v>1</v>
      </c>
      <c r="AP16603"/>
      <c r="AQ16603"/>
    </row>
    <row r="16604" spans="23:43" x14ac:dyDescent="0.25">
      <c r="W16604" t="b">
        <f t="shared" si="1129"/>
        <v>1</v>
      </c>
      <c r="X16604" t="b">
        <f t="shared" si="1130"/>
        <v>1</v>
      </c>
      <c r="AA16604"/>
      <c r="AH16604"/>
      <c r="AL16604" t="b">
        <f t="shared" si="1131"/>
        <v>1</v>
      </c>
      <c r="AM16604" t="b">
        <f t="shared" si="1132"/>
        <v>1</v>
      </c>
      <c r="AP16604"/>
      <c r="AQ16604"/>
    </row>
    <row r="16605" spans="23:43" x14ac:dyDescent="0.25">
      <c r="W16605" t="b">
        <f t="shared" si="1129"/>
        <v>1</v>
      </c>
      <c r="X16605" t="b">
        <f t="shared" si="1130"/>
        <v>1</v>
      </c>
      <c r="AA16605"/>
      <c r="AH16605"/>
      <c r="AL16605" t="b">
        <f t="shared" si="1131"/>
        <v>1</v>
      </c>
      <c r="AM16605" t="b">
        <f t="shared" si="1132"/>
        <v>1</v>
      </c>
      <c r="AP16605"/>
      <c r="AQ16605"/>
    </row>
    <row r="16606" spans="23:43" x14ac:dyDescent="0.25">
      <c r="W16606" t="b">
        <f t="shared" si="1129"/>
        <v>1</v>
      </c>
      <c r="X16606" t="b">
        <f t="shared" si="1130"/>
        <v>1</v>
      </c>
      <c r="AA16606"/>
      <c r="AH16606"/>
      <c r="AL16606" t="b">
        <f t="shared" si="1131"/>
        <v>1</v>
      </c>
      <c r="AM16606" t="b">
        <f t="shared" si="1132"/>
        <v>1</v>
      </c>
      <c r="AP16606"/>
      <c r="AQ16606"/>
    </row>
    <row r="16607" spans="23:43" x14ac:dyDescent="0.25">
      <c r="W16607" t="b">
        <f t="shared" si="1129"/>
        <v>1</v>
      </c>
      <c r="X16607" t="b">
        <f t="shared" si="1130"/>
        <v>1</v>
      </c>
      <c r="AA16607"/>
      <c r="AH16607"/>
      <c r="AL16607" t="b">
        <f t="shared" si="1131"/>
        <v>1</v>
      </c>
      <c r="AM16607" t="b">
        <f t="shared" si="1132"/>
        <v>1</v>
      </c>
      <c r="AP16607"/>
      <c r="AQ16607"/>
    </row>
    <row r="16608" spans="23:43" x14ac:dyDescent="0.25">
      <c r="W16608" t="b">
        <f t="shared" si="1129"/>
        <v>1</v>
      </c>
      <c r="X16608" t="b">
        <f t="shared" si="1130"/>
        <v>1</v>
      </c>
      <c r="AA16608"/>
      <c r="AH16608"/>
      <c r="AL16608" t="b">
        <f t="shared" si="1131"/>
        <v>1</v>
      </c>
      <c r="AM16608" t="b">
        <f t="shared" si="1132"/>
        <v>1</v>
      </c>
      <c r="AP16608"/>
      <c r="AQ16608"/>
    </row>
    <row r="16609" spans="23:43" x14ac:dyDescent="0.25">
      <c r="W16609" t="b">
        <f t="shared" si="1129"/>
        <v>1</v>
      </c>
      <c r="X16609" t="b">
        <f t="shared" si="1130"/>
        <v>1</v>
      </c>
      <c r="AA16609"/>
      <c r="AH16609"/>
      <c r="AL16609" t="b">
        <f t="shared" si="1131"/>
        <v>1</v>
      </c>
      <c r="AM16609" t="b">
        <f t="shared" si="1132"/>
        <v>1</v>
      </c>
      <c r="AP16609"/>
      <c r="AQ16609"/>
    </row>
    <row r="16610" spans="23:43" x14ac:dyDescent="0.25">
      <c r="W16610" t="b">
        <f t="shared" si="1129"/>
        <v>1</v>
      </c>
      <c r="X16610" t="b">
        <f t="shared" si="1130"/>
        <v>1</v>
      </c>
      <c r="AA16610"/>
      <c r="AH16610"/>
      <c r="AL16610" t="b">
        <f t="shared" si="1131"/>
        <v>1</v>
      </c>
      <c r="AM16610" t="b">
        <f t="shared" si="1132"/>
        <v>1</v>
      </c>
      <c r="AP16610"/>
      <c r="AQ16610"/>
    </row>
    <row r="16611" spans="23:43" x14ac:dyDescent="0.25">
      <c r="W16611" t="b">
        <f t="shared" si="1129"/>
        <v>1</v>
      </c>
      <c r="X16611" t="b">
        <f t="shared" si="1130"/>
        <v>1</v>
      </c>
      <c r="AA16611"/>
      <c r="AH16611"/>
      <c r="AL16611" t="b">
        <f t="shared" si="1131"/>
        <v>1</v>
      </c>
      <c r="AM16611" t="b">
        <f t="shared" si="1132"/>
        <v>1</v>
      </c>
      <c r="AP16611"/>
      <c r="AQ16611"/>
    </row>
    <row r="16612" spans="23:43" x14ac:dyDescent="0.25">
      <c r="W16612" t="b">
        <f t="shared" si="1129"/>
        <v>1</v>
      </c>
      <c r="X16612" t="b">
        <f t="shared" si="1130"/>
        <v>1</v>
      </c>
      <c r="AA16612"/>
      <c r="AH16612"/>
      <c r="AL16612" t="b">
        <f t="shared" si="1131"/>
        <v>1</v>
      </c>
      <c r="AM16612" t="b">
        <f t="shared" si="1132"/>
        <v>1</v>
      </c>
      <c r="AP16612"/>
      <c r="AQ16612"/>
    </row>
    <row r="16613" spans="23:43" x14ac:dyDescent="0.25">
      <c r="W16613" t="b">
        <f t="shared" si="1129"/>
        <v>1</v>
      </c>
      <c r="X16613" t="b">
        <f t="shared" si="1130"/>
        <v>1</v>
      </c>
      <c r="AA16613"/>
      <c r="AH16613"/>
      <c r="AL16613" t="b">
        <f t="shared" si="1131"/>
        <v>1</v>
      </c>
      <c r="AM16613" t="b">
        <f t="shared" si="1132"/>
        <v>1</v>
      </c>
      <c r="AP16613"/>
      <c r="AQ16613"/>
    </row>
    <row r="16614" spans="23:43" x14ac:dyDescent="0.25">
      <c r="W16614" t="b">
        <f t="shared" si="1129"/>
        <v>1</v>
      </c>
      <c r="X16614" t="b">
        <f t="shared" si="1130"/>
        <v>1</v>
      </c>
      <c r="AA16614"/>
      <c r="AH16614"/>
      <c r="AL16614" t="b">
        <f t="shared" si="1131"/>
        <v>1</v>
      </c>
      <c r="AM16614" t="b">
        <f t="shared" si="1132"/>
        <v>1</v>
      </c>
      <c r="AP16614"/>
      <c r="AQ16614"/>
    </row>
    <row r="16615" spans="23:43" x14ac:dyDescent="0.25">
      <c r="W16615" t="b">
        <f t="shared" si="1129"/>
        <v>1</v>
      </c>
      <c r="X16615" t="b">
        <f t="shared" si="1130"/>
        <v>1</v>
      </c>
      <c r="AA16615"/>
      <c r="AH16615"/>
      <c r="AL16615" t="b">
        <f t="shared" si="1131"/>
        <v>1</v>
      </c>
      <c r="AM16615" t="b">
        <f t="shared" si="1132"/>
        <v>1</v>
      </c>
      <c r="AP16615"/>
      <c r="AQ16615"/>
    </row>
    <row r="16616" spans="23:43" x14ac:dyDescent="0.25">
      <c r="W16616" t="b">
        <f t="shared" si="1129"/>
        <v>1</v>
      </c>
      <c r="X16616" t="b">
        <f t="shared" si="1130"/>
        <v>1</v>
      </c>
      <c r="AA16616"/>
      <c r="AH16616"/>
      <c r="AL16616" t="b">
        <f t="shared" si="1131"/>
        <v>1</v>
      </c>
      <c r="AM16616" t="b">
        <f t="shared" si="1132"/>
        <v>1</v>
      </c>
      <c r="AP16616"/>
      <c r="AQ16616"/>
    </row>
    <row r="16617" spans="23:43" x14ac:dyDescent="0.25">
      <c r="W16617" t="b">
        <f t="shared" si="1129"/>
        <v>1</v>
      </c>
      <c r="X16617" t="b">
        <f t="shared" si="1130"/>
        <v>1</v>
      </c>
      <c r="AA16617"/>
      <c r="AH16617"/>
      <c r="AL16617" t="b">
        <f t="shared" si="1131"/>
        <v>1</v>
      </c>
      <c r="AM16617" t="b">
        <f t="shared" si="1132"/>
        <v>1</v>
      </c>
      <c r="AP16617"/>
      <c r="AQ16617"/>
    </row>
    <row r="16618" spans="23:43" x14ac:dyDescent="0.25">
      <c r="W16618" t="b">
        <f t="shared" si="1129"/>
        <v>1</v>
      </c>
      <c r="X16618" t="b">
        <f t="shared" si="1130"/>
        <v>1</v>
      </c>
      <c r="AA16618"/>
      <c r="AH16618"/>
      <c r="AL16618" t="b">
        <f t="shared" si="1131"/>
        <v>1</v>
      </c>
      <c r="AM16618" t="b">
        <f t="shared" si="1132"/>
        <v>1</v>
      </c>
      <c r="AP16618"/>
      <c r="AQ16618"/>
    </row>
    <row r="16619" spans="23:43" x14ac:dyDescent="0.25">
      <c r="W16619" t="b">
        <f t="shared" si="1129"/>
        <v>1</v>
      </c>
      <c r="X16619" t="b">
        <f t="shared" si="1130"/>
        <v>1</v>
      </c>
      <c r="AA16619"/>
      <c r="AH16619"/>
      <c r="AL16619" t="b">
        <f t="shared" si="1131"/>
        <v>1</v>
      </c>
      <c r="AM16619" t="b">
        <f t="shared" si="1132"/>
        <v>1</v>
      </c>
      <c r="AP16619"/>
      <c r="AQ16619"/>
    </row>
    <row r="16620" spans="23:43" x14ac:dyDescent="0.25">
      <c r="W16620" t="b">
        <f t="shared" si="1129"/>
        <v>1</v>
      </c>
      <c r="X16620" t="b">
        <f t="shared" si="1130"/>
        <v>1</v>
      </c>
      <c r="AA16620"/>
      <c r="AH16620"/>
      <c r="AL16620" t="b">
        <f t="shared" si="1131"/>
        <v>1</v>
      </c>
      <c r="AM16620" t="b">
        <f t="shared" si="1132"/>
        <v>1</v>
      </c>
      <c r="AP16620"/>
      <c r="AQ16620"/>
    </row>
    <row r="16621" spans="23:43" x14ac:dyDescent="0.25">
      <c r="W16621" t="b">
        <f t="shared" si="1129"/>
        <v>1</v>
      </c>
      <c r="X16621" t="b">
        <f t="shared" si="1130"/>
        <v>1</v>
      </c>
      <c r="AA16621"/>
      <c r="AH16621"/>
      <c r="AL16621" t="b">
        <f t="shared" si="1131"/>
        <v>1</v>
      </c>
      <c r="AM16621" t="b">
        <f t="shared" si="1132"/>
        <v>1</v>
      </c>
      <c r="AP16621"/>
      <c r="AQ16621"/>
    </row>
    <row r="16622" spans="23:43" x14ac:dyDescent="0.25">
      <c r="W16622" t="b">
        <f t="shared" si="1129"/>
        <v>1</v>
      </c>
      <c r="X16622" t="b">
        <f t="shared" si="1130"/>
        <v>1</v>
      </c>
      <c r="AA16622"/>
      <c r="AH16622"/>
      <c r="AL16622" t="b">
        <f t="shared" si="1131"/>
        <v>1</v>
      </c>
      <c r="AM16622" t="b">
        <f t="shared" si="1132"/>
        <v>1</v>
      </c>
      <c r="AP16622"/>
      <c r="AQ16622"/>
    </row>
    <row r="16623" spans="23:43" x14ac:dyDescent="0.25">
      <c r="W16623" t="b">
        <f t="shared" si="1129"/>
        <v>1</v>
      </c>
      <c r="X16623" t="b">
        <f t="shared" si="1130"/>
        <v>1</v>
      </c>
      <c r="AA16623"/>
      <c r="AH16623"/>
      <c r="AL16623" t="b">
        <f t="shared" si="1131"/>
        <v>1</v>
      </c>
      <c r="AM16623" t="b">
        <f t="shared" si="1132"/>
        <v>1</v>
      </c>
      <c r="AP16623"/>
      <c r="AQ16623"/>
    </row>
    <row r="16624" spans="23:43" x14ac:dyDescent="0.25">
      <c r="W16624" t="b">
        <f t="shared" si="1129"/>
        <v>1</v>
      </c>
      <c r="X16624" t="b">
        <f t="shared" si="1130"/>
        <v>1</v>
      </c>
      <c r="AA16624"/>
      <c r="AH16624"/>
      <c r="AL16624" t="b">
        <f t="shared" si="1131"/>
        <v>1</v>
      </c>
      <c r="AM16624" t="b">
        <f t="shared" si="1132"/>
        <v>1</v>
      </c>
      <c r="AP16624"/>
      <c r="AQ16624"/>
    </row>
    <row r="16625" spans="23:43" x14ac:dyDescent="0.25">
      <c r="W16625" t="b">
        <f t="shared" si="1129"/>
        <v>1</v>
      </c>
      <c r="X16625" t="b">
        <f t="shared" si="1130"/>
        <v>1</v>
      </c>
      <c r="AA16625"/>
      <c r="AH16625"/>
      <c r="AL16625" t="b">
        <f t="shared" si="1131"/>
        <v>1</v>
      </c>
      <c r="AM16625" t="b">
        <f t="shared" si="1132"/>
        <v>1</v>
      </c>
      <c r="AP16625"/>
      <c r="AQ16625"/>
    </row>
    <row r="16626" spans="23:43" x14ac:dyDescent="0.25">
      <c r="W16626" t="b">
        <f t="shared" si="1129"/>
        <v>1</v>
      </c>
      <c r="X16626" t="b">
        <f t="shared" si="1130"/>
        <v>1</v>
      </c>
      <c r="AA16626"/>
      <c r="AH16626"/>
      <c r="AL16626" t="b">
        <f t="shared" si="1131"/>
        <v>1</v>
      </c>
      <c r="AM16626" t="b">
        <f t="shared" si="1132"/>
        <v>1</v>
      </c>
      <c r="AP16626"/>
      <c r="AQ16626"/>
    </row>
    <row r="16627" spans="23:43" x14ac:dyDescent="0.25">
      <c r="W16627" t="b">
        <f t="shared" si="1129"/>
        <v>1</v>
      </c>
      <c r="X16627" t="b">
        <f t="shared" si="1130"/>
        <v>1</v>
      </c>
      <c r="AA16627"/>
      <c r="AH16627"/>
      <c r="AL16627" t="b">
        <f t="shared" si="1131"/>
        <v>1</v>
      </c>
      <c r="AM16627" t="b">
        <f t="shared" si="1132"/>
        <v>1</v>
      </c>
      <c r="AP16627"/>
      <c r="AQ16627"/>
    </row>
    <row r="16628" spans="23:43" x14ac:dyDescent="0.25">
      <c r="W16628" t="b">
        <f t="shared" si="1129"/>
        <v>1</v>
      </c>
      <c r="X16628" t="b">
        <f t="shared" si="1130"/>
        <v>1</v>
      </c>
      <c r="AA16628"/>
      <c r="AH16628"/>
      <c r="AL16628" t="b">
        <f t="shared" si="1131"/>
        <v>1</v>
      </c>
      <c r="AM16628" t="b">
        <f t="shared" si="1132"/>
        <v>1</v>
      </c>
      <c r="AP16628"/>
      <c r="AQ16628"/>
    </row>
    <row r="16629" spans="23:43" x14ac:dyDescent="0.25">
      <c r="W16629" t="b">
        <f t="shared" si="1129"/>
        <v>1</v>
      </c>
      <c r="X16629" t="b">
        <f t="shared" si="1130"/>
        <v>1</v>
      </c>
      <c r="AA16629"/>
      <c r="AH16629"/>
      <c r="AL16629" t="b">
        <f t="shared" si="1131"/>
        <v>1</v>
      </c>
      <c r="AM16629" t="b">
        <f t="shared" si="1132"/>
        <v>1</v>
      </c>
      <c r="AP16629"/>
      <c r="AQ16629"/>
    </row>
    <row r="16630" spans="23:43" x14ac:dyDescent="0.25">
      <c r="W16630" t="b">
        <f t="shared" si="1129"/>
        <v>1</v>
      </c>
      <c r="X16630" t="b">
        <f t="shared" si="1130"/>
        <v>1</v>
      </c>
      <c r="AA16630"/>
      <c r="AH16630"/>
      <c r="AL16630" t="b">
        <f t="shared" si="1131"/>
        <v>1</v>
      </c>
      <c r="AM16630" t="b">
        <f t="shared" si="1132"/>
        <v>1</v>
      </c>
      <c r="AP16630"/>
      <c r="AQ16630"/>
    </row>
    <row r="16631" spans="23:43" x14ac:dyDescent="0.25">
      <c r="W16631" t="b">
        <f t="shared" si="1129"/>
        <v>1</v>
      </c>
      <c r="X16631" t="b">
        <f t="shared" si="1130"/>
        <v>1</v>
      </c>
      <c r="AA16631"/>
      <c r="AH16631"/>
      <c r="AL16631" t="b">
        <f t="shared" si="1131"/>
        <v>1</v>
      </c>
      <c r="AM16631" t="b">
        <f t="shared" si="1132"/>
        <v>1</v>
      </c>
      <c r="AP16631"/>
      <c r="AQ16631"/>
    </row>
    <row r="16632" spans="23:43" x14ac:dyDescent="0.25">
      <c r="W16632" t="b">
        <f t="shared" si="1129"/>
        <v>1</v>
      </c>
      <c r="X16632" t="b">
        <f t="shared" si="1130"/>
        <v>1</v>
      </c>
      <c r="AA16632"/>
      <c r="AH16632"/>
      <c r="AL16632" t="b">
        <f t="shared" si="1131"/>
        <v>1</v>
      </c>
      <c r="AM16632" t="b">
        <f t="shared" si="1132"/>
        <v>1</v>
      </c>
      <c r="AP16632"/>
      <c r="AQ16632"/>
    </row>
    <row r="16633" spans="23:43" x14ac:dyDescent="0.25">
      <c r="W16633" t="b">
        <f t="shared" si="1129"/>
        <v>1</v>
      </c>
      <c r="X16633" t="b">
        <f t="shared" si="1130"/>
        <v>1</v>
      </c>
      <c r="AA16633"/>
      <c r="AH16633"/>
      <c r="AL16633" t="b">
        <f t="shared" si="1131"/>
        <v>1</v>
      </c>
      <c r="AM16633" t="b">
        <f t="shared" si="1132"/>
        <v>1</v>
      </c>
      <c r="AP16633"/>
      <c r="AQ16633"/>
    </row>
    <row r="16634" spans="23:43" x14ac:dyDescent="0.25">
      <c r="W16634" t="b">
        <f t="shared" si="1129"/>
        <v>1</v>
      </c>
      <c r="X16634" t="b">
        <f t="shared" si="1130"/>
        <v>1</v>
      </c>
      <c r="AA16634"/>
      <c r="AH16634"/>
      <c r="AL16634" t="b">
        <f t="shared" si="1131"/>
        <v>1</v>
      </c>
      <c r="AM16634" t="b">
        <f t="shared" si="1132"/>
        <v>1</v>
      </c>
      <c r="AP16634"/>
      <c r="AQ16634"/>
    </row>
    <row r="16635" spans="23:43" x14ac:dyDescent="0.25">
      <c r="W16635" t="b">
        <f t="shared" si="1129"/>
        <v>1</v>
      </c>
      <c r="X16635" t="b">
        <f t="shared" si="1130"/>
        <v>1</v>
      </c>
      <c r="AA16635"/>
      <c r="AH16635"/>
      <c r="AL16635" t="b">
        <f t="shared" si="1131"/>
        <v>1</v>
      </c>
      <c r="AM16635" t="b">
        <f t="shared" si="1132"/>
        <v>1</v>
      </c>
      <c r="AP16635"/>
      <c r="AQ16635"/>
    </row>
    <row r="16636" spans="23:43" x14ac:dyDescent="0.25">
      <c r="W16636" t="b">
        <f t="shared" si="1129"/>
        <v>1</v>
      </c>
      <c r="X16636" t="b">
        <f t="shared" si="1130"/>
        <v>1</v>
      </c>
      <c r="AA16636"/>
      <c r="AH16636"/>
      <c r="AL16636" t="b">
        <f t="shared" si="1131"/>
        <v>1</v>
      </c>
      <c r="AM16636" t="b">
        <f t="shared" si="1132"/>
        <v>1</v>
      </c>
      <c r="AP16636"/>
      <c r="AQ16636"/>
    </row>
    <row r="16637" spans="23:43" x14ac:dyDescent="0.25">
      <c r="W16637" t="b">
        <f t="shared" si="1129"/>
        <v>1</v>
      </c>
      <c r="X16637" t="b">
        <f t="shared" si="1130"/>
        <v>1</v>
      </c>
      <c r="AA16637"/>
      <c r="AH16637"/>
      <c r="AL16637" t="b">
        <f t="shared" si="1131"/>
        <v>1</v>
      </c>
      <c r="AM16637" t="b">
        <f t="shared" si="1132"/>
        <v>1</v>
      </c>
      <c r="AP16637"/>
      <c r="AQ16637"/>
    </row>
    <row r="16638" spans="23:43" x14ac:dyDescent="0.25">
      <c r="W16638" t="b">
        <f t="shared" si="1129"/>
        <v>1</v>
      </c>
      <c r="X16638" t="b">
        <f t="shared" si="1130"/>
        <v>1</v>
      </c>
      <c r="AA16638"/>
      <c r="AH16638"/>
      <c r="AL16638" t="b">
        <f t="shared" si="1131"/>
        <v>1</v>
      </c>
      <c r="AM16638" t="b">
        <f t="shared" si="1132"/>
        <v>1</v>
      </c>
      <c r="AP16638"/>
      <c r="AQ16638"/>
    </row>
    <row r="16639" spans="23:43" x14ac:dyDescent="0.25">
      <c r="W16639" t="b">
        <f t="shared" si="1129"/>
        <v>1</v>
      </c>
      <c r="X16639" t="b">
        <f t="shared" si="1130"/>
        <v>1</v>
      </c>
      <c r="AA16639"/>
      <c r="AH16639"/>
      <c r="AL16639" t="b">
        <f t="shared" si="1131"/>
        <v>1</v>
      </c>
      <c r="AM16639" t="b">
        <f t="shared" si="1132"/>
        <v>1</v>
      </c>
      <c r="AP16639"/>
      <c r="AQ16639"/>
    </row>
    <row r="16640" spans="23:43" x14ac:dyDescent="0.25">
      <c r="W16640" t="b">
        <f t="shared" si="1129"/>
        <v>1</v>
      </c>
      <c r="X16640" t="b">
        <f t="shared" si="1130"/>
        <v>1</v>
      </c>
      <c r="AA16640"/>
      <c r="AH16640"/>
      <c r="AL16640" t="b">
        <f t="shared" si="1131"/>
        <v>1</v>
      </c>
      <c r="AM16640" t="b">
        <f t="shared" si="1132"/>
        <v>1</v>
      </c>
      <c r="AP16640"/>
      <c r="AQ16640"/>
    </row>
    <row r="16641" spans="23:43" x14ac:dyDescent="0.25">
      <c r="W16641" t="b">
        <f t="shared" si="1129"/>
        <v>1</v>
      </c>
      <c r="X16641" t="b">
        <f t="shared" si="1130"/>
        <v>1</v>
      </c>
      <c r="AA16641"/>
      <c r="AH16641"/>
      <c r="AL16641" t="b">
        <f t="shared" si="1131"/>
        <v>1</v>
      </c>
      <c r="AM16641" t="b">
        <f t="shared" si="1132"/>
        <v>1</v>
      </c>
      <c r="AP16641"/>
      <c r="AQ16641"/>
    </row>
    <row r="16642" spans="23:43" x14ac:dyDescent="0.25">
      <c r="W16642" t="b">
        <f t="shared" si="1129"/>
        <v>1</v>
      </c>
      <c r="X16642" t="b">
        <f t="shared" si="1130"/>
        <v>1</v>
      </c>
      <c r="AA16642"/>
      <c r="AH16642"/>
      <c r="AL16642" t="b">
        <f t="shared" si="1131"/>
        <v>1</v>
      </c>
      <c r="AM16642" t="b">
        <f t="shared" si="1132"/>
        <v>1</v>
      </c>
      <c r="AP16642"/>
      <c r="AQ16642"/>
    </row>
    <row r="16643" spans="23:43" x14ac:dyDescent="0.25">
      <c r="W16643" t="b">
        <f t="shared" si="1129"/>
        <v>1</v>
      </c>
      <c r="X16643" t="b">
        <f t="shared" si="1130"/>
        <v>1</v>
      </c>
      <c r="AA16643"/>
      <c r="AH16643"/>
      <c r="AL16643" t="b">
        <f t="shared" si="1131"/>
        <v>1</v>
      </c>
      <c r="AM16643" t="b">
        <f t="shared" si="1132"/>
        <v>1</v>
      </c>
      <c r="AP16643"/>
      <c r="AQ16643"/>
    </row>
    <row r="16644" spans="23:43" x14ac:dyDescent="0.25">
      <c r="W16644" t="b">
        <f t="shared" si="1129"/>
        <v>1</v>
      </c>
      <c r="X16644" t="b">
        <f t="shared" si="1130"/>
        <v>1</v>
      </c>
      <c r="AA16644"/>
      <c r="AH16644"/>
      <c r="AL16644" t="b">
        <f t="shared" si="1131"/>
        <v>1</v>
      </c>
      <c r="AM16644" t="b">
        <f t="shared" si="1132"/>
        <v>1</v>
      </c>
      <c r="AP16644"/>
      <c r="AQ16644"/>
    </row>
    <row r="16645" spans="23:43" x14ac:dyDescent="0.25">
      <c r="W16645" t="b">
        <f t="shared" si="1129"/>
        <v>1</v>
      </c>
      <c r="X16645" t="b">
        <f t="shared" si="1130"/>
        <v>1</v>
      </c>
      <c r="AA16645"/>
      <c r="AH16645"/>
      <c r="AL16645" t="b">
        <f t="shared" si="1131"/>
        <v>1</v>
      </c>
      <c r="AM16645" t="b">
        <f t="shared" si="1132"/>
        <v>1</v>
      </c>
      <c r="AP16645"/>
      <c r="AQ16645"/>
    </row>
    <row r="16646" spans="23:43" x14ac:dyDescent="0.25">
      <c r="W16646" t="b">
        <f t="shared" si="1129"/>
        <v>1</v>
      </c>
      <c r="X16646" t="b">
        <f t="shared" si="1130"/>
        <v>1</v>
      </c>
      <c r="AA16646"/>
      <c r="AH16646"/>
      <c r="AL16646" t="b">
        <f t="shared" si="1131"/>
        <v>1</v>
      </c>
      <c r="AM16646" t="b">
        <f t="shared" si="1132"/>
        <v>1</v>
      </c>
      <c r="AP16646"/>
      <c r="AQ16646"/>
    </row>
    <row r="16647" spans="23:43" x14ac:dyDescent="0.25">
      <c r="W16647" t="b">
        <f t="shared" si="1129"/>
        <v>1</v>
      </c>
      <c r="X16647" t="b">
        <f t="shared" si="1130"/>
        <v>1</v>
      </c>
      <c r="AA16647"/>
      <c r="AH16647"/>
      <c r="AL16647" t="b">
        <f t="shared" si="1131"/>
        <v>1</v>
      </c>
      <c r="AM16647" t="b">
        <f t="shared" si="1132"/>
        <v>1</v>
      </c>
      <c r="AP16647"/>
      <c r="AQ16647"/>
    </row>
    <row r="16648" spans="23:43" x14ac:dyDescent="0.25">
      <c r="W16648" t="b">
        <f t="shared" si="1129"/>
        <v>1</v>
      </c>
      <c r="X16648" t="b">
        <f t="shared" si="1130"/>
        <v>1</v>
      </c>
      <c r="AA16648"/>
      <c r="AH16648"/>
      <c r="AL16648" t="b">
        <f t="shared" si="1131"/>
        <v>1</v>
      </c>
      <c r="AM16648" t="b">
        <f t="shared" si="1132"/>
        <v>1</v>
      </c>
      <c r="AP16648"/>
      <c r="AQ16648"/>
    </row>
    <row r="16649" spans="23:43" x14ac:dyDescent="0.25">
      <c r="W16649" t="b">
        <f t="shared" si="1129"/>
        <v>1</v>
      </c>
      <c r="X16649" t="b">
        <f t="shared" si="1130"/>
        <v>1</v>
      </c>
      <c r="AA16649"/>
      <c r="AH16649"/>
      <c r="AL16649" t="b">
        <f t="shared" si="1131"/>
        <v>1</v>
      </c>
      <c r="AM16649" t="b">
        <f t="shared" si="1132"/>
        <v>1</v>
      </c>
      <c r="AP16649"/>
      <c r="AQ16649"/>
    </row>
    <row r="16650" spans="23:43" x14ac:dyDescent="0.25">
      <c r="W16650" t="b">
        <f t="shared" si="1129"/>
        <v>1</v>
      </c>
      <c r="X16650" t="b">
        <f t="shared" si="1130"/>
        <v>1</v>
      </c>
      <c r="AA16650"/>
      <c r="AH16650"/>
      <c r="AL16650" t="b">
        <f t="shared" si="1131"/>
        <v>1</v>
      </c>
      <c r="AM16650" t="b">
        <f t="shared" si="1132"/>
        <v>1</v>
      </c>
      <c r="AP16650"/>
      <c r="AQ16650"/>
    </row>
    <row r="16651" spans="23:43" x14ac:dyDescent="0.25">
      <c r="W16651" t="b">
        <f t="shared" si="1129"/>
        <v>1</v>
      </c>
      <c r="X16651" t="b">
        <f t="shared" si="1130"/>
        <v>1</v>
      </c>
      <c r="AA16651"/>
      <c r="AH16651"/>
      <c r="AL16651" t="b">
        <f t="shared" si="1131"/>
        <v>1</v>
      </c>
      <c r="AM16651" t="b">
        <f t="shared" si="1132"/>
        <v>1</v>
      </c>
      <c r="AP16651"/>
      <c r="AQ16651"/>
    </row>
    <row r="16652" spans="23:43" x14ac:dyDescent="0.25">
      <c r="W16652" t="b">
        <f t="shared" ref="W16652:W16715" si="1133">IF(AND(U16652&lt;&gt;"",U16652&lt;&gt;"Grand Total",U16652&lt;&gt;"(blank)"),GETPIVOTDATA("Facility CCN",$U$10,"Facility CCN",U16652)=1,TRUE)</f>
        <v>1</v>
      </c>
      <c r="X16652" t="b">
        <f t="shared" ref="X16652:X16715" si="1134">IF(AND(U16652&lt;&gt;"",U16652&lt;&gt;"Grand Total",U16652&lt;&gt;"(blank)"),LEN(U16652)=6,TRUE)</f>
        <v>1</v>
      </c>
      <c r="AA16652"/>
      <c r="AH16652"/>
      <c r="AL16652" t="b">
        <f t="shared" ref="AL16652:AL16715" si="1135">IF(AND(AJ16652&lt;&gt;"",AJ16652&lt;&gt;"Grand Total",AJ16652&lt;&gt;"(blank)"),GETPIVOTDATA("Provider NPI",$AJ$10,"Provider NPI",AJ16652)=1,TRUE)</f>
        <v>1</v>
      </c>
      <c r="AM16652" t="b">
        <f t="shared" ref="AM16652:AM16715" si="1136">IF(AND(AJ16652&lt;&gt;"",AJ16652&lt;&gt;"Grand Total",AJ16652&lt;&gt;"(blank)"),LEN(AJ16652)=10,TRUE)</f>
        <v>1</v>
      </c>
      <c r="AP16652"/>
      <c r="AQ16652"/>
    </row>
    <row r="16653" spans="23:43" x14ac:dyDescent="0.25">
      <c r="W16653" t="b">
        <f t="shared" si="1133"/>
        <v>1</v>
      </c>
      <c r="X16653" t="b">
        <f t="shared" si="1134"/>
        <v>1</v>
      </c>
      <c r="AA16653"/>
      <c r="AH16653"/>
      <c r="AL16653" t="b">
        <f t="shared" si="1135"/>
        <v>1</v>
      </c>
      <c r="AM16653" t="b">
        <f t="shared" si="1136"/>
        <v>1</v>
      </c>
      <c r="AP16653"/>
      <c r="AQ16653"/>
    </row>
    <row r="16654" spans="23:43" x14ac:dyDescent="0.25">
      <c r="W16654" t="b">
        <f t="shared" si="1133"/>
        <v>1</v>
      </c>
      <c r="X16654" t="b">
        <f t="shared" si="1134"/>
        <v>1</v>
      </c>
      <c r="AA16654"/>
      <c r="AH16654"/>
      <c r="AL16654" t="b">
        <f t="shared" si="1135"/>
        <v>1</v>
      </c>
      <c r="AM16654" t="b">
        <f t="shared" si="1136"/>
        <v>1</v>
      </c>
      <c r="AP16654"/>
      <c r="AQ16654"/>
    </row>
    <row r="16655" spans="23:43" x14ac:dyDescent="0.25">
      <c r="W16655" t="b">
        <f t="shared" si="1133"/>
        <v>1</v>
      </c>
      <c r="X16655" t="b">
        <f t="shared" si="1134"/>
        <v>1</v>
      </c>
      <c r="AA16655"/>
      <c r="AH16655"/>
      <c r="AL16655" t="b">
        <f t="shared" si="1135"/>
        <v>1</v>
      </c>
      <c r="AM16655" t="b">
        <f t="shared" si="1136"/>
        <v>1</v>
      </c>
      <c r="AP16655"/>
      <c r="AQ16655"/>
    </row>
    <row r="16656" spans="23:43" x14ac:dyDescent="0.25">
      <c r="W16656" t="b">
        <f t="shared" si="1133"/>
        <v>1</v>
      </c>
      <c r="X16656" t="b">
        <f t="shared" si="1134"/>
        <v>1</v>
      </c>
      <c r="AA16656"/>
      <c r="AH16656"/>
      <c r="AL16656" t="b">
        <f t="shared" si="1135"/>
        <v>1</v>
      </c>
      <c r="AM16656" t="b">
        <f t="shared" si="1136"/>
        <v>1</v>
      </c>
      <c r="AP16656"/>
      <c r="AQ16656"/>
    </row>
    <row r="16657" spans="23:43" x14ac:dyDescent="0.25">
      <c r="W16657" t="b">
        <f t="shared" si="1133"/>
        <v>1</v>
      </c>
      <c r="X16657" t="b">
        <f t="shared" si="1134"/>
        <v>1</v>
      </c>
      <c r="AA16657"/>
      <c r="AH16657"/>
      <c r="AL16657" t="b">
        <f t="shared" si="1135"/>
        <v>1</v>
      </c>
      <c r="AM16657" t="b">
        <f t="shared" si="1136"/>
        <v>1</v>
      </c>
      <c r="AP16657"/>
      <c r="AQ16657"/>
    </row>
    <row r="16658" spans="23:43" x14ac:dyDescent="0.25">
      <c r="W16658" t="b">
        <f t="shared" si="1133"/>
        <v>1</v>
      </c>
      <c r="X16658" t="b">
        <f t="shared" si="1134"/>
        <v>1</v>
      </c>
      <c r="AA16658"/>
      <c r="AH16658"/>
      <c r="AL16658" t="b">
        <f t="shared" si="1135"/>
        <v>1</v>
      </c>
      <c r="AM16658" t="b">
        <f t="shared" si="1136"/>
        <v>1</v>
      </c>
      <c r="AP16658"/>
      <c r="AQ16658"/>
    </row>
    <row r="16659" spans="23:43" x14ac:dyDescent="0.25">
      <c r="W16659" t="b">
        <f t="shared" si="1133"/>
        <v>1</v>
      </c>
      <c r="X16659" t="b">
        <f t="shared" si="1134"/>
        <v>1</v>
      </c>
      <c r="AA16659"/>
      <c r="AH16659"/>
      <c r="AL16659" t="b">
        <f t="shared" si="1135"/>
        <v>1</v>
      </c>
      <c r="AM16659" t="b">
        <f t="shared" si="1136"/>
        <v>1</v>
      </c>
      <c r="AP16659"/>
      <c r="AQ16659"/>
    </row>
    <row r="16660" spans="23:43" x14ac:dyDescent="0.25">
      <c r="W16660" t="b">
        <f t="shared" si="1133"/>
        <v>1</v>
      </c>
      <c r="X16660" t="b">
        <f t="shared" si="1134"/>
        <v>1</v>
      </c>
      <c r="AA16660"/>
      <c r="AH16660"/>
      <c r="AL16660" t="b">
        <f t="shared" si="1135"/>
        <v>1</v>
      </c>
      <c r="AM16660" t="b">
        <f t="shared" si="1136"/>
        <v>1</v>
      </c>
      <c r="AP16660"/>
      <c r="AQ16660"/>
    </row>
    <row r="16661" spans="23:43" x14ac:dyDescent="0.25">
      <c r="W16661" t="b">
        <f t="shared" si="1133"/>
        <v>1</v>
      </c>
      <c r="X16661" t="b">
        <f t="shared" si="1134"/>
        <v>1</v>
      </c>
      <c r="AA16661"/>
      <c r="AH16661"/>
      <c r="AL16661" t="b">
        <f t="shared" si="1135"/>
        <v>1</v>
      </c>
      <c r="AM16661" t="b">
        <f t="shared" si="1136"/>
        <v>1</v>
      </c>
      <c r="AP16661"/>
      <c r="AQ16661"/>
    </row>
    <row r="16662" spans="23:43" x14ac:dyDescent="0.25">
      <c r="W16662" t="b">
        <f t="shared" si="1133"/>
        <v>1</v>
      </c>
      <c r="X16662" t="b">
        <f t="shared" si="1134"/>
        <v>1</v>
      </c>
      <c r="AA16662"/>
      <c r="AH16662"/>
      <c r="AL16662" t="b">
        <f t="shared" si="1135"/>
        <v>1</v>
      </c>
      <c r="AM16662" t="b">
        <f t="shared" si="1136"/>
        <v>1</v>
      </c>
      <c r="AP16662"/>
      <c r="AQ16662"/>
    </row>
    <row r="16663" spans="23:43" x14ac:dyDescent="0.25">
      <c r="W16663" t="b">
        <f t="shared" si="1133"/>
        <v>1</v>
      </c>
      <c r="X16663" t="b">
        <f t="shared" si="1134"/>
        <v>1</v>
      </c>
      <c r="AA16663"/>
      <c r="AH16663"/>
      <c r="AL16663" t="b">
        <f t="shared" si="1135"/>
        <v>1</v>
      </c>
      <c r="AM16663" t="b">
        <f t="shared" si="1136"/>
        <v>1</v>
      </c>
      <c r="AP16663"/>
      <c r="AQ16663"/>
    </row>
    <row r="16664" spans="23:43" x14ac:dyDescent="0.25">
      <c r="W16664" t="b">
        <f t="shared" si="1133"/>
        <v>1</v>
      </c>
      <c r="X16664" t="b">
        <f t="shared" si="1134"/>
        <v>1</v>
      </c>
      <c r="AA16664"/>
      <c r="AH16664"/>
      <c r="AL16664" t="b">
        <f t="shared" si="1135"/>
        <v>1</v>
      </c>
      <c r="AM16664" t="b">
        <f t="shared" si="1136"/>
        <v>1</v>
      </c>
      <c r="AP16664"/>
      <c r="AQ16664"/>
    </row>
    <row r="16665" spans="23:43" x14ac:dyDescent="0.25">
      <c r="W16665" t="b">
        <f t="shared" si="1133"/>
        <v>1</v>
      </c>
      <c r="X16665" t="b">
        <f t="shared" si="1134"/>
        <v>1</v>
      </c>
      <c r="AA16665"/>
      <c r="AH16665"/>
      <c r="AL16665" t="b">
        <f t="shared" si="1135"/>
        <v>1</v>
      </c>
      <c r="AM16665" t="b">
        <f t="shared" si="1136"/>
        <v>1</v>
      </c>
      <c r="AP16665"/>
      <c r="AQ16665"/>
    </row>
    <row r="16666" spans="23:43" x14ac:dyDescent="0.25">
      <c r="W16666" t="b">
        <f t="shared" si="1133"/>
        <v>1</v>
      </c>
      <c r="X16666" t="b">
        <f t="shared" si="1134"/>
        <v>1</v>
      </c>
      <c r="AA16666"/>
      <c r="AH16666"/>
      <c r="AL16666" t="b">
        <f t="shared" si="1135"/>
        <v>1</v>
      </c>
      <c r="AM16666" t="b">
        <f t="shared" si="1136"/>
        <v>1</v>
      </c>
      <c r="AP16666"/>
      <c r="AQ16666"/>
    </row>
    <row r="16667" spans="23:43" x14ac:dyDescent="0.25">
      <c r="W16667" t="b">
        <f t="shared" si="1133"/>
        <v>1</v>
      </c>
      <c r="X16667" t="b">
        <f t="shared" si="1134"/>
        <v>1</v>
      </c>
      <c r="AA16667"/>
      <c r="AH16667"/>
      <c r="AL16667" t="b">
        <f t="shared" si="1135"/>
        <v>1</v>
      </c>
      <c r="AM16667" t="b">
        <f t="shared" si="1136"/>
        <v>1</v>
      </c>
      <c r="AP16667"/>
      <c r="AQ16667"/>
    </row>
    <row r="16668" spans="23:43" x14ac:dyDescent="0.25">
      <c r="W16668" t="b">
        <f t="shared" si="1133"/>
        <v>1</v>
      </c>
      <c r="X16668" t="b">
        <f t="shared" si="1134"/>
        <v>1</v>
      </c>
      <c r="AA16668"/>
      <c r="AH16668"/>
      <c r="AL16668" t="b">
        <f t="shared" si="1135"/>
        <v>1</v>
      </c>
      <c r="AM16668" t="b">
        <f t="shared" si="1136"/>
        <v>1</v>
      </c>
      <c r="AP16668"/>
      <c r="AQ16668"/>
    </row>
    <row r="16669" spans="23:43" x14ac:dyDescent="0.25">
      <c r="W16669" t="b">
        <f t="shared" si="1133"/>
        <v>1</v>
      </c>
      <c r="X16669" t="b">
        <f t="shared" si="1134"/>
        <v>1</v>
      </c>
      <c r="AA16669"/>
      <c r="AH16669"/>
      <c r="AL16669" t="b">
        <f t="shared" si="1135"/>
        <v>1</v>
      </c>
      <c r="AM16669" t="b">
        <f t="shared" si="1136"/>
        <v>1</v>
      </c>
      <c r="AP16669"/>
      <c r="AQ16669"/>
    </row>
    <row r="16670" spans="23:43" x14ac:dyDescent="0.25">
      <c r="W16670" t="b">
        <f t="shared" si="1133"/>
        <v>1</v>
      </c>
      <c r="X16670" t="b">
        <f t="shared" si="1134"/>
        <v>1</v>
      </c>
      <c r="AA16670"/>
      <c r="AH16670"/>
      <c r="AL16670" t="b">
        <f t="shared" si="1135"/>
        <v>1</v>
      </c>
      <c r="AM16670" t="b">
        <f t="shared" si="1136"/>
        <v>1</v>
      </c>
      <c r="AP16670"/>
      <c r="AQ16670"/>
    </row>
    <row r="16671" spans="23:43" x14ac:dyDescent="0.25">
      <c r="W16671" t="b">
        <f t="shared" si="1133"/>
        <v>1</v>
      </c>
      <c r="X16671" t="b">
        <f t="shared" si="1134"/>
        <v>1</v>
      </c>
      <c r="AA16671"/>
      <c r="AH16671"/>
      <c r="AL16671" t="b">
        <f t="shared" si="1135"/>
        <v>1</v>
      </c>
      <c r="AM16671" t="b">
        <f t="shared" si="1136"/>
        <v>1</v>
      </c>
      <c r="AP16671"/>
      <c r="AQ16671"/>
    </row>
    <row r="16672" spans="23:43" x14ac:dyDescent="0.25">
      <c r="W16672" t="b">
        <f t="shared" si="1133"/>
        <v>1</v>
      </c>
      <c r="X16672" t="b">
        <f t="shared" si="1134"/>
        <v>1</v>
      </c>
      <c r="AA16672"/>
      <c r="AH16672"/>
      <c r="AL16672" t="b">
        <f t="shared" si="1135"/>
        <v>1</v>
      </c>
      <c r="AM16672" t="b">
        <f t="shared" si="1136"/>
        <v>1</v>
      </c>
      <c r="AP16672"/>
      <c r="AQ16672"/>
    </row>
    <row r="16673" spans="23:43" x14ac:dyDescent="0.25">
      <c r="W16673" t="b">
        <f t="shared" si="1133"/>
        <v>1</v>
      </c>
      <c r="X16673" t="b">
        <f t="shared" si="1134"/>
        <v>1</v>
      </c>
      <c r="AA16673"/>
      <c r="AH16673"/>
      <c r="AL16673" t="b">
        <f t="shared" si="1135"/>
        <v>1</v>
      </c>
      <c r="AM16673" t="b">
        <f t="shared" si="1136"/>
        <v>1</v>
      </c>
      <c r="AP16673"/>
      <c r="AQ16673"/>
    </row>
    <row r="16674" spans="23:43" x14ac:dyDescent="0.25">
      <c r="W16674" t="b">
        <f t="shared" si="1133"/>
        <v>1</v>
      </c>
      <c r="X16674" t="b">
        <f t="shared" si="1134"/>
        <v>1</v>
      </c>
      <c r="AA16674"/>
      <c r="AH16674"/>
      <c r="AL16674" t="b">
        <f t="shared" si="1135"/>
        <v>1</v>
      </c>
      <c r="AM16674" t="b">
        <f t="shared" si="1136"/>
        <v>1</v>
      </c>
      <c r="AP16674"/>
      <c r="AQ16674"/>
    </row>
    <row r="16675" spans="23:43" x14ac:dyDescent="0.25">
      <c r="W16675" t="b">
        <f t="shared" si="1133"/>
        <v>1</v>
      </c>
      <c r="X16675" t="b">
        <f t="shared" si="1134"/>
        <v>1</v>
      </c>
      <c r="AA16675"/>
      <c r="AH16675"/>
      <c r="AL16675" t="b">
        <f t="shared" si="1135"/>
        <v>1</v>
      </c>
      <c r="AM16675" t="b">
        <f t="shared" si="1136"/>
        <v>1</v>
      </c>
      <c r="AP16675"/>
      <c r="AQ16675"/>
    </row>
    <row r="16676" spans="23:43" x14ac:dyDescent="0.25">
      <c r="W16676" t="b">
        <f t="shared" si="1133"/>
        <v>1</v>
      </c>
      <c r="X16676" t="b">
        <f t="shared" si="1134"/>
        <v>1</v>
      </c>
      <c r="AA16676"/>
      <c r="AH16676"/>
      <c r="AL16676" t="b">
        <f t="shared" si="1135"/>
        <v>1</v>
      </c>
      <c r="AM16676" t="b">
        <f t="shared" si="1136"/>
        <v>1</v>
      </c>
      <c r="AP16676"/>
      <c r="AQ16676"/>
    </row>
    <row r="16677" spans="23:43" x14ac:dyDescent="0.25">
      <c r="W16677" t="b">
        <f t="shared" si="1133"/>
        <v>1</v>
      </c>
      <c r="X16677" t="b">
        <f t="shared" si="1134"/>
        <v>1</v>
      </c>
      <c r="AA16677"/>
      <c r="AH16677"/>
      <c r="AL16677" t="b">
        <f t="shared" si="1135"/>
        <v>1</v>
      </c>
      <c r="AM16677" t="b">
        <f t="shared" si="1136"/>
        <v>1</v>
      </c>
      <c r="AP16677"/>
      <c r="AQ16677"/>
    </row>
    <row r="16678" spans="23:43" x14ac:dyDescent="0.25">
      <c r="W16678" t="b">
        <f t="shared" si="1133"/>
        <v>1</v>
      </c>
      <c r="X16678" t="b">
        <f t="shared" si="1134"/>
        <v>1</v>
      </c>
      <c r="AA16678"/>
      <c r="AH16678"/>
      <c r="AL16678" t="b">
        <f t="shared" si="1135"/>
        <v>1</v>
      </c>
      <c r="AM16678" t="b">
        <f t="shared" si="1136"/>
        <v>1</v>
      </c>
      <c r="AP16678"/>
      <c r="AQ16678"/>
    </row>
    <row r="16679" spans="23:43" x14ac:dyDescent="0.25">
      <c r="W16679" t="b">
        <f t="shared" si="1133"/>
        <v>1</v>
      </c>
      <c r="X16679" t="b">
        <f t="shared" si="1134"/>
        <v>1</v>
      </c>
      <c r="AA16679"/>
      <c r="AH16679"/>
      <c r="AL16679" t="b">
        <f t="shared" si="1135"/>
        <v>1</v>
      </c>
      <c r="AM16679" t="b">
        <f t="shared" si="1136"/>
        <v>1</v>
      </c>
      <c r="AP16679"/>
      <c r="AQ16679"/>
    </row>
    <row r="16680" spans="23:43" x14ac:dyDescent="0.25">
      <c r="W16680" t="b">
        <f t="shared" si="1133"/>
        <v>1</v>
      </c>
      <c r="X16680" t="b">
        <f t="shared" si="1134"/>
        <v>1</v>
      </c>
      <c r="AA16680"/>
      <c r="AH16680"/>
      <c r="AL16680" t="b">
        <f t="shared" si="1135"/>
        <v>1</v>
      </c>
      <c r="AM16680" t="b">
        <f t="shared" si="1136"/>
        <v>1</v>
      </c>
      <c r="AP16680"/>
      <c r="AQ16680"/>
    </row>
    <row r="16681" spans="23:43" x14ac:dyDescent="0.25">
      <c r="W16681" t="b">
        <f t="shared" si="1133"/>
        <v>1</v>
      </c>
      <c r="X16681" t="b">
        <f t="shared" si="1134"/>
        <v>1</v>
      </c>
      <c r="AA16681"/>
      <c r="AH16681"/>
      <c r="AL16681" t="b">
        <f t="shared" si="1135"/>
        <v>1</v>
      </c>
      <c r="AM16681" t="b">
        <f t="shared" si="1136"/>
        <v>1</v>
      </c>
      <c r="AP16681"/>
      <c r="AQ16681"/>
    </row>
    <row r="16682" spans="23:43" x14ac:dyDescent="0.25">
      <c r="W16682" t="b">
        <f t="shared" si="1133"/>
        <v>1</v>
      </c>
      <c r="X16682" t="b">
        <f t="shared" si="1134"/>
        <v>1</v>
      </c>
      <c r="AA16682"/>
      <c r="AH16682"/>
      <c r="AL16682" t="b">
        <f t="shared" si="1135"/>
        <v>1</v>
      </c>
      <c r="AM16682" t="b">
        <f t="shared" si="1136"/>
        <v>1</v>
      </c>
      <c r="AP16682"/>
      <c r="AQ16682"/>
    </row>
    <row r="16683" spans="23:43" x14ac:dyDescent="0.25">
      <c r="W16683" t="b">
        <f t="shared" si="1133"/>
        <v>1</v>
      </c>
      <c r="X16683" t="b">
        <f t="shared" si="1134"/>
        <v>1</v>
      </c>
      <c r="AA16683"/>
      <c r="AH16683"/>
      <c r="AL16683" t="b">
        <f t="shared" si="1135"/>
        <v>1</v>
      </c>
      <c r="AM16683" t="b">
        <f t="shared" si="1136"/>
        <v>1</v>
      </c>
      <c r="AP16683"/>
      <c r="AQ16683"/>
    </row>
    <row r="16684" spans="23:43" x14ac:dyDescent="0.25">
      <c r="W16684" t="b">
        <f t="shared" si="1133"/>
        <v>1</v>
      </c>
      <c r="X16684" t="b">
        <f t="shared" si="1134"/>
        <v>1</v>
      </c>
      <c r="AA16684"/>
      <c r="AH16684"/>
      <c r="AL16684" t="b">
        <f t="shared" si="1135"/>
        <v>1</v>
      </c>
      <c r="AM16684" t="b">
        <f t="shared" si="1136"/>
        <v>1</v>
      </c>
      <c r="AP16684"/>
      <c r="AQ16684"/>
    </row>
    <row r="16685" spans="23:43" x14ac:dyDescent="0.25">
      <c r="W16685" t="b">
        <f t="shared" si="1133"/>
        <v>1</v>
      </c>
      <c r="X16685" t="b">
        <f t="shared" si="1134"/>
        <v>1</v>
      </c>
      <c r="AA16685"/>
      <c r="AH16685"/>
      <c r="AL16685" t="b">
        <f t="shared" si="1135"/>
        <v>1</v>
      </c>
      <c r="AM16685" t="b">
        <f t="shared" si="1136"/>
        <v>1</v>
      </c>
      <c r="AP16685"/>
      <c r="AQ16685"/>
    </row>
    <row r="16686" spans="23:43" x14ac:dyDescent="0.25">
      <c r="W16686" t="b">
        <f t="shared" si="1133"/>
        <v>1</v>
      </c>
      <c r="X16686" t="b">
        <f t="shared" si="1134"/>
        <v>1</v>
      </c>
      <c r="AA16686"/>
      <c r="AH16686"/>
      <c r="AL16686" t="b">
        <f t="shared" si="1135"/>
        <v>1</v>
      </c>
      <c r="AM16686" t="b">
        <f t="shared" si="1136"/>
        <v>1</v>
      </c>
      <c r="AP16686"/>
      <c r="AQ16686"/>
    </row>
    <row r="16687" spans="23:43" x14ac:dyDescent="0.25">
      <c r="W16687" t="b">
        <f t="shared" si="1133"/>
        <v>1</v>
      </c>
      <c r="X16687" t="b">
        <f t="shared" si="1134"/>
        <v>1</v>
      </c>
      <c r="AA16687"/>
      <c r="AH16687"/>
      <c r="AL16687" t="b">
        <f t="shared" si="1135"/>
        <v>1</v>
      </c>
      <c r="AM16687" t="b">
        <f t="shared" si="1136"/>
        <v>1</v>
      </c>
      <c r="AP16687"/>
      <c r="AQ16687"/>
    </row>
    <row r="16688" spans="23:43" x14ac:dyDescent="0.25">
      <c r="W16688" t="b">
        <f t="shared" si="1133"/>
        <v>1</v>
      </c>
      <c r="X16688" t="b">
        <f t="shared" si="1134"/>
        <v>1</v>
      </c>
      <c r="AA16688"/>
      <c r="AH16688"/>
      <c r="AL16688" t="b">
        <f t="shared" si="1135"/>
        <v>1</v>
      </c>
      <c r="AM16688" t="b">
        <f t="shared" si="1136"/>
        <v>1</v>
      </c>
      <c r="AP16688"/>
      <c r="AQ16688"/>
    </row>
    <row r="16689" spans="23:43" x14ac:dyDescent="0.25">
      <c r="W16689" t="b">
        <f t="shared" si="1133"/>
        <v>1</v>
      </c>
      <c r="X16689" t="b">
        <f t="shared" si="1134"/>
        <v>1</v>
      </c>
      <c r="AA16689"/>
      <c r="AH16689"/>
      <c r="AL16689" t="b">
        <f t="shared" si="1135"/>
        <v>1</v>
      </c>
      <c r="AM16689" t="b">
        <f t="shared" si="1136"/>
        <v>1</v>
      </c>
      <c r="AP16689"/>
      <c r="AQ16689"/>
    </row>
    <row r="16690" spans="23:43" x14ac:dyDescent="0.25">
      <c r="W16690" t="b">
        <f t="shared" si="1133"/>
        <v>1</v>
      </c>
      <c r="X16690" t="b">
        <f t="shared" si="1134"/>
        <v>1</v>
      </c>
      <c r="AA16690"/>
      <c r="AH16690"/>
      <c r="AL16690" t="b">
        <f t="shared" si="1135"/>
        <v>1</v>
      </c>
      <c r="AM16690" t="b">
        <f t="shared" si="1136"/>
        <v>1</v>
      </c>
      <c r="AP16690"/>
      <c r="AQ16690"/>
    </row>
    <row r="16691" spans="23:43" x14ac:dyDescent="0.25">
      <c r="W16691" t="b">
        <f t="shared" si="1133"/>
        <v>1</v>
      </c>
      <c r="X16691" t="b">
        <f t="shared" si="1134"/>
        <v>1</v>
      </c>
      <c r="AA16691"/>
      <c r="AH16691"/>
      <c r="AL16691" t="b">
        <f t="shared" si="1135"/>
        <v>1</v>
      </c>
      <c r="AM16691" t="b">
        <f t="shared" si="1136"/>
        <v>1</v>
      </c>
      <c r="AP16691"/>
      <c r="AQ16691"/>
    </row>
    <row r="16692" spans="23:43" x14ac:dyDescent="0.25">
      <c r="W16692" t="b">
        <f t="shared" si="1133"/>
        <v>1</v>
      </c>
      <c r="X16692" t="b">
        <f t="shared" si="1134"/>
        <v>1</v>
      </c>
      <c r="AA16692"/>
      <c r="AH16692"/>
      <c r="AL16692" t="b">
        <f t="shared" si="1135"/>
        <v>1</v>
      </c>
      <c r="AM16692" t="b">
        <f t="shared" si="1136"/>
        <v>1</v>
      </c>
      <c r="AP16692"/>
      <c r="AQ16692"/>
    </row>
    <row r="16693" spans="23:43" x14ac:dyDescent="0.25">
      <c r="W16693" t="b">
        <f t="shared" si="1133"/>
        <v>1</v>
      </c>
      <c r="X16693" t="b">
        <f t="shared" si="1134"/>
        <v>1</v>
      </c>
      <c r="AA16693"/>
      <c r="AH16693"/>
      <c r="AL16693" t="b">
        <f t="shared" si="1135"/>
        <v>1</v>
      </c>
      <c r="AM16693" t="b">
        <f t="shared" si="1136"/>
        <v>1</v>
      </c>
      <c r="AP16693"/>
      <c r="AQ16693"/>
    </row>
    <row r="16694" spans="23:43" x14ac:dyDescent="0.25">
      <c r="W16694" t="b">
        <f t="shared" si="1133"/>
        <v>1</v>
      </c>
      <c r="X16694" t="b">
        <f t="shared" si="1134"/>
        <v>1</v>
      </c>
      <c r="AA16694"/>
      <c r="AH16694"/>
      <c r="AL16694" t="b">
        <f t="shared" si="1135"/>
        <v>1</v>
      </c>
      <c r="AM16694" t="b">
        <f t="shared" si="1136"/>
        <v>1</v>
      </c>
      <c r="AP16694"/>
      <c r="AQ16694"/>
    </row>
    <row r="16695" spans="23:43" x14ac:dyDescent="0.25">
      <c r="W16695" t="b">
        <f t="shared" si="1133"/>
        <v>1</v>
      </c>
      <c r="X16695" t="b">
        <f t="shared" si="1134"/>
        <v>1</v>
      </c>
      <c r="AA16695"/>
      <c r="AH16695"/>
      <c r="AL16695" t="b">
        <f t="shared" si="1135"/>
        <v>1</v>
      </c>
      <c r="AM16695" t="b">
        <f t="shared" si="1136"/>
        <v>1</v>
      </c>
      <c r="AP16695"/>
      <c r="AQ16695"/>
    </row>
    <row r="16696" spans="23:43" x14ac:dyDescent="0.25">
      <c r="W16696" t="b">
        <f t="shared" si="1133"/>
        <v>1</v>
      </c>
      <c r="X16696" t="b">
        <f t="shared" si="1134"/>
        <v>1</v>
      </c>
      <c r="AA16696"/>
      <c r="AH16696"/>
      <c r="AL16696" t="b">
        <f t="shared" si="1135"/>
        <v>1</v>
      </c>
      <c r="AM16696" t="b">
        <f t="shared" si="1136"/>
        <v>1</v>
      </c>
      <c r="AP16696"/>
      <c r="AQ16696"/>
    </row>
    <row r="16697" spans="23:43" x14ac:dyDescent="0.25">
      <c r="W16697" t="b">
        <f t="shared" si="1133"/>
        <v>1</v>
      </c>
      <c r="X16697" t="b">
        <f t="shared" si="1134"/>
        <v>1</v>
      </c>
      <c r="AA16697"/>
      <c r="AH16697"/>
      <c r="AL16697" t="b">
        <f t="shared" si="1135"/>
        <v>1</v>
      </c>
      <c r="AM16697" t="b">
        <f t="shared" si="1136"/>
        <v>1</v>
      </c>
      <c r="AP16697"/>
      <c r="AQ16697"/>
    </row>
    <row r="16698" spans="23:43" x14ac:dyDescent="0.25">
      <c r="W16698" t="b">
        <f t="shared" si="1133"/>
        <v>1</v>
      </c>
      <c r="X16698" t="b">
        <f t="shared" si="1134"/>
        <v>1</v>
      </c>
      <c r="AA16698"/>
      <c r="AH16698"/>
      <c r="AL16698" t="b">
        <f t="shared" si="1135"/>
        <v>1</v>
      </c>
      <c r="AM16698" t="b">
        <f t="shared" si="1136"/>
        <v>1</v>
      </c>
      <c r="AP16698"/>
      <c r="AQ16698"/>
    </row>
    <row r="16699" spans="23:43" x14ac:dyDescent="0.25">
      <c r="W16699" t="b">
        <f t="shared" si="1133"/>
        <v>1</v>
      </c>
      <c r="X16699" t="b">
        <f t="shared" si="1134"/>
        <v>1</v>
      </c>
      <c r="AA16699"/>
      <c r="AH16699"/>
      <c r="AL16699" t="b">
        <f t="shared" si="1135"/>
        <v>1</v>
      </c>
      <c r="AM16699" t="b">
        <f t="shared" si="1136"/>
        <v>1</v>
      </c>
      <c r="AP16699"/>
      <c r="AQ16699"/>
    </row>
    <row r="16700" spans="23:43" x14ac:dyDescent="0.25">
      <c r="W16700" t="b">
        <f t="shared" si="1133"/>
        <v>1</v>
      </c>
      <c r="X16700" t="b">
        <f t="shared" si="1134"/>
        <v>1</v>
      </c>
      <c r="AA16700"/>
      <c r="AH16700"/>
      <c r="AL16700" t="b">
        <f t="shared" si="1135"/>
        <v>1</v>
      </c>
      <c r="AM16700" t="b">
        <f t="shared" si="1136"/>
        <v>1</v>
      </c>
      <c r="AP16700"/>
      <c r="AQ16700"/>
    </row>
    <row r="16701" spans="23:43" x14ac:dyDescent="0.25">
      <c r="W16701" t="b">
        <f t="shared" si="1133"/>
        <v>1</v>
      </c>
      <c r="X16701" t="b">
        <f t="shared" si="1134"/>
        <v>1</v>
      </c>
      <c r="AA16701"/>
      <c r="AH16701"/>
      <c r="AL16701" t="b">
        <f t="shared" si="1135"/>
        <v>1</v>
      </c>
      <c r="AM16701" t="b">
        <f t="shared" si="1136"/>
        <v>1</v>
      </c>
      <c r="AP16701"/>
      <c r="AQ16701"/>
    </row>
    <row r="16702" spans="23:43" x14ac:dyDescent="0.25">
      <c r="W16702" t="b">
        <f t="shared" si="1133"/>
        <v>1</v>
      </c>
      <c r="X16702" t="b">
        <f t="shared" si="1134"/>
        <v>1</v>
      </c>
      <c r="AA16702"/>
      <c r="AH16702"/>
      <c r="AL16702" t="b">
        <f t="shared" si="1135"/>
        <v>1</v>
      </c>
      <c r="AM16702" t="b">
        <f t="shared" si="1136"/>
        <v>1</v>
      </c>
      <c r="AP16702"/>
      <c r="AQ16702"/>
    </row>
    <row r="16703" spans="23:43" x14ac:dyDescent="0.25">
      <c r="W16703" t="b">
        <f t="shared" si="1133"/>
        <v>1</v>
      </c>
      <c r="X16703" t="b">
        <f t="shared" si="1134"/>
        <v>1</v>
      </c>
      <c r="AA16703"/>
      <c r="AH16703"/>
      <c r="AL16703" t="b">
        <f t="shared" si="1135"/>
        <v>1</v>
      </c>
      <c r="AM16703" t="b">
        <f t="shared" si="1136"/>
        <v>1</v>
      </c>
      <c r="AP16703"/>
      <c r="AQ16703"/>
    </row>
    <row r="16704" spans="23:43" x14ac:dyDescent="0.25">
      <c r="W16704" t="b">
        <f t="shared" si="1133"/>
        <v>1</v>
      </c>
      <c r="X16704" t="b">
        <f t="shared" si="1134"/>
        <v>1</v>
      </c>
      <c r="AA16704"/>
      <c r="AH16704"/>
      <c r="AL16704" t="b">
        <f t="shared" si="1135"/>
        <v>1</v>
      </c>
      <c r="AM16704" t="b">
        <f t="shared" si="1136"/>
        <v>1</v>
      </c>
      <c r="AP16704"/>
      <c r="AQ16704"/>
    </row>
    <row r="16705" spans="23:43" x14ac:dyDescent="0.25">
      <c r="W16705" t="b">
        <f t="shared" si="1133"/>
        <v>1</v>
      </c>
      <c r="X16705" t="b">
        <f t="shared" si="1134"/>
        <v>1</v>
      </c>
      <c r="AA16705"/>
      <c r="AH16705"/>
      <c r="AL16705" t="b">
        <f t="shared" si="1135"/>
        <v>1</v>
      </c>
      <c r="AM16705" t="b">
        <f t="shared" si="1136"/>
        <v>1</v>
      </c>
      <c r="AP16705"/>
      <c r="AQ16705"/>
    </row>
    <row r="16706" spans="23:43" x14ac:dyDescent="0.25">
      <c r="W16706" t="b">
        <f t="shared" si="1133"/>
        <v>1</v>
      </c>
      <c r="X16706" t="b">
        <f t="shared" si="1134"/>
        <v>1</v>
      </c>
      <c r="AA16706"/>
      <c r="AH16706"/>
      <c r="AL16706" t="b">
        <f t="shared" si="1135"/>
        <v>1</v>
      </c>
      <c r="AM16706" t="b">
        <f t="shared" si="1136"/>
        <v>1</v>
      </c>
      <c r="AP16706"/>
      <c r="AQ16706"/>
    </row>
    <row r="16707" spans="23:43" x14ac:dyDescent="0.25">
      <c r="W16707" t="b">
        <f t="shared" si="1133"/>
        <v>1</v>
      </c>
      <c r="X16707" t="b">
        <f t="shared" si="1134"/>
        <v>1</v>
      </c>
      <c r="AA16707"/>
      <c r="AH16707"/>
      <c r="AL16707" t="b">
        <f t="shared" si="1135"/>
        <v>1</v>
      </c>
      <c r="AM16707" t="b">
        <f t="shared" si="1136"/>
        <v>1</v>
      </c>
      <c r="AP16707"/>
      <c r="AQ16707"/>
    </row>
    <row r="16708" spans="23:43" x14ac:dyDescent="0.25">
      <c r="W16708" t="b">
        <f t="shared" si="1133"/>
        <v>1</v>
      </c>
      <c r="X16708" t="b">
        <f t="shared" si="1134"/>
        <v>1</v>
      </c>
      <c r="AA16708"/>
      <c r="AH16708"/>
      <c r="AL16708" t="b">
        <f t="shared" si="1135"/>
        <v>1</v>
      </c>
      <c r="AM16708" t="b">
        <f t="shared" si="1136"/>
        <v>1</v>
      </c>
      <c r="AP16708"/>
      <c r="AQ16708"/>
    </row>
    <row r="16709" spans="23:43" x14ac:dyDescent="0.25">
      <c r="W16709" t="b">
        <f t="shared" si="1133"/>
        <v>1</v>
      </c>
      <c r="X16709" t="b">
        <f t="shared" si="1134"/>
        <v>1</v>
      </c>
      <c r="AA16709"/>
      <c r="AH16709"/>
      <c r="AL16709" t="b">
        <f t="shared" si="1135"/>
        <v>1</v>
      </c>
      <c r="AM16709" t="b">
        <f t="shared" si="1136"/>
        <v>1</v>
      </c>
      <c r="AP16709"/>
      <c r="AQ16709"/>
    </row>
    <row r="16710" spans="23:43" x14ac:dyDescent="0.25">
      <c r="W16710" t="b">
        <f t="shared" si="1133"/>
        <v>1</v>
      </c>
      <c r="X16710" t="b">
        <f t="shared" si="1134"/>
        <v>1</v>
      </c>
      <c r="AA16710"/>
      <c r="AH16710"/>
      <c r="AL16710" t="b">
        <f t="shared" si="1135"/>
        <v>1</v>
      </c>
      <c r="AM16710" t="b">
        <f t="shared" si="1136"/>
        <v>1</v>
      </c>
      <c r="AP16710"/>
      <c r="AQ16710"/>
    </row>
    <row r="16711" spans="23:43" x14ac:dyDescent="0.25">
      <c r="W16711" t="b">
        <f t="shared" si="1133"/>
        <v>1</v>
      </c>
      <c r="X16711" t="b">
        <f t="shared" si="1134"/>
        <v>1</v>
      </c>
      <c r="AA16711"/>
      <c r="AH16711"/>
      <c r="AL16711" t="b">
        <f t="shared" si="1135"/>
        <v>1</v>
      </c>
      <c r="AM16711" t="b">
        <f t="shared" si="1136"/>
        <v>1</v>
      </c>
      <c r="AP16711"/>
      <c r="AQ16711"/>
    </row>
    <row r="16712" spans="23:43" x14ac:dyDescent="0.25">
      <c r="W16712" t="b">
        <f t="shared" si="1133"/>
        <v>1</v>
      </c>
      <c r="X16712" t="b">
        <f t="shared" si="1134"/>
        <v>1</v>
      </c>
      <c r="AA16712"/>
      <c r="AH16712"/>
      <c r="AL16712" t="b">
        <f t="shared" si="1135"/>
        <v>1</v>
      </c>
      <c r="AM16712" t="b">
        <f t="shared" si="1136"/>
        <v>1</v>
      </c>
      <c r="AP16712"/>
      <c r="AQ16712"/>
    </row>
    <row r="16713" spans="23:43" x14ac:dyDescent="0.25">
      <c r="W16713" t="b">
        <f t="shared" si="1133"/>
        <v>1</v>
      </c>
      <c r="X16713" t="b">
        <f t="shared" si="1134"/>
        <v>1</v>
      </c>
      <c r="AA16713"/>
      <c r="AH16713"/>
      <c r="AL16713" t="b">
        <f t="shared" si="1135"/>
        <v>1</v>
      </c>
      <c r="AM16713" t="b">
        <f t="shared" si="1136"/>
        <v>1</v>
      </c>
      <c r="AP16713"/>
      <c r="AQ16713"/>
    </row>
    <row r="16714" spans="23:43" x14ac:dyDescent="0.25">
      <c r="W16714" t="b">
        <f t="shared" si="1133"/>
        <v>1</v>
      </c>
      <c r="X16714" t="b">
        <f t="shared" si="1134"/>
        <v>1</v>
      </c>
      <c r="AA16714"/>
      <c r="AH16714"/>
      <c r="AL16714" t="b">
        <f t="shared" si="1135"/>
        <v>1</v>
      </c>
      <c r="AM16714" t="b">
        <f t="shared" si="1136"/>
        <v>1</v>
      </c>
      <c r="AP16714"/>
      <c r="AQ16714"/>
    </row>
    <row r="16715" spans="23:43" x14ac:dyDescent="0.25">
      <c r="W16715" t="b">
        <f t="shared" si="1133"/>
        <v>1</v>
      </c>
      <c r="X16715" t="b">
        <f t="shared" si="1134"/>
        <v>1</v>
      </c>
      <c r="AA16715"/>
      <c r="AH16715"/>
      <c r="AL16715" t="b">
        <f t="shared" si="1135"/>
        <v>1</v>
      </c>
      <c r="AM16715" t="b">
        <f t="shared" si="1136"/>
        <v>1</v>
      </c>
      <c r="AP16715"/>
      <c r="AQ16715"/>
    </row>
    <row r="16716" spans="23:43" x14ac:dyDescent="0.25">
      <c r="W16716" t="b">
        <f t="shared" ref="W16716:W16779" si="1137">IF(AND(U16716&lt;&gt;"",U16716&lt;&gt;"Grand Total",U16716&lt;&gt;"(blank)"),GETPIVOTDATA("Facility CCN",$U$10,"Facility CCN",U16716)=1,TRUE)</f>
        <v>1</v>
      </c>
      <c r="X16716" t="b">
        <f t="shared" ref="X16716:X16779" si="1138">IF(AND(U16716&lt;&gt;"",U16716&lt;&gt;"Grand Total",U16716&lt;&gt;"(blank)"),LEN(U16716)=6,TRUE)</f>
        <v>1</v>
      </c>
      <c r="AA16716"/>
      <c r="AH16716"/>
      <c r="AL16716" t="b">
        <f t="shared" ref="AL16716:AL16779" si="1139">IF(AND(AJ16716&lt;&gt;"",AJ16716&lt;&gt;"Grand Total",AJ16716&lt;&gt;"(blank)"),GETPIVOTDATA("Provider NPI",$AJ$10,"Provider NPI",AJ16716)=1,TRUE)</f>
        <v>1</v>
      </c>
      <c r="AM16716" t="b">
        <f t="shared" ref="AM16716:AM16779" si="1140">IF(AND(AJ16716&lt;&gt;"",AJ16716&lt;&gt;"Grand Total",AJ16716&lt;&gt;"(blank)"),LEN(AJ16716)=10,TRUE)</f>
        <v>1</v>
      </c>
      <c r="AP16716"/>
      <c r="AQ16716"/>
    </row>
    <row r="16717" spans="23:43" x14ac:dyDescent="0.25">
      <c r="W16717" t="b">
        <f t="shared" si="1137"/>
        <v>1</v>
      </c>
      <c r="X16717" t="b">
        <f t="shared" si="1138"/>
        <v>1</v>
      </c>
      <c r="AA16717"/>
      <c r="AH16717"/>
      <c r="AL16717" t="b">
        <f t="shared" si="1139"/>
        <v>1</v>
      </c>
      <c r="AM16717" t="b">
        <f t="shared" si="1140"/>
        <v>1</v>
      </c>
      <c r="AP16717"/>
      <c r="AQ16717"/>
    </row>
    <row r="16718" spans="23:43" x14ac:dyDescent="0.25">
      <c r="W16718" t="b">
        <f t="shared" si="1137"/>
        <v>1</v>
      </c>
      <c r="X16718" t="b">
        <f t="shared" si="1138"/>
        <v>1</v>
      </c>
      <c r="AA16718"/>
      <c r="AH16718"/>
      <c r="AL16718" t="b">
        <f t="shared" si="1139"/>
        <v>1</v>
      </c>
      <c r="AM16718" t="b">
        <f t="shared" si="1140"/>
        <v>1</v>
      </c>
      <c r="AP16718"/>
      <c r="AQ16718"/>
    </row>
    <row r="16719" spans="23:43" x14ac:dyDescent="0.25">
      <c r="W16719" t="b">
        <f t="shared" si="1137"/>
        <v>1</v>
      </c>
      <c r="X16719" t="b">
        <f t="shared" si="1138"/>
        <v>1</v>
      </c>
      <c r="AA16719"/>
      <c r="AH16719"/>
      <c r="AL16719" t="b">
        <f t="shared" si="1139"/>
        <v>1</v>
      </c>
      <c r="AM16719" t="b">
        <f t="shared" si="1140"/>
        <v>1</v>
      </c>
      <c r="AP16719"/>
      <c r="AQ16719"/>
    </row>
    <row r="16720" spans="23:43" x14ac:dyDescent="0.25">
      <c r="W16720" t="b">
        <f t="shared" si="1137"/>
        <v>1</v>
      </c>
      <c r="X16720" t="b">
        <f t="shared" si="1138"/>
        <v>1</v>
      </c>
      <c r="AA16720"/>
      <c r="AH16720"/>
      <c r="AL16720" t="b">
        <f t="shared" si="1139"/>
        <v>1</v>
      </c>
      <c r="AM16720" t="b">
        <f t="shared" si="1140"/>
        <v>1</v>
      </c>
      <c r="AP16720"/>
      <c r="AQ16720"/>
    </row>
    <row r="16721" spans="23:43" x14ac:dyDescent="0.25">
      <c r="W16721" t="b">
        <f t="shared" si="1137"/>
        <v>1</v>
      </c>
      <c r="X16721" t="b">
        <f t="shared" si="1138"/>
        <v>1</v>
      </c>
      <c r="AA16721"/>
      <c r="AH16721"/>
      <c r="AL16721" t="b">
        <f t="shared" si="1139"/>
        <v>1</v>
      </c>
      <c r="AM16721" t="b">
        <f t="shared" si="1140"/>
        <v>1</v>
      </c>
      <c r="AP16721"/>
      <c r="AQ16721"/>
    </row>
    <row r="16722" spans="23:43" x14ac:dyDescent="0.25">
      <c r="W16722" t="b">
        <f t="shared" si="1137"/>
        <v>1</v>
      </c>
      <c r="X16722" t="b">
        <f t="shared" si="1138"/>
        <v>1</v>
      </c>
      <c r="AA16722"/>
      <c r="AH16722"/>
      <c r="AL16722" t="b">
        <f t="shared" si="1139"/>
        <v>1</v>
      </c>
      <c r="AM16722" t="b">
        <f t="shared" si="1140"/>
        <v>1</v>
      </c>
      <c r="AP16722"/>
      <c r="AQ16722"/>
    </row>
    <row r="16723" spans="23:43" x14ac:dyDescent="0.25">
      <c r="W16723" t="b">
        <f t="shared" si="1137"/>
        <v>1</v>
      </c>
      <c r="X16723" t="b">
        <f t="shared" si="1138"/>
        <v>1</v>
      </c>
      <c r="AA16723"/>
      <c r="AH16723"/>
      <c r="AL16723" t="b">
        <f t="shared" si="1139"/>
        <v>1</v>
      </c>
      <c r="AM16723" t="b">
        <f t="shared" si="1140"/>
        <v>1</v>
      </c>
      <c r="AP16723"/>
      <c r="AQ16723"/>
    </row>
    <row r="16724" spans="23:43" x14ac:dyDescent="0.25">
      <c r="W16724" t="b">
        <f t="shared" si="1137"/>
        <v>1</v>
      </c>
      <c r="X16724" t="b">
        <f t="shared" si="1138"/>
        <v>1</v>
      </c>
      <c r="AA16724"/>
      <c r="AH16724"/>
      <c r="AL16724" t="b">
        <f t="shared" si="1139"/>
        <v>1</v>
      </c>
      <c r="AM16724" t="b">
        <f t="shared" si="1140"/>
        <v>1</v>
      </c>
      <c r="AP16724"/>
      <c r="AQ16724"/>
    </row>
    <row r="16725" spans="23:43" x14ac:dyDescent="0.25">
      <c r="W16725" t="b">
        <f t="shared" si="1137"/>
        <v>1</v>
      </c>
      <c r="X16725" t="b">
        <f t="shared" si="1138"/>
        <v>1</v>
      </c>
      <c r="AA16725"/>
      <c r="AH16725"/>
      <c r="AL16725" t="b">
        <f t="shared" si="1139"/>
        <v>1</v>
      </c>
      <c r="AM16725" t="b">
        <f t="shared" si="1140"/>
        <v>1</v>
      </c>
      <c r="AP16725"/>
      <c r="AQ16725"/>
    </row>
    <row r="16726" spans="23:43" x14ac:dyDescent="0.25">
      <c r="W16726" t="b">
        <f t="shared" si="1137"/>
        <v>1</v>
      </c>
      <c r="X16726" t="b">
        <f t="shared" si="1138"/>
        <v>1</v>
      </c>
      <c r="AA16726"/>
      <c r="AH16726"/>
      <c r="AL16726" t="b">
        <f t="shared" si="1139"/>
        <v>1</v>
      </c>
      <c r="AM16726" t="b">
        <f t="shared" si="1140"/>
        <v>1</v>
      </c>
      <c r="AP16726"/>
      <c r="AQ16726"/>
    </row>
    <row r="16727" spans="23:43" x14ac:dyDescent="0.25">
      <c r="W16727" t="b">
        <f t="shared" si="1137"/>
        <v>1</v>
      </c>
      <c r="X16727" t="b">
        <f t="shared" si="1138"/>
        <v>1</v>
      </c>
      <c r="AA16727"/>
      <c r="AH16727"/>
      <c r="AL16727" t="b">
        <f t="shared" si="1139"/>
        <v>1</v>
      </c>
      <c r="AM16727" t="b">
        <f t="shared" si="1140"/>
        <v>1</v>
      </c>
      <c r="AP16727"/>
      <c r="AQ16727"/>
    </row>
    <row r="16728" spans="23:43" x14ac:dyDescent="0.25">
      <c r="W16728" t="b">
        <f t="shared" si="1137"/>
        <v>1</v>
      </c>
      <c r="X16728" t="b">
        <f t="shared" si="1138"/>
        <v>1</v>
      </c>
      <c r="AA16728"/>
      <c r="AH16728"/>
      <c r="AL16728" t="b">
        <f t="shared" si="1139"/>
        <v>1</v>
      </c>
      <c r="AM16728" t="b">
        <f t="shared" si="1140"/>
        <v>1</v>
      </c>
      <c r="AP16728"/>
      <c r="AQ16728"/>
    </row>
    <row r="16729" spans="23:43" x14ac:dyDescent="0.25">
      <c r="W16729" t="b">
        <f t="shared" si="1137"/>
        <v>1</v>
      </c>
      <c r="X16729" t="b">
        <f t="shared" si="1138"/>
        <v>1</v>
      </c>
      <c r="AA16729"/>
      <c r="AH16729"/>
      <c r="AL16729" t="b">
        <f t="shared" si="1139"/>
        <v>1</v>
      </c>
      <c r="AM16729" t="b">
        <f t="shared" si="1140"/>
        <v>1</v>
      </c>
      <c r="AP16729"/>
      <c r="AQ16729"/>
    </row>
    <row r="16730" spans="23:43" x14ac:dyDescent="0.25">
      <c r="W16730" t="b">
        <f t="shared" si="1137"/>
        <v>1</v>
      </c>
      <c r="X16730" t="b">
        <f t="shared" si="1138"/>
        <v>1</v>
      </c>
      <c r="AA16730"/>
      <c r="AH16730"/>
      <c r="AL16730" t="b">
        <f t="shared" si="1139"/>
        <v>1</v>
      </c>
      <c r="AM16730" t="b">
        <f t="shared" si="1140"/>
        <v>1</v>
      </c>
      <c r="AP16730"/>
      <c r="AQ16730"/>
    </row>
    <row r="16731" spans="23:43" x14ac:dyDescent="0.25">
      <c r="W16731" t="b">
        <f t="shared" si="1137"/>
        <v>1</v>
      </c>
      <c r="X16731" t="b">
        <f t="shared" si="1138"/>
        <v>1</v>
      </c>
      <c r="AA16731"/>
      <c r="AH16731"/>
      <c r="AL16731" t="b">
        <f t="shared" si="1139"/>
        <v>1</v>
      </c>
      <c r="AM16731" t="b">
        <f t="shared" si="1140"/>
        <v>1</v>
      </c>
      <c r="AP16731"/>
      <c r="AQ16731"/>
    </row>
    <row r="16732" spans="23:43" x14ac:dyDescent="0.25">
      <c r="W16732" t="b">
        <f t="shared" si="1137"/>
        <v>1</v>
      </c>
      <c r="X16732" t="b">
        <f t="shared" si="1138"/>
        <v>1</v>
      </c>
      <c r="AA16732"/>
      <c r="AH16732"/>
      <c r="AL16732" t="b">
        <f t="shared" si="1139"/>
        <v>1</v>
      </c>
      <c r="AM16732" t="b">
        <f t="shared" si="1140"/>
        <v>1</v>
      </c>
      <c r="AP16732"/>
      <c r="AQ16732"/>
    </row>
    <row r="16733" spans="23:43" x14ac:dyDescent="0.25">
      <c r="W16733" t="b">
        <f t="shared" si="1137"/>
        <v>1</v>
      </c>
      <c r="X16733" t="b">
        <f t="shared" si="1138"/>
        <v>1</v>
      </c>
      <c r="AA16733"/>
      <c r="AH16733"/>
      <c r="AL16733" t="b">
        <f t="shared" si="1139"/>
        <v>1</v>
      </c>
      <c r="AM16733" t="b">
        <f t="shared" si="1140"/>
        <v>1</v>
      </c>
      <c r="AP16733"/>
      <c r="AQ16733"/>
    </row>
    <row r="16734" spans="23:43" x14ac:dyDescent="0.25">
      <c r="W16734" t="b">
        <f t="shared" si="1137"/>
        <v>1</v>
      </c>
      <c r="X16734" t="b">
        <f t="shared" si="1138"/>
        <v>1</v>
      </c>
      <c r="AA16734"/>
      <c r="AH16734"/>
      <c r="AL16734" t="b">
        <f t="shared" si="1139"/>
        <v>1</v>
      </c>
      <c r="AM16734" t="b">
        <f t="shared" si="1140"/>
        <v>1</v>
      </c>
      <c r="AP16734"/>
      <c r="AQ16734"/>
    </row>
    <row r="16735" spans="23:43" x14ac:dyDescent="0.25">
      <c r="W16735" t="b">
        <f t="shared" si="1137"/>
        <v>1</v>
      </c>
      <c r="X16735" t="b">
        <f t="shared" si="1138"/>
        <v>1</v>
      </c>
      <c r="AA16735"/>
      <c r="AH16735"/>
      <c r="AL16735" t="b">
        <f t="shared" si="1139"/>
        <v>1</v>
      </c>
      <c r="AM16735" t="b">
        <f t="shared" si="1140"/>
        <v>1</v>
      </c>
      <c r="AP16735"/>
      <c r="AQ16735"/>
    </row>
    <row r="16736" spans="23:43" x14ac:dyDescent="0.25">
      <c r="W16736" t="b">
        <f t="shared" si="1137"/>
        <v>1</v>
      </c>
      <c r="X16736" t="b">
        <f t="shared" si="1138"/>
        <v>1</v>
      </c>
      <c r="AA16736"/>
      <c r="AH16736"/>
      <c r="AL16736" t="b">
        <f t="shared" si="1139"/>
        <v>1</v>
      </c>
      <c r="AM16736" t="b">
        <f t="shared" si="1140"/>
        <v>1</v>
      </c>
      <c r="AP16736"/>
      <c r="AQ16736"/>
    </row>
    <row r="16737" spans="23:43" x14ac:dyDescent="0.25">
      <c r="W16737" t="b">
        <f t="shared" si="1137"/>
        <v>1</v>
      </c>
      <c r="X16737" t="b">
        <f t="shared" si="1138"/>
        <v>1</v>
      </c>
      <c r="AA16737"/>
      <c r="AH16737"/>
      <c r="AL16737" t="b">
        <f t="shared" si="1139"/>
        <v>1</v>
      </c>
      <c r="AM16737" t="b">
        <f t="shared" si="1140"/>
        <v>1</v>
      </c>
      <c r="AP16737"/>
      <c r="AQ16737"/>
    </row>
    <row r="16738" spans="23:43" x14ac:dyDescent="0.25">
      <c r="W16738" t="b">
        <f t="shared" si="1137"/>
        <v>1</v>
      </c>
      <c r="X16738" t="b">
        <f t="shared" si="1138"/>
        <v>1</v>
      </c>
      <c r="AA16738"/>
      <c r="AH16738"/>
      <c r="AL16738" t="b">
        <f t="shared" si="1139"/>
        <v>1</v>
      </c>
      <c r="AM16738" t="b">
        <f t="shared" si="1140"/>
        <v>1</v>
      </c>
      <c r="AP16738"/>
      <c r="AQ16738"/>
    </row>
    <row r="16739" spans="23:43" x14ac:dyDescent="0.25">
      <c r="W16739" t="b">
        <f t="shared" si="1137"/>
        <v>1</v>
      </c>
      <c r="X16739" t="b">
        <f t="shared" si="1138"/>
        <v>1</v>
      </c>
      <c r="AA16739"/>
      <c r="AH16739"/>
      <c r="AL16739" t="b">
        <f t="shared" si="1139"/>
        <v>1</v>
      </c>
      <c r="AM16739" t="b">
        <f t="shared" si="1140"/>
        <v>1</v>
      </c>
      <c r="AP16739"/>
      <c r="AQ16739"/>
    </row>
    <row r="16740" spans="23:43" x14ac:dyDescent="0.25">
      <c r="W16740" t="b">
        <f t="shared" si="1137"/>
        <v>1</v>
      </c>
      <c r="X16740" t="b">
        <f t="shared" si="1138"/>
        <v>1</v>
      </c>
      <c r="AA16740"/>
      <c r="AH16740"/>
      <c r="AL16740" t="b">
        <f t="shared" si="1139"/>
        <v>1</v>
      </c>
      <c r="AM16740" t="b">
        <f t="shared" si="1140"/>
        <v>1</v>
      </c>
      <c r="AP16740"/>
      <c r="AQ16740"/>
    </row>
    <row r="16741" spans="23:43" x14ac:dyDescent="0.25">
      <c r="W16741" t="b">
        <f t="shared" si="1137"/>
        <v>1</v>
      </c>
      <c r="X16741" t="b">
        <f t="shared" si="1138"/>
        <v>1</v>
      </c>
      <c r="AA16741"/>
      <c r="AH16741"/>
      <c r="AL16741" t="b">
        <f t="shared" si="1139"/>
        <v>1</v>
      </c>
      <c r="AM16741" t="b">
        <f t="shared" si="1140"/>
        <v>1</v>
      </c>
      <c r="AP16741"/>
      <c r="AQ16741"/>
    </row>
    <row r="16742" spans="23:43" x14ac:dyDescent="0.25">
      <c r="W16742" t="b">
        <f t="shared" si="1137"/>
        <v>1</v>
      </c>
      <c r="X16742" t="b">
        <f t="shared" si="1138"/>
        <v>1</v>
      </c>
      <c r="AA16742"/>
      <c r="AH16742"/>
      <c r="AL16742" t="b">
        <f t="shared" si="1139"/>
        <v>1</v>
      </c>
      <c r="AM16742" t="b">
        <f t="shared" si="1140"/>
        <v>1</v>
      </c>
      <c r="AP16742"/>
      <c r="AQ16742"/>
    </row>
    <row r="16743" spans="23:43" x14ac:dyDescent="0.25">
      <c r="W16743" t="b">
        <f t="shared" si="1137"/>
        <v>1</v>
      </c>
      <c r="X16743" t="b">
        <f t="shared" si="1138"/>
        <v>1</v>
      </c>
      <c r="AA16743"/>
      <c r="AH16743"/>
      <c r="AL16743" t="b">
        <f t="shared" si="1139"/>
        <v>1</v>
      </c>
      <c r="AM16743" t="b">
        <f t="shared" si="1140"/>
        <v>1</v>
      </c>
      <c r="AP16743"/>
      <c r="AQ16743"/>
    </row>
    <row r="16744" spans="23:43" x14ac:dyDescent="0.25">
      <c r="W16744" t="b">
        <f t="shared" si="1137"/>
        <v>1</v>
      </c>
      <c r="X16744" t="b">
        <f t="shared" si="1138"/>
        <v>1</v>
      </c>
      <c r="AA16744"/>
      <c r="AH16744"/>
      <c r="AL16744" t="b">
        <f t="shared" si="1139"/>
        <v>1</v>
      </c>
      <c r="AM16744" t="b">
        <f t="shared" si="1140"/>
        <v>1</v>
      </c>
      <c r="AP16744"/>
      <c r="AQ16744"/>
    </row>
    <row r="16745" spans="23:43" x14ac:dyDescent="0.25">
      <c r="W16745" t="b">
        <f t="shared" si="1137"/>
        <v>1</v>
      </c>
      <c r="X16745" t="b">
        <f t="shared" si="1138"/>
        <v>1</v>
      </c>
      <c r="AA16745"/>
      <c r="AH16745"/>
      <c r="AL16745" t="b">
        <f t="shared" si="1139"/>
        <v>1</v>
      </c>
      <c r="AM16745" t="b">
        <f t="shared" si="1140"/>
        <v>1</v>
      </c>
      <c r="AP16745"/>
      <c r="AQ16745"/>
    </row>
    <row r="16746" spans="23:43" x14ac:dyDescent="0.25">
      <c r="W16746" t="b">
        <f t="shared" si="1137"/>
        <v>1</v>
      </c>
      <c r="X16746" t="b">
        <f t="shared" si="1138"/>
        <v>1</v>
      </c>
      <c r="AA16746"/>
      <c r="AH16746"/>
      <c r="AL16746" t="b">
        <f t="shared" si="1139"/>
        <v>1</v>
      </c>
      <c r="AM16746" t="b">
        <f t="shared" si="1140"/>
        <v>1</v>
      </c>
      <c r="AP16746"/>
      <c r="AQ16746"/>
    </row>
    <row r="16747" spans="23:43" x14ac:dyDescent="0.25">
      <c r="W16747" t="b">
        <f t="shared" si="1137"/>
        <v>1</v>
      </c>
      <c r="X16747" t="b">
        <f t="shared" si="1138"/>
        <v>1</v>
      </c>
      <c r="AA16747"/>
      <c r="AH16747"/>
      <c r="AL16747" t="b">
        <f t="shared" si="1139"/>
        <v>1</v>
      </c>
      <c r="AM16747" t="b">
        <f t="shared" si="1140"/>
        <v>1</v>
      </c>
      <c r="AP16747"/>
      <c r="AQ16747"/>
    </row>
    <row r="16748" spans="23:43" x14ac:dyDescent="0.25">
      <c r="W16748" t="b">
        <f t="shared" si="1137"/>
        <v>1</v>
      </c>
      <c r="X16748" t="b">
        <f t="shared" si="1138"/>
        <v>1</v>
      </c>
      <c r="AA16748"/>
      <c r="AH16748"/>
      <c r="AL16748" t="b">
        <f t="shared" si="1139"/>
        <v>1</v>
      </c>
      <c r="AM16748" t="b">
        <f t="shared" si="1140"/>
        <v>1</v>
      </c>
      <c r="AP16748"/>
      <c r="AQ16748"/>
    </row>
    <row r="16749" spans="23:43" x14ac:dyDescent="0.25">
      <c r="W16749" t="b">
        <f t="shared" si="1137"/>
        <v>1</v>
      </c>
      <c r="X16749" t="b">
        <f t="shared" si="1138"/>
        <v>1</v>
      </c>
      <c r="AA16749"/>
      <c r="AH16749"/>
      <c r="AL16749" t="b">
        <f t="shared" si="1139"/>
        <v>1</v>
      </c>
      <c r="AM16749" t="b">
        <f t="shared" si="1140"/>
        <v>1</v>
      </c>
      <c r="AP16749"/>
      <c r="AQ16749"/>
    </row>
    <row r="16750" spans="23:43" x14ac:dyDescent="0.25">
      <c r="W16750" t="b">
        <f t="shared" si="1137"/>
        <v>1</v>
      </c>
      <c r="X16750" t="b">
        <f t="shared" si="1138"/>
        <v>1</v>
      </c>
      <c r="AA16750"/>
      <c r="AH16750"/>
      <c r="AL16750" t="b">
        <f t="shared" si="1139"/>
        <v>1</v>
      </c>
      <c r="AM16750" t="b">
        <f t="shared" si="1140"/>
        <v>1</v>
      </c>
      <c r="AP16750"/>
      <c r="AQ16750"/>
    </row>
    <row r="16751" spans="23:43" x14ac:dyDescent="0.25">
      <c r="W16751" t="b">
        <f t="shared" si="1137"/>
        <v>1</v>
      </c>
      <c r="X16751" t="b">
        <f t="shared" si="1138"/>
        <v>1</v>
      </c>
      <c r="AA16751"/>
      <c r="AH16751"/>
      <c r="AL16751" t="b">
        <f t="shared" si="1139"/>
        <v>1</v>
      </c>
      <c r="AM16751" t="b">
        <f t="shared" si="1140"/>
        <v>1</v>
      </c>
      <c r="AP16751"/>
      <c r="AQ16751"/>
    </row>
    <row r="16752" spans="23:43" x14ac:dyDescent="0.25">
      <c r="W16752" t="b">
        <f t="shared" si="1137"/>
        <v>1</v>
      </c>
      <c r="X16752" t="b">
        <f t="shared" si="1138"/>
        <v>1</v>
      </c>
      <c r="AA16752"/>
      <c r="AH16752"/>
      <c r="AL16752" t="b">
        <f t="shared" si="1139"/>
        <v>1</v>
      </c>
      <c r="AM16752" t="b">
        <f t="shared" si="1140"/>
        <v>1</v>
      </c>
      <c r="AP16752"/>
      <c r="AQ16752"/>
    </row>
    <row r="16753" spans="23:43" x14ac:dyDescent="0.25">
      <c r="W16753" t="b">
        <f t="shared" si="1137"/>
        <v>1</v>
      </c>
      <c r="X16753" t="b">
        <f t="shared" si="1138"/>
        <v>1</v>
      </c>
      <c r="AA16753"/>
      <c r="AH16753"/>
      <c r="AL16753" t="b">
        <f t="shared" si="1139"/>
        <v>1</v>
      </c>
      <c r="AM16753" t="b">
        <f t="shared" si="1140"/>
        <v>1</v>
      </c>
      <c r="AP16753"/>
      <c r="AQ16753"/>
    </row>
    <row r="16754" spans="23:43" x14ac:dyDescent="0.25">
      <c r="W16754" t="b">
        <f t="shared" si="1137"/>
        <v>1</v>
      </c>
      <c r="X16754" t="b">
        <f t="shared" si="1138"/>
        <v>1</v>
      </c>
      <c r="AA16754"/>
      <c r="AH16754"/>
      <c r="AL16754" t="b">
        <f t="shared" si="1139"/>
        <v>1</v>
      </c>
      <c r="AM16754" t="b">
        <f t="shared" si="1140"/>
        <v>1</v>
      </c>
      <c r="AP16754"/>
      <c r="AQ16754"/>
    </row>
    <row r="16755" spans="23:43" x14ac:dyDescent="0.25">
      <c r="W16755" t="b">
        <f t="shared" si="1137"/>
        <v>1</v>
      </c>
      <c r="X16755" t="b">
        <f t="shared" si="1138"/>
        <v>1</v>
      </c>
      <c r="AA16755"/>
      <c r="AH16755"/>
      <c r="AL16755" t="b">
        <f t="shared" si="1139"/>
        <v>1</v>
      </c>
      <c r="AM16755" t="b">
        <f t="shared" si="1140"/>
        <v>1</v>
      </c>
      <c r="AP16755"/>
      <c r="AQ16755"/>
    </row>
    <row r="16756" spans="23:43" x14ac:dyDescent="0.25">
      <c r="W16756" t="b">
        <f t="shared" si="1137"/>
        <v>1</v>
      </c>
      <c r="X16756" t="b">
        <f t="shared" si="1138"/>
        <v>1</v>
      </c>
      <c r="AA16756"/>
      <c r="AH16756"/>
      <c r="AL16756" t="b">
        <f t="shared" si="1139"/>
        <v>1</v>
      </c>
      <c r="AM16756" t="b">
        <f t="shared" si="1140"/>
        <v>1</v>
      </c>
      <c r="AP16756"/>
      <c r="AQ16756"/>
    </row>
    <row r="16757" spans="23:43" x14ac:dyDescent="0.25">
      <c r="W16757" t="b">
        <f t="shared" si="1137"/>
        <v>1</v>
      </c>
      <c r="X16757" t="b">
        <f t="shared" si="1138"/>
        <v>1</v>
      </c>
      <c r="AA16757"/>
      <c r="AH16757"/>
      <c r="AL16757" t="b">
        <f t="shared" si="1139"/>
        <v>1</v>
      </c>
      <c r="AM16757" t="b">
        <f t="shared" si="1140"/>
        <v>1</v>
      </c>
      <c r="AP16757"/>
      <c r="AQ16757"/>
    </row>
    <row r="16758" spans="23:43" x14ac:dyDescent="0.25">
      <c r="W16758" t="b">
        <f t="shared" si="1137"/>
        <v>1</v>
      </c>
      <c r="X16758" t="b">
        <f t="shared" si="1138"/>
        <v>1</v>
      </c>
      <c r="AA16758"/>
      <c r="AH16758"/>
      <c r="AL16758" t="b">
        <f t="shared" si="1139"/>
        <v>1</v>
      </c>
      <c r="AM16758" t="b">
        <f t="shared" si="1140"/>
        <v>1</v>
      </c>
      <c r="AP16758"/>
      <c r="AQ16758"/>
    </row>
    <row r="16759" spans="23:43" x14ac:dyDescent="0.25">
      <c r="W16759" t="b">
        <f t="shared" si="1137"/>
        <v>1</v>
      </c>
      <c r="X16759" t="b">
        <f t="shared" si="1138"/>
        <v>1</v>
      </c>
      <c r="AA16759"/>
      <c r="AH16759"/>
      <c r="AL16759" t="b">
        <f t="shared" si="1139"/>
        <v>1</v>
      </c>
      <c r="AM16759" t="b">
        <f t="shared" si="1140"/>
        <v>1</v>
      </c>
      <c r="AP16759"/>
      <c r="AQ16759"/>
    </row>
    <row r="16760" spans="23:43" x14ac:dyDescent="0.25">
      <c r="W16760" t="b">
        <f t="shared" si="1137"/>
        <v>1</v>
      </c>
      <c r="X16760" t="b">
        <f t="shared" si="1138"/>
        <v>1</v>
      </c>
      <c r="AA16760"/>
      <c r="AH16760"/>
      <c r="AL16760" t="b">
        <f t="shared" si="1139"/>
        <v>1</v>
      </c>
      <c r="AM16760" t="b">
        <f t="shared" si="1140"/>
        <v>1</v>
      </c>
      <c r="AP16760"/>
      <c r="AQ16760"/>
    </row>
    <row r="16761" spans="23:43" x14ac:dyDescent="0.25">
      <c r="W16761" t="b">
        <f t="shared" si="1137"/>
        <v>1</v>
      </c>
      <c r="X16761" t="b">
        <f t="shared" si="1138"/>
        <v>1</v>
      </c>
      <c r="AA16761"/>
      <c r="AH16761"/>
      <c r="AL16761" t="b">
        <f t="shared" si="1139"/>
        <v>1</v>
      </c>
      <c r="AM16761" t="b">
        <f t="shared" si="1140"/>
        <v>1</v>
      </c>
      <c r="AP16761"/>
      <c r="AQ16761"/>
    </row>
    <row r="16762" spans="23:43" x14ac:dyDescent="0.25">
      <c r="W16762" t="b">
        <f t="shared" si="1137"/>
        <v>1</v>
      </c>
      <c r="X16762" t="b">
        <f t="shared" si="1138"/>
        <v>1</v>
      </c>
      <c r="AA16762"/>
      <c r="AH16762"/>
      <c r="AL16762" t="b">
        <f t="shared" si="1139"/>
        <v>1</v>
      </c>
      <c r="AM16762" t="b">
        <f t="shared" si="1140"/>
        <v>1</v>
      </c>
      <c r="AP16762"/>
      <c r="AQ16762"/>
    </row>
    <row r="16763" spans="23:43" x14ac:dyDescent="0.25">
      <c r="W16763" t="b">
        <f t="shared" si="1137"/>
        <v>1</v>
      </c>
      <c r="X16763" t="b">
        <f t="shared" si="1138"/>
        <v>1</v>
      </c>
      <c r="AA16763"/>
      <c r="AH16763"/>
      <c r="AL16763" t="b">
        <f t="shared" si="1139"/>
        <v>1</v>
      </c>
      <c r="AM16763" t="b">
        <f t="shared" si="1140"/>
        <v>1</v>
      </c>
      <c r="AP16763"/>
      <c r="AQ16763"/>
    </row>
    <row r="16764" spans="23:43" x14ac:dyDescent="0.25">
      <c r="W16764" t="b">
        <f t="shared" si="1137"/>
        <v>1</v>
      </c>
      <c r="X16764" t="b">
        <f t="shared" si="1138"/>
        <v>1</v>
      </c>
      <c r="AA16764"/>
      <c r="AH16764"/>
      <c r="AL16764" t="b">
        <f t="shared" si="1139"/>
        <v>1</v>
      </c>
      <c r="AM16764" t="b">
        <f t="shared" si="1140"/>
        <v>1</v>
      </c>
      <c r="AP16764"/>
      <c r="AQ16764"/>
    </row>
    <row r="16765" spans="23:43" x14ac:dyDescent="0.25">
      <c r="W16765" t="b">
        <f t="shared" si="1137"/>
        <v>1</v>
      </c>
      <c r="X16765" t="b">
        <f t="shared" si="1138"/>
        <v>1</v>
      </c>
      <c r="AA16765"/>
      <c r="AH16765"/>
      <c r="AL16765" t="b">
        <f t="shared" si="1139"/>
        <v>1</v>
      </c>
      <c r="AM16765" t="b">
        <f t="shared" si="1140"/>
        <v>1</v>
      </c>
      <c r="AP16765"/>
      <c r="AQ16765"/>
    </row>
    <row r="16766" spans="23:43" x14ac:dyDescent="0.25">
      <c r="W16766" t="b">
        <f t="shared" si="1137"/>
        <v>1</v>
      </c>
      <c r="X16766" t="b">
        <f t="shared" si="1138"/>
        <v>1</v>
      </c>
      <c r="AA16766"/>
      <c r="AH16766"/>
      <c r="AL16766" t="b">
        <f t="shared" si="1139"/>
        <v>1</v>
      </c>
      <c r="AM16766" t="b">
        <f t="shared" si="1140"/>
        <v>1</v>
      </c>
      <c r="AP16766"/>
      <c r="AQ16766"/>
    </row>
    <row r="16767" spans="23:43" x14ac:dyDescent="0.25">
      <c r="W16767" t="b">
        <f t="shared" si="1137"/>
        <v>1</v>
      </c>
      <c r="X16767" t="b">
        <f t="shared" si="1138"/>
        <v>1</v>
      </c>
      <c r="AA16767"/>
      <c r="AH16767"/>
      <c r="AL16767" t="b">
        <f t="shared" si="1139"/>
        <v>1</v>
      </c>
      <c r="AM16767" t="b">
        <f t="shared" si="1140"/>
        <v>1</v>
      </c>
      <c r="AP16767"/>
      <c r="AQ16767"/>
    </row>
    <row r="16768" spans="23:43" x14ac:dyDescent="0.25">
      <c r="W16768" t="b">
        <f t="shared" si="1137"/>
        <v>1</v>
      </c>
      <c r="X16768" t="b">
        <f t="shared" si="1138"/>
        <v>1</v>
      </c>
      <c r="AA16768"/>
      <c r="AH16768"/>
      <c r="AL16768" t="b">
        <f t="shared" si="1139"/>
        <v>1</v>
      </c>
      <c r="AM16768" t="b">
        <f t="shared" si="1140"/>
        <v>1</v>
      </c>
      <c r="AP16768"/>
      <c r="AQ16768"/>
    </row>
    <row r="16769" spans="23:43" x14ac:dyDescent="0.25">
      <c r="W16769" t="b">
        <f t="shared" si="1137"/>
        <v>1</v>
      </c>
      <c r="X16769" t="b">
        <f t="shared" si="1138"/>
        <v>1</v>
      </c>
      <c r="AA16769"/>
      <c r="AH16769"/>
      <c r="AL16769" t="b">
        <f t="shared" si="1139"/>
        <v>1</v>
      </c>
      <c r="AM16769" t="b">
        <f t="shared" si="1140"/>
        <v>1</v>
      </c>
      <c r="AP16769"/>
      <c r="AQ16769"/>
    </row>
    <row r="16770" spans="23:43" x14ac:dyDescent="0.25">
      <c r="W16770" t="b">
        <f t="shared" si="1137"/>
        <v>1</v>
      </c>
      <c r="X16770" t="b">
        <f t="shared" si="1138"/>
        <v>1</v>
      </c>
      <c r="AA16770"/>
      <c r="AH16770"/>
      <c r="AL16770" t="b">
        <f t="shared" si="1139"/>
        <v>1</v>
      </c>
      <c r="AM16770" t="b">
        <f t="shared" si="1140"/>
        <v>1</v>
      </c>
      <c r="AP16770"/>
      <c r="AQ16770"/>
    </row>
    <row r="16771" spans="23:43" x14ac:dyDescent="0.25">
      <c r="W16771" t="b">
        <f t="shared" si="1137"/>
        <v>1</v>
      </c>
      <c r="X16771" t="b">
        <f t="shared" si="1138"/>
        <v>1</v>
      </c>
      <c r="AA16771"/>
      <c r="AH16771"/>
      <c r="AL16771" t="b">
        <f t="shared" si="1139"/>
        <v>1</v>
      </c>
      <c r="AM16771" t="b">
        <f t="shared" si="1140"/>
        <v>1</v>
      </c>
      <c r="AP16771"/>
      <c r="AQ16771"/>
    </row>
    <row r="16772" spans="23:43" x14ac:dyDescent="0.25">
      <c r="W16772" t="b">
        <f t="shared" si="1137"/>
        <v>1</v>
      </c>
      <c r="X16772" t="b">
        <f t="shared" si="1138"/>
        <v>1</v>
      </c>
      <c r="AA16772"/>
      <c r="AH16772"/>
      <c r="AL16772" t="b">
        <f t="shared" si="1139"/>
        <v>1</v>
      </c>
      <c r="AM16772" t="b">
        <f t="shared" si="1140"/>
        <v>1</v>
      </c>
      <c r="AP16772"/>
      <c r="AQ16772"/>
    </row>
    <row r="16773" spans="23:43" x14ac:dyDescent="0.25">
      <c r="W16773" t="b">
        <f t="shared" si="1137"/>
        <v>1</v>
      </c>
      <c r="X16773" t="b">
        <f t="shared" si="1138"/>
        <v>1</v>
      </c>
      <c r="AA16773"/>
      <c r="AH16773"/>
      <c r="AL16773" t="b">
        <f t="shared" si="1139"/>
        <v>1</v>
      </c>
      <c r="AM16773" t="b">
        <f t="shared" si="1140"/>
        <v>1</v>
      </c>
      <c r="AP16773"/>
      <c r="AQ16773"/>
    </row>
    <row r="16774" spans="23:43" x14ac:dyDescent="0.25">
      <c r="W16774" t="b">
        <f t="shared" si="1137"/>
        <v>1</v>
      </c>
      <c r="X16774" t="b">
        <f t="shared" si="1138"/>
        <v>1</v>
      </c>
      <c r="AA16774"/>
      <c r="AH16774"/>
      <c r="AL16774" t="b">
        <f t="shared" si="1139"/>
        <v>1</v>
      </c>
      <c r="AM16774" t="b">
        <f t="shared" si="1140"/>
        <v>1</v>
      </c>
      <c r="AP16774"/>
      <c r="AQ16774"/>
    </row>
    <row r="16775" spans="23:43" x14ac:dyDescent="0.25">
      <c r="W16775" t="b">
        <f t="shared" si="1137"/>
        <v>1</v>
      </c>
      <c r="X16775" t="b">
        <f t="shared" si="1138"/>
        <v>1</v>
      </c>
      <c r="AA16775"/>
      <c r="AH16775"/>
      <c r="AL16775" t="b">
        <f t="shared" si="1139"/>
        <v>1</v>
      </c>
      <c r="AM16775" t="b">
        <f t="shared" si="1140"/>
        <v>1</v>
      </c>
      <c r="AP16775"/>
      <c r="AQ16775"/>
    </row>
    <row r="16776" spans="23:43" x14ac:dyDescent="0.25">
      <c r="W16776" t="b">
        <f t="shared" si="1137"/>
        <v>1</v>
      </c>
      <c r="X16776" t="b">
        <f t="shared" si="1138"/>
        <v>1</v>
      </c>
      <c r="AA16776"/>
      <c r="AH16776"/>
      <c r="AL16776" t="b">
        <f t="shared" si="1139"/>
        <v>1</v>
      </c>
      <c r="AM16776" t="b">
        <f t="shared" si="1140"/>
        <v>1</v>
      </c>
      <c r="AP16776"/>
      <c r="AQ16776"/>
    </row>
    <row r="16777" spans="23:43" x14ac:dyDescent="0.25">
      <c r="W16777" t="b">
        <f t="shared" si="1137"/>
        <v>1</v>
      </c>
      <c r="X16777" t="b">
        <f t="shared" si="1138"/>
        <v>1</v>
      </c>
      <c r="AA16777"/>
      <c r="AH16777"/>
      <c r="AL16777" t="b">
        <f t="shared" si="1139"/>
        <v>1</v>
      </c>
      <c r="AM16777" t="b">
        <f t="shared" si="1140"/>
        <v>1</v>
      </c>
      <c r="AP16777"/>
      <c r="AQ16777"/>
    </row>
    <row r="16778" spans="23:43" x14ac:dyDescent="0.25">
      <c r="W16778" t="b">
        <f t="shared" si="1137"/>
        <v>1</v>
      </c>
      <c r="X16778" t="b">
        <f t="shared" si="1138"/>
        <v>1</v>
      </c>
      <c r="AA16778"/>
      <c r="AH16778"/>
      <c r="AL16778" t="b">
        <f t="shared" si="1139"/>
        <v>1</v>
      </c>
      <c r="AM16778" t="b">
        <f t="shared" si="1140"/>
        <v>1</v>
      </c>
      <c r="AP16778"/>
      <c r="AQ16778"/>
    </row>
    <row r="16779" spans="23:43" x14ac:dyDescent="0.25">
      <c r="W16779" t="b">
        <f t="shared" si="1137"/>
        <v>1</v>
      </c>
      <c r="X16779" t="b">
        <f t="shared" si="1138"/>
        <v>1</v>
      </c>
      <c r="AA16779"/>
      <c r="AH16779"/>
      <c r="AL16779" t="b">
        <f t="shared" si="1139"/>
        <v>1</v>
      </c>
      <c r="AM16779" t="b">
        <f t="shared" si="1140"/>
        <v>1</v>
      </c>
      <c r="AP16779"/>
      <c r="AQ16779"/>
    </row>
    <row r="16780" spans="23:43" x14ac:dyDescent="0.25">
      <c r="W16780" t="b">
        <f t="shared" ref="W16780:W16843" si="1141">IF(AND(U16780&lt;&gt;"",U16780&lt;&gt;"Grand Total",U16780&lt;&gt;"(blank)"),GETPIVOTDATA("Facility CCN",$U$10,"Facility CCN",U16780)=1,TRUE)</f>
        <v>1</v>
      </c>
      <c r="X16780" t="b">
        <f t="shared" ref="X16780:X16843" si="1142">IF(AND(U16780&lt;&gt;"",U16780&lt;&gt;"Grand Total",U16780&lt;&gt;"(blank)"),LEN(U16780)=6,TRUE)</f>
        <v>1</v>
      </c>
      <c r="AA16780"/>
      <c r="AH16780"/>
      <c r="AL16780" t="b">
        <f t="shared" ref="AL16780:AL16843" si="1143">IF(AND(AJ16780&lt;&gt;"",AJ16780&lt;&gt;"Grand Total",AJ16780&lt;&gt;"(blank)"),GETPIVOTDATA("Provider NPI",$AJ$10,"Provider NPI",AJ16780)=1,TRUE)</f>
        <v>1</v>
      </c>
      <c r="AM16780" t="b">
        <f t="shared" ref="AM16780:AM16843" si="1144">IF(AND(AJ16780&lt;&gt;"",AJ16780&lt;&gt;"Grand Total",AJ16780&lt;&gt;"(blank)"),LEN(AJ16780)=10,TRUE)</f>
        <v>1</v>
      </c>
      <c r="AP16780"/>
      <c r="AQ16780"/>
    </row>
    <row r="16781" spans="23:43" x14ac:dyDescent="0.25">
      <c r="W16781" t="b">
        <f t="shared" si="1141"/>
        <v>1</v>
      </c>
      <c r="X16781" t="b">
        <f t="shared" si="1142"/>
        <v>1</v>
      </c>
      <c r="AA16781"/>
      <c r="AH16781"/>
      <c r="AL16781" t="b">
        <f t="shared" si="1143"/>
        <v>1</v>
      </c>
      <c r="AM16781" t="b">
        <f t="shared" si="1144"/>
        <v>1</v>
      </c>
      <c r="AP16781"/>
      <c r="AQ16781"/>
    </row>
    <row r="16782" spans="23:43" x14ac:dyDescent="0.25">
      <c r="W16782" t="b">
        <f t="shared" si="1141"/>
        <v>1</v>
      </c>
      <c r="X16782" t="b">
        <f t="shared" si="1142"/>
        <v>1</v>
      </c>
      <c r="AA16782"/>
      <c r="AH16782"/>
      <c r="AL16782" t="b">
        <f t="shared" si="1143"/>
        <v>1</v>
      </c>
      <c r="AM16782" t="b">
        <f t="shared" si="1144"/>
        <v>1</v>
      </c>
      <c r="AP16782"/>
      <c r="AQ16782"/>
    </row>
    <row r="16783" spans="23:43" x14ac:dyDescent="0.25">
      <c r="W16783" t="b">
        <f t="shared" si="1141"/>
        <v>1</v>
      </c>
      <c r="X16783" t="b">
        <f t="shared" si="1142"/>
        <v>1</v>
      </c>
      <c r="AA16783"/>
      <c r="AH16783"/>
      <c r="AL16783" t="b">
        <f t="shared" si="1143"/>
        <v>1</v>
      </c>
      <c r="AM16783" t="b">
        <f t="shared" si="1144"/>
        <v>1</v>
      </c>
      <c r="AP16783"/>
      <c r="AQ16783"/>
    </row>
    <row r="16784" spans="23:43" x14ac:dyDescent="0.25">
      <c r="W16784" t="b">
        <f t="shared" si="1141"/>
        <v>1</v>
      </c>
      <c r="X16784" t="b">
        <f t="shared" si="1142"/>
        <v>1</v>
      </c>
      <c r="AA16784"/>
      <c r="AH16784"/>
      <c r="AL16784" t="b">
        <f t="shared" si="1143"/>
        <v>1</v>
      </c>
      <c r="AM16784" t="b">
        <f t="shared" si="1144"/>
        <v>1</v>
      </c>
      <c r="AP16784"/>
      <c r="AQ16784"/>
    </row>
    <row r="16785" spans="23:43" x14ac:dyDescent="0.25">
      <c r="W16785" t="b">
        <f t="shared" si="1141"/>
        <v>1</v>
      </c>
      <c r="X16785" t="b">
        <f t="shared" si="1142"/>
        <v>1</v>
      </c>
      <c r="AA16785"/>
      <c r="AH16785"/>
      <c r="AL16785" t="b">
        <f t="shared" si="1143"/>
        <v>1</v>
      </c>
      <c r="AM16785" t="b">
        <f t="shared" si="1144"/>
        <v>1</v>
      </c>
      <c r="AP16785"/>
      <c r="AQ16785"/>
    </row>
    <row r="16786" spans="23:43" x14ac:dyDescent="0.25">
      <c r="W16786" t="b">
        <f t="shared" si="1141"/>
        <v>1</v>
      </c>
      <c r="X16786" t="b">
        <f t="shared" si="1142"/>
        <v>1</v>
      </c>
      <c r="AA16786"/>
      <c r="AH16786"/>
      <c r="AL16786" t="b">
        <f t="shared" si="1143"/>
        <v>1</v>
      </c>
      <c r="AM16786" t="b">
        <f t="shared" si="1144"/>
        <v>1</v>
      </c>
      <c r="AP16786"/>
      <c r="AQ16786"/>
    </row>
    <row r="16787" spans="23:43" x14ac:dyDescent="0.25">
      <c r="W16787" t="b">
        <f t="shared" si="1141"/>
        <v>1</v>
      </c>
      <c r="X16787" t="b">
        <f t="shared" si="1142"/>
        <v>1</v>
      </c>
      <c r="AA16787"/>
      <c r="AH16787"/>
      <c r="AL16787" t="b">
        <f t="shared" si="1143"/>
        <v>1</v>
      </c>
      <c r="AM16787" t="b">
        <f t="shared" si="1144"/>
        <v>1</v>
      </c>
      <c r="AP16787"/>
      <c r="AQ16787"/>
    </row>
    <row r="16788" spans="23:43" x14ac:dyDescent="0.25">
      <c r="W16788" t="b">
        <f t="shared" si="1141"/>
        <v>1</v>
      </c>
      <c r="X16788" t="b">
        <f t="shared" si="1142"/>
        <v>1</v>
      </c>
      <c r="AA16788"/>
      <c r="AH16788"/>
      <c r="AL16788" t="b">
        <f t="shared" si="1143"/>
        <v>1</v>
      </c>
      <c r="AM16788" t="b">
        <f t="shared" si="1144"/>
        <v>1</v>
      </c>
      <c r="AP16788"/>
      <c r="AQ16788"/>
    </row>
    <row r="16789" spans="23:43" x14ac:dyDescent="0.25">
      <c r="W16789" t="b">
        <f t="shared" si="1141"/>
        <v>1</v>
      </c>
      <c r="X16789" t="b">
        <f t="shared" si="1142"/>
        <v>1</v>
      </c>
      <c r="AA16789"/>
      <c r="AH16789"/>
      <c r="AL16789" t="b">
        <f t="shared" si="1143"/>
        <v>1</v>
      </c>
      <c r="AM16789" t="b">
        <f t="shared" si="1144"/>
        <v>1</v>
      </c>
      <c r="AP16789"/>
      <c r="AQ16789"/>
    </row>
    <row r="16790" spans="23:43" x14ac:dyDescent="0.25">
      <c r="W16790" t="b">
        <f t="shared" si="1141"/>
        <v>1</v>
      </c>
      <c r="X16790" t="b">
        <f t="shared" si="1142"/>
        <v>1</v>
      </c>
      <c r="AA16790"/>
      <c r="AH16790"/>
      <c r="AL16790" t="b">
        <f t="shared" si="1143"/>
        <v>1</v>
      </c>
      <c r="AM16790" t="b">
        <f t="shared" si="1144"/>
        <v>1</v>
      </c>
      <c r="AP16790"/>
      <c r="AQ16790"/>
    </row>
    <row r="16791" spans="23:43" x14ac:dyDescent="0.25">
      <c r="W16791" t="b">
        <f t="shared" si="1141"/>
        <v>1</v>
      </c>
      <c r="X16791" t="b">
        <f t="shared" si="1142"/>
        <v>1</v>
      </c>
      <c r="AA16791"/>
      <c r="AH16791"/>
      <c r="AL16791" t="b">
        <f t="shared" si="1143"/>
        <v>1</v>
      </c>
      <c r="AM16791" t="b">
        <f t="shared" si="1144"/>
        <v>1</v>
      </c>
      <c r="AP16791"/>
      <c r="AQ16791"/>
    </row>
    <row r="16792" spans="23:43" x14ac:dyDescent="0.25">
      <c r="W16792" t="b">
        <f t="shared" si="1141"/>
        <v>1</v>
      </c>
      <c r="X16792" t="b">
        <f t="shared" si="1142"/>
        <v>1</v>
      </c>
      <c r="AA16792"/>
      <c r="AH16792"/>
      <c r="AL16792" t="b">
        <f t="shared" si="1143"/>
        <v>1</v>
      </c>
      <c r="AM16792" t="b">
        <f t="shared" si="1144"/>
        <v>1</v>
      </c>
      <c r="AP16792"/>
      <c r="AQ16792"/>
    </row>
    <row r="16793" spans="23:43" x14ac:dyDescent="0.25">
      <c r="W16793" t="b">
        <f t="shared" si="1141"/>
        <v>1</v>
      </c>
      <c r="X16793" t="b">
        <f t="shared" si="1142"/>
        <v>1</v>
      </c>
      <c r="AA16793"/>
      <c r="AH16793"/>
      <c r="AL16793" t="b">
        <f t="shared" si="1143"/>
        <v>1</v>
      </c>
      <c r="AM16793" t="b">
        <f t="shared" si="1144"/>
        <v>1</v>
      </c>
      <c r="AP16793"/>
      <c r="AQ16793"/>
    </row>
    <row r="16794" spans="23:43" x14ac:dyDescent="0.25">
      <c r="W16794" t="b">
        <f t="shared" si="1141"/>
        <v>1</v>
      </c>
      <c r="X16794" t="b">
        <f t="shared" si="1142"/>
        <v>1</v>
      </c>
      <c r="AA16794"/>
      <c r="AH16794"/>
      <c r="AL16794" t="b">
        <f t="shared" si="1143"/>
        <v>1</v>
      </c>
      <c r="AM16794" t="b">
        <f t="shared" si="1144"/>
        <v>1</v>
      </c>
      <c r="AP16794"/>
      <c r="AQ16794"/>
    </row>
    <row r="16795" spans="23:43" x14ac:dyDescent="0.25">
      <c r="W16795" t="b">
        <f t="shared" si="1141"/>
        <v>1</v>
      </c>
      <c r="X16795" t="b">
        <f t="shared" si="1142"/>
        <v>1</v>
      </c>
      <c r="AA16795"/>
      <c r="AH16795"/>
      <c r="AL16795" t="b">
        <f t="shared" si="1143"/>
        <v>1</v>
      </c>
      <c r="AM16795" t="b">
        <f t="shared" si="1144"/>
        <v>1</v>
      </c>
      <c r="AP16795"/>
      <c r="AQ16795"/>
    </row>
    <row r="16796" spans="23:43" x14ac:dyDescent="0.25">
      <c r="W16796" t="b">
        <f t="shared" si="1141"/>
        <v>1</v>
      </c>
      <c r="X16796" t="b">
        <f t="shared" si="1142"/>
        <v>1</v>
      </c>
      <c r="AA16796"/>
      <c r="AH16796"/>
      <c r="AL16796" t="b">
        <f t="shared" si="1143"/>
        <v>1</v>
      </c>
      <c r="AM16796" t="b">
        <f t="shared" si="1144"/>
        <v>1</v>
      </c>
      <c r="AP16796"/>
      <c r="AQ16796"/>
    </row>
    <row r="16797" spans="23:43" x14ac:dyDescent="0.25">
      <c r="W16797" t="b">
        <f t="shared" si="1141"/>
        <v>1</v>
      </c>
      <c r="X16797" t="b">
        <f t="shared" si="1142"/>
        <v>1</v>
      </c>
      <c r="AA16797"/>
      <c r="AH16797"/>
      <c r="AL16797" t="b">
        <f t="shared" si="1143"/>
        <v>1</v>
      </c>
      <c r="AM16797" t="b">
        <f t="shared" si="1144"/>
        <v>1</v>
      </c>
      <c r="AP16797"/>
      <c r="AQ16797"/>
    </row>
    <row r="16798" spans="23:43" x14ac:dyDescent="0.25">
      <c r="W16798" t="b">
        <f t="shared" si="1141"/>
        <v>1</v>
      </c>
      <c r="X16798" t="b">
        <f t="shared" si="1142"/>
        <v>1</v>
      </c>
      <c r="AA16798"/>
      <c r="AH16798"/>
      <c r="AL16798" t="b">
        <f t="shared" si="1143"/>
        <v>1</v>
      </c>
      <c r="AM16798" t="b">
        <f t="shared" si="1144"/>
        <v>1</v>
      </c>
      <c r="AP16798"/>
      <c r="AQ16798"/>
    </row>
    <row r="16799" spans="23:43" x14ac:dyDescent="0.25">
      <c r="W16799" t="b">
        <f t="shared" si="1141"/>
        <v>1</v>
      </c>
      <c r="X16799" t="b">
        <f t="shared" si="1142"/>
        <v>1</v>
      </c>
      <c r="AA16799"/>
      <c r="AH16799"/>
      <c r="AL16799" t="b">
        <f t="shared" si="1143"/>
        <v>1</v>
      </c>
      <c r="AM16799" t="b">
        <f t="shared" si="1144"/>
        <v>1</v>
      </c>
      <c r="AP16799"/>
      <c r="AQ16799"/>
    </row>
    <row r="16800" spans="23:43" x14ac:dyDescent="0.25">
      <c r="W16800" t="b">
        <f t="shared" si="1141"/>
        <v>1</v>
      </c>
      <c r="X16800" t="b">
        <f t="shared" si="1142"/>
        <v>1</v>
      </c>
      <c r="AA16800"/>
      <c r="AH16800"/>
      <c r="AL16800" t="b">
        <f t="shared" si="1143"/>
        <v>1</v>
      </c>
      <c r="AM16800" t="b">
        <f t="shared" si="1144"/>
        <v>1</v>
      </c>
      <c r="AP16800"/>
      <c r="AQ16800"/>
    </row>
    <row r="16801" spans="23:43" x14ac:dyDescent="0.25">
      <c r="W16801" t="b">
        <f t="shared" si="1141"/>
        <v>1</v>
      </c>
      <c r="X16801" t="b">
        <f t="shared" si="1142"/>
        <v>1</v>
      </c>
      <c r="AA16801"/>
      <c r="AH16801"/>
      <c r="AL16801" t="b">
        <f t="shared" si="1143"/>
        <v>1</v>
      </c>
      <c r="AM16801" t="b">
        <f t="shared" si="1144"/>
        <v>1</v>
      </c>
      <c r="AP16801"/>
      <c r="AQ16801"/>
    </row>
    <row r="16802" spans="23:43" x14ac:dyDescent="0.25">
      <c r="W16802" t="b">
        <f t="shared" si="1141"/>
        <v>1</v>
      </c>
      <c r="X16802" t="b">
        <f t="shared" si="1142"/>
        <v>1</v>
      </c>
      <c r="AA16802"/>
      <c r="AH16802"/>
      <c r="AL16802" t="b">
        <f t="shared" si="1143"/>
        <v>1</v>
      </c>
      <c r="AM16802" t="b">
        <f t="shared" si="1144"/>
        <v>1</v>
      </c>
      <c r="AP16802"/>
      <c r="AQ16802"/>
    </row>
    <row r="16803" spans="23:43" x14ac:dyDescent="0.25">
      <c r="W16803" t="b">
        <f t="shared" si="1141"/>
        <v>1</v>
      </c>
      <c r="X16803" t="b">
        <f t="shared" si="1142"/>
        <v>1</v>
      </c>
      <c r="AA16803"/>
      <c r="AH16803"/>
      <c r="AL16803" t="b">
        <f t="shared" si="1143"/>
        <v>1</v>
      </c>
      <c r="AM16803" t="b">
        <f t="shared" si="1144"/>
        <v>1</v>
      </c>
      <c r="AP16803"/>
      <c r="AQ16803"/>
    </row>
    <row r="16804" spans="23:43" x14ac:dyDescent="0.25">
      <c r="W16804" t="b">
        <f t="shared" si="1141"/>
        <v>1</v>
      </c>
      <c r="X16804" t="b">
        <f t="shared" si="1142"/>
        <v>1</v>
      </c>
      <c r="AA16804"/>
      <c r="AH16804"/>
      <c r="AL16804" t="b">
        <f t="shared" si="1143"/>
        <v>1</v>
      </c>
      <c r="AM16804" t="b">
        <f t="shared" si="1144"/>
        <v>1</v>
      </c>
      <c r="AP16804"/>
      <c r="AQ16804"/>
    </row>
    <row r="16805" spans="23:43" x14ac:dyDescent="0.25">
      <c r="W16805" t="b">
        <f t="shared" si="1141"/>
        <v>1</v>
      </c>
      <c r="X16805" t="b">
        <f t="shared" si="1142"/>
        <v>1</v>
      </c>
      <c r="AA16805"/>
      <c r="AH16805"/>
      <c r="AL16805" t="b">
        <f t="shared" si="1143"/>
        <v>1</v>
      </c>
      <c r="AM16805" t="b">
        <f t="shared" si="1144"/>
        <v>1</v>
      </c>
      <c r="AP16805"/>
      <c r="AQ16805"/>
    </row>
    <row r="16806" spans="23:43" x14ac:dyDescent="0.25">
      <c r="W16806" t="b">
        <f t="shared" si="1141"/>
        <v>1</v>
      </c>
      <c r="X16806" t="b">
        <f t="shared" si="1142"/>
        <v>1</v>
      </c>
      <c r="AA16806"/>
      <c r="AH16806"/>
      <c r="AL16806" t="b">
        <f t="shared" si="1143"/>
        <v>1</v>
      </c>
      <c r="AM16806" t="b">
        <f t="shared" si="1144"/>
        <v>1</v>
      </c>
      <c r="AP16806"/>
      <c r="AQ16806"/>
    </row>
    <row r="16807" spans="23:43" x14ac:dyDescent="0.25">
      <c r="W16807" t="b">
        <f t="shared" si="1141"/>
        <v>1</v>
      </c>
      <c r="X16807" t="b">
        <f t="shared" si="1142"/>
        <v>1</v>
      </c>
      <c r="AA16807"/>
      <c r="AH16807"/>
      <c r="AL16807" t="b">
        <f t="shared" si="1143"/>
        <v>1</v>
      </c>
      <c r="AM16807" t="b">
        <f t="shared" si="1144"/>
        <v>1</v>
      </c>
      <c r="AP16807"/>
      <c r="AQ16807"/>
    </row>
    <row r="16808" spans="23:43" x14ac:dyDescent="0.25">
      <c r="W16808" t="b">
        <f t="shared" si="1141"/>
        <v>1</v>
      </c>
      <c r="X16808" t="b">
        <f t="shared" si="1142"/>
        <v>1</v>
      </c>
      <c r="AA16808"/>
      <c r="AH16808"/>
      <c r="AL16808" t="b">
        <f t="shared" si="1143"/>
        <v>1</v>
      </c>
      <c r="AM16808" t="b">
        <f t="shared" si="1144"/>
        <v>1</v>
      </c>
      <c r="AP16808"/>
      <c r="AQ16808"/>
    </row>
    <row r="16809" spans="23:43" x14ac:dyDescent="0.25">
      <c r="W16809" t="b">
        <f t="shared" si="1141"/>
        <v>1</v>
      </c>
      <c r="X16809" t="b">
        <f t="shared" si="1142"/>
        <v>1</v>
      </c>
      <c r="AA16809"/>
      <c r="AH16809"/>
      <c r="AL16809" t="b">
        <f t="shared" si="1143"/>
        <v>1</v>
      </c>
      <c r="AM16809" t="b">
        <f t="shared" si="1144"/>
        <v>1</v>
      </c>
      <c r="AP16809"/>
      <c r="AQ16809"/>
    </row>
    <row r="16810" spans="23:43" x14ac:dyDescent="0.25">
      <c r="W16810" t="b">
        <f t="shared" si="1141"/>
        <v>1</v>
      </c>
      <c r="X16810" t="b">
        <f t="shared" si="1142"/>
        <v>1</v>
      </c>
      <c r="AA16810"/>
      <c r="AH16810"/>
      <c r="AL16810" t="b">
        <f t="shared" si="1143"/>
        <v>1</v>
      </c>
      <c r="AM16810" t="b">
        <f t="shared" si="1144"/>
        <v>1</v>
      </c>
      <c r="AP16810"/>
      <c r="AQ16810"/>
    </row>
    <row r="16811" spans="23:43" x14ac:dyDescent="0.25">
      <c r="W16811" t="b">
        <f t="shared" si="1141"/>
        <v>1</v>
      </c>
      <c r="X16811" t="b">
        <f t="shared" si="1142"/>
        <v>1</v>
      </c>
      <c r="AA16811"/>
      <c r="AH16811"/>
      <c r="AL16811" t="b">
        <f t="shared" si="1143"/>
        <v>1</v>
      </c>
      <c r="AM16811" t="b">
        <f t="shared" si="1144"/>
        <v>1</v>
      </c>
      <c r="AP16811"/>
      <c r="AQ16811"/>
    </row>
    <row r="16812" spans="23:43" x14ac:dyDescent="0.25">
      <c r="W16812" t="b">
        <f t="shared" si="1141"/>
        <v>1</v>
      </c>
      <c r="X16812" t="b">
        <f t="shared" si="1142"/>
        <v>1</v>
      </c>
      <c r="AA16812"/>
      <c r="AH16812"/>
      <c r="AL16812" t="b">
        <f t="shared" si="1143"/>
        <v>1</v>
      </c>
      <c r="AM16812" t="b">
        <f t="shared" si="1144"/>
        <v>1</v>
      </c>
      <c r="AP16812"/>
      <c r="AQ16812"/>
    </row>
    <row r="16813" spans="23:43" x14ac:dyDescent="0.25">
      <c r="W16813" t="b">
        <f t="shared" si="1141"/>
        <v>1</v>
      </c>
      <c r="X16813" t="b">
        <f t="shared" si="1142"/>
        <v>1</v>
      </c>
      <c r="AA16813"/>
      <c r="AH16813"/>
      <c r="AL16813" t="b">
        <f t="shared" si="1143"/>
        <v>1</v>
      </c>
      <c r="AM16813" t="b">
        <f t="shared" si="1144"/>
        <v>1</v>
      </c>
      <c r="AP16813"/>
      <c r="AQ16813"/>
    </row>
    <row r="16814" spans="23:43" x14ac:dyDescent="0.25">
      <c r="W16814" t="b">
        <f t="shared" si="1141"/>
        <v>1</v>
      </c>
      <c r="X16814" t="b">
        <f t="shared" si="1142"/>
        <v>1</v>
      </c>
      <c r="AA16814"/>
      <c r="AH16814"/>
      <c r="AL16814" t="b">
        <f t="shared" si="1143"/>
        <v>1</v>
      </c>
      <c r="AM16814" t="b">
        <f t="shared" si="1144"/>
        <v>1</v>
      </c>
      <c r="AP16814"/>
      <c r="AQ16814"/>
    </row>
    <row r="16815" spans="23:43" x14ac:dyDescent="0.25">
      <c r="W16815" t="b">
        <f t="shared" si="1141"/>
        <v>1</v>
      </c>
      <c r="X16815" t="b">
        <f t="shared" si="1142"/>
        <v>1</v>
      </c>
      <c r="AA16815"/>
      <c r="AH16815"/>
      <c r="AL16815" t="b">
        <f t="shared" si="1143"/>
        <v>1</v>
      </c>
      <c r="AM16815" t="b">
        <f t="shared" si="1144"/>
        <v>1</v>
      </c>
      <c r="AP16815"/>
      <c r="AQ16815"/>
    </row>
    <row r="16816" spans="23:43" x14ac:dyDescent="0.25">
      <c r="W16816" t="b">
        <f t="shared" si="1141"/>
        <v>1</v>
      </c>
      <c r="X16816" t="b">
        <f t="shared" si="1142"/>
        <v>1</v>
      </c>
      <c r="AA16816"/>
      <c r="AH16816"/>
      <c r="AL16816" t="b">
        <f t="shared" si="1143"/>
        <v>1</v>
      </c>
      <c r="AM16816" t="b">
        <f t="shared" si="1144"/>
        <v>1</v>
      </c>
      <c r="AP16816"/>
      <c r="AQ16816"/>
    </row>
    <row r="16817" spans="23:43" x14ac:dyDescent="0.25">
      <c r="W16817" t="b">
        <f t="shared" si="1141"/>
        <v>1</v>
      </c>
      <c r="X16817" t="b">
        <f t="shared" si="1142"/>
        <v>1</v>
      </c>
      <c r="AA16817"/>
      <c r="AH16817"/>
      <c r="AL16817" t="b">
        <f t="shared" si="1143"/>
        <v>1</v>
      </c>
      <c r="AM16817" t="b">
        <f t="shared" si="1144"/>
        <v>1</v>
      </c>
      <c r="AP16817"/>
      <c r="AQ16817"/>
    </row>
    <row r="16818" spans="23:43" x14ac:dyDescent="0.25">
      <c r="W16818" t="b">
        <f t="shared" si="1141"/>
        <v>1</v>
      </c>
      <c r="X16818" t="b">
        <f t="shared" si="1142"/>
        <v>1</v>
      </c>
      <c r="AA16818"/>
      <c r="AH16818"/>
      <c r="AL16818" t="b">
        <f t="shared" si="1143"/>
        <v>1</v>
      </c>
      <c r="AM16818" t="b">
        <f t="shared" si="1144"/>
        <v>1</v>
      </c>
      <c r="AP16818"/>
      <c r="AQ16818"/>
    </row>
    <row r="16819" spans="23:43" x14ac:dyDescent="0.25">
      <c r="W16819" t="b">
        <f t="shared" si="1141"/>
        <v>1</v>
      </c>
      <c r="X16819" t="b">
        <f t="shared" si="1142"/>
        <v>1</v>
      </c>
      <c r="AA16819"/>
      <c r="AH16819"/>
      <c r="AL16819" t="b">
        <f t="shared" si="1143"/>
        <v>1</v>
      </c>
      <c r="AM16819" t="b">
        <f t="shared" si="1144"/>
        <v>1</v>
      </c>
      <c r="AP16819"/>
      <c r="AQ16819"/>
    </row>
    <row r="16820" spans="23:43" x14ac:dyDescent="0.25">
      <c r="W16820" t="b">
        <f t="shared" si="1141"/>
        <v>1</v>
      </c>
      <c r="X16820" t="b">
        <f t="shared" si="1142"/>
        <v>1</v>
      </c>
      <c r="AA16820"/>
      <c r="AH16820"/>
      <c r="AL16820" t="b">
        <f t="shared" si="1143"/>
        <v>1</v>
      </c>
      <c r="AM16820" t="b">
        <f t="shared" si="1144"/>
        <v>1</v>
      </c>
      <c r="AP16820"/>
      <c r="AQ16820"/>
    </row>
    <row r="16821" spans="23:43" x14ac:dyDescent="0.25">
      <c r="W16821" t="b">
        <f t="shared" si="1141"/>
        <v>1</v>
      </c>
      <c r="X16821" t="b">
        <f t="shared" si="1142"/>
        <v>1</v>
      </c>
      <c r="AA16821"/>
      <c r="AH16821"/>
      <c r="AL16821" t="b">
        <f t="shared" si="1143"/>
        <v>1</v>
      </c>
      <c r="AM16821" t="b">
        <f t="shared" si="1144"/>
        <v>1</v>
      </c>
      <c r="AP16821"/>
      <c r="AQ16821"/>
    </row>
    <row r="16822" spans="23:43" x14ac:dyDescent="0.25">
      <c r="W16822" t="b">
        <f t="shared" si="1141"/>
        <v>1</v>
      </c>
      <c r="X16822" t="b">
        <f t="shared" si="1142"/>
        <v>1</v>
      </c>
      <c r="AA16822"/>
      <c r="AH16822"/>
      <c r="AL16822" t="b">
        <f t="shared" si="1143"/>
        <v>1</v>
      </c>
      <c r="AM16822" t="b">
        <f t="shared" si="1144"/>
        <v>1</v>
      </c>
      <c r="AP16822"/>
      <c r="AQ16822"/>
    </row>
    <row r="16823" spans="23:43" x14ac:dyDescent="0.25">
      <c r="W16823" t="b">
        <f t="shared" si="1141"/>
        <v>1</v>
      </c>
      <c r="X16823" t="b">
        <f t="shared" si="1142"/>
        <v>1</v>
      </c>
      <c r="AA16823"/>
      <c r="AH16823"/>
      <c r="AL16823" t="b">
        <f t="shared" si="1143"/>
        <v>1</v>
      </c>
      <c r="AM16823" t="b">
        <f t="shared" si="1144"/>
        <v>1</v>
      </c>
      <c r="AP16823"/>
      <c r="AQ16823"/>
    </row>
    <row r="16824" spans="23:43" x14ac:dyDescent="0.25">
      <c r="W16824" t="b">
        <f t="shared" si="1141"/>
        <v>1</v>
      </c>
      <c r="X16824" t="b">
        <f t="shared" si="1142"/>
        <v>1</v>
      </c>
      <c r="AA16824"/>
      <c r="AH16824"/>
      <c r="AL16824" t="b">
        <f t="shared" si="1143"/>
        <v>1</v>
      </c>
      <c r="AM16824" t="b">
        <f t="shared" si="1144"/>
        <v>1</v>
      </c>
      <c r="AP16824"/>
      <c r="AQ16824"/>
    </row>
    <row r="16825" spans="23:43" x14ac:dyDescent="0.25">
      <c r="W16825" t="b">
        <f t="shared" si="1141"/>
        <v>1</v>
      </c>
      <c r="X16825" t="b">
        <f t="shared" si="1142"/>
        <v>1</v>
      </c>
      <c r="AA16825"/>
      <c r="AH16825"/>
      <c r="AL16825" t="b">
        <f t="shared" si="1143"/>
        <v>1</v>
      </c>
      <c r="AM16825" t="b">
        <f t="shared" si="1144"/>
        <v>1</v>
      </c>
      <c r="AP16825"/>
      <c r="AQ16825"/>
    </row>
    <row r="16826" spans="23:43" x14ac:dyDescent="0.25">
      <c r="W16826" t="b">
        <f t="shared" si="1141"/>
        <v>1</v>
      </c>
      <c r="X16826" t="b">
        <f t="shared" si="1142"/>
        <v>1</v>
      </c>
      <c r="AA16826"/>
      <c r="AH16826"/>
      <c r="AL16826" t="b">
        <f t="shared" si="1143"/>
        <v>1</v>
      </c>
      <c r="AM16826" t="b">
        <f t="shared" si="1144"/>
        <v>1</v>
      </c>
      <c r="AP16826"/>
      <c r="AQ16826"/>
    </row>
    <row r="16827" spans="23:43" x14ac:dyDescent="0.25">
      <c r="W16827" t="b">
        <f t="shared" si="1141"/>
        <v>1</v>
      </c>
      <c r="X16827" t="b">
        <f t="shared" si="1142"/>
        <v>1</v>
      </c>
      <c r="AA16827"/>
      <c r="AH16827"/>
      <c r="AL16827" t="b">
        <f t="shared" si="1143"/>
        <v>1</v>
      </c>
      <c r="AM16827" t="b">
        <f t="shared" si="1144"/>
        <v>1</v>
      </c>
      <c r="AP16827"/>
      <c r="AQ16827"/>
    </row>
    <row r="16828" spans="23:43" x14ac:dyDescent="0.25">
      <c r="W16828" t="b">
        <f t="shared" si="1141"/>
        <v>1</v>
      </c>
      <c r="X16828" t="b">
        <f t="shared" si="1142"/>
        <v>1</v>
      </c>
      <c r="AA16828"/>
      <c r="AH16828"/>
      <c r="AL16828" t="b">
        <f t="shared" si="1143"/>
        <v>1</v>
      </c>
      <c r="AM16828" t="b">
        <f t="shared" si="1144"/>
        <v>1</v>
      </c>
      <c r="AP16828"/>
      <c r="AQ16828"/>
    </row>
    <row r="16829" spans="23:43" x14ac:dyDescent="0.25">
      <c r="W16829" t="b">
        <f t="shared" si="1141"/>
        <v>1</v>
      </c>
      <c r="X16829" t="b">
        <f t="shared" si="1142"/>
        <v>1</v>
      </c>
      <c r="AA16829"/>
      <c r="AH16829"/>
      <c r="AL16829" t="b">
        <f t="shared" si="1143"/>
        <v>1</v>
      </c>
      <c r="AM16829" t="b">
        <f t="shared" si="1144"/>
        <v>1</v>
      </c>
      <c r="AP16829"/>
      <c r="AQ16829"/>
    </row>
    <row r="16830" spans="23:43" x14ac:dyDescent="0.25">
      <c r="W16830" t="b">
        <f t="shared" si="1141"/>
        <v>1</v>
      </c>
      <c r="X16830" t="b">
        <f t="shared" si="1142"/>
        <v>1</v>
      </c>
      <c r="AA16830"/>
      <c r="AH16830"/>
      <c r="AL16830" t="b">
        <f t="shared" si="1143"/>
        <v>1</v>
      </c>
      <c r="AM16830" t="b">
        <f t="shared" si="1144"/>
        <v>1</v>
      </c>
      <c r="AP16830"/>
      <c r="AQ16830"/>
    </row>
    <row r="16831" spans="23:43" x14ac:dyDescent="0.25">
      <c r="W16831" t="b">
        <f t="shared" si="1141"/>
        <v>1</v>
      </c>
      <c r="X16831" t="b">
        <f t="shared" si="1142"/>
        <v>1</v>
      </c>
      <c r="AA16831"/>
      <c r="AH16831"/>
      <c r="AL16831" t="b">
        <f t="shared" si="1143"/>
        <v>1</v>
      </c>
      <c r="AM16831" t="b">
        <f t="shared" si="1144"/>
        <v>1</v>
      </c>
      <c r="AP16831"/>
      <c r="AQ16831"/>
    </row>
    <row r="16832" spans="23:43" x14ac:dyDescent="0.25">
      <c r="W16832" t="b">
        <f t="shared" si="1141"/>
        <v>1</v>
      </c>
      <c r="X16832" t="b">
        <f t="shared" si="1142"/>
        <v>1</v>
      </c>
      <c r="AA16832"/>
      <c r="AH16832"/>
      <c r="AL16832" t="b">
        <f t="shared" si="1143"/>
        <v>1</v>
      </c>
      <c r="AM16832" t="b">
        <f t="shared" si="1144"/>
        <v>1</v>
      </c>
      <c r="AP16832"/>
      <c r="AQ16832"/>
    </row>
    <row r="16833" spans="23:43" x14ac:dyDescent="0.25">
      <c r="W16833" t="b">
        <f t="shared" si="1141"/>
        <v>1</v>
      </c>
      <c r="X16833" t="b">
        <f t="shared" si="1142"/>
        <v>1</v>
      </c>
      <c r="AA16833"/>
      <c r="AH16833"/>
      <c r="AL16833" t="b">
        <f t="shared" si="1143"/>
        <v>1</v>
      </c>
      <c r="AM16833" t="b">
        <f t="shared" si="1144"/>
        <v>1</v>
      </c>
      <c r="AP16833"/>
      <c r="AQ16833"/>
    </row>
    <row r="16834" spans="23:43" x14ac:dyDescent="0.25">
      <c r="W16834" t="b">
        <f t="shared" si="1141"/>
        <v>1</v>
      </c>
      <c r="X16834" t="b">
        <f t="shared" si="1142"/>
        <v>1</v>
      </c>
      <c r="AA16834"/>
      <c r="AH16834"/>
      <c r="AL16834" t="b">
        <f t="shared" si="1143"/>
        <v>1</v>
      </c>
      <c r="AM16834" t="b">
        <f t="shared" si="1144"/>
        <v>1</v>
      </c>
      <c r="AP16834"/>
      <c r="AQ16834"/>
    </row>
    <row r="16835" spans="23:43" x14ac:dyDescent="0.25">
      <c r="W16835" t="b">
        <f t="shared" si="1141"/>
        <v>1</v>
      </c>
      <c r="X16835" t="b">
        <f t="shared" si="1142"/>
        <v>1</v>
      </c>
      <c r="AA16835"/>
      <c r="AH16835"/>
      <c r="AL16835" t="b">
        <f t="shared" si="1143"/>
        <v>1</v>
      </c>
      <c r="AM16835" t="b">
        <f t="shared" si="1144"/>
        <v>1</v>
      </c>
      <c r="AP16835"/>
      <c r="AQ16835"/>
    </row>
    <row r="16836" spans="23:43" x14ac:dyDescent="0.25">
      <c r="W16836" t="b">
        <f t="shared" si="1141"/>
        <v>1</v>
      </c>
      <c r="X16836" t="b">
        <f t="shared" si="1142"/>
        <v>1</v>
      </c>
      <c r="AA16836"/>
      <c r="AH16836"/>
      <c r="AL16836" t="b">
        <f t="shared" si="1143"/>
        <v>1</v>
      </c>
      <c r="AM16836" t="b">
        <f t="shared" si="1144"/>
        <v>1</v>
      </c>
      <c r="AP16836"/>
      <c r="AQ16836"/>
    </row>
    <row r="16837" spans="23:43" x14ac:dyDescent="0.25">
      <c r="W16837" t="b">
        <f t="shared" si="1141"/>
        <v>1</v>
      </c>
      <c r="X16837" t="b">
        <f t="shared" si="1142"/>
        <v>1</v>
      </c>
      <c r="AA16837"/>
      <c r="AH16837"/>
      <c r="AL16837" t="b">
        <f t="shared" si="1143"/>
        <v>1</v>
      </c>
      <c r="AM16837" t="b">
        <f t="shared" si="1144"/>
        <v>1</v>
      </c>
      <c r="AP16837"/>
      <c r="AQ16837"/>
    </row>
    <row r="16838" spans="23:43" x14ac:dyDescent="0.25">
      <c r="W16838" t="b">
        <f t="shared" si="1141"/>
        <v>1</v>
      </c>
      <c r="X16838" t="b">
        <f t="shared" si="1142"/>
        <v>1</v>
      </c>
      <c r="AA16838"/>
      <c r="AH16838"/>
      <c r="AL16838" t="b">
        <f t="shared" si="1143"/>
        <v>1</v>
      </c>
      <c r="AM16838" t="b">
        <f t="shared" si="1144"/>
        <v>1</v>
      </c>
      <c r="AP16838"/>
      <c r="AQ16838"/>
    </row>
    <row r="16839" spans="23:43" x14ac:dyDescent="0.25">
      <c r="W16839" t="b">
        <f t="shared" si="1141"/>
        <v>1</v>
      </c>
      <c r="X16839" t="b">
        <f t="shared" si="1142"/>
        <v>1</v>
      </c>
      <c r="AA16839"/>
      <c r="AH16839"/>
      <c r="AL16839" t="b">
        <f t="shared" si="1143"/>
        <v>1</v>
      </c>
      <c r="AM16839" t="b">
        <f t="shared" si="1144"/>
        <v>1</v>
      </c>
      <c r="AP16839"/>
      <c r="AQ16839"/>
    </row>
    <row r="16840" spans="23:43" x14ac:dyDescent="0.25">
      <c r="W16840" t="b">
        <f t="shared" si="1141"/>
        <v>1</v>
      </c>
      <c r="X16840" t="b">
        <f t="shared" si="1142"/>
        <v>1</v>
      </c>
      <c r="AA16840"/>
      <c r="AH16840"/>
      <c r="AL16840" t="b">
        <f t="shared" si="1143"/>
        <v>1</v>
      </c>
      <c r="AM16840" t="b">
        <f t="shared" si="1144"/>
        <v>1</v>
      </c>
      <c r="AP16840"/>
      <c r="AQ16840"/>
    </row>
    <row r="16841" spans="23:43" x14ac:dyDescent="0.25">
      <c r="W16841" t="b">
        <f t="shared" si="1141"/>
        <v>1</v>
      </c>
      <c r="X16841" t="b">
        <f t="shared" si="1142"/>
        <v>1</v>
      </c>
      <c r="AA16841"/>
      <c r="AH16841"/>
      <c r="AL16841" t="b">
        <f t="shared" si="1143"/>
        <v>1</v>
      </c>
      <c r="AM16841" t="b">
        <f t="shared" si="1144"/>
        <v>1</v>
      </c>
      <c r="AP16841"/>
      <c r="AQ16841"/>
    </row>
    <row r="16842" spans="23:43" x14ac:dyDescent="0.25">
      <c r="W16842" t="b">
        <f t="shared" si="1141"/>
        <v>1</v>
      </c>
      <c r="X16842" t="b">
        <f t="shared" si="1142"/>
        <v>1</v>
      </c>
      <c r="AA16842"/>
      <c r="AH16842"/>
      <c r="AL16842" t="b">
        <f t="shared" si="1143"/>
        <v>1</v>
      </c>
      <c r="AM16842" t="b">
        <f t="shared" si="1144"/>
        <v>1</v>
      </c>
      <c r="AP16842"/>
      <c r="AQ16842"/>
    </row>
    <row r="16843" spans="23:43" x14ac:dyDescent="0.25">
      <c r="W16843" t="b">
        <f t="shared" si="1141"/>
        <v>1</v>
      </c>
      <c r="X16843" t="b">
        <f t="shared" si="1142"/>
        <v>1</v>
      </c>
      <c r="AA16843"/>
      <c r="AH16843"/>
      <c r="AL16843" t="b">
        <f t="shared" si="1143"/>
        <v>1</v>
      </c>
      <c r="AM16843" t="b">
        <f t="shared" si="1144"/>
        <v>1</v>
      </c>
      <c r="AP16843"/>
      <c r="AQ16843"/>
    </row>
    <row r="16844" spans="23:43" x14ac:dyDescent="0.25">
      <c r="W16844" t="b">
        <f t="shared" ref="W16844:W16907" si="1145">IF(AND(U16844&lt;&gt;"",U16844&lt;&gt;"Grand Total",U16844&lt;&gt;"(blank)"),GETPIVOTDATA("Facility CCN",$U$10,"Facility CCN",U16844)=1,TRUE)</f>
        <v>1</v>
      </c>
      <c r="X16844" t="b">
        <f t="shared" ref="X16844:X16907" si="1146">IF(AND(U16844&lt;&gt;"",U16844&lt;&gt;"Grand Total",U16844&lt;&gt;"(blank)"),LEN(U16844)=6,TRUE)</f>
        <v>1</v>
      </c>
      <c r="AA16844"/>
      <c r="AH16844"/>
      <c r="AL16844" t="b">
        <f t="shared" ref="AL16844:AL16907" si="1147">IF(AND(AJ16844&lt;&gt;"",AJ16844&lt;&gt;"Grand Total",AJ16844&lt;&gt;"(blank)"),GETPIVOTDATA("Provider NPI",$AJ$10,"Provider NPI",AJ16844)=1,TRUE)</f>
        <v>1</v>
      </c>
      <c r="AM16844" t="b">
        <f t="shared" ref="AM16844:AM16907" si="1148">IF(AND(AJ16844&lt;&gt;"",AJ16844&lt;&gt;"Grand Total",AJ16844&lt;&gt;"(blank)"),LEN(AJ16844)=10,TRUE)</f>
        <v>1</v>
      </c>
      <c r="AP16844"/>
      <c r="AQ16844"/>
    </row>
    <row r="16845" spans="23:43" x14ac:dyDescent="0.25">
      <c r="W16845" t="b">
        <f t="shared" si="1145"/>
        <v>1</v>
      </c>
      <c r="X16845" t="b">
        <f t="shared" si="1146"/>
        <v>1</v>
      </c>
      <c r="AA16845"/>
      <c r="AH16845"/>
      <c r="AL16845" t="b">
        <f t="shared" si="1147"/>
        <v>1</v>
      </c>
      <c r="AM16845" t="b">
        <f t="shared" si="1148"/>
        <v>1</v>
      </c>
      <c r="AP16845"/>
      <c r="AQ16845"/>
    </row>
    <row r="16846" spans="23:43" x14ac:dyDescent="0.25">
      <c r="W16846" t="b">
        <f t="shared" si="1145"/>
        <v>1</v>
      </c>
      <c r="X16846" t="b">
        <f t="shared" si="1146"/>
        <v>1</v>
      </c>
      <c r="AA16846"/>
      <c r="AH16846"/>
      <c r="AL16846" t="b">
        <f t="shared" si="1147"/>
        <v>1</v>
      </c>
      <c r="AM16846" t="b">
        <f t="shared" si="1148"/>
        <v>1</v>
      </c>
      <c r="AP16846"/>
      <c r="AQ16846"/>
    </row>
    <row r="16847" spans="23:43" x14ac:dyDescent="0.25">
      <c r="W16847" t="b">
        <f t="shared" si="1145"/>
        <v>1</v>
      </c>
      <c r="X16847" t="b">
        <f t="shared" si="1146"/>
        <v>1</v>
      </c>
      <c r="AA16847"/>
      <c r="AH16847"/>
      <c r="AL16847" t="b">
        <f t="shared" si="1147"/>
        <v>1</v>
      </c>
      <c r="AM16847" t="b">
        <f t="shared" si="1148"/>
        <v>1</v>
      </c>
      <c r="AP16847"/>
      <c r="AQ16847"/>
    </row>
    <row r="16848" spans="23:43" x14ac:dyDescent="0.25">
      <c r="W16848" t="b">
        <f t="shared" si="1145"/>
        <v>1</v>
      </c>
      <c r="X16848" t="b">
        <f t="shared" si="1146"/>
        <v>1</v>
      </c>
      <c r="AA16848"/>
      <c r="AH16848"/>
      <c r="AL16848" t="b">
        <f t="shared" si="1147"/>
        <v>1</v>
      </c>
      <c r="AM16848" t="b">
        <f t="shared" si="1148"/>
        <v>1</v>
      </c>
      <c r="AP16848"/>
      <c r="AQ16848"/>
    </row>
    <row r="16849" spans="23:43" x14ac:dyDescent="0.25">
      <c r="W16849" t="b">
        <f t="shared" si="1145"/>
        <v>1</v>
      </c>
      <c r="X16849" t="b">
        <f t="shared" si="1146"/>
        <v>1</v>
      </c>
      <c r="AA16849"/>
      <c r="AH16849"/>
      <c r="AL16849" t="b">
        <f t="shared" si="1147"/>
        <v>1</v>
      </c>
      <c r="AM16849" t="b">
        <f t="shared" si="1148"/>
        <v>1</v>
      </c>
      <c r="AP16849"/>
      <c r="AQ16849"/>
    </row>
    <row r="16850" spans="23:43" x14ac:dyDescent="0.25">
      <c r="W16850" t="b">
        <f t="shared" si="1145"/>
        <v>1</v>
      </c>
      <c r="X16850" t="b">
        <f t="shared" si="1146"/>
        <v>1</v>
      </c>
      <c r="AA16850"/>
      <c r="AH16850"/>
      <c r="AL16850" t="b">
        <f t="shared" si="1147"/>
        <v>1</v>
      </c>
      <c r="AM16850" t="b">
        <f t="shared" si="1148"/>
        <v>1</v>
      </c>
      <c r="AP16850"/>
      <c r="AQ16850"/>
    </row>
    <row r="16851" spans="23:43" x14ac:dyDescent="0.25">
      <c r="W16851" t="b">
        <f t="shared" si="1145"/>
        <v>1</v>
      </c>
      <c r="X16851" t="b">
        <f t="shared" si="1146"/>
        <v>1</v>
      </c>
      <c r="AA16851"/>
      <c r="AH16851"/>
      <c r="AL16851" t="b">
        <f t="shared" si="1147"/>
        <v>1</v>
      </c>
      <c r="AM16851" t="b">
        <f t="shared" si="1148"/>
        <v>1</v>
      </c>
      <c r="AP16851"/>
      <c r="AQ16851"/>
    </row>
    <row r="16852" spans="23:43" x14ac:dyDescent="0.25">
      <c r="W16852" t="b">
        <f t="shared" si="1145"/>
        <v>1</v>
      </c>
      <c r="X16852" t="b">
        <f t="shared" si="1146"/>
        <v>1</v>
      </c>
      <c r="AA16852"/>
      <c r="AH16852"/>
      <c r="AL16852" t="b">
        <f t="shared" si="1147"/>
        <v>1</v>
      </c>
      <c r="AM16852" t="b">
        <f t="shared" si="1148"/>
        <v>1</v>
      </c>
      <c r="AP16852"/>
      <c r="AQ16852"/>
    </row>
    <row r="16853" spans="23:43" x14ac:dyDescent="0.25">
      <c r="W16853" t="b">
        <f t="shared" si="1145"/>
        <v>1</v>
      </c>
      <c r="X16853" t="b">
        <f t="shared" si="1146"/>
        <v>1</v>
      </c>
      <c r="AA16853"/>
      <c r="AH16853"/>
      <c r="AL16853" t="b">
        <f t="shared" si="1147"/>
        <v>1</v>
      </c>
      <c r="AM16853" t="b">
        <f t="shared" si="1148"/>
        <v>1</v>
      </c>
      <c r="AP16853"/>
      <c r="AQ16853"/>
    </row>
    <row r="16854" spans="23:43" x14ac:dyDescent="0.25">
      <c r="W16854" t="b">
        <f t="shared" si="1145"/>
        <v>1</v>
      </c>
      <c r="X16854" t="b">
        <f t="shared" si="1146"/>
        <v>1</v>
      </c>
      <c r="AA16854"/>
      <c r="AH16854"/>
      <c r="AL16854" t="b">
        <f t="shared" si="1147"/>
        <v>1</v>
      </c>
      <c r="AM16854" t="b">
        <f t="shared" si="1148"/>
        <v>1</v>
      </c>
      <c r="AP16854"/>
      <c r="AQ16854"/>
    </row>
    <row r="16855" spans="23:43" x14ac:dyDescent="0.25">
      <c r="W16855" t="b">
        <f t="shared" si="1145"/>
        <v>1</v>
      </c>
      <c r="X16855" t="b">
        <f t="shared" si="1146"/>
        <v>1</v>
      </c>
      <c r="AA16855"/>
      <c r="AH16855"/>
      <c r="AL16855" t="b">
        <f t="shared" si="1147"/>
        <v>1</v>
      </c>
      <c r="AM16855" t="b">
        <f t="shared" si="1148"/>
        <v>1</v>
      </c>
      <c r="AP16855"/>
      <c r="AQ16855"/>
    </row>
    <row r="16856" spans="23:43" x14ac:dyDescent="0.25">
      <c r="W16856" t="b">
        <f t="shared" si="1145"/>
        <v>1</v>
      </c>
      <c r="X16856" t="b">
        <f t="shared" si="1146"/>
        <v>1</v>
      </c>
      <c r="AA16856"/>
      <c r="AH16856"/>
      <c r="AL16856" t="b">
        <f t="shared" si="1147"/>
        <v>1</v>
      </c>
      <c r="AM16856" t="b">
        <f t="shared" si="1148"/>
        <v>1</v>
      </c>
      <c r="AP16856"/>
      <c r="AQ16856"/>
    </row>
    <row r="16857" spans="23:43" x14ac:dyDescent="0.25">
      <c r="W16857" t="b">
        <f t="shared" si="1145"/>
        <v>1</v>
      </c>
      <c r="X16857" t="b">
        <f t="shared" si="1146"/>
        <v>1</v>
      </c>
      <c r="AA16857"/>
      <c r="AH16857"/>
      <c r="AL16857" t="b">
        <f t="shared" si="1147"/>
        <v>1</v>
      </c>
      <c r="AM16857" t="b">
        <f t="shared" si="1148"/>
        <v>1</v>
      </c>
      <c r="AP16857"/>
      <c r="AQ16857"/>
    </row>
    <row r="16858" spans="23:43" x14ac:dyDescent="0.25">
      <c r="W16858" t="b">
        <f t="shared" si="1145"/>
        <v>1</v>
      </c>
      <c r="X16858" t="b">
        <f t="shared" si="1146"/>
        <v>1</v>
      </c>
      <c r="AA16858"/>
      <c r="AH16858"/>
      <c r="AL16858" t="b">
        <f t="shared" si="1147"/>
        <v>1</v>
      </c>
      <c r="AM16858" t="b">
        <f t="shared" si="1148"/>
        <v>1</v>
      </c>
      <c r="AP16858"/>
      <c r="AQ16858"/>
    </row>
    <row r="16859" spans="23:43" x14ac:dyDescent="0.25">
      <c r="W16859" t="b">
        <f t="shared" si="1145"/>
        <v>1</v>
      </c>
      <c r="X16859" t="b">
        <f t="shared" si="1146"/>
        <v>1</v>
      </c>
      <c r="AA16859"/>
      <c r="AH16859"/>
      <c r="AL16859" t="b">
        <f t="shared" si="1147"/>
        <v>1</v>
      </c>
      <c r="AM16859" t="b">
        <f t="shared" si="1148"/>
        <v>1</v>
      </c>
      <c r="AP16859"/>
      <c r="AQ16859"/>
    </row>
    <row r="16860" spans="23:43" x14ac:dyDescent="0.25">
      <c r="W16860" t="b">
        <f t="shared" si="1145"/>
        <v>1</v>
      </c>
      <c r="X16860" t="b">
        <f t="shared" si="1146"/>
        <v>1</v>
      </c>
      <c r="AA16860"/>
      <c r="AH16860"/>
      <c r="AL16860" t="b">
        <f t="shared" si="1147"/>
        <v>1</v>
      </c>
      <c r="AM16860" t="b">
        <f t="shared" si="1148"/>
        <v>1</v>
      </c>
      <c r="AP16860"/>
      <c r="AQ16860"/>
    </row>
    <row r="16861" spans="23:43" x14ac:dyDescent="0.25">
      <c r="W16861" t="b">
        <f t="shared" si="1145"/>
        <v>1</v>
      </c>
      <c r="X16861" t="b">
        <f t="shared" si="1146"/>
        <v>1</v>
      </c>
      <c r="AA16861"/>
      <c r="AH16861"/>
      <c r="AL16861" t="b">
        <f t="shared" si="1147"/>
        <v>1</v>
      </c>
      <c r="AM16861" t="b">
        <f t="shared" si="1148"/>
        <v>1</v>
      </c>
      <c r="AP16861"/>
      <c r="AQ16861"/>
    </row>
    <row r="16862" spans="23:43" x14ac:dyDescent="0.25">
      <c r="W16862" t="b">
        <f t="shared" si="1145"/>
        <v>1</v>
      </c>
      <c r="X16862" t="b">
        <f t="shared" si="1146"/>
        <v>1</v>
      </c>
      <c r="AA16862"/>
      <c r="AH16862"/>
      <c r="AL16862" t="b">
        <f t="shared" si="1147"/>
        <v>1</v>
      </c>
      <c r="AM16862" t="b">
        <f t="shared" si="1148"/>
        <v>1</v>
      </c>
      <c r="AP16862"/>
      <c r="AQ16862"/>
    </row>
    <row r="16863" spans="23:43" x14ac:dyDescent="0.25">
      <c r="W16863" t="b">
        <f t="shared" si="1145"/>
        <v>1</v>
      </c>
      <c r="X16863" t="b">
        <f t="shared" si="1146"/>
        <v>1</v>
      </c>
      <c r="AA16863"/>
      <c r="AH16863"/>
      <c r="AL16863" t="b">
        <f t="shared" si="1147"/>
        <v>1</v>
      </c>
      <c r="AM16863" t="b">
        <f t="shared" si="1148"/>
        <v>1</v>
      </c>
      <c r="AP16863"/>
      <c r="AQ16863"/>
    </row>
    <row r="16864" spans="23:43" x14ac:dyDescent="0.25">
      <c r="W16864" t="b">
        <f t="shared" si="1145"/>
        <v>1</v>
      </c>
      <c r="X16864" t="b">
        <f t="shared" si="1146"/>
        <v>1</v>
      </c>
      <c r="AA16864"/>
      <c r="AH16864"/>
      <c r="AL16864" t="b">
        <f t="shared" si="1147"/>
        <v>1</v>
      </c>
      <c r="AM16864" t="b">
        <f t="shared" si="1148"/>
        <v>1</v>
      </c>
      <c r="AP16864"/>
      <c r="AQ16864"/>
    </row>
    <row r="16865" spans="23:43" x14ac:dyDescent="0.25">
      <c r="W16865" t="b">
        <f t="shared" si="1145"/>
        <v>1</v>
      </c>
      <c r="X16865" t="b">
        <f t="shared" si="1146"/>
        <v>1</v>
      </c>
      <c r="AA16865"/>
      <c r="AH16865"/>
      <c r="AL16865" t="b">
        <f t="shared" si="1147"/>
        <v>1</v>
      </c>
      <c r="AM16865" t="b">
        <f t="shared" si="1148"/>
        <v>1</v>
      </c>
      <c r="AP16865"/>
      <c r="AQ16865"/>
    </row>
    <row r="16866" spans="23:43" x14ac:dyDescent="0.25">
      <c r="W16866" t="b">
        <f t="shared" si="1145"/>
        <v>1</v>
      </c>
      <c r="X16866" t="b">
        <f t="shared" si="1146"/>
        <v>1</v>
      </c>
      <c r="AA16866"/>
      <c r="AH16866"/>
      <c r="AL16866" t="b">
        <f t="shared" si="1147"/>
        <v>1</v>
      </c>
      <c r="AM16866" t="b">
        <f t="shared" si="1148"/>
        <v>1</v>
      </c>
      <c r="AP16866"/>
      <c r="AQ16866"/>
    </row>
    <row r="16867" spans="23:43" x14ac:dyDescent="0.25">
      <c r="W16867" t="b">
        <f t="shared" si="1145"/>
        <v>1</v>
      </c>
      <c r="X16867" t="b">
        <f t="shared" si="1146"/>
        <v>1</v>
      </c>
      <c r="AA16867"/>
      <c r="AH16867"/>
      <c r="AL16867" t="b">
        <f t="shared" si="1147"/>
        <v>1</v>
      </c>
      <c r="AM16867" t="b">
        <f t="shared" si="1148"/>
        <v>1</v>
      </c>
      <c r="AP16867"/>
      <c r="AQ16867"/>
    </row>
    <row r="16868" spans="23:43" x14ac:dyDescent="0.25">
      <c r="W16868" t="b">
        <f t="shared" si="1145"/>
        <v>1</v>
      </c>
      <c r="X16868" t="b">
        <f t="shared" si="1146"/>
        <v>1</v>
      </c>
      <c r="AA16868"/>
      <c r="AH16868"/>
      <c r="AL16868" t="b">
        <f t="shared" si="1147"/>
        <v>1</v>
      </c>
      <c r="AM16868" t="b">
        <f t="shared" si="1148"/>
        <v>1</v>
      </c>
      <c r="AP16868"/>
      <c r="AQ16868"/>
    </row>
    <row r="16869" spans="23:43" x14ac:dyDescent="0.25">
      <c r="W16869" t="b">
        <f t="shared" si="1145"/>
        <v>1</v>
      </c>
      <c r="X16869" t="b">
        <f t="shared" si="1146"/>
        <v>1</v>
      </c>
      <c r="AA16869"/>
      <c r="AH16869"/>
      <c r="AL16869" t="b">
        <f t="shared" si="1147"/>
        <v>1</v>
      </c>
      <c r="AM16869" t="b">
        <f t="shared" si="1148"/>
        <v>1</v>
      </c>
      <c r="AP16869"/>
      <c r="AQ16869"/>
    </row>
    <row r="16870" spans="23:43" x14ac:dyDescent="0.25">
      <c r="W16870" t="b">
        <f t="shared" si="1145"/>
        <v>1</v>
      </c>
      <c r="X16870" t="b">
        <f t="shared" si="1146"/>
        <v>1</v>
      </c>
      <c r="AA16870"/>
      <c r="AH16870"/>
      <c r="AL16870" t="b">
        <f t="shared" si="1147"/>
        <v>1</v>
      </c>
      <c r="AM16870" t="b">
        <f t="shared" si="1148"/>
        <v>1</v>
      </c>
      <c r="AP16870"/>
      <c r="AQ16870"/>
    </row>
    <row r="16871" spans="23:43" x14ac:dyDescent="0.25">
      <c r="W16871" t="b">
        <f t="shared" si="1145"/>
        <v>1</v>
      </c>
      <c r="X16871" t="b">
        <f t="shared" si="1146"/>
        <v>1</v>
      </c>
      <c r="AA16871"/>
      <c r="AH16871"/>
      <c r="AL16871" t="b">
        <f t="shared" si="1147"/>
        <v>1</v>
      </c>
      <c r="AM16871" t="b">
        <f t="shared" si="1148"/>
        <v>1</v>
      </c>
      <c r="AP16871"/>
      <c r="AQ16871"/>
    </row>
    <row r="16872" spans="23:43" x14ac:dyDescent="0.25">
      <c r="W16872" t="b">
        <f t="shared" si="1145"/>
        <v>1</v>
      </c>
      <c r="X16872" t="b">
        <f t="shared" si="1146"/>
        <v>1</v>
      </c>
      <c r="AA16872"/>
      <c r="AH16872"/>
      <c r="AL16872" t="b">
        <f t="shared" si="1147"/>
        <v>1</v>
      </c>
      <c r="AM16872" t="b">
        <f t="shared" si="1148"/>
        <v>1</v>
      </c>
      <c r="AP16872"/>
      <c r="AQ16872"/>
    </row>
    <row r="16873" spans="23:43" x14ac:dyDescent="0.25">
      <c r="W16873" t="b">
        <f t="shared" si="1145"/>
        <v>1</v>
      </c>
      <c r="X16873" t="b">
        <f t="shared" si="1146"/>
        <v>1</v>
      </c>
      <c r="AA16873"/>
      <c r="AH16873"/>
      <c r="AL16873" t="b">
        <f t="shared" si="1147"/>
        <v>1</v>
      </c>
      <c r="AM16873" t="b">
        <f t="shared" si="1148"/>
        <v>1</v>
      </c>
      <c r="AP16873"/>
      <c r="AQ16873"/>
    </row>
    <row r="16874" spans="23:43" x14ac:dyDescent="0.25">
      <c r="W16874" t="b">
        <f t="shared" si="1145"/>
        <v>1</v>
      </c>
      <c r="X16874" t="b">
        <f t="shared" si="1146"/>
        <v>1</v>
      </c>
      <c r="AA16874"/>
      <c r="AH16874"/>
      <c r="AL16874" t="b">
        <f t="shared" si="1147"/>
        <v>1</v>
      </c>
      <c r="AM16874" t="b">
        <f t="shared" si="1148"/>
        <v>1</v>
      </c>
      <c r="AP16874"/>
      <c r="AQ16874"/>
    </row>
    <row r="16875" spans="23:43" x14ac:dyDescent="0.25">
      <c r="W16875" t="b">
        <f t="shared" si="1145"/>
        <v>1</v>
      </c>
      <c r="X16875" t="b">
        <f t="shared" si="1146"/>
        <v>1</v>
      </c>
      <c r="AA16875"/>
      <c r="AH16875"/>
      <c r="AL16875" t="b">
        <f t="shared" si="1147"/>
        <v>1</v>
      </c>
      <c r="AM16875" t="b">
        <f t="shared" si="1148"/>
        <v>1</v>
      </c>
      <c r="AP16875"/>
      <c r="AQ16875"/>
    </row>
    <row r="16876" spans="23:43" x14ac:dyDescent="0.25">
      <c r="W16876" t="b">
        <f t="shared" si="1145"/>
        <v>1</v>
      </c>
      <c r="X16876" t="b">
        <f t="shared" si="1146"/>
        <v>1</v>
      </c>
      <c r="AA16876"/>
      <c r="AH16876"/>
      <c r="AL16876" t="b">
        <f t="shared" si="1147"/>
        <v>1</v>
      </c>
      <c r="AM16876" t="b">
        <f t="shared" si="1148"/>
        <v>1</v>
      </c>
      <c r="AP16876"/>
      <c r="AQ16876"/>
    </row>
    <row r="16877" spans="23:43" x14ac:dyDescent="0.25">
      <c r="W16877" t="b">
        <f t="shared" si="1145"/>
        <v>1</v>
      </c>
      <c r="X16877" t="b">
        <f t="shared" si="1146"/>
        <v>1</v>
      </c>
      <c r="AA16877"/>
      <c r="AH16877"/>
      <c r="AL16877" t="b">
        <f t="shared" si="1147"/>
        <v>1</v>
      </c>
      <c r="AM16877" t="b">
        <f t="shared" si="1148"/>
        <v>1</v>
      </c>
      <c r="AP16877"/>
      <c r="AQ16877"/>
    </row>
    <row r="16878" spans="23:43" x14ac:dyDescent="0.25">
      <c r="W16878" t="b">
        <f t="shared" si="1145"/>
        <v>1</v>
      </c>
      <c r="X16878" t="b">
        <f t="shared" si="1146"/>
        <v>1</v>
      </c>
      <c r="AA16878"/>
      <c r="AH16878"/>
      <c r="AL16878" t="b">
        <f t="shared" si="1147"/>
        <v>1</v>
      </c>
      <c r="AM16878" t="b">
        <f t="shared" si="1148"/>
        <v>1</v>
      </c>
      <c r="AP16878"/>
      <c r="AQ16878"/>
    </row>
    <row r="16879" spans="23:43" x14ac:dyDescent="0.25">
      <c r="W16879" t="b">
        <f t="shared" si="1145"/>
        <v>1</v>
      </c>
      <c r="X16879" t="b">
        <f t="shared" si="1146"/>
        <v>1</v>
      </c>
      <c r="AA16879"/>
      <c r="AH16879"/>
      <c r="AL16879" t="b">
        <f t="shared" si="1147"/>
        <v>1</v>
      </c>
      <c r="AM16879" t="b">
        <f t="shared" si="1148"/>
        <v>1</v>
      </c>
      <c r="AP16879"/>
      <c r="AQ16879"/>
    </row>
    <row r="16880" spans="23:43" x14ac:dyDescent="0.25">
      <c r="W16880" t="b">
        <f t="shared" si="1145"/>
        <v>1</v>
      </c>
      <c r="X16880" t="b">
        <f t="shared" si="1146"/>
        <v>1</v>
      </c>
      <c r="AA16880"/>
      <c r="AH16880"/>
      <c r="AL16880" t="b">
        <f t="shared" si="1147"/>
        <v>1</v>
      </c>
      <c r="AM16880" t="b">
        <f t="shared" si="1148"/>
        <v>1</v>
      </c>
      <c r="AP16880"/>
      <c r="AQ16880"/>
    </row>
    <row r="16881" spans="23:43" x14ac:dyDescent="0.25">
      <c r="W16881" t="b">
        <f t="shared" si="1145"/>
        <v>1</v>
      </c>
      <c r="X16881" t="b">
        <f t="shared" si="1146"/>
        <v>1</v>
      </c>
      <c r="AA16881"/>
      <c r="AH16881"/>
      <c r="AL16881" t="b">
        <f t="shared" si="1147"/>
        <v>1</v>
      </c>
      <c r="AM16881" t="b">
        <f t="shared" si="1148"/>
        <v>1</v>
      </c>
      <c r="AP16881"/>
      <c r="AQ16881"/>
    </row>
    <row r="16882" spans="23:43" x14ac:dyDescent="0.25">
      <c r="W16882" t="b">
        <f t="shared" si="1145"/>
        <v>1</v>
      </c>
      <c r="X16882" t="b">
        <f t="shared" si="1146"/>
        <v>1</v>
      </c>
      <c r="AA16882"/>
      <c r="AH16882"/>
      <c r="AL16882" t="b">
        <f t="shared" si="1147"/>
        <v>1</v>
      </c>
      <c r="AM16882" t="b">
        <f t="shared" si="1148"/>
        <v>1</v>
      </c>
      <c r="AP16882"/>
      <c r="AQ16882"/>
    </row>
    <row r="16883" spans="23:43" x14ac:dyDescent="0.25">
      <c r="W16883" t="b">
        <f t="shared" si="1145"/>
        <v>1</v>
      </c>
      <c r="X16883" t="b">
        <f t="shared" si="1146"/>
        <v>1</v>
      </c>
      <c r="AA16883"/>
      <c r="AH16883"/>
      <c r="AL16883" t="b">
        <f t="shared" si="1147"/>
        <v>1</v>
      </c>
      <c r="AM16883" t="b">
        <f t="shared" si="1148"/>
        <v>1</v>
      </c>
      <c r="AP16883"/>
      <c r="AQ16883"/>
    </row>
    <row r="16884" spans="23:43" x14ac:dyDescent="0.25">
      <c r="W16884" t="b">
        <f t="shared" si="1145"/>
        <v>1</v>
      </c>
      <c r="X16884" t="b">
        <f t="shared" si="1146"/>
        <v>1</v>
      </c>
      <c r="AA16884"/>
      <c r="AH16884"/>
      <c r="AL16884" t="b">
        <f t="shared" si="1147"/>
        <v>1</v>
      </c>
      <c r="AM16884" t="b">
        <f t="shared" si="1148"/>
        <v>1</v>
      </c>
      <c r="AP16884"/>
      <c r="AQ16884"/>
    </row>
    <row r="16885" spans="23:43" x14ac:dyDescent="0.25">
      <c r="W16885" t="b">
        <f t="shared" si="1145"/>
        <v>1</v>
      </c>
      <c r="X16885" t="b">
        <f t="shared" si="1146"/>
        <v>1</v>
      </c>
      <c r="AA16885"/>
      <c r="AH16885"/>
      <c r="AL16885" t="b">
        <f t="shared" si="1147"/>
        <v>1</v>
      </c>
      <c r="AM16885" t="b">
        <f t="shared" si="1148"/>
        <v>1</v>
      </c>
      <c r="AP16885"/>
      <c r="AQ16885"/>
    </row>
    <row r="16886" spans="23:43" x14ac:dyDescent="0.25">
      <c r="W16886" t="b">
        <f t="shared" si="1145"/>
        <v>1</v>
      </c>
      <c r="X16886" t="b">
        <f t="shared" si="1146"/>
        <v>1</v>
      </c>
      <c r="AA16886"/>
      <c r="AH16886"/>
      <c r="AL16886" t="b">
        <f t="shared" si="1147"/>
        <v>1</v>
      </c>
      <c r="AM16886" t="b">
        <f t="shared" si="1148"/>
        <v>1</v>
      </c>
      <c r="AP16886"/>
      <c r="AQ16886"/>
    </row>
    <row r="16887" spans="23:43" x14ac:dyDescent="0.25">
      <c r="W16887" t="b">
        <f t="shared" si="1145"/>
        <v>1</v>
      </c>
      <c r="X16887" t="b">
        <f t="shared" si="1146"/>
        <v>1</v>
      </c>
      <c r="AA16887"/>
      <c r="AH16887"/>
      <c r="AL16887" t="b">
        <f t="shared" si="1147"/>
        <v>1</v>
      </c>
      <c r="AM16887" t="b">
        <f t="shared" si="1148"/>
        <v>1</v>
      </c>
      <c r="AP16887"/>
      <c r="AQ16887"/>
    </row>
    <row r="16888" spans="23:43" x14ac:dyDescent="0.25">
      <c r="W16888" t="b">
        <f t="shared" si="1145"/>
        <v>1</v>
      </c>
      <c r="X16888" t="b">
        <f t="shared" si="1146"/>
        <v>1</v>
      </c>
      <c r="AA16888"/>
      <c r="AH16888"/>
      <c r="AL16888" t="b">
        <f t="shared" si="1147"/>
        <v>1</v>
      </c>
      <c r="AM16888" t="b">
        <f t="shared" si="1148"/>
        <v>1</v>
      </c>
      <c r="AP16888"/>
      <c r="AQ16888"/>
    </row>
    <row r="16889" spans="23:43" x14ac:dyDescent="0.25">
      <c r="W16889" t="b">
        <f t="shared" si="1145"/>
        <v>1</v>
      </c>
      <c r="X16889" t="b">
        <f t="shared" si="1146"/>
        <v>1</v>
      </c>
      <c r="AA16889"/>
      <c r="AH16889"/>
      <c r="AL16889" t="b">
        <f t="shared" si="1147"/>
        <v>1</v>
      </c>
      <c r="AM16889" t="b">
        <f t="shared" si="1148"/>
        <v>1</v>
      </c>
      <c r="AP16889"/>
      <c r="AQ16889"/>
    </row>
    <row r="16890" spans="23:43" x14ac:dyDescent="0.25">
      <c r="W16890" t="b">
        <f t="shared" si="1145"/>
        <v>1</v>
      </c>
      <c r="X16890" t="b">
        <f t="shared" si="1146"/>
        <v>1</v>
      </c>
      <c r="AA16890"/>
      <c r="AH16890"/>
      <c r="AL16890" t="b">
        <f t="shared" si="1147"/>
        <v>1</v>
      </c>
      <c r="AM16890" t="b">
        <f t="shared" si="1148"/>
        <v>1</v>
      </c>
      <c r="AP16890"/>
      <c r="AQ16890"/>
    </row>
    <row r="16891" spans="23:43" x14ac:dyDescent="0.25">
      <c r="W16891" t="b">
        <f t="shared" si="1145"/>
        <v>1</v>
      </c>
      <c r="X16891" t="b">
        <f t="shared" si="1146"/>
        <v>1</v>
      </c>
      <c r="AA16891"/>
      <c r="AH16891"/>
      <c r="AL16891" t="b">
        <f t="shared" si="1147"/>
        <v>1</v>
      </c>
      <c r="AM16891" t="b">
        <f t="shared" si="1148"/>
        <v>1</v>
      </c>
      <c r="AP16891"/>
      <c r="AQ16891"/>
    </row>
    <row r="16892" spans="23:43" x14ac:dyDescent="0.25">
      <c r="W16892" t="b">
        <f t="shared" si="1145"/>
        <v>1</v>
      </c>
      <c r="X16892" t="b">
        <f t="shared" si="1146"/>
        <v>1</v>
      </c>
      <c r="AA16892"/>
      <c r="AH16892"/>
      <c r="AL16892" t="b">
        <f t="shared" si="1147"/>
        <v>1</v>
      </c>
      <c r="AM16892" t="b">
        <f t="shared" si="1148"/>
        <v>1</v>
      </c>
      <c r="AP16892"/>
      <c r="AQ16892"/>
    </row>
    <row r="16893" spans="23:43" x14ac:dyDescent="0.25">
      <c r="W16893" t="b">
        <f t="shared" si="1145"/>
        <v>1</v>
      </c>
      <c r="X16893" t="b">
        <f t="shared" si="1146"/>
        <v>1</v>
      </c>
      <c r="AA16893"/>
      <c r="AH16893"/>
      <c r="AL16893" t="b">
        <f t="shared" si="1147"/>
        <v>1</v>
      </c>
      <c r="AM16893" t="b">
        <f t="shared" si="1148"/>
        <v>1</v>
      </c>
      <c r="AP16893"/>
      <c r="AQ16893"/>
    </row>
    <row r="16894" spans="23:43" x14ac:dyDescent="0.25">
      <c r="W16894" t="b">
        <f t="shared" si="1145"/>
        <v>1</v>
      </c>
      <c r="X16894" t="b">
        <f t="shared" si="1146"/>
        <v>1</v>
      </c>
      <c r="AA16894"/>
      <c r="AH16894"/>
      <c r="AL16894" t="b">
        <f t="shared" si="1147"/>
        <v>1</v>
      </c>
      <c r="AM16894" t="b">
        <f t="shared" si="1148"/>
        <v>1</v>
      </c>
      <c r="AP16894"/>
      <c r="AQ16894"/>
    </row>
    <row r="16895" spans="23:43" x14ac:dyDescent="0.25">
      <c r="W16895" t="b">
        <f t="shared" si="1145"/>
        <v>1</v>
      </c>
      <c r="X16895" t="b">
        <f t="shared" si="1146"/>
        <v>1</v>
      </c>
      <c r="AA16895"/>
      <c r="AH16895"/>
      <c r="AL16895" t="b">
        <f t="shared" si="1147"/>
        <v>1</v>
      </c>
      <c r="AM16895" t="b">
        <f t="shared" si="1148"/>
        <v>1</v>
      </c>
      <c r="AP16895"/>
      <c r="AQ16895"/>
    </row>
    <row r="16896" spans="23:43" x14ac:dyDescent="0.25">
      <c r="W16896" t="b">
        <f t="shared" si="1145"/>
        <v>1</v>
      </c>
      <c r="X16896" t="b">
        <f t="shared" si="1146"/>
        <v>1</v>
      </c>
      <c r="AA16896"/>
      <c r="AH16896"/>
      <c r="AL16896" t="b">
        <f t="shared" si="1147"/>
        <v>1</v>
      </c>
      <c r="AM16896" t="b">
        <f t="shared" si="1148"/>
        <v>1</v>
      </c>
      <c r="AP16896"/>
      <c r="AQ16896"/>
    </row>
    <row r="16897" spans="23:43" x14ac:dyDescent="0.25">
      <c r="W16897" t="b">
        <f t="shared" si="1145"/>
        <v>1</v>
      </c>
      <c r="X16897" t="b">
        <f t="shared" si="1146"/>
        <v>1</v>
      </c>
      <c r="AA16897"/>
      <c r="AH16897"/>
      <c r="AL16897" t="b">
        <f t="shared" si="1147"/>
        <v>1</v>
      </c>
      <c r="AM16897" t="b">
        <f t="shared" si="1148"/>
        <v>1</v>
      </c>
      <c r="AP16897"/>
      <c r="AQ16897"/>
    </row>
    <row r="16898" spans="23:43" x14ac:dyDescent="0.25">
      <c r="W16898" t="b">
        <f t="shared" si="1145"/>
        <v>1</v>
      </c>
      <c r="X16898" t="b">
        <f t="shared" si="1146"/>
        <v>1</v>
      </c>
      <c r="AA16898"/>
      <c r="AH16898"/>
      <c r="AL16898" t="b">
        <f t="shared" si="1147"/>
        <v>1</v>
      </c>
      <c r="AM16898" t="b">
        <f t="shared" si="1148"/>
        <v>1</v>
      </c>
      <c r="AP16898"/>
      <c r="AQ16898"/>
    </row>
    <row r="16899" spans="23:43" x14ac:dyDescent="0.25">
      <c r="W16899" t="b">
        <f t="shared" si="1145"/>
        <v>1</v>
      </c>
      <c r="X16899" t="b">
        <f t="shared" si="1146"/>
        <v>1</v>
      </c>
      <c r="AA16899"/>
      <c r="AH16899"/>
      <c r="AL16899" t="b">
        <f t="shared" si="1147"/>
        <v>1</v>
      </c>
      <c r="AM16899" t="b">
        <f t="shared" si="1148"/>
        <v>1</v>
      </c>
      <c r="AP16899"/>
      <c r="AQ16899"/>
    </row>
    <row r="16900" spans="23:43" x14ac:dyDescent="0.25">
      <c r="W16900" t="b">
        <f t="shared" si="1145"/>
        <v>1</v>
      </c>
      <c r="X16900" t="b">
        <f t="shared" si="1146"/>
        <v>1</v>
      </c>
      <c r="AA16900"/>
      <c r="AH16900"/>
      <c r="AL16900" t="b">
        <f t="shared" si="1147"/>
        <v>1</v>
      </c>
      <c r="AM16900" t="b">
        <f t="shared" si="1148"/>
        <v>1</v>
      </c>
      <c r="AP16900"/>
      <c r="AQ16900"/>
    </row>
    <row r="16901" spans="23:43" x14ac:dyDescent="0.25">
      <c r="W16901" t="b">
        <f t="shared" si="1145"/>
        <v>1</v>
      </c>
      <c r="X16901" t="b">
        <f t="shared" si="1146"/>
        <v>1</v>
      </c>
      <c r="AA16901"/>
      <c r="AH16901"/>
      <c r="AL16901" t="b">
        <f t="shared" si="1147"/>
        <v>1</v>
      </c>
      <c r="AM16901" t="b">
        <f t="shared" si="1148"/>
        <v>1</v>
      </c>
      <c r="AP16901"/>
      <c r="AQ16901"/>
    </row>
    <row r="16902" spans="23:43" x14ac:dyDescent="0.25">
      <c r="W16902" t="b">
        <f t="shared" si="1145"/>
        <v>1</v>
      </c>
      <c r="X16902" t="b">
        <f t="shared" si="1146"/>
        <v>1</v>
      </c>
      <c r="AA16902"/>
      <c r="AH16902"/>
      <c r="AL16902" t="b">
        <f t="shared" si="1147"/>
        <v>1</v>
      </c>
      <c r="AM16902" t="b">
        <f t="shared" si="1148"/>
        <v>1</v>
      </c>
      <c r="AP16902"/>
      <c r="AQ16902"/>
    </row>
    <row r="16903" spans="23:43" x14ac:dyDescent="0.25">
      <c r="W16903" t="b">
        <f t="shared" si="1145"/>
        <v>1</v>
      </c>
      <c r="X16903" t="b">
        <f t="shared" si="1146"/>
        <v>1</v>
      </c>
      <c r="AA16903"/>
      <c r="AH16903"/>
      <c r="AL16903" t="b">
        <f t="shared" si="1147"/>
        <v>1</v>
      </c>
      <c r="AM16903" t="b">
        <f t="shared" si="1148"/>
        <v>1</v>
      </c>
      <c r="AP16903"/>
      <c r="AQ16903"/>
    </row>
    <row r="16904" spans="23:43" x14ac:dyDescent="0.25">
      <c r="W16904" t="b">
        <f t="shared" si="1145"/>
        <v>1</v>
      </c>
      <c r="X16904" t="b">
        <f t="shared" si="1146"/>
        <v>1</v>
      </c>
      <c r="AA16904"/>
      <c r="AH16904"/>
      <c r="AL16904" t="b">
        <f t="shared" si="1147"/>
        <v>1</v>
      </c>
      <c r="AM16904" t="b">
        <f t="shared" si="1148"/>
        <v>1</v>
      </c>
      <c r="AP16904"/>
      <c r="AQ16904"/>
    </row>
    <row r="16905" spans="23:43" x14ac:dyDescent="0.25">
      <c r="W16905" t="b">
        <f t="shared" si="1145"/>
        <v>1</v>
      </c>
      <c r="X16905" t="b">
        <f t="shared" si="1146"/>
        <v>1</v>
      </c>
      <c r="AA16905"/>
      <c r="AH16905"/>
      <c r="AL16905" t="b">
        <f t="shared" si="1147"/>
        <v>1</v>
      </c>
      <c r="AM16905" t="b">
        <f t="shared" si="1148"/>
        <v>1</v>
      </c>
      <c r="AP16905"/>
      <c r="AQ16905"/>
    </row>
    <row r="16906" spans="23:43" x14ac:dyDescent="0.25">
      <c r="W16906" t="b">
        <f t="shared" si="1145"/>
        <v>1</v>
      </c>
      <c r="X16906" t="b">
        <f t="shared" si="1146"/>
        <v>1</v>
      </c>
      <c r="AA16906"/>
      <c r="AH16906"/>
      <c r="AL16906" t="b">
        <f t="shared" si="1147"/>
        <v>1</v>
      </c>
      <c r="AM16906" t="b">
        <f t="shared" si="1148"/>
        <v>1</v>
      </c>
      <c r="AP16906"/>
      <c r="AQ16906"/>
    </row>
    <row r="16907" spans="23:43" x14ac:dyDescent="0.25">
      <c r="W16907" t="b">
        <f t="shared" si="1145"/>
        <v>1</v>
      </c>
      <c r="X16907" t="b">
        <f t="shared" si="1146"/>
        <v>1</v>
      </c>
      <c r="AA16907"/>
      <c r="AH16907"/>
      <c r="AL16907" t="b">
        <f t="shared" si="1147"/>
        <v>1</v>
      </c>
      <c r="AM16907" t="b">
        <f t="shared" si="1148"/>
        <v>1</v>
      </c>
      <c r="AP16907"/>
      <c r="AQ16907"/>
    </row>
    <row r="16908" spans="23:43" x14ac:dyDescent="0.25">
      <c r="W16908" t="b">
        <f t="shared" ref="W16908:W16971" si="1149">IF(AND(U16908&lt;&gt;"",U16908&lt;&gt;"Grand Total",U16908&lt;&gt;"(blank)"),GETPIVOTDATA("Facility CCN",$U$10,"Facility CCN",U16908)=1,TRUE)</f>
        <v>1</v>
      </c>
      <c r="X16908" t="b">
        <f t="shared" ref="X16908:X16971" si="1150">IF(AND(U16908&lt;&gt;"",U16908&lt;&gt;"Grand Total",U16908&lt;&gt;"(blank)"),LEN(U16908)=6,TRUE)</f>
        <v>1</v>
      </c>
      <c r="AA16908"/>
      <c r="AH16908"/>
      <c r="AL16908" t="b">
        <f t="shared" ref="AL16908:AL16971" si="1151">IF(AND(AJ16908&lt;&gt;"",AJ16908&lt;&gt;"Grand Total",AJ16908&lt;&gt;"(blank)"),GETPIVOTDATA("Provider NPI",$AJ$10,"Provider NPI",AJ16908)=1,TRUE)</f>
        <v>1</v>
      </c>
      <c r="AM16908" t="b">
        <f t="shared" ref="AM16908:AM16971" si="1152">IF(AND(AJ16908&lt;&gt;"",AJ16908&lt;&gt;"Grand Total",AJ16908&lt;&gt;"(blank)"),LEN(AJ16908)=10,TRUE)</f>
        <v>1</v>
      </c>
      <c r="AP16908"/>
      <c r="AQ16908"/>
    </row>
    <row r="16909" spans="23:43" x14ac:dyDescent="0.25">
      <c r="W16909" t="b">
        <f t="shared" si="1149"/>
        <v>1</v>
      </c>
      <c r="X16909" t="b">
        <f t="shared" si="1150"/>
        <v>1</v>
      </c>
      <c r="AA16909"/>
      <c r="AH16909"/>
      <c r="AL16909" t="b">
        <f t="shared" si="1151"/>
        <v>1</v>
      </c>
      <c r="AM16909" t="b">
        <f t="shared" si="1152"/>
        <v>1</v>
      </c>
      <c r="AP16909"/>
      <c r="AQ16909"/>
    </row>
    <row r="16910" spans="23:43" x14ac:dyDescent="0.25">
      <c r="W16910" t="b">
        <f t="shared" si="1149"/>
        <v>1</v>
      </c>
      <c r="X16910" t="b">
        <f t="shared" si="1150"/>
        <v>1</v>
      </c>
      <c r="AA16910"/>
      <c r="AH16910"/>
      <c r="AL16910" t="b">
        <f t="shared" si="1151"/>
        <v>1</v>
      </c>
      <c r="AM16910" t="b">
        <f t="shared" si="1152"/>
        <v>1</v>
      </c>
      <c r="AP16910"/>
      <c r="AQ16910"/>
    </row>
    <row r="16911" spans="23:43" x14ac:dyDescent="0.25">
      <c r="W16911" t="b">
        <f t="shared" si="1149"/>
        <v>1</v>
      </c>
      <c r="X16911" t="b">
        <f t="shared" si="1150"/>
        <v>1</v>
      </c>
      <c r="AA16911"/>
      <c r="AH16911"/>
      <c r="AL16911" t="b">
        <f t="shared" si="1151"/>
        <v>1</v>
      </c>
      <c r="AM16911" t="b">
        <f t="shared" si="1152"/>
        <v>1</v>
      </c>
      <c r="AP16911"/>
      <c r="AQ16911"/>
    </row>
    <row r="16912" spans="23:43" x14ac:dyDescent="0.25">
      <c r="W16912" t="b">
        <f t="shared" si="1149"/>
        <v>1</v>
      </c>
      <c r="X16912" t="b">
        <f t="shared" si="1150"/>
        <v>1</v>
      </c>
      <c r="AA16912"/>
      <c r="AH16912"/>
      <c r="AL16912" t="b">
        <f t="shared" si="1151"/>
        <v>1</v>
      </c>
      <c r="AM16912" t="b">
        <f t="shared" si="1152"/>
        <v>1</v>
      </c>
      <c r="AP16912"/>
      <c r="AQ16912"/>
    </row>
    <row r="16913" spans="23:43" x14ac:dyDescent="0.25">
      <c r="W16913" t="b">
        <f t="shared" si="1149"/>
        <v>1</v>
      </c>
      <c r="X16913" t="b">
        <f t="shared" si="1150"/>
        <v>1</v>
      </c>
      <c r="AA16913"/>
      <c r="AH16913"/>
      <c r="AL16913" t="b">
        <f t="shared" si="1151"/>
        <v>1</v>
      </c>
      <c r="AM16913" t="b">
        <f t="shared" si="1152"/>
        <v>1</v>
      </c>
      <c r="AP16913"/>
      <c r="AQ16913"/>
    </row>
    <row r="16914" spans="23:43" x14ac:dyDescent="0.25">
      <c r="W16914" t="b">
        <f t="shared" si="1149"/>
        <v>1</v>
      </c>
      <c r="X16914" t="b">
        <f t="shared" si="1150"/>
        <v>1</v>
      </c>
      <c r="AA16914"/>
      <c r="AH16914"/>
      <c r="AL16914" t="b">
        <f t="shared" si="1151"/>
        <v>1</v>
      </c>
      <c r="AM16914" t="b">
        <f t="shared" si="1152"/>
        <v>1</v>
      </c>
      <c r="AP16914"/>
      <c r="AQ16914"/>
    </row>
    <row r="16915" spans="23:43" x14ac:dyDescent="0.25">
      <c r="W16915" t="b">
        <f t="shared" si="1149"/>
        <v>1</v>
      </c>
      <c r="X16915" t="b">
        <f t="shared" si="1150"/>
        <v>1</v>
      </c>
      <c r="AA16915"/>
      <c r="AH16915"/>
      <c r="AL16915" t="b">
        <f t="shared" si="1151"/>
        <v>1</v>
      </c>
      <c r="AM16915" t="b">
        <f t="shared" si="1152"/>
        <v>1</v>
      </c>
      <c r="AP16915"/>
      <c r="AQ16915"/>
    </row>
    <row r="16916" spans="23:43" x14ac:dyDescent="0.25">
      <c r="W16916" t="b">
        <f t="shared" si="1149"/>
        <v>1</v>
      </c>
      <c r="X16916" t="b">
        <f t="shared" si="1150"/>
        <v>1</v>
      </c>
      <c r="AA16916"/>
      <c r="AH16916"/>
      <c r="AL16916" t="b">
        <f t="shared" si="1151"/>
        <v>1</v>
      </c>
      <c r="AM16916" t="b">
        <f t="shared" si="1152"/>
        <v>1</v>
      </c>
      <c r="AP16916"/>
      <c r="AQ16916"/>
    </row>
    <row r="16917" spans="23:43" x14ac:dyDescent="0.25">
      <c r="W16917" t="b">
        <f t="shared" si="1149"/>
        <v>1</v>
      </c>
      <c r="X16917" t="b">
        <f t="shared" si="1150"/>
        <v>1</v>
      </c>
      <c r="AA16917"/>
      <c r="AH16917"/>
      <c r="AL16917" t="b">
        <f t="shared" si="1151"/>
        <v>1</v>
      </c>
      <c r="AM16917" t="b">
        <f t="shared" si="1152"/>
        <v>1</v>
      </c>
      <c r="AP16917"/>
      <c r="AQ16917"/>
    </row>
    <row r="16918" spans="23:43" x14ac:dyDescent="0.25">
      <c r="W16918" t="b">
        <f t="shared" si="1149"/>
        <v>1</v>
      </c>
      <c r="X16918" t="b">
        <f t="shared" si="1150"/>
        <v>1</v>
      </c>
      <c r="AA16918"/>
      <c r="AH16918"/>
      <c r="AL16918" t="b">
        <f t="shared" si="1151"/>
        <v>1</v>
      </c>
      <c r="AM16918" t="b">
        <f t="shared" si="1152"/>
        <v>1</v>
      </c>
      <c r="AP16918"/>
      <c r="AQ16918"/>
    </row>
    <row r="16919" spans="23:43" x14ac:dyDescent="0.25">
      <c r="W16919" t="b">
        <f t="shared" si="1149"/>
        <v>1</v>
      </c>
      <c r="X16919" t="b">
        <f t="shared" si="1150"/>
        <v>1</v>
      </c>
      <c r="AA16919"/>
      <c r="AH16919"/>
      <c r="AL16919" t="b">
        <f t="shared" si="1151"/>
        <v>1</v>
      </c>
      <c r="AM16919" t="b">
        <f t="shared" si="1152"/>
        <v>1</v>
      </c>
      <c r="AP16919"/>
      <c r="AQ16919"/>
    </row>
    <row r="16920" spans="23:43" x14ac:dyDescent="0.25">
      <c r="W16920" t="b">
        <f t="shared" si="1149"/>
        <v>1</v>
      </c>
      <c r="X16920" t="b">
        <f t="shared" si="1150"/>
        <v>1</v>
      </c>
      <c r="AA16920"/>
      <c r="AH16920"/>
      <c r="AL16920" t="b">
        <f t="shared" si="1151"/>
        <v>1</v>
      </c>
      <c r="AM16920" t="b">
        <f t="shared" si="1152"/>
        <v>1</v>
      </c>
      <c r="AP16920"/>
      <c r="AQ16920"/>
    </row>
    <row r="16921" spans="23:43" x14ac:dyDescent="0.25">
      <c r="W16921" t="b">
        <f t="shared" si="1149"/>
        <v>1</v>
      </c>
      <c r="X16921" t="b">
        <f t="shared" si="1150"/>
        <v>1</v>
      </c>
      <c r="AA16921"/>
      <c r="AH16921"/>
      <c r="AL16921" t="b">
        <f t="shared" si="1151"/>
        <v>1</v>
      </c>
      <c r="AM16921" t="b">
        <f t="shared" si="1152"/>
        <v>1</v>
      </c>
      <c r="AP16921"/>
      <c r="AQ16921"/>
    </row>
    <row r="16922" spans="23:43" x14ac:dyDescent="0.25">
      <c r="W16922" t="b">
        <f t="shared" si="1149"/>
        <v>1</v>
      </c>
      <c r="X16922" t="b">
        <f t="shared" si="1150"/>
        <v>1</v>
      </c>
      <c r="AA16922"/>
      <c r="AH16922"/>
      <c r="AL16922" t="b">
        <f t="shared" si="1151"/>
        <v>1</v>
      </c>
      <c r="AM16922" t="b">
        <f t="shared" si="1152"/>
        <v>1</v>
      </c>
      <c r="AP16922"/>
      <c r="AQ16922"/>
    </row>
    <row r="16923" spans="23:43" x14ac:dyDescent="0.25">
      <c r="W16923" t="b">
        <f t="shared" si="1149"/>
        <v>1</v>
      </c>
      <c r="X16923" t="b">
        <f t="shared" si="1150"/>
        <v>1</v>
      </c>
      <c r="AA16923"/>
      <c r="AH16923"/>
      <c r="AL16923" t="b">
        <f t="shared" si="1151"/>
        <v>1</v>
      </c>
      <c r="AM16923" t="b">
        <f t="shared" si="1152"/>
        <v>1</v>
      </c>
      <c r="AP16923"/>
      <c r="AQ16923"/>
    </row>
    <row r="16924" spans="23:43" x14ac:dyDescent="0.25">
      <c r="W16924" t="b">
        <f t="shared" si="1149"/>
        <v>1</v>
      </c>
      <c r="X16924" t="b">
        <f t="shared" si="1150"/>
        <v>1</v>
      </c>
      <c r="AA16924"/>
      <c r="AH16924"/>
      <c r="AL16924" t="b">
        <f t="shared" si="1151"/>
        <v>1</v>
      </c>
      <c r="AM16924" t="b">
        <f t="shared" si="1152"/>
        <v>1</v>
      </c>
      <c r="AP16924"/>
      <c r="AQ16924"/>
    </row>
    <row r="16925" spans="23:43" x14ac:dyDescent="0.25">
      <c r="W16925" t="b">
        <f t="shared" si="1149"/>
        <v>1</v>
      </c>
      <c r="X16925" t="b">
        <f t="shared" si="1150"/>
        <v>1</v>
      </c>
      <c r="AA16925"/>
      <c r="AH16925"/>
      <c r="AL16925" t="b">
        <f t="shared" si="1151"/>
        <v>1</v>
      </c>
      <c r="AM16925" t="b">
        <f t="shared" si="1152"/>
        <v>1</v>
      </c>
      <c r="AP16925"/>
      <c r="AQ16925"/>
    </row>
    <row r="16926" spans="23:43" x14ac:dyDescent="0.25">
      <c r="W16926" t="b">
        <f t="shared" si="1149"/>
        <v>1</v>
      </c>
      <c r="X16926" t="b">
        <f t="shared" si="1150"/>
        <v>1</v>
      </c>
      <c r="AA16926"/>
      <c r="AH16926"/>
      <c r="AL16926" t="b">
        <f t="shared" si="1151"/>
        <v>1</v>
      </c>
      <c r="AM16926" t="b">
        <f t="shared" si="1152"/>
        <v>1</v>
      </c>
      <c r="AP16926"/>
      <c r="AQ16926"/>
    </row>
    <row r="16927" spans="23:43" x14ac:dyDescent="0.25">
      <c r="W16927" t="b">
        <f t="shared" si="1149"/>
        <v>1</v>
      </c>
      <c r="X16927" t="b">
        <f t="shared" si="1150"/>
        <v>1</v>
      </c>
      <c r="AA16927"/>
      <c r="AH16927"/>
      <c r="AL16927" t="b">
        <f t="shared" si="1151"/>
        <v>1</v>
      </c>
      <c r="AM16927" t="b">
        <f t="shared" si="1152"/>
        <v>1</v>
      </c>
      <c r="AP16927"/>
      <c r="AQ16927"/>
    </row>
    <row r="16928" spans="23:43" x14ac:dyDescent="0.25">
      <c r="W16928" t="b">
        <f t="shared" si="1149"/>
        <v>1</v>
      </c>
      <c r="X16928" t="b">
        <f t="shared" si="1150"/>
        <v>1</v>
      </c>
      <c r="AA16928"/>
      <c r="AH16928"/>
      <c r="AL16928" t="b">
        <f t="shared" si="1151"/>
        <v>1</v>
      </c>
      <c r="AM16928" t="b">
        <f t="shared" si="1152"/>
        <v>1</v>
      </c>
      <c r="AP16928"/>
      <c r="AQ16928"/>
    </row>
    <row r="16929" spans="23:43" x14ac:dyDescent="0.25">
      <c r="W16929" t="b">
        <f t="shared" si="1149"/>
        <v>1</v>
      </c>
      <c r="X16929" t="b">
        <f t="shared" si="1150"/>
        <v>1</v>
      </c>
      <c r="AA16929"/>
      <c r="AH16929"/>
      <c r="AL16929" t="b">
        <f t="shared" si="1151"/>
        <v>1</v>
      </c>
      <c r="AM16929" t="b">
        <f t="shared" si="1152"/>
        <v>1</v>
      </c>
      <c r="AP16929"/>
      <c r="AQ16929"/>
    </row>
    <row r="16930" spans="23:43" x14ac:dyDescent="0.25">
      <c r="W16930" t="b">
        <f t="shared" si="1149"/>
        <v>1</v>
      </c>
      <c r="X16930" t="b">
        <f t="shared" si="1150"/>
        <v>1</v>
      </c>
      <c r="AA16930"/>
      <c r="AH16930"/>
      <c r="AL16930" t="b">
        <f t="shared" si="1151"/>
        <v>1</v>
      </c>
      <c r="AM16930" t="b">
        <f t="shared" si="1152"/>
        <v>1</v>
      </c>
      <c r="AP16930"/>
      <c r="AQ16930"/>
    </row>
    <row r="16931" spans="23:43" x14ac:dyDescent="0.25">
      <c r="W16931" t="b">
        <f t="shared" si="1149"/>
        <v>1</v>
      </c>
      <c r="X16931" t="b">
        <f t="shared" si="1150"/>
        <v>1</v>
      </c>
      <c r="AA16931"/>
      <c r="AH16931"/>
      <c r="AL16931" t="b">
        <f t="shared" si="1151"/>
        <v>1</v>
      </c>
      <c r="AM16931" t="b">
        <f t="shared" si="1152"/>
        <v>1</v>
      </c>
      <c r="AP16931"/>
      <c r="AQ16931"/>
    </row>
    <row r="16932" spans="23:43" x14ac:dyDescent="0.25">
      <c r="W16932" t="b">
        <f t="shared" si="1149"/>
        <v>1</v>
      </c>
      <c r="X16932" t="b">
        <f t="shared" si="1150"/>
        <v>1</v>
      </c>
      <c r="AA16932"/>
      <c r="AH16932"/>
      <c r="AL16932" t="b">
        <f t="shared" si="1151"/>
        <v>1</v>
      </c>
      <c r="AM16932" t="b">
        <f t="shared" si="1152"/>
        <v>1</v>
      </c>
      <c r="AP16932"/>
      <c r="AQ16932"/>
    </row>
    <row r="16933" spans="23:43" x14ac:dyDescent="0.25">
      <c r="W16933" t="b">
        <f t="shared" si="1149"/>
        <v>1</v>
      </c>
      <c r="X16933" t="b">
        <f t="shared" si="1150"/>
        <v>1</v>
      </c>
      <c r="AA16933"/>
      <c r="AH16933"/>
      <c r="AL16933" t="b">
        <f t="shared" si="1151"/>
        <v>1</v>
      </c>
      <c r="AM16933" t="b">
        <f t="shared" si="1152"/>
        <v>1</v>
      </c>
      <c r="AP16933"/>
      <c r="AQ16933"/>
    </row>
    <row r="16934" spans="23:43" x14ac:dyDescent="0.25">
      <c r="W16934" t="b">
        <f t="shared" si="1149"/>
        <v>1</v>
      </c>
      <c r="X16934" t="b">
        <f t="shared" si="1150"/>
        <v>1</v>
      </c>
      <c r="AA16934"/>
      <c r="AH16934"/>
      <c r="AL16934" t="b">
        <f t="shared" si="1151"/>
        <v>1</v>
      </c>
      <c r="AM16934" t="b">
        <f t="shared" si="1152"/>
        <v>1</v>
      </c>
      <c r="AP16934"/>
      <c r="AQ16934"/>
    </row>
    <row r="16935" spans="23:43" x14ac:dyDescent="0.25">
      <c r="W16935" t="b">
        <f t="shared" si="1149"/>
        <v>1</v>
      </c>
      <c r="X16935" t="b">
        <f t="shared" si="1150"/>
        <v>1</v>
      </c>
      <c r="AA16935"/>
      <c r="AH16935"/>
      <c r="AL16935" t="b">
        <f t="shared" si="1151"/>
        <v>1</v>
      </c>
      <c r="AM16935" t="b">
        <f t="shared" si="1152"/>
        <v>1</v>
      </c>
      <c r="AP16935"/>
      <c r="AQ16935"/>
    </row>
    <row r="16936" spans="23:43" x14ac:dyDescent="0.25">
      <c r="W16936" t="b">
        <f t="shared" si="1149"/>
        <v>1</v>
      </c>
      <c r="X16936" t="b">
        <f t="shared" si="1150"/>
        <v>1</v>
      </c>
      <c r="AA16936"/>
      <c r="AH16936"/>
      <c r="AL16936" t="b">
        <f t="shared" si="1151"/>
        <v>1</v>
      </c>
      <c r="AM16936" t="b">
        <f t="shared" si="1152"/>
        <v>1</v>
      </c>
      <c r="AP16936"/>
      <c r="AQ16936"/>
    </row>
    <row r="16937" spans="23:43" x14ac:dyDescent="0.25">
      <c r="W16937" t="b">
        <f t="shared" si="1149"/>
        <v>1</v>
      </c>
      <c r="X16937" t="b">
        <f t="shared" si="1150"/>
        <v>1</v>
      </c>
      <c r="AA16937"/>
      <c r="AH16937"/>
      <c r="AL16937" t="b">
        <f t="shared" si="1151"/>
        <v>1</v>
      </c>
      <c r="AM16937" t="b">
        <f t="shared" si="1152"/>
        <v>1</v>
      </c>
      <c r="AP16937"/>
      <c r="AQ16937"/>
    </row>
    <row r="16938" spans="23:43" x14ac:dyDescent="0.25">
      <c r="W16938" t="b">
        <f t="shared" si="1149"/>
        <v>1</v>
      </c>
      <c r="X16938" t="b">
        <f t="shared" si="1150"/>
        <v>1</v>
      </c>
      <c r="AA16938"/>
      <c r="AH16938"/>
      <c r="AL16938" t="b">
        <f t="shared" si="1151"/>
        <v>1</v>
      </c>
      <c r="AM16938" t="b">
        <f t="shared" si="1152"/>
        <v>1</v>
      </c>
      <c r="AP16938"/>
      <c r="AQ16938"/>
    </row>
    <row r="16939" spans="23:43" x14ac:dyDescent="0.25">
      <c r="W16939" t="b">
        <f t="shared" si="1149"/>
        <v>1</v>
      </c>
      <c r="X16939" t="b">
        <f t="shared" si="1150"/>
        <v>1</v>
      </c>
      <c r="AA16939"/>
      <c r="AH16939"/>
      <c r="AL16939" t="b">
        <f t="shared" si="1151"/>
        <v>1</v>
      </c>
      <c r="AM16939" t="b">
        <f t="shared" si="1152"/>
        <v>1</v>
      </c>
      <c r="AP16939"/>
      <c r="AQ16939"/>
    </row>
    <row r="16940" spans="23:43" x14ac:dyDescent="0.25">
      <c r="W16940" t="b">
        <f t="shared" si="1149"/>
        <v>1</v>
      </c>
      <c r="X16940" t="b">
        <f t="shared" si="1150"/>
        <v>1</v>
      </c>
      <c r="AA16940"/>
      <c r="AH16940"/>
      <c r="AL16940" t="b">
        <f t="shared" si="1151"/>
        <v>1</v>
      </c>
      <c r="AM16940" t="b">
        <f t="shared" si="1152"/>
        <v>1</v>
      </c>
      <c r="AP16940"/>
      <c r="AQ16940"/>
    </row>
    <row r="16941" spans="23:43" x14ac:dyDescent="0.25">
      <c r="W16941" t="b">
        <f t="shared" si="1149"/>
        <v>1</v>
      </c>
      <c r="X16941" t="b">
        <f t="shared" si="1150"/>
        <v>1</v>
      </c>
      <c r="AA16941"/>
      <c r="AH16941"/>
      <c r="AL16941" t="b">
        <f t="shared" si="1151"/>
        <v>1</v>
      </c>
      <c r="AM16941" t="b">
        <f t="shared" si="1152"/>
        <v>1</v>
      </c>
      <c r="AP16941"/>
      <c r="AQ16941"/>
    </row>
    <row r="16942" spans="23:43" x14ac:dyDescent="0.25">
      <c r="W16942" t="b">
        <f t="shared" si="1149"/>
        <v>1</v>
      </c>
      <c r="X16942" t="b">
        <f t="shared" si="1150"/>
        <v>1</v>
      </c>
      <c r="AA16942"/>
      <c r="AH16942"/>
      <c r="AL16942" t="b">
        <f t="shared" si="1151"/>
        <v>1</v>
      </c>
      <c r="AM16942" t="b">
        <f t="shared" si="1152"/>
        <v>1</v>
      </c>
      <c r="AP16942"/>
      <c r="AQ16942"/>
    </row>
    <row r="16943" spans="23:43" x14ac:dyDescent="0.25">
      <c r="W16943" t="b">
        <f t="shared" si="1149"/>
        <v>1</v>
      </c>
      <c r="X16943" t="b">
        <f t="shared" si="1150"/>
        <v>1</v>
      </c>
      <c r="AA16943"/>
      <c r="AH16943"/>
      <c r="AL16943" t="b">
        <f t="shared" si="1151"/>
        <v>1</v>
      </c>
      <c r="AM16943" t="b">
        <f t="shared" si="1152"/>
        <v>1</v>
      </c>
      <c r="AP16943"/>
      <c r="AQ16943"/>
    </row>
    <row r="16944" spans="23:43" x14ac:dyDescent="0.25">
      <c r="W16944" t="b">
        <f t="shared" si="1149"/>
        <v>1</v>
      </c>
      <c r="X16944" t="b">
        <f t="shared" si="1150"/>
        <v>1</v>
      </c>
      <c r="AA16944"/>
      <c r="AH16944"/>
      <c r="AL16944" t="b">
        <f t="shared" si="1151"/>
        <v>1</v>
      </c>
      <c r="AM16944" t="b">
        <f t="shared" si="1152"/>
        <v>1</v>
      </c>
      <c r="AP16944"/>
      <c r="AQ16944"/>
    </row>
    <row r="16945" spans="23:43" x14ac:dyDescent="0.25">
      <c r="W16945" t="b">
        <f t="shared" si="1149"/>
        <v>1</v>
      </c>
      <c r="X16945" t="b">
        <f t="shared" si="1150"/>
        <v>1</v>
      </c>
      <c r="AA16945"/>
      <c r="AH16945"/>
      <c r="AL16945" t="b">
        <f t="shared" si="1151"/>
        <v>1</v>
      </c>
      <c r="AM16945" t="b">
        <f t="shared" si="1152"/>
        <v>1</v>
      </c>
      <c r="AP16945"/>
      <c r="AQ16945"/>
    </row>
    <row r="16946" spans="23:43" x14ac:dyDescent="0.25">
      <c r="W16946" t="b">
        <f t="shared" si="1149"/>
        <v>1</v>
      </c>
      <c r="X16946" t="b">
        <f t="shared" si="1150"/>
        <v>1</v>
      </c>
      <c r="AA16946"/>
      <c r="AH16946"/>
      <c r="AL16946" t="b">
        <f t="shared" si="1151"/>
        <v>1</v>
      </c>
      <c r="AM16946" t="b">
        <f t="shared" si="1152"/>
        <v>1</v>
      </c>
      <c r="AP16946"/>
      <c r="AQ16946"/>
    </row>
    <row r="16947" spans="23:43" x14ac:dyDescent="0.25">
      <c r="W16947" t="b">
        <f t="shared" si="1149"/>
        <v>1</v>
      </c>
      <c r="X16947" t="b">
        <f t="shared" si="1150"/>
        <v>1</v>
      </c>
      <c r="AA16947"/>
      <c r="AH16947"/>
      <c r="AL16947" t="b">
        <f t="shared" si="1151"/>
        <v>1</v>
      </c>
      <c r="AM16947" t="b">
        <f t="shared" si="1152"/>
        <v>1</v>
      </c>
      <c r="AP16947"/>
      <c r="AQ16947"/>
    </row>
    <row r="16948" spans="23:43" x14ac:dyDescent="0.25">
      <c r="W16948" t="b">
        <f t="shared" si="1149"/>
        <v>1</v>
      </c>
      <c r="X16948" t="b">
        <f t="shared" si="1150"/>
        <v>1</v>
      </c>
      <c r="AA16948"/>
      <c r="AH16948"/>
      <c r="AL16948" t="b">
        <f t="shared" si="1151"/>
        <v>1</v>
      </c>
      <c r="AM16948" t="b">
        <f t="shared" si="1152"/>
        <v>1</v>
      </c>
      <c r="AP16948"/>
      <c r="AQ16948"/>
    </row>
    <row r="16949" spans="23:43" x14ac:dyDescent="0.25">
      <c r="W16949" t="b">
        <f t="shared" si="1149"/>
        <v>1</v>
      </c>
      <c r="X16949" t="b">
        <f t="shared" si="1150"/>
        <v>1</v>
      </c>
      <c r="AA16949"/>
      <c r="AH16949"/>
      <c r="AL16949" t="b">
        <f t="shared" si="1151"/>
        <v>1</v>
      </c>
      <c r="AM16949" t="b">
        <f t="shared" si="1152"/>
        <v>1</v>
      </c>
      <c r="AP16949"/>
      <c r="AQ16949"/>
    </row>
    <row r="16950" spans="23:43" x14ac:dyDescent="0.25">
      <c r="W16950" t="b">
        <f t="shared" si="1149"/>
        <v>1</v>
      </c>
      <c r="X16950" t="b">
        <f t="shared" si="1150"/>
        <v>1</v>
      </c>
      <c r="AA16950"/>
      <c r="AH16950"/>
      <c r="AL16950" t="b">
        <f t="shared" si="1151"/>
        <v>1</v>
      </c>
      <c r="AM16950" t="b">
        <f t="shared" si="1152"/>
        <v>1</v>
      </c>
      <c r="AP16950"/>
      <c r="AQ16950"/>
    </row>
    <row r="16951" spans="23:43" x14ac:dyDescent="0.25">
      <c r="W16951" t="b">
        <f t="shared" si="1149"/>
        <v>1</v>
      </c>
      <c r="X16951" t="b">
        <f t="shared" si="1150"/>
        <v>1</v>
      </c>
      <c r="AA16951"/>
      <c r="AH16951"/>
      <c r="AL16951" t="b">
        <f t="shared" si="1151"/>
        <v>1</v>
      </c>
      <c r="AM16951" t="b">
        <f t="shared" si="1152"/>
        <v>1</v>
      </c>
      <c r="AP16951"/>
      <c r="AQ16951"/>
    </row>
    <row r="16952" spans="23:43" x14ac:dyDescent="0.25">
      <c r="W16952" t="b">
        <f t="shared" si="1149"/>
        <v>1</v>
      </c>
      <c r="X16952" t="b">
        <f t="shared" si="1150"/>
        <v>1</v>
      </c>
      <c r="AA16952"/>
      <c r="AH16952"/>
      <c r="AL16952" t="b">
        <f t="shared" si="1151"/>
        <v>1</v>
      </c>
      <c r="AM16952" t="b">
        <f t="shared" si="1152"/>
        <v>1</v>
      </c>
      <c r="AP16952"/>
      <c r="AQ16952"/>
    </row>
    <row r="16953" spans="23:43" x14ac:dyDescent="0.25">
      <c r="W16953" t="b">
        <f t="shared" si="1149"/>
        <v>1</v>
      </c>
      <c r="X16953" t="b">
        <f t="shared" si="1150"/>
        <v>1</v>
      </c>
      <c r="AA16953"/>
      <c r="AH16953"/>
      <c r="AL16953" t="b">
        <f t="shared" si="1151"/>
        <v>1</v>
      </c>
      <c r="AM16953" t="b">
        <f t="shared" si="1152"/>
        <v>1</v>
      </c>
      <c r="AP16953"/>
      <c r="AQ16953"/>
    </row>
    <row r="16954" spans="23:43" x14ac:dyDescent="0.25">
      <c r="W16954" t="b">
        <f t="shared" si="1149"/>
        <v>1</v>
      </c>
      <c r="X16954" t="b">
        <f t="shared" si="1150"/>
        <v>1</v>
      </c>
      <c r="AA16954"/>
      <c r="AH16954"/>
      <c r="AL16954" t="b">
        <f t="shared" si="1151"/>
        <v>1</v>
      </c>
      <c r="AM16954" t="b">
        <f t="shared" si="1152"/>
        <v>1</v>
      </c>
      <c r="AP16954"/>
      <c r="AQ16954"/>
    </row>
    <row r="16955" spans="23:43" x14ac:dyDescent="0.25">
      <c r="W16955" t="b">
        <f t="shared" si="1149"/>
        <v>1</v>
      </c>
      <c r="X16955" t="b">
        <f t="shared" si="1150"/>
        <v>1</v>
      </c>
      <c r="AA16955"/>
      <c r="AH16955"/>
      <c r="AL16955" t="b">
        <f t="shared" si="1151"/>
        <v>1</v>
      </c>
      <c r="AM16955" t="b">
        <f t="shared" si="1152"/>
        <v>1</v>
      </c>
      <c r="AP16955"/>
      <c r="AQ16955"/>
    </row>
    <row r="16956" spans="23:43" x14ac:dyDescent="0.25">
      <c r="W16956" t="b">
        <f t="shared" si="1149"/>
        <v>1</v>
      </c>
      <c r="X16956" t="b">
        <f t="shared" si="1150"/>
        <v>1</v>
      </c>
      <c r="AA16956"/>
      <c r="AH16956"/>
      <c r="AL16956" t="b">
        <f t="shared" si="1151"/>
        <v>1</v>
      </c>
      <c r="AM16956" t="b">
        <f t="shared" si="1152"/>
        <v>1</v>
      </c>
      <c r="AP16956"/>
      <c r="AQ16956"/>
    </row>
    <row r="16957" spans="23:43" x14ac:dyDescent="0.25">
      <c r="W16957" t="b">
        <f t="shared" si="1149"/>
        <v>1</v>
      </c>
      <c r="X16957" t="b">
        <f t="shared" si="1150"/>
        <v>1</v>
      </c>
      <c r="AA16957"/>
      <c r="AH16957"/>
      <c r="AL16957" t="b">
        <f t="shared" si="1151"/>
        <v>1</v>
      </c>
      <c r="AM16957" t="b">
        <f t="shared" si="1152"/>
        <v>1</v>
      </c>
      <c r="AP16957"/>
      <c r="AQ16957"/>
    </row>
    <row r="16958" spans="23:43" x14ac:dyDescent="0.25">
      <c r="W16958" t="b">
        <f t="shared" si="1149"/>
        <v>1</v>
      </c>
      <c r="X16958" t="b">
        <f t="shared" si="1150"/>
        <v>1</v>
      </c>
      <c r="AA16958"/>
      <c r="AH16958"/>
      <c r="AL16958" t="b">
        <f t="shared" si="1151"/>
        <v>1</v>
      </c>
      <c r="AM16958" t="b">
        <f t="shared" si="1152"/>
        <v>1</v>
      </c>
      <c r="AP16958"/>
      <c r="AQ16958"/>
    </row>
    <row r="16959" spans="23:43" x14ac:dyDescent="0.25">
      <c r="W16959" t="b">
        <f t="shared" si="1149"/>
        <v>1</v>
      </c>
      <c r="X16959" t="b">
        <f t="shared" si="1150"/>
        <v>1</v>
      </c>
      <c r="AA16959"/>
      <c r="AH16959"/>
      <c r="AL16959" t="b">
        <f t="shared" si="1151"/>
        <v>1</v>
      </c>
      <c r="AM16959" t="b">
        <f t="shared" si="1152"/>
        <v>1</v>
      </c>
      <c r="AP16959"/>
      <c r="AQ16959"/>
    </row>
    <row r="16960" spans="23:43" x14ac:dyDescent="0.25">
      <c r="W16960" t="b">
        <f t="shared" si="1149"/>
        <v>1</v>
      </c>
      <c r="X16960" t="b">
        <f t="shared" si="1150"/>
        <v>1</v>
      </c>
      <c r="AA16960"/>
      <c r="AH16960"/>
      <c r="AL16960" t="b">
        <f t="shared" si="1151"/>
        <v>1</v>
      </c>
      <c r="AM16960" t="b">
        <f t="shared" si="1152"/>
        <v>1</v>
      </c>
      <c r="AP16960"/>
      <c r="AQ16960"/>
    </row>
    <row r="16961" spans="23:43" x14ac:dyDescent="0.25">
      <c r="W16961" t="b">
        <f t="shared" si="1149"/>
        <v>1</v>
      </c>
      <c r="X16961" t="b">
        <f t="shared" si="1150"/>
        <v>1</v>
      </c>
      <c r="AA16961"/>
      <c r="AH16961"/>
      <c r="AL16961" t="b">
        <f t="shared" si="1151"/>
        <v>1</v>
      </c>
      <c r="AM16961" t="b">
        <f t="shared" si="1152"/>
        <v>1</v>
      </c>
      <c r="AP16961"/>
      <c r="AQ16961"/>
    </row>
    <row r="16962" spans="23:43" x14ac:dyDescent="0.25">
      <c r="W16962" t="b">
        <f t="shared" si="1149"/>
        <v>1</v>
      </c>
      <c r="X16962" t="b">
        <f t="shared" si="1150"/>
        <v>1</v>
      </c>
      <c r="AA16962"/>
      <c r="AH16962"/>
      <c r="AL16962" t="b">
        <f t="shared" si="1151"/>
        <v>1</v>
      </c>
      <c r="AM16962" t="b">
        <f t="shared" si="1152"/>
        <v>1</v>
      </c>
      <c r="AP16962"/>
      <c r="AQ16962"/>
    </row>
    <row r="16963" spans="23:43" x14ac:dyDescent="0.25">
      <c r="W16963" t="b">
        <f t="shared" si="1149"/>
        <v>1</v>
      </c>
      <c r="X16963" t="b">
        <f t="shared" si="1150"/>
        <v>1</v>
      </c>
      <c r="AA16963"/>
      <c r="AH16963"/>
      <c r="AL16963" t="b">
        <f t="shared" si="1151"/>
        <v>1</v>
      </c>
      <c r="AM16963" t="b">
        <f t="shared" si="1152"/>
        <v>1</v>
      </c>
      <c r="AP16963"/>
      <c r="AQ16963"/>
    </row>
    <row r="16964" spans="23:43" x14ac:dyDescent="0.25">
      <c r="W16964" t="b">
        <f t="shared" si="1149"/>
        <v>1</v>
      </c>
      <c r="X16964" t="b">
        <f t="shared" si="1150"/>
        <v>1</v>
      </c>
      <c r="AA16964"/>
      <c r="AH16964"/>
      <c r="AL16964" t="b">
        <f t="shared" si="1151"/>
        <v>1</v>
      </c>
      <c r="AM16964" t="b">
        <f t="shared" si="1152"/>
        <v>1</v>
      </c>
      <c r="AP16964"/>
      <c r="AQ16964"/>
    </row>
    <row r="16965" spans="23:43" x14ac:dyDescent="0.25">
      <c r="W16965" t="b">
        <f t="shared" si="1149"/>
        <v>1</v>
      </c>
      <c r="X16965" t="b">
        <f t="shared" si="1150"/>
        <v>1</v>
      </c>
      <c r="AA16965"/>
      <c r="AH16965"/>
      <c r="AL16965" t="b">
        <f t="shared" si="1151"/>
        <v>1</v>
      </c>
      <c r="AM16965" t="b">
        <f t="shared" si="1152"/>
        <v>1</v>
      </c>
      <c r="AP16965"/>
      <c r="AQ16965"/>
    </row>
    <row r="16966" spans="23:43" x14ac:dyDescent="0.25">
      <c r="W16966" t="b">
        <f t="shared" si="1149"/>
        <v>1</v>
      </c>
      <c r="X16966" t="b">
        <f t="shared" si="1150"/>
        <v>1</v>
      </c>
      <c r="AA16966"/>
      <c r="AH16966"/>
      <c r="AL16966" t="b">
        <f t="shared" si="1151"/>
        <v>1</v>
      </c>
      <c r="AM16966" t="b">
        <f t="shared" si="1152"/>
        <v>1</v>
      </c>
      <c r="AP16966"/>
      <c r="AQ16966"/>
    </row>
    <row r="16967" spans="23:43" x14ac:dyDescent="0.25">
      <c r="W16967" t="b">
        <f t="shared" si="1149"/>
        <v>1</v>
      </c>
      <c r="X16967" t="b">
        <f t="shared" si="1150"/>
        <v>1</v>
      </c>
      <c r="AA16967"/>
      <c r="AH16967"/>
      <c r="AL16967" t="b">
        <f t="shared" si="1151"/>
        <v>1</v>
      </c>
      <c r="AM16967" t="b">
        <f t="shared" si="1152"/>
        <v>1</v>
      </c>
      <c r="AP16967"/>
      <c r="AQ16967"/>
    </row>
    <row r="16968" spans="23:43" x14ac:dyDescent="0.25">
      <c r="W16968" t="b">
        <f t="shared" si="1149"/>
        <v>1</v>
      </c>
      <c r="X16968" t="b">
        <f t="shared" si="1150"/>
        <v>1</v>
      </c>
      <c r="AA16968"/>
      <c r="AH16968"/>
      <c r="AL16968" t="b">
        <f t="shared" si="1151"/>
        <v>1</v>
      </c>
      <c r="AM16968" t="b">
        <f t="shared" si="1152"/>
        <v>1</v>
      </c>
      <c r="AP16968"/>
      <c r="AQ16968"/>
    </row>
    <row r="16969" spans="23:43" x14ac:dyDescent="0.25">
      <c r="W16969" t="b">
        <f t="shared" si="1149"/>
        <v>1</v>
      </c>
      <c r="X16969" t="b">
        <f t="shared" si="1150"/>
        <v>1</v>
      </c>
      <c r="AA16969"/>
      <c r="AH16969"/>
      <c r="AL16969" t="b">
        <f t="shared" si="1151"/>
        <v>1</v>
      </c>
      <c r="AM16969" t="b">
        <f t="shared" si="1152"/>
        <v>1</v>
      </c>
      <c r="AP16969"/>
      <c r="AQ16969"/>
    </row>
    <row r="16970" spans="23:43" x14ac:dyDescent="0.25">
      <c r="W16970" t="b">
        <f t="shared" si="1149"/>
        <v>1</v>
      </c>
      <c r="X16970" t="b">
        <f t="shared" si="1150"/>
        <v>1</v>
      </c>
      <c r="AA16970"/>
      <c r="AH16970"/>
      <c r="AL16970" t="b">
        <f t="shared" si="1151"/>
        <v>1</v>
      </c>
      <c r="AM16970" t="b">
        <f t="shared" si="1152"/>
        <v>1</v>
      </c>
      <c r="AP16970"/>
      <c r="AQ16970"/>
    </row>
    <row r="16971" spans="23:43" x14ac:dyDescent="0.25">
      <c r="W16971" t="b">
        <f t="shared" si="1149"/>
        <v>1</v>
      </c>
      <c r="X16971" t="b">
        <f t="shared" si="1150"/>
        <v>1</v>
      </c>
      <c r="AA16971"/>
      <c r="AH16971"/>
      <c r="AL16971" t="b">
        <f t="shared" si="1151"/>
        <v>1</v>
      </c>
      <c r="AM16971" t="b">
        <f t="shared" si="1152"/>
        <v>1</v>
      </c>
      <c r="AP16971"/>
      <c r="AQ16971"/>
    </row>
    <row r="16972" spans="23:43" x14ac:dyDescent="0.25">
      <c r="W16972" t="b">
        <f t="shared" ref="W16972:W17035" si="1153">IF(AND(U16972&lt;&gt;"",U16972&lt;&gt;"Grand Total",U16972&lt;&gt;"(blank)"),GETPIVOTDATA("Facility CCN",$U$10,"Facility CCN",U16972)=1,TRUE)</f>
        <v>1</v>
      </c>
      <c r="X16972" t="b">
        <f t="shared" ref="X16972:X17035" si="1154">IF(AND(U16972&lt;&gt;"",U16972&lt;&gt;"Grand Total",U16972&lt;&gt;"(blank)"),LEN(U16972)=6,TRUE)</f>
        <v>1</v>
      </c>
      <c r="AA16972"/>
      <c r="AH16972"/>
      <c r="AL16972" t="b">
        <f t="shared" ref="AL16972:AL17035" si="1155">IF(AND(AJ16972&lt;&gt;"",AJ16972&lt;&gt;"Grand Total",AJ16972&lt;&gt;"(blank)"),GETPIVOTDATA("Provider NPI",$AJ$10,"Provider NPI",AJ16972)=1,TRUE)</f>
        <v>1</v>
      </c>
      <c r="AM16972" t="b">
        <f t="shared" ref="AM16972:AM17035" si="1156">IF(AND(AJ16972&lt;&gt;"",AJ16972&lt;&gt;"Grand Total",AJ16972&lt;&gt;"(blank)"),LEN(AJ16972)=10,TRUE)</f>
        <v>1</v>
      </c>
      <c r="AP16972"/>
      <c r="AQ16972"/>
    </row>
    <row r="16973" spans="23:43" x14ac:dyDescent="0.25">
      <c r="W16973" t="b">
        <f t="shared" si="1153"/>
        <v>1</v>
      </c>
      <c r="X16973" t="b">
        <f t="shared" si="1154"/>
        <v>1</v>
      </c>
      <c r="AA16973"/>
      <c r="AH16973"/>
      <c r="AL16973" t="b">
        <f t="shared" si="1155"/>
        <v>1</v>
      </c>
      <c r="AM16973" t="b">
        <f t="shared" si="1156"/>
        <v>1</v>
      </c>
      <c r="AP16973"/>
      <c r="AQ16973"/>
    </row>
    <row r="16974" spans="23:43" x14ac:dyDescent="0.25">
      <c r="W16974" t="b">
        <f t="shared" si="1153"/>
        <v>1</v>
      </c>
      <c r="X16974" t="b">
        <f t="shared" si="1154"/>
        <v>1</v>
      </c>
      <c r="AA16974"/>
      <c r="AH16974"/>
      <c r="AL16974" t="b">
        <f t="shared" si="1155"/>
        <v>1</v>
      </c>
      <c r="AM16974" t="b">
        <f t="shared" si="1156"/>
        <v>1</v>
      </c>
      <c r="AP16974"/>
      <c r="AQ16974"/>
    </row>
    <row r="16975" spans="23:43" x14ac:dyDescent="0.25">
      <c r="W16975" t="b">
        <f t="shared" si="1153"/>
        <v>1</v>
      </c>
      <c r="X16975" t="b">
        <f t="shared" si="1154"/>
        <v>1</v>
      </c>
      <c r="AA16975"/>
      <c r="AH16975"/>
      <c r="AL16975" t="b">
        <f t="shared" si="1155"/>
        <v>1</v>
      </c>
      <c r="AM16975" t="b">
        <f t="shared" si="1156"/>
        <v>1</v>
      </c>
      <c r="AP16975"/>
      <c r="AQ16975"/>
    </row>
    <row r="16976" spans="23:43" x14ac:dyDescent="0.25">
      <c r="W16976" t="b">
        <f t="shared" si="1153"/>
        <v>1</v>
      </c>
      <c r="X16976" t="b">
        <f t="shared" si="1154"/>
        <v>1</v>
      </c>
      <c r="AA16976"/>
      <c r="AH16976"/>
      <c r="AL16976" t="b">
        <f t="shared" si="1155"/>
        <v>1</v>
      </c>
      <c r="AM16976" t="b">
        <f t="shared" si="1156"/>
        <v>1</v>
      </c>
      <c r="AP16976"/>
      <c r="AQ16976"/>
    </row>
    <row r="16977" spans="23:43" x14ac:dyDescent="0.25">
      <c r="W16977" t="b">
        <f t="shared" si="1153"/>
        <v>1</v>
      </c>
      <c r="X16977" t="b">
        <f t="shared" si="1154"/>
        <v>1</v>
      </c>
      <c r="AA16977"/>
      <c r="AH16977"/>
      <c r="AL16977" t="b">
        <f t="shared" si="1155"/>
        <v>1</v>
      </c>
      <c r="AM16977" t="b">
        <f t="shared" si="1156"/>
        <v>1</v>
      </c>
      <c r="AP16977"/>
      <c r="AQ16977"/>
    </row>
    <row r="16978" spans="23:43" x14ac:dyDescent="0.25">
      <c r="W16978" t="b">
        <f t="shared" si="1153"/>
        <v>1</v>
      </c>
      <c r="X16978" t="b">
        <f t="shared" si="1154"/>
        <v>1</v>
      </c>
      <c r="AA16978"/>
      <c r="AH16978"/>
      <c r="AL16978" t="b">
        <f t="shared" si="1155"/>
        <v>1</v>
      </c>
      <c r="AM16978" t="b">
        <f t="shared" si="1156"/>
        <v>1</v>
      </c>
      <c r="AP16978"/>
      <c r="AQ16978"/>
    </row>
    <row r="16979" spans="23:43" x14ac:dyDescent="0.25">
      <c r="W16979" t="b">
        <f t="shared" si="1153"/>
        <v>1</v>
      </c>
      <c r="X16979" t="b">
        <f t="shared" si="1154"/>
        <v>1</v>
      </c>
      <c r="AA16979"/>
      <c r="AH16979"/>
      <c r="AL16979" t="b">
        <f t="shared" si="1155"/>
        <v>1</v>
      </c>
      <c r="AM16979" t="b">
        <f t="shared" si="1156"/>
        <v>1</v>
      </c>
      <c r="AP16979"/>
      <c r="AQ16979"/>
    </row>
    <row r="16980" spans="23:43" x14ac:dyDescent="0.25">
      <c r="W16980" t="b">
        <f t="shared" si="1153"/>
        <v>1</v>
      </c>
      <c r="X16980" t="b">
        <f t="shared" si="1154"/>
        <v>1</v>
      </c>
      <c r="AA16980"/>
      <c r="AH16980"/>
      <c r="AL16980" t="b">
        <f t="shared" si="1155"/>
        <v>1</v>
      </c>
      <c r="AM16980" t="b">
        <f t="shared" si="1156"/>
        <v>1</v>
      </c>
      <c r="AP16980"/>
      <c r="AQ16980"/>
    </row>
    <row r="16981" spans="23:43" x14ac:dyDescent="0.25">
      <c r="W16981" t="b">
        <f t="shared" si="1153"/>
        <v>1</v>
      </c>
      <c r="X16981" t="b">
        <f t="shared" si="1154"/>
        <v>1</v>
      </c>
      <c r="AA16981"/>
      <c r="AH16981"/>
      <c r="AL16981" t="b">
        <f t="shared" si="1155"/>
        <v>1</v>
      </c>
      <c r="AM16981" t="b">
        <f t="shared" si="1156"/>
        <v>1</v>
      </c>
      <c r="AP16981"/>
      <c r="AQ16981"/>
    </row>
    <row r="16982" spans="23:43" x14ac:dyDescent="0.25">
      <c r="W16982" t="b">
        <f t="shared" si="1153"/>
        <v>1</v>
      </c>
      <c r="X16982" t="b">
        <f t="shared" si="1154"/>
        <v>1</v>
      </c>
      <c r="AA16982"/>
      <c r="AH16982"/>
      <c r="AL16982" t="b">
        <f t="shared" si="1155"/>
        <v>1</v>
      </c>
      <c r="AM16982" t="b">
        <f t="shared" si="1156"/>
        <v>1</v>
      </c>
      <c r="AP16982"/>
      <c r="AQ16982"/>
    </row>
    <row r="16983" spans="23:43" x14ac:dyDescent="0.25">
      <c r="W16983" t="b">
        <f t="shared" si="1153"/>
        <v>1</v>
      </c>
      <c r="X16983" t="b">
        <f t="shared" si="1154"/>
        <v>1</v>
      </c>
      <c r="AA16983"/>
      <c r="AH16983"/>
      <c r="AL16983" t="b">
        <f t="shared" si="1155"/>
        <v>1</v>
      </c>
      <c r="AM16983" t="b">
        <f t="shared" si="1156"/>
        <v>1</v>
      </c>
      <c r="AP16983"/>
      <c r="AQ16983"/>
    </row>
    <row r="16984" spans="23:43" x14ac:dyDescent="0.25">
      <c r="W16984" t="b">
        <f t="shared" si="1153"/>
        <v>1</v>
      </c>
      <c r="X16984" t="b">
        <f t="shared" si="1154"/>
        <v>1</v>
      </c>
      <c r="AA16984"/>
      <c r="AH16984"/>
      <c r="AL16984" t="b">
        <f t="shared" si="1155"/>
        <v>1</v>
      </c>
      <c r="AM16984" t="b">
        <f t="shared" si="1156"/>
        <v>1</v>
      </c>
      <c r="AP16984"/>
      <c r="AQ16984"/>
    </row>
    <row r="16985" spans="23:43" x14ac:dyDescent="0.25">
      <c r="W16985" t="b">
        <f t="shared" si="1153"/>
        <v>1</v>
      </c>
      <c r="X16985" t="b">
        <f t="shared" si="1154"/>
        <v>1</v>
      </c>
      <c r="AA16985"/>
      <c r="AH16985"/>
      <c r="AL16985" t="b">
        <f t="shared" si="1155"/>
        <v>1</v>
      </c>
      <c r="AM16985" t="b">
        <f t="shared" si="1156"/>
        <v>1</v>
      </c>
      <c r="AP16985"/>
      <c r="AQ16985"/>
    </row>
    <row r="16986" spans="23:43" x14ac:dyDescent="0.25">
      <c r="W16986" t="b">
        <f t="shared" si="1153"/>
        <v>1</v>
      </c>
      <c r="X16986" t="b">
        <f t="shared" si="1154"/>
        <v>1</v>
      </c>
      <c r="AA16986"/>
      <c r="AH16986"/>
      <c r="AL16986" t="b">
        <f t="shared" si="1155"/>
        <v>1</v>
      </c>
      <c r="AM16986" t="b">
        <f t="shared" si="1156"/>
        <v>1</v>
      </c>
      <c r="AP16986"/>
      <c r="AQ16986"/>
    </row>
    <row r="16987" spans="23:43" x14ac:dyDescent="0.25">
      <c r="W16987" t="b">
        <f t="shared" si="1153"/>
        <v>1</v>
      </c>
      <c r="X16987" t="b">
        <f t="shared" si="1154"/>
        <v>1</v>
      </c>
      <c r="AA16987"/>
      <c r="AH16987"/>
      <c r="AL16987" t="b">
        <f t="shared" si="1155"/>
        <v>1</v>
      </c>
      <c r="AM16987" t="b">
        <f t="shared" si="1156"/>
        <v>1</v>
      </c>
      <c r="AP16987"/>
      <c r="AQ16987"/>
    </row>
    <row r="16988" spans="23:43" x14ac:dyDescent="0.25">
      <c r="W16988" t="b">
        <f t="shared" si="1153"/>
        <v>1</v>
      </c>
      <c r="X16988" t="b">
        <f t="shared" si="1154"/>
        <v>1</v>
      </c>
      <c r="AA16988"/>
      <c r="AH16988"/>
      <c r="AL16988" t="b">
        <f t="shared" si="1155"/>
        <v>1</v>
      </c>
      <c r="AM16988" t="b">
        <f t="shared" si="1156"/>
        <v>1</v>
      </c>
      <c r="AP16988"/>
      <c r="AQ16988"/>
    </row>
    <row r="16989" spans="23:43" x14ac:dyDescent="0.25">
      <c r="W16989" t="b">
        <f t="shared" si="1153"/>
        <v>1</v>
      </c>
      <c r="X16989" t="b">
        <f t="shared" si="1154"/>
        <v>1</v>
      </c>
      <c r="AA16989"/>
      <c r="AH16989"/>
      <c r="AL16989" t="b">
        <f t="shared" si="1155"/>
        <v>1</v>
      </c>
      <c r="AM16989" t="b">
        <f t="shared" si="1156"/>
        <v>1</v>
      </c>
      <c r="AP16989"/>
      <c r="AQ16989"/>
    </row>
    <row r="16990" spans="23:43" x14ac:dyDescent="0.25">
      <c r="W16990" t="b">
        <f t="shared" si="1153"/>
        <v>1</v>
      </c>
      <c r="X16990" t="b">
        <f t="shared" si="1154"/>
        <v>1</v>
      </c>
      <c r="AA16990"/>
      <c r="AH16990"/>
      <c r="AL16990" t="b">
        <f t="shared" si="1155"/>
        <v>1</v>
      </c>
      <c r="AM16990" t="b">
        <f t="shared" si="1156"/>
        <v>1</v>
      </c>
      <c r="AP16990"/>
      <c r="AQ16990"/>
    </row>
    <row r="16991" spans="23:43" x14ac:dyDescent="0.25">
      <c r="W16991" t="b">
        <f t="shared" si="1153"/>
        <v>1</v>
      </c>
      <c r="X16991" t="b">
        <f t="shared" si="1154"/>
        <v>1</v>
      </c>
      <c r="AA16991"/>
      <c r="AH16991"/>
      <c r="AL16991" t="b">
        <f t="shared" si="1155"/>
        <v>1</v>
      </c>
      <c r="AM16991" t="b">
        <f t="shared" si="1156"/>
        <v>1</v>
      </c>
      <c r="AP16991"/>
      <c r="AQ16991"/>
    </row>
    <row r="16992" spans="23:43" x14ac:dyDescent="0.25">
      <c r="W16992" t="b">
        <f t="shared" si="1153"/>
        <v>1</v>
      </c>
      <c r="X16992" t="b">
        <f t="shared" si="1154"/>
        <v>1</v>
      </c>
      <c r="AA16992"/>
      <c r="AH16992"/>
      <c r="AL16992" t="b">
        <f t="shared" si="1155"/>
        <v>1</v>
      </c>
      <c r="AM16992" t="b">
        <f t="shared" si="1156"/>
        <v>1</v>
      </c>
      <c r="AP16992"/>
      <c r="AQ16992"/>
    </row>
    <row r="16993" spans="23:43" x14ac:dyDescent="0.25">
      <c r="W16993" t="b">
        <f t="shared" si="1153"/>
        <v>1</v>
      </c>
      <c r="X16993" t="b">
        <f t="shared" si="1154"/>
        <v>1</v>
      </c>
      <c r="AA16993"/>
      <c r="AH16993"/>
      <c r="AL16993" t="b">
        <f t="shared" si="1155"/>
        <v>1</v>
      </c>
      <c r="AM16993" t="b">
        <f t="shared" si="1156"/>
        <v>1</v>
      </c>
      <c r="AP16993"/>
      <c r="AQ16993"/>
    </row>
    <row r="16994" spans="23:43" x14ac:dyDescent="0.25">
      <c r="W16994" t="b">
        <f t="shared" si="1153"/>
        <v>1</v>
      </c>
      <c r="X16994" t="b">
        <f t="shared" si="1154"/>
        <v>1</v>
      </c>
      <c r="AA16994"/>
      <c r="AH16994"/>
      <c r="AL16994" t="b">
        <f t="shared" si="1155"/>
        <v>1</v>
      </c>
      <c r="AM16994" t="b">
        <f t="shared" si="1156"/>
        <v>1</v>
      </c>
      <c r="AP16994"/>
      <c r="AQ16994"/>
    </row>
    <row r="16995" spans="23:43" x14ac:dyDescent="0.25">
      <c r="W16995" t="b">
        <f t="shared" si="1153"/>
        <v>1</v>
      </c>
      <c r="X16995" t="b">
        <f t="shared" si="1154"/>
        <v>1</v>
      </c>
      <c r="AA16995"/>
      <c r="AH16995"/>
      <c r="AL16995" t="b">
        <f t="shared" si="1155"/>
        <v>1</v>
      </c>
      <c r="AM16995" t="b">
        <f t="shared" si="1156"/>
        <v>1</v>
      </c>
      <c r="AP16995"/>
      <c r="AQ16995"/>
    </row>
    <row r="16996" spans="23:43" x14ac:dyDescent="0.25">
      <c r="W16996" t="b">
        <f t="shared" si="1153"/>
        <v>1</v>
      </c>
      <c r="X16996" t="b">
        <f t="shared" si="1154"/>
        <v>1</v>
      </c>
      <c r="AA16996"/>
      <c r="AH16996"/>
      <c r="AL16996" t="b">
        <f t="shared" si="1155"/>
        <v>1</v>
      </c>
      <c r="AM16996" t="b">
        <f t="shared" si="1156"/>
        <v>1</v>
      </c>
      <c r="AP16996"/>
      <c r="AQ16996"/>
    </row>
    <row r="16997" spans="23:43" x14ac:dyDescent="0.25">
      <c r="W16997" t="b">
        <f t="shared" si="1153"/>
        <v>1</v>
      </c>
      <c r="X16997" t="b">
        <f t="shared" si="1154"/>
        <v>1</v>
      </c>
      <c r="AA16997"/>
      <c r="AH16997"/>
      <c r="AL16997" t="b">
        <f t="shared" si="1155"/>
        <v>1</v>
      </c>
      <c r="AM16997" t="b">
        <f t="shared" si="1156"/>
        <v>1</v>
      </c>
      <c r="AP16997"/>
      <c r="AQ16997"/>
    </row>
    <row r="16998" spans="23:43" x14ac:dyDescent="0.25">
      <c r="W16998" t="b">
        <f t="shared" si="1153"/>
        <v>1</v>
      </c>
      <c r="X16998" t="b">
        <f t="shared" si="1154"/>
        <v>1</v>
      </c>
      <c r="AA16998"/>
      <c r="AH16998"/>
      <c r="AL16998" t="b">
        <f t="shared" si="1155"/>
        <v>1</v>
      </c>
      <c r="AM16998" t="b">
        <f t="shared" si="1156"/>
        <v>1</v>
      </c>
      <c r="AP16998"/>
      <c r="AQ16998"/>
    </row>
    <row r="16999" spans="23:43" x14ac:dyDescent="0.25">
      <c r="W16999" t="b">
        <f t="shared" si="1153"/>
        <v>1</v>
      </c>
      <c r="X16999" t="b">
        <f t="shared" si="1154"/>
        <v>1</v>
      </c>
      <c r="AA16999"/>
      <c r="AH16999"/>
      <c r="AL16999" t="b">
        <f t="shared" si="1155"/>
        <v>1</v>
      </c>
      <c r="AM16999" t="b">
        <f t="shared" si="1156"/>
        <v>1</v>
      </c>
      <c r="AP16999"/>
      <c r="AQ16999"/>
    </row>
    <row r="17000" spans="23:43" x14ac:dyDescent="0.25">
      <c r="W17000" t="b">
        <f t="shared" si="1153"/>
        <v>1</v>
      </c>
      <c r="X17000" t="b">
        <f t="shared" si="1154"/>
        <v>1</v>
      </c>
      <c r="AA17000"/>
      <c r="AH17000"/>
      <c r="AL17000" t="b">
        <f t="shared" si="1155"/>
        <v>1</v>
      </c>
      <c r="AM17000" t="b">
        <f t="shared" si="1156"/>
        <v>1</v>
      </c>
      <c r="AP17000"/>
      <c r="AQ17000"/>
    </row>
    <row r="17001" spans="23:43" x14ac:dyDescent="0.25">
      <c r="W17001" t="b">
        <f t="shared" si="1153"/>
        <v>1</v>
      </c>
      <c r="X17001" t="b">
        <f t="shared" si="1154"/>
        <v>1</v>
      </c>
      <c r="AA17001"/>
      <c r="AH17001"/>
      <c r="AL17001" t="b">
        <f t="shared" si="1155"/>
        <v>1</v>
      </c>
      <c r="AM17001" t="b">
        <f t="shared" si="1156"/>
        <v>1</v>
      </c>
      <c r="AP17001"/>
      <c r="AQ17001"/>
    </row>
    <row r="17002" spans="23:43" x14ac:dyDescent="0.25">
      <c r="W17002" t="b">
        <f t="shared" si="1153"/>
        <v>1</v>
      </c>
      <c r="X17002" t="b">
        <f t="shared" si="1154"/>
        <v>1</v>
      </c>
      <c r="AA17002"/>
      <c r="AH17002"/>
      <c r="AL17002" t="b">
        <f t="shared" si="1155"/>
        <v>1</v>
      </c>
      <c r="AM17002" t="b">
        <f t="shared" si="1156"/>
        <v>1</v>
      </c>
      <c r="AP17002"/>
      <c r="AQ17002"/>
    </row>
    <row r="17003" spans="23:43" x14ac:dyDescent="0.25">
      <c r="W17003" t="b">
        <f t="shared" si="1153"/>
        <v>1</v>
      </c>
      <c r="X17003" t="b">
        <f t="shared" si="1154"/>
        <v>1</v>
      </c>
      <c r="AA17003"/>
      <c r="AH17003"/>
      <c r="AL17003" t="b">
        <f t="shared" si="1155"/>
        <v>1</v>
      </c>
      <c r="AM17003" t="b">
        <f t="shared" si="1156"/>
        <v>1</v>
      </c>
      <c r="AP17003"/>
      <c r="AQ17003"/>
    </row>
    <row r="17004" spans="23:43" x14ac:dyDescent="0.25">
      <c r="W17004" t="b">
        <f t="shared" si="1153"/>
        <v>1</v>
      </c>
      <c r="X17004" t="b">
        <f t="shared" si="1154"/>
        <v>1</v>
      </c>
      <c r="AA17004"/>
      <c r="AH17004"/>
      <c r="AL17004" t="b">
        <f t="shared" si="1155"/>
        <v>1</v>
      </c>
      <c r="AM17004" t="b">
        <f t="shared" si="1156"/>
        <v>1</v>
      </c>
      <c r="AP17004"/>
      <c r="AQ17004"/>
    </row>
    <row r="17005" spans="23:43" x14ac:dyDescent="0.25">
      <c r="W17005" t="b">
        <f t="shared" si="1153"/>
        <v>1</v>
      </c>
      <c r="X17005" t="b">
        <f t="shared" si="1154"/>
        <v>1</v>
      </c>
      <c r="AA17005"/>
      <c r="AH17005"/>
      <c r="AL17005" t="b">
        <f t="shared" si="1155"/>
        <v>1</v>
      </c>
      <c r="AM17005" t="b">
        <f t="shared" si="1156"/>
        <v>1</v>
      </c>
      <c r="AP17005"/>
      <c r="AQ17005"/>
    </row>
    <row r="17006" spans="23:43" x14ac:dyDescent="0.25">
      <c r="W17006" t="b">
        <f t="shared" si="1153"/>
        <v>1</v>
      </c>
      <c r="X17006" t="b">
        <f t="shared" si="1154"/>
        <v>1</v>
      </c>
      <c r="AA17006"/>
      <c r="AH17006"/>
      <c r="AL17006" t="b">
        <f t="shared" si="1155"/>
        <v>1</v>
      </c>
      <c r="AM17006" t="b">
        <f t="shared" si="1156"/>
        <v>1</v>
      </c>
      <c r="AP17006"/>
      <c r="AQ17006"/>
    </row>
    <row r="17007" spans="23:43" x14ac:dyDescent="0.25">
      <c r="W17007" t="b">
        <f t="shared" si="1153"/>
        <v>1</v>
      </c>
      <c r="X17007" t="b">
        <f t="shared" si="1154"/>
        <v>1</v>
      </c>
      <c r="AA17007"/>
      <c r="AH17007"/>
      <c r="AL17007" t="b">
        <f t="shared" si="1155"/>
        <v>1</v>
      </c>
      <c r="AM17007" t="b">
        <f t="shared" si="1156"/>
        <v>1</v>
      </c>
      <c r="AP17007"/>
      <c r="AQ17007"/>
    </row>
    <row r="17008" spans="23:43" x14ac:dyDescent="0.25">
      <c r="W17008" t="b">
        <f t="shared" si="1153"/>
        <v>1</v>
      </c>
      <c r="X17008" t="b">
        <f t="shared" si="1154"/>
        <v>1</v>
      </c>
      <c r="AA17008"/>
      <c r="AH17008"/>
      <c r="AL17008" t="b">
        <f t="shared" si="1155"/>
        <v>1</v>
      </c>
      <c r="AM17008" t="b">
        <f t="shared" si="1156"/>
        <v>1</v>
      </c>
      <c r="AP17008"/>
      <c r="AQ17008"/>
    </row>
    <row r="17009" spans="23:43" x14ac:dyDescent="0.25">
      <c r="W17009" t="b">
        <f t="shared" si="1153"/>
        <v>1</v>
      </c>
      <c r="X17009" t="b">
        <f t="shared" si="1154"/>
        <v>1</v>
      </c>
      <c r="AA17009"/>
      <c r="AH17009"/>
      <c r="AL17009" t="b">
        <f t="shared" si="1155"/>
        <v>1</v>
      </c>
      <c r="AM17009" t="b">
        <f t="shared" si="1156"/>
        <v>1</v>
      </c>
      <c r="AP17009"/>
      <c r="AQ17009"/>
    </row>
    <row r="17010" spans="23:43" x14ac:dyDescent="0.25">
      <c r="W17010" t="b">
        <f t="shared" si="1153"/>
        <v>1</v>
      </c>
      <c r="X17010" t="b">
        <f t="shared" si="1154"/>
        <v>1</v>
      </c>
      <c r="AA17010"/>
      <c r="AH17010"/>
      <c r="AL17010" t="b">
        <f t="shared" si="1155"/>
        <v>1</v>
      </c>
      <c r="AM17010" t="b">
        <f t="shared" si="1156"/>
        <v>1</v>
      </c>
      <c r="AP17010"/>
      <c r="AQ17010"/>
    </row>
    <row r="17011" spans="23:43" x14ac:dyDescent="0.25">
      <c r="W17011" t="b">
        <f t="shared" si="1153"/>
        <v>1</v>
      </c>
      <c r="X17011" t="b">
        <f t="shared" si="1154"/>
        <v>1</v>
      </c>
      <c r="AA17011"/>
      <c r="AH17011"/>
      <c r="AL17011" t="b">
        <f t="shared" si="1155"/>
        <v>1</v>
      </c>
      <c r="AM17011" t="b">
        <f t="shared" si="1156"/>
        <v>1</v>
      </c>
      <c r="AP17011"/>
      <c r="AQ17011"/>
    </row>
    <row r="17012" spans="23:43" x14ac:dyDescent="0.25">
      <c r="W17012" t="b">
        <f t="shared" si="1153"/>
        <v>1</v>
      </c>
      <c r="X17012" t="b">
        <f t="shared" si="1154"/>
        <v>1</v>
      </c>
      <c r="AA17012"/>
      <c r="AH17012"/>
      <c r="AL17012" t="b">
        <f t="shared" si="1155"/>
        <v>1</v>
      </c>
      <c r="AM17012" t="b">
        <f t="shared" si="1156"/>
        <v>1</v>
      </c>
      <c r="AP17012"/>
      <c r="AQ17012"/>
    </row>
    <row r="17013" spans="23:43" x14ac:dyDescent="0.25">
      <c r="W17013" t="b">
        <f t="shared" si="1153"/>
        <v>1</v>
      </c>
      <c r="X17013" t="b">
        <f t="shared" si="1154"/>
        <v>1</v>
      </c>
      <c r="AA17013"/>
      <c r="AH17013"/>
      <c r="AL17013" t="b">
        <f t="shared" si="1155"/>
        <v>1</v>
      </c>
      <c r="AM17013" t="b">
        <f t="shared" si="1156"/>
        <v>1</v>
      </c>
      <c r="AP17013"/>
      <c r="AQ17013"/>
    </row>
    <row r="17014" spans="23:43" x14ac:dyDescent="0.25">
      <c r="W17014" t="b">
        <f t="shared" si="1153"/>
        <v>1</v>
      </c>
      <c r="X17014" t="b">
        <f t="shared" si="1154"/>
        <v>1</v>
      </c>
      <c r="AA17014"/>
      <c r="AH17014"/>
      <c r="AL17014" t="b">
        <f t="shared" si="1155"/>
        <v>1</v>
      </c>
      <c r="AM17014" t="b">
        <f t="shared" si="1156"/>
        <v>1</v>
      </c>
      <c r="AP17014"/>
      <c r="AQ17014"/>
    </row>
    <row r="17015" spans="23:43" x14ac:dyDescent="0.25">
      <c r="W17015" t="b">
        <f t="shared" si="1153"/>
        <v>1</v>
      </c>
      <c r="X17015" t="b">
        <f t="shared" si="1154"/>
        <v>1</v>
      </c>
      <c r="AA17015"/>
      <c r="AH17015"/>
      <c r="AL17015" t="b">
        <f t="shared" si="1155"/>
        <v>1</v>
      </c>
      <c r="AM17015" t="b">
        <f t="shared" si="1156"/>
        <v>1</v>
      </c>
      <c r="AP17015"/>
      <c r="AQ17015"/>
    </row>
    <row r="17016" spans="23:43" x14ac:dyDescent="0.25">
      <c r="W17016" t="b">
        <f t="shared" si="1153"/>
        <v>1</v>
      </c>
      <c r="X17016" t="b">
        <f t="shared" si="1154"/>
        <v>1</v>
      </c>
      <c r="AA17016"/>
      <c r="AH17016"/>
      <c r="AL17016" t="b">
        <f t="shared" si="1155"/>
        <v>1</v>
      </c>
      <c r="AM17016" t="b">
        <f t="shared" si="1156"/>
        <v>1</v>
      </c>
      <c r="AP17016"/>
      <c r="AQ17016"/>
    </row>
    <row r="17017" spans="23:43" x14ac:dyDescent="0.25">
      <c r="W17017" t="b">
        <f t="shared" si="1153"/>
        <v>1</v>
      </c>
      <c r="X17017" t="b">
        <f t="shared" si="1154"/>
        <v>1</v>
      </c>
      <c r="AA17017"/>
      <c r="AH17017"/>
      <c r="AL17017" t="b">
        <f t="shared" si="1155"/>
        <v>1</v>
      </c>
      <c r="AM17017" t="b">
        <f t="shared" si="1156"/>
        <v>1</v>
      </c>
      <c r="AP17017"/>
      <c r="AQ17017"/>
    </row>
    <row r="17018" spans="23:43" x14ac:dyDescent="0.25">
      <c r="W17018" t="b">
        <f t="shared" si="1153"/>
        <v>1</v>
      </c>
      <c r="X17018" t="b">
        <f t="shared" si="1154"/>
        <v>1</v>
      </c>
      <c r="AA17018"/>
      <c r="AH17018"/>
      <c r="AL17018" t="b">
        <f t="shared" si="1155"/>
        <v>1</v>
      </c>
      <c r="AM17018" t="b">
        <f t="shared" si="1156"/>
        <v>1</v>
      </c>
      <c r="AP17018"/>
      <c r="AQ17018"/>
    </row>
    <row r="17019" spans="23:43" x14ac:dyDescent="0.25">
      <c r="W17019" t="b">
        <f t="shared" si="1153"/>
        <v>1</v>
      </c>
      <c r="X17019" t="b">
        <f t="shared" si="1154"/>
        <v>1</v>
      </c>
      <c r="AA17019"/>
      <c r="AH17019"/>
      <c r="AL17019" t="b">
        <f t="shared" si="1155"/>
        <v>1</v>
      </c>
      <c r="AM17019" t="b">
        <f t="shared" si="1156"/>
        <v>1</v>
      </c>
      <c r="AP17019"/>
      <c r="AQ17019"/>
    </row>
    <row r="17020" spans="23:43" x14ac:dyDescent="0.25">
      <c r="W17020" t="b">
        <f t="shared" si="1153"/>
        <v>1</v>
      </c>
      <c r="X17020" t="b">
        <f t="shared" si="1154"/>
        <v>1</v>
      </c>
      <c r="AA17020"/>
      <c r="AH17020"/>
      <c r="AL17020" t="b">
        <f t="shared" si="1155"/>
        <v>1</v>
      </c>
      <c r="AM17020" t="b">
        <f t="shared" si="1156"/>
        <v>1</v>
      </c>
      <c r="AP17020"/>
      <c r="AQ17020"/>
    </row>
    <row r="17021" spans="23:43" x14ac:dyDescent="0.25">
      <c r="W17021" t="b">
        <f t="shared" si="1153"/>
        <v>1</v>
      </c>
      <c r="X17021" t="b">
        <f t="shared" si="1154"/>
        <v>1</v>
      </c>
      <c r="AA17021"/>
      <c r="AH17021"/>
      <c r="AL17021" t="b">
        <f t="shared" si="1155"/>
        <v>1</v>
      </c>
      <c r="AM17021" t="b">
        <f t="shared" si="1156"/>
        <v>1</v>
      </c>
      <c r="AP17021"/>
      <c r="AQ17021"/>
    </row>
    <row r="17022" spans="23:43" x14ac:dyDescent="0.25">
      <c r="W17022" t="b">
        <f t="shared" si="1153"/>
        <v>1</v>
      </c>
      <c r="X17022" t="b">
        <f t="shared" si="1154"/>
        <v>1</v>
      </c>
      <c r="AA17022"/>
      <c r="AH17022"/>
      <c r="AL17022" t="b">
        <f t="shared" si="1155"/>
        <v>1</v>
      </c>
      <c r="AM17022" t="b">
        <f t="shared" si="1156"/>
        <v>1</v>
      </c>
      <c r="AP17022"/>
      <c r="AQ17022"/>
    </row>
    <row r="17023" spans="23:43" x14ac:dyDescent="0.25">
      <c r="W17023" t="b">
        <f t="shared" si="1153"/>
        <v>1</v>
      </c>
      <c r="X17023" t="b">
        <f t="shared" si="1154"/>
        <v>1</v>
      </c>
      <c r="AA17023"/>
      <c r="AH17023"/>
      <c r="AL17023" t="b">
        <f t="shared" si="1155"/>
        <v>1</v>
      </c>
      <c r="AM17023" t="b">
        <f t="shared" si="1156"/>
        <v>1</v>
      </c>
      <c r="AP17023"/>
      <c r="AQ17023"/>
    </row>
    <row r="17024" spans="23:43" x14ac:dyDescent="0.25">
      <c r="W17024" t="b">
        <f t="shared" si="1153"/>
        <v>1</v>
      </c>
      <c r="X17024" t="b">
        <f t="shared" si="1154"/>
        <v>1</v>
      </c>
      <c r="AA17024"/>
      <c r="AH17024"/>
      <c r="AL17024" t="b">
        <f t="shared" si="1155"/>
        <v>1</v>
      </c>
      <c r="AM17024" t="b">
        <f t="shared" si="1156"/>
        <v>1</v>
      </c>
      <c r="AP17024"/>
      <c r="AQ17024"/>
    </row>
    <row r="17025" spans="23:43" x14ac:dyDescent="0.25">
      <c r="W17025" t="b">
        <f t="shared" si="1153"/>
        <v>1</v>
      </c>
      <c r="X17025" t="b">
        <f t="shared" si="1154"/>
        <v>1</v>
      </c>
      <c r="AA17025"/>
      <c r="AH17025"/>
      <c r="AL17025" t="b">
        <f t="shared" si="1155"/>
        <v>1</v>
      </c>
      <c r="AM17025" t="b">
        <f t="shared" si="1156"/>
        <v>1</v>
      </c>
      <c r="AP17025"/>
      <c r="AQ17025"/>
    </row>
    <row r="17026" spans="23:43" x14ac:dyDescent="0.25">
      <c r="W17026" t="b">
        <f t="shared" si="1153"/>
        <v>1</v>
      </c>
      <c r="X17026" t="b">
        <f t="shared" si="1154"/>
        <v>1</v>
      </c>
      <c r="AA17026"/>
      <c r="AH17026"/>
      <c r="AL17026" t="b">
        <f t="shared" si="1155"/>
        <v>1</v>
      </c>
      <c r="AM17026" t="b">
        <f t="shared" si="1156"/>
        <v>1</v>
      </c>
      <c r="AP17026"/>
      <c r="AQ17026"/>
    </row>
    <row r="17027" spans="23:43" x14ac:dyDescent="0.25">
      <c r="W17027" t="b">
        <f t="shared" si="1153"/>
        <v>1</v>
      </c>
      <c r="X17027" t="b">
        <f t="shared" si="1154"/>
        <v>1</v>
      </c>
      <c r="AA17027"/>
      <c r="AH17027"/>
      <c r="AL17027" t="b">
        <f t="shared" si="1155"/>
        <v>1</v>
      </c>
      <c r="AM17027" t="b">
        <f t="shared" si="1156"/>
        <v>1</v>
      </c>
      <c r="AP17027"/>
      <c r="AQ17027"/>
    </row>
    <row r="17028" spans="23:43" x14ac:dyDescent="0.25">
      <c r="W17028" t="b">
        <f t="shared" si="1153"/>
        <v>1</v>
      </c>
      <c r="X17028" t="b">
        <f t="shared" si="1154"/>
        <v>1</v>
      </c>
      <c r="AA17028"/>
      <c r="AH17028"/>
      <c r="AL17028" t="b">
        <f t="shared" si="1155"/>
        <v>1</v>
      </c>
      <c r="AM17028" t="b">
        <f t="shared" si="1156"/>
        <v>1</v>
      </c>
      <c r="AP17028"/>
      <c r="AQ17028"/>
    </row>
    <row r="17029" spans="23:43" x14ac:dyDescent="0.25">
      <c r="W17029" t="b">
        <f t="shared" si="1153"/>
        <v>1</v>
      </c>
      <c r="X17029" t="b">
        <f t="shared" si="1154"/>
        <v>1</v>
      </c>
      <c r="AA17029"/>
      <c r="AH17029"/>
      <c r="AL17029" t="b">
        <f t="shared" si="1155"/>
        <v>1</v>
      </c>
      <c r="AM17029" t="b">
        <f t="shared" si="1156"/>
        <v>1</v>
      </c>
      <c r="AP17029"/>
      <c r="AQ17029"/>
    </row>
    <row r="17030" spans="23:43" x14ac:dyDescent="0.25">
      <c r="W17030" t="b">
        <f t="shared" si="1153"/>
        <v>1</v>
      </c>
      <c r="X17030" t="b">
        <f t="shared" si="1154"/>
        <v>1</v>
      </c>
      <c r="AA17030"/>
      <c r="AH17030"/>
      <c r="AL17030" t="b">
        <f t="shared" si="1155"/>
        <v>1</v>
      </c>
      <c r="AM17030" t="b">
        <f t="shared" si="1156"/>
        <v>1</v>
      </c>
      <c r="AP17030"/>
      <c r="AQ17030"/>
    </row>
    <row r="17031" spans="23:43" x14ac:dyDescent="0.25">
      <c r="W17031" t="b">
        <f t="shared" si="1153"/>
        <v>1</v>
      </c>
      <c r="X17031" t="b">
        <f t="shared" si="1154"/>
        <v>1</v>
      </c>
      <c r="AA17031"/>
      <c r="AH17031"/>
      <c r="AL17031" t="b">
        <f t="shared" si="1155"/>
        <v>1</v>
      </c>
      <c r="AM17031" t="b">
        <f t="shared" si="1156"/>
        <v>1</v>
      </c>
      <c r="AP17031"/>
      <c r="AQ17031"/>
    </row>
    <row r="17032" spans="23:43" x14ac:dyDescent="0.25">
      <c r="W17032" t="b">
        <f t="shared" si="1153"/>
        <v>1</v>
      </c>
      <c r="X17032" t="b">
        <f t="shared" si="1154"/>
        <v>1</v>
      </c>
      <c r="AA17032"/>
      <c r="AH17032"/>
      <c r="AL17032" t="b">
        <f t="shared" si="1155"/>
        <v>1</v>
      </c>
      <c r="AM17032" t="b">
        <f t="shared" si="1156"/>
        <v>1</v>
      </c>
      <c r="AP17032"/>
      <c r="AQ17032"/>
    </row>
    <row r="17033" spans="23:43" x14ac:dyDescent="0.25">
      <c r="W17033" t="b">
        <f t="shared" si="1153"/>
        <v>1</v>
      </c>
      <c r="X17033" t="b">
        <f t="shared" si="1154"/>
        <v>1</v>
      </c>
      <c r="AA17033"/>
      <c r="AH17033"/>
      <c r="AL17033" t="b">
        <f t="shared" si="1155"/>
        <v>1</v>
      </c>
      <c r="AM17033" t="b">
        <f t="shared" si="1156"/>
        <v>1</v>
      </c>
      <c r="AP17033"/>
      <c r="AQ17033"/>
    </row>
    <row r="17034" spans="23:43" x14ac:dyDescent="0.25">
      <c r="W17034" t="b">
        <f t="shared" si="1153"/>
        <v>1</v>
      </c>
      <c r="X17034" t="b">
        <f t="shared" si="1154"/>
        <v>1</v>
      </c>
      <c r="AA17034"/>
      <c r="AH17034"/>
      <c r="AL17034" t="b">
        <f t="shared" si="1155"/>
        <v>1</v>
      </c>
      <c r="AM17034" t="b">
        <f t="shared" si="1156"/>
        <v>1</v>
      </c>
      <c r="AP17034"/>
      <c r="AQ17034"/>
    </row>
    <row r="17035" spans="23:43" x14ac:dyDescent="0.25">
      <c r="W17035" t="b">
        <f t="shared" si="1153"/>
        <v>1</v>
      </c>
      <c r="X17035" t="b">
        <f t="shared" si="1154"/>
        <v>1</v>
      </c>
      <c r="AA17035"/>
      <c r="AH17035"/>
      <c r="AL17035" t="b">
        <f t="shared" si="1155"/>
        <v>1</v>
      </c>
      <c r="AM17035" t="b">
        <f t="shared" si="1156"/>
        <v>1</v>
      </c>
      <c r="AP17035"/>
      <c r="AQ17035"/>
    </row>
    <row r="17036" spans="23:43" x14ac:dyDescent="0.25">
      <c r="W17036" t="b">
        <f t="shared" ref="W17036:W17099" si="1157">IF(AND(U17036&lt;&gt;"",U17036&lt;&gt;"Grand Total",U17036&lt;&gt;"(blank)"),GETPIVOTDATA("Facility CCN",$U$10,"Facility CCN",U17036)=1,TRUE)</f>
        <v>1</v>
      </c>
      <c r="X17036" t="b">
        <f t="shared" ref="X17036:X17099" si="1158">IF(AND(U17036&lt;&gt;"",U17036&lt;&gt;"Grand Total",U17036&lt;&gt;"(blank)"),LEN(U17036)=6,TRUE)</f>
        <v>1</v>
      </c>
      <c r="AA17036"/>
      <c r="AH17036"/>
      <c r="AL17036" t="b">
        <f t="shared" ref="AL17036:AL17099" si="1159">IF(AND(AJ17036&lt;&gt;"",AJ17036&lt;&gt;"Grand Total",AJ17036&lt;&gt;"(blank)"),GETPIVOTDATA("Provider NPI",$AJ$10,"Provider NPI",AJ17036)=1,TRUE)</f>
        <v>1</v>
      </c>
      <c r="AM17036" t="b">
        <f t="shared" ref="AM17036:AM17099" si="1160">IF(AND(AJ17036&lt;&gt;"",AJ17036&lt;&gt;"Grand Total",AJ17036&lt;&gt;"(blank)"),LEN(AJ17036)=10,TRUE)</f>
        <v>1</v>
      </c>
      <c r="AP17036"/>
      <c r="AQ17036"/>
    </row>
    <row r="17037" spans="23:43" x14ac:dyDescent="0.25">
      <c r="W17037" t="b">
        <f t="shared" si="1157"/>
        <v>1</v>
      </c>
      <c r="X17037" t="b">
        <f t="shared" si="1158"/>
        <v>1</v>
      </c>
      <c r="AA17037"/>
      <c r="AH17037"/>
      <c r="AL17037" t="b">
        <f t="shared" si="1159"/>
        <v>1</v>
      </c>
      <c r="AM17037" t="b">
        <f t="shared" si="1160"/>
        <v>1</v>
      </c>
      <c r="AP17037"/>
      <c r="AQ17037"/>
    </row>
    <row r="17038" spans="23:43" x14ac:dyDescent="0.25">
      <c r="W17038" t="b">
        <f t="shared" si="1157"/>
        <v>1</v>
      </c>
      <c r="X17038" t="b">
        <f t="shared" si="1158"/>
        <v>1</v>
      </c>
      <c r="AA17038"/>
      <c r="AH17038"/>
      <c r="AL17038" t="b">
        <f t="shared" si="1159"/>
        <v>1</v>
      </c>
      <c r="AM17038" t="b">
        <f t="shared" si="1160"/>
        <v>1</v>
      </c>
      <c r="AP17038"/>
      <c r="AQ17038"/>
    </row>
    <row r="17039" spans="23:43" x14ac:dyDescent="0.25">
      <c r="W17039" t="b">
        <f t="shared" si="1157"/>
        <v>1</v>
      </c>
      <c r="X17039" t="b">
        <f t="shared" si="1158"/>
        <v>1</v>
      </c>
      <c r="AA17039"/>
      <c r="AH17039"/>
      <c r="AL17039" t="b">
        <f t="shared" si="1159"/>
        <v>1</v>
      </c>
      <c r="AM17039" t="b">
        <f t="shared" si="1160"/>
        <v>1</v>
      </c>
      <c r="AP17039"/>
      <c r="AQ17039"/>
    </row>
    <row r="17040" spans="23:43" x14ac:dyDescent="0.25">
      <c r="W17040" t="b">
        <f t="shared" si="1157"/>
        <v>1</v>
      </c>
      <c r="X17040" t="b">
        <f t="shared" si="1158"/>
        <v>1</v>
      </c>
      <c r="AA17040"/>
      <c r="AH17040"/>
      <c r="AL17040" t="b">
        <f t="shared" si="1159"/>
        <v>1</v>
      </c>
      <c r="AM17040" t="b">
        <f t="shared" si="1160"/>
        <v>1</v>
      </c>
      <c r="AP17040"/>
      <c r="AQ17040"/>
    </row>
    <row r="17041" spans="23:43" x14ac:dyDescent="0.25">
      <c r="W17041" t="b">
        <f t="shared" si="1157"/>
        <v>1</v>
      </c>
      <c r="X17041" t="b">
        <f t="shared" si="1158"/>
        <v>1</v>
      </c>
      <c r="AA17041"/>
      <c r="AH17041"/>
      <c r="AL17041" t="b">
        <f t="shared" si="1159"/>
        <v>1</v>
      </c>
      <c r="AM17041" t="b">
        <f t="shared" si="1160"/>
        <v>1</v>
      </c>
      <c r="AP17041"/>
      <c r="AQ17041"/>
    </row>
    <row r="17042" spans="23:43" x14ac:dyDescent="0.25">
      <c r="W17042" t="b">
        <f t="shared" si="1157"/>
        <v>1</v>
      </c>
      <c r="X17042" t="b">
        <f t="shared" si="1158"/>
        <v>1</v>
      </c>
      <c r="AA17042"/>
      <c r="AH17042"/>
      <c r="AL17042" t="b">
        <f t="shared" si="1159"/>
        <v>1</v>
      </c>
      <c r="AM17042" t="b">
        <f t="shared" si="1160"/>
        <v>1</v>
      </c>
      <c r="AP17042"/>
      <c r="AQ17042"/>
    </row>
    <row r="17043" spans="23:43" x14ac:dyDescent="0.25">
      <c r="W17043" t="b">
        <f t="shared" si="1157"/>
        <v>1</v>
      </c>
      <c r="X17043" t="b">
        <f t="shared" si="1158"/>
        <v>1</v>
      </c>
      <c r="AA17043"/>
      <c r="AH17043"/>
      <c r="AL17043" t="b">
        <f t="shared" si="1159"/>
        <v>1</v>
      </c>
      <c r="AM17043" t="b">
        <f t="shared" si="1160"/>
        <v>1</v>
      </c>
      <c r="AP17043"/>
      <c r="AQ17043"/>
    </row>
    <row r="17044" spans="23:43" x14ac:dyDescent="0.25">
      <c r="W17044" t="b">
        <f t="shared" si="1157"/>
        <v>1</v>
      </c>
      <c r="X17044" t="b">
        <f t="shared" si="1158"/>
        <v>1</v>
      </c>
      <c r="AA17044"/>
      <c r="AH17044"/>
      <c r="AL17044" t="b">
        <f t="shared" si="1159"/>
        <v>1</v>
      </c>
      <c r="AM17044" t="b">
        <f t="shared" si="1160"/>
        <v>1</v>
      </c>
      <c r="AP17044"/>
      <c r="AQ17044"/>
    </row>
    <row r="17045" spans="23:43" x14ac:dyDescent="0.25">
      <c r="W17045" t="b">
        <f t="shared" si="1157"/>
        <v>1</v>
      </c>
      <c r="X17045" t="b">
        <f t="shared" si="1158"/>
        <v>1</v>
      </c>
      <c r="AA17045"/>
      <c r="AH17045"/>
      <c r="AL17045" t="b">
        <f t="shared" si="1159"/>
        <v>1</v>
      </c>
      <c r="AM17045" t="b">
        <f t="shared" si="1160"/>
        <v>1</v>
      </c>
      <c r="AP17045"/>
      <c r="AQ17045"/>
    </row>
    <row r="17046" spans="23:43" x14ac:dyDescent="0.25">
      <c r="W17046" t="b">
        <f t="shared" si="1157"/>
        <v>1</v>
      </c>
      <c r="X17046" t="b">
        <f t="shared" si="1158"/>
        <v>1</v>
      </c>
      <c r="AA17046"/>
      <c r="AH17046"/>
      <c r="AL17046" t="b">
        <f t="shared" si="1159"/>
        <v>1</v>
      </c>
      <c r="AM17046" t="b">
        <f t="shared" si="1160"/>
        <v>1</v>
      </c>
      <c r="AP17046"/>
      <c r="AQ17046"/>
    </row>
    <row r="17047" spans="23:43" x14ac:dyDescent="0.25">
      <c r="W17047" t="b">
        <f t="shared" si="1157"/>
        <v>1</v>
      </c>
      <c r="X17047" t="b">
        <f t="shared" si="1158"/>
        <v>1</v>
      </c>
      <c r="AA17047"/>
      <c r="AH17047"/>
      <c r="AL17047" t="b">
        <f t="shared" si="1159"/>
        <v>1</v>
      </c>
      <c r="AM17047" t="b">
        <f t="shared" si="1160"/>
        <v>1</v>
      </c>
      <c r="AP17047"/>
      <c r="AQ17047"/>
    </row>
    <row r="17048" spans="23:43" x14ac:dyDescent="0.25">
      <c r="W17048" t="b">
        <f t="shared" si="1157"/>
        <v>1</v>
      </c>
      <c r="X17048" t="b">
        <f t="shared" si="1158"/>
        <v>1</v>
      </c>
      <c r="AA17048"/>
      <c r="AH17048"/>
      <c r="AL17048" t="b">
        <f t="shared" si="1159"/>
        <v>1</v>
      </c>
      <c r="AM17048" t="b">
        <f t="shared" si="1160"/>
        <v>1</v>
      </c>
      <c r="AP17048"/>
      <c r="AQ17048"/>
    </row>
    <row r="17049" spans="23:43" x14ac:dyDescent="0.25">
      <c r="W17049" t="b">
        <f t="shared" si="1157"/>
        <v>1</v>
      </c>
      <c r="X17049" t="b">
        <f t="shared" si="1158"/>
        <v>1</v>
      </c>
      <c r="AA17049"/>
      <c r="AH17049"/>
      <c r="AL17049" t="b">
        <f t="shared" si="1159"/>
        <v>1</v>
      </c>
      <c r="AM17049" t="b">
        <f t="shared" si="1160"/>
        <v>1</v>
      </c>
      <c r="AP17049"/>
      <c r="AQ17049"/>
    </row>
    <row r="17050" spans="23:43" x14ac:dyDescent="0.25">
      <c r="W17050" t="b">
        <f t="shared" si="1157"/>
        <v>1</v>
      </c>
      <c r="X17050" t="b">
        <f t="shared" si="1158"/>
        <v>1</v>
      </c>
      <c r="AA17050"/>
      <c r="AH17050"/>
      <c r="AL17050" t="b">
        <f t="shared" si="1159"/>
        <v>1</v>
      </c>
      <c r="AM17050" t="b">
        <f t="shared" si="1160"/>
        <v>1</v>
      </c>
      <c r="AP17050"/>
      <c r="AQ17050"/>
    </row>
    <row r="17051" spans="23:43" x14ac:dyDescent="0.25">
      <c r="W17051" t="b">
        <f t="shared" si="1157"/>
        <v>1</v>
      </c>
      <c r="X17051" t="b">
        <f t="shared" si="1158"/>
        <v>1</v>
      </c>
      <c r="AA17051"/>
      <c r="AH17051"/>
      <c r="AL17051" t="b">
        <f t="shared" si="1159"/>
        <v>1</v>
      </c>
      <c r="AM17051" t="b">
        <f t="shared" si="1160"/>
        <v>1</v>
      </c>
      <c r="AP17051"/>
      <c r="AQ17051"/>
    </row>
    <row r="17052" spans="23:43" x14ac:dyDescent="0.25">
      <c r="W17052" t="b">
        <f t="shared" si="1157"/>
        <v>1</v>
      </c>
      <c r="X17052" t="b">
        <f t="shared" si="1158"/>
        <v>1</v>
      </c>
      <c r="AA17052"/>
      <c r="AH17052"/>
      <c r="AL17052" t="b">
        <f t="shared" si="1159"/>
        <v>1</v>
      </c>
      <c r="AM17052" t="b">
        <f t="shared" si="1160"/>
        <v>1</v>
      </c>
      <c r="AP17052"/>
      <c r="AQ17052"/>
    </row>
    <row r="17053" spans="23:43" x14ac:dyDescent="0.25">
      <c r="W17053" t="b">
        <f t="shared" si="1157"/>
        <v>1</v>
      </c>
      <c r="X17053" t="b">
        <f t="shared" si="1158"/>
        <v>1</v>
      </c>
      <c r="AA17053"/>
      <c r="AH17053"/>
      <c r="AL17053" t="b">
        <f t="shared" si="1159"/>
        <v>1</v>
      </c>
      <c r="AM17053" t="b">
        <f t="shared" si="1160"/>
        <v>1</v>
      </c>
      <c r="AP17053"/>
      <c r="AQ17053"/>
    </row>
    <row r="17054" spans="23:43" x14ac:dyDescent="0.25">
      <c r="W17054" t="b">
        <f t="shared" si="1157"/>
        <v>1</v>
      </c>
      <c r="X17054" t="b">
        <f t="shared" si="1158"/>
        <v>1</v>
      </c>
      <c r="AA17054"/>
      <c r="AH17054"/>
      <c r="AL17054" t="b">
        <f t="shared" si="1159"/>
        <v>1</v>
      </c>
      <c r="AM17054" t="b">
        <f t="shared" si="1160"/>
        <v>1</v>
      </c>
      <c r="AP17054"/>
      <c r="AQ17054"/>
    </row>
    <row r="17055" spans="23:43" x14ac:dyDescent="0.25">
      <c r="W17055" t="b">
        <f t="shared" si="1157"/>
        <v>1</v>
      </c>
      <c r="X17055" t="b">
        <f t="shared" si="1158"/>
        <v>1</v>
      </c>
      <c r="AA17055"/>
      <c r="AH17055"/>
      <c r="AL17055" t="b">
        <f t="shared" si="1159"/>
        <v>1</v>
      </c>
      <c r="AM17055" t="b">
        <f t="shared" si="1160"/>
        <v>1</v>
      </c>
      <c r="AP17055"/>
      <c r="AQ17055"/>
    </row>
    <row r="17056" spans="23:43" x14ac:dyDescent="0.25">
      <c r="W17056" t="b">
        <f t="shared" si="1157"/>
        <v>1</v>
      </c>
      <c r="X17056" t="b">
        <f t="shared" si="1158"/>
        <v>1</v>
      </c>
      <c r="AA17056"/>
      <c r="AH17056"/>
      <c r="AL17056" t="b">
        <f t="shared" si="1159"/>
        <v>1</v>
      </c>
      <c r="AM17056" t="b">
        <f t="shared" si="1160"/>
        <v>1</v>
      </c>
      <c r="AP17056"/>
      <c r="AQ17056"/>
    </row>
    <row r="17057" spans="23:43" x14ac:dyDescent="0.25">
      <c r="W17057" t="b">
        <f t="shared" si="1157"/>
        <v>1</v>
      </c>
      <c r="X17057" t="b">
        <f t="shared" si="1158"/>
        <v>1</v>
      </c>
      <c r="AA17057"/>
      <c r="AH17057"/>
      <c r="AL17057" t="b">
        <f t="shared" si="1159"/>
        <v>1</v>
      </c>
      <c r="AM17057" t="b">
        <f t="shared" si="1160"/>
        <v>1</v>
      </c>
      <c r="AP17057"/>
      <c r="AQ17057"/>
    </row>
    <row r="17058" spans="23:43" x14ac:dyDescent="0.25">
      <c r="W17058" t="b">
        <f t="shared" si="1157"/>
        <v>1</v>
      </c>
      <c r="X17058" t="b">
        <f t="shared" si="1158"/>
        <v>1</v>
      </c>
      <c r="AA17058"/>
      <c r="AH17058"/>
      <c r="AL17058" t="b">
        <f t="shared" si="1159"/>
        <v>1</v>
      </c>
      <c r="AM17058" t="b">
        <f t="shared" si="1160"/>
        <v>1</v>
      </c>
      <c r="AP17058"/>
      <c r="AQ17058"/>
    </row>
    <row r="17059" spans="23:43" x14ac:dyDescent="0.25">
      <c r="W17059" t="b">
        <f t="shared" si="1157"/>
        <v>1</v>
      </c>
      <c r="X17059" t="b">
        <f t="shared" si="1158"/>
        <v>1</v>
      </c>
      <c r="AA17059"/>
      <c r="AH17059"/>
      <c r="AL17059" t="b">
        <f t="shared" si="1159"/>
        <v>1</v>
      </c>
      <c r="AM17059" t="b">
        <f t="shared" si="1160"/>
        <v>1</v>
      </c>
      <c r="AP17059"/>
      <c r="AQ17059"/>
    </row>
    <row r="17060" spans="23:43" x14ac:dyDescent="0.25">
      <c r="W17060" t="b">
        <f t="shared" si="1157"/>
        <v>1</v>
      </c>
      <c r="X17060" t="b">
        <f t="shared" si="1158"/>
        <v>1</v>
      </c>
      <c r="AA17060"/>
      <c r="AH17060"/>
      <c r="AL17060" t="b">
        <f t="shared" si="1159"/>
        <v>1</v>
      </c>
      <c r="AM17060" t="b">
        <f t="shared" si="1160"/>
        <v>1</v>
      </c>
      <c r="AP17060"/>
      <c r="AQ17060"/>
    </row>
    <row r="17061" spans="23:43" x14ac:dyDescent="0.25">
      <c r="W17061" t="b">
        <f t="shared" si="1157"/>
        <v>1</v>
      </c>
      <c r="X17061" t="b">
        <f t="shared" si="1158"/>
        <v>1</v>
      </c>
      <c r="AA17061"/>
      <c r="AH17061"/>
      <c r="AL17061" t="b">
        <f t="shared" si="1159"/>
        <v>1</v>
      </c>
      <c r="AM17061" t="b">
        <f t="shared" si="1160"/>
        <v>1</v>
      </c>
      <c r="AP17061"/>
      <c r="AQ17061"/>
    </row>
    <row r="17062" spans="23:43" x14ac:dyDescent="0.25">
      <c r="W17062" t="b">
        <f t="shared" si="1157"/>
        <v>1</v>
      </c>
      <c r="X17062" t="b">
        <f t="shared" si="1158"/>
        <v>1</v>
      </c>
      <c r="AA17062"/>
      <c r="AH17062"/>
      <c r="AL17062" t="b">
        <f t="shared" si="1159"/>
        <v>1</v>
      </c>
      <c r="AM17062" t="b">
        <f t="shared" si="1160"/>
        <v>1</v>
      </c>
      <c r="AP17062"/>
      <c r="AQ17062"/>
    </row>
    <row r="17063" spans="23:43" x14ac:dyDescent="0.25">
      <c r="W17063" t="b">
        <f t="shared" si="1157"/>
        <v>1</v>
      </c>
      <c r="X17063" t="b">
        <f t="shared" si="1158"/>
        <v>1</v>
      </c>
      <c r="AA17063"/>
      <c r="AH17063"/>
      <c r="AL17063" t="b">
        <f t="shared" si="1159"/>
        <v>1</v>
      </c>
      <c r="AM17063" t="b">
        <f t="shared" si="1160"/>
        <v>1</v>
      </c>
      <c r="AP17063"/>
      <c r="AQ17063"/>
    </row>
    <row r="17064" spans="23:43" x14ac:dyDescent="0.25">
      <c r="W17064" t="b">
        <f t="shared" si="1157"/>
        <v>1</v>
      </c>
      <c r="X17064" t="b">
        <f t="shared" si="1158"/>
        <v>1</v>
      </c>
      <c r="AA17064"/>
      <c r="AH17064"/>
      <c r="AL17064" t="b">
        <f t="shared" si="1159"/>
        <v>1</v>
      </c>
      <c r="AM17064" t="b">
        <f t="shared" si="1160"/>
        <v>1</v>
      </c>
      <c r="AP17064"/>
      <c r="AQ17064"/>
    </row>
    <row r="17065" spans="23:43" x14ac:dyDescent="0.25">
      <c r="W17065" t="b">
        <f t="shared" si="1157"/>
        <v>1</v>
      </c>
      <c r="X17065" t="b">
        <f t="shared" si="1158"/>
        <v>1</v>
      </c>
      <c r="AA17065"/>
      <c r="AH17065"/>
      <c r="AL17065" t="b">
        <f t="shared" si="1159"/>
        <v>1</v>
      </c>
      <c r="AM17065" t="b">
        <f t="shared" si="1160"/>
        <v>1</v>
      </c>
      <c r="AP17065"/>
      <c r="AQ17065"/>
    </row>
    <row r="17066" spans="23:43" x14ac:dyDescent="0.25">
      <c r="W17066" t="b">
        <f t="shared" si="1157"/>
        <v>1</v>
      </c>
      <c r="X17066" t="b">
        <f t="shared" si="1158"/>
        <v>1</v>
      </c>
      <c r="AA17066"/>
      <c r="AH17066"/>
      <c r="AL17066" t="b">
        <f t="shared" si="1159"/>
        <v>1</v>
      </c>
      <c r="AM17066" t="b">
        <f t="shared" si="1160"/>
        <v>1</v>
      </c>
      <c r="AP17066"/>
      <c r="AQ17066"/>
    </row>
    <row r="17067" spans="23:43" x14ac:dyDescent="0.25">
      <c r="W17067" t="b">
        <f t="shared" si="1157"/>
        <v>1</v>
      </c>
      <c r="X17067" t="b">
        <f t="shared" si="1158"/>
        <v>1</v>
      </c>
      <c r="AA17067"/>
      <c r="AH17067"/>
      <c r="AL17067" t="b">
        <f t="shared" si="1159"/>
        <v>1</v>
      </c>
      <c r="AM17067" t="b">
        <f t="shared" si="1160"/>
        <v>1</v>
      </c>
      <c r="AP17067"/>
      <c r="AQ17067"/>
    </row>
    <row r="17068" spans="23:43" x14ac:dyDescent="0.25">
      <c r="W17068" t="b">
        <f t="shared" si="1157"/>
        <v>1</v>
      </c>
      <c r="X17068" t="b">
        <f t="shared" si="1158"/>
        <v>1</v>
      </c>
      <c r="AA17068"/>
      <c r="AH17068"/>
      <c r="AL17068" t="b">
        <f t="shared" si="1159"/>
        <v>1</v>
      </c>
      <c r="AM17068" t="b">
        <f t="shared" si="1160"/>
        <v>1</v>
      </c>
      <c r="AP17068"/>
      <c r="AQ17068"/>
    </row>
    <row r="17069" spans="23:43" x14ac:dyDescent="0.25">
      <c r="W17069" t="b">
        <f t="shared" si="1157"/>
        <v>1</v>
      </c>
      <c r="X17069" t="b">
        <f t="shared" si="1158"/>
        <v>1</v>
      </c>
      <c r="AA17069"/>
      <c r="AH17069"/>
      <c r="AL17069" t="b">
        <f t="shared" si="1159"/>
        <v>1</v>
      </c>
      <c r="AM17069" t="b">
        <f t="shared" si="1160"/>
        <v>1</v>
      </c>
      <c r="AP17069"/>
      <c r="AQ17069"/>
    </row>
    <row r="17070" spans="23:43" x14ac:dyDescent="0.25">
      <c r="W17070" t="b">
        <f t="shared" si="1157"/>
        <v>1</v>
      </c>
      <c r="X17070" t="b">
        <f t="shared" si="1158"/>
        <v>1</v>
      </c>
      <c r="AA17070"/>
      <c r="AH17070"/>
      <c r="AL17070" t="b">
        <f t="shared" si="1159"/>
        <v>1</v>
      </c>
      <c r="AM17070" t="b">
        <f t="shared" si="1160"/>
        <v>1</v>
      </c>
      <c r="AP17070"/>
      <c r="AQ17070"/>
    </row>
    <row r="17071" spans="23:43" x14ac:dyDescent="0.25">
      <c r="W17071" t="b">
        <f t="shared" si="1157"/>
        <v>1</v>
      </c>
      <c r="X17071" t="b">
        <f t="shared" si="1158"/>
        <v>1</v>
      </c>
      <c r="AA17071"/>
      <c r="AH17071"/>
      <c r="AL17071" t="b">
        <f t="shared" si="1159"/>
        <v>1</v>
      </c>
      <c r="AM17071" t="b">
        <f t="shared" si="1160"/>
        <v>1</v>
      </c>
      <c r="AP17071"/>
      <c r="AQ17071"/>
    </row>
    <row r="17072" spans="23:43" x14ac:dyDescent="0.25">
      <c r="W17072" t="b">
        <f t="shared" si="1157"/>
        <v>1</v>
      </c>
      <c r="X17072" t="b">
        <f t="shared" si="1158"/>
        <v>1</v>
      </c>
      <c r="AA17072"/>
      <c r="AH17072"/>
      <c r="AL17072" t="b">
        <f t="shared" si="1159"/>
        <v>1</v>
      </c>
      <c r="AM17072" t="b">
        <f t="shared" si="1160"/>
        <v>1</v>
      </c>
      <c r="AP17072"/>
      <c r="AQ17072"/>
    </row>
    <row r="17073" spans="23:43" x14ac:dyDescent="0.25">
      <c r="W17073" t="b">
        <f t="shared" si="1157"/>
        <v>1</v>
      </c>
      <c r="X17073" t="b">
        <f t="shared" si="1158"/>
        <v>1</v>
      </c>
      <c r="AA17073"/>
      <c r="AH17073"/>
      <c r="AL17073" t="b">
        <f t="shared" si="1159"/>
        <v>1</v>
      </c>
      <c r="AM17073" t="b">
        <f t="shared" si="1160"/>
        <v>1</v>
      </c>
      <c r="AP17073"/>
      <c r="AQ17073"/>
    </row>
    <row r="17074" spans="23:43" x14ac:dyDescent="0.25">
      <c r="W17074" t="b">
        <f t="shared" si="1157"/>
        <v>1</v>
      </c>
      <c r="X17074" t="b">
        <f t="shared" si="1158"/>
        <v>1</v>
      </c>
      <c r="AA17074"/>
      <c r="AH17074"/>
      <c r="AL17074" t="b">
        <f t="shared" si="1159"/>
        <v>1</v>
      </c>
      <c r="AM17074" t="b">
        <f t="shared" si="1160"/>
        <v>1</v>
      </c>
      <c r="AP17074"/>
      <c r="AQ17074"/>
    </row>
    <row r="17075" spans="23:43" x14ac:dyDescent="0.25">
      <c r="W17075" t="b">
        <f t="shared" si="1157"/>
        <v>1</v>
      </c>
      <c r="X17075" t="b">
        <f t="shared" si="1158"/>
        <v>1</v>
      </c>
      <c r="AA17075"/>
      <c r="AH17075"/>
      <c r="AL17075" t="b">
        <f t="shared" si="1159"/>
        <v>1</v>
      </c>
      <c r="AM17075" t="b">
        <f t="shared" si="1160"/>
        <v>1</v>
      </c>
      <c r="AP17075"/>
      <c r="AQ17075"/>
    </row>
    <row r="17076" spans="23:43" x14ac:dyDescent="0.25">
      <c r="W17076" t="b">
        <f t="shared" si="1157"/>
        <v>1</v>
      </c>
      <c r="X17076" t="b">
        <f t="shared" si="1158"/>
        <v>1</v>
      </c>
      <c r="AA17076"/>
      <c r="AH17076"/>
      <c r="AL17076" t="b">
        <f t="shared" si="1159"/>
        <v>1</v>
      </c>
      <c r="AM17076" t="b">
        <f t="shared" si="1160"/>
        <v>1</v>
      </c>
      <c r="AP17076"/>
      <c r="AQ17076"/>
    </row>
    <row r="17077" spans="23:43" x14ac:dyDescent="0.25">
      <c r="W17077" t="b">
        <f t="shared" si="1157"/>
        <v>1</v>
      </c>
      <c r="X17077" t="b">
        <f t="shared" si="1158"/>
        <v>1</v>
      </c>
      <c r="AA17077"/>
      <c r="AH17077"/>
      <c r="AL17077" t="b">
        <f t="shared" si="1159"/>
        <v>1</v>
      </c>
      <c r="AM17077" t="b">
        <f t="shared" si="1160"/>
        <v>1</v>
      </c>
      <c r="AP17077"/>
      <c r="AQ17077"/>
    </row>
    <row r="17078" spans="23:43" x14ac:dyDescent="0.25">
      <c r="W17078" t="b">
        <f t="shared" si="1157"/>
        <v>1</v>
      </c>
      <c r="X17078" t="b">
        <f t="shared" si="1158"/>
        <v>1</v>
      </c>
      <c r="AA17078"/>
      <c r="AH17078"/>
      <c r="AL17078" t="b">
        <f t="shared" si="1159"/>
        <v>1</v>
      </c>
      <c r="AM17078" t="b">
        <f t="shared" si="1160"/>
        <v>1</v>
      </c>
      <c r="AP17078"/>
      <c r="AQ17078"/>
    </row>
    <row r="17079" spans="23:43" x14ac:dyDescent="0.25">
      <c r="W17079" t="b">
        <f t="shared" si="1157"/>
        <v>1</v>
      </c>
      <c r="X17079" t="b">
        <f t="shared" si="1158"/>
        <v>1</v>
      </c>
      <c r="AA17079"/>
      <c r="AH17079"/>
      <c r="AL17079" t="b">
        <f t="shared" si="1159"/>
        <v>1</v>
      </c>
      <c r="AM17079" t="b">
        <f t="shared" si="1160"/>
        <v>1</v>
      </c>
      <c r="AP17079"/>
      <c r="AQ17079"/>
    </row>
    <row r="17080" spans="23:43" x14ac:dyDescent="0.25">
      <c r="W17080" t="b">
        <f t="shared" si="1157"/>
        <v>1</v>
      </c>
      <c r="X17080" t="b">
        <f t="shared" si="1158"/>
        <v>1</v>
      </c>
      <c r="AA17080"/>
      <c r="AH17080"/>
      <c r="AL17080" t="b">
        <f t="shared" si="1159"/>
        <v>1</v>
      </c>
      <c r="AM17080" t="b">
        <f t="shared" si="1160"/>
        <v>1</v>
      </c>
      <c r="AP17080"/>
      <c r="AQ17080"/>
    </row>
    <row r="17081" spans="23:43" x14ac:dyDescent="0.25">
      <c r="W17081" t="b">
        <f t="shared" si="1157"/>
        <v>1</v>
      </c>
      <c r="X17081" t="b">
        <f t="shared" si="1158"/>
        <v>1</v>
      </c>
      <c r="AA17081"/>
      <c r="AH17081"/>
      <c r="AL17081" t="b">
        <f t="shared" si="1159"/>
        <v>1</v>
      </c>
      <c r="AM17081" t="b">
        <f t="shared" si="1160"/>
        <v>1</v>
      </c>
      <c r="AP17081"/>
      <c r="AQ17081"/>
    </row>
    <row r="17082" spans="23:43" x14ac:dyDescent="0.25">
      <c r="W17082" t="b">
        <f t="shared" si="1157"/>
        <v>1</v>
      </c>
      <c r="X17082" t="b">
        <f t="shared" si="1158"/>
        <v>1</v>
      </c>
      <c r="AA17082"/>
      <c r="AH17082"/>
      <c r="AL17082" t="b">
        <f t="shared" si="1159"/>
        <v>1</v>
      </c>
      <c r="AM17082" t="b">
        <f t="shared" si="1160"/>
        <v>1</v>
      </c>
      <c r="AP17082"/>
      <c r="AQ17082"/>
    </row>
    <row r="17083" spans="23:43" x14ac:dyDescent="0.25">
      <c r="W17083" t="b">
        <f t="shared" si="1157"/>
        <v>1</v>
      </c>
      <c r="X17083" t="b">
        <f t="shared" si="1158"/>
        <v>1</v>
      </c>
      <c r="AA17083"/>
      <c r="AH17083"/>
      <c r="AL17083" t="b">
        <f t="shared" si="1159"/>
        <v>1</v>
      </c>
      <c r="AM17083" t="b">
        <f t="shared" si="1160"/>
        <v>1</v>
      </c>
      <c r="AP17083"/>
      <c r="AQ17083"/>
    </row>
    <row r="17084" spans="23:43" x14ac:dyDescent="0.25">
      <c r="W17084" t="b">
        <f t="shared" si="1157"/>
        <v>1</v>
      </c>
      <c r="X17084" t="b">
        <f t="shared" si="1158"/>
        <v>1</v>
      </c>
      <c r="AA17084"/>
      <c r="AH17084"/>
      <c r="AL17084" t="b">
        <f t="shared" si="1159"/>
        <v>1</v>
      </c>
      <c r="AM17084" t="b">
        <f t="shared" si="1160"/>
        <v>1</v>
      </c>
      <c r="AP17084"/>
      <c r="AQ17084"/>
    </row>
    <row r="17085" spans="23:43" x14ac:dyDescent="0.25">
      <c r="W17085" t="b">
        <f t="shared" si="1157"/>
        <v>1</v>
      </c>
      <c r="X17085" t="b">
        <f t="shared" si="1158"/>
        <v>1</v>
      </c>
      <c r="AA17085"/>
      <c r="AH17085"/>
      <c r="AL17085" t="b">
        <f t="shared" si="1159"/>
        <v>1</v>
      </c>
      <c r="AM17085" t="b">
        <f t="shared" si="1160"/>
        <v>1</v>
      </c>
      <c r="AP17085"/>
      <c r="AQ17085"/>
    </row>
    <row r="17086" spans="23:43" x14ac:dyDescent="0.25">
      <c r="W17086" t="b">
        <f t="shared" si="1157"/>
        <v>1</v>
      </c>
      <c r="X17086" t="b">
        <f t="shared" si="1158"/>
        <v>1</v>
      </c>
      <c r="AA17086"/>
      <c r="AH17086"/>
      <c r="AL17086" t="b">
        <f t="shared" si="1159"/>
        <v>1</v>
      </c>
      <c r="AM17086" t="b">
        <f t="shared" si="1160"/>
        <v>1</v>
      </c>
      <c r="AP17086"/>
      <c r="AQ17086"/>
    </row>
    <row r="17087" spans="23:43" x14ac:dyDescent="0.25">
      <c r="W17087" t="b">
        <f t="shared" si="1157"/>
        <v>1</v>
      </c>
      <c r="X17087" t="b">
        <f t="shared" si="1158"/>
        <v>1</v>
      </c>
      <c r="AA17087"/>
      <c r="AH17087"/>
      <c r="AL17087" t="b">
        <f t="shared" si="1159"/>
        <v>1</v>
      </c>
      <c r="AM17087" t="b">
        <f t="shared" si="1160"/>
        <v>1</v>
      </c>
      <c r="AP17087"/>
      <c r="AQ17087"/>
    </row>
    <row r="17088" spans="23:43" x14ac:dyDescent="0.25">
      <c r="W17088" t="b">
        <f t="shared" si="1157"/>
        <v>1</v>
      </c>
      <c r="X17088" t="b">
        <f t="shared" si="1158"/>
        <v>1</v>
      </c>
      <c r="AA17088"/>
      <c r="AH17088"/>
      <c r="AL17088" t="b">
        <f t="shared" si="1159"/>
        <v>1</v>
      </c>
      <c r="AM17088" t="b">
        <f t="shared" si="1160"/>
        <v>1</v>
      </c>
      <c r="AP17088"/>
      <c r="AQ17088"/>
    </row>
    <row r="17089" spans="23:43" x14ac:dyDescent="0.25">
      <c r="W17089" t="b">
        <f t="shared" si="1157"/>
        <v>1</v>
      </c>
      <c r="X17089" t="b">
        <f t="shared" si="1158"/>
        <v>1</v>
      </c>
      <c r="AA17089"/>
      <c r="AH17089"/>
      <c r="AL17089" t="b">
        <f t="shared" si="1159"/>
        <v>1</v>
      </c>
      <c r="AM17089" t="b">
        <f t="shared" si="1160"/>
        <v>1</v>
      </c>
      <c r="AP17089"/>
      <c r="AQ17089"/>
    </row>
    <row r="17090" spans="23:43" x14ac:dyDescent="0.25">
      <c r="W17090" t="b">
        <f t="shared" si="1157"/>
        <v>1</v>
      </c>
      <c r="X17090" t="b">
        <f t="shared" si="1158"/>
        <v>1</v>
      </c>
      <c r="AA17090"/>
      <c r="AH17090"/>
      <c r="AL17090" t="b">
        <f t="shared" si="1159"/>
        <v>1</v>
      </c>
      <c r="AM17090" t="b">
        <f t="shared" si="1160"/>
        <v>1</v>
      </c>
      <c r="AP17090"/>
      <c r="AQ17090"/>
    </row>
    <row r="17091" spans="23:43" x14ac:dyDescent="0.25">
      <c r="W17091" t="b">
        <f t="shared" si="1157"/>
        <v>1</v>
      </c>
      <c r="X17091" t="b">
        <f t="shared" si="1158"/>
        <v>1</v>
      </c>
      <c r="AA17091"/>
      <c r="AH17091"/>
      <c r="AL17091" t="b">
        <f t="shared" si="1159"/>
        <v>1</v>
      </c>
      <c r="AM17091" t="b">
        <f t="shared" si="1160"/>
        <v>1</v>
      </c>
      <c r="AP17091"/>
      <c r="AQ17091"/>
    </row>
    <row r="17092" spans="23:43" x14ac:dyDescent="0.25">
      <c r="W17092" t="b">
        <f t="shared" si="1157"/>
        <v>1</v>
      </c>
      <c r="X17092" t="b">
        <f t="shared" si="1158"/>
        <v>1</v>
      </c>
      <c r="AA17092"/>
      <c r="AH17092"/>
      <c r="AL17092" t="b">
        <f t="shared" si="1159"/>
        <v>1</v>
      </c>
      <c r="AM17092" t="b">
        <f t="shared" si="1160"/>
        <v>1</v>
      </c>
      <c r="AP17092"/>
      <c r="AQ17092"/>
    </row>
    <row r="17093" spans="23:43" x14ac:dyDescent="0.25">
      <c r="W17093" t="b">
        <f t="shared" si="1157"/>
        <v>1</v>
      </c>
      <c r="X17093" t="b">
        <f t="shared" si="1158"/>
        <v>1</v>
      </c>
      <c r="AA17093"/>
      <c r="AH17093"/>
      <c r="AL17093" t="b">
        <f t="shared" si="1159"/>
        <v>1</v>
      </c>
      <c r="AM17093" t="b">
        <f t="shared" si="1160"/>
        <v>1</v>
      </c>
      <c r="AP17093"/>
      <c r="AQ17093"/>
    </row>
    <row r="17094" spans="23:43" x14ac:dyDescent="0.25">
      <c r="W17094" t="b">
        <f t="shared" si="1157"/>
        <v>1</v>
      </c>
      <c r="X17094" t="b">
        <f t="shared" si="1158"/>
        <v>1</v>
      </c>
      <c r="AA17094"/>
      <c r="AH17094"/>
      <c r="AL17094" t="b">
        <f t="shared" si="1159"/>
        <v>1</v>
      </c>
      <c r="AM17094" t="b">
        <f t="shared" si="1160"/>
        <v>1</v>
      </c>
      <c r="AP17094"/>
      <c r="AQ17094"/>
    </row>
    <row r="17095" spans="23:43" x14ac:dyDescent="0.25">
      <c r="W17095" t="b">
        <f t="shared" si="1157"/>
        <v>1</v>
      </c>
      <c r="X17095" t="b">
        <f t="shared" si="1158"/>
        <v>1</v>
      </c>
      <c r="AA17095"/>
      <c r="AH17095"/>
      <c r="AL17095" t="b">
        <f t="shared" si="1159"/>
        <v>1</v>
      </c>
      <c r="AM17095" t="b">
        <f t="shared" si="1160"/>
        <v>1</v>
      </c>
      <c r="AP17095"/>
      <c r="AQ17095"/>
    </row>
    <row r="17096" spans="23:43" x14ac:dyDescent="0.25">
      <c r="W17096" t="b">
        <f t="shared" si="1157"/>
        <v>1</v>
      </c>
      <c r="X17096" t="b">
        <f t="shared" si="1158"/>
        <v>1</v>
      </c>
      <c r="AA17096"/>
      <c r="AH17096"/>
      <c r="AL17096" t="b">
        <f t="shared" si="1159"/>
        <v>1</v>
      </c>
      <c r="AM17096" t="b">
        <f t="shared" si="1160"/>
        <v>1</v>
      </c>
      <c r="AP17096"/>
      <c r="AQ17096"/>
    </row>
    <row r="17097" spans="23:43" x14ac:dyDescent="0.25">
      <c r="W17097" t="b">
        <f t="shared" si="1157"/>
        <v>1</v>
      </c>
      <c r="X17097" t="b">
        <f t="shared" si="1158"/>
        <v>1</v>
      </c>
      <c r="AA17097"/>
      <c r="AH17097"/>
      <c r="AL17097" t="b">
        <f t="shared" si="1159"/>
        <v>1</v>
      </c>
      <c r="AM17097" t="b">
        <f t="shared" si="1160"/>
        <v>1</v>
      </c>
      <c r="AP17097"/>
      <c r="AQ17097"/>
    </row>
    <row r="17098" spans="23:43" x14ac:dyDescent="0.25">
      <c r="W17098" t="b">
        <f t="shared" si="1157"/>
        <v>1</v>
      </c>
      <c r="X17098" t="b">
        <f t="shared" si="1158"/>
        <v>1</v>
      </c>
      <c r="AA17098"/>
      <c r="AH17098"/>
      <c r="AL17098" t="b">
        <f t="shared" si="1159"/>
        <v>1</v>
      </c>
      <c r="AM17098" t="b">
        <f t="shared" si="1160"/>
        <v>1</v>
      </c>
      <c r="AP17098"/>
      <c r="AQ17098"/>
    </row>
    <row r="17099" spans="23:43" x14ac:dyDescent="0.25">
      <c r="W17099" t="b">
        <f t="shared" si="1157"/>
        <v>1</v>
      </c>
      <c r="X17099" t="b">
        <f t="shared" si="1158"/>
        <v>1</v>
      </c>
      <c r="AA17099"/>
      <c r="AH17099"/>
      <c r="AL17099" t="b">
        <f t="shared" si="1159"/>
        <v>1</v>
      </c>
      <c r="AM17099" t="b">
        <f t="shared" si="1160"/>
        <v>1</v>
      </c>
      <c r="AP17099"/>
      <c r="AQ17099"/>
    </row>
    <row r="17100" spans="23:43" x14ac:dyDescent="0.25">
      <c r="W17100" t="b">
        <f t="shared" ref="W17100:W17163" si="1161">IF(AND(U17100&lt;&gt;"",U17100&lt;&gt;"Grand Total",U17100&lt;&gt;"(blank)"),GETPIVOTDATA("Facility CCN",$U$10,"Facility CCN",U17100)=1,TRUE)</f>
        <v>1</v>
      </c>
      <c r="X17100" t="b">
        <f t="shared" ref="X17100:X17163" si="1162">IF(AND(U17100&lt;&gt;"",U17100&lt;&gt;"Grand Total",U17100&lt;&gt;"(blank)"),LEN(U17100)=6,TRUE)</f>
        <v>1</v>
      </c>
      <c r="AA17100"/>
      <c r="AH17100"/>
      <c r="AL17100" t="b">
        <f t="shared" ref="AL17100:AL17163" si="1163">IF(AND(AJ17100&lt;&gt;"",AJ17100&lt;&gt;"Grand Total",AJ17100&lt;&gt;"(blank)"),GETPIVOTDATA("Provider NPI",$AJ$10,"Provider NPI",AJ17100)=1,TRUE)</f>
        <v>1</v>
      </c>
      <c r="AM17100" t="b">
        <f t="shared" ref="AM17100:AM17163" si="1164">IF(AND(AJ17100&lt;&gt;"",AJ17100&lt;&gt;"Grand Total",AJ17100&lt;&gt;"(blank)"),LEN(AJ17100)=10,TRUE)</f>
        <v>1</v>
      </c>
      <c r="AP17100"/>
      <c r="AQ17100"/>
    </row>
    <row r="17101" spans="23:43" x14ac:dyDescent="0.25">
      <c r="W17101" t="b">
        <f t="shared" si="1161"/>
        <v>1</v>
      </c>
      <c r="X17101" t="b">
        <f t="shared" si="1162"/>
        <v>1</v>
      </c>
      <c r="AA17101"/>
      <c r="AH17101"/>
      <c r="AL17101" t="b">
        <f t="shared" si="1163"/>
        <v>1</v>
      </c>
      <c r="AM17101" t="b">
        <f t="shared" si="1164"/>
        <v>1</v>
      </c>
      <c r="AP17101"/>
      <c r="AQ17101"/>
    </row>
    <row r="17102" spans="23:43" x14ac:dyDescent="0.25">
      <c r="W17102" t="b">
        <f t="shared" si="1161"/>
        <v>1</v>
      </c>
      <c r="X17102" t="b">
        <f t="shared" si="1162"/>
        <v>1</v>
      </c>
      <c r="AA17102"/>
      <c r="AH17102"/>
      <c r="AL17102" t="b">
        <f t="shared" si="1163"/>
        <v>1</v>
      </c>
      <c r="AM17102" t="b">
        <f t="shared" si="1164"/>
        <v>1</v>
      </c>
      <c r="AP17102"/>
      <c r="AQ17102"/>
    </row>
    <row r="17103" spans="23:43" x14ac:dyDescent="0.25">
      <c r="W17103" t="b">
        <f t="shared" si="1161"/>
        <v>1</v>
      </c>
      <c r="X17103" t="b">
        <f t="shared" si="1162"/>
        <v>1</v>
      </c>
      <c r="AA17103"/>
      <c r="AH17103"/>
      <c r="AL17103" t="b">
        <f t="shared" si="1163"/>
        <v>1</v>
      </c>
      <c r="AM17103" t="b">
        <f t="shared" si="1164"/>
        <v>1</v>
      </c>
      <c r="AP17103"/>
      <c r="AQ17103"/>
    </row>
    <row r="17104" spans="23:43" x14ac:dyDescent="0.25">
      <c r="W17104" t="b">
        <f t="shared" si="1161"/>
        <v>1</v>
      </c>
      <c r="X17104" t="b">
        <f t="shared" si="1162"/>
        <v>1</v>
      </c>
      <c r="AA17104"/>
      <c r="AH17104"/>
      <c r="AL17104" t="b">
        <f t="shared" si="1163"/>
        <v>1</v>
      </c>
      <c r="AM17104" t="b">
        <f t="shared" si="1164"/>
        <v>1</v>
      </c>
      <c r="AP17104"/>
      <c r="AQ17104"/>
    </row>
    <row r="17105" spans="23:43" x14ac:dyDescent="0.25">
      <c r="W17105" t="b">
        <f t="shared" si="1161"/>
        <v>1</v>
      </c>
      <c r="X17105" t="b">
        <f t="shared" si="1162"/>
        <v>1</v>
      </c>
      <c r="AA17105"/>
      <c r="AH17105"/>
      <c r="AL17105" t="b">
        <f t="shared" si="1163"/>
        <v>1</v>
      </c>
      <c r="AM17105" t="b">
        <f t="shared" si="1164"/>
        <v>1</v>
      </c>
      <c r="AP17105"/>
      <c r="AQ17105"/>
    </row>
    <row r="17106" spans="23:43" x14ac:dyDescent="0.25">
      <c r="W17106" t="b">
        <f t="shared" si="1161"/>
        <v>1</v>
      </c>
      <c r="X17106" t="b">
        <f t="shared" si="1162"/>
        <v>1</v>
      </c>
      <c r="AA17106"/>
      <c r="AH17106"/>
      <c r="AL17106" t="b">
        <f t="shared" si="1163"/>
        <v>1</v>
      </c>
      <c r="AM17106" t="b">
        <f t="shared" si="1164"/>
        <v>1</v>
      </c>
      <c r="AP17106"/>
      <c r="AQ17106"/>
    </row>
    <row r="17107" spans="23:43" x14ac:dyDescent="0.25">
      <c r="W17107" t="b">
        <f t="shared" si="1161"/>
        <v>1</v>
      </c>
      <c r="X17107" t="b">
        <f t="shared" si="1162"/>
        <v>1</v>
      </c>
      <c r="AA17107"/>
      <c r="AH17107"/>
      <c r="AL17107" t="b">
        <f t="shared" si="1163"/>
        <v>1</v>
      </c>
      <c r="AM17107" t="b">
        <f t="shared" si="1164"/>
        <v>1</v>
      </c>
      <c r="AP17107"/>
      <c r="AQ17107"/>
    </row>
    <row r="17108" spans="23:43" x14ac:dyDescent="0.25">
      <c r="W17108" t="b">
        <f t="shared" si="1161"/>
        <v>1</v>
      </c>
      <c r="X17108" t="b">
        <f t="shared" si="1162"/>
        <v>1</v>
      </c>
      <c r="AA17108"/>
      <c r="AH17108"/>
      <c r="AL17108" t="b">
        <f t="shared" si="1163"/>
        <v>1</v>
      </c>
      <c r="AM17108" t="b">
        <f t="shared" si="1164"/>
        <v>1</v>
      </c>
      <c r="AP17108"/>
      <c r="AQ17108"/>
    </row>
    <row r="17109" spans="23:43" x14ac:dyDescent="0.25">
      <c r="W17109" t="b">
        <f t="shared" si="1161"/>
        <v>1</v>
      </c>
      <c r="X17109" t="b">
        <f t="shared" si="1162"/>
        <v>1</v>
      </c>
      <c r="AA17109"/>
      <c r="AH17109"/>
      <c r="AL17109" t="b">
        <f t="shared" si="1163"/>
        <v>1</v>
      </c>
      <c r="AM17109" t="b">
        <f t="shared" si="1164"/>
        <v>1</v>
      </c>
      <c r="AP17109"/>
      <c r="AQ17109"/>
    </row>
    <row r="17110" spans="23:43" x14ac:dyDescent="0.25">
      <c r="W17110" t="b">
        <f t="shared" si="1161"/>
        <v>1</v>
      </c>
      <c r="X17110" t="b">
        <f t="shared" si="1162"/>
        <v>1</v>
      </c>
      <c r="AA17110"/>
      <c r="AH17110"/>
      <c r="AL17110" t="b">
        <f t="shared" si="1163"/>
        <v>1</v>
      </c>
      <c r="AM17110" t="b">
        <f t="shared" si="1164"/>
        <v>1</v>
      </c>
      <c r="AP17110"/>
      <c r="AQ17110"/>
    </row>
    <row r="17111" spans="23:43" x14ac:dyDescent="0.25">
      <c r="W17111" t="b">
        <f t="shared" si="1161"/>
        <v>1</v>
      </c>
      <c r="X17111" t="b">
        <f t="shared" si="1162"/>
        <v>1</v>
      </c>
      <c r="AA17111"/>
      <c r="AH17111"/>
      <c r="AL17111" t="b">
        <f t="shared" si="1163"/>
        <v>1</v>
      </c>
      <c r="AM17111" t="b">
        <f t="shared" si="1164"/>
        <v>1</v>
      </c>
      <c r="AP17111"/>
      <c r="AQ17111"/>
    </row>
    <row r="17112" spans="23:43" x14ac:dyDescent="0.25">
      <c r="W17112" t="b">
        <f t="shared" si="1161"/>
        <v>1</v>
      </c>
      <c r="X17112" t="b">
        <f t="shared" si="1162"/>
        <v>1</v>
      </c>
      <c r="AA17112"/>
      <c r="AH17112"/>
      <c r="AL17112" t="b">
        <f t="shared" si="1163"/>
        <v>1</v>
      </c>
      <c r="AM17112" t="b">
        <f t="shared" si="1164"/>
        <v>1</v>
      </c>
      <c r="AP17112"/>
      <c r="AQ17112"/>
    </row>
    <row r="17113" spans="23:43" x14ac:dyDescent="0.25">
      <c r="W17113" t="b">
        <f t="shared" si="1161"/>
        <v>1</v>
      </c>
      <c r="X17113" t="b">
        <f t="shared" si="1162"/>
        <v>1</v>
      </c>
      <c r="AA17113"/>
      <c r="AH17113"/>
      <c r="AL17113" t="b">
        <f t="shared" si="1163"/>
        <v>1</v>
      </c>
      <c r="AM17113" t="b">
        <f t="shared" si="1164"/>
        <v>1</v>
      </c>
      <c r="AP17113"/>
      <c r="AQ17113"/>
    </row>
    <row r="17114" spans="23:43" x14ac:dyDescent="0.25">
      <c r="W17114" t="b">
        <f t="shared" si="1161"/>
        <v>1</v>
      </c>
      <c r="X17114" t="b">
        <f t="shared" si="1162"/>
        <v>1</v>
      </c>
      <c r="AA17114"/>
      <c r="AH17114"/>
      <c r="AL17114" t="b">
        <f t="shared" si="1163"/>
        <v>1</v>
      </c>
      <c r="AM17114" t="b">
        <f t="shared" si="1164"/>
        <v>1</v>
      </c>
      <c r="AP17114"/>
      <c r="AQ17114"/>
    </row>
    <row r="17115" spans="23:43" x14ac:dyDescent="0.25">
      <c r="W17115" t="b">
        <f t="shared" si="1161"/>
        <v>1</v>
      </c>
      <c r="X17115" t="b">
        <f t="shared" si="1162"/>
        <v>1</v>
      </c>
      <c r="AA17115"/>
      <c r="AH17115"/>
      <c r="AL17115" t="b">
        <f t="shared" si="1163"/>
        <v>1</v>
      </c>
      <c r="AM17115" t="b">
        <f t="shared" si="1164"/>
        <v>1</v>
      </c>
      <c r="AP17115"/>
      <c r="AQ17115"/>
    </row>
    <row r="17116" spans="23:43" x14ac:dyDescent="0.25">
      <c r="W17116" t="b">
        <f t="shared" si="1161"/>
        <v>1</v>
      </c>
      <c r="X17116" t="b">
        <f t="shared" si="1162"/>
        <v>1</v>
      </c>
      <c r="AA17116"/>
      <c r="AH17116"/>
      <c r="AL17116" t="b">
        <f t="shared" si="1163"/>
        <v>1</v>
      </c>
      <c r="AM17116" t="b">
        <f t="shared" si="1164"/>
        <v>1</v>
      </c>
      <c r="AP17116"/>
      <c r="AQ17116"/>
    </row>
    <row r="17117" spans="23:43" x14ac:dyDescent="0.25">
      <c r="W17117" t="b">
        <f t="shared" si="1161"/>
        <v>1</v>
      </c>
      <c r="X17117" t="b">
        <f t="shared" si="1162"/>
        <v>1</v>
      </c>
      <c r="AA17117"/>
      <c r="AH17117"/>
      <c r="AL17117" t="b">
        <f t="shared" si="1163"/>
        <v>1</v>
      </c>
      <c r="AM17117" t="b">
        <f t="shared" si="1164"/>
        <v>1</v>
      </c>
      <c r="AP17117"/>
      <c r="AQ17117"/>
    </row>
    <row r="17118" spans="23:43" x14ac:dyDescent="0.25">
      <c r="W17118" t="b">
        <f t="shared" si="1161"/>
        <v>1</v>
      </c>
      <c r="X17118" t="b">
        <f t="shared" si="1162"/>
        <v>1</v>
      </c>
      <c r="AA17118"/>
      <c r="AH17118"/>
      <c r="AL17118" t="b">
        <f t="shared" si="1163"/>
        <v>1</v>
      </c>
      <c r="AM17118" t="b">
        <f t="shared" si="1164"/>
        <v>1</v>
      </c>
      <c r="AP17118"/>
      <c r="AQ17118"/>
    </row>
    <row r="17119" spans="23:43" x14ac:dyDescent="0.25">
      <c r="W17119" t="b">
        <f t="shared" si="1161"/>
        <v>1</v>
      </c>
      <c r="X17119" t="b">
        <f t="shared" si="1162"/>
        <v>1</v>
      </c>
      <c r="AA17119"/>
      <c r="AH17119"/>
      <c r="AL17119" t="b">
        <f t="shared" si="1163"/>
        <v>1</v>
      </c>
      <c r="AM17119" t="b">
        <f t="shared" si="1164"/>
        <v>1</v>
      </c>
      <c r="AP17119"/>
      <c r="AQ17119"/>
    </row>
    <row r="17120" spans="23:43" x14ac:dyDescent="0.25">
      <c r="W17120" t="b">
        <f t="shared" si="1161"/>
        <v>1</v>
      </c>
      <c r="X17120" t="b">
        <f t="shared" si="1162"/>
        <v>1</v>
      </c>
      <c r="AA17120"/>
      <c r="AH17120"/>
      <c r="AL17120" t="b">
        <f t="shared" si="1163"/>
        <v>1</v>
      </c>
      <c r="AM17120" t="b">
        <f t="shared" si="1164"/>
        <v>1</v>
      </c>
      <c r="AP17120"/>
      <c r="AQ17120"/>
    </row>
    <row r="17121" spans="23:43" x14ac:dyDescent="0.25">
      <c r="W17121" t="b">
        <f t="shared" si="1161"/>
        <v>1</v>
      </c>
      <c r="X17121" t="b">
        <f t="shared" si="1162"/>
        <v>1</v>
      </c>
      <c r="AA17121"/>
      <c r="AH17121"/>
      <c r="AL17121" t="b">
        <f t="shared" si="1163"/>
        <v>1</v>
      </c>
      <c r="AM17121" t="b">
        <f t="shared" si="1164"/>
        <v>1</v>
      </c>
      <c r="AP17121"/>
      <c r="AQ17121"/>
    </row>
    <row r="17122" spans="23:43" x14ac:dyDescent="0.25">
      <c r="W17122" t="b">
        <f t="shared" si="1161"/>
        <v>1</v>
      </c>
      <c r="X17122" t="b">
        <f t="shared" si="1162"/>
        <v>1</v>
      </c>
      <c r="AA17122"/>
      <c r="AH17122"/>
      <c r="AL17122" t="b">
        <f t="shared" si="1163"/>
        <v>1</v>
      </c>
      <c r="AM17122" t="b">
        <f t="shared" si="1164"/>
        <v>1</v>
      </c>
      <c r="AP17122"/>
      <c r="AQ17122"/>
    </row>
    <row r="17123" spans="23:43" x14ac:dyDescent="0.25">
      <c r="W17123" t="b">
        <f t="shared" si="1161"/>
        <v>1</v>
      </c>
      <c r="X17123" t="b">
        <f t="shared" si="1162"/>
        <v>1</v>
      </c>
      <c r="AA17123"/>
      <c r="AH17123"/>
      <c r="AL17123" t="b">
        <f t="shared" si="1163"/>
        <v>1</v>
      </c>
      <c r="AM17123" t="b">
        <f t="shared" si="1164"/>
        <v>1</v>
      </c>
      <c r="AP17123"/>
      <c r="AQ17123"/>
    </row>
    <row r="17124" spans="23:43" x14ac:dyDescent="0.25">
      <c r="W17124" t="b">
        <f t="shared" si="1161"/>
        <v>1</v>
      </c>
      <c r="X17124" t="b">
        <f t="shared" si="1162"/>
        <v>1</v>
      </c>
      <c r="AA17124"/>
      <c r="AH17124"/>
      <c r="AL17124" t="b">
        <f t="shared" si="1163"/>
        <v>1</v>
      </c>
      <c r="AM17124" t="b">
        <f t="shared" si="1164"/>
        <v>1</v>
      </c>
      <c r="AP17124"/>
      <c r="AQ17124"/>
    </row>
    <row r="17125" spans="23:43" x14ac:dyDescent="0.25">
      <c r="W17125" t="b">
        <f t="shared" si="1161"/>
        <v>1</v>
      </c>
      <c r="X17125" t="b">
        <f t="shared" si="1162"/>
        <v>1</v>
      </c>
      <c r="AA17125"/>
      <c r="AH17125"/>
      <c r="AL17125" t="b">
        <f t="shared" si="1163"/>
        <v>1</v>
      </c>
      <c r="AM17125" t="b">
        <f t="shared" si="1164"/>
        <v>1</v>
      </c>
      <c r="AP17125"/>
      <c r="AQ17125"/>
    </row>
    <row r="17126" spans="23:43" x14ac:dyDescent="0.25">
      <c r="W17126" t="b">
        <f t="shared" si="1161"/>
        <v>1</v>
      </c>
      <c r="X17126" t="b">
        <f t="shared" si="1162"/>
        <v>1</v>
      </c>
      <c r="AA17126"/>
      <c r="AH17126"/>
      <c r="AL17126" t="b">
        <f t="shared" si="1163"/>
        <v>1</v>
      </c>
      <c r="AM17126" t="b">
        <f t="shared" si="1164"/>
        <v>1</v>
      </c>
      <c r="AP17126"/>
      <c r="AQ17126"/>
    </row>
    <row r="17127" spans="23:43" x14ac:dyDescent="0.25">
      <c r="W17127" t="b">
        <f t="shared" si="1161"/>
        <v>1</v>
      </c>
      <c r="X17127" t="b">
        <f t="shared" si="1162"/>
        <v>1</v>
      </c>
      <c r="AA17127"/>
      <c r="AH17127"/>
      <c r="AL17127" t="b">
        <f t="shared" si="1163"/>
        <v>1</v>
      </c>
      <c r="AM17127" t="b">
        <f t="shared" si="1164"/>
        <v>1</v>
      </c>
      <c r="AP17127"/>
      <c r="AQ17127"/>
    </row>
    <row r="17128" spans="23:43" x14ac:dyDescent="0.25">
      <c r="W17128" t="b">
        <f t="shared" si="1161"/>
        <v>1</v>
      </c>
      <c r="X17128" t="b">
        <f t="shared" si="1162"/>
        <v>1</v>
      </c>
      <c r="AA17128"/>
      <c r="AH17128"/>
      <c r="AL17128" t="b">
        <f t="shared" si="1163"/>
        <v>1</v>
      </c>
      <c r="AM17128" t="b">
        <f t="shared" si="1164"/>
        <v>1</v>
      </c>
      <c r="AP17128"/>
      <c r="AQ17128"/>
    </row>
    <row r="17129" spans="23:43" x14ac:dyDescent="0.25">
      <c r="W17129" t="b">
        <f t="shared" si="1161"/>
        <v>1</v>
      </c>
      <c r="X17129" t="b">
        <f t="shared" si="1162"/>
        <v>1</v>
      </c>
      <c r="AA17129"/>
      <c r="AH17129"/>
      <c r="AL17129" t="b">
        <f t="shared" si="1163"/>
        <v>1</v>
      </c>
      <c r="AM17129" t="b">
        <f t="shared" si="1164"/>
        <v>1</v>
      </c>
      <c r="AP17129"/>
      <c r="AQ17129"/>
    </row>
    <row r="17130" spans="23:43" x14ac:dyDescent="0.25">
      <c r="W17130" t="b">
        <f t="shared" si="1161"/>
        <v>1</v>
      </c>
      <c r="X17130" t="b">
        <f t="shared" si="1162"/>
        <v>1</v>
      </c>
      <c r="AA17130"/>
      <c r="AH17130"/>
      <c r="AL17130" t="b">
        <f t="shared" si="1163"/>
        <v>1</v>
      </c>
      <c r="AM17130" t="b">
        <f t="shared" si="1164"/>
        <v>1</v>
      </c>
      <c r="AP17130"/>
      <c r="AQ17130"/>
    </row>
    <row r="17131" spans="23:43" x14ac:dyDescent="0.25">
      <c r="W17131" t="b">
        <f t="shared" si="1161"/>
        <v>1</v>
      </c>
      <c r="X17131" t="b">
        <f t="shared" si="1162"/>
        <v>1</v>
      </c>
      <c r="AA17131"/>
      <c r="AH17131"/>
      <c r="AL17131" t="b">
        <f t="shared" si="1163"/>
        <v>1</v>
      </c>
      <c r="AM17131" t="b">
        <f t="shared" si="1164"/>
        <v>1</v>
      </c>
      <c r="AP17131"/>
      <c r="AQ17131"/>
    </row>
    <row r="17132" spans="23:43" x14ac:dyDescent="0.25">
      <c r="W17132" t="b">
        <f t="shared" si="1161"/>
        <v>1</v>
      </c>
      <c r="X17132" t="b">
        <f t="shared" si="1162"/>
        <v>1</v>
      </c>
      <c r="AA17132"/>
      <c r="AH17132"/>
      <c r="AL17132" t="b">
        <f t="shared" si="1163"/>
        <v>1</v>
      </c>
      <c r="AM17132" t="b">
        <f t="shared" si="1164"/>
        <v>1</v>
      </c>
      <c r="AP17132"/>
      <c r="AQ17132"/>
    </row>
    <row r="17133" spans="23:43" x14ac:dyDescent="0.25">
      <c r="W17133" t="b">
        <f t="shared" si="1161"/>
        <v>1</v>
      </c>
      <c r="X17133" t="b">
        <f t="shared" si="1162"/>
        <v>1</v>
      </c>
      <c r="AA17133"/>
      <c r="AH17133"/>
      <c r="AL17133" t="b">
        <f t="shared" si="1163"/>
        <v>1</v>
      </c>
      <c r="AM17133" t="b">
        <f t="shared" si="1164"/>
        <v>1</v>
      </c>
      <c r="AP17133"/>
      <c r="AQ17133"/>
    </row>
    <row r="17134" spans="23:43" x14ac:dyDescent="0.25">
      <c r="W17134" t="b">
        <f t="shared" si="1161"/>
        <v>1</v>
      </c>
      <c r="X17134" t="b">
        <f t="shared" si="1162"/>
        <v>1</v>
      </c>
      <c r="AA17134"/>
      <c r="AH17134"/>
      <c r="AL17134" t="b">
        <f t="shared" si="1163"/>
        <v>1</v>
      </c>
      <c r="AM17134" t="b">
        <f t="shared" si="1164"/>
        <v>1</v>
      </c>
      <c r="AP17134"/>
      <c r="AQ17134"/>
    </row>
    <row r="17135" spans="23:43" x14ac:dyDescent="0.25">
      <c r="W17135" t="b">
        <f t="shared" si="1161"/>
        <v>1</v>
      </c>
      <c r="X17135" t="b">
        <f t="shared" si="1162"/>
        <v>1</v>
      </c>
      <c r="AA17135"/>
      <c r="AH17135"/>
      <c r="AL17135" t="b">
        <f t="shared" si="1163"/>
        <v>1</v>
      </c>
      <c r="AM17135" t="b">
        <f t="shared" si="1164"/>
        <v>1</v>
      </c>
      <c r="AP17135"/>
      <c r="AQ17135"/>
    </row>
    <row r="17136" spans="23:43" x14ac:dyDescent="0.25">
      <c r="W17136" t="b">
        <f t="shared" si="1161"/>
        <v>1</v>
      </c>
      <c r="X17136" t="b">
        <f t="shared" si="1162"/>
        <v>1</v>
      </c>
      <c r="AA17136"/>
      <c r="AH17136"/>
      <c r="AL17136" t="b">
        <f t="shared" si="1163"/>
        <v>1</v>
      </c>
      <c r="AM17136" t="b">
        <f t="shared" si="1164"/>
        <v>1</v>
      </c>
      <c r="AP17136"/>
      <c r="AQ17136"/>
    </row>
    <row r="17137" spans="23:43" x14ac:dyDescent="0.25">
      <c r="W17137" t="b">
        <f t="shared" si="1161"/>
        <v>1</v>
      </c>
      <c r="X17137" t="b">
        <f t="shared" si="1162"/>
        <v>1</v>
      </c>
      <c r="AA17137"/>
      <c r="AH17137"/>
      <c r="AL17137" t="b">
        <f t="shared" si="1163"/>
        <v>1</v>
      </c>
      <c r="AM17137" t="b">
        <f t="shared" si="1164"/>
        <v>1</v>
      </c>
      <c r="AP17137"/>
      <c r="AQ17137"/>
    </row>
    <row r="17138" spans="23:43" x14ac:dyDescent="0.25">
      <c r="W17138" t="b">
        <f t="shared" si="1161"/>
        <v>1</v>
      </c>
      <c r="X17138" t="b">
        <f t="shared" si="1162"/>
        <v>1</v>
      </c>
      <c r="AA17138"/>
      <c r="AH17138"/>
      <c r="AL17138" t="b">
        <f t="shared" si="1163"/>
        <v>1</v>
      </c>
      <c r="AM17138" t="b">
        <f t="shared" si="1164"/>
        <v>1</v>
      </c>
      <c r="AP17138"/>
      <c r="AQ17138"/>
    </row>
    <row r="17139" spans="23:43" x14ac:dyDescent="0.25">
      <c r="W17139" t="b">
        <f t="shared" si="1161"/>
        <v>1</v>
      </c>
      <c r="X17139" t="b">
        <f t="shared" si="1162"/>
        <v>1</v>
      </c>
      <c r="AA17139"/>
      <c r="AH17139"/>
      <c r="AL17139" t="b">
        <f t="shared" si="1163"/>
        <v>1</v>
      </c>
      <c r="AM17139" t="b">
        <f t="shared" si="1164"/>
        <v>1</v>
      </c>
      <c r="AP17139"/>
      <c r="AQ17139"/>
    </row>
    <row r="17140" spans="23:43" x14ac:dyDescent="0.25">
      <c r="W17140" t="b">
        <f t="shared" si="1161"/>
        <v>1</v>
      </c>
      <c r="X17140" t="b">
        <f t="shared" si="1162"/>
        <v>1</v>
      </c>
      <c r="AA17140"/>
      <c r="AH17140"/>
      <c r="AL17140" t="b">
        <f t="shared" si="1163"/>
        <v>1</v>
      </c>
      <c r="AM17140" t="b">
        <f t="shared" si="1164"/>
        <v>1</v>
      </c>
      <c r="AP17140"/>
      <c r="AQ17140"/>
    </row>
    <row r="17141" spans="23:43" x14ac:dyDescent="0.25">
      <c r="W17141" t="b">
        <f t="shared" si="1161"/>
        <v>1</v>
      </c>
      <c r="X17141" t="b">
        <f t="shared" si="1162"/>
        <v>1</v>
      </c>
      <c r="AA17141"/>
      <c r="AH17141"/>
      <c r="AL17141" t="b">
        <f t="shared" si="1163"/>
        <v>1</v>
      </c>
      <c r="AM17141" t="b">
        <f t="shared" si="1164"/>
        <v>1</v>
      </c>
      <c r="AP17141"/>
      <c r="AQ17141"/>
    </row>
    <row r="17142" spans="23:43" x14ac:dyDescent="0.25">
      <c r="W17142" t="b">
        <f t="shared" si="1161"/>
        <v>1</v>
      </c>
      <c r="X17142" t="b">
        <f t="shared" si="1162"/>
        <v>1</v>
      </c>
      <c r="AA17142"/>
      <c r="AH17142"/>
      <c r="AL17142" t="b">
        <f t="shared" si="1163"/>
        <v>1</v>
      </c>
      <c r="AM17142" t="b">
        <f t="shared" si="1164"/>
        <v>1</v>
      </c>
      <c r="AP17142"/>
      <c r="AQ17142"/>
    </row>
    <row r="17143" spans="23:43" x14ac:dyDescent="0.25">
      <c r="W17143" t="b">
        <f t="shared" si="1161"/>
        <v>1</v>
      </c>
      <c r="X17143" t="b">
        <f t="shared" si="1162"/>
        <v>1</v>
      </c>
      <c r="AA17143"/>
      <c r="AH17143"/>
      <c r="AL17143" t="b">
        <f t="shared" si="1163"/>
        <v>1</v>
      </c>
      <c r="AM17143" t="b">
        <f t="shared" si="1164"/>
        <v>1</v>
      </c>
      <c r="AP17143"/>
      <c r="AQ17143"/>
    </row>
    <row r="17144" spans="23:43" x14ac:dyDescent="0.25">
      <c r="W17144" t="b">
        <f t="shared" si="1161"/>
        <v>1</v>
      </c>
      <c r="X17144" t="b">
        <f t="shared" si="1162"/>
        <v>1</v>
      </c>
      <c r="AA17144"/>
      <c r="AH17144"/>
      <c r="AL17144" t="b">
        <f t="shared" si="1163"/>
        <v>1</v>
      </c>
      <c r="AM17144" t="b">
        <f t="shared" si="1164"/>
        <v>1</v>
      </c>
      <c r="AP17144"/>
      <c r="AQ17144"/>
    </row>
    <row r="17145" spans="23:43" x14ac:dyDescent="0.25">
      <c r="W17145" t="b">
        <f t="shared" si="1161"/>
        <v>1</v>
      </c>
      <c r="X17145" t="b">
        <f t="shared" si="1162"/>
        <v>1</v>
      </c>
      <c r="AA17145"/>
      <c r="AH17145"/>
      <c r="AL17145" t="b">
        <f t="shared" si="1163"/>
        <v>1</v>
      </c>
      <c r="AM17145" t="b">
        <f t="shared" si="1164"/>
        <v>1</v>
      </c>
      <c r="AP17145"/>
      <c r="AQ17145"/>
    </row>
    <row r="17146" spans="23:43" x14ac:dyDescent="0.25">
      <c r="W17146" t="b">
        <f t="shared" si="1161"/>
        <v>1</v>
      </c>
      <c r="X17146" t="b">
        <f t="shared" si="1162"/>
        <v>1</v>
      </c>
      <c r="AA17146"/>
      <c r="AH17146"/>
      <c r="AL17146" t="b">
        <f t="shared" si="1163"/>
        <v>1</v>
      </c>
      <c r="AM17146" t="b">
        <f t="shared" si="1164"/>
        <v>1</v>
      </c>
      <c r="AP17146"/>
      <c r="AQ17146"/>
    </row>
    <row r="17147" spans="23:43" x14ac:dyDescent="0.25">
      <c r="W17147" t="b">
        <f t="shared" si="1161"/>
        <v>1</v>
      </c>
      <c r="X17147" t="b">
        <f t="shared" si="1162"/>
        <v>1</v>
      </c>
      <c r="AA17147"/>
      <c r="AH17147"/>
      <c r="AL17147" t="b">
        <f t="shared" si="1163"/>
        <v>1</v>
      </c>
      <c r="AM17147" t="b">
        <f t="shared" si="1164"/>
        <v>1</v>
      </c>
      <c r="AP17147"/>
      <c r="AQ17147"/>
    </row>
    <row r="17148" spans="23:43" x14ac:dyDescent="0.25">
      <c r="W17148" t="b">
        <f t="shared" si="1161"/>
        <v>1</v>
      </c>
      <c r="X17148" t="b">
        <f t="shared" si="1162"/>
        <v>1</v>
      </c>
      <c r="AA17148"/>
      <c r="AH17148"/>
      <c r="AL17148" t="b">
        <f t="shared" si="1163"/>
        <v>1</v>
      </c>
      <c r="AM17148" t="b">
        <f t="shared" si="1164"/>
        <v>1</v>
      </c>
      <c r="AP17148"/>
      <c r="AQ17148"/>
    </row>
    <row r="17149" spans="23:43" x14ac:dyDescent="0.25">
      <c r="W17149" t="b">
        <f t="shared" si="1161"/>
        <v>1</v>
      </c>
      <c r="X17149" t="b">
        <f t="shared" si="1162"/>
        <v>1</v>
      </c>
      <c r="AA17149"/>
      <c r="AH17149"/>
      <c r="AL17149" t="b">
        <f t="shared" si="1163"/>
        <v>1</v>
      </c>
      <c r="AM17149" t="b">
        <f t="shared" si="1164"/>
        <v>1</v>
      </c>
      <c r="AP17149"/>
      <c r="AQ17149"/>
    </row>
    <row r="17150" spans="23:43" x14ac:dyDescent="0.25">
      <c r="W17150" t="b">
        <f t="shared" si="1161"/>
        <v>1</v>
      </c>
      <c r="X17150" t="b">
        <f t="shared" si="1162"/>
        <v>1</v>
      </c>
      <c r="AA17150"/>
      <c r="AH17150"/>
      <c r="AL17150" t="b">
        <f t="shared" si="1163"/>
        <v>1</v>
      </c>
      <c r="AM17150" t="b">
        <f t="shared" si="1164"/>
        <v>1</v>
      </c>
      <c r="AP17150"/>
      <c r="AQ17150"/>
    </row>
    <row r="17151" spans="23:43" x14ac:dyDescent="0.25">
      <c r="W17151" t="b">
        <f t="shared" si="1161"/>
        <v>1</v>
      </c>
      <c r="X17151" t="b">
        <f t="shared" si="1162"/>
        <v>1</v>
      </c>
      <c r="AA17151"/>
      <c r="AH17151"/>
      <c r="AL17151" t="b">
        <f t="shared" si="1163"/>
        <v>1</v>
      </c>
      <c r="AM17151" t="b">
        <f t="shared" si="1164"/>
        <v>1</v>
      </c>
      <c r="AP17151"/>
      <c r="AQ17151"/>
    </row>
    <row r="17152" spans="23:43" x14ac:dyDescent="0.25">
      <c r="W17152" t="b">
        <f t="shared" si="1161"/>
        <v>1</v>
      </c>
      <c r="X17152" t="b">
        <f t="shared" si="1162"/>
        <v>1</v>
      </c>
      <c r="AA17152"/>
      <c r="AH17152"/>
      <c r="AL17152" t="b">
        <f t="shared" si="1163"/>
        <v>1</v>
      </c>
      <c r="AM17152" t="b">
        <f t="shared" si="1164"/>
        <v>1</v>
      </c>
      <c r="AP17152"/>
      <c r="AQ17152"/>
    </row>
    <row r="17153" spans="23:43" x14ac:dyDescent="0.25">
      <c r="W17153" t="b">
        <f t="shared" si="1161"/>
        <v>1</v>
      </c>
      <c r="X17153" t="b">
        <f t="shared" si="1162"/>
        <v>1</v>
      </c>
      <c r="AA17153"/>
      <c r="AH17153"/>
      <c r="AL17153" t="b">
        <f t="shared" si="1163"/>
        <v>1</v>
      </c>
      <c r="AM17153" t="b">
        <f t="shared" si="1164"/>
        <v>1</v>
      </c>
      <c r="AP17153"/>
      <c r="AQ17153"/>
    </row>
    <row r="17154" spans="23:43" x14ac:dyDescent="0.25">
      <c r="W17154" t="b">
        <f t="shared" si="1161"/>
        <v>1</v>
      </c>
      <c r="X17154" t="b">
        <f t="shared" si="1162"/>
        <v>1</v>
      </c>
      <c r="AA17154"/>
      <c r="AH17154"/>
      <c r="AL17154" t="b">
        <f t="shared" si="1163"/>
        <v>1</v>
      </c>
      <c r="AM17154" t="b">
        <f t="shared" si="1164"/>
        <v>1</v>
      </c>
      <c r="AP17154"/>
      <c r="AQ17154"/>
    </row>
    <row r="17155" spans="23:43" x14ac:dyDescent="0.25">
      <c r="W17155" t="b">
        <f t="shared" si="1161"/>
        <v>1</v>
      </c>
      <c r="X17155" t="b">
        <f t="shared" si="1162"/>
        <v>1</v>
      </c>
      <c r="AA17155"/>
      <c r="AH17155"/>
      <c r="AL17155" t="b">
        <f t="shared" si="1163"/>
        <v>1</v>
      </c>
      <c r="AM17155" t="b">
        <f t="shared" si="1164"/>
        <v>1</v>
      </c>
      <c r="AP17155"/>
      <c r="AQ17155"/>
    </row>
    <row r="17156" spans="23:43" x14ac:dyDescent="0.25">
      <c r="W17156" t="b">
        <f t="shared" si="1161"/>
        <v>1</v>
      </c>
      <c r="X17156" t="b">
        <f t="shared" si="1162"/>
        <v>1</v>
      </c>
      <c r="AA17156"/>
      <c r="AH17156"/>
      <c r="AL17156" t="b">
        <f t="shared" si="1163"/>
        <v>1</v>
      </c>
      <c r="AM17156" t="b">
        <f t="shared" si="1164"/>
        <v>1</v>
      </c>
      <c r="AP17156"/>
      <c r="AQ17156"/>
    </row>
    <row r="17157" spans="23:43" x14ac:dyDescent="0.25">
      <c r="W17157" t="b">
        <f t="shared" si="1161"/>
        <v>1</v>
      </c>
      <c r="X17157" t="b">
        <f t="shared" si="1162"/>
        <v>1</v>
      </c>
      <c r="AA17157"/>
      <c r="AH17157"/>
      <c r="AL17157" t="b">
        <f t="shared" si="1163"/>
        <v>1</v>
      </c>
      <c r="AM17157" t="b">
        <f t="shared" si="1164"/>
        <v>1</v>
      </c>
      <c r="AP17157"/>
      <c r="AQ17157"/>
    </row>
    <row r="17158" spans="23:43" x14ac:dyDescent="0.25">
      <c r="W17158" t="b">
        <f t="shared" si="1161"/>
        <v>1</v>
      </c>
      <c r="X17158" t="b">
        <f t="shared" si="1162"/>
        <v>1</v>
      </c>
      <c r="AA17158"/>
      <c r="AH17158"/>
      <c r="AL17158" t="b">
        <f t="shared" si="1163"/>
        <v>1</v>
      </c>
      <c r="AM17158" t="b">
        <f t="shared" si="1164"/>
        <v>1</v>
      </c>
      <c r="AP17158"/>
      <c r="AQ17158"/>
    </row>
    <row r="17159" spans="23:43" x14ac:dyDescent="0.25">
      <c r="W17159" t="b">
        <f t="shared" si="1161"/>
        <v>1</v>
      </c>
      <c r="X17159" t="b">
        <f t="shared" si="1162"/>
        <v>1</v>
      </c>
      <c r="AA17159"/>
      <c r="AH17159"/>
      <c r="AL17159" t="b">
        <f t="shared" si="1163"/>
        <v>1</v>
      </c>
      <c r="AM17159" t="b">
        <f t="shared" si="1164"/>
        <v>1</v>
      </c>
      <c r="AP17159"/>
      <c r="AQ17159"/>
    </row>
    <row r="17160" spans="23:43" x14ac:dyDescent="0.25">
      <c r="W17160" t="b">
        <f t="shared" si="1161"/>
        <v>1</v>
      </c>
      <c r="X17160" t="b">
        <f t="shared" si="1162"/>
        <v>1</v>
      </c>
      <c r="AA17160"/>
      <c r="AH17160"/>
      <c r="AL17160" t="b">
        <f t="shared" si="1163"/>
        <v>1</v>
      </c>
      <c r="AM17160" t="b">
        <f t="shared" si="1164"/>
        <v>1</v>
      </c>
      <c r="AP17160"/>
      <c r="AQ17160"/>
    </row>
    <row r="17161" spans="23:43" x14ac:dyDescent="0.25">
      <c r="W17161" t="b">
        <f t="shared" si="1161"/>
        <v>1</v>
      </c>
      <c r="X17161" t="b">
        <f t="shared" si="1162"/>
        <v>1</v>
      </c>
      <c r="AA17161"/>
      <c r="AH17161"/>
      <c r="AL17161" t="b">
        <f t="shared" si="1163"/>
        <v>1</v>
      </c>
      <c r="AM17161" t="b">
        <f t="shared" si="1164"/>
        <v>1</v>
      </c>
      <c r="AP17161"/>
      <c r="AQ17161"/>
    </row>
    <row r="17162" spans="23:43" x14ac:dyDescent="0.25">
      <c r="W17162" t="b">
        <f t="shared" si="1161"/>
        <v>1</v>
      </c>
      <c r="X17162" t="b">
        <f t="shared" si="1162"/>
        <v>1</v>
      </c>
      <c r="AA17162"/>
      <c r="AH17162"/>
      <c r="AL17162" t="b">
        <f t="shared" si="1163"/>
        <v>1</v>
      </c>
      <c r="AM17162" t="b">
        <f t="shared" si="1164"/>
        <v>1</v>
      </c>
      <c r="AP17162"/>
      <c r="AQ17162"/>
    </row>
    <row r="17163" spans="23:43" x14ac:dyDescent="0.25">
      <c r="W17163" t="b">
        <f t="shared" si="1161"/>
        <v>1</v>
      </c>
      <c r="X17163" t="b">
        <f t="shared" si="1162"/>
        <v>1</v>
      </c>
      <c r="AA17163"/>
      <c r="AH17163"/>
      <c r="AL17163" t="b">
        <f t="shared" si="1163"/>
        <v>1</v>
      </c>
      <c r="AM17163" t="b">
        <f t="shared" si="1164"/>
        <v>1</v>
      </c>
      <c r="AP17163"/>
      <c r="AQ17163"/>
    </row>
    <row r="17164" spans="23:43" x14ac:dyDescent="0.25">
      <c r="W17164" t="b">
        <f t="shared" ref="W17164:W17227" si="1165">IF(AND(U17164&lt;&gt;"",U17164&lt;&gt;"Grand Total",U17164&lt;&gt;"(blank)"),GETPIVOTDATA("Facility CCN",$U$10,"Facility CCN",U17164)=1,TRUE)</f>
        <v>1</v>
      </c>
      <c r="X17164" t="b">
        <f t="shared" ref="X17164:X17227" si="1166">IF(AND(U17164&lt;&gt;"",U17164&lt;&gt;"Grand Total",U17164&lt;&gt;"(blank)"),LEN(U17164)=6,TRUE)</f>
        <v>1</v>
      </c>
      <c r="AA17164"/>
      <c r="AH17164"/>
      <c r="AL17164" t="b">
        <f t="shared" ref="AL17164:AL17227" si="1167">IF(AND(AJ17164&lt;&gt;"",AJ17164&lt;&gt;"Grand Total",AJ17164&lt;&gt;"(blank)"),GETPIVOTDATA("Provider NPI",$AJ$10,"Provider NPI",AJ17164)=1,TRUE)</f>
        <v>1</v>
      </c>
      <c r="AM17164" t="b">
        <f t="shared" ref="AM17164:AM17227" si="1168">IF(AND(AJ17164&lt;&gt;"",AJ17164&lt;&gt;"Grand Total",AJ17164&lt;&gt;"(blank)"),LEN(AJ17164)=10,TRUE)</f>
        <v>1</v>
      </c>
      <c r="AP17164"/>
      <c r="AQ17164"/>
    </row>
    <row r="17165" spans="23:43" x14ac:dyDescent="0.25">
      <c r="W17165" t="b">
        <f t="shared" si="1165"/>
        <v>1</v>
      </c>
      <c r="X17165" t="b">
        <f t="shared" si="1166"/>
        <v>1</v>
      </c>
      <c r="AA17165"/>
      <c r="AH17165"/>
      <c r="AL17165" t="b">
        <f t="shared" si="1167"/>
        <v>1</v>
      </c>
      <c r="AM17165" t="b">
        <f t="shared" si="1168"/>
        <v>1</v>
      </c>
      <c r="AP17165"/>
      <c r="AQ17165"/>
    </row>
    <row r="17166" spans="23:43" x14ac:dyDescent="0.25">
      <c r="W17166" t="b">
        <f t="shared" si="1165"/>
        <v>1</v>
      </c>
      <c r="X17166" t="b">
        <f t="shared" si="1166"/>
        <v>1</v>
      </c>
      <c r="AA17166"/>
      <c r="AH17166"/>
      <c r="AL17166" t="b">
        <f t="shared" si="1167"/>
        <v>1</v>
      </c>
      <c r="AM17166" t="b">
        <f t="shared" si="1168"/>
        <v>1</v>
      </c>
      <c r="AP17166"/>
      <c r="AQ17166"/>
    </row>
    <row r="17167" spans="23:43" x14ac:dyDescent="0.25">
      <c r="W17167" t="b">
        <f t="shared" si="1165"/>
        <v>1</v>
      </c>
      <c r="X17167" t="b">
        <f t="shared" si="1166"/>
        <v>1</v>
      </c>
      <c r="AA17167"/>
      <c r="AH17167"/>
      <c r="AL17167" t="b">
        <f t="shared" si="1167"/>
        <v>1</v>
      </c>
      <c r="AM17167" t="b">
        <f t="shared" si="1168"/>
        <v>1</v>
      </c>
      <c r="AP17167"/>
      <c r="AQ17167"/>
    </row>
    <row r="17168" spans="23:43" x14ac:dyDescent="0.25">
      <c r="W17168" t="b">
        <f t="shared" si="1165"/>
        <v>1</v>
      </c>
      <c r="X17168" t="b">
        <f t="shared" si="1166"/>
        <v>1</v>
      </c>
      <c r="AA17168"/>
      <c r="AH17168"/>
      <c r="AL17168" t="b">
        <f t="shared" si="1167"/>
        <v>1</v>
      </c>
      <c r="AM17168" t="b">
        <f t="shared" si="1168"/>
        <v>1</v>
      </c>
      <c r="AP17168"/>
      <c r="AQ17168"/>
    </row>
    <row r="17169" spans="23:43" x14ac:dyDescent="0.25">
      <c r="W17169" t="b">
        <f t="shared" si="1165"/>
        <v>1</v>
      </c>
      <c r="X17169" t="b">
        <f t="shared" si="1166"/>
        <v>1</v>
      </c>
      <c r="AA17169"/>
      <c r="AH17169"/>
      <c r="AL17169" t="b">
        <f t="shared" si="1167"/>
        <v>1</v>
      </c>
      <c r="AM17169" t="b">
        <f t="shared" si="1168"/>
        <v>1</v>
      </c>
      <c r="AP17169"/>
      <c r="AQ17169"/>
    </row>
    <row r="17170" spans="23:43" x14ac:dyDescent="0.25">
      <c r="W17170" t="b">
        <f t="shared" si="1165"/>
        <v>1</v>
      </c>
      <c r="X17170" t="b">
        <f t="shared" si="1166"/>
        <v>1</v>
      </c>
      <c r="AA17170"/>
      <c r="AH17170"/>
      <c r="AL17170" t="b">
        <f t="shared" si="1167"/>
        <v>1</v>
      </c>
      <c r="AM17170" t="b">
        <f t="shared" si="1168"/>
        <v>1</v>
      </c>
      <c r="AP17170"/>
      <c r="AQ17170"/>
    </row>
    <row r="17171" spans="23:43" x14ac:dyDescent="0.25">
      <c r="W17171" t="b">
        <f t="shared" si="1165"/>
        <v>1</v>
      </c>
      <c r="X17171" t="b">
        <f t="shared" si="1166"/>
        <v>1</v>
      </c>
      <c r="AA17171"/>
      <c r="AH17171"/>
      <c r="AL17171" t="b">
        <f t="shared" si="1167"/>
        <v>1</v>
      </c>
      <c r="AM17171" t="b">
        <f t="shared" si="1168"/>
        <v>1</v>
      </c>
      <c r="AP17171"/>
      <c r="AQ17171"/>
    </row>
    <row r="17172" spans="23:43" x14ac:dyDescent="0.25">
      <c r="W17172" t="b">
        <f t="shared" si="1165"/>
        <v>1</v>
      </c>
      <c r="X17172" t="b">
        <f t="shared" si="1166"/>
        <v>1</v>
      </c>
      <c r="AA17172"/>
      <c r="AH17172"/>
      <c r="AL17172" t="b">
        <f t="shared" si="1167"/>
        <v>1</v>
      </c>
      <c r="AM17172" t="b">
        <f t="shared" si="1168"/>
        <v>1</v>
      </c>
      <c r="AP17172"/>
      <c r="AQ17172"/>
    </row>
    <row r="17173" spans="23:43" x14ac:dyDescent="0.25">
      <c r="W17173" t="b">
        <f t="shared" si="1165"/>
        <v>1</v>
      </c>
      <c r="X17173" t="b">
        <f t="shared" si="1166"/>
        <v>1</v>
      </c>
      <c r="AA17173"/>
      <c r="AH17173"/>
      <c r="AL17173" t="b">
        <f t="shared" si="1167"/>
        <v>1</v>
      </c>
      <c r="AM17173" t="b">
        <f t="shared" si="1168"/>
        <v>1</v>
      </c>
      <c r="AP17173"/>
      <c r="AQ17173"/>
    </row>
    <row r="17174" spans="23:43" x14ac:dyDescent="0.25">
      <c r="W17174" t="b">
        <f t="shared" si="1165"/>
        <v>1</v>
      </c>
      <c r="X17174" t="b">
        <f t="shared" si="1166"/>
        <v>1</v>
      </c>
      <c r="AA17174"/>
      <c r="AH17174"/>
      <c r="AL17174" t="b">
        <f t="shared" si="1167"/>
        <v>1</v>
      </c>
      <c r="AM17174" t="b">
        <f t="shared" si="1168"/>
        <v>1</v>
      </c>
      <c r="AP17174"/>
      <c r="AQ17174"/>
    </row>
    <row r="17175" spans="23:43" x14ac:dyDescent="0.25">
      <c r="W17175" t="b">
        <f t="shared" si="1165"/>
        <v>1</v>
      </c>
      <c r="X17175" t="b">
        <f t="shared" si="1166"/>
        <v>1</v>
      </c>
      <c r="AA17175"/>
      <c r="AH17175"/>
      <c r="AL17175" t="b">
        <f t="shared" si="1167"/>
        <v>1</v>
      </c>
      <c r="AM17175" t="b">
        <f t="shared" si="1168"/>
        <v>1</v>
      </c>
      <c r="AP17175"/>
      <c r="AQ17175"/>
    </row>
    <row r="17176" spans="23:43" x14ac:dyDescent="0.25">
      <c r="W17176" t="b">
        <f t="shared" si="1165"/>
        <v>1</v>
      </c>
      <c r="X17176" t="b">
        <f t="shared" si="1166"/>
        <v>1</v>
      </c>
      <c r="AA17176"/>
      <c r="AH17176"/>
      <c r="AL17176" t="b">
        <f t="shared" si="1167"/>
        <v>1</v>
      </c>
      <c r="AM17176" t="b">
        <f t="shared" si="1168"/>
        <v>1</v>
      </c>
      <c r="AP17176"/>
      <c r="AQ17176"/>
    </row>
    <row r="17177" spans="23:43" x14ac:dyDescent="0.25">
      <c r="W17177" t="b">
        <f t="shared" si="1165"/>
        <v>1</v>
      </c>
      <c r="X17177" t="b">
        <f t="shared" si="1166"/>
        <v>1</v>
      </c>
      <c r="AA17177"/>
      <c r="AH17177"/>
      <c r="AL17177" t="b">
        <f t="shared" si="1167"/>
        <v>1</v>
      </c>
      <c r="AM17177" t="b">
        <f t="shared" si="1168"/>
        <v>1</v>
      </c>
      <c r="AP17177"/>
      <c r="AQ17177"/>
    </row>
    <row r="17178" spans="23:43" x14ac:dyDescent="0.25">
      <c r="W17178" t="b">
        <f t="shared" si="1165"/>
        <v>1</v>
      </c>
      <c r="X17178" t="b">
        <f t="shared" si="1166"/>
        <v>1</v>
      </c>
      <c r="AA17178"/>
      <c r="AH17178"/>
      <c r="AL17178" t="b">
        <f t="shared" si="1167"/>
        <v>1</v>
      </c>
      <c r="AM17178" t="b">
        <f t="shared" si="1168"/>
        <v>1</v>
      </c>
      <c r="AP17178"/>
      <c r="AQ17178"/>
    </row>
    <row r="17179" spans="23:43" x14ac:dyDescent="0.25">
      <c r="W17179" t="b">
        <f t="shared" si="1165"/>
        <v>1</v>
      </c>
      <c r="X17179" t="b">
        <f t="shared" si="1166"/>
        <v>1</v>
      </c>
      <c r="AA17179"/>
      <c r="AH17179"/>
      <c r="AL17179" t="b">
        <f t="shared" si="1167"/>
        <v>1</v>
      </c>
      <c r="AM17179" t="b">
        <f t="shared" si="1168"/>
        <v>1</v>
      </c>
      <c r="AP17179"/>
      <c r="AQ17179"/>
    </row>
    <row r="17180" spans="23:43" x14ac:dyDescent="0.25">
      <c r="W17180" t="b">
        <f t="shared" si="1165"/>
        <v>1</v>
      </c>
      <c r="X17180" t="b">
        <f t="shared" si="1166"/>
        <v>1</v>
      </c>
      <c r="AA17180"/>
      <c r="AH17180"/>
      <c r="AL17180" t="b">
        <f t="shared" si="1167"/>
        <v>1</v>
      </c>
      <c r="AM17180" t="b">
        <f t="shared" si="1168"/>
        <v>1</v>
      </c>
      <c r="AP17180"/>
      <c r="AQ17180"/>
    </row>
    <row r="17181" spans="23:43" x14ac:dyDescent="0.25">
      <c r="W17181" t="b">
        <f t="shared" si="1165"/>
        <v>1</v>
      </c>
      <c r="X17181" t="b">
        <f t="shared" si="1166"/>
        <v>1</v>
      </c>
      <c r="AA17181"/>
      <c r="AH17181"/>
      <c r="AL17181" t="b">
        <f t="shared" si="1167"/>
        <v>1</v>
      </c>
      <c r="AM17181" t="b">
        <f t="shared" si="1168"/>
        <v>1</v>
      </c>
      <c r="AP17181"/>
      <c r="AQ17181"/>
    </row>
    <row r="17182" spans="23:43" x14ac:dyDescent="0.25">
      <c r="W17182" t="b">
        <f t="shared" si="1165"/>
        <v>1</v>
      </c>
      <c r="X17182" t="b">
        <f t="shared" si="1166"/>
        <v>1</v>
      </c>
      <c r="AA17182"/>
      <c r="AH17182"/>
      <c r="AL17182" t="b">
        <f t="shared" si="1167"/>
        <v>1</v>
      </c>
      <c r="AM17182" t="b">
        <f t="shared" si="1168"/>
        <v>1</v>
      </c>
      <c r="AP17182"/>
      <c r="AQ17182"/>
    </row>
    <row r="17183" spans="23:43" x14ac:dyDescent="0.25">
      <c r="W17183" t="b">
        <f t="shared" si="1165"/>
        <v>1</v>
      </c>
      <c r="X17183" t="b">
        <f t="shared" si="1166"/>
        <v>1</v>
      </c>
      <c r="AA17183"/>
      <c r="AH17183"/>
      <c r="AL17183" t="b">
        <f t="shared" si="1167"/>
        <v>1</v>
      </c>
      <c r="AM17183" t="b">
        <f t="shared" si="1168"/>
        <v>1</v>
      </c>
      <c r="AP17183"/>
      <c r="AQ17183"/>
    </row>
    <row r="17184" spans="23:43" x14ac:dyDescent="0.25">
      <c r="W17184" t="b">
        <f t="shared" si="1165"/>
        <v>1</v>
      </c>
      <c r="X17184" t="b">
        <f t="shared" si="1166"/>
        <v>1</v>
      </c>
      <c r="AA17184"/>
      <c r="AH17184"/>
      <c r="AL17184" t="b">
        <f t="shared" si="1167"/>
        <v>1</v>
      </c>
      <c r="AM17184" t="b">
        <f t="shared" si="1168"/>
        <v>1</v>
      </c>
      <c r="AP17184"/>
      <c r="AQ17184"/>
    </row>
    <row r="17185" spans="23:43" x14ac:dyDescent="0.25">
      <c r="W17185" t="b">
        <f t="shared" si="1165"/>
        <v>1</v>
      </c>
      <c r="X17185" t="b">
        <f t="shared" si="1166"/>
        <v>1</v>
      </c>
      <c r="AA17185"/>
      <c r="AH17185"/>
      <c r="AL17185" t="b">
        <f t="shared" si="1167"/>
        <v>1</v>
      </c>
      <c r="AM17185" t="b">
        <f t="shared" si="1168"/>
        <v>1</v>
      </c>
      <c r="AP17185"/>
      <c r="AQ17185"/>
    </row>
    <row r="17186" spans="23:43" x14ac:dyDescent="0.25">
      <c r="W17186" t="b">
        <f t="shared" si="1165"/>
        <v>1</v>
      </c>
      <c r="X17186" t="b">
        <f t="shared" si="1166"/>
        <v>1</v>
      </c>
      <c r="AA17186"/>
      <c r="AH17186"/>
      <c r="AL17186" t="b">
        <f t="shared" si="1167"/>
        <v>1</v>
      </c>
      <c r="AM17186" t="b">
        <f t="shared" si="1168"/>
        <v>1</v>
      </c>
      <c r="AP17186"/>
      <c r="AQ17186"/>
    </row>
    <row r="17187" spans="23:43" x14ac:dyDescent="0.25">
      <c r="W17187" t="b">
        <f t="shared" si="1165"/>
        <v>1</v>
      </c>
      <c r="X17187" t="b">
        <f t="shared" si="1166"/>
        <v>1</v>
      </c>
      <c r="AA17187"/>
      <c r="AH17187"/>
      <c r="AL17187" t="b">
        <f t="shared" si="1167"/>
        <v>1</v>
      </c>
      <c r="AM17187" t="b">
        <f t="shared" si="1168"/>
        <v>1</v>
      </c>
      <c r="AP17187"/>
      <c r="AQ17187"/>
    </row>
    <row r="17188" spans="23:43" x14ac:dyDescent="0.25">
      <c r="W17188" t="b">
        <f t="shared" si="1165"/>
        <v>1</v>
      </c>
      <c r="X17188" t="b">
        <f t="shared" si="1166"/>
        <v>1</v>
      </c>
      <c r="AA17188"/>
      <c r="AH17188"/>
      <c r="AL17188" t="b">
        <f t="shared" si="1167"/>
        <v>1</v>
      </c>
      <c r="AM17188" t="b">
        <f t="shared" si="1168"/>
        <v>1</v>
      </c>
      <c r="AP17188"/>
      <c r="AQ17188"/>
    </row>
    <row r="17189" spans="23:43" x14ac:dyDescent="0.25">
      <c r="W17189" t="b">
        <f t="shared" si="1165"/>
        <v>1</v>
      </c>
      <c r="X17189" t="b">
        <f t="shared" si="1166"/>
        <v>1</v>
      </c>
      <c r="AA17189"/>
      <c r="AH17189"/>
      <c r="AL17189" t="b">
        <f t="shared" si="1167"/>
        <v>1</v>
      </c>
      <c r="AM17189" t="b">
        <f t="shared" si="1168"/>
        <v>1</v>
      </c>
      <c r="AP17189"/>
      <c r="AQ17189"/>
    </row>
    <row r="17190" spans="23:43" x14ac:dyDescent="0.25">
      <c r="W17190" t="b">
        <f t="shared" si="1165"/>
        <v>1</v>
      </c>
      <c r="X17190" t="b">
        <f t="shared" si="1166"/>
        <v>1</v>
      </c>
      <c r="AA17190"/>
      <c r="AH17190"/>
      <c r="AL17190" t="b">
        <f t="shared" si="1167"/>
        <v>1</v>
      </c>
      <c r="AM17190" t="b">
        <f t="shared" si="1168"/>
        <v>1</v>
      </c>
      <c r="AP17190"/>
      <c r="AQ17190"/>
    </row>
    <row r="17191" spans="23:43" x14ac:dyDescent="0.25">
      <c r="W17191" t="b">
        <f t="shared" si="1165"/>
        <v>1</v>
      </c>
      <c r="X17191" t="b">
        <f t="shared" si="1166"/>
        <v>1</v>
      </c>
      <c r="AA17191"/>
      <c r="AH17191"/>
      <c r="AL17191" t="b">
        <f t="shared" si="1167"/>
        <v>1</v>
      </c>
      <c r="AM17191" t="b">
        <f t="shared" si="1168"/>
        <v>1</v>
      </c>
      <c r="AP17191"/>
      <c r="AQ17191"/>
    </row>
    <row r="17192" spans="23:43" x14ac:dyDescent="0.25">
      <c r="W17192" t="b">
        <f t="shared" si="1165"/>
        <v>1</v>
      </c>
      <c r="X17192" t="b">
        <f t="shared" si="1166"/>
        <v>1</v>
      </c>
      <c r="AA17192"/>
      <c r="AH17192"/>
      <c r="AL17192" t="b">
        <f t="shared" si="1167"/>
        <v>1</v>
      </c>
      <c r="AM17192" t="b">
        <f t="shared" si="1168"/>
        <v>1</v>
      </c>
      <c r="AP17192"/>
      <c r="AQ17192"/>
    </row>
    <row r="17193" spans="23:43" x14ac:dyDescent="0.25">
      <c r="W17193" t="b">
        <f t="shared" si="1165"/>
        <v>1</v>
      </c>
      <c r="X17193" t="b">
        <f t="shared" si="1166"/>
        <v>1</v>
      </c>
      <c r="AA17193"/>
      <c r="AH17193"/>
      <c r="AL17193" t="b">
        <f t="shared" si="1167"/>
        <v>1</v>
      </c>
      <c r="AM17193" t="b">
        <f t="shared" si="1168"/>
        <v>1</v>
      </c>
      <c r="AP17193"/>
      <c r="AQ17193"/>
    </row>
    <row r="17194" spans="23:43" x14ac:dyDescent="0.25">
      <c r="W17194" t="b">
        <f t="shared" si="1165"/>
        <v>1</v>
      </c>
      <c r="X17194" t="b">
        <f t="shared" si="1166"/>
        <v>1</v>
      </c>
      <c r="AA17194"/>
      <c r="AH17194"/>
      <c r="AL17194" t="b">
        <f t="shared" si="1167"/>
        <v>1</v>
      </c>
      <c r="AM17194" t="b">
        <f t="shared" si="1168"/>
        <v>1</v>
      </c>
      <c r="AP17194"/>
      <c r="AQ17194"/>
    </row>
    <row r="17195" spans="23:43" x14ac:dyDescent="0.25">
      <c r="W17195" t="b">
        <f t="shared" si="1165"/>
        <v>1</v>
      </c>
      <c r="X17195" t="b">
        <f t="shared" si="1166"/>
        <v>1</v>
      </c>
      <c r="AA17195"/>
      <c r="AH17195"/>
      <c r="AL17195" t="b">
        <f t="shared" si="1167"/>
        <v>1</v>
      </c>
      <c r="AM17195" t="b">
        <f t="shared" si="1168"/>
        <v>1</v>
      </c>
      <c r="AP17195"/>
      <c r="AQ17195"/>
    </row>
    <row r="17196" spans="23:43" x14ac:dyDescent="0.25">
      <c r="W17196" t="b">
        <f t="shared" si="1165"/>
        <v>1</v>
      </c>
      <c r="X17196" t="b">
        <f t="shared" si="1166"/>
        <v>1</v>
      </c>
      <c r="AA17196"/>
      <c r="AH17196"/>
      <c r="AL17196" t="b">
        <f t="shared" si="1167"/>
        <v>1</v>
      </c>
      <c r="AM17196" t="b">
        <f t="shared" si="1168"/>
        <v>1</v>
      </c>
      <c r="AP17196"/>
      <c r="AQ17196"/>
    </row>
    <row r="17197" spans="23:43" x14ac:dyDescent="0.25">
      <c r="W17197" t="b">
        <f t="shared" si="1165"/>
        <v>1</v>
      </c>
      <c r="X17197" t="b">
        <f t="shared" si="1166"/>
        <v>1</v>
      </c>
      <c r="AA17197"/>
      <c r="AH17197"/>
      <c r="AL17197" t="b">
        <f t="shared" si="1167"/>
        <v>1</v>
      </c>
      <c r="AM17197" t="b">
        <f t="shared" si="1168"/>
        <v>1</v>
      </c>
      <c r="AP17197"/>
      <c r="AQ17197"/>
    </row>
    <row r="17198" spans="23:43" x14ac:dyDescent="0.25">
      <c r="W17198" t="b">
        <f t="shared" si="1165"/>
        <v>1</v>
      </c>
      <c r="X17198" t="b">
        <f t="shared" si="1166"/>
        <v>1</v>
      </c>
      <c r="AA17198"/>
      <c r="AH17198"/>
      <c r="AL17198" t="b">
        <f t="shared" si="1167"/>
        <v>1</v>
      </c>
      <c r="AM17198" t="b">
        <f t="shared" si="1168"/>
        <v>1</v>
      </c>
      <c r="AP17198"/>
      <c r="AQ17198"/>
    </row>
    <row r="17199" spans="23:43" x14ac:dyDescent="0.25">
      <c r="W17199" t="b">
        <f t="shared" si="1165"/>
        <v>1</v>
      </c>
      <c r="X17199" t="b">
        <f t="shared" si="1166"/>
        <v>1</v>
      </c>
      <c r="AA17199"/>
      <c r="AH17199"/>
      <c r="AL17199" t="b">
        <f t="shared" si="1167"/>
        <v>1</v>
      </c>
      <c r="AM17199" t="b">
        <f t="shared" si="1168"/>
        <v>1</v>
      </c>
      <c r="AP17199"/>
      <c r="AQ17199"/>
    </row>
    <row r="17200" spans="23:43" x14ac:dyDescent="0.25">
      <c r="W17200" t="b">
        <f t="shared" si="1165"/>
        <v>1</v>
      </c>
      <c r="X17200" t="b">
        <f t="shared" si="1166"/>
        <v>1</v>
      </c>
      <c r="AA17200"/>
      <c r="AH17200"/>
      <c r="AL17200" t="b">
        <f t="shared" si="1167"/>
        <v>1</v>
      </c>
      <c r="AM17200" t="b">
        <f t="shared" si="1168"/>
        <v>1</v>
      </c>
      <c r="AP17200"/>
      <c r="AQ17200"/>
    </row>
    <row r="17201" spans="23:43" x14ac:dyDescent="0.25">
      <c r="W17201" t="b">
        <f t="shared" si="1165"/>
        <v>1</v>
      </c>
      <c r="X17201" t="b">
        <f t="shared" si="1166"/>
        <v>1</v>
      </c>
      <c r="AA17201"/>
      <c r="AH17201"/>
      <c r="AL17201" t="b">
        <f t="shared" si="1167"/>
        <v>1</v>
      </c>
      <c r="AM17201" t="b">
        <f t="shared" si="1168"/>
        <v>1</v>
      </c>
      <c r="AP17201"/>
      <c r="AQ17201"/>
    </row>
    <row r="17202" spans="23:43" x14ac:dyDescent="0.25">
      <c r="W17202" t="b">
        <f t="shared" si="1165"/>
        <v>1</v>
      </c>
      <c r="X17202" t="b">
        <f t="shared" si="1166"/>
        <v>1</v>
      </c>
      <c r="AA17202"/>
      <c r="AH17202"/>
      <c r="AL17202" t="b">
        <f t="shared" si="1167"/>
        <v>1</v>
      </c>
      <c r="AM17202" t="b">
        <f t="shared" si="1168"/>
        <v>1</v>
      </c>
      <c r="AP17202"/>
      <c r="AQ17202"/>
    </row>
    <row r="17203" spans="23:43" x14ac:dyDescent="0.25">
      <c r="W17203" t="b">
        <f t="shared" si="1165"/>
        <v>1</v>
      </c>
      <c r="X17203" t="b">
        <f t="shared" si="1166"/>
        <v>1</v>
      </c>
      <c r="AA17203"/>
      <c r="AH17203"/>
      <c r="AL17203" t="b">
        <f t="shared" si="1167"/>
        <v>1</v>
      </c>
      <c r="AM17203" t="b">
        <f t="shared" si="1168"/>
        <v>1</v>
      </c>
      <c r="AP17203"/>
      <c r="AQ17203"/>
    </row>
    <row r="17204" spans="23:43" x14ac:dyDescent="0.25">
      <c r="W17204" t="b">
        <f t="shared" si="1165"/>
        <v>1</v>
      </c>
      <c r="X17204" t="b">
        <f t="shared" si="1166"/>
        <v>1</v>
      </c>
      <c r="AA17204"/>
      <c r="AH17204"/>
      <c r="AL17204" t="b">
        <f t="shared" si="1167"/>
        <v>1</v>
      </c>
      <c r="AM17204" t="b">
        <f t="shared" si="1168"/>
        <v>1</v>
      </c>
      <c r="AP17204"/>
      <c r="AQ17204"/>
    </row>
    <row r="17205" spans="23:43" x14ac:dyDescent="0.25">
      <c r="W17205" t="b">
        <f t="shared" si="1165"/>
        <v>1</v>
      </c>
      <c r="X17205" t="b">
        <f t="shared" si="1166"/>
        <v>1</v>
      </c>
      <c r="AA17205"/>
      <c r="AH17205"/>
      <c r="AL17205" t="b">
        <f t="shared" si="1167"/>
        <v>1</v>
      </c>
      <c r="AM17205" t="b">
        <f t="shared" si="1168"/>
        <v>1</v>
      </c>
      <c r="AP17205"/>
      <c r="AQ17205"/>
    </row>
    <row r="17206" spans="23:43" x14ac:dyDescent="0.25">
      <c r="W17206" t="b">
        <f t="shared" si="1165"/>
        <v>1</v>
      </c>
      <c r="X17206" t="b">
        <f t="shared" si="1166"/>
        <v>1</v>
      </c>
      <c r="AA17206"/>
      <c r="AH17206"/>
      <c r="AL17206" t="b">
        <f t="shared" si="1167"/>
        <v>1</v>
      </c>
      <c r="AM17206" t="b">
        <f t="shared" si="1168"/>
        <v>1</v>
      </c>
      <c r="AP17206"/>
      <c r="AQ17206"/>
    </row>
    <row r="17207" spans="23:43" x14ac:dyDescent="0.25">
      <c r="W17207" t="b">
        <f t="shared" si="1165"/>
        <v>1</v>
      </c>
      <c r="X17207" t="b">
        <f t="shared" si="1166"/>
        <v>1</v>
      </c>
      <c r="AA17207"/>
      <c r="AH17207"/>
      <c r="AL17207" t="b">
        <f t="shared" si="1167"/>
        <v>1</v>
      </c>
      <c r="AM17207" t="b">
        <f t="shared" si="1168"/>
        <v>1</v>
      </c>
      <c r="AP17207"/>
      <c r="AQ17207"/>
    </row>
    <row r="17208" spans="23:43" x14ac:dyDescent="0.25">
      <c r="W17208" t="b">
        <f t="shared" si="1165"/>
        <v>1</v>
      </c>
      <c r="X17208" t="b">
        <f t="shared" si="1166"/>
        <v>1</v>
      </c>
      <c r="AA17208"/>
      <c r="AH17208"/>
      <c r="AL17208" t="b">
        <f t="shared" si="1167"/>
        <v>1</v>
      </c>
      <c r="AM17208" t="b">
        <f t="shared" si="1168"/>
        <v>1</v>
      </c>
      <c r="AP17208"/>
      <c r="AQ17208"/>
    </row>
    <row r="17209" spans="23:43" x14ac:dyDescent="0.25">
      <c r="W17209" t="b">
        <f t="shared" si="1165"/>
        <v>1</v>
      </c>
      <c r="X17209" t="b">
        <f t="shared" si="1166"/>
        <v>1</v>
      </c>
      <c r="AA17209"/>
      <c r="AH17209"/>
      <c r="AL17209" t="b">
        <f t="shared" si="1167"/>
        <v>1</v>
      </c>
      <c r="AM17209" t="b">
        <f t="shared" si="1168"/>
        <v>1</v>
      </c>
      <c r="AP17209"/>
      <c r="AQ17209"/>
    </row>
    <row r="17210" spans="23:43" x14ac:dyDescent="0.25">
      <c r="W17210" t="b">
        <f t="shared" si="1165"/>
        <v>1</v>
      </c>
      <c r="X17210" t="b">
        <f t="shared" si="1166"/>
        <v>1</v>
      </c>
      <c r="AA17210"/>
      <c r="AH17210"/>
      <c r="AL17210" t="b">
        <f t="shared" si="1167"/>
        <v>1</v>
      </c>
      <c r="AM17210" t="b">
        <f t="shared" si="1168"/>
        <v>1</v>
      </c>
      <c r="AP17210"/>
      <c r="AQ17210"/>
    </row>
    <row r="17211" spans="23:43" x14ac:dyDescent="0.25">
      <c r="W17211" t="b">
        <f t="shared" si="1165"/>
        <v>1</v>
      </c>
      <c r="X17211" t="b">
        <f t="shared" si="1166"/>
        <v>1</v>
      </c>
      <c r="AA17211"/>
      <c r="AH17211"/>
      <c r="AL17211" t="b">
        <f t="shared" si="1167"/>
        <v>1</v>
      </c>
      <c r="AM17211" t="b">
        <f t="shared" si="1168"/>
        <v>1</v>
      </c>
      <c r="AP17211"/>
      <c r="AQ17211"/>
    </row>
    <row r="17212" spans="23:43" x14ac:dyDescent="0.25">
      <c r="W17212" t="b">
        <f t="shared" si="1165"/>
        <v>1</v>
      </c>
      <c r="X17212" t="b">
        <f t="shared" si="1166"/>
        <v>1</v>
      </c>
      <c r="AA17212"/>
      <c r="AH17212"/>
      <c r="AL17212" t="b">
        <f t="shared" si="1167"/>
        <v>1</v>
      </c>
      <c r="AM17212" t="b">
        <f t="shared" si="1168"/>
        <v>1</v>
      </c>
      <c r="AP17212"/>
      <c r="AQ17212"/>
    </row>
    <row r="17213" spans="23:43" x14ac:dyDescent="0.25">
      <c r="W17213" t="b">
        <f t="shared" si="1165"/>
        <v>1</v>
      </c>
      <c r="X17213" t="b">
        <f t="shared" si="1166"/>
        <v>1</v>
      </c>
      <c r="AA17213"/>
      <c r="AH17213"/>
      <c r="AL17213" t="b">
        <f t="shared" si="1167"/>
        <v>1</v>
      </c>
      <c r="AM17213" t="b">
        <f t="shared" si="1168"/>
        <v>1</v>
      </c>
      <c r="AP17213"/>
      <c r="AQ17213"/>
    </row>
    <row r="17214" spans="23:43" x14ac:dyDescent="0.25">
      <c r="W17214" t="b">
        <f t="shared" si="1165"/>
        <v>1</v>
      </c>
      <c r="X17214" t="b">
        <f t="shared" si="1166"/>
        <v>1</v>
      </c>
      <c r="AA17214"/>
      <c r="AH17214"/>
      <c r="AL17214" t="b">
        <f t="shared" si="1167"/>
        <v>1</v>
      </c>
      <c r="AM17214" t="b">
        <f t="shared" si="1168"/>
        <v>1</v>
      </c>
      <c r="AP17214"/>
      <c r="AQ17214"/>
    </row>
    <row r="17215" spans="23:43" x14ac:dyDescent="0.25">
      <c r="W17215" t="b">
        <f t="shared" si="1165"/>
        <v>1</v>
      </c>
      <c r="X17215" t="b">
        <f t="shared" si="1166"/>
        <v>1</v>
      </c>
      <c r="AA17215"/>
      <c r="AH17215"/>
      <c r="AL17215" t="b">
        <f t="shared" si="1167"/>
        <v>1</v>
      </c>
      <c r="AM17215" t="b">
        <f t="shared" si="1168"/>
        <v>1</v>
      </c>
      <c r="AP17215"/>
      <c r="AQ17215"/>
    </row>
    <row r="17216" spans="23:43" x14ac:dyDescent="0.25">
      <c r="W17216" t="b">
        <f t="shared" si="1165"/>
        <v>1</v>
      </c>
      <c r="X17216" t="b">
        <f t="shared" si="1166"/>
        <v>1</v>
      </c>
      <c r="AA17216"/>
      <c r="AH17216"/>
      <c r="AL17216" t="b">
        <f t="shared" si="1167"/>
        <v>1</v>
      </c>
      <c r="AM17216" t="b">
        <f t="shared" si="1168"/>
        <v>1</v>
      </c>
      <c r="AP17216"/>
      <c r="AQ17216"/>
    </row>
    <row r="17217" spans="23:43" x14ac:dyDescent="0.25">
      <c r="W17217" t="b">
        <f t="shared" si="1165"/>
        <v>1</v>
      </c>
      <c r="X17217" t="b">
        <f t="shared" si="1166"/>
        <v>1</v>
      </c>
      <c r="AA17217"/>
      <c r="AH17217"/>
      <c r="AL17217" t="b">
        <f t="shared" si="1167"/>
        <v>1</v>
      </c>
      <c r="AM17217" t="b">
        <f t="shared" si="1168"/>
        <v>1</v>
      </c>
      <c r="AP17217"/>
      <c r="AQ17217"/>
    </row>
    <row r="17218" spans="23:43" x14ac:dyDescent="0.25">
      <c r="W17218" t="b">
        <f t="shared" si="1165"/>
        <v>1</v>
      </c>
      <c r="X17218" t="b">
        <f t="shared" si="1166"/>
        <v>1</v>
      </c>
      <c r="AA17218"/>
      <c r="AH17218"/>
      <c r="AL17218" t="b">
        <f t="shared" si="1167"/>
        <v>1</v>
      </c>
      <c r="AM17218" t="b">
        <f t="shared" si="1168"/>
        <v>1</v>
      </c>
      <c r="AP17218"/>
      <c r="AQ17218"/>
    </row>
    <row r="17219" spans="23:43" x14ac:dyDescent="0.25">
      <c r="W17219" t="b">
        <f t="shared" si="1165"/>
        <v>1</v>
      </c>
      <c r="X17219" t="b">
        <f t="shared" si="1166"/>
        <v>1</v>
      </c>
      <c r="AA17219"/>
      <c r="AH17219"/>
      <c r="AL17219" t="b">
        <f t="shared" si="1167"/>
        <v>1</v>
      </c>
      <c r="AM17219" t="b">
        <f t="shared" si="1168"/>
        <v>1</v>
      </c>
      <c r="AP17219"/>
      <c r="AQ17219"/>
    </row>
    <row r="17220" spans="23:43" x14ac:dyDescent="0.25">
      <c r="W17220" t="b">
        <f t="shared" si="1165"/>
        <v>1</v>
      </c>
      <c r="X17220" t="b">
        <f t="shared" si="1166"/>
        <v>1</v>
      </c>
      <c r="AA17220"/>
      <c r="AH17220"/>
      <c r="AL17220" t="b">
        <f t="shared" si="1167"/>
        <v>1</v>
      </c>
      <c r="AM17220" t="b">
        <f t="shared" si="1168"/>
        <v>1</v>
      </c>
      <c r="AP17220"/>
      <c r="AQ17220"/>
    </row>
    <row r="17221" spans="23:43" x14ac:dyDescent="0.25">
      <c r="W17221" t="b">
        <f t="shared" si="1165"/>
        <v>1</v>
      </c>
      <c r="X17221" t="b">
        <f t="shared" si="1166"/>
        <v>1</v>
      </c>
      <c r="AA17221"/>
      <c r="AH17221"/>
      <c r="AL17221" t="b">
        <f t="shared" si="1167"/>
        <v>1</v>
      </c>
      <c r="AM17221" t="b">
        <f t="shared" si="1168"/>
        <v>1</v>
      </c>
      <c r="AP17221"/>
      <c r="AQ17221"/>
    </row>
    <row r="17222" spans="23:43" x14ac:dyDescent="0.25">
      <c r="W17222" t="b">
        <f t="shared" si="1165"/>
        <v>1</v>
      </c>
      <c r="X17222" t="b">
        <f t="shared" si="1166"/>
        <v>1</v>
      </c>
      <c r="AA17222"/>
      <c r="AH17222"/>
      <c r="AL17222" t="b">
        <f t="shared" si="1167"/>
        <v>1</v>
      </c>
      <c r="AM17222" t="b">
        <f t="shared" si="1168"/>
        <v>1</v>
      </c>
      <c r="AP17222"/>
      <c r="AQ17222"/>
    </row>
    <row r="17223" spans="23:43" x14ac:dyDescent="0.25">
      <c r="W17223" t="b">
        <f t="shared" si="1165"/>
        <v>1</v>
      </c>
      <c r="X17223" t="b">
        <f t="shared" si="1166"/>
        <v>1</v>
      </c>
      <c r="AA17223"/>
      <c r="AH17223"/>
      <c r="AL17223" t="b">
        <f t="shared" si="1167"/>
        <v>1</v>
      </c>
      <c r="AM17223" t="b">
        <f t="shared" si="1168"/>
        <v>1</v>
      </c>
      <c r="AP17223"/>
      <c r="AQ17223"/>
    </row>
    <row r="17224" spans="23:43" x14ac:dyDescent="0.25">
      <c r="W17224" t="b">
        <f t="shared" si="1165"/>
        <v>1</v>
      </c>
      <c r="X17224" t="b">
        <f t="shared" si="1166"/>
        <v>1</v>
      </c>
      <c r="AA17224"/>
      <c r="AH17224"/>
      <c r="AL17224" t="b">
        <f t="shared" si="1167"/>
        <v>1</v>
      </c>
      <c r="AM17224" t="b">
        <f t="shared" si="1168"/>
        <v>1</v>
      </c>
      <c r="AP17224"/>
      <c r="AQ17224"/>
    </row>
    <row r="17225" spans="23:43" x14ac:dyDescent="0.25">
      <c r="W17225" t="b">
        <f t="shared" si="1165"/>
        <v>1</v>
      </c>
      <c r="X17225" t="b">
        <f t="shared" si="1166"/>
        <v>1</v>
      </c>
      <c r="AA17225"/>
      <c r="AH17225"/>
      <c r="AL17225" t="b">
        <f t="shared" si="1167"/>
        <v>1</v>
      </c>
      <c r="AM17225" t="b">
        <f t="shared" si="1168"/>
        <v>1</v>
      </c>
      <c r="AP17225"/>
      <c r="AQ17225"/>
    </row>
    <row r="17226" spans="23:43" x14ac:dyDescent="0.25">
      <c r="W17226" t="b">
        <f t="shared" si="1165"/>
        <v>1</v>
      </c>
      <c r="X17226" t="b">
        <f t="shared" si="1166"/>
        <v>1</v>
      </c>
      <c r="AA17226"/>
      <c r="AH17226"/>
      <c r="AL17226" t="b">
        <f t="shared" si="1167"/>
        <v>1</v>
      </c>
      <c r="AM17226" t="b">
        <f t="shared" si="1168"/>
        <v>1</v>
      </c>
      <c r="AP17226"/>
      <c r="AQ17226"/>
    </row>
    <row r="17227" spans="23:43" x14ac:dyDescent="0.25">
      <c r="W17227" t="b">
        <f t="shared" si="1165"/>
        <v>1</v>
      </c>
      <c r="X17227" t="b">
        <f t="shared" si="1166"/>
        <v>1</v>
      </c>
      <c r="AA17227"/>
      <c r="AH17227"/>
      <c r="AL17227" t="b">
        <f t="shared" si="1167"/>
        <v>1</v>
      </c>
      <c r="AM17227" t="b">
        <f t="shared" si="1168"/>
        <v>1</v>
      </c>
      <c r="AP17227"/>
      <c r="AQ17227"/>
    </row>
    <row r="17228" spans="23:43" x14ac:dyDescent="0.25">
      <c r="W17228" t="b">
        <f t="shared" ref="W17228:W17291" si="1169">IF(AND(U17228&lt;&gt;"",U17228&lt;&gt;"Grand Total",U17228&lt;&gt;"(blank)"),GETPIVOTDATA("Facility CCN",$U$10,"Facility CCN",U17228)=1,TRUE)</f>
        <v>1</v>
      </c>
      <c r="X17228" t="b">
        <f t="shared" ref="X17228:X17291" si="1170">IF(AND(U17228&lt;&gt;"",U17228&lt;&gt;"Grand Total",U17228&lt;&gt;"(blank)"),LEN(U17228)=6,TRUE)</f>
        <v>1</v>
      </c>
      <c r="AA17228"/>
      <c r="AH17228"/>
      <c r="AL17228" t="b">
        <f t="shared" ref="AL17228:AL17291" si="1171">IF(AND(AJ17228&lt;&gt;"",AJ17228&lt;&gt;"Grand Total",AJ17228&lt;&gt;"(blank)"),GETPIVOTDATA("Provider NPI",$AJ$10,"Provider NPI",AJ17228)=1,TRUE)</f>
        <v>1</v>
      </c>
      <c r="AM17228" t="b">
        <f t="shared" ref="AM17228:AM17291" si="1172">IF(AND(AJ17228&lt;&gt;"",AJ17228&lt;&gt;"Grand Total",AJ17228&lt;&gt;"(blank)"),LEN(AJ17228)=10,TRUE)</f>
        <v>1</v>
      </c>
      <c r="AP17228"/>
      <c r="AQ17228"/>
    </row>
    <row r="17229" spans="23:43" x14ac:dyDescent="0.25">
      <c r="W17229" t="b">
        <f t="shared" si="1169"/>
        <v>1</v>
      </c>
      <c r="X17229" t="b">
        <f t="shared" si="1170"/>
        <v>1</v>
      </c>
      <c r="AA17229"/>
      <c r="AH17229"/>
      <c r="AL17229" t="b">
        <f t="shared" si="1171"/>
        <v>1</v>
      </c>
      <c r="AM17229" t="b">
        <f t="shared" si="1172"/>
        <v>1</v>
      </c>
      <c r="AP17229"/>
      <c r="AQ17229"/>
    </row>
    <row r="17230" spans="23:43" x14ac:dyDescent="0.25">
      <c r="W17230" t="b">
        <f t="shared" si="1169"/>
        <v>1</v>
      </c>
      <c r="X17230" t="b">
        <f t="shared" si="1170"/>
        <v>1</v>
      </c>
      <c r="AA17230"/>
      <c r="AH17230"/>
      <c r="AL17230" t="b">
        <f t="shared" si="1171"/>
        <v>1</v>
      </c>
      <c r="AM17230" t="b">
        <f t="shared" si="1172"/>
        <v>1</v>
      </c>
      <c r="AP17230"/>
      <c r="AQ17230"/>
    </row>
    <row r="17231" spans="23:43" x14ac:dyDescent="0.25">
      <c r="W17231" t="b">
        <f t="shared" si="1169"/>
        <v>1</v>
      </c>
      <c r="X17231" t="b">
        <f t="shared" si="1170"/>
        <v>1</v>
      </c>
      <c r="AA17231"/>
      <c r="AH17231"/>
      <c r="AL17231" t="b">
        <f t="shared" si="1171"/>
        <v>1</v>
      </c>
      <c r="AM17231" t="b">
        <f t="shared" si="1172"/>
        <v>1</v>
      </c>
      <c r="AP17231"/>
      <c r="AQ17231"/>
    </row>
    <row r="17232" spans="23:43" x14ac:dyDescent="0.25">
      <c r="W17232" t="b">
        <f t="shared" si="1169"/>
        <v>1</v>
      </c>
      <c r="X17232" t="b">
        <f t="shared" si="1170"/>
        <v>1</v>
      </c>
      <c r="AA17232"/>
      <c r="AH17232"/>
      <c r="AL17232" t="b">
        <f t="shared" si="1171"/>
        <v>1</v>
      </c>
      <c r="AM17232" t="b">
        <f t="shared" si="1172"/>
        <v>1</v>
      </c>
      <c r="AP17232"/>
      <c r="AQ17232"/>
    </row>
    <row r="17233" spans="23:43" x14ac:dyDescent="0.25">
      <c r="W17233" t="b">
        <f t="shared" si="1169"/>
        <v>1</v>
      </c>
      <c r="X17233" t="b">
        <f t="shared" si="1170"/>
        <v>1</v>
      </c>
      <c r="AA17233"/>
      <c r="AH17233"/>
      <c r="AL17233" t="b">
        <f t="shared" si="1171"/>
        <v>1</v>
      </c>
      <c r="AM17233" t="b">
        <f t="shared" si="1172"/>
        <v>1</v>
      </c>
      <c r="AP17233"/>
      <c r="AQ17233"/>
    </row>
    <row r="17234" spans="23:43" x14ac:dyDescent="0.25">
      <c r="W17234" t="b">
        <f t="shared" si="1169"/>
        <v>1</v>
      </c>
      <c r="X17234" t="b">
        <f t="shared" si="1170"/>
        <v>1</v>
      </c>
      <c r="AA17234"/>
      <c r="AH17234"/>
      <c r="AL17234" t="b">
        <f t="shared" si="1171"/>
        <v>1</v>
      </c>
      <c r="AM17234" t="b">
        <f t="shared" si="1172"/>
        <v>1</v>
      </c>
      <c r="AP17234"/>
      <c r="AQ17234"/>
    </row>
    <row r="17235" spans="23:43" x14ac:dyDescent="0.25">
      <c r="W17235" t="b">
        <f t="shared" si="1169"/>
        <v>1</v>
      </c>
      <c r="X17235" t="b">
        <f t="shared" si="1170"/>
        <v>1</v>
      </c>
      <c r="AA17235"/>
      <c r="AH17235"/>
      <c r="AL17235" t="b">
        <f t="shared" si="1171"/>
        <v>1</v>
      </c>
      <c r="AM17235" t="b">
        <f t="shared" si="1172"/>
        <v>1</v>
      </c>
      <c r="AP17235"/>
      <c r="AQ17235"/>
    </row>
    <row r="17236" spans="23:43" x14ac:dyDescent="0.25">
      <c r="W17236" t="b">
        <f t="shared" si="1169"/>
        <v>1</v>
      </c>
      <c r="X17236" t="b">
        <f t="shared" si="1170"/>
        <v>1</v>
      </c>
      <c r="AA17236"/>
      <c r="AH17236"/>
      <c r="AL17236" t="b">
        <f t="shared" si="1171"/>
        <v>1</v>
      </c>
      <c r="AM17236" t="b">
        <f t="shared" si="1172"/>
        <v>1</v>
      </c>
      <c r="AP17236"/>
      <c r="AQ17236"/>
    </row>
    <row r="17237" spans="23:43" x14ac:dyDescent="0.25">
      <c r="W17237" t="b">
        <f t="shared" si="1169"/>
        <v>1</v>
      </c>
      <c r="X17237" t="b">
        <f t="shared" si="1170"/>
        <v>1</v>
      </c>
      <c r="AA17237"/>
      <c r="AH17237"/>
      <c r="AL17237" t="b">
        <f t="shared" si="1171"/>
        <v>1</v>
      </c>
      <c r="AM17237" t="b">
        <f t="shared" si="1172"/>
        <v>1</v>
      </c>
      <c r="AP17237"/>
      <c r="AQ17237"/>
    </row>
    <row r="17238" spans="23:43" x14ac:dyDescent="0.25">
      <c r="W17238" t="b">
        <f t="shared" si="1169"/>
        <v>1</v>
      </c>
      <c r="X17238" t="b">
        <f t="shared" si="1170"/>
        <v>1</v>
      </c>
      <c r="AA17238"/>
      <c r="AH17238"/>
      <c r="AL17238" t="b">
        <f t="shared" si="1171"/>
        <v>1</v>
      </c>
      <c r="AM17238" t="b">
        <f t="shared" si="1172"/>
        <v>1</v>
      </c>
      <c r="AP17238"/>
      <c r="AQ17238"/>
    </row>
    <row r="17239" spans="23:43" x14ac:dyDescent="0.25">
      <c r="W17239" t="b">
        <f t="shared" si="1169"/>
        <v>1</v>
      </c>
      <c r="X17239" t="b">
        <f t="shared" si="1170"/>
        <v>1</v>
      </c>
      <c r="AA17239"/>
      <c r="AH17239"/>
      <c r="AL17239" t="b">
        <f t="shared" si="1171"/>
        <v>1</v>
      </c>
      <c r="AM17239" t="b">
        <f t="shared" si="1172"/>
        <v>1</v>
      </c>
      <c r="AP17239"/>
      <c r="AQ17239"/>
    </row>
    <row r="17240" spans="23:43" x14ac:dyDescent="0.25">
      <c r="W17240" t="b">
        <f t="shared" si="1169"/>
        <v>1</v>
      </c>
      <c r="X17240" t="b">
        <f t="shared" si="1170"/>
        <v>1</v>
      </c>
      <c r="AA17240"/>
      <c r="AH17240"/>
      <c r="AL17240" t="b">
        <f t="shared" si="1171"/>
        <v>1</v>
      </c>
      <c r="AM17240" t="b">
        <f t="shared" si="1172"/>
        <v>1</v>
      </c>
      <c r="AP17240"/>
      <c r="AQ17240"/>
    </row>
    <row r="17241" spans="23:43" x14ac:dyDescent="0.25">
      <c r="W17241" t="b">
        <f t="shared" si="1169"/>
        <v>1</v>
      </c>
      <c r="X17241" t="b">
        <f t="shared" si="1170"/>
        <v>1</v>
      </c>
      <c r="AA17241"/>
      <c r="AH17241"/>
      <c r="AL17241" t="b">
        <f t="shared" si="1171"/>
        <v>1</v>
      </c>
      <c r="AM17241" t="b">
        <f t="shared" si="1172"/>
        <v>1</v>
      </c>
      <c r="AP17241"/>
      <c r="AQ17241"/>
    </row>
    <row r="17242" spans="23:43" x14ac:dyDescent="0.25">
      <c r="W17242" t="b">
        <f t="shared" si="1169"/>
        <v>1</v>
      </c>
      <c r="X17242" t="b">
        <f t="shared" si="1170"/>
        <v>1</v>
      </c>
      <c r="AA17242"/>
      <c r="AH17242"/>
      <c r="AL17242" t="b">
        <f t="shared" si="1171"/>
        <v>1</v>
      </c>
      <c r="AM17242" t="b">
        <f t="shared" si="1172"/>
        <v>1</v>
      </c>
      <c r="AP17242"/>
      <c r="AQ17242"/>
    </row>
    <row r="17243" spans="23:43" x14ac:dyDescent="0.25">
      <c r="W17243" t="b">
        <f t="shared" si="1169"/>
        <v>1</v>
      </c>
      <c r="X17243" t="b">
        <f t="shared" si="1170"/>
        <v>1</v>
      </c>
      <c r="AA17243"/>
      <c r="AH17243"/>
      <c r="AL17243" t="b">
        <f t="shared" si="1171"/>
        <v>1</v>
      </c>
      <c r="AM17243" t="b">
        <f t="shared" si="1172"/>
        <v>1</v>
      </c>
      <c r="AP17243"/>
      <c r="AQ17243"/>
    </row>
    <row r="17244" spans="23:43" x14ac:dyDescent="0.25">
      <c r="W17244" t="b">
        <f t="shared" si="1169"/>
        <v>1</v>
      </c>
      <c r="X17244" t="b">
        <f t="shared" si="1170"/>
        <v>1</v>
      </c>
      <c r="AA17244"/>
      <c r="AH17244"/>
      <c r="AL17244" t="b">
        <f t="shared" si="1171"/>
        <v>1</v>
      </c>
      <c r="AM17244" t="b">
        <f t="shared" si="1172"/>
        <v>1</v>
      </c>
      <c r="AP17244"/>
      <c r="AQ17244"/>
    </row>
    <row r="17245" spans="23:43" x14ac:dyDescent="0.25">
      <c r="W17245" t="b">
        <f t="shared" si="1169"/>
        <v>1</v>
      </c>
      <c r="X17245" t="b">
        <f t="shared" si="1170"/>
        <v>1</v>
      </c>
      <c r="AA17245"/>
      <c r="AH17245"/>
      <c r="AL17245" t="b">
        <f t="shared" si="1171"/>
        <v>1</v>
      </c>
      <c r="AM17245" t="b">
        <f t="shared" si="1172"/>
        <v>1</v>
      </c>
      <c r="AP17245"/>
      <c r="AQ17245"/>
    </row>
    <row r="17246" spans="23:43" x14ac:dyDescent="0.25">
      <c r="W17246" t="b">
        <f t="shared" si="1169"/>
        <v>1</v>
      </c>
      <c r="X17246" t="b">
        <f t="shared" si="1170"/>
        <v>1</v>
      </c>
      <c r="AA17246"/>
      <c r="AH17246"/>
      <c r="AL17246" t="b">
        <f t="shared" si="1171"/>
        <v>1</v>
      </c>
      <c r="AM17246" t="b">
        <f t="shared" si="1172"/>
        <v>1</v>
      </c>
      <c r="AP17246"/>
      <c r="AQ17246"/>
    </row>
    <row r="17247" spans="23:43" x14ac:dyDescent="0.25">
      <c r="W17247" t="b">
        <f t="shared" si="1169"/>
        <v>1</v>
      </c>
      <c r="X17247" t="b">
        <f t="shared" si="1170"/>
        <v>1</v>
      </c>
      <c r="AA17247"/>
      <c r="AH17247"/>
      <c r="AL17247" t="b">
        <f t="shared" si="1171"/>
        <v>1</v>
      </c>
      <c r="AM17247" t="b">
        <f t="shared" si="1172"/>
        <v>1</v>
      </c>
      <c r="AP17247"/>
      <c r="AQ17247"/>
    </row>
    <row r="17248" spans="23:43" x14ac:dyDescent="0.25">
      <c r="W17248" t="b">
        <f t="shared" si="1169"/>
        <v>1</v>
      </c>
      <c r="X17248" t="b">
        <f t="shared" si="1170"/>
        <v>1</v>
      </c>
      <c r="AA17248"/>
      <c r="AH17248"/>
      <c r="AL17248" t="b">
        <f t="shared" si="1171"/>
        <v>1</v>
      </c>
      <c r="AM17248" t="b">
        <f t="shared" si="1172"/>
        <v>1</v>
      </c>
      <c r="AP17248"/>
      <c r="AQ17248"/>
    </row>
    <row r="17249" spans="23:43" x14ac:dyDescent="0.25">
      <c r="W17249" t="b">
        <f t="shared" si="1169"/>
        <v>1</v>
      </c>
      <c r="X17249" t="b">
        <f t="shared" si="1170"/>
        <v>1</v>
      </c>
      <c r="AA17249"/>
      <c r="AH17249"/>
      <c r="AL17249" t="b">
        <f t="shared" si="1171"/>
        <v>1</v>
      </c>
      <c r="AM17249" t="b">
        <f t="shared" si="1172"/>
        <v>1</v>
      </c>
      <c r="AP17249"/>
      <c r="AQ17249"/>
    </row>
    <row r="17250" spans="23:43" x14ac:dyDescent="0.25">
      <c r="W17250" t="b">
        <f t="shared" si="1169"/>
        <v>1</v>
      </c>
      <c r="X17250" t="b">
        <f t="shared" si="1170"/>
        <v>1</v>
      </c>
      <c r="AA17250"/>
      <c r="AH17250"/>
      <c r="AL17250" t="b">
        <f t="shared" si="1171"/>
        <v>1</v>
      </c>
      <c r="AM17250" t="b">
        <f t="shared" si="1172"/>
        <v>1</v>
      </c>
      <c r="AP17250"/>
      <c r="AQ17250"/>
    </row>
    <row r="17251" spans="23:43" x14ac:dyDescent="0.25">
      <c r="W17251" t="b">
        <f t="shared" si="1169"/>
        <v>1</v>
      </c>
      <c r="X17251" t="b">
        <f t="shared" si="1170"/>
        <v>1</v>
      </c>
      <c r="AA17251"/>
      <c r="AH17251"/>
      <c r="AL17251" t="b">
        <f t="shared" si="1171"/>
        <v>1</v>
      </c>
      <c r="AM17251" t="b">
        <f t="shared" si="1172"/>
        <v>1</v>
      </c>
      <c r="AP17251"/>
      <c r="AQ17251"/>
    </row>
    <row r="17252" spans="23:43" x14ac:dyDescent="0.25">
      <c r="W17252" t="b">
        <f t="shared" si="1169"/>
        <v>1</v>
      </c>
      <c r="X17252" t="b">
        <f t="shared" si="1170"/>
        <v>1</v>
      </c>
      <c r="AA17252"/>
      <c r="AH17252"/>
      <c r="AL17252" t="b">
        <f t="shared" si="1171"/>
        <v>1</v>
      </c>
      <c r="AM17252" t="b">
        <f t="shared" si="1172"/>
        <v>1</v>
      </c>
      <c r="AP17252"/>
      <c r="AQ17252"/>
    </row>
    <row r="17253" spans="23:43" x14ac:dyDescent="0.25">
      <c r="W17253" t="b">
        <f t="shared" si="1169"/>
        <v>1</v>
      </c>
      <c r="X17253" t="b">
        <f t="shared" si="1170"/>
        <v>1</v>
      </c>
      <c r="AA17253"/>
      <c r="AH17253"/>
      <c r="AL17253" t="b">
        <f t="shared" si="1171"/>
        <v>1</v>
      </c>
      <c r="AM17253" t="b">
        <f t="shared" si="1172"/>
        <v>1</v>
      </c>
      <c r="AP17253"/>
      <c r="AQ17253"/>
    </row>
    <row r="17254" spans="23:43" x14ac:dyDescent="0.25">
      <c r="W17254" t="b">
        <f t="shared" si="1169"/>
        <v>1</v>
      </c>
      <c r="X17254" t="b">
        <f t="shared" si="1170"/>
        <v>1</v>
      </c>
      <c r="AA17254"/>
      <c r="AH17254"/>
      <c r="AL17254" t="b">
        <f t="shared" si="1171"/>
        <v>1</v>
      </c>
      <c r="AM17254" t="b">
        <f t="shared" si="1172"/>
        <v>1</v>
      </c>
      <c r="AP17254"/>
      <c r="AQ17254"/>
    </row>
    <row r="17255" spans="23:43" x14ac:dyDescent="0.25">
      <c r="W17255" t="b">
        <f t="shared" si="1169"/>
        <v>1</v>
      </c>
      <c r="X17255" t="b">
        <f t="shared" si="1170"/>
        <v>1</v>
      </c>
      <c r="AA17255"/>
      <c r="AH17255"/>
      <c r="AL17255" t="b">
        <f t="shared" si="1171"/>
        <v>1</v>
      </c>
      <c r="AM17255" t="b">
        <f t="shared" si="1172"/>
        <v>1</v>
      </c>
      <c r="AP17255"/>
      <c r="AQ17255"/>
    </row>
    <row r="17256" spans="23:43" x14ac:dyDescent="0.25">
      <c r="W17256" t="b">
        <f t="shared" si="1169"/>
        <v>1</v>
      </c>
      <c r="X17256" t="b">
        <f t="shared" si="1170"/>
        <v>1</v>
      </c>
      <c r="AA17256"/>
      <c r="AH17256"/>
      <c r="AL17256" t="b">
        <f t="shared" si="1171"/>
        <v>1</v>
      </c>
      <c r="AM17256" t="b">
        <f t="shared" si="1172"/>
        <v>1</v>
      </c>
      <c r="AP17256"/>
      <c r="AQ17256"/>
    </row>
    <row r="17257" spans="23:43" x14ac:dyDescent="0.25">
      <c r="W17257" t="b">
        <f t="shared" si="1169"/>
        <v>1</v>
      </c>
      <c r="X17257" t="b">
        <f t="shared" si="1170"/>
        <v>1</v>
      </c>
      <c r="AA17257"/>
      <c r="AH17257"/>
      <c r="AL17257" t="b">
        <f t="shared" si="1171"/>
        <v>1</v>
      </c>
      <c r="AM17257" t="b">
        <f t="shared" si="1172"/>
        <v>1</v>
      </c>
      <c r="AP17257"/>
      <c r="AQ17257"/>
    </row>
    <row r="17258" spans="23:43" x14ac:dyDescent="0.25">
      <c r="W17258" t="b">
        <f t="shared" si="1169"/>
        <v>1</v>
      </c>
      <c r="X17258" t="b">
        <f t="shared" si="1170"/>
        <v>1</v>
      </c>
      <c r="AA17258"/>
      <c r="AH17258"/>
      <c r="AL17258" t="b">
        <f t="shared" si="1171"/>
        <v>1</v>
      </c>
      <c r="AM17258" t="b">
        <f t="shared" si="1172"/>
        <v>1</v>
      </c>
      <c r="AP17258"/>
      <c r="AQ17258"/>
    </row>
    <row r="17259" spans="23:43" x14ac:dyDescent="0.25">
      <c r="W17259" t="b">
        <f t="shared" si="1169"/>
        <v>1</v>
      </c>
      <c r="X17259" t="b">
        <f t="shared" si="1170"/>
        <v>1</v>
      </c>
      <c r="AA17259"/>
      <c r="AH17259"/>
      <c r="AL17259" t="b">
        <f t="shared" si="1171"/>
        <v>1</v>
      </c>
      <c r="AM17259" t="b">
        <f t="shared" si="1172"/>
        <v>1</v>
      </c>
      <c r="AP17259"/>
      <c r="AQ17259"/>
    </row>
    <row r="17260" spans="23:43" x14ac:dyDescent="0.25">
      <c r="W17260" t="b">
        <f t="shared" si="1169"/>
        <v>1</v>
      </c>
      <c r="X17260" t="b">
        <f t="shared" si="1170"/>
        <v>1</v>
      </c>
      <c r="AA17260"/>
      <c r="AH17260"/>
      <c r="AL17260" t="b">
        <f t="shared" si="1171"/>
        <v>1</v>
      </c>
      <c r="AM17260" t="b">
        <f t="shared" si="1172"/>
        <v>1</v>
      </c>
      <c r="AP17260"/>
      <c r="AQ17260"/>
    </row>
    <row r="17261" spans="23:43" x14ac:dyDescent="0.25">
      <c r="W17261" t="b">
        <f t="shared" si="1169"/>
        <v>1</v>
      </c>
      <c r="X17261" t="b">
        <f t="shared" si="1170"/>
        <v>1</v>
      </c>
      <c r="AA17261"/>
      <c r="AH17261"/>
      <c r="AL17261" t="b">
        <f t="shared" si="1171"/>
        <v>1</v>
      </c>
      <c r="AM17261" t="b">
        <f t="shared" si="1172"/>
        <v>1</v>
      </c>
      <c r="AP17261"/>
      <c r="AQ17261"/>
    </row>
    <row r="17262" spans="23:43" x14ac:dyDescent="0.25">
      <c r="W17262" t="b">
        <f t="shared" si="1169"/>
        <v>1</v>
      </c>
      <c r="X17262" t="b">
        <f t="shared" si="1170"/>
        <v>1</v>
      </c>
      <c r="AA17262"/>
      <c r="AH17262"/>
      <c r="AL17262" t="b">
        <f t="shared" si="1171"/>
        <v>1</v>
      </c>
      <c r="AM17262" t="b">
        <f t="shared" si="1172"/>
        <v>1</v>
      </c>
      <c r="AP17262"/>
      <c r="AQ17262"/>
    </row>
    <row r="17263" spans="23:43" x14ac:dyDescent="0.25">
      <c r="W17263" t="b">
        <f t="shared" si="1169"/>
        <v>1</v>
      </c>
      <c r="X17263" t="b">
        <f t="shared" si="1170"/>
        <v>1</v>
      </c>
      <c r="AA17263"/>
      <c r="AH17263"/>
      <c r="AL17263" t="b">
        <f t="shared" si="1171"/>
        <v>1</v>
      </c>
      <c r="AM17263" t="b">
        <f t="shared" si="1172"/>
        <v>1</v>
      </c>
      <c r="AP17263"/>
      <c r="AQ17263"/>
    </row>
    <row r="17264" spans="23:43" x14ac:dyDescent="0.25">
      <c r="W17264" t="b">
        <f t="shared" si="1169"/>
        <v>1</v>
      </c>
      <c r="X17264" t="b">
        <f t="shared" si="1170"/>
        <v>1</v>
      </c>
      <c r="AA17264"/>
      <c r="AH17264"/>
      <c r="AL17264" t="b">
        <f t="shared" si="1171"/>
        <v>1</v>
      </c>
      <c r="AM17264" t="b">
        <f t="shared" si="1172"/>
        <v>1</v>
      </c>
      <c r="AP17264"/>
      <c r="AQ17264"/>
    </row>
    <row r="17265" spans="23:43" x14ac:dyDescent="0.25">
      <c r="W17265" t="b">
        <f t="shared" si="1169"/>
        <v>1</v>
      </c>
      <c r="X17265" t="b">
        <f t="shared" si="1170"/>
        <v>1</v>
      </c>
      <c r="AA17265"/>
      <c r="AH17265"/>
      <c r="AL17265" t="b">
        <f t="shared" si="1171"/>
        <v>1</v>
      </c>
      <c r="AM17265" t="b">
        <f t="shared" si="1172"/>
        <v>1</v>
      </c>
      <c r="AP17265"/>
      <c r="AQ17265"/>
    </row>
    <row r="17266" spans="23:43" x14ac:dyDescent="0.25">
      <c r="W17266" t="b">
        <f t="shared" si="1169"/>
        <v>1</v>
      </c>
      <c r="X17266" t="b">
        <f t="shared" si="1170"/>
        <v>1</v>
      </c>
      <c r="AA17266"/>
      <c r="AH17266"/>
      <c r="AL17266" t="b">
        <f t="shared" si="1171"/>
        <v>1</v>
      </c>
      <c r="AM17266" t="b">
        <f t="shared" si="1172"/>
        <v>1</v>
      </c>
      <c r="AP17266"/>
      <c r="AQ17266"/>
    </row>
    <row r="17267" spans="23:43" x14ac:dyDescent="0.25">
      <c r="W17267" t="b">
        <f t="shared" si="1169"/>
        <v>1</v>
      </c>
      <c r="X17267" t="b">
        <f t="shared" si="1170"/>
        <v>1</v>
      </c>
      <c r="AA17267"/>
      <c r="AH17267"/>
      <c r="AL17267" t="b">
        <f t="shared" si="1171"/>
        <v>1</v>
      </c>
      <c r="AM17267" t="b">
        <f t="shared" si="1172"/>
        <v>1</v>
      </c>
      <c r="AP17267"/>
      <c r="AQ17267"/>
    </row>
    <row r="17268" spans="23:43" x14ac:dyDescent="0.25">
      <c r="W17268" t="b">
        <f t="shared" si="1169"/>
        <v>1</v>
      </c>
      <c r="X17268" t="b">
        <f t="shared" si="1170"/>
        <v>1</v>
      </c>
      <c r="AA17268"/>
      <c r="AH17268"/>
      <c r="AL17268" t="b">
        <f t="shared" si="1171"/>
        <v>1</v>
      </c>
      <c r="AM17268" t="b">
        <f t="shared" si="1172"/>
        <v>1</v>
      </c>
      <c r="AP17268"/>
      <c r="AQ17268"/>
    </row>
    <row r="17269" spans="23:43" x14ac:dyDescent="0.25">
      <c r="W17269" t="b">
        <f t="shared" si="1169"/>
        <v>1</v>
      </c>
      <c r="X17269" t="b">
        <f t="shared" si="1170"/>
        <v>1</v>
      </c>
      <c r="AA17269"/>
      <c r="AH17269"/>
      <c r="AL17269" t="b">
        <f t="shared" si="1171"/>
        <v>1</v>
      </c>
      <c r="AM17269" t="b">
        <f t="shared" si="1172"/>
        <v>1</v>
      </c>
      <c r="AP17269"/>
      <c r="AQ17269"/>
    </row>
    <row r="17270" spans="23:43" x14ac:dyDescent="0.25">
      <c r="W17270" t="b">
        <f t="shared" si="1169"/>
        <v>1</v>
      </c>
      <c r="X17270" t="b">
        <f t="shared" si="1170"/>
        <v>1</v>
      </c>
      <c r="AA17270"/>
      <c r="AH17270"/>
      <c r="AL17270" t="b">
        <f t="shared" si="1171"/>
        <v>1</v>
      </c>
      <c r="AM17270" t="b">
        <f t="shared" si="1172"/>
        <v>1</v>
      </c>
      <c r="AP17270"/>
      <c r="AQ17270"/>
    </row>
    <row r="17271" spans="23:43" x14ac:dyDescent="0.25">
      <c r="W17271" t="b">
        <f t="shared" si="1169"/>
        <v>1</v>
      </c>
      <c r="X17271" t="b">
        <f t="shared" si="1170"/>
        <v>1</v>
      </c>
      <c r="AA17271"/>
      <c r="AH17271"/>
      <c r="AL17271" t="b">
        <f t="shared" si="1171"/>
        <v>1</v>
      </c>
      <c r="AM17271" t="b">
        <f t="shared" si="1172"/>
        <v>1</v>
      </c>
      <c r="AP17271"/>
      <c r="AQ17271"/>
    </row>
    <row r="17272" spans="23:43" x14ac:dyDescent="0.25">
      <c r="W17272" t="b">
        <f t="shared" si="1169"/>
        <v>1</v>
      </c>
      <c r="X17272" t="b">
        <f t="shared" si="1170"/>
        <v>1</v>
      </c>
      <c r="AA17272"/>
      <c r="AH17272"/>
      <c r="AL17272" t="b">
        <f t="shared" si="1171"/>
        <v>1</v>
      </c>
      <c r="AM17272" t="b">
        <f t="shared" si="1172"/>
        <v>1</v>
      </c>
      <c r="AP17272"/>
      <c r="AQ17272"/>
    </row>
    <row r="17273" spans="23:43" x14ac:dyDescent="0.25">
      <c r="W17273" t="b">
        <f t="shared" si="1169"/>
        <v>1</v>
      </c>
      <c r="X17273" t="b">
        <f t="shared" si="1170"/>
        <v>1</v>
      </c>
      <c r="AA17273"/>
      <c r="AH17273"/>
      <c r="AL17273" t="b">
        <f t="shared" si="1171"/>
        <v>1</v>
      </c>
      <c r="AM17273" t="b">
        <f t="shared" si="1172"/>
        <v>1</v>
      </c>
      <c r="AP17273"/>
      <c r="AQ17273"/>
    </row>
    <row r="17274" spans="23:43" x14ac:dyDescent="0.25">
      <c r="W17274" t="b">
        <f t="shared" si="1169"/>
        <v>1</v>
      </c>
      <c r="X17274" t="b">
        <f t="shared" si="1170"/>
        <v>1</v>
      </c>
      <c r="AA17274"/>
      <c r="AH17274"/>
      <c r="AL17274" t="b">
        <f t="shared" si="1171"/>
        <v>1</v>
      </c>
      <c r="AM17274" t="b">
        <f t="shared" si="1172"/>
        <v>1</v>
      </c>
      <c r="AP17274"/>
      <c r="AQ17274"/>
    </row>
    <row r="17275" spans="23:43" x14ac:dyDescent="0.25">
      <c r="W17275" t="b">
        <f t="shared" si="1169"/>
        <v>1</v>
      </c>
      <c r="X17275" t="b">
        <f t="shared" si="1170"/>
        <v>1</v>
      </c>
      <c r="AA17275"/>
      <c r="AH17275"/>
      <c r="AL17275" t="b">
        <f t="shared" si="1171"/>
        <v>1</v>
      </c>
      <c r="AM17275" t="b">
        <f t="shared" si="1172"/>
        <v>1</v>
      </c>
      <c r="AP17275"/>
      <c r="AQ17275"/>
    </row>
    <row r="17276" spans="23:43" x14ac:dyDescent="0.25">
      <c r="W17276" t="b">
        <f t="shared" si="1169"/>
        <v>1</v>
      </c>
      <c r="X17276" t="b">
        <f t="shared" si="1170"/>
        <v>1</v>
      </c>
      <c r="AA17276"/>
      <c r="AH17276"/>
      <c r="AL17276" t="b">
        <f t="shared" si="1171"/>
        <v>1</v>
      </c>
      <c r="AM17276" t="b">
        <f t="shared" si="1172"/>
        <v>1</v>
      </c>
      <c r="AP17276"/>
      <c r="AQ17276"/>
    </row>
    <row r="17277" spans="23:43" x14ac:dyDescent="0.25">
      <c r="W17277" t="b">
        <f t="shared" si="1169"/>
        <v>1</v>
      </c>
      <c r="X17277" t="b">
        <f t="shared" si="1170"/>
        <v>1</v>
      </c>
      <c r="AA17277"/>
      <c r="AH17277"/>
      <c r="AL17277" t="b">
        <f t="shared" si="1171"/>
        <v>1</v>
      </c>
      <c r="AM17277" t="b">
        <f t="shared" si="1172"/>
        <v>1</v>
      </c>
      <c r="AP17277"/>
      <c r="AQ17277"/>
    </row>
    <row r="17278" spans="23:43" x14ac:dyDescent="0.25">
      <c r="W17278" t="b">
        <f t="shared" si="1169"/>
        <v>1</v>
      </c>
      <c r="X17278" t="b">
        <f t="shared" si="1170"/>
        <v>1</v>
      </c>
      <c r="AA17278"/>
      <c r="AH17278"/>
      <c r="AL17278" t="b">
        <f t="shared" si="1171"/>
        <v>1</v>
      </c>
      <c r="AM17278" t="b">
        <f t="shared" si="1172"/>
        <v>1</v>
      </c>
      <c r="AP17278"/>
      <c r="AQ17278"/>
    </row>
    <row r="17279" spans="23:43" x14ac:dyDescent="0.25">
      <c r="W17279" t="b">
        <f t="shared" si="1169"/>
        <v>1</v>
      </c>
      <c r="X17279" t="b">
        <f t="shared" si="1170"/>
        <v>1</v>
      </c>
      <c r="AA17279"/>
      <c r="AH17279"/>
      <c r="AL17279" t="b">
        <f t="shared" si="1171"/>
        <v>1</v>
      </c>
      <c r="AM17279" t="b">
        <f t="shared" si="1172"/>
        <v>1</v>
      </c>
      <c r="AP17279"/>
      <c r="AQ17279"/>
    </row>
    <row r="17280" spans="23:43" x14ac:dyDescent="0.25">
      <c r="W17280" t="b">
        <f t="shared" si="1169"/>
        <v>1</v>
      </c>
      <c r="X17280" t="b">
        <f t="shared" si="1170"/>
        <v>1</v>
      </c>
      <c r="AA17280"/>
      <c r="AH17280"/>
      <c r="AL17280" t="b">
        <f t="shared" si="1171"/>
        <v>1</v>
      </c>
      <c r="AM17280" t="b">
        <f t="shared" si="1172"/>
        <v>1</v>
      </c>
      <c r="AP17280"/>
      <c r="AQ17280"/>
    </row>
    <row r="17281" spans="23:43" x14ac:dyDescent="0.25">
      <c r="W17281" t="b">
        <f t="shared" si="1169"/>
        <v>1</v>
      </c>
      <c r="X17281" t="b">
        <f t="shared" si="1170"/>
        <v>1</v>
      </c>
      <c r="AA17281"/>
      <c r="AH17281"/>
      <c r="AL17281" t="b">
        <f t="shared" si="1171"/>
        <v>1</v>
      </c>
      <c r="AM17281" t="b">
        <f t="shared" si="1172"/>
        <v>1</v>
      </c>
      <c r="AP17281"/>
      <c r="AQ17281"/>
    </row>
    <row r="17282" spans="23:43" x14ac:dyDescent="0.25">
      <c r="W17282" t="b">
        <f t="shared" si="1169"/>
        <v>1</v>
      </c>
      <c r="X17282" t="b">
        <f t="shared" si="1170"/>
        <v>1</v>
      </c>
      <c r="AA17282"/>
      <c r="AH17282"/>
      <c r="AL17282" t="b">
        <f t="shared" si="1171"/>
        <v>1</v>
      </c>
      <c r="AM17282" t="b">
        <f t="shared" si="1172"/>
        <v>1</v>
      </c>
      <c r="AP17282"/>
      <c r="AQ17282"/>
    </row>
    <row r="17283" spans="23:43" x14ac:dyDescent="0.25">
      <c r="W17283" t="b">
        <f t="shared" si="1169"/>
        <v>1</v>
      </c>
      <c r="X17283" t="b">
        <f t="shared" si="1170"/>
        <v>1</v>
      </c>
      <c r="AA17283"/>
      <c r="AH17283"/>
      <c r="AL17283" t="b">
        <f t="shared" si="1171"/>
        <v>1</v>
      </c>
      <c r="AM17283" t="b">
        <f t="shared" si="1172"/>
        <v>1</v>
      </c>
      <c r="AP17283"/>
      <c r="AQ17283"/>
    </row>
    <row r="17284" spans="23:43" x14ac:dyDescent="0.25">
      <c r="W17284" t="b">
        <f t="shared" si="1169"/>
        <v>1</v>
      </c>
      <c r="X17284" t="b">
        <f t="shared" si="1170"/>
        <v>1</v>
      </c>
      <c r="AA17284"/>
      <c r="AH17284"/>
      <c r="AL17284" t="b">
        <f t="shared" si="1171"/>
        <v>1</v>
      </c>
      <c r="AM17284" t="b">
        <f t="shared" si="1172"/>
        <v>1</v>
      </c>
      <c r="AP17284"/>
      <c r="AQ17284"/>
    </row>
    <row r="17285" spans="23:43" x14ac:dyDescent="0.25">
      <c r="W17285" t="b">
        <f t="shared" si="1169"/>
        <v>1</v>
      </c>
      <c r="X17285" t="b">
        <f t="shared" si="1170"/>
        <v>1</v>
      </c>
      <c r="AA17285"/>
      <c r="AH17285"/>
      <c r="AL17285" t="b">
        <f t="shared" si="1171"/>
        <v>1</v>
      </c>
      <c r="AM17285" t="b">
        <f t="shared" si="1172"/>
        <v>1</v>
      </c>
      <c r="AP17285"/>
      <c r="AQ17285"/>
    </row>
    <row r="17286" spans="23:43" x14ac:dyDescent="0.25">
      <c r="W17286" t="b">
        <f t="shared" si="1169"/>
        <v>1</v>
      </c>
      <c r="X17286" t="b">
        <f t="shared" si="1170"/>
        <v>1</v>
      </c>
      <c r="AA17286"/>
      <c r="AH17286"/>
      <c r="AL17286" t="b">
        <f t="shared" si="1171"/>
        <v>1</v>
      </c>
      <c r="AM17286" t="b">
        <f t="shared" si="1172"/>
        <v>1</v>
      </c>
      <c r="AP17286"/>
      <c r="AQ17286"/>
    </row>
    <row r="17287" spans="23:43" x14ac:dyDescent="0.25">
      <c r="W17287" t="b">
        <f t="shared" si="1169"/>
        <v>1</v>
      </c>
      <c r="X17287" t="b">
        <f t="shared" si="1170"/>
        <v>1</v>
      </c>
      <c r="AA17287"/>
      <c r="AH17287"/>
      <c r="AL17287" t="b">
        <f t="shared" si="1171"/>
        <v>1</v>
      </c>
      <c r="AM17287" t="b">
        <f t="shared" si="1172"/>
        <v>1</v>
      </c>
      <c r="AP17287"/>
      <c r="AQ17287"/>
    </row>
    <row r="17288" spans="23:43" x14ac:dyDescent="0.25">
      <c r="W17288" t="b">
        <f t="shared" si="1169"/>
        <v>1</v>
      </c>
      <c r="X17288" t="b">
        <f t="shared" si="1170"/>
        <v>1</v>
      </c>
      <c r="AA17288"/>
      <c r="AH17288"/>
      <c r="AL17288" t="b">
        <f t="shared" si="1171"/>
        <v>1</v>
      </c>
      <c r="AM17288" t="b">
        <f t="shared" si="1172"/>
        <v>1</v>
      </c>
      <c r="AP17288"/>
      <c r="AQ17288"/>
    </row>
    <row r="17289" spans="23:43" x14ac:dyDescent="0.25">
      <c r="W17289" t="b">
        <f t="shared" si="1169"/>
        <v>1</v>
      </c>
      <c r="X17289" t="b">
        <f t="shared" si="1170"/>
        <v>1</v>
      </c>
      <c r="AA17289"/>
      <c r="AH17289"/>
      <c r="AL17289" t="b">
        <f t="shared" si="1171"/>
        <v>1</v>
      </c>
      <c r="AM17289" t="b">
        <f t="shared" si="1172"/>
        <v>1</v>
      </c>
      <c r="AP17289"/>
      <c r="AQ17289"/>
    </row>
    <row r="17290" spans="23:43" x14ac:dyDescent="0.25">
      <c r="W17290" t="b">
        <f t="shared" si="1169"/>
        <v>1</v>
      </c>
      <c r="X17290" t="b">
        <f t="shared" si="1170"/>
        <v>1</v>
      </c>
      <c r="AA17290"/>
      <c r="AH17290"/>
      <c r="AL17290" t="b">
        <f t="shared" si="1171"/>
        <v>1</v>
      </c>
      <c r="AM17290" t="b">
        <f t="shared" si="1172"/>
        <v>1</v>
      </c>
      <c r="AP17290"/>
      <c r="AQ17290"/>
    </row>
    <row r="17291" spans="23:43" x14ac:dyDescent="0.25">
      <c r="W17291" t="b">
        <f t="shared" si="1169"/>
        <v>1</v>
      </c>
      <c r="X17291" t="b">
        <f t="shared" si="1170"/>
        <v>1</v>
      </c>
      <c r="AA17291"/>
      <c r="AH17291"/>
      <c r="AL17291" t="b">
        <f t="shared" si="1171"/>
        <v>1</v>
      </c>
      <c r="AM17291" t="b">
        <f t="shared" si="1172"/>
        <v>1</v>
      </c>
      <c r="AP17291"/>
      <c r="AQ17291"/>
    </row>
    <row r="17292" spans="23:43" x14ac:dyDescent="0.25">
      <c r="W17292" t="b">
        <f t="shared" ref="W17292:W17355" si="1173">IF(AND(U17292&lt;&gt;"",U17292&lt;&gt;"Grand Total",U17292&lt;&gt;"(blank)"),GETPIVOTDATA("Facility CCN",$U$10,"Facility CCN",U17292)=1,TRUE)</f>
        <v>1</v>
      </c>
      <c r="X17292" t="b">
        <f t="shared" ref="X17292:X17355" si="1174">IF(AND(U17292&lt;&gt;"",U17292&lt;&gt;"Grand Total",U17292&lt;&gt;"(blank)"),LEN(U17292)=6,TRUE)</f>
        <v>1</v>
      </c>
      <c r="AA17292"/>
      <c r="AH17292"/>
      <c r="AL17292" t="b">
        <f t="shared" ref="AL17292:AL17355" si="1175">IF(AND(AJ17292&lt;&gt;"",AJ17292&lt;&gt;"Grand Total",AJ17292&lt;&gt;"(blank)"),GETPIVOTDATA("Provider NPI",$AJ$10,"Provider NPI",AJ17292)=1,TRUE)</f>
        <v>1</v>
      </c>
      <c r="AM17292" t="b">
        <f t="shared" ref="AM17292:AM17355" si="1176">IF(AND(AJ17292&lt;&gt;"",AJ17292&lt;&gt;"Grand Total",AJ17292&lt;&gt;"(blank)"),LEN(AJ17292)=10,TRUE)</f>
        <v>1</v>
      </c>
      <c r="AP17292"/>
      <c r="AQ17292"/>
    </row>
    <row r="17293" spans="23:43" x14ac:dyDescent="0.25">
      <c r="W17293" t="b">
        <f t="shared" si="1173"/>
        <v>1</v>
      </c>
      <c r="X17293" t="b">
        <f t="shared" si="1174"/>
        <v>1</v>
      </c>
      <c r="AA17293"/>
      <c r="AH17293"/>
      <c r="AL17293" t="b">
        <f t="shared" si="1175"/>
        <v>1</v>
      </c>
      <c r="AM17293" t="b">
        <f t="shared" si="1176"/>
        <v>1</v>
      </c>
      <c r="AP17293"/>
      <c r="AQ17293"/>
    </row>
    <row r="17294" spans="23:43" x14ac:dyDescent="0.25">
      <c r="W17294" t="b">
        <f t="shared" si="1173"/>
        <v>1</v>
      </c>
      <c r="X17294" t="b">
        <f t="shared" si="1174"/>
        <v>1</v>
      </c>
      <c r="AA17294"/>
      <c r="AH17294"/>
      <c r="AL17294" t="b">
        <f t="shared" si="1175"/>
        <v>1</v>
      </c>
      <c r="AM17294" t="b">
        <f t="shared" si="1176"/>
        <v>1</v>
      </c>
      <c r="AP17294"/>
      <c r="AQ17294"/>
    </row>
    <row r="17295" spans="23:43" x14ac:dyDescent="0.25">
      <c r="W17295" t="b">
        <f t="shared" si="1173"/>
        <v>1</v>
      </c>
      <c r="X17295" t="b">
        <f t="shared" si="1174"/>
        <v>1</v>
      </c>
      <c r="AA17295"/>
      <c r="AH17295"/>
      <c r="AL17295" t="b">
        <f t="shared" si="1175"/>
        <v>1</v>
      </c>
      <c r="AM17295" t="b">
        <f t="shared" si="1176"/>
        <v>1</v>
      </c>
      <c r="AP17295"/>
      <c r="AQ17295"/>
    </row>
    <row r="17296" spans="23:43" x14ac:dyDescent="0.25">
      <c r="W17296" t="b">
        <f t="shared" si="1173"/>
        <v>1</v>
      </c>
      <c r="X17296" t="b">
        <f t="shared" si="1174"/>
        <v>1</v>
      </c>
      <c r="AA17296"/>
      <c r="AH17296"/>
      <c r="AL17296" t="b">
        <f t="shared" si="1175"/>
        <v>1</v>
      </c>
      <c r="AM17296" t="b">
        <f t="shared" si="1176"/>
        <v>1</v>
      </c>
      <c r="AP17296"/>
      <c r="AQ17296"/>
    </row>
    <row r="17297" spans="23:43" x14ac:dyDescent="0.25">
      <c r="W17297" t="b">
        <f t="shared" si="1173"/>
        <v>1</v>
      </c>
      <c r="X17297" t="b">
        <f t="shared" si="1174"/>
        <v>1</v>
      </c>
      <c r="AA17297"/>
      <c r="AH17297"/>
      <c r="AL17297" t="b">
        <f t="shared" si="1175"/>
        <v>1</v>
      </c>
      <c r="AM17297" t="b">
        <f t="shared" si="1176"/>
        <v>1</v>
      </c>
      <c r="AP17297"/>
      <c r="AQ17297"/>
    </row>
    <row r="17298" spans="23:43" x14ac:dyDescent="0.25">
      <c r="W17298" t="b">
        <f t="shared" si="1173"/>
        <v>1</v>
      </c>
      <c r="X17298" t="b">
        <f t="shared" si="1174"/>
        <v>1</v>
      </c>
      <c r="AA17298"/>
      <c r="AH17298"/>
      <c r="AL17298" t="b">
        <f t="shared" si="1175"/>
        <v>1</v>
      </c>
      <c r="AM17298" t="b">
        <f t="shared" si="1176"/>
        <v>1</v>
      </c>
      <c r="AP17298"/>
      <c r="AQ17298"/>
    </row>
    <row r="17299" spans="23:43" x14ac:dyDescent="0.25">
      <c r="W17299" t="b">
        <f t="shared" si="1173"/>
        <v>1</v>
      </c>
      <c r="X17299" t="b">
        <f t="shared" si="1174"/>
        <v>1</v>
      </c>
      <c r="AA17299"/>
      <c r="AH17299"/>
      <c r="AL17299" t="b">
        <f t="shared" si="1175"/>
        <v>1</v>
      </c>
      <c r="AM17299" t="b">
        <f t="shared" si="1176"/>
        <v>1</v>
      </c>
      <c r="AP17299"/>
      <c r="AQ17299"/>
    </row>
    <row r="17300" spans="23:43" x14ac:dyDescent="0.25">
      <c r="W17300" t="b">
        <f t="shared" si="1173"/>
        <v>1</v>
      </c>
      <c r="X17300" t="b">
        <f t="shared" si="1174"/>
        <v>1</v>
      </c>
      <c r="AA17300"/>
      <c r="AH17300"/>
      <c r="AL17300" t="b">
        <f t="shared" si="1175"/>
        <v>1</v>
      </c>
      <c r="AM17300" t="b">
        <f t="shared" si="1176"/>
        <v>1</v>
      </c>
      <c r="AP17300"/>
      <c r="AQ17300"/>
    </row>
    <row r="17301" spans="23:43" x14ac:dyDescent="0.25">
      <c r="W17301" t="b">
        <f t="shared" si="1173"/>
        <v>1</v>
      </c>
      <c r="X17301" t="b">
        <f t="shared" si="1174"/>
        <v>1</v>
      </c>
      <c r="AA17301"/>
      <c r="AH17301"/>
      <c r="AL17301" t="b">
        <f t="shared" si="1175"/>
        <v>1</v>
      </c>
      <c r="AM17301" t="b">
        <f t="shared" si="1176"/>
        <v>1</v>
      </c>
      <c r="AP17301"/>
      <c r="AQ17301"/>
    </row>
    <row r="17302" spans="23:43" x14ac:dyDescent="0.25">
      <c r="W17302" t="b">
        <f t="shared" si="1173"/>
        <v>1</v>
      </c>
      <c r="X17302" t="b">
        <f t="shared" si="1174"/>
        <v>1</v>
      </c>
      <c r="AA17302"/>
      <c r="AH17302"/>
      <c r="AL17302" t="b">
        <f t="shared" si="1175"/>
        <v>1</v>
      </c>
      <c r="AM17302" t="b">
        <f t="shared" si="1176"/>
        <v>1</v>
      </c>
      <c r="AP17302"/>
      <c r="AQ17302"/>
    </row>
    <row r="17303" spans="23:43" x14ac:dyDescent="0.25">
      <c r="W17303" t="b">
        <f t="shared" si="1173"/>
        <v>1</v>
      </c>
      <c r="X17303" t="b">
        <f t="shared" si="1174"/>
        <v>1</v>
      </c>
      <c r="AA17303"/>
      <c r="AH17303"/>
      <c r="AL17303" t="b">
        <f t="shared" si="1175"/>
        <v>1</v>
      </c>
      <c r="AM17303" t="b">
        <f t="shared" si="1176"/>
        <v>1</v>
      </c>
      <c r="AP17303"/>
      <c r="AQ17303"/>
    </row>
    <row r="17304" spans="23:43" x14ac:dyDescent="0.25">
      <c r="W17304" t="b">
        <f t="shared" si="1173"/>
        <v>1</v>
      </c>
      <c r="X17304" t="b">
        <f t="shared" si="1174"/>
        <v>1</v>
      </c>
      <c r="AA17304"/>
      <c r="AH17304"/>
      <c r="AL17304" t="b">
        <f t="shared" si="1175"/>
        <v>1</v>
      </c>
      <c r="AM17304" t="b">
        <f t="shared" si="1176"/>
        <v>1</v>
      </c>
      <c r="AP17304"/>
      <c r="AQ17304"/>
    </row>
    <row r="17305" spans="23:43" x14ac:dyDescent="0.25">
      <c r="W17305" t="b">
        <f t="shared" si="1173"/>
        <v>1</v>
      </c>
      <c r="X17305" t="b">
        <f t="shared" si="1174"/>
        <v>1</v>
      </c>
      <c r="AA17305"/>
      <c r="AH17305"/>
      <c r="AL17305" t="b">
        <f t="shared" si="1175"/>
        <v>1</v>
      </c>
      <c r="AM17305" t="b">
        <f t="shared" si="1176"/>
        <v>1</v>
      </c>
      <c r="AP17305"/>
      <c r="AQ17305"/>
    </row>
    <row r="17306" spans="23:43" x14ac:dyDescent="0.25">
      <c r="W17306" t="b">
        <f t="shared" si="1173"/>
        <v>1</v>
      </c>
      <c r="X17306" t="b">
        <f t="shared" si="1174"/>
        <v>1</v>
      </c>
      <c r="AA17306"/>
      <c r="AH17306"/>
      <c r="AL17306" t="b">
        <f t="shared" si="1175"/>
        <v>1</v>
      </c>
      <c r="AM17306" t="b">
        <f t="shared" si="1176"/>
        <v>1</v>
      </c>
      <c r="AP17306"/>
      <c r="AQ17306"/>
    </row>
    <row r="17307" spans="23:43" x14ac:dyDescent="0.25">
      <c r="W17307" t="b">
        <f t="shared" si="1173"/>
        <v>1</v>
      </c>
      <c r="X17307" t="b">
        <f t="shared" si="1174"/>
        <v>1</v>
      </c>
      <c r="AA17307"/>
      <c r="AH17307"/>
      <c r="AL17307" t="b">
        <f t="shared" si="1175"/>
        <v>1</v>
      </c>
      <c r="AM17307" t="b">
        <f t="shared" si="1176"/>
        <v>1</v>
      </c>
      <c r="AP17307"/>
      <c r="AQ17307"/>
    </row>
    <row r="17308" spans="23:43" x14ac:dyDescent="0.25">
      <c r="W17308" t="b">
        <f t="shared" si="1173"/>
        <v>1</v>
      </c>
      <c r="X17308" t="b">
        <f t="shared" si="1174"/>
        <v>1</v>
      </c>
      <c r="AA17308"/>
      <c r="AH17308"/>
      <c r="AL17308" t="b">
        <f t="shared" si="1175"/>
        <v>1</v>
      </c>
      <c r="AM17308" t="b">
        <f t="shared" si="1176"/>
        <v>1</v>
      </c>
      <c r="AP17308"/>
      <c r="AQ17308"/>
    </row>
    <row r="17309" spans="23:43" x14ac:dyDescent="0.25">
      <c r="W17309" t="b">
        <f t="shared" si="1173"/>
        <v>1</v>
      </c>
      <c r="X17309" t="b">
        <f t="shared" si="1174"/>
        <v>1</v>
      </c>
      <c r="AA17309"/>
      <c r="AH17309"/>
      <c r="AL17309" t="b">
        <f t="shared" si="1175"/>
        <v>1</v>
      </c>
      <c r="AM17309" t="b">
        <f t="shared" si="1176"/>
        <v>1</v>
      </c>
      <c r="AP17309"/>
      <c r="AQ17309"/>
    </row>
    <row r="17310" spans="23:43" x14ac:dyDescent="0.25">
      <c r="W17310" t="b">
        <f t="shared" si="1173"/>
        <v>1</v>
      </c>
      <c r="X17310" t="b">
        <f t="shared" si="1174"/>
        <v>1</v>
      </c>
      <c r="AA17310"/>
      <c r="AH17310"/>
      <c r="AL17310" t="b">
        <f t="shared" si="1175"/>
        <v>1</v>
      </c>
      <c r="AM17310" t="b">
        <f t="shared" si="1176"/>
        <v>1</v>
      </c>
      <c r="AP17310"/>
      <c r="AQ17310"/>
    </row>
    <row r="17311" spans="23:43" x14ac:dyDescent="0.25">
      <c r="W17311" t="b">
        <f t="shared" si="1173"/>
        <v>1</v>
      </c>
      <c r="X17311" t="b">
        <f t="shared" si="1174"/>
        <v>1</v>
      </c>
      <c r="AA17311"/>
      <c r="AH17311"/>
      <c r="AL17311" t="b">
        <f t="shared" si="1175"/>
        <v>1</v>
      </c>
      <c r="AM17311" t="b">
        <f t="shared" si="1176"/>
        <v>1</v>
      </c>
      <c r="AP17311"/>
      <c r="AQ17311"/>
    </row>
    <row r="17312" spans="23:43" x14ac:dyDescent="0.25">
      <c r="W17312" t="b">
        <f t="shared" si="1173"/>
        <v>1</v>
      </c>
      <c r="X17312" t="b">
        <f t="shared" si="1174"/>
        <v>1</v>
      </c>
      <c r="AA17312"/>
      <c r="AH17312"/>
      <c r="AL17312" t="b">
        <f t="shared" si="1175"/>
        <v>1</v>
      </c>
      <c r="AM17312" t="b">
        <f t="shared" si="1176"/>
        <v>1</v>
      </c>
      <c r="AP17312"/>
      <c r="AQ17312"/>
    </row>
    <row r="17313" spans="23:43" x14ac:dyDescent="0.25">
      <c r="W17313" t="b">
        <f t="shared" si="1173"/>
        <v>1</v>
      </c>
      <c r="X17313" t="b">
        <f t="shared" si="1174"/>
        <v>1</v>
      </c>
      <c r="AA17313"/>
      <c r="AH17313"/>
      <c r="AL17313" t="b">
        <f t="shared" si="1175"/>
        <v>1</v>
      </c>
      <c r="AM17313" t="b">
        <f t="shared" si="1176"/>
        <v>1</v>
      </c>
      <c r="AP17313"/>
      <c r="AQ17313"/>
    </row>
    <row r="17314" spans="23:43" x14ac:dyDescent="0.25">
      <c r="W17314" t="b">
        <f t="shared" si="1173"/>
        <v>1</v>
      </c>
      <c r="X17314" t="b">
        <f t="shared" si="1174"/>
        <v>1</v>
      </c>
      <c r="AA17314"/>
      <c r="AH17314"/>
      <c r="AL17314" t="b">
        <f t="shared" si="1175"/>
        <v>1</v>
      </c>
      <c r="AM17314" t="b">
        <f t="shared" si="1176"/>
        <v>1</v>
      </c>
      <c r="AP17314"/>
      <c r="AQ17314"/>
    </row>
    <row r="17315" spans="23:43" x14ac:dyDescent="0.25">
      <c r="W17315" t="b">
        <f t="shared" si="1173"/>
        <v>1</v>
      </c>
      <c r="X17315" t="b">
        <f t="shared" si="1174"/>
        <v>1</v>
      </c>
      <c r="AA17315"/>
      <c r="AH17315"/>
      <c r="AL17315" t="b">
        <f t="shared" si="1175"/>
        <v>1</v>
      </c>
      <c r="AM17315" t="b">
        <f t="shared" si="1176"/>
        <v>1</v>
      </c>
      <c r="AP17315"/>
      <c r="AQ17315"/>
    </row>
    <row r="17316" spans="23:43" x14ac:dyDescent="0.25">
      <c r="W17316" t="b">
        <f t="shared" si="1173"/>
        <v>1</v>
      </c>
      <c r="X17316" t="b">
        <f t="shared" si="1174"/>
        <v>1</v>
      </c>
      <c r="AA17316"/>
      <c r="AH17316"/>
      <c r="AL17316" t="b">
        <f t="shared" si="1175"/>
        <v>1</v>
      </c>
      <c r="AM17316" t="b">
        <f t="shared" si="1176"/>
        <v>1</v>
      </c>
      <c r="AP17316"/>
      <c r="AQ17316"/>
    </row>
    <row r="17317" spans="23:43" x14ac:dyDescent="0.25">
      <c r="W17317" t="b">
        <f t="shared" si="1173"/>
        <v>1</v>
      </c>
      <c r="X17317" t="b">
        <f t="shared" si="1174"/>
        <v>1</v>
      </c>
      <c r="AA17317"/>
      <c r="AH17317"/>
      <c r="AL17317" t="b">
        <f t="shared" si="1175"/>
        <v>1</v>
      </c>
      <c r="AM17317" t="b">
        <f t="shared" si="1176"/>
        <v>1</v>
      </c>
      <c r="AP17317"/>
      <c r="AQ17317"/>
    </row>
    <row r="17318" spans="23:43" x14ac:dyDescent="0.25">
      <c r="W17318" t="b">
        <f t="shared" si="1173"/>
        <v>1</v>
      </c>
      <c r="X17318" t="b">
        <f t="shared" si="1174"/>
        <v>1</v>
      </c>
      <c r="AA17318"/>
      <c r="AH17318"/>
      <c r="AL17318" t="b">
        <f t="shared" si="1175"/>
        <v>1</v>
      </c>
      <c r="AM17318" t="b">
        <f t="shared" si="1176"/>
        <v>1</v>
      </c>
      <c r="AP17318"/>
      <c r="AQ17318"/>
    </row>
    <row r="17319" spans="23:43" x14ac:dyDescent="0.25">
      <c r="W17319" t="b">
        <f t="shared" si="1173"/>
        <v>1</v>
      </c>
      <c r="X17319" t="b">
        <f t="shared" si="1174"/>
        <v>1</v>
      </c>
      <c r="AA17319"/>
      <c r="AH17319"/>
      <c r="AL17319" t="b">
        <f t="shared" si="1175"/>
        <v>1</v>
      </c>
      <c r="AM17319" t="b">
        <f t="shared" si="1176"/>
        <v>1</v>
      </c>
      <c r="AP17319"/>
      <c r="AQ17319"/>
    </row>
    <row r="17320" spans="23:43" x14ac:dyDescent="0.25">
      <c r="W17320" t="b">
        <f t="shared" si="1173"/>
        <v>1</v>
      </c>
      <c r="X17320" t="b">
        <f t="shared" si="1174"/>
        <v>1</v>
      </c>
      <c r="AA17320"/>
      <c r="AH17320"/>
      <c r="AL17320" t="b">
        <f t="shared" si="1175"/>
        <v>1</v>
      </c>
      <c r="AM17320" t="b">
        <f t="shared" si="1176"/>
        <v>1</v>
      </c>
      <c r="AP17320"/>
      <c r="AQ17320"/>
    </row>
    <row r="17321" spans="23:43" x14ac:dyDescent="0.25">
      <c r="W17321" t="b">
        <f t="shared" si="1173"/>
        <v>1</v>
      </c>
      <c r="X17321" t="b">
        <f t="shared" si="1174"/>
        <v>1</v>
      </c>
      <c r="AA17321"/>
      <c r="AH17321"/>
      <c r="AL17321" t="b">
        <f t="shared" si="1175"/>
        <v>1</v>
      </c>
      <c r="AM17321" t="b">
        <f t="shared" si="1176"/>
        <v>1</v>
      </c>
      <c r="AP17321"/>
      <c r="AQ17321"/>
    </row>
    <row r="17322" spans="23:43" x14ac:dyDescent="0.25">
      <c r="W17322" t="b">
        <f t="shared" si="1173"/>
        <v>1</v>
      </c>
      <c r="X17322" t="b">
        <f t="shared" si="1174"/>
        <v>1</v>
      </c>
      <c r="AA17322"/>
      <c r="AH17322"/>
      <c r="AL17322" t="b">
        <f t="shared" si="1175"/>
        <v>1</v>
      </c>
      <c r="AM17322" t="b">
        <f t="shared" si="1176"/>
        <v>1</v>
      </c>
      <c r="AP17322"/>
      <c r="AQ17322"/>
    </row>
    <row r="17323" spans="23:43" x14ac:dyDescent="0.25">
      <c r="W17323" t="b">
        <f t="shared" si="1173"/>
        <v>1</v>
      </c>
      <c r="X17323" t="b">
        <f t="shared" si="1174"/>
        <v>1</v>
      </c>
      <c r="AA17323"/>
      <c r="AH17323"/>
      <c r="AL17323" t="b">
        <f t="shared" si="1175"/>
        <v>1</v>
      </c>
      <c r="AM17323" t="b">
        <f t="shared" si="1176"/>
        <v>1</v>
      </c>
      <c r="AP17323"/>
      <c r="AQ17323"/>
    </row>
    <row r="17324" spans="23:43" x14ac:dyDescent="0.25">
      <c r="W17324" t="b">
        <f t="shared" si="1173"/>
        <v>1</v>
      </c>
      <c r="X17324" t="b">
        <f t="shared" si="1174"/>
        <v>1</v>
      </c>
      <c r="AA17324"/>
      <c r="AH17324"/>
      <c r="AL17324" t="b">
        <f t="shared" si="1175"/>
        <v>1</v>
      </c>
      <c r="AM17324" t="b">
        <f t="shared" si="1176"/>
        <v>1</v>
      </c>
      <c r="AP17324"/>
      <c r="AQ17324"/>
    </row>
    <row r="17325" spans="23:43" x14ac:dyDescent="0.25">
      <c r="W17325" t="b">
        <f t="shared" si="1173"/>
        <v>1</v>
      </c>
      <c r="X17325" t="b">
        <f t="shared" si="1174"/>
        <v>1</v>
      </c>
      <c r="AA17325"/>
      <c r="AH17325"/>
      <c r="AL17325" t="b">
        <f t="shared" si="1175"/>
        <v>1</v>
      </c>
      <c r="AM17325" t="b">
        <f t="shared" si="1176"/>
        <v>1</v>
      </c>
      <c r="AP17325"/>
      <c r="AQ17325"/>
    </row>
    <row r="17326" spans="23:43" x14ac:dyDescent="0.25">
      <c r="W17326" t="b">
        <f t="shared" si="1173"/>
        <v>1</v>
      </c>
      <c r="X17326" t="b">
        <f t="shared" si="1174"/>
        <v>1</v>
      </c>
      <c r="AA17326"/>
      <c r="AH17326"/>
      <c r="AL17326" t="b">
        <f t="shared" si="1175"/>
        <v>1</v>
      </c>
      <c r="AM17326" t="b">
        <f t="shared" si="1176"/>
        <v>1</v>
      </c>
      <c r="AP17326"/>
      <c r="AQ17326"/>
    </row>
    <row r="17327" spans="23:43" x14ac:dyDescent="0.25">
      <c r="W17327" t="b">
        <f t="shared" si="1173"/>
        <v>1</v>
      </c>
      <c r="X17327" t="b">
        <f t="shared" si="1174"/>
        <v>1</v>
      </c>
      <c r="AA17327"/>
      <c r="AH17327"/>
      <c r="AL17327" t="b">
        <f t="shared" si="1175"/>
        <v>1</v>
      </c>
      <c r="AM17327" t="b">
        <f t="shared" si="1176"/>
        <v>1</v>
      </c>
      <c r="AP17327"/>
      <c r="AQ17327"/>
    </row>
    <row r="17328" spans="23:43" x14ac:dyDescent="0.25">
      <c r="W17328" t="b">
        <f t="shared" si="1173"/>
        <v>1</v>
      </c>
      <c r="X17328" t="b">
        <f t="shared" si="1174"/>
        <v>1</v>
      </c>
      <c r="AA17328"/>
      <c r="AH17328"/>
      <c r="AL17328" t="b">
        <f t="shared" si="1175"/>
        <v>1</v>
      </c>
      <c r="AM17328" t="b">
        <f t="shared" si="1176"/>
        <v>1</v>
      </c>
      <c r="AP17328"/>
      <c r="AQ17328"/>
    </row>
    <row r="17329" spans="23:43" x14ac:dyDescent="0.25">
      <c r="W17329" t="b">
        <f t="shared" si="1173"/>
        <v>1</v>
      </c>
      <c r="X17329" t="b">
        <f t="shared" si="1174"/>
        <v>1</v>
      </c>
      <c r="AA17329"/>
      <c r="AH17329"/>
      <c r="AL17329" t="b">
        <f t="shared" si="1175"/>
        <v>1</v>
      </c>
      <c r="AM17329" t="b">
        <f t="shared" si="1176"/>
        <v>1</v>
      </c>
      <c r="AP17329"/>
      <c r="AQ17329"/>
    </row>
    <row r="17330" spans="23:43" x14ac:dyDescent="0.25">
      <c r="W17330" t="b">
        <f t="shared" si="1173"/>
        <v>1</v>
      </c>
      <c r="X17330" t="b">
        <f t="shared" si="1174"/>
        <v>1</v>
      </c>
      <c r="AA17330"/>
      <c r="AH17330"/>
      <c r="AL17330" t="b">
        <f t="shared" si="1175"/>
        <v>1</v>
      </c>
      <c r="AM17330" t="b">
        <f t="shared" si="1176"/>
        <v>1</v>
      </c>
      <c r="AP17330"/>
      <c r="AQ17330"/>
    </row>
    <row r="17331" spans="23:43" x14ac:dyDescent="0.25">
      <c r="W17331" t="b">
        <f t="shared" si="1173"/>
        <v>1</v>
      </c>
      <c r="X17331" t="b">
        <f t="shared" si="1174"/>
        <v>1</v>
      </c>
      <c r="AA17331"/>
      <c r="AH17331"/>
      <c r="AL17331" t="b">
        <f t="shared" si="1175"/>
        <v>1</v>
      </c>
      <c r="AM17331" t="b">
        <f t="shared" si="1176"/>
        <v>1</v>
      </c>
      <c r="AP17331"/>
      <c r="AQ17331"/>
    </row>
    <row r="17332" spans="23:43" x14ac:dyDescent="0.25">
      <c r="W17332" t="b">
        <f t="shared" si="1173"/>
        <v>1</v>
      </c>
      <c r="X17332" t="b">
        <f t="shared" si="1174"/>
        <v>1</v>
      </c>
      <c r="AA17332"/>
      <c r="AH17332"/>
      <c r="AL17332" t="b">
        <f t="shared" si="1175"/>
        <v>1</v>
      </c>
      <c r="AM17332" t="b">
        <f t="shared" si="1176"/>
        <v>1</v>
      </c>
      <c r="AP17332"/>
      <c r="AQ17332"/>
    </row>
    <row r="17333" spans="23:43" x14ac:dyDescent="0.25">
      <c r="W17333" t="b">
        <f t="shared" si="1173"/>
        <v>1</v>
      </c>
      <c r="X17333" t="b">
        <f t="shared" si="1174"/>
        <v>1</v>
      </c>
      <c r="AA17333"/>
      <c r="AH17333"/>
      <c r="AL17333" t="b">
        <f t="shared" si="1175"/>
        <v>1</v>
      </c>
      <c r="AM17333" t="b">
        <f t="shared" si="1176"/>
        <v>1</v>
      </c>
      <c r="AP17333"/>
      <c r="AQ17333"/>
    </row>
    <row r="17334" spans="23:43" x14ac:dyDescent="0.25">
      <c r="W17334" t="b">
        <f t="shared" si="1173"/>
        <v>1</v>
      </c>
      <c r="X17334" t="b">
        <f t="shared" si="1174"/>
        <v>1</v>
      </c>
      <c r="AA17334"/>
      <c r="AH17334"/>
      <c r="AL17334" t="b">
        <f t="shared" si="1175"/>
        <v>1</v>
      </c>
      <c r="AM17334" t="b">
        <f t="shared" si="1176"/>
        <v>1</v>
      </c>
      <c r="AP17334"/>
      <c r="AQ17334"/>
    </row>
    <row r="17335" spans="23:43" x14ac:dyDescent="0.25">
      <c r="W17335" t="b">
        <f t="shared" si="1173"/>
        <v>1</v>
      </c>
      <c r="X17335" t="b">
        <f t="shared" si="1174"/>
        <v>1</v>
      </c>
      <c r="AA17335"/>
      <c r="AH17335"/>
      <c r="AL17335" t="b">
        <f t="shared" si="1175"/>
        <v>1</v>
      </c>
      <c r="AM17335" t="b">
        <f t="shared" si="1176"/>
        <v>1</v>
      </c>
      <c r="AP17335"/>
      <c r="AQ17335"/>
    </row>
    <row r="17336" spans="23:43" x14ac:dyDescent="0.25">
      <c r="W17336" t="b">
        <f t="shared" si="1173"/>
        <v>1</v>
      </c>
      <c r="X17336" t="b">
        <f t="shared" si="1174"/>
        <v>1</v>
      </c>
      <c r="AA17336"/>
      <c r="AH17336"/>
      <c r="AL17336" t="b">
        <f t="shared" si="1175"/>
        <v>1</v>
      </c>
      <c r="AM17336" t="b">
        <f t="shared" si="1176"/>
        <v>1</v>
      </c>
      <c r="AP17336"/>
      <c r="AQ17336"/>
    </row>
    <row r="17337" spans="23:43" x14ac:dyDescent="0.25">
      <c r="W17337" t="b">
        <f t="shared" si="1173"/>
        <v>1</v>
      </c>
      <c r="X17337" t="b">
        <f t="shared" si="1174"/>
        <v>1</v>
      </c>
      <c r="AA17337"/>
      <c r="AH17337"/>
      <c r="AL17337" t="b">
        <f t="shared" si="1175"/>
        <v>1</v>
      </c>
      <c r="AM17337" t="b">
        <f t="shared" si="1176"/>
        <v>1</v>
      </c>
      <c r="AP17337"/>
      <c r="AQ17337"/>
    </row>
    <row r="17338" spans="23:43" x14ac:dyDescent="0.25">
      <c r="W17338" t="b">
        <f t="shared" si="1173"/>
        <v>1</v>
      </c>
      <c r="X17338" t="b">
        <f t="shared" si="1174"/>
        <v>1</v>
      </c>
      <c r="AA17338"/>
      <c r="AH17338"/>
      <c r="AL17338" t="b">
        <f t="shared" si="1175"/>
        <v>1</v>
      </c>
      <c r="AM17338" t="b">
        <f t="shared" si="1176"/>
        <v>1</v>
      </c>
      <c r="AP17338"/>
      <c r="AQ17338"/>
    </row>
    <row r="17339" spans="23:43" x14ac:dyDescent="0.25">
      <c r="W17339" t="b">
        <f t="shared" si="1173"/>
        <v>1</v>
      </c>
      <c r="X17339" t="b">
        <f t="shared" si="1174"/>
        <v>1</v>
      </c>
      <c r="AA17339"/>
      <c r="AH17339"/>
      <c r="AL17339" t="b">
        <f t="shared" si="1175"/>
        <v>1</v>
      </c>
      <c r="AM17339" t="b">
        <f t="shared" si="1176"/>
        <v>1</v>
      </c>
      <c r="AP17339"/>
      <c r="AQ17339"/>
    </row>
    <row r="17340" spans="23:43" x14ac:dyDescent="0.25">
      <c r="W17340" t="b">
        <f t="shared" si="1173"/>
        <v>1</v>
      </c>
      <c r="X17340" t="b">
        <f t="shared" si="1174"/>
        <v>1</v>
      </c>
      <c r="AA17340"/>
      <c r="AH17340"/>
      <c r="AL17340" t="b">
        <f t="shared" si="1175"/>
        <v>1</v>
      </c>
      <c r="AM17340" t="b">
        <f t="shared" si="1176"/>
        <v>1</v>
      </c>
      <c r="AP17340"/>
      <c r="AQ17340"/>
    </row>
    <row r="17341" spans="23:43" x14ac:dyDescent="0.25">
      <c r="W17341" t="b">
        <f t="shared" si="1173"/>
        <v>1</v>
      </c>
      <c r="X17341" t="b">
        <f t="shared" si="1174"/>
        <v>1</v>
      </c>
      <c r="AA17341"/>
      <c r="AH17341"/>
      <c r="AL17341" t="b">
        <f t="shared" si="1175"/>
        <v>1</v>
      </c>
      <c r="AM17341" t="b">
        <f t="shared" si="1176"/>
        <v>1</v>
      </c>
      <c r="AP17341"/>
      <c r="AQ17341"/>
    </row>
    <row r="17342" spans="23:43" x14ac:dyDescent="0.25">
      <c r="W17342" t="b">
        <f t="shared" si="1173"/>
        <v>1</v>
      </c>
      <c r="X17342" t="b">
        <f t="shared" si="1174"/>
        <v>1</v>
      </c>
      <c r="AA17342"/>
      <c r="AH17342"/>
      <c r="AL17342" t="b">
        <f t="shared" si="1175"/>
        <v>1</v>
      </c>
      <c r="AM17342" t="b">
        <f t="shared" si="1176"/>
        <v>1</v>
      </c>
      <c r="AP17342"/>
      <c r="AQ17342"/>
    </row>
    <row r="17343" spans="23:43" x14ac:dyDescent="0.25">
      <c r="W17343" t="b">
        <f t="shared" si="1173"/>
        <v>1</v>
      </c>
      <c r="X17343" t="b">
        <f t="shared" si="1174"/>
        <v>1</v>
      </c>
      <c r="AA17343"/>
      <c r="AH17343"/>
      <c r="AL17343" t="b">
        <f t="shared" si="1175"/>
        <v>1</v>
      </c>
      <c r="AM17343" t="b">
        <f t="shared" si="1176"/>
        <v>1</v>
      </c>
      <c r="AP17343"/>
      <c r="AQ17343"/>
    </row>
    <row r="17344" spans="23:43" x14ac:dyDescent="0.25">
      <c r="W17344" t="b">
        <f t="shared" si="1173"/>
        <v>1</v>
      </c>
      <c r="X17344" t="b">
        <f t="shared" si="1174"/>
        <v>1</v>
      </c>
      <c r="AA17344"/>
      <c r="AH17344"/>
      <c r="AL17344" t="b">
        <f t="shared" si="1175"/>
        <v>1</v>
      </c>
      <c r="AM17344" t="b">
        <f t="shared" si="1176"/>
        <v>1</v>
      </c>
      <c r="AP17344"/>
      <c r="AQ17344"/>
    </row>
    <row r="17345" spans="23:43" x14ac:dyDescent="0.25">
      <c r="W17345" t="b">
        <f t="shared" si="1173"/>
        <v>1</v>
      </c>
      <c r="X17345" t="b">
        <f t="shared" si="1174"/>
        <v>1</v>
      </c>
      <c r="AA17345"/>
      <c r="AH17345"/>
      <c r="AL17345" t="b">
        <f t="shared" si="1175"/>
        <v>1</v>
      </c>
      <c r="AM17345" t="b">
        <f t="shared" si="1176"/>
        <v>1</v>
      </c>
      <c r="AP17345"/>
      <c r="AQ17345"/>
    </row>
    <row r="17346" spans="23:43" x14ac:dyDescent="0.25">
      <c r="W17346" t="b">
        <f t="shared" si="1173"/>
        <v>1</v>
      </c>
      <c r="X17346" t="b">
        <f t="shared" si="1174"/>
        <v>1</v>
      </c>
      <c r="AA17346"/>
      <c r="AH17346"/>
      <c r="AL17346" t="b">
        <f t="shared" si="1175"/>
        <v>1</v>
      </c>
      <c r="AM17346" t="b">
        <f t="shared" si="1176"/>
        <v>1</v>
      </c>
      <c r="AP17346"/>
      <c r="AQ17346"/>
    </row>
    <row r="17347" spans="23:43" x14ac:dyDescent="0.25">
      <c r="W17347" t="b">
        <f t="shared" si="1173"/>
        <v>1</v>
      </c>
      <c r="X17347" t="b">
        <f t="shared" si="1174"/>
        <v>1</v>
      </c>
      <c r="AA17347"/>
      <c r="AH17347"/>
      <c r="AL17347" t="b">
        <f t="shared" si="1175"/>
        <v>1</v>
      </c>
      <c r="AM17347" t="b">
        <f t="shared" si="1176"/>
        <v>1</v>
      </c>
      <c r="AP17347"/>
      <c r="AQ17347"/>
    </row>
    <row r="17348" spans="23:43" x14ac:dyDescent="0.25">
      <c r="W17348" t="b">
        <f t="shared" si="1173"/>
        <v>1</v>
      </c>
      <c r="X17348" t="b">
        <f t="shared" si="1174"/>
        <v>1</v>
      </c>
      <c r="AA17348"/>
      <c r="AH17348"/>
      <c r="AL17348" t="b">
        <f t="shared" si="1175"/>
        <v>1</v>
      </c>
      <c r="AM17348" t="b">
        <f t="shared" si="1176"/>
        <v>1</v>
      </c>
      <c r="AP17348"/>
      <c r="AQ17348"/>
    </row>
    <row r="17349" spans="23:43" x14ac:dyDescent="0.25">
      <c r="W17349" t="b">
        <f t="shared" si="1173"/>
        <v>1</v>
      </c>
      <c r="X17349" t="b">
        <f t="shared" si="1174"/>
        <v>1</v>
      </c>
      <c r="AA17349"/>
      <c r="AH17349"/>
      <c r="AL17349" t="b">
        <f t="shared" si="1175"/>
        <v>1</v>
      </c>
      <c r="AM17349" t="b">
        <f t="shared" si="1176"/>
        <v>1</v>
      </c>
      <c r="AP17349"/>
      <c r="AQ17349"/>
    </row>
    <row r="17350" spans="23:43" x14ac:dyDescent="0.25">
      <c r="W17350" t="b">
        <f t="shared" si="1173"/>
        <v>1</v>
      </c>
      <c r="X17350" t="b">
        <f t="shared" si="1174"/>
        <v>1</v>
      </c>
      <c r="AA17350"/>
      <c r="AH17350"/>
      <c r="AL17350" t="b">
        <f t="shared" si="1175"/>
        <v>1</v>
      </c>
      <c r="AM17350" t="b">
        <f t="shared" si="1176"/>
        <v>1</v>
      </c>
      <c r="AP17350"/>
      <c r="AQ17350"/>
    </row>
    <row r="17351" spans="23:43" x14ac:dyDescent="0.25">
      <c r="W17351" t="b">
        <f t="shared" si="1173"/>
        <v>1</v>
      </c>
      <c r="X17351" t="b">
        <f t="shared" si="1174"/>
        <v>1</v>
      </c>
      <c r="AA17351"/>
      <c r="AH17351"/>
      <c r="AL17351" t="b">
        <f t="shared" si="1175"/>
        <v>1</v>
      </c>
      <c r="AM17351" t="b">
        <f t="shared" si="1176"/>
        <v>1</v>
      </c>
      <c r="AP17351"/>
      <c r="AQ17351"/>
    </row>
    <row r="17352" spans="23:43" x14ac:dyDescent="0.25">
      <c r="W17352" t="b">
        <f t="shared" si="1173"/>
        <v>1</v>
      </c>
      <c r="X17352" t="b">
        <f t="shared" si="1174"/>
        <v>1</v>
      </c>
      <c r="AA17352"/>
      <c r="AH17352"/>
      <c r="AL17352" t="b">
        <f t="shared" si="1175"/>
        <v>1</v>
      </c>
      <c r="AM17352" t="b">
        <f t="shared" si="1176"/>
        <v>1</v>
      </c>
      <c r="AP17352"/>
      <c r="AQ17352"/>
    </row>
    <row r="17353" spans="23:43" x14ac:dyDescent="0.25">
      <c r="W17353" t="b">
        <f t="shared" si="1173"/>
        <v>1</v>
      </c>
      <c r="X17353" t="b">
        <f t="shared" si="1174"/>
        <v>1</v>
      </c>
      <c r="AA17353"/>
      <c r="AH17353"/>
      <c r="AL17353" t="b">
        <f t="shared" si="1175"/>
        <v>1</v>
      </c>
      <c r="AM17353" t="b">
        <f t="shared" si="1176"/>
        <v>1</v>
      </c>
      <c r="AP17353"/>
      <c r="AQ17353"/>
    </row>
    <row r="17354" spans="23:43" x14ac:dyDescent="0.25">
      <c r="W17354" t="b">
        <f t="shared" si="1173"/>
        <v>1</v>
      </c>
      <c r="X17354" t="b">
        <f t="shared" si="1174"/>
        <v>1</v>
      </c>
      <c r="AA17354"/>
      <c r="AH17354"/>
      <c r="AL17354" t="b">
        <f t="shared" si="1175"/>
        <v>1</v>
      </c>
      <c r="AM17354" t="b">
        <f t="shared" si="1176"/>
        <v>1</v>
      </c>
      <c r="AP17354"/>
      <c r="AQ17354"/>
    </row>
    <row r="17355" spans="23:43" x14ac:dyDescent="0.25">
      <c r="W17355" t="b">
        <f t="shared" si="1173"/>
        <v>1</v>
      </c>
      <c r="X17355" t="b">
        <f t="shared" si="1174"/>
        <v>1</v>
      </c>
      <c r="AA17355"/>
      <c r="AH17355"/>
      <c r="AL17355" t="b">
        <f t="shared" si="1175"/>
        <v>1</v>
      </c>
      <c r="AM17355" t="b">
        <f t="shared" si="1176"/>
        <v>1</v>
      </c>
      <c r="AP17355"/>
      <c r="AQ17355"/>
    </row>
    <row r="17356" spans="23:43" x14ac:dyDescent="0.25">
      <c r="W17356" t="b">
        <f t="shared" ref="W17356:W17419" si="1177">IF(AND(U17356&lt;&gt;"",U17356&lt;&gt;"Grand Total",U17356&lt;&gt;"(blank)"),GETPIVOTDATA("Facility CCN",$U$10,"Facility CCN",U17356)=1,TRUE)</f>
        <v>1</v>
      </c>
      <c r="X17356" t="b">
        <f t="shared" ref="X17356:X17419" si="1178">IF(AND(U17356&lt;&gt;"",U17356&lt;&gt;"Grand Total",U17356&lt;&gt;"(blank)"),LEN(U17356)=6,TRUE)</f>
        <v>1</v>
      </c>
      <c r="AA17356"/>
      <c r="AH17356"/>
      <c r="AL17356" t="b">
        <f t="shared" ref="AL17356:AL17419" si="1179">IF(AND(AJ17356&lt;&gt;"",AJ17356&lt;&gt;"Grand Total",AJ17356&lt;&gt;"(blank)"),GETPIVOTDATA("Provider NPI",$AJ$10,"Provider NPI",AJ17356)=1,TRUE)</f>
        <v>1</v>
      </c>
      <c r="AM17356" t="b">
        <f t="shared" ref="AM17356:AM17419" si="1180">IF(AND(AJ17356&lt;&gt;"",AJ17356&lt;&gt;"Grand Total",AJ17356&lt;&gt;"(blank)"),LEN(AJ17356)=10,TRUE)</f>
        <v>1</v>
      </c>
      <c r="AP17356"/>
      <c r="AQ17356"/>
    </row>
    <row r="17357" spans="23:43" x14ac:dyDescent="0.25">
      <c r="W17357" t="b">
        <f t="shared" si="1177"/>
        <v>1</v>
      </c>
      <c r="X17357" t="b">
        <f t="shared" si="1178"/>
        <v>1</v>
      </c>
      <c r="AA17357"/>
      <c r="AH17357"/>
      <c r="AL17357" t="b">
        <f t="shared" si="1179"/>
        <v>1</v>
      </c>
      <c r="AM17357" t="b">
        <f t="shared" si="1180"/>
        <v>1</v>
      </c>
      <c r="AP17357"/>
      <c r="AQ17357"/>
    </row>
    <row r="17358" spans="23:43" x14ac:dyDescent="0.25">
      <c r="W17358" t="b">
        <f t="shared" si="1177"/>
        <v>1</v>
      </c>
      <c r="X17358" t="b">
        <f t="shared" si="1178"/>
        <v>1</v>
      </c>
      <c r="AA17358"/>
      <c r="AH17358"/>
      <c r="AL17358" t="b">
        <f t="shared" si="1179"/>
        <v>1</v>
      </c>
      <c r="AM17358" t="b">
        <f t="shared" si="1180"/>
        <v>1</v>
      </c>
      <c r="AP17358"/>
      <c r="AQ17358"/>
    </row>
    <row r="17359" spans="23:43" x14ac:dyDescent="0.25">
      <c r="W17359" t="b">
        <f t="shared" si="1177"/>
        <v>1</v>
      </c>
      <c r="X17359" t="b">
        <f t="shared" si="1178"/>
        <v>1</v>
      </c>
      <c r="AA17359"/>
      <c r="AH17359"/>
      <c r="AL17359" t="b">
        <f t="shared" si="1179"/>
        <v>1</v>
      </c>
      <c r="AM17359" t="b">
        <f t="shared" si="1180"/>
        <v>1</v>
      </c>
      <c r="AP17359"/>
      <c r="AQ17359"/>
    </row>
    <row r="17360" spans="23:43" x14ac:dyDescent="0.25">
      <c r="W17360" t="b">
        <f t="shared" si="1177"/>
        <v>1</v>
      </c>
      <c r="X17360" t="b">
        <f t="shared" si="1178"/>
        <v>1</v>
      </c>
      <c r="AA17360"/>
      <c r="AH17360"/>
      <c r="AL17360" t="b">
        <f t="shared" si="1179"/>
        <v>1</v>
      </c>
      <c r="AM17360" t="b">
        <f t="shared" si="1180"/>
        <v>1</v>
      </c>
      <c r="AP17360"/>
      <c r="AQ17360"/>
    </row>
    <row r="17361" spans="23:43" x14ac:dyDescent="0.25">
      <c r="W17361" t="b">
        <f t="shared" si="1177"/>
        <v>1</v>
      </c>
      <c r="X17361" t="b">
        <f t="shared" si="1178"/>
        <v>1</v>
      </c>
      <c r="AA17361"/>
      <c r="AH17361"/>
      <c r="AL17361" t="b">
        <f t="shared" si="1179"/>
        <v>1</v>
      </c>
      <c r="AM17361" t="b">
        <f t="shared" si="1180"/>
        <v>1</v>
      </c>
      <c r="AP17361"/>
      <c r="AQ17361"/>
    </row>
    <row r="17362" spans="23:43" x14ac:dyDescent="0.25">
      <c r="W17362" t="b">
        <f t="shared" si="1177"/>
        <v>1</v>
      </c>
      <c r="X17362" t="b">
        <f t="shared" si="1178"/>
        <v>1</v>
      </c>
      <c r="AA17362"/>
      <c r="AH17362"/>
      <c r="AL17362" t="b">
        <f t="shared" si="1179"/>
        <v>1</v>
      </c>
      <c r="AM17362" t="b">
        <f t="shared" si="1180"/>
        <v>1</v>
      </c>
      <c r="AP17362"/>
      <c r="AQ17362"/>
    </row>
    <row r="17363" spans="23:43" x14ac:dyDescent="0.25">
      <c r="W17363" t="b">
        <f t="shared" si="1177"/>
        <v>1</v>
      </c>
      <c r="X17363" t="b">
        <f t="shared" si="1178"/>
        <v>1</v>
      </c>
      <c r="AA17363"/>
      <c r="AH17363"/>
      <c r="AL17363" t="b">
        <f t="shared" si="1179"/>
        <v>1</v>
      </c>
      <c r="AM17363" t="b">
        <f t="shared" si="1180"/>
        <v>1</v>
      </c>
      <c r="AP17363"/>
      <c r="AQ17363"/>
    </row>
    <row r="17364" spans="23:43" x14ac:dyDescent="0.25">
      <c r="W17364" t="b">
        <f t="shared" si="1177"/>
        <v>1</v>
      </c>
      <c r="X17364" t="b">
        <f t="shared" si="1178"/>
        <v>1</v>
      </c>
      <c r="AA17364"/>
      <c r="AH17364"/>
      <c r="AL17364" t="b">
        <f t="shared" si="1179"/>
        <v>1</v>
      </c>
      <c r="AM17364" t="b">
        <f t="shared" si="1180"/>
        <v>1</v>
      </c>
      <c r="AP17364"/>
      <c r="AQ17364"/>
    </row>
    <row r="17365" spans="23:43" x14ac:dyDescent="0.25">
      <c r="W17365" t="b">
        <f t="shared" si="1177"/>
        <v>1</v>
      </c>
      <c r="X17365" t="b">
        <f t="shared" si="1178"/>
        <v>1</v>
      </c>
      <c r="AA17365"/>
      <c r="AH17365"/>
      <c r="AL17365" t="b">
        <f t="shared" si="1179"/>
        <v>1</v>
      </c>
      <c r="AM17365" t="b">
        <f t="shared" si="1180"/>
        <v>1</v>
      </c>
      <c r="AP17365"/>
      <c r="AQ17365"/>
    </row>
    <row r="17366" spans="23:43" x14ac:dyDescent="0.25">
      <c r="W17366" t="b">
        <f t="shared" si="1177"/>
        <v>1</v>
      </c>
      <c r="X17366" t="b">
        <f t="shared" si="1178"/>
        <v>1</v>
      </c>
      <c r="AA17366"/>
      <c r="AH17366"/>
      <c r="AL17366" t="b">
        <f t="shared" si="1179"/>
        <v>1</v>
      </c>
      <c r="AM17366" t="b">
        <f t="shared" si="1180"/>
        <v>1</v>
      </c>
      <c r="AP17366"/>
      <c r="AQ17366"/>
    </row>
    <row r="17367" spans="23:43" x14ac:dyDescent="0.25">
      <c r="W17367" t="b">
        <f t="shared" si="1177"/>
        <v>1</v>
      </c>
      <c r="X17367" t="b">
        <f t="shared" si="1178"/>
        <v>1</v>
      </c>
      <c r="AA17367"/>
      <c r="AH17367"/>
      <c r="AL17367" t="b">
        <f t="shared" si="1179"/>
        <v>1</v>
      </c>
      <c r="AM17367" t="b">
        <f t="shared" si="1180"/>
        <v>1</v>
      </c>
      <c r="AP17367"/>
      <c r="AQ17367"/>
    </row>
    <row r="17368" spans="23:43" x14ac:dyDescent="0.25">
      <c r="W17368" t="b">
        <f t="shared" si="1177"/>
        <v>1</v>
      </c>
      <c r="X17368" t="b">
        <f t="shared" si="1178"/>
        <v>1</v>
      </c>
      <c r="AA17368"/>
      <c r="AH17368"/>
      <c r="AL17368" t="b">
        <f t="shared" si="1179"/>
        <v>1</v>
      </c>
      <c r="AM17368" t="b">
        <f t="shared" si="1180"/>
        <v>1</v>
      </c>
      <c r="AP17368"/>
      <c r="AQ17368"/>
    </row>
    <row r="17369" spans="23:43" x14ac:dyDescent="0.25">
      <c r="W17369" t="b">
        <f t="shared" si="1177"/>
        <v>1</v>
      </c>
      <c r="X17369" t="b">
        <f t="shared" si="1178"/>
        <v>1</v>
      </c>
      <c r="AA17369"/>
      <c r="AH17369"/>
      <c r="AL17369" t="b">
        <f t="shared" si="1179"/>
        <v>1</v>
      </c>
      <c r="AM17369" t="b">
        <f t="shared" si="1180"/>
        <v>1</v>
      </c>
      <c r="AP17369"/>
      <c r="AQ17369"/>
    </row>
    <row r="17370" spans="23:43" x14ac:dyDescent="0.25">
      <c r="W17370" t="b">
        <f t="shared" si="1177"/>
        <v>1</v>
      </c>
      <c r="X17370" t="b">
        <f t="shared" si="1178"/>
        <v>1</v>
      </c>
      <c r="AA17370"/>
      <c r="AH17370"/>
      <c r="AL17370" t="b">
        <f t="shared" si="1179"/>
        <v>1</v>
      </c>
      <c r="AM17370" t="b">
        <f t="shared" si="1180"/>
        <v>1</v>
      </c>
      <c r="AP17370"/>
      <c r="AQ17370"/>
    </row>
    <row r="17371" spans="23:43" x14ac:dyDescent="0.25">
      <c r="W17371" t="b">
        <f t="shared" si="1177"/>
        <v>1</v>
      </c>
      <c r="X17371" t="b">
        <f t="shared" si="1178"/>
        <v>1</v>
      </c>
      <c r="AA17371"/>
      <c r="AH17371"/>
      <c r="AL17371" t="b">
        <f t="shared" si="1179"/>
        <v>1</v>
      </c>
      <c r="AM17371" t="b">
        <f t="shared" si="1180"/>
        <v>1</v>
      </c>
      <c r="AP17371"/>
      <c r="AQ17371"/>
    </row>
    <row r="17372" spans="23:43" x14ac:dyDescent="0.25">
      <c r="W17372" t="b">
        <f t="shared" si="1177"/>
        <v>1</v>
      </c>
      <c r="X17372" t="b">
        <f t="shared" si="1178"/>
        <v>1</v>
      </c>
      <c r="AA17372"/>
      <c r="AH17372"/>
      <c r="AL17372" t="b">
        <f t="shared" si="1179"/>
        <v>1</v>
      </c>
      <c r="AM17372" t="b">
        <f t="shared" si="1180"/>
        <v>1</v>
      </c>
      <c r="AP17372"/>
      <c r="AQ17372"/>
    </row>
    <row r="17373" spans="23:43" x14ac:dyDescent="0.25">
      <c r="W17373" t="b">
        <f t="shared" si="1177"/>
        <v>1</v>
      </c>
      <c r="X17373" t="b">
        <f t="shared" si="1178"/>
        <v>1</v>
      </c>
      <c r="AA17373"/>
      <c r="AH17373"/>
      <c r="AL17373" t="b">
        <f t="shared" si="1179"/>
        <v>1</v>
      </c>
      <c r="AM17373" t="b">
        <f t="shared" si="1180"/>
        <v>1</v>
      </c>
      <c r="AP17373"/>
      <c r="AQ17373"/>
    </row>
    <row r="17374" spans="23:43" x14ac:dyDescent="0.25">
      <c r="W17374" t="b">
        <f t="shared" si="1177"/>
        <v>1</v>
      </c>
      <c r="X17374" t="b">
        <f t="shared" si="1178"/>
        <v>1</v>
      </c>
      <c r="AA17374"/>
      <c r="AH17374"/>
      <c r="AL17374" t="b">
        <f t="shared" si="1179"/>
        <v>1</v>
      </c>
      <c r="AM17374" t="b">
        <f t="shared" si="1180"/>
        <v>1</v>
      </c>
      <c r="AP17374"/>
      <c r="AQ17374"/>
    </row>
    <row r="17375" spans="23:43" x14ac:dyDescent="0.25">
      <c r="W17375" t="b">
        <f t="shared" si="1177"/>
        <v>1</v>
      </c>
      <c r="X17375" t="b">
        <f t="shared" si="1178"/>
        <v>1</v>
      </c>
      <c r="AA17375"/>
      <c r="AH17375"/>
      <c r="AL17375" t="b">
        <f t="shared" si="1179"/>
        <v>1</v>
      </c>
      <c r="AM17375" t="b">
        <f t="shared" si="1180"/>
        <v>1</v>
      </c>
      <c r="AP17375"/>
      <c r="AQ17375"/>
    </row>
    <row r="17376" spans="23:43" x14ac:dyDescent="0.25">
      <c r="W17376" t="b">
        <f t="shared" si="1177"/>
        <v>1</v>
      </c>
      <c r="X17376" t="b">
        <f t="shared" si="1178"/>
        <v>1</v>
      </c>
      <c r="AA17376"/>
      <c r="AH17376"/>
      <c r="AL17376" t="b">
        <f t="shared" si="1179"/>
        <v>1</v>
      </c>
      <c r="AM17376" t="b">
        <f t="shared" si="1180"/>
        <v>1</v>
      </c>
      <c r="AP17376"/>
      <c r="AQ17376"/>
    </row>
    <row r="17377" spans="23:43" x14ac:dyDescent="0.25">
      <c r="W17377" t="b">
        <f t="shared" si="1177"/>
        <v>1</v>
      </c>
      <c r="X17377" t="b">
        <f t="shared" si="1178"/>
        <v>1</v>
      </c>
      <c r="AA17377"/>
      <c r="AH17377"/>
      <c r="AL17377" t="b">
        <f t="shared" si="1179"/>
        <v>1</v>
      </c>
      <c r="AM17377" t="b">
        <f t="shared" si="1180"/>
        <v>1</v>
      </c>
      <c r="AP17377"/>
      <c r="AQ17377"/>
    </row>
    <row r="17378" spans="23:43" x14ac:dyDescent="0.25">
      <c r="W17378" t="b">
        <f t="shared" si="1177"/>
        <v>1</v>
      </c>
      <c r="X17378" t="b">
        <f t="shared" si="1178"/>
        <v>1</v>
      </c>
      <c r="AA17378"/>
      <c r="AH17378"/>
      <c r="AL17378" t="b">
        <f t="shared" si="1179"/>
        <v>1</v>
      </c>
      <c r="AM17378" t="b">
        <f t="shared" si="1180"/>
        <v>1</v>
      </c>
      <c r="AP17378"/>
      <c r="AQ17378"/>
    </row>
    <row r="17379" spans="23:43" x14ac:dyDescent="0.25">
      <c r="W17379" t="b">
        <f t="shared" si="1177"/>
        <v>1</v>
      </c>
      <c r="X17379" t="b">
        <f t="shared" si="1178"/>
        <v>1</v>
      </c>
      <c r="AA17379"/>
      <c r="AH17379"/>
      <c r="AL17379" t="b">
        <f t="shared" si="1179"/>
        <v>1</v>
      </c>
      <c r="AM17379" t="b">
        <f t="shared" si="1180"/>
        <v>1</v>
      </c>
      <c r="AP17379"/>
      <c r="AQ17379"/>
    </row>
    <row r="17380" spans="23:43" x14ac:dyDescent="0.25">
      <c r="W17380" t="b">
        <f t="shared" si="1177"/>
        <v>1</v>
      </c>
      <c r="X17380" t="b">
        <f t="shared" si="1178"/>
        <v>1</v>
      </c>
      <c r="AA17380"/>
      <c r="AH17380"/>
      <c r="AL17380" t="b">
        <f t="shared" si="1179"/>
        <v>1</v>
      </c>
      <c r="AM17380" t="b">
        <f t="shared" si="1180"/>
        <v>1</v>
      </c>
      <c r="AP17380"/>
      <c r="AQ17380"/>
    </row>
    <row r="17381" spans="23:43" x14ac:dyDescent="0.25">
      <c r="W17381" t="b">
        <f t="shared" si="1177"/>
        <v>1</v>
      </c>
      <c r="X17381" t="b">
        <f t="shared" si="1178"/>
        <v>1</v>
      </c>
      <c r="AA17381"/>
      <c r="AH17381"/>
      <c r="AL17381" t="b">
        <f t="shared" si="1179"/>
        <v>1</v>
      </c>
      <c r="AM17381" t="b">
        <f t="shared" si="1180"/>
        <v>1</v>
      </c>
      <c r="AP17381"/>
      <c r="AQ17381"/>
    </row>
    <row r="17382" spans="23:43" x14ac:dyDescent="0.25">
      <c r="W17382" t="b">
        <f t="shared" si="1177"/>
        <v>1</v>
      </c>
      <c r="X17382" t="b">
        <f t="shared" si="1178"/>
        <v>1</v>
      </c>
      <c r="AA17382"/>
      <c r="AH17382"/>
      <c r="AL17382" t="b">
        <f t="shared" si="1179"/>
        <v>1</v>
      </c>
      <c r="AM17382" t="b">
        <f t="shared" si="1180"/>
        <v>1</v>
      </c>
      <c r="AP17382"/>
      <c r="AQ17382"/>
    </row>
    <row r="17383" spans="23:43" x14ac:dyDescent="0.25">
      <c r="W17383" t="b">
        <f t="shared" si="1177"/>
        <v>1</v>
      </c>
      <c r="X17383" t="b">
        <f t="shared" si="1178"/>
        <v>1</v>
      </c>
      <c r="AA17383"/>
      <c r="AH17383"/>
      <c r="AL17383" t="b">
        <f t="shared" si="1179"/>
        <v>1</v>
      </c>
      <c r="AM17383" t="b">
        <f t="shared" si="1180"/>
        <v>1</v>
      </c>
      <c r="AP17383"/>
      <c r="AQ17383"/>
    </row>
    <row r="17384" spans="23:43" x14ac:dyDescent="0.25">
      <c r="W17384" t="b">
        <f t="shared" si="1177"/>
        <v>1</v>
      </c>
      <c r="X17384" t="b">
        <f t="shared" si="1178"/>
        <v>1</v>
      </c>
      <c r="AA17384"/>
      <c r="AH17384"/>
      <c r="AL17384" t="b">
        <f t="shared" si="1179"/>
        <v>1</v>
      </c>
      <c r="AM17384" t="b">
        <f t="shared" si="1180"/>
        <v>1</v>
      </c>
      <c r="AP17384"/>
      <c r="AQ17384"/>
    </row>
    <row r="17385" spans="23:43" x14ac:dyDescent="0.25">
      <c r="W17385" t="b">
        <f t="shared" si="1177"/>
        <v>1</v>
      </c>
      <c r="X17385" t="b">
        <f t="shared" si="1178"/>
        <v>1</v>
      </c>
      <c r="AA17385"/>
      <c r="AH17385"/>
      <c r="AL17385" t="b">
        <f t="shared" si="1179"/>
        <v>1</v>
      </c>
      <c r="AM17385" t="b">
        <f t="shared" si="1180"/>
        <v>1</v>
      </c>
      <c r="AP17385"/>
      <c r="AQ17385"/>
    </row>
    <row r="17386" spans="23:43" x14ac:dyDescent="0.25">
      <c r="W17386" t="b">
        <f t="shared" si="1177"/>
        <v>1</v>
      </c>
      <c r="X17386" t="b">
        <f t="shared" si="1178"/>
        <v>1</v>
      </c>
      <c r="AA17386"/>
      <c r="AH17386"/>
      <c r="AL17386" t="b">
        <f t="shared" si="1179"/>
        <v>1</v>
      </c>
      <c r="AM17386" t="b">
        <f t="shared" si="1180"/>
        <v>1</v>
      </c>
      <c r="AP17386"/>
      <c r="AQ17386"/>
    </row>
    <row r="17387" spans="23:43" x14ac:dyDescent="0.25">
      <c r="W17387" t="b">
        <f t="shared" si="1177"/>
        <v>1</v>
      </c>
      <c r="X17387" t="b">
        <f t="shared" si="1178"/>
        <v>1</v>
      </c>
      <c r="AA17387"/>
      <c r="AH17387"/>
      <c r="AL17387" t="b">
        <f t="shared" si="1179"/>
        <v>1</v>
      </c>
      <c r="AM17387" t="b">
        <f t="shared" si="1180"/>
        <v>1</v>
      </c>
      <c r="AP17387"/>
      <c r="AQ17387"/>
    </row>
    <row r="17388" spans="23:43" x14ac:dyDescent="0.25">
      <c r="W17388" t="b">
        <f t="shared" si="1177"/>
        <v>1</v>
      </c>
      <c r="X17388" t="b">
        <f t="shared" si="1178"/>
        <v>1</v>
      </c>
      <c r="AA17388"/>
      <c r="AH17388"/>
      <c r="AL17388" t="b">
        <f t="shared" si="1179"/>
        <v>1</v>
      </c>
      <c r="AM17388" t="b">
        <f t="shared" si="1180"/>
        <v>1</v>
      </c>
      <c r="AP17388"/>
      <c r="AQ17388"/>
    </row>
    <row r="17389" spans="23:43" x14ac:dyDescent="0.25">
      <c r="W17389" t="b">
        <f t="shared" si="1177"/>
        <v>1</v>
      </c>
      <c r="X17389" t="b">
        <f t="shared" si="1178"/>
        <v>1</v>
      </c>
      <c r="AA17389"/>
      <c r="AH17389"/>
      <c r="AL17389" t="b">
        <f t="shared" si="1179"/>
        <v>1</v>
      </c>
      <c r="AM17389" t="b">
        <f t="shared" si="1180"/>
        <v>1</v>
      </c>
      <c r="AP17389"/>
      <c r="AQ17389"/>
    </row>
    <row r="17390" spans="23:43" x14ac:dyDescent="0.25">
      <c r="W17390" t="b">
        <f t="shared" si="1177"/>
        <v>1</v>
      </c>
      <c r="X17390" t="b">
        <f t="shared" si="1178"/>
        <v>1</v>
      </c>
      <c r="AA17390"/>
      <c r="AH17390"/>
      <c r="AL17390" t="b">
        <f t="shared" si="1179"/>
        <v>1</v>
      </c>
      <c r="AM17390" t="b">
        <f t="shared" si="1180"/>
        <v>1</v>
      </c>
      <c r="AP17390"/>
      <c r="AQ17390"/>
    </row>
    <row r="17391" spans="23:43" x14ac:dyDescent="0.25">
      <c r="W17391" t="b">
        <f t="shared" si="1177"/>
        <v>1</v>
      </c>
      <c r="X17391" t="b">
        <f t="shared" si="1178"/>
        <v>1</v>
      </c>
      <c r="AA17391"/>
      <c r="AH17391"/>
      <c r="AL17391" t="b">
        <f t="shared" si="1179"/>
        <v>1</v>
      </c>
      <c r="AM17391" t="b">
        <f t="shared" si="1180"/>
        <v>1</v>
      </c>
      <c r="AP17391"/>
      <c r="AQ17391"/>
    </row>
    <row r="17392" spans="23:43" x14ac:dyDescent="0.25">
      <c r="W17392" t="b">
        <f t="shared" si="1177"/>
        <v>1</v>
      </c>
      <c r="X17392" t="b">
        <f t="shared" si="1178"/>
        <v>1</v>
      </c>
      <c r="AA17392"/>
      <c r="AH17392"/>
      <c r="AL17392" t="b">
        <f t="shared" si="1179"/>
        <v>1</v>
      </c>
      <c r="AM17392" t="b">
        <f t="shared" si="1180"/>
        <v>1</v>
      </c>
      <c r="AP17392"/>
      <c r="AQ17392"/>
    </row>
    <row r="17393" spans="23:43" x14ac:dyDescent="0.25">
      <c r="W17393" t="b">
        <f t="shared" si="1177"/>
        <v>1</v>
      </c>
      <c r="X17393" t="b">
        <f t="shared" si="1178"/>
        <v>1</v>
      </c>
      <c r="AA17393"/>
      <c r="AH17393"/>
      <c r="AL17393" t="b">
        <f t="shared" si="1179"/>
        <v>1</v>
      </c>
      <c r="AM17393" t="b">
        <f t="shared" si="1180"/>
        <v>1</v>
      </c>
      <c r="AP17393"/>
      <c r="AQ17393"/>
    </row>
    <row r="17394" spans="23:43" x14ac:dyDescent="0.25">
      <c r="W17394" t="b">
        <f t="shared" si="1177"/>
        <v>1</v>
      </c>
      <c r="X17394" t="b">
        <f t="shared" si="1178"/>
        <v>1</v>
      </c>
      <c r="AA17394"/>
      <c r="AH17394"/>
      <c r="AL17394" t="b">
        <f t="shared" si="1179"/>
        <v>1</v>
      </c>
      <c r="AM17394" t="b">
        <f t="shared" si="1180"/>
        <v>1</v>
      </c>
      <c r="AP17394"/>
      <c r="AQ17394"/>
    </row>
    <row r="17395" spans="23:43" x14ac:dyDescent="0.25">
      <c r="W17395" t="b">
        <f t="shared" si="1177"/>
        <v>1</v>
      </c>
      <c r="X17395" t="b">
        <f t="shared" si="1178"/>
        <v>1</v>
      </c>
      <c r="AA17395"/>
      <c r="AH17395"/>
      <c r="AL17395" t="b">
        <f t="shared" si="1179"/>
        <v>1</v>
      </c>
      <c r="AM17395" t="b">
        <f t="shared" si="1180"/>
        <v>1</v>
      </c>
      <c r="AP17395"/>
      <c r="AQ17395"/>
    </row>
    <row r="17396" spans="23:43" x14ac:dyDescent="0.25">
      <c r="W17396" t="b">
        <f t="shared" si="1177"/>
        <v>1</v>
      </c>
      <c r="X17396" t="b">
        <f t="shared" si="1178"/>
        <v>1</v>
      </c>
      <c r="AA17396"/>
      <c r="AH17396"/>
      <c r="AL17396" t="b">
        <f t="shared" si="1179"/>
        <v>1</v>
      </c>
      <c r="AM17396" t="b">
        <f t="shared" si="1180"/>
        <v>1</v>
      </c>
      <c r="AP17396"/>
      <c r="AQ17396"/>
    </row>
    <row r="17397" spans="23:43" x14ac:dyDescent="0.25">
      <c r="W17397" t="b">
        <f t="shared" si="1177"/>
        <v>1</v>
      </c>
      <c r="X17397" t="b">
        <f t="shared" si="1178"/>
        <v>1</v>
      </c>
      <c r="AA17397"/>
      <c r="AH17397"/>
      <c r="AL17397" t="b">
        <f t="shared" si="1179"/>
        <v>1</v>
      </c>
      <c r="AM17397" t="b">
        <f t="shared" si="1180"/>
        <v>1</v>
      </c>
      <c r="AP17397"/>
      <c r="AQ17397"/>
    </row>
    <row r="17398" spans="23:43" x14ac:dyDescent="0.25">
      <c r="W17398" t="b">
        <f t="shared" si="1177"/>
        <v>1</v>
      </c>
      <c r="X17398" t="b">
        <f t="shared" si="1178"/>
        <v>1</v>
      </c>
      <c r="AA17398"/>
      <c r="AH17398"/>
      <c r="AL17398" t="b">
        <f t="shared" si="1179"/>
        <v>1</v>
      </c>
      <c r="AM17398" t="b">
        <f t="shared" si="1180"/>
        <v>1</v>
      </c>
      <c r="AP17398"/>
      <c r="AQ17398"/>
    </row>
    <row r="17399" spans="23:43" x14ac:dyDescent="0.25">
      <c r="W17399" t="b">
        <f t="shared" si="1177"/>
        <v>1</v>
      </c>
      <c r="X17399" t="b">
        <f t="shared" si="1178"/>
        <v>1</v>
      </c>
      <c r="AA17399"/>
      <c r="AH17399"/>
      <c r="AL17399" t="b">
        <f t="shared" si="1179"/>
        <v>1</v>
      </c>
      <c r="AM17399" t="b">
        <f t="shared" si="1180"/>
        <v>1</v>
      </c>
      <c r="AP17399"/>
      <c r="AQ17399"/>
    </row>
    <row r="17400" spans="23:43" x14ac:dyDescent="0.25">
      <c r="W17400" t="b">
        <f t="shared" si="1177"/>
        <v>1</v>
      </c>
      <c r="X17400" t="b">
        <f t="shared" si="1178"/>
        <v>1</v>
      </c>
      <c r="AA17400"/>
      <c r="AH17400"/>
      <c r="AL17400" t="b">
        <f t="shared" si="1179"/>
        <v>1</v>
      </c>
      <c r="AM17400" t="b">
        <f t="shared" si="1180"/>
        <v>1</v>
      </c>
      <c r="AP17400"/>
      <c r="AQ17400"/>
    </row>
    <row r="17401" spans="23:43" x14ac:dyDescent="0.25">
      <c r="W17401" t="b">
        <f t="shared" si="1177"/>
        <v>1</v>
      </c>
      <c r="X17401" t="b">
        <f t="shared" si="1178"/>
        <v>1</v>
      </c>
      <c r="AA17401"/>
      <c r="AH17401"/>
      <c r="AL17401" t="b">
        <f t="shared" si="1179"/>
        <v>1</v>
      </c>
      <c r="AM17401" t="b">
        <f t="shared" si="1180"/>
        <v>1</v>
      </c>
      <c r="AP17401"/>
      <c r="AQ17401"/>
    </row>
    <row r="17402" spans="23:43" x14ac:dyDescent="0.25">
      <c r="W17402" t="b">
        <f t="shared" si="1177"/>
        <v>1</v>
      </c>
      <c r="X17402" t="b">
        <f t="shared" si="1178"/>
        <v>1</v>
      </c>
      <c r="AA17402"/>
      <c r="AH17402"/>
      <c r="AL17402" t="b">
        <f t="shared" si="1179"/>
        <v>1</v>
      </c>
      <c r="AM17402" t="b">
        <f t="shared" si="1180"/>
        <v>1</v>
      </c>
      <c r="AP17402"/>
      <c r="AQ17402"/>
    </row>
    <row r="17403" spans="23:43" x14ac:dyDescent="0.25">
      <c r="W17403" t="b">
        <f t="shared" si="1177"/>
        <v>1</v>
      </c>
      <c r="X17403" t="b">
        <f t="shared" si="1178"/>
        <v>1</v>
      </c>
      <c r="AA17403"/>
      <c r="AH17403"/>
      <c r="AL17403" t="b">
        <f t="shared" si="1179"/>
        <v>1</v>
      </c>
      <c r="AM17403" t="b">
        <f t="shared" si="1180"/>
        <v>1</v>
      </c>
      <c r="AP17403"/>
      <c r="AQ17403"/>
    </row>
    <row r="17404" spans="23:43" x14ac:dyDescent="0.25">
      <c r="W17404" t="b">
        <f t="shared" si="1177"/>
        <v>1</v>
      </c>
      <c r="X17404" t="b">
        <f t="shared" si="1178"/>
        <v>1</v>
      </c>
      <c r="AA17404"/>
      <c r="AH17404"/>
      <c r="AL17404" t="b">
        <f t="shared" si="1179"/>
        <v>1</v>
      </c>
      <c r="AM17404" t="b">
        <f t="shared" si="1180"/>
        <v>1</v>
      </c>
      <c r="AP17404"/>
      <c r="AQ17404"/>
    </row>
    <row r="17405" spans="23:43" x14ac:dyDescent="0.25">
      <c r="W17405" t="b">
        <f t="shared" si="1177"/>
        <v>1</v>
      </c>
      <c r="X17405" t="b">
        <f t="shared" si="1178"/>
        <v>1</v>
      </c>
      <c r="AA17405"/>
      <c r="AH17405"/>
      <c r="AL17405" t="b">
        <f t="shared" si="1179"/>
        <v>1</v>
      </c>
      <c r="AM17405" t="b">
        <f t="shared" si="1180"/>
        <v>1</v>
      </c>
      <c r="AP17405"/>
      <c r="AQ17405"/>
    </row>
    <row r="17406" spans="23:43" x14ac:dyDescent="0.25">
      <c r="W17406" t="b">
        <f t="shared" si="1177"/>
        <v>1</v>
      </c>
      <c r="X17406" t="b">
        <f t="shared" si="1178"/>
        <v>1</v>
      </c>
      <c r="AA17406"/>
      <c r="AH17406"/>
      <c r="AL17406" t="b">
        <f t="shared" si="1179"/>
        <v>1</v>
      </c>
      <c r="AM17406" t="b">
        <f t="shared" si="1180"/>
        <v>1</v>
      </c>
      <c r="AP17406"/>
      <c r="AQ17406"/>
    </row>
    <row r="17407" spans="23:43" x14ac:dyDescent="0.25">
      <c r="W17407" t="b">
        <f t="shared" si="1177"/>
        <v>1</v>
      </c>
      <c r="X17407" t="b">
        <f t="shared" si="1178"/>
        <v>1</v>
      </c>
      <c r="AA17407"/>
      <c r="AH17407"/>
      <c r="AL17407" t="b">
        <f t="shared" si="1179"/>
        <v>1</v>
      </c>
      <c r="AM17407" t="b">
        <f t="shared" si="1180"/>
        <v>1</v>
      </c>
      <c r="AP17407"/>
      <c r="AQ17407"/>
    </row>
    <row r="17408" spans="23:43" x14ac:dyDescent="0.25">
      <c r="W17408" t="b">
        <f t="shared" si="1177"/>
        <v>1</v>
      </c>
      <c r="X17408" t="b">
        <f t="shared" si="1178"/>
        <v>1</v>
      </c>
      <c r="AA17408"/>
      <c r="AH17408"/>
      <c r="AL17408" t="b">
        <f t="shared" si="1179"/>
        <v>1</v>
      </c>
      <c r="AM17408" t="b">
        <f t="shared" si="1180"/>
        <v>1</v>
      </c>
      <c r="AP17408"/>
      <c r="AQ17408"/>
    </row>
    <row r="17409" spans="23:43" x14ac:dyDescent="0.25">
      <c r="W17409" t="b">
        <f t="shared" si="1177"/>
        <v>1</v>
      </c>
      <c r="X17409" t="b">
        <f t="shared" si="1178"/>
        <v>1</v>
      </c>
      <c r="AA17409"/>
      <c r="AH17409"/>
      <c r="AL17409" t="b">
        <f t="shared" si="1179"/>
        <v>1</v>
      </c>
      <c r="AM17409" t="b">
        <f t="shared" si="1180"/>
        <v>1</v>
      </c>
      <c r="AP17409"/>
      <c r="AQ17409"/>
    </row>
    <row r="17410" spans="23:43" x14ac:dyDescent="0.25">
      <c r="W17410" t="b">
        <f t="shared" si="1177"/>
        <v>1</v>
      </c>
      <c r="X17410" t="b">
        <f t="shared" si="1178"/>
        <v>1</v>
      </c>
      <c r="AA17410"/>
      <c r="AH17410"/>
      <c r="AL17410" t="b">
        <f t="shared" si="1179"/>
        <v>1</v>
      </c>
      <c r="AM17410" t="b">
        <f t="shared" si="1180"/>
        <v>1</v>
      </c>
      <c r="AP17410"/>
      <c r="AQ17410"/>
    </row>
    <row r="17411" spans="23:43" x14ac:dyDescent="0.25">
      <c r="W17411" t="b">
        <f t="shared" si="1177"/>
        <v>1</v>
      </c>
      <c r="X17411" t="b">
        <f t="shared" si="1178"/>
        <v>1</v>
      </c>
      <c r="AA17411"/>
      <c r="AH17411"/>
      <c r="AL17411" t="b">
        <f t="shared" si="1179"/>
        <v>1</v>
      </c>
      <c r="AM17411" t="b">
        <f t="shared" si="1180"/>
        <v>1</v>
      </c>
      <c r="AP17411"/>
      <c r="AQ17411"/>
    </row>
    <row r="17412" spans="23:43" x14ac:dyDescent="0.25">
      <c r="W17412" t="b">
        <f t="shared" si="1177"/>
        <v>1</v>
      </c>
      <c r="X17412" t="b">
        <f t="shared" si="1178"/>
        <v>1</v>
      </c>
      <c r="AA17412"/>
      <c r="AH17412"/>
      <c r="AL17412" t="b">
        <f t="shared" si="1179"/>
        <v>1</v>
      </c>
      <c r="AM17412" t="b">
        <f t="shared" si="1180"/>
        <v>1</v>
      </c>
      <c r="AP17412"/>
      <c r="AQ17412"/>
    </row>
    <row r="17413" spans="23:43" x14ac:dyDescent="0.25">
      <c r="W17413" t="b">
        <f t="shared" si="1177"/>
        <v>1</v>
      </c>
      <c r="X17413" t="b">
        <f t="shared" si="1178"/>
        <v>1</v>
      </c>
      <c r="AA17413"/>
      <c r="AH17413"/>
      <c r="AL17413" t="b">
        <f t="shared" si="1179"/>
        <v>1</v>
      </c>
      <c r="AM17413" t="b">
        <f t="shared" si="1180"/>
        <v>1</v>
      </c>
      <c r="AP17413"/>
      <c r="AQ17413"/>
    </row>
    <row r="17414" spans="23:43" x14ac:dyDescent="0.25">
      <c r="W17414" t="b">
        <f t="shared" si="1177"/>
        <v>1</v>
      </c>
      <c r="X17414" t="b">
        <f t="shared" si="1178"/>
        <v>1</v>
      </c>
      <c r="AA17414"/>
      <c r="AH17414"/>
      <c r="AL17414" t="b">
        <f t="shared" si="1179"/>
        <v>1</v>
      </c>
      <c r="AM17414" t="b">
        <f t="shared" si="1180"/>
        <v>1</v>
      </c>
      <c r="AP17414"/>
      <c r="AQ17414"/>
    </row>
    <row r="17415" spans="23:43" x14ac:dyDescent="0.25">
      <c r="W17415" t="b">
        <f t="shared" si="1177"/>
        <v>1</v>
      </c>
      <c r="X17415" t="b">
        <f t="shared" si="1178"/>
        <v>1</v>
      </c>
      <c r="AA17415"/>
      <c r="AH17415"/>
      <c r="AL17415" t="b">
        <f t="shared" si="1179"/>
        <v>1</v>
      </c>
      <c r="AM17415" t="b">
        <f t="shared" si="1180"/>
        <v>1</v>
      </c>
      <c r="AP17415"/>
      <c r="AQ17415"/>
    </row>
    <row r="17416" spans="23:43" x14ac:dyDescent="0.25">
      <c r="W17416" t="b">
        <f t="shared" si="1177"/>
        <v>1</v>
      </c>
      <c r="X17416" t="b">
        <f t="shared" si="1178"/>
        <v>1</v>
      </c>
      <c r="AA17416"/>
      <c r="AH17416"/>
      <c r="AL17416" t="b">
        <f t="shared" si="1179"/>
        <v>1</v>
      </c>
      <c r="AM17416" t="b">
        <f t="shared" si="1180"/>
        <v>1</v>
      </c>
      <c r="AP17416"/>
      <c r="AQ17416"/>
    </row>
    <row r="17417" spans="23:43" x14ac:dyDescent="0.25">
      <c r="W17417" t="b">
        <f t="shared" si="1177"/>
        <v>1</v>
      </c>
      <c r="X17417" t="b">
        <f t="shared" si="1178"/>
        <v>1</v>
      </c>
      <c r="AA17417"/>
      <c r="AH17417"/>
      <c r="AL17417" t="b">
        <f t="shared" si="1179"/>
        <v>1</v>
      </c>
      <c r="AM17417" t="b">
        <f t="shared" si="1180"/>
        <v>1</v>
      </c>
      <c r="AP17417"/>
      <c r="AQ17417"/>
    </row>
    <row r="17418" spans="23:43" x14ac:dyDescent="0.25">
      <c r="W17418" t="b">
        <f t="shared" si="1177"/>
        <v>1</v>
      </c>
      <c r="X17418" t="b">
        <f t="shared" si="1178"/>
        <v>1</v>
      </c>
      <c r="AA17418"/>
      <c r="AH17418"/>
      <c r="AL17418" t="b">
        <f t="shared" si="1179"/>
        <v>1</v>
      </c>
      <c r="AM17418" t="b">
        <f t="shared" si="1180"/>
        <v>1</v>
      </c>
      <c r="AP17418"/>
      <c r="AQ17418"/>
    </row>
    <row r="17419" spans="23:43" x14ac:dyDescent="0.25">
      <c r="W17419" t="b">
        <f t="shared" si="1177"/>
        <v>1</v>
      </c>
      <c r="X17419" t="b">
        <f t="shared" si="1178"/>
        <v>1</v>
      </c>
      <c r="AA17419"/>
      <c r="AH17419"/>
      <c r="AL17419" t="b">
        <f t="shared" si="1179"/>
        <v>1</v>
      </c>
      <c r="AM17419" t="b">
        <f t="shared" si="1180"/>
        <v>1</v>
      </c>
      <c r="AP17419"/>
      <c r="AQ17419"/>
    </row>
    <row r="17420" spans="23:43" x14ac:dyDescent="0.25">
      <c r="W17420" t="b">
        <f t="shared" ref="W17420:W17483" si="1181">IF(AND(U17420&lt;&gt;"",U17420&lt;&gt;"Grand Total",U17420&lt;&gt;"(blank)"),GETPIVOTDATA("Facility CCN",$U$10,"Facility CCN",U17420)=1,TRUE)</f>
        <v>1</v>
      </c>
      <c r="X17420" t="b">
        <f t="shared" ref="X17420:X17483" si="1182">IF(AND(U17420&lt;&gt;"",U17420&lt;&gt;"Grand Total",U17420&lt;&gt;"(blank)"),LEN(U17420)=6,TRUE)</f>
        <v>1</v>
      </c>
      <c r="AA17420"/>
      <c r="AH17420"/>
      <c r="AL17420" t="b">
        <f t="shared" ref="AL17420:AL17483" si="1183">IF(AND(AJ17420&lt;&gt;"",AJ17420&lt;&gt;"Grand Total",AJ17420&lt;&gt;"(blank)"),GETPIVOTDATA("Provider NPI",$AJ$10,"Provider NPI",AJ17420)=1,TRUE)</f>
        <v>1</v>
      </c>
      <c r="AM17420" t="b">
        <f t="shared" ref="AM17420:AM17483" si="1184">IF(AND(AJ17420&lt;&gt;"",AJ17420&lt;&gt;"Grand Total",AJ17420&lt;&gt;"(blank)"),LEN(AJ17420)=10,TRUE)</f>
        <v>1</v>
      </c>
      <c r="AP17420"/>
      <c r="AQ17420"/>
    </row>
    <row r="17421" spans="23:43" x14ac:dyDescent="0.25">
      <c r="W17421" t="b">
        <f t="shared" si="1181"/>
        <v>1</v>
      </c>
      <c r="X17421" t="b">
        <f t="shared" si="1182"/>
        <v>1</v>
      </c>
      <c r="AA17421"/>
      <c r="AH17421"/>
      <c r="AL17421" t="b">
        <f t="shared" si="1183"/>
        <v>1</v>
      </c>
      <c r="AM17421" t="b">
        <f t="shared" si="1184"/>
        <v>1</v>
      </c>
      <c r="AP17421"/>
      <c r="AQ17421"/>
    </row>
    <row r="17422" spans="23:43" x14ac:dyDescent="0.25">
      <c r="W17422" t="b">
        <f t="shared" si="1181"/>
        <v>1</v>
      </c>
      <c r="X17422" t="b">
        <f t="shared" si="1182"/>
        <v>1</v>
      </c>
      <c r="AA17422"/>
      <c r="AH17422"/>
      <c r="AL17422" t="b">
        <f t="shared" si="1183"/>
        <v>1</v>
      </c>
      <c r="AM17422" t="b">
        <f t="shared" si="1184"/>
        <v>1</v>
      </c>
      <c r="AP17422"/>
      <c r="AQ17422"/>
    </row>
    <row r="17423" spans="23:43" x14ac:dyDescent="0.25">
      <c r="W17423" t="b">
        <f t="shared" si="1181"/>
        <v>1</v>
      </c>
      <c r="X17423" t="b">
        <f t="shared" si="1182"/>
        <v>1</v>
      </c>
      <c r="AA17423"/>
      <c r="AH17423"/>
      <c r="AL17423" t="b">
        <f t="shared" si="1183"/>
        <v>1</v>
      </c>
      <c r="AM17423" t="b">
        <f t="shared" si="1184"/>
        <v>1</v>
      </c>
      <c r="AP17423"/>
      <c r="AQ17423"/>
    </row>
    <row r="17424" spans="23:43" x14ac:dyDescent="0.25">
      <c r="W17424" t="b">
        <f t="shared" si="1181"/>
        <v>1</v>
      </c>
      <c r="X17424" t="b">
        <f t="shared" si="1182"/>
        <v>1</v>
      </c>
      <c r="AA17424"/>
      <c r="AH17424"/>
      <c r="AL17424" t="b">
        <f t="shared" si="1183"/>
        <v>1</v>
      </c>
      <c r="AM17424" t="b">
        <f t="shared" si="1184"/>
        <v>1</v>
      </c>
      <c r="AP17424"/>
      <c r="AQ17424"/>
    </row>
    <row r="17425" spans="23:43" x14ac:dyDescent="0.25">
      <c r="W17425" t="b">
        <f t="shared" si="1181"/>
        <v>1</v>
      </c>
      <c r="X17425" t="b">
        <f t="shared" si="1182"/>
        <v>1</v>
      </c>
      <c r="AA17425"/>
      <c r="AH17425"/>
      <c r="AL17425" t="b">
        <f t="shared" si="1183"/>
        <v>1</v>
      </c>
      <c r="AM17425" t="b">
        <f t="shared" si="1184"/>
        <v>1</v>
      </c>
      <c r="AP17425"/>
      <c r="AQ17425"/>
    </row>
    <row r="17426" spans="23:43" x14ac:dyDescent="0.25">
      <c r="W17426" t="b">
        <f t="shared" si="1181"/>
        <v>1</v>
      </c>
      <c r="X17426" t="b">
        <f t="shared" si="1182"/>
        <v>1</v>
      </c>
      <c r="AA17426"/>
      <c r="AH17426"/>
      <c r="AL17426" t="b">
        <f t="shared" si="1183"/>
        <v>1</v>
      </c>
      <c r="AM17426" t="b">
        <f t="shared" si="1184"/>
        <v>1</v>
      </c>
      <c r="AP17426"/>
      <c r="AQ17426"/>
    </row>
    <row r="17427" spans="23:43" x14ac:dyDescent="0.25">
      <c r="W17427" t="b">
        <f t="shared" si="1181"/>
        <v>1</v>
      </c>
      <c r="X17427" t="b">
        <f t="shared" si="1182"/>
        <v>1</v>
      </c>
      <c r="AA17427"/>
      <c r="AH17427"/>
      <c r="AL17427" t="b">
        <f t="shared" si="1183"/>
        <v>1</v>
      </c>
      <c r="AM17427" t="b">
        <f t="shared" si="1184"/>
        <v>1</v>
      </c>
      <c r="AP17427"/>
      <c r="AQ17427"/>
    </row>
    <row r="17428" spans="23:43" x14ac:dyDescent="0.25">
      <c r="W17428" t="b">
        <f t="shared" si="1181"/>
        <v>1</v>
      </c>
      <c r="X17428" t="b">
        <f t="shared" si="1182"/>
        <v>1</v>
      </c>
      <c r="AA17428"/>
      <c r="AH17428"/>
      <c r="AL17428" t="b">
        <f t="shared" si="1183"/>
        <v>1</v>
      </c>
      <c r="AM17428" t="b">
        <f t="shared" si="1184"/>
        <v>1</v>
      </c>
      <c r="AP17428"/>
      <c r="AQ17428"/>
    </row>
    <row r="17429" spans="23:43" x14ac:dyDescent="0.25">
      <c r="W17429" t="b">
        <f t="shared" si="1181"/>
        <v>1</v>
      </c>
      <c r="X17429" t="b">
        <f t="shared" si="1182"/>
        <v>1</v>
      </c>
      <c r="AA17429"/>
      <c r="AH17429"/>
      <c r="AL17429" t="b">
        <f t="shared" si="1183"/>
        <v>1</v>
      </c>
      <c r="AM17429" t="b">
        <f t="shared" si="1184"/>
        <v>1</v>
      </c>
      <c r="AP17429"/>
      <c r="AQ17429"/>
    </row>
    <row r="17430" spans="23:43" x14ac:dyDescent="0.25">
      <c r="W17430" t="b">
        <f t="shared" si="1181"/>
        <v>1</v>
      </c>
      <c r="X17430" t="b">
        <f t="shared" si="1182"/>
        <v>1</v>
      </c>
      <c r="AA17430"/>
      <c r="AH17430"/>
      <c r="AL17430" t="b">
        <f t="shared" si="1183"/>
        <v>1</v>
      </c>
      <c r="AM17430" t="b">
        <f t="shared" si="1184"/>
        <v>1</v>
      </c>
      <c r="AP17430"/>
      <c r="AQ17430"/>
    </row>
    <row r="17431" spans="23:43" x14ac:dyDescent="0.25">
      <c r="W17431" t="b">
        <f t="shared" si="1181"/>
        <v>1</v>
      </c>
      <c r="X17431" t="b">
        <f t="shared" si="1182"/>
        <v>1</v>
      </c>
      <c r="AA17431"/>
      <c r="AH17431"/>
      <c r="AL17431" t="b">
        <f t="shared" si="1183"/>
        <v>1</v>
      </c>
      <c r="AM17431" t="b">
        <f t="shared" si="1184"/>
        <v>1</v>
      </c>
      <c r="AP17431"/>
      <c r="AQ17431"/>
    </row>
    <row r="17432" spans="23:43" x14ac:dyDescent="0.25">
      <c r="W17432" t="b">
        <f t="shared" si="1181"/>
        <v>1</v>
      </c>
      <c r="X17432" t="b">
        <f t="shared" si="1182"/>
        <v>1</v>
      </c>
      <c r="AA17432"/>
      <c r="AH17432"/>
      <c r="AL17432" t="b">
        <f t="shared" si="1183"/>
        <v>1</v>
      </c>
      <c r="AM17432" t="b">
        <f t="shared" si="1184"/>
        <v>1</v>
      </c>
      <c r="AP17432"/>
      <c r="AQ17432"/>
    </row>
    <row r="17433" spans="23:43" x14ac:dyDescent="0.25">
      <c r="W17433" t="b">
        <f t="shared" si="1181"/>
        <v>1</v>
      </c>
      <c r="X17433" t="b">
        <f t="shared" si="1182"/>
        <v>1</v>
      </c>
      <c r="AA17433"/>
      <c r="AH17433"/>
      <c r="AL17433" t="b">
        <f t="shared" si="1183"/>
        <v>1</v>
      </c>
      <c r="AM17433" t="b">
        <f t="shared" si="1184"/>
        <v>1</v>
      </c>
      <c r="AP17433"/>
      <c r="AQ17433"/>
    </row>
    <row r="17434" spans="23:43" x14ac:dyDescent="0.25">
      <c r="W17434" t="b">
        <f t="shared" si="1181"/>
        <v>1</v>
      </c>
      <c r="X17434" t="b">
        <f t="shared" si="1182"/>
        <v>1</v>
      </c>
      <c r="AA17434"/>
      <c r="AH17434"/>
      <c r="AL17434" t="b">
        <f t="shared" si="1183"/>
        <v>1</v>
      </c>
      <c r="AM17434" t="b">
        <f t="shared" si="1184"/>
        <v>1</v>
      </c>
      <c r="AP17434"/>
      <c r="AQ17434"/>
    </row>
    <row r="17435" spans="23:43" x14ac:dyDescent="0.25">
      <c r="W17435" t="b">
        <f t="shared" si="1181"/>
        <v>1</v>
      </c>
      <c r="X17435" t="b">
        <f t="shared" si="1182"/>
        <v>1</v>
      </c>
      <c r="AA17435"/>
      <c r="AH17435"/>
      <c r="AL17435" t="b">
        <f t="shared" si="1183"/>
        <v>1</v>
      </c>
      <c r="AM17435" t="b">
        <f t="shared" si="1184"/>
        <v>1</v>
      </c>
      <c r="AP17435"/>
      <c r="AQ17435"/>
    </row>
    <row r="17436" spans="23:43" x14ac:dyDescent="0.25">
      <c r="W17436" t="b">
        <f t="shared" si="1181"/>
        <v>1</v>
      </c>
      <c r="X17436" t="b">
        <f t="shared" si="1182"/>
        <v>1</v>
      </c>
      <c r="AA17436"/>
      <c r="AH17436"/>
      <c r="AL17436" t="b">
        <f t="shared" si="1183"/>
        <v>1</v>
      </c>
      <c r="AM17436" t="b">
        <f t="shared" si="1184"/>
        <v>1</v>
      </c>
      <c r="AP17436"/>
      <c r="AQ17436"/>
    </row>
    <row r="17437" spans="23:43" x14ac:dyDescent="0.25">
      <c r="W17437" t="b">
        <f t="shared" si="1181"/>
        <v>1</v>
      </c>
      <c r="X17437" t="b">
        <f t="shared" si="1182"/>
        <v>1</v>
      </c>
      <c r="AA17437"/>
      <c r="AH17437"/>
      <c r="AL17437" t="b">
        <f t="shared" si="1183"/>
        <v>1</v>
      </c>
      <c r="AM17437" t="b">
        <f t="shared" si="1184"/>
        <v>1</v>
      </c>
      <c r="AP17437"/>
      <c r="AQ17437"/>
    </row>
    <row r="17438" spans="23:43" x14ac:dyDescent="0.25">
      <c r="W17438" t="b">
        <f t="shared" si="1181"/>
        <v>1</v>
      </c>
      <c r="X17438" t="b">
        <f t="shared" si="1182"/>
        <v>1</v>
      </c>
      <c r="AA17438"/>
      <c r="AH17438"/>
      <c r="AL17438" t="b">
        <f t="shared" si="1183"/>
        <v>1</v>
      </c>
      <c r="AM17438" t="b">
        <f t="shared" si="1184"/>
        <v>1</v>
      </c>
      <c r="AP17438"/>
      <c r="AQ17438"/>
    </row>
    <row r="17439" spans="23:43" x14ac:dyDescent="0.25">
      <c r="W17439" t="b">
        <f t="shared" si="1181"/>
        <v>1</v>
      </c>
      <c r="X17439" t="b">
        <f t="shared" si="1182"/>
        <v>1</v>
      </c>
      <c r="AA17439"/>
      <c r="AH17439"/>
      <c r="AL17439" t="b">
        <f t="shared" si="1183"/>
        <v>1</v>
      </c>
      <c r="AM17439" t="b">
        <f t="shared" si="1184"/>
        <v>1</v>
      </c>
      <c r="AP17439"/>
      <c r="AQ17439"/>
    </row>
    <row r="17440" spans="23:43" x14ac:dyDescent="0.25">
      <c r="W17440" t="b">
        <f t="shared" si="1181"/>
        <v>1</v>
      </c>
      <c r="X17440" t="b">
        <f t="shared" si="1182"/>
        <v>1</v>
      </c>
      <c r="AA17440"/>
      <c r="AH17440"/>
      <c r="AL17440" t="b">
        <f t="shared" si="1183"/>
        <v>1</v>
      </c>
      <c r="AM17440" t="b">
        <f t="shared" si="1184"/>
        <v>1</v>
      </c>
      <c r="AP17440"/>
      <c r="AQ17440"/>
    </row>
    <row r="17441" spans="23:43" x14ac:dyDescent="0.25">
      <c r="W17441" t="b">
        <f t="shared" si="1181"/>
        <v>1</v>
      </c>
      <c r="X17441" t="b">
        <f t="shared" si="1182"/>
        <v>1</v>
      </c>
      <c r="AA17441"/>
      <c r="AH17441"/>
      <c r="AL17441" t="b">
        <f t="shared" si="1183"/>
        <v>1</v>
      </c>
      <c r="AM17441" t="b">
        <f t="shared" si="1184"/>
        <v>1</v>
      </c>
      <c r="AP17441"/>
      <c r="AQ17441"/>
    </row>
    <row r="17442" spans="23:43" x14ac:dyDescent="0.25">
      <c r="W17442" t="b">
        <f t="shared" si="1181"/>
        <v>1</v>
      </c>
      <c r="X17442" t="b">
        <f t="shared" si="1182"/>
        <v>1</v>
      </c>
      <c r="AA17442"/>
      <c r="AH17442"/>
      <c r="AL17442" t="b">
        <f t="shared" si="1183"/>
        <v>1</v>
      </c>
      <c r="AM17442" t="b">
        <f t="shared" si="1184"/>
        <v>1</v>
      </c>
      <c r="AP17442"/>
      <c r="AQ17442"/>
    </row>
    <row r="17443" spans="23:43" x14ac:dyDescent="0.25">
      <c r="W17443" t="b">
        <f t="shared" si="1181"/>
        <v>1</v>
      </c>
      <c r="X17443" t="b">
        <f t="shared" si="1182"/>
        <v>1</v>
      </c>
      <c r="AA17443"/>
      <c r="AH17443"/>
      <c r="AL17443" t="b">
        <f t="shared" si="1183"/>
        <v>1</v>
      </c>
      <c r="AM17443" t="b">
        <f t="shared" si="1184"/>
        <v>1</v>
      </c>
      <c r="AP17443"/>
      <c r="AQ17443"/>
    </row>
    <row r="17444" spans="23:43" x14ac:dyDescent="0.25">
      <c r="W17444" t="b">
        <f t="shared" si="1181"/>
        <v>1</v>
      </c>
      <c r="X17444" t="b">
        <f t="shared" si="1182"/>
        <v>1</v>
      </c>
      <c r="AA17444"/>
      <c r="AH17444"/>
      <c r="AL17444" t="b">
        <f t="shared" si="1183"/>
        <v>1</v>
      </c>
      <c r="AM17444" t="b">
        <f t="shared" si="1184"/>
        <v>1</v>
      </c>
      <c r="AP17444"/>
      <c r="AQ17444"/>
    </row>
    <row r="17445" spans="23:43" x14ac:dyDescent="0.25">
      <c r="W17445" t="b">
        <f t="shared" si="1181"/>
        <v>1</v>
      </c>
      <c r="X17445" t="b">
        <f t="shared" si="1182"/>
        <v>1</v>
      </c>
      <c r="AA17445"/>
      <c r="AH17445"/>
      <c r="AL17445" t="b">
        <f t="shared" si="1183"/>
        <v>1</v>
      </c>
      <c r="AM17445" t="b">
        <f t="shared" si="1184"/>
        <v>1</v>
      </c>
      <c r="AP17445"/>
      <c r="AQ17445"/>
    </row>
    <row r="17446" spans="23:43" x14ac:dyDescent="0.25">
      <c r="W17446" t="b">
        <f t="shared" si="1181"/>
        <v>1</v>
      </c>
      <c r="X17446" t="b">
        <f t="shared" si="1182"/>
        <v>1</v>
      </c>
      <c r="AA17446"/>
      <c r="AH17446"/>
      <c r="AL17446" t="b">
        <f t="shared" si="1183"/>
        <v>1</v>
      </c>
      <c r="AM17446" t="b">
        <f t="shared" si="1184"/>
        <v>1</v>
      </c>
      <c r="AP17446"/>
      <c r="AQ17446"/>
    </row>
    <row r="17447" spans="23:43" x14ac:dyDescent="0.25">
      <c r="W17447" t="b">
        <f t="shared" si="1181"/>
        <v>1</v>
      </c>
      <c r="X17447" t="b">
        <f t="shared" si="1182"/>
        <v>1</v>
      </c>
      <c r="AA17447"/>
      <c r="AH17447"/>
      <c r="AL17447" t="b">
        <f t="shared" si="1183"/>
        <v>1</v>
      </c>
      <c r="AM17447" t="b">
        <f t="shared" si="1184"/>
        <v>1</v>
      </c>
      <c r="AP17447"/>
      <c r="AQ17447"/>
    </row>
    <row r="17448" spans="23:43" x14ac:dyDescent="0.25">
      <c r="W17448" t="b">
        <f t="shared" si="1181"/>
        <v>1</v>
      </c>
      <c r="X17448" t="b">
        <f t="shared" si="1182"/>
        <v>1</v>
      </c>
      <c r="AA17448"/>
      <c r="AH17448"/>
      <c r="AL17448" t="b">
        <f t="shared" si="1183"/>
        <v>1</v>
      </c>
      <c r="AM17448" t="b">
        <f t="shared" si="1184"/>
        <v>1</v>
      </c>
      <c r="AP17448"/>
      <c r="AQ17448"/>
    </row>
    <row r="17449" spans="23:43" x14ac:dyDescent="0.25">
      <c r="W17449" t="b">
        <f t="shared" si="1181"/>
        <v>1</v>
      </c>
      <c r="X17449" t="b">
        <f t="shared" si="1182"/>
        <v>1</v>
      </c>
      <c r="AA17449"/>
      <c r="AH17449"/>
      <c r="AL17449" t="b">
        <f t="shared" si="1183"/>
        <v>1</v>
      </c>
      <c r="AM17449" t="b">
        <f t="shared" si="1184"/>
        <v>1</v>
      </c>
      <c r="AP17449"/>
      <c r="AQ17449"/>
    </row>
    <row r="17450" spans="23:43" x14ac:dyDescent="0.25">
      <c r="W17450" t="b">
        <f t="shared" si="1181"/>
        <v>1</v>
      </c>
      <c r="X17450" t="b">
        <f t="shared" si="1182"/>
        <v>1</v>
      </c>
      <c r="AA17450"/>
      <c r="AH17450"/>
      <c r="AL17450" t="b">
        <f t="shared" si="1183"/>
        <v>1</v>
      </c>
      <c r="AM17450" t="b">
        <f t="shared" si="1184"/>
        <v>1</v>
      </c>
      <c r="AP17450"/>
      <c r="AQ17450"/>
    </row>
    <row r="17451" spans="23:43" x14ac:dyDescent="0.25">
      <c r="W17451" t="b">
        <f t="shared" si="1181"/>
        <v>1</v>
      </c>
      <c r="X17451" t="b">
        <f t="shared" si="1182"/>
        <v>1</v>
      </c>
      <c r="AA17451"/>
      <c r="AH17451"/>
      <c r="AL17451" t="b">
        <f t="shared" si="1183"/>
        <v>1</v>
      </c>
      <c r="AM17451" t="b">
        <f t="shared" si="1184"/>
        <v>1</v>
      </c>
      <c r="AP17451"/>
      <c r="AQ17451"/>
    </row>
    <row r="17452" spans="23:43" x14ac:dyDescent="0.25">
      <c r="W17452" t="b">
        <f t="shared" si="1181"/>
        <v>1</v>
      </c>
      <c r="X17452" t="b">
        <f t="shared" si="1182"/>
        <v>1</v>
      </c>
      <c r="AA17452"/>
      <c r="AH17452"/>
      <c r="AL17452" t="b">
        <f t="shared" si="1183"/>
        <v>1</v>
      </c>
      <c r="AM17452" t="b">
        <f t="shared" si="1184"/>
        <v>1</v>
      </c>
      <c r="AP17452"/>
      <c r="AQ17452"/>
    </row>
    <row r="17453" spans="23:43" x14ac:dyDescent="0.25">
      <c r="W17453" t="b">
        <f t="shared" si="1181"/>
        <v>1</v>
      </c>
      <c r="X17453" t="b">
        <f t="shared" si="1182"/>
        <v>1</v>
      </c>
      <c r="AA17453"/>
      <c r="AH17453"/>
      <c r="AL17453" t="b">
        <f t="shared" si="1183"/>
        <v>1</v>
      </c>
      <c r="AM17453" t="b">
        <f t="shared" si="1184"/>
        <v>1</v>
      </c>
      <c r="AP17453"/>
      <c r="AQ17453"/>
    </row>
    <row r="17454" spans="23:43" x14ac:dyDescent="0.25">
      <c r="W17454" t="b">
        <f t="shared" si="1181"/>
        <v>1</v>
      </c>
      <c r="X17454" t="b">
        <f t="shared" si="1182"/>
        <v>1</v>
      </c>
      <c r="AA17454"/>
      <c r="AH17454"/>
      <c r="AL17454" t="b">
        <f t="shared" si="1183"/>
        <v>1</v>
      </c>
      <c r="AM17454" t="b">
        <f t="shared" si="1184"/>
        <v>1</v>
      </c>
      <c r="AP17454"/>
      <c r="AQ17454"/>
    </row>
    <row r="17455" spans="23:43" x14ac:dyDescent="0.25">
      <c r="W17455" t="b">
        <f t="shared" si="1181"/>
        <v>1</v>
      </c>
      <c r="X17455" t="b">
        <f t="shared" si="1182"/>
        <v>1</v>
      </c>
      <c r="AA17455"/>
      <c r="AH17455"/>
      <c r="AL17455" t="b">
        <f t="shared" si="1183"/>
        <v>1</v>
      </c>
      <c r="AM17455" t="b">
        <f t="shared" si="1184"/>
        <v>1</v>
      </c>
      <c r="AP17455"/>
      <c r="AQ17455"/>
    </row>
    <row r="17456" spans="23:43" x14ac:dyDescent="0.25">
      <c r="W17456" t="b">
        <f t="shared" si="1181"/>
        <v>1</v>
      </c>
      <c r="X17456" t="b">
        <f t="shared" si="1182"/>
        <v>1</v>
      </c>
      <c r="AA17456"/>
      <c r="AH17456"/>
      <c r="AL17456" t="b">
        <f t="shared" si="1183"/>
        <v>1</v>
      </c>
      <c r="AM17456" t="b">
        <f t="shared" si="1184"/>
        <v>1</v>
      </c>
      <c r="AP17456"/>
      <c r="AQ17456"/>
    </row>
    <row r="17457" spans="23:43" x14ac:dyDescent="0.25">
      <c r="W17457" t="b">
        <f t="shared" si="1181"/>
        <v>1</v>
      </c>
      <c r="X17457" t="b">
        <f t="shared" si="1182"/>
        <v>1</v>
      </c>
      <c r="AA17457"/>
      <c r="AH17457"/>
      <c r="AL17457" t="b">
        <f t="shared" si="1183"/>
        <v>1</v>
      </c>
      <c r="AM17457" t="b">
        <f t="shared" si="1184"/>
        <v>1</v>
      </c>
      <c r="AP17457"/>
      <c r="AQ17457"/>
    </row>
    <row r="17458" spans="23:43" x14ac:dyDescent="0.25">
      <c r="W17458" t="b">
        <f t="shared" si="1181"/>
        <v>1</v>
      </c>
      <c r="X17458" t="b">
        <f t="shared" si="1182"/>
        <v>1</v>
      </c>
      <c r="AA17458"/>
      <c r="AH17458"/>
      <c r="AL17458" t="b">
        <f t="shared" si="1183"/>
        <v>1</v>
      </c>
      <c r="AM17458" t="b">
        <f t="shared" si="1184"/>
        <v>1</v>
      </c>
      <c r="AP17458"/>
      <c r="AQ17458"/>
    </row>
    <row r="17459" spans="23:43" x14ac:dyDescent="0.25">
      <c r="W17459" t="b">
        <f t="shared" si="1181"/>
        <v>1</v>
      </c>
      <c r="X17459" t="b">
        <f t="shared" si="1182"/>
        <v>1</v>
      </c>
      <c r="AA17459"/>
      <c r="AH17459"/>
      <c r="AL17459" t="b">
        <f t="shared" si="1183"/>
        <v>1</v>
      </c>
      <c r="AM17459" t="b">
        <f t="shared" si="1184"/>
        <v>1</v>
      </c>
      <c r="AP17459"/>
      <c r="AQ17459"/>
    </row>
    <row r="17460" spans="23:43" x14ac:dyDescent="0.25">
      <c r="W17460" t="b">
        <f t="shared" si="1181"/>
        <v>1</v>
      </c>
      <c r="X17460" t="b">
        <f t="shared" si="1182"/>
        <v>1</v>
      </c>
      <c r="AA17460"/>
      <c r="AH17460"/>
      <c r="AL17460" t="b">
        <f t="shared" si="1183"/>
        <v>1</v>
      </c>
      <c r="AM17460" t="b">
        <f t="shared" si="1184"/>
        <v>1</v>
      </c>
      <c r="AP17460"/>
      <c r="AQ17460"/>
    </row>
    <row r="17461" spans="23:43" x14ac:dyDescent="0.25">
      <c r="W17461" t="b">
        <f t="shared" si="1181"/>
        <v>1</v>
      </c>
      <c r="X17461" t="b">
        <f t="shared" si="1182"/>
        <v>1</v>
      </c>
      <c r="AA17461"/>
      <c r="AH17461"/>
      <c r="AL17461" t="b">
        <f t="shared" si="1183"/>
        <v>1</v>
      </c>
      <c r="AM17461" t="b">
        <f t="shared" si="1184"/>
        <v>1</v>
      </c>
      <c r="AP17461"/>
      <c r="AQ17461"/>
    </row>
    <row r="17462" spans="23:43" x14ac:dyDescent="0.25">
      <c r="W17462" t="b">
        <f t="shared" si="1181"/>
        <v>1</v>
      </c>
      <c r="X17462" t="b">
        <f t="shared" si="1182"/>
        <v>1</v>
      </c>
      <c r="AA17462"/>
      <c r="AH17462"/>
      <c r="AL17462" t="b">
        <f t="shared" si="1183"/>
        <v>1</v>
      </c>
      <c r="AM17462" t="b">
        <f t="shared" si="1184"/>
        <v>1</v>
      </c>
      <c r="AP17462"/>
      <c r="AQ17462"/>
    </row>
    <row r="17463" spans="23:43" x14ac:dyDescent="0.25">
      <c r="W17463" t="b">
        <f t="shared" si="1181"/>
        <v>1</v>
      </c>
      <c r="X17463" t="b">
        <f t="shared" si="1182"/>
        <v>1</v>
      </c>
      <c r="AA17463"/>
      <c r="AH17463"/>
      <c r="AL17463" t="b">
        <f t="shared" si="1183"/>
        <v>1</v>
      </c>
      <c r="AM17463" t="b">
        <f t="shared" si="1184"/>
        <v>1</v>
      </c>
      <c r="AP17463"/>
      <c r="AQ17463"/>
    </row>
    <row r="17464" spans="23:43" x14ac:dyDescent="0.25">
      <c r="W17464" t="b">
        <f t="shared" si="1181"/>
        <v>1</v>
      </c>
      <c r="X17464" t="b">
        <f t="shared" si="1182"/>
        <v>1</v>
      </c>
      <c r="AA17464"/>
      <c r="AH17464"/>
      <c r="AL17464" t="b">
        <f t="shared" si="1183"/>
        <v>1</v>
      </c>
      <c r="AM17464" t="b">
        <f t="shared" si="1184"/>
        <v>1</v>
      </c>
      <c r="AP17464"/>
      <c r="AQ17464"/>
    </row>
    <row r="17465" spans="23:43" x14ac:dyDescent="0.25">
      <c r="W17465" t="b">
        <f t="shared" si="1181"/>
        <v>1</v>
      </c>
      <c r="X17465" t="b">
        <f t="shared" si="1182"/>
        <v>1</v>
      </c>
      <c r="AA17465"/>
      <c r="AH17465"/>
      <c r="AL17465" t="b">
        <f t="shared" si="1183"/>
        <v>1</v>
      </c>
      <c r="AM17465" t="b">
        <f t="shared" si="1184"/>
        <v>1</v>
      </c>
      <c r="AP17465"/>
      <c r="AQ17465"/>
    </row>
    <row r="17466" spans="23:43" x14ac:dyDescent="0.25">
      <c r="W17466" t="b">
        <f t="shared" si="1181"/>
        <v>1</v>
      </c>
      <c r="X17466" t="b">
        <f t="shared" si="1182"/>
        <v>1</v>
      </c>
      <c r="AA17466"/>
      <c r="AH17466"/>
      <c r="AL17466" t="b">
        <f t="shared" si="1183"/>
        <v>1</v>
      </c>
      <c r="AM17466" t="b">
        <f t="shared" si="1184"/>
        <v>1</v>
      </c>
      <c r="AP17466"/>
      <c r="AQ17466"/>
    </row>
    <row r="17467" spans="23:43" x14ac:dyDescent="0.25">
      <c r="W17467" t="b">
        <f t="shared" si="1181"/>
        <v>1</v>
      </c>
      <c r="X17467" t="b">
        <f t="shared" si="1182"/>
        <v>1</v>
      </c>
      <c r="AA17467"/>
      <c r="AH17467"/>
      <c r="AL17467" t="b">
        <f t="shared" si="1183"/>
        <v>1</v>
      </c>
      <c r="AM17467" t="b">
        <f t="shared" si="1184"/>
        <v>1</v>
      </c>
      <c r="AP17467"/>
      <c r="AQ17467"/>
    </row>
    <row r="17468" spans="23:43" x14ac:dyDescent="0.25">
      <c r="W17468" t="b">
        <f t="shared" si="1181"/>
        <v>1</v>
      </c>
      <c r="X17468" t="b">
        <f t="shared" si="1182"/>
        <v>1</v>
      </c>
      <c r="AA17468"/>
      <c r="AH17468"/>
      <c r="AL17468" t="b">
        <f t="shared" si="1183"/>
        <v>1</v>
      </c>
      <c r="AM17468" t="b">
        <f t="shared" si="1184"/>
        <v>1</v>
      </c>
      <c r="AP17468"/>
      <c r="AQ17468"/>
    </row>
    <row r="17469" spans="23:43" x14ac:dyDescent="0.25">
      <c r="W17469" t="b">
        <f t="shared" si="1181"/>
        <v>1</v>
      </c>
      <c r="X17469" t="b">
        <f t="shared" si="1182"/>
        <v>1</v>
      </c>
      <c r="AA17469"/>
      <c r="AH17469"/>
      <c r="AL17469" t="b">
        <f t="shared" si="1183"/>
        <v>1</v>
      </c>
      <c r="AM17469" t="b">
        <f t="shared" si="1184"/>
        <v>1</v>
      </c>
      <c r="AP17469"/>
      <c r="AQ17469"/>
    </row>
    <row r="17470" spans="23:43" x14ac:dyDescent="0.25">
      <c r="W17470" t="b">
        <f t="shared" si="1181"/>
        <v>1</v>
      </c>
      <c r="X17470" t="b">
        <f t="shared" si="1182"/>
        <v>1</v>
      </c>
      <c r="AA17470"/>
      <c r="AH17470"/>
      <c r="AL17470" t="b">
        <f t="shared" si="1183"/>
        <v>1</v>
      </c>
      <c r="AM17470" t="b">
        <f t="shared" si="1184"/>
        <v>1</v>
      </c>
      <c r="AP17470"/>
      <c r="AQ17470"/>
    </row>
    <row r="17471" spans="23:43" x14ac:dyDescent="0.25">
      <c r="W17471" t="b">
        <f t="shared" si="1181"/>
        <v>1</v>
      </c>
      <c r="X17471" t="b">
        <f t="shared" si="1182"/>
        <v>1</v>
      </c>
      <c r="AA17471"/>
      <c r="AH17471"/>
      <c r="AL17471" t="b">
        <f t="shared" si="1183"/>
        <v>1</v>
      </c>
      <c r="AM17471" t="b">
        <f t="shared" si="1184"/>
        <v>1</v>
      </c>
      <c r="AP17471"/>
      <c r="AQ17471"/>
    </row>
    <row r="17472" spans="23:43" x14ac:dyDescent="0.25">
      <c r="W17472" t="b">
        <f t="shared" si="1181"/>
        <v>1</v>
      </c>
      <c r="X17472" t="b">
        <f t="shared" si="1182"/>
        <v>1</v>
      </c>
      <c r="AA17472"/>
      <c r="AH17472"/>
      <c r="AL17472" t="b">
        <f t="shared" si="1183"/>
        <v>1</v>
      </c>
      <c r="AM17472" t="b">
        <f t="shared" si="1184"/>
        <v>1</v>
      </c>
      <c r="AP17472"/>
      <c r="AQ17472"/>
    </row>
    <row r="17473" spans="23:43" x14ac:dyDescent="0.25">
      <c r="W17473" t="b">
        <f t="shared" si="1181"/>
        <v>1</v>
      </c>
      <c r="X17473" t="b">
        <f t="shared" si="1182"/>
        <v>1</v>
      </c>
      <c r="AA17473"/>
      <c r="AH17473"/>
      <c r="AL17473" t="b">
        <f t="shared" si="1183"/>
        <v>1</v>
      </c>
      <c r="AM17473" t="b">
        <f t="shared" si="1184"/>
        <v>1</v>
      </c>
      <c r="AP17473"/>
      <c r="AQ17473"/>
    </row>
    <row r="17474" spans="23:43" x14ac:dyDescent="0.25">
      <c r="W17474" t="b">
        <f t="shared" si="1181"/>
        <v>1</v>
      </c>
      <c r="X17474" t="b">
        <f t="shared" si="1182"/>
        <v>1</v>
      </c>
      <c r="AA17474"/>
      <c r="AH17474"/>
      <c r="AL17474" t="b">
        <f t="shared" si="1183"/>
        <v>1</v>
      </c>
      <c r="AM17474" t="b">
        <f t="shared" si="1184"/>
        <v>1</v>
      </c>
      <c r="AP17474"/>
      <c r="AQ17474"/>
    </row>
    <row r="17475" spans="23:43" x14ac:dyDescent="0.25">
      <c r="W17475" t="b">
        <f t="shared" si="1181"/>
        <v>1</v>
      </c>
      <c r="X17475" t="b">
        <f t="shared" si="1182"/>
        <v>1</v>
      </c>
      <c r="AA17475"/>
      <c r="AH17475"/>
      <c r="AL17475" t="b">
        <f t="shared" si="1183"/>
        <v>1</v>
      </c>
      <c r="AM17475" t="b">
        <f t="shared" si="1184"/>
        <v>1</v>
      </c>
      <c r="AP17475"/>
      <c r="AQ17475"/>
    </row>
    <row r="17476" spans="23:43" x14ac:dyDescent="0.25">
      <c r="W17476" t="b">
        <f t="shared" si="1181"/>
        <v>1</v>
      </c>
      <c r="X17476" t="b">
        <f t="shared" si="1182"/>
        <v>1</v>
      </c>
      <c r="AA17476"/>
      <c r="AH17476"/>
      <c r="AL17476" t="b">
        <f t="shared" si="1183"/>
        <v>1</v>
      </c>
      <c r="AM17476" t="b">
        <f t="shared" si="1184"/>
        <v>1</v>
      </c>
      <c r="AP17476"/>
      <c r="AQ17476"/>
    </row>
    <row r="17477" spans="23:43" x14ac:dyDescent="0.25">
      <c r="W17477" t="b">
        <f t="shared" si="1181"/>
        <v>1</v>
      </c>
      <c r="X17477" t="b">
        <f t="shared" si="1182"/>
        <v>1</v>
      </c>
      <c r="AA17477"/>
      <c r="AH17477"/>
      <c r="AL17477" t="b">
        <f t="shared" si="1183"/>
        <v>1</v>
      </c>
      <c r="AM17477" t="b">
        <f t="shared" si="1184"/>
        <v>1</v>
      </c>
      <c r="AP17477"/>
      <c r="AQ17477"/>
    </row>
    <row r="17478" spans="23:43" x14ac:dyDescent="0.25">
      <c r="W17478" t="b">
        <f t="shared" si="1181"/>
        <v>1</v>
      </c>
      <c r="X17478" t="b">
        <f t="shared" si="1182"/>
        <v>1</v>
      </c>
      <c r="AA17478"/>
      <c r="AH17478"/>
      <c r="AL17478" t="b">
        <f t="shared" si="1183"/>
        <v>1</v>
      </c>
      <c r="AM17478" t="b">
        <f t="shared" si="1184"/>
        <v>1</v>
      </c>
      <c r="AP17478"/>
      <c r="AQ17478"/>
    </row>
    <row r="17479" spans="23:43" x14ac:dyDescent="0.25">
      <c r="W17479" t="b">
        <f t="shared" si="1181"/>
        <v>1</v>
      </c>
      <c r="X17479" t="b">
        <f t="shared" si="1182"/>
        <v>1</v>
      </c>
      <c r="AA17479"/>
      <c r="AH17479"/>
      <c r="AL17479" t="b">
        <f t="shared" si="1183"/>
        <v>1</v>
      </c>
      <c r="AM17479" t="b">
        <f t="shared" si="1184"/>
        <v>1</v>
      </c>
      <c r="AP17479"/>
      <c r="AQ17479"/>
    </row>
    <row r="17480" spans="23:43" x14ac:dyDescent="0.25">
      <c r="W17480" t="b">
        <f t="shared" si="1181"/>
        <v>1</v>
      </c>
      <c r="X17480" t="b">
        <f t="shared" si="1182"/>
        <v>1</v>
      </c>
      <c r="AA17480"/>
      <c r="AH17480"/>
      <c r="AL17480" t="b">
        <f t="shared" si="1183"/>
        <v>1</v>
      </c>
      <c r="AM17480" t="b">
        <f t="shared" si="1184"/>
        <v>1</v>
      </c>
      <c r="AP17480"/>
      <c r="AQ17480"/>
    </row>
    <row r="17481" spans="23:43" x14ac:dyDescent="0.25">
      <c r="W17481" t="b">
        <f t="shared" si="1181"/>
        <v>1</v>
      </c>
      <c r="X17481" t="b">
        <f t="shared" si="1182"/>
        <v>1</v>
      </c>
      <c r="AA17481"/>
      <c r="AH17481"/>
      <c r="AL17481" t="b">
        <f t="shared" si="1183"/>
        <v>1</v>
      </c>
      <c r="AM17481" t="b">
        <f t="shared" si="1184"/>
        <v>1</v>
      </c>
      <c r="AP17481"/>
      <c r="AQ17481"/>
    </row>
    <row r="17482" spans="23:43" x14ac:dyDescent="0.25">
      <c r="W17482" t="b">
        <f t="shared" si="1181"/>
        <v>1</v>
      </c>
      <c r="X17482" t="b">
        <f t="shared" si="1182"/>
        <v>1</v>
      </c>
      <c r="AA17482"/>
      <c r="AH17482"/>
      <c r="AL17482" t="b">
        <f t="shared" si="1183"/>
        <v>1</v>
      </c>
      <c r="AM17482" t="b">
        <f t="shared" si="1184"/>
        <v>1</v>
      </c>
      <c r="AP17482"/>
      <c r="AQ17482"/>
    </row>
    <row r="17483" spans="23:43" x14ac:dyDescent="0.25">
      <c r="W17483" t="b">
        <f t="shared" si="1181"/>
        <v>1</v>
      </c>
      <c r="X17483" t="b">
        <f t="shared" si="1182"/>
        <v>1</v>
      </c>
      <c r="AA17483"/>
      <c r="AH17483"/>
      <c r="AL17483" t="b">
        <f t="shared" si="1183"/>
        <v>1</v>
      </c>
      <c r="AM17483" t="b">
        <f t="shared" si="1184"/>
        <v>1</v>
      </c>
      <c r="AP17483"/>
      <c r="AQ17483"/>
    </row>
    <row r="17484" spans="23:43" x14ac:dyDescent="0.25">
      <c r="W17484" t="b">
        <f t="shared" ref="W17484:W17547" si="1185">IF(AND(U17484&lt;&gt;"",U17484&lt;&gt;"Grand Total",U17484&lt;&gt;"(blank)"),GETPIVOTDATA("Facility CCN",$U$10,"Facility CCN",U17484)=1,TRUE)</f>
        <v>1</v>
      </c>
      <c r="X17484" t="b">
        <f t="shared" ref="X17484:X17547" si="1186">IF(AND(U17484&lt;&gt;"",U17484&lt;&gt;"Grand Total",U17484&lt;&gt;"(blank)"),LEN(U17484)=6,TRUE)</f>
        <v>1</v>
      </c>
      <c r="AA17484"/>
      <c r="AH17484"/>
      <c r="AL17484" t="b">
        <f t="shared" ref="AL17484:AL17547" si="1187">IF(AND(AJ17484&lt;&gt;"",AJ17484&lt;&gt;"Grand Total",AJ17484&lt;&gt;"(blank)"),GETPIVOTDATA("Provider NPI",$AJ$10,"Provider NPI",AJ17484)=1,TRUE)</f>
        <v>1</v>
      </c>
      <c r="AM17484" t="b">
        <f t="shared" ref="AM17484:AM17547" si="1188">IF(AND(AJ17484&lt;&gt;"",AJ17484&lt;&gt;"Grand Total",AJ17484&lt;&gt;"(blank)"),LEN(AJ17484)=10,TRUE)</f>
        <v>1</v>
      </c>
      <c r="AP17484"/>
      <c r="AQ17484"/>
    </row>
    <row r="17485" spans="23:43" x14ac:dyDescent="0.25">
      <c r="W17485" t="b">
        <f t="shared" si="1185"/>
        <v>1</v>
      </c>
      <c r="X17485" t="b">
        <f t="shared" si="1186"/>
        <v>1</v>
      </c>
      <c r="AA17485"/>
      <c r="AH17485"/>
      <c r="AL17485" t="b">
        <f t="shared" si="1187"/>
        <v>1</v>
      </c>
      <c r="AM17485" t="b">
        <f t="shared" si="1188"/>
        <v>1</v>
      </c>
      <c r="AP17485"/>
      <c r="AQ17485"/>
    </row>
    <row r="17486" spans="23:43" x14ac:dyDescent="0.25">
      <c r="W17486" t="b">
        <f t="shared" si="1185"/>
        <v>1</v>
      </c>
      <c r="X17486" t="b">
        <f t="shared" si="1186"/>
        <v>1</v>
      </c>
      <c r="AA17486"/>
      <c r="AH17486"/>
      <c r="AL17486" t="b">
        <f t="shared" si="1187"/>
        <v>1</v>
      </c>
      <c r="AM17486" t="b">
        <f t="shared" si="1188"/>
        <v>1</v>
      </c>
      <c r="AP17486"/>
      <c r="AQ17486"/>
    </row>
    <row r="17487" spans="23:43" x14ac:dyDescent="0.25">
      <c r="W17487" t="b">
        <f t="shared" si="1185"/>
        <v>1</v>
      </c>
      <c r="X17487" t="b">
        <f t="shared" si="1186"/>
        <v>1</v>
      </c>
      <c r="AA17487"/>
      <c r="AH17487"/>
      <c r="AL17487" t="b">
        <f t="shared" si="1187"/>
        <v>1</v>
      </c>
      <c r="AM17487" t="b">
        <f t="shared" si="1188"/>
        <v>1</v>
      </c>
      <c r="AP17487"/>
      <c r="AQ17487"/>
    </row>
    <row r="17488" spans="23:43" x14ac:dyDescent="0.25">
      <c r="W17488" t="b">
        <f t="shared" si="1185"/>
        <v>1</v>
      </c>
      <c r="X17488" t="b">
        <f t="shared" si="1186"/>
        <v>1</v>
      </c>
      <c r="AA17488"/>
      <c r="AH17488"/>
      <c r="AL17488" t="b">
        <f t="shared" si="1187"/>
        <v>1</v>
      </c>
      <c r="AM17488" t="b">
        <f t="shared" si="1188"/>
        <v>1</v>
      </c>
      <c r="AP17488"/>
      <c r="AQ17488"/>
    </row>
    <row r="17489" spans="23:43" x14ac:dyDescent="0.25">
      <c r="W17489" t="b">
        <f t="shared" si="1185"/>
        <v>1</v>
      </c>
      <c r="X17489" t="b">
        <f t="shared" si="1186"/>
        <v>1</v>
      </c>
      <c r="AA17489"/>
      <c r="AH17489"/>
      <c r="AL17489" t="b">
        <f t="shared" si="1187"/>
        <v>1</v>
      </c>
      <c r="AM17489" t="b">
        <f t="shared" si="1188"/>
        <v>1</v>
      </c>
      <c r="AP17489"/>
      <c r="AQ17489"/>
    </row>
    <row r="17490" spans="23:43" x14ac:dyDescent="0.25">
      <c r="W17490" t="b">
        <f t="shared" si="1185"/>
        <v>1</v>
      </c>
      <c r="X17490" t="b">
        <f t="shared" si="1186"/>
        <v>1</v>
      </c>
      <c r="AA17490"/>
      <c r="AH17490"/>
      <c r="AL17490" t="b">
        <f t="shared" si="1187"/>
        <v>1</v>
      </c>
      <c r="AM17490" t="b">
        <f t="shared" si="1188"/>
        <v>1</v>
      </c>
      <c r="AP17490"/>
      <c r="AQ17490"/>
    </row>
    <row r="17491" spans="23:43" x14ac:dyDescent="0.25">
      <c r="W17491" t="b">
        <f t="shared" si="1185"/>
        <v>1</v>
      </c>
      <c r="X17491" t="b">
        <f t="shared" si="1186"/>
        <v>1</v>
      </c>
      <c r="AA17491"/>
      <c r="AH17491"/>
      <c r="AL17491" t="b">
        <f t="shared" si="1187"/>
        <v>1</v>
      </c>
      <c r="AM17491" t="b">
        <f t="shared" si="1188"/>
        <v>1</v>
      </c>
      <c r="AP17491"/>
      <c r="AQ17491"/>
    </row>
    <row r="17492" spans="23:43" x14ac:dyDescent="0.25">
      <c r="W17492" t="b">
        <f t="shared" si="1185"/>
        <v>1</v>
      </c>
      <c r="X17492" t="b">
        <f t="shared" si="1186"/>
        <v>1</v>
      </c>
      <c r="AA17492"/>
      <c r="AH17492"/>
      <c r="AL17492" t="b">
        <f t="shared" si="1187"/>
        <v>1</v>
      </c>
      <c r="AM17492" t="b">
        <f t="shared" si="1188"/>
        <v>1</v>
      </c>
      <c r="AP17492"/>
      <c r="AQ17492"/>
    </row>
    <row r="17493" spans="23:43" x14ac:dyDescent="0.25">
      <c r="W17493" t="b">
        <f t="shared" si="1185"/>
        <v>1</v>
      </c>
      <c r="X17493" t="b">
        <f t="shared" si="1186"/>
        <v>1</v>
      </c>
      <c r="AA17493"/>
      <c r="AH17493"/>
      <c r="AL17493" t="b">
        <f t="shared" si="1187"/>
        <v>1</v>
      </c>
      <c r="AM17493" t="b">
        <f t="shared" si="1188"/>
        <v>1</v>
      </c>
      <c r="AP17493"/>
      <c r="AQ17493"/>
    </row>
    <row r="17494" spans="23:43" x14ac:dyDescent="0.25">
      <c r="W17494" t="b">
        <f t="shared" si="1185"/>
        <v>1</v>
      </c>
      <c r="X17494" t="b">
        <f t="shared" si="1186"/>
        <v>1</v>
      </c>
      <c r="AA17494"/>
      <c r="AH17494"/>
      <c r="AL17494" t="b">
        <f t="shared" si="1187"/>
        <v>1</v>
      </c>
      <c r="AM17494" t="b">
        <f t="shared" si="1188"/>
        <v>1</v>
      </c>
      <c r="AP17494"/>
      <c r="AQ17494"/>
    </row>
    <row r="17495" spans="23:43" x14ac:dyDescent="0.25">
      <c r="W17495" t="b">
        <f t="shared" si="1185"/>
        <v>1</v>
      </c>
      <c r="X17495" t="b">
        <f t="shared" si="1186"/>
        <v>1</v>
      </c>
      <c r="AA17495"/>
      <c r="AH17495"/>
      <c r="AL17495" t="b">
        <f t="shared" si="1187"/>
        <v>1</v>
      </c>
      <c r="AM17495" t="b">
        <f t="shared" si="1188"/>
        <v>1</v>
      </c>
      <c r="AP17495"/>
      <c r="AQ17495"/>
    </row>
    <row r="17496" spans="23:43" x14ac:dyDescent="0.25">
      <c r="W17496" t="b">
        <f t="shared" si="1185"/>
        <v>1</v>
      </c>
      <c r="X17496" t="b">
        <f t="shared" si="1186"/>
        <v>1</v>
      </c>
      <c r="AA17496"/>
      <c r="AH17496"/>
      <c r="AL17496" t="b">
        <f t="shared" si="1187"/>
        <v>1</v>
      </c>
      <c r="AM17496" t="b">
        <f t="shared" si="1188"/>
        <v>1</v>
      </c>
      <c r="AP17496"/>
      <c r="AQ17496"/>
    </row>
    <row r="17497" spans="23:43" x14ac:dyDescent="0.25">
      <c r="W17497" t="b">
        <f t="shared" si="1185"/>
        <v>1</v>
      </c>
      <c r="X17497" t="b">
        <f t="shared" si="1186"/>
        <v>1</v>
      </c>
      <c r="AA17497"/>
      <c r="AH17497"/>
      <c r="AL17497" t="b">
        <f t="shared" si="1187"/>
        <v>1</v>
      </c>
      <c r="AM17497" t="b">
        <f t="shared" si="1188"/>
        <v>1</v>
      </c>
      <c r="AP17497"/>
      <c r="AQ17497"/>
    </row>
    <row r="17498" spans="23:43" x14ac:dyDescent="0.25">
      <c r="W17498" t="b">
        <f t="shared" si="1185"/>
        <v>1</v>
      </c>
      <c r="X17498" t="b">
        <f t="shared" si="1186"/>
        <v>1</v>
      </c>
      <c r="AA17498"/>
      <c r="AH17498"/>
      <c r="AL17498" t="b">
        <f t="shared" si="1187"/>
        <v>1</v>
      </c>
      <c r="AM17498" t="b">
        <f t="shared" si="1188"/>
        <v>1</v>
      </c>
      <c r="AP17498"/>
      <c r="AQ17498"/>
    </row>
    <row r="17499" spans="23:43" x14ac:dyDescent="0.25">
      <c r="W17499" t="b">
        <f t="shared" si="1185"/>
        <v>1</v>
      </c>
      <c r="X17499" t="b">
        <f t="shared" si="1186"/>
        <v>1</v>
      </c>
      <c r="AA17499"/>
      <c r="AH17499"/>
      <c r="AL17499" t="b">
        <f t="shared" si="1187"/>
        <v>1</v>
      </c>
      <c r="AM17499" t="b">
        <f t="shared" si="1188"/>
        <v>1</v>
      </c>
      <c r="AP17499"/>
      <c r="AQ17499"/>
    </row>
    <row r="17500" spans="23:43" x14ac:dyDescent="0.25">
      <c r="W17500" t="b">
        <f t="shared" si="1185"/>
        <v>1</v>
      </c>
      <c r="X17500" t="b">
        <f t="shared" si="1186"/>
        <v>1</v>
      </c>
      <c r="AA17500"/>
      <c r="AH17500"/>
      <c r="AL17500" t="b">
        <f t="shared" si="1187"/>
        <v>1</v>
      </c>
      <c r="AM17500" t="b">
        <f t="shared" si="1188"/>
        <v>1</v>
      </c>
      <c r="AP17500"/>
      <c r="AQ17500"/>
    </row>
    <row r="17501" spans="23:43" x14ac:dyDescent="0.25">
      <c r="W17501" t="b">
        <f t="shared" si="1185"/>
        <v>1</v>
      </c>
      <c r="X17501" t="b">
        <f t="shared" si="1186"/>
        <v>1</v>
      </c>
      <c r="AA17501"/>
      <c r="AH17501"/>
      <c r="AL17501" t="b">
        <f t="shared" si="1187"/>
        <v>1</v>
      </c>
      <c r="AM17501" t="b">
        <f t="shared" si="1188"/>
        <v>1</v>
      </c>
      <c r="AP17501"/>
      <c r="AQ17501"/>
    </row>
    <row r="17502" spans="23:43" x14ac:dyDescent="0.25">
      <c r="W17502" t="b">
        <f t="shared" si="1185"/>
        <v>1</v>
      </c>
      <c r="X17502" t="b">
        <f t="shared" si="1186"/>
        <v>1</v>
      </c>
      <c r="AA17502"/>
      <c r="AH17502"/>
      <c r="AL17502" t="b">
        <f t="shared" si="1187"/>
        <v>1</v>
      </c>
      <c r="AM17502" t="b">
        <f t="shared" si="1188"/>
        <v>1</v>
      </c>
      <c r="AP17502"/>
      <c r="AQ17502"/>
    </row>
    <row r="17503" spans="23:43" x14ac:dyDescent="0.25">
      <c r="W17503" t="b">
        <f t="shared" si="1185"/>
        <v>1</v>
      </c>
      <c r="X17503" t="b">
        <f t="shared" si="1186"/>
        <v>1</v>
      </c>
      <c r="AA17503"/>
      <c r="AH17503"/>
      <c r="AL17503" t="b">
        <f t="shared" si="1187"/>
        <v>1</v>
      </c>
      <c r="AM17503" t="b">
        <f t="shared" si="1188"/>
        <v>1</v>
      </c>
      <c r="AP17503"/>
      <c r="AQ17503"/>
    </row>
    <row r="17504" spans="23:43" x14ac:dyDescent="0.25">
      <c r="W17504" t="b">
        <f t="shared" si="1185"/>
        <v>1</v>
      </c>
      <c r="X17504" t="b">
        <f t="shared" si="1186"/>
        <v>1</v>
      </c>
      <c r="AA17504"/>
      <c r="AH17504"/>
      <c r="AL17504" t="b">
        <f t="shared" si="1187"/>
        <v>1</v>
      </c>
      <c r="AM17504" t="b">
        <f t="shared" si="1188"/>
        <v>1</v>
      </c>
      <c r="AP17504"/>
      <c r="AQ17504"/>
    </row>
    <row r="17505" spans="23:43" x14ac:dyDescent="0.25">
      <c r="W17505" t="b">
        <f t="shared" si="1185"/>
        <v>1</v>
      </c>
      <c r="X17505" t="b">
        <f t="shared" si="1186"/>
        <v>1</v>
      </c>
      <c r="AA17505"/>
      <c r="AH17505"/>
      <c r="AL17505" t="b">
        <f t="shared" si="1187"/>
        <v>1</v>
      </c>
      <c r="AM17505" t="b">
        <f t="shared" si="1188"/>
        <v>1</v>
      </c>
      <c r="AP17505"/>
      <c r="AQ17505"/>
    </row>
    <row r="17506" spans="23:43" x14ac:dyDescent="0.25">
      <c r="W17506" t="b">
        <f t="shared" si="1185"/>
        <v>1</v>
      </c>
      <c r="X17506" t="b">
        <f t="shared" si="1186"/>
        <v>1</v>
      </c>
      <c r="AA17506"/>
      <c r="AH17506"/>
      <c r="AL17506" t="b">
        <f t="shared" si="1187"/>
        <v>1</v>
      </c>
      <c r="AM17506" t="b">
        <f t="shared" si="1188"/>
        <v>1</v>
      </c>
      <c r="AP17506"/>
      <c r="AQ17506"/>
    </row>
    <row r="17507" spans="23:43" x14ac:dyDescent="0.25">
      <c r="W17507" t="b">
        <f t="shared" si="1185"/>
        <v>1</v>
      </c>
      <c r="X17507" t="b">
        <f t="shared" si="1186"/>
        <v>1</v>
      </c>
      <c r="AA17507"/>
      <c r="AH17507"/>
      <c r="AL17507" t="b">
        <f t="shared" si="1187"/>
        <v>1</v>
      </c>
      <c r="AM17507" t="b">
        <f t="shared" si="1188"/>
        <v>1</v>
      </c>
      <c r="AP17507"/>
      <c r="AQ17507"/>
    </row>
    <row r="17508" spans="23:43" x14ac:dyDescent="0.25">
      <c r="W17508" t="b">
        <f t="shared" si="1185"/>
        <v>1</v>
      </c>
      <c r="X17508" t="b">
        <f t="shared" si="1186"/>
        <v>1</v>
      </c>
      <c r="AA17508"/>
      <c r="AH17508"/>
      <c r="AL17508" t="b">
        <f t="shared" si="1187"/>
        <v>1</v>
      </c>
      <c r="AM17508" t="b">
        <f t="shared" si="1188"/>
        <v>1</v>
      </c>
      <c r="AP17508"/>
      <c r="AQ17508"/>
    </row>
    <row r="17509" spans="23:43" x14ac:dyDescent="0.25">
      <c r="W17509" t="b">
        <f t="shared" si="1185"/>
        <v>1</v>
      </c>
      <c r="X17509" t="b">
        <f t="shared" si="1186"/>
        <v>1</v>
      </c>
      <c r="AA17509"/>
      <c r="AH17509"/>
      <c r="AL17509" t="b">
        <f t="shared" si="1187"/>
        <v>1</v>
      </c>
      <c r="AM17509" t="b">
        <f t="shared" si="1188"/>
        <v>1</v>
      </c>
      <c r="AP17509"/>
      <c r="AQ17509"/>
    </row>
    <row r="17510" spans="23:43" x14ac:dyDescent="0.25">
      <c r="W17510" t="b">
        <f t="shared" si="1185"/>
        <v>1</v>
      </c>
      <c r="X17510" t="b">
        <f t="shared" si="1186"/>
        <v>1</v>
      </c>
      <c r="AA17510"/>
      <c r="AH17510"/>
      <c r="AL17510" t="b">
        <f t="shared" si="1187"/>
        <v>1</v>
      </c>
      <c r="AM17510" t="b">
        <f t="shared" si="1188"/>
        <v>1</v>
      </c>
      <c r="AP17510"/>
      <c r="AQ17510"/>
    </row>
    <row r="17511" spans="23:43" x14ac:dyDescent="0.25">
      <c r="W17511" t="b">
        <f t="shared" si="1185"/>
        <v>1</v>
      </c>
      <c r="X17511" t="b">
        <f t="shared" si="1186"/>
        <v>1</v>
      </c>
      <c r="AA17511"/>
      <c r="AH17511"/>
      <c r="AL17511" t="b">
        <f t="shared" si="1187"/>
        <v>1</v>
      </c>
      <c r="AM17511" t="b">
        <f t="shared" si="1188"/>
        <v>1</v>
      </c>
      <c r="AP17511"/>
      <c r="AQ17511"/>
    </row>
    <row r="17512" spans="23:43" x14ac:dyDescent="0.25">
      <c r="W17512" t="b">
        <f t="shared" si="1185"/>
        <v>1</v>
      </c>
      <c r="X17512" t="b">
        <f t="shared" si="1186"/>
        <v>1</v>
      </c>
      <c r="AA17512"/>
      <c r="AH17512"/>
      <c r="AL17512" t="b">
        <f t="shared" si="1187"/>
        <v>1</v>
      </c>
      <c r="AM17512" t="b">
        <f t="shared" si="1188"/>
        <v>1</v>
      </c>
      <c r="AP17512"/>
      <c r="AQ17512"/>
    </row>
    <row r="17513" spans="23:43" x14ac:dyDescent="0.25">
      <c r="W17513" t="b">
        <f t="shared" si="1185"/>
        <v>1</v>
      </c>
      <c r="X17513" t="b">
        <f t="shared" si="1186"/>
        <v>1</v>
      </c>
      <c r="AA17513"/>
      <c r="AH17513"/>
      <c r="AL17513" t="b">
        <f t="shared" si="1187"/>
        <v>1</v>
      </c>
      <c r="AM17513" t="b">
        <f t="shared" si="1188"/>
        <v>1</v>
      </c>
      <c r="AP17513"/>
      <c r="AQ17513"/>
    </row>
    <row r="17514" spans="23:43" x14ac:dyDescent="0.25">
      <c r="W17514" t="b">
        <f t="shared" si="1185"/>
        <v>1</v>
      </c>
      <c r="X17514" t="b">
        <f t="shared" si="1186"/>
        <v>1</v>
      </c>
      <c r="AA17514"/>
      <c r="AH17514"/>
      <c r="AL17514" t="b">
        <f t="shared" si="1187"/>
        <v>1</v>
      </c>
      <c r="AM17514" t="b">
        <f t="shared" si="1188"/>
        <v>1</v>
      </c>
      <c r="AP17514"/>
      <c r="AQ17514"/>
    </row>
    <row r="17515" spans="23:43" x14ac:dyDescent="0.25">
      <c r="W17515" t="b">
        <f t="shared" si="1185"/>
        <v>1</v>
      </c>
      <c r="X17515" t="b">
        <f t="shared" si="1186"/>
        <v>1</v>
      </c>
      <c r="AA17515"/>
      <c r="AH17515"/>
      <c r="AL17515" t="b">
        <f t="shared" si="1187"/>
        <v>1</v>
      </c>
      <c r="AM17515" t="b">
        <f t="shared" si="1188"/>
        <v>1</v>
      </c>
      <c r="AP17515"/>
      <c r="AQ17515"/>
    </row>
    <row r="17516" spans="23:43" x14ac:dyDescent="0.25">
      <c r="W17516" t="b">
        <f t="shared" si="1185"/>
        <v>1</v>
      </c>
      <c r="X17516" t="b">
        <f t="shared" si="1186"/>
        <v>1</v>
      </c>
      <c r="AA17516"/>
      <c r="AH17516"/>
      <c r="AL17516" t="b">
        <f t="shared" si="1187"/>
        <v>1</v>
      </c>
      <c r="AM17516" t="b">
        <f t="shared" si="1188"/>
        <v>1</v>
      </c>
      <c r="AP17516"/>
      <c r="AQ17516"/>
    </row>
    <row r="17517" spans="23:43" x14ac:dyDescent="0.25">
      <c r="W17517" t="b">
        <f t="shared" si="1185"/>
        <v>1</v>
      </c>
      <c r="X17517" t="b">
        <f t="shared" si="1186"/>
        <v>1</v>
      </c>
      <c r="AA17517"/>
      <c r="AH17517"/>
      <c r="AL17517" t="b">
        <f t="shared" si="1187"/>
        <v>1</v>
      </c>
      <c r="AM17517" t="b">
        <f t="shared" si="1188"/>
        <v>1</v>
      </c>
      <c r="AP17517"/>
      <c r="AQ17517"/>
    </row>
    <row r="17518" spans="23:43" x14ac:dyDescent="0.25">
      <c r="W17518" t="b">
        <f t="shared" si="1185"/>
        <v>1</v>
      </c>
      <c r="X17518" t="b">
        <f t="shared" si="1186"/>
        <v>1</v>
      </c>
      <c r="AA17518"/>
      <c r="AH17518"/>
      <c r="AL17518" t="b">
        <f t="shared" si="1187"/>
        <v>1</v>
      </c>
      <c r="AM17518" t="b">
        <f t="shared" si="1188"/>
        <v>1</v>
      </c>
      <c r="AP17518"/>
      <c r="AQ17518"/>
    </row>
    <row r="17519" spans="23:43" x14ac:dyDescent="0.25">
      <c r="W17519" t="b">
        <f t="shared" si="1185"/>
        <v>1</v>
      </c>
      <c r="X17519" t="b">
        <f t="shared" si="1186"/>
        <v>1</v>
      </c>
      <c r="AA17519"/>
      <c r="AH17519"/>
      <c r="AL17519" t="b">
        <f t="shared" si="1187"/>
        <v>1</v>
      </c>
      <c r="AM17519" t="b">
        <f t="shared" si="1188"/>
        <v>1</v>
      </c>
      <c r="AP17519"/>
      <c r="AQ17519"/>
    </row>
    <row r="17520" spans="23:43" x14ac:dyDescent="0.25">
      <c r="W17520" t="b">
        <f t="shared" si="1185"/>
        <v>1</v>
      </c>
      <c r="X17520" t="b">
        <f t="shared" si="1186"/>
        <v>1</v>
      </c>
      <c r="AA17520"/>
      <c r="AH17520"/>
      <c r="AL17520" t="b">
        <f t="shared" si="1187"/>
        <v>1</v>
      </c>
      <c r="AM17520" t="b">
        <f t="shared" si="1188"/>
        <v>1</v>
      </c>
      <c r="AP17520"/>
      <c r="AQ17520"/>
    </row>
    <row r="17521" spans="23:43" x14ac:dyDescent="0.25">
      <c r="W17521" t="b">
        <f t="shared" si="1185"/>
        <v>1</v>
      </c>
      <c r="X17521" t="b">
        <f t="shared" si="1186"/>
        <v>1</v>
      </c>
      <c r="AA17521"/>
      <c r="AH17521"/>
      <c r="AL17521" t="b">
        <f t="shared" si="1187"/>
        <v>1</v>
      </c>
      <c r="AM17521" t="b">
        <f t="shared" si="1188"/>
        <v>1</v>
      </c>
      <c r="AP17521"/>
      <c r="AQ17521"/>
    </row>
    <row r="17522" spans="23:43" x14ac:dyDescent="0.25">
      <c r="W17522" t="b">
        <f t="shared" si="1185"/>
        <v>1</v>
      </c>
      <c r="X17522" t="b">
        <f t="shared" si="1186"/>
        <v>1</v>
      </c>
      <c r="AA17522"/>
      <c r="AH17522"/>
      <c r="AL17522" t="b">
        <f t="shared" si="1187"/>
        <v>1</v>
      </c>
      <c r="AM17522" t="b">
        <f t="shared" si="1188"/>
        <v>1</v>
      </c>
      <c r="AP17522"/>
      <c r="AQ17522"/>
    </row>
    <row r="17523" spans="23:43" x14ac:dyDescent="0.25">
      <c r="W17523" t="b">
        <f t="shared" si="1185"/>
        <v>1</v>
      </c>
      <c r="X17523" t="b">
        <f t="shared" si="1186"/>
        <v>1</v>
      </c>
      <c r="AA17523"/>
      <c r="AH17523"/>
      <c r="AL17523" t="b">
        <f t="shared" si="1187"/>
        <v>1</v>
      </c>
      <c r="AM17523" t="b">
        <f t="shared" si="1188"/>
        <v>1</v>
      </c>
      <c r="AP17523"/>
      <c r="AQ17523"/>
    </row>
    <row r="17524" spans="23:43" x14ac:dyDescent="0.25">
      <c r="W17524" t="b">
        <f t="shared" si="1185"/>
        <v>1</v>
      </c>
      <c r="X17524" t="b">
        <f t="shared" si="1186"/>
        <v>1</v>
      </c>
      <c r="AA17524"/>
      <c r="AH17524"/>
      <c r="AL17524" t="b">
        <f t="shared" si="1187"/>
        <v>1</v>
      </c>
      <c r="AM17524" t="b">
        <f t="shared" si="1188"/>
        <v>1</v>
      </c>
      <c r="AP17524"/>
      <c r="AQ17524"/>
    </row>
    <row r="17525" spans="23:43" x14ac:dyDescent="0.25">
      <c r="W17525" t="b">
        <f t="shared" si="1185"/>
        <v>1</v>
      </c>
      <c r="X17525" t="b">
        <f t="shared" si="1186"/>
        <v>1</v>
      </c>
      <c r="AA17525"/>
      <c r="AH17525"/>
      <c r="AL17525" t="b">
        <f t="shared" si="1187"/>
        <v>1</v>
      </c>
      <c r="AM17525" t="b">
        <f t="shared" si="1188"/>
        <v>1</v>
      </c>
      <c r="AP17525"/>
      <c r="AQ17525"/>
    </row>
    <row r="17526" spans="23:43" x14ac:dyDescent="0.25">
      <c r="W17526" t="b">
        <f t="shared" si="1185"/>
        <v>1</v>
      </c>
      <c r="X17526" t="b">
        <f t="shared" si="1186"/>
        <v>1</v>
      </c>
      <c r="AA17526"/>
      <c r="AH17526"/>
      <c r="AL17526" t="b">
        <f t="shared" si="1187"/>
        <v>1</v>
      </c>
      <c r="AM17526" t="b">
        <f t="shared" si="1188"/>
        <v>1</v>
      </c>
      <c r="AP17526"/>
      <c r="AQ17526"/>
    </row>
    <row r="17527" spans="23:43" x14ac:dyDescent="0.25">
      <c r="W17527" t="b">
        <f t="shared" si="1185"/>
        <v>1</v>
      </c>
      <c r="X17527" t="b">
        <f t="shared" si="1186"/>
        <v>1</v>
      </c>
      <c r="AA17527"/>
      <c r="AH17527"/>
      <c r="AL17527" t="b">
        <f t="shared" si="1187"/>
        <v>1</v>
      </c>
      <c r="AM17527" t="b">
        <f t="shared" si="1188"/>
        <v>1</v>
      </c>
      <c r="AP17527"/>
      <c r="AQ17527"/>
    </row>
    <row r="17528" spans="23:43" x14ac:dyDescent="0.25">
      <c r="W17528" t="b">
        <f t="shared" si="1185"/>
        <v>1</v>
      </c>
      <c r="X17528" t="b">
        <f t="shared" si="1186"/>
        <v>1</v>
      </c>
      <c r="AA17528"/>
      <c r="AH17528"/>
      <c r="AL17528" t="b">
        <f t="shared" si="1187"/>
        <v>1</v>
      </c>
      <c r="AM17528" t="b">
        <f t="shared" si="1188"/>
        <v>1</v>
      </c>
      <c r="AP17528"/>
      <c r="AQ17528"/>
    </row>
    <row r="17529" spans="23:43" x14ac:dyDescent="0.25">
      <c r="W17529" t="b">
        <f t="shared" si="1185"/>
        <v>1</v>
      </c>
      <c r="X17529" t="b">
        <f t="shared" si="1186"/>
        <v>1</v>
      </c>
      <c r="AA17529"/>
      <c r="AH17529"/>
      <c r="AL17529" t="b">
        <f t="shared" si="1187"/>
        <v>1</v>
      </c>
      <c r="AM17529" t="b">
        <f t="shared" si="1188"/>
        <v>1</v>
      </c>
      <c r="AP17529"/>
      <c r="AQ17529"/>
    </row>
    <row r="17530" spans="23:43" x14ac:dyDescent="0.25">
      <c r="W17530" t="b">
        <f t="shared" si="1185"/>
        <v>1</v>
      </c>
      <c r="X17530" t="b">
        <f t="shared" si="1186"/>
        <v>1</v>
      </c>
      <c r="AA17530"/>
      <c r="AH17530"/>
      <c r="AL17530" t="b">
        <f t="shared" si="1187"/>
        <v>1</v>
      </c>
      <c r="AM17530" t="b">
        <f t="shared" si="1188"/>
        <v>1</v>
      </c>
      <c r="AP17530"/>
      <c r="AQ17530"/>
    </row>
    <row r="17531" spans="23:43" x14ac:dyDescent="0.25">
      <c r="W17531" t="b">
        <f t="shared" si="1185"/>
        <v>1</v>
      </c>
      <c r="X17531" t="b">
        <f t="shared" si="1186"/>
        <v>1</v>
      </c>
      <c r="AA17531"/>
      <c r="AH17531"/>
      <c r="AL17531" t="b">
        <f t="shared" si="1187"/>
        <v>1</v>
      </c>
      <c r="AM17531" t="b">
        <f t="shared" si="1188"/>
        <v>1</v>
      </c>
      <c r="AP17531"/>
      <c r="AQ17531"/>
    </row>
    <row r="17532" spans="23:43" x14ac:dyDescent="0.25">
      <c r="W17532" t="b">
        <f t="shared" si="1185"/>
        <v>1</v>
      </c>
      <c r="X17532" t="b">
        <f t="shared" si="1186"/>
        <v>1</v>
      </c>
      <c r="AA17532"/>
      <c r="AH17532"/>
      <c r="AL17532" t="b">
        <f t="shared" si="1187"/>
        <v>1</v>
      </c>
      <c r="AM17532" t="b">
        <f t="shared" si="1188"/>
        <v>1</v>
      </c>
      <c r="AP17532"/>
      <c r="AQ17532"/>
    </row>
    <row r="17533" spans="23:43" x14ac:dyDescent="0.25">
      <c r="W17533" t="b">
        <f t="shared" si="1185"/>
        <v>1</v>
      </c>
      <c r="X17533" t="b">
        <f t="shared" si="1186"/>
        <v>1</v>
      </c>
      <c r="AA17533"/>
      <c r="AH17533"/>
      <c r="AL17533" t="b">
        <f t="shared" si="1187"/>
        <v>1</v>
      </c>
      <c r="AM17533" t="b">
        <f t="shared" si="1188"/>
        <v>1</v>
      </c>
      <c r="AP17533"/>
      <c r="AQ17533"/>
    </row>
    <row r="17534" spans="23:43" x14ac:dyDescent="0.25">
      <c r="W17534" t="b">
        <f t="shared" si="1185"/>
        <v>1</v>
      </c>
      <c r="X17534" t="b">
        <f t="shared" si="1186"/>
        <v>1</v>
      </c>
      <c r="AA17534"/>
      <c r="AH17534"/>
      <c r="AL17534" t="b">
        <f t="shared" si="1187"/>
        <v>1</v>
      </c>
      <c r="AM17534" t="b">
        <f t="shared" si="1188"/>
        <v>1</v>
      </c>
      <c r="AP17534"/>
      <c r="AQ17534"/>
    </row>
    <row r="17535" spans="23:43" x14ac:dyDescent="0.25">
      <c r="W17535" t="b">
        <f t="shared" si="1185"/>
        <v>1</v>
      </c>
      <c r="X17535" t="b">
        <f t="shared" si="1186"/>
        <v>1</v>
      </c>
      <c r="AA17535"/>
      <c r="AH17535"/>
      <c r="AL17535" t="b">
        <f t="shared" si="1187"/>
        <v>1</v>
      </c>
      <c r="AM17535" t="b">
        <f t="shared" si="1188"/>
        <v>1</v>
      </c>
      <c r="AP17535"/>
      <c r="AQ17535"/>
    </row>
    <row r="17536" spans="23:43" x14ac:dyDescent="0.25">
      <c r="W17536" t="b">
        <f t="shared" si="1185"/>
        <v>1</v>
      </c>
      <c r="X17536" t="b">
        <f t="shared" si="1186"/>
        <v>1</v>
      </c>
      <c r="AA17536"/>
      <c r="AH17536"/>
      <c r="AL17536" t="b">
        <f t="shared" si="1187"/>
        <v>1</v>
      </c>
      <c r="AM17536" t="b">
        <f t="shared" si="1188"/>
        <v>1</v>
      </c>
      <c r="AP17536"/>
      <c r="AQ17536"/>
    </row>
    <row r="17537" spans="23:43" x14ac:dyDescent="0.25">
      <c r="W17537" t="b">
        <f t="shared" si="1185"/>
        <v>1</v>
      </c>
      <c r="X17537" t="b">
        <f t="shared" si="1186"/>
        <v>1</v>
      </c>
      <c r="AA17537"/>
      <c r="AH17537"/>
      <c r="AL17537" t="b">
        <f t="shared" si="1187"/>
        <v>1</v>
      </c>
      <c r="AM17537" t="b">
        <f t="shared" si="1188"/>
        <v>1</v>
      </c>
      <c r="AP17537"/>
      <c r="AQ17537"/>
    </row>
    <row r="17538" spans="23:43" x14ac:dyDescent="0.25">
      <c r="W17538" t="b">
        <f t="shared" si="1185"/>
        <v>1</v>
      </c>
      <c r="X17538" t="b">
        <f t="shared" si="1186"/>
        <v>1</v>
      </c>
      <c r="AA17538"/>
      <c r="AH17538"/>
      <c r="AL17538" t="b">
        <f t="shared" si="1187"/>
        <v>1</v>
      </c>
      <c r="AM17538" t="b">
        <f t="shared" si="1188"/>
        <v>1</v>
      </c>
      <c r="AP17538"/>
      <c r="AQ17538"/>
    </row>
    <row r="17539" spans="23:43" x14ac:dyDescent="0.25">
      <c r="W17539" t="b">
        <f t="shared" si="1185"/>
        <v>1</v>
      </c>
      <c r="X17539" t="b">
        <f t="shared" si="1186"/>
        <v>1</v>
      </c>
      <c r="AA17539"/>
      <c r="AH17539"/>
      <c r="AL17539" t="b">
        <f t="shared" si="1187"/>
        <v>1</v>
      </c>
      <c r="AM17539" t="b">
        <f t="shared" si="1188"/>
        <v>1</v>
      </c>
      <c r="AP17539"/>
      <c r="AQ17539"/>
    </row>
    <row r="17540" spans="23:43" x14ac:dyDescent="0.25">
      <c r="W17540" t="b">
        <f t="shared" si="1185"/>
        <v>1</v>
      </c>
      <c r="X17540" t="b">
        <f t="shared" si="1186"/>
        <v>1</v>
      </c>
      <c r="AA17540"/>
      <c r="AH17540"/>
      <c r="AL17540" t="b">
        <f t="shared" si="1187"/>
        <v>1</v>
      </c>
      <c r="AM17540" t="b">
        <f t="shared" si="1188"/>
        <v>1</v>
      </c>
      <c r="AP17540"/>
      <c r="AQ17540"/>
    </row>
    <row r="17541" spans="23:43" x14ac:dyDescent="0.25">
      <c r="W17541" t="b">
        <f t="shared" si="1185"/>
        <v>1</v>
      </c>
      <c r="X17541" t="b">
        <f t="shared" si="1186"/>
        <v>1</v>
      </c>
      <c r="AA17541"/>
      <c r="AH17541"/>
      <c r="AL17541" t="b">
        <f t="shared" si="1187"/>
        <v>1</v>
      </c>
      <c r="AM17541" t="b">
        <f t="shared" si="1188"/>
        <v>1</v>
      </c>
      <c r="AP17541"/>
      <c r="AQ17541"/>
    </row>
    <row r="17542" spans="23:43" x14ac:dyDescent="0.25">
      <c r="W17542" t="b">
        <f t="shared" si="1185"/>
        <v>1</v>
      </c>
      <c r="X17542" t="b">
        <f t="shared" si="1186"/>
        <v>1</v>
      </c>
      <c r="AA17542"/>
      <c r="AH17542"/>
      <c r="AL17542" t="b">
        <f t="shared" si="1187"/>
        <v>1</v>
      </c>
      <c r="AM17542" t="b">
        <f t="shared" si="1188"/>
        <v>1</v>
      </c>
      <c r="AP17542"/>
      <c r="AQ17542"/>
    </row>
    <row r="17543" spans="23:43" x14ac:dyDescent="0.25">
      <c r="W17543" t="b">
        <f t="shared" si="1185"/>
        <v>1</v>
      </c>
      <c r="X17543" t="b">
        <f t="shared" si="1186"/>
        <v>1</v>
      </c>
      <c r="AA17543"/>
      <c r="AH17543"/>
      <c r="AL17543" t="b">
        <f t="shared" si="1187"/>
        <v>1</v>
      </c>
      <c r="AM17543" t="b">
        <f t="shared" si="1188"/>
        <v>1</v>
      </c>
      <c r="AP17543"/>
      <c r="AQ17543"/>
    </row>
    <row r="17544" spans="23:43" x14ac:dyDescent="0.25">
      <c r="W17544" t="b">
        <f t="shared" si="1185"/>
        <v>1</v>
      </c>
      <c r="X17544" t="b">
        <f t="shared" si="1186"/>
        <v>1</v>
      </c>
      <c r="AA17544"/>
      <c r="AH17544"/>
      <c r="AL17544" t="b">
        <f t="shared" si="1187"/>
        <v>1</v>
      </c>
      <c r="AM17544" t="b">
        <f t="shared" si="1188"/>
        <v>1</v>
      </c>
      <c r="AP17544"/>
      <c r="AQ17544"/>
    </row>
    <row r="17545" spans="23:43" x14ac:dyDescent="0.25">
      <c r="W17545" t="b">
        <f t="shared" si="1185"/>
        <v>1</v>
      </c>
      <c r="X17545" t="b">
        <f t="shared" si="1186"/>
        <v>1</v>
      </c>
      <c r="AA17545"/>
      <c r="AH17545"/>
      <c r="AL17545" t="b">
        <f t="shared" si="1187"/>
        <v>1</v>
      </c>
      <c r="AM17545" t="b">
        <f t="shared" si="1188"/>
        <v>1</v>
      </c>
      <c r="AP17545"/>
      <c r="AQ17545"/>
    </row>
    <row r="17546" spans="23:43" x14ac:dyDescent="0.25">
      <c r="W17546" t="b">
        <f t="shared" si="1185"/>
        <v>1</v>
      </c>
      <c r="X17546" t="b">
        <f t="shared" si="1186"/>
        <v>1</v>
      </c>
      <c r="AA17546"/>
      <c r="AH17546"/>
      <c r="AL17546" t="b">
        <f t="shared" si="1187"/>
        <v>1</v>
      </c>
      <c r="AM17546" t="b">
        <f t="shared" si="1188"/>
        <v>1</v>
      </c>
      <c r="AP17546"/>
      <c r="AQ17546"/>
    </row>
    <row r="17547" spans="23:43" x14ac:dyDescent="0.25">
      <c r="W17547" t="b">
        <f t="shared" si="1185"/>
        <v>1</v>
      </c>
      <c r="X17547" t="b">
        <f t="shared" si="1186"/>
        <v>1</v>
      </c>
      <c r="AA17547"/>
      <c r="AH17547"/>
      <c r="AL17547" t="b">
        <f t="shared" si="1187"/>
        <v>1</v>
      </c>
      <c r="AM17547" t="b">
        <f t="shared" si="1188"/>
        <v>1</v>
      </c>
      <c r="AP17547"/>
      <c r="AQ17547"/>
    </row>
    <row r="17548" spans="23:43" x14ac:dyDescent="0.25">
      <c r="W17548" t="b">
        <f t="shared" ref="W17548:W17611" si="1189">IF(AND(U17548&lt;&gt;"",U17548&lt;&gt;"Grand Total",U17548&lt;&gt;"(blank)"),GETPIVOTDATA("Facility CCN",$U$10,"Facility CCN",U17548)=1,TRUE)</f>
        <v>1</v>
      </c>
      <c r="X17548" t="b">
        <f t="shared" ref="X17548:X17611" si="1190">IF(AND(U17548&lt;&gt;"",U17548&lt;&gt;"Grand Total",U17548&lt;&gt;"(blank)"),LEN(U17548)=6,TRUE)</f>
        <v>1</v>
      </c>
      <c r="AA17548"/>
      <c r="AH17548"/>
      <c r="AL17548" t="b">
        <f t="shared" ref="AL17548:AL17611" si="1191">IF(AND(AJ17548&lt;&gt;"",AJ17548&lt;&gt;"Grand Total",AJ17548&lt;&gt;"(blank)"),GETPIVOTDATA("Provider NPI",$AJ$10,"Provider NPI",AJ17548)=1,TRUE)</f>
        <v>1</v>
      </c>
      <c r="AM17548" t="b">
        <f t="shared" ref="AM17548:AM17611" si="1192">IF(AND(AJ17548&lt;&gt;"",AJ17548&lt;&gt;"Grand Total",AJ17548&lt;&gt;"(blank)"),LEN(AJ17548)=10,TRUE)</f>
        <v>1</v>
      </c>
      <c r="AP17548"/>
      <c r="AQ17548"/>
    </row>
    <row r="17549" spans="23:43" x14ac:dyDescent="0.25">
      <c r="W17549" t="b">
        <f t="shared" si="1189"/>
        <v>1</v>
      </c>
      <c r="X17549" t="b">
        <f t="shared" si="1190"/>
        <v>1</v>
      </c>
      <c r="AA17549"/>
      <c r="AH17549"/>
      <c r="AL17549" t="b">
        <f t="shared" si="1191"/>
        <v>1</v>
      </c>
      <c r="AM17549" t="b">
        <f t="shared" si="1192"/>
        <v>1</v>
      </c>
      <c r="AP17549"/>
      <c r="AQ17549"/>
    </row>
    <row r="17550" spans="23:43" x14ac:dyDescent="0.25">
      <c r="W17550" t="b">
        <f t="shared" si="1189"/>
        <v>1</v>
      </c>
      <c r="X17550" t="b">
        <f t="shared" si="1190"/>
        <v>1</v>
      </c>
      <c r="AA17550"/>
      <c r="AH17550"/>
      <c r="AL17550" t="b">
        <f t="shared" si="1191"/>
        <v>1</v>
      </c>
      <c r="AM17550" t="b">
        <f t="shared" si="1192"/>
        <v>1</v>
      </c>
      <c r="AP17550"/>
      <c r="AQ17550"/>
    </row>
    <row r="17551" spans="23:43" x14ac:dyDescent="0.25">
      <c r="W17551" t="b">
        <f t="shared" si="1189"/>
        <v>1</v>
      </c>
      <c r="X17551" t="b">
        <f t="shared" si="1190"/>
        <v>1</v>
      </c>
      <c r="AA17551"/>
      <c r="AH17551"/>
      <c r="AL17551" t="b">
        <f t="shared" si="1191"/>
        <v>1</v>
      </c>
      <c r="AM17551" t="b">
        <f t="shared" si="1192"/>
        <v>1</v>
      </c>
      <c r="AP17551"/>
      <c r="AQ17551"/>
    </row>
    <row r="17552" spans="23:43" x14ac:dyDescent="0.25">
      <c r="W17552" t="b">
        <f t="shared" si="1189"/>
        <v>1</v>
      </c>
      <c r="X17552" t="b">
        <f t="shared" si="1190"/>
        <v>1</v>
      </c>
      <c r="AA17552"/>
      <c r="AH17552"/>
      <c r="AL17552" t="b">
        <f t="shared" si="1191"/>
        <v>1</v>
      </c>
      <c r="AM17552" t="b">
        <f t="shared" si="1192"/>
        <v>1</v>
      </c>
      <c r="AP17552"/>
      <c r="AQ17552"/>
    </row>
    <row r="17553" spans="23:43" x14ac:dyDescent="0.25">
      <c r="W17553" t="b">
        <f t="shared" si="1189"/>
        <v>1</v>
      </c>
      <c r="X17553" t="b">
        <f t="shared" si="1190"/>
        <v>1</v>
      </c>
      <c r="AA17553"/>
      <c r="AH17553"/>
      <c r="AL17553" t="b">
        <f t="shared" si="1191"/>
        <v>1</v>
      </c>
      <c r="AM17553" t="b">
        <f t="shared" si="1192"/>
        <v>1</v>
      </c>
      <c r="AP17553"/>
      <c r="AQ17553"/>
    </row>
    <row r="17554" spans="23:43" x14ac:dyDescent="0.25">
      <c r="W17554" t="b">
        <f t="shared" si="1189"/>
        <v>1</v>
      </c>
      <c r="X17554" t="b">
        <f t="shared" si="1190"/>
        <v>1</v>
      </c>
      <c r="AA17554"/>
      <c r="AH17554"/>
      <c r="AL17554" t="b">
        <f t="shared" si="1191"/>
        <v>1</v>
      </c>
      <c r="AM17554" t="b">
        <f t="shared" si="1192"/>
        <v>1</v>
      </c>
      <c r="AP17554"/>
      <c r="AQ17554"/>
    </row>
    <row r="17555" spans="23:43" x14ac:dyDescent="0.25">
      <c r="W17555" t="b">
        <f t="shared" si="1189"/>
        <v>1</v>
      </c>
      <c r="X17555" t="b">
        <f t="shared" si="1190"/>
        <v>1</v>
      </c>
      <c r="AA17555"/>
      <c r="AH17555"/>
      <c r="AL17555" t="b">
        <f t="shared" si="1191"/>
        <v>1</v>
      </c>
      <c r="AM17555" t="b">
        <f t="shared" si="1192"/>
        <v>1</v>
      </c>
      <c r="AP17555"/>
      <c r="AQ17555"/>
    </row>
    <row r="17556" spans="23:43" x14ac:dyDescent="0.25">
      <c r="W17556" t="b">
        <f t="shared" si="1189"/>
        <v>1</v>
      </c>
      <c r="X17556" t="b">
        <f t="shared" si="1190"/>
        <v>1</v>
      </c>
      <c r="AA17556"/>
      <c r="AH17556"/>
      <c r="AL17556" t="b">
        <f t="shared" si="1191"/>
        <v>1</v>
      </c>
      <c r="AM17556" t="b">
        <f t="shared" si="1192"/>
        <v>1</v>
      </c>
      <c r="AP17556"/>
      <c r="AQ17556"/>
    </row>
    <row r="17557" spans="23:43" x14ac:dyDescent="0.25">
      <c r="W17557" t="b">
        <f t="shared" si="1189"/>
        <v>1</v>
      </c>
      <c r="X17557" t="b">
        <f t="shared" si="1190"/>
        <v>1</v>
      </c>
      <c r="AA17557"/>
      <c r="AH17557"/>
      <c r="AL17557" t="b">
        <f t="shared" si="1191"/>
        <v>1</v>
      </c>
      <c r="AM17557" t="b">
        <f t="shared" si="1192"/>
        <v>1</v>
      </c>
      <c r="AP17557"/>
      <c r="AQ17557"/>
    </row>
    <row r="17558" spans="23:43" x14ac:dyDescent="0.25">
      <c r="W17558" t="b">
        <f t="shared" si="1189"/>
        <v>1</v>
      </c>
      <c r="X17558" t="b">
        <f t="shared" si="1190"/>
        <v>1</v>
      </c>
      <c r="AA17558"/>
      <c r="AH17558"/>
      <c r="AL17558" t="b">
        <f t="shared" si="1191"/>
        <v>1</v>
      </c>
      <c r="AM17558" t="b">
        <f t="shared" si="1192"/>
        <v>1</v>
      </c>
      <c r="AP17558"/>
      <c r="AQ17558"/>
    </row>
    <row r="17559" spans="23:43" x14ac:dyDescent="0.25">
      <c r="W17559" t="b">
        <f t="shared" si="1189"/>
        <v>1</v>
      </c>
      <c r="X17559" t="b">
        <f t="shared" si="1190"/>
        <v>1</v>
      </c>
      <c r="AA17559"/>
      <c r="AH17559"/>
      <c r="AL17559" t="b">
        <f t="shared" si="1191"/>
        <v>1</v>
      </c>
      <c r="AM17559" t="b">
        <f t="shared" si="1192"/>
        <v>1</v>
      </c>
      <c r="AP17559"/>
      <c r="AQ17559"/>
    </row>
    <row r="17560" spans="23:43" x14ac:dyDescent="0.25">
      <c r="W17560" t="b">
        <f t="shared" si="1189"/>
        <v>1</v>
      </c>
      <c r="X17560" t="b">
        <f t="shared" si="1190"/>
        <v>1</v>
      </c>
      <c r="AA17560"/>
      <c r="AH17560"/>
      <c r="AL17560" t="b">
        <f t="shared" si="1191"/>
        <v>1</v>
      </c>
      <c r="AM17560" t="b">
        <f t="shared" si="1192"/>
        <v>1</v>
      </c>
      <c r="AP17560"/>
      <c r="AQ17560"/>
    </row>
    <row r="17561" spans="23:43" x14ac:dyDescent="0.25">
      <c r="W17561" t="b">
        <f t="shared" si="1189"/>
        <v>1</v>
      </c>
      <c r="X17561" t="b">
        <f t="shared" si="1190"/>
        <v>1</v>
      </c>
      <c r="AA17561"/>
      <c r="AH17561"/>
      <c r="AL17561" t="b">
        <f t="shared" si="1191"/>
        <v>1</v>
      </c>
      <c r="AM17561" t="b">
        <f t="shared" si="1192"/>
        <v>1</v>
      </c>
      <c r="AP17561"/>
      <c r="AQ17561"/>
    </row>
    <row r="17562" spans="23:43" x14ac:dyDescent="0.25">
      <c r="W17562" t="b">
        <f t="shared" si="1189"/>
        <v>1</v>
      </c>
      <c r="X17562" t="b">
        <f t="shared" si="1190"/>
        <v>1</v>
      </c>
      <c r="AA17562"/>
      <c r="AH17562"/>
      <c r="AL17562" t="b">
        <f t="shared" si="1191"/>
        <v>1</v>
      </c>
      <c r="AM17562" t="b">
        <f t="shared" si="1192"/>
        <v>1</v>
      </c>
      <c r="AP17562"/>
      <c r="AQ17562"/>
    </row>
    <row r="17563" spans="23:43" x14ac:dyDescent="0.25">
      <c r="W17563" t="b">
        <f t="shared" si="1189"/>
        <v>1</v>
      </c>
      <c r="X17563" t="b">
        <f t="shared" si="1190"/>
        <v>1</v>
      </c>
      <c r="AA17563"/>
      <c r="AH17563"/>
      <c r="AL17563" t="b">
        <f t="shared" si="1191"/>
        <v>1</v>
      </c>
      <c r="AM17563" t="b">
        <f t="shared" si="1192"/>
        <v>1</v>
      </c>
      <c r="AP17563"/>
      <c r="AQ17563"/>
    </row>
    <row r="17564" spans="23:43" x14ac:dyDescent="0.25">
      <c r="W17564" t="b">
        <f t="shared" si="1189"/>
        <v>1</v>
      </c>
      <c r="X17564" t="b">
        <f t="shared" si="1190"/>
        <v>1</v>
      </c>
      <c r="AA17564"/>
      <c r="AH17564"/>
      <c r="AL17564" t="b">
        <f t="shared" si="1191"/>
        <v>1</v>
      </c>
      <c r="AM17564" t="b">
        <f t="shared" si="1192"/>
        <v>1</v>
      </c>
      <c r="AP17564"/>
      <c r="AQ17564"/>
    </row>
    <row r="17565" spans="23:43" x14ac:dyDescent="0.25">
      <c r="W17565" t="b">
        <f t="shared" si="1189"/>
        <v>1</v>
      </c>
      <c r="X17565" t="b">
        <f t="shared" si="1190"/>
        <v>1</v>
      </c>
      <c r="AA17565"/>
      <c r="AH17565"/>
      <c r="AL17565" t="b">
        <f t="shared" si="1191"/>
        <v>1</v>
      </c>
      <c r="AM17565" t="b">
        <f t="shared" si="1192"/>
        <v>1</v>
      </c>
      <c r="AP17565"/>
      <c r="AQ17565"/>
    </row>
    <row r="17566" spans="23:43" x14ac:dyDescent="0.25">
      <c r="W17566" t="b">
        <f t="shared" si="1189"/>
        <v>1</v>
      </c>
      <c r="X17566" t="b">
        <f t="shared" si="1190"/>
        <v>1</v>
      </c>
      <c r="AA17566"/>
      <c r="AH17566"/>
      <c r="AL17566" t="b">
        <f t="shared" si="1191"/>
        <v>1</v>
      </c>
      <c r="AM17566" t="b">
        <f t="shared" si="1192"/>
        <v>1</v>
      </c>
      <c r="AP17566"/>
      <c r="AQ17566"/>
    </row>
    <row r="17567" spans="23:43" x14ac:dyDescent="0.25">
      <c r="W17567" t="b">
        <f t="shared" si="1189"/>
        <v>1</v>
      </c>
      <c r="X17567" t="b">
        <f t="shared" si="1190"/>
        <v>1</v>
      </c>
      <c r="AA17567"/>
      <c r="AH17567"/>
      <c r="AL17567" t="b">
        <f t="shared" si="1191"/>
        <v>1</v>
      </c>
      <c r="AM17567" t="b">
        <f t="shared" si="1192"/>
        <v>1</v>
      </c>
      <c r="AP17567"/>
      <c r="AQ17567"/>
    </row>
    <row r="17568" spans="23:43" x14ac:dyDescent="0.25">
      <c r="W17568" t="b">
        <f t="shared" si="1189"/>
        <v>1</v>
      </c>
      <c r="X17568" t="b">
        <f t="shared" si="1190"/>
        <v>1</v>
      </c>
      <c r="AA17568"/>
      <c r="AH17568"/>
      <c r="AL17568" t="b">
        <f t="shared" si="1191"/>
        <v>1</v>
      </c>
      <c r="AM17568" t="b">
        <f t="shared" si="1192"/>
        <v>1</v>
      </c>
      <c r="AP17568"/>
      <c r="AQ17568"/>
    </row>
    <row r="17569" spans="23:43" x14ac:dyDescent="0.25">
      <c r="W17569" t="b">
        <f t="shared" si="1189"/>
        <v>1</v>
      </c>
      <c r="X17569" t="b">
        <f t="shared" si="1190"/>
        <v>1</v>
      </c>
      <c r="AA17569"/>
      <c r="AH17569"/>
      <c r="AL17569" t="b">
        <f t="shared" si="1191"/>
        <v>1</v>
      </c>
      <c r="AM17569" t="b">
        <f t="shared" si="1192"/>
        <v>1</v>
      </c>
      <c r="AP17569"/>
      <c r="AQ17569"/>
    </row>
    <row r="17570" spans="23:43" x14ac:dyDescent="0.25">
      <c r="W17570" t="b">
        <f t="shared" si="1189"/>
        <v>1</v>
      </c>
      <c r="X17570" t="b">
        <f t="shared" si="1190"/>
        <v>1</v>
      </c>
      <c r="AA17570"/>
      <c r="AH17570"/>
      <c r="AL17570" t="b">
        <f t="shared" si="1191"/>
        <v>1</v>
      </c>
      <c r="AM17570" t="b">
        <f t="shared" si="1192"/>
        <v>1</v>
      </c>
      <c r="AP17570"/>
      <c r="AQ17570"/>
    </row>
    <row r="17571" spans="23:43" x14ac:dyDescent="0.25">
      <c r="W17571" t="b">
        <f t="shared" si="1189"/>
        <v>1</v>
      </c>
      <c r="X17571" t="b">
        <f t="shared" si="1190"/>
        <v>1</v>
      </c>
      <c r="AA17571"/>
      <c r="AH17571"/>
      <c r="AL17571" t="b">
        <f t="shared" si="1191"/>
        <v>1</v>
      </c>
      <c r="AM17571" t="b">
        <f t="shared" si="1192"/>
        <v>1</v>
      </c>
      <c r="AP17571"/>
      <c r="AQ17571"/>
    </row>
    <row r="17572" spans="23:43" x14ac:dyDescent="0.25">
      <c r="W17572" t="b">
        <f t="shared" si="1189"/>
        <v>1</v>
      </c>
      <c r="X17572" t="b">
        <f t="shared" si="1190"/>
        <v>1</v>
      </c>
      <c r="AA17572"/>
      <c r="AH17572"/>
      <c r="AL17572" t="b">
        <f t="shared" si="1191"/>
        <v>1</v>
      </c>
      <c r="AM17572" t="b">
        <f t="shared" si="1192"/>
        <v>1</v>
      </c>
      <c r="AP17572"/>
      <c r="AQ17572"/>
    </row>
    <row r="17573" spans="23:43" x14ac:dyDescent="0.25">
      <c r="W17573" t="b">
        <f t="shared" si="1189"/>
        <v>1</v>
      </c>
      <c r="X17573" t="b">
        <f t="shared" si="1190"/>
        <v>1</v>
      </c>
      <c r="AA17573"/>
      <c r="AH17573"/>
      <c r="AL17573" t="b">
        <f t="shared" si="1191"/>
        <v>1</v>
      </c>
      <c r="AM17573" t="b">
        <f t="shared" si="1192"/>
        <v>1</v>
      </c>
      <c r="AP17573"/>
      <c r="AQ17573"/>
    </row>
    <row r="17574" spans="23:43" x14ac:dyDescent="0.25">
      <c r="W17574" t="b">
        <f t="shared" si="1189"/>
        <v>1</v>
      </c>
      <c r="X17574" t="b">
        <f t="shared" si="1190"/>
        <v>1</v>
      </c>
      <c r="AA17574"/>
      <c r="AH17574"/>
      <c r="AL17574" t="b">
        <f t="shared" si="1191"/>
        <v>1</v>
      </c>
      <c r="AM17574" t="b">
        <f t="shared" si="1192"/>
        <v>1</v>
      </c>
      <c r="AP17574"/>
      <c r="AQ17574"/>
    </row>
    <row r="17575" spans="23:43" x14ac:dyDescent="0.25">
      <c r="W17575" t="b">
        <f t="shared" si="1189"/>
        <v>1</v>
      </c>
      <c r="X17575" t="b">
        <f t="shared" si="1190"/>
        <v>1</v>
      </c>
      <c r="AA17575"/>
      <c r="AH17575"/>
      <c r="AL17575" t="b">
        <f t="shared" si="1191"/>
        <v>1</v>
      </c>
      <c r="AM17575" t="b">
        <f t="shared" si="1192"/>
        <v>1</v>
      </c>
      <c r="AP17575"/>
      <c r="AQ17575"/>
    </row>
    <row r="17576" spans="23:43" x14ac:dyDescent="0.25">
      <c r="W17576" t="b">
        <f t="shared" si="1189"/>
        <v>1</v>
      </c>
      <c r="X17576" t="b">
        <f t="shared" si="1190"/>
        <v>1</v>
      </c>
      <c r="AA17576"/>
      <c r="AH17576"/>
      <c r="AL17576" t="b">
        <f t="shared" si="1191"/>
        <v>1</v>
      </c>
      <c r="AM17576" t="b">
        <f t="shared" si="1192"/>
        <v>1</v>
      </c>
      <c r="AP17576"/>
      <c r="AQ17576"/>
    </row>
    <row r="17577" spans="23:43" x14ac:dyDescent="0.25">
      <c r="W17577" t="b">
        <f t="shared" si="1189"/>
        <v>1</v>
      </c>
      <c r="X17577" t="b">
        <f t="shared" si="1190"/>
        <v>1</v>
      </c>
      <c r="AA17577"/>
      <c r="AH17577"/>
      <c r="AL17577" t="b">
        <f t="shared" si="1191"/>
        <v>1</v>
      </c>
      <c r="AM17577" t="b">
        <f t="shared" si="1192"/>
        <v>1</v>
      </c>
      <c r="AP17577"/>
      <c r="AQ17577"/>
    </row>
    <row r="17578" spans="23:43" x14ac:dyDescent="0.25">
      <c r="W17578" t="b">
        <f t="shared" si="1189"/>
        <v>1</v>
      </c>
      <c r="X17578" t="b">
        <f t="shared" si="1190"/>
        <v>1</v>
      </c>
      <c r="AA17578"/>
      <c r="AH17578"/>
      <c r="AL17578" t="b">
        <f t="shared" si="1191"/>
        <v>1</v>
      </c>
      <c r="AM17578" t="b">
        <f t="shared" si="1192"/>
        <v>1</v>
      </c>
      <c r="AP17578"/>
      <c r="AQ17578"/>
    </row>
    <row r="17579" spans="23:43" x14ac:dyDescent="0.25">
      <c r="W17579" t="b">
        <f t="shared" si="1189"/>
        <v>1</v>
      </c>
      <c r="X17579" t="b">
        <f t="shared" si="1190"/>
        <v>1</v>
      </c>
      <c r="AA17579"/>
      <c r="AH17579"/>
      <c r="AL17579" t="b">
        <f t="shared" si="1191"/>
        <v>1</v>
      </c>
      <c r="AM17579" t="b">
        <f t="shared" si="1192"/>
        <v>1</v>
      </c>
      <c r="AP17579"/>
      <c r="AQ17579"/>
    </row>
    <row r="17580" spans="23:43" x14ac:dyDescent="0.25">
      <c r="W17580" t="b">
        <f t="shared" si="1189"/>
        <v>1</v>
      </c>
      <c r="X17580" t="b">
        <f t="shared" si="1190"/>
        <v>1</v>
      </c>
      <c r="AA17580"/>
      <c r="AH17580"/>
      <c r="AL17580" t="b">
        <f t="shared" si="1191"/>
        <v>1</v>
      </c>
      <c r="AM17580" t="b">
        <f t="shared" si="1192"/>
        <v>1</v>
      </c>
      <c r="AP17580"/>
      <c r="AQ17580"/>
    </row>
    <row r="17581" spans="23:43" x14ac:dyDescent="0.25">
      <c r="W17581" t="b">
        <f t="shared" si="1189"/>
        <v>1</v>
      </c>
      <c r="X17581" t="b">
        <f t="shared" si="1190"/>
        <v>1</v>
      </c>
      <c r="AA17581"/>
      <c r="AH17581"/>
      <c r="AL17581" t="b">
        <f t="shared" si="1191"/>
        <v>1</v>
      </c>
      <c r="AM17581" t="b">
        <f t="shared" si="1192"/>
        <v>1</v>
      </c>
      <c r="AP17581"/>
      <c r="AQ17581"/>
    </row>
    <row r="17582" spans="23:43" x14ac:dyDescent="0.25">
      <c r="W17582" t="b">
        <f t="shared" si="1189"/>
        <v>1</v>
      </c>
      <c r="X17582" t="b">
        <f t="shared" si="1190"/>
        <v>1</v>
      </c>
      <c r="AA17582"/>
      <c r="AH17582"/>
      <c r="AL17582" t="b">
        <f t="shared" si="1191"/>
        <v>1</v>
      </c>
      <c r="AM17582" t="b">
        <f t="shared" si="1192"/>
        <v>1</v>
      </c>
      <c r="AP17582"/>
      <c r="AQ17582"/>
    </row>
    <row r="17583" spans="23:43" x14ac:dyDescent="0.25">
      <c r="W17583" t="b">
        <f t="shared" si="1189"/>
        <v>1</v>
      </c>
      <c r="X17583" t="b">
        <f t="shared" si="1190"/>
        <v>1</v>
      </c>
      <c r="AA17583"/>
      <c r="AH17583"/>
      <c r="AL17583" t="b">
        <f t="shared" si="1191"/>
        <v>1</v>
      </c>
      <c r="AM17583" t="b">
        <f t="shared" si="1192"/>
        <v>1</v>
      </c>
      <c r="AP17583"/>
      <c r="AQ17583"/>
    </row>
    <row r="17584" spans="23:43" x14ac:dyDescent="0.25">
      <c r="W17584" t="b">
        <f t="shared" si="1189"/>
        <v>1</v>
      </c>
      <c r="X17584" t="b">
        <f t="shared" si="1190"/>
        <v>1</v>
      </c>
      <c r="AA17584"/>
      <c r="AH17584"/>
      <c r="AL17584" t="b">
        <f t="shared" si="1191"/>
        <v>1</v>
      </c>
      <c r="AM17584" t="b">
        <f t="shared" si="1192"/>
        <v>1</v>
      </c>
      <c r="AP17584"/>
      <c r="AQ17584"/>
    </row>
    <row r="17585" spans="23:43" x14ac:dyDescent="0.25">
      <c r="W17585" t="b">
        <f t="shared" si="1189"/>
        <v>1</v>
      </c>
      <c r="X17585" t="b">
        <f t="shared" si="1190"/>
        <v>1</v>
      </c>
      <c r="AA17585"/>
      <c r="AH17585"/>
      <c r="AL17585" t="b">
        <f t="shared" si="1191"/>
        <v>1</v>
      </c>
      <c r="AM17585" t="b">
        <f t="shared" si="1192"/>
        <v>1</v>
      </c>
      <c r="AP17585"/>
      <c r="AQ17585"/>
    </row>
    <row r="17586" spans="23:43" x14ac:dyDescent="0.25">
      <c r="W17586" t="b">
        <f t="shared" si="1189"/>
        <v>1</v>
      </c>
      <c r="X17586" t="b">
        <f t="shared" si="1190"/>
        <v>1</v>
      </c>
      <c r="AA17586"/>
      <c r="AH17586"/>
      <c r="AL17586" t="b">
        <f t="shared" si="1191"/>
        <v>1</v>
      </c>
      <c r="AM17586" t="b">
        <f t="shared" si="1192"/>
        <v>1</v>
      </c>
      <c r="AP17586"/>
      <c r="AQ17586"/>
    </row>
    <row r="17587" spans="23:43" x14ac:dyDescent="0.25">
      <c r="W17587" t="b">
        <f t="shared" si="1189"/>
        <v>1</v>
      </c>
      <c r="X17587" t="b">
        <f t="shared" si="1190"/>
        <v>1</v>
      </c>
      <c r="AA17587"/>
      <c r="AH17587"/>
      <c r="AL17587" t="b">
        <f t="shared" si="1191"/>
        <v>1</v>
      </c>
      <c r="AM17587" t="b">
        <f t="shared" si="1192"/>
        <v>1</v>
      </c>
      <c r="AP17587"/>
      <c r="AQ17587"/>
    </row>
    <row r="17588" spans="23:43" x14ac:dyDescent="0.25">
      <c r="W17588" t="b">
        <f t="shared" si="1189"/>
        <v>1</v>
      </c>
      <c r="X17588" t="b">
        <f t="shared" si="1190"/>
        <v>1</v>
      </c>
      <c r="AA17588"/>
      <c r="AH17588"/>
      <c r="AL17588" t="b">
        <f t="shared" si="1191"/>
        <v>1</v>
      </c>
      <c r="AM17588" t="b">
        <f t="shared" si="1192"/>
        <v>1</v>
      </c>
      <c r="AP17588"/>
      <c r="AQ17588"/>
    </row>
    <row r="17589" spans="23:43" x14ac:dyDescent="0.25">
      <c r="W17589" t="b">
        <f t="shared" si="1189"/>
        <v>1</v>
      </c>
      <c r="X17589" t="b">
        <f t="shared" si="1190"/>
        <v>1</v>
      </c>
      <c r="AA17589"/>
      <c r="AH17589"/>
      <c r="AL17589" t="b">
        <f t="shared" si="1191"/>
        <v>1</v>
      </c>
      <c r="AM17589" t="b">
        <f t="shared" si="1192"/>
        <v>1</v>
      </c>
      <c r="AP17589"/>
      <c r="AQ17589"/>
    </row>
    <row r="17590" spans="23:43" x14ac:dyDescent="0.25">
      <c r="W17590" t="b">
        <f t="shared" si="1189"/>
        <v>1</v>
      </c>
      <c r="X17590" t="b">
        <f t="shared" si="1190"/>
        <v>1</v>
      </c>
      <c r="AA17590"/>
      <c r="AH17590"/>
      <c r="AL17590" t="b">
        <f t="shared" si="1191"/>
        <v>1</v>
      </c>
      <c r="AM17590" t="b">
        <f t="shared" si="1192"/>
        <v>1</v>
      </c>
      <c r="AP17590"/>
      <c r="AQ17590"/>
    </row>
    <row r="17591" spans="23:43" x14ac:dyDescent="0.25">
      <c r="W17591" t="b">
        <f t="shared" si="1189"/>
        <v>1</v>
      </c>
      <c r="X17591" t="b">
        <f t="shared" si="1190"/>
        <v>1</v>
      </c>
      <c r="AA17591"/>
      <c r="AH17591"/>
      <c r="AL17591" t="b">
        <f t="shared" si="1191"/>
        <v>1</v>
      </c>
      <c r="AM17591" t="b">
        <f t="shared" si="1192"/>
        <v>1</v>
      </c>
      <c r="AP17591"/>
      <c r="AQ17591"/>
    </row>
    <row r="17592" spans="23:43" x14ac:dyDescent="0.25">
      <c r="W17592" t="b">
        <f t="shared" si="1189"/>
        <v>1</v>
      </c>
      <c r="X17592" t="b">
        <f t="shared" si="1190"/>
        <v>1</v>
      </c>
      <c r="AA17592"/>
      <c r="AH17592"/>
      <c r="AL17592" t="b">
        <f t="shared" si="1191"/>
        <v>1</v>
      </c>
      <c r="AM17592" t="b">
        <f t="shared" si="1192"/>
        <v>1</v>
      </c>
      <c r="AP17592"/>
      <c r="AQ17592"/>
    </row>
    <row r="17593" spans="23:43" x14ac:dyDescent="0.25">
      <c r="W17593" t="b">
        <f t="shared" si="1189"/>
        <v>1</v>
      </c>
      <c r="X17593" t="b">
        <f t="shared" si="1190"/>
        <v>1</v>
      </c>
      <c r="AA17593"/>
      <c r="AH17593"/>
      <c r="AL17593" t="b">
        <f t="shared" si="1191"/>
        <v>1</v>
      </c>
      <c r="AM17593" t="b">
        <f t="shared" si="1192"/>
        <v>1</v>
      </c>
      <c r="AP17593"/>
      <c r="AQ17593"/>
    </row>
    <row r="17594" spans="23:43" x14ac:dyDescent="0.25">
      <c r="W17594" t="b">
        <f t="shared" si="1189"/>
        <v>1</v>
      </c>
      <c r="X17594" t="b">
        <f t="shared" si="1190"/>
        <v>1</v>
      </c>
      <c r="AA17594"/>
      <c r="AH17594"/>
      <c r="AL17594" t="b">
        <f t="shared" si="1191"/>
        <v>1</v>
      </c>
      <c r="AM17594" t="b">
        <f t="shared" si="1192"/>
        <v>1</v>
      </c>
      <c r="AP17594"/>
      <c r="AQ17594"/>
    </row>
    <row r="17595" spans="23:43" x14ac:dyDescent="0.25">
      <c r="W17595" t="b">
        <f t="shared" si="1189"/>
        <v>1</v>
      </c>
      <c r="X17595" t="b">
        <f t="shared" si="1190"/>
        <v>1</v>
      </c>
      <c r="AA17595"/>
      <c r="AH17595"/>
      <c r="AL17595" t="b">
        <f t="shared" si="1191"/>
        <v>1</v>
      </c>
      <c r="AM17595" t="b">
        <f t="shared" si="1192"/>
        <v>1</v>
      </c>
      <c r="AP17595"/>
      <c r="AQ17595"/>
    </row>
    <row r="17596" spans="23:43" x14ac:dyDescent="0.25">
      <c r="W17596" t="b">
        <f t="shared" si="1189"/>
        <v>1</v>
      </c>
      <c r="X17596" t="b">
        <f t="shared" si="1190"/>
        <v>1</v>
      </c>
      <c r="AA17596"/>
      <c r="AH17596"/>
      <c r="AL17596" t="b">
        <f t="shared" si="1191"/>
        <v>1</v>
      </c>
      <c r="AM17596" t="b">
        <f t="shared" si="1192"/>
        <v>1</v>
      </c>
      <c r="AP17596"/>
      <c r="AQ17596"/>
    </row>
    <row r="17597" spans="23:43" x14ac:dyDescent="0.25">
      <c r="W17597" t="b">
        <f t="shared" si="1189"/>
        <v>1</v>
      </c>
      <c r="X17597" t="b">
        <f t="shared" si="1190"/>
        <v>1</v>
      </c>
      <c r="AA17597"/>
      <c r="AH17597"/>
      <c r="AL17597" t="b">
        <f t="shared" si="1191"/>
        <v>1</v>
      </c>
      <c r="AM17597" t="b">
        <f t="shared" si="1192"/>
        <v>1</v>
      </c>
      <c r="AP17597"/>
      <c r="AQ17597"/>
    </row>
    <row r="17598" spans="23:43" x14ac:dyDescent="0.25">
      <c r="W17598" t="b">
        <f t="shared" si="1189"/>
        <v>1</v>
      </c>
      <c r="X17598" t="b">
        <f t="shared" si="1190"/>
        <v>1</v>
      </c>
      <c r="AA17598"/>
      <c r="AH17598"/>
      <c r="AL17598" t="b">
        <f t="shared" si="1191"/>
        <v>1</v>
      </c>
      <c r="AM17598" t="b">
        <f t="shared" si="1192"/>
        <v>1</v>
      </c>
      <c r="AP17598"/>
      <c r="AQ17598"/>
    </row>
    <row r="17599" spans="23:43" x14ac:dyDescent="0.25">
      <c r="W17599" t="b">
        <f t="shared" si="1189"/>
        <v>1</v>
      </c>
      <c r="X17599" t="b">
        <f t="shared" si="1190"/>
        <v>1</v>
      </c>
      <c r="AA17599"/>
      <c r="AH17599"/>
      <c r="AL17599" t="b">
        <f t="shared" si="1191"/>
        <v>1</v>
      </c>
      <c r="AM17599" t="b">
        <f t="shared" si="1192"/>
        <v>1</v>
      </c>
      <c r="AP17599"/>
      <c r="AQ17599"/>
    </row>
    <row r="17600" spans="23:43" x14ac:dyDescent="0.25">
      <c r="W17600" t="b">
        <f t="shared" si="1189"/>
        <v>1</v>
      </c>
      <c r="X17600" t="b">
        <f t="shared" si="1190"/>
        <v>1</v>
      </c>
      <c r="AA17600"/>
      <c r="AH17600"/>
      <c r="AL17600" t="b">
        <f t="shared" si="1191"/>
        <v>1</v>
      </c>
      <c r="AM17600" t="b">
        <f t="shared" si="1192"/>
        <v>1</v>
      </c>
      <c r="AP17600"/>
      <c r="AQ17600"/>
    </row>
    <row r="17601" spans="23:43" x14ac:dyDescent="0.25">
      <c r="W17601" t="b">
        <f t="shared" si="1189"/>
        <v>1</v>
      </c>
      <c r="X17601" t="b">
        <f t="shared" si="1190"/>
        <v>1</v>
      </c>
      <c r="AA17601"/>
      <c r="AH17601"/>
      <c r="AL17601" t="b">
        <f t="shared" si="1191"/>
        <v>1</v>
      </c>
      <c r="AM17601" t="b">
        <f t="shared" si="1192"/>
        <v>1</v>
      </c>
      <c r="AP17601"/>
      <c r="AQ17601"/>
    </row>
    <row r="17602" spans="23:43" x14ac:dyDescent="0.25">
      <c r="W17602" t="b">
        <f t="shared" si="1189"/>
        <v>1</v>
      </c>
      <c r="X17602" t="b">
        <f t="shared" si="1190"/>
        <v>1</v>
      </c>
      <c r="AA17602"/>
      <c r="AH17602"/>
      <c r="AL17602" t="b">
        <f t="shared" si="1191"/>
        <v>1</v>
      </c>
      <c r="AM17602" t="b">
        <f t="shared" si="1192"/>
        <v>1</v>
      </c>
      <c r="AP17602"/>
      <c r="AQ17602"/>
    </row>
    <row r="17603" spans="23:43" x14ac:dyDescent="0.25">
      <c r="W17603" t="b">
        <f t="shared" si="1189"/>
        <v>1</v>
      </c>
      <c r="X17603" t="b">
        <f t="shared" si="1190"/>
        <v>1</v>
      </c>
      <c r="AA17603"/>
      <c r="AH17603"/>
      <c r="AL17603" t="b">
        <f t="shared" si="1191"/>
        <v>1</v>
      </c>
      <c r="AM17603" t="b">
        <f t="shared" si="1192"/>
        <v>1</v>
      </c>
      <c r="AP17603"/>
      <c r="AQ17603"/>
    </row>
    <row r="17604" spans="23:43" x14ac:dyDescent="0.25">
      <c r="W17604" t="b">
        <f t="shared" si="1189"/>
        <v>1</v>
      </c>
      <c r="X17604" t="b">
        <f t="shared" si="1190"/>
        <v>1</v>
      </c>
      <c r="AA17604"/>
      <c r="AH17604"/>
      <c r="AL17604" t="b">
        <f t="shared" si="1191"/>
        <v>1</v>
      </c>
      <c r="AM17604" t="b">
        <f t="shared" si="1192"/>
        <v>1</v>
      </c>
      <c r="AP17604"/>
      <c r="AQ17604"/>
    </row>
    <row r="17605" spans="23:43" x14ac:dyDescent="0.25">
      <c r="W17605" t="b">
        <f t="shared" si="1189"/>
        <v>1</v>
      </c>
      <c r="X17605" t="b">
        <f t="shared" si="1190"/>
        <v>1</v>
      </c>
      <c r="AA17605"/>
      <c r="AH17605"/>
      <c r="AL17605" t="b">
        <f t="shared" si="1191"/>
        <v>1</v>
      </c>
      <c r="AM17605" t="b">
        <f t="shared" si="1192"/>
        <v>1</v>
      </c>
      <c r="AP17605"/>
      <c r="AQ17605"/>
    </row>
    <row r="17606" spans="23:43" x14ac:dyDescent="0.25">
      <c r="W17606" t="b">
        <f t="shared" si="1189"/>
        <v>1</v>
      </c>
      <c r="X17606" t="b">
        <f t="shared" si="1190"/>
        <v>1</v>
      </c>
      <c r="AA17606"/>
      <c r="AH17606"/>
      <c r="AL17606" t="b">
        <f t="shared" si="1191"/>
        <v>1</v>
      </c>
      <c r="AM17606" t="b">
        <f t="shared" si="1192"/>
        <v>1</v>
      </c>
      <c r="AP17606"/>
      <c r="AQ17606"/>
    </row>
    <row r="17607" spans="23:43" x14ac:dyDescent="0.25">
      <c r="W17607" t="b">
        <f t="shared" si="1189"/>
        <v>1</v>
      </c>
      <c r="X17607" t="b">
        <f t="shared" si="1190"/>
        <v>1</v>
      </c>
      <c r="AA17607"/>
      <c r="AH17607"/>
      <c r="AL17607" t="b">
        <f t="shared" si="1191"/>
        <v>1</v>
      </c>
      <c r="AM17607" t="b">
        <f t="shared" si="1192"/>
        <v>1</v>
      </c>
      <c r="AP17607"/>
      <c r="AQ17607"/>
    </row>
    <row r="17608" spans="23:43" x14ac:dyDescent="0.25">
      <c r="W17608" t="b">
        <f t="shared" si="1189"/>
        <v>1</v>
      </c>
      <c r="X17608" t="b">
        <f t="shared" si="1190"/>
        <v>1</v>
      </c>
      <c r="AA17608"/>
      <c r="AH17608"/>
      <c r="AL17608" t="b">
        <f t="shared" si="1191"/>
        <v>1</v>
      </c>
      <c r="AM17608" t="b">
        <f t="shared" si="1192"/>
        <v>1</v>
      </c>
      <c r="AP17608"/>
      <c r="AQ17608"/>
    </row>
    <row r="17609" spans="23:43" x14ac:dyDescent="0.25">
      <c r="W17609" t="b">
        <f t="shared" si="1189"/>
        <v>1</v>
      </c>
      <c r="X17609" t="b">
        <f t="shared" si="1190"/>
        <v>1</v>
      </c>
      <c r="AA17609"/>
      <c r="AH17609"/>
      <c r="AL17609" t="b">
        <f t="shared" si="1191"/>
        <v>1</v>
      </c>
      <c r="AM17609" t="b">
        <f t="shared" si="1192"/>
        <v>1</v>
      </c>
      <c r="AP17609"/>
      <c r="AQ17609"/>
    </row>
    <row r="17610" spans="23:43" x14ac:dyDescent="0.25">
      <c r="W17610" t="b">
        <f t="shared" si="1189"/>
        <v>1</v>
      </c>
      <c r="X17610" t="b">
        <f t="shared" si="1190"/>
        <v>1</v>
      </c>
      <c r="AA17610"/>
      <c r="AH17610"/>
      <c r="AL17610" t="b">
        <f t="shared" si="1191"/>
        <v>1</v>
      </c>
      <c r="AM17610" t="b">
        <f t="shared" si="1192"/>
        <v>1</v>
      </c>
      <c r="AP17610"/>
      <c r="AQ17610"/>
    </row>
    <row r="17611" spans="23:43" x14ac:dyDescent="0.25">
      <c r="W17611" t="b">
        <f t="shared" si="1189"/>
        <v>1</v>
      </c>
      <c r="X17611" t="b">
        <f t="shared" si="1190"/>
        <v>1</v>
      </c>
      <c r="AA17611"/>
      <c r="AH17611"/>
      <c r="AL17611" t="b">
        <f t="shared" si="1191"/>
        <v>1</v>
      </c>
      <c r="AM17611" t="b">
        <f t="shared" si="1192"/>
        <v>1</v>
      </c>
      <c r="AP17611"/>
      <c r="AQ17611"/>
    </row>
    <row r="17612" spans="23:43" x14ac:dyDescent="0.25">
      <c r="W17612" t="b">
        <f t="shared" ref="W17612:W17675" si="1193">IF(AND(U17612&lt;&gt;"",U17612&lt;&gt;"Grand Total",U17612&lt;&gt;"(blank)"),GETPIVOTDATA("Facility CCN",$U$10,"Facility CCN",U17612)=1,TRUE)</f>
        <v>1</v>
      </c>
      <c r="X17612" t="b">
        <f t="shared" ref="X17612:X17675" si="1194">IF(AND(U17612&lt;&gt;"",U17612&lt;&gt;"Grand Total",U17612&lt;&gt;"(blank)"),LEN(U17612)=6,TRUE)</f>
        <v>1</v>
      </c>
      <c r="AA17612"/>
      <c r="AH17612"/>
      <c r="AL17612" t="b">
        <f t="shared" ref="AL17612:AL17675" si="1195">IF(AND(AJ17612&lt;&gt;"",AJ17612&lt;&gt;"Grand Total",AJ17612&lt;&gt;"(blank)"),GETPIVOTDATA("Provider NPI",$AJ$10,"Provider NPI",AJ17612)=1,TRUE)</f>
        <v>1</v>
      </c>
      <c r="AM17612" t="b">
        <f t="shared" ref="AM17612:AM17675" si="1196">IF(AND(AJ17612&lt;&gt;"",AJ17612&lt;&gt;"Grand Total",AJ17612&lt;&gt;"(blank)"),LEN(AJ17612)=10,TRUE)</f>
        <v>1</v>
      </c>
      <c r="AP17612"/>
      <c r="AQ17612"/>
    </row>
    <row r="17613" spans="23:43" x14ac:dyDescent="0.25">
      <c r="W17613" t="b">
        <f t="shared" si="1193"/>
        <v>1</v>
      </c>
      <c r="X17613" t="b">
        <f t="shared" si="1194"/>
        <v>1</v>
      </c>
      <c r="AA17613"/>
      <c r="AH17613"/>
      <c r="AL17613" t="b">
        <f t="shared" si="1195"/>
        <v>1</v>
      </c>
      <c r="AM17613" t="b">
        <f t="shared" si="1196"/>
        <v>1</v>
      </c>
      <c r="AP17613"/>
      <c r="AQ17613"/>
    </row>
    <row r="17614" spans="23:43" x14ac:dyDescent="0.25">
      <c r="W17614" t="b">
        <f t="shared" si="1193"/>
        <v>1</v>
      </c>
      <c r="X17614" t="b">
        <f t="shared" si="1194"/>
        <v>1</v>
      </c>
      <c r="AA17614"/>
      <c r="AH17614"/>
      <c r="AL17614" t="b">
        <f t="shared" si="1195"/>
        <v>1</v>
      </c>
      <c r="AM17614" t="b">
        <f t="shared" si="1196"/>
        <v>1</v>
      </c>
      <c r="AP17614"/>
      <c r="AQ17614"/>
    </row>
    <row r="17615" spans="23:43" x14ac:dyDescent="0.25">
      <c r="W17615" t="b">
        <f t="shared" si="1193"/>
        <v>1</v>
      </c>
      <c r="X17615" t="b">
        <f t="shared" si="1194"/>
        <v>1</v>
      </c>
      <c r="AA17615"/>
      <c r="AH17615"/>
      <c r="AL17615" t="b">
        <f t="shared" si="1195"/>
        <v>1</v>
      </c>
      <c r="AM17615" t="b">
        <f t="shared" si="1196"/>
        <v>1</v>
      </c>
      <c r="AP17615"/>
      <c r="AQ17615"/>
    </row>
    <row r="17616" spans="23:43" x14ac:dyDescent="0.25">
      <c r="W17616" t="b">
        <f t="shared" si="1193"/>
        <v>1</v>
      </c>
      <c r="X17616" t="b">
        <f t="shared" si="1194"/>
        <v>1</v>
      </c>
      <c r="AA17616"/>
      <c r="AH17616"/>
      <c r="AL17616" t="b">
        <f t="shared" si="1195"/>
        <v>1</v>
      </c>
      <c r="AM17616" t="b">
        <f t="shared" si="1196"/>
        <v>1</v>
      </c>
      <c r="AP17616"/>
      <c r="AQ17616"/>
    </row>
    <row r="17617" spans="23:43" x14ac:dyDescent="0.25">
      <c r="W17617" t="b">
        <f t="shared" si="1193"/>
        <v>1</v>
      </c>
      <c r="X17617" t="b">
        <f t="shared" si="1194"/>
        <v>1</v>
      </c>
      <c r="AA17617"/>
      <c r="AH17617"/>
      <c r="AL17617" t="b">
        <f t="shared" si="1195"/>
        <v>1</v>
      </c>
      <c r="AM17617" t="b">
        <f t="shared" si="1196"/>
        <v>1</v>
      </c>
      <c r="AP17617"/>
      <c r="AQ17617"/>
    </row>
    <row r="17618" spans="23:43" x14ac:dyDescent="0.25">
      <c r="W17618" t="b">
        <f t="shared" si="1193"/>
        <v>1</v>
      </c>
      <c r="X17618" t="b">
        <f t="shared" si="1194"/>
        <v>1</v>
      </c>
      <c r="AA17618"/>
      <c r="AH17618"/>
      <c r="AL17618" t="b">
        <f t="shared" si="1195"/>
        <v>1</v>
      </c>
      <c r="AM17618" t="b">
        <f t="shared" si="1196"/>
        <v>1</v>
      </c>
      <c r="AP17618"/>
      <c r="AQ17618"/>
    </row>
    <row r="17619" spans="23:43" x14ac:dyDescent="0.25">
      <c r="W17619" t="b">
        <f t="shared" si="1193"/>
        <v>1</v>
      </c>
      <c r="X17619" t="b">
        <f t="shared" si="1194"/>
        <v>1</v>
      </c>
      <c r="AA17619"/>
      <c r="AH17619"/>
      <c r="AL17619" t="b">
        <f t="shared" si="1195"/>
        <v>1</v>
      </c>
      <c r="AM17619" t="b">
        <f t="shared" si="1196"/>
        <v>1</v>
      </c>
      <c r="AP17619"/>
      <c r="AQ17619"/>
    </row>
    <row r="17620" spans="23:43" x14ac:dyDescent="0.25">
      <c r="W17620" t="b">
        <f t="shared" si="1193"/>
        <v>1</v>
      </c>
      <c r="X17620" t="b">
        <f t="shared" si="1194"/>
        <v>1</v>
      </c>
      <c r="AA17620"/>
      <c r="AH17620"/>
      <c r="AL17620" t="b">
        <f t="shared" si="1195"/>
        <v>1</v>
      </c>
      <c r="AM17620" t="b">
        <f t="shared" si="1196"/>
        <v>1</v>
      </c>
      <c r="AP17620"/>
      <c r="AQ17620"/>
    </row>
    <row r="17621" spans="23:43" x14ac:dyDescent="0.25">
      <c r="W17621" t="b">
        <f t="shared" si="1193"/>
        <v>1</v>
      </c>
      <c r="X17621" t="b">
        <f t="shared" si="1194"/>
        <v>1</v>
      </c>
      <c r="AA17621"/>
      <c r="AH17621"/>
      <c r="AL17621" t="b">
        <f t="shared" si="1195"/>
        <v>1</v>
      </c>
      <c r="AM17621" t="b">
        <f t="shared" si="1196"/>
        <v>1</v>
      </c>
      <c r="AP17621"/>
      <c r="AQ17621"/>
    </row>
    <row r="17622" spans="23:43" x14ac:dyDescent="0.25">
      <c r="W17622" t="b">
        <f t="shared" si="1193"/>
        <v>1</v>
      </c>
      <c r="X17622" t="b">
        <f t="shared" si="1194"/>
        <v>1</v>
      </c>
      <c r="AA17622"/>
      <c r="AH17622"/>
      <c r="AL17622" t="b">
        <f t="shared" si="1195"/>
        <v>1</v>
      </c>
      <c r="AM17622" t="b">
        <f t="shared" si="1196"/>
        <v>1</v>
      </c>
      <c r="AP17622"/>
      <c r="AQ17622"/>
    </row>
    <row r="17623" spans="23:43" x14ac:dyDescent="0.25">
      <c r="W17623" t="b">
        <f t="shared" si="1193"/>
        <v>1</v>
      </c>
      <c r="X17623" t="b">
        <f t="shared" si="1194"/>
        <v>1</v>
      </c>
      <c r="AA17623"/>
      <c r="AH17623"/>
      <c r="AL17623" t="b">
        <f t="shared" si="1195"/>
        <v>1</v>
      </c>
      <c r="AM17623" t="b">
        <f t="shared" si="1196"/>
        <v>1</v>
      </c>
      <c r="AP17623"/>
      <c r="AQ17623"/>
    </row>
    <row r="17624" spans="23:43" x14ac:dyDescent="0.25">
      <c r="W17624" t="b">
        <f t="shared" si="1193"/>
        <v>1</v>
      </c>
      <c r="X17624" t="b">
        <f t="shared" si="1194"/>
        <v>1</v>
      </c>
      <c r="AA17624"/>
      <c r="AH17624"/>
      <c r="AL17624" t="b">
        <f t="shared" si="1195"/>
        <v>1</v>
      </c>
      <c r="AM17624" t="b">
        <f t="shared" si="1196"/>
        <v>1</v>
      </c>
      <c r="AP17624"/>
      <c r="AQ17624"/>
    </row>
    <row r="17625" spans="23:43" x14ac:dyDescent="0.25">
      <c r="W17625" t="b">
        <f t="shared" si="1193"/>
        <v>1</v>
      </c>
      <c r="X17625" t="b">
        <f t="shared" si="1194"/>
        <v>1</v>
      </c>
      <c r="AA17625"/>
      <c r="AH17625"/>
      <c r="AL17625" t="b">
        <f t="shared" si="1195"/>
        <v>1</v>
      </c>
      <c r="AM17625" t="b">
        <f t="shared" si="1196"/>
        <v>1</v>
      </c>
      <c r="AP17625"/>
      <c r="AQ17625"/>
    </row>
    <row r="17626" spans="23:43" x14ac:dyDescent="0.25">
      <c r="W17626" t="b">
        <f t="shared" si="1193"/>
        <v>1</v>
      </c>
      <c r="X17626" t="b">
        <f t="shared" si="1194"/>
        <v>1</v>
      </c>
      <c r="AA17626"/>
      <c r="AH17626"/>
      <c r="AL17626" t="b">
        <f t="shared" si="1195"/>
        <v>1</v>
      </c>
      <c r="AM17626" t="b">
        <f t="shared" si="1196"/>
        <v>1</v>
      </c>
      <c r="AP17626"/>
      <c r="AQ17626"/>
    </row>
    <row r="17627" spans="23:43" x14ac:dyDescent="0.25">
      <c r="W17627" t="b">
        <f t="shared" si="1193"/>
        <v>1</v>
      </c>
      <c r="X17627" t="b">
        <f t="shared" si="1194"/>
        <v>1</v>
      </c>
      <c r="AA17627"/>
      <c r="AH17627"/>
      <c r="AL17627" t="b">
        <f t="shared" si="1195"/>
        <v>1</v>
      </c>
      <c r="AM17627" t="b">
        <f t="shared" si="1196"/>
        <v>1</v>
      </c>
      <c r="AP17627"/>
      <c r="AQ17627"/>
    </row>
    <row r="17628" spans="23:43" x14ac:dyDescent="0.25">
      <c r="W17628" t="b">
        <f t="shared" si="1193"/>
        <v>1</v>
      </c>
      <c r="X17628" t="b">
        <f t="shared" si="1194"/>
        <v>1</v>
      </c>
      <c r="AA17628"/>
      <c r="AH17628"/>
      <c r="AL17628" t="b">
        <f t="shared" si="1195"/>
        <v>1</v>
      </c>
      <c r="AM17628" t="b">
        <f t="shared" si="1196"/>
        <v>1</v>
      </c>
      <c r="AP17628"/>
      <c r="AQ17628"/>
    </row>
    <row r="17629" spans="23:43" x14ac:dyDescent="0.25">
      <c r="W17629" t="b">
        <f t="shared" si="1193"/>
        <v>1</v>
      </c>
      <c r="X17629" t="b">
        <f t="shared" si="1194"/>
        <v>1</v>
      </c>
      <c r="AA17629"/>
      <c r="AH17629"/>
      <c r="AL17629" t="b">
        <f t="shared" si="1195"/>
        <v>1</v>
      </c>
      <c r="AM17629" t="b">
        <f t="shared" si="1196"/>
        <v>1</v>
      </c>
      <c r="AP17629"/>
      <c r="AQ17629"/>
    </row>
    <row r="17630" spans="23:43" x14ac:dyDescent="0.25">
      <c r="W17630" t="b">
        <f t="shared" si="1193"/>
        <v>1</v>
      </c>
      <c r="X17630" t="b">
        <f t="shared" si="1194"/>
        <v>1</v>
      </c>
      <c r="AA17630"/>
      <c r="AH17630"/>
      <c r="AL17630" t="b">
        <f t="shared" si="1195"/>
        <v>1</v>
      </c>
      <c r="AM17630" t="b">
        <f t="shared" si="1196"/>
        <v>1</v>
      </c>
      <c r="AP17630"/>
      <c r="AQ17630"/>
    </row>
    <row r="17631" spans="23:43" x14ac:dyDescent="0.25">
      <c r="W17631" t="b">
        <f t="shared" si="1193"/>
        <v>1</v>
      </c>
      <c r="X17631" t="b">
        <f t="shared" si="1194"/>
        <v>1</v>
      </c>
      <c r="AA17631"/>
      <c r="AH17631"/>
      <c r="AL17631" t="b">
        <f t="shared" si="1195"/>
        <v>1</v>
      </c>
      <c r="AM17631" t="b">
        <f t="shared" si="1196"/>
        <v>1</v>
      </c>
      <c r="AP17631"/>
      <c r="AQ17631"/>
    </row>
    <row r="17632" spans="23:43" x14ac:dyDescent="0.25">
      <c r="W17632" t="b">
        <f t="shared" si="1193"/>
        <v>1</v>
      </c>
      <c r="X17632" t="b">
        <f t="shared" si="1194"/>
        <v>1</v>
      </c>
      <c r="AA17632"/>
      <c r="AH17632"/>
      <c r="AL17632" t="b">
        <f t="shared" si="1195"/>
        <v>1</v>
      </c>
      <c r="AM17632" t="b">
        <f t="shared" si="1196"/>
        <v>1</v>
      </c>
      <c r="AP17632"/>
      <c r="AQ17632"/>
    </row>
    <row r="17633" spans="23:43" x14ac:dyDescent="0.25">
      <c r="W17633" t="b">
        <f t="shared" si="1193"/>
        <v>1</v>
      </c>
      <c r="X17633" t="b">
        <f t="shared" si="1194"/>
        <v>1</v>
      </c>
      <c r="AA17633"/>
      <c r="AH17633"/>
      <c r="AL17633" t="b">
        <f t="shared" si="1195"/>
        <v>1</v>
      </c>
      <c r="AM17633" t="b">
        <f t="shared" si="1196"/>
        <v>1</v>
      </c>
      <c r="AP17633"/>
      <c r="AQ17633"/>
    </row>
    <row r="17634" spans="23:43" x14ac:dyDescent="0.25">
      <c r="W17634" t="b">
        <f t="shared" si="1193"/>
        <v>1</v>
      </c>
      <c r="X17634" t="b">
        <f t="shared" si="1194"/>
        <v>1</v>
      </c>
      <c r="AA17634"/>
      <c r="AH17634"/>
      <c r="AL17634" t="b">
        <f t="shared" si="1195"/>
        <v>1</v>
      </c>
      <c r="AM17634" t="b">
        <f t="shared" si="1196"/>
        <v>1</v>
      </c>
      <c r="AP17634"/>
      <c r="AQ17634"/>
    </row>
    <row r="17635" spans="23:43" x14ac:dyDescent="0.25">
      <c r="W17635" t="b">
        <f t="shared" si="1193"/>
        <v>1</v>
      </c>
      <c r="X17635" t="b">
        <f t="shared" si="1194"/>
        <v>1</v>
      </c>
      <c r="AA17635"/>
      <c r="AH17635"/>
      <c r="AL17635" t="b">
        <f t="shared" si="1195"/>
        <v>1</v>
      </c>
      <c r="AM17635" t="b">
        <f t="shared" si="1196"/>
        <v>1</v>
      </c>
      <c r="AP17635"/>
      <c r="AQ17635"/>
    </row>
    <row r="17636" spans="23:43" x14ac:dyDescent="0.25">
      <c r="W17636" t="b">
        <f t="shared" si="1193"/>
        <v>1</v>
      </c>
      <c r="X17636" t="b">
        <f t="shared" si="1194"/>
        <v>1</v>
      </c>
      <c r="AA17636"/>
      <c r="AH17636"/>
      <c r="AL17636" t="b">
        <f t="shared" si="1195"/>
        <v>1</v>
      </c>
      <c r="AM17636" t="b">
        <f t="shared" si="1196"/>
        <v>1</v>
      </c>
      <c r="AP17636"/>
      <c r="AQ17636"/>
    </row>
    <row r="17637" spans="23:43" x14ac:dyDescent="0.25">
      <c r="W17637" t="b">
        <f t="shared" si="1193"/>
        <v>1</v>
      </c>
      <c r="X17637" t="b">
        <f t="shared" si="1194"/>
        <v>1</v>
      </c>
      <c r="AA17637"/>
      <c r="AH17637"/>
      <c r="AL17637" t="b">
        <f t="shared" si="1195"/>
        <v>1</v>
      </c>
      <c r="AM17637" t="b">
        <f t="shared" si="1196"/>
        <v>1</v>
      </c>
      <c r="AP17637"/>
      <c r="AQ17637"/>
    </row>
    <row r="17638" spans="23:43" x14ac:dyDescent="0.25">
      <c r="W17638" t="b">
        <f t="shared" si="1193"/>
        <v>1</v>
      </c>
      <c r="X17638" t="b">
        <f t="shared" si="1194"/>
        <v>1</v>
      </c>
      <c r="AA17638"/>
      <c r="AH17638"/>
      <c r="AL17638" t="b">
        <f t="shared" si="1195"/>
        <v>1</v>
      </c>
      <c r="AM17638" t="b">
        <f t="shared" si="1196"/>
        <v>1</v>
      </c>
      <c r="AP17638"/>
      <c r="AQ17638"/>
    </row>
    <row r="17639" spans="23:43" x14ac:dyDescent="0.25">
      <c r="W17639" t="b">
        <f t="shared" si="1193"/>
        <v>1</v>
      </c>
      <c r="X17639" t="b">
        <f t="shared" si="1194"/>
        <v>1</v>
      </c>
      <c r="AA17639"/>
      <c r="AH17639"/>
      <c r="AL17639" t="b">
        <f t="shared" si="1195"/>
        <v>1</v>
      </c>
      <c r="AM17639" t="b">
        <f t="shared" si="1196"/>
        <v>1</v>
      </c>
      <c r="AP17639"/>
      <c r="AQ17639"/>
    </row>
    <row r="17640" spans="23:43" x14ac:dyDescent="0.25">
      <c r="W17640" t="b">
        <f t="shared" si="1193"/>
        <v>1</v>
      </c>
      <c r="X17640" t="b">
        <f t="shared" si="1194"/>
        <v>1</v>
      </c>
      <c r="AA17640"/>
      <c r="AH17640"/>
      <c r="AL17640" t="b">
        <f t="shared" si="1195"/>
        <v>1</v>
      </c>
      <c r="AM17640" t="b">
        <f t="shared" si="1196"/>
        <v>1</v>
      </c>
      <c r="AP17640"/>
      <c r="AQ17640"/>
    </row>
    <row r="17641" spans="23:43" x14ac:dyDescent="0.25">
      <c r="W17641" t="b">
        <f t="shared" si="1193"/>
        <v>1</v>
      </c>
      <c r="X17641" t="b">
        <f t="shared" si="1194"/>
        <v>1</v>
      </c>
      <c r="AA17641"/>
      <c r="AH17641"/>
      <c r="AL17641" t="b">
        <f t="shared" si="1195"/>
        <v>1</v>
      </c>
      <c r="AM17641" t="b">
        <f t="shared" si="1196"/>
        <v>1</v>
      </c>
      <c r="AP17641"/>
      <c r="AQ17641"/>
    </row>
    <row r="17642" spans="23:43" x14ac:dyDescent="0.25">
      <c r="W17642" t="b">
        <f t="shared" si="1193"/>
        <v>1</v>
      </c>
      <c r="X17642" t="b">
        <f t="shared" si="1194"/>
        <v>1</v>
      </c>
      <c r="AA17642"/>
      <c r="AH17642"/>
      <c r="AL17642" t="b">
        <f t="shared" si="1195"/>
        <v>1</v>
      </c>
      <c r="AM17642" t="b">
        <f t="shared" si="1196"/>
        <v>1</v>
      </c>
      <c r="AP17642"/>
      <c r="AQ17642"/>
    </row>
    <row r="17643" spans="23:43" x14ac:dyDescent="0.25">
      <c r="W17643" t="b">
        <f t="shared" si="1193"/>
        <v>1</v>
      </c>
      <c r="X17643" t="b">
        <f t="shared" si="1194"/>
        <v>1</v>
      </c>
      <c r="AA17643"/>
      <c r="AH17643"/>
      <c r="AL17643" t="b">
        <f t="shared" si="1195"/>
        <v>1</v>
      </c>
      <c r="AM17643" t="b">
        <f t="shared" si="1196"/>
        <v>1</v>
      </c>
      <c r="AP17643"/>
      <c r="AQ17643"/>
    </row>
    <row r="17644" spans="23:43" x14ac:dyDescent="0.25">
      <c r="W17644" t="b">
        <f t="shared" si="1193"/>
        <v>1</v>
      </c>
      <c r="X17644" t="b">
        <f t="shared" si="1194"/>
        <v>1</v>
      </c>
      <c r="AA17644"/>
      <c r="AH17644"/>
      <c r="AL17644" t="b">
        <f t="shared" si="1195"/>
        <v>1</v>
      </c>
      <c r="AM17644" t="b">
        <f t="shared" si="1196"/>
        <v>1</v>
      </c>
      <c r="AP17644"/>
      <c r="AQ17644"/>
    </row>
    <row r="17645" spans="23:43" x14ac:dyDescent="0.25">
      <c r="W17645" t="b">
        <f t="shared" si="1193"/>
        <v>1</v>
      </c>
      <c r="X17645" t="b">
        <f t="shared" si="1194"/>
        <v>1</v>
      </c>
      <c r="AA17645"/>
      <c r="AH17645"/>
      <c r="AL17645" t="b">
        <f t="shared" si="1195"/>
        <v>1</v>
      </c>
      <c r="AM17645" t="b">
        <f t="shared" si="1196"/>
        <v>1</v>
      </c>
      <c r="AP17645"/>
      <c r="AQ17645"/>
    </row>
    <row r="17646" spans="23:43" x14ac:dyDescent="0.25">
      <c r="W17646" t="b">
        <f t="shared" si="1193"/>
        <v>1</v>
      </c>
      <c r="X17646" t="b">
        <f t="shared" si="1194"/>
        <v>1</v>
      </c>
      <c r="AA17646"/>
      <c r="AH17646"/>
      <c r="AL17646" t="b">
        <f t="shared" si="1195"/>
        <v>1</v>
      </c>
      <c r="AM17646" t="b">
        <f t="shared" si="1196"/>
        <v>1</v>
      </c>
      <c r="AP17646"/>
      <c r="AQ17646"/>
    </row>
    <row r="17647" spans="23:43" x14ac:dyDescent="0.25">
      <c r="W17647" t="b">
        <f t="shared" si="1193"/>
        <v>1</v>
      </c>
      <c r="X17647" t="b">
        <f t="shared" si="1194"/>
        <v>1</v>
      </c>
      <c r="AA17647"/>
      <c r="AH17647"/>
      <c r="AL17647" t="b">
        <f t="shared" si="1195"/>
        <v>1</v>
      </c>
      <c r="AM17647" t="b">
        <f t="shared" si="1196"/>
        <v>1</v>
      </c>
      <c r="AP17647"/>
      <c r="AQ17647"/>
    </row>
    <row r="17648" spans="23:43" x14ac:dyDescent="0.25">
      <c r="W17648" t="b">
        <f t="shared" si="1193"/>
        <v>1</v>
      </c>
      <c r="X17648" t="b">
        <f t="shared" si="1194"/>
        <v>1</v>
      </c>
      <c r="AA17648"/>
      <c r="AH17648"/>
      <c r="AL17648" t="b">
        <f t="shared" si="1195"/>
        <v>1</v>
      </c>
      <c r="AM17648" t="b">
        <f t="shared" si="1196"/>
        <v>1</v>
      </c>
      <c r="AP17648"/>
      <c r="AQ17648"/>
    </row>
    <row r="17649" spans="23:43" x14ac:dyDescent="0.25">
      <c r="W17649" t="b">
        <f t="shared" si="1193"/>
        <v>1</v>
      </c>
      <c r="X17649" t="b">
        <f t="shared" si="1194"/>
        <v>1</v>
      </c>
      <c r="AA17649"/>
      <c r="AH17649"/>
      <c r="AL17649" t="b">
        <f t="shared" si="1195"/>
        <v>1</v>
      </c>
      <c r="AM17649" t="b">
        <f t="shared" si="1196"/>
        <v>1</v>
      </c>
      <c r="AP17649"/>
      <c r="AQ17649"/>
    </row>
    <row r="17650" spans="23:43" x14ac:dyDescent="0.25">
      <c r="W17650" t="b">
        <f t="shared" si="1193"/>
        <v>1</v>
      </c>
      <c r="X17650" t="b">
        <f t="shared" si="1194"/>
        <v>1</v>
      </c>
      <c r="AA17650"/>
      <c r="AH17650"/>
      <c r="AL17650" t="b">
        <f t="shared" si="1195"/>
        <v>1</v>
      </c>
      <c r="AM17650" t="b">
        <f t="shared" si="1196"/>
        <v>1</v>
      </c>
      <c r="AP17650"/>
      <c r="AQ17650"/>
    </row>
    <row r="17651" spans="23:43" x14ac:dyDescent="0.25">
      <c r="W17651" t="b">
        <f t="shared" si="1193"/>
        <v>1</v>
      </c>
      <c r="X17651" t="b">
        <f t="shared" si="1194"/>
        <v>1</v>
      </c>
      <c r="AA17651"/>
      <c r="AH17651"/>
      <c r="AL17651" t="b">
        <f t="shared" si="1195"/>
        <v>1</v>
      </c>
      <c r="AM17651" t="b">
        <f t="shared" si="1196"/>
        <v>1</v>
      </c>
      <c r="AP17651"/>
      <c r="AQ17651"/>
    </row>
    <row r="17652" spans="23:43" x14ac:dyDescent="0.25">
      <c r="W17652" t="b">
        <f t="shared" si="1193"/>
        <v>1</v>
      </c>
      <c r="X17652" t="b">
        <f t="shared" si="1194"/>
        <v>1</v>
      </c>
      <c r="AA17652"/>
      <c r="AH17652"/>
      <c r="AL17652" t="b">
        <f t="shared" si="1195"/>
        <v>1</v>
      </c>
      <c r="AM17652" t="b">
        <f t="shared" si="1196"/>
        <v>1</v>
      </c>
      <c r="AP17652"/>
      <c r="AQ17652"/>
    </row>
    <row r="17653" spans="23:43" x14ac:dyDescent="0.25">
      <c r="W17653" t="b">
        <f t="shared" si="1193"/>
        <v>1</v>
      </c>
      <c r="X17653" t="b">
        <f t="shared" si="1194"/>
        <v>1</v>
      </c>
      <c r="AA17653"/>
      <c r="AH17653"/>
      <c r="AL17653" t="b">
        <f t="shared" si="1195"/>
        <v>1</v>
      </c>
      <c r="AM17653" t="b">
        <f t="shared" si="1196"/>
        <v>1</v>
      </c>
      <c r="AP17653"/>
      <c r="AQ17653"/>
    </row>
    <row r="17654" spans="23:43" x14ac:dyDescent="0.25">
      <c r="W17654" t="b">
        <f t="shared" si="1193"/>
        <v>1</v>
      </c>
      <c r="X17654" t="b">
        <f t="shared" si="1194"/>
        <v>1</v>
      </c>
      <c r="AA17654"/>
      <c r="AH17654"/>
      <c r="AL17654" t="b">
        <f t="shared" si="1195"/>
        <v>1</v>
      </c>
      <c r="AM17654" t="b">
        <f t="shared" si="1196"/>
        <v>1</v>
      </c>
      <c r="AP17654"/>
      <c r="AQ17654"/>
    </row>
    <row r="17655" spans="23:43" x14ac:dyDescent="0.25">
      <c r="W17655" t="b">
        <f t="shared" si="1193"/>
        <v>1</v>
      </c>
      <c r="X17655" t="b">
        <f t="shared" si="1194"/>
        <v>1</v>
      </c>
      <c r="AA17655"/>
      <c r="AH17655"/>
      <c r="AL17655" t="b">
        <f t="shared" si="1195"/>
        <v>1</v>
      </c>
      <c r="AM17655" t="b">
        <f t="shared" si="1196"/>
        <v>1</v>
      </c>
      <c r="AP17655"/>
      <c r="AQ17655"/>
    </row>
    <row r="17656" spans="23:43" x14ac:dyDescent="0.25">
      <c r="W17656" t="b">
        <f t="shared" si="1193"/>
        <v>1</v>
      </c>
      <c r="X17656" t="b">
        <f t="shared" si="1194"/>
        <v>1</v>
      </c>
      <c r="AA17656"/>
      <c r="AH17656"/>
      <c r="AL17656" t="b">
        <f t="shared" si="1195"/>
        <v>1</v>
      </c>
      <c r="AM17656" t="b">
        <f t="shared" si="1196"/>
        <v>1</v>
      </c>
      <c r="AP17656"/>
      <c r="AQ17656"/>
    </row>
    <row r="17657" spans="23:43" x14ac:dyDescent="0.25">
      <c r="W17657" t="b">
        <f t="shared" si="1193"/>
        <v>1</v>
      </c>
      <c r="X17657" t="b">
        <f t="shared" si="1194"/>
        <v>1</v>
      </c>
      <c r="AA17657"/>
      <c r="AH17657"/>
      <c r="AL17657" t="b">
        <f t="shared" si="1195"/>
        <v>1</v>
      </c>
      <c r="AM17657" t="b">
        <f t="shared" si="1196"/>
        <v>1</v>
      </c>
      <c r="AP17657"/>
      <c r="AQ17657"/>
    </row>
    <row r="17658" spans="23:43" x14ac:dyDescent="0.25">
      <c r="W17658" t="b">
        <f t="shared" si="1193"/>
        <v>1</v>
      </c>
      <c r="X17658" t="b">
        <f t="shared" si="1194"/>
        <v>1</v>
      </c>
      <c r="AA17658"/>
      <c r="AH17658"/>
      <c r="AL17658" t="b">
        <f t="shared" si="1195"/>
        <v>1</v>
      </c>
      <c r="AM17658" t="b">
        <f t="shared" si="1196"/>
        <v>1</v>
      </c>
      <c r="AP17658"/>
      <c r="AQ17658"/>
    </row>
    <row r="17659" spans="23:43" x14ac:dyDescent="0.25">
      <c r="W17659" t="b">
        <f t="shared" si="1193"/>
        <v>1</v>
      </c>
      <c r="X17659" t="b">
        <f t="shared" si="1194"/>
        <v>1</v>
      </c>
      <c r="AA17659"/>
      <c r="AH17659"/>
      <c r="AL17659" t="b">
        <f t="shared" si="1195"/>
        <v>1</v>
      </c>
      <c r="AM17659" t="b">
        <f t="shared" si="1196"/>
        <v>1</v>
      </c>
      <c r="AP17659"/>
      <c r="AQ17659"/>
    </row>
    <row r="17660" spans="23:43" x14ac:dyDescent="0.25">
      <c r="W17660" t="b">
        <f t="shared" si="1193"/>
        <v>1</v>
      </c>
      <c r="X17660" t="b">
        <f t="shared" si="1194"/>
        <v>1</v>
      </c>
      <c r="AA17660"/>
      <c r="AH17660"/>
      <c r="AL17660" t="b">
        <f t="shared" si="1195"/>
        <v>1</v>
      </c>
      <c r="AM17660" t="b">
        <f t="shared" si="1196"/>
        <v>1</v>
      </c>
      <c r="AP17660"/>
      <c r="AQ17660"/>
    </row>
    <row r="17661" spans="23:43" x14ac:dyDescent="0.25">
      <c r="W17661" t="b">
        <f t="shared" si="1193"/>
        <v>1</v>
      </c>
      <c r="X17661" t="b">
        <f t="shared" si="1194"/>
        <v>1</v>
      </c>
      <c r="AA17661"/>
      <c r="AH17661"/>
      <c r="AL17661" t="b">
        <f t="shared" si="1195"/>
        <v>1</v>
      </c>
      <c r="AM17661" t="b">
        <f t="shared" si="1196"/>
        <v>1</v>
      </c>
      <c r="AP17661"/>
      <c r="AQ17661"/>
    </row>
    <row r="17662" spans="23:43" x14ac:dyDescent="0.25">
      <c r="W17662" t="b">
        <f t="shared" si="1193"/>
        <v>1</v>
      </c>
      <c r="X17662" t="b">
        <f t="shared" si="1194"/>
        <v>1</v>
      </c>
      <c r="AA17662"/>
      <c r="AH17662"/>
      <c r="AL17662" t="b">
        <f t="shared" si="1195"/>
        <v>1</v>
      </c>
      <c r="AM17662" t="b">
        <f t="shared" si="1196"/>
        <v>1</v>
      </c>
      <c r="AP17662"/>
      <c r="AQ17662"/>
    </row>
    <row r="17663" spans="23:43" x14ac:dyDescent="0.25">
      <c r="W17663" t="b">
        <f t="shared" si="1193"/>
        <v>1</v>
      </c>
      <c r="X17663" t="b">
        <f t="shared" si="1194"/>
        <v>1</v>
      </c>
      <c r="AA17663"/>
      <c r="AH17663"/>
      <c r="AL17663" t="b">
        <f t="shared" si="1195"/>
        <v>1</v>
      </c>
      <c r="AM17663" t="b">
        <f t="shared" si="1196"/>
        <v>1</v>
      </c>
      <c r="AP17663"/>
      <c r="AQ17663"/>
    </row>
    <row r="17664" spans="23:43" x14ac:dyDescent="0.25">
      <c r="W17664" t="b">
        <f t="shared" si="1193"/>
        <v>1</v>
      </c>
      <c r="X17664" t="b">
        <f t="shared" si="1194"/>
        <v>1</v>
      </c>
      <c r="AA17664"/>
      <c r="AH17664"/>
      <c r="AL17664" t="b">
        <f t="shared" si="1195"/>
        <v>1</v>
      </c>
      <c r="AM17664" t="b">
        <f t="shared" si="1196"/>
        <v>1</v>
      </c>
      <c r="AP17664"/>
      <c r="AQ17664"/>
    </row>
    <row r="17665" spans="23:43" x14ac:dyDescent="0.25">
      <c r="W17665" t="b">
        <f t="shared" si="1193"/>
        <v>1</v>
      </c>
      <c r="X17665" t="b">
        <f t="shared" si="1194"/>
        <v>1</v>
      </c>
      <c r="AA17665"/>
      <c r="AH17665"/>
      <c r="AL17665" t="b">
        <f t="shared" si="1195"/>
        <v>1</v>
      </c>
      <c r="AM17665" t="b">
        <f t="shared" si="1196"/>
        <v>1</v>
      </c>
      <c r="AP17665"/>
      <c r="AQ17665"/>
    </row>
    <row r="17666" spans="23:43" x14ac:dyDescent="0.25">
      <c r="W17666" t="b">
        <f t="shared" si="1193"/>
        <v>1</v>
      </c>
      <c r="X17666" t="b">
        <f t="shared" si="1194"/>
        <v>1</v>
      </c>
      <c r="AA17666"/>
      <c r="AH17666"/>
      <c r="AL17666" t="b">
        <f t="shared" si="1195"/>
        <v>1</v>
      </c>
      <c r="AM17666" t="b">
        <f t="shared" si="1196"/>
        <v>1</v>
      </c>
      <c r="AP17666"/>
      <c r="AQ17666"/>
    </row>
    <row r="17667" spans="23:43" x14ac:dyDescent="0.25">
      <c r="W17667" t="b">
        <f t="shared" si="1193"/>
        <v>1</v>
      </c>
      <c r="X17667" t="b">
        <f t="shared" si="1194"/>
        <v>1</v>
      </c>
      <c r="AA17667"/>
      <c r="AH17667"/>
      <c r="AL17667" t="b">
        <f t="shared" si="1195"/>
        <v>1</v>
      </c>
      <c r="AM17667" t="b">
        <f t="shared" si="1196"/>
        <v>1</v>
      </c>
      <c r="AP17667"/>
      <c r="AQ17667"/>
    </row>
    <row r="17668" spans="23:43" x14ac:dyDescent="0.25">
      <c r="W17668" t="b">
        <f t="shared" si="1193"/>
        <v>1</v>
      </c>
      <c r="X17668" t="b">
        <f t="shared" si="1194"/>
        <v>1</v>
      </c>
      <c r="AA17668"/>
      <c r="AH17668"/>
      <c r="AL17668" t="b">
        <f t="shared" si="1195"/>
        <v>1</v>
      </c>
      <c r="AM17668" t="b">
        <f t="shared" si="1196"/>
        <v>1</v>
      </c>
      <c r="AP17668"/>
      <c r="AQ17668"/>
    </row>
    <row r="17669" spans="23:43" x14ac:dyDescent="0.25">
      <c r="W17669" t="b">
        <f t="shared" si="1193"/>
        <v>1</v>
      </c>
      <c r="X17669" t="b">
        <f t="shared" si="1194"/>
        <v>1</v>
      </c>
      <c r="AA17669"/>
      <c r="AH17669"/>
      <c r="AL17669" t="b">
        <f t="shared" si="1195"/>
        <v>1</v>
      </c>
      <c r="AM17669" t="b">
        <f t="shared" si="1196"/>
        <v>1</v>
      </c>
      <c r="AP17669"/>
      <c r="AQ17669"/>
    </row>
    <row r="17670" spans="23:43" x14ac:dyDescent="0.25">
      <c r="W17670" t="b">
        <f t="shared" si="1193"/>
        <v>1</v>
      </c>
      <c r="X17670" t="b">
        <f t="shared" si="1194"/>
        <v>1</v>
      </c>
      <c r="AA17670"/>
      <c r="AH17670"/>
      <c r="AL17670" t="b">
        <f t="shared" si="1195"/>
        <v>1</v>
      </c>
      <c r="AM17670" t="b">
        <f t="shared" si="1196"/>
        <v>1</v>
      </c>
      <c r="AP17670"/>
      <c r="AQ17670"/>
    </row>
    <row r="17671" spans="23:43" x14ac:dyDescent="0.25">
      <c r="W17671" t="b">
        <f t="shared" si="1193"/>
        <v>1</v>
      </c>
      <c r="X17671" t="b">
        <f t="shared" si="1194"/>
        <v>1</v>
      </c>
      <c r="AA17671"/>
      <c r="AH17671"/>
      <c r="AL17671" t="b">
        <f t="shared" si="1195"/>
        <v>1</v>
      </c>
      <c r="AM17671" t="b">
        <f t="shared" si="1196"/>
        <v>1</v>
      </c>
      <c r="AP17671"/>
      <c r="AQ17671"/>
    </row>
    <row r="17672" spans="23:43" x14ac:dyDescent="0.25">
      <c r="W17672" t="b">
        <f t="shared" si="1193"/>
        <v>1</v>
      </c>
      <c r="X17672" t="b">
        <f t="shared" si="1194"/>
        <v>1</v>
      </c>
      <c r="AA17672"/>
      <c r="AH17672"/>
      <c r="AL17672" t="b">
        <f t="shared" si="1195"/>
        <v>1</v>
      </c>
      <c r="AM17672" t="b">
        <f t="shared" si="1196"/>
        <v>1</v>
      </c>
      <c r="AP17672"/>
      <c r="AQ17672"/>
    </row>
    <row r="17673" spans="23:43" x14ac:dyDescent="0.25">
      <c r="W17673" t="b">
        <f t="shared" si="1193"/>
        <v>1</v>
      </c>
      <c r="X17673" t="b">
        <f t="shared" si="1194"/>
        <v>1</v>
      </c>
      <c r="AA17673"/>
      <c r="AH17673"/>
      <c r="AL17673" t="b">
        <f t="shared" si="1195"/>
        <v>1</v>
      </c>
      <c r="AM17673" t="b">
        <f t="shared" si="1196"/>
        <v>1</v>
      </c>
      <c r="AP17673"/>
      <c r="AQ17673"/>
    </row>
    <row r="17674" spans="23:43" x14ac:dyDescent="0.25">
      <c r="W17674" t="b">
        <f t="shared" si="1193"/>
        <v>1</v>
      </c>
      <c r="X17674" t="b">
        <f t="shared" si="1194"/>
        <v>1</v>
      </c>
      <c r="AA17674"/>
      <c r="AH17674"/>
      <c r="AL17674" t="b">
        <f t="shared" si="1195"/>
        <v>1</v>
      </c>
      <c r="AM17674" t="b">
        <f t="shared" si="1196"/>
        <v>1</v>
      </c>
      <c r="AP17674"/>
      <c r="AQ17674"/>
    </row>
    <row r="17675" spans="23:43" x14ac:dyDescent="0.25">
      <c r="W17675" t="b">
        <f t="shared" si="1193"/>
        <v>1</v>
      </c>
      <c r="X17675" t="b">
        <f t="shared" si="1194"/>
        <v>1</v>
      </c>
      <c r="AA17675"/>
      <c r="AH17675"/>
      <c r="AL17675" t="b">
        <f t="shared" si="1195"/>
        <v>1</v>
      </c>
      <c r="AM17675" t="b">
        <f t="shared" si="1196"/>
        <v>1</v>
      </c>
      <c r="AP17675"/>
      <c r="AQ17675"/>
    </row>
    <row r="17676" spans="23:43" x14ac:dyDescent="0.25">
      <c r="W17676" t="b">
        <f t="shared" ref="W17676:W17739" si="1197">IF(AND(U17676&lt;&gt;"",U17676&lt;&gt;"Grand Total",U17676&lt;&gt;"(blank)"),GETPIVOTDATA("Facility CCN",$U$10,"Facility CCN",U17676)=1,TRUE)</f>
        <v>1</v>
      </c>
      <c r="X17676" t="b">
        <f t="shared" ref="X17676:X17739" si="1198">IF(AND(U17676&lt;&gt;"",U17676&lt;&gt;"Grand Total",U17676&lt;&gt;"(blank)"),LEN(U17676)=6,TRUE)</f>
        <v>1</v>
      </c>
      <c r="AA17676"/>
      <c r="AH17676"/>
      <c r="AL17676" t="b">
        <f t="shared" ref="AL17676:AL17739" si="1199">IF(AND(AJ17676&lt;&gt;"",AJ17676&lt;&gt;"Grand Total",AJ17676&lt;&gt;"(blank)"),GETPIVOTDATA("Provider NPI",$AJ$10,"Provider NPI",AJ17676)=1,TRUE)</f>
        <v>1</v>
      </c>
      <c r="AM17676" t="b">
        <f t="shared" ref="AM17676:AM17739" si="1200">IF(AND(AJ17676&lt;&gt;"",AJ17676&lt;&gt;"Grand Total",AJ17676&lt;&gt;"(blank)"),LEN(AJ17676)=10,TRUE)</f>
        <v>1</v>
      </c>
      <c r="AP17676"/>
      <c r="AQ17676"/>
    </row>
    <row r="17677" spans="23:43" x14ac:dyDescent="0.25">
      <c r="W17677" t="b">
        <f t="shared" si="1197"/>
        <v>1</v>
      </c>
      <c r="X17677" t="b">
        <f t="shared" si="1198"/>
        <v>1</v>
      </c>
      <c r="AA17677"/>
      <c r="AH17677"/>
      <c r="AL17677" t="b">
        <f t="shared" si="1199"/>
        <v>1</v>
      </c>
      <c r="AM17677" t="b">
        <f t="shared" si="1200"/>
        <v>1</v>
      </c>
      <c r="AP17677"/>
      <c r="AQ17677"/>
    </row>
    <row r="17678" spans="23:43" x14ac:dyDescent="0.25">
      <c r="W17678" t="b">
        <f t="shared" si="1197"/>
        <v>1</v>
      </c>
      <c r="X17678" t="b">
        <f t="shared" si="1198"/>
        <v>1</v>
      </c>
      <c r="AA17678"/>
      <c r="AH17678"/>
      <c r="AL17678" t="b">
        <f t="shared" si="1199"/>
        <v>1</v>
      </c>
      <c r="AM17678" t="b">
        <f t="shared" si="1200"/>
        <v>1</v>
      </c>
      <c r="AP17678"/>
      <c r="AQ17678"/>
    </row>
    <row r="17679" spans="23:43" x14ac:dyDescent="0.25">
      <c r="W17679" t="b">
        <f t="shared" si="1197"/>
        <v>1</v>
      </c>
      <c r="X17679" t="b">
        <f t="shared" si="1198"/>
        <v>1</v>
      </c>
      <c r="AA17679"/>
      <c r="AH17679"/>
      <c r="AL17679" t="b">
        <f t="shared" si="1199"/>
        <v>1</v>
      </c>
      <c r="AM17679" t="b">
        <f t="shared" si="1200"/>
        <v>1</v>
      </c>
      <c r="AP17679"/>
      <c r="AQ17679"/>
    </row>
    <row r="17680" spans="23:43" x14ac:dyDescent="0.25">
      <c r="W17680" t="b">
        <f t="shared" si="1197"/>
        <v>1</v>
      </c>
      <c r="X17680" t="b">
        <f t="shared" si="1198"/>
        <v>1</v>
      </c>
      <c r="AA17680"/>
      <c r="AH17680"/>
      <c r="AL17680" t="b">
        <f t="shared" si="1199"/>
        <v>1</v>
      </c>
      <c r="AM17680" t="b">
        <f t="shared" si="1200"/>
        <v>1</v>
      </c>
      <c r="AP17680"/>
      <c r="AQ17680"/>
    </row>
    <row r="17681" spans="23:43" x14ac:dyDescent="0.25">
      <c r="W17681" t="b">
        <f t="shared" si="1197"/>
        <v>1</v>
      </c>
      <c r="X17681" t="b">
        <f t="shared" si="1198"/>
        <v>1</v>
      </c>
      <c r="AA17681"/>
      <c r="AH17681"/>
      <c r="AL17681" t="b">
        <f t="shared" si="1199"/>
        <v>1</v>
      </c>
      <c r="AM17681" t="b">
        <f t="shared" si="1200"/>
        <v>1</v>
      </c>
      <c r="AP17681"/>
      <c r="AQ17681"/>
    </row>
    <row r="17682" spans="23:43" x14ac:dyDescent="0.25">
      <c r="W17682" t="b">
        <f t="shared" si="1197"/>
        <v>1</v>
      </c>
      <c r="X17682" t="b">
        <f t="shared" si="1198"/>
        <v>1</v>
      </c>
      <c r="AA17682"/>
      <c r="AH17682"/>
      <c r="AL17682" t="b">
        <f t="shared" si="1199"/>
        <v>1</v>
      </c>
      <c r="AM17682" t="b">
        <f t="shared" si="1200"/>
        <v>1</v>
      </c>
      <c r="AP17682"/>
      <c r="AQ17682"/>
    </row>
    <row r="17683" spans="23:43" x14ac:dyDescent="0.25">
      <c r="W17683" t="b">
        <f t="shared" si="1197"/>
        <v>1</v>
      </c>
      <c r="X17683" t="b">
        <f t="shared" si="1198"/>
        <v>1</v>
      </c>
      <c r="AA17683"/>
      <c r="AH17683"/>
      <c r="AL17683" t="b">
        <f t="shared" si="1199"/>
        <v>1</v>
      </c>
      <c r="AM17683" t="b">
        <f t="shared" si="1200"/>
        <v>1</v>
      </c>
      <c r="AP17683"/>
      <c r="AQ17683"/>
    </row>
    <row r="17684" spans="23:43" x14ac:dyDescent="0.25">
      <c r="W17684" t="b">
        <f t="shared" si="1197"/>
        <v>1</v>
      </c>
      <c r="X17684" t="b">
        <f t="shared" si="1198"/>
        <v>1</v>
      </c>
      <c r="AA17684"/>
      <c r="AH17684"/>
      <c r="AL17684" t="b">
        <f t="shared" si="1199"/>
        <v>1</v>
      </c>
      <c r="AM17684" t="b">
        <f t="shared" si="1200"/>
        <v>1</v>
      </c>
      <c r="AP17684"/>
      <c r="AQ17684"/>
    </row>
    <row r="17685" spans="23:43" x14ac:dyDescent="0.25">
      <c r="W17685" t="b">
        <f t="shared" si="1197"/>
        <v>1</v>
      </c>
      <c r="X17685" t="b">
        <f t="shared" si="1198"/>
        <v>1</v>
      </c>
      <c r="AA17685"/>
      <c r="AH17685"/>
      <c r="AL17685" t="b">
        <f t="shared" si="1199"/>
        <v>1</v>
      </c>
      <c r="AM17685" t="b">
        <f t="shared" si="1200"/>
        <v>1</v>
      </c>
      <c r="AP17685"/>
      <c r="AQ17685"/>
    </row>
    <row r="17686" spans="23:43" x14ac:dyDescent="0.25">
      <c r="W17686" t="b">
        <f t="shared" si="1197"/>
        <v>1</v>
      </c>
      <c r="X17686" t="b">
        <f t="shared" si="1198"/>
        <v>1</v>
      </c>
      <c r="AA17686"/>
      <c r="AH17686"/>
      <c r="AL17686" t="b">
        <f t="shared" si="1199"/>
        <v>1</v>
      </c>
      <c r="AM17686" t="b">
        <f t="shared" si="1200"/>
        <v>1</v>
      </c>
      <c r="AP17686"/>
      <c r="AQ17686"/>
    </row>
    <row r="17687" spans="23:43" x14ac:dyDescent="0.25">
      <c r="W17687" t="b">
        <f t="shared" si="1197"/>
        <v>1</v>
      </c>
      <c r="X17687" t="b">
        <f t="shared" si="1198"/>
        <v>1</v>
      </c>
      <c r="AA17687"/>
      <c r="AH17687"/>
      <c r="AL17687" t="b">
        <f t="shared" si="1199"/>
        <v>1</v>
      </c>
      <c r="AM17687" t="b">
        <f t="shared" si="1200"/>
        <v>1</v>
      </c>
      <c r="AP17687"/>
      <c r="AQ17687"/>
    </row>
    <row r="17688" spans="23:43" x14ac:dyDescent="0.25">
      <c r="W17688" t="b">
        <f t="shared" si="1197"/>
        <v>1</v>
      </c>
      <c r="X17688" t="b">
        <f t="shared" si="1198"/>
        <v>1</v>
      </c>
      <c r="AA17688"/>
      <c r="AH17688"/>
      <c r="AL17688" t="b">
        <f t="shared" si="1199"/>
        <v>1</v>
      </c>
      <c r="AM17688" t="b">
        <f t="shared" si="1200"/>
        <v>1</v>
      </c>
      <c r="AP17688"/>
      <c r="AQ17688"/>
    </row>
    <row r="17689" spans="23:43" x14ac:dyDescent="0.25">
      <c r="W17689" t="b">
        <f t="shared" si="1197"/>
        <v>1</v>
      </c>
      <c r="X17689" t="b">
        <f t="shared" si="1198"/>
        <v>1</v>
      </c>
      <c r="AA17689"/>
      <c r="AH17689"/>
      <c r="AL17689" t="b">
        <f t="shared" si="1199"/>
        <v>1</v>
      </c>
      <c r="AM17689" t="b">
        <f t="shared" si="1200"/>
        <v>1</v>
      </c>
      <c r="AP17689"/>
      <c r="AQ17689"/>
    </row>
    <row r="17690" spans="23:43" x14ac:dyDescent="0.25">
      <c r="W17690" t="b">
        <f t="shared" si="1197"/>
        <v>1</v>
      </c>
      <c r="X17690" t="b">
        <f t="shared" si="1198"/>
        <v>1</v>
      </c>
      <c r="AA17690"/>
      <c r="AH17690"/>
      <c r="AL17690" t="b">
        <f t="shared" si="1199"/>
        <v>1</v>
      </c>
      <c r="AM17690" t="b">
        <f t="shared" si="1200"/>
        <v>1</v>
      </c>
      <c r="AP17690"/>
      <c r="AQ17690"/>
    </row>
    <row r="17691" spans="23:43" x14ac:dyDescent="0.25">
      <c r="W17691" t="b">
        <f t="shared" si="1197"/>
        <v>1</v>
      </c>
      <c r="X17691" t="b">
        <f t="shared" si="1198"/>
        <v>1</v>
      </c>
      <c r="AA17691"/>
      <c r="AH17691"/>
      <c r="AL17691" t="b">
        <f t="shared" si="1199"/>
        <v>1</v>
      </c>
      <c r="AM17691" t="b">
        <f t="shared" si="1200"/>
        <v>1</v>
      </c>
      <c r="AP17691"/>
      <c r="AQ17691"/>
    </row>
    <row r="17692" spans="23:43" x14ac:dyDescent="0.25">
      <c r="W17692" t="b">
        <f t="shared" si="1197"/>
        <v>1</v>
      </c>
      <c r="X17692" t="b">
        <f t="shared" si="1198"/>
        <v>1</v>
      </c>
      <c r="AA17692"/>
      <c r="AH17692"/>
      <c r="AL17692" t="b">
        <f t="shared" si="1199"/>
        <v>1</v>
      </c>
      <c r="AM17692" t="b">
        <f t="shared" si="1200"/>
        <v>1</v>
      </c>
      <c r="AP17692"/>
      <c r="AQ17692"/>
    </row>
    <row r="17693" spans="23:43" x14ac:dyDescent="0.25">
      <c r="W17693" t="b">
        <f t="shared" si="1197"/>
        <v>1</v>
      </c>
      <c r="X17693" t="b">
        <f t="shared" si="1198"/>
        <v>1</v>
      </c>
      <c r="AA17693"/>
      <c r="AH17693"/>
      <c r="AL17693" t="b">
        <f t="shared" si="1199"/>
        <v>1</v>
      </c>
      <c r="AM17693" t="b">
        <f t="shared" si="1200"/>
        <v>1</v>
      </c>
      <c r="AP17693"/>
      <c r="AQ17693"/>
    </row>
    <row r="17694" spans="23:43" x14ac:dyDescent="0.25">
      <c r="W17694" t="b">
        <f t="shared" si="1197"/>
        <v>1</v>
      </c>
      <c r="X17694" t="b">
        <f t="shared" si="1198"/>
        <v>1</v>
      </c>
      <c r="AA17694"/>
      <c r="AH17694"/>
      <c r="AL17694" t="b">
        <f t="shared" si="1199"/>
        <v>1</v>
      </c>
      <c r="AM17694" t="b">
        <f t="shared" si="1200"/>
        <v>1</v>
      </c>
      <c r="AP17694"/>
      <c r="AQ17694"/>
    </row>
    <row r="17695" spans="23:43" x14ac:dyDescent="0.25">
      <c r="W17695" t="b">
        <f t="shared" si="1197"/>
        <v>1</v>
      </c>
      <c r="X17695" t="b">
        <f t="shared" si="1198"/>
        <v>1</v>
      </c>
      <c r="AA17695"/>
      <c r="AH17695"/>
      <c r="AL17695" t="b">
        <f t="shared" si="1199"/>
        <v>1</v>
      </c>
      <c r="AM17695" t="b">
        <f t="shared" si="1200"/>
        <v>1</v>
      </c>
      <c r="AP17695"/>
      <c r="AQ17695"/>
    </row>
    <row r="17696" spans="23:43" x14ac:dyDescent="0.25">
      <c r="W17696" t="b">
        <f t="shared" si="1197"/>
        <v>1</v>
      </c>
      <c r="X17696" t="b">
        <f t="shared" si="1198"/>
        <v>1</v>
      </c>
      <c r="AA17696"/>
      <c r="AH17696"/>
      <c r="AL17696" t="b">
        <f t="shared" si="1199"/>
        <v>1</v>
      </c>
      <c r="AM17696" t="b">
        <f t="shared" si="1200"/>
        <v>1</v>
      </c>
      <c r="AP17696"/>
      <c r="AQ17696"/>
    </row>
    <row r="17697" spans="23:43" x14ac:dyDescent="0.25">
      <c r="W17697" t="b">
        <f t="shared" si="1197"/>
        <v>1</v>
      </c>
      <c r="X17697" t="b">
        <f t="shared" si="1198"/>
        <v>1</v>
      </c>
      <c r="AA17697"/>
      <c r="AH17697"/>
      <c r="AL17697" t="b">
        <f t="shared" si="1199"/>
        <v>1</v>
      </c>
      <c r="AM17697" t="b">
        <f t="shared" si="1200"/>
        <v>1</v>
      </c>
      <c r="AP17697"/>
      <c r="AQ17697"/>
    </row>
    <row r="17698" spans="23:43" x14ac:dyDescent="0.25">
      <c r="W17698" t="b">
        <f t="shared" si="1197"/>
        <v>1</v>
      </c>
      <c r="X17698" t="b">
        <f t="shared" si="1198"/>
        <v>1</v>
      </c>
      <c r="AA17698"/>
      <c r="AH17698"/>
      <c r="AL17698" t="b">
        <f t="shared" si="1199"/>
        <v>1</v>
      </c>
      <c r="AM17698" t="b">
        <f t="shared" si="1200"/>
        <v>1</v>
      </c>
      <c r="AP17698"/>
      <c r="AQ17698"/>
    </row>
    <row r="17699" spans="23:43" x14ac:dyDescent="0.25">
      <c r="W17699" t="b">
        <f t="shared" si="1197"/>
        <v>1</v>
      </c>
      <c r="X17699" t="b">
        <f t="shared" si="1198"/>
        <v>1</v>
      </c>
      <c r="AA17699"/>
      <c r="AH17699"/>
      <c r="AL17699" t="b">
        <f t="shared" si="1199"/>
        <v>1</v>
      </c>
      <c r="AM17699" t="b">
        <f t="shared" si="1200"/>
        <v>1</v>
      </c>
      <c r="AP17699"/>
      <c r="AQ17699"/>
    </row>
    <row r="17700" spans="23:43" x14ac:dyDescent="0.25">
      <c r="W17700" t="b">
        <f t="shared" si="1197"/>
        <v>1</v>
      </c>
      <c r="X17700" t="b">
        <f t="shared" si="1198"/>
        <v>1</v>
      </c>
      <c r="AA17700"/>
      <c r="AH17700"/>
      <c r="AL17700" t="b">
        <f t="shared" si="1199"/>
        <v>1</v>
      </c>
      <c r="AM17700" t="b">
        <f t="shared" si="1200"/>
        <v>1</v>
      </c>
      <c r="AP17700"/>
      <c r="AQ17700"/>
    </row>
    <row r="17701" spans="23:43" x14ac:dyDescent="0.25">
      <c r="W17701" t="b">
        <f t="shared" si="1197"/>
        <v>1</v>
      </c>
      <c r="X17701" t="b">
        <f t="shared" si="1198"/>
        <v>1</v>
      </c>
      <c r="AA17701"/>
      <c r="AH17701"/>
      <c r="AL17701" t="b">
        <f t="shared" si="1199"/>
        <v>1</v>
      </c>
      <c r="AM17701" t="b">
        <f t="shared" si="1200"/>
        <v>1</v>
      </c>
      <c r="AP17701"/>
      <c r="AQ17701"/>
    </row>
    <row r="17702" spans="23:43" x14ac:dyDescent="0.25">
      <c r="W17702" t="b">
        <f t="shared" si="1197"/>
        <v>1</v>
      </c>
      <c r="X17702" t="b">
        <f t="shared" si="1198"/>
        <v>1</v>
      </c>
      <c r="AA17702"/>
      <c r="AH17702"/>
      <c r="AL17702" t="b">
        <f t="shared" si="1199"/>
        <v>1</v>
      </c>
      <c r="AM17702" t="b">
        <f t="shared" si="1200"/>
        <v>1</v>
      </c>
      <c r="AP17702"/>
      <c r="AQ17702"/>
    </row>
    <row r="17703" spans="23:43" x14ac:dyDescent="0.25">
      <c r="W17703" t="b">
        <f t="shared" si="1197"/>
        <v>1</v>
      </c>
      <c r="X17703" t="b">
        <f t="shared" si="1198"/>
        <v>1</v>
      </c>
      <c r="AA17703"/>
      <c r="AH17703"/>
      <c r="AL17703" t="b">
        <f t="shared" si="1199"/>
        <v>1</v>
      </c>
      <c r="AM17703" t="b">
        <f t="shared" si="1200"/>
        <v>1</v>
      </c>
      <c r="AP17703"/>
      <c r="AQ17703"/>
    </row>
    <row r="17704" spans="23:43" x14ac:dyDescent="0.25">
      <c r="W17704" t="b">
        <f t="shared" si="1197"/>
        <v>1</v>
      </c>
      <c r="X17704" t="b">
        <f t="shared" si="1198"/>
        <v>1</v>
      </c>
      <c r="AA17704"/>
      <c r="AH17704"/>
      <c r="AL17704" t="b">
        <f t="shared" si="1199"/>
        <v>1</v>
      </c>
      <c r="AM17704" t="b">
        <f t="shared" si="1200"/>
        <v>1</v>
      </c>
      <c r="AP17704"/>
      <c r="AQ17704"/>
    </row>
    <row r="17705" spans="23:43" x14ac:dyDescent="0.25">
      <c r="W17705" t="b">
        <f t="shared" si="1197"/>
        <v>1</v>
      </c>
      <c r="X17705" t="b">
        <f t="shared" si="1198"/>
        <v>1</v>
      </c>
      <c r="AA17705"/>
      <c r="AH17705"/>
      <c r="AL17705" t="b">
        <f t="shared" si="1199"/>
        <v>1</v>
      </c>
      <c r="AM17705" t="b">
        <f t="shared" si="1200"/>
        <v>1</v>
      </c>
      <c r="AP17705"/>
      <c r="AQ17705"/>
    </row>
    <row r="17706" spans="23:43" x14ac:dyDescent="0.25">
      <c r="W17706" t="b">
        <f t="shared" si="1197"/>
        <v>1</v>
      </c>
      <c r="X17706" t="b">
        <f t="shared" si="1198"/>
        <v>1</v>
      </c>
      <c r="AA17706"/>
      <c r="AH17706"/>
      <c r="AL17706" t="b">
        <f t="shared" si="1199"/>
        <v>1</v>
      </c>
      <c r="AM17706" t="b">
        <f t="shared" si="1200"/>
        <v>1</v>
      </c>
      <c r="AP17706"/>
      <c r="AQ17706"/>
    </row>
    <row r="17707" spans="23:43" x14ac:dyDescent="0.25">
      <c r="W17707" t="b">
        <f t="shared" si="1197"/>
        <v>1</v>
      </c>
      <c r="X17707" t="b">
        <f t="shared" si="1198"/>
        <v>1</v>
      </c>
      <c r="AA17707"/>
      <c r="AH17707"/>
      <c r="AL17707" t="b">
        <f t="shared" si="1199"/>
        <v>1</v>
      </c>
      <c r="AM17707" t="b">
        <f t="shared" si="1200"/>
        <v>1</v>
      </c>
      <c r="AP17707"/>
      <c r="AQ17707"/>
    </row>
    <row r="17708" spans="23:43" x14ac:dyDescent="0.25">
      <c r="W17708" t="b">
        <f t="shared" si="1197"/>
        <v>1</v>
      </c>
      <c r="X17708" t="b">
        <f t="shared" si="1198"/>
        <v>1</v>
      </c>
      <c r="AA17708"/>
      <c r="AH17708"/>
      <c r="AL17708" t="b">
        <f t="shared" si="1199"/>
        <v>1</v>
      </c>
      <c r="AM17708" t="b">
        <f t="shared" si="1200"/>
        <v>1</v>
      </c>
      <c r="AP17708"/>
      <c r="AQ17708"/>
    </row>
    <row r="17709" spans="23:43" x14ac:dyDescent="0.25">
      <c r="W17709" t="b">
        <f t="shared" si="1197"/>
        <v>1</v>
      </c>
      <c r="X17709" t="b">
        <f t="shared" si="1198"/>
        <v>1</v>
      </c>
      <c r="AA17709"/>
      <c r="AH17709"/>
      <c r="AL17709" t="b">
        <f t="shared" si="1199"/>
        <v>1</v>
      </c>
      <c r="AM17709" t="b">
        <f t="shared" si="1200"/>
        <v>1</v>
      </c>
      <c r="AP17709"/>
      <c r="AQ17709"/>
    </row>
    <row r="17710" spans="23:43" x14ac:dyDescent="0.25">
      <c r="W17710" t="b">
        <f t="shared" si="1197"/>
        <v>1</v>
      </c>
      <c r="X17710" t="b">
        <f t="shared" si="1198"/>
        <v>1</v>
      </c>
      <c r="AA17710"/>
      <c r="AH17710"/>
      <c r="AL17710" t="b">
        <f t="shared" si="1199"/>
        <v>1</v>
      </c>
      <c r="AM17710" t="b">
        <f t="shared" si="1200"/>
        <v>1</v>
      </c>
      <c r="AP17710"/>
      <c r="AQ17710"/>
    </row>
    <row r="17711" spans="23:43" x14ac:dyDescent="0.25">
      <c r="W17711" t="b">
        <f t="shared" si="1197"/>
        <v>1</v>
      </c>
      <c r="X17711" t="b">
        <f t="shared" si="1198"/>
        <v>1</v>
      </c>
      <c r="AA17711"/>
      <c r="AH17711"/>
      <c r="AL17711" t="b">
        <f t="shared" si="1199"/>
        <v>1</v>
      </c>
      <c r="AM17711" t="b">
        <f t="shared" si="1200"/>
        <v>1</v>
      </c>
      <c r="AP17711"/>
      <c r="AQ17711"/>
    </row>
    <row r="17712" spans="23:43" x14ac:dyDescent="0.25">
      <c r="W17712" t="b">
        <f t="shared" si="1197"/>
        <v>1</v>
      </c>
      <c r="X17712" t="b">
        <f t="shared" si="1198"/>
        <v>1</v>
      </c>
      <c r="AA17712"/>
      <c r="AH17712"/>
      <c r="AL17712" t="b">
        <f t="shared" si="1199"/>
        <v>1</v>
      </c>
      <c r="AM17712" t="b">
        <f t="shared" si="1200"/>
        <v>1</v>
      </c>
      <c r="AP17712"/>
      <c r="AQ17712"/>
    </row>
    <row r="17713" spans="23:43" x14ac:dyDescent="0.25">
      <c r="W17713" t="b">
        <f t="shared" si="1197"/>
        <v>1</v>
      </c>
      <c r="X17713" t="b">
        <f t="shared" si="1198"/>
        <v>1</v>
      </c>
      <c r="AA17713"/>
      <c r="AH17713"/>
      <c r="AL17713" t="b">
        <f t="shared" si="1199"/>
        <v>1</v>
      </c>
      <c r="AM17713" t="b">
        <f t="shared" si="1200"/>
        <v>1</v>
      </c>
      <c r="AP17713"/>
      <c r="AQ17713"/>
    </row>
    <row r="17714" spans="23:43" x14ac:dyDescent="0.25">
      <c r="W17714" t="b">
        <f t="shared" si="1197"/>
        <v>1</v>
      </c>
      <c r="X17714" t="b">
        <f t="shared" si="1198"/>
        <v>1</v>
      </c>
      <c r="AA17714"/>
      <c r="AH17714"/>
      <c r="AL17714" t="b">
        <f t="shared" si="1199"/>
        <v>1</v>
      </c>
      <c r="AM17714" t="b">
        <f t="shared" si="1200"/>
        <v>1</v>
      </c>
      <c r="AP17714"/>
      <c r="AQ17714"/>
    </row>
    <row r="17715" spans="23:43" x14ac:dyDescent="0.25">
      <c r="W17715" t="b">
        <f t="shared" si="1197"/>
        <v>1</v>
      </c>
      <c r="X17715" t="b">
        <f t="shared" si="1198"/>
        <v>1</v>
      </c>
      <c r="AA17715"/>
      <c r="AH17715"/>
      <c r="AL17715" t="b">
        <f t="shared" si="1199"/>
        <v>1</v>
      </c>
      <c r="AM17715" t="b">
        <f t="shared" si="1200"/>
        <v>1</v>
      </c>
      <c r="AP17715"/>
      <c r="AQ17715"/>
    </row>
    <row r="17716" spans="23:43" x14ac:dyDescent="0.25">
      <c r="W17716" t="b">
        <f t="shared" si="1197"/>
        <v>1</v>
      </c>
      <c r="X17716" t="b">
        <f t="shared" si="1198"/>
        <v>1</v>
      </c>
      <c r="AA17716"/>
      <c r="AH17716"/>
      <c r="AL17716" t="b">
        <f t="shared" si="1199"/>
        <v>1</v>
      </c>
      <c r="AM17716" t="b">
        <f t="shared" si="1200"/>
        <v>1</v>
      </c>
      <c r="AP17716"/>
      <c r="AQ17716"/>
    </row>
    <row r="17717" spans="23:43" x14ac:dyDescent="0.25">
      <c r="W17717" t="b">
        <f t="shared" si="1197"/>
        <v>1</v>
      </c>
      <c r="X17717" t="b">
        <f t="shared" si="1198"/>
        <v>1</v>
      </c>
      <c r="AA17717"/>
      <c r="AH17717"/>
      <c r="AL17717" t="b">
        <f t="shared" si="1199"/>
        <v>1</v>
      </c>
      <c r="AM17717" t="b">
        <f t="shared" si="1200"/>
        <v>1</v>
      </c>
      <c r="AP17717"/>
      <c r="AQ17717"/>
    </row>
    <row r="17718" spans="23:43" x14ac:dyDescent="0.25">
      <c r="W17718" t="b">
        <f t="shared" si="1197"/>
        <v>1</v>
      </c>
      <c r="X17718" t="b">
        <f t="shared" si="1198"/>
        <v>1</v>
      </c>
      <c r="AA17718"/>
      <c r="AH17718"/>
      <c r="AL17718" t="b">
        <f t="shared" si="1199"/>
        <v>1</v>
      </c>
      <c r="AM17718" t="b">
        <f t="shared" si="1200"/>
        <v>1</v>
      </c>
      <c r="AP17718"/>
      <c r="AQ17718"/>
    </row>
    <row r="17719" spans="23:43" x14ac:dyDescent="0.25">
      <c r="W17719" t="b">
        <f t="shared" si="1197"/>
        <v>1</v>
      </c>
      <c r="X17719" t="b">
        <f t="shared" si="1198"/>
        <v>1</v>
      </c>
      <c r="AA17719"/>
      <c r="AH17719"/>
      <c r="AL17719" t="b">
        <f t="shared" si="1199"/>
        <v>1</v>
      </c>
      <c r="AM17719" t="b">
        <f t="shared" si="1200"/>
        <v>1</v>
      </c>
      <c r="AP17719"/>
      <c r="AQ17719"/>
    </row>
    <row r="17720" spans="23:43" x14ac:dyDescent="0.25">
      <c r="W17720" t="b">
        <f t="shared" si="1197"/>
        <v>1</v>
      </c>
      <c r="X17720" t="b">
        <f t="shared" si="1198"/>
        <v>1</v>
      </c>
      <c r="AA17720"/>
      <c r="AH17720"/>
      <c r="AL17720" t="b">
        <f t="shared" si="1199"/>
        <v>1</v>
      </c>
      <c r="AM17720" t="b">
        <f t="shared" si="1200"/>
        <v>1</v>
      </c>
      <c r="AP17720"/>
      <c r="AQ17720"/>
    </row>
    <row r="17721" spans="23:43" x14ac:dyDescent="0.25">
      <c r="W17721" t="b">
        <f t="shared" si="1197"/>
        <v>1</v>
      </c>
      <c r="X17721" t="b">
        <f t="shared" si="1198"/>
        <v>1</v>
      </c>
      <c r="AA17721"/>
      <c r="AH17721"/>
      <c r="AL17721" t="b">
        <f t="shared" si="1199"/>
        <v>1</v>
      </c>
      <c r="AM17721" t="b">
        <f t="shared" si="1200"/>
        <v>1</v>
      </c>
      <c r="AP17721"/>
      <c r="AQ17721"/>
    </row>
    <row r="17722" spans="23:43" x14ac:dyDescent="0.25">
      <c r="W17722" t="b">
        <f t="shared" si="1197"/>
        <v>1</v>
      </c>
      <c r="X17722" t="b">
        <f t="shared" si="1198"/>
        <v>1</v>
      </c>
      <c r="AA17722"/>
      <c r="AH17722"/>
      <c r="AL17722" t="b">
        <f t="shared" si="1199"/>
        <v>1</v>
      </c>
      <c r="AM17722" t="b">
        <f t="shared" si="1200"/>
        <v>1</v>
      </c>
      <c r="AP17722"/>
      <c r="AQ17722"/>
    </row>
    <row r="17723" spans="23:43" x14ac:dyDescent="0.25">
      <c r="W17723" t="b">
        <f t="shared" si="1197"/>
        <v>1</v>
      </c>
      <c r="X17723" t="b">
        <f t="shared" si="1198"/>
        <v>1</v>
      </c>
      <c r="AA17723"/>
      <c r="AH17723"/>
      <c r="AL17723" t="b">
        <f t="shared" si="1199"/>
        <v>1</v>
      </c>
      <c r="AM17723" t="b">
        <f t="shared" si="1200"/>
        <v>1</v>
      </c>
      <c r="AP17723"/>
      <c r="AQ17723"/>
    </row>
    <row r="17724" spans="23:43" x14ac:dyDescent="0.25">
      <c r="W17724" t="b">
        <f t="shared" si="1197"/>
        <v>1</v>
      </c>
      <c r="X17724" t="b">
        <f t="shared" si="1198"/>
        <v>1</v>
      </c>
      <c r="AA17724"/>
      <c r="AH17724"/>
      <c r="AL17724" t="b">
        <f t="shared" si="1199"/>
        <v>1</v>
      </c>
      <c r="AM17724" t="b">
        <f t="shared" si="1200"/>
        <v>1</v>
      </c>
      <c r="AP17724"/>
      <c r="AQ17724"/>
    </row>
    <row r="17725" spans="23:43" x14ac:dyDescent="0.25">
      <c r="W17725" t="b">
        <f t="shared" si="1197"/>
        <v>1</v>
      </c>
      <c r="X17725" t="b">
        <f t="shared" si="1198"/>
        <v>1</v>
      </c>
      <c r="AA17725"/>
      <c r="AH17725"/>
      <c r="AL17725" t="b">
        <f t="shared" si="1199"/>
        <v>1</v>
      </c>
      <c r="AM17725" t="b">
        <f t="shared" si="1200"/>
        <v>1</v>
      </c>
      <c r="AP17725"/>
      <c r="AQ17725"/>
    </row>
    <row r="17726" spans="23:43" x14ac:dyDescent="0.25">
      <c r="W17726" t="b">
        <f t="shared" si="1197"/>
        <v>1</v>
      </c>
      <c r="X17726" t="b">
        <f t="shared" si="1198"/>
        <v>1</v>
      </c>
      <c r="AA17726"/>
      <c r="AH17726"/>
      <c r="AL17726" t="b">
        <f t="shared" si="1199"/>
        <v>1</v>
      </c>
      <c r="AM17726" t="b">
        <f t="shared" si="1200"/>
        <v>1</v>
      </c>
      <c r="AP17726"/>
      <c r="AQ17726"/>
    </row>
    <row r="17727" spans="23:43" x14ac:dyDescent="0.25">
      <c r="W17727" t="b">
        <f t="shared" si="1197"/>
        <v>1</v>
      </c>
      <c r="X17727" t="b">
        <f t="shared" si="1198"/>
        <v>1</v>
      </c>
      <c r="AA17727"/>
      <c r="AH17727"/>
      <c r="AL17727" t="b">
        <f t="shared" si="1199"/>
        <v>1</v>
      </c>
      <c r="AM17727" t="b">
        <f t="shared" si="1200"/>
        <v>1</v>
      </c>
      <c r="AP17727"/>
      <c r="AQ17727"/>
    </row>
    <row r="17728" spans="23:43" x14ac:dyDescent="0.25">
      <c r="W17728" t="b">
        <f t="shared" si="1197"/>
        <v>1</v>
      </c>
      <c r="X17728" t="b">
        <f t="shared" si="1198"/>
        <v>1</v>
      </c>
      <c r="AA17728"/>
      <c r="AH17728"/>
      <c r="AL17728" t="b">
        <f t="shared" si="1199"/>
        <v>1</v>
      </c>
      <c r="AM17728" t="b">
        <f t="shared" si="1200"/>
        <v>1</v>
      </c>
      <c r="AP17728"/>
      <c r="AQ17728"/>
    </row>
    <row r="17729" spans="23:43" x14ac:dyDescent="0.25">
      <c r="W17729" t="b">
        <f t="shared" si="1197"/>
        <v>1</v>
      </c>
      <c r="X17729" t="b">
        <f t="shared" si="1198"/>
        <v>1</v>
      </c>
      <c r="AA17729"/>
      <c r="AH17729"/>
      <c r="AL17729" t="b">
        <f t="shared" si="1199"/>
        <v>1</v>
      </c>
      <c r="AM17729" t="b">
        <f t="shared" si="1200"/>
        <v>1</v>
      </c>
      <c r="AP17729"/>
      <c r="AQ17729"/>
    </row>
    <row r="17730" spans="23:43" x14ac:dyDescent="0.25">
      <c r="W17730" t="b">
        <f t="shared" si="1197"/>
        <v>1</v>
      </c>
      <c r="X17730" t="b">
        <f t="shared" si="1198"/>
        <v>1</v>
      </c>
      <c r="AA17730"/>
      <c r="AH17730"/>
      <c r="AL17730" t="b">
        <f t="shared" si="1199"/>
        <v>1</v>
      </c>
      <c r="AM17730" t="b">
        <f t="shared" si="1200"/>
        <v>1</v>
      </c>
      <c r="AP17730"/>
      <c r="AQ17730"/>
    </row>
    <row r="17731" spans="23:43" x14ac:dyDescent="0.25">
      <c r="W17731" t="b">
        <f t="shared" si="1197"/>
        <v>1</v>
      </c>
      <c r="X17731" t="b">
        <f t="shared" si="1198"/>
        <v>1</v>
      </c>
      <c r="AA17731"/>
      <c r="AH17731"/>
      <c r="AL17731" t="b">
        <f t="shared" si="1199"/>
        <v>1</v>
      </c>
      <c r="AM17731" t="b">
        <f t="shared" si="1200"/>
        <v>1</v>
      </c>
      <c r="AP17731"/>
      <c r="AQ17731"/>
    </row>
    <row r="17732" spans="23:43" x14ac:dyDescent="0.25">
      <c r="W17732" t="b">
        <f t="shared" si="1197"/>
        <v>1</v>
      </c>
      <c r="X17732" t="b">
        <f t="shared" si="1198"/>
        <v>1</v>
      </c>
      <c r="AA17732"/>
      <c r="AH17732"/>
      <c r="AL17732" t="b">
        <f t="shared" si="1199"/>
        <v>1</v>
      </c>
      <c r="AM17732" t="b">
        <f t="shared" si="1200"/>
        <v>1</v>
      </c>
      <c r="AP17732"/>
      <c r="AQ17732"/>
    </row>
    <row r="17733" spans="23:43" x14ac:dyDescent="0.25">
      <c r="W17733" t="b">
        <f t="shared" si="1197"/>
        <v>1</v>
      </c>
      <c r="X17733" t="b">
        <f t="shared" si="1198"/>
        <v>1</v>
      </c>
      <c r="AA17733"/>
      <c r="AH17733"/>
      <c r="AL17733" t="b">
        <f t="shared" si="1199"/>
        <v>1</v>
      </c>
      <c r="AM17733" t="b">
        <f t="shared" si="1200"/>
        <v>1</v>
      </c>
      <c r="AP17733"/>
      <c r="AQ17733"/>
    </row>
    <row r="17734" spans="23:43" x14ac:dyDescent="0.25">
      <c r="W17734" t="b">
        <f t="shared" si="1197"/>
        <v>1</v>
      </c>
      <c r="X17734" t="b">
        <f t="shared" si="1198"/>
        <v>1</v>
      </c>
      <c r="AA17734"/>
      <c r="AH17734"/>
      <c r="AL17734" t="b">
        <f t="shared" si="1199"/>
        <v>1</v>
      </c>
      <c r="AM17734" t="b">
        <f t="shared" si="1200"/>
        <v>1</v>
      </c>
      <c r="AP17734"/>
      <c r="AQ17734"/>
    </row>
    <row r="17735" spans="23:43" x14ac:dyDescent="0.25">
      <c r="W17735" t="b">
        <f t="shared" si="1197"/>
        <v>1</v>
      </c>
      <c r="X17735" t="b">
        <f t="shared" si="1198"/>
        <v>1</v>
      </c>
      <c r="AA17735"/>
      <c r="AH17735"/>
      <c r="AL17735" t="b">
        <f t="shared" si="1199"/>
        <v>1</v>
      </c>
      <c r="AM17735" t="b">
        <f t="shared" si="1200"/>
        <v>1</v>
      </c>
      <c r="AP17735"/>
      <c r="AQ17735"/>
    </row>
    <row r="17736" spans="23:43" x14ac:dyDescent="0.25">
      <c r="W17736" t="b">
        <f t="shared" si="1197"/>
        <v>1</v>
      </c>
      <c r="X17736" t="b">
        <f t="shared" si="1198"/>
        <v>1</v>
      </c>
      <c r="AA17736"/>
      <c r="AH17736"/>
      <c r="AL17736" t="b">
        <f t="shared" si="1199"/>
        <v>1</v>
      </c>
      <c r="AM17736" t="b">
        <f t="shared" si="1200"/>
        <v>1</v>
      </c>
      <c r="AP17736"/>
      <c r="AQ17736"/>
    </row>
    <row r="17737" spans="23:43" x14ac:dyDescent="0.25">
      <c r="W17737" t="b">
        <f t="shared" si="1197"/>
        <v>1</v>
      </c>
      <c r="X17737" t="b">
        <f t="shared" si="1198"/>
        <v>1</v>
      </c>
      <c r="AA17737"/>
      <c r="AH17737"/>
      <c r="AL17737" t="b">
        <f t="shared" si="1199"/>
        <v>1</v>
      </c>
      <c r="AM17737" t="b">
        <f t="shared" si="1200"/>
        <v>1</v>
      </c>
      <c r="AP17737"/>
      <c r="AQ17737"/>
    </row>
    <row r="17738" spans="23:43" x14ac:dyDescent="0.25">
      <c r="W17738" t="b">
        <f t="shared" si="1197"/>
        <v>1</v>
      </c>
      <c r="X17738" t="b">
        <f t="shared" si="1198"/>
        <v>1</v>
      </c>
      <c r="AA17738"/>
      <c r="AH17738"/>
      <c r="AL17738" t="b">
        <f t="shared" si="1199"/>
        <v>1</v>
      </c>
      <c r="AM17738" t="b">
        <f t="shared" si="1200"/>
        <v>1</v>
      </c>
      <c r="AP17738"/>
      <c r="AQ17738"/>
    </row>
    <row r="17739" spans="23:43" x14ac:dyDescent="0.25">
      <c r="W17739" t="b">
        <f t="shared" si="1197"/>
        <v>1</v>
      </c>
      <c r="X17739" t="b">
        <f t="shared" si="1198"/>
        <v>1</v>
      </c>
      <c r="AA17739"/>
      <c r="AH17739"/>
      <c r="AL17739" t="b">
        <f t="shared" si="1199"/>
        <v>1</v>
      </c>
      <c r="AM17739" t="b">
        <f t="shared" si="1200"/>
        <v>1</v>
      </c>
      <c r="AP17739"/>
      <c r="AQ17739"/>
    </row>
    <row r="17740" spans="23:43" x14ac:dyDescent="0.25">
      <c r="W17740" t="b">
        <f t="shared" ref="W17740:W17803" si="1201">IF(AND(U17740&lt;&gt;"",U17740&lt;&gt;"Grand Total",U17740&lt;&gt;"(blank)"),GETPIVOTDATA("Facility CCN",$U$10,"Facility CCN",U17740)=1,TRUE)</f>
        <v>1</v>
      </c>
      <c r="X17740" t="b">
        <f t="shared" ref="X17740:X17803" si="1202">IF(AND(U17740&lt;&gt;"",U17740&lt;&gt;"Grand Total",U17740&lt;&gt;"(blank)"),LEN(U17740)=6,TRUE)</f>
        <v>1</v>
      </c>
      <c r="AA17740"/>
      <c r="AH17740"/>
      <c r="AL17740" t="b">
        <f t="shared" ref="AL17740:AL17803" si="1203">IF(AND(AJ17740&lt;&gt;"",AJ17740&lt;&gt;"Grand Total",AJ17740&lt;&gt;"(blank)"),GETPIVOTDATA("Provider NPI",$AJ$10,"Provider NPI",AJ17740)=1,TRUE)</f>
        <v>1</v>
      </c>
      <c r="AM17740" t="b">
        <f t="shared" ref="AM17740:AM17803" si="1204">IF(AND(AJ17740&lt;&gt;"",AJ17740&lt;&gt;"Grand Total",AJ17740&lt;&gt;"(blank)"),LEN(AJ17740)=10,TRUE)</f>
        <v>1</v>
      </c>
      <c r="AP17740"/>
      <c r="AQ17740"/>
    </row>
    <row r="17741" spans="23:43" x14ac:dyDescent="0.25">
      <c r="W17741" t="b">
        <f t="shared" si="1201"/>
        <v>1</v>
      </c>
      <c r="X17741" t="b">
        <f t="shared" si="1202"/>
        <v>1</v>
      </c>
      <c r="AA17741"/>
      <c r="AH17741"/>
      <c r="AL17741" t="b">
        <f t="shared" si="1203"/>
        <v>1</v>
      </c>
      <c r="AM17741" t="b">
        <f t="shared" si="1204"/>
        <v>1</v>
      </c>
      <c r="AP17741"/>
      <c r="AQ17741"/>
    </row>
    <row r="17742" spans="23:43" x14ac:dyDescent="0.25">
      <c r="W17742" t="b">
        <f t="shared" si="1201"/>
        <v>1</v>
      </c>
      <c r="X17742" t="b">
        <f t="shared" si="1202"/>
        <v>1</v>
      </c>
      <c r="AA17742"/>
      <c r="AH17742"/>
      <c r="AL17742" t="b">
        <f t="shared" si="1203"/>
        <v>1</v>
      </c>
      <c r="AM17742" t="b">
        <f t="shared" si="1204"/>
        <v>1</v>
      </c>
      <c r="AP17742"/>
      <c r="AQ17742"/>
    </row>
    <row r="17743" spans="23:43" x14ac:dyDescent="0.25">
      <c r="W17743" t="b">
        <f t="shared" si="1201"/>
        <v>1</v>
      </c>
      <c r="X17743" t="b">
        <f t="shared" si="1202"/>
        <v>1</v>
      </c>
      <c r="AA17743"/>
      <c r="AH17743"/>
      <c r="AL17743" t="b">
        <f t="shared" si="1203"/>
        <v>1</v>
      </c>
      <c r="AM17743" t="b">
        <f t="shared" si="1204"/>
        <v>1</v>
      </c>
      <c r="AP17743"/>
      <c r="AQ17743"/>
    </row>
    <row r="17744" spans="23:43" x14ac:dyDescent="0.25">
      <c r="W17744" t="b">
        <f t="shared" si="1201"/>
        <v>1</v>
      </c>
      <c r="X17744" t="b">
        <f t="shared" si="1202"/>
        <v>1</v>
      </c>
      <c r="AA17744"/>
      <c r="AH17744"/>
      <c r="AL17744" t="b">
        <f t="shared" si="1203"/>
        <v>1</v>
      </c>
      <c r="AM17744" t="b">
        <f t="shared" si="1204"/>
        <v>1</v>
      </c>
      <c r="AP17744"/>
      <c r="AQ17744"/>
    </row>
    <row r="17745" spans="23:43" x14ac:dyDescent="0.25">
      <c r="W17745" t="b">
        <f t="shared" si="1201"/>
        <v>1</v>
      </c>
      <c r="X17745" t="b">
        <f t="shared" si="1202"/>
        <v>1</v>
      </c>
      <c r="AA17745"/>
      <c r="AH17745"/>
      <c r="AL17745" t="b">
        <f t="shared" si="1203"/>
        <v>1</v>
      </c>
      <c r="AM17745" t="b">
        <f t="shared" si="1204"/>
        <v>1</v>
      </c>
      <c r="AP17745"/>
      <c r="AQ17745"/>
    </row>
    <row r="17746" spans="23:43" x14ac:dyDescent="0.25">
      <c r="W17746" t="b">
        <f t="shared" si="1201"/>
        <v>1</v>
      </c>
      <c r="X17746" t="b">
        <f t="shared" si="1202"/>
        <v>1</v>
      </c>
      <c r="AA17746"/>
      <c r="AH17746"/>
      <c r="AL17746" t="b">
        <f t="shared" si="1203"/>
        <v>1</v>
      </c>
      <c r="AM17746" t="b">
        <f t="shared" si="1204"/>
        <v>1</v>
      </c>
      <c r="AP17746"/>
      <c r="AQ17746"/>
    </row>
    <row r="17747" spans="23:43" x14ac:dyDescent="0.25">
      <c r="W17747" t="b">
        <f t="shared" si="1201"/>
        <v>1</v>
      </c>
      <c r="X17747" t="b">
        <f t="shared" si="1202"/>
        <v>1</v>
      </c>
      <c r="AA17747"/>
      <c r="AH17747"/>
      <c r="AL17747" t="b">
        <f t="shared" si="1203"/>
        <v>1</v>
      </c>
      <c r="AM17747" t="b">
        <f t="shared" si="1204"/>
        <v>1</v>
      </c>
      <c r="AP17747"/>
      <c r="AQ17747"/>
    </row>
    <row r="17748" spans="23:43" x14ac:dyDescent="0.25">
      <c r="W17748" t="b">
        <f t="shared" si="1201"/>
        <v>1</v>
      </c>
      <c r="X17748" t="b">
        <f t="shared" si="1202"/>
        <v>1</v>
      </c>
      <c r="AA17748"/>
      <c r="AH17748"/>
      <c r="AL17748" t="b">
        <f t="shared" si="1203"/>
        <v>1</v>
      </c>
      <c r="AM17748" t="b">
        <f t="shared" si="1204"/>
        <v>1</v>
      </c>
      <c r="AP17748"/>
      <c r="AQ17748"/>
    </row>
    <row r="17749" spans="23:43" x14ac:dyDescent="0.25">
      <c r="W17749" t="b">
        <f t="shared" si="1201"/>
        <v>1</v>
      </c>
      <c r="X17749" t="b">
        <f t="shared" si="1202"/>
        <v>1</v>
      </c>
      <c r="AA17749"/>
      <c r="AH17749"/>
      <c r="AL17749" t="b">
        <f t="shared" si="1203"/>
        <v>1</v>
      </c>
      <c r="AM17749" t="b">
        <f t="shared" si="1204"/>
        <v>1</v>
      </c>
      <c r="AP17749"/>
      <c r="AQ17749"/>
    </row>
    <row r="17750" spans="23:43" x14ac:dyDescent="0.25">
      <c r="W17750" t="b">
        <f t="shared" si="1201"/>
        <v>1</v>
      </c>
      <c r="X17750" t="b">
        <f t="shared" si="1202"/>
        <v>1</v>
      </c>
      <c r="AA17750"/>
      <c r="AH17750"/>
      <c r="AL17750" t="b">
        <f t="shared" si="1203"/>
        <v>1</v>
      </c>
      <c r="AM17750" t="b">
        <f t="shared" si="1204"/>
        <v>1</v>
      </c>
      <c r="AP17750"/>
      <c r="AQ17750"/>
    </row>
    <row r="17751" spans="23:43" x14ac:dyDescent="0.25">
      <c r="W17751" t="b">
        <f t="shared" si="1201"/>
        <v>1</v>
      </c>
      <c r="X17751" t="b">
        <f t="shared" si="1202"/>
        <v>1</v>
      </c>
      <c r="AA17751"/>
      <c r="AH17751"/>
      <c r="AL17751" t="b">
        <f t="shared" si="1203"/>
        <v>1</v>
      </c>
      <c r="AM17751" t="b">
        <f t="shared" si="1204"/>
        <v>1</v>
      </c>
      <c r="AP17751"/>
      <c r="AQ17751"/>
    </row>
    <row r="17752" spans="23:43" x14ac:dyDescent="0.25">
      <c r="W17752" t="b">
        <f t="shared" si="1201"/>
        <v>1</v>
      </c>
      <c r="X17752" t="b">
        <f t="shared" si="1202"/>
        <v>1</v>
      </c>
      <c r="AA17752"/>
      <c r="AH17752"/>
      <c r="AL17752" t="b">
        <f t="shared" si="1203"/>
        <v>1</v>
      </c>
      <c r="AM17752" t="b">
        <f t="shared" si="1204"/>
        <v>1</v>
      </c>
      <c r="AP17752"/>
      <c r="AQ17752"/>
    </row>
    <row r="17753" spans="23:43" x14ac:dyDescent="0.25">
      <c r="W17753" t="b">
        <f t="shared" si="1201"/>
        <v>1</v>
      </c>
      <c r="X17753" t="b">
        <f t="shared" si="1202"/>
        <v>1</v>
      </c>
      <c r="AA17753"/>
      <c r="AH17753"/>
      <c r="AL17753" t="b">
        <f t="shared" si="1203"/>
        <v>1</v>
      </c>
      <c r="AM17753" t="b">
        <f t="shared" si="1204"/>
        <v>1</v>
      </c>
      <c r="AP17753"/>
      <c r="AQ17753"/>
    </row>
    <row r="17754" spans="23:43" x14ac:dyDescent="0.25">
      <c r="W17754" t="b">
        <f t="shared" si="1201"/>
        <v>1</v>
      </c>
      <c r="X17754" t="b">
        <f t="shared" si="1202"/>
        <v>1</v>
      </c>
      <c r="AA17754"/>
      <c r="AH17754"/>
      <c r="AL17754" t="b">
        <f t="shared" si="1203"/>
        <v>1</v>
      </c>
      <c r="AM17754" t="b">
        <f t="shared" si="1204"/>
        <v>1</v>
      </c>
      <c r="AP17754"/>
      <c r="AQ17754"/>
    </row>
    <row r="17755" spans="23:43" x14ac:dyDescent="0.25">
      <c r="W17755" t="b">
        <f t="shared" si="1201"/>
        <v>1</v>
      </c>
      <c r="X17755" t="b">
        <f t="shared" si="1202"/>
        <v>1</v>
      </c>
      <c r="AA17755"/>
      <c r="AH17755"/>
      <c r="AL17755" t="b">
        <f t="shared" si="1203"/>
        <v>1</v>
      </c>
      <c r="AM17755" t="b">
        <f t="shared" si="1204"/>
        <v>1</v>
      </c>
      <c r="AP17755"/>
      <c r="AQ17755"/>
    </row>
    <row r="17756" spans="23:43" x14ac:dyDescent="0.25">
      <c r="W17756" t="b">
        <f t="shared" si="1201"/>
        <v>1</v>
      </c>
      <c r="X17756" t="b">
        <f t="shared" si="1202"/>
        <v>1</v>
      </c>
      <c r="AA17756"/>
      <c r="AH17756"/>
      <c r="AL17756" t="b">
        <f t="shared" si="1203"/>
        <v>1</v>
      </c>
      <c r="AM17756" t="b">
        <f t="shared" si="1204"/>
        <v>1</v>
      </c>
      <c r="AP17756"/>
      <c r="AQ17756"/>
    </row>
    <row r="17757" spans="23:43" x14ac:dyDescent="0.25">
      <c r="W17757" t="b">
        <f t="shared" si="1201"/>
        <v>1</v>
      </c>
      <c r="X17757" t="b">
        <f t="shared" si="1202"/>
        <v>1</v>
      </c>
      <c r="AA17757"/>
      <c r="AH17757"/>
      <c r="AL17757" t="b">
        <f t="shared" si="1203"/>
        <v>1</v>
      </c>
      <c r="AM17757" t="b">
        <f t="shared" si="1204"/>
        <v>1</v>
      </c>
      <c r="AP17757"/>
      <c r="AQ17757"/>
    </row>
    <row r="17758" spans="23:43" x14ac:dyDescent="0.25">
      <c r="W17758" t="b">
        <f t="shared" si="1201"/>
        <v>1</v>
      </c>
      <c r="X17758" t="b">
        <f t="shared" si="1202"/>
        <v>1</v>
      </c>
      <c r="AA17758"/>
      <c r="AH17758"/>
      <c r="AL17758" t="b">
        <f t="shared" si="1203"/>
        <v>1</v>
      </c>
      <c r="AM17758" t="b">
        <f t="shared" si="1204"/>
        <v>1</v>
      </c>
      <c r="AP17758"/>
      <c r="AQ17758"/>
    </row>
    <row r="17759" spans="23:43" x14ac:dyDescent="0.25">
      <c r="W17759" t="b">
        <f t="shared" si="1201"/>
        <v>1</v>
      </c>
      <c r="X17759" t="b">
        <f t="shared" si="1202"/>
        <v>1</v>
      </c>
      <c r="AA17759"/>
      <c r="AH17759"/>
      <c r="AL17759" t="b">
        <f t="shared" si="1203"/>
        <v>1</v>
      </c>
      <c r="AM17759" t="b">
        <f t="shared" si="1204"/>
        <v>1</v>
      </c>
      <c r="AP17759"/>
      <c r="AQ17759"/>
    </row>
    <row r="17760" spans="23:43" x14ac:dyDescent="0.25">
      <c r="W17760" t="b">
        <f t="shared" si="1201"/>
        <v>1</v>
      </c>
      <c r="X17760" t="b">
        <f t="shared" si="1202"/>
        <v>1</v>
      </c>
      <c r="AA17760"/>
      <c r="AH17760"/>
      <c r="AL17760" t="b">
        <f t="shared" si="1203"/>
        <v>1</v>
      </c>
      <c r="AM17760" t="b">
        <f t="shared" si="1204"/>
        <v>1</v>
      </c>
      <c r="AP17760"/>
      <c r="AQ17760"/>
    </row>
    <row r="17761" spans="23:43" x14ac:dyDescent="0.25">
      <c r="W17761" t="b">
        <f t="shared" si="1201"/>
        <v>1</v>
      </c>
      <c r="X17761" t="b">
        <f t="shared" si="1202"/>
        <v>1</v>
      </c>
      <c r="AA17761"/>
      <c r="AH17761"/>
      <c r="AL17761" t="b">
        <f t="shared" si="1203"/>
        <v>1</v>
      </c>
      <c r="AM17761" t="b">
        <f t="shared" si="1204"/>
        <v>1</v>
      </c>
      <c r="AP17761"/>
      <c r="AQ17761"/>
    </row>
    <row r="17762" spans="23:43" x14ac:dyDescent="0.25">
      <c r="W17762" t="b">
        <f t="shared" si="1201"/>
        <v>1</v>
      </c>
      <c r="X17762" t="b">
        <f t="shared" si="1202"/>
        <v>1</v>
      </c>
      <c r="AA17762"/>
      <c r="AH17762"/>
      <c r="AL17762" t="b">
        <f t="shared" si="1203"/>
        <v>1</v>
      </c>
      <c r="AM17762" t="b">
        <f t="shared" si="1204"/>
        <v>1</v>
      </c>
      <c r="AP17762"/>
      <c r="AQ17762"/>
    </row>
    <row r="17763" spans="23:43" x14ac:dyDescent="0.25">
      <c r="W17763" t="b">
        <f t="shared" si="1201"/>
        <v>1</v>
      </c>
      <c r="X17763" t="b">
        <f t="shared" si="1202"/>
        <v>1</v>
      </c>
      <c r="AA17763"/>
      <c r="AH17763"/>
      <c r="AL17763" t="b">
        <f t="shared" si="1203"/>
        <v>1</v>
      </c>
      <c r="AM17763" t="b">
        <f t="shared" si="1204"/>
        <v>1</v>
      </c>
      <c r="AP17763"/>
      <c r="AQ17763"/>
    </row>
    <row r="17764" spans="23:43" x14ac:dyDescent="0.25">
      <c r="W17764" t="b">
        <f t="shared" si="1201"/>
        <v>1</v>
      </c>
      <c r="X17764" t="b">
        <f t="shared" si="1202"/>
        <v>1</v>
      </c>
      <c r="AA17764"/>
      <c r="AH17764"/>
      <c r="AL17764" t="b">
        <f t="shared" si="1203"/>
        <v>1</v>
      </c>
      <c r="AM17764" t="b">
        <f t="shared" si="1204"/>
        <v>1</v>
      </c>
      <c r="AP17764"/>
      <c r="AQ17764"/>
    </row>
    <row r="17765" spans="23:43" x14ac:dyDescent="0.25">
      <c r="W17765" t="b">
        <f t="shared" si="1201"/>
        <v>1</v>
      </c>
      <c r="X17765" t="b">
        <f t="shared" si="1202"/>
        <v>1</v>
      </c>
      <c r="AA17765"/>
      <c r="AH17765"/>
      <c r="AL17765" t="b">
        <f t="shared" si="1203"/>
        <v>1</v>
      </c>
      <c r="AM17765" t="b">
        <f t="shared" si="1204"/>
        <v>1</v>
      </c>
      <c r="AP17765"/>
      <c r="AQ17765"/>
    </row>
    <row r="17766" spans="23:43" x14ac:dyDescent="0.25">
      <c r="W17766" t="b">
        <f t="shared" si="1201"/>
        <v>1</v>
      </c>
      <c r="X17766" t="b">
        <f t="shared" si="1202"/>
        <v>1</v>
      </c>
      <c r="AA17766"/>
      <c r="AH17766"/>
      <c r="AL17766" t="b">
        <f t="shared" si="1203"/>
        <v>1</v>
      </c>
      <c r="AM17766" t="b">
        <f t="shared" si="1204"/>
        <v>1</v>
      </c>
      <c r="AP17766"/>
      <c r="AQ17766"/>
    </row>
    <row r="17767" spans="23:43" x14ac:dyDescent="0.25">
      <c r="W17767" t="b">
        <f t="shared" si="1201"/>
        <v>1</v>
      </c>
      <c r="X17767" t="b">
        <f t="shared" si="1202"/>
        <v>1</v>
      </c>
      <c r="AA17767"/>
      <c r="AH17767"/>
      <c r="AL17767" t="b">
        <f t="shared" si="1203"/>
        <v>1</v>
      </c>
      <c r="AM17767" t="b">
        <f t="shared" si="1204"/>
        <v>1</v>
      </c>
      <c r="AP17767"/>
      <c r="AQ17767"/>
    </row>
    <row r="17768" spans="23:43" x14ac:dyDescent="0.25">
      <c r="W17768" t="b">
        <f t="shared" si="1201"/>
        <v>1</v>
      </c>
      <c r="X17768" t="b">
        <f t="shared" si="1202"/>
        <v>1</v>
      </c>
      <c r="AA17768"/>
      <c r="AH17768"/>
      <c r="AL17768" t="b">
        <f t="shared" si="1203"/>
        <v>1</v>
      </c>
      <c r="AM17768" t="b">
        <f t="shared" si="1204"/>
        <v>1</v>
      </c>
      <c r="AP17768"/>
      <c r="AQ17768"/>
    </row>
    <row r="17769" spans="23:43" x14ac:dyDescent="0.25">
      <c r="W17769" t="b">
        <f t="shared" si="1201"/>
        <v>1</v>
      </c>
      <c r="X17769" t="b">
        <f t="shared" si="1202"/>
        <v>1</v>
      </c>
      <c r="AA17769"/>
      <c r="AH17769"/>
      <c r="AL17769" t="b">
        <f t="shared" si="1203"/>
        <v>1</v>
      </c>
      <c r="AM17769" t="b">
        <f t="shared" si="1204"/>
        <v>1</v>
      </c>
      <c r="AP17769"/>
      <c r="AQ17769"/>
    </row>
    <row r="17770" spans="23:43" x14ac:dyDescent="0.25">
      <c r="W17770" t="b">
        <f t="shared" si="1201"/>
        <v>1</v>
      </c>
      <c r="X17770" t="b">
        <f t="shared" si="1202"/>
        <v>1</v>
      </c>
      <c r="AA17770"/>
      <c r="AH17770"/>
      <c r="AL17770" t="b">
        <f t="shared" si="1203"/>
        <v>1</v>
      </c>
      <c r="AM17770" t="b">
        <f t="shared" si="1204"/>
        <v>1</v>
      </c>
      <c r="AP17770"/>
      <c r="AQ17770"/>
    </row>
    <row r="17771" spans="23:43" x14ac:dyDescent="0.25">
      <c r="W17771" t="b">
        <f t="shared" si="1201"/>
        <v>1</v>
      </c>
      <c r="X17771" t="b">
        <f t="shared" si="1202"/>
        <v>1</v>
      </c>
      <c r="AA17771"/>
      <c r="AH17771"/>
      <c r="AL17771" t="b">
        <f t="shared" si="1203"/>
        <v>1</v>
      </c>
      <c r="AM17771" t="b">
        <f t="shared" si="1204"/>
        <v>1</v>
      </c>
      <c r="AP17771"/>
      <c r="AQ17771"/>
    </row>
    <row r="17772" spans="23:43" x14ac:dyDescent="0.25">
      <c r="W17772" t="b">
        <f t="shared" si="1201"/>
        <v>1</v>
      </c>
      <c r="X17772" t="b">
        <f t="shared" si="1202"/>
        <v>1</v>
      </c>
      <c r="AA17772"/>
      <c r="AH17772"/>
      <c r="AL17772" t="b">
        <f t="shared" si="1203"/>
        <v>1</v>
      </c>
      <c r="AM17772" t="b">
        <f t="shared" si="1204"/>
        <v>1</v>
      </c>
      <c r="AP17772"/>
      <c r="AQ17772"/>
    </row>
    <row r="17773" spans="23:43" x14ac:dyDescent="0.25">
      <c r="W17773" t="b">
        <f t="shared" si="1201"/>
        <v>1</v>
      </c>
      <c r="X17773" t="b">
        <f t="shared" si="1202"/>
        <v>1</v>
      </c>
      <c r="AA17773"/>
      <c r="AH17773"/>
      <c r="AL17773" t="b">
        <f t="shared" si="1203"/>
        <v>1</v>
      </c>
      <c r="AM17773" t="b">
        <f t="shared" si="1204"/>
        <v>1</v>
      </c>
      <c r="AP17773"/>
      <c r="AQ17773"/>
    </row>
    <row r="17774" spans="23:43" x14ac:dyDescent="0.25">
      <c r="W17774" t="b">
        <f t="shared" si="1201"/>
        <v>1</v>
      </c>
      <c r="X17774" t="b">
        <f t="shared" si="1202"/>
        <v>1</v>
      </c>
      <c r="AA17774"/>
      <c r="AH17774"/>
      <c r="AL17774" t="b">
        <f t="shared" si="1203"/>
        <v>1</v>
      </c>
      <c r="AM17774" t="b">
        <f t="shared" si="1204"/>
        <v>1</v>
      </c>
      <c r="AP17774"/>
      <c r="AQ17774"/>
    </row>
    <row r="17775" spans="23:43" x14ac:dyDescent="0.25">
      <c r="W17775" t="b">
        <f t="shared" si="1201"/>
        <v>1</v>
      </c>
      <c r="X17775" t="b">
        <f t="shared" si="1202"/>
        <v>1</v>
      </c>
      <c r="AA17775"/>
      <c r="AH17775"/>
      <c r="AL17775" t="b">
        <f t="shared" si="1203"/>
        <v>1</v>
      </c>
      <c r="AM17775" t="b">
        <f t="shared" si="1204"/>
        <v>1</v>
      </c>
      <c r="AP17775"/>
      <c r="AQ17775"/>
    </row>
    <row r="17776" spans="23:43" x14ac:dyDescent="0.25">
      <c r="W17776" t="b">
        <f t="shared" si="1201"/>
        <v>1</v>
      </c>
      <c r="X17776" t="b">
        <f t="shared" si="1202"/>
        <v>1</v>
      </c>
      <c r="AA17776"/>
      <c r="AH17776"/>
      <c r="AL17776" t="b">
        <f t="shared" si="1203"/>
        <v>1</v>
      </c>
      <c r="AM17776" t="b">
        <f t="shared" si="1204"/>
        <v>1</v>
      </c>
      <c r="AP17776"/>
      <c r="AQ17776"/>
    </row>
    <row r="17777" spans="23:43" x14ac:dyDescent="0.25">
      <c r="W17777" t="b">
        <f t="shared" si="1201"/>
        <v>1</v>
      </c>
      <c r="X17777" t="b">
        <f t="shared" si="1202"/>
        <v>1</v>
      </c>
      <c r="AA17777"/>
      <c r="AH17777"/>
      <c r="AL17777" t="b">
        <f t="shared" si="1203"/>
        <v>1</v>
      </c>
      <c r="AM17777" t="b">
        <f t="shared" si="1204"/>
        <v>1</v>
      </c>
      <c r="AP17777"/>
      <c r="AQ17777"/>
    </row>
    <row r="17778" spans="23:43" x14ac:dyDescent="0.25">
      <c r="W17778" t="b">
        <f t="shared" si="1201"/>
        <v>1</v>
      </c>
      <c r="X17778" t="b">
        <f t="shared" si="1202"/>
        <v>1</v>
      </c>
      <c r="AA17778"/>
      <c r="AH17778"/>
      <c r="AL17778" t="b">
        <f t="shared" si="1203"/>
        <v>1</v>
      </c>
      <c r="AM17778" t="b">
        <f t="shared" si="1204"/>
        <v>1</v>
      </c>
      <c r="AP17778"/>
      <c r="AQ17778"/>
    </row>
    <row r="17779" spans="23:43" x14ac:dyDescent="0.25">
      <c r="W17779" t="b">
        <f t="shared" si="1201"/>
        <v>1</v>
      </c>
      <c r="X17779" t="b">
        <f t="shared" si="1202"/>
        <v>1</v>
      </c>
      <c r="AA17779"/>
      <c r="AH17779"/>
      <c r="AL17779" t="b">
        <f t="shared" si="1203"/>
        <v>1</v>
      </c>
      <c r="AM17779" t="b">
        <f t="shared" si="1204"/>
        <v>1</v>
      </c>
      <c r="AP17779"/>
      <c r="AQ17779"/>
    </row>
    <row r="17780" spans="23:43" x14ac:dyDescent="0.25">
      <c r="W17780" t="b">
        <f t="shared" si="1201"/>
        <v>1</v>
      </c>
      <c r="X17780" t="b">
        <f t="shared" si="1202"/>
        <v>1</v>
      </c>
      <c r="AA17780"/>
      <c r="AH17780"/>
      <c r="AL17780" t="b">
        <f t="shared" si="1203"/>
        <v>1</v>
      </c>
      <c r="AM17780" t="b">
        <f t="shared" si="1204"/>
        <v>1</v>
      </c>
      <c r="AP17780"/>
      <c r="AQ17780"/>
    </row>
    <row r="17781" spans="23:43" x14ac:dyDescent="0.25">
      <c r="W17781" t="b">
        <f t="shared" si="1201"/>
        <v>1</v>
      </c>
      <c r="X17781" t="b">
        <f t="shared" si="1202"/>
        <v>1</v>
      </c>
      <c r="AA17781"/>
      <c r="AH17781"/>
      <c r="AL17781" t="b">
        <f t="shared" si="1203"/>
        <v>1</v>
      </c>
      <c r="AM17781" t="b">
        <f t="shared" si="1204"/>
        <v>1</v>
      </c>
      <c r="AP17781"/>
      <c r="AQ17781"/>
    </row>
    <row r="17782" spans="23:43" x14ac:dyDescent="0.25">
      <c r="W17782" t="b">
        <f t="shared" si="1201"/>
        <v>1</v>
      </c>
      <c r="X17782" t="b">
        <f t="shared" si="1202"/>
        <v>1</v>
      </c>
      <c r="AA17782"/>
      <c r="AH17782"/>
      <c r="AL17782" t="b">
        <f t="shared" si="1203"/>
        <v>1</v>
      </c>
      <c r="AM17782" t="b">
        <f t="shared" si="1204"/>
        <v>1</v>
      </c>
      <c r="AP17782"/>
      <c r="AQ17782"/>
    </row>
    <row r="17783" spans="23:43" x14ac:dyDescent="0.25">
      <c r="W17783" t="b">
        <f t="shared" si="1201"/>
        <v>1</v>
      </c>
      <c r="X17783" t="b">
        <f t="shared" si="1202"/>
        <v>1</v>
      </c>
      <c r="AA17783"/>
      <c r="AH17783"/>
      <c r="AL17783" t="b">
        <f t="shared" si="1203"/>
        <v>1</v>
      </c>
      <c r="AM17783" t="b">
        <f t="shared" si="1204"/>
        <v>1</v>
      </c>
      <c r="AP17783"/>
      <c r="AQ17783"/>
    </row>
    <row r="17784" spans="23:43" x14ac:dyDescent="0.25">
      <c r="W17784" t="b">
        <f t="shared" si="1201"/>
        <v>1</v>
      </c>
      <c r="X17784" t="b">
        <f t="shared" si="1202"/>
        <v>1</v>
      </c>
      <c r="AA17784"/>
      <c r="AH17784"/>
      <c r="AL17784" t="b">
        <f t="shared" si="1203"/>
        <v>1</v>
      </c>
      <c r="AM17784" t="b">
        <f t="shared" si="1204"/>
        <v>1</v>
      </c>
      <c r="AP17784"/>
      <c r="AQ17784"/>
    </row>
    <row r="17785" spans="23:43" x14ac:dyDescent="0.25">
      <c r="W17785" t="b">
        <f t="shared" si="1201"/>
        <v>1</v>
      </c>
      <c r="X17785" t="b">
        <f t="shared" si="1202"/>
        <v>1</v>
      </c>
      <c r="AA17785"/>
      <c r="AH17785"/>
      <c r="AL17785" t="b">
        <f t="shared" si="1203"/>
        <v>1</v>
      </c>
      <c r="AM17785" t="b">
        <f t="shared" si="1204"/>
        <v>1</v>
      </c>
      <c r="AP17785"/>
      <c r="AQ17785"/>
    </row>
    <row r="17786" spans="23:43" x14ac:dyDescent="0.25">
      <c r="W17786" t="b">
        <f t="shared" si="1201"/>
        <v>1</v>
      </c>
      <c r="X17786" t="b">
        <f t="shared" si="1202"/>
        <v>1</v>
      </c>
      <c r="AA17786"/>
      <c r="AH17786"/>
      <c r="AL17786" t="b">
        <f t="shared" si="1203"/>
        <v>1</v>
      </c>
      <c r="AM17786" t="b">
        <f t="shared" si="1204"/>
        <v>1</v>
      </c>
      <c r="AP17786"/>
      <c r="AQ17786"/>
    </row>
    <row r="17787" spans="23:43" x14ac:dyDescent="0.25">
      <c r="W17787" t="b">
        <f t="shared" si="1201"/>
        <v>1</v>
      </c>
      <c r="X17787" t="b">
        <f t="shared" si="1202"/>
        <v>1</v>
      </c>
      <c r="AA17787"/>
      <c r="AH17787"/>
      <c r="AL17787" t="b">
        <f t="shared" si="1203"/>
        <v>1</v>
      </c>
      <c r="AM17787" t="b">
        <f t="shared" si="1204"/>
        <v>1</v>
      </c>
      <c r="AP17787"/>
      <c r="AQ17787"/>
    </row>
    <row r="17788" spans="23:43" x14ac:dyDescent="0.25">
      <c r="W17788" t="b">
        <f t="shared" si="1201"/>
        <v>1</v>
      </c>
      <c r="X17788" t="b">
        <f t="shared" si="1202"/>
        <v>1</v>
      </c>
      <c r="AA17788"/>
      <c r="AH17788"/>
      <c r="AL17788" t="b">
        <f t="shared" si="1203"/>
        <v>1</v>
      </c>
      <c r="AM17788" t="b">
        <f t="shared" si="1204"/>
        <v>1</v>
      </c>
      <c r="AP17788"/>
      <c r="AQ17788"/>
    </row>
    <row r="17789" spans="23:43" x14ac:dyDescent="0.25">
      <c r="W17789" t="b">
        <f t="shared" si="1201"/>
        <v>1</v>
      </c>
      <c r="X17789" t="b">
        <f t="shared" si="1202"/>
        <v>1</v>
      </c>
      <c r="AA17789"/>
      <c r="AH17789"/>
      <c r="AL17789" t="b">
        <f t="shared" si="1203"/>
        <v>1</v>
      </c>
      <c r="AM17789" t="b">
        <f t="shared" si="1204"/>
        <v>1</v>
      </c>
      <c r="AP17789"/>
      <c r="AQ17789"/>
    </row>
    <row r="17790" spans="23:43" x14ac:dyDescent="0.25">
      <c r="W17790" t="b">
        <f t="shared" si="1201"/>
        <v>1</v>
      </c>
      <c r="X17790" t="b">
        <f t="shared" si="1202"/>
        <v>1</v>
      </c>
      <c r="AA17790"/>
      <c r="AH17790"/>
      <c r="AL17790" t="b">
        <f t="shared" si="1203"/>
        <v>1</v>
      </c>
      <c r="AM17790" t="b">
        <f t="shared" si="1204"/>
        <v>1</v>
      </c>
      <c r="AP17790"/>
      <c r="AQ17790"/>
    </row>
    <row r="17791" spans="23:43" x14ac:dyDescent="0.25">
      <c r="W17791" t="b">
        <f t="shared" si="1201"/>
        <v>1</v>
      </c>
      <c r="X17791" t="b">
        <f t="shared" si="1202"/>
        <v>1</v>
      </c>
      <c r="AA17791"/>
      <c r="AH17791"/>
      <c r="AL17791" t="b">
        <f t="shared" si="1203"/>
        <v>1</v>
      </c>
      <c r="AM17791" t="b">
        <f t="shared" si="1204"/>
        <v>1</v>
      </c>
      <c r="AP17791"/>
      <c r="AQ17791"/>
    </row>
    <row r="17792" spans="23:43" x14ac:dyDescent="0.25">
      <c r="W17792" t="b">
        <f t="shared" si="1201"/>
        <v>1</v>
      </c>
      <c r="X17792" t="b">
        <f t="shared" si="1202"/>
        <v>1</v>
      </c>
      <c r="AA17792"/>
      <c r="AH17792"/>
      <c r="AL17792" t="b">
        <f t="shared" si="1203"/>
        <v>1</v>
      </c>
      <c r="AM17792" t="b">
        <f t="shared" si="1204"/>
        <v>1</v>
      </c>
      <c r="AP17792"/>
      <c r="AQ17792"/>
    </row>
    <row r="17793" spans="23:43" x14ac:dyDescent="0.25">
      <c r="W17793" t="b">
        <f t="shared" si="1201"/>
        <v>1</v>
      </c>
      <c r="X17793" t="b">
        <f t="shared" si="1202"/>
        <v>1</v>
      </c>
      <c r="AA17793"/>
      <c r="AH17793"/>
      <c r="AL17793" t="b">
        <f t="shared" si="1203"/>
        <v>1</v>
      </c>
      <c r="AM17793" t="b">
        <f t="shared" si="1204"/>
        <v>1</v>
      </c>
      <c r="AP17793"/>
      <c r="AQ17793"/>
    </row>
    <row r="17794" spans="23:43" x14ac:dyDescent="0.25">
      <c r="W17794" t="b">
        <f t="shared" si="1201"/>
        <v>1</v>
      </c>
      <c r="X17794" t="b">
        <f t="shared" si="1202"/>
        <v>1</v>
      </c>
      <c r="AA17794"/>
      <c r="AH17794"/>
      <c r="AL17794" t="b">
        <f t="shared" si="1203"/>
        <v>1</v>
      </c>
      <c r="AM17794" t="b">
        <f t="shared" si="1204"/>
        <v>1</v>
      </c>
      <c r="AP17794"/>
      <c r="AQ17794"/>
    </row>
    <row r="17795" spans="23:43" x14ac:dyDescent="0.25">
      <c r="W17795" t="b">
        <f t="shared" si="1201"/>
        <v>1</v>
      </c>
      <c r="X17795" t="b">
        <f t="shared" si="1202"/>
        <v>1</v>
      </c>
      <c r="AA17795"/>
      <c r="AH17795"/>
      <c r="AL17795" t="b">
        <f t="shared" si="1203"/>
        <v>1</v>
      </c>
      <c r="AM17795" t="b">
        <f t="shared" si="1204"/>
        <v>1</v>
      </c>
      <c r="AP17795"/>
      <c r="AQ17795"/>
    </row>
    <row r="17796" spans="23:43" x14ac:dyDescent="0.25">
      <c r="W17796" t="b">
        <f t="shared" si="1201"/>
        <v>1</v>
      </c>
      <c r="X17796" t="b">
        <f t="shared" si="1202"/>
        <v>1</v>
      </c>
      <c r="AA17796"/>
      <c r="AH17796"/>
      <c r="AL17796" t="b">
        <f t="shared" si="1203"/>
        <v>1</v>
      </c>
      <c r="AM17796" t="b">
        <f t="shared" si="1204"/>
        <v>1</v>
      </c>
      <c r="AP17796"/>
      <c r="AQ17796"/>
    </row>
    <row r="17797" spans="23:43" x14ac:dyDescent="0.25">
      <c r="W17797" t="b">
        <f t="shared" si="1201"/>
        <v>1</v>
      </c>
      <c r="X17797" t="b">
        <f t="shared" si="1202"/>
        <v>1</v>
      </c>
      <c r="AA17797"/>
      <c r="AH17797"/>
      <c r="AL17797" t="b">
        <f t="shared" si="1203"/>
        <v>1</v>
      </c>
      <c r="AM17797" t="b">
        <f t="shared" si="1204"/>
        <v>1</v>
      </c>
      <c r="AP17797"/>
      <c r="AQ17797"/>
    </row>
    <row r="17798" spans="23:43" x14ac:dyDescent="0.25">
      <c r="W17798" t="b">
        <f t="shared" si="1201"/>
        <v>1</v>
      </c>
      <c r="X17798" t="b">
        <f t="shared" si="1202"/>
        <v>1</v>
      </c>
      <c r="AA17798"/>
      <c r="AH17798"/>
      <c r="AL17798" t="b">
        <f t="shared" si="1203"/>
        <v>1</v>
      </c>
      <c r="AM17798" t="b">
        <f t="shared" si="1204"/>
        <v>1</v>
      </c>
      <c r="AP17798"/>
      <c r="AQ17798"/>
    </row>
    <row r="17799" spans="23:43" x14ac:dyDescent="0.25">
      <c r="W17799" t="b">
        <f t="shared" si="1201"/>
        <v>1</v>
      </c>
      <c r="X17799" t="b">
        <f t="shared" si="1202"/>
        <v>1</v>
      </c>
      <c r="AA17799"/>
      <c r="AH17799"/>
      <c r="AL17799" t="b">
        <f t="shared" si="1203"/>
        <v>1</v>
      </c>
      <c r="AM17799" t="b">
        <f t="shared" si="1204"/>
        <v>1</v>
      </c>
      <c r="AP17799"/>
      <c r="AQ17799"/>
    </row>
    <row r="17800" spans="23:43" x14ac:dyDescent="0.25">
      <c r="W17800" t="b">
        <f t="shared" si="1201"/>
        <v>1</v>
      </c>
      <c r="X17800" t="b">
        <f t="shared" si="1202"/>
        <v>1</v>
      </c>
      <c r="AA17800"/>
      <c r="AH17800"/>
      <c r="AL17800" t="b">
        <f t="shared" si="1203"/>
        <v>1</v>
      </c>
      <c r="AM17800" t="b">
        <f t="shared" si="1204"/>
        <v>1</v>
      </c>
      <c r="AP17800"/>
      <c r="AQ17800"/>
    </row>
    <row r="17801" spans="23:43" x14ac:dyDescent="0.25">
      <c r="W17801" t="b">
        <f t="shared" si="1201"/>
        <v>1</v>
      </c>
      <c r="X17801" t="b">
        <f t="shared" si="1202"/>
        <v>1</v>
      </c>
      <c r="AA17801"/>
      <c r="AH17801"/>
      <c r="AL17801" t="b">
        <f t="shared" si="1203"/>
        <v>1</v>
      </c>
      <c r="AM17801" t="b">
        <f t="shared" si="1204"/>
        <v>1</v>
      </c>
      <c r="AP17801"/>
      <c r="AQ17801"/>
    </row>
    <row r="17802" spans="23:43" x14ac:dyDescent="0.25">
      <c r="W17802" t="b">
        <f t="shared" si="1201"/>
        <v>1</v>
      </c>
      <c r="X17802" t="b">
        <f t="shared" si="1202"/>
        <v>1</v>
      </c>
      <c r="AA17802"/>
      <c r="AH17802"/>
      <c r="AL17802" t="b">
        <f t="shared" si="1203"/>
        <v>1</v>
      </c>
      <c r="AM17802" t="b">
        <f t="shared" si="1204"/>
        <v>1</v>
      </c>
      <c r="AP17802"/>
      <c r="AQ17802"/>
    </row>
    <row r="17803" spans="23:43" x14ac:dyDescent="0.25">
      <c r="W17803" t="b">
        <f t="shared" si="1201"/>
        <v>1</v>
      </c>
      <c r="X17803" t="b">
        <f t="shared" si="1202"/>
        <v>1</v>
      </c>
      <c r="AA17803"/>
      <c r="AH17803"/>
      <c r="AL17803" t="b">
        <f t="shared" si="1203"/>
        <v>1</v>
      </c>
      <c r="AM17803" t="b">
        <f t="shared" si="1204"/>
        <v>1</v>
      </c>
      <c r="AP17803"/>
      <c r="AQ17803"/>
    </row>
    <row r="17804" spans="23:43" x14ac:dyDescent="0.25">
      <c r="W17804" t="b">
        <f t="shared" ref="W17804:W17867" si="1205">IF(AND(U17804&lt;&gt;"",U17804&lt;&gt;"Grand Total",U17804&lt;&gt;"(blank)"),GETPIVOTDATA("Facility CCN",$U$10,"Facility CCN",U17804)=1,TRUE)</f>
        <v>1</v>
      </c>
      <c r="X17804" t="b">
        <f t="shared" ref="X17804:X17867" si="1206">IF(AND(U17804&lt;&gt;"",U17804&lt;&gt;"Grand Total",U17804&lt;&gt;"(blank)"),LEN(U17804)=6,TRUE)</f>
        <v>1</v>
      </c>
      <c r="AA17804"/>
      <c r="AH17804"/>
      <c r="AL17804" t="b">
        <f t="shared" ref="AL17804:AL17867" si="1207">IF(AND(AJ17804&lt;&gt;"",AJ17804&lt;&gt;"Grand Total",AJ17804&lt;&gt;"(blank)"),GETPIVOTDATA("Provider NPI",$AJ$10,"Provider NPI",AJ17804)=1,TRUE)</f>
        <v>1</v>
      </c>
      <c r="AM17804" t="b">
        <f t="shared" ref="AM17804:AM17867" si="1208">IF(AND(AJ17804&lt;&gt;"",AJ17804&lt;&gt;"Grand Total",AJ17804&lt;&gt;"(blank)"),LEN(AJ17804)=10,TRUE)</f>
        <v>1</v>
      </c>
      <c r="AP17804"/>
      <c r="AQ17804"/>
    </row>
    <row r="17805" spans="23:43" x14ac:dyDescent="0.25">
      <c r="W17805" t="b">
        <f t="shared" si="1205"/>
        <v>1</v>
      </c>
      <c r="X17805" t="b">
        <f t="shared" si="1206"/>
        <v>1</v>
      </c>
      <c r="AA17805"/>
      <c r="AH17805"/>
      <c r="AL17805" t="b">
        <f t="shared" si="1207"/>
        <v>1</v>
      </c>
      <c r="AM17805" t="b">
        <f t="shared" si="1208"/>
        <v>1</v>
      </c>
      <c r="AP17805"/>
      <c r="AQ17805"/>
    </row>
    <row r="17806" spans="23:43" x14ac:dyDescent="0.25">
      <c r="W17806" t="b">
        <f t="shared" si="1205"/>
        <v>1</v>
      </c>
      <c r="X17806" t="b">
        <f t="shared" si="1206"/>
        <v>1</v>
      </c>
      <c r="AA17806"/>
      <c r="AH17806"/>
      <c r="AL17806" t="b">
        <f t="shared" si="1207"/>
        <v>1</v>
      </c>
      <c r="AM17806" t="b">
        <f t="shared" si="1208"/>
        <v>1</v>
      </c>
      <c r="AP17806"/>
      <c r="AQ17806"/>
    </row>
    <row r="17807" spans="23:43" x14ac:dyDescent="0.25">
      <c r="W17807" t="b">
        <f t="shared" si="1205"/>
        <v>1</v>
      </c>
      <c r="X17807" t="b">
        <f t="shared" si="1206"/>
        <v>1</v>
      </c>
      <c r="AA17807"/>
      <c r="AH17807"/>
      <c r="AL17807" t="b">
        <f t="shared" si="1207"/>
        <v>1</v>
      </c>
      <c r="AM17807" t="b">
        <f t="shared" si="1208"/>
        <v>1</v>
      </c>
      <c r="AP17807"/>
      <c r="AQ17807"/>
    </row>
    <row r="17808" spans="23:43" x14ac:dyDescent="0.25">
      <c r="W17808" t="b">
        <f t="shared" si="1205"/>
        <v>1</v>
      </c>
      <c r="X17808" t="b">
        <f t="shared" si="1206"/>
        <v>1</v>
      </c>
      <c r="AA17808"/>
      <c r="AH17808"/>
      <c r="AL17808" t="b">
        <f t="shared" si="1207"/>
        <v>1</v>
      </c>
      <c r="AM17808" t="b">
        <f t="shared" si="1208"/>
        <v>1</v>
      </c>
      <c r="AP17808"/>
      <c r="AQ17808"/>
    </row>
    <row r="17809" spans="23:43" x14ac:dyDescent="0.25">
      <c r="W17809" t="b">
        <f t="shared" si="1205"/>
        <v>1</v>
      </c>
      <c r="X17809" t="b">
        <f t="shared" si="1206"/>
        <v>1</v>
      </c>
      <c r="AA17809"/>
      <c r="AH17809"/>
      <c r="AL17809" t="b">
        <f t="shared" si="1207"/>
        <v>1</v>
      </c>
      <c r="AM17809" t="b">
        <f t="shared" si="1208"/>
        <v>1</v>
      </c>
      <c r="AP17809"/>
      <c r="AQ17809"/>
    </row>
    <row r="17810" spans="23:43" x14ac:dyDescent="0.25">
      <c r="W17810" t="b">
        <f t="shared" si="1205"/>
        <v>1</v>
      </c>
      <c r="X17810" t="b">
        <f t="shared" si="1206"/>
        <v>1</v>
      </c>
      <c r="AA17810"/>
      <c r="AH17810"/>
      <c r="AL17810" t="b">
        <f t="shared" si="1207"/>
        <v>1</v>
      </c>
      <c r="AM17810" t="b">
        <f t="shared" si="1208"/>
        <v>1</v>
      </c>
      <c r="AP17810"/>
      <c r="AQ17810"/>
    </row>
    <row r="17811" spans="23:43" x14ac:dyDescent="0.25">
      <c r="W17811" t="b">
        <f t="shared" si="1205"/>
        <v>1</v>
      </c>
      <c r="X17811" t="b">
        <f t="shared" si="1206"/>
        <v>1</v>
      </c>
      <c r="AA17811"/>
      <c r="AH17811"/>
      <c r="AL17811" t="b">
        <f t="shared" si="1207"/>
        <v>1</v>
      </c>
      <c r="AM17811" t="b">
        <f t="shared" si="1208"/>
        <v>1</v>
      </c>
      <c r="AP17811"/>
      <c r="AQ17811"/>
    </row>
    <row r="17812" spans="23:43" x14ac:dyDescent="0.25">
      <c r="W17812" t="b">
        <f t="shared" si="1205"/>
        <v>1</v>
      </c>
      <c r="X17812" t="b">
        <f t="shared" si="1206"/>
        <v>1</v>
      </c>
      <c r="AA17812"/>
      <c r="AH17812"/>
      <c r="AL17812" t="b">
        <f t="shared" si="1207"/>
        <v>1</v>
      </c>
      <c r="AM17812" t="b">
        <f t="shared" si="1208"/>
        <v>1</v>
      </c>
      <c r="AP17812"/>
      <c r="AQ17812"/>
    </row>
    <row r="17813" spans="23:43" x14ac:dyDescent="0.25">
      <c r="W17813" t="b">
        <f t="shared" si="1205"/>
        <v>1</v>
      </c>
      <c r="X17813" t="b">
        <f t="shared" si="1206"/>
        <v>1</v>
      </c>
      <c r="AA17813"/>
      <c r="AH17813"/>
      <c r="AL17813" t="b">
        <f t="shared" si="1207"/>
        <v>1</v>
      </c>
      <c r="AM17813" t="b">
        <f t="shared" si="1208"/>
        <v>1</v>
      </c>
      <c r="AP17813"/>
      <c r="AQ17813"/>
    </row>
    <row r="17814" spans="23:43" x14ac:dyDescent="0.25">
      <c r="W17814" t="b">
        <f t="shared" si="1205"/>
        <v>1</v>
      </c>
      <c r="X17814" t="b">
        <f t="shared" si="1206"/>
        <v>1</v>
      </c>
      <c r="AA17814"/>
      <c r="AH17814"/>
      <c r="AL17814" t="b">
        <f t="shared" si="1207"/>
        <v>1</v>
      </c>
      <c r="AM17814" t="b">
        <f t="shared" si="1208"/>
        <v>1</v>
      </c>
      <c r="AP17814"/>
      <c r="AQ17814"/>
    </row>
    <row r="17815" spans="23:43" x14ac:dyDescent="0.25">
      <c r="W17815" t="b">
        <f t="shared" si="1205"/>
        <v>1</v>
      </c>
      <c r="X17815" t="b">
        <f t="shared" si="1206"/>
        <v>1</v>
      </c>
      <c r="AA17815"/>
      <c r="AH17815"/>
      <c r="AL17815" t="b">
        <f t="shared" si="1207"/>
        <v>1</v>
      </c>
      <c r="AM17815" t="b">
        <f t="shared" si="1208"/>
        <v>1</v>
      </c>
      <c r="AP17815"/>
      <c r="AQ17815"/>
    </row>
    <row r="17816" spans="23:43" x14ac:dyDescent="0.25">
      <c r="W17816" t="b">
        <f t="shared" si="1205"/>
        <v>1</v>
      </c>
      <c r="X17816" t="b">
        <f t="shared" si="1206"/>
        <v>1</v>
      </c>
      <c r="AA17816"/>
      <c r="AH17816"/>
      <c r="AL17816" t="b">
        <f t="shared" si="1207"/>
        <v>1</v>
      </c>
      <c r="AM17816" t="b">
        <f t="shared" si="1208"/>
        <v>1</v>
      </c>
      <c r="AP17816"/>
      <c r="AQ17816"/>
    </row>
    <row r="17817" spans="23:43" x14ac:dyDescent="0.25">
      <c r="W17817" t="b">
        <f t="shared" si="1205"/>
        <v>1</v>
      </c>
      <c r="X17817" t="b">
        <f t="shared" si="1206"/>
        <v>1</v>
      </c>
      <c r="AA17817"/>
      <c r="AH17817"/>
      <c r="AL17817" t="b">
        <f t="shared" si="1207"/>
        <v>1</v>
      </c>
      <c r="AM17817" t="b">
        <f t="shared" si="1208"/>
        <v>1</v>
      </c>
      <c r="AP17817"/>
      <c r="AQ17817"/>
    </row>
    <row r="17818" spans="23:43" x14ac:dyDescent="0.25">
      <c r="W17818" t="b">
        <f t="shared" si="1205"/>
        <v>1</v>
      </c>
      <c r="X17818" t="b">
        <f t="shared" si="1206"/>
        <v>1</v>
      </c>
      <c r="AA17818"/>
      <c r="AH17818"/>
      <c r="AL17818" t="b">
        <f t="shared" si="1207"/>
        <v>1</v>
      </c>
      <c r="AM17818" t="b">
        <f t="shared" si="1208"/>
        <v>1</v>
      </c>
      <c r="AP17818"/>
      <c r="AQ17818"/>
    </row>
    <row r="17819" spans="23:43" x14ac:dyDescent="0.25">
      <c r="W17819" t="b">
        <f t="shared" si="1205"/>
        <v>1</v>
      </c>
      <c r="X17819" t="b">
        <f t="shared" si="1206"/>
        <v>1</v>
      </c>
      <c r="AA17819"/>
      <c r="AH17819"/>
      <c r="AL17819" t="b">
        <f t="shared" si="1207"/>
        <v>1</v>
      </c>
      <c r="AM17819" t="b">
        <f t="shared" si="1208"/>
        <v>1</v>
      </c>
      <c r="AP17819"/>
      <c r="AQ17819"/>
    </row>
    <row r="17820" spans="23:43" x14ac:dyDescent="0.25">
      <c r="W17820" t="b">
        <f t="shared" si="1205"/>
        <v>1</v>
      </c>
      <c r="X17820" t="b">
        <f t="shared" si="1206"/>
        <v>1</v>
      </c>
      <c r="AA17820"/>
      <c r="AH17820"/>
      <c r="AL17820" t="b">
        <f t="shared" si="1207"/>
        <v>1</v>
      </c>
      <c r="AM17820" t="b">
        <f t="shared" si="1208"/>
        <v>1</v>
      </c>
      <c r="AP17820"/>
      <c r="AQ17820"/>
    </row>
    <row r="17821" spans="23:43" x14ac:dyDescent="0.25">
      <c r="W17821" t="b">
        <f t="shared" si="1205"/>
        <v>1</v>
      </c>
      <c r="X17821" t="b">
        <f t="shared" si="1206"/>
        <v>1</v>
      </c>
      <c r="AA17821"/>
      <c r="AH17821"/>
      <c r="AL17821" t="b">
        <f t="shared" si="1207"/>
        <v>1</v>
      </c>
      <c r="AM17821" t="b">
        <f t="shared" si="1208"/>
        <v>1</v>
      </c>
      <c r="AP17821"/>
      <c r="AQ17821"/>
    </row>
    <row r="17822" spans="23:43" x14ac:dyDescent="0.25">
      <c r="W17822" t="b">
        <f t="shared" si="1205"/>
        <v>1</v>
      </c>
      <c r="X17822" t="b">
        <f t="shared" si="1206"/>
        <v>1</v>
      </c>
      <c r="AA17822"/>
      <c r="AH17822"/>
      <c r="AL17822" t="b">
        <f t="shared" si="1207"/>
        <v>1</v>
      </c>
      <c r="AM17822" t="b">
        <f t="shared" si="1208"/>
        <v>1</v>
      </c>
      <c r="AP17822"/>
      <c r="AQ17822"/>
    </row>
    <row r="17823" spans="23:43" x14ac:dyDescent="0.25">
      <c r="W17823" t="b">
        <f t="shared" si="1205"/>
        <v>1</v>
      </c>
      <c r="X17823" t="b">
        <f t="shared" si="1206"/>
        <v>1</v>
      </c>
      <c r="AA17823"/>
      <c r="AH17823"/>
      <c r="AL17823" t="b">
        <f t="shared" si="1207"/>
        <v>1</v>
      </c>
      <c r="AM17823" t="b">
        <f t="shared" si="1208"/>
        <v>1</v>
      </c>
      <c r="AP17823"/>
      <c r="AQ17823"/>
    </row>
    <row r="17824" spans="23:43" x14ac:dyDescent="0.25">
      <c r="W17824" t="b">
        <f t="shared" si="1205"/>
        <v>1</v>
      </c>
      <c r="X17824" t="b">
        <f t="shared" si="1206"/>
        <v>1</v>
      </c>
      <c r="AA17824"/>
      <c r="AH17824"/>
      <c r="AL17824" t="b">
        <f t="shared" si="1207"/>
        <v>1</v>
      </c>
      <c r="AM17824" t="b">
        <f t="shared" si="1208"/>
        <v>1</v>
      </c>
      <c r="AP17824"/>
      <c r="AQ17824"/>
    </row>
    <row r="17825" spans="23:43" x14ac:dyDescent="0.25">
      <c r="W17825" t="b">
        <f t="shared" si="1205"/>
        <v>1</v>
      </c>
      <c r="X17825" t="b">
        <f t="shared" si="1206"/>
        <v>1</v>
      </c>
      <c r="AA17825"/>
      <c r="AH17825"/>
      <c r="AL17825" t="b">
        <f t="shared" si="1207"/>
        <v>1</v>
      </c>
      <c r="AM17825" t="b">
        <f t="shared" si="1208"/>
        <v>1</v>
      </c>
      <c r="AP17825"/>
      <c r="AQ17825"/>
    </row>
    <row r="17826" spans="23:43" x14ac:dyDescent="0.25">
      <c r="W17826" t="b">
        <f t="shared" si="1205"/>
        <v>1</v>
      </c>
      <c r="X17826" t="b">
        <f t="shared" si="1206"/>
        <v>1</v>
      </c>
      <c r="AA17826"/>
      <c r="AH17826"/>
      <c r="AL17826" t="b">
        <f t="shared" si="1207"/>
        <v>1</v>
      </c>
      <c r="AM17826" t="b">
        <f t="shared" si="1208"/>
        <v>1</v>
      </c>
      <c r="AP17826"/>
      <c r="AQ17826"/>
    </row>
    <row r="17827" spans="23:43" x14ac:dyDescent="0.25">
      <c r="W17827" t="b">
        <f t="shared" si="1205"/>
        <v>1</v>
      </c>
      <c r="X17827" t="b">
        <f t="shared" si="1206"/>
        <v>1</v>
      </c>
      <c r="AA17827"/>
      <c r="AH17827"/>
      <c r="AL17827" t="b">
        <f t="shared" si="1207"/>
        <v>1</v>
      </c>
      <c r="AM17827" t="b">
        <f t="shared" si="1208"/>
        <v>1</v>
      </c>
      <c r="AP17827"/>
      <c r="AQ17827"/>
    </row>
    <row r="17828" spans="23:43" x14ac:dyDescent="0.25">
      <c r="W17828" t="b">
        <f t="shared" si="1205"/>
        <v>1</v>
      </c>
      <c r="X17828" t="b">
        <f t="shared" si="1206"/>
        <v>1</v>
      </c>
      <c r="AA17828"/>
      <c r="AH17828"/>
      <c r="AL17828" t="b">
        <f t="shared" si="1207"/>
        <v>1</v>
      </c>
      <c r="AM17828" t="b">
        <f t="shared" si="1208"/>
        <v>1</v>
      </c>
      <c r="AP17828"/>
      <c r="AQ17828"/>
    </row>
    <row r="17829" spans="23:43" x14ac:dyDescent="0.25">
      <c r="W17829" t="b">
        <f t="shared" si="1205"/>
        <v>1</v>
      </c>
      <c r="X17829" t="b">
        <f t="shared" si="1206"/>
        <v>1</v>
      </c>
      <c r="AA17829"/>
      <c r="AH17829"/>
      <c r="AL17829" t="b">
        <f t="shared" si="1207"/>
        <v>1</v>
      </c>
      <c r="AM17829" t="b">
        <f t="shared" si="1208"/>
        <v>1</v>
      </c>
      <c r="AP17829"/>
      <c r="AQ17829"/>
    </row>
    <row r="17830" spans="23:43" x14ac:dyDescent="0.25">
      <c r="W17830" t="b">
        <f t="shared" si="1205"/>
        <v>1</v>
      </c>
      <c r="X17830" t="b">
        <f t="shared" si="1206"/>
        <v>1</v>
      </c>
      <c r="AA17830"/>
      <c r="AH17830"/>
      <c r="AL17830" t="b">
        <f t="shared" si="1207"/>
        <v>1</v>
      </c>
      <c r="AM17830" t="b">
        <f t="shared" si="1208"/>
        <v>1</v>
      </c>
      <c r="AP17830"/>
      <c r="AQ17830"/>
    </row>
    <row r="17831" spans="23:43" x14ac:dyDescent="0.25">
      <c r="W17831" t="b">
        <f t="shared" si="1205"/>
        <v>1</v>
      </c>
      <c r="X17831" t="b">
        <f t="shared" si="1206"/>
        <v>1</v>
      </c>
      <c r="AA17831"/>
      <c r="AH17831"/>
      <c r="AL17831" t="b">
        <f t="shared" si="1207"/>
        <v>1</v>
      </c>
      <c r="AM17831" t="b">
        <f t="shared" si="1208"/>
        <v>1</v>
      </c>
      <c r="AP17831"/>
      <c r="AQ17831"/>
    </row>
    <row r="17832" spans="23:43" x14ac:dyDescent="0.25">
      <c r="W17832" t="b">
        <f t="shared" si="1205"/>
        <v>1</v>
      </c>
      <c r="X17832" t="b">
        <f t="shared" si="1206"/>
        <v>1</v>
      </c>
      <c r="AA17832"/>
      <c r="AH17832"/>
      <c r="AL17832" t="b">
        <f t="shared" si="1207"/>
        <v>1</v>
      </c>
      <c r="AM17832" t="b">
        <f t="shared" si="1208"/>
        <v>1</v>
      </c>
      <c r="AP17832"/>
      <c r="AQ17832"/>
    </row>
    <row r="17833" spans="23:43" x14ac:dyDescent="0.25">
      <c r="W17833" t="b">
        <f t="shared" si="1205"/>
        <v>1</v>
      </c>
      <c r="X17833" t="b">
        <f t="shared" si="1206"/>
        <v>1</v>
      </c>
      <c r="AA17833"/>
      <c r="AH17833"/>
      <c r="AL17833" t="b">
        <f t="shared" si="1207"/>
        <v>1</v>
      </c>
      <c r="AM17833" t="b">
        <f t="shared" si="1208"/>
        <v>1</v>
      </c>
      <c r="AP17833"/>
      <c r="AQ17833"/>
    </row>
    <row r="17834" spans="23:43" x14ac:dyDescent="0.25">
      <c r="W17834" t="b">
        <f t="shared" si="1205"/>
        <v>1</v>
      </c>
      <c r="X17834" t="b">
        <f t="shared" si="1206"/>
        <v>1</v>
      </c>
      <c r="AA17834"/>
      <c r="AH17834"/>
      <c r="AL17834" t="b">
        <f t="shared" si="1207"/>
        <v>1</v>
      </c>
      <c r="AM17834" t="b">
        <f t="shared" si="1208"/>
        <v>1</v>
      </c>
      <c r="AP17834"/>
      <c r="AQ17834"/>
    </row>
    <row r="17835" spans="23:43" x14ac:dyDescent="0.25">
      <c r="W17835" t="b">
        <f t="shared" si="1205"/>
        <v>1</v>
      </c>
      <c r="X17835" t="b">
        <f t="shared" si="1206"/>
        <v>1</v>
      </c>
      <c r="AA17835"/>
      <c r="AH17835"/>
      <c r="AL17835" t="b">
        <f t="shared" si="1207"/>
        <v>1</v>
      </c>
      <c r="AM17835" t="b">
        <f t="shared" si="1208"/>
        <v>1</v>
      </c>
      <c r="AP17835"/>
      <c r="AQ17835"/>
    </row>
    <row r="17836" spans="23:43" x14ac:dyDescent="0.25">
      <c r="W17836" t="b">
        <f t="shared" si="1205"/>
        <v>1</v>
      </c>
      <c r="X17836" t="b">
        <f t="shared" si="1206"/>
        <v>1</v>
      </c>
      <c r="AA17836"/>
      <c r="AH17836"/>
      <c r="AL17836" t="b">
        <f t="shared" si="1207"/>
        <v>1</v>
      </c>
      <c r="AM17836" t="b">
        <f t="shared" si="1208"/>
        <v>1</v>
      </c>
      <c r="AP17836"/>
      <c r="AQ17836"/>
    </row>
    <row r="17837" spans="23:43" x14ac:dyDescent="0.25">
      <c r="W17837" t="b">
        <f t="shared" si="1205"/>
        <v>1</v>
      </c>
      <c r="X17837" t="b">
        <f t="shared" si="1206"/>
        <v>1</v>
      </c>
      <c r="AA17837"/>
      <c r="AH17837"/>
      <c r="AL17837" t="b">
        <f t="shared" si="1207"/>
        <v>1</v>
      </c>
      <c r="AM17837" t="b">
        <f t="shared" si="1208"/>
        <v>1</v>
      </c>
      <c r="AP17837"/>
      <c r="AQ17837"/>
    </row>
    <row r="17838" spans="23:43" x14ac:dyDescent="0.25">
      <c r="W17838" t="b">
        <f t="shared" si="1205"/>
        <v>1</v>
      </c>
      <c r="X17838" t="b">
        <f t="shared" si="1206"/>
        <v>1</v>
      </c>
      <c r="AA17838"/>
      <c r="AH17838"/>
      <c r="AL17838" t="b">
        <f t="shared" si="1207"/>
        <v>1</v>
      </c>
      <c r="AM17838" t="b">
        <f t="shared" si="1208"/>
        <v>1</v>
      </c>
      <c r="AP17838"/>
      <c r="AQ17838"/>
    </row>
    <row r="17839" spans="23:43" x14ac:dyDescent="0.25">
      <c r="W17839" t="b">
        <f t="shared" si="1205"/>
        <v>1</v>
      </c>
      <c r="X17839" t="b">
        <f t="shared" si="1206"/>
        <v>1</v>
      </c>
      <c r="AA17839"/>
      <c r="AH17839"/>
      <c r="AL17839" t="b">
        <f t="shared" si="1207"/>
        <v>1</v>
      </c>
      <c r="AM17839" t="b">
        <f t="shared" si="1208"/>
        <v>1</v>
      </c>
      <c r="AP17839"/>
      <c r="AQ17839"/>
    </row>
    <row r="17840" spans="23:43" x14ac:dyDescent="0.25">
      <c r="W17840" t="b">
        <f t="shared" si="1205"/>
        <v>1</v>
      </c>
      <c r="X17840" t="b">
        <f t="shared" si="1206"/>
        <v>1</v>
      </c>
      <c r="AA17840"/>
      <c r="AH17840"/>
      <c r="AL17840" t="b">
        <f t="shared" si="1207"/>
        <v>1</v>
      </c>
      <c r="AM17840" t="b">
        <f t="shared" si="1208"/>
        <v>1</v>
      </c>
      <c r="AP17840"/>
      <c r="AQ17840"/>
    </row>
    <row r="17841" spans="23:43" x14ac:dyDescent="0.25">
      <c r="W17841" t="b">
        <f t="shared" si="1205"/>
        <v>1</v>
      </c>
      <c r="X17841" t="b">
        <f t="shared" si="1206"/>
        <v>1</v>
      </c>
      <c r="AA17841"/>
      <c r="AH17841"/>
      <c r="AL17841" t="b">
        <f t="shared" si="1207"/>
        <v>1</v>
      </c>
      <c r="AM17841" t="b">
        <f t="shared" si="1208"/>
        <v>1</v>
      </c>
      <c r="AP17841"/>
      <c r="AQ17841"/>
    </row>
    <row r="17842" spans="23:43" x14ac:dyDescent="0.25">
      <c r="W17842" t="b">
        <f t="shared" si="1205"/>
        <v>1</v>
      </c>
      <c r="X17842" t="b">
        <f t="shared" si="1206"/>
        <v>1</v>
      </c>
      <c r="AA17842"/>
      <c r="AH17842"/>
      <c r="AL17842" t="b">
        <f t="shared" si="1207"/>
        <v>1</v>
      </c>
      <c r="AM17842" t="b">
        <f t="shared" si="1208"/>
        <v>1</v>
      </c>
      <c r="AP17842"/>
      <c r="AQ17842"/>
    </row>
    <row r="17843" spans="23:43" x14ac:dyDescent="0.25">
      <c r="W17843" t="b">
        <f t="shared" si="1205"/>
        <v>1</v>
      </c>
      <c r="X17843" t="b">
        <f t="shared" si="1206"/>
        <v>1</v>
      </c>
      <c r="AA17843"/>
      <c r="AH17843"/>
      <c r="AL17843" t="b">
        <f t="shared" si="1207"/>
        <v>1</v>
      </c>
      <c r="AM17843" t="b">
        <f t="shared" si="1208"/>
        <v>1</v>
      </c>
      <c r="AP17843"/>
      <c r="AQ17843"/>
    </row>
    <row r="17844" spans="23:43" x14ac:dyDescent="0.25">
      <c r="W17844" t="b">
        <f t="shared" si="1205"/>
        <v>1</v>
      </c>
      <c r="X17844" t="b">
        <f t="shared" si="1206"/>
        <v>1</v>
      </c>
      <c r="AA17844"/>
      <c r="AH17844"/>
      <c r="AL17844" t="b">
        <f t="shared" si="1207"/>
        <v>1</v>
      </c>
      <c r="AM17844" t="b">
        <f t="shared" si="1208"/>
        <v>1</v>
      </c>
      <c r="AP17844"/>
      <c r="AQ17844"/>
    </row>
    <row r="17845" spans="23:43" x14ac:dyDescent="0.25">
      <c r="W17845" t="b">
        <f t="shared" si="1205"/>
        <v>1</v>
      </c>
      <c r="X17845" t="b">
        <f t="shared" si="1206"/>
        <v>1</v>
      </c>
      <c r="AA17845"/>
      <c r="AH17845"/>
      <c r="AL17845" t="b">
        <f t="shared" si="1207"/>
        <v>1</v>
      </c>
      <c r="AM17845" t="b">
        <f t="shared" si="1208"/>
        <v>1</v>
      </c>
      <c r="AP17845"/>
      <c r="AQ17845"/>
    </row>
    <row r="17846" spans="23:43" x14ac:dyDescent="0.25">
      <c r="W17846" t="b">
        <f t="shared" si="1205"/>
        <v>1</v>
      </c>
      <c r="X17846" t="b">
        <f t="shared" si="1206"/>
        <v>1</v>
      </c>
      <c r="AA17846"/>
      <c r="AH17846"/>
      <c r="AL17846" t="b">
        <f t="shared" si="1207"/>
        <v>1</v>
      </c>
      <c r="AM17846" t="b">
        <f t="shared" si="1208"/>
        <v>1</v>
      </c>
      <c r="AP17846"/>
      <c r="AQ17846"/>
    </row>
    <row r="17847" spans="23:43" x14ac:dyDescent="0.25">
      <c r="W17847" t="b">
        <f t="shared" si="1205"/>
        <v>1</v>
      </c>
      <c r="X17847" t="b">
        <f t="shared" si="1206"/>
        <v>1</v>
      </c>
      <c r="AA17847"/>
      <c r="AH17847"/>
      <c r="AL17847" t="b">
        <f t="shared" si="1207"/>
        <v>1</v>
      </c>
      <c r="AM17847" t="b">
        <f t="shared" si="1208"/>
        <v>1</v>
      </c>
      <c r="AP17847"/>
      <c r="AQ17847"/>
    </row>
    <row r="17848" spans="23:43" x14ac:dyDescent="0.25">
      <c r="W17848" t="b">
        <f t="shared" si="1205"/>
        <v>1</v>
      </c>
      <c r="X17848" t="b">
        <f t="shared" si="1206"/>
        <v>1</v>
      </c>
      <c r="AA17848"/>
      <c r="AH17848"/>
      <c r="AL17848" t="b">
        <f t="shared" si="1207"/>
        <v>1</v>
      </c>
      <c r="AM17848" t="b">
        <f t="shared" si="1208"/>
        <v>1</v>
      </c>
      <c r="AP17848"/>
      <c r="AQ17848"/>
    </row>
    <row r="17849" spans="23:43" x14ac:dyDescent="0.25">
      <c r="W17849" t="b">
        <f t="shared" si="1205"/>
        <v>1</v>
      </c>
      <c r="X17849" t="b">
        <f t="shared" si="1206"/>
        <v>1</v>
      </c>
      <c r="AA17849"/>
      <c r="AH17849"/>
      <c r="AL17849" t="b">
        <f t="shared" si="1207"/>
        <v>1</v>
      </c>
      <c r="AM17849" t="b">
        <f t="shared" si="1208"/>
        <v>1</v>
      </c>
      <c r="AP17849"/>
      <c r="AQ17849"/>
    </row>
    <row r="17850" spans="23:43" x14ac:dyDescent="0.25">
      <c r="W17850" t="b">
        <f t="shared" si="1205"/>
        <v>1</v>
      </c>
      <c r="X17850" t="b">
        <f t="shared" si="1206"/>
        <v>1</v>
      </c>
      <c r="AA17850"/>
      <c r="AH17850"/>
      <c r="AL17850" t="b">
        <f t="shared" si="1207"/>
        <v>1</v>
      </c>
      <c r="AM17850" t="b">
        <f t="shared" si="1208"/>
        <v>1</v>
      </c>
      <c r="AP17850"/>
      <c r="AQ17850"/>
    </row>
    <row r="17851" spans="23:43" x14ac:dyDescent="0.25">
      <c r="W17851" t="b">
        <f t="shared" si="1205"/>
        <v>1</v>
      </c>
      <c r="X17851" t="b">
        <f t="shared" si="1206"/>
        <v>1</v>
      </c>
      <c r="AA17851"/>
      <c r="AH17851"/>
      <c r="AL17851" t="b">
        <f t="shared" si="1207"/>
        <v>1</v>
      </c>
      <c r="AM17851" t="b">
        <f t="shared" si="1208"/>
        <v>1</v>
      </c>
      <c r="AP17851"/>
      <c r="AQ17851"/>
    </row>
    <row r="17852" spans="23:43" x14ac:dyDescent="0.25">
      <c r="W17852" t="b">
        <f t="shared" si="1205"/>
        <v>1</v>
      </c>
      <c r="X17852" t="b">
        <f t="shared" si="1206"/>
        <v>1</v>
      </c>
      <c r="AA17852"/>
      <c r="AH17852"/>
      <c r="AL17852" t="b">
        <f t="shared" si="1207"/>
        <v>1</v>
      </c>
      <c r="AM17852" t="b">
        <f t="shared" si="1208"/>
        <v>1</v>
      </c>
      <c r="AP17852"/>
      <c r="AQ17852"/>
    </row>
    <row r="17853" spans="23:43" x14ac:dyDescent="0.25">
      <c r="W17853" t="b">
        <f t="shared" si="1205"/>
        <v>1</v>
      </c>
      <c r="X17853" t="b">
        <f t="shared" si="1206"/>
        <v>1</v>
      </c>
      <c r="AA17853"/>
      <c r="AH17853"/>
      <c r="AL17853" t="b">
        <f t="shared" si="1207"/>
        <v>1</v>
      </c>
      <c r="AM17853" t="b">
        <f t="shared" si="1208"/>
        <v>1</v>
      </c>
      <c r="AP17853"/>
      <c r="AQ17853"/>
    </row>
    <row r="17854" spans="23:43" x14ac:dyDescent="0.25">
      <c r="W17854" t="b">
        <f t="shared" si="1205"/>
        <v>1</v>
      </c>
      <c r="X17854" t="b">
        <f t="shared" si="1206"/>
        <v>1</v>
      </c>
      <c r="AA17854"/>
      <c r="AH17854"/>
      <c r="AL17854" t="b">
        <f t="shared" si="1207"/>
        <v>1</v>
      </c>
      <c r="AM17854" t="b">
        <f t="shared" si="1208"/>
        <v>1</v>
      </c>
      <c r="AP17854"/>
      <c r="AQ17854"/>
    </row>
    <row r="17855" spans="23:43" x14ac:dyDescent="0.25">
      <c r="W17855" t="b">
        <f t="shared" si="1205"/>
        <v>1</v>
      </c>
      <c r="X17855" t="b">
        <f t="shared" si="1206"/>
        <v>1</v>
      </c>
      <c r="AA17855"/>
      <c r="AH17855"/>
      <c r="AL17855" t="b">
        <f t="shared" si="1207"/>
        <v>1</v>
      </c>
      <c r="AM17855" t="b">
        <f t="shared" si="1208"/>
        <v>1</v>
      </c>
      <c r="AP17855"/>
      <c r="AQ17855"/>
    </row>
    <row r="17856" spans="23:43" x14ac:dyDescent="0.25">
      <c r="W17856" t="b">
        <f t="shared" si="1205"/>
        <v>1</v>
      </c>
      <c r="X17856" t="b">
        <f t="shared" si="1206"/>
        <v>1</v>
      </c>
      <c r="AA17856"/>
      <c r="AH17856"/>
      <c r="AL17856" t="b">
        <f t="shared" si="1207"/>
        <v>1</v>
      </c>
      <c r="AM17856" t="b">
        <f t="shared" si="1208"/>
        <v>1</v>
      </c>
      <c r="AP17856"/>
      <c r="AQ17856"/>
    </row>
    <row r="17857" spans="23:43" x14ac:dyDescent="0.25">
      <c r="W17857" t="b">
        <f t="shared" si="1205"/>
        <v>1</v>
      </c>
      <c r="X17857" t="b">
        <f t="shared" si="1206"/>
        <v>1</v>
      </c>
      <c r="AA17857"/>
      <c r="AH17857"/>
      <c r="AL17857" t="b">
        <f t="shared" si="1207"/>
        <v>1</v>
      </c>
      <c r="AM17857" t="b">
        <f t="shared" si="1208"/>
        <v>1</v>
      </c>
      <c r="AP17857"/>
      <c r="AQ17857"/>
    </row>
    <row r="17858" spans="23:43" x14ac:dyDescent="0.25">
      <c r="W17858" t="b">
        <f t="shared" si="1205"/>
        <v>1</v>
      </c>
      <c r="X17858" t="b">
        <f t="shared" si="1206"/>
        <v>1</v>
      </c>
      <c r="AA17858"/>
      <c r="AH17858"/>
      <c r="AL17858" t="b">
        <f t="shared" si="1207"/>
        <v>1</v>
      </c>
      <c r="AM17858" t="b">
        <f t="shared" si="1208"/>
        <v>1</v>
      </c>
      <c r="AP17858"/>
      <c r="AQ17858"/>
    </row>
    <row r="17859" spans="23:43" x14ac:dyDescent="0.25">
      <c r="W17859" t="b">
        <f t="shared" si="1205"/>
        <v>1</v>
      </c>
      <c r="X17859" t="b">
        <f t="shared" si="1206"/>
        <v>1</v>
      </c>
      <c r="AA17859"/>
      <c r="AH17859"/>
      <c r="AL17859" t="b">
        <f t="shared" si="1207"/>
        <v>1</v>
      </c>
      <c r="AM17859" t="b">
        <f t="shared" si="1208"/>
        <v>1</v>
      </c>
      <c r="AP17859"/>
      <c r="AQ17859"/>
    </row>
    <row r="17860" spans="23:43" x14ac:dyDescent="0.25">
      <c r="W17860" t="b">
        <f t="shared" si="1205"/>
        <v>1</v>
      </c>
      <c r="X17860" t="b">
        <f t="shared" si="1206"/>
        <v>1</v>
      </c>
      <c r="AA17860"/>
      <c r="AH17860"/>
      <c r="AL17860" t="b">
        <f t="shared" si="1207"/>
        <v>1</v>
      </c>
      <c r="AM17860" t="b">
        <f t="shared" si="1208"/>
        <v>1</v>
      </c>
      <c r="AP17860"/>
      <c r="AQ17860"/>
    </row>
    <row r="17861" spans="23:43" x14ac:dyDescent="0.25">
      <c r="W17861" t="b">
        <f t="shared" si="1205"/>
        <v>1</v>
      </c>
      <c r="X17861" t="b">
        <f t="shared" si="1206"/>
        <v>1</v>
      </c>
      <c r="AA17861"/>
      <c r="AH17861"/>
      <c r="AL17861" t="b">
        <f t="shared" si="1207"/>
        <v>1</v>
      </c>
      <c r="AM17861" t="b">
        <f t="shared" si="1208"/>
        <v>1</v>
      </c>
      <c r="AP17861"/>
      <c r="AQ17861"/>
    </row>
    <row r="17862" spans="23:43" x14ac:dyDescent="0.25">
      <c r="W17862" t="b">
        <f t="shared" si="1205"/>
        <v>1</v>
      </c>
      <c r="X17862" t="b">
        <f t="shared" si="1206"/>
        <v>1</v>
      </c>
      <c r="AA17862"/>
      <c r="AH17862"/>
      <c r="AL17862" t="b">
        <f t="shared" si="1207"/>
        <v>1</v>
      </c>
      <c r="AM17862" t="b">
        <f t="shared" si="1208"/>
        <v>1</v>
      </c>
      <c r="AP17862"/>
      <c r="AQ17862"/>
    </row>
    <row r="17863" spans="23:43" x14ac:dyDescent="0.25">
      <c r="W17863" t="b">
        <f t="shared" si="1205"/>
        <v>1</v>
      </c>
      <c r="X17863" t="b">
        <f t="shared" si="1206"/>
        <v>1</v>
      </c>
      <c r="AA17863"/>
      <c r="AH17863"/>
      <c r="AL17863" t="b">
        <f t="shared" si="1207"/>
        <v>1</v>
      </c>
      <c r="AM17863" t="b">
        <f t="shared" si="1208"/>
        <v>1</v>
      </c>
      <c r="AP17863"/>
      <c r="AQ17863"/>
    </row>
    <row r="17864" spans="23:43" x14ac:dyDescent="0.25">
      <c r="W17864" t="b">
        <f t="shared" si="1205"/>
        <v>1</v>
      </c>
      <c r="X17864" t="b">
        <f t="shared" si="1206"/>
        <v>1</v>
      </c>
      <c r="AA17864"/>
      <c r="AH17864"/>
      <c r="AL17864" t="b">
        <f t="shared" si="1207"/>
        <v>1</v>
      </c>
      <c r="AM17864" t="b">
        <f t="shared" si="1208"/>
        <v>1</v>
      </c>
      <c r="AP17864"/>
      <c r="AQ17864"/>
    </row>
    <row r="17865" spans="23:43" x14ac:dyDescent="0.25">
      <c r="W17865" t="b">
        <f t="shared" si="1205"/>
        <v>1</v>
      </c>
      <c r="X17865" t="b">
        <f t="shared" si="1206"/>
        <v>1</v>
      </c>
      <c r="AA17865"/>
      <c r="AH17865"/>
      <c r="AL17865" t="b">
        <f t="shared" si="1207"/>
        <v>1</v>
      </c>
      <c r="AM17865" t="b">
        <f t="shared" si="1208"/>
        <v>1</v>
      </c>
      <c r="AP17865"/>
      <c r="AQ17865"/>
    </row>
    <row r="17866" spans="23:43" x14ac:dyDescent="0.25">
      <c r="W17866" t="b">
        <f t="shared" si="1205"/>
        <v>1</v>
      </c>
      <c r="X17866" t="b">
        <f t="shared" si="1206"/>
        <v>1</v>
      </c>
      <c r="AA17866"/>
      <c r="AH17866"/>
      <c r="AL17866" t="b">
        <f t="shared" si="1207"/>
        <v>1</v>
      </c>
      <c r="AM17866" t="b">
        <f t="shared" si="1208"/>
        <v>1</v>
      </c>
      <c r="AP17866"/>
      <c r="AQ17866"/>
    </row>
    <row r="17867" spans="23:43" x14ac:dyDescent="0.25">
      <c r="W17867" t="b">
        <f t="shared" si="1205"/>
        <v>1</v>
      </c>
      <c r="X17867" t="b">
        <f t="shared" si="1206"/>
        <v>1</v>
      </c>
      <c r="AA17867"/>
      <c r="AH17867"/>
      <c r="AL17867" t="b">
        <f t="shared" si="1207"/>
        <v>1</v>
      </c>
      <c r="AM17867" t="b">
        <f t="shared" si="1208"/>
        <v>1</v>
      </c>
      <c r="AP17867"/>
      <c r="AQ17867"/>
    </row>
    <row r="17868" spans="23:43" x14ac:dyDescent="0.25">
      <c r="W17868" t="b">
        <f t="shared" ref="W17868:W17931" si="1209">IF(AND(U17868&lt;&gt;"",U17868&lt;&gt;"Grand Total",U17868&lt;&gt;"(blank)"),GETPIVOTDATA("Facility CCN",$U$10,"Facility CCN",U17868)=1,TRUE)</f>
        <v>1</v>
      </c>
      <c r="X17868" t="b">
        <f t="shared" ref="X17868:X17931" si="1210">IF(AND(U17868&lt;&gt;"",U17868&lt;&gt;"Grand Total",U17868&lt;&gt;"(blank)"),LEN(U17868)=6,TRUE)</f>
        <v>1</v>
      </c>
      <c r="AA17868"/>
      <c r="AH17868"/>
      <c r="AL17868" t="b">
        <f t="shared" ref="AL17868:AL17931" si="1211">IF(AND(AJ17868&lt;&gt;"",AJ17868&lt;&gt;"Grand Total",AJ17868&lt;&gt;"(blank)"),GETPIVOTDATA("Provider NPI",$AJ$10,"Provider NPI",AJ17868)=1,TRUE)</f>
        <v>1</v>
      </c>
      <c r="AM17868" t="b">
        <f t="shared" ref="AM17868:AM17931" si="1212">IF(AND(AJ17868&lt;&gt;"",AJ17868&lt;&gt;"Grand Total",AJ17868&lt;&gt;"(blank)"),LEN(AJ17868)=10,TRUE)</f>
        <v>1</v>
      </c>
      <c r="AP17868"/>
      <c r="AQ17868"/>
    </row>
    <row r="17869" spans="23:43" x14ac:dyDescent="0.25">
      <c r="W17869" t="b">
        <f t="shared" si="1209"/>
        <v>1</v>
      </c>
      <c r="X17869" t="b">
        <f t="shared" si="1210"/>
        <v>1</v>
      </c>
      <c r="AA17869"/>
      <c r="AH17869"/>
      <c r="AL17869" t="b">
        <f t="shared" si="1211"/>
        <v>1</v>
      </c>
      <c r="AM17869" t="b">
        <f t="shared" si="1212"/>
        <v>1</v>
      </c>
      <c r="AP17869"/>
      <c r="AQ17869"/>
    </row>
    <row r="17870" spans="23:43" x14ac:dyDescent="0.25">
      <c r="W17870" t="b">
        <f t="shared" si="1209"/>
        <v>1</v>
      </c>
      <c r="X17870" t="b">
        <f t="shared" si="1210"/>
        <v>1</v>
      </c>
      <c r="AA17870"/>
      <c r="AH17870"/>
      <c r="AL17870" t="b">
        <f t="shared" si="1211"/>
        <v>1</v>
      </c>
      <c r="AM17870" t="b">
        <f t="shared" si="1212"/>
        <v>1</v>
      </c>
      <c r="AP17870"/>
      <c r="AQ17870"/>
    </row>
    <row r="17871" spans="23:43" x14ac:dyDescent="0.25">
      <c r="W17871" t="b">
        <f t="shared" si="1209"/>
        <v>1</v>
      </c>
      <c r="X17871" t="b">
        <f t="shared" si="1210"/>
        <v>1</v>
      </c>
      <c r="AA17871"/>
      <c r="AH17871"/>
      <c r="AL17871" t="b">
        <f t="shared" si="1211"/>
        <v>1</v>
      </c>
      <c r="AM17871" t="b">
        <f t="shared" si="1212"/>
        <v>1</v>
      </c>
      <c r="AP17871"/>
      <c r="AQ17871"/>
    </row>
    <row r="17872" spans="23:43" x14ac:dyDescent="0.25">
      <c r="W17872" t="b">
        <f t="shared" si="1209"/>
        <v>1</v>
      </c>
      <c r="X17872" t="b">
        <f t="shared" si="1210"/>
        <v>1</v>
      </c>
      <c r="AA17872"/>
      <c r="AH17872"/>
      <c r="AL17872" t="b">
        <f t="shared" si="1211"/>
        <v>1</v>
      </c>
      <c r="AM17872" t="b">
        <f t="shared" si="1212"/>
        <v>1</v>
      </c>
      <c r="AP17872"/>
      <c r="AQ17872"/>
    </row>
    <row r="17873" spans="23:43" x14ac:dyDescent="0.25">
      <c r="W17873" t="b">
        <f t="shared" si="1209"/>
        <v>1</v>
      </c>
      <c r="X17873" t="b">
        <f t="shared" si="1210"/>
        <v>1</v>
      </c>
      <c r="AA17873"/>
      <c r="AH17873"/>
      <c r="AL17873" t="b">
        <f t="shared" si="1211"/>
        <v>1</v>
      </c>
      <c r="AM17873" t="b">
        <f t="shared" si="1212"/>
        <v>1</v>
      </c>
      <c r="AP17873"/>
      <c r="AQ17873"/>
    </row>
    <row r="17874" spans="23:43" x14ac:dyDescent="0.25">
      <c r="W17874" t="b">
        <f t="shared" si="1209"/>
        <v>1</v>
      </c>
      <c r="X17874" t="b">
        <f t="shared" si="1210"/>
        <v>1</v>
      </c>
      <c r="AA17874"/>
      <c r="AH17874"/>
      <c r="AL17874" t="b">
        <f t="shared" si="1211"/>
        <v>1</v>
      </c>
      <c r="AM17874" t="b">
        <f t="shared" si="1212"/>
        <v>1</v>
      </c>
      <c r="AP17874"/>
      <c r="AQ17874"/>
    </row>
    <row r="17875" spans="23:43" x14ac:dyDescent="0.25">
      <c r="W17875" t="b">
        <f t="shared" si="1209"/>
        <v>1</v>
      </c>
      <c r="X17875" t="b">
        <f t="shared" si="1210"/>
        <v>1</v>
      </c>
      <c r="AA17875"/>
      <c r="AH17875"/>
      <c r="AL17875" t="b">
        <f t="shared" si="1211"/>
        <v>1</v>
      </c>
      <c r="AM17875" t="b">
        <f t="shared" si="1212"/>
        <v>1</v>
      </c>
      <c r="AP17875"/>
      <c r="AQ17875"/>
    </row>
    <row r="17876" spans="23:43" x14ac:dyDescent="0.25">
      <c r="W17876" t="b">
        <f t="shared" si="1209"/>
        <v>1</v>
      </c>
      <c r="X17876" t="b">
        <f t="shared" si="1210"/>
        <v>1</v>
      </c>
      <c r="AA17876"/>
      <c r="AH17876"/>
      <c r="AL17876" t="b">
        <f t="shared" si="1211"/>
        <v>1</v>
      </c>
      <c r="AM17876" t="b">
        <f t="shared" si="1212"/>
        <v>1</v>
      </c>
      <c r="AP17876"/>
      <c r="AQ17876"/>
    </row>
    <row r="17877" spans="23:43" x14ac:dyDescent="0.25">
      <c r="W17877" t="b">
        <f t="shared" si="1209"/>
        <v>1</v>
      </c>
      <c r="X17877" t="b">
        <f t="shared" si="1210"/>
        <v>1</v>
      </c>
      <c r="AA17877"/>
      <c r="AH17877"/>
      <c r="AL17877" t="b">
        <f t="shared" si="1211"/>
        <v>1</v>
      </c>
      <c r="AM17877" t="b">
        <f t="shared" si="1212"/>
        <v>1</v>
      </c>
      <c r="AP17877"/>
      <c r="AQ17877"/>
    </row>
    <row r="17878" spans="23:43" x14ac:dyDescent="0.25">
      <c r="W17878" t="b">
        <f t="shared" si="1209"/>
        <v>1</v>
      </c>
      <c r="X17878" t="b">
        <f t="shared" si="1210"/>
        <v>1</v>
      </c>
      <c r="AA17878"/>
      <c r="AH17878"/>
      <c r="AL17878" t="b">
        <f t="shared" si="1211"/>
        <v>1</v>
      </c>
      <c r="AM17878" t="b">
        <f t="shared" si="1212"/>
        <v>1</v>
      </c>
      <c r="AP17878"/>
      <c r="AQ17878"/>
    </row>
    <row r="17879" spans="23:43" x14ac:dyDescent="0.25">
      <c r="W17879" t="b">
        <f t="shared" si="1209"/>
        <v>1</v>
      </c>
      <c r="X17879" t="b">
        <f t="shared" si="1210"/>
        <v>1</v>
      </c>
      <c r="AA17879"/>
      <c r="AH17879"/>
      <c r="AL17879" t="b">
        <f t="shared" si="1211"/>
        <v>1</v>
      </c>
      <c r="AM17879" t="b">
        <f t="shared" si="1212"/>
        <v>1</v>
      </c>
      <c r="AP17879"/>
      <c r="AQ17879"/>
    </row>
    <row r="17880" spans="23:43" x14ac:dyDescent="0.25">
      <c r="W17880" t="b">
        <f t="shared" si="1209"/>
        <v>1</v>
      </c>
      <c r="X17880" t="b">
        <f t="shared" si="1210"/>
        <v>1</v>
      </c>
      <c r="AA17880"/>
      <c r="AH17880"/>
      <c r="AL17880" t="b">
        <f t="shared" si="1211"/>
        <v>1</v>
      </c>
      <c r="AM17880" t="b">
        <f t="shared" si="1212"/>
        <v>1</v>
      </c>
      <c r="AP17880"/>
      <c r="AQ17880"/>
    </row>
    <row r="17881" spans="23:43" x14ac:dyDescent="0.25">
      <c r="W17881" t="b">
        <f t="shared" si="1209"/>
        <v>1</v>
      </c>
      <c r="X17881" t="b">
        <f t="shared" si="1210"/>
        <v>1</v>
      </c>
      <c r="AA17881"/>
      <c r="AH17881"/>
      <c r="AL17881" t="b">
        <f t="shared" si="1211"/>
        <v>1</v>
      </c>
      <c r="AM17881" t="b">
        <f t="shared" si="1212"/>
        <v>1</v>
      </c>
      <c r="AP17881"/>
      <c r="AQ17881"/>
    </row>
    <row r="17882" spans="23:43" x14ac:dyDescent="0.25">
      <c r="W17882" t="b">
        <f t="shared" si="1209"/>
        <v>1</v>
      </c>
      <c r="X17882" t="b">
        <f t="shared" si="1210"/>
        <v>1</v>
      </c>
      <c r="AA17882"/>
      <c r="AH17882"/>
      <c r="AL17882" t="b">
        <f t="shared" si="1211"/>
        <v>1</v>
      </c>
      <c r="AM17882" t="b">
        <f t="shared" si="1212"/>
        <v>1</v>
      </c>
      <c r="AP17882"/>
      <c r="AQ17882"/>
    </row>
    <row r="17883" spans="23:43" x14ac:dyDescent="0.25">
      <c r="W17883" t="b">
        <f t="shared" si="1209"/>
        <v>1</v>
      </c>
      <c r="X17883" t="b">
        <f t="shared" si="1210"/>
        <v>1</v>
      </c>
      <c r="AA17883"/>
      <c r="AH17883"/>
      <c r="AL17883" t="b">
        <f t="shared" si="1211"/>
        <v>1</v>
      </c>
      <c r="AM17883" t="b">
        <f t="shared" si="1212"/>
        <v>1</v>
      </c>
      <c r="AP17883"/>
      <c r="AQ17883"/>
    </row>
    <row r="17884" spans="23:43" x14ac:dyDescent="0.25">
      <c r="W17884" t="b">
        <f t="shared" si="1209"/>
        <v>1</v>
      </c>
      <c r="X17884" t="b">
        <f t="shared" si="1210"/>
        <v>1</v>
      </c>
      <c r="AA17884"/>
      <c r="AH17884"/>
      <c r="AL17884" t="b">
        <f t="shared" si="1211"/>
        <v>1</v>
      </c>
      <c r="AM17884" t="b">
        <f t="shared" si="1212"/>
        <v>1</v>
      </c>
      <c r="AP17884"/>
      <c r="AQ17884"/>
    </row>
    <row r="17885" spans="23:43" x14ac:dyDescent="0.25">
      <c r="W17885" t="b">
        <f t="shared" si="1209"/>
        <v>1</v>
      </c>
      <c r="X17885" t="b">
        <f t="shared" si="1210"/>
        <v>1</v>
      </c>
      <c r="AA17885"/>
      <c r="AH17885"/>
      <c r="AL17885" t="b">
        <f t="shared" si="1211"/>
        <v>1</v>
      </c>
      <c r="AM17885" t="b">
        <f t="shared" si="1212"/>
        <v>1</v>
      </c>
      <c r="AP17885"/>
      <c r="AQ17885"/>
    </row>
    <row r="17886" spans="23:43" x14ac:dyDescent="0.25">
      <c r="W17886" t="b">
        <f t="shared" si="1209"/>
        <v>1</v>
      </c>
      <c r="X17886" t="b">
        <f t="shared" si="1210"/>
        <v>1</v>
      </c>
      <c r="AA17886"/>
      <c r="AH17886"/>
      <c r="AL17886" t="b">
        <f t="shared" si="1211"/>
        <v>1</v>
      </c>
      <c r="AM17886" t="b">
        <f t="shared" si="1212"/>
        <v>1</v>
      </c>
      <c r="AP17886"/>
      <c r="AQ17886"/>
    </row>
    <row r="17887" spans="23:43" x14ac:dyDescent="0.25">
      <c r="W17887" t="b">
        <f t="shared" si="1209"/>
        <v>1</v>
      </c>
      <c r="X17887" t="b">
        <f t="shared" si="1210"/>
        <v>1</v>
      </c>
      <c r="AA17887"/>
      <c r="AH17887"/>
      <c r="AL17887" t="b">
        <f t="shared" si="1211"/>
        <v>1</v>
      </c>
      <c r="AM17887" t="b">
        <f t="shared" si="1212"/>
        <v>1</v>
      </c>
      <c r="AP17887"/>
      <c r="AQ17887"/>
    </row>
    <row r="17888" spans="23:43" x14ac:dyDescent="0.25">
      <c r="W17888" t="b">
        <f t="shared" si="1209"/>
        <v>1</v>
      </c>
      <c r="X17888" t="b">
        <f t="shared" si="1210"/>
        <v>1</v>
      </c>
      <c r="AA17888"/>
      <c r="AH17888"/>
      <c r="AL17888" t="b">
        <f t="shared" si="1211"/>
        <v>1</v>
      </c>
      <c r="AM17888" t="b">
        <f t="shared" si="1212"/>
        <v>1</v>
      </c>
      <c r="AP17888"/>
      <c r="AQ17888"/>
    </row>
    <row r="17889" spans="23:43" x14ac:dyDescent="0.25">
      <c r="W17889" t="b">
        <f t="shared" si="1209"/>
        <v>1</v>
      </c>
      <c r="X17889" t="b">
        <f t="shared" si="1210"/>
        <v>1</v>
      </c>
      <c r="AA17889"/>
      <c r="AH17889"/>
      <c r="AL17889" t="b">
        <f t="shared" si="1211"/>
        <v>1</v>
      </c>
      <c r="AM17889" t="b">
        <f t="shared" si="1212"/>
        <v>1</v>
      </c>
      <c r="AP17889"/>
      <c r="AQ17889"/>
    </row>
    <row r="17890" spans="23:43" x14ac:dyDescent="0.25">
      <c r="W17890" t="b">
        <f t="shared" si="1209"/>
        <v>1</v>
      </c>
      <c r="X17890" t="b">
        <f t="shared" si="1210"/>
        <v>1</v>
      </c>
      <c r="AA17890"/>
      <c r="AH17890"/>
      <c r="AL17890" t="b">
        <f t="shared" si="1211"/>
        <v>1</v>
      </c>
      <c r="AM17890" t="b">
        <f t="shared" si="1212"/>
        <v>1</v>
      </c>
      <c r="AP17890"/>
      <c r="AQ17890"/>
    </row>
    <row r="17891" spans="23:43" x14ac:dyDescent="0.25">
      <c r="W17891" t="b">
        <f t="shared" si="1209"/>
        <v>1</v>
      </c>
      <c r="X17891" t="b">
        <f t="shared" si="1210"/>
        <v>1</v>
      </c>
      <c r="AA17891"/>
      <c r="AH17891"/>
      <c r="AL17891" t="b">
        <f t="shared" si="1211"/>
        <v>1</v>
      </c>
      <c r="AM17891" t="b">
        <f t="shared" si="1212"/>
        <v>1</v>
      </c>
      <c r="AP17891"/>
      <c r="AQ17891"/>
    </row>
    <row r="17892" spans="23:43" x14ac:dyDescent="0.25">
      <c r="W17892" t="b">
        <f t="shared" si="1209"/>
        <v>1</v>
      </c>
      <c r="X17892" t="b">
        <f t="shared" si="1210"/>
        <v>1</v>
      </c>
      <c r="AA17892"/>
      <c r="AH17892"/>
      <c r="AL17892" t="b">
        <f t="shared" si="1211"/>
        <v>1</v>
      </c>
      <c r="AM17892" t="b">
        <f t="shared" si="1212"/>
        <v>1</v>
      </c>
      <c r="AP17892"/>
      <c r="AQ17892"/>
    </row>
    <row r="17893" spans="23:43" x14ac:dyDescent="0.25">
      <c r="W17893" t="b">
        <f t="shared" si="1209"/>
        <v>1</v>
      </c>
      <c r="X17893" t="b">
        <f t="shared" si="1210"/>
        <v>1</v>
      </c>
      <c r="AA17893"/>
      <c r="AH17893"/>
      <c r="AL17893" t="b">
        <f t="shared" si="1211"/>
        <v>1</v>
      </c>
      <c r="AM17893" t="b">
        <f t="shared" si="1212"/>
        <v>1</v>
      </c>
      <c r="AP17893"/>
      <c r="AQ17893"/>
    </row>
    <row r="17894" spans="23:43" x14ac:dyDescent="0.25">
      <c r="W17894" t="b">
        <f t="shared" si="1209"/>
        <v>1</v>
      </c>
      <c r="X17894" t="b">
        <f t="shared" si="1210"/>
        <v>1</v>
      </c>
      <c r="AA17894"/>
      <c r="AH17894"/>
      <c r="AL17894" t="b">
        <f t="shared" si="1211"/>
        <v>1</v>
      </c>
      <c r="AM17894" t="b">
        <f t="shared" si="1212"/>
        <v>1</v>
      </c>
      <c r="AP17894"/>
      <c r="AQ17894"/>
    </row>
    <row r="17895" spans="23:43" x14ac:dyDescent="0.25">
      <c r="W17895" t="b">
        <f t="shared" si="1209"/>
        <v>1</v>
      </c>
      <c r="X17895" t="b">
        <f t="shared" si="1210"/>
        <v>1</v>
      </c>
      <c r="AA17895"/>
      <c r="AH17895"/>
      <c r="AL17895" t="b">
        <f t="shared" si="1211"/>
        <v>1</v>
      </c>
      <c r="AM17895" t="b">
        <f t="shared" si="1212"/>
        <v>1</v>
      </c>
      <c r="AP17895"/>
      <c r="AQ17895"/>
    </row>
    <row r="17896" spans="23:43" x14ac:dyDescent="0.25">
      <c r="W17896" t="b">
        <f t="shared" si="1209"/>
        <v>1</v>
      </c>
      <c r="X17896" t="b">
        <f t="shared" si="1210"/>
        <v>1</v>
      </c>
      <c r="AA17896"/>
      <c r="AH17896"/>
      <c r="AL17896" t="b">
        <f t="shared" si="1211"/>
        <v>1</v>
      </c>
      <c r="AM17896" t="b">
        <f t="shared" si="1212"/>
        <v>1</v>
      </c>
      <c r="AP17896"/>
      <c r="AQ17896"/>
    </row>
    <row r="17897" spans="23:43" x14ac:dyDescent="0.25">
      <c r="W17897" t="b">
        <f t="shared" si="1209"/>
        <v>1</v>
      </c>
      <c r="X17897" t="b">
        <f t="shared" si="1210"/>
        <v>1</v>
      </c>
      <c r="AA17897"/>
      <c r="AH17897"/>
      <c r="AL17897" t="b">
        <f t="shared" si="1211"/>
        <v>1</v>
      </c>
      <c r="AM17897" t="b">
        <f t="shared" si="1212"/>
        <v>1</v>
      </c>
      <c r="AP17897"/>
      <c r="AQ17897"/>
    </row>
    <row r="17898" spans="23:43" x14ac:dyDescent="0.25">
      <c r="W17898" t="b">
        <f t="shared" si="1209"/>
        <v>1</v>
      </c>
      <c r="X17898" t="b">
        <f t="shared" si="1210"/>
        <v>1</v>
      </c>
      <c r="AA17898"/>
      <c r="AH17898"/>
      <c r="AL17898" t="b">
        <f t="shared" si="1211"/>
        <v>1</v>
      </c>
      <c r="AM17898" t="b">
        <f t="shared" si="1212"/>
        <v>1</v>
      </c>
      <c r="AP17898"/>
      <c r="AQ17898"/>
    </row>
    <row r="17899" spans="23:43" x14ac:dyDescent="0.25">
      <c r="W17899" t="b">
        <f t="shared" si="1209"/>
        <v>1</v>
      </c>
      <c r="X17899" t="b">
        <f t="shared" si="1210"/>
        <v>1</v>
      </c>
      <c r="AA17899"/>
      <c r="AH17899"/>
      <c r="AL17899" t="b">
        <f t="shared" si="1211"/>
        <v>1</v>
      </c>
      <c r="AM17899" t="b">
        <f t="shared" si="1212"/>
        <v>1</v>
      </c>
      <c r="AP17899"/>
      <c r="AQ17899"/>
    </row>
    <row r="17900" spans="23:43" x14ac:dyDescent="0.25">
      <c r="W17900" t="b">
        <f t="shared" si="1209"/>
        <v>1</v>
      </c>
      <c r="X17900" t="b">
        <f t="shared" si="1210"/>
        <v>1</v>
      </c>
      <c r="AA17900"/>
      <c r="AH17900"/>
      <c r="AL17900" t="b">
        <f t="shared" si="1211"/>
        <v>1</v>
      </c>
      <c r="AM17900" t="b">
        <f t="shared" si="1212"/>
        <v>1</v>
      </c>
      <c r="AP17900"/>
      <c r="AQ17900"/>
    </row>
    <row r="17901" spans="23:43" x14ac:dyDescent="0.25">
      <c r="W17901" t="b">
        <f t="shared" si="1209"/>
        <v>1</v>
      </c>
      <c r="X17901" t="b">
        <f t="shared" si="1210"/>
        <v>1</v>
      </c>
      <c r="AA17901"/>
      <c r="AH17901"/>
      <c r="AL17901" t="b">
        <f t="shared" si="1211"/>
        <v>1</v>
      </c>
      <c r="AM17901" t="b">
        <f t="shared" si="1212"/>
        <v>1</v>
      </c>
      <c r="AP17901"/>
      <c r="AQ17901"/>
    </row>
    <row r="17902" spans="23:43" x14ac:dyDescent="0.25">
      <c r="W17902" t="b">
        <f t="shared" si="1209"/>
        <v>1</v>
      </c>
      <c r="X17902" t="b">
        <f t="shared" si="1210"/>
        <v>1</v>
      </c>
      <c r="AA17902"/>
      <c r="AH17902"/>
      <c r="AL17902" t="b">
        <f t="shared" si="1211"/>
        <v>1</v>
      </c>
      <c r="AM17902" t="b">
        <f t="shared" si="1212"/>
        <v>1</v>
      </c>
      <c r="AP17902"/>
      <c r="AQ17902"/>
    </row>
    <row r="17903" spans="23:43" x14ac:dyDescent="0.25">
      <c r="W17903" t="b">
        <f t="shared" si="1209"/>
        <v>1</v>
      </c>
      <c r="X17903" t="b">
        <f t="shared" si="1210"/>
        <v>1</v>
      </c>
      <c r="AA17903"/>
      <c r="AH17903"/>
      <c r="AL17903" t="b">
        <f t="shared" si="1211"/>
        <v>1</v>
      </c>
      <c r="AM17903" t="b">
        <f t="shared" si="1212"/>
        <v>1</v>
      </c>
      <c r="AP17903"/>
      <c r="AQ17903"/>
    </row>
    <row r="17904" spans="23:43" x14ac:dyDescent="0.25">
      <c r="W17904" t="b">
        <f t="shared" si="1209"/>
        <v>1</v>
      </c>
      <c r="X17904" t="b">
        <f t="shared" si="1210"/>
        <v>1</v>
      </c>
      <c r="AA17904"/>
      <c r="AH17904"/>
      <c r="AL17904" t="b">
        <f t="shared" si="1211"/>
        <v>1</v>
      </c>
      <c r="AM17904" t="b">
        <f t="shared" si="1212"/>
        <v>1</v>
      </c>
      <c r="AP17904"/>
      <c r="AQ17904"/>
    </row>
    <row r="17905" spans="23:43" x14ac:dyDescent="0.25">
      <c r="W17905" t="b">
        <f t="shared" si="1209"/>
        <v>1</v>
      </c>
      <c r="X17905" t="b">
        <f t="shared" si="1210"/>
        <v>1</v>
      </c>
      <c r="AA17905"/>
      <c r="AH17905"/>
      <c r="AL17905" t="b">
        <f t="shared" si="1211"/>
        <v>1</v>
      </c>
      <c r="AM17905" t="b">
        <f t="shared" si="1212"/>
        <v>1</v>
      </c>
      <c r="AP17905"/>
      <c r="AQ17905"/>
    </row>
    <row r="17906" spans="23:43" x14ac:dyDescent="0.25">
      <c r="W17906" t="b">
        <f t="shared" si="1209"/>
        <v>1</v>
      </c>
      <c r="X17906" t="b">
        <f t="shared" si="1210"/>
        <v>1</v>
      </c>
      <c r="AA17906"/>
      <c r="AH17906"/>
      <c r="AL17906" t="b">
        <f t="shared" si="1211"/>
        <v>1</v>
      </c>
      <c r="AM17906" t="b">
        <f t="shared" si="1212"/>
        <v>1</v>
      </c>
      <c r="AP17906"/>
      <c r="AQ17906"/>
    </row>
    <row r="17907" spans="23:43" x14ac:dyDescent="0.25">
      <c r="W17907" t="b">
        <f t="shared" si="1209"/>
        <v>1</v>
      </c>
      <c r="X17907" t="b">
        <f t="shared" si="1210"/>
        <v>1</v>
      </c>
      <c r="AA17907"/>
      <c r="AH17907"/>
      <c r="AL17907" t="b">
        <f t="shared" si="1211"/>
        <v>1</v>
      </c>
      <c r="AM17907" t="b">
        <f t="shared" si="1212"/>
        <v>1</v>
      </c>
      <c r="AP17907"/>
      <c r="AQ17907"/>
    </row>
    <row r="17908" spans="23:43" x14ac:dyDescent="0.25">
      <c r="W17908" t="b">
        <f t="shared" si="1209"/>
        <v>1</v>
      </c>
      <c r="X17908" t="b">
        <f t="shared" si="1210"/>
        <v>1</v>
      </c>
      <c r="AA17908"/>
      <c r="AH17908"/>
      <c r="AL17908" t="b">
        <f t="shared" si="1211"/>
        <v>1</v>
      </c>
      <c r="AM17908" t="b">
        <f t="shared" si="1212"/>
        <v>1</v>
      </c>
      <c r="AP17908"/>
      <c r="AQ17908"/>
    </row>
    <row r="17909" spans="23:43" x14ac:dyDescent="0.25">
      <c r="W17909" t="b">
        <f t="shared" si="1209"/>
        <v>1</v>
      </c>
      <c r="X17909" t="b">
        <f t="shared" si="1210"/>
        <v>1</v>
      </c>
      <c r="AA17909"/>
      <c r="AH17909"/>
      <c r="AL17909" t="b">
        <f t="shared" si="1211"/>
        <v>1</v>
      </c>
      <c r="AM17909" t="b">
        <f t="shared" si="1212"/>
        <v>1</v>
      </c>
      <c r="AP17909"/>
      <c r="AQ17909"/>
    </row>
    <row r="17910" spans="23:43" x14ac:dyDescent="0.25">
      <c r="W17910" t="b">
        <f t="shared" si="1209"/>
        <v>1</v>
      </c>
      <c r="X17910" t="b">
        <f t="shared" si="1210"/>
        <v>1</v>
      </c>
      <c r="AA17910"/>
      <c r="AH17910"/>
      <c r="AL17910" t="b">
        <f t="shared" si="1211"/>
        <v>1</v>
      </c>
      <c r="AM17910" t="b">
        <f t="shared" si="1212"/>
        <v>1</v>
      </c>
      <c r="AP17910"/>
      <c r="AQ17910"/>
    </row>
    <row r="17911" spans="23:43" x14ac:dyDescent="0.25">
      <c r="W17911" t="b">
        <f t="shared" si="1209"/>
        <v>1</v>
      </c>
      <c r="X17911" t="b">
        <f t="shared" si="1210"/>
        <v>1</v>
      </c>
      <c r="AA17911"/>
      <c r="AH17911"/>
      <c r="AL17911" t="b">
        <f t="shared" si="1211"/>
        <v>1</v>
      </c>
      <c r="AM17911" t="b">
        <f t="shared" si="1212"/>
        <v>1</v>
      </c>
      <c r="AP17911"/>
      <c r="AQ17911"/>
    </row>
    <row r="17912" spans="23:43" x14ac:dyDescent="0.25">
      <c r="W17912" t="b">
        <f t="shared" si="1209"/>
        <v>1</v>
      </c>
      <c r="X17912" t="b">
        <f t="shared" si="1210"/>
        <v>1</v>
      </c>
      <c r="AA17912"/>
      <c r="AH17912"/>
      <c r="AL17912" t="b">
        <f t="shared" si="1211"/>
        <v>1</v>
      </c>
      <c r="AM17912" t="b">
        <f t="shared" si="1212"/>
        <v>1</v>
      </c>
      <c r="AP17912"/>
      <c r="AQ17912"/>
    </row>
    <row r="17913" spans="23:43" x14ac:dyDescent="0.25">
      <c r="W17913" t="b">
        <f t="shared" si="1209"/>
        <v>1</v>
      </c>
      <c r="X17913" t="b">
        <f t="shared" si="1210"/>
        <v>1</v>
      </c>
      <c r="AA17913"/>
      <c r="AH17913"/>
      <c r="AL17913" t="b">
        <f t="shared" si="1211"/>
        <v>1</v>
      </c>
      <c r="AM17913" t="b">
        <f t="shared" si="1212"/>
        <v>1</v>
      </c>
      <c r="AP17913"/>
      <c r="AQ17913"/>
    </row>
    <row r="17914" spans="23:43" x14ac:dyDescent="0.25">
      <c r="W17914" t="b">
        <f t="shared" si="1209"/>
        <v>1</v>
      </c>
      <c r="X17914" t="b">
        <f t="shared" si="1210"/>
        <v>1</v>
      </c>
      <c r="AA17914"/>
      <c r="AH17914"/>
      <c r="AL17914" t="b">
        <f t="shared" si="1211"/>
        <v>1</v>
      </c>
      <c r="AM17914" t="b">
        <f t="shared" si="1212"/>
        <v>1</v>
      </c>
      <c r="AP17914"/>
      <c r="AQ17914"/>
    </row>
    <row r="17915" spans="23:43" x14ac:dyDescent="0.25">
      <c r="W17915" t="b">
        <f t="shared" si="1209"/>
        <v>1</v>
      </c>
      <c r="X17915" t="b">
        <f t="shared" si="1210"/>
        <v>1</v>
      </c>
      <c r="AA17915"/>
      <c r="AH17915"/>
      <c r="AL17915" t="b">
        <f t="shared" si="1211"/>
        <v>1</v>
      </c>
      <c r="AM17915" t="b">
        <f t="shared" si="1212"/>
        <v>1</v>
      </c>
      <c r="AP17915"/>
      <c r="AQ17915"/>
    </row>
    <row r="17916" spans="23:43" x14ac:dyDescent="0.25">
      <c r="W17916" t="b">
        <f t="shared" si="1209"/>
        <v>1</v>
      </c>
      <c r="X17916" t="b">
        <f t="shared" si="1210"/>
        <v>1</v>
      </c>
      <c r="AA17916"/>
      <c r="AH17916"/>
      <c r="AL17916" t="b">
        <f t="shared" si="1211"/>
        <v>1</v>
      </c>
      <c r="AM17916" t="b">
        <f t="shared" si="1212"/>
        <v>1</v>
      </c>
      <c r="AP17916"/>
      <c r="AQ17916"/>
    </row>
    <row r="17917" spans="23:43" x14ac:dyDescent="0.25">
      <c r="W17917" t="b">
        <f t="shared" si="1209"/>
        <v>1</v>
      </c>
      <c r="X17917" t="b">
        <f t="shared" si="1210"/>
        <v>1</v>
      </c>
      <c r="AA17917"/>
      <c r="AH17917"/>
      <c r="AL17917" t="b">
        <f t="shared" si="1211"/>
        <v>1</v>
      </c>
      <c r="AM17917" t="b">
        <f t="shared" si="1212"/>
        <v>1</v>
      </c>
      <c r="AP17917"/>
      <c r="AQ17917"/>
    </row>
    <row r="17918" spans="23:43" x14ac:dyDescent="0.25">
      <c r="W17918" t="b">
        <f t="shared" si="1209"/>
        <v>1</v>
      </c>
      <c r="X17918" t="b">
        <f t="shared" si="1210"/>
        <v>1</v>
      </c>
      <c r="AA17918"/>
      <c r="AH17918"/>
      <c r="AL17918" t="b">
        <f t="shared" si="1211"/>
        <v>1</v>
      </c>
      <c r="AM17918" t="b">
        <f t="shared" si="1212"/>
        <v>1</v>
      </c>
      <c r="AP17918"/>
      <c r="AQ17918"/>
    </row>
    <row r="17919" spans="23:43" x14ac:dyDescent="0.25">
      <c r="W17919" t="b">
        <f t="shared" si="1209"/>
        <v>1</v>
      </c>
      <c r="X17919" t="b">
        <f t="shared" si="1210"/>
        <v>1</v>
      </c>
      <c r="AA17919"/>
      <c r="AH17919"/>
      <c r="AL17919" t="b">
        <f t="shared" si="1211"/>
        <v>1</v>
      </c>
      <c r="AM17919" t="b">
        <f t="shared" si="1212"/>
        <v>1</v>
      </c>
      <c r="AP17919"/>
      <c r="AQ17919"/>
    </row>
    <row r="17920" spans="23:43" x14ac:dyDescent="0.25">
      <c r="W17920" t="b">
        <f t="shared" si="1209"/>
        <v>1</v>
      </c>
      <c r="X17920" t="b">
        <f t="shared" si="1210"/>
        <v>1</v>
      </c>
      <c r="AA17920"/>
      <c r="AH17920"/>
      <c r="AL17920" t="b">
        <f t="shared" si="1211"/>
        <v>1</v>
      </c>
      <c r="AM17920" t="b">
        <f t="shared" si="1212"/>
        <v>1</v>
      </c>
      <c r="AP17920"/>
      <c r="AQ17920"/>
    </row>
    <row r="17921" spans="23:43" x14ac:dyDescent="0.25">
      <c r="W17921" t="b">
        <f t="shared" si="1209"/>
        <v>1</v>
      </c>
      <c r="X17921" t="b">
        <f t="shared" si="1210"/>
        <v>1</v>
      </c>
      <c r="AA17921"/>
      <c r="AH17921"/>
      <c r="AL17921" t="b">
        <f t="shared" si="1211"/>
        <v>1</v>
      </c>
      <c r="AM17921" t="b">
        <f t="shared" si="1212"/>
        <v>1</v>
      </c>
      <c r="AP17921"/>
      <c r="AQ17921"/>
    </row>
    <row r="17922" spans="23:43" x14ac:dyDescent="0.25">
      <c r="W17922" t="b">
        <f t="shared" si="1209"/>
        <v>1</v>
      </c>
      <c r="X17922" t="b">
        <f t="shared" si="1210"/>
        <v>1</v>
      </c>
      <c r="AA17922"/>
      <c r="AH17922"/>
      <c r="AL17922" t="b">
        <f t="shared" si="1211"/>
        <v>1</v>
      </c>
      <c r="AM17922" t="b">
        <f t="shared" si="1212"/>
        <v>1</v>
      </c>
      <c r="AP17922"/>
      <c r="AQ17922"/>
    </row>
    <row r="17923" spans="23:43" x14ac:dyDescent="0.25">
      <c r="W17923" t="b">
        <f t="shared" si="1209"/>
        <v>1</v>
      </c>
      <c r="X17923" t="b">
        <f t="shared" si="1210"/>
        <v>1</v>
      </c>
      <c r="AA17923"/>
      <c r="AH17923"/>
      <c r="AL17923" t="b">
        <f t="shared" si="1211"/>
        <v>1</v>
      </c>
      <c r="AM17923" t="b">
        <f t="shared" si="1212"/>
        <v>1</v>
      </c>
      <c r="AP17923"/>
      <c r="AQ17923"/>
    </row>
    <row r="17924" spans="23:43" x14ac:dyDescent="0.25">
      <c r="W17924" t="b">
        <f t="shared" si="1209"/>
        <v>1</v>
      </c>
      <c r="X17924" t="b">
        <f t="shared" si="1210"/>
        <v>1</v>
      </c>
      <c r="AA17924"/>
      <c r="AH17924"/>
      <c r="AL17924" t="b">
        <f t="shared" si="1211"/>
        <v>1</v>
      </c>
      <c r="AM17924" t="b">
        <f t="shared" si="1212"/>
        <v>1</v>
      </c>
      <c r="AP17924"/>
      <c r="AQ17924"/>
    </row>
    <row r="17925" spans="23:43" x14ac:dyDescent="0.25">
      <c r="W17925" t="b">
        <f t="shared" si="1209"/>
        <v>1</v>
      </c>
      <c r="X17925" t="b">
        <f t="shared" si="1210"/>
        <v>1</v>
      </c>
      <c r="AA17925"/>
      <c r="AH17925"/>
      <c r="AL17925" t="b">
        <f t="shared" si="1211"/>
        <v>1</v>
      </c>
      <c r="AM17925" t="b">
        <f t="shared" si="1212"/>
        <v>1</v>
      </c>
      <c r="AP17925"/>
      <c r="AQ17925"/>
    </row>
    <row r="17926" spans="23:43" x14ac:dyDescent="0.25">
      <c r="W17926" t="b">
        <f t="shared" si="1209"/>
        <v>1</v>
      </c>
      <c r="X17926" t="b">
        <f t="shared" si="1210"/>
        <v>1</v>
      </c>
      <c r="AA17926"/>
      <c r="AH17926"/>
      <c r="AL17926" t="b">
        <f t="shared" si="1211"/>
        <v>1</v>
      </c>
      <c r="AM17926" t="b">
        <f t="shared" si="1212"/>
        <v>1</v>
      </c>
      <c r="AP17926"/>
      <c r="AQ17926"/>
    </row>
    <row r="17927" spans="23:43" x14ac:dyDescent="0.25">
      <c r="W17927" t="b">
        <f t="shared" si="1209"/>
        <v>1</v>
      </c>
      <c r="X17927" t="b">
        <f t="shared" si="1210"/>
        <v>1</v>
      </c>
      <c r="AA17927"/>
      <c r="AH17927"/>
      <c r="AL17927" t="b">
        <f t="shared" si="1211"/>
        <v>1</v>
      </c>
      <c r="AM17927" t="b">
        <f t="shared" si="1212"/>
        <v>1</v>
      </c>
      <c r="AP17927"/>
      <c r="AQ17927"/>
    </row>
    <row r="17928" spans="23:43" x14ac:dyDescent="0.25">
      <c r="W17928" t="b">
        <f t="shared" si="1209"/>
        <v>1</v>
      </c>
      <c r="X17928" t="b">
        <f t="shared" si="1210"/>
        <v>1</v>
      </c>
      <c r="AA17928"/>
      <c r="AH17928"/>
      <c r="AL17928" t="b">
        <f t="shared" si="1211"/>
        <v>1</v>
      </c>
      <c r="AM17928" t="b">
        <f t="shared" si="1212"/>
        <v>1</v>
      </c>
      <c r="AP17928"/>
      <c r="AQ17928"/>
    </row>
    <row r="17929" spans="23:43" x14ac:dyDescent="0.25">
      <c r="W17929" t="b">
        <f t="shared" si="1209"/>
        <v>1</v>
      </c>
      <c r="X17929" t="b">
        <f t="shared" si="1210"/>
        <v>1</v>
      </c>
      <c r="AA17929"/>
      <c r="AH17929"/>
      <c r="AL17929" t="b">
        <f t="shared" si="1211"/>
        <v>1</v>
      </c>
      <c r="AM17929" t="b">
        <f t="shared" si="1212"/>
        <v>1</v>
      </c>
      <c r="AP17929"/>
      <c r="AQ17929"/>
    </row>
    <row r="17930" spans="23:43" x14ac:dyDescent="0.25">
      <c r="W17930" t="b">
        <f t="shared" si="1209"/>
        <v>1</v>
      </c>
      <c r="X17930" t="b">
        <f t="shared" si="1210"/>
        <v>1</v>
      </c>
      <c r="AA17930"/>
      <c r="AH17930"/>
      <c r="AL17930" t="b">
        <f t="shared" si="1211"/>
        <v>1</v>
      </c>
      <c r="AM17930" t="b">
        <f t="shared" si="1212"/>
        <v>1</v>
      </c>
      <c r="AP17930"/>
      <c r="AQ17930"/>
    </row>
    <row r="17931" spans="23:43" x14ac:dyDescent="0.25">
      <c r="W17931" t="b">
        <f t="shared" si="1209"/>
        <v>1</v>
      </c>
      <c r="X17931" t="b">
        <f t="shared" si="1210"/>
        <v>1</v>
      </c>
      <c r="AA17931"/>
      <c r="AH17931"/>
      <c r="AL17931" t="b">
        <f t="shared" si="1211"/>
        <v>1</v>
      </c>
      <c r="AM17931" t="b">
        <f t="shared" si="1212"/>
        <v>1</v>
      </c>
      <c r="AP17931"/>
      <c r="AQ17931"/>
    </row>
    <row r="17932" spans="23:43" x14ac:dyDescent="0.25">
      <c r="W17932" t="b">
        <f t="shared" ref="W17932:W17995" si="1213">IF(AND(U17932&lt;&gt;"",U17932&lt;&gt;"Grand Total",U17932&lt;&gt;"(blank)"),GETPIVOTDATA("Facility CCN",$U$10,"Facility CCN",U17932)=1,TRUE)</f>
        <v>1</v>
      </c>
      <c r="X17932" t="b">
        <f t="shared" ref="X17932:X17995" si="1214">IF(AND(U17932&lt;&gt;"",U17932&lt;&gt;"Grand Total",U17932&lt;&gt;"(blank)"),LEN(U17932)=6,TRUE)</f>
        <v>1</v>
      </c>
      <c r="AA17932"/>
      <c r="AH17932"/>
      <c r="AL17932" t="b">
        <f t="shared" ref="AL17932:AL17995" si="1215">IF(AND(AJ17932&lt;&gt;"",AJ17932&lt;&gt;"Grand Total",AJ17932&lt;&gt;"(blank)"),GETPIVOTDATA("Provider NPI",$AJ$10,"Provider NPI",AJ17932)=1,TRUE)</f>
        <v>1</v>
      </c>
      <c r="AM17932" t="b">
        <f t="shared" ref="AM17932:AM17995" si="1216">IF(AND(AJ17932&lt;&gt;"",AJ17932&lt;&gt;"Grand Total",AJ17932&lt;&gt;"(blank)"),LEN(AJ17932)=10,TRUE)</f>
        <v>1</v>
      </c>
      <c r="AP17932"/>
      <c r="AQ17932"/>
    </row>
    <row r="17933" spans="23:43" x14ac:dyDescent="0.25">
      <c r="W17933" t="b">
        <f t="shared" si="1213"/>
        <v>1</v>
      </c>
      <c r="X17933" t="b">
        <f t="shared" si="1214"/>
        <v>1</v>
      </c>
      <c r="AA17933"/>
      <c r="AH17933"/>
      <c r="AL17933" t="b">
        <f t="shared" si="1215"/>
        <v>1</v>
      </c>
      <c r="AM17933" t="b">
        <f t="shared" si="1216"/>
        <v>1</v>
      </c>
      <c r="AP17933"/>
      <c r="AQ17933"/>
    </row>
    <row r="17934" spans="23:43" x14ac:dyDescent="0.25">
      <c r="W17934" t="b">
        <f t="shared" si="1213"/>
        <v>1</v>
      </c>
      <c r="X17934" t="b">
        <f t="shared" si="1214"/>
        <v>1</v>
      </c>
      <c r="AA17934"/>
      <c r="AH17934"/>
      <c r="AL17934" t="b">
        <f t="shared" si="1215"/>
        <v>1</v>
      </c>
      <c r="AM17934" t="b">
        <f t="shared" si="1216"/>
        <v>1</v>
      </c>
      <c r="AP17934"/>
      <c r="AQ17934"/>
    </row>
    <row r="17935" spans="23:43" x14ac:dyDescent="0.25">
      <c r="W17935" t="b">
        <f t="shared" si="1213"/>
        <v>1</v>
      </c>
      <c r="X17935" t="b">
        <f t="shared" si="1214"/>
        <v>1</v>
      </c>
      <c r="AA17935"/>
      <c r="AH17935"/>
      <c r="AL17935" t="b">
        <f t="shared" si="1215"/>
        <v>1</v>
      </c>
      <c r="AM17935" t="b">
        <f t="shared" si="1216"/>
        <v>1</v>
      </c>
      <c r="AP17935"/>
      <c r="AQ17935"/>
    </row>
    <row r="17936" spans="23:43" x14ac:dyDescent="0.25">
      <c r="W17936" t="b">
        <f t="shared" si="1213"/>
        <v>1</v>
      </c>
      <c r="X17936" t="b">
        <f t="shared" si="1214"/>
        <v>1</v>
      </c>
      <c r="AA17936"/>
      <c r="AH17936"/>
      <c r="AL17936" t="b">
        <f t="shared" si="1215"/>
        <v>1</v>
      </c>
      <c r="AM17936" t="b">
        <f t="shared" si="1216"/>
        <v>1</v>
      </c>
      <c r="AP17936"/>
      <c r="AQ17936"/>
    </row>
    <row r="17937" spans="23:43" x14ac:dyDescent="0.25">
      <c r="W17937" t="b">
        <f t="shared" si="1213"/>
        <v>1</v>
      </c>
      <c r="X17937" t="b">
        <f t="shared" si="1214"/>
        <v>1</v>
      </c>
      <c r="AA17937"/>
      <c r="AH17937"/>
      <c r="AL17937" t="b">
        <f t="shared" si="1215"/>
        <v>1</v>
      </c>
      <c r="AM17937" t="b">
        <f t="shared" si="1216"/>
        <v>1</v>
      </c>
      <c r="AP17937"/>
      <c r="AQ17937"/>
    </row>
    <row r="17938" spans="23:43" x14ac:dyDescent="0.25">
      <c r="W17938" t="b">
        <f t="shared" si="1213"/>
        <v>1</v>
      </c>
      <c r="X17938" t="b">
        <f t="shared" si="1214"/>
        <v>1</v>
      </c>
      <c r="AA17938"/>
      <c r="AH17938"/>
      <c r="AL17938" t="b">
        <f t="shared" si="1215"/>
        <v>1</v>
      </c>
      <c r="AM17938" t="b">
        <f t="shared" si="1216"/>
        <v>1</v>
      </c>
      <c r="AP17938"/>
      <c r="AQ17938"/>
    </row>
    <row r="17939" spans="23:43" x14ac:dyDescent="0.25">
      <c r="W17939" t="b">
        <f t="shared" si="1213"/>
        <v>1</v>
      </c>
      <c r="X17939" t="b">
        <f t="shared" si="1214"/>
        <v>1</v>
      </c>
      <c r="AA17939"/>
      <c r="AH17939"/>
      <c r="AL17939" t="b">
        <f t="shared" si="1215"/>
        <v>1</v>
      </c>
      <c r="AM17939" t="b">
        <f t="shared" si="1216"/>
        <v>1</v>
      </c>
      <c r="AP17939"/>
      <c r="AQ17939"/>
    </row>
    <row r="17940" spans="23:43" x14ac:dyDescent="0.25">
      <c r="W17940" t="b">
        <f t="shared" si="1213"/>
        <v>1</v>
      </c>
      <c r="X17940" t="b">
        <f t="shared" si="1214"/>
        <v>1</v>
      </c>
      <c r="AA17940"/>
      <c r="AH17940"/>
      <c r="AL17940" t="b">
        <f t="shared" si="1215"/>
        <v>1</v>
      </c>
      <c r="AM17940" t="b">
        <f t="shared" si="1216"/>
        <v>1</v>
      </c>
      <c r="AP17940"/>
      <c r="AQ17940"/>
    </row>
    <row r="17941" spans="23:43" x14ac:dyDescent="0.25">
      <c r="W17941" t="b">
        <f t="shared" si="1213"/>
        <v>1</v>
      </c>
      <c r="X17941" t="b">
        <f t="shared" si="1214"/>
        <v>1</v>
      </c>
      <c r="AA17941"/>
      <c r="AH17941"/>
      <c r="AL17941" t="b">
        <f t="shared" si="1215"/>
        <v>1</v>
      </c>
      <c r="AM17941" t="b">
        <f t="shared" si="1216"/>
        <v>1</v>
      </c>
      <c r="AP17941"/>
      <c r="AQ17941"/>
    </row>
    <row r="17942" spans="23:43" x14ac:dyDescent="0.25">
      <c r="W17942" t="b">
        <f t="shared" si="1213"/>
        <v>1</v>
      </c>
      <c r="X17942" t="b">
        <f t="shared" si="1214"/>
        <v>1</v>
      </c>
      <c r="AA17942"/>
      <c r="AH17942"/>
      <c r="AL17942" t="b">
        <f t="shared" si="1215"/>
        <v>1</v>
      </c>
      <c r="AM17942" t="b">
        <f t="shared" si="1216"/>
        <v>1</v>
      </c>
      <c r="AP17942"/>
      <c r="AQ17942"/>
    </row>
    <row r="17943" spans="23:43" x14ac:dyDescent="0.25">
      <c r="W17943" t="b">
        <f t="shared" si="1213"/>
        <v>1</v>
      </c>
      <c r="X17943" t="b">
        <f t="shared" si="1214"/>
        <v>1</v>
      </c>
      <c r="AA17943"/>
      <c r="AH17943"/>
      <c r="AL17943" t="b">
        <f t="shared" si="1215"/>
        <v>1</v>
      </c>
      <c r="AM17943" t="b">
        <f t="shared" si="1216"/>
        <v>1</v>
      </c>
      <c r="AP17943"/>
      <c r="AQ17943"/>
    </row>
    <row r="17944" spans="23:43" x14ac:dyDescent="0.25">
      <c r="W17944" t="b">
        <f t="shared" si="1213"/>
        <v>1</v>
      </c>
      <c r="X17944" t="b">
        <f t="shared" si="1214"/>
        <v>1</v>
      </c>
      <c r="AA17944"/>
      <c r="AH17944"/>
      <c r="AL17944" t="b">
        <f t="shared" si="1215"/>
        <v>1</v>
      </c>
      <c r="AM17944" t="b">
        <f t="shared" si="1216"/>
        <v>1</v>
      </c>
      <c r="AP17944"/>
      <c r="AQ17944"/>
    </row>
    <row r="17945" spans="23:43" x14ac:dyDescent="0.25">
      <c r="W17945" t="b">
        <f t="shared" si="1213"/>
        <v>1</v>
      </c>
      <c r="X17945" t="b">
        <f t="shared" si="1214"/>
        <v>1</v>
      </c>
      <c r="AA17945"/>
      <c r="AH17945"/>
      <c r="AL17945" t="b">
        <f t="shared" si="1215"/>
        <v>1</v>
      </c>
      <c r="AM17945" t="b">
        <f t="shared" si="1216"/>
        <v>1</v>
      </c>
      <c r="AP17945"/>
      <c r="AQ17945"/>
    </row>
    <row r="17946" spans="23:43" x14ac:dyDescent="0.25">
      <c r="W17946" t="b">
        <f t="shared" si="1213"/>
        <v>1</v>
      </c>
      <c r="X17946" t="b">
        <f t="shared" si="1214"/>
        <v>1</v>
      </c>
      <c r="AA17946"/>
      <c r="AH17946"/>
      <c r="AL17946" t="b">
        <f t="shared" si="1215"/>
        <v>1</v>
      </c>
      <c r="AM17946" t="b">
        <f t="shared" si="1216"/>
        <v>1</v>
      </c>
      <c r="AP17946"/>
      <c r="AQ17946"/>
    </row>
    <row r="17947" spans="23:43" x14ac:dyDescent="0.25">
      <c r="W17947" t="b">
        <f t="shared" si="1213"/>
        <v>1</v>
      </c>
      <c r="X17947" t="b">
        <f t="shared" si="1214"/>
        <v>1</v>
      </c>
      <c r="AA17947"/>
      <c r="AH17947"/>
      <c r="AL17947" t="b">
        <f t="shared" si="1215"/>
        <v>1</v>
      </c>
      <c r="AM17947" t="b">
        <f t="shared" si="1216"/>
        <v>1</v>
      </c>
      <c r="AP17947"/>
      <c r="AQ17947"/>
    </row>
    <row r="17948" spans="23:43" x14ac:dyDescent="0.25">
      <c r="W17948" t="b">
        <f t="shared" si="1213"/>
        <v>1</v>
      </c>
      <c r="X17948" t="b">
        <f t="shared" si="1214"/>
        <v>1</v>
      </c>
      <c r="AA17948"/>
      <c r="AH17948"/>
      <c r="AL17948" t="b">
        <f t="shared" si="1215"/>
        <v>1</v>
      </c>
      <c r="AM17948" t="b">
        <f t="shared" si="1216"/>
        <v>1</v>
      </c>
      <c r="AP17948"/>
      <c r="AQ17948"/>
    </row>
    <row r="17949" spans="23:43" x14ac:dyDescent="0.25">
      <c r="W17949" t="b">
        <f t="shared" si="1213"/>
        <v>1</v>
      </c>
      <c r="X17949" t="b">
        <f t="shared" si="1214"/>
        <v>1</v>
      </c>
      <c r="AA17949"/>
      <c r="AH17949"/>
      <c r="AL17949" t="b">
        <f t="shared" si="1215"/>
        <v>1</v>
      </c>
      <c r="AM17949" t="b">
        <f t="shared" si="1216"/>
        <v>1</v>
      </c>
      <c r="AP17949"/>
      <c r="AQ17949"/>
    </row>
    <row r="17950" spans="23:43" x14ac:dyDescent="0.25">
      <c r="W17950" t="b">
        <f t="shared" si="1213"/>
        <v>1</v>
      </c>
      <c r="X17950" t="b">
        <f t="shared" si="1214"/>
        <v>1</v>
      </c>
      <c r="AA17950"/>
      <c r="AH17950"/>
      <c r="AL17950" t="b">
        <f t="shared" si="1215"/>
        <v>1</v>
      </c>
      <c r="AM17950" t="b">
        <f t="shared" si="1216"/>
        <v>1</v>
      </c>
      <c r="AP17950"/>
      <c r="AQ17950"/>
    </row>
    <row r="17951" spans="23:43" x14ac:dyDescent="0.25">
      <c r="W17951" t="b">
        <f t="shared" si="1213"/>
        <v>1</v>
      </c>
      <c r="X17951" t="b">
        <f t="shared" si="1214"/>
        <v>1</v>
      </c>
      <c r="AA17951"/>
      <c r="AH17951"/>
      <c r="AL17951" t="b">
        <f t="shared" si="1215"/>
        <v>1</v>
      </c>
      <c r="AM17951" t="b">
        <f t="shared" si="1216"/>
        <v>1</v>
      </c>
      <c r="AP17951"/>
      <c r="AQ17951"/>
    </row>
    <row r="17952" spans="23:43" x14ac:dyDescent="0.25">
      <c r="W17952" t="b">
        <f t="shared" si="1213"/>
        <v>1</v>
      </c>
      <c r="X17952" t="b">
        <f t="shared" si="1214"/>
        <v>1</v>
      </c>
      <c r="AA17952"/>
      <c r="AH17952"/>
      <c r="AL17952" t="b">
        <f t="shared" si="1215"/>
        <v>1</v>
      </c>
      <c r="AM17952" t="b">
        <f t="shared" si="1216"/>
        <v>1</v>
      </c>
      <c r="AP17952"/>
      <c r="AQ17952"/>
    </row>
    <row r="17953" spans="23:43" x14ac:dyDescent="0.25">
      <c r="W17953" t="b">
        <f t="shared" si="1213"/>
        <v>1</v>
      </c>
      <c r="X17953" t="b">
        <f t="shared" si="1214"/>
        <v>1</v>
      </c>
      <c r="AA17953"/>
      <c r="AH17953"/>
      <c r="AL17953" t="b">
        <f t="shared" si="1215"/>
        <v>1</v>
      </c>
      <c r="AM17953" t="b">
        <f t="shared" si="1216"/>
        <v>1</v>
      </c>
      <c r="AP17953"/>
      <c r="AQ17953"/>
    </row>
    <row r="17954" spans="23:43" x14ac:dyDescent="0.25">
      <c r="W17954" t="b">
        <f t="shared" si="1213"/>
        <v>1</v>
      </c>
      <c r="X17954" t="b">
        <f t="shared" si="1214"/>
        <v>1</v>
      </c>
      <c r="AA17954"/>
      <c r="AH17954"/>
      <c r="AL17954" t="b">
        <f t="shared" si="1215"/>
        <v>1</v>
      </c>
      <c r="AM17954" t="b">
        <f t="shared" si="1216"/>
        <v>1</v>
      </c>
      <c r="AP17954"/>
      <c r="AQ17954"/>
    </row>
    <row r="17955" spans="23:43" x14ac:dyDescent="0.25">
      <c r="W17955" t="b">
        <f t="shared" si="1213"/>
        <v>1</v>
      </c>
      <c r="X17955" t="b">
        <f t="shared" si="1214"/>
        <v>1</v>
      </c>
      <c r="AA17955"/>
      <c r="AH17955"/>
      <c r="AL17955" t="b">
        <f t="shared" si="1215"/>
        <v>1</v>
      </c>
      <c r="AM17955" t="b">
        <f t="shared" si="1216"/>
        <v>1</v>
      </c>
      <c r="AP17955"/>
      <c r="AQ17955"/>
    </row>
    <row r="17956" spans="23:43" x14ac:dyDescent="0.25">
      <c r="W17956" t="b">
        <f t="shared" si="1213"/>
        <v>1</v>
      </c>
      <c r="X17956" t="b">
        <f t="shared" si="1214"/>
        <v>1</v>
      </c>
      <c r="AA17956"/>
      <c r="AH17956"/>
      <c r="AL17956" t="b">
        <f t="shared" si="1215"/>
        <v>1</v>
      </c>
      <c r="AM17956" t="b">
        <f t="shared" si="1216"/>
        <v>1</v>
      </c>
      <c r="AP17956"/>
      <c r="AQ17956"/>
    </row>
    <row r="17957" spans="23:43" x14ac:dyDescent="0.25">
      <c r="W17957" t="b">
        <f t="shared" si="1213"/>
        <v>1</v>
      </c>
      <c r="X17957" t="b">
        <f t="shared" si="1214"/>
        <v>1</v>
      </c>
      <c r="AA17957"/>
      <c r="AH17957"/>
      <c r="AL17957" t="b">
        <f t="shared" si="1215"/>
        <v>1</v>
      </c>
      <c r="AM17957" t="b">
        <f t="shared" si="1216"/>
        <v>1</v>
      </c>
      <c r="AP17957"/>
      <c r="AQ17957"/>
    </row>
    <row r="17958" spans="23:43" x14ac:dyDescent="0.25">
      <c r="W17958" t="b">
        <f t="shared" si="1213"/>
        <v>1</v>
      </c>
      <c r="X17958" t="b">
        <f t="shared" si="1214"/>
        <v>1</v>
      </c>
      <c r="AA17958"/>
      <c r="AH17958"/>
      <c r="AL17958" t="b">
        <f t="shared" si="1215"/>
        <v>1</v>
      </c>
      <c r="AM17958" t="b">
        <f t="shared" si="1216"/>
        <v>1</v>
      </c>
      <c r="AP17958"/>
      <c r="AQ17958"/>
    </row>
    <row r="17959" spans="23:43" x14ac:dyDescent="0.25">
      <c r="W17959" t="b">
        <f t="shared" si="1213"/>
        <v>1</v>
      </c>
      <c r="X17959" t="b">
        <f t="shared" si="1214"/>
        <v>1</v>
      </c>
      <c r="AA17959"/>
      <c r="AH17959"/>
      <c r="AL17959" t="b">
        <f t="shared" si="1215"/>
        <v>1</v>
      </c>
      <c r="AM17959" t="b">
        <f t="shared" si="1216"/>
        <v>1</v>
      </c>
      <c r="AP17959"/>
      <c r="AQ17959"/>
    </row>
    <row r="17960" spans="23:43" x14ac:dyDescent="0.25">
      <c r="W17960" t="b">
        <f t="shared" si="1213"/>
        <v>1</v>
      </c>
      <c r="X17960" t="b">
        <f t="shared" si="1214"/>
        <v>1</v>
      </c>
      <c r="AA17960"/>
      <c r="AH17960"/>
      <c r="AL17960" t="b">
        <f t="shared" si="1215"/>
        <v>1</v>
      </c>
      <c r="AM17960" t="b">
        <f t="shared" si="1216"/>
        <v>1</v>
      </c>
      <c r="AP17960"/>
      <c r="AQ17960"/>
    </row>
    <row r="17961" spans="23:43" x14ac:dyDescent="0.25">
      <c r="W17961" t="b">
        <f t="shared" si="1213"/>
        <v>1</v>
      </c>
      <c r="X17961" t="b">
        <f t="shared" si="1214"/>
        <v>1</v>
      </c>
      <c r="AA17961"/>
      <c r="AH17961"/>
      <c r="AL17961" t="b">
        <f t="shared" si="1215"/>
        <v>1</v>
      </c>
      <c r="AM17961" t="b">
        <f t="shared" si="1216"/>
        <v>1</v>
      </c>
      <c r="AP17961"/>
      <c r="AQ17961"/>
    </row>
    <row r="17962" spans="23:43" x14ac:dyDescent="0.25">
      <c r="W17962" t="b">
        <f t="shared" si="1213"/>
        <v>1</v>
      </c>
      <c r="X17962" t="b">
        <f t="shared" si="1214"/>
        <v>1</v>
      </c>
      <c r="AA17962"/>
      <c r="AH17962"/>
      <c r="AL17962" t="b">
        <f t="shared" si="1215"/>
        <v>1</v>
      </c>
      <c r="AM17962" t="b">
        <f t="shared" si="1216"/>
        <v>1</v>
      </c>
      <c r="AP17962"/>
      <c r="AQ17962"/>
    </row>
    <row r="17963" spans="23:43" x14ac:dyDescent="0.25">
      <c r="W17963" t="b">
        <f t="shared" si="1213"/>
        <v>1</v>
      </c>
      <c r="X17963" t="b">
        <f t="shared" si="1214"/>
        <v>1</v>
      </c>
      <c r="AA17963"/>
      <c r="AH17963"/>
      <c r="AL17963" t="b">
        <f t="shared" si="1215"/>
        <v>1</v>
      </c>
      <c r="AM17963" t="b">
        <f t="shared" si="1216"/>
        <v>1</v>
      </c>
      <c r="AP17963"/>
      <c r="AQ17963"/>
    </row>
    <row r="17964" spans="23:43" x14ac:dyDescent="0.25">
      <c r="W17964" t="b">
        <f t="shared" si="1213"/>
        <v>1</v>
      </c>
      <c r="X17964" t="b">
        <f t="shared" si="1214"/>
        <v>1</v>
      </c>
      <c r="AA17964"/>
      <c r="AH17964"/>
      <c r="AL17964" t="b">
        <f t="shared" si="1215"/>
        <v>1</v>
      </c>
      <c r="AM17964" t="b">
        <f t="shared" si="1216"/>
        <v>1</v>
      </c>
      <c r="AP17964"/>
      <c r="AQ17964"/>
    </row>
    <row r="17965" spans="23:43" x14ac:dyDescent="0.25">
      <c r="W17965" t="b">
        <f t="shared" si="1213"/>
        <v>1</v>
      </c>
      <c r="X17965" t="b">
        <f t="shared" si="1214"/>
        <v>1</v>
      </c>
      <c r="AA17965"/>
      <c r="AH17965"/>
      <c r="AL17965" t="b">
        <f t="shared" si="1215"/>
        <v>1</v>
      </c>
      <c r="AM17965" t="b">
        <f t="shared" si="1216"/>
        <v>1</v>
      </c>
      <c r="AP17965"/>
      <c r="AQ17965"/>
    </row>
    <row r="17966" spans="23:43" x14ac:dyDescent="0.25">
      <c r="W17966" t="b">
        <f t="shared" si="1213"/>
        <v>1</v>
      </c>
      <c r="X17966" t="b">
        <f t="shared" si="1214"/>
        <v>1</v>
      </c>
      <c r="AA17966"/>
      <c r="AH17966"/>
      <c r="AL17966" t="b">
        <f t="shared" si="1215"/>
        <v>1</v>
      </c>
      <c r="AM17966" t="b">
        <f t="shared" si="1216"/>
        <v>1</v>
      </c>
      <c r="AP17966"/>
      <c r="AQ17966"/>
    </row>
    <row r="17967" spans="23:43" x14ac:dyDescent="0.25">
      <c r="W17967" t="b">
        <f t="shared" si="1213"/>
        <v>1</v>
      </c>
      <c r="X17967" t="b">
        <f t="shared" si="1214"/>
        <v>1</v>
      </c>
      <c r="AA17967"/>
      <c r="AH17967"/>
      <c r="AL17967" t="b">
        <f t="shared" si="1215"/>
        <v>1</v>
      </c>
      <c r="AM17967" t="b">
        <f t="shared" si="1216"/>
        <v>1</v>
      </c>
      <c r="AP17967"/>
      <c r="AQ17967"/>
    </row>
    <row r="17968" spans="23:43" x14ac:dyDescent="0.25">
      <c r="W17968" t="b">
        <f t="shared" si="1213"/>
        <v>1</v>
      </c>
      <c r="X17968" t="b">
        <f t="shared" si="1214"/>
        <v>1</v>
      </c>
      <c r="AA17968"/>
      <c r="AH17968"/>
      <c r="AL17968" t="b">
        <f t="shared" si="1215"/>
        <v>1</v>
      </c>
      <c r="AM17968" t="b">
        <f t="shared" si="1216"/>
        <v>1</v>
      </c>
      <c r="AP17968"/>
      <c r="AQ17968"/>
    </row>
    <row r="17969" spans="23:43" x14ac:dyDescent="0.25">
      <c r="W17969" t="b">
        <f t="shared" si="1213"/>
        <v>1</v>
      </c>
      <c r="X17969" t="b">
        <f t="shared" si="1214"/>
        <v>1</v>
      </c>
      <c r="AA17969"/>
      <c r="AH17969"/>
      <c r="AL17969" t="b">
        <f t="shared" si="1215"/>
        <v>1</v>
      </c>
      <c r="AM17969" t="b">
        <f t="shared" si="1216"/>
        <v>1</v>
      </c>
      <c r="AP17969"/>
      <c r="AQ17969"/>
    </row>
    <row r="17970" spans="23:43" x14ac:dyDescent="0.25">
      <c r="W17970" t="b">
        <f t="shared" si="1213"/>
        <v>1</v>
      </c>
      <c r="X17970" t="b">
        <f t="shared" si="1214"/>
        <v>1</v>
      </c>
      <c r="AA17970"/>
      <c r="AH17970"/>
      <c r="AL17970" t="b">
        <f t="shared" si="1215"/>
        <v>1</v>
      </c>
      <c r="AM17970" t="b">
        <f t="shared" si="1216"/>
        <v>1</v>
      </c>
      <c r="AP17970"/>
      <c r="AQ17970"/>
    </row>
    <row r="17971" spans="23:43" x14ac:dyDescent="0.25">
      <c r="W17971" t="b">
        <f t="shared" si="1213"/>
        <v>1</v>
      </c>
      <c r="X17971" t="b">
        <f t="shared" si="1214"/>
        <v>1</v>
      </c>
      <c r="AA17971"/>
      <c r="AH17971"/>
      <c r="AL17971" t="b">
        <f t="shared" si="1215"/>
        <v>1</v>
      </c>
      <c r="AM17971" t="b">
        <f t="shared" si="1216"/>
        <v>1</v>
      </c>
      <c r="AP17971"/>
      <c r="AQ17971"/>
    </row>
    <row r="17972" spans="23:43" x14ac:dyDescent="0.25">
      <c r="W17972" t="b">
        <f t="shared" si="1213"/>
        <v>1</v>
      </c>
      <c r="X17972" t="b">
        <f t="shared" si="1214"/>
        <v>1</v>
      </c>
      <c r="AA17972"/>
      <c r="AH17972"/>
      <c r="AL17972" t="b">
        <f t="shared" si="1215"/>
        <v>1</v>
      </c>
      <c r="AM17972" t="b">
        <f t="shared" si="1216"/>
        <v>1</v>
      </c>
      <c r="AP17972"/>
      <c r="AQ17972"/>
    </row>
    <row r="17973" spans="23:43" x14ac:dyDescent="0.25">
      <c r="W17973" t="b">
        <f t="shared" si="1213"/>
        <v>1</v>
      </c>
      <c r="X17973" t="b">
        <f t="shared" si="1214"/>
        <v>1</v>
      </c>
      <c r="AA17973"/>
      <c r="AH17973"/>
      <c r="AL17973" t="b">
        <f t="shared" si="1215"/>
        <v>1</v>
      </c>
      <c r="AM17973" t="b">
        <f t="shared" si="1216"/>
        <v>1</v>
      </c>
      <c r="AP17973"/>
      <c r="AQ17973"/>
    </row>
    <row r="17974" spans="23:43" x14ac:dyDescent="0.25">
      <c r="W17974" t="b">
        <f t="shared" si="1213"/>
        <v>1</v>
      </c>
      <c r="X17974" t="b">
        <f t="shared" si="1214"/>
        <v>1</v>
      </c>
      <c r="AA17974"/>
      <c r="AH17974"/>
      <c r="AL17974" t="b">
        <f t="shared" si="1215"/>
        <v>1</v>
      </c>
      <c r="AM17974" t="b">
        <f t="shared" si="1216"/>
        <v>1</v>
      </c>
      <c r="AP17974"/>
      <c r="AQ17974"/>
    </row>
    <row r="17975" spans="23:43" x14ac:dyDescent="0.25">
      <c r="W17975" t="b">
        <f t="shared" si="1213"/>
        <v>1</v>
      </c>
      <c r="X17975" t="b">
        <f t="shared" si="1214"/>
        <v>1</v>
      </c>
      <c r="AA17975"/>
      <c r="AH17975"/>
      <c r="AL17975" t="b">
        <f t="shared" si="1215"/>
        <v>1</v>
      </c>
      <c r="AM17975" t="b">
        <f t="shared" si="1216"/>
        <v>1</v>
      </c>
      <c r="AP17975"/>
      <c r="AQ17975"/>
    </row>
    <row r="17976" spans="23:43" x14ac:dyDescent="0.25">
      <c r="W17976" t="b">
        <f t="shared" si="1213"/>
        <v>1</v>
      </c>
      <c r="X17976" t="b">
        <f t="shared" si="1214"/>
        <v>1</v>
      </c>
      <c r="AA17976"/>
      <c r="AH17976"/>
      <c r="AL17976" t="b">
        <f t="shared" si="1215"/>
        <v>1</v>
      </c>
      <c r="AM17976" t="b">
        <f t="shared" si="1216"/>
        <v>1</v>
      </c>
      <c r="AP17976"/>
      <c r="AQ17976"/>
    </row>
    <row r="17977" spans="23:43" x14ac:dyDescent="0.25">
      <c r="W17977" t="b">
        <f t="shared" si="1213"/>
        <v>1</v>
      </c>
      <c r="X17977" t="b">
        <f t="shared" si="1214"/>
        <v>1</v>
      </c>
      <c r="AA17977"/>
      <c r="AH17977"/>
      <c r="AL17977" t="b">
        <f t="shared" si="1215"/>
        <v>1</v>
      </c>
      <c r="AM17977" t="b">
        <f t="shared" si="1216"/>
        <v>1</v>
      </c>
      <c r="AP17977"/>
      <c r="AQ17977"/>
    </row>
    <row r="17978" spans="23:43" x14ac:dyDescent="0.25">
      <c r="W17978" t="b">
        <f t="shared" si="1213"/>
        <v>1</v>
      </c>
      <c r="X17978" t="b">
        <f t="shared" si="1214"/>
        <v>1</v>
      </c>
      <c r="AA17978"/>
      <c r="AH17978"/>
      <c r="AL17978" t="b">
        <f t="shared" si="1215"/>
        <v>1</v>
      </c>
      <c r="AM17978" t="b">
        <f t="shared" si="1216"/>
        <v>1</v>
      </c>
      <c r="AP17978"/>
      <c r="AQ17978"/>
    </row>
    <row r="17979" spans="23:43" x14ac:dyDescent="0.25">
      <c r="W17979" t="b">
        <f t="shared" si="1213"/>
        <v>1</v>
      </c>
      <c r="X17979" t="b">
        <f t="shared" si="1214"/>
        <v>1</v>
      </c>
      <c r="AA17979"/>
      <c r="AH17979"/>
      <c r="AL17979" t="b">
        <f t="shared" si="1215"/>
        <v>1</v>
      </c>
      <c r="AM17979" t="b">
        <f t="shared" si="1216"/>
        <v>1</v>
      </c>
      <c r="AP17979"/>
      <c r="AQ17979"/>
    </row>
    <row r="17980" spans="23:43" x14ac:dyDescent="0.25">
      <c r="W17980" t="b">
        <f t="shared" si="1213"/>
        <v>1</v>
      </c>
      <c r="X17980" t="b">
        <f t="shared" si="1214"/>
        <v>1</v>
      </c>
      <c r="AA17980"/>
      <c r="AH17980"/>
      <c r="AL17980" t="b">
        <f t="shared" si="1215"/>
        <v>1</v>
      </c>
      <c r="AM17980" t="b">
        <f t="shared" si="1216"/>
        <v>1</v>
      </c>
      <c r="AP17980"/>
      <c r="AQ17980"/>
    </row>
    <row r="17981" spans="23:43" x14ac:dyDescent="0.25">
      <c r="W17981" t="b">
        <f t="shared" si="1213"/>
        <v>1</v>
      </c>
      <c r="X17981" t="b">
        <f t="shared" si="1214"/>
        <v>1</v>
      </c>
      <c r="AA17981"/>
      <c r="AH17981"/>
      <c r="AL17981" t="b">
        <f t="shared" si="1215"/>
        <v>1</v>
      </c>
      <c r="AM17981" t="b">
        <f t="shared" si="1216"/>
        <v>1</v>
      </c>
      <c r="AP17981"/>
      <c r="AQ17981"/>
    </row>
    <row r="17982" spans="23:43" x14ac:dyDescent="0.25">
      <c r="W17982" t="b">
        <f t="shared" si="1213"/>
        <v>1</v>
      </c>
      <c r="X17982" t="b">
        <f t="shared" si="1214"/>
        <v>1</v>
      </c>
      <c r="AA17982"/>
      <c r="AH17982"/>
      <c r="AL17982" t="b">
        <f t="shared" si="1215"/>
        <v>1</v>
      </c>
      <c r="AM17982" t="b">
        <f t="shared" si="1216"/>
        <v>1</v>
      </c>
      <c r="AP17982"/>
      <c r="AQ17982"/>
    </row>
    <row r="17983" spans="23:43" x14ac:dyDescent="0.25">
      <c r="W17983" t="b">
        <f t="shared" si="1213"/>
        <v>1</v>
      </c>
      <c r="X17983" t="b">
        <f t="shared" si="1214"/>
        <v>1</v>
      </c>
      <c r="AA17983"/>
      <c r="AH17983"/>
      <c r="AL17983" t="b">
        <f t="shared" si="1215"/>
        <v>1</v>
      </c>
      <c r="AM17983" t="b">
        <f t="shared" si="1216"/>
        <v>1</v>
      </c>
      <c r="AP17983"/>
      <c r="AQ17983"/>
    </row>
    <row r="17984" spans="23:43" x14ac:dyDescent="0.25">
      <c r="W17984" t="b">
        <f t="shared" si="1213"/>
        <v>1</v>
      </c>
      <c r="X17984" t="b">
        <f t="shared" si="1214"/>
        <v>1</v>
      </c>
      <c r="AA17984"/>
      <c r="AH17984"/>
      <c r="AL17984" t="b">
        <f t="shared" si="1215"/>
        <v>1</v>
      </c>
      <c r="AM17984" t="b">
        <f t="shared" si="1216"/>
        <v>1</v>
      </c>
      <c r="AP17984"/>
      <c r="AQ17984"/>
    </row>
    <row r="17985" spans="23:43" x14ac:dyDescent="0.25">
      <c r="W17985" t="b">
        <f t="shared" si="1213"/>
        <v>1</v>
      </c>
      <c r="X17985" t="b">
        <f t="shared" si="1214"/>
        <v>1</v>
      </c>
      <c r="AA17985"/>
      <c r="AH17985"/>
      <c r="AL17985" t="b">
        <f t="shared" si="1215"/>
        <v>1</v>
      </c>
      <c r="AM17985" t="b">
        <f t="shared" si="1216"/>
        <v>1</v>
      </c>
      <c r="AP17985"/>
      <c r="AQ17985"/>
    </row>
    <row r="17986" spans="23:43" x14ac:dyDescent="0.25">
      <c r="W17986" t="b">
        <f t="shared" si="1213"/>
        <v>1</v>
      </c>
      <c r="X17986" t="b">
        <f t="shared" si="1214"/>
        <v>1</v>
      </c>
      <c r="AA17986"/>
      <c r="AH17986"/>
      <c r="AL17986" t="b">
        <f t="shared" si="1215"/>
        <v>1</v>
      </c>
      <c r="AM17986" t="b">
        <f t="shared" si="1216"/>
        <v>1</v>
      </c>
      <c r="AP17986"/>
      <c r="AQ17986"/>
    </row>
    <row r="17987" spans="23:43" x14ac:dyDescent="0.25">
      <c r="W17987" t="b">
        <f t="shared" si="1213"/>
        <v>1</v>
      </c>
      <c r="X17987" t="b">
        <f t="shared" si="1214"/>
        <v>1</v>
      </c>
      <c r="AA17987"/>
      <c r="AH17987"/>
      <c r="AL17987" t="b">
        <f t="shared" si="1215"/>
        <v>1</v>
      </c>
      <c r="AM17987" t="b">
        <f t="shared" si="1216"/>
        <v>1</v>
      </c>
      <c r="AP17987"/>
      <c r="AQ17987"/>
    </row>
    <row r="17988" spans="23:43" x14ac:dyDescent="0.25">
      <c r="W17988" t="b">
        <f t="shared" si="1213"/>
        <v>1</v>
      </c>
      <c r="X17988" t="b">
        <f t="shared" si="1214"/>
        <v>1</v>
      </c>
      <c r="AA17988"/>
      <c r="AH17988"/>
      <c r="AL17988" t="b">
        <f t="shared" si="1215"/>
        <v>1</v>
      </c>
      <c r="AM17988" t="b">
        <f t="shared" si="1216"/>
        <v>1</v>
      </c>
      <c r="AP17988"/>
      <c r="AQ17988"/>
    </row>
    <row r="17989" spans="23:43" x14ac:dyDescent="0.25">
      <c r="W17989" t="b">
        <f t="shared" si="1213"/>
        <v>1</v>
      </c>
      <c r="X17989" t="b">
        <f t="shared" si="1214"/>
        <v>1</v>
      </c>
      <c r="AA17989"/>
      <c r="AH17989"/>
      <c r="AL17989" t="b">
        <f t="shared" si="1215"/>
        <v>1</v>
      </c>
      <c r="AM17989" t="b">
        <f t="shared" si="1216"/>
        <v>1</v>
      </c>
      <c r="AP17989"/>
      <c r="AQ17989"/>
    </row>
    <row r="17990" spans="23:43" x14ac:dyDescent="0.25">
      <c r="W17990" t="b">
        <f t="shared" si="1213"/>
        <v>1</v>
      </c>
      <c r="X17990" t="b">
        <f t="shared" si="1214"/>
        <v>1</v>
      </c>
      <c r="AA17990"/>
      <c r="AH17990"/>
      <c r="AL17990" t="b">
        <f t="shared" si="1215"/>
        <v>1</v>
      </c>
      <c r="AM17990" t="b">
        <f t="shared" si="1216"/>
        <v>1</v>
      </c>
      <c r="AP17990"/>
      <c r="AQ17990"/>
    </row>
    <row r="17991" spans="23:43" x14ac:dyDescent="0.25">
      <c r="W17991" t="b">
        <f t="shared" si="1213"/>
        <v>1</v>
      </c>
      <c r="X17991" t="b">
        <f t="shared" si="1214"/>
        <v>1</v>
      </c>
      <c r="AA17991"/>
      <c r="AH17991"/>
      <c r="AL17991" t="b">
        <f t="shared" si="1215"/>
        <v>1</v>
      </c>
      <c r="AM17991" t="b">
        <f t="shared" si="1216"/>
        <v>1</v>
      </c>
      <c r="AP17991"/>
      <c r="AQ17991"/>
    </row>
    <row r="17992" spans="23:43" x14ac:dyDescent="0.25">
      <c r="W17992" t="b">
        <f t="shared" si="1213"/>
        <v>1</v>
      </c>
      <c r="X17992" t="b">
        <f t="shared" si="1214"/>
        <v>1</v>
      </c>
      <c r="AA17992"/>
      <c r="AH17992"/>
      <c r="AL17992" t="b">
        <f t="shared" si="1215"/>
        <v>1</v>
      </c>
      <c r="AM17992" t="b">
        <f t="shared" si="1216"/>
        <v>1</v>
      </c>
      <c r="AP17992"/>
      <c r="AQ17992"/>
    </row>
    <row r="17993" spans="23:43" x14ac:dyDescent="0.25">
      <c r="W17993" t="b">
        <f t="shared" si="1213"/>
        <v>1</v>
      </c>
      <c r="X17993" t="b">
        <f t="shared" si="1214"/>
        <v>1</v>
      </c>
      <c r="AA17993"/>
      <c r="AH17993"/>
      <c r="AL17993" t="b">
        <f t="shared" si="1215"/>
        <v>1</v>
      </c>
      <c r="AM17993" t="b">
        <f t="shared" si="1216"/>
        <v>1</v>
      </c>
      <c r="AP17993"/>
      <c r="AQ17993"/>
    </row>
    <row r="17994" spans="23:43" x14ac:dyDescent="0.25">
      <c r="W17994" t="b">
        <f t="shared" si="1213"/>
        <v>1</v>
      </c>
      <c r="X17994" t="b">
        <f t="shared" si="1214"/>
        <v>1</v>
      </c>
      <c r="AA17994"/>
      <c r="AH17994"/>
      <c r="AL17994" t="b">
        <f t="shared" si="1215"/>
        <v>1</v>
      </c>
      <c r="AM17994" t="b">
        <f t="shared" si="1216"/>
        <v>1</v>
      </c>
      <c r="AP17994"/>
      <c r="AQ17994"/>
    </row>
    <row r="17995" spans="23:43" x14ac:dyDescent="0.25">
      <c r="W17995" t="b">
        <f t="shared" si="1213"/>
        <v>1</v>
      </c>
      <c r="X17995" t="b">
        <f t="shared" si="1214"/>
        <v>1</v>
      </c>
      <c r="AA17995"/>
      <c r="AH17995"/>
      <c r="AL17995" t="b">
        <f t="shared" si="1215"/>
        <v>1</v>
      </c>
      <c r="AM17995" t="b">
        <f t="shared" si="1216"/>
        <v>1</v>
      </c>
      <c r="AP17995"/>
      <c r="AQ17995"/>
    </row>
    <row r="17996" spans="23:43" x14ac:dyDescent="0.25">
      <c r="W17996" t="b">
        <f t="shared" ref="W17996:W18059" si="1217">IF(AND(U17996&lt;&gt;"",U17996&lt;&gt;"Grand Total",U17996&lt;&gt;"(blank)"),GETPIVOTDATA("Facility CCN",$U$10,"Facility CCN",U17996)=1,TRUE)</f>
        <v>1</v>
      </c>
      <c r="X17996" t="b">
        <f t="shared" ref="X17996:X18059" si="1218">IF(AND(U17996&lt;&gt;"",U17996&lt;&gt;"Grand Total",U17996&lt;&gt;"(blank)"),LEN(U17996)=6,TRUE)</f>
        <v>1</v>
      </c>
      <c r="AA17996"/>
      <c r="AH17996"/>
      <c r="AL17996" t="b">
        <f t="shared" ref="AL17996:AL18059" si="1219">IF(AND(AJ17996&lt;&gt;"",AJ17996&lt;&gt;"Grand Total",AJ17996&lt;&gt;"(blank)"),GETPIVOTDATA("Provider NPI",$AJ$10,"Provider NPI",AJ17996)=1,TRUE)</f>
        <v>1</v>
      </c>
      <c r="AM17996" t="b">
        <f t="shared" ref="AM17996:AM18059" si="1220">IF(AND(AJ17996&lt;&gt;"",AJ17996&lt;&gt;"Grand Total",AJ17996&lt;&gt;"(blank)"),LEN(AJ17996)=10,TRUE)</f>
        <v>1</v>
      </c>
      <c r="AP17996"/>
      <c r="AQ17996"/>
    </row>
    <row r="17997" spans="23:43" x14ac:dyDescent="0.25">
      <c r="W17997" t="b">
        <f t="shared" si="1217"/>
        <v>1</v>
      </c>
      <c r="X17997" t="b">
        <f t="shared" si="1218"/>
        <v>1</v>
      </c>
      <c r="AA17997"/>
      <c r="AH17997"/>
      <c r="AL17997" t="b">
        <f t="shared" si="1219"/>
        <v>1</v>
      </c>
      <c r="AM17997" t="b">
        <f t="shared" si="1220"/>
        <v>1</v>
      </c>
      <c r="AP17997"/>
      <c r="AQ17997"/>
    </row>
    <row r="17998" spans="23:43" x14ac:dyDescent="0.25">
      <c r="W17998" t="b">
        <f t="shared" si="1217"/>
        <v>1</v>
      </c>
      <c r="X17998" t="b">
        <f t="shared" si="1218"/>
        <v>1</v>
      </c>
      <c r="AA17998"/>
      <c r="AH17998"/>
      <c r="AL17998" t="b">
        <f t="shared" si="1219"/>
        <v>1</v>
      </c>
      <c r="AM17998" t="b">
        <f t="shared" si="1220"/>
        <v>1</v>
      </c>
      <c r="AP17998"/>
      <c r="AQ17998"/>
    </row>
    <row r="17999" spans="23:43" x14ac:dyDescent="0.25">
      <c r="W17999" t="b">
        <f t="shared" si="1217"/>
        <v>1</v>
      </c>
      <c r="X17999" t="b">
        <f t="shared" si="1218"/>
        <v>1</v>
      </c>
      <c r="AA17999"/>
      <c r="AH17999"/>
      <c r="AL17999" t="b">
        <f t="shared" si="1219"/>
        <v>1</v>
      </c>
      <c r="AM17999" t="b">
        <f t="shared" si="1220"/>
        <v>1</v>
      </c>
      <c r="AP17999"/>
      <c r="AQ17999"/>
    </row>
    <row r="18000" spans="23:43" x14ac:dyDescent="0.25">
      <c r="W18000" t="b">
        <f t="shared" si="1217"/>
        <v>1</v>
      </c>
      <c r="X18000" t="b">
        <f t="shared" si="1218"/>
        <v>1</v>
      </c>
      <c r="AA18000"/>
      <c r="AH18000"/>
      <c r="AL18000" t="b">
        <f t="shared" si="1219"/>
        <v>1</v>
      </c>
      <c r="AM18000" t="b">
        <f t="shared" si="1220"/>
        <v>1</v>
      </c>
      <c r="AP18000"/>
      <c r="AQ18000"/>
    </row>
    <row r="18001" spans="23:43" x14ac:dyDescent="0.25">
      <c r="W18001" t="b">
        <f t="shared" si="1217"/>
        <v>1</v>
      </c>
      <c r="X18001" t="b">
        <f t="shared" si="1218"/>
        <v>1</v>
      </c>
      <c r="AA18001"/>
      <c r="AH18001"/>
      <c r="AL18001" t="b">
        <f t="shared" si="1219"/>
        <v>1</v>
      </c>
      <c r="AM18001" t="b">
        <f t="shared" si="1220"/>
        <v>1</v>
      </c>
      <c r="AP18001"/>
      <c r="AQ18001"/>
    </row>
    <row r="18002" spans="23:43" x14ac:dyDescent="0.25">
      <c r="W18002" t="b">
        <f t="shared" si="1217"/>
        <v>1</v>
      </c>
      <c r="X18002" t="b">
        <f t="shared" si="1218"/>
        <v>1</v>
      </c>
      <c r="AA18002"/>
      <c r="AH18002"/>
      <c r="AL18002" t="b">
        <f t="shared" si="1219"/>
        <v>1</v>
      </c>
      <c r="AM18002" t="b">
        <f t="shared" si="1220"/>
        <v>1</v>
      </c>
      <c r="AP18002"/>
      <c r="AQ18002"/>
    </row>
    <row r="18003" spans="23:43" x14ac:dyDescent="0.25">
      <c r="W18003" t="b">
        <f t="shared" si="1217"/>
        <v>1</v>
      </c>
      <c r="X18003" t="b">
        <f t="shared" si="1218"/>
        <v>1</v>
      </c>
      <c r="AA18003"/>
      <c r="AH18003"/>
      <c r="AL18003" t="b">
        <f t="shared" si="1219"/>
        <v>1</v>
      </c>
      <c r="AM18003" t="b">
        <f t="shared" si="1220"/>
        <v>1</v>
      </c>
      <c r="AP18003"/>
      <c r="AQ18003"/>
    </row>
    <row r="18004" spans="23:43" x14ac:dyDescent="0.25">
      <c r="W18004" t="b">
        <f t="shared" si="1217"/>
        <v>1</v>
      </c>
      <c r="X18004" t="b">
        <f t="shared" si="1218"/>
        <v>1</v>
      </c>
      <c r="AA18004"/>
      <c r="AH18004"/>
      <c r="AL18004" t="b">
        <f t="shared" si="1219"/>
        <v>1</v>
      </c>
      <c r="AM18004" t="b">
        <f t="shared" si="1220"/>
        <v>1</v>
      </c>
      <c r="AP18004"/>
      <c r="AQ18004"/>
    </row>
    <row r="18005" spans="23:43" x14ac:dyDescent="0.25">
      <c r="W18005" t="b">
        <f t="shared" si="1217"/>
        <v>1</v>
      </c>
      <c r="X18005" t="b">
        <f t="shared" si="1218"/>
        <v>1</v>
      </c>
      <c r="AA18005"/>
      <c r="AH18005"/>
      <c r="AL18005" t="b">
        <f t="shared" si="1219"/>
        <v>1</v>
      </c>
      <c r="AM18005" t="b">
        <f t="shared" si="1220"/>
        <v>1</v>
      </c>
      <c r="AP18005"/>
      <c r="AQ18005"/>
    </row>
    <row r="18006" spans="23:43" x14ac:dyDescent="0.25">
      <c r="W18006" t="b">
        <f t="shared" si="1217"/>
        <v>1</v>
      </c>
      <c r="X18006" t="b">
        <f t="shared" si="1218"/>
        <v>1</v>
      </c>
      <c r="AA18006"/>
      <c r="AH18006"/>
      <c r="AL18006" t="b">
        <f t="shared" si="1219"/>
        <v>1</v>
      </c>
      <c r="AM18006" t="b">
        <f t="shared" si="1220"/>
        <v>1</v>
      </c>
      <c r="AP18006"/>
      <c r="AQ18006"/>
    </row>
    <row r="18007" spans="23:43" x14ac:dyDescent="0.25">
      <c r="W18007" t="b">
        <f t="shared" si="1217"/>
        <v>1</v>
      </c>
      <c r="X18007" t="b">
        <f t="shared" si="1218"/>
        <v>1</v>
      </c>
      <c r="AA18007"/>
      <c r="AH18007"/>
      <c r="AL18007" t="b">
        <f t="shared" si="1219"/>
        <v>1</v>
      </c>
      <c r="AM18007" t="b">
        <f t="shared" si="1220"/>
        <v>1</v>
      </c>
      <c r="AP18007"/>
      <c r="AQ18007"/>
    </row>
    <row r="18008" spans="23:43" x14ac:dyDescent="0.25">
      <c r="W18008" t="b">
        <f t="shared" si="1217"/>
        <v>1</v>
      </c>
      <c r="X18008" t="b">
        <f t="shared" si="1218"/>
        <v>1</v>
      </c>
      <c r="AA18008"/>
      <c r="AH18008"/>
      <c r="AL18008" t="b">
        <f t="shared" si="1219"/>
        <v>1</v>
      </c>
      <c r="AM18008" t="b">
        <f t="shared" si="1220"/>
        <v>1</v>
      </c>
      <c r="AP18008"/>
      <c r="AQ18008"/>
    </row>
    <row r="18009" spans="23:43" x14ac:dyDescent="0.25">
      <c r="W18009" t="b">
        <f t="shared" si="1217"/>
        <v>1</v>
      </c>
      <c r="X18009" t="b">
        <f t="shared" si="1218"/>
        <v>1</v>
      </c>
      <c r="AA18009"/>
      <c r="AH18009"/>
      <c r="AL18009" t="b">
        <f t="shared" si="1219"/>
        <v>1</v>
      </c>
      <c r="AM18009" t="b">
        <f t="shared" si="1220"/>
        <v>1</v>
      </c>
      <c r="AP18009"/>
      <c r="AQ18009"/>
    </row>
    <row r="18010" spans="23:43" x14ac:dyDescent="0.25">
      <c r="W18010" t="b">
        <f t="shared" si="1217"/>
        <v>1</v>
      </c>
      <c r="X18010" t="b">
        <f t="shared" si="1218"/>
        <v>1</v>
      </c>
      <c r="AA18010"/>
      <c r="AH18010"/>
      <c r="AL18010" t="b">
        <f t="shared" si="1219"/>
        <v>1</v>
      </c>
      <c r="AM18010" t="b">
        <f t="shared" si="1220"/>
        <v>1</v>
      </c>
      <c r="AP18010"/>
      <c r="AQ18010"/>
    </row>
    <row r="18011" spans="23:43" x14ac:dyDescent="0.25">
      <c r="W18011" t="b">
        <f t="shared" si="1217"/>
        <v>1</v>
      </c>
      <c r="X18011" t="b">
        <f t="shared" si="1218"/>
        <v>1</v>
      </c>
      <c r="AA18011"/>
      <c r="AH18011"/>
      <c r="AL18011" t="b">
        <f t="shared" si="1219"/>
        <v>1</v>
      </c>
      <c r="AM18011" t="b">
        <f t="shared" si="1220"/>
        <v>1</v>
      </c>
      <c r="AP18011"/>
      <c r="AQ18011"/>
    </row>
    <row r="18012" spans="23:43" x14ac:dyDescent="0.25">
      <c r="W18012" t="b">
        <f t="shared" si="1217"/>
        <v>1</v>
      </c>
      <c r="X18012" t="b">
        <f t="shared" si="1218"/>
        <v>1</v>
      </c>
      <c r="AA18012"/>
      <c r="AH18012"/>
      <c r="AL18012" t="b">
        <f t="shared" si="1219"/>
        <v>1</v>
      </c>
      <c r="AM18012" t="b">
        <f t="shared" si="1220"/>
        <v>1</v>
      </c>
      <c r="AP18012"/>
      <c r="AQ18012"/>
    </row>
    <row r="18013" spans="23:43" x14ac:dyDescent="0.25">
      <c r="W18013" t="b">
        <f t="shared" si="1217"/>
        <v>1</v>
      </c>
      <c r="X18013" t="b">
        <f t="shared" si="1218"/>
        <v>1</v>
      </c>
      <c r="AA18013"/>
      <c r="AH18013"/>
      <c r="AL18013" t="b">
        <f t="shared" si="1219"/>
        <v>1</v>
      </c>
      <c r="AM18013" t="b">
        <f t="shared" si="1220"/>
        <v>1</v>
      </c>
      <c r="AP18013"/>
      <c r="AQ18013"/>
    </row>
    <row r="18014" spans="23:43" x14ac:dyDescent="0.25">
      <c r="W18014" t="b">
        <f t="shared" si="1217"/>
        <v>1</v>
      </c>
      <c r="X18014" t="b">
        <f t="shared" si="1218"/>
        <v>1</v>
      </c>
      <c r="AA18014"/>
      <c r="AH18014"/>
      <c r="AL18014" t="b">
        <f t="shared" si="1219"/>
        <v>1</v>
      </c>
      <c r="AM18014" t="b">
        <f t="shared" si="1220"/>
        <v>1</v>
      </c>
      <c r="AP18014"/>
      <c r="AQ18014"/>
    </row>
    <row r="18015" spans="23:43" x14ac:dyDescent="0.25">
      <c r="W18015" t="b">
        <f t="shared" si="1217"/>
        <v>1</v>
      </c>
      <c r="X18015" t="b">
        <f t="shared" si="1218"/>
        <v>1</v>
      </c>
      <c r="AA18015"/>
      <c r="AH18015"/>
      <c r="AL18015" t="b">
        <f t="shared" si="1219"/>
        <v>1</v>
      </c>
      <c r="AM18015" t="b">
        <f t="shared" si="1220"/>
        <v>1</v>
      </c>
      <c r="AP18015"/>
      <c r="AQ18015"/>
    </row>
    <row r="18016" spans="23:43" x14ac:dyDescent="0.25">
      <c r="W18016" t="b">
        <f t="shared" si="1217"/>
        <v>1</v>
      </c>
      <c r="X18016" t="b">
        <f t="shared" si="1218"/>
        <v>1</v>
      </c>
      <c r="AA18016"/>
      <c r="AH18016"/>
      <c r="AL18016" t="b">
        <f t="shared" si="1219"/>
        <v>1</v>
      </c>
      <c r="AM18016" t="b">
        <f t="shared" si="1220"/>
        <v>1</v>
      </c>
      <c r="AP18016"/>
      <c r="AQ18016"/>
    </row>
    <row r="18017" spans="23:43" x14ac:dyDescent="0.25">
      <c r="W18017" t="b">
        <f t="shared" si="1217"/>
        <v>1</v>
      </c>
      <c r="X18017" t="b">
        <f t="shared" si="1218"/>
        <v>1</v>
      </c>
      <c r="AA18017"/>
      <c r="AH18017"/>
      <c r="AL18017" t="b">
        <f t="shared" si="1219"/>
        <v>1</v>
      </c>
      <c r="AM18017" t="b">
        <f t="shared" si="1220"/>
        <v>1</v>
      </c>
      <c r="AP18017"/>
      <c r="AQ18017"/>
    </row>
    <row r="18018" spans="23:43" x14ac:dyDescent="0.25">
      <c r="W18018" t="b">
        <f t="shared" si="1217"/>
        <v>1</v>
      </c>
      <c r="X18018" t="b">
        <f t="shared" si="1218"/>
        <v>1</v>
      </c>
      <c r="AA18018"/>
      <c r="AH18018"/>
      <c r="AL18018" t="b">
        <f t="shared" si="1219"/>
        <v>1</v>
      </c>
      <c r="AM18018" t="b">
        <f t="shared" si="1220"/>
        <v>1</v>
      </c>
      <c r="AP18018"/>
      <c r="AQ18018"/>
    </row>
    <row r="18019" spans="23:43" x14ac:dyDescent="0.25">
      <c r="W18019" t="b">
        <f t="shared" si="1217"/>
        <v>1</v>
      </c>
      <c r="X18019" t="b">
        <f t="shared" si="1218"/>
        <v>1</v>
      </c>
      <c r="AA18019"/>
      <c r="AH18019"/>
      <c r="AL18019" t="b">
        <f t="shared" si="1219"/>
        <v>1</v>
      </c>
      <c r="AM18019" t="b">
        <f t="shared" si="1220"/>
        <v>1</v>
      </c>
      <c r="AP18019"/>
      <c r="AQ18019"/>
    </row>
    <row r="18020" spans="23:43" x14ac:dyDescent="0.25">
      <c r="W18020" t="b">
        <f t="shared" si="1217"/>
        <v>1</v>
      </c>
      <c r="X18020" t="b">
        <f t="shared" si="1218"/>
        <v>1</v>
      </c>
      <c r="AA18020"/>
      <c r="AH18020"/>
      <c r="AL18020" t="b">
        <f t="shared" si="1219"/>
        <v>1</v>
      </c>
      <c r="AM18020" t="b">
        <f t="shared" si="1220"/>
        <v>1</v>
      </c>
      <c r="AP18020"/>
      <c r="AQ18020"/>
    </row>
    <row r="18021" spans="23:43" x14ac:dyDescent="0.25">
      <c r="W18021" t="b">
        <f t="shared" si="1217"/>
        <v>1</v>
      </c>
      <c r="X18021" t="b">
        <f t="shared" si="1218"/>
        <v>1</v>
      </c>
      <c r="AA18021"/>
      <c r="AH18021"/>
      <c r="AL18021" t="b">
        <f t="shared" si="1219"/>
        <v>1</v>
      </c>
      <c r="AM18021" t="b">
        <f t="shared" si="1220"/>
        <v>1</v>
      </c>
      <c r="AP18021"/>
      <c r="AQ18021"/>
    </row>
    <row r="18022" spans="23:43" x14ac:dyDescent="0.25">
      <c r="W18022" t="b">
        <f t="shared" si="1217"/>
        <v>1</v>
      </c>
      <c r="X18022" t="b">
        <f t="shared" si="1218"/>
        <v>1</v>
      </c>
      <c r="AA18022"/>
      <c r="AH18022"/>
      <c r="AL18022" t="b">
        <f t="shared" si="1219"/>
        <v>1</v>
      </c>
      <c r="AM18022" t="b">
        <f t="shared" si="1220"/>
        <v>1</v>
      </c>
      <c r="AP18022"/>
      <c r="AQ18022"/>
    </row>
    <row r="18023" spans="23:43" x14ac:dyDescent="0.25">
      <c r="W18023" t="b">
        <f t="shared" si="1217"/>
        <v>1</v>
      </c>
      <c r="X18023" t="b">
        <f t="shared" si="1218"/>
        <v>1</v>
      </c>
      <c r="AA18023"/>
      <c r="AH18023"/>
      <c r="AL18023" t="b">
        <f t="shared" si="1219"/>
        <v>1</v>
      </c>
      <c r="AM18023" t="b">
        <f t="shared" si="1220"/>
        <v>1</v>
      </c>
      <c r="AP18023"/>
      <c r="AQ18023"/>
    </row>
    <row r="18024" spans="23:43" x14ac:dyDescent="0.25">
      <c r="W18024" t="b">
        <f t="shared" si="1217"/>
        <v>1</v>
      </c>
      <c r="X18024" t="b">
        <f t="shared" si="1218"/>
        <v>1</v>
      </c>
      <c r="AA18024"/>
      <c r="AH18024"/>
      <c r="AL18024" t="b">
        <f t="shared" si="1219"/>
        <v>1</v>
      </c>
      <c r="AM18024" t="b">
        <f t="shared" si="1220"/>
        <v>1</v>
      </c>
      <c r="AP18024"/>
      <c r="AQ18024"/>
    </row>
    <row r="18025" spans="23:43" x14ac:dyDescent="0.25">
      <c r="W18025" t="b">
        <f t="shared" si="1217"/>
        <v>1</v>
      </c>
      <c r="X18025" t="b">
        <f t="shared" si="1218"/>
        <v>1</v>
      </c>
      <c r="AA18025"/>
      <c r="AH18025"/>
      <c r="AL18025" t="b">
        <f t="shared" si="1219"/>
        <v>1</v>
      </c>
      <c r="AM18025" t="b">
        <f t="shared" si="1220"/>
        <v>1</v>
      </c>
      <c r="AP18025"/>
      <c r="AQ18025"/>
    </row>
    <row r="18026" spans="23:43" x14ac:dyDescent="0.25">
      <c r="W18026" t="b">
        <f t="shared" si="1217"/>
        <v>1</v>
      </c>
      <c r="X18026" t="b">
        <f t="shared" si="1218"/>
        <v>1</v>
      </c>
      <c r="AA18026"/>
      <c r="AH18026"/>
      <c r="AL18026" t="b">
        <f t="shared" si="1219"/>
        <v>1</v>
      </c>
      <c r="AM18026" t="b">
        <f t="shared" si="1220"/>
        <v>1</v>
      </c>
      <c r="AP18026"/>
      <c r="AQ18026"/>
    </row>
    <row r="18027" spans="23:43" x14ac:dyDescent="0.25">
      <c r="W18027" t="b">
        <f t="shared" si="1217"/>
        <v>1</v>
      </c>
      <c r="X18027" t="b">
        <f t="shared" si="1218"/>
        <v>1</v>
      </c>
      <c r="AA18027"/>
      <c r="AH18027"/>
      <c r="AL18027" t="b">
        <f t="shared" si="1219"/>
        <v>1</v>
      </c>
      <c r="AM18027" t="b">
        <f t="shared" si="1220"/>
        <v>1</v>
      </c>
      <c r="AP18027"/>
      <c r="AQ18027"/>
    </row>
    <row r="18028" spans="23:43" x14ac:dyDescent="0.25">
      <c r="W18028" t="b">
        <f t="shared" si="1217"/>
        <v>1</v>
      </c>
      <c r="X18028" t="b">
        <f t="shared" si="1218"/>
        <v>1</v>
      </c>
      <c r="AA18028"/>
      <c r="AH18028"/>
      <c r="AL18028" t="b">
        <f t="shared" si="1219"/>
        <v>1</v>
      </c>
      <c r="AM18028" t="b">
        <f t="shared" si="1220"/>
        <v>1</v>
      </c>
      <c r="AP18028"/>
      <c r="AQ18028"/>
    </row>
    <row r="18029" spans="23:43" x14ac:dyDescent="0.25">
      <c r="W18029" t="b">
        <f t="shared" si="1217"/>
        <v>1</v>
      </c>
      <c r="X18029" t="b">
        <f t="shared" si="1218"/>
        <v>1</v>
      </c>
      <c r="AA18029"/>
      <c r="AH18029"/>
      <c r="AL18029" t="b">
        <f t="shared" si="1219"/>
        <v>1</v>
      </c>
      <c r="AM18029" t="b">
        <f t="shared" si="1220"/>
        <v>1</v>
      </c>
      <c r="AP18029"/>
      <c r="AQ18029"/>
    </row>
    <row r="18030" spans="23:43" x14ac:dyDescent="0.25">
      <c r="W18030" t="b">
        <f t="shared" si="1217"/>
        <v>1</v>
      </c>
      <c r="X18030" t="b">
        <f t="shared" si="1218"/>
        <v>1</v>
      </c>
      <c r="AA18030"/>
      <c r="AH18030"/>
      <c r="AL18030" t="b">
        <f t="shared" si="1219"/>
        <v>1</v>
      </c>
      <c r="AM18030" t="b">
        <f t="shared" si="1220"/>
        <v>1</v>
      </c>
      <c r="AP18030"/>
      <c r="AQ18030"/>
    </row>
    <row r="18031" spans="23:43" x14ac:dyDescent="0.25">
      <c r="W18031" t="b">
        <f t="shared" si="1217"/>
        <v>1</v>
      </c>
      <c r="X18031" t="b">
        <f t="shared" si="1218"/>
        <v>1</v>
      </c>
      <c r="AA18031"/>
      <c r="AH18031"/>
      <c r="AL18031" t="b">
        <f t="shared" si="1219"/>
        <v>1</v>
      </c>
      <c r="AM18031" t="b">
        <f t="shared" si="1220"/>
        <v>1</v>
      </c>
      <c r="AP18031"/>
      <c r="AQ18031"/>
    </row>
    <row r="18032" spans="23:43" x14ac:dyDescent="0.25">
      <c r="W18032" t="b">
        <f t="shared" si="1217"/>
        <v>1</v>
      </c>
      <c r="X18032" t="b">
        <f t="shared" si="1218"/>
        <v>1</v>
      </c>
      <c r="AA18032"/>
      <c r="AH18032"/>
      <c r="AL18032" t="b">
        <f t="shared" si="1219"/>
        <v>1</v>
      </c>
      <c r="AM18032" t="b">
        <f t="shared" si="1220"/>
        <v>1</v>
      </c>
      <c r="AP18032"/>
      <c r="AQ18032"/>
    </row>
    <row r="18033" spans="23:43" x14ac:dyDescent="0.25">
      <c r="W18033" t="b">
        <f t="shared" si="1217"/>
        <v>1</v>
      </c>
      <c r="X18033" t="b">
        <f t="shared" si="1218"/>
        <v>1</v>
      </c>
      <c r="AA18033"/>
      <c r="AH18033"/>
      <c r="AL18033" t="b">
        <f t="shared" si="1219"/>
        <v>1</v>
      </c>
      <c r="AM18033" t="b">
        <f t="shared" si="1220"/>
        <v>1</v>
      </c>
      <c r="AP18033"/>
      <c r="AQ18033"/>
    </row>
    <row r="18034" spans="23:43" x14ac:dyDescent="0.25">
      <c r="W18034" t="b">
        <f t="shared" si="1217"/>
        <v>1</v>
      </c>
      <c r="X18034" t="b">
        <f t="shared" si="1218"/>
        <v>1</v>
      </c>
      <c r="AA18034"/>
      <c r="AH18034"/>
      <c r="AL18034" t="b">
        <f t="shared" si="1219"/>
        <v>1</v>
      </c>
      <c r="AM18034" t="b">
        <f t="shared" si="1220"/>
        <v>1</v>
      </c>
      <c r="AP18034"/>
      <c r="AQ18034"/>
    </row>
    <row r="18035" spans="23:43" x14ac:dyDescent="0.25">
      <c r="W18035" t="b">
        <f t="shared" si="1217"/>
        <v>1</v>
      </c>
      <c r="X18035" t="b">
        <f t="shared" si="1218"/>
        <v>1</v>
      </c>
      <c r="AA18035"/>
      <c r="AH18035"/>
      <c r="AL18035" t="b">
        <f t="shared" si="1219"/>
        <v>1</v>
      </c>
      <c r="AM18035" t="b">
        <f t="shared" si="1220"/>
        <v>1</v>
      </c>
      <c r="AP18035"/>
      <c r="AQ18035"/>
    </row>
    <row r="18036" spans="23:43" x14ac:dyDescent="0.25">
      <c r="W18036" t="b">
        <f t="shared" si="1217"/>
        <v>1</v>
      </c>
      <c r="X18036" t="b">
        <f t="shared" si="1218"/>
        <v>1</v>
      </c>
      <c r="AA18036"/>
      <c r="AH18036"/>
      <c r="AL18036" t="b">
        <f t="shared" si="1219"/>
        <v>1</v>
      </c>
      <c r="AM18036" t="b">
        <f t="shared" si="1220"/>
        <v>1</v>
      </c>
      <c r="AP18036"/>
      <c r="AQ18036"/>
    </row>
    <row r="18037" spans="23:43" x14ac:dyDescent="0.25">
      <c r="W18037" t="b">
        <f t="shared" si="1217"/>
        <v>1</v>
      </c>
      <c r="X18037" t="b">
        <f t="shared" si="1218"/>
        <v>1</v>
      </c>
      <c r="AA18037"/>
      <c r="AH18037"/>
      <c r="AL18037" t="b">
        <f t="shared" si="1219"/>
        <v>1</v>
      </c>
      <c r="AM18037" t="b">
        <f t="shared" si="1220"/>
        <v>1</v>
      </c>
      <c r="AP18037"/>
      <c r="AQ18037"/>
    </row>
    <row r="18038" spans="23:43" x14ac:dyDescent="0.25">
      <c r="W18038" t="b">
        <f t="shared" si="1217"/>
        <v>1</v>
      </c>
      <c r="X18038" t="b">
        <f t="shared" si="1218"/>
        <v>1</v>
      </c>
      <c r="AA18038"/>
      <c r="AH18038"/>
      <c r="AL18038" t="b">
        <f t="shared" si="1219"/>
        <v>1</v>
      </c>
      <c r="AM18038" t="b">
        <f t="shared" si="1220"/>
        <v>1</v>
      </c>
      <c r="AP18038"/>
      <c r="AQ18038"/>
    </row>
    <row r="18039" spans="23:43" x14ac:dyDescent="0.25">
      <c r="W18039" t="b">
        <f t="shared" si="1217"/>
        <v>1</v>
      </c>
      <c r="X18039" t="b">
        <f t="shared" si="1218"/>
        <v>1</v>
      </c>
      <c r="AA18039"/>
      <c r="AH18039"/>
      <c r="AL18039" t="b">
        <f t="shared" si="1219"/>
        <v>1</v>
      </c>
      <c r="AM18039" t="b">
        <f t="shared" si="1220"/>
        <v>1</v>
      </c>
      <c r="AP18039"/>
      <c r="AQ18039"/>
    </row>
    <row r="18040" spans="23:43" x14ac:dyDescent="0.25">
      <c r="W18040" t="b">
        <f t="shared" si="1217"/>
        <v>1</v>
      </c>
      <c r="X18040" t="b">
        <f t="shared" si="1218"/>
        <v>1</v>
      </c>
      <c r="AA18040"/>
      <c r="AH18040"/>
      <c r="AL18040" t="b">
        <f t="shared" si="1219"/>
        <v>1</v>
      </c>
      <c r="AM18040" t="b">
        <f t="shared" si="1220"/>
        <v>1</v>
      </c>
      <c r="AP18040"/>
      <c r="AQ18040"/>
    </row>
    <row r="18041" spans="23:43" x14ac:dyDescent="0.25">
      <c r="W18041" t="b">
        <f t="shared" si="1217"/>
        <v>1</v>
      </c>
      <c r="X18041" t="b">
        <f t="shared" si="1218"/>
        <v>1</v>
      </c>
      <c r="AA18041"/>
      <c r="AH18041"/>
      <c r="AL18041" t="b">
        <f t="shared" si="1219"/>
        <v>1</v>
      </c>
      <c r="AM18041" t="b">
        <f t="shared" si="1220"/>
        <v>1</v>
      </c>
      <c r="AP18041"/>
      <c r="AQ18041"/>
    </row>
    <row r="18042" spans="23:43" x14ac:dyDescent="0.25">
      <c r="W18042" t="b">
        <f t="shared" si="1217"/>
        <v>1</v>
      </c>
      <c r="X18042" t="b">
        <f t="shared" si="1218"/>
        <v>1</v>
      </c>
      <c r="AA18042"/>
      <c r="AH18042"/>
      <c r="AL18042" t="b">
        <f t="shared" si="1219"/>
        <v>1</v>
      </c>
      <c r="AM18042" t="b">
        <f t="shared" si="1220"/>
        <v>1</v>
      </c>
      <c r="AP18042"/>
      <c r="AQ18042"/>
    </row>
    <row r="18043" spans="23:43" x14ac:dyDescent="0.25">
      <c r="W18043" t="b">
        <f t="shared" si="1217"/>
        <v>1</v>
      </c>
      <c r="X18043" t="b">
        <f t="shared" si="1218"/>
        <v>1</v>
      </c>
      <c r="AA18043"/>
      <c r="AH18043"/>
      <c r="AL18043" t="b">
        <f t="shared" si="1219"/>
        <v>1</v>
      </c>
      <c r="AM18043" t="b">
        <f t="shared" si="1220"/>
        <v>1</v>
      </c>
      <c r="AP18043"/>
      <c r="AQ18043"/>
    </row>
    <row r="18044" spans="23:43" x14ac:dyDescent="0.25">
      <c r="W18044" t="b">
        <f t="shared" si="1217"/>
        <v>1</v>
      </c>
      <c r="X18044" t="b">
        <f t="shared" si="1218"/>
        <v>1</v>
      </c>
      <c r="AA18044"/>
      <c r="AH18044"/>
      <c r="AL18044" t="b">
        <f t="shared" si="1219"/>
        <v>1</v>
      </c>
      <c r="AM18044" t="b">
        <f t="shared" si="1220"/>
        <v>1</v>
      </c>
      <c r="AP18044"/>
      <c r="AQ18044"/>
    </row>
    <row r="18045" spans="23:43" x14ac:dyDescent="0.25">
      <c r="W18045" t="b">
        <f t="shared" si="1217"/>
        <v>1</v>
      </c>
      <c r="X18045" t="b">
        <f t="shared" si="1218"/>
        <v>1</v>
      </c>
      <c r="AA18045"/>
      <c r="AH18045"/>
      <c r="AL18045" t="b">
        <f t="shared" si="1219"/>
        <v>1</v>
      </c>
      <c r="AM18045" t="b">
        <f t="shared" si="1220"/>
        <v>1</v>
      </c>
      <c r="AP18045"/>
      <c r="AQ18045"/>
    </row>
    <row r="18046" spans="23:43" x14ac:dyDescent="0.25">
      <c r="W18046" t="b">
        <f t="shared" si="1217"/>
        <v>1</v>
      </c>
      <c r="X18046" t="b">
        <f t="shared" si="1218"/>
        <v>1</v>
      </c>
      <c r="AA18046"/>
      <c r="AH18046"/>
      <c r="AL18046" t="b">
        <f t="shared" si="1219"/>
        <v>1</v>
      </c>
      <c r="AM18046" t="b">
        <f t="shared" si="1220"/>
        <v>1</v>
      </c>
      <c r="AP18046"/>
      <c r="AQ18046"/>
    </row>
    <row r="18047" spans="23:43" x14ac:dyDescent="0.25">
      <c r="W18047" t="b">
        <f t="shared" si="1217"/>
        <v>1</v>
      </c>
      <c r="X18047" t="b">
        <f t="shared" si="1218"/>
        <v>1</v>
      </c>
      <c r="AA18047"/>
      <c r="AH18047"/>
      <c r="AL18047" t="b">
        <f t="shared" si="1219"/>
        <v>1</v>
      </c>
      <c r="AM18047" t="b">
        <f t="shared" si="1220"/>
        <v>1</v>
      </c>
      <c r="AP18047"/>
      <c r="AQ18047"/>
    </row>
    <row r="18048" spans="23:43" x14ac:dyDescent="0.25">
      <c r="W18048" t="b">
        <f t="shared" si="1217"/>
        <v>1</v>
      </c>
      <c r="X18048" t="b">
        <f t="shared" si="1218"/>
        <v>1</v>
      </c>
      <c r="AA18048"/>
      <c r="AH18048"/>
      <c r="AL18048" t="b">
        <f t="shared" si="1219"/>
        <v>1</v>
      </c>
      <c r="AM18048" t="b">
        <f t="shared" si="1220"/>
        <v>1</v>
      </c>
      <c r="AP18048"/>
      <c r="AQ18048"/>
    </row>
    <row r="18049" spans="23:43" x14ac:dyDescent="0.25">
      <c r="W18049" t="b">
        <f t="shared" si="1217"/>
        <v>1</v>
      </c>
      <c r="X18049" t="b">
        <f t="shared" si="1218"/>
        <v>1</v>
      </c>
      <c r="AA18049"/>
      <c r="AH18049"/>
      <c r="AL18049" t="b">
        <f t="shared" si="1219"/>
        <v>1</v>
      </c>
      <c r="AM18049" t="b">
        <f t="shared" si="1220"/>
        <v>1</v>
      </c>
      <c r="AP18049"/>
      <c r="AQ18049"/>
    </row>
    <row r="18050" spans="23:43" x14ac:dyDescent="0.25">
      <c r="W18050" t="b">
        <f t="shared" si="1217"/>
        <v>1</v>
      </c>
      <c r="X18050" t="b">
        <f t="shared" si="1218"/>
        <v>1</v>
      </c>
      <c r="AA18050"/>
      <c r="AH18050"/>
      <c r="AL18050" t="b">
        <f t="shared" si="1219"/>
        <v>1</v>
      </c>
      <c r="AM18050" t="b">
        <f t="shared" si="1220"/>
        <v>1</v>
      </c>
      <c r="AP18050"/>
      <c r="AQ18050"/>
    </row>
    <row r="18051" spans="23:43" x14ac:dyDescent="0.25">
      <c r="W18051" t="b">
        <f t="shared" si="1217"/>
        <v>1</v>
      </c>
      <c r="X18051" t="b">
        <f t="shared" si="1218"/>
        <v>1</v>
      </c>
      <c r="AA18051"/>
      <c r="AH18051"/>
      <c r="AL18051" t="b">
        <f t="shared" si="1219"/>
        <v>1</v>
      </c>
      <c r="AM18051" t="b">
        <f t="shared" si="1220"/>
        <v>1</v>
      </c>
      <c r="AP18051"/>
      <c r="AQ18051"/>
    </row>
    <row r="18052" spans="23:43" x14ac:dyDescent="0.25">
      <c r="W18052" t="b">
        <f t="shared" si="1217"/>
        <v>1</v>
      </c>
      <c r="X18052" t="b">
        <f t="shared" si="1218"/>
        <v>1</v>
      </c>
      <c r="AA18052"/>
      <c r="AH18052"/>
      <c r="AL18052" t="b">
        <f t="shared" si="1219"/>
        <v>1</v>
      </c>
      <c r="AM18052" t="b">
        <f t="shared" si="1220"/>
        <v>1</v>
      </c>
      <c r="AP18052"/>
      <c r="AQ18052"/>
    </row>
    <row r="18053" spans="23:43" x14ac:dyDescent="0.25">
      <c r="W18053" t="b">
        <f t="shared" si="1217"/>
        <v>1</v>
      </c>
      <c r="X18053" t="b">
        <f t="shared" si="1218"/>
        <v>1</v>
      </c>
      <c r="AA18053"/>
      <c r="AH18053"/>
      <c r="AL18053" t="b">
        <f t="shared" si="1219"/>
        <v>1</v>
      </c>
      <c r="AM18053" t="b">
        <f t="shared" si="1220"/>
        <v>1</v>
      </c>
      <c r="AP18053"/>
      <c r="AQ18053"/>
    </row>
    <row r="18054" spans="23:43" x14ac:dyDescent="0.25">
      <c r="W18054" t="b">
        <f t="shared" si="1217"/>
        <v>1</v>
      </c>
      <c r="X18054" t="b">
        <f t="shared" si="1218"/>
        <v>1</v>
      </c>
      <c r="AA18054"/>
      <c r="AH18054"/>
      <c r="AL18054" t="b">
        <f t="shared" si="1219"/>
        <v>1</v>
      </c>
      <c r="AM18054" t="b">
        <f t="shared" si="1220"/>
        <v>1</v>
      </c>
      <c r="AP18054"/>
      <c r="AQ18054"/>
    </row>
    <row r="18055" spans="23:43" x14ac:dyDescent="0.25">
      <c r="W18055" t="b">
        <f t="shared" si="1217"/>
        <v>1</v>
      </c>
      <c r="X18055" t="b">
        <f t="shared" si="1218"/>
        <v>1</v>
      </c>
      <c r="AA18055"/>
      <c r="AH18055"/>
      <c r="AL18055" t="b">
        <f t="shared" si="1219"/>
        <v>1</v>
      </c>
      <c r="AM18055" t="b">
        <f t="shared" si="1220"/>
        <v>1</v>
      </c>
      <c r="AP18055"/>
      <c r="AQ18055"/>
    </row>
    <row r="18056" spans="23:43" x14ac:dyDescent="0.25">
      <c r="W18056" t="b">
        <f t="shared" si="1217"/>
        <v>1</v>
      </c>
      <c r="X18056" t="b">
        <f t="shared" si="1218"/>
        <v>1</v>
      </c>
      <c r="AA18056"/>
      <c r="AH18056"/>
      <c r="AL18056" t="b">
        <f t="shared" si="1219"/>
        <v>1</v>
      </c>
      <c r="AM18056" t="b">
        <f t="shared" si="1220"/>
        <v>1</v>
      </c>
      <c r="AP18056"/>
      <c r="AQ18056"/>
    </row>
    <row r="18057" spans="23:43" x14ac:dyDescent="0.25">
      <c r="W18057" t="b">
        <f t="shared" si="1217"/>
        <v>1</v>
      </c>
      <c r="X18057" t="b">
        <f t="shared" si="1218"/>
        <v>1</v>
      </c>
      <c r="AA18057"/>
      <c r="AH18057"/>
      <c r="AL18057" t="b">
        <f t="shared" si="1219"/>
        <v>1</v>
      </c>
      <c r="AM18057" t="b">
        <f t="shared" si="1220"/>
        <v>1</v>
      </c>
      <c r="AP18057"/>
      <c r="AQ18057"/>
    </row>
    <row r="18058" spans="23:43" x14ac:dyDescent="0.25">
      <c r="W18058" t="b">
        <f t="shared" si="1217"/>
        <v>1</v>
      </c>
      <c r="X18058" t="b">
        <f t="shared" si="1218"/>
        <v>1</v>
      </c>
      <c r="AA18058"/>
      <c r="AH18058"/>
      <c r="AL18058" t="b">
        <f t="shared" si="1219"/>
        <v>1</v>
      </c>
      <c r="AM18058" t="b">
        <f t="shared" si="1220"/>
        <v>1</v>
      </c>
      <c r="AP18058"/>
      <c r="AQ18058"/>
    </row>
    <row r="18059" spans="23:43" x14ac:dyDescent="0.25">
      <c r="W18059" t="b">
        <f t="shared" si="1217"/>
        <v>1</v>
      </c>
      <c r="X18059" t="b">
        <f t="shared" si="1218"/>
        <v>1</v>
      </c>
      <c r="AA18059"/>
      <c r="AH18059"/>
      <c r="AL18059" t="b">
        <f t="shared" si="1219"/>
        <v>1</v>
      </c>
      <c r="AM18059" t="b">
        <f t="shared" si="1220"/>
        <v>1</v>
      </c>
      <c r="AP18059"/>
      <c r="AQ18059"/>
    </row>
    <row r="18060" spans="23:43" x14ac:dyDescent="0.25">
      <c r="W18060" t="b">
        <f t="shared" ref="W18060:W18123" si="1221">IF(AND(U18060&lt;&gt;"",U18060&lt;&gt;"Grand Total",U18060&lt;&gt;"(blank)"),GETPIVOTDATA("Facility CCN",$U$10,"Facility CCN",U18060)=1,TRUE)</f>
        <v>1</v>
      </c>
      <c r="X18060" t="b">
        <f t="shared" ref="X18060:X18123" si="1222">IF(AND(U18060&lt;&gt;"",U18060&lt;&gt;"Grand Total",U18060&lt;&gt;"(blank)"),LEN(U18060)=6,TRUE)</f>
        <v>1</v>
      </c>
      <c r="AA18060"/>
      <c r="AH18060"/>
      <c r="AL18060" t="b">
        <f t="shared" ref="AL18060:AL18123" si="1223">IF(AND(AJ18060&lt;&gt;"",AJ18060&lt;&gt;"Grand Total",AJ18060&lt;&gt;"(blank)"),GETPIVOTDATA("Provider NPI",$AJ$10,"Provider NPI",AJ18060)=1,TRUE)</f>
        <v>1</v>
      </c>
      <c r="AM18060" t="b">
        <f t="shared" ref="AM18060:AM18123" si="1224">IF(AND(AJ18060&lt;&gt;"",AJ18060&lt;&gt;"Grand Total",AJ18060&lt;&gt;"(blank)"),LEN(AJ18060)=10,TRUE)</f>
        <v>1</v>
      </c>
      <c r="AP18060"/>
      <c r="AQ18060"/>
    </row>
    <row r="18061" spans="23:43" x14ac:dyDescent="0.25">
      <c r="W18061" t="b">
        <f t="shared" si="1221"/>
        <v>1</v>
      </c>
      <c r="X18061" t="b">
        <f t="shared" si="1222"/>
        <v>1</v>
      </c>
      <c r="AA18061"/>
      <c r="AH18061"/>
      <c r="AL18061" t="b">
        <f t="shared" si="1223"/>
        <v>1</v>
      </c>
      <c r="AM18061" t="b">
        <f t="shared" si="1224"/>
        <v>1</v>
      </c>
      <c r="AP18061"/>
      <c r="AQ18061"/>
    </row>
    <row r="18062" spans="23:43" x14ac:dyDescent="0.25">
      <c r="W18062" t="b">
        <f t="shared" si="1221"/>
        <v>1</v>
      </c>
      <c r="X18062" t="b">
        <f t="shared" si="1222"/>
        <v>1</v>
      </c>
      <c r="AA18062"/>
      <c r="AH18062"/>
      <c r="AL18062" t="b">
        <f t="shared" si="1223"/>
        <v>1</v>
      </c>
      <c r="AM18062" t="b">
        <f t="shared" si="1224"/>
        <v>1</v>
      </c>
      <c r="AP18062"/>
      <c r="AQ18062"/>
    </row>
    <row r="18063" spans="23:43" x14ac:dyDescent="0.25">
      <c r="W18063" t="b">
        <f t="shared" si="1221"/>
        <v>1</v>
      </c>
      <c r="X18063" t="b">
        <f t="shared" si="1222"/>
        <v>1</v>
      </c>
      <c r="AA18063"/>
      <c r="AH18063"/>
      <c r="AL18063" t="b">
        <f t="shared" si="1223"/>
        <v>1</v>
      </c>
      <c r="AM18063" t="b">
        <f t="shared" si="1224"/>
        <v>1</v>
      </c>
      <c r="AP18063"/>
      <c r="AQ18063"/>
    </row>
    <row r="18064" spans="23:43" x14ac:dyDescent="0.25">
      <c r="W18064" t="b">
        <f t="shared" si="1221"/>
        <v>1</v>
      </c>
      <c r="X18064" t="b">
        <f t="shared" si="1222"/>
        <v>1</v>
      </c>
      <c r="AA18064"/>
      <c r="AH18064"/>
      <c r="AL18064" t="b">
        <f t="shared" si="1223"/>
        <v>1</v>
      </c>
      <c r="AM18064" t="b">
        <f t="shared" si="1224"/>
        <v>1</v>
      </c>
      <c r="AP18064"/>
      <c r="AQ18064"/>
    </row>
    <row r="18065" spans="23:43" x14ac:dyDescent="0.25">
      <c r="W18065" t="b">
        <f t="shared" si="1221"/>
        <v>1</v>
      </c>
      <c r="X18065" t="b">
        <f t="shared" si="1222"/>
        <v>1</v>
      </c>
      <c r="AA18065"/>
      <c r="AH18065"/>
      <c r="AL18065" t="b">
        <f t="shared" si="1223"/>
        <v>1</v>
      </c>
      <c r="AM18065" t="b">
        <f t="shared" si="1224"/>
        <v>1</v>
      </c>
      <c r="AP18065"/>
      <c r="AQ18065"/>
    </row>
    <row r="18066" spans="23:43" x14ac:dyDescent="0.25">
      <c r="W18066" t="b">
        <f t="shared" si="1221"/>
        <v>1</v>
      </c>
      <c r="X18066" t="b">
        <f t="shared" si="1222"/>
        <v>1</v>
      </c>
      <c r="AA18066"/>
      <c r="AH18066"/>
      <c r="AL18066" t="b">
        <f t="shared" si="1223"/>
        <v>1</v>
      </c>
      <c r="AM18066" t="b">
        <f t="shared" si="1224"/>
        <v>1</v>
      </c>
      <c r="AP18066"/>
      <c r="AQ18066"/>
    </row>
    <row r="18067" spans="23:43" x14ac:dyDescent="0.25">
      <c r="W18067" t="b">
        <f t="shared" si="1221"/>
        <v>1</v>
      </c>
      <c r="X18067" t="b">
        <f t="shared" si="1222"/>
        <v>1</v>
      </c>
      <c r="AA18067"/>
      <c r="AH18067"/>
      <c r="AL18067" t="b">
        <f t="shared" si="1223"/>
        <v>1</v>
      </c>
      <c r="AM18067" t="b">
        <f t="shared" si="1224"/>
        <v>1</v>
      </c>
      <c r="AP18067"/>
      <c r="AQ18067"/>
    </row>
    <row r="18068" spans="23:43" x14ac:dyDescent="0.25">
      <c r="W18068" t="b">
        <f t="shared" si="1221"/>
        <v>1</v>
      </c>
      <c r="X18068" t="b">
        <f t="shared" si="1222"/>
        <v>1</v>
      </c>
      <c r="AA18068"/>
      <c r="AH18068"/>
      <c r="AL18068" t="b">
        <f t="shared" si="1223"/>
        <v>1</v>
      </c>
      <c r="AM18068" t="b">
        <f t="shared" si="1224"/>
        <v>1</v>
      </c>
      <c r="AP18068"/>
      <c r="AQ18068"/>
    </row>
    <row r="18069" spans="23:43" x14ac:dyDescent="0.25">
      <c r="W18069" t="b">
        <f t="shared" si="1221"/>
        <v>1</v>
      </c>
      <c r="X18069" t="b">
        <f t="shared" si="1222"/>
        <v>1</v>
      </c>
      <c r="AA18069"/>
      <c r="AH18069"/>
      <c r="AL18069" t="b">
        <f t="shared" si="1223"/>
        <v>1</v>
      </c>
      <c r="AM18069" t="b">
        <f t="shared" si="1224"/>
        <v>1</v>
      </c>
      <c r="AP18069"/>
      <c r="AQ18069"/>
    </row>
    <row r="18070" spans="23:43" x14ac:dyDescent="0.25">
      <c r="W18070" t="b">
        <f t="shared" si="1221"/>
        <v>1</v>
      </c>
      <c r="X18070" t="b">
        <f t="shared" si="1222"/>
        <v>1</v>
      </c>
      <c r="AA18070"/>
      <c r="AH18070"/>
      <c r="AL18070" t="b">
        <f t="shared" si="1223"/>
        <v>1</v>
      </c>
      <c r="AM18070" t="b">
        <f t="shared" si="1224"/>
        <v>1</v>
      </c>
      <c r="AP18070"/>
      <c r="AQ18070"/>
    </row>
    <row r="18071" spans="23:43" x14ac:dyDescent="0.25">
      <c r="W18071" t="b">
        <f t="shared" si="1221"/>
        <v>1</v>
      </c>
      <c r="X18071" t="b">
        <f t="shared" si="1222"/>
        <v>1</v>
      </c>
      <c r="AA18071"/>
      <c r="AH18071"/>
      <c r="AL18071" t="b">
        <f t="shared" si="1223"/>
        <v>1</v>
      </c>
      <c r="AM18071" t="b">
        <f t="shared" si="1224"/>
        <v>1</v>
      </c>
      <c r="AP18071"/>
      <c r="AQ18071"/>
    </row>
    <row r="18072" spans="23:43" x14ac:dyDescent="0.25">
      <c r="W18072" t="b">
        <f t="shared" si="1221"/>
        <v>1</v>
      </c>
      <c r="X18072" t="b">
        <f t="shared" si="1222"/>
        <v>1</v>
      </c>
      <c r="AA18072"/>
      <c r="AH18072"/>
      <c r="AL18072" t="b">
        <f t="shared" si="1223"/>
        <v>1</v>
      </c>
      <c r="AM18072" t="b">
        <f t="shared" si="1224"/>
        <v>1</v>
      </c>
      <c r="AP18072"/>
      <c r="AQ18072"/>
    </row>
    <row r="18073" spans="23:43" x14ac:dyDescent="0.25">
      <c r="W18073" t="b">
        <f t="shared" si="1221"/>
        <v>1</v>
      </c>
      <c r="X18073" t="b">
        <f t="shared" si="1222"/>
        <v>1</v>
      </c>
      <c r="AA18073"/>
      <c r="AH18073"/>
      <c r="AL18073" t="b">
        <f t="shared" si="1223"/>
        <v>1</v>
      </c>
      <c r="AM18073" t="b">
        <f t="shared" si="1224"/>
        <v>1</v>
      </c>
      <c r="AP18073"/>
      <c r="AQ18073"/>
    </row>
    <row r="18074" spans="23:43" x14ac:dyDescent="0.25">
      <c r="W18074" t="b">
        <f t="shared" si="1221"/>
        <v>1</v>
      </c>
      <c r="X18074" t="b">
        <f t="shared" si="1222"/>
        <v>1</v>
      </c>
      <c r="AA18074"/>
      <c r="AH18074"/>
      <c r="AL18074" t="b">
        <f t="shared" si="1223"/>
        <v>1</v>
      </c>
      <c r="AM18074" t="b">
        <f t="shared" si="1224"/>
        <v>1</v>
      </c>
      <c r="AP18074"/>
      <c r="AQ18074"/>
    </row>
    <row r="18075" spans="23:43" x14ac:dyDescent="0.25">
      <c r="W18075" t="b">
        <f t="shared" si="1221"/>
        <v>1</v>
      </c>
      <c r="X18075" t="b">
        <f t="shared" si="1222"/>
        <v>1</v>
      </c>
      <c r="AA18075"/>
      <c r="AH18075"/>
      <c r="AL18075" t="b">
        <f t="shared" si="1223"/>
        <v>1</v>
      </c>
      <c r="AM18075" t="b">
        <f t="shared" si="1224"/>
        <v>1</v>
      </c>
      <c r="AP18075"/>
      <c r="AQ18075"/>
    </row>
    <row r="18076" spans="23:43" x14ac:dyDescent="0.25">
      <c r="W18076" t="b">
        <f t="shared" si="1221"/>
        <v>1</v>
      </c>
      <c r="X18076" t="b">
        <f t="shared" si="1222"/>
        <v>1</v>
      </c>
      <c r="AA18076"/>
      <c r="AH18076"/>
      <c r="AL18076" t="b">
        <f t="shared" si="1223"/>
        <v>1</v>
      </c>
      <c r="AM18076" t="b">
        <f t="shared" si="1224"/>
        <v>1</v>
      </c>
      <c r="AP18076"/>
      <c r="AQ18076"/>
    </row>
    <row r="18077" spans="23:43" x14ac:dyDescent="0.25">
      <c r="W18077" t="b">
        <f t="shared" si="1221"/>
        <v>1</v>
      </c>
      <c r="X18077" t="b">
        <f t="shared" si="1222"/>
        <v>1</v>
      </c>
      <c r="AA18077"/>
      <c r="AH18077"/>
      <c r="AL18077" t="b">
        <f t="shared" si="1223"/>
        <v>1</v>
      </c>
      <c r="AM18077" t="b">
        <f t="shared" si="1224"/>
        <v>1</v>
      </c>
      <c r="AP18077"/>
      <c r="AQ18077"/>
    </row>
    <row r="18078" spans="23:43" x14ac:dyDescent="0.25">
      <c r="W18078" t="b">
        <f t="shared" si="1221"/>
        <v>1</v>
      </c>
      <c r="X18078" t="b">
        <f t="shared" si="1222"/>
        <v>1</v>
      </c>
      <c r="AA18078"/>
      <c r="AH18078"/>
      <c r="AL18078" t="b">
        <f t="shared" si="1223"/>
        <v>1</v>
      </c>
      <c r="AM18078" t="b">
        <f t="shared" si="1224"/>
        <v>1</v>
      </c>
      <c r="AP18078"/>
      <c r="AQ18078"/>
    </row>
    <row r="18079" spans="23:43" x14ac:dyDescent="0.25">
      <c r="W18079" t="b">
        <f t="shared" si="1221"/>
        <v>1</v>
      </c>
      <c r="X18079" t="b">
        <f t="shared" si="1222"/>
        <v>1</v>
      </c>
      <c r="AA18079"/>
      <c r="AH18079"/>
      <c r="AL18079" t="b">
        <f t="shared" si="1223"/>
        <v>1</v>
      </c>
      <c r="AM18079" t="b">
        <f t="shared" si="1224"/>
        <v>1</v>
      </c>
      <c r="AP18079"/>
      <c r="AQ18079"/>
    </row>
    <row r="18080" spans="23:43" x14ac:dyDescent="0.25">
      <c r="W18080" t="b">
        <f t="shared" si="1221"/>
        <v>1</v>
      </c>
      <c r="X18080" t="b">
        <f t="shared" si="1222"/>
        <v>1</v>
      </c>
      <c r="AA18080"/>
      <c r="AH18080"/>
      <c r="AL18080" t="b">
        <f t="shared" si="1223"/>
        <v>1</v>
      </c>
      <c r="AM18080" t="b">
        <f t="shared" si="1224"/>
        <v>1</v>
      </c>
      <c r="AP18080"/>
      <c r="AQ18080"/>
    </row>
    <row r="18081" spans="23:43" x14ac:dyDescent="0.25">
      <c r="W18081" t="b">
        <f t="shared" si="1221"/>
        <v>1</v>
      </c>
      <c r="X18081" t="b">
        <f t="shared" si="1222"/>
        <v>1</v>
      </c>
      <c r="AA18081"/>
      <c r="AH18081"/>
      <c r="AL18081" t="b">
        <f t="shared" si="1223"/>
        <v>1</v>
      </c>
      <c r="AM18081" t="b">
        <f t="shared" si="1224"/>
        <v>1</v>
      </c>
      <c r="AP18081"/>
      <c r="AQ18081"/>
    </row>
    <row r="18082" spans="23:43" x14ac:dyDescent="0.25">
      <c r="W18082" t="b">
        <f t="shared" si="1221"/>
        <v>1</v>
      </c>
      <c r="X18082" t="b">
        <f t="shared" si="1222"/>
        <v>1</v>
      </c>
      <c r="AA18082"/>
      <c r="AH18082"/>
      <c r="AL18082" t="b">
        <f t="shared" si="1223"/>
        <v>1</v>
      </c>
      <c r="AM18082" t="b">
        <f t="shared" si="1224"/>
        <v>1</v>
      </c>
      <c r="AP18082"/>
      <c r="AQ18082"/>
    </row>
    <row r="18083" spans="23:43" x14ac:dyDescent="0.25">
      <c r="W18083" t="b">
        <f t="shared" si="1221"/>
        <v>1</v>
      </c>
      <c r="X18083" t="b">
        <f t="shared" si="1222"/>
        <v>1</v>
      </c>
      <c r="AA18083"/>
      <c r="AH18083"/>
      <c r="AL18083" t="b">
        <f t="shared" si="1223"/>
        <v>1</v>
      </c>
      <c r="AM18083" t="b">
        <f t="shared" si="1224"/>
        <v>1</v>
      </c>
      <c r="AP18083"/>
      <c r="AQ18083"/>
    </row>
    <row r="18084" spans="23:43" x14ac:dyDescent="0.25">
      <c r="W18084" t="b">
        <f t="shared" si="1221"/>
        <v>1</v>
      </c>
      <c r="X18084" t="b">
        <f t="shared" si="1222"/>
        <v>1</v>
      </c>
      <c r="AA18084"/>
      <c r="AH18084"/>
      <c r="AL18084" t="b">
        <f t="shared" si="1223"/>
        <v>1</v>
      </c>
      <c r="AM18084" t="b">
        <f t="shared" si="1224"/>
        <v>1</v>
      </c>
      <c r="AP18084"/>
      <c r="AQ18084"/>
    </row>
    <row r="18085" spans="23:43" x14ac:dyDescent="0.25">
      <c r="W18085" t="b">
        <f t="shared" si="1221"/>
        <v>1</v>
      </c>
      <c r="X18085" t="b">
        <f t="shared" si="1222"/>
        <v>1</v>
      </c>
      <c r="AA18085"/>
      <c r="AH18085"/>
      <c r="AL18085" t="b">
        <f t="shared" si="1223"/>
        <v>1</v>
      </c>
      <c r="AM18085" t="b">
        <f t="shared" si="1224"/>
        <v>1</v>
      </c>
      <c r="AP18085"/>
      <c r="AQ18085"/>
    </row>
    <row r="18086" spans="23:43" x14ac:dyDescent="0.25">
      <c r="W18086" t="b">
        <f t="shared" si="1221"/>
        <v>1</v>
      </c>
      <c r="X18086" t="b">
        <f t="shared" si="1222"/>
        <v>1</v>
      </c>
      <c r="AA18086"/>
      <c r="AH18086"/>
      <c r="AL18086" t="b">
        <f t="shared" si="1223"/>
        <v>1</v>
      </c>
      <c r="AM18086" t="b">
        <f t="shared" si="1224"/>
        <v>1</v>
      </c>
      <c r="AP18086"/>
      <c r="AQ18086"/>
    </row>
    <row r="18087" spans="23:43" x14ac:dyDescent="0.25">
      <c r="W18087" t="b">
        <f t="shared" si="1221"/>
        <v>1</v>
      </c>
      <c r="X18087" t="b">
        <f t="shared" si="1222"/>
        <v>1</v>
      </c>
      <c r="AA18087"/>
      <c r="AH18087"/>
      <c r="AL18087" t="b">
        <f t="shared" si="1223"/>
        <v>1</v>
      </c>
      <c r="AM18087" t="b">
        <f t="shared" si="1224"/>
        <v>1</v>
      </c>
      <c r="AP18087"/>
      <c r="AQ18087"/>
    </row>
    <row r="18088" spans="23:43" x14ac:dyDescent="0.25">
      <c r="W18088" t="b">
        <f t="shared" si="1221"/>
        <v>1</v>
      </c>
      <c r="X18088" t="b">
        <f t="shared" si="1222"/>
        <v>1</v>
      </c>
      <c r="AA18088"/>
      <c r="AH18088"/>
      <c r="AL18088" t="b">
        <f t="shared" si="1223"/>
        <v>1</v>
      </c>
      <c r="AM18088" t="b">
        <f t="shared" si="1224"/>
        <v>1</v>
      </c>
      <c r="AP18088"/>
      <c r="AQ18088"/>
    </row>
    <row r="18089" spans="23:43" x14ac:dyDescent="0.25">
      <c r="W18089" t="b">
        <f t="shared" si="1221"/>
        <v>1</v>
      </c>
      <c r="X18089" t="b">
        <f t="shared" si="1222"/>
        <v>1</v>
      </c>
      <c r="AA18089"/>
      <c r="AH18089"/>
      <c r="AL18089" t="b">
        <f t="shared" si="1223"/>
        <v>1</v>
      </c>
      <c r="AM18089" t="b">
        <f t="shared" si="1224"/>
        <v>1</v>
      </c>
      <c r="AP18089"/>
      <c r="AQ18089"/>
    </row>
    <row r="18090" spans="23:43" x14ac:dyDescent="0.25">
      <c r="W18090" t="b">
        <f t="shared" si="1221"/>
        <v>1</v>
      </c>
      <c r="X18090" t="b">
        <f t="shared" si="1222"/>
        <v>1</v>
      </c>
      <c r="AA18090"/>
      <c r="AH18090"/>
      <c r="AL18090" t="b">
        <f t="shared" si="1223"/>
        <v>1</v>
      </c>
      <c r="AM18090" t="b">
        <f t="shared" si="1224"/>
        <v>1</v>
      </c>
      <c r="AP18090"/>
      <c r="AQ18090"/>
    </row>
    <row r="18091" spans="23:43" x14ac:dyDescent="0.25">
      <c r="W18091" t="b">
        <f t="shared" si="1221"/>
        <v>1</v>
      </c>
      <c r="X18091" t="b">
        <f t="shared" si="1222"/>
        <v>1</v>
      </c>
      <c r="AA18091"/>
      <c r="AH18091"/>
      <c r="AL18091" t="b">
        <f t="shared" si="1223"/>
        <v>1</v>
      </c>
      <c r="AM18091" t="b">
        <f t="shared" si="1224"/>
        <v>1</v>
      </c>
      <c r="AP18091"/>
      <c r="AQ18091"/>
    </row>
    <row r="18092" spans="23:43" x14ac:dyDescent="0.25">
      <c r="W18092" t="b">
        <f t="shared" si="1221"/>
        <v>1</v>
      </c>
      <c r="X18092" t="b">
        <f t="shared" si="1222"/>
        <v>1</v>
      </c>
      <c r="AA18092"/>
      <c r="AH18092"/>
      <c r="AL18092" t="b">
        <f t="shared" si="1223"/>
        <v>1</v>
      </c>
      <c r="AM18092" t="b">
        <f t="shared" si="1224"/>
        <v>1</v>
      </c>
      <c r="AP18092"/>
      <c r="AQ18092"/>
    </row>
    <row r="18093" spans="23:43" x14ac:dyDescent="0.25">
      <c r="W18093" t="b">
        <f t="shared" si="1221"/>
        <v>1</v>
      </c>
      <c r="X18093" t="b">
        <f t="shared" si="1222"/>
        <v>1</v>
      </c>
      <c r="AA18093"/>
      <c r="AH18093"/>
      <c r="AL18093" t="b">
        <f t="shared" si="1223"/>
        <v>1</v>
      </c>
      <c r="AM18093" t="b">
        <f t="shared" si="1224"/>
        <v>1</v>
      </c>
      <c r="AP18093"/>
      <c r="AQ18093"/>
    </row>
    <row r="18094" spans="23:43" x14ac:dyDescent="0.25">
      <c r="W18094" t="b">
        <f t="shared" si="1221"/>
        <v>1</v>
      </c>
      <c r="X18094" t="b">
        <f t="shared" si="1222"/>
        <v>1</v>
      </c>
      <c r="AA18094"/>
      <c r="AH18094"/>
      <c r="AL18094" t="b">
        <f t="shared" si="1223"/>
        <v>1</v>
      </c>
      <c r="AM18094" t="b">
        <f t="shared" si="1224"/>
        <v>1</v>
      </c>
      <c r="AP18094"/>
      <c r="AQ18094"/>
    </row>
    <row r="18095" spans="23:43" x14ac:dyDescent="0.25">
      <c r="W18095" t="b">
        <f t="shared" si="1221"/>
        <v>1</v>
      </c>
      <c r="X18095" t="b">
        <f t="shared" si="1222"/>
        <v>1</v>
      </c>
      <c r="AA18095"/>
      <c r="AH18095"/>
      <c r="AL18095" t="b">
        <f t="shared" si="1223"/>
        <v>1</v>
      </c>
      <c r="AM18095" t="b">
        <f t="shared" si="1224"/>
        <v>1</v>
      </c>
      <c r="AP18095"/>
      <c r="AQ18095"/>
    </row>
    <row r="18096" spans="23:43" x14ac:dyDescent="0.25">
      <c r="W18096" t="b">
        <f t="shared" si="1221"/>
        <v>1</v>
      </c>
      <c r="X18096" t="b">
        <f t="shared" si="1222"/>
        <v>1</v>
      </c>
      <c r="AA18096"/>
      <c r="AH18096"/>
      <c r="AL18096" t="b">
        <f t="shared" si="1223"/>
        <v>1</v>
      </c>
      <c r="AM18096" t="b">
        <f t="shared" si="1224"/>
        <v>1</v>
      </c>
      <c r="AP18096"/>
      <c r="AQ18096"/>
    </row>
    <row r="18097" spans="23:43" x14ac:dyDescent="0.25">
      <c r="W18097" t="b">
        <f t="shared" si="1221"/>
        <v>1</v>
      </c>
      <c r="X18097" t="b">
        <f t="shared" si="1222"/>
        <v>1</v>
      </c>
      <c r="AA18097"/>
      <c r="AH18097"/>
      <c r="AL18097" t="b">
        <f t="shared" si="1223"/>
        <v>1</v>
      </c>
      <c r="AM18097" t="b">
        <f t="shared" si="1224"/>
        <v>1</v>
      </c>
      <c r="AP18097"/>
      <c r="AQ18097"/>
    </row>
    <row r="18098" spans="23:43" x14ac:dyDescent="0.25">
      <c r="W18098" t="b">
        <f t="shared" si="1221"/>
        <v>1</v>
      </c>
      <c r="X18098" t="b">
        <f t="shared" si="1222"/>
        <v>1</v>
      </c>
      <c r="AA18098"/>
      <c r="AH18098"/>
      <c r="AL18098" t="b">
        <f t="shared" si="1223"/>
        <v>1</v>
      </c>
      <c r="AM18098" t="b">
        <f t="shared" si="1224"/>
        <v>1</v>
      </c>
      <c r="AP18098"/>
      <c r="AQ18098"/>
    </row>
    <row r="18099" spans="23:43" x14ac:dyDescent="0.25">
      <c r="W18099" t="b">
        <f t="shared" si="1221"/>
        <v>1</v>
      </c>
      <c r="X18099" t="b">
        <f t="shared" si="1222"/>
        <v>1</v>
      </c>
      <c r="AA18099"/>
      <c r="AH18099"/>
      <c r="AL18099" t="b">
        <f t="shared" si="1223"/>
        <v>1</v>
      </c>
      <c r="AM18099" t="b">
        <f t="shared" si="1224"/>
        <v>1</v>
      </c>
      <c r="AP18099"/>
      <c r="AQ18099"/>
    </row>
    <row r="18100" spans="23:43" x14ac:dyDescent="0.25">
      <c r="W18100" t="b">
        <f t="shared" si="1221"/>
        <v>1</v>
      </c>
      <c r="X18100" t="b">
        <f t="shared" si="1222"/>
        <v>1</v>
      </c>
      <c r="AA18100"/>
      <c r="AH18100"/>
      <c r="AL18100" t="b">
        <f t="shared" si="1223"/>
        <v>1</v>
      </c>
      <c r="AM18100" t="b">
        <f t="shared" si="1224"/>
        <v>1</v>
      </c>
      <c r="AP18100"/>
      <c r="AQ18100"/>
    </row>
    <row r="18101" spans="23:43" x14ac:dyDescent="0.25">
      <c r="W18101" t="b">
        <f t="shared" si="1221"/>
        <v>1</v>
      </c>
      <c r="X18101" t="b">
        <f t="shared" si="1222"/>
        <v>1</v>
      </c>
      <c r="AA18101"/>
      <c r="AH18101"/>
      <c r="AL18101" t="b">
        <f t="shared" si="1223"/>
        <v>1</v>
      </c>
      <c r="AM18101" t="b">
        <f t="shared" si="1224"/>
        <v>1</v>
      </c>
      <c r="AP18101"/>
      <c r="AQ18101"/>
    </row>
    <row r="18102" spans="23:43" x14ac:dyDescent="0.25">
      <c r="W18102" t="b">
        <f t="shared" si="1221"/>
        <v>1</v>
      </c>
      <c r="X18102" t="b">
        <f t="shared" si="1222"/>
        <v>1</v>
      </c>
      <c r="AA18102"/>
      <c r="AH18102"/>
      <c r="AL18102" t="b">
        <f t="shared" si="1223"/>
        <v>1</v>
      </c>
      <c r="AM18102" t="b">
        <f t="shared" si="1224"/>
        <v>1</v>
      </c>
      <c r="AP18102"/>
      <c r="AQ18102"/>
    </row>
    <row r="18103" spans="23:43" x14ac:dyDescent="0.25">
      <c r="W18103" t="b">
        <f t="shared" si="1221"/>
        <v>1</v>
      </c>
      <c r="X18103" t="b">
        <f t="shared" si="1222"/>
        <v>1</v>
      </c>
      <c r="AA18103"/>
      <c r="AH18103"/>
      <c r="AL18103" t="b">
        <f t="shared" si="1223"/>
        <v>1</v>
      </c>
      <c r="AM18103" t="b">
        <f t="shared" si="1224"/>
        <v>1</v>
      </c>
      <c r="AP18103"/>
      <c r="AQ18103"/>
    </row>
    <row r="18104" spans="23:43" x14ac:dyDescent="0.25">
      <c r="W18104" t="b">
        <f t="shared" si="1221"/>
        <v>1</v>
      </c>
      <c r="X18104" t="b">
        <f t="shared" si="1222"/>
        <v>1</v>
      </c>
      <c r="AA18104"/>
      <c r="AH18104"/>
      <c r="AL18104" t="b">
        <f t="shared" si="1223"/>
        <v>1</v>
      </c>
      <c r="AM18104" t="b">
        <f t="shared" si="1224"/>
        <v>1</v>
      </c>
      <c r="AP18104"/>
      <c r="AQ18104"/>
    </row>
    <row r="18105" spans="23:43" x14ac:dyDescent="0.25">
      <c r="W18105" t="b">
        <f t="shared" si="1221"/>
        <v>1</v>
      </c>
      <c r="X18105" t="b">
        <f t="shared" si="1222"/>
        <v>1</v>
      </c>
      <c r="AA18105"/>
      <c r="AH18105"/>
      <c r="AL18105" t="b">
        <f t="shared" si="1223"/>
        <v>1</v>
      </c>
      <c r="AM18105" t="b">
        <f t="shared" si="1224"/>
        <v>1</v>
      </c>
      <c r="AP18105"/>
      <c r="AQ18105"/>
    </row>
    <row r="18106" spans="23:43" x14ac:dyDescent="0.25">
      <c r="W18106" t="b">
        <f t="shared" si="1221"/>
        <v>1</v>
      </c>
      <c r="X18106" t="b">
        <f t="shared" si="1222"/>
        <v>1</v>
      </c>
      <c r="AA18106"/>
      <c r="AH18106"/>
      <c r="AL18106" t="b">
        <f t="shared" si="1223"/>
        <v>1</v>
      </c>
      <c r="AM18106" t="b">
        <f t="shared" si="1224"/>
        <v>1</v>
      </c>
      <c r="AP18106"/>
      <c r="AQ18106"/>
    </row>
    <row r="18107" spans="23:43" x14ac:dyDescent="0.25">
      <c r="W18107" t="b">
        <f t="shared" si="1221"/>
        <v>1</v>
      </c>
      <c r="X18107" t="b">
        <f t="shared" si="1222"/>
        <v>1</v>
      </c>
      <c r="AA18107"/>
      <c r="AH18107"/>
      <c r="AL18107" t="b">
        <f t="shared" si="1223"/>
        <v>1</v>
      </c>
      <c r="AM18107" t="b">
        <f t="shared" si="1224"/>
        <v>1</v>
      </c>
      <c r="AP18107"/>
      <c r="AQ18107"/>
    </row>
    <row r="18108" spans="23:43" x14ac:dyDescent="0.25">
      <c r="W18108" t="b">
        <f t="shared" si="1221"/>
        <v>1</v>
      </c>
      <c r="X18108" t="b">
        <f t="shared" si="1222"/>
        <v>1</v>
      </c>
      <c r="AA18108"/>
      <c r="AH18108"/>
      <c r="AL18108" t="b">
        <f t="shared" si="1223"/>
        <v>1</v>
      </c>
      <c r="AM18108" t="b">
        <f t="shared" si="1224"/>
        <v>1</v>
      </c>
      <c r="AP18108"/>
      <c r="AQ18108"/>
    </row>
    <row r="18109" spans="23:43" x14ac:dyDescent="0.25">
      <c r="W18109" t="b">
        <f t="shared" si="1221"/>
        <v>1</v>
      </c>
      <c r="X18109" t="b">
        <f t="shared" si="1222"/>
        <v>1</v>
      </c>
      <c r="AA18109"/>
      <c r="AH18109"/>
      <c r="AL18109" t="b">
        <f t="shared" si="1223"/>
        <v>1</v>
      </c>
      <c r="AM18109" t="b">
        <f t="shared" si="1224"/>
        <v>1</v>
      </c>
      <c r="AP18109"/>
      <c r="AQ18109"/>
    </row>
    <row r="18110" spans="23:43" x14ac:dyDescent="0.25">
      <c r="W18110" t="b">
        <f t="shared" si="1221"/>
        <v>1</v>
      </c>
      <c r="X18110" t="b">
        <f t="shared" si="1222"/>
        <v>1</v>
      </c>
      <c r="AA18110"/>
      <c r="AH18110"/>
      <c r="AL18110" t="b">
        <f t="shared" si="1223"/>
        <v>1</v>
      </c>
      <c r="AM18110" t="b">
        <f t="shared" si="1224"/>
        <v>1</v>
      </c>
      <c r="AP18110"/>
      <c r="AQ18110"/>
    </row>
    <row r="18111" spans="23:43" x14ac:dyDescent="0.25">
      <c r="W18111" t="b">
        <f t="shared" si="1221"/>
        <v>1</v>
      </c>
      <c r="X18111" t="b">
        <f t="shared" si="1222"/>
        <v>1</v>
      </c>
      <c r="AA18111"/>
      <c r="AH18111"/>
      <c r="AL18111" t="b">
        <f t="shared" si="1223"/>
        <v>1</v>
      </c>
      <c r="AM18111" t="b">
        <f t="shared" si="1224"/>
        <v>1</v>
      </c>
      <c r="AP18111"/>
      <c r="AQ18111"/>
    </row>
    <row r="18112" spans="23:43" x14ac:dyDescent="0.25">
      <c r="W18112" t="b">
        <f t="shared" si="1221"/>
        <v>1</v>
      </c>
      <c r="X18112" t="b">
        <f t="shared" si="1222"/>
        <v>1</v>
      </c>
      <c r="AA18112"/>
      <c r="AH18112"/>
      <c r="AL18112" t="b">
        <f t="shared" si="1223"/>
        <v>1</v>
      </c>
      <c r="AM18112" t="b">
        <f t="shared" si="1224"/>
        <v>1</v>
      </c>
      <c r="AP18112"/>
      <c r="AQ18112"/>
    </row>
    <row r="18113" spans="23:43" x14ac:dyDescent="0.25">
      <c r="W18113" t="b">
        <f t="shared" si="1221"/>
        <v>1</v>
      </c>
      <c r="X18113" t="b">
        <f t="shared" si="1222"/>
        <v>1</v>
      </c>
      <c r="AA18113"/>
      <c r="AH18113"/>
      <c r="AL18113" t="b">
        <f t="shared" si="1223"/>
        <v>1</v>
      </c>
      <c r="AM18113" t="b">
        <f t="shared" si="1224"/>
        <v>1</v>
      </c>
      <c r="AP18113"/>
      <c r="AQ18113"/>
    </row>
    <row r="18114" spans="23:43" x14ac:dyDescent="0.25">
      <c r="W18114" t="b">
        <f t="shared" si="1221"/>
        <v>1</v>
      </c>
      <c r="X18114" t="b">
        <f t="shared" si="1222"/>
        <v>1</v>
      </c>
      <c r="AA18114"/>
      <c r="AH18114"/>
      <c r="AL18114" t="b">
        <f t="shared" si="1223"/>
        <v>1</v>
      </c>
      <c r="AM18114" t="b">
        <f t="shared" si="1224"/>
        <v>1</v>
      </c>
      <c r="AP18114"/>
      <c r="AQ18114"/>
    </row>
    <row r="18115" spans="23:43" x14ac:dyDescent="0.25">
      <c r="W18115" t="b">
        <f t="shared" si="1221"/>
        <v>1</v>
      </c>
      <c r="X18115" t="b">
        <f t="shared" si="1222"/>
        <v>1</v>
      </c>
      <c r="AA18115"/>
      <c r="AH18115"/>
      <c r="AL18115" t="b">
        <f t="shared" si="1223"/>
        <v>1</v>
      </c>
      <c r="AM18115" t="b">
        <f t="shared" si="1224"/>
        <v>1</v>
      </c>
      <c r="AP18115"/>
      <c r="AQ18115"/>
    </row>
    <row r="18116" spans="23:43" x14ac:dyDescent="0.25">
      <c r="W18116" t="b">
        <f t="shared" si="1221"/>
        <v>1</v>
      </c>
      <c r="X18116" t="b">
        <f t="shared" si="1222"/>
        <v>1</v>
      </c>
      <c r="AA18116"/>
      <c r="AH18116"/>
      <c r="AL18116" t="b">
        <f t="shared" si="1223"/>
        <v>1</v>
      </c>
      <c r="AM18116" t="b">
        <f t="shared" si="1224"/>
        <v>1</v>
      </c>
      <c r="AP18116"/>
      <c r="AQ18116"/>
    </row>
    <row r="18117" spans="23:43" x14ac:dyDescent="0.25">
      <c r="W18117" t="b">
        <f t="shared" si="1221"/>
        <v>1</v>
      </c>
      <c r="X18117" t="b">
        <f t="shared" si="1222"/>
        <v>1</v>
      </c>
      <c r="AA18117"/>
      <c r="AH18117"/>
      <c r="AL18117" t="b">
        <f t="shared" si="1223"/>
        <v>1</v>
      </c>
      <c r="AM18117" t="b">
        <f t="shared" si="1224"/>
        <v>1</v>
      </c>
      <c r="AP18117"/>
      <c r="AQ18117"/>
    </row>
    <row r="18118" spans="23:43" x14ac:dyDescent="0.25">
      <c r="W18118" t="b">
        <f t="shared" si="1221"/>
        <v>1</v>
      </c>
      <c r="X18118" t="b">
        <f t="shared" si="1222"/>
        <v>1</v>
      </c>
      <c r="AA18118"/>
      <c r="AH18118"/>
      <c r="AL18118" t="b">
        <f t="shared" si="1223"/>
        <v>1</v>
      </c>
      <c r="AM18118" t="b">
        <f t="shared" si="1224"/>
        <v>1</v>
      </c>
      <c r="AP18118"/>
      <c r="AQ18118"/>
    </row>
    <row r="18119" spans="23:43" x14ac:dyDescent="0.25">
      <c r="W18119" t="b">
        <f t="shared" si="1221"/>
        <v>1</v>
      </c>
      <c r="X18119" t="b">
        <f t="shared" si="1222"/>
        <v>1</v>
      </c>
      <c r="AA18119"/>
      <c r="AH18119"/>
      <c r="AL18119" t="b">
        <f t="shared" si="1223"/>
        <v>1</v>
      </c>
      <c r="AM18119" t="b">
        <f t="shared" si="1224"/>
        <v>1</v>
      </c>
      <c r="AP18119"/>
      <c r="AQ18119"/>
    </row>
    <row r="18120" spans="23:43" x14ac:dyDescent="0.25">
      <c r="W18120" t="b">
        <f t="shared" si="1221"/>
        <v>1</v>
      </c>
      <c r="X18120" t="b">
        <f t="shared" si="1222"/>
        <v>1</v>
      </c>
      <c r="AA18120"/>
      <c r="AH18120"/>
      <c r="AL18120" t="b">
        <f t="shared" si="1223"/>
        <v>1</v>
      </c>
      <c r="AM18120" t="b">
        <f t="shared" si="1224"/>
        <v>1</v>
      </c>
      <c r="AP18120"/>
      <c r="AQ18120"/>
    </row>
    <row r="18121" spans="23:43" x14ac:dyDescent="0.25">
      <c r="W18121" t="b">
        <f t="shared" si="1221"/>
        <v>1</v>
      </c>
      <c r="X18121" t="b">
        <f t="shared" si="1222"/>
        <v>1</v>
      </c>
      <c r="AA18121"/>
      <c r="AH18121"/>
      <c r="AL18121" t="b">
        <f t="shared" si="1223"/>
        <v>1</v>
      </c>
      <c r="AM18121" t="b">
        <f t="shared" si="1224"/>
        <v>1</v>
      </c>
      <c r="AP18121"/>
      <c r="AQ18121"/>
    </row>
    <row r="18122" spans="23:43" x14ac:dyDescent="0.25">
      <c r="W18122" t="b">
        <f t="shared" si="1221"/>
        <v>1</v>
      </c>
      <c r="X18122" t="b">
        <f t="shared" si="1222"/>
        <v>1</v>
      </c>
      <c r="AA18122"/>
      <c r="AH18122"/>
      <c r="AL18122" t="b">
        <f t="shared" si="1223"/>
        <v>1</v>
      </c>
      <c r="AM18122" t="b">
        <f t="shared" si="1224"/>
        <v>1</v>
      </c>
      <c r="AP18122"/>
      <c r="AQ18122"/>
    </row>
    <row r="18123" spans="23:43" x14ac:dyDescent="0.25">
      <c r="W18123" t="b">
        <f t="shared" si="1221"/>
        <v>1</v>
      </c>
      <c r="X18123" t="b">
        <f t="shared" si="1222"/>
        <v>1</v>
      </c>
      <c r="AA18123"/>
      <c r="AH18123"/>
      <c r="AL18123" t="b">
        <f t="shared" si="1223"/>
        <v>1</v>
      </c>
      <c r="AM18123" t="b">
        <f t="shared" si="1224"/>
        <v>1</v>
      </c>
      <c r="AP18123"/>
      <c r="AQ18123"/>
    </row>
    <row r="18124" spans="23:43" x14ac:dyDescent="0.25">
      <c r="W18124" t="b">
        <f t="shared" ref="W18124:W18187" si="1225">IF(AND(U18124&lt;&gt;"",U18124&lt;&gt;"Grand Total",U18124&lt;&gt;"(blank)"),GETPIVOTDATA("Facility CCN",$U$10,"Facility CCN",U18124)=1,TRUE)</f>
        <v>1</v>
      </c>
      <c r="X18124" t="b">
        <f t="shared" ref="X18124:X18187" si="1226">IF(AND(U18124&lt;&gt;"",U18124&lt;&gt;"Grand Total",U18124&lt;&gt;"(blank)"),LEN(U18124)=6,TRUE)</f>
        <v>1</v>
      </c>
      <c r="AA18124"/>
      <c r="AH18124"/>
      <c r="AL18124" t="b">
        <f t="shared" ref="AL18124:AL18187" si="1227">IF(AND(AJ18124&lt;&gt;"",AJ18124&lt;&gt;"Grand Total",AJ18124&lt;&gt;"(blank)"),GETPIVOTDATA("Provider NPI",$AJ$10,"Provider NPI",AJ18124)=1,TRUE)</f>
        <v>1</v>
      </c>
      <c r="AM18124" t="b">
        <f t="shared" ref="AM18124:AM18187" si="1228">IF(AND(AJ18124&lt;&gt;"",AJ18124&lt;&gt;"Grand Total",AJ18124&lt;&gt;"(blank)"),LEN(AJ18124)=10,TRUE)</f>
        <v>1</v>
      </c>
      <c r="AP18124"/>
      <c r="AQ18124"/>
    </row>
    <row r="18125" spans="23:43" x14ac:dyDescent="0.25">
      <c r="W18125" t="b">
        <f t="shared" si="1225"/>
        <v>1</v>
      </c>
      <c r="X18125" t="b">
        <f t="shared" si="1226"/>
        <v>1</v>
      </c>
      <c r="AA18125"/>
      <c r="AH18125"/>
      <c r="AL18125" t="b">
        <f t="shared" si="1227"/>
        <v>1</v>
      </c>
      <c r="AM18125" t="b">
        <f t="shared" si="1228"/>
        <v>1</v>
      </c>
      <c r="AP18125"/>
      <c r="AQ18125"/>
    </row>
    <row r="18126" spans="23:43" x14ac:dyDescent="0.25">
      <c r="W18126" t="b">
        <f t="shared" si="1225"/>
        <v>1</v>
      </c>
      <c r="X18126" t="b">
        <f t="shared" si="1226"/>
        <v>1</v>
      </c>
      <c r="AA18126"/>
      <c r="AH18126"/>
      <c r="AL18126" t="b">
        <f t="shared" si="1227"/>
        <v>1</v>
      </c>
      <c r="AM18126" t="b">
        <f t="shared" si="1228"/>
        <v>1</v>
      </c>
      <c r="AP18126"/>
      <c r="AQ18126"/>
    </row>
    <row r="18127" spans="23:43" x14ac:dyDescent="0.25">
      <c r="W18127" t="b">
        <f t="shared" si="1225"/>
        <v>1</v>
      </c>
      <c r="X18127" t="b">
        <f t="shared" si="1226"/>
        <v>1</v>
      </c>
      <c r="AA18127"/>
      <c r="AH18127"/>
      <c r="AL18127" t="b">
        <f t="shared" si="1227"/>
        <v>1</v>
      </c>
      <c r="AM18127" t="b">
        <f t="shared" si="1228"/>
        <v>1</v>
      </c>
      <c r="AP18127"/>
      <c r="AQ18127"/>
    </row>
    <row r="18128" spans="23:43" x14ac:dyDescent="0.25">
      <c r="W18128" t="b">
        <f t="shared" si="1225"/>
        <v>1</v>
      </c>
      <c r="X18128" t="b">
        <f t="shared" si="1226"/>
        <v>1</v>
      </c>
      <c r="AA18128"/>
      <c r="AH18128"/>
      <c r="AL18128" t="b">
        <f t="shared" si="1227"/>
        <v>1</v>
      </c>
      <c r="AM18128" t="b">
        <f t="shared" si="1228"/>
        <v>1</v>
      </c>
      <c r="AP18128"/>
      <c r="AQ18128"/>
    </row>
    <row r="18129" spans="23:43" x14ac:dyDescent="0.25">
      <c r="W18129" t="b">
        <f t="shared" si="1225"/>
        <v>1</v>
      </c>
      <c r="X18129" t="b">
        <f t="shared" si="1226"/>
        <v>1</v>
      </c>
      <c r="AA18129"/>
      <c r="AH18129"/>
      <c r="AL18129" t="b">
        <f t="shared" si="1227"/>
        <v>1</v>
      </c>
      <c r="AM18129" t="b">
        <f t="shared" si="1228"/>
        <v>1</v>
      </c>
      <c r="AP18129"/>
      <c r="AQ18129"/>
    </row>
    <row r="18130" spans="23:43" x14ac:dyDescent="0.25">
      <c r="W18130" t="b">
        <f t="shared" si="1225"/>
        <v>1</v>
      </c>
      <c r="X18130" t="b">
        <f t="shared" si="1226"/>
        <v>1</v>
      </c>
      <c r="AA18130"/>
      <c r="AH18130"/>
      <c r="AL18130" t="b">
        <f t="shared" si="1227"/>
        <v>1</v>
      </c>
      <c r="AM18130" t="b">
        <f t="shared" si="1228"/>
        <v>1</v>
      </c>
      <c r="AP18130"/>
      <c r="AQ18130"/>
    </row>
    <row r="18131" spans="23:43" x14ac:dyDescent="0.25">
      <c r="W18131" t="b">
        <f t="shared" si="1225"/>
        <v>1</v>
      </c>
      <c r="X18131" t="b">
        <f t="shared" si="1226"/>
        <v>1</v>
      </c>
      <c r="AA18131"/>
      <c r="AH18131"/>
      <c r="AL18131" t="b">
        <f t="shared" si="1227"/>
        <v>1</v>
      </c>
      <c r="AM18131" t="b">
        <f t="shared" si="1228"/>
        <v>1</v>
      </c>
      <c r="AP18131"/>
      <c r="AQ18131"/>
    </row>
    <row r="18132" spans="23:43" x14ac:dyDescent="0.25">
      <c r="W18132" t="b">
        <f t="shared" si="1225"/>
        <v>1</v>
      </c>
      <c r="X18132" t="b">
        <f t="shared" si="1226"/>
        <v>1</v>
      </c>
      <c r="AA18132"/>
      <c r="AH18132"/>
      <c r="AL18132" t="b">
        <f t="shared" si="1227"/>
        <v>1</v>
      </c>
      <c r="AM18132" t="b">
        <f t="shared" si="1228"/>
        <v>1</v>
      </c>
      <c r="AP18132"/>
      <c r="AQ18132"/>
    </row>
    <row r="18133" spans="23:43" x14ac:dyDescent="0.25">
      <c r="W18133" t="b">
        <f t="shared" si="1225"/>
        <v>1</v>
      </c>
      <c r="X18133" t="b">
        <f t="shared" si="1226"/>
        <v>1</v>
      </c>
      <c r="AA18133"/>
      <c r="AH18133"/>
      <c r="AL18133" t="b">
        <f t="shared" si="1227"/>
        <v>1</v>
      </c>
      <c r="AM18133" t="b">
        <f t="shared" si="1228"/>
        <v>1</v>
      </c>
      <c r="AP18133"/>
      <c r="AQ18133"/>
    </row>
    <row r="18134" spans="23:43" x14ac:dyDescent="0.25">
      <c r="W18134" t="b">
        <f t="shared" si="1225"/>
        <v>1</v>
      </c>
      <c r="X18134" t="b">
        <f t="shared" si="1226"/>
        <v>1</v>
      </c>
      <c r="AA18134"/>
      <c r="AH18134"/>
      <c r="AL18134" t="b">
        <f t="shared" si="1227"/>
        <v>1</v>
      </c>
      <c r="AM18134" t="b">
        <f t="shared" si="1228"/>
        <v>1</v>
      </c>
      <c r="AP18134"/>
      <c r="AQ18134"/>
    </row>
    <row r="18135" spans="23:43" x14ac:dyDescent="0.25">
      <c r="W18135" t="b">
        <f t="shared" si="1225"/>
        <v>1</v>
      </c>
      <c r="X18135" t="b">
        <f t="shared" si="1226"/>
        <v>1</v>
      </c>
      <c r="AA18135"/>
      <c r="AH18135"/>
      <c r="AL18135" t="b">
        <f t="shared" si="1227"/>
        <v>1</v>
      </c>
      <c r="AM18135" t="b">
        <f t="shared" si="1228"/>
        <v>1</v>
      </c>
      <c r="AP18135"/>
      <c r="AQ18135"/>
    </row>
    <row r="18136" spans="23:43" x14ac:dyDescent="0.25">
      <c r="W18136" t="b">
        <f t="shared" si="1225"/>
        <v>1</v>
      </c>
      <c r="X18136" t="b">
        <f t="shared" si="1226"/>
        <v>1</v>
      </c>
      <c r="AA18136"/>
      <c r="AH18136"/>
      <c r="AL18136" t="b">
        <f t="shared" si="1227"/>
        <v>1</v>
      </c>
      <c r="AM18136" t="b">
        <f t="shared" si="1228"/>
        <v>1</v>
      </c>
      <c r="AP18136"/>
      <c r="AQ18136"/>
    </row>
    <row r="18137" spans="23:43" x14ac:dyDescent="0.25">
      <c r="W18137" t="b">
        <f t="shared" si="1225"/>
        <v>1</v>
      </c>
      <c r="X18137" t="b">
        <f t="shared" si="1226"/>
        <v>1</v>
      </c>
      <c r="AA18137"/>
      <c r="AH18137"/>
      <c r="AL18137" t="b">
        <f t="shared" si="1227"/>
        <v>1</v>
      </c>
      <c r="AM18137" t="b">
        <f t="shared" si="1228"/>
        <v>1</v>
      </c>
      <c r="AP18137"/>
      <c r="AQ18137"/>
    </row>
    <row r="18138" spans="23:43" x14ac:dyDescent="0.25">
      <c r="W18138" t="b">
        <f t="shared" si="1225"/>
        <v>1</v>
      </c>
      <c r="X18138" t="b">
        <f t="shared" si="1226"/>
        <v>1</v>
      </c>
      <c r="AA18138"/>
      <c r="AH18138"/>
      <c r="AL18138" t="b">
        <f t="shared" si="1227"/>
        <v>1</v>
      </c>
      <c r="AM18138" t="b">
        <f t="shared" si="1228"/>
        <v>1</v>
      </c>
      <c r="AP18138"/>
      <c r="AQ18138"/>
    </row>
    <row r="18139" spans="23:43" x14ac:dyDescent="0.25">
      <c r="W18139" t="b">
        <f t="shared" si="1225"/>
        <v>1</v>
      </c>
      <c r="X18139" t="b">
        <f t="shared" si="1226"/>
        <v>1</v>
      </c>
      <c r="AA18139"/>
      <c r="AH18139"/>
      <c r="AL18139" t="b">
        <f t="shared" si="1227"/>
        <v>1</v>
      </c>
      <c r="AM18139" t="b">
        <f t="shared" si="1228"/>
        <v>1</v>
      </c>
      <c r="AP18139"/>
      <c r="AQ18139"/>
    </row>
    <row r="18140" spans="23:43" x14ac:dyDescent="0.25">
      <c r="W18140" t="b">
        <f t="shared" si="1225"/>
        <v>1</v>
      </c>
      <c r="X18140" t="b">
        <f t="shared" si="1226"/>
        <v>1</v>
      </c>
      <c r="AA18140"/>
      <c r="AH18140"/>
      <c r="AL18140" t="b">
        <f t="shared" si="1227"/>
        <v>1</v>
      </c>
      <c r="AM18140" t="b">
        <f t="shared" si="1228"/>
        <v>1</v>
      </c>
      <c r="AP18140"/>
      <c r="AQ18140"/>
    </row>
    <row r="18141" spans="23:43" x14ac:dyDescent="0.25">
      <c r="W18141" t="b">
        <f t="shared" si="1225"/>
        <v>1</v>
      </c>
      <c r="X18141" t="b">
        <f t="shared" si="1226"/>
        <v>1</v>
      </c>
      <c r="AA18141"/>
      <c r="AH18141"/>
      <c r="AL18141" t="b">
        <f t="shared" si="1227"/>
        <v>1</v>
      </c>
      <c r="AM18141" t="b">
        <f t="shared" si="1228"/>
        <v>1</v>
      </c>
      <c r="AP18141"/>
      <c r="AQ18141"/>
    </row>
    <row r="18142" spans="23:43" x14ac:dyDescent="0.25">
      <c r="W18142" t="b">
        <f t="shared" si="1225"/>
        <v>1</v>
      </c>
      <c r="X18142" t="b">
        <f t="shared" si="1226"/>
        <v>1</v>
      </c>
      <c r="AA18142"/>
      <c r="AH18142"/>
      <c r="AL18142" t="b">
        <f t="shared" si="1227"/>
        <v>1</v>
      </c>
      <c r="AM18142" t="b">
        <f t="shared" si="1228"/>
        <v>1</v>
      </c>
      <c r="AP18142"/>
      <c r="AQ18142"/>
    </row>
    <row r="18143" spans="23:43" x14ac:dyDescent="0.25">
      <c r="W18143" t="b">
        <f t="shared" si="1225"/>
        <v>1</v>
      </c>
      <c r="X18143" t="b">
        <f t="shared" si="1226"/>
        <v>1</v>
      </c>
      <c r="AA18143"/>
      <c r="AH18143"/>
      <c r="AL18143" t="b">
        <f t="shared" si="1227"/>
        <v>1</v>
      </c>
      <c r="AM18143" t="b">
        <f t="shared" si="1228"/>
        <v>1</v>
      </c>
      <c r="AP18143"/>
      <c r="AQ18143"/>
    </row>
    <row r="18144" spans="23:43" x14ac:dyDescent="0.25">
      <c r="W18144" t="b">
        <f t="shared" si="1225"/>
        <v>1</v>
      </c>
      <c r="X18144" t="b">
        <f t="shared" si="1226"/>
        <v>1</v>
      </c>
      <c r="AA18144"/>
      <c r="AH18144"/>
      <c r="AL18144" t="b">
        <f t="shared" si="1227"/>
        <v>1</v>
      </c>
      <c r="AM18144" t="b">
        <f t="shared" si="1228"/>
        <v>1</v>
      </c>
      <c r="AP18144"/>
      <c r="AQ18144"/>
    </row>
    <row r="18145" spans="23:43" x14ac:dyDescent="0.25">
      <c r="W18145" t="b">
        <f t="shared" si="1225"/>
        <v>1</v>
      </c>
      <c r="X18145" t="b">
        <f t="shared" si="1226"/>
        <v>1</v>
      </c>
      <c r="AA18145"/>
      <c r="AH18145"/>
      <c r="AL18145" t="b">
        <f t="shared" si="1227"/>
        <v>1</v>
      </c>
      <c r="AM18145" t="b">
        <f t="shared" si="1228"/>
        <v>1</v>
      </c>
      <c r="AP18145"/>
      <c r="AQ18145"/>
    </row>
    <row r="18146" spans="23:43" x14ac:dyDescent="0.25">
      <c r="W18146" t="b">
        <f t="shared" si="1225"/>
        <v>1</v>
      </c>
      <c r="X18146" t="b">
        <f t="shared" si="1226"/>
        <v>1</v>
      </c>
      <c r="AA18146"/>
      <c r="AH18146"/>
      <c r="AL18146" t="b">
        <f t="shared" si="1227"/>
        <v>1</v>
      </c>
      <c r="AM18146" t="b">
        <f t="shared" si="1228"/>
        <v>1</v>
      </c>
      <c r="AP18146"/>
      <c r="AQ18146"/>
    </row>
    <row r="18147" spans="23:43" x14ac:dyDescent="0.25">
      <c r="W18147" t="b">
        <f t="shared" si="1225"/>
        <v>1</v>
      </c>
      <c r="X18147" t="b">
        <f t="shared" si="1226"/>
        <v>1</v>
      </c>
      <c r="AA18147"/>
      <c r="AH18147"/>
      <c r="AL18147" t="b">
        <f t="shared" si="1227"/>
        <v>1</v>
      </c>
      <c r="AM18147" t="b">
        <f t="shared" si="1228"/>
        <v>1</v>
      </c>
      <c r="AP18147"/>
      <c r="AQ18147"/>
    </row>
    <row r="18148" spans="23:43" x14ac:dyDescent="0.25">
      <c r="W18148" t="b">
        <f t="shared" si="1225"/>
        <v>1</v>
      </c>
      <c r="X18148" t="b">
        <f t="shared" si="1226"/>
        <v>1</v>
      </c>
      <c r="AA18148"/>
      <c r="AH18148"/>
      <c r="AL18148" t="b">
        <f t="shared" si="1227"/>
        <v>1</v>
      </c>
      <c r="AM18148" t="b">
        <f t="shared" si="1228"/>
        <v>1</v>
      </c>
      <c r="AP18148"/>
      <c r="AQ18148"/>
    </row>
    <row r="18149" spans="23:43" x14ac:dyDescent="0.25">
      <c r="W18149" t="b">
        <f t="shared" si="1225"/>
        <v>1</v>
      </c>
      <c r="X18149" t="b">
        <f t="shared" si="1226"/>
        <v>1</v>
      </c>
      <c r="AA18149"/>
      <c r="AH18149"/>
      <c r="AL18149" t="b">
        <f t="shared" si="1227"/>
        <v>1</v>
      </c>
      <c r="AM18149" t="b">
        <f t="shared" si="1228"/>
        <v>1</v>
      </c>
      <c r="AP18149"/>
      <c r="AQ18149"/>
    </row>
    <row r="18150" spans="23:43" x14ac:dyDescent="0.25">
      <c r="W18150" t="b">
        <f t="shared" si="1225"/>
        <v>1</v>
      </c>
      <c r="X18150" t="b">
        <f t="shared" si="1226"/>
        <v>1</v>
      </c>
      <c r="AA18150"/>
      <c r="AH18150"/>
      <c r="AL18150" t="b">
        <f t="shared" si="1227"/>
        <v>1</v>
      </c>
      <c r="AM18150" t="b">
        <f t="shared" si="1228"/>
        <v>1</v>
      </c>
      <c r="AP18150"/>
      <c r="AQ18150"/>
    </row>
    <row r="18151" spans="23:43" x14ac:dyDescent="0.25">
      <c r="W18151" t="b">
        <f t="shared" si="1225"/>
        <v>1</v>
      </c>
      <c r="X18151" t="b">
        <f t="shared" si="1226"/>
        <v>1</v>
      </c>
      <c r="AA18151"/>
      <c r="AH18151"/>
      <c r="AL18151" t="b">
        <f t="shared" si="1227"/>
        <v>1</v>
      </c>
      <c r="AM18151" t="b">
        <f t="shared" si="1228"/>
        <v>1</v>
      </c>
      <c r="AP18151"/>
      <c r="AQ18151"/>
    </row>
    <row r="18152" spans="23:43" x14ac:dyDescent="0.25">
      <c r="W18152" t="b">
        <f t="shared" si="1225"/>
        <v>1</v>
      </c>
      <c r="X18152" t="b">
        <f t="shared" si="1226"/>
        <v>1</v>
      </c>
      <c r="AA18152"/>
      <c r="AH18152"/>
      <c r="AL18152" t="b">
        <f t="shared" si="1227"/>
        <v>1</v>
      </c>
      <c r="AM18152" t="b">
        <f t="shared" si="1228"/>
        <v>1</v>
      </c>
      <c r="AP18152"/>
      <c r="AQ18152"/>
    </row>
    <row r="18153" spans="23:43" x14ac:dyDescent="0.25">
      <c r="W18153" t="b">
        <f t="shared" si="1225"/>
        <v>1</v>
      </c>
      <c r="X18153" t="b">
        <f t="shared" si="1226"/>
        <v>1</v>
      </c>
      <c r="AA18153"/>
      <c r="AH18153"/>
      <c r="AL18153" t="b">
        <f t="shared" si="1227"/>
        <v>1</v>
      </c>
      <c r="AM18153" t="b">
        <f t="shared" si="1228"/>
        <v>1</v>
      </c>
      <c r="AP18153"/>
      <c r="AQ18153"/>
    </row>
    <row r="18154" spans="23:43" x14ac:dyDescent="0.25">
      <c r="W18154" t="b">
        <f t="shared" si="1225"/>
        <v>1</v>
      </c>
      <c r="X18154" t="b">
        <f t="shared" si="1226"/>
        <v>1</v>
      </c>
      <c r="AA18154"/>
      <c r="AH18154"/>
      <c r="AL18154" t="b">
        <f t="shared" si="1227"/>
        <v>1</v>
      </c>
      <c r="AM18154" t="b">
        <f t="shared" si="1228"/>
        <v>1</v>
      </c>
      <c r="AP18154"/>
      <c r="AQ18154"/>
    </row>
    <row r="18155" spans="23:43" x14ac:dyDescent="0.25">
      <c r="W18155" t="b">
        <f t="shared" si="1225"/>
        <v>1</v>
      </c>
      <c r="X18155" t="b">
        <f t="shared" si="1226"/>
        <v>1</v>
      </c>
      <c r="AA18155"/>
      <c r="AH18155"/>
      <c r="AL18155" t="b">
        <f t="shared" si="1227"/>
        <v>1</v>
      </c>
      <c r="AM18155" t="b">
        <f t="shared" si="1228"/>
        <v>1</v>
      </c>
      <c r="AP18155"/>
      <c r="AQ18155"/>
    </row>
    <row r="18156" spans="23:43" x14ac:dyDescent="0.25">
      <c r="W18156" t="b">
        <f t="shared" si="1225"/>
        <v>1</v>
      </c>
      <c r="X18156" t="b">
        <f t="shared" si="1226"/>
        <v>1</v>
      </c>
      <c r="AA18156"/>
      <c r="AH18156"/>
      <c r="AL18156" t="b">
        <f t="shared" si="1227"/>
        <v>1</v>
      </c>
      <c r="AM18156" t="b">
        <f t="shared" si="1228"/>
        <v>1</v>
      </c>
      <c r="AP18156"/>
      <c r="AQ18156"/>
    </row>
    <row r="18157" spans="23:43" x14ac:dyDescent="0.25">
      <c r="W18157" t="b">
        <f t="shared" si="1225"/>
        <v>1</v>
      </c>
      <c r="X18157" t="b">
        <f t="shared" si="1226"/>
        <v>1</v>
      </c>
      <c r="AA18157"/>
      <c r="AH18157"/>
      <c r="AL18157" t="b">
        <f t="shared" si="1227"/>
        <v>1</v>
      </c>
      <c r="AM18157" t="b">
        <f t="shared" si="1228"/>
        <v>1</v>
      </c>
      <c r="AP18157"/>
      <c r="AQ18157"/>
    </row>
    <row r="18158" spans="23:43" x14ac:dyDescent="0.25">
      <c r="W18158" t="b">
        <f t="shared" si="1225"/>
        <v>1</v>
      </c>
      <c r="X18158" t="b">
        <f t="shared" si="1226"/>
        <v>1</v>
      </c>
      <c r="AA18158"/>
      <c r="AH18158"/>
      <c r="AL18158" t="b">
        <f t="shared" si="1227"/>
        <v>1</v>
      </c>
      <c r="AM18158" t="b">
        <f t="shared" si="1228"/>
        <v>1</v>
      </c>
      <c r="AP18158"/>
      <c r="AQ18158"/>
    </row>
    <row r="18159" spans="23:43" x14ac:dyDescent="0.25">
      <c r="W18159" t="b">
        <f t="shared" si="1225"/>
        <v>1</v>
      </c>
      <c r="X18159" t="b">
        <f t="shared" si="1226"/>
        <v>1</v>
      </c>
      <c r="AA18159"/>
      <c r="AH18159"/>
      <c r="AL18159" t="b">
        <f t="shared" si="1227"/>
        <v>1</v>
      </c>
      <c r="AM18159" t="b">
        <f t="shared" si="1228"/>
        <v>1</v>
      </c>
      <c r="AP18159"/>
      <c r="AQ18159"/>
    </row>
    <row r="18160" spans="23:43" x14ac:dyDescent="0.25">
      <c r="W18160" t="b">
        <f t="shared" si="1225"/>
        <v>1</v>
      </c>
      <c r="X18160" t="b">
        <f t="shared" si="1226"/>
        <v>1</v>
      </c>
      <c r="AA18160"/>
      <c r="AH18160"/>
      <c r="AL18160" t="b">
        <f t="shared" si="1227"/>
        <v>1</v>
      </c>
      <c r="AM18160" t="b">
        <f t="shared" si="1228"/>
        <v>1</v>
      </c>
      <c r="AP18160"/>
      <c r="AQ18160"/>
    </row>
    <row r="18161" spans="23:43" x14ac:dyDescent="0.25">
      <c r="W18161" t="b">
        <f t="shared" si="1225"/>
        <v>1</v>
      </c>
      <c r="X18161" t="b">
        <f t="shared" si="1226"/>
        <v>1</v>
      </c>
      <c r="AA18161"/>
      <c r="AH18161"/>
      <c r="AL18161" t="b">
        <f t="shared" si="1227"/>
        <v>1</v>
      </c>
      <c r="AM18161" t="b">
        <f t="shared" si="1228"/>
        <v>1</v>
      </c>
      <c r="AP18161"/>
      <c r="AQ18161"/>
    </row>
    <row r="18162" spans="23:43" x14ac:dyDescent="0.25">
      <c r="W18162" t="b">
        <f t="shared" si="1225"/>
        <v>1</v>
      </c>
      <c r="X18162" t="b">
        <f t="shared" si="1226"/>
        <v>1</v>
      </c>
      <c r="AA18162"/>
      <c r="AH18162"/>
      <c r="AL18162" t="b">
        <f t="shared" si="1227"/>
        <v>1</v>
      </c>
      <c r="AM18162" t="b">
        <f t="shared" si="1228"/>
        <v>1</v>
      </c>
      <c r="AP18162"/>
      <c r="AQ18162"/>
    </row>
    <row r="18163" spans="23:43" x14ac:dyDescent="0.25">
      <c r="W18163" t="b">
        <f t="shared" si="1225"/>
        <v>1</v>
      </c>
      <c r="X18163" t="b">
        <f t="shared" si="1226"/>
        <v>1</v>
      </c>
      <c r="AA18163"/>
      <c r="AH18163"/>
      <c r="AL18163" t="b">
        <f t="shared" si="1227"/>
        <v>1</v>
      </c>
      <c r="AM18163" t="b">
        <f t="shared" si="1228"/>
        <v>1</v>
      </c>
      <c r="AP18163"/>
      <c r="AQ18163"/>
    </row>
    <row r="18164" spans="23:43" x14ac:dyDescent="0.25">
      <c r="W18164" t="b">
        <f t="shared" si="1225"/>
        <v>1</v>
      </c>
      <c r="X18164" t="b">
        <f t="shared" si="1226"/>
        <v>1</v>
      </c>
      <c r="AA18164"/>
      <c r="AH18164"/>
      <c r="AL18164" t="b">
        <f t="shared" si="1227"/>
        <v>1</v>
      </c>
      <c r="AM18164" t="b">
        <f t="shared" si="1228"/>
        <v>1</v>
      </c>
      <c r="AP18164"/>
      <c r="AQ18164"/>
    </row>
    <row r="18165" spans="23:43" x14ac:dyDescent="0.25">
      <c r="W18165" t="b">
        <f t="shared" si="1225"/>
        <v>1</v>
      </c>
      <c r="X18165" t="b">
        <f t="shared" si="1226"/>
        <v>1</v>
      </c>
      <c r="AA18165"/>
      <c r="AH18165"/>
      <c r="AL18165" t="b">
        <f t="shared" si="1227"/>
        <v>1</v>
      </c>
      <c r="AM18165" t="b">
        <f t="shared" si="1228"/>
        <v>1</v>
      </c>
      <c r="AP18165"/>
      <c r="AQ18165"/>
    </row>
    <row r="18166" spans="23:43" x14ac:dyDescent="0.25">
      <c r="W18166" t="b">
        <f t="shared" si="1225"/>
        <v>1</v>
      </c>
      <c r="X18166" t="b">
        <f t="shared" si="1226"/>
        <v>1</v>
      </c>
      <c r="AA18166"/>
      <c r="AH18166"/>
      <c r="AL18166" t="b">
        <f t="shared" si="1227"/>
        <v>1</v>
      </c>
      <c r="AM18166" t="b">
        <f t="shared" si="1228"/>
        <v>1</v>
      </c>
      <c r="AP18166"/>
      <c r="AQ18166"/>
    </row>
    <row r="18167" spans="23:43" x14ac:dyDescent="0.25">
      <c r="W18167" t="b">
        <f t="shared" si="1225"/>
        <v>1</v>
      </c>
      <c r="X18167" t="b">
        <f t="shared" si="1226"/>
        <v>1</v>
      </c>
      <c r="AA18167"/>
      <c r="AH18167"/>
      <c r="AL18167" t="b">
        <f t="shared" si="1227"/>
        <v>1</v>
      </c>
      <c r="AM18167" t="b">
        <f t="shared" si="1228"/>
        <v>1</v>
      </c>
      <c r="AP18167"/>
      <c r="AQ18167"/>
    </row>
    <row r="18168" spans="23:43" x14ac:dyDescent="0.25">
      <c r="W18168" t="b">
        <f t="shared" si="1225"/>
        <v>1</v>
      </c>
      <c r="X18168" t="b">
        <f t="shared" si="1226"/>
        <v>1</v>
      </c>
      <c r="AA18168"/>
      <c r="AH18168"/>
      <c r="AL18168" t="b">
        <f t="shared" si="1227"/>
        <v>1</v>
      </c>
      <c r="AM18168" t="b">
        <f t="shared" si="1228"/>
        <v>1</v>
      </c>
      <c r="AP18168"/>
      <c r="AQ18168"/>
    </row>
    <row r="18169" spans="23:43" x14ac:dyDescent="0.25">
      <c r="W18169" t="b">
        <f t="shared" si="1225"/>
        <v>1</v>
      </c>
      <c r="X18169" t="b">
        <f t="shared" si="1226"/>
        <v>1</v>
      </c>
      <c r="AA18169"/>
      <c r="AH18169"/>
      <c r="AL18169" t="b">
        <f t="shared" si="1227"/>
        <v>1</v>
      </c>
      <c r="AM18169" t="b">
        <f t="shared" si="1228"/>
        <v>1</v>
      </c>
      <c r="AP18169"/>
      <c r="AQ18169"/>
    </row>
    <row r="18170" spans="23:43" x14ac:dyDescent="0.25">
      <c r="W18170" t="b">
        <f t="shared" si="1225"/>
        <v>1</v>
      </c>
      <c r="X18170" t="b">
        <f t="shared" si="1226"/>
        <v>1</v>
      </c>
      <c r="AA18170"/>
      <c r="AH18170"/>
      <c r="AL18170" t="b">
        <f t="shared" si="1227"/>
        <v>1</v>
      </c>
      <c r="AM18170" t="b">
        <f t="shared" si="1228"/>
        <v>1</v>
      </c>
      <c r="AP18170"/>
      <c r="AQ18170"/>
    </row>
    <row r="18171" spans="23:43" x14ac:dyDescent="0.25">
      <c r="W18171" t="b">
        <f t="shared" si="1225"/>
        <v>1</v>
      </c>
      <c r="X18171" t="b">
        <f t="shared" si="1226"/>
        <v>1</v>
      </c>
      <c r="AA18171"/>
      <c r="AH18171"/>
      <c r="AL18171" t="b">
        <f t="shared" si="1227"/>
        <v>1</v>
      </c>
      <c r="AM18171" t="b">
        <f t="shared" si="1228"/>
        <v>1</v>
      </c>
      <c r="AP18171"/>
      <c r="AQ18171"/>
    </row>
    <row r="18172" spans="23:43" x14ac:dyDescent="0.25">
      <c r="W18172" t="b">
        <f t="shared" si="1225"/>
        <v>1</v>
      </c>
      <c r="X18172" t="b">
        <f t="shared" si="1226"/>
        <v>1</v>
      </c>
      <c r="AA18172"/>
      <c r="AH18172"/>
      <c r="AL18172" t="b">
        <f t="shared" si="1227"/>
        <v>1</v>
      </c>
      <c r="AM18172" t="b">
        <f t="shared" si="1228"/>
        <v>1</v>
      </c>
      <c r="AP18172"/>
      <c r="AQ18172"/>
    </row>
    <row r="18173" spans="23:43" x14ac:dyDescent="0.25">
      <c r="W18173" t="b">
        <f t="shared" si="1225"/>
        <v>1</v>
      </c>
      <c r="X18173" t="b">
        <f t="shared" si="1226"/>
        <v>1</v>
      </c>
      <c r="AA18173"/>
      <c r="AH18173"/>
      <c r="AL18173" t="b">
        <f t="shared" si="1227"/>
        <v>1</v>
      </c>
      <c r="AM18173" t="b">
        <f t="shared" si="1228"/>
        <v>1</v>
      </c>
      <c r="AP18173"/>
      <c r="AQ18173"/>
    </row>
    <row r="18174" spans="23:43" x14ac:dyDescent="0.25">
      <c r="W18174" t="b">
        <f t="shared" si="1225"/>
        <v>1</v>
      </c>
      <c r="X18174" t="b">
        <f t="shared" si="1226"/>
        <v>1</v>
      </c>
      <c r="AA18174"/>
      <c r="AH18174"/>
      <c r="AL18174" t="b">
        <f t="shared" si="1227"/>
        <v>1</v>
      </c>
      <c r="AM18174" t="b">
        <f t="shared" si="1228"/>
        <v>1</v>
      </c>
      <c r="AP18174"/>
      <c r="AQ18174"/>
    </row>
    <row r="18175" spans="23:43" x14ac:dyDescent="0.25">
      <c r="W18175" t="b">
        <f t="shared" si="1225"/>
        <v>1</v>
      </c>
      <c r="X18175" t="b">
        <f t="shared" si="1226"/>
        <v>1</v>
      </c>
      <c r="AA18175"/>
      <c r="AH18175"/>
      <c r="AL18175" t="b">
        <f t="shared" si="1227"/>
        <v>1</v>
      </c>
      <c r="AM18175" t="b">
        <f t="shared" si="1228"/>
        <v>1</v>
      </c>
      <c r="AP18175"/>
      <c r="AQ18175"/>
    </row>
    <row r="18176" spans="23:43" x14ac:dyDescent="0.25">
      <c r="W18176" t="b">
        <f t="shared" si="1225"/>
        <v>1</v>
      </c>
      <c r="X18176" t="b">
        <f t="shared" si="1226"/>
        <v>1</v>
      </c>
      <c r="AA18176"/>
      <c r="AH18176"/>
      <c r="AL18176" t="b">
        <f t="shared" si="1227"/>
        <v>1</v>
      </c>
      <c r="AM18176" t="b">
        <f t="shared" si="1228"/>
        <v>1</v>
      </c>
      <c r="AP18176"/>
      <c r="AQ18176"/>
    </row>
    <row r="18177" spans="23:43" x14ac:dyDescent="0.25">
      <c r="W18177" t="b">
        <f t="shared" si="1225"/>
        <v>1</v>
      </c>
      <c r="X18177" t="b">
        <f t="shared" si="1226"/>
        <v>1</v>
      </c>
      <c r="AA18177"/>
      <c r="AH18177"/>
      <c r="AL18177" t="b">
        <f t="shared" si="1227"/>
        <v>1</v>
      </c>
      <c r="AM18177" t="b">
        <f t="shared" si="1228"/>
        <v>1</v>
      </c>
      <c r="AP18177"/>
      <c r="AQ18177"/>
    </row>
    <row r="18178" spans="23:43" x14ac:dyDescent="0.25">
      <c r="W18178" t="b">
        <f t="shared" si="1225"/>
        <v>1</v>
      </c>
      <c r="X18178" t="b">
        <f t="shared" si="1226"/>
        <v>1</v>
      </c>
      <c r="AA18178"/>
      <c r="AH18178"/>
      <c r="AL18178" t="b">
        <f t="shared" si="1227"/>
        <v>1</v>
      </c>
      <c r="AM18178" t="b">
        <f t="shared" si="1228"/>
        <v>1</v>
      </c>
      <c r="AP18178"/>
      <c r="AQ18178"/>
    </row>
    <row r="18179" spans="23:43" x14ac:dyDescent="0.25">
      <c r="W18179" t="b">
        <f t="shared" si="1225"/>
        <v>1</v>
      </c>
      <c r="X18179" t="b">
        <f t="shared" si="1226"/>
        <v>1</v>
      </c>
      <c r="AA18179"/>
      <c r="AH18179"/>
      <c r="AL18179" t="b">
        <f t="shared" si="1227"/>
        <v>1</v>
      </c>
      <c r="AM18179" t="b">
        <f t="shared" si="1228"/>
        <v>1</v>
      </c>
      <c r="AP18179"/>
      <c r="AQ18179"/>
    </row>
    <row r="18180" spans="23:43" x14ac:dyDescent="0.25">
      <c r="W18180" t="b">
        <f t="shared" si="1225"/>
        <v>1</v>
      </c>
      <c r="X18180" t="b">
        <f t="shared" si="1226"/>
        <v>1</v>
      </c>
      <c r="AA18180"/>
      <c r="AH18180"/>
      <c r="AL18180" t="b">
        <f t="shared" si="1227"/>
        <v>1</v>
      </c>
      <c r="AM18180" t="b">
        <f t="shared" si="1228"/>
        <v>1</v>
      </c>
      <c r="AP18180"/>
      <c r="AQ18180"/>
    </row>
    <row r="18181" spans="23:43" x14ac:dyDescent="0.25">
      <c r="W18181" t="b">
        <f t="shared" si="1225"/>
        <v>1</v>
      </c>
      <c r="X18181" t="b">
        <f t="shared" si="1226"/>
        <v>1</v>
      </c>
      <c r="AA18181"/>
      <c r="AH18181"/>
      <c r="AL18181" t="b">
        <f t="shared" si="1227"/>
        <v>1</v>
      </c>
      <c r="AM18181" t="b">
        <f t="shared" si="1228"/>
        <v>1</v>
      </c>
      <c r="AP18181"/>
      <c r="AQ18181"/>
    </row>
    <row r="18182" spans="23:43" x14ac:dyDescent="0.25">
      <c r="W18182" t="b">
        <f t="shared" si="1225"/>
        <v>1</v>
      </c>
      <c r="X18182" t="b">
        <f t="shared" si="1226"/>
        <v>1</v>
      </c>
      <c r="AA18182"/>
      <c r="AH18182"/>
      <c r="AL18182" t="b">
        <f t="shared" si="1227"/>
        <v>1</v>
      </c>
      <c r="AM18182" t="b">
        <f t="shared" si="1228"/>
        <v>1</v>
      </c>
      <c r="AP18182"/>
      <c r="AQ18182"/>
    </row>
    <row r="18183" spans="23:43" x14ac:dyDescent="0.25">
      <c r="W18183" t="b">
        <f t="shared" si="1225"/>
        <v>1</v>
      </c>
      <c r="X18183" t="b">
        <f t="shared" si="1226"/>
        <v>1</v>
      </c>
      <c r="AA18183"/>
      <c r="AH18183"/>
      <c r="AL18183" t="b">
        <f t="shared" si="1227"/>
        <v>1</v>
      </c>
      <c r="AM18183" t="b">
        <f t="shared" si="1228"/>
        <v>1</v>
      </c>
      <c r="AP18183"/>
      <c r="AQ18183"/>
    </row>
    <row r="18184" spans="23:43" x14ac:dyDescent="0.25">
      <c r="W18184" t="b">
        <f t="shared" si="1225"/>
        <v>1</v>
      </c>
      <c r="X18184" t="b">
        <f t="shared" si="1226"/>
        <v>1</v>
      </c>
      <c r="AA18184"/>
      <c r="AH18184"/>
      <c r="AL18184" t="b">
        <f t="shared" si="1227"/>
        <v>1</v>
      </c>
      <c r="AM18184" t="b">
        <f t="shared" si="1228"/>
        <v>1</v>
      </c>
      <c r="AP18184"/>
      <c r="AQ18184"/>
    </row>
    <row r="18185" spans="23:43" x14ac:dyDescent="0.25">
      <c r="W18185" t="b">
        <f t="shared" si="1225"/>
        <v>1</v>
      </c>
      <c r="X18185" t="b">
        <f t="shared" si="1226"/>
        <v>1</v>
      </c>
      <c r="AA18185"/>
      <c r="AH18185"/>
      <c r="AL18185" t="b">
        <f t="shared" si="1227"/>
        <v>1</v>
      </c>
      <c r="AM18185" t="b">
        <f t="shared" si="1228"/>
        <v>1</v>
      </c>
      <c r="AP18185"/>
      <c r="AQ18185"/>
    </row>
    <row r="18186" spans="23:43" x14ac:dyDescent="0.25">
      <c r="W18186" t="b">
        <f t="shared" si="1225"/>
        <v>1</v>
      </c>
      <c r="X18186" t="b">
        <f t="shared" si="1226"/>
        <v>1</v>
      </c>
      <c r="AA18186"/>
      <c r="AH18186"/>
      <c r="AL18186" t="b">
        <f t="shared" si="1227"/>
        <v>1</v>
      </c>
      <c r="AM18186" t="b">
        <f t="shared" si="1228"/>
        <v>1</v>
      </c>
      <c r="AP18186"/>
      <c r="AQ18186"/>
    </row>
    <row r="18187" spans="23:43" x14ac:dyDescent="0.25">
      <c r="W18187" t="b">
        <f t="shared" si="1225"/>
        <v>1</v>
      </c>
      <c r="X18187" t="b">
        <f t="shared" si="1226"/>
        <v>1</v>
      </c>
      <c r="AA18187"/>
      <c r="AH18187"/>
      <c r="AL18187" t="b">
        <f t="shared" si="1227"/>
        <v>1</v>
      </c>
      <c r="AM18187" t="b">
        <f t="shared" si="1228"/>
        <v>1</v>
      </c>
      <c r="AP18187"/>
      <c r="AQ18187"/>
    </row>
    <row r="18188" spans="23:43" x14ac:dyDescent="0.25">
      <c r="W18188" t="b">
        <f t="shared" ref="W18188:W18251" si="1229">IF(AND(U18188&lt;&gt;"",U18188&lt;&gt;"Grand Total",U18188&lt;&gt;"(blank)"),GETPIVOTDATA("Facility CCN",$U$10,"Facility CCN",U18188)=1,TRUE)</f>
        <v>1</v>
      </c>
      <c r="X18188" t="b">
        <f t="shared" ref="X18188:X18251" si="1230">IF(AND(U18188&lt;&gt;"",U18188&lt;&gt;"Grand Total",U18188&lt;&gt;"(blank)"),LEN(U18188)=6,TRUE)</f>
        <v>1</v>
      </c>
      <c r="AA18188"/>
      <c r="AH18188"/>
      <c r="AL18188" t="b">
        <f t="shared" ref="AL18188:AL18251" si="1231">IF(AND(AJ18188&lt;&gt;"",AJ18188&lt;&gt;"Grand Total",AJ18188&lt;&gt;"(blank)"),GETPIVOTDATA("Provider NPI",$AJ$10,"Provider NPI",AJ18188)=1,TRUE)</f>
        <v>1</v>
      </c>
      <c r="AM18188" t="b">
        <f t="shared" ref="AM18188:AM18251" si="1232">IF(AND(AJ18188&lt;&gt;"",AJ18188&lt;&gt;"Grand Total",AJ18188&lt;&gt;"(blank)"),LEN(AJ18188)=10,TRUE)</f>
        <v>1</v>
      </c>
      <c r="AP18188"/>
      <c r="AQ18188"/>
    </row>
    <row r="18189" spans="23:43" x14ac:dyDescent="0.25">
      <c r="W18189" t="b">
        <f t="shared" si="1229"/>
        <v>1</v>
      </c>
      <c r="X18189" t="b">
        <f t="shared" si="1230"/>
        <v>1</v>
      </c>
      <c r="AA18189"/>
      <c r="AH18189"/>
      <c r="AL18189" t="b">
        <f t="shared" si="1231"/>
        <v>1</v>
      </c>
      <c r="AM18189" t="b">
        <f t="shared" si="1232"/>
        <v>1</v>
      </c>
      <c r="AP18189"/>
      <c r="AQ18189"/>
    </row>
    <row r="18190" spans="23:43" x14ac:dyDescent="0.25">
      <c r="W18190" t="b">
        <f t="shared" si="1229"/>
        <v>1</v>
      </c>
      <c r="X18190" t="b">
        <f t="shared" si="1230"/>
        <v>1</v>
      </c>
      <c r="AA18190"/>
      <c r="AH18190"/>
      <c r="AL18190" t="b">
        <f t="shared" si="1231"/>
        <v>1</v>
      </c>
      <c r="AM18190" t="b">
        <f t="shared" si="1232"/>
        <v>1</v>
      </c>
      <c r="AP18190"/>
      <c r="AQ18190"/>
    </row>
    <row r="18191" spans="23:43" x14ac:dyDescent="0.25">
      <c r="W18191" t="b">
        <f t="shared" si="1229"/>
        <v>1</v>
      </c>
      <c r="X18191" t="b">
        <f t="shared" si="1230"/>
        <v>1</v>
      </c>
      <c r="AA18191"/>
      <c r="AH18191"/>
      <c r="AL18191" t="b">
        <f t="shared" si="1231"/>
        <v>1</v>
      </c>
      <c r="AM18191" t="b">
        <f t="shared" si="1232"/>
        <v>1</v>
      </c>
      <c r="AP18191"/>
      <c r="AQ18191"/>
    </row>
    <row r="18192" spans="23:43" x14ac:dyDescent="0.25">
      <c r="W18192" t="b">
        <f t="shared" si="1229"/>
        <v>1</v>
      </c>
      <c r="X18192" t="b">
        <f t="shared" si="1230"/>
        <v>1</v>
      </c>
      <c r="AA18192"/>
      <c r="AH18192"/>
      <c r="AL18192" t="b">
        <f t="shared" si="1231"/>
        <v>1</v>
      </c>
      <c r="AM18192" t="b">
        <f t="shared" si="1232"/>
        <v>1</v>
      </c>
      <c r="AP18192"/>
      <c r="AQ18192"/>
    </row>
    <row r="18193" spans="23:43" x14ac:dyDescent="0.25">
      <c r="W18193" t="b">
        <f t="shared" si="1229"/>
        <v>1</v>
      </c>
      <c r="X18193" t="b">
        <f t="shared" si="1230"/>
        <v>1</v>
      </c>
      <c r="AA18193"/>
      <c r="AH18193"/>
      <c r="AL18193" t="b">
        <f t="shared" si="1231"/>
        <v>1</v>
      </c>
      <c r="AM18193" t="b">
        <f t="shared" si="1232"/>
        <v>1</v>
      </c>
      <c r="AP18193"/>
      <c r="AQ18193"/>
    </row>
    <row r="18194" spans="23:43" x14ac:dyDescent="0.25">
      <c r="W18194" t="b">
        <f t="shared" si="1229"/>
        <v>1</v>
      </c>
      <c r="X18194" t="b">
        <f t="shared" si="1230"/>
        <v>1</v>
      </c>
      <c r="AA18194"/>
      <c r="AH18194"/>
      <c r="AL18194" t="b">
        <f t="shared" si="1231"/>
        <v>1</v>
      </c>
      <c r="AM18194" t="b">
        <f t="shared" si="1232"/>
        <v>1</v>
      </c>
      <c r="AP18194"/>
      <c r="AQ18194"/>
    </row>
    <row r="18195" spans="23:43" x14ac:dyDescent="0.25">
      <c r="W18195" t="b">
        <f t="shared" si="1229"/>
        <v>1</v>
      </c>
      <c r="X18195" t="b">
        <f t="shared" si="1230"/>
        <v>1</v>
      </c>
      <c r="AA18195"/>
      <c r="AH18195"/>
      <c r="AL18195" t="b">
        <f t="shared" si="1231"/>
        <v>1</v>
      </c>
      <c r="AM18195" t="b">
        <f t="shared" si="1232"/>
        <v>1</v>
      </c>
      <c r="AP18195"/>
      <c r="AQ18195"/>
    </row>
    <row r="18196" spans="23:43" x14ac:dyDescent="0.25">
      <c r="W18196" t="b">
        <f t="shared" si="1229"/>
        <v>1</v>
      </c>
      <c r="X18196" t="b">
        <f t="shared" si="1230"/>
        <v>1</v>
      </c>
      <c r="AA18196"/>
      <c r="AH18196"/>
      <c r="AL18196" t="b">
        <f t="shared" si="1231"/>
        <v>1</v>
      </c>
      <c r="AM18196" t="b">
        <f t="shared" si="1232"/>
        <v>1</v>
      </c>
      <c r="AP18196"/>
      <c r="AQ18196"/>
    </row>
    <row r="18197" spans="23:43" x14ac:dyDescent="0.25">
      <c r="W18197" t="b">
        <f t="shared" si="1229"/>
        <v>1</v>
      </c>
      <c r="X18197" t="b">
        <f t="shared" si="1230"/>
        <v>1</v>
      </c>
      <c r="AA18197"/>
      <c r="AH18197"/>
      <c r="AL18197" t="b">
        <f t="shared" si="1231"/>
        <v>1</v>
      </c>
      <c r="AM18197" t="b">
        <f t="shared" si="1232"/>
        <v>1</v>
      </c>
      <c r="AP18197"/>
      <c r="AQ18197"/>
    </row>
    <row r="18198" spans="23:43" x14ac:dyDescent="0.25">
      <c r="W18198" t="b">
        <f t="shared" si="1229"/>
        <v>1</v>
      </c>
      <c r="X18198" t="b">
        <f t="shared" si="1230"/>
        <v>1</v>
      </c>
      <c r="AA18198"/>
      <c r="AH18198"/>
      <c r="AL18198" t="b">
        <f t="shared" si="1231"/>
        <v>1</v>
      </c>
      <c r="AM18198" t="b">
        <f t="shared" si="1232"/>
        <v>1</v>
      </c>
      <c r="AP18198"/>
      <c r="AQ18198"/>
    </row>
    <row r="18199" spans="23:43" x14ac:dyDescent="0.25">
      <c r="W18199" t="b">
        <f t="shared" si="1229"/>
        <v>1</v>
      </c>
      <c r="X18199" t="b">
        <f t="shared" si="1230"/>
        <v>1</v>
      </c>
      <c r="AA18199"/>
      <c r="AH18199"/>
      <c r="AL18199" t="b">
        <f t="shared" si="1231"/>
        <v>1</v>
      </c>
      <c r="AM18199" t="b">
        <f t="shared" si="1232"/>
        <v>1</v>
      </c>
      <c r="AP18199"/>
      <c r="AQ18199"/>
    </row>
    <row r="18200" spans="23:43" x14ac:dyDescent="0.25">
      <c r="W18200" t="b">
        <f t="shared" si="1229"/>
        <v>1</v>
      </c>
      <c r="X18200" t="b">
        <f t="shared" si="1230"/>
        <v>1</v>
      </c>
      <c r="AA18200"/>
      <c r="AH18200"/>
      <c r="AL18200" t="b">
        <f t="shared" si="1231"/>
        <v>1</v>
      </c>
      <c r="AM18200" t="b">
        <f t="shared" si="1232"/>
        <v>1</v>
      </c>
      <c r="AP18200"/>
      <c r="AQ18200"/>
    </row>
    <row r="18201" spans="23:43" x14ac:dyDescent="0.25">
      <c r="W18201" t="b">
        <f t="shared" si="1229"/>
        <v>1</v>
      </c>
      <c r="X18201" t="b">
        <f t="shared" si="1230"/>
        <v>1</v>
      </c>
      <c r="AA18201"/>
      <c r="AH18201"/>
      <c r="AL18201" t="b">
        <f t="shared" si="1231"/>
        <v>1</v>
      </c>
      <c r="AM18201" t="b">
        <f t="shared" si="1232"/>
        <v>1</v>
      </c>
      <c r="AP18201"/>
      <c r="AQ18201"/>
    </row>
    <row r="18202" spans="23:43" x14ac:dyDescent="0.25">
      <c r="W18202" t="b">
        <f t="shared" si="1229"/>
        <v>1</v>
      </c>
      <c r="X18202" t="b">
        <f t="shared" si="1230"/>
        <v>1</v>
      </c>
      <c r="AA18202"/>
      <c r="AH18202"/>
      <c r="AL18202" t="b">
        <f t="shared" si="1231"/>
        <v>1</v>
      </c>
      <c r="AM18202" t="b">
        <f t="shared" si="1232"/>
        <v>1</v>
      </c>
      <c r="AP18202"/>
      <c r="AQ18202"/>
    </row>
    <row r="18203" spans="23:43" x14ac:dyDescent="0.25">
      <c r="W18203" t="b">
        <f t="shared" si="1229"/>
        <v>1</v>
      </c>
      <c r="X18203" t="b">
        <f t="shared" si="1230"/>
        <v>1</v>
      </c>
      <c r="AA18203"/>
      <c r="AH18203"/>
      <c r="AL18203" t="b">
        <f t="shared" si="1231"/>
        <v>1</v>
      </c>
      <c r="AM18203" t="b">
        <f t="shared" si="1232"/>
        <v>1</v>
      </c>
      <c r="AP18203"/>
      <c r="AQ18203"/>
    </row>
    <row r="18204" spans="23:43" x14ac:dyDescent="0.25">
      <c r="W18204" t="b">
        <f t="shared" si="1229"/>
        <v>1</v>
      </c>
      <c r="X18204" t="b">
        <f t="shared" si="1230"/>
        <v>1</v>
      </c>
      <c r="AA18204"/>
      <c r="AH18204"/>
      <c r="AL18204" t="b">
        <f t="shared" si="1231"/>
        <v>1</v>
      </c>
      <c r="AM18204" t="b">
        <f t="shared" si="1232"/>
        <v>1</v>
      </c>
      <c r="AP18204"/>
      <c r="AQ18204"/>
    </row>
    <row r="18205" spans="23:43" x14ac:dyDescent="0.25">
      <c r="W18205" t="b">
        <f t="shared" si="1229"/>
        <v>1</v>
      </c>
      <c r="X18205" t="b">
        <f t="shared" si="1230"/>
        <v>1</v>
      </c>
      <c r="AA18205"/>
      <c r="AH18205"/>
      <c r="AL18205" t="b">
        <f t="shared" si="1231"/>
        <v>1</v>
      </c>
      <c r="AM18205" t="b">
        <f t="shared" si="1232"/>
        <v>1</v>
      </c>
      <c r="AP18205"/>
      <c r="AQ18205"/>
    </row>
    <row r="18206" spans="23:43" x14ac:dyDescent="0.25">
      <c r="W18206" t="b">
        <f t="shared" si="1229"/>
        <v>1</v>
      </c>
      <c r="X18206" t="b">
        <f t="shared" si="1230"/>
        <v>1</v>
      </c>
      <c r="AA18206"/>
      <c r="AH18206"/>
      <c r="AL18206" t="b">
        <f t="shared" si="1231"/>
        <v>1</v>
      </c>
      <c r="AM18206" t="b">
        <f t="shared" si="1232"/>
        <v>1</v>
      </c>
      <c r="AP18206"/>
      <c r="AQ18206"/>
    </row>
    <row r="18207" spans="23:43" x14ac:dyDescent="0.25">
      <c r="W18207" t="b">
        <f t="shared" si="1229"/>
        <v>1</v>
      </c>
      <c r="X18207" t="b">
        <f t="shared" si="1230"/>
        <v>1</v>
      </c>
      <c r="AA18207"/>
      <c r="AH18207"/>
      <c r="AL18207" t="b">
        <f t="shared" si="1231"/>
        <v>1</v>
      </c>
      <c r="AM18207" t="b">
        <f t="shared" si="1232"/>
        <v>1</v>
      </c>
      <c r="AP18207"/>
      <c r="AQ18207"/>
    </row>
    <row r="18208" spans="23:43" x14ac:dyDescent="0.25">
      <c r="W18208" t="b">
        <f t="shared" si="1229"/>
        <v>1</v>
      </c>
      <c r="X18208" t="b">
        <f t="shared" si="1230"/>
        <v>1</v>
      </c>
      <c r="AA18208"/>
      <c r="AH18208"/>
      <c r="AL18208" t="b">
        <f t="shared" si="1231"/>
        <v>1</v>
      </c>
      <c r="AM18208" t="b">
        <f t="shared" si="1232"/>
        <v>1</v>
      </c>
      <c r="AP18208"/>
      <c r="AQ18208"/>
    </row>
    <row r="18209" spans="23:43" x14ac:dyDescent="0.25">
      <c r="W18209" t="b">
        <f t="shared" si="1229"/>
        <v>1</v>
      </c>
      <c r="X18209" t="b">
        <f t="shared" si="1230"/>
        <v>1</v>
      </c>
      <c r="AA18209"/>
      <c r="AH18209"/>
      <c r="AL18209" t="b">
        <f t="shared" si="1231"/>
        <v>1</v>
      </c>
      <c r="AM18209" t="b">
        <f t="shared" si="1232"/>
        <v>1</v>
      </c>
      <c r="AP18209"/>
      <c r="AQ18209"/>
    </row>
    <row r="18210" spans="23:43" x14ac:dyDescent="0.25">
      <c r="W18210" t="b">
        <f t="shared" si="1229"/>
        <v>1</v>
      </c>
      <c r="X18210" t="b">
        <f t="shared" si="1230"/>
        <v>1</v>
      </c>
      <c r="AA18210"/>
      <c r="AH18210"/>
      <c r="AL18210" t="b">
        <f t="shared" si="1231"/>
        <v>1</v>
      </c>
      <c r="AM18210" t="b">
        <f t="shared" si="1232"/>
        <v>1</v>
      </c>
      <c r="AP18210"/>
      <c r="AQ18210"/>
    </row>
    <row r="18211" spans="23:43" x14ac:dyDescent="0.25">
      <c r="W18211" t="b">
        <f t="shared" si="1229"/>
        <v>1</v>
      </c>
      <c r="X18211" t="b">
        <f t="shared" si="1230"/>
        <v>1</v>
      </c>
      <c r="AA18211"/>
      <c r="AH18211"/>
      <c r="AL18211" t="b">
        <f t="shared" si="1231"/>
        <v>1</v>
      </c>
      <c r="AM18211" t="b">
        <f t="shared" si="1232"/>
        <v>1</v>
      </c>
      <c r="AP18211"/>
      <c r="AQ18211"/>
    </row>
    <row r="18212" spans="23:43" x14ac:dyDescent="0.25">
      <c r="W18212" t="b">
        <f t="shared" si="1229"/>
        <v>1</v>
      </c>
      <c r="X18212" t="b">
        <f t="shared" si="1230"/>
        <v>1</v>
      </c>
      <c r="AA18212"/>
      <c r="AH18212"/>
      <c r="AL18212" t="b">
        <f t="shared" si="1231"/>
        <v>1</v>
      </c>
      <c r="AM18212" t="b">
        <f t="shared" si="1232"/>
        <v>1</v>
      </c>
      <c r="AP18212"/>
      <c r="AQ18212"/>
    </row>
    <row r="18213" spans="23:43" x14ac:dyDescent="0.25">
      <c r="W18213" t="b">
        <f t="shared" si="1229"/>
        <v>1</v>
      </c>
      <c r="X18213" t="b">
        <f t="shared" si="1230"/>
        <v>1</v>
      </c>
      <c r="AA18213"/>
      <c r="AH18213"/>
      <c r="AL18213" t="b">
        <f t="shared" si="1231"/>
        <v>1</v>
      </c>
      <c r="AM18213" t="b">
        <f t="shared" si="1232"/>
        <v>1</v>
      </c>
      <c r="AP18213"/>
      <c r="AQ18213"/>
    </row>
    <row r="18214" spans="23:43" x14ac:dyDescent="0.25">
      <c r="W18214" t="b">
        <f t="shared" si="1229"/>
        <v>1</v>
      </c>
      <c r="X18214" t="b">
        <f t="shared" si="1230"/>
        <v>1</v>
      </c>
      <c r="AA18214"/>
      <c r="AH18214"/>
      <c r="AL18214" t="b">
        <f t="shared" si="1231"/>
        <v>1</v>
      </c>
      <c r="AM18214" t="b">
        <f t="shared" si="1232"/>
        <v>1</v>
      </c>
      <c r="AP18214"/>
      <c r="AQ18214"/>
    </row>
    <row r="18215" spans="23:43" x14ac:dyDescent="0.25">
      <c r="W18215" t="b">
        <f t="shared" si="1229"/>
        <v>1</v>
      </c>
      <c r="X18215" t="b">
        <f t="shared" si="1230"/>
        <v>1</v>
      </c>
      <c r="AA18215"/>
      <c r="AH18215"/>
      <c r="AL18215" t="b">
        <f t="shared" si="1231"/>
        <v>1</v>
      </c>
      <c r="AM18215" t="b">
        <f t="shared" si="1232"/>
        <v>1</v>
      </c>
      <c r="AP18215"/>
      <c r="AQ18215"/>
    </row>
    <row r="18216" spans="23:43" x14ac:dyDescent="0.25">
      <c r="W18216" t="b">
        <f t="shared" si="1229"/>
        <v>1</v>
      </c>
      <c r="X18216" t="b">
        <f t="shared" si="1230"/>
        <v>1</v>
      </c>
      <c r="AA18216"/>
      <c r="AH18216"/>
      <c r="AL18216" t="b">
        <f t="shared" si="1231"/>
        <v>1</v>
      </c>
      <c r="AM18216" t="b">
        <f t="shared" si="1232"/>
        <v>1</v>
      </c>
      <c r="AP18216"/>
      <c r="AQ18216"/>
    </row>
    <row r="18217" spans="23:43" x14ac:dyDescent="0.25">
      <c r="W18217" t="b">
        <f t="shared" si="1229"/>
        <v>1</v>
      </c>
      <c r="X18217" t="b">
        <f t="shared" si="1230"/>
        <v>1</v>
      </c>
      <c r="AA18217"/>
      <c r="AH18217"/>
      <c r="AL18217" t="b">
        <f t="shared" si="1231"/>
        <v>1</v>
      </c>
      <c r="AM18217" t="b">
        <f t="shared" si="1232"/>
        <v>1</v>
      </c>
      <c r="AP18217"/>
      <c r="AQ18217"/>
    </row>
    <row r="18218" spans="23:43" x14ac:dyDescent="0.25">
      <c r="W18218" t="b">
        <f t="shared" si="1229"/>
        <v>1</v>
      </c>
      <c r="X18218" t="b">
        <f t="shared" si="1230"/>
        <v>1</v>
      </c>
      <c r="AA18218"/>
      <c r="AH18218"/>
      <c r="AL18218" t="b">
        <f t="shared" si="1231"/>
        <v>1</v>
      </c>
      <c r="AM18218" t="b">
        <f t="shared" si="1232"/>
        <v>1</v>
      </c>
      <c r="AP18218"/>
      <c r="AQ18218"/>
    </row>
    <row r="18219" spans="23:43" x14ac:dyDescent="0.25">
      <c r="W18219" t="b">
        <f t="shared" si="1229"/>
        <v>1</v>
      </c>
      <c r="X18219" t="b">
        <f t="shared" si="1230"/>
        <v>1</v>
      </c>
      <c r="AA18219"/>
      <c r="AH18219"/>
      <c r="AL18219" t="b">
        <f t="shared" si="1231"/>
        <v>1</v>
      </c>
      <c r="AM18219" t="b">
        <f t="shared" si="1232"/>
        <v>1</v>
      </c>
      <c r="AP18219"/>
      <c r="AQ18219"/>
    </row>
    <row r="18220" spans="23:43" x14ac:dyDescent="0.25">
      <c r="W18220" t="b">
        <f t="shared" si="1229"/>
        <v>1</v>
      </c>
      <c r="X18220" t="b">
        <f t="shared" si="1230"/>
        <v>1</v>
      </c>
      <c r="AA18220"/>
      <c r="AH18220"/>
      <c r="AL18220" t="b">
        <f t="shared" si="1231"/>
        <v>1</v>
      </c>
      <c r="AM18220" t="b">
        <f t="shared" si="1232"/>
        <v>1</v>
      </c>
      <c r="AP18220"/>
      <c r="AQ18220"/>
    </row>
    <row r="18221" spans="23:43" x14ac:dyDescent="0.25">
      <c r="W18221" t="b">
        <f t="shared" si="1229"/>
        <v>1</v>
      </c>
      <c r="X18221" t="b">
        <f t="shared" si="1230"/>
        <v>1</v>
      </c>
      <c r="AA18221"/>
      <c r="AH18221"/>
      <c r="AL18221" t="b">
        <f t="shared" si="1231"/>
        <v>1</v>
      </c>
      <c r="AM18221" t="b">
        <f t="shared" si="1232"/>
        <v>1</v>
      </c>
      <c r="AP18221"/>
      <c r="AQ18221"/>
    </row>
    <row r="18222" spans="23:43" x14ac:dyDescent="0.25">
      <c r="W18222" t="b">
        <f t="shared" si="1229"/>
        <v>1</v>
      </c>
      <c r="X18222" t="b">
        <f t="shared" si="1230"/>
        <v>1</v>
      </c>
      <c r="AA18222"/>
      <c r="AH18222"/>
      <c r="AL18222" t="b">
        <f t="shared" si="1231"/>
        <v>1</v>
      </c>
      <c r="AM18222" t="b">
        <f t="shared" si="1232"/>
        <v>1</v>
      </c>
      <c r="AP18222"/>
      <c r="AQ18222"/>
    </row>
    <row r="18223" spans="23:43" x14ac:dyDescent="0.25">
      <c r="W18223" t="b">
        <f t="shared" si="1229"/>
        <v>1</v>
      </c>
      <c r="X18223" t="b">
        <f t="shared" si="1230"/>
        <v>1</v>
      </c>
      <c r="AA18223"/>
      <c r="AH18223"/>
      <c r="AL18223" t="b">
        <f t="shared" si="1231"/>
        <v>1</v>
      </c>
      <c r="AM18223" t="b">
        <f t="shared" si="1232"/>
        <v>1</v>
      </c>
      <c r="AP18223"/>
      <c r="AQ18223"/>
    </row>
    <row r="18224" spans="23:43" x14ac:dyDescent="0.25">
      <c r="W18224" t="b">
        <f t="shared" si="1229"/>
        <v>1</v>
      </c>
      <c r="X18224" t="b">
        <f t="shared" si="1230"/>
        <v>1</v>
      </c>
      <c r="AA18224"/>
      <c r="AH18224"/>
      <c r="AL18224" t="b">
        <f t="shared" si="1231"/>
        <v>1</v>
      </c>
      <c r="AM18224" t="b">
        <f t="shared" si="1232"/>
        <v>1</v>
      </c>
      <c r="AP18224"/>
      <c r="AQ18224"/>
    </row>
    <row r="18225" spans="23:43" x14ac:dyDescent="0.25">
      <c r="W18225" t="b">
        <f t="shared" si="1229"/>
        <v>1</v>
      </c>
      <c r="X18225" t="b">
        <f t="shared" si="1230"/>
        <v>1</v>
      </c>
      <c r="AA18225"/>
      <c r="AH18225"/>
      <c r="AL18225" t="b">
        <f t="shared" si="1231"/>
        <v>1</v>
      </c>
      <c r="AM18225" t="b">
        <f t="shared" si="1232"/>
        <v>1</v>
      </c>
      <c r="AP18225"/>
      <c r="AQ18225"/>
    </row>
    <row r="18226" spans="23:43" x14ac:dyDescent="0.25">
      <c r="W18226" t="b">
        <f t="shared" si="1229"/>
        <v>1</v>
      </c>
      <c r="X18226" t="b">
        <f t="shared" si="1230"/>
        <v>1</v>
      </c>
      <c r="AA18226"/>
      <c r="AH18226"/>
      <c r="AL18226" t="b">
        <f t="shared" si="1231"/>
        <v>1</v>
      </c>
      <c r="AM18226" t="b">
        <f t="shared" si="1232"/>
        <v>1</v>
      </c>
      <c r="AP18226"/>
      <c r="AQ18226"/>
    </row>
    <row r="18227" spans="23:43" x14ac:dyDescent="0.25">
      <c r="W18227" t="b">
        <f t="shared" si="1229"/>
        <v>1</v>
      </c>
      <c r="X18227" t="b">
        <f t="shared" si="1230"/>
        <v>1</v>
      </c>
      <c r="AA18227"/>
      <c r="AH18227"/>
      <c r="AL18227" t="b">
        <f t="shared" si="1231"/>
        <v>1</v>
      </c>
      <c r="AM18227" t="b">
        <f t="shared" si="1232"/>
        <v>1</v>
      </c>
      <c r="AP18227"/>
      <c r="AQ18227"/>
    </row>
    <row r="18228" spans="23:43" x14ac:dyDescent="0.25">
      <c r="W18228" t="b">
        <f t="shared" si="1229"/>
        <v>1</v>
      </c>
      <c r="X18228" t="b">
        <f t="shared" si="1230"/>
        <v>1</v>
      </c>
      <c r="AA18228"/>
      <c r="AH18228"/>
      <c r="AL18228" t="b">
        <f t="shared" si="1231"/>
        <v>1</v>
      </c>
      <c r="AM18228" t="b">
        <f t="shared" si="1232"/>
        <v>1</v>
      </c>
      <c r="AP18228"/>
      <c r="AQ18228"/>
    </row>
    <row r="18229" spans="23:43" x14ac:dyDescent="0.25">
      <c r="W18229" t="b">
        <f t="shared" si="1229"/>
        <v>1</v>
      </c>
      <c r="X18229" t="b">
        <f t="shared" si="1230"/>
        <v>1</v>
      </c>
      <c r="AA18229"/>
      <c r="AH18229"/>
      <c r="AL18229" t="b">
        <f t="shared" si="1231"/>
        <v>1</v>
      </c>
      <c r="AM18229" t="b">
        <f t="shared" si="1232"/>
        <v>1</v>
      </c>
      <c r="AP18229"/>
      <c r="AQ18229"/>
    </row>
    <row r="18230" spans="23:43" x14ac:dyDescent="0.25">
      <c r="W18230" t="b">
        <f t="shared" si="1229"/>
        <v>1</v>
      </c>
      <c r="X18230" t="b">
        <f t="shared" si="1230"/>
        <v>1</v>
      </c>
      <c r="AA18230"/>
      <c r="AH18230"/>
      <c r="AL18230" t="b">
        <f t="shared" si="1231"/>
        <v>1</v>
      </c>
      <c r="AM18230" t="b">
        <f t="shared" si="1232"/>
        <v>1</v>
      </c>
      <c r="AP18230"/>
      <c r="AQ18230"/>
    </row>
    <row r="18231" spans="23:43" x14ac:dyDescent="0.25">
      <c r="W18231" t="b">
        <f t="shared" si="1229"/>
        <v>1</v>
      </c>
      <c r="X18231" t="b">
        <f t="shared" si="1230"/>
        <v>1</v>
      </c>
      <c r="AA18231"/>
      <c r="AH18231"/>
      <c r="AL18231" t="b">
        <f t="shared" si="1231"/>
        <v>1</v>
      </c>
      <c r="AM18231" t="b">
        <f t="shared" si="1232"/>
        <v>1</v>
      </c>
      <c r="AP18231"/>
      <c r="AQ18231"/>
    </row>
    <row r="18232" spans="23:43" x14ac:dyDescent="0.25">
      <c r="W18232" t="b">
        <f t="shared" si="1229"/>
        <v>1</v>
      </c>
      <c r="X18232" t="b">
        <f t="shared" si="1230"/>
        <v>1</v>
      </c>
      <c r="AA18232"/>
      <c r="AH18232"/>
      <c r="AL18232" t="b">
        <f t="shared" si="1231"/>
        <v>1</v>
      </c>
      <c r="AM18232" t="b">
        <f t="shared" si="1232"/>
        <v>1</v>
      </c>
      <c r="AP18232"/>
      <c r="AQ18232"/>
    </row>
    <row r="18233" spans="23:43" x14ac:dyDescent="0.25">
      <c r="W18233" t="b">
        <f t="shared" si="1229"/>
        <v>1</v>
      </c>
      <c r="X18233" t="b">
        <f t="shared" si="1230"/>
        <v>1</v>
      </c>
      <c r="AA18233"/>
      <c r="AH18233"/>
      <c r="AL18233" t="b">
        <f t="shared" si="1231"/>
        <v>1</v>
      </c>
      <c r="AM18233" t="b">
        <f t="shared" si="1232"/>
        <v>1</v>
      </c>
      <c r="AP18233"/>
      <c r="AQ18233"/>
    </row>
    <row r="18234" spans="23:43" x14ac:dyDescent="0.25">
      <c r="W18234" t="b">
        <f t="shared" si="1229"/>
        <v>1</v>
      </c>
      <c r="X18234" t="b">
        <f t="shared" si="1230"/>
        <v>1</v>
      </c>
      <c r="AA18234"/>
      <c r="AH18234"/>
      <c r="AL18234" t="b">
        <f t="shared" si="1231"/>
        <v>1</v>
      </c>
      <c r="AM18234" t="b">
        <f t="shared" si="1232"/>
        <v>1</v>
      </c>
      <c r="AP18234"/>
      <c r="AQ18234"/>
    </row>
    <row r="18235" spans="23:43" x14ac:dyDescent="0.25">
      <c r="W18235" t="b">
        <f t="shared" si="1229"/>
        <v>1</v>
      </c>
      <c r="X18235" t="b">
        <f t="shared" si="1230"/>
        <v>1</v>
      </c>
      <c r="AA18235"/>
      <c r="AH18235"/>
      <c r="AL18235" t="b">
        <f t="shared" si="1231"/>
        <v>1</v>
      </c>
      <c r="AM18235" t="b">
        <f t="shared" si="1232"/>
        <v>1</v>
      </c>
      <c r="AP18235"/>
      <c r="AQ18235"/>
    </row>
    <row r="18236" spans="23:43" x14ac:dyDescent="0.25">
      <c r="W18236" t="b">
        <f t="shared" si="1229"/>
        <v>1</v>
      </c>
      <c r="X18236" t="b">
        <f t="shared" si="1230"/>
        <v>1</v>
      </c>
      <c r="AA18236"/>
      <c r="AH18236"/>
      <c r="AL18236" t="b">
        <f t="shared" si="1231"/>
        <v>1</v>
      </c>
      <c r="AM18236" t="b">
        <f t="shared" si="1232"/>
        <v>1</v>
      </c>
      <c r="AP18236"/>
      <c r="AQ18236"/>
    </row>
    <row r="18237" spans="23:43" x14ac:dyDescent="0.25">
      <c r="W18237" t="b">
        <f t="shared" si="1229"/>
        <v>1</v>
      </c>
      <c r="X18237" t="b">
        <f t="shared" si="1230"/>
        <v>1</v>
      </c>
      <c r="AA18237"/>
      <c r="AH18237"/>
      <c r="AL18237" t="b">
        <f t="shared" si="1231"/>
        <v>1</v>
      </c>
      <c r="AM18237" t="b">
        <f t="shared" si="1232"/>
        <v>1</v>
      </c>
      <c r="AP18237"/>
      <c r="AQ18237"/>
    </row>
    <row r="18238" spans="23:43" x14ac:dyDescent="0.25">
      <c r="W18238" t="b">
        <f t="shared" si="1229"/>
        <v>1</v>
      </c>
      <c r="X18238" t="b">
        <f t="shared" si="1230"/>
        <v>1</v>
      </c>
      <c r="AA18238"/>
      <c r="AH18238"/>
      <c r="AL18238" t="b">
        <f t="shared" si="1231"/>
        <v>1</v>
      </c>
      <c r="AM18238" t="b">
        <f t="shared" si="1232"/>
        <v>1</v>
      </c>
      <c r="AP18238"/>
      <c r="AQ18238"/>
    </row>
    <row r="18239" spans="23:43" x14ac:dyDescent="0.25">
      <c r="W18239" t="b">
        <f t="shared" si="1229"/>
        <v>1</v>
      </c>
      <c r="X18239" t="b">
        <f t="shared" si="1230"/>
        <v>1</v>
      </c>
      <c r="AA18239"/>
      <c r="AH18239"/>
      <c r="AL18239" t="b">
        <f t="shared" si="1231"/>
        <v>1</v>
      </c>
      <c r="AM18239" t="b">
        <f t="shared" si="1232"/>
        <v>1</v>
      </c>
      <c r="AP18239"/>
      <c r="AQ18239"/>
    </row>
    <row r="18240" spans="23:43" x14ac:dyDescent="0.25">
      <c r="W18240" t="b">
        <f t="shared" si="1229"/>
        <v>1</v>
      </c>
      <c r="X18240" t="b">
        <f t="shared" si="1230"/>
        <v>1</v>
      </c>
      <c r="AA18240"/>
      <c r="AH18240"/>
      <c r="AL18240" t="b">
        <f t="shared" si="1231"/>
        <v>1</v>
      </c>
      <c r="AM18240" t="b">
        <f t="shared" si="1232"/>
        <v>1</v>
      </c>
      <c r="AP18240"/>
      <c r="AQ18240"/>
    </row>
    <row r="18241" spans="23:43" x14ac:dyDescent="0.25">
      <c r="W18241" t="b">
        <f t="shared" si="1229"/>
        <v>1</v>
      </c>
      <c r="X18241" t="b">
        <f t="shared" si="1230"/>
        <v>1</v>
      </c>
      <c r="AA18241"/>
      <c r="AH18241"/>
      <c r="AL18241" t="b">
        <f t="shared" si="1231"/>
        <v>1</v>
      </c>
      <c r="AM18241" t="b">
        <f t="shared" si="1232"/>
        <v>1</v>
      </c>
      <c r="AP18241"/>
      <c r="AQ18241"/>
    </row>
    <row r="18242" spans="23:43" x14ac:dyDescent="0.25">
      <c r="W18242" t="b">
        <f t="shared" si="1229"/>
        <v>1</v>
      </c>
      <c r="X18242" t="b">
        <f t="shared" si="1230"/>
        <v>1</v>
      </c>
      <c r="AA18242"/>
      <c r="AH18242"/>
      <c r="AL18242" t="b">
        <f t="shared" si="1231"/>
        <v>1</v>
      </c>
      <c r="AM18242" t="b">
        <f t="shared" si="1232"/>
        <v>1</v>
      </c>
      <c r="AP18242"/>
      <c r="AQ18242"/>
    </row>
    <row r="18243" spans="23:43" x14ac:dyDescent="0.25">
      <c r="W18243" t="b">
        <f t="shared" si="1229"/>
        <v>1</v>
      </c>
      <c r="X18243" t="b">
        <f t="shared" si="1230"/>
        <v>1</v>
      </c>
      <c r="AA18243"/>
      <c r="AH18243"/>
      <c r="AL18243" t="b">
        <f t="shared" si="1231"/>
        <v>1</v>
      </c>
      <c r="AM18243" t="b">
        <f t="shared" si="1232"/>
        <v>1</v>
      </c>
      <c r="AP18243"/>
      <c r="AQ18243"/>
    </row>
    <row r="18244" spans="23:43" x14ac:dyDescent="0.25">
      <c r="W18244" t="b">
        <f t="shared" si="1229"/>
        <v>1</v>
      </c>
      <c r="X18244" t="b">
        <f t="shared" si="1230"/>
        <v>1</v>
      </c>
      <c r="AA18244"/>
      <c r="AH18244"/>
      <c r="AL18244" t="b">
        <f t="shared" si="1231"/>
        <v>1</v>
      </c>
      <c r="AM18244" t="b">
        <f t="shared" si="1232"/>
        <v>1</v>
      </c>
      <c r="AP18244"/>
      <c r="AQ18244"/>
    </row>
    <row r="18245" spans="23:43" x14ac:dyDescent="0.25">
      <c r="W18245" t="b">
        <f t="shared" si="1229"/>
        <v>1</v>
      </c>
      <c r="X18245" t="b">
        <f t="shared" si="1230"/>
        <v>1</v>
      </c>
      <c r="AA18245"/>
      <c r="AH18245"/>
      <c r="AL18245" t="b">
        <f t="shared" si="1231"/>
        <v>1</v>
      </c>
      <c r="AM18245" t="b">
        <f t="shared" si="1232"/>
        <v>1</v>
      </c>
      <c r="AP18245"/>
      <c r="AQ18245"/>
    </row>
    <row r="18246" spans="23:43" x14ac:dyDescent="0.25">
      <c r="W18246" t="b">
        <f t="shared" si="1229"/>
        <v>1</v>
      </c>
      <c r="X18246" t="b">
        <f t="shared" si="1230"/>
        <v>1</v>
      </c>
      <c r="AA18246"/>
      <c r="AH18246"/>
      <c r="AL18246" t="b">
        <f t="shared" si="1231"/>
        <v>1</v>
      </c>
      <c r="AM18246" t="b">
        <f t="shared" si="1232"/>
        <v>1</v>
      </c>
      <c r="AP18246"/>
      <c r="AQ18246"/>
    </row>
    <row r="18247" spans="23:43" x14ac:dyDescent="0.25">
      <c r="W18247" t="b">
        <f t="shared" si="1229"/>
        <v>1</v>
      </c>
      <c r="X18247" t="b">
        <f t="shared" si="1230"/>
        <v>1</v>
      </c>
      <c r="AA18247"/>
      <c r="AH18247"/>
      <c r="AL18247" t="b">
        <f t="shared" si="1231"/>
        <v>1</v>
      </c>
      <c r="AM18247" t="b">
        <f t="shared" si="1232"/>
        <v>1</v>
      </c>
      <c r="AP18247"/>
      <c r="AQ18247"/>
    </row>
    <row r="18248" spans="23:43" x14ac:dyDescent="0.25">
      <c r="W18248" t="b">
        <f t="shared" si="1229"/>
        <v>1</v>
      </c>
      <c r="X18248" t="b">
        <f t="shared" si="1230"/>
        <v>1</v>
      </c>
      <c r="AA18248"/>
      <c r="AH18248"/>
      <c r="AL18248" t="b">
        <f t="shared" si="1231"/>
        <v>1</v>
      </c>
      <c r="AM18248" t="b">
        <f t="shared" si="1232"/>
        <v>1</v>
      </c>
      <c r="AP18248"/>
      <c r="AQ18248"/>
    </row>
    <row r="18249" spans="23:43" x14ac:dyDescent="0.25">
      <c r="W18249" t="b">
        <f t="shared" si="1229"/>
        <v>1</v>
      </c>
      <c r="X18249" t="b">
        <f t="shared" si="1230"/>
        <v>1</v>
      </c>
      <c r="AA18249"/>
      <c r="AH18249"/>
      <c r="AL18249" t="b">
        <f t="shared" si="1231"/>
        <v>1</v>
      </c>
      <c r="AM18249" t="b">
        <f t="shared" si="1232"/>
        <v>1</v>
      </c>
      <c r="AP18249"/>
      <c r="AQ18249"/>
    </row>
    <row r="18250" spans="23:43" x14ac:dyDescent="0.25">
      <c r="W18250" t="b">
        <f t="shared" si="1229"/>
        <v>1</v>
      </c>
      <c r="X18250" t="b">
        <f t="shared" si="1230"/>
        <v>1</v>
      </c>
      <c r="AA18250"/>
      <c r="AH18250"/>
      <c r="AL18250" t="b">
        <f t="shared" si="1231"/>
        <v>1</v>
      </c>
      <c r="AM18250" t="b">
        <f t="shared" si="1232"/>
        <v>1</v>
      </c>
      <c r="AP18250"/>
      <c r="AQ18250"/>
    </row>
    <row r="18251" spans="23:43" x14ac:dyDescent="0.25">
      <c r="W18251" t="b">
        <f t="shared" si="1229"/>
        <v>1</v>
      </c>
      <c r="X18251" t="b">
        <f t="shared" si="1230"/>
        <v>1</v>
      </c>
      <c r="AA18251"/>
      <c r="AH18251"/>
      <c r="AL18251" t="b">
        <f t="shared" si="1231"/>
        <v>1</v>
      </c>
      <c r="AM18251" t="b">
        <f t="shared" si="1232"/>
        <v>1</v>
      </c>
      <c r="AP18251"/>
      <c r="AQ18251"/>
    </row>
    <row r="18252" spans="23:43" x14ac:dyDescent="0.25">
      <c r="W18252" t="b">
        <f t="shared" ref="W18252:W18315" si="1233">IF(AND(U18252&lt;&gt;"",U18252&lt;&gt;"Grand Total",U18252&lt;&gt;"(blank)"),GETPIVOTDATA("Facility CCN",$U$10,"Facility CCN",U18252)=1,TRUE)</f>
        <v>1</v>
      </c>
      <c r="X18252" t="b">
        <f t="shared" ref="X18252:X18315" si="1234">IF(AND(U18252&lt;&gt;"",U18252&lt;&gt;"Grand Total",U18252&lt;&gt;"(blank)"),LEN(U18252)=6,TRUE)</f>
        <v>1</v>
      </c>
      <c r="AA18252"/>
      <c r="AH18252"/>
      <c r="AL18252" t="b">
        <f t="shared" ref="AL18252:AL18315" si="1235">IF(AND(AJ18252&lt;&gt;"",AJ18252&lt;&gt;"Grand Total",AJ18252&lt;&gt;"(blank)"),GETPIVOTDATA("Provider NPI",$AJ$10,"Provider NPI",AJ18252)=1,TRUE)</f>
        <v>1</v>
      </c>
      <c r="AM18252" t="b">
        <f t="shared" ref="AM18252:AM18315" si="1236">IF(AND(AJ18252&lt;&gt;"",AJ18252&lt;&gt;"Grand Total",AJ18252&lt;&gt;"(blank)"),LEN(AJ18252)=10,TRUE)</f>
        <v>1</v>
      </c>
      <c r="AP18252"/>
      <c r="AQ18252"/>
    </row>
    <row r="18253" spans="23:43" x14ac:dyDescent="0.25">
      <c r="W18253" t="b">
        <f t="shared" si="1233"/>
        <v>1</v>
      </c>
      <c r="X18253" t="b">
        <f t="shared" si="1234"/>
        <v>1</v>
      </c>
      <c r="AA18253"/>
      <c r="AH18253"/>
      <c r="AL18253" t="b">
        <f t="shared" si="1235"/>
        <v>1</v>
      </c>
      <c r="AM18253" t="b">
        <f t="shared" si="1236"/>
        <v>1</v>
      </c>
      <c r="AP18253"/>
      <c r="AQ18253"/>
    </row>
    <row r="18254" spans="23:43" x14ac:dyDescent="0.25">
      <c r="W18254" t="b">
        <f t="shared" si="1233"/>
        <v>1</v>
      </c>
      <c r="X18254" t="b">
        <f t="shared" si="1234"/>
        <v>1</v>
      </c>
      <c r="AA18254"/>
      <c r="AH18254"/>
      <c r="AL18254" t="b">
        <f t="shared" si="1235"/>
        <v>1</v>
      </c>
      <c r="AM18254" t="b">
        <f t="shared" si="1236"/>
        <v>1</v>
      </c>
      <c r="AP18254"/>
      <c r="AQ18254"/>
    </row>
    <row r="18255" spans="23:43" x14ac:dyDescent="0.25">
      <c r="W18255" t="b">
        <f t="shared" si="1233"/>
        <v>1</v>
      </c>
      <c r="X18255" t="b">
        <f t="shared" si="1234"/>
        <v>1</v>
      </c>
      <c r="AA18255"/>
      <c r="AH18255"/>
      <c r="AL18255" t="b">
        <f t="shared" si="1235"/>
        <v>1</v>
      </c>
      <c r="AM18255" t="b">
        <f t="shared" si="1236"/>
        <v>1</v>
      </c>
      <c r="AP18255"/>
      <c r="AQ18255"/>
    </row>
    <row r="18256" spans="23:43" x14ac:dyDescent="0.25">
      <c r="W18256" t="b">
        <f t="shared" si="1233"/>
        <v>1</v>
      </c>
      <c r="X18256" t="b">
        <f t="shared" si="1234"/>
        <v>1</v>
      </c>
      <c r="AA18256"/>
      <c r="AH18256"/>
      <c r="AL18256" t="b">
        <f t="shared" si="1235"/>
        <v>1</v>
      </c>
      <c r="AM18256" t="b">
        <f t="shared" si="1236"/>
        <v>1</v>
      </c>
      <c r="AP18256"/>
      <c r="AQ18256"/>
    </row>
    <row r="18257" spans="23:43" x14ac:dyDescent="0.25">
      <c r="W18257" t="b">
        <f t="shared" si="1233"/>
        <v>1</v>
      </c>
      <c r="X18257" t="b">
        <f t="shared" si="1234"/>
        <v>1</v>
      </c>
      <c r="AA18257"/>
      <c r="AH18257"/>
      <c r="AL18257" t="b">
        <f t="shared" si="1235"/>
        <v>1</v>
      </c>
      <c r="AM18257" t="b">
        <f t="shared" si="1236"/>
        <v>1</v>
      </c>
      <c r="AP18257"/>
      <c r="AQ18257"/>
    </row>
    <row r="18258" spans="23:43" x14ac:dyDescent="0.25">
      <c r="W18258" t="b">
        <f t="shared" si="1233"/>
        <v>1</v>
      </c>
      <c r="X18258" t="b">
        <f t="shared" si="1234"/>
        <v>1</v>
      </c>
      <c r="AA18258"/>
      <c r="AH18258"/>
      <c r="AL18258" t="b">
        <f t="shared" si="1235"/>
        <v>1</v>
      </c>
      <c r="AM18258" t="b">
        <f t="shared" si="1236"/>
        <v>1</v>
      </c>
      <c r="AP18258"/>
      <c r="AQ18258"/>
    </row>
    <row r="18259" spans="23:43" x14ac:dyDescent="0.25">
      <c r="W18259" t="b">
        <f t="shared" si="1233"/>
        <v>1</v>
      </c>
      <c r="X18259" t="b">
        <f t="shared" si="1234"/>
        <v>1</v>
      </c>
      <c r="AA18259"/>
      <c r="AH18259"/>
      <c r="AL18259" t="b">
        <f t="shared" si="1235"/>
        <v>1</v>
      </c>
      <c r="AM18259" t="b">
        <f t="shared" si="1236"/>
        <v>1</v>
      </c>
      <c r="AP18259"/>
      <c r="AQ18259"/>
    </row>
    <row r="18260" spans="23:43" x14ac:dyDescent="0.25">
      <c r="W18260" t="b">
        <f t="shared" si="1233"/>
        <v>1</v>
      </c>
      <c r="X18260" t="b">
        <f t="shared" si="1234"/>
        <v>1</v>
      </c>
      <c r="AA18260"/>
      <c r="AH18260"/>
      <c r="AL18260" t="b">
        <f t="shared" si="1235"/>
        <v>1</v>
      </c>
      <c r="AM18260" t="b">
        <f t="shared" si="1236"/>
        <v>1</v>
      </c>
      <c r="AP18260"/>
      <c r="AQ18260"/>
    </row>
    <row r="18261" spans="23:43" x14ac:dyDescent="0.25">
      <c r="W18261" t="b">
        <f t="shared" si="1233"/>
        <v>1</v>
      </c>
      <c r="X18261" t="b">
        <f t="shared" si="1234"/>
        <v>1</v>
      </c>
      <c r="AA18261"/>
      <c r="AH18261"/>
      <c r="AL18261" t="b">
        <f t="shared" si="1235"/>
        <v>1</v>
      </c>
      <c r="AM18261" t="b">
        <f t="shared" si="1236"/>
        <v>1</v>
      </c>
      <c r="AP18261"/>
      <c r="AQ18261"/>
    </row>
    <row r="18262" spans="23:43" x14ac:dyDescent="0.25">
      <c r="W18262" t="b">
        <f t="shared" si="1233"/>
        <v>1</v>
      </c>
      <c r="X18262" t="b">
        <f t="shared" si="1234"/>
        <v>1</v>
      </c>
      <c r="AA18262"/>
      <c r="AH18262"/>
      <c r="AL18262" t="b">
        <f t="shared" si="1235"/>
        <v>1</v>
      </c>
      <c r="AM18262" t="b">
        <f t="shared" si="1236"/>
        <v>1</v>
      </c>
      <c r="AP18262"/>
      <c r="AQ18262"/>
    </row>
    <row r="18263" spans="23:43" x14ac:dyDescent="0.25">
      <c r="W18263" t="b">
        <f t="shared" si="1233"/>
        <v>1</v>
      </c>
      <c r="X18263" t="b">
        <f t="shared" si="1234"/>
        <v>1</v>
      </c>
      <c r="AA18263"/>
      <c r="AH18263"/>
      <c r="AL18263" t="b">
        <f t="shared" si="1235"/>
        <v>1</v>
      </c>
      <c r="AM18263" t="b">
        <f t="shared" si="1236"/>
        <v>1</v>
      </c>
      <c r="AP18263"/>
      <c r="AQ18263"/>
    </row>
    <row r="18264" spans="23:43" x14ac:dyDescent="0.25">
      <c r="W18264" t="b">
        <f t="shared" si="1233"/>
        <v>1</v>
      </c>
      <c r="X18264" t="b">
        <f t="shared" si="1234"/>
        <v>1</v>
      </c>
      <c r="AA18264"/>
      <c r="AH18264"/>
      <c r="AL18264" t="b">
        <f t="shared" si="1235"/>
        <v>1</v>
      </c>
      <c r="AM18264" t="b">
        <f t="shared" si="1236"/>
        <v>1</v>
      </c>
      <c r="AP18264"/>
      <c r="AQ18264"/>
    </row>
    <row r="18265" spans="23:43" x14ac:dyDescent="0.25">
      <c r="W18265" t="b">
        <f t="shared" si="1233"/>
        <v>1</v>
      </c>
      <c r="X18265" t="b">
        <f t="shared" si="1234"/>
        <v>1</v>
      </c>
      <c r="AA18265"/>
      <c r="AH18265"/>
      <c r="AL18265" t="b">
        <f t="shared" si="1235"/>
        <v>1</v>
      </c>
      <c r="AM18265" t="b">
        <f t="shared" si="1236"/>
        <v>1</v>
      </c>
      <c r="AP18265"/>
      <c r="AQ18265"/>
    </row>
    <row r="18266" spans="23:43" x14ac:dyDescent="0.25">
      <c r="W18266" t="b">
        <f t="shared" si="1233"/>
        <v>1</v>
      </c>
      <c r="X18266" t="b">
        <f t="shared" si="1234"/>
        <v>1</v>
      </c>
      <c r="AA18266"/>
      <c r="AH18266"/>
      <c r="AL18266" t="b">
        <f t="shared" si="1235"/>
        <v>1</v>
      </c>
      <c r="AM18266" t="b">
        <f t="shared" si="1236"/>
        <v>1</v>
      </c>
      <c r="AP18266"/>
      <c r="AQ18266"/>
    </row>
    <row r="18267" spans="23:43" x14ac:dyDescent="0.25">
      <c r="W18267" t="b">
        <f t="shared" si="1233"/>
        <v>1</v>
      </c>
      <c r="X18267" t="b">
        <f t="shared" si="1234"/>
        <v>1</v>
      </c>
      <c r="AA18267"/>
      <c r="AH18267"/>
      <c r="AL18267" t="b">
        <f t="shared" si="1235"/>
        <v>1</v>
      </c>
      <c r="AM18267" t="b">
        <f t="shared" si="1236"/>
        <v>1</v>
      </c>
      <c r="AP18267"/>
      <c r="AQ18267"/>
    </row>
    <row r="18268" spans="23:43" x14ac:dyDescent="0.25">
      <c r="W18268" t="b">
        <f t="shared" si="1233"/>
        <v>1</v>
      </c>
      <c r="X18268" t="b">
        <f t="shared" si="1234"/>
        <v>1</v>
      </c>
      <c r="AA18268"/>
      <c r="AH18268"/>
      <c r="AL18268" t="b">
        <f t="shared" si="1235"/>
        <v>1</v>
      </c>
      <c r="AM18268" t="b">
        <f t="shared" si="1236"/>
        <v>1</v>
      </c>
      <c r="AP18268"/>
      <c r="AQ18268"/>
    </row>
    <row r="18269" spans="23:43" x14ac:dyDescent="0.25">
      <c r="W18269" t="b">
        <f t="shared" si="1233"/>
        <v>1</v>
      </c>
      <c r="X18269" t="b">
        <f t="shared" si="1234"/>
        <v>1</v>
      </c>
      <c r="AA18269"/>
      <c r="AH18269"/>
      <c r="AL18269" t="b">
        <f t="shared" si="1235"/>
        <v>1</v>
      </c>
      <c r="AM18269" t="b">
        <f t="shared" si="1236"/>
        <v>1</v>
      </c>
      <c r="AP18269"/>
      <c r="AQ18269"/>
    </row>
    <row r="18270" spans="23:43" x14ac:dyDescent="0.25">
      <c r="W18270" t="b">
        <f t="shared" si="1233"/>
        <v>1</v>
      </c>
      <c r="X18270" t="b">
        <f t="shared" si="1234"/>
        <v>1</v>
      </c>
      <c r="AA18270"/>
      <c r="AH18270"/>
      <c r="AL18270" t="b">
        <f t="shared" si="1235"/>
        <v>1</v>
      </c>
      <c r="AM18270" t="b">
        <f t="shared" si="1236"/>
        <v>1</v>
      </c>
      <c r="AP18270"/>
      <c r="AQ18270"/>
    </row>
    <row r="18271" spans="23:43" x14ac:dyDescent="0.25">
      <c r="W18271" t="b">
        <f t="shared" si="1233"/>
        <v>1</v>
      </c>
      <c r="X18271" t="b">
        <f t="shared" si="1234"/>
        <v>1</v>
      </c>
      <c r="AA18271"/>
      <c r="AH18271"/>
      <c r="AL18271" t="b">
        <f t="shared" si="1235"/>
        <v>1</v>
      </c>
      <c r="AM18271" t="b">
        <f t="shared" si="1236"/>
        <v>1</v>
      </c>
      <c r="AP18271"/>
      <c r="AQ18271"/>
    </row>
    <row r="18272" spans="23:43" x14ac:dyDescent="0.25">
      <c r="W18272" t="b">
        <f t="shared" si="1233"/>
        <v>1</v>
      </c>
      <c r="X18272" t="b">
        <f t="shared" si="1234"/>
        <v>1</v>
      </c>
      <c r="AA18272"/>
      <c r="AH18272"/>
      <c r="AL18272" t="b">
        <f t="shared" si="1235"/>
        <v>1</v>
      </c>
      <c r="AM18272" t="b">
        <f t="shared" si="1236"/>
        <v>1</v>
      </c>
      <c r="AP18272"/>
      <c r="AQ18272"/>
    </row>
    <row r="18273" spans="23:43" x14ac:dyDescent="0.25">
      <c r="W18273" t="b">
        <f t="shared" si="1233"/>
        <v>1</v>
      </c>
      <c r="X18273" t="b">
        <f t="shared" si="1234"/>
        <v>1</v>
      </c>
      <c r="AA18273"/>
      <c r="AH18273"/>
      <c r="AL18273" t="b">
        <f t="shared" si="1235"/>
        <v>1</v>
      </c>
      <c r="AM18273" t="b">
        <f t="shared" si="1236"/>
        <v>1</v>
      </c>
      <c r="AP18273"/>
      <c r="AQ18273"/>
    </row>
    <row r="18274" spans="23:43" x14ac:dyDescent="0.25">
      <c r="W18274" t="b">
        <f t="shared" si="1233"/>
        <v>1</v>
      </c>
      <c r="X18274" t="b">
        <f t="shared" si="1234"/>
        <v>1</v>
      </c>
      <c r="AA18274"/>
      <c r="AH18274"/>
      <c r="AL18274" t="b">
        <f t="shared" si="1235"/>
        <v>1</v>
      </c>
      <c r="AM18274" t="b">
        <f t="shared" si="1236"/>
        <v>1</v>
      </c>
      <c r="AP18274"/>
      <c r="AQ18274"/>
    </row>
    <row r="18275" spans="23:43" x14ac:dyDescent="0.25">
      <c r="W18275" t="b">
        <f t="shared" si="1233"/>
        <v>1</v>
      </c>
      <c r="X18275" t="b">
        <f t="shared" si="1234"/>
        <v>1</v>
      </c>
      <c r="AA18275"/>
      <c r="AH18275"/>
      <c r="AL18275" t="b">
        <f t="shared" si="1235"/>
        <v>1</v>
      </c>
      <c r="AM18275" t="b">
        <f t="shared" si="1236"/>
        <v>1</v>
      </c>
      <c r="AP18275"/>
      <c r="AQ18275"/>
    </row>
    <row r="18276" spans="23:43" x14ac:dyDescent="0.25">
      <c r="W18276" t="b">
        <f t="shared" si="1233"/>
        <v>1</v>
      </c>
      <c r="X18276" t="b">
        <f t="shared" si="1234"/>
        <v>1</v>
      </c>
      <c r="AA18276"/>
      <c r="AH18276"/>
      <c r="AL18276" t="b">
        <f t="shared" si="1235"/>
        <v>1</v>
      </c>
      <c r="AM18276" t="b">
        <f t="shared" si="1236"/>
        <v>1</v>
      </c>
      <c r="AP18276"/>
      <c r="AQ18276"/>
    </row>
    <row r="18277" spans="23:43" x14ac:dyDescent="0.25">
      <c r="W18277" t="b">
        <f t="shared" si="1233"/>
        <v>1</v>
      </c>
      <c r="X18277" t="b">
        <f t="shared" si="1234"/>
        <v>1</v>
      </c>
      <c r="AA18277"/>
      <c r="AH18277"/>
      <c r="AL18277" t="b">
        <f t="shared" si="1235"/>
        <v>1</v>
      </c>
      <c r="AM18277" t="b">
        <f t="shared" si="1236"/>
        <v>1</v>
      </c>
      <c r="AP18277"/>
      <c r="AQ18277"/>
    </row>
    <row r="18278" spans="23:43" x14ac:dyDescent="0.25">
      <c r="W18278" t="b">
        <f t="shared" si="1233"/>
        <v>1</v>
      </c>
      <c r="X18278" t="b">
        <f t="shared" si="1234"/>
        <v>1</v>
      </c>
      <c r="AA18278"/>
      <c r="AH18278"/>
      <c r="AL18278" t="b">
        <f t="shared" si="1235"/>
        <v>1</v>
      </c>
      <c r="AM18278" t="b">
        <f t="shared" si="1236"/>
        <v>1</v>
      </c>
      <c r="AP18278"/>
      <c r="AQ18278"/>
    </row>
    <row r="18279" spans="23:43" x14ac:dyDescent="0.25">
      <c r="W18279" t="b">
        <f t="shared" si="1233"/>
        <v>1</v>
      </c>
      <c r="X18279" t="b">
        <f t="shared" si="1234"/>
        <v>1</v>
      </c>
      <c r="AA18279"/>
      <c r="AH18279"/>
      <c r="AL18279" t="b">
        <f t="shared" si="1235"/>
        <v>1</v>
      </c>
      <c r="AM18279" t="b">
        <f t="shared" si="1236"/>
        <v>1</v>
      </c>
      <c r="AP18279"/>
      <c r="AQ18279"/>
    </row>
    <row r="18280" spans="23:43" x14ac:dyDescent="0.25">
      <c r="W18280" t="b">
        <f t="shared" si="1233"/>
        <v>1</v>
      </c>
      <c r="X18280" t="b">
        <f t="shared" si="1234"/>
        <v>1</v>
      </c>
      <c r="AA18280"/>
      <c r="AH18280"/>
      <c r="AL18280" t="b">
        <f t="shared" si="1235"/>
        <v>1</v>
      </c>
      <c r="AM18280" t="b">
        <f t="shared" si="1236"/>
        <v>1</v>
      </c>
      <c r="AP18280"/>
      <c r="AQ18280"/>
    </row>
    <row r="18281" spans="23:43" x14ac:dyDescent="0.25">
      <c r="W18281" t="b">
        <f t="shared" si="1233"/>
        <v>1</v>
      </c>
      <c r="X18281" t="b">
        <f t="shared" si="1234"/>
        <v>1</v>
      </c>
      <c r="AA18281"/>
      <c r="AH18281"/>
      <c r="AL18281" t="b">
        <f t="shared" si="1235"/>
        <v>1</v>
      </c>
      <c r="AM18281" t="b">
        <f t="shared" si="1236"/>
        <v>1</v>
      </c>
      <c r="AP18281"/>
      <c r="AQ18281"/>
    </row>
    <row r="18282" spans="23:43" x14ac:dyDescent="0.25">
      <c r="W18282" t="b">
        <f t="shared" si="1233"/>
        <v>1</v>
      </c>
      <c r="X18282" t="b">
        <f t="shared" si="1234"/>
        <v>1</v>
      </c>
      <c r="AA18282"/>
      <c r="AH18282"/>
      <c r="AL18282" t="b">
        <f t="shared" si="1235"/>
        <v>1</v>
      </c>
      <c r="AM18282" t="b">
        <f t="shared" si="1236"/>
        <v>1</v>
      </c>
      <c r="AP18282"/>
      <c r="AQ18282"/>
    </row>
    <row r="18283" spans="23:43" x14ac:dyDescent="0.25">
      <c r="W18283" t="b">
        <f t="shared" si="1233"/>
        <v>1</v>
      </c>
      <c r="X18283" t="b">
        <f t="shared" si="1234"/>
        <v>1</v>
      </c>
      <c r="AA18283"/>
      <c r="AH18283"/>
      <c r="AL18283" t="b">
        <f t="shared" si="1235"/>
        <v>1</v>
      </c>
      <c r="AM18283" t="b">
        <f t="shared" si="1236"/>
        <v>1</v>
      </c>
      <c r="AP18283"/>
      <c r="AQ18283"/>
    </row>
    <row r="18284" spans="23:43" x14ac:dyDescent="0.25">
      <c r="W18284" t="b">
        <f t="shared" si="1233"/>
        <v>1</v>
      </c>
      <c r="X18284" t="b">
        <f t="shared" si="1234"/>
        <v>1</v>
      </c>
      <c r="AA18284"/>
      <c r="AH18284"/>
      <c r="AL18284" t="b">
        <f t="shared" si="1235"/>
        <v>1</v>
      </c>
      <c r="AM18284" t="b">
        <f t="shared" si="1236"/>
        <v>1</v>
      </c>
      <c r="AP18284"/>
      <c r="AQ18284"/>
    </row>
    <row r="18285" spans="23:43" x14ac:dyDescent="0.25">
      <c r="W18285" t="b">
        <f t="shared" si="1233"/>
        <v>1</v>
      </c>
      <c r="X18285" t="b">
        <f t="shared" si="1234"/>
        <v>1</v>
      </c>
      <c r="AA18285"/>
      <c r="AH18285"/>
      <c r="AL18285" t="b">
        <f t="shared" si="1235"/>
        <v>1</v>
      </c>
      <c r="AM18285" t="b">
        <f t="shared" si="1236"/>
        <v>1</v>
      </c>
      <c r="AP18285"/>
      <c r="AQ18285"/>
    </row>
    <row r="18286" spans="23:43" x14ac:dyDescent="0.25">
      <c r="W18286" t="b">
        <f t="shared" si="1233"/>
        <v>1</v>
      </c>
      <c r="X18286" t="b">
        <f t="shared" si="1234"/>
        <v>1</v>
      </c>
      <c r="AA18286"/>
      <c r="AH18286"/>
      <c r="AL18286" t="b">
        <f t="shared" si="1235"/>
        <v>1</v>
      </c>
      <c r="AM18286" t="b">
        <f t="shared" si="1236"/>
        <v>1</v>
      </c>
      <c r="AP18286"/>
      <c r="AQ18286"/>
    </row>
    <row r="18287" spans="23:43" x14ac:dyDescent="0.25">
      <c r="W18287" t="b">
        <f t="shared" si="1233"/>
        <v>1</v>
      </c>
      <c r="X18287" t="b">
        <f t="shared" si="1234"/>
        <v>1</v>
      </c>
      <c r="AA18287"/>
      <c r="AH18287"/>
      <c r="AL18287" t="b">
        <f t="shared" si="1235"/>
        <v>1</v>
      </c>
      <c r="AM18287" t="b">
        <f t="shared" si="1236"/>
        <v>1</v>
      </c>
      <c r="AP18287"/>
      <c r="AQ18287"/>
    </row>
    <row r="18288" spans="23:43" x14ac:dyDescent="0.25">
      <c r="W18288" t="b">
        <f t="shared" si="1233"/>
        <v>1</v>
      </c>
      <c r="X18288" t="b">
        <f t="shared" si="1234"/>
        <v>1</v>
      </c>
      <c r="AA18288"/>
      <c r="AH18288"/>
      <c r="AL18288" t="b">
        <f t="shared" si="1235"/>
        <v>1</v>
      </c>
      <c r="AM18288" t="b">
        <f t="shared" si="1236"/>
        <v>1</v>
      </c>
      <c r="AP18288"/>
      <c r="AQ18288"/>
    </row>
    <row r="18289" spans="23:43" x14ac:dyDescent="0.25">
      <c r="W18289" t="b">
        <f t="shared" si="1233"/>
        <v>1</v>
      </c>
      <c r="X18289" t="b">
        <f t="shared" si="1234"/>
        <v>1</v>
      </c>
      <c r="AA18289"/>
      <c r="AH18289"/>
      <c r="AL18289" t="b">
        <f t="shared" si="1235"/>
        <v>1</v>
      </c>
      <c r="AM18289" t="b">
        <f t="shared" si="1236"/>
        <v>1</v>
      </c>
      <c r="AP18289"/>
      <c r="AQ18289"/>
    </row>
    <row r="18290" spans="23:43" x14ac:dyDescent="0.25">
      <c r="W18290" t="b">
        <f t="shared" si="1233"/>
        <v>1</v>
      </c>
      <c r="X18290" t="b">
        <f t="shared" si="1234"/>
        <v>1</v>
      </c>
      <c r="AA18290"/>
      <c r="AH18290"/>
      <c r="AL18290" t="b">
        <f t="shared" si="1235"/>
        <v>1</v>
      </c>
      <c r="AM18290" t="b">
        <f t="shared" si="1236"/>
        <v>1</v>
      </c>
      <c r="AP18290"/>
      <c r="AQ18290"/>
    </row>
    <row r="18291" spans="23:43" x14ac:dyDescent="0.25">
      <c r="W18291" t="b">
        <f t="shared" si="1233"/>
        <v>1</v>
      </c>
      <c r="X18291" t="b">
        <f t="shared" si="1234"/>
        <v>1</v>
      </c>
      <c r="AA18291"/>
      <c r="AH18291"/>
      <c r="AL18291" t="b">
        <f t="shared" si="1235"/>
        <v>1</v>
      </c>
      <c r="AM18291" t="b">
        <f t="shared" si="1236"/>
        <v>1</v>
      </c>
      <c r="AP18291"/>
      <c r="AQ18291"/>
    </row>
    <row r="18292" spans="23:43" x14ac:dyDescent="0.25">
      <c r="W18292" t="b">
        <f t="shared" si="1233"/>
        <v>1</v>
      </c>
      <c r="X18292" t="b">
        <f t="shared" si="1234"/>
        <v>1</v>
      </c>
      <c r="AA18292"/>
      <c r="AH18292"/>
      <c r="AL18292" t="b">
        <f t="shared" si="1235"/>
        <v>1</v>
      </c>
      <c r="AM18292" t="b">
        <f t="shared" si="1236"/>
        <v>1</v>
      </c>
      <c r="AP18292"/>
      <c r="AQ18292"/>
    </row>
    <row r="18293" spans="23:43" x14ac:dyDescent="0.25">
      <c r="W18293" t="b">
        <f t="shared" si="1233"/>
        <v>1</v>
      </c>
      <c r="X18293" t="b">
        <f t="shared" si="1234"/>
        <v>1</v>
      </c>
      <c r="AA18293"/>
      <c r="AH18293"/>
      <c r="AL18293" t="b">
        <f t="shared" si="1235"/>
        <v>1</v>
      </c>
      <c r="AM18293" t="b">
        <f t="shared" si="1236"/>
        <v>1</v>
      </c>
      <c r="AP18293"/>
      <c r="AQ18293"/>
    </row>
    <row r="18294" spans="23:43" x14ac:dyDescent="0.25">
      <c r="W18294" t="b">
        <f t="shared" si="1233"/>
        <v>1</v>
      </c>
      <c r="X18294" t="b">
        <f t="shared" si="1234"/>
        <v>1</v>
      </c>
      <c r="AA18294"/>
      <c r="AH18294"/>
      <c r="AL18294" t="b">
        <f t="shared" si="1235"/>
        <v>1</v>
      </c>
      <c r="AM18294" t="b">
        <f t="shared" si="1236"/>
        <v>1</v>
      </c>
      <c r="AP18294"/>
      <c r="AQ18294"/>
    </row>
    <row r="18295" spans="23:43" x14ac:dyDescent="0.25">
      <c r="W18295" t="b">
        <f t="shared" si="1233"/>
        <v>1</v>
      </c>
      <c r="X18295" t="b">
        <f t="shared" si="1234"/>
        <v>1</v>
      </c>
      <c r="AA18295"/>
      <c r="AH18295"/>
      <c r="AL18295" t="b">
        <f t="shared" si="1235"/>
        <v>1</v>
      </c>
      <c r="AM18295" t="b">
        <f t="shared" si="1236"/>
        <v>1</v>
      </c>
      <c r="AP18295"/>
      <c r="AQ18295"/>
    </row>
    <row r="18296" spans="23:43" x14ac:dyDescent="0.25">
      <c r="W18296" t="b">
        <f t="shared" si="1233"/>
        <v>1</v>
      </c>
      <c r="X18296" t="b">
        <f t="shared" si="1234"/>
        <v>1</v>
      </c>
      <c r="AA18296"/>
      <c r="AH18296"/>
      <c r="AL18296" t="b">
        <f t="shared" si="1235"/>
        <v>1</v>
      </c>
      <c r="AM18296" t="b">
        <f t="shared" si="1236"/>
        <v>1</v>
      </c>
      <c r="AP18296"/>
      <c r="AQ18296"/>
    </row>
    <row r="18297" spans="23:43" x14ac:dyDescent="0.25">
      <c r="W18297" t="b">
        <f t="shared" si="1233"/>
        <v>1</v>
      </c>
      <c r="X18297" t="b">
        <f t="shared" si="1234"/>
        <v>1</v>
      </c>
      <c r="AA18297"/>
      <c r="AH18297"/>
      <c r="AL18297" t="b">
        <f t="shared" si="1235"/>
        <v>1</v>
      </c>
      <c r="AM18297" t="b">
        <f t="shared" si="1236"/>
        <v>1</v>
      </c>
      <c r="AP18297"/>
      <c r="AQ18297"/>
    </row>
    <row r="18298" spans="23:43" x14ac:dyDescent="0.25">
      <c r="W18298" t="b">
        <f t="shared" si="1233"/>
        <v>1</v>
      </c>
      <c r="X18298" t="b">
        <f t="shared" si="1234"/>
        <v>1</v>
      </c>
      <c r="AA18298"/>
      <c r="AH18298"/>
      <c r="AL18298" t="b">
        <f t="shared" si="1235"/>
        <v>1</v>
      </c>
      <c r="AM18298" t="b">
        <f t="shared" si="1236"/>
        <v>1</v>
      </c>
      <c r="AP18298"/>
      <c r="AQ18298"/>
    </row>
    <row r="18299" spans="23:43" x14ac:dyDescent="0.25">
      <c r="W18299" t="b">
        <f t="shared" si="1233"/>
        <v>1</v>
      </c>
      <c r="X18299" t="b">
        <f t="shared" si="1234"/>
        <v>1</v>
      </c>
      <c r="AA18299"/>
      <c r="AH18299"/>
      <c r="AL18299" t="b">
        <f t="shared" si="1235"/>
        <v>1</v>
      </c>
      <c r="AM18299" t="b">
        <f t="shared" si="1236"/>
        <v>1</v>
      </c>
      <c r="AP18299"/>
      <c r="AQ18299"/>
    </row>
    <row r="18300" spans="23:43" x14ac:dyDescent="0.25">
      <c r="W18300" t="b">
        <f t="shared" si="1233"/>
        <v>1</v>
      </c>
      <c r="X18300" t="b">
        <f t="shared" si="1234"/>
        <v>1</v>
      </c>
      <c r="AA18300"/>
      <c r="AH18300"/>
      <c r="AL18300" t="b">
        <f t="shared" si="1235"/>
        <v>1</v>
      </c>
      <c r="AM18300" t="b">
        <f t="shared" si="1236"/>
        <v>1</v>
      </c>
      <c r="AP18300"/>
      <c r="AQ18300"/>
    </row>
    <row r="18301" spans="23:43" x14ac:dyDescent="0.25">
      <c r="W18301" t="b">
        <f t="shared" si="1233"/>
        <v>1</v>
      </c>
      <c r="X18301" t="b">
        <f t="shared" si="1234"/>
        <v>1</v>
      </c>
      <c r="AA18301"/>
      <c r="AH18301"/>
      <c r="AL18301" t="b">
        <f t="shared" si="1235"/>
        <v>1</v>
      </c>
      <c r="AM18301" t="b">
        <f t="shared" si="1236"/>
        <v>1</v>
      </c>
      <c r="AP18301"/>
      <c r="AQ18301"/>
    </row>
    <row r="18302" spans="23:43" x14ac:dyDescent="0.25">
      <c r="W18302" t="b">
        <f t="shared" si="1233"/>
        <v>1</v>
      </c>
      <c r="X18302" t="b">
        <f t="shared" si="1234"/>
        <v>1</v>
      </c>
      <c r="AA18302"/>
      <c r="AH18302"/>
      <c r="AL18302" t="b">
        <f t="shared" si="1235"/>
        <v>1</v>
      </c>
      <c r="AM18302" t="b">
        <f t="shared" si="1236"/>
        <v>1</v>
      </c>
      <c r="AP18302"/>
      <c r="AQ18302"/>
    </row>
    <row r="18303" spans="23:43" x14ac:dyDescent="0.25">
      <c r="W18303" t="b">
        <f t="shared" si="1233"/>
        <v>1</v>
      </c>
      <c r="X18303" t="b">
        <f t="shared" si="1234"/>
        <v>1</v>
      </c>
      <c r="AA18303"/>
      <c r="AH18303"/>
      <c r="AL18303" t="b">
        <f t="shared" si="1235"/>
        <v>1</v>
      </c>
      <c r="AM18303" t="b">
        <f t="shared" si="1236"/>
        <v>1</v>
      </c>
      <c r="AP18303"/>
      <c r="AQ18303"/>
    </row>
    <row r="18304" spans="23:43" x14ac:dyDescent="0.25">
      <c r="W18304" t="b">
        <f t="shared" si="1233"/>
        <v>1</v>
      </c>
      <c r="X18304" t="b">
        <f t="shared" si="1234"/>
        <v>1</v>
      </c>
      <c r="AA18304"/>
      <c r="AH18304"/>
      <c r="AL18304" t="b">
        <f t="shared" si="1235"/>
        <v>1</v>
      </c>
      <c r="AM18304" t="b">
        <f t="shared" si="1236"/>
        <v>1</v>
      </c>
      <c r="AP18304"/>
      <c r="AQ18304"/>
    </row>
    <row r="18305" spans="23:43" x14ac:dyDescent="0.25">
      <c r="W18305" t="b">
        <f t="shared" si="1233"/>
        <v>1</v>
      </c>
      <c r="X18305" t="b">
        <f t="shared" si="1234"/>
        <v>1</v>
      </c>
      <c r="AA18305"/>
      <c r="AH18305"/>
      <c r="AL18305" t="b">
        <f t="shared" si="1235"/>
        <v>1</v>
      </c>
      <c r="AM18305" t="b">
        <f t="shared" si="1236"/>
        <v>1</v>
      </c>
      <c r="AP18305"/>
      <c r="AQ18305"/>
    </row>
    <row r="18306" spans="23:43" x14ac:dyDescent="0.25">
      <c r="W18306" t="b">
        <f t="shared" si="1233"/>
        <v>1</v>
      </c>
      <c r="X18306" t="b">
        <f t="shared" si="1234"/>
        <v>1</v>
      </c>
      <c r="AA18306"/>
      <c r="AH18306"/>
      <c r="AL18306" t="b">
        <f t="shared" si="1235"/>
        <v>1</v>
      </c>
      <c r="AM18306" t="b">
        <f t="shared" si="1236"/>
        <v>1</v>
      </c>
      <c r="AP18306"/>
      <c r="AQ18306"/>
    </row>
    <row r="18307" spans="23:43" x14ac:dyDescent="0.25">
      <c r="W18307" t="b">
        <f t="shared" si="1233"/>
        <v>1</v>
      </c>
      <c r="X18307" t="b">
        <f t="shared" si="1234"/>
        <v>1</v>
      </c>
      <c r="AA18307"/>
      <c r="AH18307"/>
      <c r="AL18307" t="b">
        <f t="shared" si="1235"/>
        <v>1</v>
      </c>
      <c r="AM18307" t="b">
        <f t="shared" si="1236"/>
        <v>1</v>
      </c>
      <c r="AP18307"/>
      <c r="AQ18307"/>
    </row>
    <row r="18308" spans="23:43" x14ac:dyDescent="0.25">
      <c r="W18308" t="b">
        <f t="shared" si="1233"/>
        <v>1</v>
      </c>
      <c r="X18308" t="b">
        <f t="shared" si="1234"/>
        <v>1</v>
      </c>
      <c r="AA18308"/>
      <c r="AH18308"/>
      <c r="AL18308" t="b">
        <f t="shared" si="1235"/>
        <v>1</v>
      </c>
      <c r="AM18308" t="b">
        <f t="shared" si="1236"/>
        <v>1</v>
      </c>
      <c r="AP18308"/>
      <c r="AQ18308"/>
    </row>
    <row r="18309" spans="23:43" x14ac:dyDescent="0.25">
      <c r="W18309" t="b">
        <f t="shared" si="1233"/>
        <v>1</v>
      </c>
      <c r="X18309" t="b">
        <f t="shared" si="1234"/>
        <v>1</v>
      </c>
      <c r="AA18309"/>
      <c r="AH18309"/>
      <c r="AL18309" t="b">
        <f t="shared" si="1235"/>
        <v>1</v>
      </c>
      <c r="AM18309" t="b">
        <f t="shared" si="1236"/>
        <v>1</v>
      </c>
      <c r="AP18309"/>
      <c r="AQ18309"/>
    </row>
    <row r="18310" spans="23:43" x14ac:dyDescent="0.25">
      <c r="W18310" t="b">
        <f t="shared" si="1233"/>
        <v>1</v>
      </c>
      <c r="X18310" t="b">
        <f t="shared" si="1234"/>
        <v>1</v>
      </c>
      <c r="AA18310"/>
      <c r="AH18310"/>
      <c r="AL18310" t="b">
        <f t="shared" si="1235"/>
        <v>1</v>
      </c>
      <c r="AM18310" t="b">
        <f t="shared" si="1236"/>
        <v>1</v>
      </c>
      <c r="AP18310"/>
      <c r="AQ18310"/>
    </row>
    <row r="18311" spans="23:43" x14ac:dyDescent="0.25">
      <c r="W18311" t="b">
        <f t="shared" si="1233"/>
        <v>1</v>
      </c>
      <c r="X18311" t="b">
        <f t="shared" si="1234"/>
        <v>1</v>
      </c>
      <c r="AA18311"/>
      <c r="AH18311"/>
      <c r="AL18311" t="b">
        <f t="shared" si="1235"/>
        <v>1</v>
      </c>
      <c r="AM18311" t="b">
        <f t="shared" si="1236"/>
        <v>1</v>
      </c>
      <c r="AP18311"/>
      <c r="AQ18311"/>
    </row>
    <row r="18312" spans="23:43" x14ac:dyDescent="0.25">
      <c r="W18312" t="b">
        <f t="shared" si="1233"/>
        <v>1</v>
      </c>
      <c r="X18312" t="b">
        <f t="shared" si="1234"/>
        <v>1</v>
      </c>
      <c r="AA18312"/>
      <c r="AH18312"/>
      <c r="AL18312" t="b">
        <f t="shared" si="1235"/>
        <v>1</v>
      </c>
      <c r="AM18312" t="b">
        <f t="shared" si="1236"/>
        <v>1</v>
      </c>
      <c r="AP18312"/>
      <c r="AQ18312"/>
    </row>
    <row r="18313" spans="23:43" x14ac:dyDescent="0.25">
      <c r="W18313" t="b">
        <f t="shared" si="1233"/>
        <v>1</v>
      </c>
      <c r="X18313" t="b">
        <f t="shared" si="1234"/>
        <v>1</v>
      </c>
      <c r="AA18313"/>
      <c r="AH18313"/>
      <c r="AL18313" t="b">
        <f t="shared" si="1235"/>
        <v>1</v>
      </c>
      <c r="AM18313" t="b">
        <f t="shared" si="1236"/>
        <v>1</v>
      </c>
      <c r="AP18313"/>
      <c r="AQ18313"/>
    </row>
    <row r="18314" spans="23:43" x14ac:dyDescent="0.25">
      <c r="W18314" t="b">
        <f t="shared" si="1233"/>
        <v>1</v>
      </c>
      <c r="X18314" t="b">
        <f t="shared" si="1234"/>
        <v>1</v>
      </c>
      <c r="AA18314"/>
      <c r="AH18314"/>
      <c r="AL18314" t="b">
        <f t="shared" si="1235"/>
        <v>1</v>
      </c>
      <c r="AM18314" t="b">
        <f t="shared" si="1236"/>
        <v>1</v>
      </c>
      <c r="AP18314"/>
      <c r="AQ18314"/>
    </row>
    <row r="18315" spans="23:43" x14ac:dyDescent="0.25">
      <c r="W18315" t="b">
        <f t="shared" si="1233"/>
        <v>1</v>
      </c>
      <c r="X18315" t="b">
        <f t="shared" si="1234"/>
        <v>1</v>
      </c>
      <c r="AA18315"/>
      <c r="AH18315"/>
      <c r="AL18315" t="b">
        <f t="shared" si="1235"/>
        <v>1</v>
      </c>
      <c r="AM18315" t="b">
        <f t="shared" si="1236"/>
        <v>1</v>
      </c>
      <c r="AP18315"/>
      <c r="AQ18315"/>
    </row>
    <row r="18316" spans="23:43" x14ac:dyDescent="0.25">
      <c r="W18316" t="b">
        <f t="shared" ref="W18316:W18379" si="1237">IF(AND(U18316&lt;&gt;"",U18316&lt;&gt;"Grand Total",U18316&lt;&gt;"(blank)"),GETPIVOTDATA("Facility CCN",$U$10,"Facility CCN",U18316)=1,TRUE)</f>
        <v>1</v>
      </c>
      <c r="X18316" t="b">
        <f t="shared" ref="X18316:X18379" si="1238">IF(AND(U18316&lt;&gt;"",U18316&lt;&gt;"Grand Total",U18316&lt;&gt;"(blank)"),LEN(U18316)=6,TRUE)</f>
        <v>1</v>
      </c>
      <c r="AA18316"/>
      <c r="AH18316"/>
      <c r="AL18316" t="b">
        <f t="shared" ref="AL18316:AL18379" si="1239">IF(AND(AJ18316&lt;&gt;"",AJ18316&lt;&gt;"Grand Total",AJ18316&lt;&gt;"(blank)"),GETPIVOTDATA("Provider NPI",$AJ$10,"Provider NPI",AJ18316)=1,TRUE)</f>
        <v>1</v>
      </c>
      <c r="AM18316" t="b">
        <f t="shared" ref="AM18316:AM18379" si="1240">IF(AND(AJ18316&lt;&gt;"",AJ18316&lt;&gt;"Grand Total",AJ18316&lt;&gt;"(blank)"),LEN(AJ18316)=10,TRUE)</f>
        <v>1</v>
      </c>
      <c r="AP18316"/>
      <c r="AQ18316"/>
    </row>
    <row r="18317" spans="23:43" x14ac:dyDescent="0.25">
      <c r="W18317" t="b">
        <f t="shared" si="1237"/>
        <v>1</v>
      </c>
      <c r="X18317" t="b">
        <f t="shared" si="1238"/>
        <v>1</v>
      </c>
      <c r="AA18317"/>
      <c r="AH18317"/>
      <c r="AL18317" t="b">
        <f t="shared" si="1239"/>
        <v>1</v>
      </c>
      <c r="AM18317" t="b">
        <f t="shared" si="1240"/>
        <v>1</v>
      </c>
      <c r="AP18317"/>
      <c r="AQ18317"/>
    </row>
    <row r="18318" spans="23:43" x14ac:dyDescent="0.25">
      <c r="W18318" t="b">
        <f t="shared" si="1237"/>
        <v>1</v>
      </c>
      <c r="X18318" t="b">
        <f t="shared" si="1238"/>
        <v>1</v>
      </c>
      <c r="AA18318"/>
      <c r="AH18318"/>
      <c r="AL18318" t="b">
        <f t="shared" si="1239"/>
        <v>1</v>
      </c>
      <c r="AM18318" t="b">
        <f t="shared" si="1240"/>
        <v>1</v>
      </c>
      <c r="AP18318"/>
      <c r="AQ18318"/>
    </row>
    <row r="18319" spans="23:43" x14ac:dyDescent="0.25">
      <c r="W18319" t="b">
        <f t="shared" si="1237"/>
        <v>1</v>
      </c>
      <c r="X18319" t="b">
        <f t="shared" si="1238"/>
        <v>1</v>
      </c>
      <c r="AA18319"/>
      <c r="AH18319"/>
      <c r="AL18319" t="b">
        <f t="shared" si="1239"/>
        <v>1</v>
      </c>
      <c r="AM18319" t="b">
        <f t="shared" si="1240"/>
        <v>1</v>
      </c>
      <c r="AP18319"/>
      <c r="AQ18319"/>
    </row>
    <row r="18320" spans="23:43" x14ac:dyDescent="0.25">
      <c r="W18320" t="b">
        <f t="shared" si="1237"/>
        <v>1</v>
      </c>
      <c r="X18320" t="b">
        <f t="shared" si="1238"/>
        <v>1</v>
      </c>
      <c r="AA18320"/>
      <c r="AH18320"/>
      <c r="AL18320" t="b">
        <f t="shared" si="1239"/>
        <v>1</v>
      </c>
      <c r="AM18320" t="b">
        <f t="shared" si="1240"/>
        <v>1</v>
      </c>
      <c r="AP18320"/>
      <c r="AQ18320"/>
    </row>
    <row r="18321" spans="23:43" x14ac:dyDescent="0.25">
      <c r="W18321" t="b">
        <f t="shared" si="1237"/>
        <v>1</v>
      </c>
      <c r="X18321" t="b">
        <f t="shared" si="1238"/>
        <v>1</v>
      </c>
      <c r="AA18321"/>
      <c r="AH18321"/>
      <c r="AL18321" t="b">
        <f t="shared" si="1239"/>
        <v>1</v>
      </c>
      <c r="AM18321" t="b">
        <f t="shared" si="1240"/>
        <v>1</v>
      </c>
      <c r="AP18321"/>
      <c r="AQ18321"/>
    </row>
    <row r="18322" spans="23:43" x14ac:dyDescent="0.25">
      <c r="W18322" t="b">
        <f t="shared" si="1237"/>
        <v>1</v>
      </c>
      <c r="X18322" t="b">
        <f t="shared" si="1238"/>
        <v>1</v>
      </c>
      <c r="AA18322"/>
      <c r="AH18322"/>
      <c r="AL18322" t="b">
        <f t="shared" si="1239"/>
        <v>1</v>
      </c>
      <c r="AM18322" t="b">
        <f t="shared" si="1240"/>
        <v>1</v>
      </c>
      <c r="AP18322"/>
      <c r="AQ18322"/>
    </row>
    <row r="18323" spans="23:43" x14ac:dyDescent="0.25">
      <c r="W18323" t="b">
        <f t="shared" si="1237"/>
        <v>1</v>
      </c>
      <c r="X18323" t="b">
        <f t="shared" si="1238"/>
        <v>1</v>
      </c>
      <c r="AA18323"/>
      <c r="AH18323"/>
      <c r="AL18323" t="b">
        <f t="shared" si="1239"/>
        <v>1</v>
      </c>
      <c r="AM18323" t="b">
        <f t="shared" si="1240"/>
        <v>1</v>
      </c>
      <c r="AP18323"/>
      <c r="AQ18323"/>
    </row>
    <row r="18324" spans="23:43" x14ac:dyDescent="0.25">
      <c r="W18324" t="b">
        <f t="shared" si="1237"/>
        <v>1</v>
      </c>
      <c r="X18324" t="b">
        <f t="shared" si="1238"/>
        <v>1</v>
      </c>
      <c r="AA18324"/>
      <c r="AH18324"/>
      <c r="AL18324" t="b">
        <f t="shared" si="1239"/>
        <v>1</v>
      </c>
      <c r="AM18324" t="b">
        <f t="shared" si="1240"/>
        <v>1</v>
      </c>
      <c r="AP18324"/>
      <c r="AQ18324"/>
    </row>
    <row r="18325" spans="23:43" x14ac:dyDescent="0.25">
      <c r="W18325" t="b">
        <f t="shared" si="1237"/>
        <v>1</v>
      </c>
      <c r="X18325" t="b">
        <f t="shared" si="1238"/>
        <v>1</v>
      </c>
      <c r="AA18325"/>
      <c r="AH18325"/>
      <c r="AL18325" t="b">
        <f t="shared" si="1239"/>
        <v>1</v>
      </c>
      <c r="AM18325" t="b">
        <f t="shared" si="1240"/>
        <v>1</v>
      </c>
      <c r="AP18325"/>
      <c r="AQ18325"/>
    </row>
    <row r="18326" spans="23:43" x14ac:dyDescent="0.25">
      <c r="W18326" t="b">
        <f t="shared" si="1237"/>
        <v>1</v>
      </c>
      <c r="X18326" t="b">
        <f t="shared" si="1238"/>
        <v>1</v>
      </c>
      <c r="AA18326"/>
      <c r="AH18326"/>
      <c r="AL18326" t="b">
        <f t="shared" si="1239"/>
        <v>1</v>
      </c>
      <c r="AM18326" t="b">
        <f t="shared" si="1240"/>
        <v>1</v>
      </c>
      <c r="AP18326"/>
      <c r="AQ18326"/>
    </row>
    <row r="18327" spans="23:43" x14ac:dyDescent="0.25">
      <c r="W18327" t="b">
        <f t="shared" si="1237"/>
        <v>1</v>
      </c>
      <c r="X18327" t="b">
        <f t="shared" si="1238"/>
        <v>1</v>
      </c>
      <c r="AA18327"/>
      <c r="AH18327"/>
      <c r="AL18327" t="b">
        <f t="shared" si="1239"/>
        <v>1</v>
      </c>
      <c r="AM18327" t="b">
        <f t="shared" si="1240"/>
        <v>1</v>
      </c>
      <c r="AP18327"/>
      <c r="AQ18327"/>
    </row>
    <row r="18328" spans="23:43" x14ac:dyDescent="0.25">
      <c r="W18328" t="b">
        <f t="shared" si="1237"/>
        <v>1</v>
      </c>
      <c r="X18328" t="b">
        <f t="shared" si="1238"/>
        <v>1</v>
      </c>
      <c r="AA18328"/>
      <c r="AH18328"/>
      <c r="AL18328" t="b">
        <f t="shared" si="1239"/>
        <v>1</v>
      </c>
      <c r="AM18328" t="b">
        <f t="shared" si="1240"/>
        <v>1</v>
      </c>
      <c r="AP18328"/>
      <c r="AQ18328"/>
    </row>
    <row r="18329" spans="23:43" x14ac:dyDescent="0.25">
      <c r="W18329" t="b">
        <f t="shared" si="1237"/>
        <v>1</v>
      </c>
      <c r="X18329" t="b">
        <f t="shared" si="1238"/>
        <v>1</v>
      </c>
      <c r="AA18329"/>
      <c r="AH18329"/>
      <c r="AL18329" t="b">
        <f t="shared" si="1239"/>
        <v>1</v>
      </c>
      <c r="AM18329" t="b">
        <f t="shared" si="1240"/>
        <v>1</v>
      </c>
      <c r="AP18329"/>
      <c r="AQ18329"/>
    </row>
    <row r="18330" spans="23:43" x14ac:dyDescent="0.25">
      <c r="W18330" t="b">
        <f t="shared" si="1237"/>
        <v>1</v>
      </c>
      <c r="X18330" t="b">
        <f t="shared" si="1238"/>
        <v>1</v>
      </c>
      <c r="AA18330"/>
      <c r="AH18330"/>
      <c r="AL18330" t="b">
        <f t="shared" si="1239"/>
        <v>1</v>
      </c>
      <c r="AM18330" t="b">
        <f t="shared" si="1240"/>
        <v>1</v>
      </c>
      <c r="AP18330"/>
      <c r="AQ18330"/>
    </row>
    <row r="18331" spans="23:43" x14ac:dyDescent="0.25">
      <c r="W18331" t="b">
        <f t="shared" si="1237"/>
        <v>1</v>
      </c>
      <c r="X18331" t="b">
        <f t="shared" si="1238"/>
        <v>1</v>
      </c>
      <c r="AA18331"/>
      <c r="AH18331"/>
      <c r="AL18331" t="b">
        <f t="shared" si="1239"/>
        <v>1</v>
      </c>
      <c r="AM18331" t="b">
        <f t="shared" si="1240"/>
        <v>1</v>
      </c>
      <c r="AP18331"/>
      <c r="AQ18331"/>
    </row>
    <row r="18332" spans="23:43" x14ac:dyDescent="0.25">
      <c r="W18332" t="b">
        <f t="shared" si="1237"/>
        <v>1</v>
      </c>
      <c r="X18332" t="b">
        <f t="shared" si="1238"/>
        <v>1</v>
      </c>
      <c r="AA18332"/>
      <c r="AH18332"/>
      <c r="AL18332" t="b">
        <f t="shared" si="1239"/>
        <v>1</v>
      </c>
      <c r="AM18332" t="b">
        <f t="shared" si="1240"/>
        <v>1</v>
      </c>
      <c r="AP18332"/>
      <c r="AQ18332"/>
    </row>
    <row r="18333" spans="23:43" x14ac:dyDescent="0.25">
      <c r="W18333" t="b">
        <f t="shared" si="1237"/>
        <v>1</v>
      </c>
      <c r="X18333" t="b">
        <f t="shared" si="1238"/>
        <v>1</v>
      </c>
      <c r="AA18333"/>
      <c r="AH18333"/>
      <c r="AL18333" t="b">
        <f t="shared" si="1239"/>
        <v>1</v>
      </c>
      <c r="AM18333" t="b">
        <f t="shared" si="1240"/>
        <v>1</v>
      </c>
      <c r="AP18333"/>
      <c r="AQ18333"/>
    </row>
    <row r="18334" spans="23:43" x14ac:dyDescent="0.25">
      <c r="W18334" t="b">
        <f t="shared" si="1237"/>
        <v>1</v>
      </c>
      <c r="X18334" t="b">
        <f t="shared" si="1238"/>
        <v>1</v>
      </c>
      <c r="AA18334"/>
      <c r="AH18334"/>
      <c r="AL18334" t="b">
        <f t="shared" si="1239"/>
        <v>1</v>
      </c>
      <c r="AM18334" t="b">
        <f t="shared" si="1240"/>
        <v>1</v>
      </c>
      <c r="AP18334"/>
      <c r="AQ18334"/>
    </row>
    <row r="18335" spans="23:43" x14ac:dyDescent="0.25">
      <c r="W18335" t="b">
        <f t="shared" si="1237"/>
        <v>1</v>
      </c>
      <c r="X18335" t="b">
        <f t="shared" si="1238"/>
        <v>1</v>
      </c>
      <c r="AA18335"/>
      <c r="AH18335"/>
      <c r="AL18335" t="b">
        <f t="shared" si="1239"/>
        <v>1</v>
      </c>
      <c r="AM18335" t="b">
        <f t="shared" si="1240"/>
        <v>1</v>
      </c>
      <c r="AP18335"/>
      <c r="AQ18335"/>
    </row>
    <row r="18336" spans="23:43" x14ac:dyDescent="0.25">
      <c r="W18336" t="b">
        <f t="shared" si="1237"/>
        <v>1</v>
      </c>
      <c r="X18336" t="b">
        <f t="shared" si="1238"/>
        <v>1</v>
      </c>
      <c r="AA18336"/>
      <c r="AH18336"/>
      <c r="AL18336" t="b">
        <f t="shared" si="1239"/>
        <v>1</v>
      </c>
      <c r="AM18336" t="b">
        <f t="shared" si="1240"/>
        <v>1</v>
      </c>
      <c r="AP18336"/>
      <c r="AQ18336"/>
    </row>
    <row r="18337" spans="23:43" x14ac:dyDescent="0.25">
      <c r="W18337" t="b">
        <f t="shared" si="1237"/>
        <v>1</v>
      </c>
      <c r="X18337" t="b">
        <f t="shared" si="1238"/>
        <v>1</v>
      </c>
      <c r="AA18337"/>
      <c r="AH18337"/>
      <c r="AL18337" t="b">
        <f t="shared" si="1239"/>
        <v>1</v>
      </c>
      <c r="AM18337" t="b">
        <f t="shared" si="1240"/>
        <v>1</v>
      </c>
      <c r="AP18337"/>
      <c r="AQ18337"/>
    </row>
    <row r="18338" spans="23:43" x14ac:dyDescent="0.25">
      <c r="W18338" t="b">
        <f t="shared" si="1237"/>
        <v>1</v>
      </c>
      <c r="X18338" t="b">
        <f t="shared" si="1238"/>
        <v>1</v>
      </c>
      <c r="AA18338"/>
      <c r="AH18338"/>
      <c r="AL18338" t="b">
        <f t="shared" si="1239"/>
        <v>1</v>
      </c>
      <c r="AM18338" t="b">
        <f t="shared" si="1240"/>
        <v>1</v>
      </c>
      <c r="AP18338"/>
      <c r="AQ18338"/>
    </row>
    <row r="18339" spans="23:43" x14ac:dyDescent="0.25">
      <c r="W18339" t="b">
        <f t="shared" si="1237"/>
        <v>1</v>
      </c>
      <c r="X18339" t="b">
        <f t="shared" si="1238"/>
        <v>1</v>
      </c>
      <c r="AA18339"/>
      <c r="AH18339"/>
      <c r="AL18339" t="b">
        <f t="shared" si="1239"/>
        <v>1</v>
      </c>
      <c r="AM18339" t="b">
        <f t="shared" si="1240"/>
        <v>1</v>
      </c>
      <c r="AP18339"/>
      <c r="AQ18339"/>
    </row>
    <row r="18340" spans="23:43" x14ac:dyDescent="0.25">
      <c r="W18340" t="b">
        <f t="shared" si="1237"/>
        <v>1</v>
      </c>
      <c r="X18340" t="b">
        <f t="shared" si="1238"/>
        <v>1</v>
      </c>
      <c r="AA18340"/>
      <c r="AH18340"/>
      <c r="AL18340" t="b">
        <f t="shared" si="1239"/>
        <v>1</v>
      </c>
      <c r="AM18340" t="b">
        <f t="shared" si="1240"/>
        <v>1</v>
      </c>
      <c r="AP18340"/>
      <c r="AQ18340"/>
    </row>
    <row r="18341" spans="23:43" x14ac:dyDescent="0.25">
      <c r="W18341" t="b">
        <f t="shared" si="1237"/>
        <v>1</v>
      </c>
      <c r="X18341" t="b">
        <f t="shared" si="1238"/>
        <v>1</v>
      </c>
      <c r="AA18341"/>
      <c r="AH18341"/>
      <c r="AL18341" t="b">
        <f t="shared" si="1239"/>
        <v>1</v>
      </c>
      <c r="AM18341" t="b">
        <f t="shared" si="1240"/>
        <v>1</v>
      </c>
      <c r="AP18341"/>
      <c r="AQ18341"/>
    </row>
    <row r="18342" spans="23:43" x14ac:dyDescent="0.25">
      <c r="W18342" t="b">
        <f t="shared" si="1237"/>
        <v>1</v>
      </c>
      <c r="X18342" t="b">
        <f t="shared" si="1238"/>
        <v>1</v>
      </c>
      <c r="AA18342"/>
      <c r="AH18342"/>
      <c r="AL18342" t="b">
        <f t="shared" si="1239"/>
        <v>1</v>
      </c>
      <c r="AM18342" t="b">
        <f t="shared" si="1240"/>
        <v>1</v>
      </c>
      <c r="AP18342"/>
      <c r="AQ18342"/>
    </row>
    <row r="18343" spans="23:43" x14ac:dyDescent="0.25">
      <c r="W18343" t="b">
        <f t="shared" si="1237"/>
        <v>1</v>
      </c>
      <c r="X18343" t="b">
        <f t="shared" si="1238"/>
        <v>1</v>
      </c>
      <c r="AA18343"/>
      <c r="AH18343"/>
      <c r="AL18343" t="b">
        <f t="shared" si="1239"/>
        <v>1</v>
      </c>
      <c r="AM18343" t="b">
        <f t="shared" si="1240"/>
        <v>1</v>
      </c>
      <c r="AP18343"/>
      <c r="AQ18343"/>
    </row>
    <row r="18344" spans="23:43" x14ac:dyDescent="0.25">
      <c r="W18344" t="b">
        <f t="shared" si="1237"/>
        <v>1</v>
      </c>
      <c r="X18344" t="b">
        <f t="shared" si="1238"/>
        <v>1</v>
      </c>
      <c r="AA18344"/>
      <c r="AH18344"/>
      <c r="AL18344" t="b">
        <f t="shared" si="1239"/>
        <v>1</v>
      </c>
      <c r="AM18344" t="b">
        <f t="shared" si="1240"/>
        <v>1</v>
      </c>
      <c r="AP18344"/>
      <c r="AQ18344"/>
    </row>
    <row r="18345" spans="23:43" x14ac:dyDescent="0.25">
      <c r="W18345" t="b">
        <f t="shared" si="1237"/>
        <v>1</v>
      </c>
      <c r="X18345" t="b">
        <f t="shared" si="1238"/>
        <v>1</v>
      </c>
      <c r="AA18345"/>
      <c r="AH18345"/>
      <c r="AL18345" t="b">
        <f t="shared" si="1239"/>
        <v>1</v>
      </c>
      <c r="AM18345" t="b">
        <f t="shared" si="1240"/>
        <v>1</v>
      </c>
      <c r="AP18345"/>
      <c r="AQ18345"/>
    </row>
    <row r="18346" spans="23:43" x14ac:dyDescent="0.25">
      <c r="W18346" t="b">
        <f t="shared" si="1237"/>
        <v>1</v>
      </c>
      <c r="X18346" t="b">
        <f t="shared" si="1238"/>
        <v>1</v>
      </c>
      <c r="AA18346"/>
      <c r="AH18346"/>
      <c r="AL18346" t="b">
        <f t="shared" si="1239"/>
        <v>1</v>
      </c>
      <c r="AM18346" t="b">
        <f t="shared" si="1240"/>
        <v>1</v>
      </c>
      <c r="AP18346"/>
      <c r="AQ18346"/>
    </row>
    <row r="18347" spans="23:43" x14ac:dyDescent="0.25">
      <c r="W18347" t="b">
        <f t="shared" si="1237"/>
        <v>1</v>
      </c>
      <c r="X18347" t="b">
        <f t="shared" si="1238"/>
        <v>1</v>
      </c>
      <c r="AA18347"/>
      <c r="AH18347"/>
      <c r="AL18347" t="b">
        <f t="shared" si="1239"/>
        <v>1</v>
      </c>
      <c r="AM18347" t="b">
        <f t="shared" si="1240"/>
        <v>1</v>
      </c>
      <c r="AP18347"/>
      <c r="AQ18347"/>
    </row>
    <row r="18348" spans="23:43" x14ac:dyDescent="0.25">
      <c r="W18348" t="b">
        <f t="shared" si="1237"/>
        <v>1</v>
      </c>
      <c r="X18348" t="b">
        <f t="shared" si="1238"/>
        <v>1</v>
      </c>
      <c r="AA18348"/>
      <c r="AH18348"/>
      <c r="AL18348" t="b">
        <f t="shared" si="1239"/>
        <v>1</v>
      </c>
      <c r="AM18348" t="b">
        <f t="shared" si="1240"/>
        <v>1</v>
      </c>
      <c r="AP18348"/>
      <c r="AQ18348"/>
    </row>
    <row r="18349" spans="23:43" x14ac:dyDescent="0.25">
      <c r="W18349" t="b">
        <f t="shared" si="1237"/>
        <v>1</v>
      </c>
      <c r="X18349" t="b">
        <f t="shared" si="1238"/>
        <v>1</v>
      </c>
      <c r="AA18349"/>
      <c r="AH18349"/>
      <c r="AL18349" t="b">
        <f t="shared" si="1239"/>
        <v>1</v>
      </c>
      <c r="AM18349" t="b">
        <f t="shared" si="1240"/>
        <v>1</v>
      </c>
      <c r="AP18349"/>
      <c r="AQ18349"/>
    </row>
    <row r="18350" spans="23:43" x14ac:dyDescent="0.25">
      <c r="W18350" t="b">
        <f t="shared" si="1237"/>
        <v>1</v>
      </c>
      <c r="X18350" t="b">
        <f t="shared" si="1238"/>
        <v>1</v>
      </c>
      <c r="AA18350"/>
      <c r="AH18350"/>
      <c r="AL18350" t="b">
        <f t="shared" si="1239"/>
        <v>1</v>
      </c>
      <c r="AM18350" t="b">
        <f t="shared" si="1240"/>
        <v>1</v>
      </c>
      <c r="AP18350"/>
      <c r="AQ18350"/>
    </row>
    <row r="18351" spans="23:43" x14ac:dyDescent="0.25">
      <c r="W18351" t="b">
        <f t="shared" si="1237"/>
        <v>1</v>
      </c>
      <c r="X18351" t="b">
        <f t="shared" si="1238"/>
        <v>1</v>
      </c>
      <c r="AA18351"/>
      <c r="AH18351"/>
      <c r="AL18351" t="b">
        <f t="shared" si="1239"/>
        <v>1</v>
      </c>
      <c r="AM18351" t="b">
        <f t="shared" si="1240"/>
        <v>1</v>
      </c>
      <c r="AP18351"/>
      <c r="AQ18351"/>
    </row>
    <row r="18352" spans="23:43" x14ac:dyDescent="0.25">
      <c r="W18352" t="b">
        <f t="shared" si="1237"/>
        <v>1</v>
      </c>
      <c r="X18352" t="b">
        <f t="shared" si="1238"/>
        <v>1</v>
      </c>
      <c r="AA18352"/>
      <c r="AH18352"/>
      <c r="AL18352" t="b">
        <f t="shared" si="1239"/>
        <v>1</v>
      </c>
      <c r="AM18352" t="b">
        <f t="shared" si="1240"/>
        <v>1</v>
      </c>
      <c r="AP18352"/>
      <c r="AQ18352"/>
    </row>
    <row r="18353" spans="23:43" x14ac:dyDescent="0.25">
      <c r="W18353" t="b">
        <f t="shared" si="1237"/>
        <v>1</v>
      </c>
      <c r="X18353" t="b">
        <f t="shared" si="1238"/>
        <v>1</v>
      </c>
      <c r="AA18353"/>
      <c r="AH18353"/>
      <c r="AL18353" t="b">
        <f t="shared" si="1239"/>
        <v>1</v>
      </c>
      <c r="AM18353" t="b">
        <f t="shared" si="1240"/>
        <v>1</v>
      </c>
      <c r="AP18353"/>
      <c r="AQ18353"/>
    </row>
    <row r="18354" spans="23:43" x14ac:dyDescent="0.25">
      <c r="W18354" t="b">
        <f t="shared" si="1237"/>
        <v>1</v>
      </c>
      <c r="X18354" t="b">
        <f t="shared" si="1238"/>
        <v>1</v>
      </c>
      <c r="AA18354"/>
      <c r="AH18354"/>
      <c r="AL18354" t="b">
        <f t="shared" si="1239"/>
        <v>1</v>
      </c>
      <c r="AM18354" t="b">
        <f t="shared" si="1240"/>
        <v>1</v>
      </c>
      <c r="AP18354"/>
      <c r="AQ18354"/>
    </row>
    <row r="18355" spans="23:43" x14ac:dyDescent="0.25">
      <c r="W18355" t="b">
        <f t="shared" si="1237"/>
        <v>1</v>
      </c>
      <c r="X18355" t="b">
        <f t="shared" si="1238"/>
        <v>1</v>
      </c>
      <c r="AA18355"/>
      <c r="AH18355"/>
      <c r="AL18355" t="b">
        <f t="shared" si="1239"/>
        <v>1</v>
      </c>
      <c r="AM18355" t="b">
        <f t="shared" si="1240"/>
        <v>1</v>
      </c>
      <c r="AP18355"/>
      <c r="AQ18355"/>
    </row>
    <row r="18356" spans="23:43" x14ac:dyDescent="0.25">
      <c r="W18356" t="b">
        <f t="shared" si="1237"/>
        <v>1</v>
      </c>
      <c r="X18356" t="b">
        <f t="shared" si="1238"/>
        <v>1</v>
      </c>
      <c r="AA18356"/>
      <c r="AH18356"/>
      <c r="AL18356" t="b">
        <f t="shared" si="1239"/>
        <v>1</v>
      </c>
      <c r="AM18356" t="b">
        <f t="shared" si="1240"/>
        <v>1</v>
      </c>
      <c r="AP18356"/>
      <c r="AQ18356"/>
    </row>
    <row r="18357" spans="23:43" x14ac:dyDescent="0.25">
      <c r="W18357" t="b">
        <f t="shared" si="1237"/>
        <v>1</v>
      </c>
      <c r="X18357" t="b">
        <f t="shared" si="1238"/>
        <v>1</v>
      </c>
      <c r="AA18357"/>
      <c r="AH18357"/>
      <c r="AL18357" t="b">
        <f t="shared" si="1239"/>
        <v>1</v>
      </c>
      <c r="AM18357" t="b">
        <f t="shared" si="1240"/>
        <v>1</v>
      </c>
      <c r="AP18357"/>
      <c r="AQ18357"/>
    </row>
    <row r="18358" spans="23:43" x14ac:dyDescent="0.25">
      <c r="W18358" t="b">
        <f t="shared" si="1237"/>
        <v>1</v>
      </c>
      <c r="X18358" t="b">
        <f t="shared" si="1238"/>
        <v>1</v>
      </c>
      <c r="AA18358"/>
      <c r="AH18358"/>
      <c r="AL18358" t="b">
        <f t="shared" si="1239"/>
        <v>1</v>
      </c>
      <c r="AM18358" t="b">
        <f t="shared" si="1240"/>
        <v>1</v>
      </c>
      <c r="AP18358"/>
      <c r="AQ18358"/>
    </row>
    <row r="18359" spans="23:43" x14ac:dyDescent="0.25">
      <c r="W18359" t="b">
        <f t="shared" si="1237"/>
        <v>1</v>
      </c>
      <c r="X18359" t="b">
        <f t="shared" si="1238"/>
        <v>1</v>
      </c>
      <c r="AA18359"/>
      <c r="AH18359"/>
      <c r="AL18359" t="b">
        <f t="shared" si="1239"/>
        <v>1</v>
      </c>
      <c r="AM18359" t="b">
        <f t="shared" si="1240"/>
        <v>1</v>
      </c>
      <c r="AP18359"/>
      <c r="AQ18359"/>
    </row>
    <row r="18360" spans="23:43" x14ac:dyDescent="0.25">
      <c r="W18360" t="b">
        <f t="shared" si="1237"/>
        <v>1</v>
      </c>
      <c r="X18360" t="b">
        <f t="shared" si="1238"/>
        <v>1</v>
      </c>
      <c r="AA18360"/>
      <c r="AH18360"/>
      <c r="AL18360" t="b">
        <f t="shared" si="1239"/>
        <v>1</v>
      </c>
      <c r="AM18360" t="b">
        <f t="shared" si="1240"/>
        <v>1</v>
      </c>
      <c r="AP18360"/>
      <c r="AQ18360"/>
    </row>
    <row r="18361" spans="23:43" x14ac:dyDescent="0.25">
      <c r="W18361" t="b">
        <f t="shared" si="1237"/>
        <v>1</v>
      </c>
      <c r="X18361" t="b">
        <f t="shared" si="1238"/>
        <v>1</v>
      </c>
      <c r="AA18361"/>
      <c r="AH18361"/>
      <c r="AL18361" t="b">
        <f t="shared" si="1239"/>
        <v>1</v>
      </c>
      <c r="AM18361" t="b">
        <f t="shared" si="1240"/>
        <v>1</v>
      </c>
      <c r="AP18361"/>
      <c r="AQ18361"/>
    </row>
    <row r="18362" spans="23:43" x14ac:dyDescent="0.25">
      <c r="W18362" t="b">
        <f t="shared" si="1237"/>
        <v>1</v>
      </c>
      <c r="X18362" t="b">
        <f t="shared" si="1238"/>
        <v>1</v>
      </c>
      <c r="AA18362"/>
      <c r="AH18362"/>
      <c r="AL18362" t="b">
        <f t="shared" si="1239"/>
        <v>1</v>
      </c>
      <c r="AM18362" t="b">
        <f t="shared" si="1240"/>
        <v>1</v>
      </c>
      <c r="AP18362"/>
      <c r="AQ18362"/>
    </row>
    <row r="18363" spans="23:43" x14ac:dyDescent="0.25">
      <c r="W18363" t="b">
        <f t="shared" si="1237"/>
        <v>1</v>
      </c>
      <c r="X18363" t="b">
        <f t="shared" si="1238"/>
        <v>1</v>
      </c>
      <c r="AA18363"/>
      <c r="AH18363"/>
      <c r="AL18363" t="b">
        <f t="shared" si="1239"/>
        <v>1</v>
      </c>
      <c r="AM18363" t="b">
        <f t="shared" si="1240"/>
        <v>1</v>
      </c>
      <c r="AP18363"/>
      <c r="AQ18363"/>
    </row>
    <row r="18364" spans="23:43" x14ac:dyDescent="0.25">
      <c r="W18364" t="b">
        <f t="shared" si="1237"/>
        <v>1</v>
      </c>
      <c r="X18364" t="b">
        <f t="shared" si="1238"/>
        <v>1</v>
      </c>
      <c r="AA18364"/>
      <c r="AH18364"/>
      <c r="AL18364" t="b">
        <f t="shared" si="1239"/>
        <v>1</v>
      </c>
      <c r="AM18364" t="b">
        <f t="shared" si="1240"/>
        <v>1</v>
      </c>
      <c r="AP18364"/>
      <c r="AQ18364"/>
    </row>
    <row r="18365" spans="23:43" x14ac:dyDescent="0.25">
      <c r="W18365" t="b">
        <f t="shared" si="1237"/>
        <v>1</v>
      </c>
      <c r="X18365" t="b">
        <f t="shared" si="1238"/>
        <v>1</v>
      </c>
      <c r="AA18365"/>
      <c r="AH18365"/>
      <c r="AL18365" t="b">
        <f t="shared" si="1239"/>
        <v>1</v>
      </c>
      <c r="AM18365" t="b">
        <f t="shared" si="1240"/>
        <v>1</v>
      </c>
      <c r="AP18365"/>
      <c r="AQ18365"/>
    </row>
    <row r="18366" spans="23:43" x14ac:dyDescent="0.25">
      <c r="W18366" t="b">
        <f t="shared" si="1237"/>
        <v>1</v>
      </c>
      <c r="X18366" t="b">
        <f t="shared" si="1238"/>
        <v>1</v>
      </c>
      <c r="AA18366"/>
      <c r="AH18366"/>
      <c r="AL18366" t="b">
        <f t="shared" si="1239"/>
        <v>1</v>
      </c>
      <c r="AM18366" t="b">
        <f t="shared" si="1240"/>
        <v>1</v>
      </c>
      <c r="AP18366"/>
      <c r="AQ18366"/>
    </row>
    <row r="18367" spans="23:43" x14ac:dyDescent="0.25">
      <c r="W18367" t="b">
        <f t="shared" si="1237"/>
        <v>1</v>
      </c>
      <c r="X18367" t="b">
        <f t="shared" si="1238"/>
        <v>1</v>
      </c>
      <c r="AA18367"/>
      <c r="AH18367"/>
      <c r="AL18367" t="b">
        <f t="shared" si="1239"/>
        <v>1</v>
      </c>
      <c r="AM18367" t="b">
        <f t="shared" si="1240"/>
        <v>1</v>
      </c>
      <c r="AP18367"/>
      <c r="AQ18367"/>
    </row>
    <row r="18368" spans="23:43" x14ac:dyDescent="0.25">
      <c r="W18368" t="b">
        <f t="shared" si="1237"/>
        <v>1</v>
      </c>
      <c r="X18368" t="b">
        <f t="shared" si="1238"/>
        <v>1</v>
      </c>
      <c r="AA18368"/>
      <c r="AH18368"/>
      <c r="AL18368" t="b">
        <f t="shared" si="1239"/>
        <v>1</v>
      </c>
      <c r="AM18368" t="b">
        <f t="shared" si="1240"/>
        <v>1</v>
      </c>
      <c r="AP18368"/>
      <c r="AQ18368"/>
    </row>
    <row r="18369" spans="23:43" x14ac:dyDescent="0.25">
      <c r="W18369" t="b">
        <f t="shared" si="1237"/>
        <v>1</v>
      </c>
      <c r="X18369" t="b">
        <f t="shared" si="1238"/>
        <v>1</v>
      </c>
      <c r="AA18369"/>
      <c r="AH18369"/>
      <c r="AL18369" t="b">
        <f t="shared" si="1239"/>
        <v>1</v>
      </c>
      <c r="AM18369" t="b">
        <f t="shared" si="1240"/>
        <v>1</v>
      </c>
      <c r="AP18369"/>
      <c r="AQ18369"/>
    </row>
    <row r="18370" spans="23:43" x14ac:dyDescent="0.25">
      <c r="W18370" t="b">
        <f t="shared" si="1237"/>
        <v>1</v>
      </c>
      <c r="X18370" t="b">
        <f t="shared" si="1238"/>
        <v>1</v>
      </c>
      <c r="AA18370"/>
      <c r="AH18370"/>
      <c r="AL18370" t="b">
        <f t="shared" si="1239"/>
        <v>1</v>
      </c>
      <c r="AM18370" t="b">
        <f t="shared" si="1240"/>
        <v>1</v>
      </c>
      <c r="AP18370"/>
      <c r="AQ18370"/>
    </row>
    <row r="18371" spans="23:43" x14ac:dyDescent="0.25">
      <c r="W18371" t="b">
        <f t="shared" si="1237"/>
        <v>1</v>
      </c>
      <c r="X18371" t="b">
        <f t="shared" si="1238"/>
        <v>1</v>
      </c>
      <c r="AA18371"/>
      <c r="AH18371"/>
      <c r="AL18371" t="b">
        <f t="shared" si="1239"/>
        <v>1</v>
      </c>
      <c r="AM18371" t="b">
        <f t="shared" si="1240"/>
        <v>1</v>
      </c>
      <c r="AP18371"/>
      <c r="AQ18371"/>
    </row>
    <row r="18372" spans="23:43" x14ac:dyDescent="0.25">
      <c r="W18372" t="b">
        <f t="shared" si="1237"/>
        <v>1</v>
      </c>
      <c r="X18372" t="b">
        <f t="shared" si="1238"/>
        <v>1</v>
      </c>
      <c r="AA18372"/>
      <c r="AH18372"/>
      <c r="AL18372" t="b">
        <f t="shared" si="1239"/>
        <v>1</v>
      </c>
      <c r="AM18372" t="b">
        <f t="shared" si="1240"/>
        <v>1</v>
      </c>
      <c r="AP18372"/>
      <c r="AQ18372"/>
    </row>
    <row r="18373" spans="23:43" x14ac:dyDescent="0.25">
      <c r="W18373" t="b">
        <f t="shared" si="1237"/>
        <v>1</v>
      </c>
      <c r="X18373" t="b">
        <f t="shared" si="1238"/>
        <v>1</v>
      </c>
      <c r="AA18373"/>
      <c r="AH18373"/>
      <c r="AL18373" t="b">
        <f t="shared" si="1239"/>
        <v>1</v>
      </c>
      <c r="AM18373" t="b">
        <f t="shared" si="1240"/>
        <v>1</v>
      </c>
      <c r="AP18373"/>
      <c r="AQ18373"/>
    </row>
    <row r="18374" spans="23:43" x14ac:dyDescent="0.25">
      <c r="W18374" t="b">
        <f t="shared" si="1237"/>
        <v>1</v>
      </c>
      <c r="X18374" t="b">
        <f t="shared" si="1238"/>
        <v>1</v>
      </c>
      <c r="AA18374"/>
      <c r="AH18374"/>
      <c r="AL18374" t="b">
        <f t="shared" si="1239"/>
        <v>1</v>
      </c>
      <c r="AM18374" t="b">
        <f t="shared" si="1240"/>
        <v>1</v>
      </c>
      <c r="AP18374"/>
      <c r="AQ18374"/>
    </row>
    <row r="18375" spans="23:43" x14ac:dyDescent="0.25">
      <c r="W18375" t="b">
        <f t="shared" si="1237"/>
        <v>1</v>
      </c>
      <c r="X18375" t="b">
        <f t="shared" si="1238"/>
        <v>1</v>
      </c>
      <c r="AA18375"/>
      <c r="AH18375"/>
      <c r="AL18375" t="b">
        <f t="shared" si="1239"/>
        <v>1</v>
      </c>
      <c r="AM18375" t="b">
        <f t="shared" si="1240"/>
        <v>1</v>
      </c>
      <c r="AP18375"/>
      <c r="AQ18375"/>
    </row>
    <row r="18376" spans="23:43" x14ac:dyDescent="0.25">
      <c r="W18376" t="b">
        <f t="shared" si="1237"/>
        <v>1</v>
      </c>
      <c r="X18376" t="b">
        <f t="shared" si="1238"/>
        <v>1</v>
      </c>
      <c r="AA18376"/>
      <c r="AH18376"/>
      <c r="AL18376" t="b">
        <f t="shared" si="1239"/>
        <v>1</v>
      </c>
      <c r="AM18376" t="b">
        <f t="shared" si="1240"/>
        <v>1</v>
      </c>
      <c r="AP18376"/>
      <c r="AQ18376"/>
    </row>
    <row r="18377" spans="23:43" x14ac:dyDescent="0.25">
      <c r="W18377" t="b">
        <f t="shared" si="1237"/>
        <v>1</v>
      </c>
      <c r="X18377" t="b">
        <f t="shared" si="1238"/>
        <v>1</v>
      </c>
      <c r="AA18377"/>
      <c r="AH18377"/>
      <c r="AL18377" t="b">
        <f t="shared" si="1239"/>
        <v>1</v>
      </c>
      <c r="AM18377" t="b">
        <f t="shared" si="1240"/>
        <v>1</v>
      </c>
      <c r="AP18377"/>
      <c r="AQ18377"/>
    </row>
    <row r="18378" spans="23:43" x14ac:dyDescent="0.25">
      <c r="W18378" t="b">
        <f t="shared" si="1237"/>
        <v>1</v>
      </c>
      <c r="X18378" t="b">
        <f t="shared" si="1238"/>
        <v>1</v>
      </c>
      <c r="AA18378"/>
      <c r="AH18378"/>
      <c r="AL18378" t="b">
        <f t="shared" si="1239"/>
        <v>1</v>
      </c>
      <c r="AM18378" t="b">
        <f t="shared" si="1240"/>
        <v>1</v>
      </c>
      <c r="AP18378"/>
      <c r="AQ18378"/>
    </row>
    <row r="18379" spans="23:43" x14ac:dyDescent="0.25">
      <c r="W18379" t="b">
        <f t="shared" si="1237"/>
        <v>1</v>
      </c>
      <c r="X18379" t="b">
        <f t="shared" si="1238"/>
        <v>1</v>
      </c>
      <c r="AA18379"/>
      <c r="AH18379"/>
      <c r="AL18379" t="b">
        <f t="shared" si="1239"/>
        <v>1</v>
      </c>
      <c r="AM18379" t="b">
        <f t="shared" si="1240"/>
        <v>1</v>
      </c>
      <c r="AP18379"/>
      <c r="AQ18379"/>
    </row>
    <row r="18380" spans="23:43" x14ac:dyDescent="0.25">
      <c r="W18380" t="b">
        <f t="shared" ref="W18380:W18443" si="1241">IF(AND(U18380&lt;&gt;"",U18380&lt;&gt;"Grand Total",U18380&lt;&gt;"(blank)"),GETPIVOTDATA("Facility CCN",$U$10,"Facility CCN",U18380)=1,TRUE)</f>
        <v>1</v>
      </c>
      <c r="X18380" t="b">
        <f t="shared" ref="X18380:X18443" si="1242">IF(AND(U18380&lt;&gt;"",U18380&lt;&gt;"Grand Total",U18380&lt;&gt;"(blank)"),LEN(U18380)=6,TRUE)</f>
        <v>1</v>
      </c>
      <c r="AA18380"/>
      <c r="AH18380"/>
      <c r="AL18380" t="b">
        <f t="shared" ref="AL18380:AL18443" si="1243">IF(AND(AJ18380&lt;&gt;"",AJ18380&lt;&gt;"Grand Total",AJ18380&lt;&gt;"(blank)"),GETPIVOTDATA("Provider NPI",$AJ$10,"Provider NPI",AJ18380)=1,TRUE)</f>
        <v>1</v>
      </c>
      <c r="AM18380" t="b">
        <f t="shared" ref="AM18380:AM18443" si="1244">IF(AND(AJ18380&lt;&gt;"",AJ18380&lt;&gt;"Grand Total",AJ18380&lt;&gt;"(blank)"),LEN(AJ18380)=10,TRUE)</f>
        <v>1</v>
      </c>
      <c r="AP18380"/>
      <c r="AQ18380"/>
    </row>
    <row r="18381" spans="23:43" x14ac:dyDescent="0.25">
      <c r="W18381" t="b">
        <f t="shared" si="1241"/>
        <v>1</v>
      </c>
      <c r="X18381" t="b">
        <f t="shared" si="1242"/>
        <v>1</v>
      </c>
      <c r="AA18381"/>
      <c r="AH18381"/>
      <c r="AL18381" t="b">
        <f t="shared" si="1243"/>
        <v>1</v>
      </c>
      <c r="AM18381" t="b">
        <f t="shared" si="1244"/>
        <v>1</v>
      </c>
      <c r="AP18381"/>
      <c r="AQ18381"/>
    </row>
    <row r="18382" spans="23:43" x14ac:dyDescent="0.25">
      <c r="W18382" t="b">
        <f t="shared" si="1241"/>
        <v>1</v>
      </c>
      <c r="X18382" t="b">
        <f t="shared" si="1242"/>
        <v>1</v>
      </c>
      <c r="AA18382"/>
      <c r="AH18382"/>
      <c r="AL18382" t="b">
        <f t="shared" si="1243"/>
        <v>1</v>
      </c>
      <c r="AM18382" t="b">
        <f t="shared" si="1244"/>
        <v>1</v>
      </c>
      <c r="AP18382"/>
      <c r="AQ18382"/>
    </row>
    <row r="18383" spans="23:43" x14ac:dyDescent="0.25">
      <c r="W18383" t="b">
        <f t="shared" si="1241"/>
        <v>1</v>
      </c>
      <c r="X18383" t="b">
        <f t="shared" si="1242"/>
        <v>1</v>
      </c>
      <c r="AA18383"/>
      <c r="AH18383"/>
      <c r="AL18383" t="b">
        <f t="shared" si="1243"/>
        <v>1</v>
      </c>
      <c r="AM18383" t="b">
        <f t="shared" si="1244"/>
        <v>1</v>
      </c>
      <c r="AP18383"/>
      <c r="AQ18383"/>
    </row>
    <row r="18384" spans="23:43" x14ac:dyDescent="0.25">
      <c r="W18384" t="b">
        <f t="shared" si="1241"/>
        <v>1</v>
      </c>
      <c r="X18384" t="b">
        <f t="shared" si="1242"/>
        <v>1</v>
      </c>
      <c r="AA18384"/>
      <c r="AH18384"/>
      <c r="AL18384" t="b">
        <f t="shared" si="1243"/>
        <v>1</v>
      </c>
      <c r="AM18384" t="b">
        <f t="shared" si="1244"/>
        <v>1</v>
      </c>
      <c r="AP18384"/>
      <c r="AQ18384"/>
    </row>
    <row r="18385" spans="23:43" x14ac:dyDescent="0.25">
      <c r="W18385" t="b">
        <f t="shared" si="1241"/>
        <v>1</v>
      </c>
      <c r="X18385" t="b">
        <f t="shared" si="1242"/>
        <v>1</v>
      </c>
      <c r="AA18385"/>
      <c r="AH18385"/>
      <c r="AL18385" t="b">
        <f t="shared" si="1243"/>
        <v>1</v>
      </c>
      <c r="AM18385" t="b">
        <f t="shared" si="1244"/>
        <v>1</v>
      </c>
      <c r="AP18385"/>
      <c r="AQ18385"/>
    </row>
    <row r="18386" spans="23:43" x14ac:dyDescent="0.25">
      <c r="W18386" t="b">
        <f t="shared" si="1241"/>
        <v>1</v>
      </c>
      <c r="X18386" t="b">
        <f t="shared" si="1242"/>
        <v>1</v>
      </c>
      <c r="AA18386"/>
      <c r="AH18386"/>
      <c r="AL18386" t="b">
        <f t="shared" si="1243"/>
        <v>1</v>
      </c>
      <c r="AM18386" t="b">
        <f t="shared" si="1244"/>
        <v>1</v>
      </c>
      <c r="AP18386"/>
      <c r="AQ18386"/>
    </row>
    <row r="18387" spans="23:43" x14ac:dyDescent="0.25">
      <c r="W18387" t="b">
        <f t="shared" si="1241"/>
        <v>1</v>
      </c>
      <c r="X18387" t="b">
        <f t="shared" si="1242"/>
        <v>1</v>
      </c>
      <c r="AA18387"/>
      <c r="AH18387"/>
      <c r="AL18387" t="b">
        <f t="shared" si="1243"/>
        <v>1</v>
      </c>
      <c r="AM18387" t="b">
        <f t="shared" si="1244"/>
        <v>1</v>
      </c>
      <c r="AP18387"/>
      <c r="AQ18387"/>
    </row>
    <row r="18388" spans="23:43" x14ac:dyDescent="0.25">
      <c r="W18388" t="b">
        <f t="shared" si="1241"/>
        <v>1</v>
      </c>
      <c r="X18388" t="b">
        <f t="shared" si="1242"/>
        <v>1</v>
      </c>
      <c r="AA18388"/>
      <c r="AH18388"/>
      <c r="AL18388" t="b">
        <f t="shared" si="1243"/>
        <v>1</v>
      </c>
      <c r="AM18388" t="b">
        <f t="shared" si="1244"/>
        <v>1</v>
      </c>
      <c r="AP18388"/>
      <c r="AQ18388"/>
    </row>
    <row r="18389" spans="23:43" x14ac:dyDescent="0.25">
      <c r="W18389" t="b">
        <f t="shared" si="1241"/>
        <v>1</v>
      </c>
      <c r="X18389" t="b">
        <f t="shared" si="1242"/>
        <v>1</v>
      </c>
      <c r="AA18389"/>
      <c r="AH18389"/>
      <c r="AL18389" t="b">
        <f t="shared" si="1243"/>
        <v>1</v>
      </c>
      <c r="AM18389" t="b">
        <f t="shared" si="1244"/>
        <v>1</v>
      </c>
      <c r="AP18389"/>
      <c r="AQ18389"/>
    </row>
    <row r="18390" spans="23:43" x14ac:dyDescent="0.25">
      <c r="W18390" t="b">
        <f t="shared" si="1241"/>
        <v>1</v>
      </c>
      <c r="X18390" t="b">
        <f t="shared" si="1242"/>
        <v>1</v>
      </c>
      <c r="AA18390"/>
      <c r="AH18390"/>
      <c r="AL18390" t="b">
        <f t="shared" si="1243"/>
        <v>1</v>
      </c>
      <c r="AM18390" t="b">
        <f t="shared" si="1244"/>
        <v>1</v>
      </c>
      <c r="AP18390"/>
      <c r="AQ18390"/>
    </row>
    <row r="18391" spans="23:43" x14ac:dyDescent="0.25">
      <c r="W18391" t="b">
        <f t="shared" si="1241"/>
        <v>1</v>
      </c>
      <c r="X18391" t="b">
        <f t="shared" si="1242"/>
        <v>1</v>
      </c>
      <c r="AA18391"/>
      <c r="AH18391"/>
      <c r="AL18391" t="b">
        <f t="shared" si="1243"/>
        <v>1</v>
      </c>
      <c r="AM18391" t="b">
        <f t="shared" si="1244"/>
        <v>1</v>
      </c>
      <c r="AP18391"/>
      <c r="AQ18391"/>
    </row>
    <row r="18392" spans="23:43" x14ac:dyDescent="0.25">
      <c r="W18392" t="b">
        <f t="shared" si="1241"/>
        <v>1</v>
      </c>
      <c r="X18392" t="b">
        <f t="shared" si="1242"/>
        <v>1</v>
      </c>
      <c r="AA18392"/>
      <c r="AH18392"/>
      <c r="AL18392" t="b">
        <f t="shared" si="1243"/>
        <v>1</v>
      </c>
      <c r="AM18392" t="b">
        <f t="shared" si="1244"/>
        <v>1</v>
      </c>
      <c r="AP18392"/>
      <c r="AQ18392"/>
    </row>
    <row r="18393" spans="23:43" x14ac:dyDescent="0.25">
      <c r="W18393" t="b">
        <f t="shared" si="1241"/>
        <v>1</v>
      </c>
      <c r="X18393" t="b">
        <f t="shared" si="1242"/>
        <v>1</v>
      </c>
      <c r="AA18393"/>
      <c r="AH18393"/>
      <c r="AL18393" t="b">
        <f t="shared" si="1243"/>
        <v>1</v>
      </c>
      <c r="AM18393" t="b">
        <f t="shared" si="1244"/>
        <v>1</v>
      </c>
      <c r="AP18393"/>
      <c r="AQ18393"/>
    </row>
    <row r="18394" spans="23:43" x14ac:dyDescent="0.25">
      <c r="W18394" t="b">
        <f t="shared" si="1241"/>
        <v>1</v>
      </c>
      <c r="X18394" t="b">
        <f t="shared" si="1242"/>
        <v>1</v>
      </c>
      <c r="AA18394"/>
      <c r="AH18394"/>
      <c r="AL18394" t="b">
        <f t="shared" si="1243"/>
        <v>1</v>
      </c>
      <c r="AM18394" t="b">
        <f t="shared" si="1244"/>
        <v>1</v>
      </c>
      <c r="AP18394"/>
      <c r="AQ18394"/>
    </row>
    <row r="18395" spans="23:43" x14ac:dyDescent="0.25">
      <c r="W18395" t="b">
        <f t="shared" si="1241"/>
        <v>1</v>
      </c>
      <c r="X18395" t="b">
        <f t="shared" si="1242"/>
        <v>1</v>
      </c>
      <c r="AA18395"/>
      <c r="AH18395"/>
      <c r="AL18395" t="b">
        <f t="shared" si="1243"/>
        <v>1</v>
      </c>
      <c r="AM18395" t="b">
        <f t="shared" si="1244"/>
        <v>1</v>
      </c>
      <c r="AP18395"/>
      <c r="AQ18395"/>
    </row>
    <row r="18396" spans="23:43" x14ac:dyDescent="0.25">
      <c r="W18396" t="b">
        <f t="shared" si="1241"/>
        <v>1</v>
      </c>
      <c r="X18396" t="b">
        <f t="shared" si="1242"/>
        <v>1</v>
      </c>
      <c r="AA18396"/>
      <c r="AH18396"/>
      <c r="AL18396" t="b">
        <f t="shared" si="1243"/>
        <v>1</v>
      </c>
      <c r="AM18396" t="b">
        <f t="shared" si="1244"/>
        <v>1</v>
      </c>
      <c r="AP18396"/>
      <c r="AQ18396"/>
    </row>
    <row r="18397" spans="23:43" x14ac:dyDescent="0.25">
      <c r="W18397" t="b">
        <f t="shared" si="1241"/>
        <v>1</v>
      </c>
      <c r="X18397" t="b">
        <f t="shared" si="1242"/>
        <v>1</v>
      </c>
      <c r="AA18397"/>
      <c r="AH18397"/>
      <c r="AL18397" t="b">
        <f t="shared" si="1243"/>
        <v>1</v>
      </c>
      <c r="AM18397" t="b">
        <f t="shared" si="1244"/>
        <v>1</v>
      </c>
      <c r="AP18397"/>
      <c r="AQ18397"/>
    </row>
    <row r="18398" spans="23:43" x14ac:dyDescent="0.25">
      <c r="W18398" t="b">
        <f t="shared" si="1241"/>
        <v>1</v>
      </c>
      <c r="X18398" t="b">
        <f t="shared" si="1242"/>
        <v>1</v>
      </c>
      <c r="AA18398"/>
      <c r="AH18398"/>
      <c r="AL18398" t="b">
        <f t="shared" si="1243"/>
        <v>1</v>
      </c>
      <c r="AM18398" t="b">
        <f t="shared" si="1244"/>
        <v>1</v>
      </c>
      <c r="AP18398"/>
      <c r="AQ18398"/>
    </row>
    <row r="18399" spans="23:43" x14ac:dyDescent="0.25">
      <c r="W18399" t="b">
        <f t="shared" si="1241"/>
        <v>1</v>
      </c>
      <c r="X18399" t="b">
        <f t="shared" si="1242"/>
        <v>1</v>
      </c>
      <c r="AA18399"/>
      <c r="AH18399"/>
      <c r="AL18399" t="b">
        <f t="shared" si="1243"/>
        <v>1</v>
      </c>
      <c r="AM18399" t="b">
        <f t="shared" si="1244"/>
        <v>1</v>
      </c>
      <c r="AP18399"/>
      <c r="AQ18399"/>
    </row>
    <row r="18400" spans="23:43" x14ac:dyDescent="0.25">
      <c r="W18400" t="b">
        <f t="shared" si="1241"/>
        <v>1</v>
      </c>
      <c r="X18400" t="b">
        <f t="shared" si="1242"/>
        <v>1</v>
      </c>
      <c r="AA18400"/>
      <c r="AH18400"/>
      <c r="AL18400" t="b">
        <f t="shared" si="1243"/>
        <v>1</v>
      </c>
      <c r="AM18400" t="b">
        <f t="shared" si="1244"/>
        <v>1</v>
      </c>
      <c r="AP18400"/>
      <c r="AQ18400"/>
    </row>
    <row r="18401" spans="23:43" x14ac:dyDescent="0.25">
      <c r="W18401" t="b">
        <f t="shared" si="1241"/>
        <v>1</v>
      </c>
      <c r="X18401" t="b">
        <f t="shared" si="1242"/>
        <v>1</v>
      </c>
      <c r="AA18401"/>
      <c r="AH18401"/>
      <c r="AL18401" t="b">
        <f t="shared" si="1243"/>
        <v>1</v>
      </c>
      <c r="AM18401" t="b">
        <f t="shared" si="1244"/>
        <v>1</v>
      </c>
      <c r="AP18401"/>
      <c r="AQ18401"/>
    </row>
    <row r="18402" spans="23:43" x14ac:dyDescent="0.25">
      <c r="W18402" t="b">
        <f t="shared" si="1241"/>
        <v>1</v>
      </c>
      <c r="X18402" t="b">
        <f t="shared" si="1242"/>
        <v>1</v>
      </c>
      <c r="AA18402"/>
      <c r="AH18402"/>
      <c r="AL18402" t="b">
        <f t="shared" si="1243"/>
        <v>1</v>
      </c>
      <c r="AM18402" t="b">
        <f t="shared" si="1244"/>
        <v>1</v>
      </c>
      <c r="AP18402"/>
      <c r="AQ18402"/>
    </row>
    <row r="18403" spans="23:43" x14ac:dyDescent="0.25">
      <c r="W18403" t="b">
        <f t="shared" si="1241"/>
        <v>1</v>
      </c>
      <c r="X18403" t="b">
        <f t="shared" si="1242"/>
        <v>1</v>
      </c>
      <c r="AA18403"/>
      <c r="AH18403"/>
      <c r="AL18403" t="b">
        <f t="shared" si="1243"/>
        <v>1</v>
      </c>
      <c r="AM18403" t="b">
        <f t="shared" si="1244"/>
        <v>1</v>
      </c>
      <c r="AP18403"/>
      <c r="AQ18403"/>
    </row>
    <row r="18404" spans="23:43" x14ac:dyDescent="0.25">
      <c r="W18404" t="b">
        <f t="shared" si="1241"/>
        <v>1</v>
      </c>
      <c r="X18404" t="b">
        <f t="shared" si="1242"/>
        <v>1</v>
      </c>
      <c r="AA18404"/>
      <c r="AH18404"/>
      <c r="AL18404" t="b">
        <f t="shared" si="1243"/>
        <v>1</v>
      </c>
      <c r="AM18404" t="b">
        <f t="shared" si="1244"/>
        <v>1</v>
      </c>
      <c r="AP18404"/>
      <c r="AQ18404"/>
    </row>
    <row r="18405" spans="23:43" x14ac:dyDescent="0.25">
      <c r="W18405" t="b">
        <f t="shared" si="1241"/>
        <v>1</v>
      </c>
      <c r="X18405" t="b">
        <f t="shared" si="1242"/>
        <v>1</v>
      </c>
      <c r="AA18405"/>
      <c r="AH18405"/>
      <c r="AL18405" t="b">
        <f t="shared" si="1243"/>
        <v>1</v>
      </c>
      <c r="AM18405" t="b">
        <f t="shared" si="1244"/>
        <v>1</v>
      </c>
      <c r="AP18405"/>
      <c r="AQ18405"/>
    </row>
    <row r="18406" spans="23:43" x14ac:dyDescent="0.25">
      <c r="W18406" t="b">
        <f t="shared" si="1241"/>
        <v>1</v>
      </c>
      <c r="X18406" t="b">
        <f t="shared" si="1242"/>
        <v>1</v>
      </c>
      <c r="AA18406"/>
      <c r="AH18406"/>
      <c r="AL18406" t="b">
        <f t="shared" si="1243"/>
        <v>1</v>
      </c>
      <c r="AM18406" t="b">
        <f t="shared" si="1244"/>
        <v>1</v>
      </c>
      <c r="AP18406"/>
      <c r="AQ18406"/>
    </row>
    <row r="18407" spans="23:43" x14ac:dyDescent="0.25">
      <c r="W18407" t="b">
        <f t="shared" si="1241"/>
        <v>1</v>
      </c>
      <c r="X18407" t="b">
        <f t="shared" si="1242"/>
        <v>1</v>
      </c>
      <c r="AA18407"/>
      <c r="AH18407"/>
      <c r="AL18407" t="b">
        <f t="shared" si="1243"/>
        <v>1</v>
      </c>
      <c r="AM18407" t="b">
        <f t="shared" si="1244"/>
        <v>1</v>
      </c>
      <c r="AP18407"/>
      <c r="AQ18407"/>
    </row>
    <row r="18408" spans="23:43" x14ac:dyDescent="0.25">
      <c r="W18408" t="b">
        <f t="shared" si="1241"/>
        <v>1</v>
      </c>
      <c r="X18408" t="b">
        <f t="shared" si="1242"/>
        <v>1</v>
      </c>
      <c r="AA18408"/>
      <c r="AH18408"/>
      <c r="AL18408" t="b">
        <f t="shared" si="1243"/>
        <v>1</v>
      </c>
      <c r="AM18408" t="b">
        <f t="shared" si="1244"/>
        <v>1</v>
      </c>
      <c r="AP18408"/>
      <c r="AQ18408"/>
    </row>
    <row r="18409" spans="23:43" x14ac:dyDescent="0.25">
      <c r="W18409" t="b">
        <f t="shared" si="1241"/>
        <v>1</v>
      </c>
      <c r="X18409" t="b">
        <f t="shared" si="1242"/>
        <v>1</v>
      </c>
      <c r="AA18409"/>
      <c r="AH18409"/>
      <c r="AL18409" t="b">
        <f t="shared" si="1243"/>
        <v>1</v>
      </c>
      <c r="AM18409" t="b">
        <f t="shared" si="1244"/>
        <v>1</v>
      </c>
      <c r="AP18409"/>
      <c r="AQ18409"/>
    </row>
    <row r="18410" spans="23:43" x14ac:dyDescent="0.25">
      <c r="W18410" t="b">
        <f t="shared" si="1241"/>
        <v>1</v>
      </c>
      <c r="X18410" t="b">
        <f t="shared" si="1242"/>
        <v>1</v>
      </c>
      <c r="AA18410"/>
      <c r="AH18410"/>
      <c r="AL18410" t="b">
        <f t="shared" si="1243"/>
        <v>1</v>
      </c>
      <c r="AM18410" t="b">
        <f t="shared" si="1244"/>
        <v>1</v>
      </c>
      <c r="AP18410"/>
      <c r="AQ18410"/>
    </row>
    <row r="18411" spans="23:43" x14ac:dyDescent="0.25">
      <c r="W18411" t="b">
        <f t="shared" si="1241"/>
        <v>1</v>
      </c>
      <c r="X18411" t="b">
        <f t="shared" si="1242"/>
        <v>1</v>
      </c>
      <c r="AA18411"/>
      <c r="AH18411"/>
      <c r="AL18411" t="b">
        <f t="shared" si="1243"/>
        <v>1</v>
      </c>
      <c r="AM18411" t="b">
        <f t="shared" si="1244"/>
        <v>1</v>
      </c>
      <c r="AP18411"/>
      <c r="AQ18411"/>
    </row>
    <row r="18412" spans="23:43" x14ac:dyDescent="0.25">
      <c r="W18412" t="b">
        <f t="shared" si="1241"/>
        <v>1</v>
      </c>
      <c r="X18412" t="b">
        <f t="shared" si="1242"/>
        <v>1</v>
      </c>
      <c r="AA18412"/>
      <c r="AH18412"/>
      <c r="AL18412" t="b">
        <f t="shared" si="1243"/>
        <v>1</v>
      </c>
      <c r="AM18412" t="b">
        <f t="shared" si="1244"/>
        <v>1</v>
      </c>
      <c r="AP18412"/>
      <c r="AQ18412"/>
    </row>
    <row r="18413" spans="23:43" x14ac:dyDescent="0.25">
      <c r="W18413" t="b">
        <f t="shared" si="1241"/>
        <v>1</v>
      </c>
      <c r="X18413" t="b">
        <f t="shared" si="1242"/>
        <v>1</v>
      </c>
      <c r="AA18413"/>
      <c r="AH18413"/>
      <c r="AL18413" t="b">
        <f t="shared" si="1243"/>
        <v>1</v>
      </c>
      <c r="AM18413" t="b">
        <f t="shared" si="1244"/>
        <v>1</v>
      </c>
      <c r="AP18413"/>
      <c r="AQ18413"/>
    </row>
    <row r="18414" spans="23:43" x14ac:dyDescent="0.25">
      <c r="W18414" t="b">
        <f t="shared" si="1241"/>
        <v>1</v>
      </c>
      <c r="X18414" t="b">
        <f t="shared" si="1242"/>
        <v>1</v>
      </c>
      <c r="AA18414"/>
      <c r="AH18414"/>
      <c r="AL18414" t="b">
        <f t="shared" si="1243"/>
        <v>1</v>
      </c>
      <c r="AM18414" t="b">
        <f t="shared" si="1244"/>
        <v>1</v>
      </c>
      <c r="AP18414"/>
      <c r="AQ18414"/>
    </row>
    <row r="18415" spans="23:43" x14ac:dyDescent="0.25">
      <c r="W18415" t="b">
        <f t="shared" si="1241"/>
        <v>1</v>
      </c>
      <c r="X18415" t="b">
        <f t="shared" si="1242"/>
        <v>1</v>
      </c>
      <c r="AA18415"/>
      <c r="AH18415"/>
      <c r="AL18415" t="b">
        <f t="shared" si="1243"/>
        <v>1</v>
      </c>
      <c r="AM18415" t="b">
        <f t="shared" si="1244"/>
        <v>1</v>
      </c>
      <c r="AP18415"/>
      <c r="AQ18415"/>
    </row>
    <row r="18416" spans="23:43" x14ac:dyDescent="0.25">
      <c r="W18416" t="b">
        <f t="shared" si="1241"/>
        <v>1</v>
      </c>
      <c r="X18416" t="b">
        <f t="shared" si="1242"/>
        <v>1</v>
      </c>
      <c r="AA18416"/>
      <c r="AH18416"/>
      <c r="AL18416" t="b">
        <f t="shared" si="1243"/>
        <v>1</v>
      </c>
      <c r="AM18416" t="b">
        <f t="shared" si="1244"/>
        <v>1</v>
      </c>
      <c r="AP18416"/>
      <c r="AQ18416"/>
    </row>
    <row r="18417" spans="23:43" x14ac:dyDescent="0.25">
      <c r="W18417" t="b">
        <f t="shared" si="1241"/>
        <v>1</v>
      </c>
      <c r="X18417" t="b">
        <f t="shared" si="1242"/>
        <v>1</v>
      </c>
      <c r="AA18417"/>
      <c r="AH18417"/>
      <c r="AL18417" t="b">
        <f t="shared" si="1243"/>
        <v>1</v>
      </c>
      <c r="AM18417" t="b">
        <f t="shared" si="1244"/>
        <v>1</v>
      </c>
      <c r="AP18417"/>
      <c r="AQ18417"/>
    </row>
    <row r="18418" spans="23:43" x14ac:dyDescent="0.25">
      <c r="W18418" t="b">
        <f t="shared" si="1241"/>
        <v>1</v>
      </c>
      <c r="X18418" t="b">
        <f t="shared" si="1242"/>
        <v>1</v>
      </c>
      <c r="AA18418"/>
      <c r="AH18418"/>
      <c r="AL18418" t="b">
        <f t="shared" si="1243"/>
        <v>1</v>
      </c>
      <c r="AM18418" t="b">
        <f t="shared" si="1244"/>
        <v>1</v>
      </c>
      <c r="AP18418"/>
      <c r="AQ18418"/>
    </row>
    <row r="18419" spans="23:43" x14ac:dyDescent="0.25">
      <c r="W18419" t="b">
        <f t="shared" si="1241"/>
        <v>1</v>
      </c>
      <c r="X18419" t="b">
        <f t="shared" si="1242"/>
        <v>1</v>
      </c>
      <c r="AA18419"/>
      <c r="AH18419"/>
      <c r="AL18419" t="b">
        <f t="shared" si="1243"/>
        <v>1</v>
      </c>
      <c r="AM18419" t="b">
        <f t="shared" si="1244"/>
        <v>1</v>
      </c>
      <c r="AP18419"/>
      <c r="AQ18419"/>
    </row>
    <row r="18420" spans="23:43" x14ac:dyDescent="0.25">
      <c r="W18420" t="b">
        <f t="shared" si="1241"/>
        <v>1</v>
      </c>
      <c r="X18420" t="b">
        <f t="shared" si="1242"/>
        <v>1</v>
      </c>
      <c r="AA18420"/>
      <c r="AH18420"/>
      <c r="AL18420" t="b">
        <f t="shared" si="1243"/>
        <v>1</v>
      </c>
      <c r="AM18420" t="b">
        <f t="shared" si="1244"/>
        <v>1</v>
      </c>
      <c r="AP18420"/>
      <c r="AQ18420"/>
    </row>
    <row r="18421" spans="23:43" x14ac:dyDescent="0.25">
      <c r="W18421" t="b">
        <f t="shared" si="1241"/>
        <v>1</v>
      </c>
      <c r="X18421" t="b">
        <f t="shared" si="1242"/>
        <v>1</v>
      </c>
      <c r="AA18421"/>
      <c r="AH18421"/>
      <c r="AL18421" t="b">
        <f t="shared" si="1243"/>
        <v>1</v>
      </c>
      <c r="AM18421" t="b">
        <f t="shared" si="1244"/>
        <v>1</v>
      </c>
      <c r="AP18421"/>
      <c r="AQ18421"/>
    </row>
    <row r="18422" spans="23:43" x14ac:dyDescent="0.25">
      <c r="W18422" t="b">
        <f t="shared" si="1241"/>
        <v>1</v>
      </c>
      <c r="X18422" t="b">
        <f t="shared" si="1242"/>
        <v>1</v>
      </c>
      <c r="AA18422"/>
      <c r="AH18422"/>
      <c r="AL18422" t="b">
        <f t="shared" si="1243"/>
        <v>1</v>
      </c>
      <c r="AM18422" t="b">
        <f t="shared" si="1244"/>
        <v>1</v>
      </c>
      <c r="AP18422"/>
      <c r="AQ18422"/>
    </row>
    <row r="18423" spans="23:43" x14ac:dyDescent="0.25">
      <c r="W18423" t="b">
        <f t="shared" si="1241"/>
        <v>1</v>
      </c>
      <c r="X18423" t="b">
        <f t="shared" si="1242"/>
        <v>1</v>
      </c>
      <c r="AA18423"/>
      <c r="AH18423"/>
      <c r="AL18423" t="b">
        <f t="shared" si="1243"/>
        <v>1</v>
      </c>
      <c r="AM18423" t="b">
        <f t="shared" si="1244"/>
        <v>1</v>
      </c>
      <c r="AP18423"/>
      <c r="AQ18423"/>
    </row>
    <row r="18424" spans="23:43" x14ac:dyDescent="0.25">
      <c r="W18424" t="b">
        <f t="shared" si="1241"/>
        <v>1</v>
      </c>
      <c r="X18424" t="b">
        <f t="shared" si="1242"/>
        <v>1</v>
      </c>
      <c r="AA18424"/>
      <c r="AH18424"/>
      <c r="AL18424" t="b">
        <f t="shared" si="1243"/>
        <v>1</v>
      </c>
      <c r="AM18424" t="b">
        <f t="shared" si="1244"/>
        <v>1</v>
      </c>
      <c r="AP18424"/>
      <c r="AQ18424"/>
    </row>
    <row r="18425" spans="23:43" x14ac:dyDescent="0.25">
      <c r="W18425" t="b">
        <f t="shared" si="1241"/>
        <v>1</v>
      </c>
      <c r="X18425" t="b">
        <f t="shared" si="1242"/>
        <v>1</v>
      </c>
      <c r="AA18425"/>
      <c r="AH18425"/>
      <c r="AL18425" t="b">
        <f t="shared" si="1243"/>
        <v>1</v>
      </c>
      <c r="AM18425" t="b">
        <f t="shared" si="1244"/>
        <v>1</v>
      </c>
      <c r="AP18425"/>
      <c r="AQ18425"/>
    </row>
    <row r="18426" spans="23:43" x14ac:dyDescent="0.25">
      <c r="W18426" t="b">
        <f t="shared" si="1241"/>
        <v>1</v>
      </c>
      <c r="X18426" t="b">
        <f t="shared" si="1242"/>
        <v>1</v>
      </c>
      <c r="AA18426"/>
      <c r="AH18426"/>
      <c r="AL18426" t="b">
        <f t="shared" si="1243"/>
        <v>1</v>
      </c>
      <c r="AM18426" t="b">
        <f t="shared" si="1244"/>
        <v>1</v>
      </c>
      <c r="AP18426"/>
      <c r="AQ18426"/>
    </row>
    <row r="18427" spans="23:43" x14ac:dyDescent="0.25">
      <c r="W18427" t="b">
        <f t="shared" si="1241"/>
        <v>1</v>
      </c>
      <c r="X18427" t="b">
        <f t="shared" si="1242"/>
        <v>1</v>
      </c>
      <c r="AA18427"/>
      <c r="AH18427"/>
      <c r="AL18427" t="b">
        <f t="shared" si="1243"/>
        <v>1</v>
      </c>
      <c r="AM18427" t="b">
        <f t="shared" si="1244"/>
        <v>1</v>
      </c>
      <c r="AP18427"/>
      <c r="AQ18427"/>
    </row>
    <row r="18428" spans="23:43" x14ac:dyDescent="0.25">
      <c r="W18428" t="b">
        <f t="shared" si="1241"/>
        <v>1</v>
      </c>
      <c r="X18428" t="b">
        <f t="shared" si="1242"/>
        <v>1</v>
      </c>
      <c r="AA18428"/>
      <c r="AH18428"/>
      <c r="AL18428" t="b">
        <f t="shared" si="1243"/>
        <v>1</v>
      </c>
      <c r="AM18428" t="b">
        <f t="shared" si="1244"/>
        <v>1</v>
      </c>
      <c r="AP18428"/>
      <c r="AQ18428"/>
    </row>
    <row r="18429" spans="23:43" x14ac:dyDescent="0.25">
      <c r="W18429" t="b">
        <f t="shared" si="1241"/>
        <v>1</v>
      </c>
      <c r="X18429" t="b">
        <f t="shared" si="1242"/>
        <v>1</v>
      </c>
      <c r="AA18429"/>
      <c r="AH18429"/>
      <c r="AL18429" t="b">
        <f t="shared" si="1243"/>
        <v>1</v>
      </c>
      <c r="AM18429" t="b">
        <f t="shared" si="1244"/>
        <v>1</v>
      </c>
      <c r="AP18429"/>
      <c r="AQ18429"/>
    </row>
    <row r="18430" spans="23:43" x14ac:dyDescent="0.25">
      <c r="W18430" t="b">
        <f t="shared" si="1241"/>
        <v>1</v>
      </c>
      <c r="X18430" t="b">
        <f t="shared" si="1242"/>
        <v>1</v>
      </c>
      <c r="AA18430"/>
      <c r="AH18430"/>
      <c r="AL18430" t="b">
        <f t="shared" si="1243"/>
        <v>1</v>
      </c>
      <c r="AM18430" t="b">
        <f t="shared" si="1244"/>
        <v>1</v>
      </c>
      <c r="AP18430"/>
      <c r="AQ18430"/>
    </row>
    <row r="18431" spans="23:43" x14ac:dyDescent="0.25">
      <c r="W18431" t="b">
        <f t="shared" si="1241"/>
        <v>1</v>
      </c>
      <c r="X18431" t="b">
        <f t="shared" si="1242"/>
        <v>1</v>
      </c>
      <c r="AA18431"/>
      <c r="AH18431"/>
      <c r="AL18431" t="b">
        <f t="shared" si="1243"/>
        <v>1</v>
      </c>
      <c r="AM18431" t="b">
        <f t="shared" si="1244"/>
        <v>1</v>
      </c>
      <c r="AP18431"/>
      <c r="AQ18431"/>
    </row>
    <row r="18432" spans="23:43" x14ac:dyDescent="0.25">
      <c r="W18432" t="b">
        <f t="shared" si="1241"/>
        <v>1</v>
      </c>
      <c r="X18432" t="b">
        <f t="shared" si="1242"/>
        <v>1</v>
      </c>
      <c r="AA18432"/>
      <c r="AH18432"/>
      <c r="AL18432" t="b">
        <f t="shared" si="1243"/>
        <v>1</v>
      </c>
      <c r="AM18432" t="b">
        <f t="shared" si="1244"/>
        <v>1</v>
      </c>
      <c r="AP18432"/>
      <c r="AQ18432"/>
    </row>
    <row r="18433" spans="23:43" x14ac:dyDescent="0.25">
      <c r="W18433" t="b">
        <f t="shared" si="1241"/>
        <v>1</v>
      </c>
      <c r="X18433" t="b">
        <f t="shared" si="1242"/>
        <v>1</v>
      </c>
      <c r="AA18433"/>
      <c r="AH18433"/>
      <c r="AL18433" t="b">
        <f t="shared" si="1243"/>
        <v>1</v>
      </c>
      <c r="AM18433" t="b">
        <f t="shared" si="1244"/>
        <v>1</v>
      </c>
      <c r="AP18433"/>
      <c r="AQ18433"/>
    </row>
    <row r="18434" spans="23:43" x14ac:dyDescent="0.25">
      <c r="W18434" t="b">
        <f t="shared" si="1241"/>
        <v>1</v>
      </c>
      <c r="X18434" t="b">
        <f t="shared" si="1242"/>
        <v>1</v>
      </c>
      <c r="AA18434"/>
      <c r="AH18434"/>
      <c r="AL18434" t="b">
        <f t="shared" si="1243"/>
        <v>1</v>
      </c>
      <c r="AM18434" t="b">
        <f t="shared" si="1244"/>
        <v>1</v>
      </c>
      <c r="AP18434"/>
      <c r="AQ18434"/>
    </row>
    <row r="18435" spans="23:43" x14ac:dyDescent="0.25">
      <c r="W18435" t="b">
        <f t="shared" si="1241"/>
        <v>1</v>
      </c>
      <c r="X18435" t="b">
        <f t="shared" si="1242"/>
        <v>1</v>
      </c>
      <c r="AA18435"/>
      <c r="AH18435"/>
      <c r="AL18435" t="b">
        <f t="shared" si="1243"/>
        <v>1</v>
      </c>
      <c r="AM18435" t="b">
        <f t="shared" si="1244"/>
        <v>1</v>
      </c>
      <c r="AP18435"/>
      <c r="AQ18435"/>
    </row>
    <row r="18436" spans="23:43" x14ac:dyDescent="0.25">
      <c r="W18436" t="b">
        <f t="shared" si="1241"/>
        <v>1</v>
      </c>
      <c r="X18436" t="b">
        <f t="shared" si="1242"/>
        <v>1</v>
      </c>
      <c r="AA18436"/>
      <c r="AH18436"/>
      <c r="AL18436" t="b">
        <f t="shared" si="1243"/>
        <v>1</v>
      </c>
      <c r="AM18436" t="b">
        <f t="shared" si="1244"/>
        <v>1</v>
      </c>
      <c r="AP18436"/>
      <c r="AQ18436"/>
    </row>
    <row r="18437" spans="23:43" x14ac:dyDescent="0.25">
      <c r="W18437" t="b">
        <f t="shared" si="1241"/>
        <v>1</v>
      </c>
      <c r="X18437" t="b">
        <f t="shared" si="1242"/>
        <v>1</v>
      </c>
      <c r="AA18437"/>
      <c r="AH18437"/>
      <c r="AL18437" t="b">
        <f t="shared" si="1243"/>
        <v>1</v>
      </c>
      <c r="AM18437" t="b">
        <f t="shared" si="1244"/>
        <v>1</v>
      </c>
      <c r="AP18437"/>
      <c r="AQ18437"/>
    </row>
    <row r="18438" spans="23:43" x14ac:dyDescent="0.25">
      <c r="W18438" t="b">
        <f t="shared" si="1241"/>
        <v>1</v>
      </c>
      <c r="X18438" t="b">
        <f t="shared" si="1242"/>
        <v>1</v>
      </c>
      <c r="AA18438"/>
      <c r="AH18438"/>
      <c r="AL18438" t="b">
        <f t="shared" si="1243"/>
        <v>1</v>
      </c>
      <c r="AM18438" t="b">
        <f t="shared" si="1244"/>
        <v>1</v>
      </c>
      <c r="AP18438"/>
      <c r="AQ18438"/>
    </row>
    <row r="18439" spans="23:43" x14ac:dyDescent="0.25">
      <c r="W18439" t="b">
        <f t="shared" si="1241"/>
        <v>1</v>
      </c>
      <c r="X18439" t="b">
        <f t="shared" si="1242"/>
        <v>1</v>
      </c>
      <c r="AA18439"/>
      <c r="AH18439"/>
      <c r="AL18439" t="b">
        <f t="shared" si="1243"/>
        <v>1</v>
      </c>
      <c r="AM18439" t="b">
        <f t="shared" si="1244"/>
        <v>1</v>
      </c>
      <c r="AP18439"/>
      <c r="AQ18439"/>
    </row>
    <row r="18440" spans="23:43" x14ac:dyDescent="0.25">
      <c r="W18440" t="b">
        <f t="shared" si="1241"/>
        <v>1</v>
      </c>
      <c r="X18440" t="b">
        <f t="shared" si="1242"/>
        <v>1</v>
      </c>
      <c r="AA18440"/>
      <c r="AH18440"/>
      <c r="AL18440" t="b">
        <f t="shared" si="1243"/>
        <v>1</v>
      </c>
      <c r="AM18440" t="b">
        <f t="shared" si="1244"/>
        <v>1</v>
      </c>
      <c r="AP18440"/>
      <c r="AQ18440"/>
    </row>
    <row r="18441" spans="23:43" x14ac:dyDescent="0.25">
      <c r="W18441" t="b">
        <f t="shared" si="1241"/>
        <v>1</v>
      </c>
      <c r="X18441" t="b">
        <f t="shared" si="1242"/>
        <v>1</v>
      </c>
      <c r="AA18441"/>
      <c r="AH18441"/>
      <c r="AL18441" t="b">
        <f t="shared" si="1243"/>
        <v>1</v>
      </c>
      <c r="AM18441" t="b">
        <f t="shared" si="1244"/>
        <v>1</v>
      </c>
      <c r="AP18441"/>
      <c r="AQ18441"/>
    </row>
    <row r="18442" spans="23:43" x14ac:dyDescent="0.25">
      <c r="W18442" t="b">
        <f t="shared" si="1241"/>
        <v>1</v>
      </c>
      <c r="X18442" t="b">
        <f t="shared" si="1242"/>
        <v>1</v>
      </c>
      <c r="AA18442"/>
      <c r="AH18442"/>
      <c r="AL18442" t="b">
        <f t="shared" si="1243"/>
        <v>1</v>
      </c>
      <c r="AM18442" t="b">
        <f t="shared" si="1244"/>
        <v>1</v>
      </c>
      <c r="AP18442"/>
      <c r="AQ18442"/>
    </row>
    <row r="18443" spans="23:43" x14ac:dyDescent="0.25">
      <c r="W18443" t="b">
        <f t="shared" si="1241"/>
        <v>1</v>
      </c>
      <c r="X18443" t="b">
        <f t="shared" si="1242"/>
        <v>1</v>
      </c>
      <c r="AA18443"/>
      <c r="AH18443"/>
      <c r="AL18443" t="b">
        <f t="shared" si="1243"/>
        <v>1</v>
      </c>
      <c r="AM18443" t="b">
        <f t="shared" si="1244"/>
        <v>1</v>
      </c>
      <c r="AP18443"/>
      <c r="AQ18443"/>
    </row>
    <row r="18444" spans="23:43" x14ac:dyDescent="0.25">
      <c r="W18444" t="b">
        <f t="shared" ref="W18444:W18507" si="1245">IF(AND(U18444&lt;&gt;"",U18444&lt;&gt;"Grand Total",U18444&lt;&gt;"(blank)"),GETPIVOTDATA("Facility CCN",$U$10,"Facility CCN",U18444)=1,TRUE)</f>
        <v>1</v>
      </c>
      <c r="X18444" t="b">
        <f t="shared" ref="X18444:X18507" si="1246">IF(AND(U18444&lt;&gt;"",U18444&lt;&gt;"Grand Total",U18444&lt;&gt;"(blank)"),LEN(U18444)=6,TRUE)</f>
        <v>1</v>
      </c>
      <c r="AA18444"/>
      <c r="AH18444"/>
      <c r="AL18444" t="b">
        <f t="shared" ref="AL18444:AL18507" si="1247">IF(AND(AJ18444&lt;&gt;"",AJ18444&lt;&gt;"Grand Total",AJ18444&lt;&gt;"(blank)"),GETPIVOTDATA("Provider NPI",$AJ$10,"Provider NPI",AJ18444)=1,TRUE)</f>
        <v>1</v>
      </c>
      <c r="AM18444" t="b">
        <f t="shared" ref="AM18444:AM18507" si="1248">IF(AND(AJ18444&lt;&gt;"",AJ18444&lt;&gt;"Grand Total",AJ18444&lt;&gt;"(blank)"),LEN(AJ18444)=10,TRUE)</f>
        <v>1</v>
      </c>
      <c r="AP18444"/>
      <c r="AQ18444"/>
    </row>
    <row r="18445" spans="23:43" x14ac:dyDescent="0.25">
      <c r="W18445" t="b">
        <f t="shared" si="1245"/>
        <v>1</v>
      </c>
      <c r="X18445" t="b">
        <f t="shared" si="1246"/>
        <v>1</v>
      </c>
      <c r="AA18445"/>
      <c r="AH18445"/>
      <c r="AL18445" t="b">
        <f t="shared" si="1247"/>
        <v>1</v>
      </c>
      <c r="AM18445" t="b">
        <f t="shared" si="1248"/>
        <v>1</v>
      </c>
      <c r="AP18445"/>
      <c r="AQ18445"/>
    </row>
    <row r="18446" spans="23:43" x14ac:dyDescent="0.25">
      <c r="W18446" t="b">
        <f t="shared" si="1245"/>
        <v>1</v>
      </c>
      <c r="X18446" t="b">
        <f t="shared" si="1246"/>
        <v>1</v>
      </c>
      <c r="AA18446"/>
      <c r="AH18446"/>
      <c r="AL18446" t="b">
        <f t="shared" si="1247"/>
        <v>1</v>
      </c>
      <c r="AM18446" t="b">
        <f t="shared" si="1248"/>
        <v>1</v>
      </c>
      <c r="AP18446"/>
      <c r="AQ18446"/>
    </row>
    <row r="18447" spans="23:43" x14ac:dyDescent="0.25">
      <c r="W18447" t="b">
        <f t="shared" si="1245"/>
        <v>1</v>
      </c>
      <c r="X18447" t="b">
        <f t="shared" si="1246"/>
        <v>1</v>
      </c>
      <c r="AA18447"/>
      <c r="AH18447"/>
      <c r="AL18447" t="b">
        <f t="shared" si="1247"/>
        <v>1</v>
      </c>
      <c r="AM18447" t="b">
        <f t="shared" si="1248"/>
        <v>1</v>
      </c>
      <c r="AP18447"/>
      <c r="AQ18447"/>
    </row>
    <row r="18448" spans="23:43" x14ac:dyDescent="0.25">
      <c r="W18448" t="b">
        <f t="shared" si="1245"/>
        <v>1</v>
      </c>
      <c r="X18448" t="b">
        <f t="shared" si="1246"/>
        <v>1</v>
      </c>
      <c r="AA18448"/>
      <c r="AH18448"/>
      <c r="AL18448" t="b">
        <f t="shared" si="1247"/>
        <v>1</v>
      </c>
      <c r="AM18448" t="b">
        <f t="shared" si="1248"/>
        <v>1</v>
      </c>
      <c r="AP18448"/>
      <c r="AQ18448"/>
    </row>
    <row r="18449" spans="23:43" x14ac:dyDescent="0.25">
      <c r="W18449" t="b">
        <f t="shared" si="1245"/>
        <v>1</v>
      </c>
      <c r="X18449" t="b">
        <f t="shared" si="1246"/>
        <v>1</v>
      </c>
      <c r="AA18449"/>
      <c r="AH18449"/>
      <c r="AL18449" t="b">
        <f t="shared" si="1247"/>
        <v>1</v>
      </c>
      <c r="AM18449" t="b">
        <f t="shared" si="1248"/>
        <v>1</v>
      </c>
      <c r="AP18449"/>
      <c r="AQ18449"/>
    </row>
    <row r="18450" spans="23:43" x14ac:dyDescent="0.25">
      <c r="W18450" t="b">
        <f t="shared" si="1245"/>
        <v>1</v>
      </c>
      <c r="X18450" t="b">
        <f t="shared" si="1246"/>
        <v>1</v>
      </c>
      <c r="AA18450"/>
      <c r="AH18450"/>
      <c r="AL18450" t="b">
        <f t="shared" si="1247"/>
        <v>1</v>
      </c>
      <c r="AM18450" t="b">
        <f t="shared" si="1248"/>
        <v>1</v>
      </c>
      <c r="AP18450"/>
      <c r="AQ18450"/>
    </row>
    <row r="18451" spans="23:43" x14ac:dyDescent="0.25">
      <c r="W18451" t="b">
        <f t="shared" si="1245"/>
        <v>1</v>
      </c>
      <c r="X18451" t="b">
        <f t="shared" si="1246"/>
        <v>1</v>
      </c>
      <c r="AA18451"/>
      <c r="AH18451"/>
      <c r="AL18451" t="b">
        <f t="shared" si="1247"/>
        <v>1</v>
      </c>
      <c r="AM18451" t="b">
        <f t="shared" si="1248"/>
        <v>1</v>
      </c>
      <c r="AP18451"/>
      <c r="AQ18451"/>
    </row>
    <row r="18452" spans="23:43" x14ac:dyDescent="0.25">
      <c r="W18452" t="b">
        <f t="shared" si="1245"/>
        <v>1</v>
      </c>
      <c r="X18452" t="b">
        <f t="shared" si="1246"/>
        <v>1</v>
      </c>
      <c r="AA18452"/>
      <c r="AH18452"/>
      <c r="AL18452" t="b">
        <f t="shared" si="1247"/>
        <v>1</v>
      </c>
      <c r="AM18452" t="b">
        <f t="shared" si="1248"/>
        <v>1</v>
      </c>
      <c r="AP18452"/>
      <c r="AQ18452"/>
    </row>
    <row r="18453" spans="23:43" x14ac:dyDescent="0.25">
      <c r="W18453" t="b">
        <f t="shared" si="1245"/>
        <v>1</v>
      </c>
      <c r="X18453" t="b">
        <f t="shared" si="1246"/>
        <v>1</v>
      </c>
      <c r="AA18453"/>
      <c r="AH18453"/>
      <c r="AL18453" t="b">
        <f t="shared" si="1247"/>
        <v>1</v>
      </c>
      <c r="AM18453" t="b">
        <f t="shared" si="1248"/>
        <v>1</v>
      </c>
      <c r="AP18453"/>
      <c r="AQ18453"/>
    </row>
    <row r="18454" spans="23:43" x14ac:dyDescent="0.25">
      <c r="W18454" t="b">
        <f t="shared" si="1245"/>
        <v>1</v>
      </c>
      <c r="X18454" t="b">
        <f t="shared" si="1246"/>
        <v>1</v>
      </c>
      <c r="AA18454"/>
      <c r="AH18454"/>
      <c r="AL18454" t="b">
        <f t="shared" si="1247"/>
        <v>1</v>
      </c>
      <c r="AM18454" t="b">
        <f t="shared" si="1248"/>
        <v>1</v>
      </c>
      <c r="AP18454"/>
      <c r="AQ18454"/>
    </row>
    <row r="18455" spans="23:43" x14ac:dyDescent="0.25">
      <c r="W18455" t="b">
        <f t="shared" si="1245"/>
        <v>1</v>
      </c>
      <c r="X18455" t="b">
        <f t="shared" si="1246"/>
        <v>1</v>
      </c>
      <c r="AA18455"/>
      <c r="AH18455"/>
      <c r="AL18455" t="b">
        <f t="shared" si="1247"/>
        <v>1</v>
      </c>
      <c r="AM18455" t="b">
        <f t="shared" si="1248"/>
        <v>1</v>
      </c>
      <c r="AP18455"/>
      <c r="AQ18455"/>
    </row>
    <row r="18456" spans="23:43" x14ac:dyDescent="0.25">
      <c r="W18456" t="b">
        <f t="shared" si="1245"/>
        <v>1</v>
      </c>
      <c r="X18456" t="b">
        <f t="shared" si="1246"/>
        <v>1</v>
      </c>
      <c r="AA18456"/>
      <c r="AH18456"/>
      <c r="AL18456" t="b">
        <f t="shared" si="1247"/>
        <v>1</v>
      </c>
      <c r="AM18456" t="b">
        <f t="shared" si="1248"/>
        <v>1</v>
      </c>
      <c r="AP18456"/>
      <c r="AQ18456"/>
    </row>
    <row r="18457" spans="23:43" x14ac:dyDescent="0.25">
      <c r="W18457" t="b">
        <f t="shared" si="1245"/>
        <v>1</v>
      </c>
      <c r="X18457" t="b">
        <f t="shared" si="1246"/>
        <v>1</v>
      </c>
      <c r="AA18457"/>
      <c r="AH18457"/>
      <c r="AL18457" t="b">
        <f t="shared" si="1247"/>
        <v>1</v>
      </c>
      <c r="AM18457" t="b">
        <f t="shared" si="1248"/>
        <v>1</v>
      </c>
      <c r="AP18457"/>
      <c r="AQ18457"/>
    </row>
    <row r="18458" spans="23:43" x14ac:dyDescent="0.25">
      <c r="W18458" t="b">
        <f t="shared" si="1245"/>
        <v>1</v>
      </c>
      <c r="X18458" t="b">
        <f t="shared" si="1246"/>
        <v>1</v>
      </c>
      <c r="AA18458"/>
      <c r="AH18458"/>
      <c r="AL18458" t="b">
        <f t="shared" si="1247"/>
        <v>1</v>
      </c>
      <c r="AM18458" t="b">
        <f t="shared" si="1248"/>
        <v>1</v>
      </c>
      <c r="AP18458"/>
      <c r="AQ18458"/>
    </row>
    <row r="18459" spans="23:43" x14ac:dyDescent="0.25">
      <c r="W18459" t="b">
        <f t="shared" si="1245"/>
        <v>1</v>
      </c>
      <c r="X18459" t="b">
        <f t="shared" si="1246"/>
        <v>1</v>
      </c>
      <c r="AA18459"/>
      <c r="AH18459"/>
      <c r="AL18459" t="b">
        <f t="shared" si="1247"/>
        <v>1</v>
      </c>
      <c r="AM18459" t="b">
        <f t="shared" si="1248"/>
        <v>1</v>
      </c>
      <c r="AP18459"/>
      <c r="AQ18459"/>
    </row>
    <row r="18460" spans="23:43" x14ac:dyDescent="0.25">
      <c r="W18460" t="b">
        <f t="shared" si="1245"/>
        <v>1</v>
      </c>
      <c r="X18460" t="b">
        <f t="shared" si="1246"/>
        <v>1</v>
      </c>
      <c r="AA18460"/>
      <c r="AH18460"/>
      <c r="AL18460" t="b">
        <f t="shared" si="1247"/>
        <v>1</v>
      </c>
      <c r="AM18460" t="b">
        <f t="shared" si="1248"/>
        <v>1</v>
      </c>
      <c r="AP18460"/>
      <c r="AQ18460"/>
    </row>
    <row r="18461" spans="23:43" x14ac:dyDescent="0.25">
      <c r="W18461" t="b">
        <f t="shared" si="1245"/>
        <v>1</v>
      </c>
      <c r="X18461" t="b">
        <f t="shared" si="1246"/>
        <v>1</v>
      </c>
      <c r="AA18461"/>
      <c r="AH18461"/>
      <c r="AL18461" t="b">
        <f t="shared" si="1247"/>
        <v>1</v>
      </c>
      <c r="AM18461" t="b">
        <f t="shared" si="1248"/>
        <v>1</v>
      </c>
      <c r="AP18461"/>
      <c r="AQ18461"/>
    </row>
    <row r="18462" spans="23:43" x14ac:dyDescent="0.25">
      <c r="W18462" t="b">
        <f t="shared" si="1245"/>
        <v>1</v>
      </c>
      <c r="X18462" t="b">
        <f t="shared" si="1246"/>
        <v>1</v>
      </c>
      <c r="AA18462"/>
      <c r="AH18462"/>
      <c r="AL18462" t="b">
        <f t="shared" si="1247"/>
        <v>1</v>
      </c>
      <c r="AM18462" t="b">
        <f t="shared" si="1248"/>
        <v>1</v>
      </c>
      <c r="AP18462"/>
      <c r="AQ18462"/>
    </row>
    <row r="18463" spans="23:43" x14ac:dyDescent="0.25">
      <c r="W18463" t="b">
        <f t="shared" si="1245"/>
        <v>1</v>
      </c>
      <c r="X18463" t="b">
        <f t="shared" si="1246"/>
        <v>1</v>
      </c>
      <c r="AA18463"/>
      <c r="AH18463"/>
      <c r="AL18463" t="b">
        <f t="shared" si="1247"/>
        <v>1</v>
      </c>
      <c r="AM18463" t="b">
        <f t="shared" si="1248"/>
        <v>1</v>
      </c>
      <c r="AP18463"/>
      <c r="AQ18463"/>
    </row>
    <row r="18464" spans="23:43" x14ac:dyDescent="0.25">
      <c r="W18464" t="b">
        <f t="shared" si="1245"/>
        <v>1</v>
      </c>
      <c r="X18464" t="b">
        <f t="shared" si="1246"/>
        <v>1</v>
      </c>
      <c r="AA18464"/>
      <c r="AH18464"/>
      <c r="AL18464" t="b">
        <f t="shared" si="1247"/>
        <v>1</v>
      </c>
      <c r="AM18464" t="b">
        <f t="shared" si="1248"/>
        <v>1</v>
      </c>
      <c r="AP18464"/>
      <c r="AQ18464"/>
    </row>
    <row r="18465" spans="23:43" x14ac:dyDescent="0.25">
      <c r="W18465" t="b">
        <f t="shared" si="1245"/>
        <v>1</v>
      </c>
      <c r="X18465" t="b">
        <f t="shared" si="1246"/>
        <v>1</v>
      </c>
      <c r="AA18465"/>
      <c r="AH18465"/>
      <c r="AL18465" t="b">
        <f t="shared" si="1247"/>
        <v>1</v>
      </c>
      <c r="AM18465" t="b">
        <f t="shared" si="1248"/>
        <v>1</v>
      </c>
      <c r="AP18465"/>
      <c r="AQ18465"/>
    </row>
    <row r="18466" spans="23:43" x14ac:dyDescent="0.25">
      <c r="W18466" t="b">
        <f t="shared" si="1245"/>
        <v>1</v>
      </c>
      <c r="X18466" t="b">
        <f t="shared" si="1246"/>
        <v>1</v>
      </c>
      <c r="AA18466"/>
      <c r="AH18466"/>
      <c r="AL18466" t="b">
        <f t="shared" si="1247"/>
        <v>1</v>
      </c>
      <c r="AM18466" t="b">
        <f t="shared" si="1248"/>
        <v>1</v>
      </c>
      <c r="AP18466"/>
      <c r="AQ18466"/>
    </row>
    <row r="18467" spans="23:43" x14ac:dyDescent="0.25">
      <c r="W18467" t="b">
        <f t="shared" si="1245"/>
        <v>1</v>
      </c>
      <c r="X18467" t="b">
        <f t="shared" si="1246"/>
        <v>1</v>
      </c>
      <c r="AA18467"/>
      <c r="AH18467"/>
      <c r="AL18467" t="b">
        <f t="shared" si="1247"/>
        <v>1</v>
      </c>
      <c r="AM18467" t="b">
        <f t="shared" si="1248"/>
        <v>1</v>
      </c>
      <c r="AP18467"/>
      <c r="AQ18467"/>
    </row>
    <row r="18468" spans="23:43" x14ac:dyDescent="0.25">
      <c r="W18468" t="b">
        <f t="shared" si="1245"/>
        <v>1</v>
      </c>
      <c r="X18468" t="b">
        <f t="shared" si="1246"/>
        <v>1</v>
      </c>
      <c r="AA18468"/>
      <c r="AH18468"/>
      <c r="AL18468" t="b">
        <f t="shared" si="1247"/>
        <v>1</v>
      </c>
      <c r="AM18468" t="b">
        <f t="shared" si="1248"/>
        <v>1</v>
      </c>
      <c r="AP18468"/>
      <c r="AQ18468"/>
    </row>
    <row r="18469" spans="23:43" x14ac:dyDescent="0.25">
      <c r="W18469" t="b">
        <f t="shared" si="1245"/>
        <v>1</v>
      </c>
      <c r="X18469" t="b">
        <f t="shared" si="1246"/>
        <v>1</v>
      </c>
      <c r="AA18469"/>
      <c r="AH18469"/>
      <c r="AL18469" t="b">
        <f t="shared" si="1247"/>
        <v>1</v>
      </c>
      <c r="AM18469" t="b">
        <f t="shared" si="1248"/>
        <v>1</v>
      </c>
      <c r="AP18469"/>
      <c r="AQ18469"/>
    </row>
    <row r="18470" spans="23:43" x14ac:dyDescent="0.25">
      <c r="W18470" t="b">
        <f t="shared" si="1245"/>
        <v>1</v>
      </c>
      <c r="X18470" t="b">
        <f t="shared" si="1246"/>
        <v>1</v>
      </c>
      <c r="AA18470"/>
      <c r="AH18470"/>
      <c r="AL18470" t="b">
        <f t="shared" si="1247"/>
        <v>1</v>
      </c>
      <c r="AM18470" t="b">
        <f t="shared" si="1248"/>
        <v>1</v>
      </c>
      <c r="AP18470"/>
      <c r="AQ18470"/>
    </row>
    <row r="18471" spans="23:43" x14ac:dyDescent="0.25">
      <c r="W18471" t="b">
        <f t="shared" si="1245"/>
        <v>1</v>
      </c>
      <c r="X18471" t="b">
        <f t="shared" si="1246"/>
        <v>1</v>
      </c>
      <c r="AA18471"/>
      <c r="AH18471"/>
      <c r="AL18471" t="b">
        <f t="shared" si="1247"/>
        <v>1</v>
      </c>
      <c r="AM18471" t="b">
        <f t="shared" si="1248"/>
        <v>1</v>
      </c>
      <c r="AP18471"/>
      <c r="AQ18471"/>
    </row>
    <row r="18472" spans="23:43" x14ac:dyDescent="0.25">
      <c r="W18472" t="b">
        <f t="shared" si="1245"/>
        <v>1</v>
      </c>
      <c r="X18472" t="b">
        <f t="shared" si="1246"/>
        <v>1</v>
      </c>
      <c r="AA18472"/>
      <c r="AH18472"/>
      <c r="AL18472" t="b">
        <f t="shared" si="1247"/>
        <v>1</v>
      </c>
      <c r="AM18472" t="b">
        <f t="shared" si="1248"/>
        <v>1</v>
      </c>
      <c r="AP18472"/>
      <c r="AQ18472"/>
    </row>
    <row r="18473" spans="23:43" x14ac:dyDescent="0.25">
      <c r="W18473" t="b">
        <f t="shared" si="1245"/>
        <v>1</v>
      </c>
      <c r="X18473" t="b">
        <f t="shared" si="1246"/>
        <v>1</v>
      </c>
      <c r="AA18473"/>
      <c r="AH18473"/>
      <c r="AL18473" t="b">
        <f t="shared" si="1247"/>
        <v>1</v>
      </c>
      <c r="AM18473" t="b">
        <f t="shared" si="1248"/>
        <v>1</v>
      </c>
      <c r="AP18473"/>
      <c r="AQ18473"/>
    </row>
    <row r="18474" spans="23:43" x14ac:dyDescent="0.25">
      <c r="W18474" t="b">
        <f t="shared" si="1245"/>
        <v>1</v>
      </c>
      <c r="X18474" t="b">
        <f t="shared" si="1246"/>
        <v>1</v>
      </c>
      <c r="AA18474"/>
      <c r="AH18474"/>
      <c r="AL18474" t="b">
        <f t="shared" si="1247"/>
        <v>1</v>
      </c>
      <c r="AM18474" t="b">
        <f t="shared" si="1248"/>
        <v>1</v>
      </c>
      <c r="AP18474"/>
      <c r="AQ18474"/>
    </row>
    <row r="18475" spans="23:43" x14ac:dyDescent="0.25">
      <c r="W18475" t="b">
        <f t="shared" si="1245"/>
        <v>1</v>
      </c>
      <c r="X18475" t="b">
        <f t="shared" si="1246"/>
        <v>1</v>
      </c>
      <c r="AA18475"/>
      <c r="AH18475"/>
      <c r="AL18475" t="b">
        <f t="shared" si="1247"/>
        <v>1</v>
      </c>
      <c r="AM18475" t="b">
        <f t="shared" si="1248"/>
        <v>1</v>
      </c>
      <c r="AP18475"/>
      <c r="AQ18475"/>
    </row>
    <row r="18476" spans="23:43" x14ac:dyDescent="0.25">
      <c r="W18476" t="b">
        <f t="shared" si="1245"/>
        <v>1</v>
      </c>
      <c r="X18476" t="b">
        <f t="shared" si="1246"/>
        <v>1</v>
      </c>
      <c r="AA18476"/>
      <c r="AH18476"/>
      <c r="AL18476" t="b">
        <f t="shared" si="1247"/>
        <v>1</v>
      </c>
      <c r="AM18476" t="b">
        <f t="shared" si="1248"/>
        <v>1</v>
      </c>
      <c r="AP18476"/>
      <c r="AQ18476"/>
    </row>
    <row r="18477" spans="23:43" x14ac:dyDescent="0.25">
      <c r="W18477" t="b">
        <f t="shared" si="1245"/>
        <v>1</v>
      </c>
      <c r="X18477" t="b">
        <f t="shared" si="1246"/>
        <v>1</v>
      </c>
      <c r="AA18477"/>
      <c r="AH18477"/>
      <c r="AL18477" t="b">
        <f t="shared" si="1247"/>
        <v>1</v>
      </c>
      <c r="AM18477" t="b">
        <f t="shared" si="1248"/>
        <v>1</v>
      </c>
      <c r="AP18477"/>
      <c r="AQ18477"/>
    </row>
    <row r="18478" spans="23:43" x14ac:dyDescent="0.25">
      <c r="W18478" t="b">
        <f t="shared" si="1245"/>
        <v>1</v>
      </c>
      <c r="X18478" t="b">
        <f t="shared" si="1246"/>
        <v>1</v>
      </c>
      <c r="AA18478"/>
      <c r="AH18478"/>
      <c r="AL18478" t="b">
        <f t="shared" si="1247"/>
        <v>1</v>
      </c>
      <c r="AM18478" t="b">
        <f t="shared" si="1248"/>
        <v>1</v>
      </c>
      <c r="AP18478"/>
      <c r="AQ18478"/>
    </row>
    <row r="18479" spans="23:43" x14ac:dyDescent="0.25">
      <c r="W18479" t="b">
        <f t="shared" si="1245"/>
        <v>1</v>
      </c>
      <c r="X18479" t="b">
        <f t="shared" si="1246"/>
        <v>1</v>
      </c>
      <c r="AA18479"/>
      <c r="AH18479"/>
      <c r="AL18479" t="b">
        <f t="shared" si="1247"/>
        <v>1</v>
      </c>
      <c r="AM18479" t="b">
        <f t="shared" si="1248"/>
        <v>1</v>
      </c>
      <c r="AP18479"/>
      <c r="AQ18479"/>
    </row>
    <row r="18480" spans="23:43" x14ac:dyDescent="0.25">
      <c r="W18480" t="b">
        <f t="shared" si="1245"/>
        <v>1</v>
      </c>
      <c r="X18480" t="b">
        <f t="shared" si="1246"/>
        <v>1</v>
      </c>
      <c r="AA18480"/>
      <c r="AH18480"/>
      <c r="AL18480" t="b">
        <f t="shared" si="1247"/>
        <v>1</v>
      </c>
      <c r="AM18480" t="b">
        <f t="shared" si="1248"/>
        <v>1</v>
      </c>
      <c r="AP18480"/>
      <c r="AQ18480"/>
    </row>
    <row r="18481" spans="23:43" x14ac:dyDescent="0.25">
      <c r="W18481" t="b">
        <f t="shared" si="1245"/>
        <v>1</v>
      </c>
      <c r="X18481" t="b">
        <f t="shared" si="1246"/>
        <v>1</v>
      </c>
      <c r="AA18481"/>
      <c r="AH18481"/>
      <c r="AL18481" t="b">
        <f t="shared" si="1247"/>
        <v>1</v>
      </c>
      <c r="AM18481" t="b">
        <f t="shared" si="1248"/>
        <v>1</v>
      </c>
      <c r="AP18481"/>
      <c r="AQ18481"/>
    </row>
    <row r="18482" spans="23:43" x14ac:dyDescent="0.25">
      <c r="W18482" t="b">
        <f t="shared" si="1245"/>
        <v>1</v>
      </c>
      <c r="X18482" t="b">
        <f t="shared" si="1246"/>
        <v>1</v>
      </c>
      <c r="AA18482"/>
      <c r="AH18482"/>
      <c r="AL18482" t="b">
        <f t="shared" si="1247"/>
        <v>1</v>
      </c>
      <c r="AM18482" t="b">
        <f t="shared" si="1248"/>
        <v>1</v>
      </c>
      <c r="AP18482"/>
      <c r="AQ18482"/>
    </row>
    <row r="18483" spans="23:43" x14ac:dyDescent="0.25">
      <c r="W18483" t="b">
        <f t="shared" si="1245"/>
        <v>1</v>
      </c>
      <c r="X18483" t="b">
        <f t="shared" si="1246"/>
        <v>1</v>
      </c>
      <c r="AA18483"/>
      <c r="AH18483"/>
      <c r="AL18483" t="b">
        <f t="shared" si="1247"/>
        <v>1</v>
      </c>
      <c r="AM18483" t="b">
        <f t="shared" si="1248"/>
        <v>1</v>
      </c>
      <c r="AP18483"/>
      <c r="AQ18483"/>
    </row>
    <row r="18484" spans="23:43" x14ac:dyDescent="0.25">
      <c r="W18484" t="b">
        <f t="shared" si="1245"/>
        <v>1</v>
      </c>
      <c r="X18484" t="b">
        <f t="shared" si="1246"/>
        <v>1</v>
      </c>
      <c r="AA18484"/>
      <c r="AH18484"/>
      <c r="AL18484" t="b">
        <f t="shared" si="1247"/>
        <v>1</v>
      </c>
      <c r="AM18484" t="b">
        <f t="shared" si="1248"/>
        <v>1</v>
      </c>
      <c r="AP18484"/>
      <c r="AQ18484"/>
    </row>
    <row r="18485" spans="23:43" x14ac:dyDescent="0.25">
      <c r="W18485" t="b">
        <f t="shared" si="1245"/>
        <v>1</v>
      </c>
      <c r="X18485" t="b">
        <f t="shared" si="1246"/>
        <v>1</v>
      </c>
      <c r="AA18485"/>
      <c r="AH18485"/>
      <c r="AL18485" t="b">
        <f t="shared" si="1247"/>
        <v>1</v>
      </c>
      <c r="AM18485" t="b">
        <f t="shared" si="1248"/>
        <v>1</v>
      </c>
      <c r="AP18485"/>
      <c r="AQ18485"/>
    </row>
    <row r="18486" spans="23:43" x14ac:dyDescent="0.25">
      <c r="W18486" t="b">
        <f t="shared" si="1245"/>
        <v>1</v>
      </c>
      <c r="X18486" t="b">
        <f t="shared" si="1246"/>
        <v>1</v>
      </c>
      <c r="AA18486"/>
      <c r="AH18486"/>
      <c r="AL18486" t="b">
        <f t="shared" si="1247"/>
        <v>1</v>
      </c>
      <c r="AM18486" t="b">
        <f t="shared" si="1248"/>
        <v>1</v>
      </c>
      <c r="AP18486"/>
      <c r="AQ18486"/>
    </row>
    <row r="18487" spans="23:43" x14ac:dyDescent="0.25">
      <c r="W18487" t="b">
        <f t="shared" si="1245"/>
        <v>1</v>
      </c>
      <c r="X18487" t="b">
        <f t="shared" si="1246"/>
        <v>1</v>
      </c>
      <c r="AA18487"/>
      <c r="AH18487"/>
      <c r="AL18487" t="b">
        <f t="shared" si="1247"/>
        <v>1</v>
      </c>
      <c r="AM18487" t="b">
        <f t="shared" si="1248"/>
        <v>1</v>
      </c>
      <c r="AP18487"/>
      <c r="AQ18487"/>
    </row>
    <row r="18488" spans="23:43" x14ac:dyDescent="0.25">
      <c r="W18488" t="b">
        <f t="shared" si="1245"/>
        <v>1</v>
      </c>
      <c r="X18488" t="b">
        <f t="shared" si="1246"/>
        <v>1</v>
      </c>
      <c r="AA18488"/>
      <c r="AH18488"/>
      <c r="AL18488" t="b">
        <f t="shared" si="1247"/>
        <v>1</v>
      </c>
      <c r="AM18488" t="b">
        <f t="shared" si="1248"/>
        <v>1</v>
      </c>
      <c r="AP18488"/>
      <c r="AQ18488"/>
    </row>
    <row r="18489" spans="23:43" x14ac:dyDescent="0.25">
      <c r="W18489" t="b">
        <f t="shared" si="1245"/>
        <v>1</v>
      </c>
      <c r="X18489" t="b">
        <f t="shared" si="1246"/>
        <v>1</v>
      </c>
      <c r="AA18489"/>
      <c r="AH18489"/>
      <c r="AL18489" t="b">
        <f t="shared" si="1247"/>
        <v>1</v>
      </c>
      <c r="AM18489" t="b">
        <f t="shared" si="1248"/>
        <v>1</v>
      </c>
      <c r="AP18489"/>
      <c r="AQ18489"/>
    </row>
    <row r="18490" spans="23:43" x14ac:dyDescent="0.25">
      <c r="W18490" t="b">
        <f t="shared" si="1245"/>
        <v>1</v>
      </c>
      <c r="X18490" t="b">
        <f t="shared" si="1246"/>
        <v>1</v>
      </c>
      <c r="AA18490"/>
      <c r="AH18490"/>
      <c r="AL18490" t="b">
        <f t="shared" si="1247"/>
        <v>1</v>
      </c>
      <c r="AM18490" t="b">
        <f t="shared" si="1248"/>
        <v>1</v>
      </c>
      <c r="AP18490"/>
      <c r="AQ18490"/>
    </row>
    <row r="18491" spans="23:43" x14ac:dyDescent="0.25">
      <c r="W18491" t="b">
        <f t="shared" si="1245"/>
        <v>1</v>
      </c>
      <c r="X18491" t="b">
        <f t="shared" si="1246"/>
        <v>1</v>
      </c>
      <c r="AA18491"/>
      <c r="AH18491"/>
      <c r="AL18491" t="b">
        <f t="shared" si="1247"/>
        <v>1</v>
      </c>
      <c r="AM18491" t="b">
        <f t="shared" si="1248"/>
        <v>1</v>
      </c>
      <c r="AP18491"/>
      <c r="AQ18491"/>
    </row>
    <row r="18492" spans="23:43" x14ac:dyDescent="0.25">
      <c r="W18492" t="b">
        <f t="shared" si="1245"/>
        <v>1</v>
      </c>
      <c r="X18492" t="b">
        <f t="shared" si="1246"/>
        <v>1</v>
      </c>
      <c r="AA18492"/>
      <c r="AH18492"/>
      <c r="AL18492" t="b">
        <f t="shared" si="1247"/>
        <v>1</v>
      </c>
      <c r="AM18492" t="b">
        <f t="shared" si="1248"/>
        <v>1</v>
      </c>
      <c r="AP18492"/>
      <c r="AQ18492"/>
    </row>
    <row r="18493" spans="23:43" x14ac:dyDescent="0.25">
      <c r="W18493" t="b">
        <f t="shared" si="1245"/>
        <v>1</v>
      </c>
      <c r="X18493" t="b">
        <f t="shared" si="1246"/>
        <v>1</v>
      </c>
      <c r="AA18493"/>
      <c r="AH18493"/>
      <c r="AL18493" t="b">
        <f t="shared" si="1247"/>
        <v>1</v>
      </c>
      <c r="AM18493" t="b">
        <f t="shared" si="1248"/>
        <v>1</v>
      </c>
      <c r="AP18493"/>
      <c r="AQ18493"/>
    </row>
    <row r="18494" spans="23:43" x14ac:dyDescent="0.25">
      <c r="W18494" t="b">
        <f t="shared" si="1245"/>
        <v>1</v>
      </c>
      <c r="X18494" t="b">
        <f t="shared" si="1246"/>
        <v>1</v>
      </c>
      <c r="AA18494"/>
      <c r="AH18494"/>
      <c r="AL18494" t="b">
        <f t="shared" si="1247"/>
        <v>1</v>
      </c>
      <c r="AM18494" t="b">
        <f t="shared" si="1248"/>
        <v>1</v>
      </c>
      <c r="AP18494"/>
      <c r="AQ18494"/>
    </row>
    <row r="18495" spans="23:43" x14ac:dyDescent="0.25">
      <c r="W18495" t="b">
        <f t="shared" si="1245"/>
        <v>1</v>
      </c>
      <c r="X18495" t="b">
        <f t="shared" si="1246"/>
        <v>1</v>
      </c>
      <c r="AA18495"/>
      <c r="AH18495"/>
      <c r="AL18495" t="b">
        <f t="shared" si="1247"/>
        <v>1</v>
      </c>
      <c r="AM18495" t="b">
        <f t="shared" si="1248"/>
        <v>1</v>
      </c>
      <c r="AP18495"/>
      <c r="AQ18495"/>
    </row>
    <row r="18496" spans="23:43" x14ac:dyDescent="0.25">
      <c r="W18496" t="b">
        <f t="shared" si="1245"/>
        <v>1</v>
      </c>
      <c r="X18496" t="b">
        <f t="shared" si="1246"/>
        <v>1</v>
      </c>
      <c r="AA18496"/>
      <c r="AH18496"/>
      <c r="AL18496" t="b">
        <f t="shared" si="1247"/>
        <v>1</v>
      </c>
      <c r="AM18496" t="b">
        <f t="shared" si="1248"/>
        <v>1</v>
      </c>
      <c r="AP18496"/>
      <c r="AQ18496"/>
    </row>
    <row r="18497" spans="23:43" x14ac:dyDescent="0.25">
      <c r="W18497" t="b">
        <f t="shared" si="1245"/>
        <v>1</v>
      </c>
      <c r="X18497" t="b">
        <f t="shared" si="1246"/>
        <v>1</v>
      </c>
      <c r="AA18497"/>
      <c r="AH18497"/>
      <c r="AL18497" t="b">
        <f t="shared" si="1247"/>
        <v>1</v>
      </c>
      <c r="AM18497" t="b">
        <f t="shared" si="1248"/>
        <v>1</v>
      </c>
      <c r="AP18497"/>
      <c r="AQ18497"/>
    </row>
    <row r="18498" spans="23:43" x14ac:dyDescent="0.25">
      <c r="W18498" t="b">
        <f t="shared" si="1245"/>
        <v>1</v>
      </c>
      <c r="X18498" t="b">
        <f t="shared" si="1246"/>
        <v>1</v>
      </c>
      <c r="AA18498"/>
      <c r="AH18498"/>
      <c r="AL18498" t="b">
        <f t="shared" si="1247"/>
        <v>1</v>
      </c>
      <c r="AM18498" t="b">
        <f t="shared" si="1248"/>
        <v>1</v>
      </c>
      <c r="AP18498"/>
      <c r="AQ18498"/>
    </row>
    <row r="18499" spans="23:43" x14ac:dyDescent="0.25">
      <c r="W18499" t="b">
        <f t="shared" si="1245"/>
        <v>1</v>
      </c>
      <c r="X18499" t="b">
        <f t="shared" si="1246"/>
        <v>1</v>
      </c>
      <c r="AA18499"/>
      <c r="AH18499"/>
      <c r="AL18499" t="b">
        <f t="shared" si="1247"/>
        <v>1</v>
      </c>
      <c r="AM18499" t="b">
        <f t="shared" si="1248"/>
        <v>1</v>
      </c>
      <c r="AP18499"/>
      <c r="AQ18499"/>
    </row>
    <row r="18500" spans="23:43" x14ac:dyDescent="0.25">
      <c r="W18500" t="b">
        <f t="shared" si="1245"/>
        <v>1</v>
      </c>
      <c r="X18500" t="b">
        <f t="shared" si="1246"/>
        <v>1</v>
      </c>
      <c r="AA18500"/>
      <c r="AH18500"/>
      <c r="AL18500" t="b">
        <f t="shared" si="1247"/>
        <v>1</v>
      </c>
      <c r="AM18500" t="b">
        <f t="shared" si="1248"/>
        <v>1</v>
      </c>
      <c r="AP18500"/>
      <c r="AQ18500"/>
    </row>
    <row r="18501" spans="23:43" x14ac:dyDescent="0.25">
      <c r="W18501" t="b">
        <f t="shared" si="1245"/>
        <v>1</v>
      </c>
      <c r="X18501" t="b">
        <f t="shared" si="1246"/>
        <v>1</v>
      </c>
      <c r="AA18501"/>
      <c r="AH18501"/>
      <c r="AL18501" t="b">
        <f t="shared" si="1247"/>
        <v>1</v>
      </c>
      <c r="AM18501" t="b">
        <f t="shared" si="1248"/>
        <v>1</v>
      </c>
      <c r="AP18501"/>
      <c r="AQ18501"/>
    </row>
    <row r="18502" spans="23:43" x14ac:dyDescent="0.25">
      <c r="W18502" t="b">
        <f t="shared" si="1245"/>
        <v>1</v>
      </c>
      <c r="X18502" t="b">
        <f t="shared" si="1246"/>
        <v>1</v>
      </c>
      <c r="AA18502"/>
      <c r="AH18502"/>
      <c r="AL18502" t="b">
        <f t="shared" si="1247"/>
        <v>1</v>
      </c>
      <c r="AM18502" t="b">
        <f t="shared" si="1248"/>
        <v>1</v>
      </c>
      <c r="AP18502"/>
      <c r="AQ18502"/>
    </row>
    <row r="18503" spans="23:43" x14ac:dyDescent="0.25">
      <c r="W18503" t="b">
        <f t="shared" si="1245"/>
        <v>1</v>
      </c>
      <c r="X18503" t="b">
        <f t="shared" si="1246"/>
        <v>1</v>
      </c>
      <c r="AA18503"/>
      <c r="AH18503"/>
      <c r="AL18503" t="b">
        <f t="shared" si="1247"/>
        <v>1</v>
      </c>
      <c r="AM18503" t="b">
        <f t="shared" si="1248"/>
        <v>1</v>
      </c>
      <c r="AP18503"/>
      <c r="AQ18503"/>
    </row>
    <row r="18504" spans="23:43" x14ac:dyDescent="0.25">
      <c r="W18504" t="b">
        <f t="shared" si="1245"/>
        <v>1</v>
      </c>
      <c r="X18504" t="b">
        <f t="shared" si="1246"/>
        <v>1</v>
      </c>
      <c r="AA18504"/>
      <c r="AH18504"/>
      <c r="AL18504" t="b">
        <f t="shared" si="1247"/>
        <v>1</v>
      </c>
      <c r="AM18504" t="b">
        <f t="shared" si="1248"/>
        <v>1</v>
      </c>
      <c r="AP18504"/>
      <c r="AQ18504"/>
    </row>
    <row r="18505" spans="23:43" x14ac:dyDescent="0.25">
      <c r="W18505" t="b">
        <f t="shared" si="1245"/>
        <v>1</v>
      </c>
      <c r="X18505" t="b">
        <f t="shared" si="1246"/>
        <v>1</v>
      </c>
      <c r="AA18505"/>
      <c r="AH18505"/>
      <c r="AL18505" t="b">
        <f t="shared" si="1247"/>
        <v>1</v>
      </c>
      <c r="AM18505" t="b">
        <f t="shared" si="1248"/>
        <v>1</v>
      </c>
      <c r="AP18505"/>
      <c r="AQ18505"/>
    </row>
    <row r="18506" spans="23:43" x14ac:dyDescent="0.25">
      <c r="W18506" t="b">
        <f t="shared" si="1245"/>
        <v>1</v>
      </c>
      <c r="X18506" t="b">
        <f t="shared" si="1246"/>
        <v>1</v>
      </c>
      <c r="AA18506"/>
      <c r="AH18506"/>
      <c r="AL18506" t="b">
        <f t="shared" si="1247"/>
        <v>1</v>
      </c>
      <c r="AM18506" t="b">
        <f t="shared" si="1248"/>
        <v>1</v>
      </c>
      <c r="AP18506"/>
      <c r="AQ18506"/>
    </row>
    <row r="18507" spans="23:43" x14ac:dyDescent="0.25">
      <c r="W18507" t="b">
        <f t="shared" si="1245"/>
        <v>1</v>
      </c>
      <c r="X18507" t="b">
        <f t="shared" si="1246"/>
        <v>1</v>
      </c>
      <c r="AA18507"/>
      <c r="AH18507"/>
      <c r="AL18507" t="b">
        <f t="shared" si="1247"/>
        <v>1</v>
      </c>
      <c r="AM18507" t="b">
        <f t="shared" si="1248"/>
        <v>1</v>
      </c>
      <c r="AP18507"/>
      <c r="AQ18507"/>
    </row>
    <row r="18508" spans="23:43" x14ac:dyDescent="0.25">
      <c r="W18508" t="b">
        <f t="shared" ref="W18508:W18571" si="1249">IF(AND(U18508&lt;&gt;"",U18508&lt;&gt;"Grand Total",U18508&lt;&gt;"(blank)"),GETPIVOTDATA("Facility CCN",$U$10,"Facility CCN",U18508)=1,TRUE)</f>
        <v>1</v>
      </c>
      <c r="X18508" t="b">
        <f t="shared" ref="X18508:X18571" si="1250">IF(AND(U18508&lt;&gt;"",U18508&lt;&gt;"Grand Total",U18508&lt;&gt;"(blank)"),LEN(U18508)=6,TRUE)</f>
        <v>1</v>
      </c>
      <c r="AA18508"/>
      <c r="AH18508"/>
      <c r="AL18508" t="b">
        <f t="shared" ref="AL18508:AL18571" si="1251">IF(AND(AJ18508&lt;&gt;"",AJ18508&lt;&gt;"Grand Total",AJ18508&lt;&gt;"(blank)"),GETPIVOTDATA("Provider NPI",$AJ$10,"Provider NPI",AJ18508)=1,TRUE)</f>
        <v>1</v>
      </c>
      <c r="AM18508" t="b">
        <f t="shared" ref="AM18508:AM18571" si="1252">IF(AND(AJ18508&lt;&gt;"",AJ18508&lt;&gt;"Grand Total",AJ18508&lt;&gt;"(blank)"),LEN(AJ18508)=10,TRUE)</f>
        <v>1</v>
      </c>
      <c r="AP18508"/>
      <c r="AQ18508"/>
    </row>
    <row r="18509" spans="23:43" x14ac:dyDescent="0.25">
      <c r="W18509" t="b">
        <f t="shared" si="1249"/>
        <v>1</v>
      </c>
      <c r="X18509" t="b">
        <f t="shared" si="1250"/>
        <v>1</v>
      </c>
      <c r="AA18509"/>
      <c r="AH18509"/>
      <c r="AL18509" t="b">
        <f t="shared" si="1251"/>
        <v>1</v>
      </c>
      <c r="AM18509" t="b">
        <f t="shared" si="1252"/>
        <v>1</v>
      </c>
      <c r="AP18509"/>
      <c r="AQ18509"/>
    </row>
    <row r="18510" spans="23:43" x14ac:dyDescent="0.25">
      <c r="W18510" t="b">
        <f t="shared" si="1249"/>
        <v>1</v>
      </c>
      <c r="X18510" t="b">
        <f t="shared" si="1250"/>
        <v>1</v>
      </c>
      <c r="AA18510"/>
      <c r="AH18510"/>
      <c r="AL18510" t="b">
        <f t="shared" si="1251"/>
        <v>1</v>
      </c>
      <c r="AM18510" t="b">
        <f t="shared" si="1252"/>
        <v>1</v>
      </c>
      <c r="AP18510"/>
      <c r="AQ18510"/>
    </row>
    <row r="18511" spans="23:43" x14ac:dyDescent="0.25">
      <c r="W18511" t="b">
        <f t="shared" si="1249"/>
        <v>1</v>
      </c>
      <c r="X18511" t="b">
        <f t="shared" si="1250"/>
        <v>1</v>
      </c>
      <c r="AA18511"/>
      <c r="AH18511"/>
      <c r="AL18511" t="b">
        <f t="shared" si="1251"/>
        <v>1</v>
      </c>
      <c r="AM18511" t="b">
        <f t="shared" si="1252"/>
        <v>1</v>
      </c>
      <c r="AP18511"/>
      <c r="AQ18511"/>
    </row>
    <row r="18512" spans="23:43" x14ac:dyDescent="0.25">
      <c r="W18512" t="b">
        <f t="shared" si="1249"/>
        <v>1</v>
      </c>
      <c r="X18512" t="b">
        <f t="shared" si="1250"/>
        <v>1</v>
      </c>
      <c r="AA18512"/>
      <c r="AH18512"/>
      <c r="AL18512" t="b">
        <f t="shared" si="1251"/>
        <v>1</v>
      </c>
      <c r="AM18512" t="b">
        <f t="shared" si="1252"/>
        <v>1</v>
      </c>
      <c r="AP18512"/>
      <c r="AQ18512"/>
    </row>
    <row r="18513" spans="23:43" x14ac:dyDescent="0.25">
      <c r="W18513" t="b">
        <f t="shared" si="1249"/>
        <v>1</v>
      </c>
      <c r="X18513" t="b">
        <f t="shared" si="1250"/>
        <v>1</v>
      </c>
      <c r="AA18513"/>
      <c r="AH18513"/>
      <c r="AL18513" t="b">
        <f t="shared" si="1251"/>
        <v>1</v>
      </c>
      <c r="AM18513" t="b">
        <f t="shared" si="1252"/>
        <v>1</v>
      </c>
      <c r="AP18513"/>
      <c r="AQ18513"/>
    </row>
    <row r="18514" spans="23:43" x14ac:dyDescent="0.25">
      <c r="W18514" t="b">
        <f t="shared" si="1249"/>
        <v>1</v>
      </c>
      <c r="X18514" t="b">
        <f t="shared" si="1250"/>
        <v>1</v>
      </c>
      <c r="AA18514"/>
      <c r="AH18514"/>
      <c r="AL18514" t="b">
        <f t="shared" si="1251"/>
        <v>1</v>
      </c>
      <c r="AM18514" t="b">
        <f t="shared" si="1252"/>
        <v>1</v>
      </c>
      <c r="AP18514"/>
      <c r="AQ18514"/>
    </row>
    <row r="18515" spans="23:43" x14ac:dyDescent="0.25">
      <c r="W18515" t="b">
        <f t="shared" si="1249"/>
        <v>1</v>
      </c>
      <c r="X18515" t="b">
        <f t="shared" si="1250"/>
        <v>1</v>
      </c>
      <c r="AA18515"/>
      <c r="AH18515"/>
      <c r="AL18515" t="b">
        <f t="shared" si="1251"/>
        <v>1</v>
      </c>
      <c r="AM18515" t="b">
        <f t="shared" si="1252"/>
        <v>1</v>
      </c>
      <c r="AP18515"/>
      <c r="AQ18515"/>
    </row>
    <row r="18516" spans="23:43" x14ac:dyDescent="0.25">
      <c r="W18516" t="b">
        <f t="shared" si="1249"/>
        <v>1</v>
      </c>
      <c r="X18516" t="b">
        <f t="shared" si="1250"/>
        <v>1</v>
      </c>
      <c r="AA18516"/>
      <c r="AH18516"/>
      <c r="AL18516" t="b">
        <f t="shared" si="1251"/>
        <v>1</v>
      </c>
      <c r="AM18516" t="b">
        <f t="shared" si="1252"/>
        <v>1</v>
      </c>
      <c r="AP18516"/>
      <c r="AQ18516"/>
    </row>
    <row r="18517" spans="23:43" x14ac:dyDescent="0.25">
      <c r="W18517" t="b">
        <f t="shared" si="1249"/>
        <v>1</v>
      </c>
      <c r="X18517" t="b">
        <f t="shared" si="1250"/>
        <v>1</v>
      </c>
      <c r="AA18517"/>
      <c r="AH18517"/>
      <c r="AL18517" t="b">
        <f t="shared" si="1251"/>
        <v>1</v>
      </c>
      <c r="AM18517" t="b">
        <f t="shared" si="1252"/>
        <v>1</v>
      </c>
      <c r="AP18517"/>
      <c r="AQ18517"/>
    </row>
    <row r="18518" spans="23:43" x14ac:dyDescent="0.25">
      <c r="W18518" t="b">
        <f t="shared" si="1249"/>
        <v>1</v>
      </c>
      <c r="X18518" t="b">
        <f t="shared" si="1250"/>
        <v>1</v>
      </c>
      <c r="AA18518"/>
      <c r="AH18518"/>
      <c r="AL18518" t="b">
        <f t="shared" si="1251"/>
        <v>1</v>
      </c>
      <c r="AM18518" t="b">
        <f t="shared" si="1252"/>
        <v>1</v>
      </c>
      <c r="AP18518"/>
      <c r="AQ18518"/>
    </row>
    <row r="18519" spans="23:43" x14ac:dyDescent="0.25">
      <c r="W18519" t="b">
        <f t="shared" si="1249"/>
        <v>1</v>
      </c>
      <c r="X18519" t="b">
        <f t="shared" si="1250"/>
        <v>1</v>
      </c>
      <c r="AA18519"/>
      <c r="AH18519"/>
      <c r="AL18519" t="b">
        <f t="shared" si="1251"/>
        <v>1</v>
      </c>
      <c r="AM18519" t="b">
        <f t="shared" si="1252"/>
        <v>1</v>
      </c>
      <c r="AP18519"/>
      <c r="AQ18519"/>
    </row>
    <row r="18520" spans="23:43" x14ac:dyDescent="0.25">
      <c r="W18520" t="b">
        <f t="shared" si="1249"/>
        <v>1</v>
      </c>
      <c r="X18520" t="b">
        <f t="shared" si="1250"/>
        <v>1</v>
      </c>
      <c r="AA18520"/>
      <c r="AH18520"/>
      <c r="AL18520" t="b">
        <f t="shared" si="1251"/>
        <v>1</v>
      </c>
      <c r="AM18520" t="b">
        <f t="shared" si="1252"/>
        <v>1</v>
      </c>
      <c r="AP18520"/>
      <c r="AQ18520"/>
    </row>
    <row r="18521" spans="23:43" x14ac:dyDescent="0.25">
      <c r="W18521" t="b">
        <f t="shared" si="1249"/>
        <v>1</v>
      </c>
      <c r="X18521" t="b">
        <f t="shared" si="1250"/>
        <v>1</v>
      </c>
      <c r="AA18521"/>
      <c r="AH18521"/>
      <c r="AL18521" t="b">
        <f t="shared" si="1251"/>
        <v>1</v>
      </c>
      <c r="AM18521" t="b">
        <f t="shared" si="1252"/>
        <v>1</v>
      </c>
      <c r="AP18521"/>
      <c r="AQ18521"/>
    </row>
    <row r="18522" spans="23:43" x14ac:dyDescent="0.25">
      <c r="W18522" t="b">
        <f t="shared" si="1249"/>
        <v>1</v>
      </c>
      <c r="X18522" t="b">
        <f t="shared" si="1250"/>
        <v>1</v>
      </c>
      <c r="AA18522"/>
      <c r="AH18522"/>
      <c r="AL18522" t="b">
        <f t="shared" si="1251"/>
        <v>1</v>
      </c>
      <c r="AM18522" t="b">
        <f t="shared" si="1252"/>
        <v>1</v>
      </c>
      <c r="AP18522"/>
      <c r="AQ18522"/>
    </row>
    <row r="18523" spans="23:43" x14ac:dyDescent="0.25">
      <c r="W18523" t="b">
        <f t="shared" si="1249"/>
        <v>1</v>
      </c>
      <c r="X18523" t="b">
        <f t="shared" si="1250"/>
        <v>1</v>
      </c>
      <c r="AA18523"/>
      <c r="AH18523"/>
      <c r="AL18523" t="b">
        <f t="shared" si="1251"/>
        <v>1</v>
      </c>
      <c r="AM18523" t="b">
        <f t="shared" si="1252"/>
        <v>1</v>
      </c>
      <c r="AP18523"/>
      <c r="AQ18523"/>
    </row>
    <row r="18524" spans="23:43" x14ac:dyDescent="0.25">
      <c r="W18524" t="b">
        <f t="shared" si="1249"/>
        <v>1</v>
      </c>
      <c r="X18524" t="b">
        <f t="shared" si="1250"/>
        <v>1</v>
      </c>
      <c r="AA18524"/>
      <c r="AH18524"/>
      <c r="AL18524" t="b">
        <f t="shared" si="1251"/>
        <v>1</v>
      </c>
      <c r="AM18524" t="b">
        <f t="shared" si="1252"/>
        <v>1</v>
      </c>
      <c r="AP18524"/>
      <c r="AQ18524"/>
    </row>
    <row r="18525" spans="23:43" x14ac:dyDescent="0.25">
      <c r="W18525" t="b">
        <f t="shared" si="1249"/>
        <v>1</v>
      </c>
      <c r="X18525" t="b">
        <f t="shared" si="1250"/>
        <v>1</v>
      </c>
      <c r="AA18525"/>
      <c r="AH18525"/>
      <c r="AL18525" t="b">
        <f t="shared" si="1251"/>
        <v>1</v>
      </c>
      <c r="AM18525" t="b">
        <f t="shared" si="1252"/>
        <v>1</v>
      </c>
      <c r="AP18525"/>
      <c r="AQ18525"/>
    </row>
    <row r="18526" spans="23:43" x14ac:dyDescent="0.25">
      <c r="W18526" t="b">
        <f t="shared" si="1249"/>
        <v>1</v>
      </c>
      <c r="X18526" t="b">
        <f t="shared" si="1250"/>
        <v>1</v>
      </c>
      <c r="AA18526"/>
      <c r="AH18526"/>
      <c r="AL18526" t="b">
        <f t="shared" si="1251"/>
        <v>1</v>
      </c>
      <c r="AM18526" t="b">
        <f t="shared" si="1252"/>
        <v>1</v>
      </c>
      <c r="AP18526"/>
      <c r="AQ18526"/>
    </row>
    <row r="18527" spans="23:43" x14ac:dyDescent="0.25">
      <c r="W18527" t="b">
        <f t="shared" si="1249"/>
        <v>1</v>
      </c>
      <c r="X18527" t="b">
        <f t="shared" si="1250"/>
        <v>1</v>
      </c>
      <c r="AA18527"/>
      <c r="AH18527"/>
      <c r="AL18527" t="b">
        <f t="shared" si="1251"/>
        <v>1</v>
      </c>
      <c r="AM18527" t="b">
        <f t="shared" si="1252"/>
        <v>1</v>
      </c>
      <c r="AP18527"/>
      <c r="AQ18527"/>
    </row>
    <row r="18528" spans="23:43" x14ac:dyDescent="0.25">
      <c r="W18528" t="b">
        <f t="shared" si="1249"/>
        <v>1</v>
      </c>
      <c r="X18528" t="b">
        <f t="shared" si="1250"/>
        <v>1</v>
      </c>
      <c r="AA18528"/>
      <c r="AH18528"/>
      <c r="AL18528" t="b">
        <f t="shared" si="1251"/>
        <v>1</v>
      </c>
      <c r="AM18528" t="b">
        <f t="shared" si="1252"/>
        <v>1</v>
      </c>
      <c r="AP18528"/>
      <c r="AQ18528"/>
    </row>
    <row r="18529" spans="23:43" x14ac:dyDescent="0.25">
      <c r="W18529" t="b">
        <f t="shared" si="1249"/>
        <v>1</v>
      </c>
      <c r="X18529" t="b">
        <f t="shared" si="1250"/>
        <v>1</v>
      </c>
      <c r="AA18529"/>
      <c r="AH18529"/>
      <c r="AL18529" t="b">
        <f t="shared" si="1251"/>
        <v>1</v>
      </c>
      <c r="AM18529" t="b">
        <f t="shared" si="1252"/>
        <v>1</v>
      </c>
      <c r="AP18529"/>
      <c r="AQ18529"/>
    </row>
    <row r="18530" spans="23:43" x14ac:dyDescent="0.25">
      <c r="W18530" t="b">
        <f t="shared" si="1249"/>
        <v>1</v>
      </c>
      <c r="X18530" t="b">
        <f t="shared" si="1250"/>
        <v>1</v>
      </c>
      <c r="AA18530"/>
      <c r="AH18530"/>
      <c r="AL18530" t="b">
        <f t="shared" si="1251"/>
        <v>1</v>
      </c>
      <c r="AM18530" t="b">
        <f t="shared" si="1252"/>
        <v>1</v>
      </c>
      <c r="AP18530"/>
      <c r="AQ18530"/>
    </row>
    <row r="18531" spans="23:43" x14ac:dyDescent="0.25">
      <c r="W18531" t="b">
        <f t="shared" si="1249"/>
        <v>1</v>
      </c>
      <c r="X18531" t="b">
        <f t="shared" si="1250"/>
        <v>1</v>
      </c>
      <c r="AA18531"/>
      <c r="AH18531"/>
      <c r="AL18531" t="b">
        <f t="shared" si="1251"/>
        <v>1</v>
      </c>
      <c r="AM18531" t="b">
        <f t="shared" si="1252"/>
        <v>1</v>
      </c>
      <c r="AP18531"/>
      <c r="AQ18531"/>
    </row>
    <row r="18532" spans="23:43" x14ac:dyDescent="0.25">
      <c r="W18532" t="b">
        <f t="shared" si="1249"/>
        <v>1</v>
      </c>
      <c r="X18532" t="b">
        <f t="shared" si="1250"/>
        <v>1</v>
      </c>
      <c r="AA18532"/>
      <c r="AH18532"/>
      <c r="AL18532" t="b">
        <f t="shared" si="1251"/>
        <v>1</v>
      </c>
      <c r="AM18532" t="b">
        <f t="shared" si="1252"/>
        <v>1</v>
      </c>
      <c r="AP18532"/>
      <c r="AQ18532"/>
    </row>
    <row r="18533" spans="23:43" x14ac:dyDescent="0.25">
      <c r="W18533" t="b">
        <f t="shared" si="1249"/>
        <v>1</v>
      </c>
      <c r="X18533" t="b">
        <f t="shared" si="1250"/>
        <v>1</v>
      </c>
      <c r="AA18533"/>
      <c r="AH18533"/>
      <c r="AL18533" t="b">
        <f t="shared" si="1251"/>
        <v>1</v>
      </c>
      <c r="AM18533" t="b">
        <f t="shared" si="1252"/>
        <v>1</v>
      </c>
      <c r="AP18533"/>
      <c r="AQ18533"/>
    </row>
    <row r="18534" spans="23:43" x14ac:dyDescent="0.25">
      <c r="W18534" t="b">
        <f t="shared" si="1249"/>
        <v>1</v>
      </c>
      <c r="X18534" t="b">
        <f t="shared" si="1250"/>
        <v>1</v>
      </c>
      <c r="AA18534"/>
      <c r="AH18534"/>
      <c r="AL18534" t="b">
        <f t="shared" si="1251"/>
        <v>1</v>
      </c>
      <c r="AM18534" t="b">
        <f t="shared" si="1252"/>
        <v>1</v>
      </c>
      <c r="AP18534"/>
      <c r="AQ18534"/>
    </row>
    <row r="18535" spans="23:43" x14ac:dyDescent="0.25">
      <c r="W18535" t="b">
        <f t="shared" si="1249"/>
        <v>1</v>
      </c>
      <c r="X18535" t="b">
        <f t="shared" si="1250"/>
        <v>1</v>
      </c>
      <c r="AA18535"/>
      <c r="AH18535"/>
      <c r="AL18535" t="b">
        <f t="shared" si="1251"/>
        <v>1</v>
      </c>
      <c r="AM18535" t="b">
        <f t="shared" si="1252"/>
        <v>1</v>
      </c>
      <c r="AP18535"/>
      <c r="AQ18535"/>
    </row>
    <row r="18536" spans="23:43" x14ac:dyDescent="0.25">
      <c r="W18536" t="b">
        <f t="shared" si="1249"/>
        <v>1</v>
      </c>
      <c r="X18536" t="b">
        <f t="shared" si="1250"/>
        <v>1</v>
      </c>
      <c r="AA18536"/>
      <c r="AH18536"/>
      <c r="AL18536" t="b">
        <f t="shared" si="1251"/>
        <v>1</v>
      </c>
      <c r="AM18536" t="b">
        <f t="shared" si="1252"/>
        <v>1</v>
      </c>
      <c r="AP18536"/>
      <c r="AQ18536"/>
    </row>
    <row r="18537" spans="23:43" x14ac:dyDescent="0.25">
      <c r="W18537" t="b">
        <f t="shared" si="1249"/>
        <v>1</v>
      </c>
      <c r="X18537" t="b">
        <f t="shared" si="1250"/>
        <v>1</v>
      </c>
      <c r="AA18537"/>
      <c r="AH18537"/>
      <c r="AL18537" t="b">
        <f t="shared" si="1251"/>
        <v>1</v>
      </c>
      <c r="AM18537" t="b">
        <f t="shared" si="1252"/>
        <v>1</v>
      </c>
      <c r="AP18537"/>
      <c r="AQ18537"/>
    </row>
    <row r="18538" spans="23:43" x14ac:dyDescent="0.25">
      <c r="W18538" t="b">
        <f t="shared" si="1249"/>
        <v>1</v>
      </c>
      <c r="X18538" t="b">
        <f t="shared" si="1250"/>
        <v>1</v>
      </c>
      <c r="AA18538"/>
      <c r="AH18538"/>
      <c r="AL18538" t="b">
        <f t="shared" si="1251"/>
        <v>1</v>
      </c>
      <c r="AM18538" t="b">
        <f t="shared" si="1252"/>
        <v>1</v>
      </c>
      <c r="AP18538"/>
      <c r="AQ18538"/>
    </row>
    <row r="18539" spans="23:43" x14ac:dyDescent="0.25">
      <c r="W18539" t="b">
        <f t="shared" si="1249"/>
        <v>1</v>
      </c>
      <c r="X18539" t="b">
        <f t="shared" si="1250"/>
        <v>1</v>
      </c>
      <c r="AA18539"/>
      <c r="AH18539"/>
      <c r="AL18539" t="b">
        <f t="shared" si="1251"/>
        <v>1</v>
      </c>
      <c r="AM18539" t="b">
        <f t="shared" si="1252"/>
        <v>1</v>
      </c>
      <c r="AP18539"/>
      <c r="AQ18539"/>
    </row>
    <row r="18540" spans="23:43" x14ac:dyDescent="0.25">
      <c r="W18540" t="b">
        <f t="shared" si="1249"/>
        <v>1</v>
      </c>
      <c r="X18540" t="b">
        <f t="shared" si="1250"/>
        <v>1</v>
      </c>
      <c r="AA18540"/>
      <c r="AH18540"/>
      <c r="AL18540" t="b">
        <f t="shared" si="1251"/>
        <v>1</v>
      </c>
      <c r="AM18540" t="b">
        <f t="shared" si="1252"/>
        <v>1</v>
      </c>
      <c r="AP18540"/>
      <c r="AQ18540"/>
    </row>
    <row r="18541" spans="23:43" x14ac:dyDescent="0.25">
      <c r="W18541" t="b">
        <f t="shared" si="1249"/>
        <v>1</v>
      </c>
      <c r="X18541" t="b">
        <f t="shared" si="1250"/>
        <v>1</v>
      </c>
      <c r="AA18541"/>
      <c r="AH18541"/>
      <c r="AL18541" t="b">
        <f t="shared" si="1251"/>
        <v>1</v>
      </c>
      <c r="AM18541" t="b">
        <f t="shared" si="1252"/>
        <v>1</v>
      </c>
      <c r="AP18541"/>
      <c r="AQ18541"/>
    </row>
    <row r="18542" spans="23:43" x14ac:dyDescent="0.25">
      <c r="W18542" t="b">
        <f t="shared" si="1249"/>
        <v>1</v>
      </c>
      <c r="X18542" t="b">
        <f t="shared" si="1250"/>
        <v>1</v>
      </c>
      <c r="AA18542"/>
      <c r="AH18542"/>
      <c r="AL18542" t="b">
        <f t="shared" si="1251"/>
        <v>1</v>
      </c>
      <c r="AM18542" t="b">
        <f t="shared" si="1252"/>
        <v>1</v>
      </c>
      <c r="AP18542"/>
      <c r="AQ18542"/>
    </row>
    <row r="18543" spans="23:43" x14ac:dyDescent="0.25">
      <c r="W18543" t="b">
        <f t="shared" si="1249"/>
        <v>1</v>
      </c>
      <c r="X18543" t="b">
        <f t="shared" si="1250"/>
        <v>1</v>
      </c>
      <c r="AA18543"/>
      <c r="AH18543"/>
      <c r="AL18543" t="b">
        <f t="shared" si="1251"/>
        <v>1</v>
      </c>
      <c r="AM18543" t="b">
        <f t="shared" si="1252"/>
        <v>1</v>
      </c>
      <c r="AP18543"/>
      <c r="AQ18543"/>
    </row>
    <row r="18544" spans="23:43" x14ac:dyDescent="0.25">
      <c r="W18544" t="b">
        <f t="shared" si="1249"/>
        <v>1</v>
      </c>
      <c r="X18544" t="b">
        <f t="shared" si="1250"/>
        <v>1</v>
      </c>
      <c r="AA18544"/>
      <c r="AH18544"/>
      <c r="AL18544" t="b">
        <f t="shared" si="1251"/>
        <v>1</v>
      </c>
      <c r="AM18544" t="b">
        <f t="shared" si="1252"/>
        <v>1</v>
      </c>
      <c r="AP18544"/>
      <c r="AQ18544"/>
    </row>
    <row r="18545" spans="23:43" x14ac:dyDescent="0.25">
      <c r="W18545" t="b">
        <f t="shared" si="1249"/>
        <v>1</v>
      </c>
      <c r="X18545" t="b">
        <f t="shared" si="1250"/>
        <v>1</v>
      </c>
      <c r="AA18545"/>
      <c r="AH18545"/>
      <c r="AL18545" t="b">
        <f t="shared" si="1251"/>
        <v>1</v>
      </c>
      <c r="AM18545" t="b">
        <f t="shared" si="1252"/>
        <v>1</v>
      </c>
      <c r="AP18545"/>
      <c r="AQ18545"/>
    </row>
    <row r="18546" spans="23:43" x14ac:dyDescent="0.25">
      <c r="W18546" t="b">
        <f t="shared" si="1249"/>
        <v>1</v>
      </c>
      <c r="X18546" t="b">
        <f t="shared" si="1250"/>
        <v>1</v>
      </c>
      <c r="AA18546"/>
      <c r="AH18546"/>
      <c r="AL18546" t="b">
        <f t="shared" si="1251"/>
        <v>1</v>
      </c>
      <c r="AM18546" t="b">
        <f t="shared" si="1252"/>
        <v>1</v>
      </c>
      <c r="AP18546"/>
      <c r="AQ18546"/>
    </row>
    <row r="18547" spans="23:43" x14ac:dyDescent="0.25">
      <c r="W18547" t="b">
        <f t="shared" si="1249"/>
        <v>1</v>
      </c>
      <c r="X18547" t="b">
        <f t="shared" si="1250"/>
        <v>1</v>
      </c>
      <c r="AA18547"/>
      <c r="AH18547"/>
      <c r="AL18547" t="b">
        <f t="shared" si="1251"/>
        <v>1</v>
      </c>
      <c r="AM18547" t="b">
        <f t="shared" si="1252"/>
        <v>1</v>
      </c>
      <c r="AP18547"/>
      <c r="AQ18547"/>
    </row>
    <row r="18548" spans="23:43" x14ac:dyDescent="0.25">
      <c r="W18548" t="b">
        <f t="shared" si="1249"/>
        <v>1</v>
      </c>
      <c r="X18548" t="b">
        <f t="shared" si="1250"/>
        <v>1</v>
      </c>
      <c r="AA18548"/>
      <c r="AH18548"/>
      <c r="AL18548" t="b">
        <f t="shared" si="1251"/>
        <v>1</v>
      </c>
      <c r="AM18548" t="b">
        <f t="shared" si="1252"/>
        <v>1</v>
      </c>
      <c r="AP18548"/>
      <c r="AQ18548"/>
    </row>
    <row r="18549" spans="23:43" x14ac:dyDescent="0.25">
      <c r="W18549" t="b">
        <f t="shared" si="1249"/>
        <v>1</v>
      </c>
      <c r="X18549" t="b">
        <f t="shared" si="1250"/>
        <v>1</v>
      </c>
      <c r="AA18549"/>
      <c r="AH18549"/>
      <c r="AL18549" t="b">
        <f t="shared" si="1251"/>
        <v>1</v>
      </c>
      <c r="AM18549" t="b">
        <f t="shared" si="1252"/>
        <v>1</v>
      </c>
      <c r="AP18549"/>
      <c r="AQ18549"/>
    </row>
    <row r="18550" spans="23:43" x14ac:dyDescent="0.25">
      <c r="W18550" t="b">
        <f t="shared" si="1249"/>
        <v>1</v>
      </c>
      <c r="X18550" t="b">
        <f t="shared" si="1250"/>
        <v>1</v>
      </c>
      <c r="AA18550"/>
      <c r="AH18550"/>
      <c r="AL18550" t="b">
        <f t="shared" si="1251"/>
        <v>1</v>
      </c>
      <c r="AM18550" t="b">
        <f t="shared" si="1252"/>
        <v>1</v>
      </c>
      <c r="AP18550"/>
      <c r="AQ18550"/>
    </row>
    <row r="18551" spans="23:43" x14ac:dyDescent="0.25">
      <c r="W18551" t="b">
        <f t="shared" si="1249"/>
        <v>1</v>
      </c>
      <c r="X18551" t="b">
        <f t="shared" si="1250"/>
        <v>1</v>
      </c>
      <c r="AA18551"/>
      <c r="AH18551"/>
      <c r="AL18551" t="b">
        <f t="shared" si="1251"/>
        <v>1</v>
      </c>
      <c r="AM18551" t="b">
        <f t="shared" si="1252"/>
        <v>1</v>
      </c>
      <c r="AP18551"/>
      <c r="AQ18551"/>
    </row>
    <row r="18552" spans="23:43" x14ac:dyDescent="0.25">
      <c r="W18552" t="b">
        <f t="shared" si="1249"/>
        <v>1</v>
      </c>
      <c r="X18552" t="b">
        <f t="shared" si="1250"/>
        <v>1</v>
      </c>
      <c r="AA18552"/>
      <c r="AH18552"/>
      <c r="AL18552" t="b">
        <f t="shared" si="1251"/>
        <v>1</v>
      </c>
      <c r="AM18552" t="b">
        <f t="shared" si="1252"/>
        <v>1</v>
      </c>
      <c r="AP18552"/>
      <c r="AQ18552"/>
    </row>
    <row r="18553" spans="23:43" x14ac:dyDescent="0.25">
      <c r="W18553" t="b">
        <f t="shared" si="1249"/>
        <v>1</v>
      </c>
      <c r="X18553" t="b">
        <f t="shared" si="1250"/>
        <v>1</v>
      </c>
      <c r="AA18553"/>
      <c r="AH18553"/>
      <c r="AL18553" t="b">
        <f t="shared" si="1251"/>
        <v>1</v>
      </c>
      <c r="AM18553" t="b">
        <f t="shared" si="1252"/>
        <v>1</v>
      </c>
      <c r="AP18553"/>
      <c r="AQ18553"/>
    </row>
    <row r="18554" spans="23:43" x14ac:dyDescent="0.25">
      <c r="W18554" t="b">
        <f t="shared" si="1249"/>
        <v>1</v>
      </c>
      <c r="X18554" t="b">
        <f t="shared" si="1250"/>
        <v>1</v>
      </c>
      <c r="AA18554"/>
      <c r="AH18554"/>
      <c r="AL18554" t="b">
        <f t="shared" si="1251"/>
        <v>1</v>
      </c>
      <c r="AM18554" t="b">
        <f t="shared" si="1252"/>
        <v>1</v>
      </c>
      <c r="AP18554"/>
      <c r="AQ18554"/>
    </row>
    <row r="18555" spans="23:43" x14ac:dyDescent="0.25">
      <c r="W18555" t="b">
        <f t="shared" si="1249"/>
        <v>1</v>
      </c>
      <c r="X18555" t="b">
        <f t="shared" si="1250"/>
        <v>1</v>
      </c>
      <c r="AA18555"/>
      <c r="AH18555"/>
      <c r="AL18555" t="b">
        <f t="shared" si="1251"/>
        <v>1</v>
      </c>
      <c r="AM18555" t="b">
        <f t="shared" si="1252"/>
        <v>1</v>
      </c>
      <c r="AP18555"/>
      <c r="AQ18555"/>
    </row>
    <row r="18556" spans="23:43" x14ac:dyDescent="0.25">
      <c r="W18556" t="b">
        <f t="shared" si="1249"/>
        <v>1</v>
      </c>
      <c r="X18556" t="b">
        <f t="shared" si="1250"/>
        <v>1</v>
      </c>
      <c r="AA18556"/>
      <c r="AH18556"/>
      <c r="AL18556" t="b">
        <f t="shared" si="1251"/>
        <v>1</v>
      </c>
      <c r="AM18556" t="b">
        <f t="shared" si="1252"/>
        <v>1</v>
      </c>
      <c r="AP18556"/>
      <c r="AQ18556"/>
    </row>
    <row r="18557" spans="23:43" x14ac:dyDescent="0.25">
      <c r="W18557" t="b">
        <f t="shared" si="1249"/>
        <v>1</v>
      </c>
      <c r="X18557" t="b">
        <f t="shared" si="1250"/>
        <v>1</v>
      </c>
      <c r="AA18557"/>
      <c r="AH18557"/>
      <c r="AL18557" t="b">
        <f t="shared" si="1251"/>
        <v>1</v>
      </c>
      <c r="AM18557" t="b">
        <f t="shared" si="1252"/>
        <v>1</v>
      </c>
      <c r="AP18557"/>
      <c r="AQ18557"/>
    </row>
    <row r="18558" spans="23:43" x14ac:dyDescent="0.25">
      <c r="W18558" t="b">
        <f t="shared" si="1249"/>
        <v>1</v>
      </c>
      <c r="X18558" t="b">
        <f t="shared" si="1250"/>
        <v>1</v>
      </c>
      <c r="AA18558"/>
      <c r="AH18558"/>
      <c r="AL18558" t="b">
        <f t="shared" si="1251"/>
        <v>1</v>
      </c>
      <c r="AM18558" t="b">
        <f t="shared" si="1252"/>
        <v>1</v>
      </c>
      <c r="AP18558"/>
      <c r="AQ18558"/>
    </row>
    <row r="18559" spans="23:43" x14ac:dyDescent="0.25">
      <c r="W18559" t="b">
        <f t="shared" si="1249"/>
        <v>1</v>
      </c>
      <c r="X18559" t="b">
        <f t="shared" si="1250"/>
        <v>1</v>
      </c>
      <c r="AA18559"/>
      <c r="AH18559"/>
      <c r="AL18559" t="b">
        <f t="shared" si="1251"/>
        <v>1</v>
      </c>
      <c r="AM18559" t="b">
        <f t="shared" si="1252"/>
        <v>1</v>
      </c>
      <c r="AP18559"/>
      <c r="AQ18559"/>
    </row>
    <row r="18560" spans="23:43" x14ac:dyDescent="0.25">
      <c r="W18560" t="b">
        <f t="shared" si="1249"/>
        <v>1</v>
      </c>
      <c r="X18560" t="b">
        <f t="shared" si="1250"/>
        <v>1</v>
      </c>
      <c r="AA18560"/>
      <c r="AH18560"/>
      <c r="AL18560" t="b">
        <f t="shared" si="1251"/>
        <v>1</v>
      </c>
      <c r="AM18560" t="b">
        <f t="shared" si="1252"/>
        <v>1</v>
      </c>
      <c r="AP18560"/>
      <c r="AQ18560"/>
    </row>
    <row r="18561" spans="23:43" x14ac:dyDescent="0.25">
      <c r="W18561" t="b">
        <f t="shared" si="1249"/>
        <v>1</v>
      </c>
      <c r="X18561" t="b">
        <f t="shared" si="1250"/>
        <v>1</v>
      </c>
      <c r="AA18561"/>
      <c r="AH18561"/>
      <c r="AL18561" t="b">
        <f t="shared" si="1251"/>
        <v>1</v>
      </c>
      <c r="AM18561" t="b">
        <f t="shared" si="1252"/>
        <v>1</v>
      </c>
      <c r="AP18561"/>
      <c r="AQ18561"/>
    </row>
    <row r="18562" spans="23:43" x14ac:dyDescent="0.25">
      <c r="W18562" t="b">
        <f t="shared" si="1249"/>
        <v>1</v>
      </c>
      <c r="X18562" t="b">
        <f t="shared" si="1250"/>
        <v>1</v>
      </c>
      <c r="AA18562"/>
      <c r="AH18562"/>
      <c r="AL18562" t="b">
        <f t="shared" si="1251"/>
        <v>1</v>
      </c>
      <c r="AM18562" t="b">
        <f t="shared" si="1252"/>
        <v>1</v>
      </c>
      <c r="AP18562"/>
      <c r="AQ18562"/>
    </row>
    <row r="18563" spans="23:43" x14ac:dyDescent="0.25">
      <c r="W18563" t="b">
        <f t="shared" si="1249"/>
        <v>1</v>
      </c>
      <c r="X18563" t="b">
        <f t="shared" si="1250"/>
        <v>1</v>
      </c>
      <c r="AA18563"/>
      <c r="AH18563"/>
      <c r="AL18563" t="b">
        <f t="shared" si="1251"/>
        <v>1</v>
      </c>
      <c r="AM18563" t="b">
        <f t="shared" si="1252"/>
        <v>1</v>
      </c>
      <c r="AP18563"/>
      <c r="AQ18563"/>
    </row>
    <row r="18564" spans="23:43" x14ac:dyDescent="0.25">
      <c r="W18564" t="b">
        <f t="shared" si="1249"/>
        <v>1</v>
      </c>
      <c r="X18564" t="b">
        <f t="shared" si="1250"/>
        <v>1</v>
      </c>
      <c r="AA18564"/>
      <c r="AH18564"/>
      <c r="AL18564" t="b">
        <f t="shared" si="1251"/>
        <v>1</v>
      </c>
      <c r="AM18564" t="b">
        <f t="shared" si="1252"/>
        <v>1</v>
      </c>
      <c r="AP18564"/>
      <c r="AQ18564"/>
    </row>
    <row r="18565" spans="23:43" x14ac:dyDescent="0.25">
      <c r="W18565" t="b">
        <f t="shared" si="1249"/>
        <v>1</v>
      </c>
      <c r="X18565" t="b">
        <f t="shared" si="1250"/>
        <v>1</v>
      </c>
      <c r="AA18565"/>
      <c r="AH18565"/>
      <c r="AL18565" t="b">
        <f t="shared" si="1251"/>
        <v>1</v>
      </c>
      <c r="AM18565" t="b">
        <f t="shared" si="1252"/>
        <v>1</v>
      </c>
      <c r="AP18565"/>
      <c r="AQ18565"/>
    </row>
    <row r="18566" spans="23:43" x14ac:dyDescent="0.25">
      <c r="W18566" t="b">
        <f t="shared" si="1249"/>
        <v>1</v>
      </c>
      <c r="X18566" t="b">
        <f t="shared" si="1250"/>
        <v>1</v>
      </c>
      <c r="AA18566"/>
      <c r="AH18566"/>
      <c r="AL18566" t="b">
        <f t="shared" si="1251"/>
        <v>1</v>
      </c>
      <c r="AM18566" t="b">
        <f t="shared" si="1252"/>
        <v>1</v>
      </c>
      <c r="AP18566"/>
      <c r="AQ18566"/>
    </row>
    <row r="18567" spans="23:43" x14ac:dyDescent="0.25">
      <c r="W18567" t="b">
        <f t="shared" si="1249"/>
        <v>1</v>
      </c>
      <c r="X18567" t="b">
        <f t="shared" si="1250"/>
        <v>1</v>
      </c>
      <c r="AA18567"/>
      <c r="AH18567"/>
      <c r="AL18567" t="b">
        <f t="shared" si="1251"/>
        <v>1</v>
      </c>
      <c r="AM18567" t="b">
        <f t="shared" si="1252"/>
        <v>1</v>
      </c>
      <c r="AP18567"/>
      <c r="AQ18567"/>
    </row>
    <row r="18568" spans="23:43" x14ac:dyDescent="0.25">
      <c r="W18568" t="b">
        <f t="shared" si="1249"/>
        <v>1</v>
      </c>
      <c r="X18568" t="b">
        <f t="shared" si="1250"/>
        <v>1</v>
      </c>
      <c r="AA18568"/>
      <c r="AH18568"/>
      <c r="AL18568" t="b">
        <f t="shared" si="1251"/>
        <v>1</v>
      </c>
      <c r="AM18568" t="b">
        <f t="shared" si="1252"/>
        <v>1</v>
      </c>
      <c r="AP18568"/>
      <c r="AQ18568"/>
    </row>
    <row r="18569" spans="23:43" x14ac:dyDescent="0.25">
      <c r="W18569" t="b">
        <f t="shared" si="1249"/>
        <v>1</v>
      </c>
      <c r="X18569" t="b">
        <f t="shared" si="1250"/>
        <v>1</v>
      </c>
      <c r="AA18569"/>
      <c r="AH18569"/>
      <c r="AL18569" t="b">
        <f t="shared" si="1251"/>
        <v>1</v>
      </c>
      <c r="AM18569" t="b">
        <f t="shared" si="1252"/>
        <v>1</v>
      </c>
      <c r="AP18569"/>
      <c r="AQ18569"/>
    </row>
    <row r="18570" spans="23:43" x14ac:dyDescent="0.25">
      <c r="W18570" t="b">
        <f t="shared" si="1249"/>
        <v>1</v>
      </c>
      <c r="X18570" t="b">
        <f t="shared" si="1250"/>
        <v>1</v>
      </c>
      <c r="AA18570"/>
      <c r="AH18570"/>
      <c r="AL18570" t="b">
        <f t="shared" si="1251"/>
        <v>1</v>
      </c>
      <c r="AM18570" t="b">
        <f t="shared" si="1252"/>
        <v>1</v>
      </c>
      <c r="AP18570"/>
      <c r="AQ18570"/>
    </row>
    <row r="18571" spans="23:43" x14ac:dyDescent="0.25">
      <c r="W18571" t="b">
        <f t="shared" si="1249"/>
        <v>1</v>
      </c>
      <c r="X18571" t="b">
        <f t="shared" si="1250"/>
        <v>1</v>
      </c>
      <c r="AA18571"/>
      <c r="AH18571"/>
      <c r="AL18571" t="b">
        <f t="shared" si="1251"/>
        <v>1</v>
      </c>
      <c r="AM18571" t="b">
        <f t="shared" si="1252"/>
        <v>1</v>
      </c>
      <c r="AP18571"/>
      <c r="AQ18571"/>
    </row>
    <row r="18572" spans="23:43" x14ac:dyDescent="0.25">
      <c r="W18572" t="b">
        <f t="shared" ref="W18572:W18635" si="1253">IF(AND(U18572&lt;&gt;"",U18572&lt;&gt;"Grand Total",U18572&lt;&gt;"(blank)"),GETPIVOTDATA("Facility CCN",$U$10,"Facility CCN",U18572)=1,TRUE)</f>
        <v>1</v>
      </c>
      <c r="X18572" t="b">
        <f t="shared" ref="X18572:X18635" si="1254">IF(AND(U18572&lt;&gt;"",U18572&lt;&gt;"Grand Total",U18572&lt;&gt;"(blank)"),LEN(U18572)=6,TRUE)</f>
        <v>1</v>
      </c>
      <c r="AA18572"/>
      <c r="AH18572"/>
      <c r="AL18572" t="b">
        <f t="shared" ref="AL18572:AL18635" si="1255">IF(AND(AJ18572&lt;&gt;"",AJ18572&lt;&gt;"Grand Total",AJ18572&lt;&gt;"(blank)"),GETPIVOTDATA("Provider NPI",$AJ$10,"Provider NPI",AJ18572)=1,TRUE)</f>
        <v>1</v>
      </c>
      <c r="AM18572" t="b">
        <f t="shared" ref="AM18572:AM18635" si="1256">IF(AND(AJ18572&lt;&gt;"",AJ18572&lt;&gt;"Grand Total",AJ18572&lt;&gt;"(blank)"),LEN(AJ18572)=10,TRUE)</f>
        <v>1</v>
      </c>
      <c r="AP18572"/>
      <c r="AQ18572"/>
    </row>
    <row r="18573" spans="23:43" x14ac:dyDescent="0.25">
      <c r="W18573" t="b">
        <f t="shared" si="1253"/>
        <v>1</v>
      </c>
      <c r="X18573" t="b">
        <f t="shared" si="1254"/>
        <v>1</v>
      </c>
      <c r="AA18573"/>
      <c r="AH18573"/>
      <c r="AL18573" t="b">
        <f t="shared" si="1255"/>
        <v>1</v>
      </c>
      <c r="AM18573" t="b">
        <f t="shared" si="1256"/>
        <v>1</v>
      </c>
      <c r="AP18573"/>
      <c r="AQ18573"/>
    </row>
    <row r="18574" spans="23:43" x14ac:dyDescent="0.25">
      <c r="W18574" t="b">
        <f t="shared" si="1253"/>
        <v>1</v>
      </c>
      <c r="X18574" t="b">
        <f t="shared" si="1254"/>
        <v>1</v>
      </c>
      <c r="AA18574"/>
      <c r="AH18574"/>
      <c r="AL18574" t="b">
        <f t="shared" si="1255"/>
        <v>1</v>
      </c>
      <c r="AM18574" t="b">
        <f t="shared" si="1256"/>
        <v>1</v>
      </c>
      <c r="AP18574"/>
      <c r="AQ18574"/>
    </row>
    <row r="18575" spans="23:43" x14ac:dyDescent="0.25">
      <c r="W18575" t="b">
        <f t="shared" si="1253"/>
        <v>1</v>
      </c>
      <c r="X18575" t="b">
        <f t="shared" si="1254"/>
        <v>1</v>
      </c>
      <c r="AA18575"/>
      <c r="AH18575"/>
      <c r="AL18575" t="b">
        <f t="shared" si="1255"/>
        <v>1</v>
      </c>
      <c r="AM18575" t="b">
        <f t="shared" si="1256"/>
        <v>1</v>
      </c>
      <c r="AP18575"/>
      <c r="AQ18575"/>
    </row>
    <row r="18576" spans="23:43" x14ac:dyDescent="0.25">
      <c r="W18576" t="b">
        <f t="shared" si="1253"/>
        <v>1</v>
      </c>
      <c r="X18576" t="b">
        <f t="shared" si="1254"/>
        <v>1</v>
      </c>
      <c r="AA18576"/>
      <c r="AH18576"/>
      <c r="AL18576" t="b">
        <f t="shared" si="1255"/>
        <v>1</v>
      </c>
      <c r="AM18576" t="b">
        <f t="shared" si="1256"/>
        <v>1</v>
      </c>
      <c r="AP18576"/>
      <c r="AQ18576"/>
    </row>
    <row r="18577" spans="23:43" x14ac:dyDescent="0.25">
      <c r="W18577" t="b">
        <f t="shared" si="1253"/>
        <v>1</v>
      </c>
      <c r="X18577" t="b">
        <f t="shared" si="1254"/>
        <v>1</v>
      </c>
      <c r="AA18577"/>
      <c r="AH18577"/>
      <c r="AL18577" t="b">
        <f t="shared" si="1255"/>
        <v>1</v>
      </c>
      <c r="AM18577" t="b">
        <f t="shared" si="1256"/>
        <v>1</v>
      </c>
      <c r="AP18577"/>
      <c r="AQ18577"/>
    </row>
    <row r="18578" spans="23:43" x14ac:dyDescent="0.25">
      <c r="W18578" t="b">
        <f t="shared" si="1253"/>
        <v>1</v>
      </c>
      <c r="X18578" t="b">
        <f t="shared" si="1254"/>
        <v>1</v>
      </c>
      <c r="AA18578"/>
      <c r="AH18578"/>
      <c r="AL18578" t="b">
        <f t="shared" si="1255"/>
        <v>1</v>
      </c>
      <c r="AM18578" t="b">
        <f t="shared" si="1256"/>
        <v>1</v>
      </c>
      <c r="AP18578"/>
      <c r="AQ18578"/>
    </row>
    <row r="18579" spans="23:43" x14ac:dyDescent="0.25">
      <c r="W18579" t="b">
        <f t="shared" si="1253"/>
        <v>1</v>
      </c>
      <c r="X18579" t="b">
        <f t="shared" si="1254"/>
        <v>1</v>
      </c>
      <c r="AA18579"/>
      <c r="AH18579"/>
      <c r="AL18579" t="b">
        <f t="shared" si="1255"/>
        <v>1</v>
      </c>
      <c r="AM18579" t="b">
        <f t="shared" si="1256"/>
        <v>1</v>
      </c>
      <c r="AP18579"/>
      <c r="AQ18579"/>
    </row>
    <row r="18580" spans="23:43" x14ac:dyDescent="0.25">
      <c r="W18580" t="b">
        <f t="shared" si="1253"/>
        <v>1</v>
      </c>
      <c r="X18580" t="b">
        <f t="shared" si="1254"/>
        <v>1</v>
      </c>
      <c r="AA18580"/>
      <c r="AH18580"/>
      <c r="AL18580" t="b">
        <f t="shared" si="1255"/>
        <v>1</v>
      </c>
      <c r="AM18580" t="b">
        <f t="shared" si="1256"/>
        <v>1</v>
      </c>
      <c r="AP18580"/>
      <c r="AQ18580"/>
    </row>
    <row r="18581" spans="23:43" x14ac:dyDescent="0.25">
      <c r="W18581" t="b">
        <f t="shared" si="1253"/>
        <v>1</v>
      </c>
      <c r="X18581" t="b">
        <f t="shared" si="1254"/>
        <v>1</v>
      </c>
      <c r="AA18581"/>
      <c r="AH18581"/>
      <c r="AL18581" t="b">
        <f t="shared" si="1255"/>
        <v>1</v>
      </c>
      <c r="AM18581" t="b">
        <f t="shared" si="1256"/>
        <v>1</v>
      </c>
      <c r="AP18581"/>
      <c r="AQ18581"/>
    </row>
    <row r="18582" spans="23:43" x14ac:dyDescent="0.25">
      <c r="W18582" t="b">
        <f t="shared" si="1253"/>
        <v>1</v>
      </c>
      <c r="X18582" t="b">
        <f t="shared" si="1254"/>
        <v>1</v>
      </c>
      <c r="AA18582"/>
      <c r="AH18582"/>
      <c r="AL18582" t="b">
        <f t="shared" si="1255"/>
        <v>1</v>
      </c>
      <c r="AM18582" t="b">
        <f t="shared" si="1256"/>
        <v>1</v>
      </c>
      <c r="AP18582"/>
      <c r="AQ18582"/>
    </row>
    <row r="18583" spans="23:43" x14ac:dyDescent="0.25">
      <c r="W18583" t="b">
        <f t="shared" si="1253"/>
        <v>1</v>
      </c>
      <c r="X18583" t="b">
        <f t="shared" si="1254"/>
        <v>1</v>
      </c>
      <c r="AA18583"/>
      <c r="AH18583"/>
      <c r="AL18583" t="b">
        <f t="shared" si="1255"/>
        <v>1</v>
      </c>
      <c r="AM18583" t="b">
        <f t="shared" si="1256"/>
        <v>1</v>
      </c>
      <c r="AP18583"/>
      <c r="AQ18583"/>
    </row>
    <row r="18584" spans="23:43" x14ac:dyDescent="0.25">
      <c r="W18584" t="b">
        <f t="shared" si="1253"/>
        <v>1</v>
      </c>
      <c r="X18584" t="b">
        <f t="shared" si="1254"/>
        <v>1</v>
      </c>
      <c r="AA18584"/>
      <c r="AH18584"/>
      <c r="AL18584" t="b">
        <f t="shared" si="1255"/>
        <v>1</v>
      </c>
      <c r="AM18584" t="b">
        <f t="shared" si="1256"/>
        <v>1</v>
      </c>
      <c r="AP18584"/>
      <c r="AQ18584"/>
    </row>
    <row r="18585" spans="23:43" x14ac:dyDescent="0.25">
      <c r="W18585" t="b">
        <f t="shared" si="1253"/>
        <v>1</v>
      </c>
      <c r="X18585" t="b">
        <f t="shared" si="1254"/>
        <v>1</v>
      </c>
      <c r="AA18585"/>
      <c r="AH18585"/>
      <c r="AL18585" t="b">
        <f t="shared" si="1255"/>
        <v>1</v>
      </c>
      <c r="AM18585" t="b">
        <f t="shared" si="1256"/>
        <v>1</v>
      </c>
      <c r="AP18585"/>
      <c r="AQ18585"/>
    </row>
    <row r="18586" spans="23:43" x14ac:dyDescent="0.25">
      <c r="W18586" t="b">
        <f t="shared" si="1253"/>
        <v>1</v>
      </c>
      <c r="X18586" t="b">
        <f t="shared" si="1254"/>
        <v>1</v>
      </c>
      <c r="AA18586"/>
      <c r="AH18586"/>
      <c r="AL18586" t="b">
        <f t="shared" si="1255"/>
        <v>1</v>
      </c>
      <c r="AM18586" t="b">
        <f t="shared" si="1256"/>
        <v>1</v>
      </c>
      <c r="AP18586"/>
      <c r="AQ18586"/>
    </row>
    <row r="18587" spans="23:43" x14ac:dyDescent="0.25">
      <c r="W18587" t="b">
        <f t="shared" si="1253"/>
        <v>1</v>
      </c>
      <c r="X18587" t="b">
        <f t="shared" si="1254"/>
        <v>1</v>
      </c>
      <c r="AA18587"/>
      <c r="AH18587"/>
      <c r="AL18587" t="b">
        <f t="shared" si="1255"/>
        <v>1</v>
      </c>
      <c r="AM18587" t="b">
        <f t="shared" si="1256"/>
        <v>1</v>
      </c>
      <c r="AP18587"/>
      <c r="AQ18587"/>
    </row>
    <row r="18588" spans="23:43" x14ac:dyDescent="0.25">
      <c r="W18588" t="b">
        <f t="shared" si="1253"/>
        <v>1</v>
      </c>
      <c r="X18588" t="b">
        <f t="shared" si="1254"/>
        <v>1</v>
      </c>
      <c r="AA18588"/>
      <c r="AH18588"/>
      <c r="AL18588" t="b">
        <f t="shared" si="1255"/>
        <v>1</v>
      </c>
      <c r="AM18588" t="b">
        <f t="shared" si="1256"/>
        <v>1</v>
      </c>
      <c r="AP18588"/>
      <c r="AQ18588"/>
    </row>
    <row r="18589" spans="23:43" x14ac:dyDescent="0.25">
      <c r="W18589" t="b">
        <f t="shared" si="1253"/>
        <v>1</v>
      </c>
      <c r="X18589" t="b">
        <f t="shared" si="1254"/>
        <v>1</v>
      </c>
      <c r="AA18589"/>
      <c r="AH18589"/>
      <c r="AL18589" t="b">
        <f t="shared" si="1255"/>
        <v>1</v>
      </c>
      <c r="AM18589" t="b">
        <f t="shared" si="1256"/>
        <v>1</v>
      </c>
      <c r="AP18589"/>
      <c r="AQ18589"/>
    </row>
    <row r="18590" spans="23:43" x14ac:dyDescent="0.25">
      <c r="W18590" t="b">
        <f t="shared" si="1253"/>
        <v>1</v>
      </c>
      <c r="X18590" t="b">
        <f t="shared" si="1254"/>
        <v>1</v>
      </c>
      <c r="AA18590"/>
      <c r="AH18590"/>
      <c r="AL18590" t="b">
        <f t="shared" si="1255"/>
        <v>1</v>
      </c>
      <c r="AM18590" t="b">
        <f t="shared" si="1256"/>
        <v>1</v>
      </c>
      <c r="AP18590"/>
      <c r="AQ18590"/>
    </row>
    <row r="18591" spans="23:43" x14ac:dyDescent="0.25">
      <c r="W18591" t="b">
        <f t="shared" si="1253"/>
        <v>1</v>
      </c>
      <c r="X18591" t="b">
        <f t="shared" si="1254"/>
        <v>1</v>
      </c>
      <c r="AA18591"/>
      <c r="AH18591"/>
      <c r="AL18591" t="b">
        <f t="shared" si="1255"/>
        <v>1</v>
      </c>
      <c r="AM18591" t="b">
        <f t="shared" si="1256"/>
        <v>1</v>
      </c>
      <c r="AP18591"/>
      <c r="AQ18591"/>
    </row>
    <row r="18592" spans="23:43" x14ac:dyDescent="0.25">
      <c r="W18592" t="b">
        <f t="shared" si="1253"/>
        <v>1</v>
      </c>
      <c r="X18592" t="b">
        <f t="shared" si="1254"/>
        <v>1</v>
      </c>
      <c r="AA18592"/>
      <c r="AH18592"/>
      <c r="AL18592" t="b">
        <f t="shared" si="1255"/>
        <v>1</v>
      </c>
      <c r="AM18592" t="b">
        <f t="shared" si="1256"/>
        <v>1</v>
      </c>
      <c r="AP18592"/>
      <c r="AQ18592"/>
    </row>
    <row r="18593" spans="23:43" x14ac:dyDescent="0.25">
      <c r="W18593" t="b">
        <f t="shared" si="1253"/>
        <v>1</v>
      </c>
      <c r="X18593" t="b">
        <f t="shared" si="1254"/>
        <v>1</v>
      </c>
      <c r="AA18593"/>
      <c r="AH18593"/>
      <c r="AL18593" t="b">
        <f t="shared" si="1255"/>
        <v>1</v>
      </c>
      <c r="AM18593" t="b">
        <f t="shared" si="1256"/>
        <v>1</v>
      </c>
      <c r="AP18593"/>
      <c r="AQ18593"/>
    </row>
    <row r="18594" spans="23:43" x14ac:dyDescent="0.25">
      <c r="W18594" t="b">
        <f t="shared" si="1253"/>
        <v>1</v>
      </c>
      <c r="X18594" t="b">
        <f t="shared" si="1254"/>
        <v>1</v>
      </c>
      <c r="AA18594"/>
      <c r="AH18594"/>
      <c r="AL18594" t="b">
        <f t="shared" si="1255"/>
        <v>1</v>
      </c>
      <c r="AM18594" t="b">
        <f t="shared" si="1256"/>
        <v>1</v>
      </c>
      <c r="AP18594"/>
      <c r="AQ18594"/>
    </row>
    <row r="18595" spans="23:43" x14ac:dyDescent="0.25">
      <c r="W18595" t="b">
        <f t="shared" si="1253"/>
        <v>1</v>
      </c>
      <c r="X18595" t="b">
        <f t="shared" si="1254"/>
        <v>1</v>
      </c>
      <c r="AA18595"/>
      <c r="AH18595"/>
      <c r="AL18595" t="b">
        <f t="shared" si="1255"/>
        <v>1</v>
      </c>
      <c r="AM18595" t="b">
        <f t="shared" si="1256"/>
        <v>1</v>
      </c>
      <c r="AP18595"/>
      <c r="AQ18595"/>
    </row>
    <row r="18596" spans="23:43" x14ac:dyDescent="0.25">
      <c r="W18596" t="b">
        <f t="shared" si="1253"/>
        <v>1</v>
      </c>
      <c r="X18596" t="b">
        <f t="shared" si="1254"/>
        <v>1</v>
      </c>
      <c r="AA18596"/>
      <c r="AH18596"/>
      <c r="AL18596" t="b">
        <f t="shared" si="1255"/>
        <v>1</v>
      </c>
      <c r="AM18596" t="b">
        <f t="shared" si="1256"/>
        <v>1</v>
      </c>
      <c r="AP18596"/>
      <c r="AQ18596"/>
    </row>
    <row r="18597" spans="23:43" x14ac:dyDescent="0.25">
      <c r="W18597" t="b">
        <f t="shared" si="1253"/>
        <v>1</v>
      </c>
      <c r="X18597" t="b">
        <f t="shared" si="1254"/>
        <v>1</v>
      </c>
      <c r="AA18597"/>
      <c r="AH18597"/>
      <c r="AL18597" t="b">
        <f t="shared" si="1255"/>
        <v>1</v>
      </c>
      <c r="AM18597" t="b">
        <f t="shared" si="1256"/>
        <v>1</v>
      </c>
      <c r="AP18597"/>
      <c r="AQ18597"/>
    </row>
    <row r="18598" spans="23:43" x14ac:dyDescent="0.25">
      <c r="W18598" t="b">
        <f t="shared" si="1253"/>
        <v>1</v>
      </c>
      <c r="X18598" t="b">
        <f t="shared" si="1254"/>
        <v>1</v>
      </c>
      <c r="AA18598"/>
      <c r="AH18598"/>
      <c r="AL18598" t="b">
        <f t="shared" si="1255"/>
        <v>1</v>
      </c>
      <c r="AM18598" t="b">
        <f t="shared" si="1256"/>
        <v>1</v>
      </c>
      <c r="AP18598"/>
      <c r="AQ18598"/>
    </row>
    <row r="18599" spans="23:43" x14ac:dyDescent="0.25">
      <c r="W18599" t="b">
        <f t="shared" si="1253"/>
        <v>1</v>
      </c>
      <c r="X18599" t="b">
        <f t="shared" si="1254"/>
        <v>1</v>
      </c>
      <c r="AA18599"/>
      <c r="AH18599"/>
      <c r="AL18599" t="b">
        <f t="shared" si="1255"/>
        <v>1</v>
      </c>
      <c r="AM18599" t="b">
        <f t="shared" si="1256"/>
        <v>1</v>
      </c>
      <c r="AP18599"/>
      <c r="AQ18599"/>
    </row>
    <row r="18600" spans="23:43" x14ac:dyDescent="0.25">
      <c r="W18600" t="b">
        <f t="shared" si="1253"/>
        <v>1</v>
      </c>
      <c r="X18600" t="b">
        <f t="shared" si="1254"/>
        <v>1</v>
      </c>
      <c r="AA18600"/>
      <c r="AH18600"/>
      <c r="AL18600" t="b">
        <f t="shared" si="1255"/>
        <v>1</v>
      </c>
      <c r="AM18600" t="b">
        <f t="shared" si="1256"/>
        <v>1</v>
      </c>
      <c r="AP18600"/>
      <c r="AQ18600"/>
    </row>
    <row r="18601" spans="23:43" x14ac:dyDescent="0.25">
      <c r="W18601" t="b">
        <f t="shared" si="1253"/>
        <v>1</v>
      </c>
      <c r="X18601" t="b">
        <f t="shared" si="1254"/>
        <v>1</v>
      </c>
      <c r="AA18601"/>
      <c r="AH18601"/>
      <c r="AL18601" t="b">
        <f t="shared" si="1255"/>
        <v>1</v>
      </c>
      <c r="AM18601" t="b">
        <f t="shared" si="1256"/>
        <v>1</v>
      </c>
      <c r="AP18601"/>
      <c r="AQ18601"/>
    </row>
    <row r="18602" spans="23:43" x14ac:dyDescent="0.25">
      <c r="W18602" t="b">
        <f t="shared" si="1253"/>
        <v>1</v>
      </c>
      <c r="X18602" t="b">
        <f t="shared" si="1254"/>
        <v>1</v>
      </c>
      <c r="AA18602"/>
      <c r="AH18602"/>
      <c r="AL18602" t="b">
        <f t="shared" si="1255"/>
        <v>1</v>
      </c>
      <c r="AM18602" t="b">
        <f t="shared" si="1256"/>
        <v>1</v>
      </c>
      <c r="AP18602"/>
      <c r="AQ18602"/>
    </row>
    <row r="18603" spans="23:43" x14ac:dyDescent="0.25">
      <c r="W18603" t="b">
        <f t="shared" si="1253"/>
        <v>1</v>
      </c>
      <c r="X18603" t="b">
        <f t="shared" si="1254"/>
        <v>1</v>
      </c>
      <c r="AA18603"/>
      <c r="AH18603"/>
      <c r="AL18603" t="b">
        <f t="shared" si="1255"/>
        <v>1</v>
      </c>
      <c r="AM18603" t="b">
        <f t="shared" si="1256"/>
        <v>1</v>
      </c>
      <c r="AP18603"/>
      <c r="AQ18603"/>
    </row>
    <row r="18604" spans="23:43" x14ac:dyDescent="0.25">
      <c r="W18604" t="b">
        <f t="shared" si="1253"/>
        <v>1</v>
      </c>
      <c r="X18604" t="b">
        <f t="shared" si="1254"/>
        <v>1</v>
      </c>
      <c r="AA18604"/>
      <c r="AH18604"/>
      <c r="AL18604" t="b">
        <f t="shared" si="1255"/>
        <v>1</v>
      </c>
      <c r="AM18604" t="b">
        <f t="shared" si="1256"/>
        <v>1</v>
      </c>
      <c r="AP18604"/>
      <c r="AQ18604"/>
    </row>
    <row r="18605" spans="23:43" x14ac:dyDescent="0.25">
      <c r="W18605" t="b">
        <f t="shared" si="1253"/>
        <v>1</v>
      </c>
      <c r="X18605" t="b">
        <f t="shared" si="1254"/>
        <v>1</v>
      </c>
      <c r="AA18605"/>
      <c r="AH18605"/>
      <c r="AL18605" t="b">
        <f t="shared" si="1255"/>
        <v>1</v>
      </c>
      <c r="AM18605" t="b">
        <f t="shared" si="1256"/>
        <v>1</v>
      </c>
      <c r="AP18605"/>
      <c r="AQ18605"/>
    </row>
    <row r="18606" spans="23:43" x14ac:dyDescent="0.25">
      <c r="W18606" t="b">
        <f t="shared" si="1253"/>
        <v>1</v>
      </c>
      <c r="X18606" t="b">
        <f t="shared" si="1254"/>
        <v>1</v>
      </c>
      <c r="AA18606"/>
      <c r="AH18606"/>
      <c r="AL18606" t="b">
        <f t="shared" si="1255"/>
        <v>1</v>
      </c>
      <c r="AM18606" t="b">
        <f t="shared" si="1256"/>
        <v>1</v>
      </c>
      <c r="AP18606"/>
      <c r="AQ18606"/>
    </row>
    <row r="18607" spans="23:43" x14ac:dyDescent="0.25">
      <c r="W18607" t="b">
        <f t="shared" si="1253"/>
        <v>1</v>
      </c>
      <c r="X18607" t="b">
        <f t="shared" si="1254"/>
        <v>1</v>
      </c>
      <c r="AA18607"/>
      <c r="AH18607"/>
      <c r="AL18607" t="b">
        <f t="shared" si="1255"/>
        <v>1</v>
      </c>
      <c r="AM18607" t="b">
        <f t="shared" si="1256"/>
        <v>1</v>
      </c>
      <c r="AP18607"/>
      <c r="AQ18607"/>
    </row>
    <row r="18608" spans="23:43" x14ac:dyDescent="0.25">
      <c r="W18608" t="b">
        <f t="shared" si="1253"/>
        <v>1</v>
      </c>
      <c r="X18608" t="b">
        <f t="shared" si="1254"/>
        <v>1</v>
      </c>
      <c r="AA18608"/>
      <c r="AH18608"/>
      <c r="AL18608" t="b">
        <f t="shared" si="1255"/>
        <v>1</v>
      </c>
      <c r="AM18608" t="b">
        <f t="shared" si="1256"/>
        <v>1</v>
      </c>
      <c r="AP18608"/>
      <c r="AQ18608"/>
    </row>
    <row r="18609" spans="23:43" x14ac:dyDescent="0.25">
      <c r="W18609" t="b">
        <f t="shared" si="1253"/>
        <v>1</v>
      </c>
      <c r="X18609" t="b">
        <f t="shared" si="1254"/>
        <v>1</v>
      </c>
      <c r="AA18609"/>
      <c r="AH18609"/>
      <c r="AL18609" t="b">
        <f t="shared" si="1255"/>
        <v>1</v>
      </c>
      <c r="AM18609" t="b">
        <f t="shared" si="1256"/>
        <v>1</v>
      </c>
      <c r="AP18609"/>
      <c r="AQ18609"/>
    </row>
    <row r="18610" spans="23:43" x14ac:dyDescent="0.25">
      <c r="W18610" t="b">
        <f t="shared" si="1253"/>
        <v>1</v>
      </c>
      <c r="X18610" t="b">
        <f t="shared" si="1254"/>
        <v>1</v>
      </c>
      <c r="AA18610"/>
      <c r="AH18610"/>
      <c r="AL18610" t="b">
        <f t="shared" si="1255"/>
        <v>1</v>
      </c>
      <c r="AM18610" t="b">
        <f t="shared" si="1256"/>
        <v>1</v>
      </c>
      <c r="AP18610"/>
      <c r="AQ18610"/>
    </row>
    <row r="18611" spans="23:43" x14ac:dyDescent="0.25">
      <c r="W18611" t="b">
        <f t="shared" si="1253"/>
        <v>1</v>
      </c>
      <c r="X18611" t="b">
        <f t="shared" si="1254"/>
        <v>1</v>
      </c>
      <c r="AA18611"/>
      <c r="AH18611"/>
      <c r="AL18611" t="b">
        <f t="shared" si="1255"/>
        <v>1</v>
      </c>
      <c r="AM18611" t="b">
        <f t="shared" si="1256"/>
        <v>1</v>
      </c>
      <c r="AP18611"/>
      <c r="AQ18611"/>
    </row>
    <row r="18612" spans="23:43" x14ac:dyDescent="0.25">
      <c r="W18612" t="b">
        <f t="shared" si="1253"/>
        <v>1</v>
      </c>
      <c r="X18612" t="b">
        <f t="shared" si="1254"/>
        <v>1</v>
      </c>
      <c r="AA18612"/>
      <c r="AH18612"/>
      <c r="AL18612" t="b">
        <f t="shared" si="1255"/>
        <v>1</v>
      </c>
      <c r="AM18612" t="b">
        <f t="shared" si="1256"/>
        <v>1</v>
      </c>
      <c r="AP18612"/>
      <c r="AQ18612"/>
    </row>
    <row r="18613" spans="23:43" x14ac:dyDescent="0.25">
      <c r="W18613" t="b">
        <f t="shared" si="1253"/>
        <v>1</v>
      </c>
      <c r="X18613" t="b">
        <f t="shared" si="1254"/>
        <v>1</v>
      </c>
      <c r="AA18613"/>
      <c r="AH18613"/>
      <c r="AL18613" t="b">
        <f t="shared" si="1255"/>
        <v>1</v>
      </c>
      <c r="AM18613" t="b">
        <f t="shared" si="1256"/>
        <v>1</v>
      </c>
      <c r="AP18613"/>
      <c r="AQ18613"/>
    </row>
    <row r="18614" spans="23:43" x14ac:dyDescent="0.25">
      <c r="W18614" t="b">
        <f t="shared" si="1253"/>
        <v>1</v>
      </c>
      <c r="X18614" t="b">
        <f t="shared" si="1254"/>
        <v>1</v>
      </c>
      <c r="AA18614"/>
      <c r="AH18614"/>
      <c r="AL18614" t="b">
        <f t="shared" si="1255"/>
        <v>1</v>
      </c>
      <c r="AM18614" t="b">
        <f t="shared" si="1256"/>
        <v>1</v>
      </c>
      <c r="AP18614"/>
      <c r="AQ18614"/>
    </row>
    <row r="18615" spans="23:43" x14ac:dyDescent="0.25">
      <c r="W18615" t="b">
        <f t="shared" si="1253"/>
        <v>1</v>
      </c>
      <c r="X18615" t="b">
        <f t="shared" si="1254"/>
        <v>1</v>
      </c>
      <c r="AA18615"/>
      <c r="AH18615"/>
      <c r="AL18615" t="b">
        <f t="shared" si="1255"/>
        <v>1</v>
      </c>
      <c r="AM18615" t="b">
        <f t="shared" si="1256"/>
        <v>1</v>
      </c>
      <c r="AP18615"/>
      <c r="AQ18615"/>
    </row>
    <row r="18616" spans="23:43" x14ac:dyDescent="0.25">
      <c r="W18616" t="b">
        <f t="shared" si="1253"/>
        <v>1</v>
      </c>
      <c r="X18616" t="b">
        <f t="shared" si="1254"/>
        <v>1</v>
      </c>
      <c r="AA18616"/>
      <c r="AH18616"/>
      <c r="AL18616" t="b">
        <f t="shared" si="1255"/>
        <v>1</v>
      </c>
      <c r="AM18616" t="b">
        <f t="shared" si="1256"/>
        <v>1</v>
      </c>
      <c r="AP18616"/>
      <c r="AQ18616"/>
    </row>
    <row r="18617" spans="23:43" x14ac:dyDescent="0.25">
      <c r="W18617" t="b">
        <f t="shared" si="1253"/>
        <v>1</v>
      </c>
      <c r="X18617" t="b">
        <f t="shared" si="1254"/>
        <v>1</v>
      </c>
      <c r="AA18617"/>
      <c r="AH18617"/>
      <c r="AL18617" t="b">
        <f t="shared" si="1255"/>
        <v>1</v>
      </c>
      <c r="AM18617" t="b">
        <f t="shared" si="1256"/>
        <v>1</v>
      </c>
      <c r="AP18617"/>
      <c r="AQ18617"/>
    </row>
    <row r="18618" spans="23:43" x14ac:dyDescent="0.25">
      <c r="W18618" t="b">
        <f t="shared" si="1253"/>
        <v>1</v>
      </c>
      <c r="X18618" t="b">
        <f t="shared" si="1254"/>
        <v>1</v>
      </c>
      <c r="AA18618"/>
      <c r="AH18618"/>
      <c r="AL18618" t="b">
        <f t="shared" si="1255"/>
        <v>1</v>
      </c>
      <c r="AM18618" t="b">
        <f t="shared" si="1256"/>
        <v>1</v>
      </c>
      <c r="AP18618"/>
      <c r="AQ18618"/>
    </row>
    <row r="18619" spans="23:43" x14ac:dyDescent="0.25">
      <c r="W18619" t="b">
        <f t="shared" si="1253"/>
        <v>1</v>
      </c>
      <c r="X18619" t="b">
        <f t="shared" si="1254"/>
        <v>1</v>
      </c>
      <c r="AA18619"/>
      <c r="AH18619"/>
      <c r="AL18619" t="b">
        <f t="shared" si="1255"/>
        <v>1</v>
      </c>
      <c r="AM18619" t="b">
        <f t="shared" si="1256"/>
        <v>1</v>
      </c>
      <c r="AP18619"/>
      <c r="AQ18619"/>
    </row>
    <row r="18620" spans="23:43" x14ac:dyDescent="0.25">
      <c r="W18620" t="b">
        <f t="shared" si="1253"/>
        <v>1</v>
      </c>
      <c r="X18620" t="b">
        <f t="shared" si="1254"/>
        <v>1</v>
      </c>
      <c r="AA18620"/>
      <c r="AH18620"/>
      <c r="AL18620" t="b">
        <f t="shared" si="1255"/>
        <v>1</v>
      </c>
      <c r="AM18620" t="b">
        <f t="shared" si="1256"/>
        <v>1</v>
      </c>
      <c r="AP18620"/>
      <c r="AQ18620"/>
    </row>
    <row r="18621" spans="23:43" x14ac:dyDescent="0.25">
      <c r="W18621" t="b">
        <f t="shared" si="1253"/>
        <v>1</v>
      </c>
      <c r="X18621" t="b">
        <f t="shared" si="1254"/>
        <v>1</v>
      </c>
      <c r="AA18621"/>
      <c r="AH18621"/>
      <c r="AL18621" t="b">
        <f t="shared" si="1255"/>
        <v>1</v>
      </c>
      <c r="AM18621" t="b">
        <f t="shared" si="1256"/>
        <v>1</v>
      </c>
      <c r="AP18621"/>
      <c r="AQ18621"/>
    </row>
    <row r="18622" spans="23:43" x14ac:dyDescent="0.25">
      <c r="W18622" t="b">
        <f t="shared" si="1253"/>
        <v>1</v>
      </c>
      <c r="X18622" t="b">
        <f t="shared" si="1254"/>
        <v>1</v>
      </c>
      <c r="AA18622"/>
      <c r="AH18622"/>
      <c r="AL18622" t="b">
        <f t="shared" si="1255"/>
        <v>1</v>
      </c>
      <c r="AM18622" t="b">
        <f t="shared" si="1256"/>
        <v>1</v>
      </c>
      <c r="AP18622"/>
      <c r="AQ18622"/>
    </row>
    <row r="18623" spans="23:43" x14ac:dyDescent="0.25">
      <c r="W18623" t="b">
        <f t="shared" si="1253"/>
        <v>1</v>
      </c>
      <c r="X18623" t="b">
        <f t="shared" si="1254"/>
        <v>1</v>
      </c>
      <c r="AA18623"/>
      <c r="AH18623"/>
      <c r="AL18623" t="b">
        <f t="shared" si="1255"/>
        <v>1</v>
      </c>
      <c r="AM18623" t="b">
        <f t="shared" si="1256"/>
        <v>1</v>
      </c>
      <c r="AP18623"/>
      <c r="AQ18623"/>
    </row>
    <row r="18624" spans="23:43" x14ac:dyDescent="0.25">
      <c r="W18624" t="b">
        <f t="shared" si="1253"/>
        <v>1</v>
      </c>
      <c r="X18624" t="b">
        <f t="shared" si="1254"/>
        <v>1</v>
      </c>
      <c r="AA18624"/>
      <c r="AH18624"/>
      <c r="AL18624" t="b">
        <f t="shared" si="1255"/>
        <v>1</v>
      </c>
      <c r="AM18624" t="b">
        <f t="shared" si="1256"/>
        <v>1</v>
      </c>
      <c r="AP18624"/>
      <c r="AQ18624"/>
    </row>
    <row r="18625" spans="23:43" x14ac:dyDescent="0.25">
      <c r="W18625" t="b">
        <f t="shared" si="1253"/>
        <v>1</v>
      </c>
      <c r="X18625" t="b">
        <f t="shared" si="1254"/>
        <v>1</v>
      </c>
      <c r="AA18625"/>
      <c r="AH18625"/>
      <c r="AL18625" t="b">
        <f t="shared" si="1255"/>
        <v>1</v>
      </c>
      <c r="AM18625" t="b">
        <f t="shared" si="1256"/>
        <v>1</v>
      </c>
      <c r="AP18625"/>
      <c r="AQ18625"/>
    </row>
    <row r="18626" spans="23:43" x14ac:dyDescent="0.25">
      <c r="W18626" t="b">
        <f t="shared" si="1253"/>
        <v>1</v>
      </c>
      <c r="X18626" t="b">
        <f t="shared" si="1254"/>
        <v>1</v>
      </c>
      <c r="AA18626"/>
      <c r="AH18626"/>
      <c r="AL18626" t="b">
        <f t="shared" si="1255"/>
        <v>1</v>
      </c>
      <c r="AM18626" t="b">
        <f t="shared" si="1256"/>
        <v>1</v>
      </c>
      <c r="AP18626"/>
      <c r="AQ18626"/>
    </row>
    <row r="18627" spans="23:43" x14ac:dyDescent="0.25">
      <c r="W18627" t="b">
        <f t="shared" si="1253"/>
        <v>1</v>
      </c>
      <c r="X18627" t="b">
        <f t="shared" si="1254"/>
        <v>1</v>
      </c>
      <c r="AA18627"/>
      <c r="AH18627"/>
      <c r="AL18627" t="b">
        <f t="shared" si="1255"/>
        <v>1</v>
      </c>
      <c r="AM18627" t="b">
        <f t="shared" si="1256"/>
        <v>1</v>
      </c>
      <c r="AP18627"/>
      <c r="AQ18627"/>
    </row>
    <row r="18628" spans="23:43" x14ac:dyDescent="0.25">
      <c r="W18628" t="b">
        <f t="shared" si="1253"/>
        <v>1</v>
      </c>
      <c r="X18628" t="b">
        <f t="shared" si="1254"/>
        <v>1</v>
      </c>
      <c r="AA18628"/>
      <c r="AH18628"/>
      <c r="AL18628" t="b">
        <f t="shared" si="1255"/>
        <v>1</v>
      </c>
      <c r="AM18628" t="b">
        <f t="shared" si="1256"/>
        <v>1</v>
      </c>
      <c r="AP18628"/>
      <c r="AQ18628"/>
    </row>
    <row r="18629" spans="23:43" x14ac:dyDescent="0.25">
      <c r="W18629" t="b">
        <f t="shared" si="1253"/>
        <v>1</v>
      </c>
      <c r="X18629" t="b">
        <f t="shared" si="1254"/>
        <v>1</v>
      </c>
      <c r="AA18629"/>
      <c r="AH18629"/>
      <c r="AL18629" t="b">
        <f t="shared" si="1255"/>
        <v>1</v>
      </c>
      <c r="AM18629" t="b">
        <f t="shared" si="1256"/>
        <v>1</v>
      </c>
      <c r="AP18629"/>
      <c r="AQ18629"/>
    </row>
    <row r="18630" spans="23:43" x14ac:dyDescent="0.25">
      <c r="W18630" t="b">
        <f t="shared" si="1253"/>
        <v>1</v>
      </c>
      <c r="X18630" t="b">
        <f t="shared" si="1254"/>
        <v>1</v>
      </c>
      <c r="AA18630"/>
      <c r="AH18630"/>
      <c r="AL18630" t="b">
        <f t="shared" si="1255"/>
        <v>1</v>
      </c>
      <c r="AM18630" t="b">
        <f t="shared" si="1256"/>
        <v>1</v>
      </c>
      <c r="AP18630"/>
      <c r="AQ18630"/>
    </row>
    <row r="18631" spans="23:43" x14ac:dyDescent="0.25">
      <c r="W18631" t="b">
        <f t="shared" si="1253"/>
        <v>1</v>
      </c>
      <c r="X18631" t="b">
        <f t="shared" si="1254"/>
        <v>1</v>
      </c>
      <c r="AA18631"/>
      <c r="AH18631"/>
      <c r="AL18631" t="b">
        <f t="shared" si="1255"/>
        <v>1</v>
      </c>
      <c r="AM18631" t="b">
        <f t="shared" si="1256"/>
        <v>1</v>
      </c>
      <c r="AP18631"/>
      <c r="AQ18631"/>
    </row>
    <row r="18632" spans="23:43" x14ac:dyDescent="0.25">
      <c r="W18632" t="b">
        <f t="shared" si="1253"/>
        <v>1</v>
      </c>
      <c r="X18632" t="b">
        <f t="shared" si="1254"/>
        <v>1</v>
      </c>
      <c r="AA18632"/>
      <c r="AH18632"/>
      <c r="AL18632" t="b">
        <f t="shared" si="1255"/>
        <v>1</v>
      </c>
      <c r="AM18632" t="b">
        <f t="shared" si="1256"/>
        <v>1</v>
      </c>
      <c r="AP18632"/>
      <c r="AQ18632"/>
    </row>
    <row r="18633" spans="23:43" x14ac:dyDescent="0.25">
      <c r="W18633" t="b">
        <f t="shared" si="1253"/>
        <v>1</v>
      </c>
      <c r="X18633" t="b">
        <f t="shared" si="1254"/>
        <v>1</v>
      </c>
      <c r="AA18633"/>
      <c r="AH18633"/>
      <c r="AL18633" t="b">
        <f t="shared" si="1255"/>
        <v>1</v>
      </c>
      <c r="AM18633" t="b">
        <f t="shared" si="1256"/>
        <v>1</v>
      </c>
      <c r="AP18633"/>
      <c r="AQ18633"/>
    </row>
    <row r="18634" spans="23:43" x14ac:dyDescent="0.25">
      <c r="W18634" t="b">
        <f t="shared" si="1253"/>
        <v>1</v>
      </c>
      <c r="X18634" t="b">
        <f t="shared" si="1254"/>
        <v>1</v>
      </c>
      <c r="AA18634"/>
      <c r="AH18634"/>
      <c r="AL18634" t="b">
        <f t="shared" si="1255"/>
        <v>1</v>
      </c>
      <c r="AM18634" t="b">
        <f t="shared" si="1256"/>
        <v>1</v>
      </c>
      <c r="AP18634"/>
      <c r="AQ18634"/>
    </row>
    <row r="18635" spans="23:43" x14ac:dyDescent="0.25">
      <c r="W18635" t="b">
        <f t="shared" si="1253"/>
        <v>1</v>
      </c>
      <c r="X18635" t="b">
        <f t="shared" si="1254"/>
        <v>1</v>
      </c>
      <c r="AA18635"/>
      <c r="AH18635"/>
      <c r="AL18635" t="b">
        <f t="shared" si="1255"/>
        <v>1</v>
      </c>
      <c r="AM18635" t="b">
        <f t="shared" si="1256"/>
        <v>1</v>
      </c>
      <c r="AP18635"/>
      <c r="AQ18635"/>
    </row>
    <row r="18636" spans="23:43" x14ac:dyDescent="0.25">
      <c r="W18636" t="b">
        <f t="shared" ref="W18636:W18699" si="1257">IF(AND(U18636&lt;&gt;"",U18636&lt;&gt;"Grand Total",U18636&lt;&gt;"(blank)"),GETPIVOTDATA("Facility CCN",$U$10,"Facility CCN",U18636)=1,TRUE)</f>
        <v>1</v>
      </c>
      <c r="X18636" t="b">
        <f t="shared" ref="X18636:X18699" si="1258">IF(AND(U18636&lt;&gt;"",U18636&lt;&gt;"Grand Total",U18636&lt;&gt;"(blank)"),LEN(U18636)=6,TRUE)</f>
        <v>1</v>
      </c>
      <c r="AA18636"/>
      <c r="AH18636"/>
      <c r="AL18636" t="b">
        <f t="shared" ref="AL18636:AL18699" si="1259">IF(AND(AJ18636&lt;&gt;"",AJ18636&lt;&gt;"Grand Total",AJ18636&lt;&gt;"(blank)"),GETPIVOTDATA("Provider NPI",$AJ$10,"Provider NPI",AJ18636)=1,TRUE)</f>
        <v>1</v>
      </c>
      <c r="AM18636" t="b">
        <f t="shared" ref="AM18636:AM18699" si="1260">IF(AND(AJ18636&lt;&gt;"",AJ18636&lt;&gt;"Grand Total",AJ18636&lt;&gt;"(blank)"),LEN(AJ18636)=10,TRUE)</f>
        <v>1</v>
      </c>
      <c r="AP18636"/>
      <c r="AQ18636"/>
    </row>
    <row r="18637" spans="23:43" x14ac:dyDescent="0.25">
      <c r="W18637" t="b">
        <f t="shared" si="1257"/>
        <v>1</v>
      </c>
      <c r="X18637" t="b">
        <f t="shared" si="1258"/>
        <v>1</v>
      </c>
      <c r="AA18637"/>
      <c r="AH18637"/>
      <c r="AL18637" t="b">
        <f t="shared" si="1259"/>
        <v>1</v>
      </c>
      <c r="AM18637" t="b">
        <f t="shared" si="1260"/>
        <v>1</v>
      </c>
      <c r="AP18637"/>
      <c r="AQ18637"/>
    </row>
    <row r="18638" spans="23:43" x14ac:dyDescent="0.25">
      <c r="W18638" t="b">
        <f t="shared" si="1257"/>
        <v>1</v>
      </c>
      <c r="X18638" t="b">
        <f t="shared" si="1258"/>
        <v>1</v>
      </c>
      <c r="AA18638"/>
      <c r="AH18638"/>
      <c r="AL18638" t="b">
        <f t="shared" si="1259"/>
        <v>1</v>
      </c>
      <c r="AM18638" t="b">
        <f t="shared" si="1260"/>
        <v>1</v>
      </c>
      <c r="AP18638"/>
      <c r="AQ18638"/>
    </row>
    <row r="18639" spans="23:43" x14ac:dyDescent="0.25">
      <c r="W18639" t="b">
        <f t="shared" si="1257"/>
        <v>1</v>
      </c>
      <c r="X18639" t="b">
        <f t="shared" si="1258"/>
        <v>1</v>
      </c>
      <c r="AA18639"/>
      <c r="AH18639"/>
      <c r="AL18639" t="b">
        <f t="shared" si="1259"/>
        <v>1</v>
      </c>
      <c r="AM18639" t="b">
        <f t="shared" si="1260"/>
        <v>1</v>
      </c>
      <c r="AP18639"/>
      <c r="AQ18639"/>
    </row>
    <row r="18640" spans="23:43" x14ac:dyDescent="0.25">
      <c r="W18640" t="b">
        <f t="shared" si="1257"/>
        <v>1</v>
      </c>
      <c r="X18640" t="b">
        <f t="shared" si="1258"/>
        <v>1</v>
      </c>
      <c r="AA18640"/>
      <c r="AH18640"/>
      <c r="AL18640" t="b">
        <f t="shared" si="1259"/>
        <v>1</v>
      </c>
      <c r="AM18640" t="b">
        <f t="shared" si="1260"/>
        <v>1</v>
      </c>
      <c r="AP18640"/>
      <c r="AQ18640"/>
    </row>
    <row r="18641" spans="23:43" x14ac:dyDescent="0.25">
      <c r="W18641" t="b">
        <f t="shared" si="1257"/>
        <v>1</v>
      </c>
      <c r="X18641" t="b">
        <f t="shared" si="1258"/>
        <v>1</v>
      </c>
      <c r="AA18641"/>
      <c r="AH18641"/>
      <c r="AL18641" t="b">
        <f t="shared" si="1259"/>
        <v>1</v>
      </c>
      <c r="AM18641" t="b">
        <f t="shared" si="1260"/>
        <v>1</v>
      </c>
      <c r="AP18641"/>
      <c r="AQ18641"/>
    </row>
    <row r="18642" spans="23:43" x14ac:dyDescent="0.25">
      <c r="W18642" t="b">
        <f t="shared" si="1257"/>
        <v>1</v>
      </c>
      <c r="X18642" t="b">
        <f t="shared" si="1258"/>
        <v>1</v>
      </c>
      <c r="AA18642"/>
      <c r="AH18642"/>
      <c r="AL18642" t="b">
        <f t="shared" si="1259"/>
        <v>1</v>
      </c>
      <c r="AM18642" t="b">
        <f t="shared" si="1260"/>
        <v>1</v>
      </c>
      <c r="AP18642"/>
      <c r="AQ18642"/>
    </row>
    <row r="18643" spans="23:43" x14ac:dyDescent="0.25">
      <c r="W18643" t="b">
        <f t="shared" si="1257"/>
        <v>1</v>
      </c>
      <c r="X18643" t="b">
        <f t="shared" si="1258"/>
        <v>1</v>
      </c>
      <c r="AA18643"/>
      <c r="AH18643"/>
      <c r="AL18643" t="b">
        <f t="shared" si="1259"/>
        <v>1</v>
      </c>
      <c r="AM18643" t="b">
        <f t="shared" si="1260"/>
        <v>1</v>
      </c>
      <c r="AP18643"/>
      <c r="AQ18643"/>
    </row>
    <row r="18644" spans="23:43" x14ac:dyDescent="0.25">
      <c r="W18644" t="b">
        <f t="shared" si="1257"/>
        <v>1</v>
      </c>
      <c r="X18644" t="b">
        <f t="shared" si="1258"/>
        <v>1</v>
      </c>
      <c r="AA18644"/>
      <c r="AH18644"/>
      <c r="AL18644" t="b">
        <f t="shared" si="1259"/>
        <v>1</v>
      </c>
      <c r="AM18644" t="b">
        <f t="shared" si="1260"/>
        <v>1</v>
      </c>
      <c r="AP18644"/>
      <c r="AQ18644"/>
    </row>
    <row r="18645" spans="23:43" x14ac:dyDescent="0.25">
      <c r="W18645" t="b">
        <f t="shared" si="1257"/>
        <v>1</v>
      </c>
      <c r="X18645" t="b">
        <f t="shared" si="1258"/>
        <v>1</v>
      </c>
      <c r="AA18645"/>
      <c r="AH18645"/>
      <c r="AL18645" t="b">
        <f t="shared" si="1259"/>
        <v>1</v>
      </c>
      <c r="AM18645" t="b">
        <f t="shared" si="1260"/>
        <v>1</v>
      </c>
      <c r="AP18645"/>
      <c r="AQ18645"/>
    </row>
    <row r="18646" spans="23:43" x14ac:dyDescent="0.25">
      <c r="W18646" t="b">
        <f t="shared" si="1257"/>
        <v>1</v>
      </c>
      <c r="X18646" t="b">
        <f t="shared" si="1258"/>
        <v>1</v>
      </c>
      <c r="AA18646"/>
      <c r="AH18646"/>
      <c r="AL18646" t="b">
        <f t="shared" si="1259"/>
        <v>1</v>
      </c>
      <c r="AM18646" t="b">
        <f t="shared" si="1260"/>
        <v>1</v>
      </c>
      <c r="AP18646"/>
      <c r="AQ18646"/>
    </row>
    <row r="18647" spans="23:43" x14ac:dyDescent="0.25">
      <c r="W18647" t="b">
        <f t="shared" si="1257"/>
        <v>1</v>
      </c>
      <c r="X18647" t="b">
        <f t="shared" si="1258"/>
        <v>1</v>
      </c>
      <c r="AA18647"/>
      <c r="AH18647"/>
      <c r="AL18647" t="b">
        <f t="shared" si="1259"/>
        <v>1</v>
      </c>
      <c r="AM18647" t="b">
        <f t="shared" si="1260"/>
        <v>1</v>
      </c>
      <c r="AP18647"/>
      <c r="AQ18647"/>
    </row>
    <row r="18648" spans="23:43" x14ac:dyDescent="0.25">
      <c r="W18648" t="b">
        <f t="shared" si="1257"/>
        <v>1</v>
      </c>
      <c r="X18648" t="b">
        <f t="shared" si="1258"/>
        <v>1</v>
      </c>
      <c r="AA18648"/>
      <c r="AH18648"/>
      <c r="AL18648" t="b">
        <f t="shared" si="1259"/>
        <v>1</v>
      </c>
      <c r="AM18648" t="b">
        <f t="shared" si="1260"/>
        <v>1</v>
      </c>
      <c r="AP18648"/>
      <c r="AQ18648"/>
    </row>
    <row r="18649" spans="23:43" x14ac:dyDescent="0.25">
      <c r="W18649" t="b">
        <f t="shared" si="1257"/>
        <v>1</v>
      </c>
      <c r="X18649" t="b">
        <f t="shared" si="1258"/>
        <v>1</v>
      </c>
      <c r="AA18649"/>
      <c r="AH18649"/>
      <c r="AL18649" t="b">
        <f t="shared" si="1259"/>
        <v>1</v>
      </c>
      <c r="AM18649" t="b">
        <f t="shared" si="1260"/>
        <v>1</v>
      </c>
      <c r="AP18649"/>
      <c r="AQ18649"/>
    </row>
    <row r="18650" spans="23:43" x14ac:dyDescent="0.25">
      <c r="W18650" t="b">
        <f t="shared" si="1257"/>
        <v>1</v>
      </c>
      <c r="X18650" t="b">
        <f t="shared" si="1258"/>
        <v>1</v>
      </c>
      <c r="AA18650"/>
      <c r="AH18650"/>
      <c r="AL18650" t="b">
        <f t="shared" si="1259"/>
        <v>1</v>
      </c>
      <c r="AM18650" t="b">
        <f t="shared" si="1260"/>
        <v>1</v>
      </c>
      <c r="AP18650"/>
      <c r="AQ18650"/>
    </row>
    <row r="18651" spans="23:43" x14ac:dyDescent="0.25">
      <c r="W18651" t="b">
        <f t="shared" si="1257"/>
        <v>1</v>
      </c>
      <c r="X18651" t="b">
        <f t="shared" si="1258"/>
        <v>1</v>
      </c>
      <c r="AA18651"/>
      <c r="AH18651"/>
      <c r="AL18651" t="b">
        <f t="shared" si="1259"/>
        <v>1</v>
      </c>
      <c r="AM18651" t="b">
        <f t="shared" si="1260"/>
        <v>1</v>
      </c>
      <c r="AP18651"/>
      <c r="AQ18651"/>
    </row>
    <row r="18652" spans="23:43" x14ac:dyDescent="0.25">
      <c r="W18652" t="b">
        <f t="shared" si="1257"/>
        <v>1</v>
      </c>
      <c r="X18652" t="b">
        <f t="shared" si="1258"/>
        <v>1</v>
      </c>
      <c r="AA18652"/>
      <c r="AH18652"/>
      <c r="AL18652" t="b">
        <f t="shared" si="1259"/>
        <v>1</v>
      </c>
      <c r="AM18652" t="b">
        <f t="shared" si="1260"/>
        <v>1</v>
      </c>
      <c r="AP18652"/>
      <c r="AQ18652"/>
    </row>
    <row r="18653" spans="23:43" x14ac:dyDescent="0.25">
      <c r="W18653" t="b">
        <f t="shared" si="1257"/>
        <v>1</v>
      </c>
      <c r="X18653" t="b">
        <f t="shared" si="1258"/>
        <v>1</v>
      </c>
      <c r="AA18653"/>
      <c r="AH18653"/>
      <c r="AL18653" t="b">
        <f t="shared" si="1259"/>
        <v>1</v>
      </c>
      <c r="AM18653" t="b">
        <f t="shared" si="1260"/>
        <v>1</v>
      </c>
      <c r="AP18653"/>
      <c r="AQ18653"/>
    </row>
    <row r="18654" spans="23:43" x14ac:dyDescent="0.25">
      <c r="W18654" t="b">
        <f t="shared" si="1257"/>
        <v>1</v>
      </c>
      <c r="X18654" t="b">
        <f t="shared" si="1258"/>
        <v>1</v>
      </c>
      <c r="AA18654"/>
      <c r="AH18654"/>
      <c r="AL18654" t="b">
        <f t="shared" si="1259"/>
        <v>1</v>
      </c>
      <c r="AM18654" t="b">
        <f t="shared" si="1260"/>
        <v>1</v>
      </c>
      <c r="AP18654"/>
      <c r="AQ18654"/>
    </row>
    <row r="18655" spans="23:43" x14ac:dyDescent="0.25">
      <c r="W18655" t="b">
        <f t="shared" si="1257"/>
        <v>1</v>
      </c>
      <c r="X18655" t="b">
        <f t="shared" si="1258"/>
        <v>1</v>
      </c>
      <c r="AA18655"/>
      <c r="AH18655"/>
      <c r="AL18655" t="b">
        <f t="shared" si="1259"/>
        <v>1</v>
      </c>
      <c r="AM18655" t="b">
        <f t="shared" si="1260"/>
        <v>1</v>
      </c>
      <c r="AP18655"/>
      <c r="AQ18655"/>
    </row>
    <row r="18656" spans="23:43" x14ac:dyDescent="0.25">
      <c r="W18656" t="b">
        <f t="shared" si="1257"/>
        <v>1</v>
      </c>
      <c r="X18656" t="b">
        <f t="shared" si="1258"/>
        <v>1</v>
      </c>
      <c r="AA18656"/>
      <c r="AH18656"/>
      <c r="AL18656" t="b">
        <f t="shared" si="1259"/>
        <v>1</v>
      </c>
      <c r="AM18656" t="b">
        <f t="shared" si="1260"/>
        <v>1</v>
      </c>
      <c r="AP18656"/>
      <c r="AQ18656"/>
    </row>
    <row r="18657" spans="23:43" x14ac:dyDescent="0.25">
      <c r="W18657" t="b">
        <f t="shared" si="1257"/>
        <v>1</v>
      </c>
      <c r="X18657" t="b">
        <f t="shared" si="1258"/>
        <v>1</v>
      </c>
      <c r="AA18657"/>
      <c r="AH18657"/>
      <c r="AL18657" t="b">
        <f t="shared" si="1259"/>
        <v>1</v>
      </c>
      <c r="AM18657" t="b">
        <f t="shared" si="1260"/>
        <v>1</v>
      </c>
      <c r="AP18657"/>
      <c r="AQ18657"/>
    </row>
    <row r="18658" spans="23:43" x14ac:dyDescent="0.25">
      <c r="W18658" t="b">
        <f t="shared" si="1257"/>
        <v>1</v>
      </c>
      <c r="X18658" t="b">
        <f t="shared" si="1258"/>
        <v>1</v>
      </c>
      <c r="AA18658"/>
      <c r="AH18658"/>
      <c r="AL18658" t="b">
        <f t="shared" si="1259"/>
        <v>1</v>
      </c>
      <c r="AM18658" t="b">
        <f t="shared" si="1260"/>
        <v>1</v>
      </c>
      <c r="AP18658"/>
      <c r="AQ18658"/>
    </row>
    <row r="18659" spans="23:43" x14ac:dyDescent="0.25">
      <c r="W18659" t="b">
        <f t="shared" si="1257"/>
        <v>1</v>
      </c>
      <c r="X18659" t="b">
        <f t="shared" si="1258"/>
        <v>1</v>
      </c>
      <c r="AA18659"/>
      <c r="AH18659"/>
      <c r="AL18659" t="b">
        <f t="shared" si="1259"/>
        <v>1</v>
      </c>
      <c r="AM18659" t="b">
        <f t="shared" si="1260"/>
        <v>1</v>
      </c>
      <c r="AP18659"/>
      <c r="AQ18659"/>
    </row>
    <row r="18660" spans="23:43" x14ac:dyDescent="0.25">
      <c r="W18660" t="b">
        <f t="shared" si="1257"/>
        <v>1</v>
      </c>
      <c r="X18660" t="b">
        <f t="shared" si="1258"/>
        <v>1</v>
      </c>
      <c r="AA18660"/>
      <c r="AH18660"/>
      <c r="AL18660" t="b">
        <f t="shared" si="1259"/>
        <v>1</v>
      </c>
      <c r="AM18660" t="b">
        <f t="shared" si="1260"/>
        <v>1</v>
      </c>
      <c r="AP18660"/>
      <c r="AQ18660"/>
    </row>
    <row r="18661" spans="23:43" x14ac:dyDescent="0.25">
      <c r="W18661" t="b">
        <f t="shared" si="1257"/>
        <v>1</v>
      </c>
      <c r="X18661" t="b">
        <f t="shared" si="1258"/>
        <v>1</v>
      </c>
      <c r="AA18661"/>
      <c r="AH18661"/>
      <c r="AL18661" t="b">
        <f t="shared" si="1259"/>
        <v>1</v>
      </c>
      <c r="AM18661" t="b">
        <f t="shared" si="1260"/>
        <v>1</v>
      </c>
      <c r="AP18661"/>
      <c r="AQ18661"/>
    </row>
    <row r="18662" spans="23:43" x14ac:dyDescent="0.25">
      <c r="W18662" t="b">
        <f t="shared" si="1257"/>
        <v>1</v>
      </c>
      <c r="X18662" t="b">
        <f t="shared" si="1258"/>
        <v>1</v>
      </c>
      <c r="AA18662"/>
      <c r="AH18662"/>
      <c r="AL18662" t="b">
        <f t="shared" si="1259"/>
        <v>1</v>
      </c>
      <c r="AM18662" t="b">
        <f t="shared" si="1260"/>
        <v>1</v>
      </c>
      <c r="AP18662"/>
      <c r="AQ18662"/>
    </row>
    <row r="18663" spans="23:43" x14ac:dyDescent="0.25">
      <c r="W18663" t="b">
        <f t="shared" si="1257"/>
        <v>1</v>
      </c>
      <c r="X18663" t="b">
        <f t="shared" si="1258"/>
        <v>1</v>
      </c>
      <c r="AA18663"/>
      <c r="AH18663"/>
      <c r="AL18663" t="b">
        <f t="shared" si="1259"/>
        <v>1</v>
      </c>
      <c r="AM18663" t="b">
        <f t="shared" si="1260"/>
        <v>1</v>
      </c>
      <c r="AP18663"/>
      <c r="AQ18663"/>
    </row>
    <row r="18664" spans="23:43" x14ac:dyDescent="0.25">
      <c r="W18664" t="b">
        <f t="shared" si="1257"/>
        <v>1</v>
      </c>
      <c r="X18664" t="b">
        <f t="shared" si="1258"/>
        <v>1</v>
      </c>
      <c r="AA18664"/>
      <c r="AH18664"/>
      <c r="AL18664" t="b">
        <f t="shared" si="1259"/>
        <v>1</v>
      </c>
      <c r="AM18664" t="b">
        <f t="shared" si="1260"/>
        <v>1</v>
      </c>
      <c r="AP18664"/>
      <c r="AQ18664"/>
    </row>
    <row r="18665" spans="23:43" x14ac:dyDescent="0.25">
      <c r="W18665" t="b">
        <f t="shared" si="1257"/>
        <v>1</v>
      </c>
      <c r="X18665" t="b">
        <f t="shared" si="1258"/>
        <v>1</v>
      </c>
      <c r="AA18665"/>
      <c r="AH18665"/>
      <c r="AL18665" t="b">
        <f t="shared" si="1259"/>
        <v>1</v>
      </c>
      <c r="AM18665" t="b">
        <f t="shared" si="1260"/>
        <v>1</v>
      </c>
      <c r="AP18665"/>
      <c r="AQ18665"/>
    </row>
    <row r="18666" spans="23:43" x14ac:dyDescent="0.25">
      <c r="W18666" t="b">
        <f t="shared" si="1257"/>
        <v>1</v>
      </c>
      <c r="X18666" t="b">
        <f t="shared" si="1258"/>
        <v>1</v>
      </c>
      <c r="AA18666"/>
      <c r="AH18666"/>
      <c r="AL18666" t="b">
        <f t="shared" si="1259"/>
        <v>1</v>
      </c>
      <c r="AM18666" t="b">
        <f t="shared" si="1260"/>
        <v>1</v>
      </c>
      <c r="AP18666"/>
      <c r="AQ18666"/>
    </row>
    <row r="18667" spans="23:43" x14ac:dyDescent="0.25">
      <c r="W18667" t="b">
        <f t="shared" si="1257"/>
        <v>1</v>
      </c>
      <c r="X18667" t="b">
        <f t="shared" si="1258"/>
        <v>1</v>
      </c>
      <c r="AA18667"/>
      <c r="AH18667"/>
      <c r="AL18667" t="b">
        <f t="shared" si="1259"/>
        <v>1</v>
      </c>
      <c r="AM18667" t="b">
        <f t="shared" si="1260"/>
        <v>1</v>
      </c>
      <c r="AP18667"/>
      <c r="AQ18667"/>
    </row>
    <row r="18668" spans="23:43" x14ac:dyDescent="0.25">
      <c r="W18668" t="b">
        <f t="shared" si="1257"/>
        <v>1</v>
      </c>
      <c r="X18668" t="b">
        <f t="shared" si="1258"/>
        <v>1</v>
      </c>
      <c r="AA18668"/>
      <c r="AH18668"/>
      <c r="AL18668" t="b">
        <f t="shared" si="1259"/>
        <v>1</v>
      </c>
      <c r="AM18668" t="b">
        <f t="shared" si="1260"/>
        <v>1</v>
      </c>
      <c r="AP18668"/>
      <c r="AQ18668"/>
    </row>
    <row r="18669" spans="23:43" x14ac:dyDescent="0.25">
      <c r="W18669" t="b">
        <f t="shared" si="1257"/>
        <v>1</v>
      </c>
      <c r="X18669" t="b">
        <f t="shared" si="1258"/>
        <v>1</v>
      </c>
      <c r="AA18669"/>
      <c r="AH18669"/>
      <c r="AL18669" t="b">
        <f t="shared" si="1259"/>
        <v>1</v>
      </c>
      <c r="AM18669" t="b">
        <f t="shared" si="1260"/>
        <v>1</v>
      </c>
      <c r="AP18669"/>
      <c r="AQ18669"/>
    </row>
    <row r="18670" spans="23:43" x14ac:dyDescent="0.25">
      <c r="W18670" t="b">
        <f t="shared" si="1257"/>
        <v>1</v>
      </c>
      <c r="X18670" t="b">
        <f t="shared" si="1258"/>
        <v>1</v>
      </c>
      <c r="AA18670"/>
      <c r="AH18670"/>
      <c r="AL18670" t="b">
        <f t="shared" si="1259"/>
        <v>1</v>
      </c>
      <c r="AM18670" t="b">
        <f t="shared" si="1260"/>
        <v>1</v>
      </c>
      <c r="AP18670"/>
      <c r="AQ18670"/>
    </row>
    <row r="18671" spans="23:43" x14ac:dyDescent="0.25">
      <c r="W18671" t="b">
        <f t="shared" si="1257"/>
        <v>1</v>
      </c>
      <c r="X18671" t="b">
        <f t="shared" si="1258"/>
        <v>1</v>
      </c>
      <c r="AA18671"/>
      <c r="AH18671"/>
      <c r="AL18671" t="b">
        <f t="shared" si="1259"/>
        <v>1</v>
      </c>
      <c r="AM18671" t="b">
        <f t="shared" si="1260"/>
        <v>1</v>
      </c>
      <c r="AP18671"/>
      <c r="AQ18671"/>
    </row>
    <row r="18672" spans="23:43" x14ac:dyDescent="0.25">
      <c r="W18672" t="b">
        <f t="shared" si="1257"/>
        <v>1</v>
      </c>
      <c r="X18672" t="b">
        <f t="shared" si="1258"/>
        <v>1</v>
      </c>
      <c r="AA18672"/>
      <c r="AH18672"/>
      <c r="AL18672" t="b">
        <f t="shared" si="1259"/>
        <v>1</v>
      </c>
      <c r="AM18672" t="b">
        <f t="shared" si="1260"/>
        <v>1</v>
      </c>
      <c r="AP18672"/>
      <c r="AQ18672"/>
    </row>
    <row r="18673" spans="23:43" x14ac:dyDescent="0.25">
      <c r="W18673" t="b">
        <f t="shared" si="1257"/>
        <v>1</v>
      </c>
      <c r="X18673" t="b">
        <f t="shared" si="1258"/>
        <v>1</v>
      </c>
      <c r="AA18673"/>
      <c r="AH18673"/>
      <c r="AL18673" t="b">
        <f t="shared" si="1259"/>
        <v>1</v>
      </c>
      <c r="AM18673" t="b">
        <f t="shared" si="1260"/>
        <v>1</v>
      </c>
      <c r="AP18673"/>
      <c r="AQ18673"/>
    </row>
    <row r="18674" spans="23:43" x14ac:dyDescent="0.25">
      <c r="W18674" t="b">
        <f t="shared" si="1257"/>
        <v>1</v>
      </c>
      <c r="X18674" t="b">
        <f t="shared" si="1258"/>
        <v>1</v>
      </c>
      <c r="AA18674"/>
      <c r="AH18674"/>
      <c r="AL18674" t="b">
        <f t="shared" si="1259"/>
        <v>1</v>
      </c>
      <c r="AM18674" t="b">
        <f t="shared" si="1260"/>
        <v>1</v>
      </c>
      <c r="AP18674"/>
      <c r="AQ18674"/>
    </row>
    <row r="18675" spans="23:43" x14ac:dyDescent="0.25">
      <c r="W18675" t="b">
        <f t="shared" si="1257"/>
        <v>1</v>
      </c>
      <c r="X18675" t="b">
        <f t="shared" si="1258"/>
        <v>1</v>
      </c>
      <c r="AA18675"/>
      <c r="AH18675"/>
      <c r="AL18675" t="b">
        <f t="shared" si="1259"/>
        <v>1</v>
      </c>
      <c r="AM18675" t="b">
        <f t="shared" si="1260"/>
        <v>1</v>
      </c>
      <c r="AP18675"/>
      <c r="AQ18675"/>
    </row>
    <row r="18676" spans="23:43" x14ac:dyDescent="0.25">
      <c r="W18676" t="b">
        <f t="shared" si="1257"/>
        <v>1</v>
      </c>
      <c r="X18676" t="b">
        <f t="shared" si="1258"/>
        <v>1</v>
      </c>
      <c r="AA18676"/>
      <c r="AH18676"/>
      <c r="AL18676" t="b">
        <f t="shared" si="1259"/>
        <v>1</v>
      </c>
      <c r="AM18676" t="b">
        <f t="shared" si="1260"/>
        <v>1</v>
      </c>
      <c r="AP18676"/>
      <c r="AQ18676"/>
    </row>
    <row r="18677" spans="23:43" x14ac:dyDescent="0.25">
      <c r="W18677" t="b">
        <f t="shared" si="1257"/>
        <v>1</v>
      </c>
      <c r="X18677" t="b">
        <f t="shared" si="1258"/>
        <v>1</v>
      </c>
      <c r="AA18677"/>
      <c r="AH18677"/>
      <c r="AL18677" t="b">
        <f t="shared" si="1259"/>
        <v>1</v>
      </c>
      <c r="AM18677" t="b">
        <f t="shared" si="1260"/>
        <v>1</v>
      </c>
      <c r="AP18677"/>
      <c r="AQ18677"/>
    </row>
    <row r="18678" spans="23:43" x14ac:dyDescent="0.25">
      <c r="W18678" t="b">
        <f t="shared" si="1257"/>
        <v>1</v>
      </c>
      <c r="X18678" t="b">
        <f t="shared" si="1258"/>
        <v>1</v>
      </c>
      <c r="AA18678"/>
      <c r="AH18678"/>
      <c r="AL18678" t="b">
        <f t="shared" si="1259"/>
        <v>1</v>
      </c>
      <c r="AM18678" t="b">
        <f t="shared" si="1260"/>
        <v>1</v>
      </c>
      <c r="AP18678"/>
      <c r="AQ18678"/>
    </row>
    <row r="18679" spans="23:43" x14ac:dyDescent="0.25">
      <c r="W18679" t="b">
        <f t="shared" si="1257"/>
        <v>1</v>
      </c>
      <c r="X18679" t="b">
        <f t="shared" si="1258"/>
        <v>1</v>
      </c>
      <c r="AA18679"/>
      <c r="AH18679"/>
      <c r="AL18679" t="b">
        <f t="shared" si="1259"/>
        <v>1</v>
      </c>
      <c r="AM18679" t="b">
        <f t="shared" si="1260"/>
        <v>1</v>
      </c>
      <c r="AP18679"/>
      <c r="AQ18679"/>
    </row>
    <row r="18680" spans="23:43" x14ac:dyDescent="0.25">
      <c r="W18680" t="b">
        <f t="shared" si="1257"/>
        <v>1</v>
      </c>
      <c r="X18680" t="b">
        <f t="shared" si="1258"/>
        <v>1</v>
      </c>
      <c r="AA18680"/>
      <c r="AH18680"/>
      <c r="AL18680" t="b">
        <f t="shared" si="1259"/>
        <v>1</v>
      </c>
      <c r="AM18680" t="b">
        <f t="shared" si="1260"/>
        <v>1</v>
      </c>
      <c r="AP18680"/>
      <c r="AQ18680"/>
    </row>
    <row r="18681" spans="23:43" x14ac:dyDescent="0.25">
      <c r="W18681" t="b">
        <f t="shared" si="1257"/>
        <v>1</v>
      </c>
      <c r="X18681" t="b">
        <f t="shared" si="1258"/>
        <v>1</v>
      </c>
      <c r="AA18681"/>
      <c r="AH18681"/>
      <c r="AL18681" t="b">
        <f t="shared" si="1259"/>
        <v>1</v>
      </c>
      <c r="AM18681" t="b">
        <f t="shared" si="1260"/>
        <v>1</v>
      </c>
      <c r="AP18681"/>
      <c r="AQ18681"/>
    </row>
    <row r="18682" spans="23:43" x14ac:dyDescent="0.25">
      <c r="W18682" t="b">
        <f t="shared" si="1257"/>
        <v>1</v>
      </c>
      <c r="X18682" t="b">
        <f t="shared" si="1258"/>
        <v>1</v>
      </c>
      <c r="AA18682"/>
      <c r="AH18682"/>
      <c r="AL18682" t="b">
        <f t="shared" si="1259"/>
        <v>1</v>
      </c>
      <c r="AM18682" t="b">
        <f t="shared" si="1260"/>
        <v>1</v>
      </c>
      <c r="AP18682"/>
      <c r="AQ18682"/>
    </row>
    <row r="18683" spans="23:43" x14ac:dyDescent="0.25">
      <c r="W18683" t="b">
        <f t="shared" si="1257"/>
        <v>1</v>
      </c>
      <c r="X18683" t="b">
        <f t="shared" si="1258"/>
        <v>1</v>
      </c>
      <c r="AA18683"/>
      <c r="AH18683"/>
      <c r="AL18683" t="b">
        <f t="shared" si="1259"/>
        <v>1</v>
      </c>
      <c r="AM18683" t="b">
        <f t="shared" si="1260"/>
        <v>1</v>
      </c>
      <c r="AP18683"/>
      <c r="AQ18683"/>
    </row>
    <row r="18684" spans="23:43" x14ac:dyDescent="0.25">
      <c r="W18684" t="b">
        <f t="shared" si="1257"/>
        <v>1</v>
      </c>
      <c r="X18684" t="b">
        <f t="shared" si="1258"/>
        <v>1</v>
      </c>
      <c r="AA18684"/>
      <c r="AH18684"/>
      <c r="AL18684" t="b">
        <f t="shared" si="1259"/>
        <v>1</v>
      </c>
      <c r="AM18684" t="b">
        <f t="shared" si="1260"/>
        <v>1</v>
      </c>
      <c r="AP18684"/>
      <c r="AQ18684"/>
    </row>
    <row r="18685" spans="23:43" x14ac:dyDescent="0.25">
      <c r="W18685" t="b">
        <f t="shared" si="1257"/>
        <v>1</v>
      </c>
      <c r="X18685" t="b">
        <f t="shared" si="1258"/>
        <v>1</v>
      </c>
      <c r="AA18685"/>
      <c r="AH18685"/>
      <c r="AL18685" t="b">
        <f t="shared" si="1259"/>
        <v>1</v>
      </c>
      <c r="AM18685" t="b">
        <f t="shared" si="1260"/>
        <v>1</v>
      </c>
      <c r="AP18685"/>
      <c r="AQ18685"/>
    </row>
    <row r="18686" spans="23:43" x14ac:dyDescent="0.25">
      <c r="W18686" t="b">
        <f t="shared" si="1257"/>
        <v>1</v>
      </c>
      <c r="X18686" t="b">
        <f t="shared" si="1258"/>
        <v>1</v>
      </c>
      <c r="AA18686"/>
      <c r="AH18686"/>
      <c r="AL18686" t="b">
        <f t="shared" si="1259"/>
        <v>1</v>
      </c>
      <c r="AM18686" t="b">
        <f t="shared" si="1260"/>
        <v>1</v>
      </c>
      <c r="AP18686"/>
      <c r="AQ18686"/>
    </row>
    <row r="18687" spans="23:43" x14ac:dyDescent="0.25">
      <c r="W18687" t="b">
        <f t="shared" si="1257"/>
        <v>1</v>
      </c>
      <c r="X18687" t="b">
        <f t="shared" si="1258"/>
        <v>1</v>
      </c>
      <c r="AA18687"/>
      <c r="AH18687"/>
      <c r="AL18687" t="b">
        <f t="shared" si="1259"/>
        <v>1</v>
      </c>
      <c r="AM18687" t="b">
        <f t="shared" si="1260"/>
        <v>1</v>
      </c>
      <c r="AP18687"/>
      <c r="AQ18687"/>
    </row>
    <row r="18688" spans="23:43" x14ac:dyDescent="0.25">
      <c r="W18688" t="b">
        <f t="shared" si="1257"/>
        <v>1</v>
      </c>
      <c r="X18688" t="b">
        <f t="shared" si="1258"/>
        <v>1</v>
      </c>
      <c r="AA18688"/>
      <c r="AH18688"/>
      <c r="AL18688" t="b">
        <f t="shared" si="1259"/>
        <v>1</v>
      </c>
      <c r="AM18688" t="b">
        <f t="shared" si="1260"/>
        <v>1</v>
      </c>
      <c r="AP18688"/>
      <c r="AQ18688"/>
    </row>
    <row r="18689" spans="23:43" x14ac:dyDescent="0.25">
      <c r="W18689" t="b">
        <f t="shared" si="1257"/>
        <v>1</v>
      </c>
      <c r="X18689" t="b">
        <f t="shared" si="1258"/>
        <v>1</v>
      </c>
      <c r="AA18689"/>
      <c r="AH18689"/>
      <c r="AL18689" t="b">
        <f t="shared" si="1259"/>
        <v>1</v>
      </c>
      <c r="AM18689" t="b">
        <f t="shared" si="1260"/>
        <v>1</v>
      </c>
      <c r="AP18689"/>
      <c r="AQ18689"/>
    </row>
    <row r="18690" spans="23:43" x14ac:dyDescent="0.25">
      <c r="W18690" t="b">
        <f t="shared" si="1257"/>
        <v>1</v>
      </c>
      <c r="X18690" t="b">
        <f t="shared" si="1258"/>
        <v>1</v>
      </c>
      <c r="AA18690"/>
      <c r="AH18690"/>
      <c r="AL18690" t="b">
        <f t="shared" si="1259"/>
        <v>1</v>
      </c>
      <c r="AM18690" t="b">
        <f t="shared" si="1260"/>
        <v>1</v>
      </c>
      <c r="AP18690"/>
      <c r="AQ18690"/>
    </row>
    <row r="18691" spans="23:43" x14ac:dyDescent="0.25">
      <c r="W18691" t="b">
        <f t="shared" si="1257"/>
        <v>1</v>
      </c>
      <c r="X18691" t="b">
        <f t="shared" si="1258"/>
        <v>1</v>
      </c>
      <c r="AA18691"/>
      <c r="AH18691"/>
      <c r="AL18691" t="b">
        <f t="shared" si="1259"/>
        <v>1</v>
      </c>
      <c r="AM18691" t="b">
        <f t="shared" si="1260"/>
        <v>1</v>
      </c>
      <c r="AP18691"/>
      <c r="AQ18691"/>
    </row>
    <row r="18692" spans="23:43" x14ac:dyDescent="0.25">
      <c r="W18692" t="b">
        <f t="shared" si="1257"/>
        <v>1</v>
      </c>
      <c r="X18692" t="b">
        <f t="shared" si="1258"/>
        <v>1</v>
      </c>
      <c r="AA18692"/>
      <c r="AH18692"/>
      <c r="AL18692" t="b">
        <f t="shared" si="1259"/>
        <v>1</v>
      </c>
      <c r="AM18692" t="b">
        <f t="shared" si="1260"/>
        <v>1</v>
      </c>
      <c r="AP18692"/>
      <c r="AQ18692"/>
    </row>
    <row r="18693" spans="23:43" x14ac:dyDescent="0.25">
      <c r="W18693" t="b">
        <f t="shared" si="1257"/>
        <v>1</v>
      </c>
      <c r="X18693" t="b">
        <f t="shared" si="1258"/>
        <v>1</v>
      </c>
      <c r="AA18693"/>
      <c r="AH18693"/>
      <c r="AL18693" t="b">
        <f t="shared" si="1259"/>
        <v>1</v>
      </c>
      <c r="AM18693" t="b">
        <f t="shared" si="1260"/>
        <v>1</v>
      </c>
      <c r="AP18693"/>
      <c r="AQ18693"/>
    </row>
    <row r="18694" spans="23:43" x14ac:dyDescent="0.25">
      <c r="W18694" t="b">
        <f t="shared" si="1257"/>
        <v>1</v>
      </c>
      <c r="X18694" t="b">
        <f t="shared" si="1258"/>
        <v>1</v>
      </c>
      <c r="AA18694"/>
      <c r="AH18694"/>
      <c r="AL18694" t="b">
        <f t="shared" si="1259"/>
        <v>1</v>
      </c>
      <c r="AM18694" t="b">
        <f t="shared" si="1260"/>
        <v>1</v>
      </c>
      <c r="AP18694"/>
      <c r="AQ18694"/>
    </row>
    <row r="18695" spans="23:43" x14ac:dyDescent="0.25">
      <c r="W18695" t="b">
        <f t="shared" si="1257"/>
        <v>1</v>
      </c>
      <c r="X18695" t="b">
        <f t="shared" si="1258"/>
        <v>1</v>
      </c>
      <c r="AA18695"/>
      <c r="AH18695"/>
      <c r="AL18695" t="b">
        <f t="shared" si="1259"/>
        <v>1</v>
      </c>
      <c r="AM18695" t="b">
        <f t="shared" si="1260"/>
        <v>1</v>
      </c>
      <c r="AP18695"/>
      <c r="AQ18695"/>
    </row>
    <row r="18696" spans="23:43" x14ac:dyDescent="0.25">
      <c r="W18696" t="b">
        <f t="shared" si="1257"/>
        <v>1</v>
      </c>
      <c r="X18696" t="b">
        <f t="shared" si="1258"/>
        <v>1</v>
      </c>
      <c r="AA18696"/>
      <c r="AH18696"/>
      <c r="AL18696" t="b">
        <f t="shared" si="1259"/>
        <v>1</v>
      </c>
      <c r="AM18696" t="b">
        <f t="shared" si="1260"/>
        <v>1</v>
      </c>
      <c r="AP18696"/>
      <c r="AQ18696"/>
    </row>
    <row r="18697" spans="23:43" x14ac:dyDescent="0.25">
      <c r="W18697" t="b">
        <f t="shared" si="1257"/>
        <v>1</v>
      </c>
      <c r="X18697" t="b">
        <f t="shared" si="1258"/>
        <v>1</v>
      </c>
      <c r="AA18697"/>
      <c r="AH18697"/>
      <c r="AL18697" t="b">
        <f t="shared" si="1259"/>
        <v>1</v>
      </c>
      <c r="AM18697" t="b">
        <f t="shared" si="1260"/>
        <v>1</v>
      </c>
      <c r="AP18697"/>
      <c r="AQ18697"/>
    </row>
    <row r="18698" spans="23:43" x14ac:dyDescent="0.25">
      <c r="W18698" t="b">
        <f t="shared" si="1257"/>
        <v>1</v>
      </c>
      <c r="X18698" t="b">
        <f t="shared" si="1258"/>
        <v>1</v>
      </c>
      <c r="AA18698"/>
      <c r="AH18698"/>
      <c r="AL18698" t="b">
        <f t="shared" si="1259"/>
        <v>1</v>
      </c>
      <c r="AM18698" t="b">
        <f t="shared" si="1260"/>
        <v>1</v>
      </c>
      <c r="AP18698"/>
      <c r="AQ18698"/>
    </row>
    <row r="18699" spans="23:43" x14ac:dyDescent="0.25">
      <c r="W18699" t="b">
        <f t="shared" si="1257"/>
        <v>1</v>
      </c>
      <c r="X18699" t="b">
        <f t="shared" si="1258"/>
        <v>1</v>
      </c>
      <c r="AA18699"/>
      <c r="AH18699"/>
      <c r="AL18699" t="b">
        <f t="shared" si="1259"/>
        <v>1</v>
      </c>
      <c r="AM18699" t="b">
        <f t="shared" si="1260"/>
        <v>1</v>
      </c>
      <c r="AP18699"/>
      <c r="AQ18699"/>
    </row>
    <row r="18700" spans="23:43" x14ac:dyDescent="0.25">
      <c r="W18700" t="b">
        <f t="shared" ref="W18700:W18763" si="1261">IF(AND(U18700&lt;&gt;"",U18700&lt;&gt;"Grand Total",U18700&lt;&gt;"(blank)"),GETPIVOTDATA("Facility CCN",$U$10,"Facility CCN",U18700)=1,TRUE)</f>
        <v>1</v>
      </c>
      <c r="X18700" t="b">
        <f t="shared" ref="X18700:X18763" si="1262">IF(AND(U18700&lt;&gt;"",U18700&lt;&gt;"Grand Total",U18700&lt;&gt;"(blank)"),LEN(U18700)=6,TRUE)</f>
        <v>1</v>
      </c>
      <c r="AA18700"/>
      <c r="AH18700"/>
      <c r="AL18700" t="b">
        <f t="shared" ref="AL18700:AL18763" si="1263">IF(AND(AJ18700&lt;&gt;"",AJ18700&lt;&gt;"Grand Total",AJ18700&lt;&gt;"(blank)"),GETPIVOTDATA("Provider NPI",$AJ$10,"Provider NPI",AJ18700)=1,TRUE)</f>
        <v>1</v>
      </c>
      <c r="AM18700" t="b">
        <f t="shared" ref="AM18700:AM18763" si="1264">IF(AND(AJ18700&lt;&gt;"",AJ18700&lt;&gt;"Grand Total",AJ18700&lt;&gt;"(blank)"),LEN(AJ18700)=10,TRUE)</f>
        <v>1</v>
      </c>
      <c r="AP18700"/>
      <c r="AQ18700"/>
    </row>
    <row r="18701" spans="23:43" x14ac:dyDescent="0.25">
      <c r="W18701" t="b">
        <f t="shared" si="1261"/>
        <v>1</v>
      </c>
      <c r="X18701" t="b">
        <f t="shared" si="1262"/>
        <v>1</v>
      </c>
      <c r="AA18701"/>
      <c r="AH18701"/>
      <c r="AL18701" t="b">
        <f t="shared" si="1263"/>
        <v>1</v>
      </c>
      <c r="AM18701" t="b">
        <f t="shared" si="1264"/>
        <v>1</v>
      </c>
      <c r="AP18701"/>
      <c r="AQ18701"/>
    </row>
    <row r="18702" spans="23:43" x14ac:dyDescent="0.25">
      <c r="W18702" t="b">
        <f t="shared" si="1261"/>
        <v>1</v>
      </c>
      <c r="X18702" t="b">
        <f t="shared" si="1262"/>
        <v>1</v>
      </c>
      <c r="AA18702"/>
      <c r="AH18702"/>
      <c r="AL18702" t="b">
        <f t="shared" si="1263"/>
        <v>1</v>
      </c>
      <c r="AM18702" t="b">
        <f t="shared" si="1264"/>
        <v>1</v>
      </c>
      <c r="AP18702"/>
      <c r="AQ18702"/>
    </row>
    <row r="18703" spans="23:43" x14ac:dyDescent="0.25">
      <c r="W18703" t="b">
        <f t="shared" si="1261"/>
        <v>1</v>
      </c>
      <c r="X18703" t="b">
        <f t="shared" si="1262"/>
        <v>1</v>
      </c>
      <c r="AA18703"/>
      <c r="AH18703"/>
      <c r="AL18703" t="b">
        <f t="shared" si="1263"/>
        <v>1</v>
      </c>
      <c r="AM18703" t="b">
        <f t="shared" si="1264"/>
        <v>1</v>
      </c>
      <c r="AP18703"/>
      <c r="AQ18703"/>
    </row>
    <row r="18704" spans="23:43" x14ac:dyDescent="0.25">
      <c r="W18704" t="b">
        <f t="shared" si="1261"/>
        <v>1</v>
      </c>
      <c r="X18704" t="b">
        <f t="shared" si="1262"/>
        <v>1</v>
      </c>
      <c r="AA18704"/>
      <c r="AH18704"/>
      <c r="AL18704" t="b">
        <f t="shared" si="1263"/>
        <v>1</v>
      </c>
      <c r="AM18704" t="b">
        <f t="shared" si="1264"/>
        <v>1</v>
      </c>
      <c r="AP18704"/>
      <c r="AQ18704"/>
    </row>
    <row r="18705" spans="23:43" x14ac:dyDescent="0.25">
      <c r="W18705" t="b">
        <f t="shared" si="1261"/>
        <v>1</v>
      </c>
      <c r="X18705" t="b">
        <f t="shared" si="1262"/>
        <v>1</v>
      </c>
      <c r="AA18705"/>
      <c r="AH18705"/>
      <c r="AL18705" t="b">
        <f t="shared" si="1263"/>
        <v>1</v>
      </c>
      <c r="AM18705" t="b">
        <f t="shared" si="1264"/>
        <v>1</v>
      </c>
      <c r="AP18705"/>
      <c r="AQ18705"/>
    </row>
    <row r="18706" spans="23:43" x14ac:dyDescent="0.25">
      <c r="W18706" t="b">
        <f t="shared" si="1261"/>
        <v>1</v>
      </c>
      <c r="X18706" t="b">
        <f t="shared" si="1262"/>
        <v>1</v>
      </c>
      <c r="AA18706"/>
      <c r="AH18706"/>
      <c r="AL18706" t="b">
        <f t="shared" si="1263"/>
        <v>1</v>
      </c>
      <c r="AM18706" t="b">
        <f t="shared" si="1264"/>
        <v>1</v>
      </c>
      <c r="AP18706"/>
      <c r="AQ18706"/>
    </row>
    <row r="18707" spans="23:43" x14ac:dyDescent="0.25">
      <c r="W18707" t="b">
        <f t="shared" si="1261"/>
        <v>1</v>
      </c>
      <c r="X18707" t="b">
        <f t="shared" si="1262"/>
        <v>1</v>
      </c>
      <c r="AA18707"/>
      <c r="AH18707"/>
      <c r="AL18707" t="b">
        <f t="shared" si="1263"/>
        <v>1</v>
      </c>
      <c r="AM18707" t="b">
        <f t="shared" si="1264"/>
        <v>1</v>
      </c>
      <c r="AP18707"/>
      <c r="AQ18707"/>
    </row>
    <row r="18708" spans="23:43" x14ac:dyDescent="0.25">
      <c r="W18708" t="b">
        <f t="shared" si="1261"/>
        <v>1</v>
      </c>
      <c r="X18708" t="b">
        <f t="shared" si="1262"/>
        <v>1</v>
      </c>
      <c r="AA18708"/>
      <c r="AH18708"/>
      <c r="AL18708" t="b">
        <f t="shared" si="1263"/>
        <v>1</v>
      </c>
      <c r="AM18708" t="b">
        <f t="shared" si="1264"/>
        <v>1</v>
      </c>
      <c r="AP18708"/>
      <c r="AQ18708"/>
    </row>
    <row r="18709" spans="23:43" x14ac:dyDescent="0.25">
      <c r="W18709" t="b">
        <f t="shared" si="1261"/>
        <v>1</v>
      </c>
      <c r="X18709" t="b">
        <f t="shared" si="1262"/>
        <v>1</v>
      </c>
      <c r="AA18709"/>
      <c r="AH18709"/>
      <c r="AL18709" t="b">
        <f t="shared" si="1263"/>
        <v>1</v>
      </c>
      <c r="AM18709" t="b">
        <f t="shared" si="1264"/>
        <v>1</v>
      </c>
      <c r="AP18709"/>
      <c r="AQ18709"/>
    </row>
    <row r="18710" spans="23:43" x14ac:dyDescent="0.25">
      <c r="W18710" t="b">
        <f t="shared" si="1261"/>
        <v>1</v>
      </c>
      <c r="X18710" t="b">
        <f t="shared" si="1262"/>
        <v>1</v>
      </c>
      <c r="AA18710"/>
      <c r="AH18710"/>
      <c r="AL18710" t="b">
        <f t="shared" si="1263"/>
        <v>1</v>
      </c>
      <c r="AM18710" t="b">
        <f t="shared" si="1264"/>
        <v>1</v>
      </c>
      <c r="AP18710"/>
      <c r="AQ18710"/>
    </row>
    <row r="18711" spans="23:43" x14ac:dyDescent="0.25">
      <c r="W18711" t="b">
        <f t="shared" si="1261"/>
        <v>1</v>
      </c>
      <c r="X18711" t="b">
        <f t="shared" si="1262"/>
        <v>1</v>
      </c>
      <c r="AA18711"/>
      <c r="AH18711"/>
      <c r="AL18711" t="b">
        <f t="shared" si="1263"/>
        <v>1</v>
      </c>
      <c r="AM18711" t="b">
        <f t="shared" si="1264"/>
        <v>1</v>
      </c>
      <c r="AP18711"/>
      <c r="AQ18711"/>
    </row>
    <row r="18712" spans="23:43" x14ac:dyDescent="0.25">
      <c r="W18712" t="b">
        <f t="shared" si="1261"/>
        <v>1</v>
      </c>
      <c r="X18712" t="b">
        <f t="shared" si="1262"/>
        <v>1</v>
      </c>
      <c r="AA18712"/>
      <c r="AH18712"/>
      <c r="AL18712" t="b">
        <f t="shared" si="1263"/>
        <v>1</v>
      </c>
      <c r="AM18712" t="b">
        <f t="shared" si="1264"/>
        <v>1</v>
      </c>
      <c r="AP18712"/>
      <c r="AQ18712"/>
    </row>
    <row r="18713" spans="23:43" x14ac:dyDescent="0.25">
      <c r="W18713" t="b">
        <f t="shared" si="1261"/>
        <v>1</v>
      </c>
      <c r="X18713" t="b">
        <f t="shared" si="1262"/>
        <v>1</v>
      </c>
      <c r="AA18713"/>
      <c r="AH18713"/>
      <c r="AL18713" t="b">
        <f t="shared" si="1263"/>
        <v>1</v>
      </c>
      <c r="AM18713" t="b">
        <f t="shared" si="1264"/>
        <v>1</v>
      </c>
      <c r="AP18713"/>
      <c r="AQ18713"/>
    </row>
    <row r="18714" spans="23:43" x14ac:dyDescent="0.25">
      <c r="W18714" t="b">
        <f t="shared" si="1261"/>
        <v>1</v>
      </c>
      <c r="X18714" t="b">
        <f t="shared" si="1262"/>
        <v>1</v>
      </c>
      <c r="AA18714"/>
      <c r="AH18714"/>
      <c r="AL18714" t="b">
        <f t="shared" si="1263"/>
        <v>1</v>
      </c>
      <c r="AM18714" t="b">
        <f t="shared" si="1264"/>
        <v>1</v>
      </c>
      <c r="AP18714"/>
      <c r="AQ18714"/>
    </row>
    <row r="18715" spans="23:43" x14ac:dyDescent="0.25">
      <c r="W18715" t="b">
        <f t="shared" si="1261"/>
        <v>1</v>
      </c>
      <c r="X18715" t="b">
        <f t="shared" si="1262"/>
        <v>1</v>
      </c>
      <c r="AA18715"/>
      <c r="AH18715"/>
      <c r="AL18715" t="b">
        <f t="shared" si="1263"/>
        <v>1</v>
      </c>
      <c r="AM18715" t="b">
        <f t="shared" si="1264"/>
        <v>1</v>
      </c>
      <c r="AP18715"/>
      <c r="AQ18715"/>
    </row>
    <row r="18716" spans="23:43" x14ac:dyDescent="0.25">
      <c r="W18716" t="b">
        <f t="shared" si="1261"/>
        <v>1</v>
      </c>
      <c r="X18716" t="b">
        <f t="shared" si="1262"/>
        <v>1</v>
      </c>
      <c r="AA18716"/>
      <c r="AH18716"/>
      <c r="AL18716" t="b">
        <f t="shared" si="1263"/>
        <v>1</v>
      </c>
      <c r="AM18716" t="b">
        <f t="shared" si="1264"/>
        <v>1</v>
      </c>
      <c r="AP18716"/>
      <c r="AQ18716"/>
    </row>
    <row r="18717" spans="23:43" x14ac:dyDescent="0.25">
      <c r="W18717" t="b">
        <f t="shared" si="1261"/>
        <v>1</v>
      </c>
      <c r="X18717" t="b">
        <f t="shared" si="1262"/>
        <v>1</v>
      </c>
      <c r="AA18717"/>
      <c r="AH18717"/>
      <c r="AL18717" t="b">
        <f t="shared" si="1263"/>
        <v>1</v>
      </c>
      <c r="AM18717" t="b">
        <f t="shared" si="1264"/>
        <v>1</v>
      </c>
      <c r="AP18717"/>
      <c r="AQ18717"/>
    </row>
    <row r="18718" spans="23:43" x14ac:dyDescent="0.25">
      <c r="W18718" t="b">
        <f t="shared" si="1261"/>
        <v>1</v>
      </c>
      <c r="X18718" t="b">
        <f t="shared" si="1262"/>
        <v>1</v>
      </c>
      <c r="AA18718"/>
      <c r="AH18718"/>
      <c r="AL18718" t="b">
        <f t="shared" si="1263"/>
        <v>1</v>
      </c>
      <c r="AM18718" t="b">
        <f t="shared" si="1264"/>
        <v>1</v>
      </c>
      <c r="AP18718"/>
      <c r="AQ18718"/>
    </row>
    <row r="18719" spans="23:43" x14ac:dyDescent="0.25">
      <c r="W18719" t="b">
        <f t="shared" si="1261"/>
        <v>1</v>
      </c>
      <c r="X18719" t="b">
        <f t="shared" si="1262"/>
        <v>1</v>
      </c>
      <c r="AA18719"/>
      <c r="AH18719"/>
      <c r="AL18719" t="b">
        <f t="shared" si="1263"/>
        <v>1</v>
      </c>
      <c r="AM18719" t="b">
        <f t="shared" si="1264"/>
        <v>1</v>
      </c>
      <c r="AP18719"/>
      <c r="AQ18719"/>
    </row>
    <row r="18720" spans="23:43" x14ac:dyDescent="0.25">
      <c r="W18720" t="b">
        <f t="shared" si="1261"/>
        <v>1</v>
      </c>
      <c r="X18720" t="b">
        <f t="shared" si="1262"/>
        <v>1</v>
      </c>
      <c r="AA18720"/>
      <c r="AH18720"/>
      <c r="AL18720" t="b">
        <f t="shared" si="1263"/>
        <v>1</v>
      </c>
      <c r="AM18720" t="b">
        <f t="shared" si="1264"/>
        <v>1</v>
      </c>
      <c r="AP18720"/>
      <c r="AQ18720"/>
    </row>
    <row r="18721" spans="23:43" x14ac:dyDescent="0.25">
      <c r="W18721" t="b">
        <f t="shared" si="1261"/>
        <v>1</v>
      </c>
      <c r="X18721" t="b">
        <f t="shared" si="1262"/>
        <v>1</v>
      </c>
      <c r="AA18721"/>
      <c r="AH18721"/>
      <c r="AL18721" t="b">
        <f t="shared" si="1263"/>
        <v>1</v>
      </c>
      <c r="AM18721" t="b">
        <f t="shared" si="1264"/>
        <v>1</v>
      </c>
      <c r="AP18721"/>
      <c r="AQ18721"/>
    </row>
    <row r="18722" spans="23:43" x14ac:dyDescent="0.25">
      <c r="W18722" t="b">
        <f t="shared" si="1261"/>
        <v>1</v>
      </c>
      <c r="X18722" t="b">
        <f t="shared" si="1262"/>
        <v>1</v>
      </c>
      <c r="AA18722"/>
      <c r="AH18722"/>
      <c r="AL18722" t="b">
        <f t="shared" si="1263"/>
        <v>1</v>
      </c>
      <c r="AM18722" t="b">
        <f t="shared" si="1264"/>
        <v>1</v>
      </c>
      <c r="AP18722"/>
      <c r="AQ18722"/>
    </row>
    <row r="18723" spans="23:43" x14ac:dyDescent="0.25">
      <c r="W18723" t="b">
        <f t="shared" si="1261"/>
        <v>1</v>
      </c>
      <c r="X18723" t="b">
        <f t="shared" si="1262"/>
        <v>1</v>
      </c>
      <c r="AA18723"/>
      <c r="AH18723"/>
      <c r="AL18723" t="b">
        <f t="shared" si="1263"/>
        <v>1</v>
      </c>
      <c r="AM18723" t="b">
        <f t="shared" si="1264"/>
        <v>1</v>
      </c>
      <c r="AP18723"/>
      <c r="AQ18723"/>
    </row>
    <row r="18724" spans="23:43" x14ac:dyDescent="0.25">
      <c r="W18724" t="b">
        <f t="shared" si="1261"/>
        <v>1</v>
      </c>
      <c r="X18724" t="b">
        <f t="shared" si="1262"/>
        <v>1</v>
      </c>
      <c r="AA18724"/>
      <c r="AH18724"/>
      <c r="AL18724" t="b">
        <f t="shared" si="1263"/>
        <v>1</v>
      </c>
      <c r="AM18724" t="b">
        <f t="shared" si="1264"/>
        <v>1</v>
      </c>
      <c r="AP18724"/>
      <c r="AQ18724"/>
    </row>
    <row r="18725" spans="23:43" x14ac:dyDescent="0.25">
      <c r="W18725" t="b">
        <f t="shared" si="1261"/>
        <v>1</v>
      </c>
      <c r="X18725" t="b">
        <f t="shared" si="1262"/>
        <v>1</v>
      </c>
      <c r="AA18725"/>
      <c r="AH18725"/>
      <c r="AL18725" t="b">
        <f t="shared" si="1263"/>
        <v>1</v>
      </c>
      <c r="AM18725" t="b">
        <f t="shared" si="1264"/>
        <v>1</v>
      </c>
      <c r="AP18725"/>
      <c r="AQ18725"/>
    </row>
    <row r="18726" spans="23:43" x14ac:dyDescent="0.25">
      <c r="W18726" t="b">
        <f t="shared" si="1261"/>
        <v>1</v>
      </c>
      <c r="X18726" t="b">
        <f t="shared" si="1262"/>
        <v>1</v>
      </c>
      <c r="AA18726"/>
      <c r="AH18726"/>
      <c r="AL18726" t="b">
        <f t="shared" si="1263"/>
        <v>1</v>
      </c>
      <c r="AM18726" t="b">
        <f t="shared" si="1264"/>
        <v>1</v>
      </c>
      <c r="AP18726"/>
      <c r="AQ18726"/>
    </row>
    <row r="18727" spans="23:43" x14ac:dyDescent="0.25">
      <c r="W18727" t="b">
        <f t="shared" si="1261"/>
        <v>1</v>
      </c>
      <c r="X18727" t="b">
        <f t="shared" si="1262"/>
        <v>1</v>
      </c>
      <c r="AA18727"/>
      <c r="AH18727"/>
      <c r="AL18727" t="b">
        <f t="shared" si="1263"/>
        <v>1</v>
      </c>
      <c r="AM18727" t="b">
        <f t="shared" si="1264"/>
        <v>1</v>
      </c>
      <c r="AP18727"/>
      <c r="AQ18727"/>
    </row>
    <row r="18728" spans="23:43" x14ac:dyDescent="0.25">
      <c r="W18728" t="b">
        <f t="shared" si="1261"/>
        <v>1</v>
      </c>
      <c r="X18728" t="b">
        <f t="shared" si="1262"/>
        <v>1</v>
      </c>
      <c r="AA18728"/>
      <c r="AH18728"/>
      <c r="AL18728" t="b">
        <f t="shared" si="1263"/>
        <v>1</v>
      </c>
      <c r="AM18728" t="b">
        <f t="shared" si="1264"/>
        <v>1</v>
      </c>
      <c r="AP18728"/>
      <c r="AQ18728"/>
    </row>
    <row r="18729" spans="23:43" x14ac:dyDescent="0.25">
      <c r="W18729" t="b">
        <f t="shared" si="1261"/>
        <v>1</v>
      </c>
      <c r="X18729" t="b">
        <f t="shared" si="1262"/>
        <v>1</v>
      </c>
      <c r="AA18729"/>
      <c r="AH18729"/>
      <c r="AL18729" t="b">
        <f t="shared" si="1263"/>
        <v>1</v>
      </c>
      <c r="AM18729" t="b">
        <f t="shared" si="1264"/>
        <v>1</v>
      </c>
      <c r="AP18729"/>
      <c r="AQ18729"/>
    </row>
    <row r="18730" spans="23:43" x14ac:dyDescent="0.25">
      <c r="W18730" t="b">
        <f t="shared" si="1261"/>
        <v>1</v>
      </c>
      <c r="X18730" t="b">
        <f t="shared" si="1262"/>
        <v>1</v>
      </c>
      <c r="AA18730"/>
      <c r="AH18730"/>
      <c r="AL18730" t="b">
        <f t="shared" si="1263"/>
        <v>1</v>
      </c>
      <c r="AM18730" t="b">
        <f t="shared" si="1264"/>
        <v>1</v>
      </c>
      <c r="AP18730"/>
      <c r="AQ18730"/>
    </row>
    <row r="18731" spans="23:43" x14ac:dyDescent="0.25">
      <c r="W18731" t="b">
        <f t="shared" si="1261"/>
        <v>1</v>
      </c>
      <c r="X18731" t="b">
        <f t="shared" si="1262"/>
        <v>1</v>
      </c>
      <c r="AA18731"/>
      <c r="AH18731"/>
      <c r="AL18731" t="b">
        <f t="shared" si="1263"/>
        <v>1</v>
      </c>
      <c r="AM18731" t="b">
        <f t="shared" si="1264"/>
        <v>1</v>
      </c>
      <c r="AP18731"/>
      <c r="AQ18731"/>
    </row>
    <row r="18732" spans="23:43" x14ac:dyDescent="0.25">
      <c r="W18732" t="b">
        <f t="shared" si="1261"/>
        <v>1</v>
      </c>
      <c r="X18732" t="b">
        <f t="shared" si="1262"/>
        <v>1</v>
      </c>
      <c r="AA18732"/>
      <c r="AH18732"/>
      <c r="AL18732" t="b">
        <f t="shared" si="1263"/>
        <v>1</v>
      </c>
      <c r="AM18732" t="b">
        <f t="shared" si="1264"/>
        <v>1</v>
      </c>
      <c r="AP18732"/>
      <c r="AQ18732"/>
    </row>
    <row r="18733" spans="23:43" x14ac:dyDescent="0.25">
      <c r="W18733" t="b">
        <f t="shared" si="1261"/>
        <v>1</v>
      </c>
      <c r="X18733" t="b">
        <f t="shared" si="1262"/>
        <v>1</v>
      </c>
      <c r="AA18733"/>
      <c r="AH18733"/>
      <c r="AL18733" t="b">
        <f t="shared" si="1263"/>
        <v>1</v>
      </c>
      <c r="AM18733" t="b">
        <f t="shared" si="1264"/>
        <v>1</v>
      </c>
      <c r="AP18733"/>
      <c r="AQ18733"/>
    </row>
    <row r="18734" spans="23:43" x14ac:dyDescent="0.25">
      <c r="W18734" t="b">
        <f t="shared" si="1261"/>
        <v>1</v>
      </c>
      <c r="X18734" t="b">
        <f t="shared" si="1262"/>
        <v>1</v>
      </c>
      <c r="AA18734"/>
      <c r="AH18734"/>
      <c r="AL18734" t="b">
        <f t="shared" si="1263"/>
        <v>1</v>
      </c>
      <c r="AM18734" t="b">
        <f t="shared" si="1264"/>
        <v>1</v>
      </c>
      <c r="AP18734"/>
      <c r="AQ18734"/>
    </row>
    <row r="18735" spans="23:43" x14ac:dyDescent="0.25">
      <c r="W18735" t="b">
        <f t="shared" si="1261"/>
        <v>1</v>
      </c>
      <c r="X18735" t="b">
        <f t="shared" si="1262"/>
        <v>1</v>
      </c>
      <c r="AA18735"/>
      <c r="AH18735"/>
      <c r="AL18735" t="b">
        <f t="shared" si="1263"/>
        <v>1</v>
      </c>
      <c r="AM18735" t="b">
        <f t="shared" si="1264"/>
        <v>1</v>
      </c>
      <c r="AP18735"/>
      <c r="AQ18735"/>
    </row>
    <row r="18736" spans="23:43" x14ac:dyDescent="0.25">
      <c r="W18736" t="b">
        <f t="shared" si="1261"/>
        <v>1</v>
      </c>
      <c r="X18736" t="b">
        <f t="shared" si="1262"/>
        <v>1</v>
      </c>
      <c r="AA18736"/>
      <c r="AH18736"/>
      <c r="AL18736" t="b">
        <f t="shared" si="1263"/>
        <v>1</v>
      </c>
      <c r="AM18736" t="b">
        <f t="shared" si="1264"/>
        <v>1</v>
      </c>
      <c r="AP18736"/>
      <c r="AQ18736"/>
    </row>
    <row r="18737" spans="23:43" x14ac:dyDescent="0.25">
      <c r="W18737" t="b">
        <f t="shared" si="1261"/>
        <v>1</v>
      </c>
      <c r="X18737" t="b">
        <f t="shared" si="1262"/>
        <v>1</v>
      </c>
      <c r="AA18737"/>
      <c r="AH18737"/>
      <c r="AL18737" t="b">
        <f t="shared" si="1263"/>
        <v>1</v>
      </c>
      <c r="AM18737" t="b">
        <f t="shared" si="1264"/>
        <v>1</v>
      </c>
      <c r="AP18737"/>
      <c r="AQ18737"/>
    </row>
    <row r="18738" spans="23:43" x14ac:dyDescent="0.25">
      <c r="W18738" t="b">
        <f t="shared" si="1261"/>
        <v>1</v>
      </c>
      <c r="X18738" t="b">
        <f t="shared" si="1262"/>
        <v>1</v>
      </c>
      <c r="AA18738"/>
      <c r="AH18738"/>
      <c r="AL18738" t="b">
        <f t="shared" si="1263"/>
        <v>1</v>
      </c>
      <c r="AM18738" t="b">
        <f t="shared" si="1264"/>
        <v>1</v>
      </c>
      <c r="AP18738"/>
      <c r="AQ18738"/>
    </row>
    <row r="18739" spans="23:43" x14ac:dyDescent="0.25">
      <c r="W18739" t="b">
        <f t="shared" si="1261"/>
        <v>1</v>
      </c>
      <c r="X18739" t="b">
        <f t="shared" si="1262"/>
        <v>1</v>
      </c>
      <c r="AA18739"/>
      <c r="AH18739"/>
      <c r="AL18739" t="b">
        <f t="shared" si="1263"/>
        <v>1</v>
      </c>
      <c r="AM18739" t="b">
        <f t="shared" si="1264"/>
        <v>1</v>
      </c>
      <c r="AP18739"/>
      <c r="AQ18739"/>
    </row>
    <row r="18740" spans="23:43" x14ac:dyDescent="0.25">
      <c r="W18740" t="b">
        <f t="shared" si="1261"/>
        <v>1</v>
      </c>
      <c r="X18740" t="b">
        <f t="shared" si="1262"/>
        <v>1</v>
      </c>
      <c r="AA18740"/>
      <c r="AH18740"/>
      <c r="AL18740" t="b">
        <f t="shared" si="1263"/>
        <v>1</v>
      </c>
      <c r="AM18740" t="b">
        <f t="shared" si="1264"/>
        <v>1</v>
      </c>
      <c r="AP18740"/>
      <c r="AQ18740"/>
    </row>
    <row r="18741" spans="23:43" x14ac:dyDescent="0.25">
      <c r="W18741" t="b">
        <f t="shared" si="1261"/>
        <v>1</v>
      </c>
      <c r="X18741" t="b">
        <f t="shared" si="1262"/>
        <v>1</v>
      </c>
      <c r="AA18741"/>
      <c r="AH18741"/>
      <c r="AL18741" t="b">
        <f t="shared" si="1263"/>
        <v>1</v>
      </c>
      <c r="AM18741" t="b">
        <f t="shared" si="1264"/>
        <v>1</v>
      </c>
      <c r="AP18741"/>
      <c r="AQ18741"/>
    </row>
    <row r="18742" spans="23:43" x14ac:dyDescent="0.25">
      <c r="W18742" t="b">
        <f t="shared" si="1261"/>
        <v>1</v>
      </c>
      <c r="X18742" t="b">
        <f t="shared" si="1262"/>
        <v>1</v>
      </c>
      <c r="AA18742"/>
      <c r="AH18742"/>
      <c r="AL18742" t="b">
        <f t="shared" si="1263"/>
        <v>1</v>
      </c>
      <c r="AM18742" t="b">
        <f t="shared" si="1264"/>
        <v>1</v>
      </c>
      <c r="AP18742"/>
      <c r="AQ18742"/>
    </row>
    <row r="18743" spans="23:43" x14ac:dyDescent="0.25">
      <c r="W18743" t="b">
        <f t="shared" si="1261"/>
        <v>1</v>
      </c>
      <c r="X18743" t="b">
        <f t="shared" si="1262"/>
        <v>1</v>
      </c>
      <c r="AA18743"/>
      <c r="AH18743"/>
      <c r="AL18743" t="b">
        <f t="shared" si="1263"/>
        <v>1</v>
      </c>
      <c r="AM18743" t="b">
        <f t="shared" si="1264"/>
        <v>1</v>
      </c>
      <c r="AP18743"/>
      <c r="AQ18743"/>
    </row>
    <row r="18744" spans="23:43" x14ac:dyDescent="0.25">
      <c r="W18744" t="b">
        <f t="shared" si="1261"/>
        <v>1</v>
      </c>
      <c r="X18744" t="b">
        <f t="shared" si="1262"/>
        <v>1</v>
      </c>
      <c r="AA18744"/>
      <c r="AH18744"/>
      <c r="AL18744" t="b">
        <f t="shared" si="1263"/>
        <v>1</v>
      </c>
      <c r="AM18744" t="b">
        <f t="shared" si="1264"/>
        <v>1</v>
      </c>
      <c r="AP18744"/>
      <c r="AQ18744"/>
    </row>
    <row r="18745" spans="23:43" x14ac:dyDescent="0.25">
      <c r="W18745" t="b">
        <f t="shared" si="1261"/>
        <v>1</v>
      </c>
      <c r="X18745" t="b">
        <f t="shared" si="1262"/>
        <v>1</v>
      </c>
      <c r="AA18745"/>
      <c r="AH18745"/>
      <c r="AL18745" t="b">
        <f t="shared" si="1263"/>
        <v>1</v>
      </c>
      <c r="AM18745" t="b">
        <f t="shared" si="1264"/>
        <v>1</v>
      </c>
      <c r="AP18745"/>
      <c r="AQ18745"/>
    </row>
    <row r="18746" spans="23:43" x14ac:dyDescent="0.25">
      <c r="W18746" t="b">
        <f t="shared" si="1261"/>
        <v>1</v>
      </c>
      <c r="X18746" t="b">
        <f t="shared" si="1262"/>
        <v>1</v>
      </c>
      <c r="AA18746"/>
      <c r="AH18746"/>
      <c r="AL18746" t="b">
        <f t="shared" si="1263"/>
        <v>1</v>
      </c>
      <c r="AM18746" t="b">
        <f t="shared" si="1264"/>
        <v>1</v>
      </c>
      <c r="AP18746"/>
      <c r="AQ18746"/>
    </row>
    <row r="18747" spans="23:43" x14ac:dyDescent="0.25">
      <c r="W18747" t="b">
        <f t="shared" si="1261"/>
        <v>1</v>
      </c>
      <c r="X18747" t="b">
        <f t="shared" si="1262"/>
        <v>1</v>
      </c>
      <c r="AA18747"/>
      <c r="AH18747"/>
      <c r="AL18747" t="b">
        <f t="shared" si="1263"/>
        <v>1</v>
      </c>
      <c r="AM18747" t="b">
        <f t="shared" si="1264"/>
        <v>1</v>
      </c>
      <c r="AP18747"/>
      <c r="AQ18747"/>
    </row>
    <row r="18748" spans="23:43" x14ac:dyDescent="0.25">
      <c r="W18748" t="b">
        <f t="shared" si="1261"/>
        <v>1</v>
      </c>
      <c r="X18748" t="b">
        <f t="shared" si="1262"/>
        <v>1</v>
      </c>
      <c r="AA18748"/>
      <c r="AH18748"/>
      <c r="AL18748" t="b">
        <f t="shared" si="1263"/>
        <v>1</v>
      </c>
      <c r="AM18748" t="b">
        <f t="shared" si="1264"/>
        <v>1</v>
      </c>
      <c r="AP18748"/>
      <c r="AQ18748"/>
    </row>
    <row r="18749" spans="23:43" x14ac:dyDescent="0.25">
      <c r="W18749" t="b">
        <f t="shared" si="1261"/>
        <v>1</v>
      </c>
      <c r="X18749" t="b">
        <f t="shared" si="1262"/>
        <v>1</v>
      </c>
      <c r="AA18749"/>
      <c r="AH18749"/>
      <c r="AL18749" t="b">
        <f t="shared" si="1263"/>
        <v>1</v>
      </c>
      <c r="AM18749" t="b">
        <f t="shared" si="1264"/>
        <v>1</v>
      </c>
      <c r="AP18749"/>
      <c r="AQ18749"/>
    </row>
    <row r="18750" spans="23:43" x14ac:dyDescent="0.25">
      <c r="W18750" t="b">
        <f t="shared" si="1261"/>
        <v>1</v>
      </c>
      <c r="X18750" t="b">
        <f t="shared" si="1262"/>
        <v>1</v>
      </c>
      <c r="AA18750"/>
      <c r="AH18750"/>
      <c r="AL18750" t="b">
        <f t="shared" si="1263"/>
        <v>1</v>
      </c>
      <c r="AM18750" t="b">
        <f t="shared" si="1264"/>
        <v>1</v>
      </c>
      <c r="AP18750"/>
      <c r="AQ18750"/>
    </row>
    <row r="18751" spans="23:43" x14ac:dyDescent="0.25">
      <c r="W18751" t="b">
        <f t="shared" si="1261"/>
        <v>1</v>
      </c>
      <c r="X18751" t="b">
        <f t="shared" si="1262"/>
        <v>1</v>
      </c>
      <c r="AA18751"/>
      <c r="AH18751"/>
      <c r="AL18751" t="b">
        <f t="shared" si="1263"/>
        <v>1</v>
      </c>
      <c r="AM18751" t="b">
        <f t="shared" si="1264"/>
        <v>1</v>
      </c>
      <c r="AP18751"/>
      <c r="AQ18751"/>
    </row>
    <row r="18752" spans="23:43" x14ac:dyDescent="0.25">
      <c r="W18752" t="b">
        <f t="shared" si="1261"/>
        <v>1</v>
      </c>
      <c r="X18752" t="b">
        <f t="shared" si="1262"/>
        <v>1</v>
      </c>
      <c r="AA18752"/>
      <c r="AH18752"/>
      <c r="AL18752" t="b">
        <f t="shared" si="1263"/>
        <v>1</v>
      </c>
      <c r="AM18752" t="b">
        <f t="shared" si="1264"/>
        <v>1</v>
      </c>
      <c r="AP18752"/>
      <c r="AQ18752"/>
    </row>
    <row r="18753" spans="23:43" x14ac:dyDescent="0.25">
      <c r="W18753" t="b">
        <f t="shared" si="1261"/>
        <v>1</v>
      </c>
      <c r="X18753" t="b">
        <f t="shared" si="1262"/>
        <v>1</v>
      </c>
      <c r="AA18753"/>
      <c r="AH18753"/>
      <c r="AL18753" t="b">
        <f t="shared" si="1263"/>
        <v>1</v>
      </c>
      <c r="AM18753" t="b">
        <f t="shared" si="1264"/>
        <v>1</v>
      </c>
      <c r="AP18753"/>
      <c r="AQ18753"/>
    </row>
    <row r="18754" spans="23:43" x14ac:dyDescent="0.25">
      <c r="W18754" t="b">
        <f t="shared" si="1261"/>
        <v>1</v>
      </c>
      <c r="X18754" t="b">
        <f t="shared" si="1262"/>
        <v>1</v>
      </c>
      <c r="AA18754"/>
      <c r="AH18754"/>
      <c r="AL18754" t="b">
        <f t="shared" si="1263"/>
        <v>1</v>
      </c>
      <c r="AM18754" t="b">
        <f t="shared" si="1264"/>
        <v>1</v>
      </c>
      <c r="AP18754"/>
      <c r="AQ18754"/>
    </row>
    <row r="18755" spans="23:43" x14ac:dyDescent="0.25">
      <c r="W18755" t="b">
        <f t="shared" si="1261"/>
        <v>1</v>
      </c>
      <c r="X18755" t="b">
        <f t="shared" si="1262"/>
        <v>1</v>
      </c>
      <c r="AA18755"/>
      <c r="AH18755"/>
      <c r="AL18755" t="b">
        <f t="shared" si="1263"/>
        <v>1</v>
      </c>
      <c r="AM18755" t="b">
        <f t="shared" si="1264"/>
        <v>1</v>
      </c>
      <c r="AP18755"/>
      <c r="AQ18755"/>
    </row>
    <row r="18756" spans="23:43" x14ac:dyDescent="0.25">
      <c r="W18756" t="b">
        <f t="shared" si="1261"/>
        <v>1</v>
      </c>
      <c r="X18756" t="b">
        <f t="shared" si="1262"/>
        <v>1</v>
      </c>
      <c r="AA18756"/>
      <c r="AH18756"/>
      <c r="AL18756" t="b">
        <f t="shared" si="1263"/>
        <v>1</v>
      </c>
      <c r="AM18756" t="b">
        <f t="shared" si="1264"/>
        <v>1</v>
      </c>
      <c r="AP18756"/>
      <c r="AQ18756"/>
    </row>
    <row r="18757" spans="23:43" x14ac:dyDescent="0.25">
      <c r="W18757" t="b">
        <f t="shared" si="1261"/>
        <v>1</v>
      </c>
      <c r="X18757" t="b">
        <f t="shared" si="1262"/>
        <v>1</v>
      </c>
      <c r="AA18757"/>
      <c r="AH18757"/>
      <c r="AL18757" t="b">
        <f t="shared" si="1263"/>
        <v>1</v>
      </c>
      <c r="AM18757" t="b">
        <f t="shared" si="1264"/>
        <v>1</v>
      </c>
      <c r="AP18757"/>
      <c r="AQ18757"/>
    </row>
    <row r="18758" spans="23:43" x14ac:dyDescent="0.25">
      <c r="W18758" t="b">
        <f t="shared" si="1261"/>
        <v>1</v>
      </c>
      <c r="X18758" t="b">
        <f t="shared" si="1262"/>
        <v>1</v>
      </c>
      <c r="AA18758"/>
      <c r="AH18758"/>
      <c r="AL18758" t="b">
        <f t="shared" si="1263"/>
        <v>1</v>
      </c>
      <c r="AM18758" t="b">
        <f t="shared" si="1264"/>
        <v>1</v>
      </c>
      <c r="AP18758"/>
      <c r="AQ18758"/>
    </row>
    <row r="18759" spans="23:43" x14ac:dyDescent="0.25">
      <c r="W18759" t="b">
        <f t="shared" si="1261"/>
        <v>1</v>
      </c>
      <c r="X18759" t="b">
        <f t="shared" si="1262"/>
        <v>1</v>
      </c>
      <c r="AA18759"/>
      <c r="AH18759"/>
      <c r="AL18759" t="b">
        <f t="shared" si="1263"/>
        <v>1</v>
      </c>
      <c r="AM18759" t="b">
        <f t="shared" si="1264"/>
        <v>1</v>
      </c>
      <c r="AP18759"/>
      <c r="AQ18759"/>
    </row>
    <row r="18760" spans="23:43" x14ac:dyDescent="0.25">
      <c r="W18760" t="b">
        <f t="shared" si="1261"/>
        <v>1</v>
      </c>
      <c r="X18760" t="b">
        <f t="shared" si="1262"/>
        <v>1</v>
      </c>
      <c r="AA18760"/>
      <c r="AH18760"/>
      <c r="AL18760" t="b">
        <f t="shared" si="1263"/>
        <v>1</v>
      </c>
      <c r="AM18760" t="b">
        <f t="shared" si="1264"/>
        <v>1</v>
      </c>
      <c r="AP18760"/>
      <c r="AQ18760"/>
    </row>
    <row r="18761" spans="23:43" x14ac:dyDescent="0.25">
      <c r="W18761" t="b">
        <f t="shared" si="1261"/>
        <v>1</v>
      </c>
      <c r="X18761" t="b">
        <f t="shared" si="1262"/>
        <v>1</v>
      </c>
      <c r="AA18761"/>
      <c r="AH18761"/>
      <c r="AL18761" t="b">
        <f t="shared" si="1263"/>
        <v>1</v>
      </c>
      <c r="AM18761" t="b">
        <f t="shared" si="1264"/>
        <v>1</v>
      </c>
      <c r="AP18761"/>
      <c r="AQ18761"/>
    </row>
    <row r="18762" spans="23:43" x14ac:dyDescent="0.25">
      <c r="W18762" t="b">
        <f t="shared" si="1261"/>
        <v>1</v>
      </c>
      <c r="X18762" t="b">
        <f t="shared" si="1262"/>
        <v>1</v>
      </c>
      <c r="AA18762"/>
      <c r="AH18762"/>
      <c r="AL18762" t="b">
        <f t="shared" si="1263"/>
        <v>1</v>
      </c>
      <c r="AM18762" t="b">
        <f t="shared" si="1264"/>
        <v>1</v>
      </c>
      <c r="AP18762"/>
      <c r="AQ18762"/>
    </row>
    <row r="18763" spans="23:43" x14ac:dyDescent="0.25">
      <c r="W18763" t="b">
        <f t="shared" si="1261"/>
        <v>1</v>
      </c>
      <c r="X18763" t="b">
        <f t="shared" si="1262"/>
        <v>1</v>
      </c>
      <c r="AA18763"/>
      <c r="AH18763"/>
      <c r="AL18763" t="b">
        <f t="shared" si="1263"/>
        <v>1</v>
      </c>
      <c r="AM18763" t="b">
        <f t="shared" si="1264"/>
        <v>1</v>
      </c>
      <c r="AP18763"/>
      <c r="AQ18763"/>
    </row>
    <row r="18764" spans="23:43" x14ac:dyDescent="0.25">
      <c r="W18764" t="b">
        <f t="shared" ref="W18764:W18827" si="1265">IF(AND(U18764&lt;&gt;"",U18764&lt;&gt;"Grand Total",U18764&lt;&gt;"(blank)"),GETPIVOTDATA("Facility CCN",$U$10,"Facility CCN",U18764)=1,TRUE)</f>
        <v>1</v>
      </c>
      <c r="X18764" t="b">
        <f t="shared" ref="X18764:X18827" si="1266">IF(AND(U18764&lt;&gt;"",U18764&lt;&gt;"Grand Total",U18764&lt;&gt;"(blank)"),LEN(U18764)=6,TRUE)</f>
        <v>1</v>
      </c>
      <c r="AA18764"/>
      <c r="AH18764"/>
      <c r="AL18764" t="b">
        <f t="shared" ref="AL18764:AL18827" si="1267">IF(AND(AJ18764&lt;&gt;"",AJ18764&lt;&gt;"Grand Total",AJ18764&lt;&gt;"(blank)"),GETPIVOTDATA("Provider NPI",$AJ$10,"Provider NPI",AJ18764)=1,TRUE)</f>
        <v>1</v>
      </c>
      <c r="AM18764" t="b">
        <f t="shared" ref="AM18764:AM18827" si="1268">IF(AND(AJ18764&lt;&gt;"",AJ18764&lt;&gt;"Grand Total",AJ18764&lt;&gt;"(blank)"),LEN(AJ18764)=10,TRUE)</f>
        <v>1</v>
      </c>
      <c r="AP18764"/>
      <c r="AQ18764"/>
    </row>
    <row r="18765" spans="23:43" x14ac:dyDescent="0.25">
      <c r="W18765" t="b">
        <f t="shared" si="1265"/>
        <v>1</v>
      </c>
      <c r="X18765" t="b">
        <f t="shared" si="1266"/>
        <v>1</v>
      </c>
      <c r="AA18765"/>
      <c r="AH18765"/>
      <c r="AL18765" t="b">
        <f t="shared" si="1267"/>
        <v>1</v>
      </c>
      <c r="AM18765" t="b">
        <f t="shared" si="1268"/>
        <v>1</v>
      </c>
      <c r="AP18765"/>
      <c r="AQ18765"/>
    </row>
    <row r="18766" spans="23:43" x14ac:dyDescent="0.25">
      <c r="W18766" t="b">
        <f t="shared" si="1265"/>
        <v>1</v>
      </c>
      <c r="X18766" t="b">
        <f t="shared" si="1266"/>
        <v>1</v>
      </c>
      <c r="AA18766"/>
      <c r="AH18766"/>
      <c r="AL18766" t="b">
        <f t="shared" si="1267"/>
        <v>1</v>
      </c>
      <c r="AM18766" t="b">
        <f t="shared" si="1268"/>
        <v>1</v>
      </c>
      <c r="AP18766"/>
      <c r="AQ18766"/>
    </row>
    <row r="18767" spans="23:43" x14ac:dyDescent="0.25">
      <c r="W18767" t="b">
        <f t="shared" si="1265"/>
        <v>1</v>
      </c>
      <c r="X18767" t="b">
        <f t="shared" si="1266"/>
        <v>1</v>
      </c>
      <c r="AA18767"/>
      <c r="AH18767"/>
      <c r="AL18767" t="b">
        <f t="shared" si="1267"/>
        <v>1</v>
      </c>
      <c r="AM18767" t="b">
        <f t="shared" si="1268"/>
        <v>1</v>
      </c>
      <c r="AP18767"/>
      <c r="AQ18767"/>
    </row>
    <row r="18768" spans="23:43" x14ac:dyDescent="0.25">
      <c r="W18768" t="b">
        <f t="shared" si="1265"/>
        <v>1</v>
      </c>
      <c r="X18768" t="b">
        <f t="shared" si="1266"/>
        <v>1</v>
      </c>
      <c r="AA18768"/>
      <c r="AH18768"/>
      <c r="AL18768" t="b">
        <f t="shared" si="1267"/>
        <v>1</v>
      </c>
      <c r="AM18768" t="b">
        <f t="shared" si="1268"/>
        <v>1</v>
      </c>
      <c r="AP18768"/>
      <c r="AQ18768"/>
    </row>
    <row r="18769" spans="23:43" x14ac:dyDescent="0.25">
      <c r="W18769" t="b">
        <f t="shared" si="1265"/>
        <v>1</v>
      </c>
      <c r="X18769" t="b">
        <f t="shared" si="1266"/>
        <v>1</v>
      </c>
      <c r="AA18769"/>
      <c r="AH18769"/>
      <c r="AL18769" t="b">
        <f t="shared" si="1267"/>
        <v>1</v>
      </c>
      <c r="AM18769" t="b">
        <f t="shared" si="1268"/>
        <v>1</v>
      </c>
      <c r="AP18769"/>
      <c r="AQ18769"/>
    </row>
    <row r="18770" spans="23:43" x14ac:dyDescent="0.25">
      <c r="W18770" t="b">
        <f t="shared" si="1265"/>
        <v>1</v>
      </c>
      <c r="X18770" t="b">
        <f t="shared" si="1266"/>
        <v>1</v>
      </c>
      <c r="AA18770"/>
      <c r="AH18770"/>
      <c r="AL18770" t="b">
        <f t="shared" si="1267"/>
        <v>1</v>
      </c>
      <c r="AM18770" t="b">
        <f t="shared" si="1268"/>
        <v>1</v>
      </c>
      <c r="AP18770"/>
      <c r="AQ18770"/>
    </row>
    <row r="18771" spans="23:43" x14ac:dyDescent="0.25">
      <c r="W18771" t="b">
        <f t="shared" si="1265"/>
        <v>1</v>
      </c>
      <c r="X18771" t="b">
        <f t="shared" si="1266"/>
        <v>1</v>
      </c>
      <c r="AA18771"/>
      <c r="AH18771"/>
      <c r="AL18771" t="b">
        <f t="shared" si="1267"/>
        <v>1</v>
      </c>
      <c r="AM18771" t="b">
        <f t="shared" si="1268"/>
        <v>1</v>
      </c>
      <c r="AP18771"/>
      <c r="AQ18771"/>
    </row>
    <row r="18772" spans="23:43" x14ac:dyDescent="0.25">
      <c r="W18772" t="b">
        <f t="shared" si="1265"/>
        <v>1</v>
      </c>
      <c r="X18772" t="b">
        <f t="shared" si="1266"/>
        <v>1</v>
      </c>
      <c r="AA18772"/>
      <c r="AH18772"/>
      <c r="AL18772" t="b">
        <f t="shared" si="1267"/>
        <v>1</v>
      </c>
      <c r="AM18772" t="b">
        <f t="shared" si="1268"/>
        <v>1</v>
      </c>
      <c r="AP18772"/>
      <c r="AQ18772"/>
    </row>
    <row r="18773" spans="23:43" x14ac:dyDescent="0.25">
      <c r="W18773" t="b">
        <f t="shared" si="1265"/>
        <v>1</v>
      </c>
      <c r="X18773" t="b">
        <f t="shared" si="1266"/>
        <v>1</v>
      </c>
      <c r="AA18773"/>
      <c r="AH18773"/>
      <c r="AL18773" t="b">
        <f t="shared" si="1267"/>
        <v>1</v>
      </c>
      <c r="AM18773" t="b">
        <f t="shared" si="1268"/>
        <v>1</v>
      </c>
      <c r="AP18773"/>
      <c r="AQ18773"/>
    </row>
    <row r="18774" spans="23:43" x14ac:dyDescent="0.25">
      <c r="W18774" t="b">
        <f t="shared" si="1265"/>
        <v>1</v>
      </c>
      <c r="X18774" t="b">
        <f t="shared" si="1266"/>
        <v>1</v>
      </c>
      <c r="AA18774"/>
      <c r="AH18774"/>
      <c r="AL18774" t="b">
        <f t="shared" si="1267"/>
        <v>1</v>
      </c>
      <c r="AM18774" t="b">
        <f t="shared" si="1268"/>
        <v>1</v>
      </c>
      <c r="AP18774"/>
      <c r="AQ18774"/>
    </row>
    <row r="18775" spans="23:43" x14ac:dyDescent="0.25">
      <c r="W18775" t="b">
        <f t="shared" si="1265"/>
        <v>1</v>
      </c>
      <c r="X18775" t="b">
        <f t="shared" si="1266"/>
        <v>1</v>
      </c>
      <c r="AA18775"/>
      <c r="AH18775"/>
      <c r="AL18775" t="b">
        <f t="shared" si="1267"/>
        <v>1</v>
      </c>
      <c r="AM18775" t="b">
        <f t="shared" si="1268"/>
        <v>1</v>
      </c>
      <c r="AP18775"/>
      <c r="AQ18775"/>
    </row>
    <row r="18776" spans="23:43" x14ac:dyDescent="0.25">
      <c r="W18776" t="b">
        <f t="shared" si="1265"/>
        <v>1</v>
      </c>
      <c r="X18776" t="b">
        <f t="shared" si="1266"/>
        <v>1</v>
      </c>
      <c r="AA18776"/>
      <c r="AH18776"/>
      <c r="AL18776" t="b">
        <f t="shared" si="1267"/>
        <v>1</v>
      </c>
      <c r="AM18776" t="b">
        <f t="shared" si="1268"/>
        <v>1</v>
      </c>
      <c r="AP18776"/>
      <c r="AQ18776"/>
    </row>
    <row r="18777" spans="23:43" x14ac:dyDescent="0.25">
      <c r="W18777" t="b">
        <f t="shared" si="1265"/>
        <v>1</v>
      </c>
      <c r="X18777" t="b">
        <f t="shared" si="1266"/>
        <v>1</v>
      </c>
      <c r="AA18777"/>
      <c r="AH18777"/>
      <c r="AL18777" t="b">
        <f t="shared" si="1267"/>
        <v>1</v>
      </c>
      <c r="AM18777" t="b">
        <f t="shared" si="1268"/>
        <v>1</v>
      </c>
      <c r="AP18777"/>
      <c r="AQ18777"/>
    </row>
    <row r="18778" spans="23:43" x14ac:dyDescent="0.25">
      <c r="W18778" t="b">
        <f t="shared" si="1265"/>
        <v>1</v>
      </c>
      <c r="X18778" t="b">
        <f t="shared" si="1266"/>
        <v>1</v>
      </c>
      <c r="AA18778"/>
      <c r="AH18778"/>
      <c r="AL18778" t="b">
        <f t="shared" si="1267"/>
        <v>1</v>
      </c>
      <c r="AM18778" t="b">
        <f t="shared" si="1268"/>
        <v>1</v>
      </c>
      <c r="AP18778"/>
      <c r="AQ18778"/>
    </row>
    <row r="18779" spans="23:43" x14ac:dyDescent="0.25">
      <c r="W18779" t="b">
        <f t="shared" si="1265"/>
        <v>1</v>
      </c>
      <c r="X18779" t="b">
        <f t="shared" si="1266"/>
        <v>1</v>
      </c>
      <c r="AA18779"/>
      <c r="AH18779"/>
      <c r="AL18779" t="b">
        <f t="shared" si="1267"/>
        <v>1</v>
      </c>
      <c r="AM18779" t="b">
        <f t="shared" si="1268"/>
        <v>1</v>
      </c>
      <c r="AP18779"/>
      <c r="AQ18779"/>
    </row>
    <row r="18780" spans="23:43" x14ac:dyDescent="0.25">
      <c r="W18780" t="b">
        <f t="shared" si="1265"/>
        <v>1</v>
      </c>
      <c r="X18780" t="b">
        <f t="shared" si="1266"/>
        <v>1</v>
      </c>
      <c r="AA18780"/>
      <c r="AH18780"/>
      <c r="AL18780" t="b">
        <f t="shared" si="1267"/>
        <v>1</v>
      </c>
      <c r="AM18780" t="b">
        <f t="shared" si="1268"/>
        <v>1</v>
      </c>
      <c r="AP18780"/>
      <c r="AQ18780"/>
    </row>
    <row r="18781" spans="23:43" x14ac:dyDescent="0.25">
      <c r="W18781" t="b">
        <f t="shared" si="1265"/>
        <v>1</v>
      </c>
      <c r="X18781" t="b">
        <f t="shared" si="1266"/>
        <v>1</v>
      </c>
      <c r="AA18781"/>
      <c r="AH18781"/>
      <c r="AL18781" t="b">
        <f t="shared" si="1267"/>
        <v>1</v>
      </c>
      <c r="AM18781" t="b">
        <f t="shared" si="1268"/>
        <v>1</v>
      </c>
      <c r="AP18781"/>
      <c r="AQ18781"/>
    </row>
    <row r="18782" spans="23:43" x14ac:dyDescent="0.25">
      <c r="W18782" t="b">
        <f t="shared" si="1265"/>
        <v>1</v>
      </c>
      <c r="X18782" t="b">
        <f t="shared" si="1266"/>
        <v>1</v>
      </c>
      <c r="AA18782"/>
      <c r="AH18782"/>
      <c r="AL18782" t="b">
        <f t="shared" si="1267"/>
        <v>1</v>
      </c>
      <c r="AM18782" t="b">
        <f t="shared" si="1268"/>
        <v>1</v>
      </c>
      <c r="AP18782"/>
      <c r="AQ18782"/>
    </row>
    <row r="18783" spans="23:43" x14ac:dyDescent="0.25">
      <c r="W18783" t="b">
        <f t="shared" si="1265"/>
        <v>1</v>
      </c>
      <c r="X18783" t="b">
        <f t="shared" si="1266"/>
        <v>1</v>
      </c>
      <c r="AA18783"/>
      <c r="AH18783"/>
      <c r="AL18783" t="b">
        <f t="shared" si="1267"/>
        <v>1</v>
      </c>
      <c r="AM18783" t="b">
        <f t="shared" si="1268"/>
        <v>1</v>
      </c>
      <c r="AP18783"/>
      <c r="AQ18783"/>
    </row>
    <row r="18784" spans="23:43" x14ac:dyDescent="0.25">
      <c r="W18784" t="b">
        <f t="shared" si="1265"/>
        <v>1</v>
      </c>
      <c r="X18784" t="b">
        <f t="shared" si="1266"/>
        <v>1</v>
      </c>
      <c r="AA18784"/>
      <c r="AH18784"/>
      <c r="AL18784" t="b">
        <f t="shared" si="1267"/>
        <v>1</v>
      </c>
      <c r="AM18784" t="b">
        <f t="shared" si="1268"/>
        <v>1</v>
      </c>
      <c r="AP18784"/>
      <c r="AQ18784"/>
    </row>
    <row r="18785" spans="23:43" x14ac:dyDescent="0.25">
      <c r="W18785" t="b">
        <f t="shared" si="1265"/>
        <v>1</v>
      </c>
      <c r="X18785" t="b">
        <f t="shared" si="1266"/>
        <v>1</v>
      </c>
      <c r="AA18785"/>
      <c r="AH18785"/>
      <c r="AL18785" t="b">
        <f t="shared" si="1267"/>
        <v>1</v>
      </c>
      <c r="AM18785" t="b">
        <f t="shared" si="1268"/>
        <v>1</v>
      </c>
      <c r="AP18785"/>
      <c r="AQ18785"/>
    </row>
    <row r="18786" spans="23:43" x14ac:dyDescent="0.25">
      <c r="W18786" t="b">
        <f t="shared" si="1265"/>
        <v>1</v>
      </c>
      <c r="X18786" t="b">
        <f t="shared" si="1266"/>
        <v>1</v>
      </c>
      <c r="AA18786"/>
      <c r="AH18786"/>
      <c r="AL18786" t="b">
        <f t="shared" si="1267"/>
        <v>1</v>
      </c>
      <c r="AM18786" t="b">
        <f t="shared" si="1268"/>
        <v>1</v>
      </c>
      <c r="AP18786"/>
      <c r="AQ18786"/>
    </row>
    <row r="18787" spans="23:43" x14ac:dyDescent="0.25">
      <c r="W18787" t="b">
        <f t="shared" si="1265"/>
        <v>1</v>
      </c>
      <c r="X18787" t="b">
        <f t="shared" si="1266"/>
        <v>1</v>
      </c>
      <c r="AA18787"/>
      <c r="AH18787"/>
      <c r="AL18787" t="b">
        <f t="shared" si="1267"/>
        <v>1</v>
      </c>
      <c r="AM18787" t="b">
        <f t="shared" si="1268"/>
        <v>1</v>
      </c>
      <c r="AP18787"/>
      <c r="AQ18787"/>
    </row>
    <row r="18788" spans="23:43" x14ac:dyDescent="0.25">
      <c r="W18788" t="b">
        <f t="shared" si="1265"/>
        <v>1</v>
      </c>
      <c r="X18788" t="b">
        <f t="shared" si="1266"/>
        <v>1</v>
      </c>
      <c r="AA18788"/>
      <c r="AH18788"/>
      <c r="AL18788" t="b">
        <f t="shared" si="1267"/>
        <v>1</v>
      </c>
      <c r="AM18788" t="b">
        <f t="shared" si="1268"/>
        <v>1</v>
      </c>
      <c r="AP18788"/>
      <c r="AQ18788"/>
    </row>
    <row r="18789" spans="23:43" x14ac:dyDescent="0.25">
      <c r="W18789" t="b">
        <f t="shared" si="1265"/>
        <v>1</v>
      </c>
      <c r="X18789" t="b">
        <f t="shared" si="1266"/>
        <v>1</v>
      </c>
      <c r="AA18789"/>
      <c r="AH18789"/>
      <c r="AL18789" t="b">
        <f t="shared" si="1267"/>
        <v>1</v>
      </c>
      <c r="AM18789" t="b">
        <f t="shared" si="1268"/>
        <v>1</v>
      </c>
      <c r="AP18789"/>
      <c r="AQ18789"/>
    </row>
    <row r="18790" spans="23:43" x14ac:dyDescent="0.25">
      <c r="W18790" t="b">
        <f t="shared" si="1265"/>
        <v>1</v>
      </c>
      <c r="X18790" t="b">
        <f t="shared" si="1266"/>
        <v>1</v>
      </c>
      <c r="AA18790"/>
      <c r="AH18790"/>
      <c r="AL18790" t="b">
        <f t="shared" si="1267"/>
        <v>1</v>
      </c>
      <c r="AM18790" t="b">
        <f t="shared" si="1268"/>
        <v>1</v>
      </c>
      <c r="AP18790"/>
      <c r="AQ18790"/>
    </row>
    <row r="18791" spans="23:43" x14ac:dyDescent="0.25">
      <c r="W18791" t="b">
        <f t="shared" si="1265"/>
        <v>1</v>
      </c>
      <c r="X18791" t="b">
        <f t="shared" si="1266"/>
        <v>1</v>
      </c>
      <c r="AA18791"/>
      <c r="AH18791"/>
      <c r="AL18791" t="b">
        <f t="shared" si="1267"/>
        <v>1</v>
      </c>
      <c r="AM18791" t="b">
        <f t="shared" si="1268"/>
        <v>1</v>
      </c>
      <c r="AP18791"/>
      <c r="AQ18791"/>
    </row>
    <row r="18792" spans="23:43" x14ac:dyDescent="0.25">
      <c r="W18792" t="b">
        <f t="shared" si="1265"/>
        <v>1</v>
      </c>
      <c r="X18792" t="b">
        <f t="shared" si="1266"/>
        <v>1</v>
      </c>
      <c r="AA18792"/>
      <c r="AH18792"/>
      <c r="AL18792" t="b">
        <f t="shared" si="1267"/>
        <v>1</v>
      </c>
      <c r="AM18792" t="b">
        <f t="shared" si="1268"/>
        <v>1</v>
      </c>
      <c r="AP18792"/>
      <c r="AQ18792"/>
    </row>
    <row r="18793" spans="23:43" x14ac:dyDescent="0.25">
      <c r="W18793" t="b">
        <f t="shared" si="1265"/>
        <v>1</v>
      </c>
      <c r="X18793" t="b">
        <f t="shared" si="1266"/>
        <v>1</v>
      </c>
      <c r="AA18793"/>
      <c r="AH18793"/>
      <c r="AL18793" t="b">
        <f t="shared" si="1267"/>
        <v>1</v>
      </c>
      <c r="AM18793" t="b">
        <f t="shared" si="1268"/>
        <v>1</v>
      </c>
      <c r="AP18793"/>
      <c r="AQ18793"/>
    </row>
    <row r="18794" spans="23:43" x14ac:dyDescent="0.25">
      <c r="W18794" t="b">
        <f t="shared" si="1265"/>
        <v>1</v>
      </c>
      <c r="X18794" t="b">
        <f t="shared" si="1266"/>
        <v>1</v>
      </c>
      <c r="AA18794"/>
      <c r="AH18794"/>
      <c r="AL18794" t="b">
        <f t="shared" si="1267"/>
        <v>1</v>
      </c>
      <c r="AM18794" t="b">
        <f t="shared" si="1268"/>
        <v>1</v>
      </c>
      <c r="AP18794"/>
      <c r="AQ18794"/>
    </row>
    <row r="18795" spans="23:43" x14ac:dyDescent="0.25">
      <c r="W18795" t="b">
        <f t="shared" si="1265"/>
        <v>1</v>
      </c>
      <c r="X18795" t="b">
        <f t="shared" si="1266"/>
        <v>1</v>
      </c>
      <c r="AA18795"/>
      <c r="AH18795"/>
      <c r="AL18795" t="b">
        <f t="shared" si="1267"/>
        <v>1</v>
      </c>
      <c r="AM18795" t="b">
        <f t="shared" si="1268"/>
        <v>1</v>
      </c>
      <c r="AP18795"/>
      <c r="AQ18795"/>
    </row>
    <row r="18796" spans="23:43" x14ac:dyDescent="0.25">
      <c r="W18796" t="b">
        <f t="shared" si="1265"/>
        <v>1</v>
      </c>
      <c r="X18796" t="b">
        <f t="shared" si="1266"/>
        <v>1</v>
      </c>
      <c r="AA18796"/>
      <c r="AH18796"/>
      <c r="AL18796" t="b">
        <f t="shared" si="1267"/>
        <v>1</v>
      </c>
      <c r="AM18796" t="b">
        <f t="shared" si="1268"/>
        <v>1</v>
      </c>
      <c r="AP18796"/>
      <c r="AQ18796"/>
    </row>
    <row r="18797" spans="23:43" x14ac:dyDescent="0.25">
      <c r="W18797" t="b">
        <f t="shared" si="1265"/>
        <v>1</v>
      </c>
      <c r="X18797" t="b">
        <f t="shared" si="1266"/>
        <v>1</v>
      </c>
      <c r="AA18797"/>
      <c r="AH18797"/>
      <c r="AL18797" t="b">
        <f t="shared" si="1267"/>
        <v>1</v>
      </c>
      <c r="AM18797" t="b">
        <f t="shared" si="1268"/>
        <v>1</v>
      </c>
      <c r="AP18797"/>
      <c r="AQ18797"/>
    </row>
    <row r="18798" spans="23:43" x14ac:dyDescent="0.25">
      <c r="W18798" t="b">
        <f t="shared" si="1265"/>
        <v>1</v>
      </c>
      <c r="X18798" t="b">
        <f t="shared" si="1266"/>
        <v>1</v>
      </c>
      <c r="AA18798"/>
      <c r="AH18798"/>
      <c r="AL18798" t="b">
        <f t="shared" si="1267"/>
        <v>1</v>
      </c>
      <c r="AM18798" t="b">
        <f t="shared" si="1268"/>
        <v>1</v>
      </c>
      <c r="AP18798"/>
      <c r="AQ18798"/>
    </row>
    <row r="18799" spans="23:43" x14ac:dyDescent="0.25">
      <c r="W18799" t="b">
        <f t="shared" si="1265"/>
        <v>1</v>
      </c>
      <c r="X18799" t="b">
        <f t="shared" si="1266"/>
        <v>1</v>
      </c>
      <c r="AA18799"/>
      <c r="AH18799"/>
      <c r="AL18799" t="b">
        <f t="shared" si="1267"/>
        <v>1</v>
      </c>
      <c r="AM18799" t="b">
        <f t="shared" si="1268"/>
        <v>1</v>
      </c>
      <c r="AP18799"/>
      <c r="AQ18799"/>
    </row>
    <row r="18800" spans="23:43" x14ac:dyDescent="0.25">
      <c r="W18800" t="b">
        <f t="shared" si="1265"/>
        <v>1</v>
      </c>
      <c r="X18800" t="b">
        <f t="shared" si="1266"/>
        <v>1</v>
      </c>
      <c r="AA18800"/>
      <c r="AH18800"/>
      <c r="AL18800" t="b">
        <f t="shared" si="1267"/>
        <v>1</v>
      </c>
      <c r="AM18800" t="b">
        <f t="shared" si="1268"/>
        <v>1</v>
      </c>
      <c r="AP18800"/>
      <c r="AQ18800"/>
    </row>
    <row r="18801" spans="23:43" x14ac:dyDescent="0.25">
      <c r="W18801" t="b">
        <f t="shared" si="1265"/>
        <v>1</v>
      </c>
      <c r="X18801" t="b">
        <f t="shared" si="1266"/>
        <v>1</v>
      </c>
      <c r="AA18801"/>
      <c r="AH18801"/>
      <c r="AL18801" t="b">
        <f t="shared" si="1267"/>
        <v>1</v>
      </c>
      <c r="AM18801" t="b">
        <f t="shared" si="1268"/>
        <v>1</v>
      </c>
      <c r="AP18801"/>
      <c r="AQ18801"/>
    </row>
    <row r="18802" spans="23:43" x14ac:dyDescent="0.25">
      <c r="W18802" t="b">
        <f t="shared" si="1265"/>
        <v>1</v>
      </c>
      <c r="X18802" t="b">
        <f t="shared" si="1266"/>
        <v>1</v>
      </c>
      <c r="AA18802"/>
      <c r="AH18802"/>
      <c r="AL18802" t="b">
        <f t="shared" si="1267"/>
        <v>1</v>
      </c>
      <c r="AM18802" t="b">
        <f t="shared" si="1268"/>
        <v>1</v>
      </c>
      <c r="AP18802"/>
      <c r="AQ18802"/>
    </row>
    <row r="18803" spans="23:43" x14ac:dyDescent="0.25">
      <c r="W18803" t="b">
        <f t="shared" si="1265"/>
        <v>1</v>
      </c>
      <c r="X18803" t="b">
        <f t="shared" si="1266"/>
        <v>1</v>
      </c>
      <c r="AA18803"/>
      <c r="AH18803"/>
      <c r="AL18803" t="b">
        <f t="shared" si="1267"/>
        <v>1</v>
      </c>
      <c r="AM18803" t="b">
        <f t="shared" si="1268"/>
        <v>1</v>
      </c>
      <c r="AP18803"/>
      <c r="AQ18803"/>
    </row>
    <row r="18804" spans="23:43" x14ac:dyDescent="0.25">
      <c r="W18804" t="b">
        <f t="shared" si="1265"/>
        <v>1</v>
      </c>
      <c r="X18804" t="b">
        <f t="shared" si="1266"/>
        <v>1</v>
      </c>
      <c r="AA18804"/>
      <c r="AH18804"/>
      <c r="AL18804" t="b">
        <f t="shared" si="1267"/>
        <v>1</v>
      </c>
      <c r="AM18804" t="b">
        <f t="shared" si="1268"/>
        <v>1</v>
      </c>
      <c r="AP18804"/>
      <c r="AQ18804"/>
    </row>
    <row r="18805" spans="23:43" x14ac:dyDescent="0.25">
      <c r="W18805" t="b">
        <f t="shared" si="1265"/>
        <v>1</v>
      </c>
      <c r="X18805" t="b">
        <f t="shared" si="1266"/>
        <v>1</v>
      </c>
      <c r="AA18805"/>
      <c r="AH18805"/>
      <c r="AL18805" t="b">
        <f t="shared" si="1267"/>
        <v>1</v>
      </c>
      <c r="AM18805" t="b">
        <f t="shared" si="1268"/>
        <v>1</v>
      </c>
      <c r="AP18805"/>
      <c r="AQ18805"/>
    </row>
    <row r="18806" spans="23:43" x14ac:dyDescent="0.25">
      <c r="W18806" t="b">
        <f t="shared" si="1265"/>
        <v>1</v>
      </c>
      <c r="X18806" t="b">
        <f t="shared" si="1266"/>
        <v>1</v>
      </c>
      <c r="AA18806"/>
      <c r="AH18806"/>
      <c r="AL18806" t="b">
        <f t="shared" si="1267"/>
        <v>1</v>
      </c>
      <c r="AM18806" t="b">
        <f t="shared" si="1268"/>
        <v>1</v>
      </c>
      <c r="AP18806"/>
      <c r="AQ18806"/>
    </row>
    <row r="18807" spans="23:43" x14ac:dyDescent="0.25">
      <c r="W18807" t="b">
        <f t="shared" si="1265"/>
        <v>1</v>
      </c>
      <c r="X18807" t="b">
        <f t="shared" si="1266"/>
        <v>1</v>
      </c>
      <c r="AA18807"/>
      <c r="AH18807"/>
      <c r="AL18807" t="b">
        <f t="shared" si="1267"/>
        <v>1</v>
      </c>
      <c r="AM18807" t="b">
        <f t="shared" si="1268"/>
        <v>1</v>
      </c>
      <c r="AP18807"/>
      <c r="AQ18807"/>
    </row>
    <row r="18808" spans="23:43" x14ac:dyDescent="0.25">
      <c r="W18808" t="b">
        <f t="shared" si="1265"/>
        <v>1</v>
      </c>
      <c r="X18808" t="b">
        <f t="shared" si="1266"/>
        <v>1</v>
      </c>
      <c r="AA18808"/>
      <c r="AH18808"/>
      <c r="AL18808" t="b">
        <f t="shared" si="1267"/>
        <v>1</v>
      </c>
      <c r="AM18808" t="b">
        <f t="shared" si="1268"/>
        <v>1</v>
      </c>
      <c r="AP18808"/>
      <c r="AQ18808"/>
    </row>
    <row r="18809" spans="23:43" x14ac:dyDescent="0.25">
      <c r="W18809" t="b">
        <f t="shared" si="1265"/>
        <v>1</v>
      </c>
      <c r="X18809" t="b">
        <f t="shared" si="1266"/>
        <v>1</v>
      </c>
      <c r="AA18809"/>
      <c r="AH18809"/>
      <c r="AL18809" t="b">
        <f t="shared" si="1267"/>
        <v>1</v>
      </c>
      <c r="AM18809" t="b">
        <f t="shared" si="1268"/>
        <v>1</v>
      </c>
      <c r="AP18809"/>
      <c r="AQ18809"/>
    </row>
    <row r="18810" spans="23:43" x14ac:dyDescent="0.25">
      <c r="W18810" t="b">
        <f t="shared" si="1265"/>
        <v>1</v>
      </c>
      <c r="X18810" t="b">
        <f t="shared" si="1266"/>
        <v>1</v>
      </c>
      <c r="AA18810"/>
      <c r="AH18810"/>
      <c r="AL18810" t="b">
        <f t="shared" si="1267"/>
        <v>1</v>
      </c>
      <c r="AM18810" t="b">
        <f t="shared" si="1268"/>
        <v>1</v>
      </c>
      <c r="AP18810"/>
      <c r="AQ18810"/>
    </row>
    <row r="18811" spans="23:43" x14ac:dyDescent="0.25">
      <c r="W18811" t="b">
        <f t="shared" si="1265"/>
        <v>1</v>
      </c>
      <c r="X18811" t="b">
        <f t="shared" si="1266"/>
        <v>1</v>
      </c>
      <c r="AA18811"/>
      <c r="AH18811"/>
      <c r="AL18811" t="b">
        <f t="shared" si="1267"/>
        <v>1</v>
      </c>
      <c r="AM18811" t="b">
        <f t="shared" si="1268"/>
        <v>1</v>
      </c>
      <c r="AP18811"/>
      <c r="AQ18811"/>
    </row>
    <row r="18812" spans="23:43" x14ac:dyDescent="0.25">
      <c r="W18812" t="b">
        <f t="shared" si="1265"/>
        <v>1</v>
      </c>
      <c r="X18812" t="b">
        <f t="shared" si="1266"/>
        <v>1</v>
      </c>
      <c r="AA18812"/>
      <c r="AH18812"/>
      <c r="AL18812" t="b">
        <f t="shared" si="1267"/>
        <v>1</v>
      </c>
      <c r="AM18812" t="b">
        <f t="shared" si="1268"/>
        <v>1</v>
      </c>
      <c r="AP18812"/>
      <c r="AQ18812"/>
    </row>
    <row r="18813" spans="23:43" x14ac:dyDescent="0.25">
      <c r="W18813" t="b">
        <f t="shared" si="1265"/>
        <v>1</v>
      </c>
      <c r="X18813" t="b">
        <f t="shared" si="1266"/>
        <v>1</v>
      </c>
      <c r="AA18813"/>
      <c r="AH18813"/>
      <c r="AL18813" t="b">
        <f t="shared" si="1267"/>
        <v>1</v>
      </c>
      <c r="AM18813" t="b">
        <f t="shared" si="1268"/>
        <v>1</v>
      </c>
      <c r="AP18813"/>
      <c r="AQ18813"/>
    </row>
    <row r="18814" spans="23:43" x14ac:dyDescent="0.25">
      <c r="W18814" t="b">
        <f t="shared" si="1265"/>
        <v>1</v>
      </c>
      <c r="X18814" t="b">
        <f t="shared" si="1266"/>
        <v>1</v>
      </c>
      <c r="AA18814"/>
      <c r="AH18814"/>
      <c r="AL18814" t="b">
        <f t="shared" si="1267"/>
        <v>1</v>
      </c>
      <c r="AM18814" t="b">
        <f t="shared" si="1268"/>
        <v>1</v>
      </c>
      <c r="AP18814"/>
      <c r="AQ18814"/>
    </row>
    <row r="18815" spans="23:43" x14ac:dyDescent="0.25">
      <c r="W18815" t="b">
        <f t="shared" si="1265"/>
        <v>1</v>
      </c>
      <c r="X18815" t="b">
        <f t="shared" si="1266"/>
        <v>1</v>
      </c>
      <c r="AA18815"/>
      <c r="AH18815"/>
      <c r="AL18815" t="b">
        <f t="shared" si="1267"/>
        <v>1</v>
      </c>
      <c r="AM18815" t="b">
        <f t="shared" si="1268"/>
        <v>1</v>
      </c>
      <c r="AP18815"/>
      <c r="AQ18815"/>
    </row>
    <row r="18816" spans="23:43" x14ac:dyDescent="0.25">
      <c r="W18816" t="b">
        <f t="shared" si="1265"/>
        <v>1</v>
      </c>
      <c r="X18816" t="b">
        <f t="shared" si="1266"/>
        <v>1</v>
      </c>
      <c r="AA18816"/>
      <c r="AH18816"/>
      <c r="AL18816" t="b">
        <f t="shared" si="1267"/>
        <v>1</v>
      </c>
      <c r="AM18816" t="b">
        <f t="shared" si="1268"/>
        <v>1</v>
      </c>
      <c r="AP18816"/>
      <c r="AQ18816"/>
    </row>
    <row r="18817" spans="23:43" x14ac:dyDescent="0.25">
      <c r="W18817" t="b">
        <f t="shared" si="1265"/>
        <v>1</v>
      </c>
      <c r="X18817" t="b">
        <f t="shared" si="1266"/>
        <v>1</v>
      </c>
      <c r="AA18817"/>
      <c r="AH18817"/>
      <c r="AL18817" t="b">
        <f t="shared" si="1267"/>
        <v>1</v>
      </c>
      <c r="AM18817" t="b">
        <f t="shared" si="1268"/>
        <v>1</v>
      </c>
      <c r="AP18817"/>
      <c r="AQ18817"/>
    </row>
    <row r="18818" spans="23:43" x14ac:dyDescent="0.25">
      <c r="W18818" t="b">
        <f t="shared" si="1265"/>
        <v>1</v>
      </c>
      <c r="X18818" t="b">
        <f t="shared" si="1266"/>
        <v>1</v>
      </c>
      <c r="AA18818"/>
      <c r="AH18818"/>
      <c r="AL18818" t="b">
        <f t="shared" si="1267"/>
        <v>1</v>
      </c>
      <c r="AM18818" t="b">
        <f t="shared" si="1268"/>
        <v>1</v>
      </c>
      <c r="AP18818"/>
      <c r="AQ18818"/>
    </row>
    <row r="18819" spans="23:43" x14ac:dyDescent="0.25">
      <c r="W18819" t="b">
        <f t="shared" si="1265"/>
        <v>1</v>
      </c>
      <c r="X18819" t="b">
        <f t="shared" si="1266"/>
        <v>1</v>
      </c>
      <c r="AA18819"/>
      <c r="AH18819"/>
      <c r="AL18819" t="b">
        <f t="shared" si="1267"/>
        <v>1</v>
      </c>
      <c r="AM18819" t="b">
        <f t="shared" si="1268"/>
        <v>1</v>
      </c>
      <c r="AP18819"/>
      <c r="AQ18819"/>
    </row>
    <row r="18820" spans="23:43" x14ac:dyDescent="0.25">
      <c r="W18820" t="b">
        <f t="shared" si="1265"/>
        <v>1</v>
      </c>
      <c r="X18820" t="b">
        <f t="shared" si="1266"/>
        <v>1</v>
      </c>
      <c r="AA18820"/>
      <c r="AH18820"/>
      <c r="AL18820" t="b">
        <f t="shared" si="1267"/>
        <v>1</v>
      </c>
      <c r="AM18820" t="b">
        <f t="shared" si="1268"/>
        <v>1</v>
      </c>
      <c r="AP18820"/>
      <c r="AQ18820"/>
    </row>
    <row r="18821" spans="23:43" x14ac:dyDescent="0.25">
      <c r="W18821" t="b">
        <f t="shared" si="1265"/>
        <v>1</v>
      </c>
      <c r="X18821" t="b">
        <f t="shared" si="1266"/>
        <v>1</v>
      </c>
      <c r="AA18821"/>
      <c r="AH18821"/>
      <c r="AL18821" t="b">
        <f t="shared" si="1267"/>
        <v>1</v>
      </c>
      <c r="AM18821" t="b">
        <f t="shared" si="1268"/>
        <v>1</v>
      </c>
      <c r="AP18821"/>
      <c r="AQ18821"/>
    </row>
    <row r="18822" spans="23:43" x14ac:dyDescent="0.25">
      <c r="W18822" t="b">
        <f t="shared" si="1265"/>
        <v>1</v>
      </c>
      <c r="X18822" t="b">
        <f t="shared" si="1266"/>
        <v>1</v>
      </c>
      <c r="AA18822"/>
      <c r="AH18822"/>
      <c r="AL18822" t="b">
        <f t="shared" si="1267"/>
        <v>1</v>
      </c>
      <c r="AM18822" t="b">
        <f t="shared" si="1268"/>
        <v>1</v>
      </c>
      <c r="AP18822"/>
      <c r="AQ18822"/>
    </row>
    <row r="18823" spans="23:43" x14ac:dyDescent="0.25">
      <c r="W18823" t="b">
        <f t="shared" si="1265"/>
        <v>1</v>
      </c>
      <c r="X18823" t="b">
        <f t="shared" si="1266"/>
        <v>1</v>
      </c>
      <c r="AA18823"/>
      <c r="AH18823"/>
      <c r="AL18823" t="b">
        <f t="shared" si="1267"/>
        <v>1</v>
      </c>
      <c r="AM18823" t="b">
        <f t="shared" si="1268"/>
        <v>1</v>
      </c>
      <c r="AP18823"/>
      <c r="AQ18823"/>
    </row>
    <row r="18824" spans="23:43" x14ac:dyDescent="0.25">
      <c r="W18824" t="b">
        <f t="shared" si="1265"/>
        <v>1</v>
      </c>
      <c r="X18824" t="b">
        <f t="shared" si="1266"/>
        <v>1</v>
      </c>
      <c r="AA18824"/>
      <c r="AH18824"/>
      <c r="AL18824" t="b">
        <f t="shared" si="1267"/>
        <v>1</v>
      </c>
      <c r="AM18824" t="b">
        <f t="shared" si="1268"/>
        <v>1</v>
      </c>
      <c r="AP18824"/>
      <c r="AQ18824"/>
    </row>
    <row r="18825" spans="23:43" x14ac:dyDescent="0.25">
      <c r="W18825" t="b">
        <f t="shared" si="1265"/>
        <v>1</v>
      </c>
      <c r="X18825" t="b">
        <f t="shared" si="1266"/>
        <v>1</v>
      </c>
      <c r="AA18825"/>
      <c r="AH18825"/>
      <c r="AL18825" t="b">
        <f t="shared" si="1267"/>
        <v>1</v>
      </c>
      <c r="AM18825" t="b">
        <f t="shared" si="1268"/>
        <v>1</v>
      </c>
      <c r="AP18825"/>
      <c r="AQ18825"/>
    </row>
    <row r="18826" spans="23:43" x14ac:dyDescent="0.25">
      <c r="W18826" t="b">
        <f t="shared" si="1265"/>
        <v>1</v>
      </c>
      <c r="X18826" t="b">
        <f t="shared" si="1266"/>
        <v>1</v>
      </c>
      <c r="AA18826"/>
      <c r="AH18826"/>
      <c r="AL18826" t="b">
        <f t="shared" si="1267"/>
        <v>1</v>
      </c>
      <c r="AM18826" t="b">
        <f t="shared" si="1268"/>
        <v>1</v>
      </c>
      <c r="AP18826"/>
      <c r="AQ18826"/>
    </row>
    <row r="18827" spans="23:43" x14ac:dyDescent="0.25">
      <c r="W18827" t="b">
        <f t="shared" si="1265"/>
        <v>1</v>
      </c>
      <c r="X18827" t="b">
        <f t="shared" si="1266"/>
        <v>1</v>
      </c>
      <c r="AA18827"/>
      <c r="AH18827"/>
      <c r="AL18827" t="b">
        <f t="shared" si="1267"/>
        <v>1</v>
      </c>
      <c r="AM18827" t="b">
        <f t="shared" si="1268"/>
        <v>1</v>
      </c>
      <c r="AP18827"/>
      <c r="AQ18827"/>
    </row>
    <row r="18828" spans="23:43" x14ac:dyDescent="0.25">
      <c r="W18828" t="b">
        <f t="shared" ref="W18828:W18891" si="1269">IF(AND(U18828&lt;&gt;"",U18828&lt;&gt;"Grand Total",U18828&lt;&gt;"(blank)"),GETPIVOTDATA("Facility CCN",$U$10,"Facility CCN",U18828)=1,TRUE)</f>
        <v>1</v>
      </c>
      <c r="X18828" t="b">
        <f t="shared" ref="X18828:X18891" si="1270">IF(AND(U18828&lt;&gt;"",U18828&lt;&gt;"Grand Total",U18828&lt;&gt;"(blank)"),LEN(U18828)=6,TRUE)</f>
        <v>1</v>
      </c>
      <c r="AA18828"/>
      <c r="AH18828"/>
      <c r="AL18828" t="b">
        <f t="shared" ref="AL18828:AL18891" si="1271">IF(AND(AJ18828&lt;&gt;"",AJ18828&lt;&gt;"Grand Total",AJ18828&lt;&gt;"(blank)"),GETPIVOTDATA("Provider NPI",$AJ$10,"Provider NPI",AJ18828)=1,TRUE)</f>
        <v>1</v>
      </c>
      <c r="AM18828" t="b">
        <f t="shared" ref="AM18828:AM18891" si="1272">IF(AND(AJ18828&lt;&gt;"",AJ18828&lt;&gt;"Grand Total",AJ18828&lt;&gt;"(blank)"),LEN(AJ18828)=10,TRUE)</f>
        <v>1</v>
      </c>
      <c r="AP18828"/>
      <c r="AQ18828"/>
    </row>
    <row r="18829" spans="23:43" x14ac:dyDescent="0.25">
      <c r="W18829" t="b">
        <f t="shared" si="1269"/>
        <v>1</v>
      </c>
      <c r="X18829" t="b">
        <f t="shared" si="1270"/>
        <v>1</v>
      </c>
      <c r="AA18829"/>
      <c r="AH18829"/>
      <c r="AL18829" t="b">
        <f t="shared" si="1271"/>
        <v>1</v>
      </c>
      <c r="AM18829" t="b">
        <f t="shared" si="1272"/>
        <v>1</v>
      </c>
      <c r="AP18829"/>
      <c r="AQ18829"/>
    </row>
    <row r="18830" spans="23:43" x14ac:dyDescent="0.25">
      <c r="W18830" t="b">
        <f t="shared" si="1269"/>
        <v>1</v>
      </c>
      <c r="X18830" t="b">
        <f t="shared" si="1270"/>
        <v>1</v>
      </c>
      <c r="AA18830"/>
      <c r="AH18830"/>
      <c r="AL18830" t="b">
        <f t="shared" si="1271"/>
        <v>1</v>
      </c>
      <c r="AM18830" t="b">
        <f t="shared" si="1272"/>
        <v>1</v>
      </c>
      <c r="AP18830"/>
      <c r="AQ18830"/>
    </row>
    <row r="18831" spans="23:43" x14ac:dyDescent="0.25">
      <c r="W18831" t="b">
        <f t="shared" si="1269"/>
        <v>1</v>
      </c>
      <c r="X18831" t="b">
        <f t="shared" si="1270"/>
        <v>1</v>
      </c>
      <c r="AA18831"/>
      <c r="AH18831"/>
      <c r="AL18831" t="b">
        <f t="shared" si="1271"/>
        <v>1</v>
      </c>
      <c r="AM18831" t="b">
        <f t="shared" si="1272"/>
        <v>1</v>
      </c>
      <c r="AP18831"/>
      <c r="AQ18831"/>
    </row>
    <row r="18832" spans="23:43" x14ac:dyDescent="0.25">
      <c r="W18832" t="b">
        <f t="shared" si="1269"/>
        <v>1</v>
      </c>
      <c r="X18832" t="b">
        <f t="shared" si="1270"/>
        <v>1</v>
      </c>
      <c r="AA18832"/>
      <c r="AH18832"/>
      <c r="AL18832" t="b">
        <f t="shared" si="1271"/>
        <v>1</v>
      </c>
      <c r="AM18832" t="b">
        <f t="shared" si="1272"/>
        <v>1</v>
      </c>
      <c r="AP18832"/>
      <c r="AQ18832"/>
    </row>
    <row r="18833" spans="23:43" x14ac:dyDescent="0.25">
      <c r="W18833" t="b">
        <f t="shared" si="1269"/>
        <v>1</v>
      </c>
      <c r="X18833" t="b">
        <f t="shared" si="1270"/>
        <v>1</v>
      </c>
      <c r="AA18833"/>
      <c r="AH18833"/>
      <c r="AL18833" t="b">
        <f t="shared" si="1271"/>
        <v>1</v>
      </c>
      <c r="AM18833" t="b">
        <f t="shared" si="1272"/>
        <v>1</v>
      </c>
      <c r="AP18833"/>
      <c r="AQ18833"/>
    </row>
    <row r="18834" spans="23:43" x14ac:dyDescent="0.25">
      <c r="W18834" t="b">
        <f t="shared" si="1269"/>
        <v>1</v>
      </c>
      <c r="X18834" t="b">
        <f t="shared" si="1270"/>
        <v>1</v>
      </c>
      <c r="AA18834"/>
      <c r="AH18834"/>
      <c r="AL18834" t="b">
        <f t="shared" si="1271"/>
        <v>1</v>
      </c>
      <c r="AM18834" t="b">
        <f t="shared" si="1272"/>
        <v>1</v>
      </c>
      <c r="AP18834"/>
      <c r="AQ18834"/>
    </row>
    <row r="18835" spans="23:43" x14ac:dyDescent="0.25">
      <c r="W18835" t="b">
        <f t="shared" si="1269"/>
        <v>1</v>
      </c>
      <c r="X18835" t="b">
        <f t="shared" si="1270"/>
        <v>1</v>
      </c>
      <c r="AA18835"/>
      <c r="AH18835"/>
      <c r="AL18835" t="b">
        <f t="shared" si="1271"/>
        <v>1</v>
      </c>
      <c r="AM18835" t="b">
        <f t="shared" si="1272"/>
        <v>1</v>
      </c>
      <c r="AP18835"/>
      <c r="AQ18835"/>
    </row>
    <row r="18836" spans="23:43" x14ac:dyDescent="0.25">
      <c r="W18836" t="b">
        <f t="shared" si="1269"/>
        <v>1</v>
      </c>
      <c r="X18836" t="b">
        <f t="shared" si="1270"/>
        <v>1</v>
      </c>
      <c r="AA18836"/>
      <c r="AH18836"/>
      <c r="AL18836" t="b">
        <f t="shared" si="1271"/>
        <v>1</v>
      </c>
      <c r="AM18836" t="b">
        <f t="shared" si="1272"/>
        <v>1</v>
      </c>
      <c r="AP18836"/>
      <c r="AQ18836"/>
    </row>
    <row r="18837" spans="23:43" x14ac:dyDescent="0.25">
      <c r="W18837" t="b">
        <f t="shared" si="1269"/>
        <v>1</v>
      </c>
      <c r="X18837" t="b">
        <f t="shared" si="1270"/>
        <v>1</v>
      </c>
      <c r="AA18837"/>
      <c r="AH18837"/>
      <c r="AL18837" t="b">
        <f t="shared" si="1271"/>
        <v>1</v>
      </c>
      <c r="AM18837" t="b">
        <f t="shared" si="1272"/>
        <v>1</v>
      </c>
      <c r="AP18837"/>
      <c r="AQ18837"/>
    </row>
    <row r="18838" spans="23:43" x14ac:dyDescent="0.25">
      <c r="W18838" t="b">
        <f t="shared" si="1269"/>
        <v>1</v>
      </c>
      <c r="X18838" t="b">
        <f t="shared" si="1270"/>
        <v>1</v>
      </c>
      <c r="AA18838"/>
      <c r="AH18838"/>
      <c r="AL18838" t="b">
        <f t="shared" si="1271"/>
        <v>1</v>
      </c>
      <c r="AM18838" t="b">
        <f t="shared" si="1272"/>
        <v>1</v>
      </c>
      <c r="AP18838"/>
      <c r="AQ18838"/>
    </row>
    <row r="18839" spans="23:43" x14ac:dyDescent="0.25">
      <c r="W18839" t="b">
        <f t="shared" si="1269"/>
        <v>1</v>
      </c>
      <c r="X18839" t="b">
        <f t="shared" si="1270"/>
        <v>1</v>
      </c>
      <c r="AA18839"/>
      <c r="AH18839"/>
      <c r="AL18839" t="b">
        <f t="shared" si="1271"/>
        <v>1</v>
      </c>
      <c r="AM18839" t="b">
        <f t="shared" si="1272"/>
        <v>1</v>
      </c>
      <c r="AP18839"/>
      <c r="AQ18839"/>
    </row>
    <row r="18840" spans="23:43" x14ac:dyDescent="0.25">
      <c r="W18840" t="b">
        <f t="shared" si="1269"/>
        <v>1</v>
      </c>
      <c r="X18840" t="b">
        <f t="shared" si="1270"/>
        <v>1</v>
      </c>
      <c r="AA18840"/>
      <c r="AH18840"/>
      <c r="AL18840" t="b">
        <f t="shared" si="1271"/>
        <v>1</v>
      </c>
      <c r="AM18840" t="b">
        <f t="shared" si="1272"/>
        <v>1</v>
      </c>
      <c r="AP18840"/>
      <c r="AQ18840"/>
    </row>
    <row r="18841" spans="23:43" x14ac:dyDescent="0.25">
      <c r="W18841" t="b">
        <f t="shared" si="1269"/>
        <v>1</v>
      </c>
      <c r="X18841" t="b">
        <f t="shared" si="1270"/>
        <v>1</v>
      </c>
      <c r="AA18841"/>
      <c r="AH18841"/>
      <c r="AL18841" t="b">
        <f t="shared" si="1271"/>
        <v>1</v>
      </c>
      <c r="AM18841" t="b">
        <f t="shared" si="1272"/>
        <v>1</v>
      </c>
      <c r="AP18841"/>
      <c r="AQ18841"/>
    </row>
    <row r="18842" spans="23:43" x14ac:dyDescent="0.25">
      <c r="W18842" t="b">
        <f t="shared" si="1269"/>
        <v>1</v>
      </c>
      <c r="X18842" t="b">
        <f t="shared" si="1270"/>
        <v>1</v>
      </c>
      <c r="AA18842"/>
      <c r="AH18842"/>
      <c r="AL18842" t="b">
        <f t="shared" si="1271"/>
        <v>1</v>
      </c>
      <c r="AM18842" t="b">
        <f t="shared" si="1272"/>
        <v>1</v>
      </c>
      <c r="AP18842"/>
      <c r="AQ18842"/>
    </row>
    <row r="18843" spans="23:43" x14ac:dyDescent="0.25">
      <c r="W18843" t="b">
        <f t="shared" si="1269"/>
        <v>1</v>
      </c>
      <c r="X18843" t="b">
        <f t="shared" si="1270"/>
        <v>1</v>
      </c>
      <c r="AA18843"/>
      <c r="AH18843"/>
      <c r="AL18843" t="b">
        <f t="shared" si="1271"/>
        <v>1</v>
      </c>
      <c r="AM18843" t="b">
        <f t="shared" si="1272"/>
        <v>1</v>
      </c>
      <c r="AP18843"/>
      <c r="AQ18843"/>
    </row>
    <row r="18844" spans="23:43" x14ac:dyDescent="0.25">
      <c r="W18844" t="b">
        <f t="shared" si="1269"/>
        <v>1</v>
      </c>
      <c r="X18844" t="b">
        <f t="shared" si="1270"/>
        <v>1</v>
      </c>
      <c r="AA18844"/>
      <c r="AH18844"/>
      <c r="AL18844" t="b">
        <f t="shared" si="1271"/>
        <v>1</v>
      </c>
      <c r="AM18844" t="b">
        <f t="shared" si="1272"/>
        <v>1</v>
      </c>
      <c r="AP18844"/>
      <c r="AQ18844"/>
    </row>
    <row r="18845" spans="23:43" x14ac:dyDescent="0.25">
      <c r="W18845" t="b">
        <f t="shared" si="1269"/>
        <v>1</v>
      </c>
      <c r="X18845" t="b">
        <f t="shared" si="1270"/>
        <v>1</v>
      </c>
      <c r="AA18845"/>
      <c r="AH18845"/>
      <c r="AL18845" t="b">
        <f t="shared" si="1271"/>
        <v>1</v>
      </c>
      <c r="AM18845" t="b">
        <f t="shared" si="1272"/>
        <v>1</v>
      </c>
      <c r="AP18845"/>
      <c r="AQ18845"/>
    </row>
    <row r="18846" spans="23:43" x14ac:dyDescent="0.25">
      <c r="W18846" t="b">
        <f t="shared" si="1269"/>
        <v>1</v>
      </c>
      <c r="X18846" t="b">
        <f t="shared" si="1270"/>
        <v>1</v>
      </c>
      <c r="AA18846"/>
      <c r="AH18846"/>
      <c r="AL18846" t="b">
        <f t="shared" si="1271"/>
        <v>1</v>
      </c>
      <c r="AM18846" t="b">
        <f t="shared" si="1272"/>
        <v>1</v>
      </c>
      <c r="AP18846"/>
      <c r="AQ18846"/>
    </row>
    <row r="18847" spans="23:43" x14ac:dyDescent="0.25">
      <c r="W18847" t="b">
        <f t="shared" si="1269"/>
        <v>1</v>
      </c>
      <c r="X18847" t="b">
        <f t="shared" si="1270"/>
        <v>1</v>
      </c>
      <c r="AA18847"/>
      <c r="AH18847"/>
      <c r="AL18847" t="b">
        <f t="shared" si="1271"/>
        <v>1</v>
      </c>
      <c r="AM18847" t="b">
        <f t="shared" si="1272"/>
        <v>1</v>
      </c>
      <c r="AP18847"/>
      <c r="AQ18847"/>
    </row>
    <row r="18848" spans="23:43" x14ac:dyDescent="0.25">
      <c r="W18848" t="b">
        <f t="shared" si="1269"/>
        <v>1</v>
      </c>
      <c r="X18848" t="b">
        <f t="shared" si="1270"/>
        <v>1</v>
      </c>
      <c r="AA18848"/>
      <c r="AH18848"/>
      <c r="AL18848" t="b">
        <f t="shared" si="1271"/>
        <v>1</v>
      </c>
      <c r="AM18848" t="b">
        <f t="shared" si="1272"/>
        <v>1</v>
      </c>
      <c r="AP18848"/>
      <c r="AQ18848"/>
    </row>
    <row r="18849" spans="23:43" x14ac:dyDescent="0.25">
      <c r="W18849" t="b">
        <f t="shared" si="1269"/>
        <v>1</v>
      </c>
      <c r="X18849" t="b">
        <f t="shared" si="1270"/>
        <v>1</v>
      </c>
      <c r="AA18849"/>
      <c r="AH18849"/>
      <c r="AL18849" t="b">
        <f t="shared" si="1271"/>
        <v>1</v>
      </c>
      <c r="AM18849" t="b">
        <f t="shared" si="1272"/>
        <v>1</v>
      </c>
      <c r="AP18849"/>
      <c r="AQ18849"/>
    </row>
    <row r="18850" spans="23:43" x14ac:dyDescent="0.25">
      <c r="W18850" t="b">
        <f t="shared" si="1269"/>
        <v>1</v>
      </c>
      <c r="X18850" t="b">
        <f t="shared" si="1270"/>
        <v>1</v>
      </c>
      <c r="AA18850"/>
      <c r="AH18850"/>
      <c r="AL18850" t="b">
        <f t="shared" si="1271"/>
        <v>1</v>
      </c>
      <c r="AM18850" t="b">
        <f t="shared" si="1272"/>
        <v>1</v>
      </c>
      <c r="AP18850"/>
      <c r="AQ18850"/>
    </row>
    <row r="18851" spans="23:43" x14ac:dyDescent="0.25">
      <c r="W18851" t="b">
        <f t="shared" si="1269"/>
        <v>1</v>
      </c>
      <c r="X18851" t="b">
        <f t="shared" si="1270"/>
        <v>1</v>
      </c>
      <c r="AA18851"/>
      <c r="AH18851"/>
      <c r="AL18851" t="b">
        <f t="shared" si="1271"/>
        <v>1</v>
      </c>
      <c r="AM18851" t="b">
        <f t="shared" si="1272"/>
        <v>1</v>
      </c>
      <c r="AP18851"/>
      <c r="AQ18851"/>
    </row>
    <row r="18852" spans="23:43" x14ac:dyDescent="0.25">
      <c r="W18852" t="b">
        <f t="shared" si="1269"/>
        <v>1</v>
      </c>
      <c r="X18852" t="b">
        <f t="shared" si="1270"/>
        <v>1</v>
      </c>
      <c r="AA18852"/>
      <c r="AH18852"/>
      <c r="AL18852" t="b">
        <f t="shared" si="1271"/>
        <v>1</v>
      </c>
      <c r="AM18852" t="b">
        <f t="shared" si="1272"/>
        <v>1</v>
      </c>
      <c r="AP18852"/>
      <c r="AQ18852"/>
    </row>
    <row r="18853" spans="23:43" x14ac:dyDescent="0.25">
      <c r="W18853" t="b">
        <f t="shared" si="1269"/>
        <v>1</v>
      </c>
      <c r="X18853" t="b">
        <f t="shared" si="1270"/>
        <v>1</v>
      </c>
      <c r="AA18853"/>
      <c r="AH18853"/>
      <c r="AL18853" t="b">
        <f t="shared" si="1271"/>
        <v>1</v>
      </c>
      <c r="AM18853" t="b">
        <f t="shared" si="1272"/>
        <v>1</v>
      </c>
      <c r="AP18853"/>
      <c r="AQ18853"/>
    </row>
    <row r="18854" spans="23:43" x14ac:dyDescent="0.25">
      <c r="W18854" t="b">
        <f t="shared" si="1269"/>
        <v>1</v>
      </c>
      <c r="X18854" t="b">
        <f t="shared" si="1270"/>
        <v>1</v>
      </c>
      <c r="AA18854"/>
      <c r="AH18854"/>
      <c r="AL18854" t="b">
        <f t="shared" si="1271"/>
        <v>1</v>
      </c>
      <c r="AM18854" t="b">
        <f t="shared" si="1272"/>
        <v>1</v>
      </c>
      <c r="AP18854"/>
      <c r="AQ18854"/>
    </row>
    <row r="18855" spans="23:43" x14ac:dyDescent="0.25">
      <c r="W18855" t="b">
        <f t="shared" si="1269"/>
        <v>1</v>
      </c>
      <c r="X18855" t="b">
        <f t="shared" si="1270"/>
        <v>1</v>
      </c>
      <c r="AA18855"/>
      <c r="AH18855"/>
      <c r="AL18855" t="b">
        <f t="shared" si="1271"/>
        <v>1</v>
      </c>
      <c r="AM18855" t="b">
        <f t="shared" si="1272"/>
        <v>1</v>
      </c>
      <c r="AP18855"/>
      <c r="AQ18855"/>
    </row>
    <row r="18856" spans="23:43" x14ac:dyDescent="0.25">
      <c r="W18856" t="b">
        <f t="shared" si="1269"/>
        <v>1</v>
      </c>
      <c r="X18856" t="b">
        <f t="shared" si="1270"/>
        <v>1</v>
      </c>
      <c r="AA18856"/>
      <c r="AH18856"/>
      <c r="AL18856" t="b">
        <f t="shared" si="1271"/>
        <v>1</v>
      </c>
      <c r="AM18856" t="b">
        <f t="shared" si="1272"/>
        <v>1</v>
      </c>
      <c r="AP18856"/>
      <c r="AQ18856"/>
    </row>
    <row r="18857" spans="23:43" x14ac:dyDescent="0.25">
      <c r="W18857" t="b">
        <f t="shared" si="1269"/>
        <v>1</v>
      </c>
      <c r="X18857" t="b">
        <f t="shared" si="1270"/>
        <v>1</v>
      </c>
      <c r="AA18857"/>
      <c r="AH18857"/>
      <c r="AL18857" t="b">
        <f t="shared" si="1271"/>
        <v>1</v>
      </c>
      <c r="AM18857" t="b">
        <f t="shared" si="1272"/>
        <v>1</v>
      </c>
      <c r="AP18857"/>
      <c r="AQ18857"/>
    </row>
    <row r="18858" spans="23:43" x14ac:dyDescent="0.25">
      <c r="W18858" t="b">
        <f t="shared" si="1269"/>
        <v>1</v>
      </c>
      <c r="X18858" t="b">
        <f t="shared" si="1270"/>
        <v>1</v>
      </c>
      <c r="AA18858"/>
      <c r="AH18858"/>
      <c r="AL18858" t="b">
        <f t="shared" si="1271"/>
        <v>1</v>
      </c>
      <c r="AM18858" t="b">
        <f t="shared" si="1272"/>
        <v>1</v>
      </c>
      <c r="AP18858"/>
      <c r="AQ18858"/>
    </row>
    <row r="18859" spans="23:43" x14ac:dyDescent="0.25">
      <c r="W18859" t="b">
        <f t="shared" si="1269"/>
        <v>1</v>
      </c>
      <c r="X18859" t="b">
        <f t="shared" si="1270"/>
        <v>1</v>
      </c>
      <c r="AA18859"/>
      <c r="AH18859"/>
      <c r="AL18859" t="b">
        <f t="shared" si="1271"/>
        <v>1</v>
      </c>
      <c r="AM18859" t="b">
        <f t="shared" si="1272"/>
        <v>1</v>
      </c>
      <c r="AP18859"/>
      <c r="AQ18859"/>
    </row>
    <row r="18860" spans="23:43" x14ac:dyDescent="0.25">
      <c r="W18860" t="b">
        <f t="shared" si="1269"/>
        <v>1</v>
      </c>
      <c r="X18860" t="b">
        <f t="shared" si="1270"/>
        <v>1</v>
      </c>
      <c r="AA18860"/>
      <c r="AH18860"/>
      <c r="AL18860" t="b">
        <f t="shared" si="1271"/>
        <v>1</v>
      </c>
      <c r="AM18860" t="b">
        <f t="shared" si="1272"/>
        <v>1</v>
      </c>
      <c r="AP18860"/>
      <c r="AQ18860"/>
    </row>
    <row r="18861" spans="23:43" x14ac:dyDescent="0.25">
      <c r="W18861" t="b">
        <f t="shared" si="1269"/>
        <v>1</v>
      </c>
      <c r="X18861" t="b">
        <f t="shared" si="1270"/>
        <v>1</v>
      </c>
      <c r="AA18861"/>
      <c r="AH18861"/>
      <c r="AL18861" t="b">
        <f t="shared" si="1271"/>
        <v>1</v>
      </c>
      <c r="AM18861" t="b">
        <f t="shared" si="1272"/>
        <v>1</v>
      </c>
      <c r="AP18861"/>
      <c r="AQ18861"/>
    </row>
    <row r="18862" spans="23:43" x14ac:dyDescent="0.25">
      <c r="W18862" t="b">
        <f t="shared" si="1269"/>
        <v>1</v>
      </c>
      <c r="X18862" t="b">
        <f t="shared" si="1270"/>
        <v>1</v>
      </c>
      <c r="AA18862"/>
      <c r="AH18862"/>
      <c r="AL18862" t="b">
        <f t="shared" si="1271"/>
        <v>1</v>
      </c>
      <c r="AM18862" t="b">
        <f t="shared" si="1272"/>
        <v>1</v>
      </c>
      <c r="AP18862"/>
      <c r="AQ18862"/>
    </row>
    <row r="18863" spans="23:43" x14ac:dyDescent="0.25">
      <c r="W18863" t="b">
        <f t="shared" si="1269"/>
        <v>1</v>
      </c>
      <c r="X18863" t="b">
        <f t="shared" si="1270"/>
        <v>1</v>
      </c>
      <c r="AA18863"/>
      <c r="AH18863"/>
      <c r="AL18863" t="b">
        <f t="shared" si="1271"/>
        <v>1</v>
      </c>
      <c r="AM18863" t="b">
        <f t="shared" si="1272"/>
        <v>1</v>
      </c>
      <c r="AP18863"/>
      <c r="AQ18863"/>
    </row>
    <row r="18864" spans="23:43" x14ac:dyDescent="0.25">
      <c r="W18864" t="b">
        <f t="shared" si="1269"/>
        <v>1</v>
      </c>
      <c r="X18864" t="b">
        <f t="shared" si="1270"/>
        <v>1</v>
      </c>
      <c r="AA18864"/>
      <c r="AH18864"/>
      <c r="AL18864" t="b">
        <f t="shared" si="1271"/>
        <v>1</v>
      </c>
      <c r="AM18864" t="b">
        <f t="shared" si="1272"/>
        <v>1</v>
      </c>
      <c r="AP18864"/>
      <c r="AQ18864"/>
    </row>
    <row r="18865" spans="23:43" x14ac:dyDescent="0.25">
      <c r="W18865" t="b">
        <f t="shared" si="1269"/>
        <v>1</v>
      </c>
      <c r="X18865" t="b">
        <f t="shared" si="1270"/>
        <v>1</v>
      </c>
      <c r="AA18865"/>
      <c r="AH18865"/>
      <c r="AL18865" t="b">
        <f t="shared" si="1271"/>
        <v>1</v>
      </c>
      <c r="AM18865" t="b">
        <f t="shared" si="1272"/>
        <v>1</v>
      </c>
      <c r="AP18865"/>
      <c r="AQ18865"/>
    </row>
    <row r="18866" spans="23:43" x14ac:dyDescent="0.25">
      <c r="W18866" t="b">
        <f t="shared" si="1269"/>
        <v>1</v>
      </c>
      <c r="X18866" t="b">
        <f t="shared" si="1270"/>
        <v>1</v>
      </c>
      <c r="AA18866"/>
      <c r="AH18866"/>
      <c r="AL18866" t="b">
        <f t="shared" si="1271"/>
        <v>1</v>
      </c>
      <c r="AM18866" t="b">
        <f t="shared" si="1272"/>
        <v>1</v>
      </c>
      <c r="AP18866"/>
      <c r="AQ18866"/>
    </row>
    <row r="18867" spans="23:43" x14ac:dyDescent="0.25">
      <c r="W18867" t="b">
        <f t="shared" si="1269"/>
        <v>1</v>
      </c>
      <c r="X18867" t="b">
        <f t="shared" si="1270"/>
        <v>1</v>
      </c>
      <c r="AA18867"/>
      <c r="AH18867"/>
      <c r="AL18867" t="b">
        <f t="shared" si="1271"/>
        <v>1</v>
      </c>
      <c r="AM18867" t="b">
        <f t="shared" si="1272"/>
        <v>1</v>
      </c>
      <c r="AP18867"/>
      <c r="AQ18867"/>
    </row>
    <row r="18868" spans="23:43" x14ac:dyDescent="0.25">
      <c r="W18868" t="b">
        <f t="shared" si="1269"/>
        <v>1</v>
      </c>
      <c r="X18868" t="b">
        <f t="shared" si="1270"/>
        <v>1</v>
      </c>
      <c r="AA18868"/>
      <c r="AH18868"/>
      <c r="AL18868" t="b">
        <f t="shared" si="1271"/>
        <v>1</v>
      </c>
      <c r="AM18868" t="b">
        <f t="shared" si="1272"/>
        <v>1</v>
      </c>
      <c r="AP18868"/>
      <c r="AQ18868"/>
    </row>
    <row r="18869" spans="23:43" x14ac:dyDescent="0.25">
      <c r="W18869" t="b">
        <f t="shared" si="1269"/>
        <v>1</v>
      </c>
      <c r="X18869" t="b">
        <f t="shared" si="1270"/>
        <v>1</v>
      </c>
      <c r="AA18869"/>
      <c r="AH18869"/>
      <c r="AL18869" t="b">
        <f t="shared" si="1271"/>
        <v>1</v>
      </c>
      <c r="AM18869" t="b">
        <f t="shared" si="1272"/>
        <v>1</v>
      </c>
      <c r="AP18869"/>
      <c r="AQ18869"/>
    </row>
    <row r="18870" spans="23:43" x14ac:dyDescent="0.25">
      <c r="W18870" t="b">
        <f t="shared" si="1269"/>
        <v>1</v>
      </c>
      <c r="X18870" t="b">
        <f t="shared" si="1270"/>
        <v>1</v>
      </c>
      <c r="AA18870"/>
      <c r="AH18870"/>
      <c r="AL18870" t="b">
        <f t="shared" si="1271"/>
        <v>1</v>
      </c>
      <c r="AM18870" t="b">
        <f t="shared" si="1272"/>
        <v>1</v>
      </c>
      <c r="AP18870"/>
      <c r="AQ18870"/>
    </row>
    <row r="18871" spans="23:43" x14ac:dyDescent="0.25">
      <c r="W18871" t="b">
        <f t="shared" si="1269"/>
        <v>1</v>
      </c>
      <c r="X18871" t="b">
        <f t="shared" si="1270"/>
        <v>1</v>
      </c>
      <c r="AA18871"/>
      <c r="AH18871"/>
      <c r="AL18871" t="b">
        <f t="shared" si="1271"/>
        <v>1</v>
      </c>
      <c r="AM18871" t="b">
        <f t="shared" si="1272"/>
        <v>1</v>
      </c>
      <c r="AP18871"/>
      <c r="AQ18871"/>
    </row>
    <row r="18872" spans="23:43" x14ac:dyDescent="0.25">
      <c r="W18872" t="b">
        <f t="shared" si="1269"/>
        <v>1</v>
      </c>
      <c r="X18872" t="b">
        <f t="shared" si="1270"/>
        <v>1</v>
      </c>
      <c r="AA18872"/>
      <c r="AH18872"/>
      <c r="AL18872" t="b">
        <f t="shared" si="1271"/>
        <v>1</v>
      </c>
      <c r="AM18872" t="b">
        <f t="shared" si="1272"/>
        <v>1</v>
      </c>
      <c r="AP18872"/>
      <c r="AQ18872"/>
    </row>
    <row r="18873" spans="23:43" x14ac:dyDescent="0.25">
      <c r="W18873" t="b">
        <f t="shared" si="1269"/>
        <v>1</v>
      </c>
      <c r="X18873" t="b">
        <f t="shared" si="1270"/>
        <v>1</v>
      </c>
      <c r="AA18873"/>
      <c r="AH18873"/>
      <c r="AL18873" t="b">
        <f t="shared" si="1271"/>
        <v>1</v>
      </c>
      <c r="AM18873" t="b">
        <f t="shared" si="1272"/>
        <v>1</v>
      </c>
      <c r="AP18873"/>
      <c r="AQ18873"/>
    </row>
    <row r="18874" spans="23:43" x14ac:dyDescent="0.25">
      <c r="W18874" t="b">
        <f t="shared" si="1269"/>
        <v>1</v>
      </c>
      <c r="X18874" t="b">
        <f t="shared" si="1270"/>
        <v>1</v>
      </c>
      <c r="AA18874"/>
      <c r="AH18874"/>
      <c r="AL18874" t="b">
        <f t="shared" si="1271"/>
        <v>1</v>
      </c>
      <c r="AM18874" t="b">
        <f t="shared" si="1272"/>
        <v>1</v>
      </c>
      <c r="AP18874"/>
      <c r="AQ18874"/>
    </row>
    <row r="18875" spans="23:43" x14ac:dyDescent="0.25">
      <c r="W18875" t="b">
        <f t="shared" si="1269"/>
        <v>1</v>
      </c>
      <c r="X18875" t="b">
        <f t="shared" si="1270"/>
        <v>1</v>
      </c>
      <c r="AA18875"/>
      <c r="AH18875"/>
      <c r="AL18875" t="b">
        <f t="shared" si="1271"/>
        <v>1</v>
      </c>
      <c r="AM18875" t="b">
        <f t="shared" si="1272"/>
        <v>1</v>
      </c>
      <c r="AP18875"/>
      <c r="AQ18875"/>
    </row>
    <row r="18876" spans="23:43" x14ac:dyDescent="0.25">
      <c r="W18876" t="b">
        <f t="shared" si="1269"/>
        <v>1</v>
      </c>
      <c r="X18876" t="b">
        <f t="shared" si="1270"/>
        <v>1</v>
      </c>
      <c r="AA18876"/>
      <c r="AH18876"/>
      <c r="AL18876" t="b">
        <f t="shared" si="1271"/>
        <v>1</v>
      </c>
      <c r="AM18876" t="b">
        <f t="shared" si="1272"/>
        <v>1</v>
      </c>
      <c r="AP18876"/>
      <c r="AQ18876"/>
    </row>
    <row r="18877" spans="23:43" x14ac:dyDescent="0.25">
      <c r="W18877" t="b">
        <f t="shared" si="1269"/>
        <v>1</v>
      </c>
      <c r="X18877" t="b">
        <f t="shared" si="1270"/>
        <v>1</v>
      </c>
      <c r="AA18877"/>
      <c r="AH18877"/>
      <c r="AL18877" t="b">
        <f t="shared" si="1271"/>
        <v>1</v>
      </c>
      <c r="AM18877" t="b">
        <f t="shared" si="1272"/>
        <v>1</v>
      </c>
      <c r="AP18877"/>
      <c r="AQ18877"/>
    </row>
    <row r="18878" spans="23:43" x14ac:dyDescent="0.25">
      <c r="W18878" t="b">
        <f t="shared" si="1269"/>
        <v>1</v>
      </c>
      <c r="X18878" t="b">
        <f t="shared" si="1270"/>
        <v>1</v>
      </c>
      <c r="AA18878"/>
      <c r="AH18878"/>
      <c r="AL18878" t="b">
        <f t="shared" si="1271"/>
        <v>1</v>
      </c>
      <c r="AM18878" t="b">
        <f t="shared" si="1272"/>
        <v>1</v>
      </c>
      <c r="AP18878"/>
      <c r="AQ18878"/>
    </row>
    <row r="18879" spans="23:43" x14ac:dyDescent="0.25">
      <c r="W18879" t="b">
        <f t="shared" si="1269"/>
        <v>1</v>
      </c>
      <c r="X18879" t="b">
        <f t="shared" si="1270"/>
        <v>1</v>
      </c>
      <c r="AA18879"/>
      <c r="AH18879"/>
      <c r="AL18879" t="b">
        <f t="shared" si="1271"/>
        <v>1</v>
      </c>
      <c r="AM18879" t="b">
        <f t="shared" si="1272"/>
        <v>1</v>
      </c>
      <c r="AP18879"/>
      <c r="AQ18879"/>
    </row>
    <row r="18880" spans="23:43" x14ac:dyDescent="0.25">
      <c r="W18880" t="b">
        <f t="shared" si="1269"/>
        <v>1</v>
      </c>
      <c r="X18880" t="b">
        <f t="shared" si="1270"/>
        <v>1</v>
      </c>
      <c r="AA18880"/>
      <c r="AH18880"/>
      <c r="AL18880" t="b">
        <f t="shared" si="1271"/>
        <v>1</v>
      </c>
      <c r="AM18880" t="b">
        <f t="shared" si="1272"/>
        <v>1</v>
      </c>
      <c r="AP18880"/>
      <c r="AQ18880"/>
    </row>
    <row r="18881" spans="23:43" x14ac:dyDescent="0.25">
      <c r="W18881" t="b">
        <f t="shared" si="1269"/>
        <v>1</v>
      </c>
      <c r="X18881" t="b">
        <f t="shared" si="1270"/>
        <v>1</v>
      </c>
      <c r="AA18881"/>
      <c r="AH18881"/>
      <c r="AL18881" t="b">
        <f t="shared" si="1271"/>
        <v>1</v>
      </c>
      <c r="AM18881" t="b">
        <f t="shared" si="1272"/>
        <v>1</v>
      </c>
      <c r="AP18881"/>
      <c r="AQ18881"/>
    </row>
    <row r="18882" spans="23:43" x14ac:dyDescent="0.25">
      <c r="W18882" t="b">
        <f t="shared" si="1269"/>
        <v>1</v>
      </c>
      <c r="X18882" t="b">
        <f t="shared" si="1270"/>
        <v>1</v>
      </c>
      <c r="AA18882"/>
      <c r="AH18882"/>
      <c r="AL18882" t="b">
        <f t="shared" si="1271"/>
        <v>1</v>
      </c>
      <c r="AM18882" t="b">
        <f t="shared" si="1272"/>
        <v>1</v>
      </c>
      <c r="AP18882"/>
      <c r="AQ18882"/>
    </row>
    <row r="18883" spans="23:43" x14ac:dyDescent="0.25">
      <c r="W18883" t="b">
        <f t="shared" si="1269"/>
        <v>1</v>
      </c>
      <c r="X18883" t="b">
        <f t="shared" si="1270"/>
        <v>1</v>
      </c>
      <c r="AA18883"/>
      <c r="AH18883"/>
      <c r="AL18883" t="b">
        <f t="shared" si="1271"/>
        <v>1</v>
      </c>
      <c r="AM18883" t="b">
        <f t="shared" si="1272"/>
        <v>1</v>
      </c>
      <c r="AP18883"/>
      <c r="AQ18883"/>
    </row>
    <row r="18884" spans="23:43" x14ac:dyDescent="0.25">
      <c r="W18884" t="b">
        <f t="shared" si="1269"/>
        <v>1</v>
      </c>
      <c r="X18884" t="b">
        <f t="shared" si="1270"/>
        <v>1</v>
      </c>
      <c r="AA18884"/>
      <c r="AH18884"/>
      <c r="AL18884" t="b">
        <f t="shared" si="1271"/>
        <v>1</v>
      </c>
      <c r="AM18884" t="b">
        <f t="shared" si="1272"/>
        <v>1</v>
      </c>
      <c r="AP18884"/>
      <c r="AQ18884"/>
    </row>
    <row r="18885" spans="23:43" x14ac:dyDescent="0.25">
      <c r="W18885" t="b">
        <f t="shared" si="1269"/>
        <v>1</v>
      </c>
      <c r="X18885" t="b">
        <f t="shared" si="1270"/>
        <v>1</v>
      </c>
      <c r="AA18885"/>
      <c r="AH18885"/>
      <c r="AL18885" t="b">
        <f t="shared" si="1271"/>
        <v>1</v>
      </c>
      <c r="AM18885" t="b">
        <f t="shared" si="1272"/>
        <v>1</v>
      </c>
      <c r="AP18885"/>
      <c r="AQ18885"/>
    </row>
    <row r="18886" spans="23:43" x14ac:dyDescent="0.25">
      <c r="W18886" t="b">
        <f t="shared" si="1269"/>
        <v>1</v>
      </c>
      <c r="X18886" t="b">
        <f t="shared" si="1270"/>
        <v>1</v>
      </c>
      <c r="AA18886"/>
      <c r="AH18886"/>
      <c r="AL18886" t="b">
        <f t="shared" si="1271"/>
        <v>1</v>
      </c>
      <c r="AM18886" t="b">
        <f t="shared" si="1272"/>
        <v>1</v>
      </c>
      <c r="AP18886"/>
      <c r="AQ18886"/>
    </row>
    <row r="18887" spans="23:43" x14ac:dyDescent="0.25">
      <c r="W18887" t="b">
        <f t="shared" si="1269"/>
        <v>1</v>
      </c>
      <c r="X18887" t="b">
        <f t="shared" si="1270"/>
        <v>1</v>
      </c>
      <c r="AA18887"/>
      <c r="AH18887"/>
      <c r="AL18887" t="b">
        <f t="shared" si="1271"/>
        <v>1</v>
      </c>
      <c r="AM18887" t="b">
        <f t="shared" si="1272"/>
        <v>1</v>
      </c>
      <c r="AP18887"/>
      <c r="AQ18887"/>
    </row>
    <row r="18888" spans="23:43" x14ac:dyDescent="0.25">
      <c r="W18888" t="b">
        <f t="shared" si="1269"/>
        <v>1</v>
      </c>
      <c r="X18888" t="b">
        <f t="shared" si="1270"/>
        <v>1</v>
      </c>
      <c r="AA18888"/>
      <c r="AH18888"/>
      <c r="AL18888" t="b">
        <f t="shared" si="1271"/>
        <v>1</v>
      </c>
      <c r="AM18888" t="b">
        <f t="shared" si="1272"/>
        <v>1</v>
      </c>
      <c r="AP18888"/>
      <c r="AQ18888"/>
    </row>
    <row r="18889" spans="23:43" x14ac:dyDescent="0.25">
      <c r="W18889" t="b">
        <f t="shared" si="1269"/>
        <v>1</v>
      </c>
      <c r="X18889" t="b">
        <f t="shared" si="1270"/>
        <v>1</v>
      </c>
      <c r="AA18889"/>
      <c r="AH18889"/>
      <c r="AL18889" t="b">
        <f t="shared" si="1271"/>
        <v>1</v>
      </c>
      <c r="AM18889" t="b">
        <f t="shared" si="1272"/>
        <v>1</v>
      </c>
      <c r="AP18889"/>
      <c r="AQ18889"/>
    </row>
    <row r="18890" spans="23:43" x14ac:dyDescent="0.25">
      <c r="W18890" t="b">
        <f t="shared" si="1269"/>
        <v>1</v>
      </c>
      <c r="X18890" t="b">
        <f t="shared" si="1270"/>
        <v>1</v>
      </c>
      <c r="AA18890"/>
      <c r="AH18890"/>
      <c r="AL18890" t="b">
        <f t="shared" si="1271"/>
        <v>1</v>
      </c>
      <c r="AM18890" t="b">
        <f t="shared" si="1272"/>
        <v>1</v>
      </c>
      <c r="AP18890"/>
      <c r="AQ18890"/>
    </row>
    <row r="18891" spans="23:43" x14ac:dyDescent="0.25">
      <c r="W18891" t="b">
        <f t="shared" si="1269"/>
        <v>1</v>
      </c>
      <c r="X18891" t="b">
        <f t="shared" si="1270"/>
        <v>1</v>
      </c>
      <c r="AA18891"/>
      <c r="AH18891"/>
      <c r="AL18891" t="b">
        <f t="shared" si="1271"/>
        <v>1</v>
      </c>
      <c r="AM18891" t="b">
        <f t="shared" si="1272"/>
        <v>1</v>
      </c>
      <c r="AP18891"/>
      <c r="AQ18891"/>
    </row>
    <row r="18892" spans="23:43" x14ac:dyDescent="0.25">
      <c r="W18892" t="b">
        <f t="shared" ref="W18892:W18955" si="1273">IF(AND(U18892&lt;&gt;"",U18892&lt;&gt;"Grand Total",U18892&lt;&gt;"(blank)"),GETPIVOTDATA("Facility CCN",$U$10,"Facility CCN",U18892)=1,TRUE)</f>
        <v>1</v>
      </c>
      <c r="X18892" t="b">
        <f t="shared" ref="X18892:X18955" si="1274">IF(AND(U18892&lt;&gt;"",U18892&lt;&gt;"Grand Total",U18892&lt;&gt;"(blank)"),LEN(U18892)=6,TRUE)</f>
        <v>1</v>
      </c>
      <c r="AA18892"/>
      <c r="AH18892"/>
      <c r="AL18892" t="b">
        <f t="shared" ref="AL18892:AL18955" si="1275">IF(AND(AJ18892&lt;&gt;"",AJ18892&lt;&gt;"Grand Total",AJ18892&lt;&gt;"(blank)"),GETPIVOTDATA("Provider NPI",$AJ$10,"Provider NPI",AJ18892)=1,TRUE)</f>
        <v>1</v>
      </c>
      <c r="AM18892" t="b">
        <f t="shared" ref="AM18892:AM18955" si="1276">IF(AND(AJ18892&lt;&gt;"",AJ18892&lt;&gt;"Grand Total",AJ18892&lt;&gt;"(blank)"),LEN(AJ18892)=10,TRUE)</f>
        <v>1</v>
      </c>
      <c r="AP18892"/>
      <c r="AQ18892"/>
    </row>
    <row r="18893" spans="23:43" x14ac:dyDescent="0.25">
      <c r="W18893" t="b">
        <f t="shared" si="1273"/>
        <v>1</v>
      </c>
      <c r="X18893" t="b">
        <f t="shared" si="1274"/>
        <v>1</v>
      </c>
      <c r="AA18893"/>
      <c r="AH18893"/>
      <c r="AL18893" t="b">
        <f t="shared" si="1275"/>
        <v>1</v>
      </c>
      <c r="AM18893" t="b">
        <f t="shared" si="1276"/>
        <v>1</v>
      </c>
      <c r="AP18893"/>
      <c r="AQ18893"/>
    </row>
    <row r="18894" spans="23:43" x14ac:dyDescent="0.25">
      <c r="W18894" t="b">
        <f t="shared" si="1273"/>
        <v>1</v>
      </c>
      <c r="X18894" t="b">
        <f t="shared" si="1274"/>
        <v>1</v>
      </c>
      <c r="AA18894"/>
      <c r="AH18894"/>
      <c r="AL18894" t="b">
        <f t="shared" si="1275"/>
        <v>1</v>
      </c>
      <c r="AM18894" t="b">
        <f t="shared" si="1276"/>
        <v>1</v>
      </c>
      <c r="AP18894"/>
      <c r="AQ18894"/>
    </row>
    <row r="18895" spans="23:43" x14ac:dyDescent="0.25">
      <c r="W18895" t="b">
        <f t="shared" si="1273"/>
        <v>1</v>
      </c>
      <c r="X18895" t="b">
        <f t="shared" si="1274"/>
        <v>1</v>
      </c>
      <c r="AA18895"/>
      <c r="AH18895"/>
      <c r="AL18895" t="b">
        <f t="shared" si="1275"/>
        <v>1</v>
      </c>
      <c r="AM18895" t="b">
        <f t="shared" si="1276"/>
        <v>1</v>
      </c>
      <c r="AP18895"/>
      <c r="AQ18895"/>
    </row>
    <row r="18896" spans="23:43" x14ac:dyDescent="0.25">
      <c r="W18896" t="b">
        <f t="shared" si="1273"/>
        <v>1</v>
      </c>
      <c r="X18896" t="b">
        <f t="shared" si="1274"/>
        <v>1</v>
      </c>
      <c r="AA18896"/>
      <c r="AH18896"/>
      <c r="AL18896" t="b">
        <f t="shared" si="1275"/>
        <v>1</v>
      </c>
      <c r="AM18896" t="b">
        <f t="shared" si="1276"/>
        <v>1</v>
      </c>
      <c r="AP18896"/>
      <c r="AQ18896"/>
    </row>
    <row r="18897" spans="23:43" x14ac:dyDescent="0.25">
      <c r="W18897" t="b">
        <f t="shared" si="1273"/>
        <v>1</v>
      </c>
      <c r="X18897" t="b">
        <f t="shared" si="1274"/>
        <v>1</v>
      </c>
      <c r="AA18897"/>
      <c r="AH18897"/>
      <c r="AL18897" t="b">
        <f t="shared" si="1275"/>
        <v>1</v>
      </c>
      <c r="AM18897" t="b">
        <f t="shared" si="1276"/>
        <v>1</v>
      </c>
      <c r="AP18897"/>
      <c r="AQ18897"/>
    </row>
    <row r="18898" spans="23:43" x14ac:dyDescent="0.25">
      <c r="W18898" t="b">
        <f t="shared" si="1273"/>
        <v>1</v>
      </c>
      <c r="X18898" t="b">
        <f t="shared" si="1274"/>
        <v>1</v>
      </c>
      <c r="AA18898"/>
      <c r="AH18898"/>
      <c r="AL18898" t="b">
        <f t="shared" si="1275"/>
        <v>1</v>
      </c>
      <c r="AM18898" t="b">
        <f t="shared" si="1276"/>
        <v>1</v>
      </c>
      <c r="AP18898"/>
      <c r="AQ18898"/>
    </row>
    <row r="18899" spans="23:43" x14ac:dyDescent="0.25">
      <c r="W18899" t="b">
        <f t="shared" si="1273"/>
        <v>1</v>
      </c>
      <c r="X18899" t="b">
        <f t="shared" si="1274"/>
        <v>1</v>
      </c>
      <c r="AA18899"/>
      <c r="AH18899"/>
      <c r="AL18899" t="b">
        <f t="shared" si="1275"/>
        <v>1</v>
      </c>
      <c r="AM18899" t="b">
        <f t="shared" si="1276"/>
        <v>1</v>
      </c>
      <c r="AP18899"/>
      <c r="AQ18899"/>
    </row>
    <row r="18900" spans="23:43" x14ac:dyDescent="0.25">
      <c r="W18900" t="b">
        <f t="shared" si="1273"/>
        <v>1</v>
      </c>
      <c r="X18900" t="b">
        <f t="shared" si="1274"/>
        <v>1</v>
      </c>
      <c r="AA18900"/>
      <c r="AH18900"/>
      <c r="AL18900" t="b">
        <f t="shared" si="1275"/>
        <v>1</v>
      </c>
      <c r="AM18900" t="b">
        <f t="shared" si="1276"/>
        <v>1</v>
      </c>
      <c r="AP18900"/>
      <c r="AQ18900"/>
    </row>
    <row r="18901" spans="23:43" x14ac:dyDescent="0.25">
      <c r="W18901" t="b">
        <f t="shared" si="1273"/>
        <v>1</v>
      </c>
      <c r="X18901" t="b">
        <f t="shared" si="1274"/>
        <v>1</v>
      </c>
      <c r="AA18901"/>
      <c r="AH18901"/>
      <c r="AL18901" t="b">
        <f t="shared" si="1275"/>
        <v>1</v>
      </c>
      <c r="AM18901" t="b">
        <f t="shared" si="1276"/>
        <v>1</v>
      </c>
      <c r="AP18901"/>
      <c r="AQ18901"/>
    </row>
    <row r="18902" spans="23:43" x14ac:dyDescent="0.25">
      <c r="W18902" t="b">
        <f t="shared" si="1273"/>
        <v>1</v>
      </c>
      <c r="X18902" t="b">
        <f t="shared" si="1274"/>
        <v>1</v>
      </c>
      <c r="AA18902"/>
      <c r="AH18902"/>
      <c r="AL18902" t="b">
        <f t="shared" si="1275"/>
        <v>1</v>
      </c>
      <c r="AM18902" t="b">
        <f t="shared" si="1276"/>
        <v>1</v>
      </c>
      <c r="AP18902"/>
      <c r="AQ18902"/>
    </row>
    <row r="18903" spans="23:43" x14ac:dyDescent="0.25">
      <c r="W18903" t="b">
        <f t="shared" si="1273"/>
        <v>1</v>
      </c>
      <c r="X18903" t="b">
        <f t="shared" si="1274"/>
        <v>1</v>
      </c>
      <c r="AA18903"/>
      <c r="AH18903"/>
      <c r="AL18903" t="b">
        <f t="shared" si="1275"/>
        <v>1</v>
      </c>
      <c r="AM18903" t="b">
        <f t="shared" si="1276"/>
        <v>1</v>
      </c>
      <c r="AP18903"/>
      <c r="AQ18903"/>
    </row>
    <row r="18904" spans="23:43" x14ac:dyDescent="0.25">
      <c r="W18904" t="b">
        <f t="shared" si="1273"/>
        <v>1</v>
      </c>
      <c r="X18904" t="b">
        <f t="shared" si="1274"/>
        <v>1</v>
      </c>
      <c r="AA18904"/>
      <c r="AH18904"/>
      <c r="AL18904" t="b">
        <f t="shared" si="1275"/>
        <v>1</v>
      </c>
      <c r="AM18904" t="b">
        <f t="shared" si="1276"/>
        <v>1</v>
      </c>
      <c r="AP18904"/>
      <c r="AQ18904"/>
    </row>
    <row r="18905" spans="23:43" x14ac:dyDescent="0.25">
      <c r="W18905" t="b">
        <f t="shared" si="1273"/>
        <v>1</v>
      </c>
      <c r="X18905" t="b">
        <f t="shared" si="1274"/>
        <v>1</v>
      </c>
      <c r="AA18905"/>
      <c r="AH18905"/>
      <c r="AL18905" t="b">
        <f t="shared" si="1275"/>
        <v>1</v>
      </c>
      <c r="AM18905" t="b">
        <f t="shared" si="1276"/>
        <v>1</v>
      </c>
      <c r="AP18905"/>
      <c r="AQ18905"/>
    </row>
    <row r="18906" spans="23:43" x14ac:dyDescent="0.25">
      <c r="W18906" t="b">
        <f t="shared" si="1273"/>
        <v>1</v>
      </c>
      <c r="X18906" t="b">
        <f t="shared" si="1274"/>
        <v>1</v>
      </c>
      <c r="AA18906"/>
      <c r="AH18906"/>
      <c r="AL18906" t="b">
        <f t="shared" si="1275"/>
        <v>1</v>
      </c>
      <c r="AM18906" t="b">
        <f t="shared" si="1276"/>
        <v>1</v>
      </c>
      <c r="AP18906"/>
      <c r="AQ18906"/>
    </row>
    <row r="18907" spans="23:43" x14ac:dyDescent="0.25">
      <c r="W18907" t="b">
        <f t="shared" si="1273"/>
        <v>1</v>
      </c>
      <c r="X18907" t="b">
        <f t="shared" si="1274"/>
        <v>1</v>
      </c>
      <c r="AA18907"/>
      <c r="AH18907"/>
      <c r="AL18907" t="b">
        <f t="shared" si="1275"/>
        <v>1</v>
      </c>
      <c r="AM18907" t="b">
        <f t="shared" si="1276"/>
        <v>1</v>
      </c>
      <c r="AP18907"/>
      <c r="AQ18907"/>
    </row>
    <row r="18908" spans="23:43" x14ac:dyDescent="0.25">
      <c r="W18908" t="b">
        <f t="shared" si="1273"/>
        <v>1</v>
      </c>
      <c r="X18908" t="b">
        <f t="shared" si="1274"/>
        <v>1</v>
      </c>
      <c r="AA18908"/>
      <c r="AH18908"/>
      <c r="AL18908" t="b">
        <f t="shared" si="1275"/>
        <v>1</v>
      </c>
      <c r="AM18908" t="b">
        <f t="shared" si="1276"/>
        <v>1</v>
      </c>
      <c r="AP18908"/>
      <c r="AQ18908"/>
    </row>
    <row r="18909" spans="23:43" x14ac:dyDescent="0.25">
      <c r="W18909" t="b">
        <f t="shared" si="1273"/>
        <v>1</v>
      </c>
      <c r="X18909" t="b">
        <f t="shared" si="1274"/>
        <v>1</v>
      </c>
      <c r="AA18909"/>
      <c r="AH18909"/>
      <c r="AL18909" t="b">
        <f t="shared" si="1275"/>
        <v>1</v>
      </c>
      <c r="AM18909" t="b">
        <f t="shared" si="1276"/>
        <v>1</v>
      </c>
      <c r="AP18909"/>
      <c r="AQ18909"/>
    </row>
    <row r="18910" spans="23:43" x14ac:dyDescent="0.25">
      <c r="W18910" t="b">
        <f t="shared" si="1273"/>
        <v>1</v>
      </c>
      <c r="X18910" t="b">
        <f t="shared" si="1274"/>
        <v>1</v>
      </c>
      <c r="AA18910"/>
      <c r="AH18910"/>
      <c r="AL18910" t="b">
        <f t="shared" si="1275"/>
        <v>1</v>
      </c>
      <c r="AM18910" t="b">
        <f t="shared" si="1276"/>
        <v>1</v>
      </c>
      <c r="AP18910"/>
      <c r="AQ18910"/>
    </row>
    <row r="18911" spans="23:43" x14ac:dyDescent="0.25">
      <c r="W18911" t="b">
        <f t="shared" si="1273"/>
        <v>1</v>
      </c>
      <c r="X18911" t="b">
        <f t="shared" si="1274"/>
        <v>1</v>
      </c>
      <c r="AA18911"/>
      <c r="AH18911"/>
      <c r="AL18911" t="b">
        <f t="shared" si="1275"/>
        <v>1</v>
      </c>
      <c r="AM18911" t="b">
        <f t="shared" si="1276"/>
        <v>1</v>
      </c>
      <c r="AP18911"/>
      <c r="AQ18911"/>
    </row>
    <row r="18912" spans="23:43" x14ac:dyDescent="0.25">
      <c r="W18912" t="b">
        <f t="shared" si="1273"/>
        <v>1</v>
      </c>
      <c r="X18912" t="b">
        <f t="shared" si="1274"/>
        <v>1</v>
      </c>
      <c r="AA18912"/>
      <c r="AH18912"/>
      <c r="AL18912" t="b">
        <f t="shared" si="1275"/>
        <v>1</v>
      </c>
      <c r="AM18912" t="b">
        <f t="shared" si="1276"/>
        <v>1</v>
      </c>
      <c r="AP18912"/>
      <c r="AQ18912"/>
    </row>
    <row r="18913" spans="23:43" x14ac:dyDescent="0.25">
      <c r="W18913" t="b">
        <f t="shared" si="1273"/>
        <v>1</v>
      </c>
      <c r="X18913" t="b">
        <f t="shared" si="1274"/>
        <v>1</v>
      </c>
      <c r="AA18913"/>
      <c r="AH18913"/>
      <c r="AL18913" t="b">
        <f t="shared" si="1275"/>
        <v>1</v>
      </c>
      <c r="AM18913" t="b">
        <f t="shared" si="1276"/>
        <v>1</v>
      </c>
      <c r="AP18913"/>
      <c r="AQ18913"/>
    </row>
    <row r="18914" spans="23:43" x14ac:dyDescent="0.25">
      <c r="W18914" t="b">
        <f t="shared" si="1273"/>
        <v>1</v>
      </c>
      <c r="X18914" t="b">
        <f t="shared" si="1274"/>
        <v>1</v>
      </c>
      <c r="AA18914"/>
      <c r="AH18914"/>
      <c r="AL18914" t="b">
        <f t="shared" si="1275"/>
        <v>1</v>
      </c>
      <c r="AM18914" t="b">
        <f t="shared" si="1276"/>
        <v>1</v>
      </c>
      <c r="AP18914"/>
      <c r="AQ18914"/>
    </row>
    <row r="18915" spans="23:43" x14ac:dyDescent="0.25">
      <c r="W18915" t="b">
        <f t="shared" si="1273"/>
        <v>1</v>
      </c>
      <c r="X18915" t="b">
        <f t="shared" si="1274"/>
        <v>1</v>
      </c>
      <c r="AA18915"/>
      <c r="AH18915"/>
      <c r="AL18915" t="b">
        <f t="shared" si="1275"/>
        <v>1</v>
      </c>
      <c r="AM18915" t="b">
        <f t="shared" si="1276"/>
        <v>1</v>
      </c>
      <c r="AP18915"/>
      <c r="AQ18915"/>
    </row>
    <row r="18916" spans="23:43" x14ac:dyDescent="0.25">
      <c r="W18916" t="b">
        <f t="shared" si="1273"/>
        <v>1</v>
      </c>
      <c r="X18916" t="b">
        <f t="shared" si="1274"/>
        <v>1</v>
      </c>
      <c r="AA18916"/>
      <c r="AH18916"/>
      <c r="AL18916" t="b">
        <f t="shared" si="1275"/>
        <v>1</v>
      </c>
      <c r="AM18916" t="b">
        <f t="shared" si="1276"/>
        <v>1</v>
      </c>
      <c r="AP18916"/>
      <c r="AQ18916"/>
    </row>
    <row r="18917" spans="23:43" x14ac:dyDescent="0.25">
      <c r="W18917" t="b">
        <f t="shared" si="1273"/>
        <v>1</v>
      </c>
      <c r="X18917" t="b">
        <f t="shared" si="1274"/>
        <v>1</v>
      </c>
      <c r="AA18917"/>
      <c r="AH18917"/>
      <c r="AL18917" t="b">
        <f t="shared" si="1275"/>
        <v>1</v>
      </c>
      <c r="AM18917" t="b">
        <f t="shared" si="1276"/>
        <v>1</v>
      </c>
      <c r="AP18917"/>
      <c r="AQ18917"/>
    </row>
    <row r="18918" spans="23:43" x14ac:dyDescent="0.25">
      <c r="W18918" t="b">
        <f t="shared" si="1273"/>
        <v>1</v>
      </c>
      <c r="X18918" t="b">
        <f t="shared" si="1274"/>
        <v>1</v>
      </c>
      <c r="AA18918"/>
      <c r="AH18918"/>
      <c r="AL18918" t="b">
        <f t="shared" si="1275"/>
        <v>1</v>
      </c>
      <c r="AM18918" t="b">
        <f t="shared" si="1276"/>
        <v>1</v>
      </c>
      <c r="AP18918"/>
      <c r="AQ18918"/>
    </row>
    <row r="18919" spans="23:43" x14ac:dyDescent="0.25">
      <c r="W18919" t="b">
        <f t="shared" si="1273"/>
        <v>1</v>
      </c>
      <c r="X18919" t="b">
        <f t="shared" si="1274"/>
        <v>1</v>
      </c>
      <c r="AA18919"/>
      <c r="AH18919"/>
      <c r="AL18919" t="b">
        <f t="shared" si="1275"/>
        <v>1</v>
      </c>
      <c r="AM18919" t="b">
        <f t="shared" si="1276"/>
        <v>1</v>
      </c>
      <c r="AP18919"/>
      <c r="AQ18919"/>
    </row>
    <row r="18920" spans="23:43" x14ac:dyDescent="0.25">
      <c r="W18920" t="b">
        <f t="shared" si="1273"/>
        <v>1</v>
      </c>
      <c r="X18920" t="b">
        <f t="shared" si="1274"/>
        <v>1</v>
      </c>
      <c r="AA18920"/>
      <c r="AH18920"/>
      <c r="AL18920" t="b">
        <f t="shared" si="1275"/>
        <v>1</v>
      </c>
      <c r="AM18920" t="b">
        <f t="shared" si="1276"/>
        <v>1</v>
      </c>
      <c r="AP18920"/>
      <c r="AQ18920"/>
    </row>
    <row r="18921" spans="23:43" x14ac:dyDescent="0.25">
      <c r="W18921" t="b">
        <f t="shared" si="1273"/>
        <v>1</v>
      </c>
      <c r="X18921" t="b">
        <f t="shared" si="1274"/>
        <v>1</v>
      </c>
      <c r="AA18921"/>
      <c r="AH18921"/>
      <c r="AL18921" t="b">
        <f t="shared" si="1275"/>
        <v>1</v>
      </c>
      <c r="AM18921" t="b">
        <f t="shared" si="1276"/>
        <v>1</v>
      </c>
      <c r="AP18921"/>
      <c r="AQ18921"/>
    </row>
    <row r="18922" spans="23:43" x14ac:dyDescent="0.25">
      <c r="W18922" t="b">
        <f t="shared" si="1273"/>
        <v>1</v>
      </c>
      <c r="X18922" t="b">
        <f t="shared" si="1274"/>
        <v>1</v>
      </c>
      <c r="AA18922"/>
      <c r="AH18922"/>
      <c r="AL18922" t="b">
        <f t="shared" si="1275"/>
        <v>1</v>
      </c>
      <c r="AM18922" t="b">
        <f t="shared" si="1276"/>
        <v>1</v>
      </c>
      <c r="AP18922"/>
      <c r="AQ18922"/>
    </row>
    <row r="18923" spans="23:43" x14ac:dyDescent="0.25">
      <c r="W18923" t="b">
        <f t="shared" si="1273"/>
        <v>1</v>
      </c>
      <c r="X18923" t="b">
        <f t="shared" si="1274"/>
        <v>1</v>
      </c>
      <c r="AA18923"/>
      <c r="AH18923"/>
      <c r="AL18923" t="b">
        <f t="shared" si="1275"/>
        <v>1</v>
      </c>
      <c r="AM18923" t="b">
        <f t="shared" si="1276"/>
        <v>1</v>
      </c>
      <c r="AP18923"/>
      <c r="AQ18923"/>
    </row>
    <row r="18924" spans="23:43" x14ac:dyDescent="0.25">
      <c r="W18924" t="b">
        <f t="shared" si="1273"/>
        <v>1</v>
      </c>
      <c r="X18924" t="b">
        <f t="shared" si="1274"/>
        <v>1</v>
      </c>
      <c r="AA18924"/>
      <c r="AH18924"/>
      <c r="AL18924" t="b">
        <f t="shared" si="1275"/>
        <v>1</v>
      </c>
      <c r="AM18924" t="b">
        <f t="shared" si="1276"/>
        <v>1</v>
      </c>
      <c r="AP18924"/>
      <c r="AQ18924"/>
    </row>
    <row r="18925" spans="23:43" x14ac:dyDescent="0.25">
      <c r="W18925" t="b">
        <f t="shared" si="1273"/>
        <v>1</v>
      </c>
      <c r="X18925" t="b">
        <f t="shared" si="1274"/>
        <v>1</v>
      </c>
      <c r="AA18925"/>
      <c r="AH18925"/>
      <c r="AL18925" t="b">
        <f t="shared" si="1275"/>
        <v>1</v>
      </c>
      <c r="AM18925" t="b">
        <f t="shared" si="1276"/>
        <v>1</v>
      </c>
      <c r="AP18925"/>
      <c r="AQ18925"/>
    </row>
    <row r="18926" spans="23:43" x14ac:dyDescent="0.25">
      <c r="W18926" t="b">
        <f t="shared" si="1273"/>
        <v>1</v>
      </c>
      <c r="X18926" t="b">
        <f t="shared" si="1274"/>
        <v>1</v>
      </c>
      <c r="AA18926"/>
      <c r="AH18926"/>
      <c r="AL18926" t="b">
        <f t="shared" si="1275"/>
        <v>1</v>
      </c>
      <c r="AM18926" t="b">
        <f t="shared" si="1276"/>
        <v>1</v>
      </c>
      <c r="AP18926"/>
      <c r="AQ18926"/>
    </row>
    <row r="18927" spans="23:43" x14ac:dyDescent="0.25">
      <c r="W18927" t="b">
        <f t="shared" si="1273"/>
        <v>1</v>
      </c>
      <c r="X18927" t="b">
        <f t="shared" si="1274"/>
        <v>1</v>
      </c>
      <c r="AA18927"/>
      <c r="AH18927"/>
      <c r="AL18927" t="b">
        <f t="shared" si="1275"/>
        <v>1</v>
      </c>
      <c r="AM18927" t="b">
        <f t="shared" si="1276"/>
        <v>1</v>
      </c>
      <c r="AP18927"/>
      <c r="AQ18927"/>
    </row>
    <row r="18928" spans="23:43" x14ac:dyDescent="0.25">
      <c r="W18928" t="b">
        <f t="shared" si="1273"/>
        <v>1</v>
      </c>
      <c r="X18928" t="b">
        <f t="shared" si="1274"/>
        <v>1</v>
      </c>
      <c r="AA18928"/>
      <c r="AH18928"/>
      <c r="AL18928" t="b">
        <f t="shared" si="1275"/>
        <v>1</v>
      </c>
      <c r="AM18928" t="b">
        <f t="shared" si="1276"/>
        <v>1</v>
      </c>
      <c r="AP18928"/>
      <c r="AQ18928"/>
    </row>
    <row r="18929" spans="23:43" x14ac:dyDescent="0.25">
      <c r="W18929" t="b">
        <f t="shared" si="1273"/>
        <v>1</v>
      </c>
      <c r="X18929" t="b">
        <f t="shared" si="1274"/>
        <v>1</v>
      </c>
      <c r="AA18929"/>
      <c r="AH18929"/>
      <c r="AL18929" t="b">
        <f t="shared" si="1275"/>
        <v>1</v>
      </c>
      <c r="AM18929" t="b">
        <f t="shared" si="1276"/>
        <v>1</v>
      </c>
      <c r="AP18929"/>
      <c r="AQ18929"/>
    </row>
    <row r="18930" spans="23:43" x14ac:dyDescent="0.25">
      <c r="W18930" t="b">
        <f t="shared" si="1273"/>
        <v>1</v>
      </c>
      <c r="X18930" t="b">
        <f t="shared" si="1274"/>
        <v>1</v>
      </c>
      <c r="AA18930"/>
      <c r="AH18930"/>
      <c r="AL18930" t="b">
        <f t="shared" si="1275"/>
        <v>1</v>
      </c>
      <c r="AM18930" t="b">
        <f t="shared" si="1276"/>
        <v>1</v>
      </c>
      <c r="AP18930"/>
      <c r="AQ18930"/>
    </row>
    <row r="18931" spans="23:43" x14ac:dyDescent="0.25">
      <c r="W18931" t="b">
        <f t="shared" si="1273"/>
        <v>1</v>
      </c>
      <c r="X18931" t="b">
        <f t="shared" si="1274"/>
        <v>1</v>
      </c>
      <c r="AA18931"/>
      <c r="AH18931"/>
      <c r="AL18931" t="b">
        <f t="shared" si="1275"/>
        <v>1</v>
      </c>
      <c r="AM18931" t="b">
        <f t="shared" si="1276"/>
        <v>1</v>
      </c>
      <c r="AP18931"/>
      <c r="AQ18931"/>
    </row>
    <row r="18932" spans="23:43" x14ac:dyDescent="0.25">
      <c r="W18932" t="b">
        <f t="shared" si="1273"/>
        <v>1</v>
      </c>
      <c r="X18932" t="b">
        <f t="shared" si="1274"/>
        <v>1</v>
      </c>
      <c r="AA18932"/>
      <c r="AH18932"/>
      <c r="AL18932" t="b">
        <f t="shared" si="1275"/>
        <v>1</v>
      </c>
      <c r="AM18932" t="b">
        <f t="shared" si="1276"/>
        <v>1</v>
      </c>
      <c r="AP18932"/>
      <c r="AQ18932"/>
    </row>
    <row r="18933" spans="23:43" x14ac:dyDescent="0.25">
      <c r="W18933" t="b">
        <f t="shared" si="1273"/>
        <v>1</v>
      </c>
      <c r="X18933" t="b">
        <f t="shared" si="1274"/>
        <v>1</v>
      </c>
      <c r="AA18933"/>
      <c r="AH18933"/>
      <c r="AL18933" t="b">
        <f t="shared" si="1275"/>
        <v>1</v>
      </c>
      <c r="AM18933" t="b">
        <f t="shared" si="1276"/>
        <v>1</v>
      </c>
      <c r="AP18933"/>
      <c r="AQ18933"/>
    </row>
    <row r="18934" spans="23:43" x14ac:dyDescent="0.25">
      <c r="W18934" t="b">
        <f t="shared" si="1273"/>
        <v>1</v>
      </c>
      <c r="X18934" t="b">
        <f t="shared" si="1274"/>
        <v>1</v>
      </c>
      <c r="AA18934"/>
      <c r="AH18934"/>
      <c r="AL18934" t="b">
        <f t="shared" si="1275"/>
        <v>1</v>
      </c>
      <c r="AM18934" t="b">
        <f t="shared" si="1276"/>
        <v>1</v>
      </c>
      <c r="AP18934"/>
      <c r="AQ18934"/>
    </row>
    <row r="18935" spans="23:43" x14ac:dyDescent="0.25">
      <c r="W18935" t="b">
        <f t="shared" si="1273"/>
        <v>1</v>
      </c>
      <c r="X18935" t="b">
        <f t="shared" si="1274"/>
        <v>1</v>
      </c>
      <c r="AA18935"/>
      <c r="AH18935"/>
      <c r="AL18935" t="b">
        <f t="shared" si="1275"/>
        <v>1</v>
      </c>
      <c r="AM18935" t="b">
        <f t="shared" si="1276"/>
        <v>1</v>
      </c>
      <c r="AP18935"/>
      <c r="AQ18935"/>
    </row>
    <row r="18936" spans="23:43" x14ac:dyDescent="0.25">
      <c r="W18936" t="b">
        <f t="shared" si="1273"/>
        <v>1</v>
      </c>
      <c r="X18936" t="b">
        <f t="shared" si="1274"/>
        <v>1</v>
      </c>
      <c r="AA18936"/>
      <c r="AH18936"/>
      <c r="AL18936" t="b">
        <f t="shared" si="1275"/>
        <v>1</v>
      </c>
      <c r="AM18936" t="b">
        <f t="shared" si="1276"/>
        <v>1</v>
      </c>
      <c r="AP18936"/>
      <c r="AQ18936"/>
    </row>
    <row r="18937" spans="23:43" x14ac:dyDescent="0.25">
      <c r="W18937" t="b">
        <f t="shared" si="1273"/>
        <v>1</v>
      </c>
      <c r="X18937" t="b">
        <f t="shared" si="1274"/>
        <v>1</v>
      </c>
      <c r="AA18937"/>
      <c r="AH18937"/>
      <c r="AL18937" t="b">
        <f t="shared" si="1275"/>
        <v>1</v>
      </c>
      <c r="AM18937" t="b">
        <f t="shared" si="1276"/>
        <v>1</v>
      </c>
      <c r="AP18937"/>
      <c r="AQ18937"/>
    </row>
    <row r="18938" spans="23:43" x14ac:dyDescent="0.25">
      <c r="W18938" t="b">
        <f t="shared" si="1273"/>
        <v>1</v>
      </c>
      <c r="X18938" t="b">
        <f t="shared" si="1274"/>
        <v>1</v>
      </c>
      <c r="AA18938"/>
      <c r="AH18938"/>
      <c r="AL18938" t="b">
        <f t="shared" si="1275"/>
        <v>1</v>
      </c>
      <c r="AM18938" t="b">
        <f t="shared" si="1276"/>
        <v>1</v>
      </c>
      <c r="AP18938"/>
      <c r="AQ18938"/>
    </row>
    <row r="18939" spans="23:43" x14ac:dyDescent="0.25">
      <c r="W18939" t="b">
        <f t="shared" si="1273"/>
        <v>1</v>
      </c>
      <c r="X18939" t="b">
        <f t="shared" si="1274"/>
        <v>1</v>
      </c>
      <c r="AA18939"/>
      <c r="AH18939"/>
      <c r="AL18939" t="b">
        <f t="shared" si="1275"/>
        <v>1</v>
      </c>
      <c r="AM18939" t="b">
        <f t="shared" si="1276"/>
        <v>1</v>
      </c>
      <c r="AP18939"/>
      <c r="AQ18939"/>
    </row>
    <row r="18940" spans="23:43" x14ac:dyDescent="0.25">
      <c r="W18940" t="b">
        <f t="shared" si="1273"/>
        <v>1</v>
      </c>
      <c r="X18940" t="b">
        <f t="shared" si="1274"/>
        <v>1</v>
      </c>
      <c r="AA18940"/>
      <c r="AH18940"/>
      <c r="AL18940" t="b">
        <f t="shared" si="1275"/>
        <v>1</v>
      </c>
      <c r="AM18940" t="b">
        <f t="shared" si="1276"/>
        <v>1</v>
      </c>
      <c r="AP18940"/>
      <c r="AQ18940"/>
    </row>
    <row r="18941" spans="23:43" x14ac:dyDescent="0.25">
      <c r="W18941" t="b">
        <f t="shared" si="1273"/>
        <v>1</v>
      </c>
      <c r="X18941" t="b">
        <f t="shared" si="1274"/>
        <v>1</v>
      </c>
      <c r="AA18941"/>
      <c r="AH18941"/>
      <c r="AL18941" t="b">
        <f t="shared" si="1275"/>
        <v>1</v>
      </c>
      <c r="AM18941" t="b">
        <f t="shared" si="1276"/>
        <v>1</v>
      </c>
      <c r="AP18941"/>
      <c r="AQ18941"/>
    </row>
    <row r="18942" spans="23:43" x14ac:dyDescent="0.25">
      <c r="W18942" t="b">
        <f t="shared" si="1273"/>
        <v>1</v>
      </c>
      <c r="X18942" t="b">
        <f t="shared" si="1274"/>
        <v>1</v>
      </c>
      <c r="AA18942"/>
      <c r="AH18942"/>
      <c r="AL18942" t="b">
        <f t="shared" si="1275"/>
        <v>1</v>
      </c>
      <c r="AM18942" t="b">
        <f t="shared" si="1276"/>
        <v>1</v>
      </c>
      <c r="AP18942"/>
      <c r="AQ18942"/>
    </row>
    <row r="18943" spans="23:43" x14ac:dyDescent="0.25">
      <c r="W18943" t="b">
        <f t="shared" si="1273"/>
        <v>1</v>
      </c>
      <c r="X18943" t="b">
        <f t="shared" si="1274"/>
        <v>1</v>
      </c>
      <c r="AA18943"/>
      <c r="AH18943"/>
      <c r="AL18943" t="b">
        <f t="shared" si="1275"/>
        <v>1</v>
      </c>
      <c r="AM18943" t="b">
        <f t="shared" si="1276"/>
        <v>1</v>
      </c>
      <c r="AP18943"/>
      <c r="AQ18943"/>
    </row>
    <row r="18944" spans="23:43" x14ac:dyDescent="0.25">
      <c r="W18944" t="b">
        <f t="shared" si="1273"/>
        <v>1</v>
      </c>
      <c r="X18944" t="b">
        <f t="shared" si="1274"/>
        <v>1</v>
      </c>
      <c r="AA18944"/>
      <c r="AH18944"/>
      <c r="AL18944" t="b">
        <f t="shared" si="1275"/>
        <v>1</v>
      </c>
      <c r="AM18944" t="b">
        <f t="shared" si="1276"/>
        <v>1</v>
      </c>
      <c r="AP18944"/>
      <c r="AQ18944"/>
    </row>
    <row r="18945" spans="23:43" x14ac:dyDescent="0.25">
      <c r="W18945" t="b">
        <f t="shared" si="1273"/>
        <v>1</v>
      </c>
      <c r="X18945" t="b">
        <f t="shared" si="1274"/>
        <v>1</v>
      </c>
      <c r="AA18945"/>
      <c r="AH18945"/>
      <c r="AL18945" t="b">
        <f t="shared" si="1275"/>
        <v>1</v>
      </c>
      <c r="AM18945" t="b">
        <f t="shared" si="1276"/>
        <v>1</v>
      </c>
      <c r="AP18945"/>
      <c r="AQ18945"/>
    </row>
    <row r="18946" spans="23:43" x14ac:dyDescent="0.25">
      <c r="W18946" t="b">
        <f t="shared" si="1273"/>
        <v>1</v>
      </c>
      <c r="X18946" t="b">
        <f t="shared" si="1274"/>
        <v>1</v>
      </c>
      <c r="AA18946"/>
      <c r="AH18946"/>
      <c r="AL18946" t="b">
        <f t="shared" si="1275"/>
        <v>1</v>
      </c>
      <c r="AM18946" t="b">
        <f t="shared" si="1276"/>
        <v>1</v>
      </c>
      <c r="AP18946"/>
      <c r="AQ18946"/>
    </row>
    <row r="18947" spans="23:43" x14ac:dyDescent="0.25">
      <c r="W18947" t="b">
        <f t="shared" si="1273"/>
        <v>1</v>
      </c>
      <c r="X18947" t="b">
        <f t="shared" si="1274"/>
        <v>1</v>
      </c>
      <c r="AA18947"/>
      <c r="AH18947"/>
      <c r="AL18947" t="b">
        <f t="shared" si="1275"/>
        <v>1</v>
      </c>
      <c r="AM18947" t="b">
        <f t="shared" si="1276"/>
        <v>1</v>
      </c>
      <c r="AP18947"/>
      <c r="AQ18947"/>
    </row>
    <row r="18948" spans="23:43" x14ac:dyDescent="0.25">
      <c r="W18948" t="b">
        <f t="shared" si="1273"/>
        <v>1</v>
      </c>
      <c r="X18948" t="b">
        <f t="shared" si="1274"/>
        <v>1</v>
      </c>
      <c r="AA18948"/>
      <c r="AH18948"/>
      <c r="AL18948" t="b">
        <f t="shared" si="1275"/>
        <v>1</v>
      </c>
      <c r="AM18948" t="b">
        <f t="shared" si="1276"/>
        <v>1</v>
      </c>
      <c r="AP18948"/>
      <c r="AQ18948"/>
    </row>
    <row r="18949" spans="23:43" x14ac:dyDescent="0.25">
      <c r="W18949" t="b">
        <f t="shared" si="1273"/>
        <v>1</v>
      </c>
      <c r="X18949" t="b">
        <f t="shared" si="1274"/>
        <v>1</v>
      </c>
      <c r="AA18949"/>
      <c r="AH18949"/>
      <c r="AL18949" t="b">
        <f t="shared" si="1275"/>
        <v>1</v>
      </c>
      <c r="AM18949" t="b">
        <f t="shared" si="1276"/>
        <v>1</v>
      </c>
      <c r="AP18949"/>
      <c r="AQ18949"/>
    </row>
    <row r="18950" spans="23:43" x14ac:dyDescent="0.25">
      <c r="W18950" t="b">
        <f t="shared" si="1273"/>
        <v>1</v>
      </c>
      <c r="X18950" t="b">
        <f t="shared" si="1274"/>
        <v>1</v>
      </c>
      <c r="AA18950"/>
      <c r="AH18950"/>
      <c r="AL18950" t="b">
        <f t="shared" si="1275"/>
        <v>1</v>
      </c>
      <c r="AM18950" t="b">
        <f t="shared" si="1276"/>
        <v>1</v>
      </c>
      <c r="AP18950"/>
      <c r="AQ18950"/>
    </row>
    <row r="18951" spans="23:43" x14ac:dyDescent="0.25">
      <c r="W18951" t="b">
        <f t="shared" si="1273"/>
        <v>1</v>
      </c>
      <c r="X18951" t="b">
        <f t="shared" si="1274"/>
        <v>1</v>
      </c>
      <c r="AA18951"/>
      <c r="AH18951"/>
      <c r="AL18951" t="b">
        <f t="shared" si="1275"/>
        <v>1</v>
      </c>
      <c r="AM18951" t="b">
        <f t="shared" si="1276"/>
        <v>1</v>
      </c>
      <c r="AP18951"/>
      <c r="AQ18951"/>
    </row>
    <row r="18952" spans="23:43" x14ac:dyDescent="0.25">
      <c r="W18952" t="b">
        <f t="shared" si="1273"/>
        <v>1</v>
      </c>
      <c r="X18952" t="b">
        <f t="shared" si="1274"/>
        <v>1</v>
      </c>
      <c r="AA18952"/>
      <c r="AH18952"/>
      <c r="AL18952" t="b">
        <f t="shared" si="1275"/>
        <v>1</v>
      </c>
      <c r="AM18952" t="b">
        <f t="shared" si="1276"/>
        <v>1</v>
      </c>
      <c r="AP18952"/>
      <c r="AQ18952"/>
    </row>
    <row r="18953" spans="23:43" x14ac:dyDescent="0.25">
      <c r="W18953" t="b">
        <f t="shared" si="1273"/>
        <v>1</v>
      </c>
      <c r="X18953" t="b">
        <f t="shared" si="1274"/>
        <v>1</v>
      </c>
      <c r="AA18953"/>
      <c r="AH18953"/>
      <c r="AL18953" t="b">
        <f t="shared" si="1275"/>
        <v>1</v>
      </c>
      <c r="AM18953" t="b">
        <f t="shared" si="1276"/>
        <v>1</v>
      </c>
      <c r="AP18953"/>
      <c r="AQ18953"/>
    </row>
    <row r="18954" spans="23:43" x14ac:dyDescent="0.25">
      <c r="W18954" t="b">
        <f t="shared" si="1273"/>
        <v>1</v>
      </c>
      <c r="X18954" t="b">
        <f t="shared" si="1274"/>
        <v>1</v>
      </c>
      <c r="AA18954"/>
      <c r="AH18954"/>
      <c r="AL18954" t="b">
        <f t="shared" si="1275"/>
        <v>1</v>
      </c>
      <c r="AM18954" t="b">
        <f t="shared" si="1276"/>
        <v>1</v>
      </c>
      <c r="AP18954"/>
      <c r="AQ18954"/>
    </row>
    <row r="18955" spans="23:43" x14ac:dyDescent="0.25">
      <c r="W18955" t="b">
        <f t="shared" si="1273"/>
        <v>1</v>
      </c>
      <c r="X18955" t="b">
        <f t="shared" si="1274"/>
        <v>1</v>
      </c>
      <c r="AA18955"/>
      <c r="AH18955"/>
      <c r="AL18955" t="b">
        <f t="shared" si="1275"/>
        <v>1</v>
      </c>
      <c r="AM18955" t="b">
        <f t="shared" si="1276"/>
        <v>1</v>
      </c>
      <c r="AP18955"/>
      <c r="AQ18955"/>
    </row>
    <row r="18956" spans="23:43" x14ac:dyDescent="0.25">
      <c r="W18956" t="b">
        <f t="shared" ref="W18956:W19019" si="1277">IF(AND(U18956&lt;&gt;"",U18956&lt;&gt;"Grand Total",U18956&lt;&gt;"(blank)"),GETPIVOTDATA("Facility CCN",$U$10,"Facility CCN",U18956)=1,TRUE)</f>
        <v>1</v>
      </c>
      <c r="X18956" t="b">
        <f t="shared" ref="X18956:X19019" si="1278">IF(AND(U18956&lt;&gt;"",U18956&lt;&gt;"Grand Total",U18956&lt;&gt;"(blank)"),LEN(U18956)=6,TRUE)</f>
        <v>1</v>
      </c>
      <c r="AA18956"/>
      <c r="AH18956"/>
      <c r="AL18956" t="b">
        <f t="shared" ref="AL18956:AL19019" si="1279">IF(AND(AJ18956&lt;&gt;"",AJ18956&lt;&gt;"Grand Total",AJ18956&lt;&gt;"(blank)"),GETPIVOTDATA("Provider NPI",$AJ$10,"Provider NPI",AJ18956)=1,TRUE)</f>
        <v>1</v>
      </c>
      <c r="AM18956" t="b">
        <f t="shared" ref="AM18956:AM19019" si="1280">IF(AND(AJ18956&lt;&gt;"",AJ18956&lt;&gt;"Grand Total",AJ18956&lt;&gt;"(blank)"),LEN(AJ18956)=10,TRUE)</f>
        <v>1</v>
      </c>
      <c r="AP18956"/>
      <c r="AQ18956"/>
    </row>
    <row r="18957" spans="23:43" x14ac:dyDescent="0.25">
      <c r="W18957" t="b">
        <f t="shared" si="1277"/>
        <v>1</v>
      </c>
      <c r="X18957" t="b">
        <f t="shared" si="1278"/>
        <v>1</v>
      </c>
      <c r="AA18957"/>
      <c r="AH18957"/>
      <c r="AL18957" t="b">
        <f t="shared" si="1279"/>
        <v>1</v>
      </c>
      <c r="AM18957" t="b">
        <f t="shared" si="1280"/>
        <v>1</v>
      </c>
      <c r="AP18957"/>
      <c r="AQ18957"/>
    </row>
    <row r="18958" spans="23:43" x14ac:dyDescent="0.25">
      <c r="W18958" t="b">
        <f t="shared" si="1277"/>
        <v>1</v>
      </c>
      <c r="X18958" t="b">
        <f t="shared" si="1278"/>
        <v>1</v>
      </c>
      <c r="AA18958"/>
      <c r="AH18958"/>
      <c r="AL18958" t="b">
        <f t="shared" si="1279"/>
        <v>1</v>
      </c>
      <c r="AM18958" t="b">
        <f t="shared" si="1280"/>
        <v>1</v>
      </c>
      <c r="AP18958"/>
      <c r="AQ18958"/>
    </row>
    <row r="18959" spans="23:43" x14ac:dyDescent="0.25">
      <c r="W18959" t="b">
        <f t="shared" si="1277"/>
        <v>1</v>
      </c>
      <c r="X18959" t="b">
        <f t="shared" si="1278"/>
        <v>1</v>
      </c>
      <c r="AA18959"/>
      <c r="AH18959"/>
      <c r="AL18959" t="b">
        <f t="shared" si="1279"/>
        <v>1</v>
      </c>
      <c r="AM18959" t="b">
        <f t="shared" si="1280"/>
        <v>1</v>
      </c>
      <c r="AP18959"/>
      <c r="AQ18959"/>
    </row>
    <row r="18960" spans="23:43" x14ac:dyDescent="0.25">
      <c r="W18960" t="b">
        <f t="shared" si="1277"/>
        <v>1</v>
      </c>
      <c r="X18960" t="b">
        <f t="shared" si="1278"/>
        <v>1</v>
      </c>
      <c r="AA18960"/>
      <c r="AH18960"/>
      <c r="AL18960" t="b">
        <f t="shared" si="1279"/>
        <v>1</v>
      </c>
      <c r="AM18960" t="b">
        <f t="shared" si="1280"/>
        <v>1</v>
      </c>
      <c r="AP18960"/>
      <c r="AQ18960"/>
    </row>
    <row r="18961" spans="23:43" x14ac:dyDescent="0.25">
      <c r="W18961" t="b">
        <f t="shared" si="1277"/>
        <v>1</v>
      </c>
      <c r="X18961" t="b">
        <f t="shared" si="1278"/>
        <v>1</v>
      </c>
      <c r="AA18961"/>
      <c r="AH18961"/>
      <c r="AL18961" t="b">
        <f t="shared" si="1279"/>
        <v>1</v>
      </c>
      <c r="AM18961" t="b">
        <f t="shared" si="1280"/>
        <v>1</v>
      </c>
      <c r="AP18961"/>
      <c r="AQ18961"/>
    </row>
    <row r="18962" spans="23:43" x14ac:dyDescent="0.25">
      <c r="W18962" t="b">
        <f t="shared" si="1277"/>
        <v>1</v>
      </c>
      <c r="X18962" t="b">
        <f t="shared" si="1278"/>
        <v>1</v>
      </c>
      <c r="AA18962"/>
      <c r="AH18962"/>
      <c r="AL18962" t="b">
        <f t="shared" si="1279"/>
        <v>1</v>
      </c>
      <c r="AM18962" t="b">
        <f t="shared" si="1280"/>
        <v>1</v>
      </c>
      <c r="AP18962"/>
      <c r="AQ18962"/>
    </row>
    <row r="18963" spans="23:43" x14ac:dyDescent="0.25">
      <c r="W18963" t="b">
        <f t="shared" si="1277"/>
        <v>1</v>
      </c>
      <c r="X18963" t="b">
        <f t="shared" si="1278"/>
        <v>1</v>
      </c>
      <c r="AA18963"/>
      <c r="AH18963"/>
      <c r="AL18963" t="b">
        <f t="shared" si="1279"/>
        <v>1</v>
      </c>
      <c r="AM18963" t="b">
        <f t="shared" si="1280"/>
        <v>1</v>
      </c>
      <c r="AP18963"/>
      <c r="AQ18963"/>
    </row>
    <row r="18964" spans="23:43" x14ac:dyDescent="0.25">
      <c r="W18964" t="b">
        <f t="shared" si="1277"/>
        <v>1</v>
      </c>
      <c r="X18964" t="b">
        <f t="shared" si="1278"/>
        <v>1</v>
      </c>
      <c r="AA18964"/>
      <c r="AH18964"/>
      <c r="AL18964" t="b">
        <f t="shared" si="1279"/>
        <v>1</v>
      </c>
      <c r="AM18964" t="b">
        <f t="shared" si="1280"/>
        <v>1</v>
      </c>
      <c r="AP18964"/>
      <c r="AQ18964"/>
    </row>
    <row r="18965" spans="23:43" x14ac:dyDescent="0.25">
      <c r="W18965" t="b">
        <f t="shared" si="1277"/>
        <v>1</v>
      </c>
      <c r="X18965" t="b">
        <f t="shared" si="1278"/>
        <v>1</v>
      </c>
      <c r="AA18965"/>
      <c r="AH18965"/>
      <c r="AL18965" t="b">
        <f t="shared" si="1279"/>
        <v>1</v>
      </c>
      <c r="AM18965" t="b">
        <f t="shared" si="1280"/>
        <v>1</v>
      </c>
      <c r="AP18965"/>
      <c r="AQ18965"/>
    </row>
    <row r="18966" spans="23:43" x14ac:dyDescent="0.25">
      <c r="W18966" t="b">
        <f t="shared" si="1277"/>
        <v>1</v>
      </c>
      <c r="X18966" t="b">
        <f t="shared" si="1278"/>
        <v>1</v>
      </c>
      <c r="AA18966"/>
      <c r="AH18966"/>
      <c r="AL18966" t="b">
        <f t="shared" si="1279"/>
        <v>1</v>
      </c>
      <c r="AM18966" t="b">
        <f t="shared" si="1280"/>
        <v>1</v>
      </c>
      <c r="AP18966"/>
      <c r="AQ18966"/>
    </row>
    <row r="18967" spans="23:43" x14ac:dyDescent="0.25">
      <c r="W18967" t="b">
        <f t="shared" si="1277"/>
        <v>1</v>
      </c>
      <c r="X18967" t="b">
        <f t="shared" si="1278"/>
        <v>1</v>
      </c>
      <c r="AA18967"/>
      <c r="AH18967"/>
      <c r="AL18967" t="b">
        <f t="shared" si="1279"/>
        <v>1</v>
      </c>
      <c r="AM18967" t="b">
        <f t="shared" si="1280"/>
        <v>1</v>
      </c>
      <c r="AP18967"/>
      <c r="AQ18967"/>
    </row>
    <row r="18968" spans="23:43" x14ac:dyDescent="0.25">
      <c r="W18968" t="b">
        <f t="shared" si="1277"/>
        <v>1</v>
      </c>
      <c r="X18968" t="b">
        <f t="shared" si="1278"/>
        <v>1</v>
      </c>
      <c r="AA18968"/>
      <c r="AH18968"/>
      <c r="AL18968" t="b">
        <f t="shared" si="1279"/>
        <v>1</v>
      </c>
      <c r="AM18968" t="b">
        <f t="shared" si="1280"/>
        <v>1</v>
      </c>
      <c r="AP18968"/>
      <c r="AQ18968"/>
    </row>
    <row r="18969" spans="23:43" x14ac:dyDescent="0.25">
      <c r="W18969" t="b">
        <f t="shared" si="1277"/>
        <v>1</v>
      </c>
      <c r="X18969" t="b">
        <f t="shared" si="1278"/>
        <v>1</v>
      </c>
      <c r="AA18969"/>
      <c r="AH18969"/>
      <c r="AL18969" t="b">
        <f t="shared" si="1279"/>
        <v>1</v>
      </c>
      <c r="AM18969" t="b">
        <f t="shared" si="1280"/>
        <v>1</v>
      </c>
      <c r="AP18969"/>
      <c r="AQ18969"/>
    </row>
    <row r="18970" spans="23:43" x14ac:dyDescent="0.25">
      <c r="W18970" t="b">
        <f t="shared" si="1277"/>
        <v>1</v>
      </c>
      <c r="X18970" t="b">
        <f t="shared" si="1278"/>
        <v>1</v>
      </c>
      <c r="AA18970"/>
      <c r="AH18970"/>
      <c r="AL18970" t="b">
        <f t="shared" si="1279"/>
        <v>1</v>
      </c>
      <c r="AM18970" t="b">
        <f t="shared" si="1280"/>
        <v>1</v>
      </c>
      <c r="AP18970"/>
      <c r="AQ18970"/>
    </row>
    <row r="18971" spans="23:43" x14ac:dyDescent="0.25">
      <c r="W18971" t="b">
        <f t="shared" si="1277"/>
        <v>1</v>
      </c>
      <c r="X18971" t="b">
        <f t="shared" si="1278"/>
        <v>1</v>
      </c>
      <c r="AA18971"/>
      <c r="AH18971"/>
      <c r="AL18971" t="b">
        <f t="shared" si="1279"/>
        <v>1</v>
      </c>
      <c r="AM18971" t="b">
        <f t="shared" si="1280"/>
        <v>1</v>
      </c>
      <c r="AP18971"/>
      <c r="AQ18971"/>
    </row>
    <row r="18972" spans="23:43" x14ac:dyDescent="0.25">
      <c r="W18972" t="b">
        <f t="shared" si="1277"/>
        <v>1</v>
      </c>
      <c r="X18972" t="b">
        <f t="shared" si="1278"/>
        <v>1</v>
      </c>
      <c r="AA18972"/>
      <c r="AH18972"/>
      <c r="AL18972" t="b">
        <f t="shared" si="1279"/>
        <v>1</v>
      </c>
      <c r="AM18972" t="b">
        <f t="shared" si="1280"/>
        <v>1</v>
      </c>
      <c r="AP18972"/>
      <c r="AQ18972"/>
    </row>
    <row r="18973" spans="23:43" x14ac:dyDescent="0.25">
      <c r="W18973" t="b">
        <f t="shared" si="1277"/>
        <v>1</v>
      </c>
      <c r="X18973" t="b">
        <f t="shared" si="1278"/>
        <v>1</v>
      </c>
      <c r="AA18973"/>
      <c r="AH18973"/>
      <c r="AL18973" t="b">
        <f t="shared" si="1279"/>
        <v>1</v>
      </c>
      <c r="AM18973" t="b">
        <f t="shared" si="1280"/>
        <v>1</v>
      </c>
      <c r="AP18973"/>
      <c r="AQ18973"/>
    </row>
    <row r="18974" spans="23:43" x14ac:dyDescent="0.25">
      <c r="W18974" t="b">
        <f t="shared" si="1277"/>
        <v>1</v>
      </c>
      <c r="X18974" t="b">
        <f t="shared" si="1278"/>
        <v>1</v>
      </c>
      <c r="AA18974"/>
      <c r="AH18974"/>
      <c r="AL18974" t="b">
        <f t="shared" si="1279"/>
        <v>1</v>
      </c>
      <c r="AM18974" t="b">
        <f t="shared" si="1280"/>
        <v>1</v>
      </c>
      <c r="AP18974"/>
      <c r="AQ18974"/>
    </row>
    <row r="18975" spans="23:43" x14ac:dyDescent="0.25">
      <c r="W18975" t="b">
        <f t="shared" si="1277"/>
        <v>1</v>
      </c>
      <c r="X18975" t="b">
        <f t="shared" si="1278"/>
        <v>1</v>
      </c>
      <c r="AA18975"/>
      <c r="AH18975"/>
      <c r="AL18975" t="b">
        <f t="shared" si="1279"/>
        <v>1</v>
      </c>
      <c r="AM18975" t="b">
        <f t="shared" si="1280"/>
        <v>1</v>
      </c>
      <c r="AP18975"/>
      <c r="AQ18975"/>
    </row>
    <row r="18976" spans="23:43" x14ac:dyDescent="0.25">
      <c r="W18976" t="b">
        <f t="shared" si="1277"/>
        <v>1</v>
      </c>
      <c r="X18976" t="b">
        <f t="shared" si="1278"/>
        <v>1</v>
      </c>
      <c r="AA18976"/>
      <c r="AH18976"/>
      <c r="AL18976" t="b">
        <f t="shared" si="1279"/>
        <v>1</v>
      </c>
      <c r="AM18976" t="b">
        <f t="shared" si="1280"/>
        <v>1</v>
      </c>
      <c r="AP18976"/>
      <c r="AQ18976"/>
    </row>
    <row r="18977" spans="23:43" x14ac:dyDescent="0.25">
      <c r="W18977" t="b">
        <f t="shared" si="1277"/>
        <v>1</v>
      </c>
      <c r="X18977" t="b">
        <f t="shared" si="1278"/>
        <v>1</v>
      </c>
      <c r="AA18977"/>
      <c r="AH18977"/>
      <c r="AL18977" t="b">
        <f t="shared" si="1279"/>
        <v>1</v>
      </c>
      <c r="AM18977" t="b">
        <f t="shared" si="1280"/>
        <v>1</v>
      </c>
      <c r="AP18977"/>
      <c r="AQ18977"/>
    </row>
    <row r="18978" spans="23:43" x14ac:dyDescent="0.25">
      <c r="W18978" t="b">
        <f t="shared" si="1277"/>
        <v>1</v>
      </c>
      <c r="X18978" t="b">
        <f t="shared" si="1278"/>
        <v>1</v>
      </c>
      <c r="AA18978"/>
      <c r="AH18978"/>
      <c r="AL18978" t="b">
        <f t="shared" si="1279"/>
        <v>1</v>
      </c>
      <c r="AM18978" t="b">
        <f t="shared" si="1280"/>
        <v>1</v>
      </c>
      <c r="AP18978"/>
      <c r="AQ18978"/>
    </row>
    <row r="18979" spans="23:43" x14ac:dyDescent="0.25">
      <c r="W18979" t="b">
        <f t="shared" si="1277"/>
        <v>1</v>
      </c>
      <c r="X18979" t="b">
        <f t="shared" si="1278"/>
        <v>1</v>
      </c>
      <c r="AA18979"/>
      <c r="AH18979"/>
      <c r="AL18979" t="b">
        <f t="shared" si="1279"/>
        <v>1</v>
      </c>
      <c r="AM18979" t="b">
        <f t="shared" si="1280"/>
        <v>1</v>
      </c>
      <c r="AP18979"/>
      <c r="AQ18979"/>
    </row>
    <row r="18980" spans="23:43" x14ac:dyDescent="0.25">
      <c r="W18980" t="b">
        <f t="shared" si="1277"/>
        <v>1</v>
      </c>
      <c r="X18980" t="b">
        <f t="shared" si="1278"/>
        <v>1</v>
      </c>
      <c r="AA18980"/>
      <c r="AH18980"/>
      <c r="AL18980" t="b">
        <f t="shared" si="1279"/>
        <v>1</v>
      </c>
      <c r="AM18980" t="b">
        <f t="shared" si="1280"/>
        <v>1</v>
      </c>
      <c r="AP18980"/>
      <c r="AQ18980"/>
    </row>
    <row r="18981" spans="23:43" x14ac:dyDescent="0.25">
      <c r="W18981" t="b">
        <f t="shared" si="1277"/>
        <v>1</v>
      </c>
      <c r="X18981" t="b">
        <f t="shared" si="1278"/>
        <v>1</v>
      </c>
      <c r="AA18981"/>
      <c r="AH18981"/>
      <c r="AL18981" t="b">
        <f t="shared" si="1279"/>
        <v>1</v>
      </c>
      <c r="AM18981" t="b">
        <f t="shared" si="1280"/>
        <v>1</v>
      </c>
      <c r="AP18981"/>
      <c r="AQ18981"/>
    </row>
    <row r="18982" spans="23:43" x14ac:dyDescent="0.25">
      <c r="W18982" t="b">
        <f t="shared" si="1277"/>
        <v>1</v>
      </c>
      <c r="X18982" t="b">
        <f t="shared" si="1278"/>
        <v>1</v>
      </c>
      <c r="AA18982"/>
      <c r="AH18982"/>
      <c r="AL18982" t="b">
        <f t="shared" si="1279"/>
        <v>1</v>
      </c>
      <c r="AM18982" t="b">
        <f t="shared" si="1280"/>
        <v>1</v>
      </c>
      <c r="AP18982"/>
      <c r="AQ18982"/>
    </row>
    <row r="18983" spans="23:43" x14ac:dyDescent="0.25">
      <c r="W18983" t="b">
        <f t="shared" si="1277"/>
        <v>1</v>
      </c>
      <c r="X18983" t="b">
        <f t="shared" si="1278"/>
        <v>1</v>
      </c>
      <c r="AA18983"/>
      <c r="AH18983"/>
      <c r="AL18983" t="b">
        <f t="shared" si="1279"/>
        <v>1</v>
      </c>
      <c r="AM18983" t="b">
        <f t="shared" si="1280"/>
        <v>1</v>
      </c>
      <c r="AP18983"/>
      <c r="AQ18983"/>
    </row>
    <row r="18984" spans="23:43" x14ac:dyDescent="0.25">
      <c r="W18984" t="b">
        <f t="shared" si="1277"/>
        <v>1</v>
      </c>
      <c r="X18984" t="b">
        <f t="shared" si="1278"/>
        <v>1</v>
      </c>
      <c r="AA18984"/>
      <c r="AH18984"/>
      <c r="AL18984" t="b">
        <f t="shared" si="1279"/>
        <v>1</v>
      </c>
      <c r="AM18984" t="b">
        <f t="shared" si="1280"/>
        <v>1</v>
      </c>
      <c r="AP18984"/>
      <c r="AQ18984"/>
    </row>
    <row r="18985" spans="23:43" x14ac:dyDescent="0.25">
      <c r="W18985" t="b">
        <f t="shared" si="1277"/>
        <v>1</v>
      </c>
      <c r="X18985" t="b">
        <f t="shared" si="1278"/>
        <v>1</v>
      </c>
      <c r="AA18985"/>
      <c r="AH18985"/>
      <c r="AL18985" t="b">
        <f t="shared" si="1279"/>
        <v>1</v>
      </c>
      <c r="AM18985" t="b">
        <f t="shared" si="1280"/>
        <v>1</v>
      </c>
      <c r="AP18985"/>
      <c r="AQ18985"/>
    </row>
    <row r="18986" spans="23:43" x14ac:dyDescent="0.25">
      <c r="W18986" t="b">
        <f t="shared" si="1277"/>
        <v>1</v>
      </c>
      <c r="X18986" t="b">
        <f t="shared" si="1278"/>
        <v>1</v>
      </c>
      <c r="AA18986"/>
      <c r="AH18986"/>
      <c r="AL18986" t="b">
        <f t="shared" si="1279"/>
        <v>1</v>
      </c>
      <c r="AM18986" t="b">
        <f t="shared" si="1280"/>
        <v>1</v>
      </c>
      <c r="AP18986"/>
      <c r="AQ18986"/>
    </row>
    <row r="18987" spans="23:43" x14ac:dyDescent="0.25">
      <c r="W18987" t="b">
        <f t="shared" si="1277"/>
        <v>1</v>
      </c>
      <c r="X18987" t="b">
        <f t="shared" si="1278"/>
        <v>1</v>
      </c>
      <c r="AA18987"/>
      <c r="AH18987"/>
      <c r="AL18987" t="b">
        <f t="shared" si="1279"/>
        <v>1</v>
      </c>
      <c r="AM18987" t="b">
        <f t="shared" si="1280"/>
        <v>1</v>
      </c>
      <c r="AP18987"/>
      <c r="AQ18987"/>
    </row>
    <row r="18988" spans="23:43" x14ac:dyDescent="0.25">
      <c r="W18988" t="b">
        <f t="shared" si="1277"/>
        <v>1</v>
      </c>
      <c r="X18988" t="b">
        <f t="shared" si="1278"/>
        <v>1</v>
      </c>
      <c r="AA18988"/>
      <c r="AH18988"/>
      <c r="AL18988" t="b">
        <f t="shared" si="1279"/>
        <v>1</v>
      </c>
      <c r="AM18988" t="b">
        <f t="shared" si="1280"/>
        <v>1</v>
      </c>
      <c r="AP18988"/>
      <c r="AQ18988"/>
    </row>
    <row r="18989" spans="23:43" x14ac:dyDescent="0.25">
      <c r="W18989" t="b">
        <f t="shared" si="1277"/>
        <v>1</v>
      </c>
      <c r="X18989" t="b">
        <f t="shared" si="1278"/>
        <v>1</v>
      </c>
      <c r="AA18989"/>
      <c r="AH18989"/>
      <c r="AL18989" t="b">
        <f t="shared" si="1279"/>
        <v>1</v>
      </c>
      <c r="AM18989" t="b">
        <f t="shared" si="1280"/>
        <v>1</v>
      </c>
      <c r="AP18989"/>
      <c r="AQ18989"/>
    </row>
    <row r="18990" spans="23:43" x14ac:dyDescent="0.25">
      <c r="W18990" t="b">
        <f t="shared" si="1277"/>
        <v>1</v>
      </c>
      <c r="X18990" t="b">
        <f t="shared" si="1278"/>
        <v>1</v>
      </c>
      <c r="AA18990"/>
      <c r="AH18990"/>
      <c r="AL18990" t="b">
        <f t="shared" si="1279"/>
        <v>1</v>
      </c>
      <c r="AM18990" t="b">
        <f t="shared" si="1280"/>
        <v>1</v>
      </c>
      <c r="AP18990"/>
      <c r="AQ18990"/>
    </row>
    <row r="18991" spans="23:43" x14ac:dyDescent="0.25">
      <c r="W18991" t="b">
        <f t="shared" si="1277"/>
        <v>1</v>
      </c>
      <c r="X18991" t="b">
        <f t="shared" si="1278"/>
        <v>1</v>
      </c>
      <c r="AA18991"/>
      <c r="AH18991"/>
      <c r="AL18991" t="b">
        <f t="shared" si="1279"/>
        <v>1</v>
      </c>
      <c r="AM18991" t="b">
        <f t="shared" si="1280"/>
        <v>1</v>
      </c>
      <c r="AP18991"/>
      <c r="AQ18991"/>
    </row>
    <row r="18992" spans="23:43" x14ac:dyDescent="0.25">
      <c r="W18992" t="b">
        <f t="shared" si="1277"/>
        <v>1</v>
      </c>
      <c r="X18992" t="b">
        <f t="shared" si="1278"/>
        <v>1</v>
      </c>
      <c r="AA18992"/>
      <c r="AH18992"/>
      <c r="AL18992" t="b">
        <f t="shared" si="1279"/>
        <v>1</v>
      </c>
      <c r="AM18992" t="b">
        <f t="shared" si="1280"/>
        <v>1</v>
      </c>
      <c r="AP18992"/>
      <c r="AQ18992"/>
    </row>
    <row r="18993" spans="23:43" x14ac:dyDescent="0.25">
      <c r="W18993" t="b">
        <f t="shared" si="1277"/>
        <v>1</v>
      </c>
      <c r="X18993" t="b">
        <f t="shared" si="1278"/>
        <v>1</v>
      </c>
      <c r="AA18993"/>
      <c r="AH18993"/>
      <c r="AL18993" t="b">
        <f t="shared" si="1279"/>
        <v>1</v>
      </c>
      <c r="AM18993" t="b">
        <f t="shared" si="1280"/>
        <v>1</v>
      </c>
      <c r="AP18993"/>
      <c r="AQ18993"/>
    </row>
    <row r="18994" spans="23:43" x14ac:dyDescent="0.25">
      <c r="W18994" t="b">
        <f t="shared" si="1277"/>
        <v>1</v>
      </c>
      <c r="X18994" t="b">
        <f t="shared" si="1278"/>
        <v>1</v>
      </c>
      <c r="AA18994"/>
      <c r="AH18994"/>
      <c r="AL18994" t="b">
        <f t="shared" si="1279"/>
        <v>1</v>
      </c>
      <c r="AM18994" t="b">
        <f t="shared" si="1280"/>
        <v>1</v>
      </c>
      <c r="AP18994"/>
      <c r="AQ18994"/>
    </row>
    <row r="18995" spans="23:43" x14ac:dyDescent="0.25">
      <c r="W18995" t="b">
        <f t="shared" si="1277"/>
        <v>1</v>
      </c>
      <c r="X18995" t="b">
        <f t="shared" si="1278"/>
        <v>1</v>
      </c>
      <c r="AA18995"/>
      <c r="AH18995"/>
      <c r="AL18995" t="b">
        <f t="shared" si="1279"/>
        <v>1</v>
      </c>
      <c r="AM18995" t="b">
        <f t="shared" si="1280"/>
        <v>1</v>
      </c>
      <c r="AP18995"/>
      <c r="AQ18995"/>
    </row>
    <row r="18996" spans="23:43" x14ac:dyDescent="0.25">
      <c r="W18996" t="b">
        <f t="shared" si="1277"/>
        <v>1</v>
      </c>
      <c r="X18996" t="b">
        <f t="shared" si="1278"/>
        <v>1</v>
      </c>
      <c r="AA18996"/>
      <c r="AH18996"/>
      <c r="AL18996" t="b">
        <f t="shared" si="1279"/>
        <v>1</v>
      </c>
      <c r="AM18996" t="b">
        <f t="shared" si="1280"/>
        <v>1</v>
      </c>
      <c r="AP18996"/>
      <c r="AQ18996"/>
    </row>
    <row r="18997" spans="23:43" x14ac:dyDescent="0.25">
      <c r="W18997" t="b">
        <f t="shared" si="1277"/>
        <v>1</v>
      </c>
      <c r="X18997" t="b">
        <f t="shared" si="1278"/>
        <v>1</v>
      </c>
      <c r="AA18997"/>
      <c r="AH18997"/>
      <c r="AL18997" t="b">
        <f t="shared" si="1279"/>
        <v>1</v>
      </c>
      <c r="AM18997" t="b">
        <f t="shared" si="1280"/>
        <v>1</v>
      </c>
      <c r="AP18997"/>
      <c r="AQ18997"/>
    </row>
    <row r="18998" spans="23:43" x14ac:dyDescent="0.25">
      <c r="W18998" t="b">
        <f t="shared" si="1277"/>
        <v>1</v>
      </c>
      <c r="X18998" t="b">
        <f t="shared" si="1278"/>
        <v>1</v>
      </c>
      <c r="AA18998"/>
      <c r="AH18998"/>
      <c r="AL18998" t="b">
        <f t="shared" si="1279"/>
        <v>1</v>
      </c>
      <c r="AM18998" t="b">
        <f t="shared" si="1280"/>
        <v>1</v>
      </c>
      <c r="AP18998"/>
      <c r="AQ18998"/>
    </row>
    <row r="18999" spans="23:43" x14ac:dyDescent="0.25">
      <c r="W18999" t="b">
        <f t="shared" si="1277"/>
        <v>1</v>
      </c>
      <c r="X18999" t="b">
        <f t="shared" si="1278"/>
        <v>1</v>
      </c>
      <c r="AA18999"/>
      <c r="AH18999"/>
      <c r="AL18999" t="b">
        <f t="shared" si="1279"/>
        <v>1</v>
      </c>
      <c r="AM18999" t="b">
        <f t="shared" si="1280"/>
        <v>1</v>
      </c>
      <c r="AP18999"/>
      <c r="AQ18999"/>
    </row>
    <row r="19000" spans="23:43" x14ac:dyDescent="0.25">
      <c r="W19000" t="b">
        <f t="shared" si="1277"/>
        <v>1</v>
      </c>
      <c r="X19000" t="b">
        <f t="shared" si="1278"/>
        <v>1</v>
      </c>
      <c r="AA19000"/>
      <c r="AH19000"/>
      <c r="AL19000" t="b">
        <f t="shared" si="1279"/>
        <v>1</v>
      </c>
      <c r="AM19000" t="b">
        <f t="shared" si="1280"/>
        <v>1</v>
      </c>
      <c r="AP19000"/>
      <c r="AQ19000"/>
    </row>
    <row r="19001" spans="23:43" x14ac:dyDescent="0.25">
      <c r="W19001" t="b">
        <f t="shared" si="1277"/>
        <v>1</v>
      </c>
      <c r="X19001" t="b">
        <f t="shared" si="1278"/>
        <v>1</v>
      </c>
      <c r="AA19001"/>
      <c r="AH19001"/>
      <c r="AL19001" t="b">
        <f t="shared" si="1279"/>
        <v>1</v>
      </c>
      <c r="AM19001" t="b">
        <f t="shared" si="1280"/>
        <v>1</v>
      </c>
      <c r="AP19001"/>
      <c r="AQ19001"/>
    </row>
    <row r="19002" spans="23:43" x14ac:dyDescent="0.25">
      <c r="W19002" t="b">
        <f t="shared" si="1277"/>
        <v>1</v>
      </c>
      <c r="X19002" t="b">
        <f t="shared" si="1278"/>
        <v>1</v>
      </c>
      <c r="AA19002"/>
      <c r="AH19002"/>
      <c r="AL19002" t="b">
        <f t="shared" si="1279"/>
        <v>1</v>
      </c>
      <c r="AM19002" t="b">
        <f t="shared" si="1280"/>
        <v>1</v>
      </c>
      <c r="AP19002"/>
      <c r="AQ19002"/>
    </row>
    <row r="19003" spans="23:43" x14ac:dyDescent="0.25">
      <c r="W19003" t="b">
        <f t="shared" si="1277"/>
        <v>1</v>
      </c>
      <c r="X19003" t="b">
        <f t="shared" si="1278"/>
        <v>1</v>
      </c>
      <c r="AA19003"/>
      <c r="AH19003"/>
      <c r="AL19003" t="b">
        <f t="shared" si="1279"/>
        <v>1</v>
      </c>
      <c r="AM19003" t="b">
        <f t="shared" si="1280"/>
        <v>1</v>
      </c>
      <c r="AP19003"/>
      <c r="AQ19003"/>
    </row>
    <row r="19004" spans="23:43" x14ac:dyDescent="0.25">
      <c r="W19004" t="b">
        <f t="shared" si="1277"/>
        <v>1</v>
      </c>
      <c r="X19004" t="b">
        <f t="shared" si="1278"/>
        <v>1</v>
      </c>
      <c r="AA19004"/>
      <c r="AH19004"/>
      <c r="AL19004" t="b">
        <f t="shared" si="1279"/>
        <v>1</v>
      </c>
      <c r="AM19004" t="b">
        <f t="shared" si="1280"/>
        <v>1</v>
      </c>
      <c r="AP19004"/>
      <c r="AQ19004"/>
    </row>
    <row r="19005" spans="23:43" x14ac:dyDescent="0.25">
      <c r="W19005" t="b">
        <f t="shared" si="1277"/>
        <v>1</v>
      </c>
      <c r="X19005" t="b">
        <f t="shared" si="1278"/>
        <v>1</v>
      </c>
      <c r="AA19005"/>
      <c r="AH19005"/>
      <c r="AL19005" t="b">
        <f t="shared" si="1279"/>
        <v>1</v>
      </c>
      <c r="AM19005" t="b">
        <f t="shared" si="1280"/>
        <v>1</v>
      </c>
      <c r="AP19005"/>
      <c r="AQ19005"/>
    </row>
    <row r="19006" spans="23:43" x14ac:dyDescent="0.25">
      <c r="W19006" t="b">
        <f t="shared" si="1277"/>
        <v>1</v>
      </c>
      <c r="X19006" t="b">
        <f t="shared" si="1278"/>
        <v>1</v>
      </c>
      <c r="AA19006"/>
      <c r="AH19006"/>
      <c r="AL19006" t="b">
        <f t="shared" si="1279"/>
        <v>1</v>
      </c>
      <c r="AM19006" t="b">
        <f t="shared" si="1280"/>
        <v>1</v>
      </c>
      <c r="AP19006"/>
      <c r="AQ19006"/>
    </row>
    <row r="19007" spans="23:43" x14ac:dyDescent="0.25">
      <c r="W19007" t="b">
        <f t="shared" si="1277"/>
        <v>1</v>
      </c>
      <c r="X19007" t="b">
        <f t="shared" si="1278"/>
        <v>1</v>
      </c>
      <c r="AA19007"/>
      <c r="AH19007"/>
      <c r="AL19007" t="b">
        <f t="shared" si="1279"/>
        <v>1</v>
      </c>
      <c r="AM19007" t="b">
        <f t="shared" si="1280"/>
        <v>1</v>
      </c>
      <c r="AP19007"/>
      <c r="AQ19007"/>
    </row>
    <row r="19008" spans="23:43" x14ac:dyDescent="0.25">
      <c r="W19008" t="b">
        <f t="shared" si="1277"/>
        <v>1</v>
      </c>
      <c r="X19008" t="b">
        <f t="shared" si="1278"/>
        <v>1</v>
      </c>
      <c r="AA19008"/>
      <c r="AH19008"/>
      <c r="AL19008" t="b">
        <f t="shared" si="1279"/>
        <v>1</v>
      </c>
      <c r="AM19008" t="b">
        <f t="shared" si="1280"/>
        <v>1</v>
      </c>
      <c r="AP19008"/>
      <c r="AQ19008"/>
    </row>
    <row r="19009" spans="23:43" x14ac:dyDescent="0.25">
      <c r="W19009" t="b">
        <f t="shared" si="1277"/>
        <v>1</v>
      </c>
      <c r="X19009" t="b">
        <f t="shared" si="1278"/>
        <v>1</v>
      </c>
      <c r="AA19009"/>
      <c r="AH19009"/>
      <c r="AL19009" t="b">
        <f t="shared" si="1279"/>
        <v>1</v>
      </c>
      <c r="AM19009" t="b">
        <f t="shared" si="1280"/>
        <v>1</v>
      </c>
      <c r="AP19009"/>
      <c r="AQ19009"/>
    </row>
    <row r="19010" spans="23:43" x14ac:dyDescent="0.25">
      <c r="W19010" t="b">
        <f t="shared" si="1277"/>
        <v>1</v>
      </c>
      <c r="X19010" t="b">
        <f t="shared" si="1278"/>
        <v>1</v>
      </c>
      <c r="AA19010"/>
      <c r="AH19010"/>
      <c r="AL19010" t="b">
        <f t="shared" si="1279"/>
        <v>1</v>
      </c>
      <c r="AM19010" t="b">
        <f t="shared" si="1280"/>
        <v>1</v>
      </c>
      <c r="AP19010"/>
      <c r="AQ19010"/>
    </row>
    <row r="19011" spans="23:43" x14ac:dyDescent="0.25">
      <c r="W19011" t="b">
        <f t="shared" si="1277"/>
        <v>1</v>
      </c>
      <c r="X19011" t="b">
        <f t="shared" si="1278"/>
        <v>1</v>
      </c>
      <c r="AA19011"/>
      <c r="AH19011"/>
      <c r="AL19011" t="b">
        <f t="shared" si="1279"/>
        <v>1</v>
      </c>
      <c r="AM19011" t="b">
        <f t="shared" si="1280"/>
        <v>1</v>
      </c>
      <c r="AP19011"/>
      <c r="AQ19011"/>
    </row>
    <row r="19012" spans="23:43" x14ac:dyDescent="0.25">
      <c r="W19012" t="b">
        <f t="shared" si="1277"/>
        <v>1</v>
      </c>
      <c r="X19012" t="b">
        <f t="shared" si="1278"/>
        <v>1</v>
      </c>
      <c r="AA19012"/>
      <c r="AH19012"/>
      <c r="AL19012" t="b">
        <f t="shared" si="1279"/>
        <v>1</v>
      </c>
      <c r="AM19012" t="b">
        <f t="shared" si="1280"/>
        <v>1</v>
      </c>
      <c r="AP19012"/>
      <c r="AQ19012"/>
    </row>
    <row r="19013" spans="23:43" x14ac:dyDescent="0.25">
      <c r="W19013" t="b">
        <f t="shared" si="1277"/>
        <v>1</v>
      </c>
      <c r="X19013" t="b">
        <f t="shared" si="1278"/>
        <v>1</v>
      </c>
      <c r="AA19013"/>
      <c r="AH19013"/>
      <c r="AL19013" t="b">
        <f t="shared" si="1279"/>
        <v>1</v>
      </c>
      <c r="AM19013" t="b">
        <f t="shared" si="1280"/>
        <v>1</v>
      </c>
      <c r="AP19013"/>
      <c r="AQ19013"/>
    </row>
    <row r="19014" spans="23:43" x14ac:dyDescent="0.25">
      <c r="W19014" t="b">
        <f t="shared" si="1277"/>
        <v>1</v>
      </c>
      <c r="X19014" t="b">
        <f t="shared" si="1278"/>
        <v>1</v>
      </c>
      <c r="AA19014"/>
      <c r="AH19014"/>
      <c r="AL19014" t="b">
        <f t="shared" si="1279"/>
        <v>1</v>
      </c>
      <c r="AM19014" t="b">
        <f t="shared" si="1280"/>
        <v>1</v>
      </c>
      <c r="AP19014"/>
      <c r="AQ19014"/>
    </row>
    <row r="19015" spans="23:43" x14ac:dyDescent="0.25">
      <c r="W19015" t="b">
        <f t="shared" si="1277"/>
        <v>1</v>
      </c>
      <c r="X19015" t="b">
        <f t="shared" si="1278"/>
        <v>1</v>
      </c>
      <c r="AA19015"/>
      <c r="AH19015"/>
      <c r="AL19015" t="b">
        <f t="shared" si="1279"/>
        <v>1</v>
      </c>
      <c r="AM19015" t="b">
        <f t="shared" si="1280"/>
        <v>1</v>
      </c>
      <c r="AP19015"/>
      <c r="AQ19015"/>
    </row>
    <row r="19016" spans="23:43" x14ac:dyDescent="0.25">
      <c r="W19016" t="b">
        <f t="shared" si="1277"/>
        <v>1</v>
      </c>
      <c r="X19016" t="b">
        <f t="shared" si="1278"/>
        <v>1</v>
      </c>
      <c r="AA19016"/>
      <c r="AH19016"/>
      <c r="AL19016" t="b">
        <f t="shared" si="1279"/>
        <v>1</v>
      </c>
      <c r="AM19016" t="b">
        <f t="shared" si="1280"/>
        <v>1</v>
      </c>
      <c r="AP19016"/>
      <c r="AQ19016"/>
    </row>
    <row r="19017" spans="23:43" x14ac:dyDescent="0.25">
      <c r="W19017" t="b">
        <f t="shared" si="1277"/>
        <v>1</v>
      </c>
      <c r="X19017" t="b">
        <f t="shared" si="1278"/>
        <v>1</v>
      </c>
      <c r="AA19017"/>
      <c r="AH19017"/>
      <c r="AL19017" t="b">
        <f t="shared" si="1279"/>
        <v>1</v>
      </c>
      <c r="AM19017" t="b">
        <f t="shared" si="1280"/>
        <v>1</v>
      </c>
      <c r="AP19017"/>
      <c r="AQ19017"/>
    </row>
    <row r="19018" spans="23:43" x14ac:dyDescent="0.25">
      <c r="W19018" t="b">
        <f t="shared" si="1277"/>
        <v>1</v>
      </c>
      <c r="X19018" t="b">
        <f t="shared" si="1278"/>
        <v>1</v>
      </c>
      <c r="AA19018"/>
      <c r="AH19018"/>
      <c r="AL19018" t="b">
        <f t="shared" si="1279"/>
        <v>1</v>
      </c>
      <c r="AM19018" t="b">
        <f t="shared" si="1280"/>
        <v>1</v>
      </c>
      <c r="AP19018"/>
      <c r="AQ19018"/>
    </row>
    <row r="19019" spans="23:43" x14ac:dyDescent="0.25">
      <c r="W19019" t="b">
        <f t="shared" si="1277"/>
        <v>1</v>
      </c>
      <c r="X19019" t="b">
        <f t="shared" si="1278"/>
        <v>1</v>
      </c>
      <c r="AA19019"/>
      <c r="AH19019"/>
      <c r="AL19019" t="b">
        <f t="shared" si="1279"/>
        <v>1</v>
      </c>
      <c r="AM19019" t="b">
        <f t="shared" si="1280"/>
        <v>1</v>
      </c>
      <c r="AP19019"/>
      <c r="AQ19019"/>
    </row>
    <row r="19020" spans="23:43" x14ac:dyDescent="0.25">
      <c r="W19020" t="b">
        <f t="shared" ref="W19020:W19083" si="1281">IF(AND(U19020&lt;&gt;"",U19020&lt;&gt;"Grand Total",U19020&lt;&gt;"(blank)"),GETPIVOTDATA("Facility CCN",$U$10,"Facility CCN",U19020)=1,TRUE)</f>
        <v>1</v>
      </c>
      <c r="X19020" t="b">
        <f t="shared" ref="X19020:X19083" si="1282">IF(AND(U19020&lt;&gt;"",U19020&lt;&gt;"Grand Total",U19020&lt;&gt;"(blank)"),LEN(U19020)=6,TRUE)</f>
        <v>1</v>
      </c>
      <c r="AA19020"/>
      <c r="AH19020"/>
      <c r="AL19020" t="b">
        <f t="shared" ref="AL19020:AL19083" si="1283">IF(AND(AJ19020&lt;&gt;"",AJ19020&lt;&gt;"Grand Total",AJ19020&lt;&gt;"(blank)"),GETPIVOTDATA("Provider NPI",$AJ$10,"Provider NPI",AJ19020)=1,TRUE)</f>
        <v>1</v>
      </c>
      <c r="AM19020" t="b">
        <f t="shared" ref="AM19020:AM19083" si="1284">IF(AND(AJ19020&lt;&gt;"",AJ19020&lt;&gt;"Grand Total",AJ19020&lt;&gt;"(blank)"),LEN(AJ19020)=10,TRUE)</f>
        <v>1</v>
      </c>
      <c r="AP19020"/>
      <c r="AQ19020"/>
    </row>
    <row r="19021" spans="23:43" x14ac:dyDescent="0.25">
      <c r="W19021" t="b">
        <f t="shared" si="1281"/>
        <v>1</v>
      </c>
      <c r="X19021" t="b">
        <f t="shared" si="1282"/>
        <v>1</v>
      </c>
      <c r="AA19021"/>
      <c r="AH19021"/>
      <c r="AL19021" t="b">
        <f t="shared" si="1283"/>
        <v>1</v>
      </c>
      <c r="AM19021" t="b">
        <f t="shared" si="1284"/>
        <v>1</v>
      </c>
      <c r="AP19021"/>
      <c r="AQ19021"/>
    </row>
    <row r="19022" spans="23:43" x14ac:dyDescent="0.25">
      <c r="W19022" t="b">
        <f t="shared" si="1281"/>
        <v>1</v>
      </c>
      <c r="X19022" t="b">
        <f t="shared" si="1282"/>
        <v>1</v>
      </c>
      <c r="AA19022"/>
      <c r="AH19022"/>
      <c r="AL19022" t="b">
        <f t="shared" si="1283"/>
        <v>1</v>
      </c>
      <c r="AM19022" t="b">
        <f t="shared" si="1284"/>
        <v>1</v>
      </c>
      <c r="AP19022"/>
      <c r="AQ19022"/>
    </row>
    <row r="19023" spans="23:43" x14ac:dyDescent="0.25">
      <c r="W19023" t="b">
        <f t="shared" si="1281"/>
        <v>1</v>
      </c>
      <c r="X19023" t="b">
        <f t="shared" si="1282"/>
        <v>1</v>
      </c>
      <c r="AA19023"/>
      <c r="AH19023"/>
      <c r="AL19023" t="b">
        <f t="shared" si="1283"/>
        <v>1</v>
      </c>
      <c r="AM19023" t="b">
        <f t="shared" si="1284"/>
        <v>1</v>
      </c>
      <c r="AP19023"/>
      <c r="AQ19023"/>
    </row>
    <row r="19024" spans="23:43" x14ac:dyDescent="0.25">
      <c r="W19024" t="b">
        <f t="shared" si="1281"/>
        <v>1</v>
      </c>
      <c r="X19024" t="b">
        <f t="shared" si="1282"/>
        <v>1</v>
      </c>
      <c r="AA19024"/>
      <c r="AH19024"/>
      <c r="AL19024" t="b">
        <f t="shared" si="1283"/>
        <v>1</v>
      </c>
      <c r="AM19024" t="b">
        <f t="shared" si="1284"/>
        <v>1</v>
      </c>
      <c r="AP19024"/>
      <c r="AQ19024"/>
    </row>
    <row r="19025" spans="23:43" x14ac:dyDescent="0.25">
      <c r="W19025" t="b">
        <f t="shared" si="1281"/>
        <v>1</v>
      </c>
      <c r="X19025" t="b">
        <f t="shared" si="1282"/>
        <v>1</v>
      </c>
      <c r="AA19025"/>
      <c r="AH19025"/>
      <c r="AL19025" t="b">
        <f t="shared" si="1283"/>
        <v>1</v>
      </c>
      <c r="AM19025" t="b">
        <f t="shared" si="1284"/>
        <v>1</v>
      </c>
      <c r="AP19025"/>
      <c r="AQ19025"/>
    </row>
    <row r="19026" spans="23:43" x14ac:dyDescent="0.25">
      <c r="W19026" t="b">
        <f t="shared" si="1281"/>
        <v>1</v>
      </c>
      <c r="X19026" t="b">
        <f t="shared" si="1282"/>
        <v>1</v>
      </c>
      <c r="AA19026"/>
      <c r="AH19026"/>
      <c r="AL19026" t="b">
        <f t="shared" si="1283"/>
        <v>1</v>
      </c>
      <c r="AM19026" t="b">
        <f t="shared" si="1284"/>
        <v>1</v>
      </c>
      <c r="AP19026"/>
      <c r="AQ19026"/>
    </row>
    <row r="19027" spans="23:43" x14ac:dyDescent="0.25">
      <c r="W19027" t="b">
        <f t="shared" si="1281"/>
        <v>1</v>
      </c>
      <c r="X19027" t="b">
        <f t="shared" si="1282"/>
        <v>1</v>
      </c>
      <c r="AA19027"/>
      <c r="AH19027"/>
      <c r="AL19027" t="b">
        <f t="shared" si="1283"/>
        <v>1</v>
      </c>
      <c r="AM19027" t="b">
        <f t="shared" si="1284"/>
        <v>1</v>
      </c>
      <c r="AP19027"/>
      <c r="AQ19027"/>
    </row>
    <row r="19028" spans="23:43" x14ac:dyDescent="0.25">
      <c r="W19028" t="b">
        <f t="shared" si="1281"/>
        <v>1</v>
      </c>
      <c r="X19028" t="b">
        <f t="shared" si="1282"/>
        <v>1</v>
      </c>
      <c r="AA19028"/>
      <c r="AH19028"/>
      <c r="AL19028" t="b">
        <f t="shared" si="1283"/>
        <v>1</v>
      </c>
      <c r="AM19028" t="b">
        <f t="shared" si="1284"/>
        <v>1</v>
      </c>
      <c r="AP19028"/>
      <c r="AQ19028"/>
    </row>
    <row r="19029" spans="23:43" x14ac:dyDescent="0.25">
      <c r="W19029" t="b">
        <f t="shared" si="1281"/>
        <v>1</v>
      </c>
      <c r="X19029" t="b">
        <f t="shared" si="1282"/>
        <v>1</v>
      </c>
      <c r="AA19029"/>
      <c r="AH19029"/>
      <c r="AL19029" t="b">
        <f t="shared" si="1283"/>
        <v>1</v>
      </c>
      <c r="AM19029" t="b">
        <f t="shared" si="1284"/>
        <v>1</v>
      </c>
      <c r="AP19029"/>
      <c r="AQ19029"/>
    </row>
    <row r="19030" spans="23:43" x14ac:dyDescent="0.25">
      <c r="W19030" t="b">
        <f t="shared" si="1281"/>
        <v>1</v>
      </c>
      <c r="X19030" t="b">
        <f t="shared" si="1282"/>
        <v>1</v>
      </c>
      <c r="AA19030"/>
      <c r="AH19030"/>
      <c r="AL19030" t="b">
        <f t="shared" si="1283"/>
        <v>1</v>
      </c>
      <c r="AM19030" t="b">
        <f t="shared" si="1284"/>
        <v>1</v>
      </c>
      <c r="AP19030"/>
      <c r="AQ19030"/>
    </row>
    <row r="19031" spans="23:43" x14ac:dyDescent="0.25">
      <c r="W19031" t="b">
        <f t="shared" si="1281"/>
        <v>1</v>
      </c>
      <c r="X19031" t="b">
        <f t="shared" si="1282"/>
        <v>1</v>
      </c>
      <c r="AA19031"/>
      <c r="AH19031"/>
      <c r="AL19031" t="b">
        <f t="shared" si="1283"/>
        <v>1</v>
      </c>
      <c r="AM19031" t="b">
        <f t="shared" si="1284"/>
        <v>1</v>
      </c>
      <c r="AP19031"/>
      <c r="AQ19031"/>
    </row>
    <row r="19032" spans="23:43" x14ac:dyDescent="0.25">
      <c r="W19032" t="b">
        <f t="shared" si="1281"/>
        <v>1</v>
      </c>
      <c r="X19032" t="b">
        <f t="shared" si="1282"/>
        <v>1</v>
      </c>
      <c r="AA19032"/>
      <c r="AH19032"/>
      <c r="AL19032" t="b">
        <f t="shared" si="1283"/>
        <v>1</v>
      </c>
      <c r="AM19032" t="b">
        <f t="shared" si="1284"/>
        <v>1</v>
      </c>
      <c r="AP19032"/>
      <c r="AQ19032"/>
    </row>
    <row r="19033" spans="23:43" x14ac:dyDescent="0.25">
      <c r="W19033" t="b">
        <f t="shared" si="1281"/>
        <v>1</v>
      </c>
      <c r="X19033" t="b">
        <f t="shared" si="1282"/>
        <v>1</v>
      </c>
      <c r="AA19033"/>
      <c r="AH19033"/>
      <c r="AL19033" t="b">
        <f t="shared" si="1283"/>
        <v>1</v>
      </c>
      <c r="AM19033" t="b">
        <f t="shared" si="1284"/>
        <v>1</v>
      </c>
      <c r="AP19033"/>
      <c r="AQ19033"/>
    </row>
    <row r="19034" spans="23:43" x14ac:dyDescent="0.25">
      <c r="W19034" t="b">
        <f t="shared" si="1281"/>
        <v>1</v>
      </c>
      <c r="X19034" t="b">
        <f t="shared" si="1282"/>
        <v>1</v>
      </c>
      <c r="AA19034"/>
      <c r="AH19034"/>
      <c r="AL19034" t="b">
        <f t="shared" si="1283"/>
        <v>1</v>
      </c>
      <c r="AM19034" t="b">
        <f t="shared" si="1284"/>
        <v>1</v>
      </c>
      <c r="AP19034"/>
      <c r="AQ19034"/>
    </row>
    <row r="19035" spans="23:43" x14ac:dyDescent="0.25">
      <c r="W19035" t="b">
        <f t="shared" si="1281"/>
        <v>1</v>
      </c>
      <c r="X19035" t="b">
        <f t="shared" si="1282"/>
        <v>1</v>
      </c>
      <c r="AA19035"/>
      <c r="AH19035"/>
      <c r="AL19035" t="b">
        <f t="shared" si="1283"/>
        <v>1</v>
      </c>
      <c r="AM19035" t="b">
        <f t="shared" si="1284"/>
        <v>1</v>
      </c>
      <c r="AP19035"/>
      <c r="AQ19035"/>
    </row>
    <row r="19036" spans="23:43" x14ac:dyDescent="0.25">
      <c r="W19036" t="b">
        <f t="shared" si="1281"/>
        <v>1</v>
      </c>
      <c r="X19036" t="b">
        <f t="shared" si="1282"/>
        <v>1</v>
      </c>
      <c r="AA19036"/>
      <c r="AH19036"/>
      <c r="AL19036" t="b">
        <f t="shared" si="1283"/>
        <v>1</v>
      </c>
      <c r="AM19036" t="b">
        <f t="shared" si="1284"/>
        <v>1</v>
      </c>
      <c r="AP19036"/>
      <c r="AQ19036"/>
    </row>
    <row r="19037" spans="23:43" x14ac:dyDescent="0.25">
      <c r="W19037" t="b">
        <f t="shared" si="1281"/>
        <v>1</v>
      </c>
      <c r="X19037" t="b">
        <f t="shared" si="1282"/>
        <v>1</v>
      </c>
      <c r="AA19037"/>
      <c r="AH19037"/>
      <c r="AL19037" t="b">
        <f t="shared" si="1283"/>
        <v>1</v>
      </c>
      <c r="AM19037" t="b">
        <f t="shared" si="1284"/>
        <v>1</v>
      </c>
      <c r="AP19037"/>
      <c r="AQ19037"/>
    </row>
    <row r="19038" spans="23:43" x14ac:dyDescent="0.25">
      <c r="W19038" t="b">
        <f t="shared" si="1281"/>
        <v>1</v>
      </c>
      <c r="X19038" t="b">
        <f t="shared" si="1282"/>
        <v>1</v>
      </c>
      <c r="AA19038"/>
      <c r="AH19038"/>
      <c r="AL19038" t="b">
        <f t="shared" si="1283"/>
        <v>1</v>
      </c>
      <c r="AM19038" t="b">
        <f t="shared" si="1284"/>
        <v>1</v>
      </c>
      <c r="AP19038"/>
      <c r="AQ19038"/>
    </row>
    <row r="19039" spans="23:43" x14ac:dyDescent="0.25">
      <c r="W19039" t="b">
        <f t="shared" si="1281"/>
        <v>1</v>
      </c>
      <c r="X19039" t="b">
        <f t="shared" si="1282"/>
        <v>1</v>
      </c>
      <c r="AA19039"/>
      <c r="AH19039"/>
      <c r="AL19039" t="b">
        <f t="shared" si="1283"/>
        <v>1</v>
      </c>
      <c r="AM19039" t="b">
        <f t="shared" si="1284"/>
        <v>1</v>
      </c>
      <c r="AP19039"/>
      <c r="AQ19039"/>
    </row>
    <row r="19040" spans="23:43" x14ac:dyDescent="0.25">
      <c r="W19040" t="b">
        <f t="shared" si="1281"/>
        <v>1</v>
      </c>
      <c r="X19040" t="b">
        <f t="shared" si="1282"/>
        <v>1</v>
      </c>
      <c r="AA19040"/>
      <c r="AH19040"/>
      <c r="AL19040" t="b">
        <f t="shared" si="1283"/>
        <v>1</v>
      </c>
      <c r="AM19040" t="b">
        <f t="shared" si="1284"/>
        <v>1</v>
      </c>
      <c r="AP19040"/>
      <c r="AQ19040"/>
    </row>
    <row r="19041" spans="23:43" x14ac:dyDescent="0.25">
      <c r="W19041" t="b">
        <f t="shared" si="1281"/>
        <v>1</v>
      </c>
      <c r="X19041" t="b">
        <f t="shared" si="1282"/>
        <v>1</v>
      </c>
      <c r="AA19041"/>
      <c r="AH19041"/>
      <c r="AL19041" t="b">
        <f t="shared" si="1283"/>
        <v>1</v>
      </c>
      <c r="AM19041" t="b">
        <f t="shared" si="1284"/>
        <v>1</v>
      </c>
      <c r="AP19041"/>
      <c r="AQ19041"/>
    </row>
    <row r="19042" spans="23:43" x14ac:dyDescent="0.25">
      <c r="W19042" t="b">
        <f t="shared" si="1281"/>
        <v>1</v>
      </c>
      <c r="X19042" t="b">
        <f t="shared" si="1282"/>
        <v>1</v>
      </c>
      <c r="AA19042"/>
      <c r="AH19042"/>
      <c r="AL19042" t="b">
        <f t="shared" si="1283"/>
        <v>1</v>
      </c>
      <c r="AM19042" t="b">
        <f t="shared" si="1284"/>
        <v>1</v>
      </c>
      <c r="AP19042"/>
      <c r="AQ19042"/>
    </row>
    <row r="19043" spans="23:43" x14ac:dyDescent="0.25">
      <c r="W19043" t="b">
        <f t="shared" si="1281"/>
        <v>1</v>
      </c>
      <c r="X19043" t="b">
        <f t="shared" si="1282"/>
        <v>1</v>
      </c>
      <c r="AA19043"/>
      <c r="AH19043"/>
      <c r="AL19043" t="b">
        <f t="shared" si="1283"/>
        <v>1</v>
      </c>
      <c r="AM19043" t="b">
        <f t="shared" si="1284"/>
        <v>1</v>
      </c>
      <c r="AP19043"/>
      <c r="AQ19043"/>
    </row>
    <row r="19044" spans="23:43" x14ac:dyDescent="0.25">
      <c r="W19044" t="b">
        <f t="shared" si="1281"/>
        <v>1</v>
      </c>
      <c r="X19044" t="b">
        <f t="shared" si="1282"/>
        <v>1</v>
      </c>
      <c r="AA19044"/>
      <c r="AH19044"/>
      <c r="AL19044" t="b">
        <f t="shared" si="1283"/>
        <v>1</v>
      </c>
      <c r="AM19044" t="b">
        <f t="shared" si="1284"/>
        <v>1</v>
      </c>
      <c r="AP19044"/>
      <c r="AQ19044"/>
    </row>
    <row r="19045" spans="23:43" x14ac:dyDescent="0.25">
      <c r="W19045" t="b">
        <f t="shared" si="1281"/>
        <v>1</v>
      </c>
      <c r="X19045" t="b">
        <f t="shared" si="1282"/>
        <v>1</v>
      </c>
      <c r="AA19045"/>
      <c r="AH19045"/>
      <c r="AL19045" t="b">
        <f t="shared" si="1283"/>
        <v>1</v>
      </c>
      <c r="AM19045" t="b">
        <f t="shared" si="1284"/>
        <v>1</v>
      </c>
      <c r="AP19045"/>
      <c r="AQ19045"/>
    </row>
    <row r="19046" spans="23:43" x14ac:dyDescent="0.25">
      <c r="W19046" t="b">
        <f t="shared" si="1281"/>
        <v>1</v>
      </c>
      <c r="X19046" t="b">
        <f t="shared" si="1282"/>
        <v>1</v>
      </c>
      <c r="AA19046"/>
      <c r="AH19046"/>
      <c r="AL19046" t="b">
        <f t="shared" si="1283"/>
        <v>1</v>
      </c>
      <c r="AM19046" t="b">
        <f t="shared" si="1284"/>
        <v>1</v>
      </c>
      <c r="AP19046"/>
      <c r="AQ19046"/>
    </row>
    <row r="19047" spans="23:43" x14ac:dyDescent="0.25">
      <c r="W19047" t="b">
        <f t="shared" si="1281"/>
        <v>1</v>
      </c>
      <c r="X19047" t="b">
        <f t="shared" si="1282"/>
        <v>1</v>
      </c>
      <c r="AA19047"/>
      <c r="AH19047"/>
      <c r="AL19047" t="b">
        <f t="shared" si="1283"/>
        <v>1</v>
      </c>
      <c r="AM19047" t="b">
        <f t="shared" si="1284"/>
        <v>1</v>
      </c>
      <c r="AP19047"/>
      <c r="AQ19047"/>
    </row>
    <row r="19048" spans="23:43" x14ac:dyDescent="0.25">
      <c r="W19048" t="b">
        <f t="shared" si="1281"/>
        <v>1</v>
      </c>
      <c r="X19048" t="b">
        <f t="shared" si="1282"/>
        <v>1</v>
      </c>
      <c r="AA19048"/>
      <c r="AH19048"/>
      <c r="AL19048" t="b">
        <f t="shared" si="1283"/>
        <v>1</v>
      </c>
      <c r="AM19048" t="b">
        <f t="shared" si="1284"/>
        <v>1</v>
      </c>
      <c r="AP19048"/>
      <c r="AQ19048"/>
    </row>
    <row r="19049" spans="23:43" x14ac:dyDescent="0.25">
      <c r="W19049" t="b">
        <f t="shared" si="1281"/>
        <v>1</v>
      </c>
      <c r="X19049" t="b">
        <f t="shared" si="1282"/>
        <v>1</v>
      </c>
      <c r="AA19049"/>
      <c r="AH19049"/>
      <c r="AL19049" t="b">
        <f t="shared" si="1283"/>
        <v>1</v>
      </c>
      <c r="AM19049" t="b">
        <f t="shared" si="1284"/>
        <v>1</v>
      </c>
      <c r="AP19049"/>
      <c r="AQ19049"/>
    </row>
    <row r="19050" spans="23:43" x14ac:dyDescent="0.25">
      <c r="W19050" t="b">
        <f t="shared" si="1281"/>
        <v>1</v>
      </c>
      <c r="X19050" t="b">
        <f t="shared" si="1282"/>
        <v>1</v>
      </c>
      <c r="AA19050"/>
      <c r="AH19050"/>
      <c r="AL19050" t="b">
        <f t="shared" si="1283"/>
        <v>1</v>
      </c>
      <c r="AM19050" t="b">
        <f t="shared" si="1284"/>
        <v>1</v>
      </c>
      <c r="AP19050"/>
      <c r="AQ19050"/>
    </row>
    <row r="19051" spans="23:43" x14ac:dyDescent="0.25">
      <c r="W19051" t="b">
        <f t="shared" si="1281"/>
        <v>1</v>
      </c>
      <c r="X19051" t="b">
        <f t="shared" si="1282"/>
        <v>1</v>
      </c>
      <c r="AA19051"/>
      <c r="AH19051"/>
      <c r="AL19051" t="b">
        <f t="shared" si="1283"/>
        <v>1</v>
      </c>
      <c r="AM19051" t="b">
        <f t="shared" si="1284"/>
        <v>1</v>
      </c>
      <c r="AP19051"/>
      <c r="AQ19051"/>
    </row>
    <row r="19052" spans="23:43" x14ac:dyDescent="0.25">
      <c r="W19052" t="b">
        <f t="shared" si="1281"/>
        <v>1</v>
      </c>
      <c r="X19052" t="b">
        <f t="shared" si="1282"/>
        <v>1</v>
      </c>
      <c r="AA19052"/>
      <c r="AH19052"/>
      <c r="AL19052" t="b">
        <f t="shared" si="1283"/>
        <v>1</v>
      </c>
      <c r="AM19052" t="b">
        <f t="shared" si="1284"/>
        <v>1</v>
      </c>
      <c r="AP19052"/>
      <c r="AQ19052"/>
    </row>
    <row r="19053" spans="23:43" x14ac:dyDescent="0.25">
      <c r="W19053" t="b">
        <f t="shared" si="1281"/>
        <v>1</v>
      </c>
      <c r="X19053" t="b">
        <f t="shared" si="1282"/>
        <v>1</v>
      </c>
      <c r="AA19053"/>
      <c r="AH19053"/>
      <c r="AL19053" t="b">
        <f t="shared" si="1283"/>
        <v>1</v>
      </c>
      <c r="AM19053" t="b">
        <f t="shared" si="1284"/>
        <v>1</v>
      </c>
      <c r="AP19053"/>
      <c r="AQ19053"/>
    </row>
    <row r="19054" spans="23:43" x14ac:dyDescent="0.25">
      <c r="W19054" t="b">
        <f t="shared" si="1281"/>
        <v>1</v>
      </c>
      <c r="X19054" t="b">
        <f t="shared" si="1282"/>
        <v>1</v>
      </c>
      <c r="AA19054"/>
      <c r="AH19054"/>
      <c r="AL19054" t="b">
        <f t="shared" si="1283"/>
        <v>1</v>
      </c>
      <c r="AM19054" t="b">
        <f t="shared" si="1284"/>
        <v>1</v>
      </c>
      <c r="AP19054"/>
      <c r="AQ19054"/>
    </row>
    <row r="19055" spans="23:43" x14ac:dyDescent="0.25">
      <c r="W19055" t="b">
        <f t="shared" si="1281"/>
        <v>1</v>
      </c>
      <c r="X19055" t="b">
        <f t="shared" si="1282"/>
        <v>1</v>
      </c>
      <c r="AA19055"/>
      <c r="AH19055"/>
      <c r="AL19055" t="b">
        <f t="shared" si="1283"/>
        <v>1</v>
      </c>
      <c r="AM19055" t="b">
        <f t="shared" si="1284"/>
        <v>1</v>
      </c>
      <c r="AP19055"/>
      <c r="AQ19055"/>
    </row>
    <row r="19056" spans="23:43" x14ac:dyDescent="0.25">
      <c r="W19056" t="b">
        <f t="shared" si="1281"/>
        <v>1</v>
      </c>
      <c r="X19056" t="b">
        <f t="shared" si="1282"/>
        <v>1</v>
      </c>
      <c r="AA19056"/>
      <c r="AH19056"/>
      <c r="AL19056" t="b">
        <f t="shared" si="1283"/>
        <v>1</v>
      </c>
      <c r="AM19056" t="b">
        <f t="shared" si="1284"/>
        <v>1</v>
      </c>
      <c r="AP19056"/>
      <c r="AQ19056"/>
    </row>
    <row r="19057" spans="23:43" x14ac:dyDescent="0.25">
      <c r="W19057" t="b">
        <f t="shared" si="1281"/>
        <v>1</v>
      </c>
      <c r="X19057" t="b">
        <f t="shared" si="1282"/>
        <v>1</v>
      </c>
      <c r="AA19057"/>
      <c r="AH19057"/>
      <c r="AL19057" t="b">
        <f t="shared" si="1283"/>
        <v>1</v>
      </c>
      <c r="AM19057" t="b">
        <f t="shared" si="1284"/>
        <v>1</v>
      </c>
      <c r="AP19057"/>
      <c r="AQ19057"/>
    </row>
    <row r="19058" spans="23:43" x14ac:dyDescent="0.25">
      <c r="W19058" t="b">
        <f t="shared" si="1281"/>
        <v>1</v>
      </c>
      <c r="X19058" t="b">
        <f t="shared" si="1282"/>
        <v>1</v>
      </c>
      <c r="AA19058"/>
      <c r="AH19058"/>
      <c r="AL19058" t="b">
        <f t="shared" si="1283"/>
        <v>1</v>
      </c>
      <c r="AM19058" t="b">
        <f t="shared" si="1284"/>
        <v>1</v>
      </c>
      <c r="AP19058"/>
      <c r="AQ19058"/>
    </row>
    <row r="19059" spans="23:43" x14ac:dyDescent="0.25">
      <c r="W19059" t="b">
        <f t="shared" si="1281"/>
        <v>1</v>
      </c>
      <c r="X19059" t="b">
        <f t="shared" si="1282"/>
        <v>1</v>
      </c>
      <c r="AA19059"/>
      <c r="AH19059"/>
      <c r="AL19059" t="b">
        <f t="shared" si="1283"/>
        <v>1</v>
      </c>
      <c r="AM19059" t="b">
        <f t="shared" si="1284"/>
        <v>1</v>
      </c>
      <c r="AP19059"/>
      <c r="AQ19059"/>
    </row>
    <row r="19060" spans="23:43" x14ac:dyDescent="0.25">
      <c r="W19060" t="b">
        <f t="shared" si="1281"/>
        <v>1</v>
      </c>
      <c r="X19060" t="b">
        <f t="shared" si="1282"/>
        <v>1</v>
      </c>
      <c r="AA19060"/>
      <c r="AH19060"/>
      <c r="AL19060" t="b">
        <f t="shared" si="1283"/>
        <v>1</v>
      </c>
      <c r="AM19060" t="b">
        <f t="shared" si="1284"/>
        <v>1</v>
      </c>
      <c r="AP19060"/>
      <c r="AQ19060"/>
    </row>
    <row r="19061" spans="23:43" x14ac:dyDescent="0.25">
      <c r="W19061" t="b">
        <f t="shared" si="1281"/>
        <v>1</v>
      </c>
      <c r="X19061" t="b">
        <f t="shared" si="1282"/>
        <v>1</v>
      </c>
      <c r="AA19061"/>
      <c r="AH19061"/>
      <c r="AL19061" t="b">
        <f t="shared" si="1283"/>
        <v>1</v>
      </c>
      <c r="AM19061" t="b">
        <f t="shared" si="1284"/>
        <v>1</v>
      </c>
      <c r="AP19061"/>
      <c r="AQ19061"/>
    </row>
    <row r="19062" spans="23:43" x14ac:dyDescent="0.25">
      <c r="W19062" t="b">
        <f t="shared" si="1281"/>
        <v>1</v>
      </c>
      <c r="X19062" t="b">
        <f t="shared" si="1282"/>
        <v>1</v>
      </c>
      <c r="AA19062"/>
      <c r="AH19062"/>
      <c r="AL19062" t="b">
        <f t="shared" si="1283"/>
        <v>1</v>
      </c>
      <c r="AM19062" t="b">
        <f t="shared" si="1284"/>
        <v>1</v>
      </c>
      <c r="AP19062"/>
      <c r="AQ19062"/>
    </row>
    <row r="19063" spans="23:43" x14ac:dyDescent="0.25">
      <c r="W19063" t="b">
        <f t="shared" si="1281"/>
        <v>1</v>
      </c>
      <c r="X19063" t="b">
        <f t="shared" si="1282"/>
        <v>1</v>
      </c>
      <c r="AA19063"/>
      <c r="AH19063"/>
      <c r="AL19063" t="b">
        <f t="shared" si="1283"/>
        <v>1</v>
      </c>
      <c r="AM19063" t="b">
        <f t="shared" si="1284"/>
        <v>1</v>
      </c>
      <c r="AP19063"/>
      <c r="AQ19063"/>
    </row>
    <row r="19064" spans="23:43" x14ac:dyDescent="0.25">
      <c r="W19064" t="b">
        <f t="shared" si="1281"/>
        <v>1</v>
      </c>
      <c r="X19064" t="b">
        <f t="shared" si="1282"/>
        <v>1</v>
      </c>
      <c r="AA19064"/>
      <c r="AH19064"/>
      <c r="AL19064" t="b">
        <f t="shared" si="1283"/>
        <v>1</v>
      </c>
      <c r="AM19064" t="b">
        <f t="shared" si="1284"/>
        <v>1</v>
      </c>
      <c r="AP19064"/>
      <c r="AQ19064"/>
    </row>
    <row r="19065" spans="23:43" x14ac:dyDescent="0.25">
      <c r="W19065" t="b">
        <f t="shared" si="1281"/>
        <v>1</v>
      </c>
      <c r="X19065" t="b">
        <f t="shared" si="1282"/>
        <v>1</v>
      </c>
      <c r="AA19065"/>
      <c r="AH19065"/>
      <c r="AL19065" t="b">
        <f t="shared" si="1283"/>
        <v>1</v>
      </c>
      <c r="AM19065" t="b">
        <f t="shared" si="1284"/>
        <v>1</v>
      </c>
      <c r="AP19065"/>
      <c r="AQ19065"/>
    </row>
    <row r="19066" spans="23:43" x14ac:dyDescent="0.25">
      <c r="W19066" t="b">
        <f t="shared" si="1281"/>
        <v>1</v>
      </c>
      <c r="X19066" t="b">
        <f t="shared" si="1282"/>
        <v>1</v>
      </c>
      <c r="AA19066"/>
      <c r="AH19066"/>
      <c r="AL19066" t="b">
        <f t="shared" si="1283"/>
        <v>1</v>
      </c>
      <c r="AM19066" t="b">
        <f t="shared" si="1284"/>
        <v>1</v>
      </c>
      <c r="AP19066"/>
      <c r="AQ19066"/>
    </row>
    <row r="19067" spans="23:43" x14ac:dyDescent="0.25">
      <c r="W19067" t="b">
        <f t="shared" si="1281"/>
        <v>1</v>
      </c>
      <c r="X19067" t="b">
        <f t="shared" si="1282"/>
        <v>1</v>
      </c>
      <c r="AA19067"/>
      <c r="AH19067"/>
      <c r="AL19067" t="b">
        <f t="shared" si="1283"/>
        <v>1</v>
      </c>
      <c r="AM19067" t="b">
        <f t="shared" si="1284"/>
        <v>1</v>
      </c>
      <c r="AP19067"/>
      <c r="AQ19067"/>
    </row>
    <row r="19068" spans="23:43" x14ac:dyDescent="0.25">
      <c r="W19068" t="b">
        <f t="shared" si="1281"/>
        <v>1</v>
      </c>
      <c r="X19068" t="b">
        <f t="shared" si="1282"/>
        <v>1</v>
      </c>
      <c r="AA19068"/>
      <c r="AH19068"/>
      <c r="AL19068" t="b">
        <f t="shared" si="1283"/>
        <v>1</v>
      </c>
      <c r="AM19068" t="b">
        <f t="shared" si="1284"/>
        <v>1</v>
      </c>
      <c r="AP19068"/>
      <c r="AQ19068"/>
    </row>
    <row r="19069" spans="23:43" x14ac:dyDescent="0.25">
      <c r="W19069" t="b">
        <f t="shared" si="1281"/>
        <v>1</v>
      </c>
      <c r="X19069" t="b">
        <f t="shared" si="1282"/>
        <v>1</v>
      </c>
      <c r="AA19069"/>
      <c r="AH19069"/>
      <c r="AL19069" t="b">
        <f t="shared" si="1283"/>
        <v>1</v>
      </c>
      <c r="AM19069" t="b">
        <f t="shared" si="1284"/>
        <v>1</v>
      </c>
      <c r="AP19069"/>
      <c r="AQ19069"/>
    </row>
    <row r="19070" spans="23:43" x14ac:dyDescent="0.25">
      <c r="W19070" t="b">
        <f t="shared" si="1281"/>
        <v>1</v>
      </c>
      <c r="X19070" t="b">
        <f t="shared" si="1282"/>
        <v>1</v>
      </c>
      <c r="AA19070"/>
      <c r="AH19070"/>
      <c r="AL19070" t="b">
        <f t="shared" si="1283"/>
        <v>1</v>
      </c>
      <c r="AM19070" t="b">
        <f t="shared" si="1284"/>
        <v>1</v>
      </c>
      <c r="AP19070"/>
      <c r="AQ19070"/>
    </row>
    <row r="19071" spans="23:43" x14ac:dyDescent="0.25">
      <c r="W19071" t="b">
        <f t="shared" si="1281"/>
        <v>1</v>
      </c>
      <c r="X19071" t="b">
        <f t="shared" si="1282"/>
        <v>1</v>
      </c>
      <c r="AA19071"/>
      <c r="AH19071"/>
      <c r="AL19071" t="b">
        <f t="shared" si="1283"/>
        <v>1</v>
      </c>
      <c r="AM19071" t="b">
        <f t="shared" si="1284"/>
        <v>1</v>
      </c>
      <c r="AP19071"/>
      <c r="AQ19071"/>
    </row>
    <row r="19072" spans="23:43" x14ac:dyDescent="0.25">
      <c r="W19072" t="b">
        <f t="shared" si="1281"/>
        <v>1</v>
      </c>
      <c r="X19072" t="b">
        <f t="shared" si="1282"/>
        <v>1</v>
      </c>
      <c r="AA19072"/>
      <c r="AH19072"/>
      <c r="AL19072" t="b">
        <f t="shared" si="1283"/>
        <v>1</v>
      </c>
      <c r="AM19072" t="b">
        <f t="shared" si="1284"/>
        <v>1</v>
      </c>
      <c r="AP19072"/>
      <c r="AQ19072"/>
    </row>
    <row r="19073" spans="23:43" x14ac:dyDescent="0.25">
      <c r="W19073" t="b">
        <f t="shared" si="1281"/>
        <v>1</v>
      </c>
      <c r="X19073" t="b">
        <f t="shared" si="1282"/>
        <v>1</v>
      </c>
      <c r="AA19073"/>
      <c r="AH19073"/>
      <c r="AL19073" t="b">
        <f t="shared" si="1283"/>
        <v>1</v>
      </c>
      <c r="AM19073" t="b">
        <f t="shared" si="1284"/>
        <v>1</v>
      </c>
      <c r="AP19073"/>
      <c r="AQ19073"/>
    </row>
    <row r="19074" spans="23:43" x14ac:dyDescent="0.25">
      <c r="W19074" t="b">
        <f t="shared" si="1281"/>
        <v>1</v>
      </c>
      <c r="X19074" t="b">
        <f t="shared" si="1282"/>
        <v>1</v>
      </c>
      <c r="AA19074"/>
      <c r="AH19074"/>
      <c r="AL19074" t="b">
        <f t="shared" si="1283"/>
        <v>1</v>
      </c>
      <c r="AM19074" t="b">
        <f t="shared" si="1284"/>
        <v>1</v>
      </c>
      <c r="AP19074"/>
      <c r="AQ19074"/>
    </row>
    <row r="19075" spans="23:43" x14ac:dyDescent="0.25">
      <c r="W19075" t="b">
        <f t="shared" si="1281"/>
        <v>1</v>
      </c>
      <c r="X19075" t="b">
        <f t="shared" si="1282"/>
        <v>1</v>
      </c>
      <c r="AA19075"/>
      <c r="AH19075"/>
      <c r="AL19075" t="b">
        <f t="shared" si="1283"/>
        <v>1</v>
      </c>
      <c r="AM19075" t="b">
        <f t="shared" si="1284"/>
        <v>1</v>
      </c>
      <c r="AP19075"/>
      <c r="AQ19075"/>
    </row>
    <row r="19076" spans="23:43" x14ac:dyDescent="0.25">
      <c r="W19076" t="b">
        <f t="shared" si="1281"/>
        <v>1</v>
      </c>
      <c r="X19076" t="b">
        <f t="shared" si="1282"/>
        <v>1</v>
      </c>
      <c r="AA19076"/>
      <c r="AH19076"/>
      <c r="AL19076" t="b">
        <f t="shared" si="1283"/>
        <v>1</v>
      </c>
      <c r="AM19076" t="b">
        <f t="shared" si="1284"/>
        <v>1</v>
      </c>
      <c r="AP19076"/>
      <c r="AQ19076"/>
    </row>
    <row r="19077" spans="23:43" x14ac:dyDescent="0.25">
      <c r="W19077" t="b">
        <f t="shared" si="1281"/>
        <v>1</v>
      </c>
      <c r="X19077" t="b">
        <f t="shared" si="1282"/>
        <v>1</v>
      </c>
      <c r="AA19077"/>
      <c r="AH19077"/>
      <c r="AL19077" t="b">
        <f t="shared" si="1283"/>
        <v>1</v>
      </c>
      <c r="AM19077" t="b">
        <f t="shared" si="1284"/>
        <v>1</v>
      </c>
      <c r="AP19077"/>
      <c r="AQ19077"/>
    </row>
    <row r="19078" spans="23:43" x14ac:dyDescent="0.25">
      <c r="W19078" t="b">
        <f t="shared" si="1281"/>
        <v>1</v>
      </c>
      <c r="X19078" t="b">
        <f t="shared" si="1282"/>
        <v>1</v>
      </c>
      <c r="AA19078"/>
      <c r="AH19078"/>
      <c r="AL19078" t="b">
        <f t="shared" si="1283"/>
        <v>1</v>
      </c>
      <c r="AM19078" t="b">
        <f t="shared" si="1284"/>
        <v>1</v>
      </c>
      <c r="AP19078"/>
      <c r="AQ19078"/>
    </row>
    <row r="19079" spans="23:43" x14ac:dyDescent="0.25">
      <c r="W19079" t="b">
        <f t="shared" si="1281"/>
        <v>1</v>
      </c>
      <c r="X19079" t="b">
        <f t="shared" si="1282"/>
        <v>1</v>
      </c>
      <c r="AA19079"/>
      <c r="AH19079"/>
      <c r="AL19079" t="b">
        <f t="shared" si="1283"/>
        <v>1</v>
      </c>
      <c r="AM19079" t="b">
        <f t="shared" si="1284"/>
        <v>1</v>
      </c>
      <c r="AP19079"/>
      <c r="AQ19079"/>
    </row>
    <row r="19080" spans="23:43" x14ac:dyDescent="0.25">
      <c r="W19080" t="b">
        <f t="shared" si="1281"/>
        <v>1</v>
      </c>
      <c r="X19080" t="b">
        <f t="shared" si="1282"/>
        <v>1</v>
      </c>
      <c r="AA19080"/>
      <c r="AH19080"/>
      <c r="AL19080" t="b">
        <f t="shared" si="1283"/>
        <v>1</v>
      </c>
      <c r="AM19080" t="b">
        <f t="shared" si="1284"/>
        <v>1</v>
      </c>
      <c r="AP19080"/>
      <c r="AQ19080"/>
    </row>
    <row r="19081" spans="23:43" x14ac:dyDescent="0.25">
      <c r="W19081" t="b">
        <f t="shared" si="1281"/>
        <v>1</v>
      </c>
      <c r="X19081" t="b">
        <f t="shared" si="1282"/>
        <v>1</v>
      </c>
      <c r="AA19081"/>
      <c r="AH19081"/>
      <c r="AL19081" t="b">
        <f t="shared" si="1283"/>
        <v>1</v>
      </c>
      <c r="AM19081" t="b">
        <f t="shared" si="1284"/>
        <v>1</v>
      </c>
      <c r="AP19081"/>
      <c r="AQ19081"/>
    </row>
    <row r="19082" spans="23:43" x14ac:dyDescent="0.25">
      <c r="W19082" t="b">
        <f t="shared" si="1281"/>
        <v>1</v>
      </c>
      <c r="X19082" t="b">
        <f t="shared" si="1282"/>
        <v>1</v>
      </c>
      <c r="AA19082"/>
      <c r="AH19082"/>
      <c r="AL19082" t="b">
        <f t="shared" si="1283"/>
        <v>1</v>
      </c>
      <c r="AM19082" t="b">
        <f t="shared" si="1284"/>
        <v>1</v>
      </c>
      <c r="AP19082"/>
      <c r="AQ19082"/>
    </row>
    <row r="19083" spans="23:43" x14ac:dyDescent="0.25">
      <c r="W19083" t="b">
        <f t="shared" si="1281"/>
        <v>1</v>
      </c>
      <c r="X19083" t="b">
        <f t="shared" si="1282"/>
        <v>1</v>
      </c>
      <c r="AA19083"/>
      <c r="AH19083"/>
      <c r="AL19083" t="b">
        <f t="shared" si="1283"/>
        <v>1</v>
      </c>
      <c r="AM19083" t="b">
        <f t="shared" si="1284"/>
        <v>1</v>
      </c>
      <c r="AP19083"/>
      <c r="AQ19083"/>
    </row>
    <row r="19084" spans="23:43" x14ac:dyDescent="0.25">
      <c r="W19084" t="b">
        <f t="shared" ref="W19084:W19147" si="1285">IF(AND(U19084&lt;&gt;"",U19084&lt;&gt;"Grand Total",U19084&lt;&gt;"(blank)"),GETPIVOTDATA("Facility CCN",$U$10,"Facility CCN",U19084)=1,TRUE)</f>
        <v>1</v>
      </c>
      <c r="X19084" t="b">
        <f t="shared" ref="X19084:X19147" si="1286">IF(AND(U19084&lt;&gt;"",U19084&lt;&gt;"Grand Total",U19084&lt;&gt;"(blank)"),LEN(U19084)=6,TRUE)</f>
        <v>1</v>
      </c>
      <c r="AA19084"/>
      <c r="AH19084"/>
      <c r="AL19084" t="b">
        <f t="shared" ref="AL19084:AL19147" si="1287">IF(AND(AJ19084&lt;&gt;"",AJ19084&lt;&gt;"Grand Total",AJ19084&lt;&gt;"(blank)"),GETPIVOTDATA("Provider NPI",$AJ$10,"Provider NPI",AJ19084)=1,TRUE)</f>
        <v>1</v>
      </c>
      <c r="AM19084" t="b">
        <f t="shared" ref="AM19084:AM19147" si="1288">IF(AND(AJ19084&lt;&gt;"",AJ19084&lt;&gt;"Grand Total",AJ19084&lt;&gt;"(blank)"),LEN(AJ19084)=10,TRUE)</f>
        <v>1</v>
      </c>
      <c r="AP19084"/>
      <c r="AQ19084"/>
    </row>
    <row r="19085" spans="23:43" x14ac:dyDescent="0.25">
      <c r="W19085" t="b">
        <f t="shared" si="1285"/>
        <v>1</v>
      </c>
      <c r="X19085" t="b">
        <f t="shared" si="1286"/>
        <v>1</v>
      </c>
      <c r="AA19085"/>
      <c r="AH19085"/>
      <c r="AL19085" t="b">
        <f t="shared" si="1287"/>
        <v>1</v>
      </c>
      <c r="AM19085" t="b">
        <f t="shared" si="1288"/>
        <v>1</v>
      </c>
      <c r="AP19085"/>
      <c r="AQ19085"/>
    </row>
    <row r="19086" spans="23:43" x14ac:dyDescent="0.25">
      <c r="W19086" t="b">
        <f t="shared" si="1285"/>
        <v>1</v>
      </c>
      <c r="X19086" t="b">
        <f t="shared" si="1286"/>
        <v>1</v>
      </c>
      <c r="AA19086"/>
      <c r="AH19086"/>
      <c r="AL19086" t="b">
        <f t="shared" si="1287"/>
        <v>1</v>
      </c>
      <c r="AM19086" t="b">
        <f t="shared" si="1288"/>
        <v>1</v>
      </c>
      <c r="AP19086"/>
      <c r="AQ19086"/>
    </row>
    <row r="19087" spans="23:43" x14ac:dyDescent="0.25">
      <c r="W19087" t="b">
        <f t="shared" si="1285"/>
        <v>1</v>
      </c>
      <c r="X19087" t="b">
        <f t="shared" si="1286"/>
        <v>1</v>
      </c>
      <c r="AA19087"/>
      <c r="AH19087"/>
      <c r="AL19087" t="b">
        <f t="shared" si="1287"/>
        <v>1</v>
      </c>
      <c r="AM19087" t="b">
        <f t="shared" si="1288"/>
        <v>1</v>
      </c>
      <c r="AP19087"/>
      <c r="AQ19087"/>
    </row>
    <row r="19088" spans="23:43" x14ac:dyDescent="0.25">
      <c r="W19088" t="b">
        <f t="shared" si="1285"/>
        <v>1</v>
      </c>
      <c r="X19088" t="b">
        <f t="shared" si="1286"/>
        <v>1</v>
      </c>
      <c r="AA19088"/>
      <c r="AH19088"/>
      <c r="AL19088" t="b">
        <f t="shared" si="1287"/>
        <v>1</v>
      </c>
      <c r="AM19088" t="b">
        <f t="shared" si="1288"/>
        <v>1</v>
      </c>
      <c r="AP19088"/>
      <c r="AQ19088"/>
    </row>
    <row r="19089" spans="23:43" x14ac:dyDescent="0.25">
      <c r="W19089" t="b">
        <f t="shared" si="1285"/>
        <v>1</v>
      </c>
      <c r="X19089" t="b">
        <f t="shared" si="1286"/>
        <v>1</v>
      </c>
      <c r="AA19089"/>
      <c r="AH19089"/>
      <c r="AL19089" t="b">
        <f t="shared" si="1287"/>
        <v>1</v>
      </c>
      <c r="AM19089" t="b">
        <f t="shared" si="1288"/>
        <v>1</v>
      </c>
      <c r="AP19089"/>
      <c r="AQ19089"/>
    </row>
    <row r="19090" spans="23:43" x14ac:dyDescent="0.25">
      <c r="W19090" t="b">
        <f t="shared" si="1285"/>
        <v>1</v>
      </c>
      <c r="X19090" t="b">
        <f t="shared" si="1286"/>
        <v>1</v>
      </c>
      <c r="AA19090"/>
      <c r="AH19090"/>
      <c r="AL19090" t="b">
        <f t="shared" si="1287"/>
        <v>1</v>
      </c>
      <c r="AM19090" t="b">
        <f t="shared" si="1288"/>
        <v>1</v>
      </c>
      <c r="AP19090"/>
      <c r="AQ19090"/>
    </row>
    <row r="19091" spans="23:43" x14ac:dyDescent="0.25">
      <c r="W19091" t="b">
        <f t="shared" si="1285"/>
        <v>1</v>
      </c>
      <c r="X19091" t="b">
        <f t="shared" si="1286"/>
        <v>1</v>
      </c>
      <c r="AA19091"/>
      <c r="AH19091"/>
      <c r="AL19091" t="b">
        <f t="shared" si="1287"/>
        <v>1</v>
      </c>
      <c r="AM19091" t="b">
        <f t="shared" si="1288"/>
        <v>1</v>
      </c>
      <c r="AP19091"/>
      <c r="AQ19091"/>
    </row>
    <row r="19092" spans="23:43" x14ac:dyDescent="0.25">
      <c r="W19092" t="b">
        <f t="shared" si="1285"/>
        <v>1</v>
      </c>
      <c r="X19092" t="b">
        <f t="shared" si="1286"/>
        <v>1</v>
      </c>
      <c r="AA19092"/>
      <c r="AH19092"/>
      <c r="AL19092" t="b">
        <f t="shared" si="1287"/>
        <v>1</v>
      </c>
      <c r="AM19092" t="b">
        <f t="shared" si="1288"/>
        <v>1</v>
      </c>
      <c r="AP19092"/>
      <c r="AQ19092"/>
    </row>
    <row r="19093" spans="23:43" x14ac:dyDescent="0.25">
      <c r="W19093" t="b">
        <f t="shared" si="1285"/>
        <v>1</v>
      </c>
      <c r="X19093" t="b">
        <f t="shared" si="1286"/>
        <v>1</v>
      </c>
      <c r="AA19093"/>
      <c r="AH19093"/>
      <c r="AL19093" t="b">
        <f t="shared" si="1287"/>
        <v>1</v>
      </c>
      <c r="AM19093" t="b">
        <f t="shared" si="1288"/>
        <v>1</v>
      </c>
      <c r="AP19093"/>
      <c r="AQ19093"/>
    </row>
    <row r="19094" spans="23:43" x14ac:dyDescent="0.25">
      <c r="W19094" t="b">
        <f t="shared" si="1285"/>
        <v>1</v>
      </c>
      <c r="X19094" t="b">
        <f t="shared" si="1286"/>
        <v>1</v>
      </c>
      <c r="AA19094"/>
      <c r="AH19094"/>
      <c r="AL19094" t="b">
        <f t="shared" si="1287"/>
        <v>1</v>
      </c>
      <c r="AM19094" t="b">
        <f t="shared" si="1288"/>
        <v>1</v>
      </c>
      <c r="AP19094"/>
      <c r="AQ19094"/>
    </row>
    <row r="19095" spans="23:43" x14ac:dyDescent="0.25">
      <c r="W19095" t="b">
        <f t="shared" si="1285"/>
        <v>1</v>
      </c>
      <c r="X19095" t="b">
        <f t="shared" si="1286"/>
        <v>1</v>
      </c>
      <c r="AA19095"/>
      <c r="AH19095"/>
      <c r="AL19095" t="b">
        <f t="shared" si="1287"/>
        <v>1</v>
      </c>
      <c r="AM19095" t="b">
        <f t="shared" si="1288"/>
        <v>1</v>
      </c>
      <c r="AP19095"/>
      <c r="AQ19095"/>
    </row>
    <row r="19096" spans="23:43" x14ac:dyDescent="0.25">
      <c r="W19096" t="b">
        <f t="shared" si="1285"/>
        <v>1</v>
      </c>
      <c r="X19096" t="b">
        <f t="shared" si="1286"/>
        <v>1</v>
      </c>
      <c r="AA19096"/>
      <c r="AH19096"/>
      <c r="AL19096" t="b">
        <f t="shared" si="1287"/>
        <v>1</v>
      </c>
      <c r="AM19096" t="b">
        <f t="shared" si="1288"/>
        <v>1</v>
      </c>
      <c r="AP19096"/>
      <c r="AQ19096"/>
    </row>
    <row r="19097" spans="23:43" x14ac:dyDescent="0.25">
      <c r="W19097" t="b">
        <f t="shared" si="1285"/>
        <v>1</v>
      </c>
      <c r="X19097" t="b">
        <f t="shared" si="1286"/>
        <v>1</v>
      </c>
      <c r="AA19097"/>
      <c r="AH19097"/>
      <c r="AL19097" t="b">
        <f t="shared" si="1287"/>
        <v>1</v>
      </c>
      <c r="AM19097" t="b">
        <f t="shared" si="1288"/>
        <v>1</v>
      </c>
      <c r="AP19097"/>
      <c r="AQ19097"/>
    </row>
    <row r="19098" spans="23:43" x14ac:dyDescent="0.25">
      <c r="W19098" t="b">
        <f t="shared" si="1285"/>
        <v>1</v>
      </c>
      <c r="X19098" t="b">
        <f t="shared" si="1286"/>
        <v>1</v>
      </c>
      <c r="AA19098"/>
      <c r="AH19098"/>
      <c r="AL19098" t="b">
        <f t="shared" si="1287"/>
        <v>1</v>
      </c>
      <c r="AM19098" t="b">
        <f t="shared" si="1288"/>
        <v>1</v>
      </c>
      <c r="AP19098"/>
      <c r="AQ19098"/>
    </row>
    <row r="19099" spans="23:43" x14ac:dyDescent="0.25">
      <c r="W19099" t="b">
        <f t="shared" si="1285"/>
        <v>1</v>
      </c>
      <c r="X19099" t="b">
        <f t="shared" si="1286"/>
        <v>1</v>
      </c>
      <c r="AA19099"/>
      <c r="AH19099"/>
      <c r="AL19099" t="b">
        <f t="shared" si="1287"/>
        <v>1</v>
      </c>
      <c r="AM19099" t="b">
        <f t="shared" si="1288"/>
        <v>1</v>
      </c>
      <c r="AP19099"/>
      <c r="AQ19099"/>
    </row>
    <row r="19100" spans="23:43" x14ac:dyDescent="0.25">
      <c r="W19100" t="b">
        <f t="shared" si="1285"/>
        <v>1</v>
      </c>
      <c r="X19100" t="b">
        <f t="shared" si="1286"/>
        <v>1</v>
      </c>
      <c r="AA19100"/>
      <c r="AH19100"/>
      <c r="AL19100" t="b">
        <f t="shared" si="1287"/>
        <v>1</v>
      </c>
      <c r="AM19100" t="b">
        <f t="shared" si="1288"/>
        <v>1</v>
      </c>
      <c r="AP19100"/>
      <c r="AQ19100"/>
    </row>
    <row r="19101" spans="23:43" x14ac:dyDescent="0.25">
      <c r="W19101" t="b">
        <f t="shared" si="1285"/>
        <v>1</v>
      </c>
      <c r="X19101" t="b">
        <f t="shared" si="1286"/>
        <v>1</v>
      </c>
      <c r="AA19101"/>
      <c r="AH19101"/>
      <c r="AL19101" t="b">
        <f t="shared" si="1287"/>
        <v>1</v>
      </c>
      <c r="AM19101" t="b">
        <f t="shared" si="1288"/>
        <v>1</v>
      </c>
      <c r="AP19101"/>
      <c r="AQ19101"/>
    </row>
    <row r="19102" spans="23:43" x14ac:dyDescent="0.25">
      <c r="W19102" t="b">
        <f t="shared" si="1285"/>
        <v>1</v>
      </c>
      <c r="X19102" t="b">
        <f t="shared" si="1286"/>
        <v>1</v>
      </c>
      <c r="AA19102"/>
      <c r="AH19102"/>
      <c r="AL19102" t="b">
        <f t="shared" si="1287"/>
        <v>1</v>
      </c>
      <c r="AM19102" t="b">
        <f t="shared" si="1288"/>
        <v>1</v>
      </c>
      <c r="AP19102"/>
      <c r="AQ19102"/>
    </row>
    <row r="19103" spans="23:43" x14ac:dyDescent="0.25">
      <c r="W19103" t="b">
        <f t="shared" si="1285"/>
        <v>1</v>
      </c>
      <c r="X19103" t="b">
        <f t="shared" si="1286"/>
        <v>1</v>
      </c>
      <c r="AA19103"/>
      <c r="AH19103"/>
      <c r="AL19103" t="b">
        <f t="shared" si="1287"/>
        <v>1</v>
      </c>
      <c r="AM19103" t="b">
        <f t="shared" si="1288"/>
        <v>1</v>
      </c>
      <c r="AP19103"/>
      <c r="AQ19103"/>
    </row>
    <row r="19104" spans="23:43" x14ac:dyDescent="0.25">
      <c r="W19104" t="b">
        <f t="shared" si="1285"/>
        <v>1</v>
      </c>
      <c r="X19104" t="b">
        <f t="shared" si="1286"/>
        <v>1</v>
      </c>
      <c r="AA19104"/>
      <c r="AH19104"/>
      <c r="AL19104" t="b">
        <f t="shared" si="1287"/>
        <v>1</v>
      </c>
      <c r="AM19104" t="b">
        <f t="shared" si="1288"/>
        <v>1</v>
      </c>
      <c r="AP19104"/>
      <c r="AQ19104"/>
    </row>
    <row r="19105" spans="23:43" x14ac:dyDescent="0.25">
      <c r="W19105" t="b">
        <f t="shared" si="1285"/>
        <v>1</v>
      </c>
      <c r="X19105" t="b">
        <f t="shared" si="1286"/>
        <v>1</v>
      </c>
      <c r="AA19105"/>
      <c r="AH19105"/>
      <c r="AL19105" t="b">
        <f t="shared" si="1287"/>
        <v>1</v>
      </c>
      <c r="AM19105" t="b">
        <f t="shared" si="1288"/>
        <v>1</v>
      </c>
      <c r="AP19105"/>
      <c r="AQ19105"/>
    </row>
    <row r="19106" spans="23:43" x14ac:dyDescent="0.25">
      <c r="W19106" t="b">
        <f t="shared" si="1285"/>
        <v>1</v>
      </c>
      <c r="X19106" t="b">
        <f t="shared" si="1286"/>
        <v>1</v>
      </c>
      <c r="AA19106"/>
      <c r="AH19106"/>
      <c r="AL19106" t="b">
        <f t="shared" si="1287"/>
        <v>1</v>
      </c>
      <c r="AM19106" t="b">
        <f t="shared" si="1288"/>
        <v>1</v>
      </c>
      <c r="AP19106"/>
      <c r="AQ19106"/>
    </row>
    <row r="19107" spans="23:43" x14ac:dyDescent="0.25">
      <c r="W19107" t="b">
        <f t="shared" si="1285"/>
        <v>1</v>
      </c>
      <c r="X19107" t="b">
        <f t="shared" si="1286"/>
        <v>1</v>
      </c>
      <c r="AA19107"/>
      <c r="AH19107"/>
      <c r="AL19107" t="b">
        <f t="shared" si="1287"/>
        <v>1</v>
      </c>
      <c r="AM19107" t="b">
        <f t="shared" si="1288"/>
        <v>1</v>
      </c>
      <c r="AP19107"/>
      <c r="AQ19107"/>
    </row>
    <row r="19108" spans="23:43" x14ac:dyDescent="0.25">
      <c r="W19108" t="b">
        <f t="shared" si="1285"/>
        <v>1</v>
      </c>
      <c r="X19108" t="b">
        <f t="shared" si="1286"/>
        <v>1</v>
      </c>
      <c r="AA19108"/>
      <c r="AH19108"/>
      <c r="AL19108" t="b">
        <f t="shared" si="1287"/>
        <v>1</v>
      </c>
      <c r="AM19108" t="b">
        <f t="shared" si="1288"/>
        <v>1</v>
      </c>
      <c r="AP19108"/>
      <c r="AQ19108"/>
    </row>
    <row r="19109" spans="23:43" x14ac:dyDescent="0.25">
      <c r="W19109" t="b">
        <f t="shared" si="1285"/>
        <v>1</v>
      </c>
      <c r="X19109" t="b">
        <f t="shared" si="1286"/>
        <v>1</v>
      </c>
      <c r="AA19109"/>
      <c r="AH19109"/>
      <c r="AL19109" t="b">
        <f t="shared" si="1287"/>
        <v>1</v>
      </c>
      <c r="AM19109" t="b">
        <f t="shared" si="1288"/>
        <v>1</v>
      </c>
      <c r="AP19109"/>
      <c r="AQ19109"/>
    </row>
    <row r="19110" spans="23:43" x14ac:dyDescent="0.25">
      <c r="W19110" t="b">
        <f t="shared" si="1285"/>
        <v>1</v>
      </c>
      <c r="X19110" t="b">
        <f t="shared" si="1286"/>
        <v>1</v>
      </c>
      <c r="AA19110"/>
      <c r="AH19110"/>
      <c r="AL19110" t="b">
        <f t="shared" si="1287"/>
        <v>1</v>
      </c>
      <c r="AM19110" t="b">
        <f t="shared" si="1288"/>
        <v>1</v>
      </c>
      <c r="AP19110"/>
      <c r="AQ19110"/>
    </row>
    <row r="19111" spans="23:43" x14ac:dyDescent="0.25">
      <c r="W19111" t="b">
        <f t="shared" si="1285"/>
        <v>1</v>
      </c>
      <c r="X19111" t="b">
        <f t="shared" si="1286"/>
        <v>1</v>
      </c>
      <c r="AA19111"/>
      <c r="AH19111"/>
      <c r="AL19111" t="b">
        <f t="shared" si="1287"/>
        <v>1</v>
      </c>
      <c r="AM19111" t="b">
        <f t="shared" si="1288"/>
        <v>1</v>
      </c>
      <c r="AP19111"/>
      <c r="AQ19111"/>
    </row>
    <row r="19112" spans="23:43" x14ac:dyDescent="0.25">
      <c r="W19112" t="b">
        <f t="shared" si="1285"/>
        <v>1</v>
      </c>
      <c r="X19112" t="b">
        <f t="shared" si="1286"/>
        <v>1</v>
      </c>
      <c r="AA19112"/>
      <c r="AH19112"/>
      <c r="AL19112" t="b">
        <f t="shared" si="1287"/>
        <v>1</v>
      </c>
      <c r="AM19112" t="b">
        <f t="shared" si="1288"/>
        <v>1</v>
      </c>
      <c r="AP19112"/>
      <c r="AQ19112"/>
    </row>
    <row r="19113" spans="23:43" x14ac:dyDescent="0.25">
      <c r="W19113" t="b">
        <f t="shared" si="1285"/>
        <v>1</v>
      </c>
      <c r="X19113" t="b">
        <f t="shared" si="1286"/>
        <v>1</v>
      </c>
      <c r="AA19113"/>
      <c r="AH19113"/>
      <c r="AL19113" t="b">
        <f t="shared" si="1287"/>
        <v>1</v>
      </c>
      <c r="AM19113" t="b">
        <f t="shared" si="1288"/>
        <v>1</v>
      </c>
      <c r="AP19113"/>
      <c r="AQ19113"/>
    </row>
    <row r="19114" spans="23:43" x14ac:dyDescent="0.25">
      <c r="W19114" t="b">
        <f t="shared" si="1285"/>
        <v>1</v>
      </c>
      <c r="X19114" t="b">
        <f t="shared" si="1286"/>
        <v>1</v>
      </c>
      <c r="AA19114"/>
      <c r="AH19114"/>
      <c r="AL19114" t="b">
        <f t="shared" si="1287"/>
        <v>1</v>
      </c>
      <c r="AM19114" t="b">
        <f t="shared" si="1288"/>
        <v>1</v>
      </c>
      <c r="AP19114"/>
      <c r="AQ19114"/>
    </row>
    <row r="19115" spans="23:43" x14ac:dyDescent="0.25">
      <c r="W19115" t="b">
        <f t="shared" si="1285"/>
        <v>1</v>
      </c>
      <c r="X19115" t="b">
        <f t="shared" si="1286"/>
        <v>1</v>
      </c>
      <c r="AA19115"/>
      <c r="AH19115"/>
      <c r="AL19115" t="b">
        <f t="shared" si="1287"/>
        <v>1</v>
      </c>
      <c r="AM19115" t="b">
        <f t="shared" si="1288"/>
        <v>1</v>
      </c>
      <c r="AP19115"/>
      <c r="AQ19115"/>
    </row>
    <row r="19116" spans="23:43" x14ac:dyDescent="0.25">
      <c r="W19116" t="b">
        <f t="shared" si="1285"/>
        <v>1</v>
      </c>
      <c r="X19116" t="b">
        <f t="shared" si="1286"/>
        <v>1</v>
      </c>
      <c r="AA19116"/>
      <c r="AH19116"/>
      <c r="AL19116" t="b">
        <f t="shared" si="1287"/>
        <v>1</v>
      </c>
      <c r="AM19116" t="b">
        <f t="shared" si="1288"/>
        <v>1</v>
      </c>
      <c r="AP19116"/>
      <c r="AQ19116"/>
    </row>
    <row r="19117" spans="23:43" x14ac:dyDescent="0.25">
      <c r="W19117" t="b">
        <f t="shared" si="1285"/>
        <v>1</v>
      </c>
      <c r="X19117" t="b">
        <f t="shared" si="1286"/>
        <v>1</v>
      </c>
      <c r="AA19117"/>
      <c r="AH19117"/>
      <c r="AL19117" t="b">
        <f t="shared" si="1287"/>
        <v>1</v>
      </c>
      <c r="AM19117" t="b">
        <f t="shared" si="1288"/>
        <v>1</v>
      </c>
      <c r="AP19117"/>
      <c r="AQ19117"/>
    </row>
    <row r="19118" spans="23:43" x14ac:dyDescent="0.25">
      <c r="W19118" t="b">
        <f t="shared" si="1285"/>
        <v>1</v>
      </c>
      <c r="X19118" t="b">
        <f t="shared" si="1286"/>
        <v>1</v>
      </c>
      <c r="AA19118"/>
      <c r="AH19118"/>
      <c r="AL19118" t="b">
        <f t="shared" si="1287"/>
        <v>1</v>
      </c>
      <c r="AM19118" t="b">
        <f t="shared" si="1288"/>
        <v>1</v>
      </c>
      <c r="AP19118"/>
      <c r="AQ19118"/>
    </row>
    <row r="19119" spans="23:43" x14ac:dyDescent="0.25">
      <c r="W19119" t="b">
        <f t="shared" si="1285"/>
        <v>1</v>
      </c>
      <c r="X19119" t="b">
        <f t="shared" si="1286"/>
        <v>1</v>
      </c>
      <c r="AA19119"/>
      <c r="AH19119"/>
      <c r="AL19119" t="b">
        <f t="shared" si="1287"/>
        <v>1</v>
      </c>
      <c r="AM19119" t="b">
        <f t="shared" si="1288"/>
        <v>1</v>
      </c>
      <c r="AP19119"/>
      <c r="AQ19119"/>
    </row>
    <row r="19120" spans="23:43" x14ac:dyDescent="0.25">
      <c r="W19120" t="b">
        <f t="shared" si="1285"/>
        <v>1</v>
      </c>
      <c r="X19120" t="b">
        <f t="shared" si="1286"/>
        <v>1</v>
      </c>
      <c r="AA19120"/>
      <c r="AH19120"/>
      <c r="AL19120" t="b">
        <f t="shared" si="1287"/>
        <v>1</v>
      </c>
      <c r="AM19120" t="b">
        <f t="shared" si="1288"/>
        <v>1</v>
      </c>
      <c r="AP19120"/>
      <c r="AQ19120"/>
    </row>
    <row r="19121" spans="23:43" x14ac:dyDescent="0.25">
      <c r="W19121" t="b">
        <f t="shared" si="1285"/>
        <v>1</v>
      </c>
      <c r="X19121" t="b">
        <f t="shared" si="1286"/>
        <v>1</v>
      </c>
      <c r="AA19121"/>
      <c r="AH19121"/>
      <c r="AL19121" t="b">
        <f t="shared" si="1287"/>
        <v>1</v>
      </c>
      <c r="AM19121" t="b">
        <f t="shared" si="1288"/>
        <v>1</v>
      </c>
      <c r="AP19121"/>
      <c r="AQ19121"/>
    </row>
    <row r="19122" spans="23:43" x14ac:dyDescent="0.25">
      <c r="W19122" t="b">
        <f t="shared" si="1285"/>
        <v>1</v>
      </c>
      <c r="X19122" t="b">
        <f t="shared" si="1286"/>
        <v>1</v>
      </c>
      <c r="AA19122"/>
      <c r="AH19122"/>
      <c r="AL19122" t="b">
        <f t="shared" si="1287"/>
        <v>1</v>
      </c>
      <c r="AM19122" t="b">
        <f t="shared" si="1288"/>
        <v>1</v>
      </c>
      <c r="AP19122"/>
      <c r="AQ19122"/>
    </row>
    <row r="19123" spans="23:43" x14ac:dyDescent="0.25">
      <c r="W19123" t="b">
        <f t="shared" si="1285"/>
        <v>1</v>
      </c>
      <c r="X19123" t="b">
        <f t="shared" si="1286"/>
        <v>1</v>
      </c>
      <c r="AA19123"/>
      <c r="AH19123"/>
      <c r="AL19123" t="b">
        <f t="shared" si="1287"/>
        <v>1</v>
      </c>
      <c r="AM19123" t="b">
        <f t="shared" si="1288"/>
        <v>1</v>
      </c>
      <c r="AP19123"/>
      <c r="AQ19123"/>
    </row>
    <row r="19124" spans="23:43" x14ac:dyDescent="0.25">
      <c r="W19124" t="b">
        <f t="shared" si="1285"/>
        <v>1</v>
      </c>
      <c r="X19124" t="b">
        <f t="shared" si="1286"/>
        <v>1</v>
      </c>
      <c r="AA19124"/>
      <c r="AH19124"/>
      <c r="AL19124" t="b">
        <f t="shared" si="1287"/>
        <v>1</v>
      </c>
      <c r="AM19124" t="b">
        <f t="shared" si="1288"/>
        <v>1</v>
      </c>
      <c r="AP19124"/>
      <c r="AQ19124"/>
    </row>
    <row r="19125" spans="23:43" x14ac:dyDescent="0.25">
      <c r="W19125" t="b">
        <f t="shared" si="1285"/>
        <v>1</v>
      </c>
      <c r="X19125" t="b">
        <f t="shared" si="1286"/>
        <v>1</v>
      </c>
      <c r="AA19125"/>
      <c r="AH19125"/>
      <c r="AL19125" t="b">
        <f t="shared" si="1287"/>
        <v>1</v>
      </c>
      <c r="AM19125" t="b">
        <f t="shared" si="1288"/>
        <v>1</v>
      </c>
      <c r="AP19125"/>
      <c r="AQ19125"/>
    </row>
    <row r="19126" spans="23:43" x14ac:dyDescent="0.25">
      <c r="W19126" t="b">
        <f t="shared" si="1285"/>
        <v>1</v>
      </c>
      <c r="X19126" t="b">
        <f t="shared" si="1286"/>
        <v>1</v>
      </c>
      <c r="AA19126"/>
      <c r="AH19126"/>
      <c r="AL19126" t="b">
        <f t="shared" si="1287"/>
        <v>1</v>
      </c>
      <c r="AM19126" t="b">
        <f t="shared" si="1288"/>
        <v>1</v>
      </c>
      <c r="AP19126"/>
      <c r="AQ19126"/>
    </row>
    <row r="19127" spans="23:43" x14ac:dyDescent="0.25">
      <c r="W19127" t="b">
        <f t="shared" si="1285"/>
        <v>1</v>
      </c>
      <c r="X19127" t="b">
        <f t="shared" si="1286"/>
        <v>1</v>
      </c>
      <c r="AA19127"/>
      <c r="AH19127"/>
      <c r="AL19127" t="b">
        <f t="shared" si="1287"/>
        <v>1</v>
      </c>
      <c r="AM19127" t="b">
        <f t="shared" si="1288"/>
        <v>1</v>
      </c>
      <c r="AP19127"/>
      <c r="AQ19127"/>
    </row>
    <row r="19128" spans="23:43" x14ac:dyDescent="0.25">
      <c r="W19128" t="b">
        <f t="shared" si="1285"/>
        <v>1</v>
      </c>
      <c r="X19128" t="b">
        <f t="shared" si="1286"/>
        <v>1</v>
      </c>
      <c r="AA19128"/>
      <c r="AH19128"/>
      <c r="AL19128" t="b">
        <f t="shared" si="1287"/>
        <v>1</v>
      </c>
      <c r="AM19128" t="b">
        <f t="shared" si="1288"/>
        <v>1</v>
      </c>
      <c r="AP19128"/>
      <c r="AQ19128"/>
    </row>
    <row r="19129" spans="23:43" x14ac:dyDescent="0.25">
      <c r="W19129" t="b">
        <f t="shared" si="1285"/>
        <v>1</v>
      </c>
      <c r="X19129" t="b">
        <f t="shared" si="1286"/>
        <v>1</v>
      </c>
      <c r="AA19129"/>
      <c r="AH19129"/>
      <c r="AL19129" t="b">
        <f t="shared" si="1287"/>
        <v>1</v>
      </c>
      <c r="AM19129" t="b">
        <f t="shared" si="1288"/>
        <v>1</v>
      </c>
      <c r="AP19129"/>
      <c r="AQ19129"/>
    </row>
    <row r="19130" spans="23:43" x14ac:dyDescent="0.25">
      <c r="W19130" t="b">
        <f t="shared" si="1285"/>
        <v>1</v>
      </c>
      <c r="X19130" t="b">
        <f t="shared" si="1286"/>
        <v>1</v>
      </c>
      <c r="AA19130"/>
      <c r="AH19130"/>
      <c r="AL19130" t="b">
        <f t="shared" si="1287"/>
        <v>1</v>
      </c>
      <c r="AM19130" t="b">
        <f t="shared" si="1288"/>
        <v>1</v>
      </c>
      <c r="AP19130"/>
      <c r="AQ19130"/>
    </row>
    <row r="19131" spans="23:43" x14ac:dyDescent="0.25">
      <c r="W19131" t="b">
        <f t="shared" si="1285"/>
        <v>1</v>
      </c>
      <c r="X19131" t="b">
        <f t="shared" si="1286"/>
        <v>1</v>
      </c>
      <c r="AA19131"/>
      <c r="AH19131"/>
      <c r="AL19131" t="b">
        <f t="shared" si="1287"/>
        <v>1</v>
      </c>
      <c r="AM19131" t="b">
        <f t="shared" si="1288"/>
        <v>1</v>
      </c>
      <c r="AP19131"/>
      <c r="AQ19131"/>
    </row>
    <row r="19132" spans="23:43" x14ac:dyDescent="0.25">
      <c r="W19132" t="b">
        <f t="shared" si="1285"/>
        <v>1</v>
      </c>
      <c r="X19132" t="b">
        <f t="shared" si="1286"/>
        <v>1</v>
      </c>
      <c r="AA19132"/>
      <c r="AH19132"/>
      <c r="AL19132" t="b">
        <f t="shared" si="1287"/>
        <v>1</v>
      </c>
      <c r="AM19132" t="b">
        <f t="shared" si="1288"/>
        <v>1</v>
      </c>
      <c r="AP19132"/>
      <c r="AQ19132"/>
    </row>
    <row r="19133" spans="23:43" x14ac:dyDescent="0.25">
      <c r="W19133" t="b">
        <f t="shared" si="1285"/>
        <v>1</v>
      </c>
      <c r="X19133" t="b">
        <f t="shared" si="1286"/>
        <v>1</v>
      </c>
      <c r="AA19133"/>
      <c r="AH19133"/>
      <c r="AL19133" t="b">
        <f t="shared" si="1287"/>
        <v>1</v>
      </c>
      <c r="AM19133" t="b">
        <f t="shared" si="1288"/>
        <v>1</v>
      </c>
      <c r="AP19133"/>
      <c r="AQ19133"/>
    </row>
    <row r="19134" spans="23:43" x14ac:dyDescent="0.25">
      <c r="W19134" t="b">
        <f t="shared" si="1285"/>
        <v>1</v>
      </c>
      <c r="X19134" t="b">
        <f t="shared" si="1286"/>
        <v>1</v>
      </c>
      <c r="AA19134"/>
      <c r="AH19134"/>
      <c r="AL19134" t="b">
        <f t="shared" si="1287"/>
        <v>1</v>
      </c>
      <c r="AM19134" t="b">
        <f t="shared" si="1288"/>
        <v>1</v>
      </c>
      <c r="AP19134"/>
      <c r="AQ19134"/>
    </row>
    <row r="19135" spans="23:43" x14ac:dyDescent="0.25">
      <c r="W19135" t="b">
        <f t="shared" si="1285"/>
        <v>1</v>
      </c>
      <c r="X19135" t="b">
        <f t="shared" si="1286"/>
        <v>1</v>
      </c>
      <c r="AA19135"/>
      <c r="AH19135"/>
      <c r="AL19135" t="b">
        <f t="shared" si="1287"/>
        <v>1</v>
      </c>
      <c r="AM19135" t="b">
        <f t="shared" si="1288"/>
        <v>1</v>
      </c>
      <c r="AP19135"/>
      <c r="AQ19135"/>
    </row>
    <row r="19136" spans="23:43" x14ac:dyDescent="0.25">
      <c r="W19136" t="b">
        <f t="shared" si="1285"/>
        <v>1</v>
      </c>
      <c r="X19136" t="b">
        <f t="shared" si="1286"/>
        <v>1</v>
      </c>
      <c r="AA19136"/>
      <c r="AH19136"/>
      <c r="AL19136" t="b">
        <f t="shared" si="1287"/>
        <v>1</v>
      </c>
      <c r="AM19136" t="b">
        <f t="shared" si="1288"/>
        <v>1</v>
      </c>
      <c r="AP19136"/>
      <c r="AQ19136"/>
    </row>
    <row r="19137" spans="23:43" x14ac:dyDescent="0.25">
      <c r="W19137" t="b">
        <f t="shared" si="1285"/>
        <v>1</v>
      </c>
      <c r="X19137" t="b">
        <f t="shared" si="1286"/>
        <v>1</v>
      </c>
      <c r="AA19137"/>
      <c r="AH19137"/>
      <c r="AL19137" t="b">
        <f t="shared" si="1287"/>
        <v>1</v>
      </c>
      <c r="AM19137" t="b">
        <f t="shared" si="1288"/>
        <v>1</v>
      </c>
      <c r="AP19137"/>
      <c r="AQ19137"/>
    </row>
    <row r="19138" spans="23:43" x14ac:dyDescent="0.25">
      <c r="W19138" t="b">
        <f t="shared" si="1285"/>
        <v>1</v>
      </c>
      <c r="X19138" t="b">
        <f t="shared" si="1286"/>
        <v>1</v>
      </c>
      <c r="AA19138"/>
      <c r="AH19138"/>
      <c r="AL19138" t="b">
        <f t="shared" si="1287"/>
        <v>1</v>
      </c>
      <c r="AM19138" t="b">
        <f t="shared" si="1288"/>
        <v>1</v>
      </c>
      <c r="AP19138"/>
      <c r="AQ19138"/>
    </row>
    <row r="19139" spans="23:43" x14ac:dyDescent="0.25">
      <c r="W19139" t="b">
        <f t="shared" si="1285"/>
        <v>1</v>
      </c>
      <c r="X19139" t="b">
        <f t="shared" si="1286"/>
        <v>1</v>
      </c>
      <c r="AA19139"/>
      <c r="AH19139"/>
      <c r="AL19139" t="b">
        <f t="shared" si="1287"/>
        <v>1</v>
      </c>
      <c r="AM19139" t="b">
        <f t="shared" si="1288"/>
        <v>1</v>
      </c>
      <c r="AP19139"/>
      <c r="AQ19139"/>
    </row>
    <row r="19140" spans="23:43" x14ac:dyDescent="0.25">
      <c r="W19140" t="b">
        <f t="shared" si="1285"/>
        <v>1</v>
      </c>
      <c r="X19140" t="b">
        <f t="shared" si="1286"/>
        <v>1</v>
      </c>
      <c r="AA19140"/>
      <c r="AH19140"/>
      <c r="AL19140" t="b">
        <f t="shared" si="1287"/>
        <v>1</v>
      </c>
      <c r="AM19140" t="b">
        <f t="shared" si="1288"/>
        <v>1</v>
      </c>
      <c r="AP19140"/>
      <c r="AQ19140"/>
    </row>
    <row r="19141" spans="23:43" x14ac:dyDescent="0.25">
      <c r="W19141" t="b">
        <f t="shared" si="1285"/>
        <v>1</v>
      </c>
      <c r="X19141" t="b">
        <f t="shared" si="1286"/>
        <v>1</v>
      </c>
      <c r="AA19141"/>
      <c r="AH19141"/>
      <c r="AL19141" t="b">
        <f t="shared" si="1287"/>
        <v>1</v>
      </c>
      <c r="AM19141" t="b">
        <f t="shared" si="1288"/>
        <v>1</v>
      </c>
      <c r="AP19141"/>
      <c r="AQ19141"/>
    </row>
    <row r="19142" spans="23:43" x14ac:dyDescent="0.25">
      <c r="W19142" t="b">
        <f t="shared" si="1285"/>
        <v>1</v>
      </c>
      <c r="X19142" t="b">
        <f t="shared" si="1286"/>
        <v>1</v>
      </c>
      <c r="AA19142"/>
      <c r="AH19142"/>
      <c r="AL19142" t="b">
        <f t="shared" si="1287"/>
        <v>1</v>
      </c>
      <c r="AM19142" t="b">
        <f t="shared" si="1288"/>
        <v>1</v>
      </c>
      <c r="AP19142"/>
      <c r="AQ19142"/>
    </row>
    <row r="19143" spans="23:43" x14ac:dyDescent="0.25">
      <c r="W19143" t="b">
        <f t="shared" si="1285"/>
        <v>1</v>
      </c>
      <c r="X19143" t="b">
        <f t="shared" si="1286"/>
        <v>1</v>
      </c>
      <c r="AA19143"/>
      <c r="AH19143"/>
      <c r="AL19143" t="b">
        <f t="shared" si="1287"/>
        <v>1</v>
      </c>
      <c r="AM19143" t="b">
        <f t="shared" si="1288"/>
        <v>1</v>
      </c>
      <c r="AP19143"/>
      <c r="AQ19143"/>
    </row>
    <row r="19144" spans="23:43" x14ac:dyDescent="0.25">
      <c r="W19144" t="b">
        <f t="shared" si="1285"/>
        <v>1</v>
      </c>
      <c r="X19144" t="b">
        <f t="shared" si="1286"/>
        <v>1</v>
      </c>
      <c r="AA19144"/>
      <c r="AH19144"/>
      <c r="AL19144" t="b">
        <f t="shared" si="1287"/>
        <v>1</v>
      </c>
      <c r="AM19144" t="b">
        <f t="shared" si="1288"/>
        <v>1</v>
      </c>
      <c r="AP19144"/>
      <c r="AQ19144"/>
    </row>
    <row r="19145" spans="23:43" x14ac:dyDescent="0.25">
      <c r="W19145" t="b">
        <f t="shared" si="1285"/>
        <v>1</v>
      </c>
      <c r="X19145" t="b">
        <f t="shared" si="1286"/>
        <v>1</v>
      </c>
      <c r="AA19145"/>
      <c r="AH19145"/>
      <c r="AL19145" t="b">
        <f t="shared" si="1287"/>
        <v>1</v>
      </c>
      <c r="AM19145" t="b">
        <f t="shared" si="1288"/>
        <v>1</v>
      </c>
      <c r="AP19145"/>
      <c r="AQ19145"/>
    </row>
    <row r="19146" spans="23:43" x14ac:dyDescent="0.25">
      <c r="W19146" t="b">
        <f t="shared" si="1285"/>
        <v>1</v>
      </c>
      <c r="X19146" t="b">
        <f t="shared" si="1286"/>
        <v>1</v>
      </c>
      <c r="AA19146"/>
      <c r="AH19146"/>
      <c r="AL19146" t="b">
        <f t="shared" si="1287"/>
        <v>1</v>
      </c>
      <c r="AM19146" t="b">
        <f t="shared" si="1288"/>
        <v>1</v>
      </c>
      <c r="AP19146"/>
      <c r="AQ19146"/>
    </row>
    <row r="19147" spans="23:43" x14ac:dyDescent="0.25">
      <c r="W19147" t="b">
        <f t="shared" si="1285"/>
        <v>1</v>
      </c>
      <c r="X19147" t="b">
        <f t="shared" si="1286"/>
        <v>1</v>
      </c>
      <c r="AA19147"/>
      <c r="AH19147"/>
      <c r="AL19147" t="b">
        <f t="shared" si="1287"/>
        <v>1</v>
      </c>
      <c r="AM19147" t="b">
        <f t="shared" si="1288"/>
        <v>1</v>
      </c>
      <c r="AP19147"/>
      <c r="AQ19147"/>
    </row>
    <row r="19148" spans="23:43" x14ac:dyDescent="0.25">
      <c r="W19148" t="b">
        <f t="shared" ref="W19148:W19211" si="1289">IF(AND(U19148&lt;&gt;"",U19148&lt;&gt;"Grand Total",U19148&lt;&gt;"(blank)"),GETPIVOTDATA("Facility CCN",$U$10,"Facility CCN",U19148)=1,TRUE)</f>
        <v>1</v>
      </c>
      <c r="X19148" t="b">
        <f t="shared" ref="X19148:X19211" si="1290">IF(AND(U19148&lt;&gt;"",U19148&lt;&gt;"Grand Total",U19148&lt;&gt;"(blank)"),LEN(U19148)=6,TRUE)</f>
        <v>1</v>
      </c>
      <c r="AA19148"/>
      <c r="AH19148"/>
      <c r="AL19148" t="b">
        <f t="shared" ref="AL19148:AL19211" si="1291">IF(AND(AJ19148&lt;&gt;"",AJ19148&lt;&gt;"Grand Total",AJ19148&lt;&gt;"(blank)"),GETPIVOTDATA("Provider NPI",$AJ$10,"Provider NPI",AJ19148)=1,TRUE)</f>
        <v>1</v>
      </c>
      <c r="AM19148" t="b">
        <f t="shared" ref="AM19148:AM19211" si="1292">IF(AND(AJ19148&lt;&gt;"",AJ19148&lt;&gt;"Grand Total",AJ19148&lt;&gt;"(blank)"),LEN(AJ19148)=10,TRUE)</f>
        <v>1</v>
      </c>
      <c r="AP19148"/>
      <c r="AQ19148"/>
    </row>
    <row r="19149" spans="23:43" x14ac:dyDescent="0.25">
      <c r="W19149" t="b">
        <f t="shared" si="1289"/>
        <v>1</v>
      </c>
      <c r="X19149" t="b">
        <f t="shared" si="1290"/>
        <v>1</v>
      </c>
      <c r="AA19149"/>
      <c r="AH19149"/>
      <c r="AL19149" t="b">
        <f t="shared" si="1291"/>
        <v>1</v>
      </c>
      <c r="AM19149" t="b">
        <f t="shared" si="1292"/>
        <v>1</v>
      </c>
      <c r="AP19149"/>
      <c r="AQ19149"/>
    </row>
    <row r="19150" spans="23:43" x14ac:dyDescent="0.25">
      <c r="W19150" t="b">
        <f t="shared" si="1289"/>
        <v>1</v>
      </c>
      <c r="X19150" t="b">
        <f t="shared" si="1290"/>
        <v>1</v>
      </c>
      <c r="AA19150"/>
      <c r="AH19150"/>
      <c r="AL19150" t="b">
        <f t="shared" si="1291"/>
        <v>1</v>
      </c>
      <c r="AM19150" t="b">
        <f t="shared" si="1292"/>
        <v>1</v>
      </c>
      <c r="AP19150"/>
      <c r="AQ19150"/>
    </row>
    <row r="19151" spans="23:43" x14ac:dyDescent="0.25">
      <c r="W19151" t="b">
        <f t="shared" si="1289"/>
        <v>1</v>
      </c>
      <c r="X19151" t="b">
        <f t="shared" si="1290"/>
        <v>1</v>
      </c>
      <c r="AA19151"/>
      <c r="AH19151"/>
      <c r="AL19151" t="b">
        <f t="shared" si="1291"/>
        <v>1</v>
      </c>
      <c r="AM19151" t="b">
        <f t="shared" si="1292"/>
        <v>1</v>
      </c>
      <c r="AP19151"/>
      <c r="AQ19151"/>
    </row>
    <row r="19152" spans="23:43" x14ac:dyDescent="0.25">
      <c r="W19152" t="b">
        <f t="shared" si="1289"/>
        <v>1</v>
      </c>
      <c r="X19152" t="b">
        <f t="shared" si="1290"/>
        <v>1</v>
      </c>
      <c r="AA19152"/>
      <c r="AH19152"/>
      <c r="AL19152" t="b">
        <f t="shared" si="1291"/>
        <v>1</v>
      </c>
      <c r="AM19152" t="b">
        <f t="shared" si="1292"/>
        <v>1</v>
      </c>
      <c r="AP19152"/>
      <c r="AQ19152"/>
    </row>
    <row r="19153" spans="23:43" x14ac:dyDescent="0.25">
      <c r="W19153" t="b">
        <f t="shared" si="1289"/>
        <v>1</v>
      </c>
      <c r="X19153" t="b">
        <f t="shared" si="1290"/>
        <v>1</v>
      </c>
      <c r="AA19153"/>
      <c r="AH19153"/>
      <c r="AL19153" t="b">
        <f t="shared" si="1291"/>
        <v>1</v>
      </c>
      <c r="AM19153" t="b">
        <f t="shared" si="1292"/>
        <v>1</v>
      </c>
      <c r="AP19153"/>
      <c r="AQ19153"/>
    </row>
    <row r="19154" spans="23:43" x14ac:dyDescent="0.25">
      <c r="W19154" t="b">
        <f t="shared" si="1289"/>
        <v>1</v>
      </c>
      <c r="X19154" t="b">
        <f t="shared" si="1290"/>
        <v>1</v>
      </c>
      <c r="AA19154"/>
      <c r="AH19154"/>
      <c r="AL19154" t="b">
        <f t="shared" si="1291"/>
        <v>1</v>
      </c>
      <c r="AM19154" t="b">
        <f t="shared" si="1292"/>
        <v>1</v>
      </c>
      <c r="AP19154"/>
      <c r="AQ19154"/>
    </row>
    <row r="19155" spans="23:43" x14ac:dyDescent="0.25">
      <c r="W19155" t="b">
        <f t="shared" si="1289"/>
        <v>1</v>
      </c>
      <c r="X19155" t="b">
        <f t="shared" si="1290"/>
        <v>1</v>
      </c>
      <c r="AA19155"/>
      <c r="AH19155"/>
      <c r="AL19155" t="b">
        <f t="shared" si="1291"/>
        <v>1</v>
      </c>
      <c r="AM19155" t="b">
        <f t="shared" si="1292"/>
        <v>1</v>
      </c>
      <c r="AP19155"/>
      <c r="AQ19155"/>
    </row>
    <row r="19156" spans="23:43" x14ac:dyDescent="0.25">
      <c r="W19156" t="b">
        <f t="shared" si="1289"/>
        <v>1</v>
      </c>
      <c r="X19156" t="b">
        <f t="shared" si="1290"/>
        <v>1</v>
      </c>
      <c r="AA19156"/>
      <c r="AH19156"/>
      <c r="AL19156" t="b">
        <f t="shared" si="1291"/>
        <v>1</v>
      </c>
      <c r="AM19156" t="b">
        <f t="shared" si="1292"/>
        <v>1</v>
      </c>
      <c r="AP19156"/>
      <c r="AQ19156"/>
    </row>
    <row r="19157" spans="23:43" x14ac:dyDescent="0.25">
      <c r="W19157" t="b">
        <f t="shared" si="1289"/>
        <v>1</v>
      </c>
      <c r="X19157" t="b">
        <f t="shared" si="1290"/>
        <v>1</v>
      </c>
      <c r="AA19157"/>
      <c r="AH19157"/>
      <c r="AL19157" t="b">
        <f t="shared" si="1291"/>
        <v>1</v>
      </c>
      <c r="AM19157" t="b">
        <f t="shared" si="1292"/>
        <v>1</v>
      </c>
      <c r="AP19157"/>
      <c r="AQ19157"/>
    </row>
    <row r="19158" spans="23:43" x14ac:dyDescent="0.25">
      <c r="W19158" t="b">
        <f t="shared" si="1289"/>
        <v>1</v>
      </c>
      <c r="X19158" t="b">
        <f t="shared" si="1290"/>
        <v>1</v>
      </c>
      <c r="AA19158"/>
      <c r="AH19158"/>
      <c r="AL19158" t="b">
        <f t="shared" si="1291"/>
        <v>1</v>
      </c>
      <c r="AM19158" t="b">
        <f t="shared" si="1292"/>
        <v>1</v>
      </c>
      <c r="AP19158"/>
      <c r="AQ19158"/>
    </row>
    <row r="19159" spans="23:43" x14ac:dyDescent="0.25">
      <c r="W19159" t="b">
        <f t="shared" si="1289"/>
        <v>1</v>
      </c>
      <c r="X19159" t="b">
        <f t="shared" si="1290"/>
        <v>1</v>
      </c>
      <c r="AA19159"/>
      <c r="AH19159"/>
      <c r="AL19159" t="b">
        <f t="shared" si="1291"/>
        <v>1</v>
      </c>
      <c r="AM19159" t="b">
        <f t="shared" si="1292"/>
        <v>1</v>
      </c>
      <c r="AP19159"/>
      <c r="AQ19159"/>
    </row>
    <row r="19160" spans="23:43" x14ac:dyDescent="0.25">
      <c r="W19160" t="b">
        <f t="shared" si="1289"/>
        <v>1</v>
      </c>
      <c r="X19160" t="b">
        <f t="shared" si="1290"/>
        <v>1</v>
      </c>
      <c r="AA19160"/>
      <c r="AH19160"/>
      <c r="AL19160" t="b">
        <f t="shared" si="1291"/>
        <v>1</v>
      </c>
      <c r="AM19160" t="b">
        <f t="shared" si="1292"/>
        <v>1</v>
      </c>
      <c r="AP19160"/>
      <c r="AQ19160"/>
    </row>
    <row r="19161" spans="23:43" x14ac:dyDescent="0.25">
      <c r="W19161" t="b">
        <f t="shared" si="1289"/>
        <v>1</v>
      </c>
      <c r="X19161" t="b">
        <f t="shared" si="1290"/>
        <v>1</v>
      </c>
      <c r="AA19161"/>
      <c r="AH19161"/>
      <c r="AL19161" t="b">
        <f t="shared" si="1291"/>
        <v>1</v>
      </c>
      <c r="AM19161" t="b">
        <f t="shared" si="1292"/>
        <v>1</v>
      </c>
      <c r="AP19161"/>
      <c r="AQ19161"/>
    </row>
    <row r="19162" spans="23:43" x14ac:dyDescent="0.25">
      <c r="W19162" t="b">
        <f t="shared" si="1289"/>
        <v>1</v>
      </c>
      <c r="X19162" t="b">
        <f t="shared" si="1290"/>
        <v>1</v>
      </c>
      <c r="AA19162"/>
      <c r="AH19162"/>
      <c r="AL19162" t="b">
        <f t="shared" si="1291"/>
        <v>1</v>
      </c>
      <c r="AM19162" t="b">
        <f t="shared" si="1292"/>
        <v>1</v>
      </c>
      <c r="AP19162"/>
      <c r="AQ19162"/>
    </row>
    <row r="19163" spans="23:43" x14ac:dyDescent="0.25">
      <c r="W19163" t="b">
        <f t="shared" si="1289"/>
        <v>1</v>
      </c>
      <c r="X19163" t="b">
        <f t="shared" si="1290"/>
        <v>1</v>
      </c>
      <c r="AA19163"/>
      <c r="AH19163"/>
      <c r="AL19163" t="b">
        <f t="shared" si="1291"/>
        <v>1</v>
      </c>
      <c r="AM19163" t="b">
        <f t="shared" si="1292"/>
        <v>1</v>
      </c>
      <c r="AP19163"/>
      <c r="AQ19163"/>
    </row>
    <row r="19164" spans="23:43" x14ac:dyDescent="0.25">
      <c r="W19164" t="b">
        <f t="shared" si="1289"/>
        <v>1</v>
      </c>
      <c r="X19164" t="b">
        <f t="shared" si="1290"/>
        <v>1</v>
      </c>
      <c r="AA19164"/>
      <c r="AH19164"/>
      <c r="AL19164" t="b">
        <f t="shared" si="1291"/>
        <v>1</v>
      </c>
      <c r="AM19164" t="b">
        <f t="shared" si="1292"/>
        <v>1</v>
      </c>
      <c r="AP19164"/>
      <c r="AQ19164"/>
    </row>
    <row r="19165" spans="23:43" x14ac:dyDescent="0.25">
      <c r="W19165" t="b">
        <f t="shared" si="1289"/>
        <v>1</v>
      </c>
      <c r="X19165" t="b">
        <f t="shared" si="1290"/>
        <v>1</v>
      </c>
      <c r="AA19165"/>
      <c r="AH19165"/>
      <c r="AL19165" t="b">
        <f t="shared" si="1291"/>
        <v>1</v>
      </c>
      <c r="AM19165" t="b">
        <f t="shared" si="1292"/>
        <v>1</v>
      </c>
      <c r="AP19165"/>
      <c r="AQ19165"/>
    </row>
    <row r="19166" spans="23:43" x14ac:dyDescent="0.25">
      <c r="W19166" t="b">
        <f t="shared" si="1289"/>
        <v>1</v>
      </c>
      <c r="X19166" t="b">
        <f t="shared" si="1290"/>
        <v>1</v>
      </c>
      <c r="AA19166"/>
      <c r="AH19166"/>
      <c r="AL19166" t="b">
        <f t="shared" si="1291"/>
        <v>1</v>
      </c>
      <c r="AM19166" t="b">
        <f t="shared" si="1292"/>
        <v>1</v>
      </c>
      <c r="AP19166"/>
      <c r="AQ19166"/>
    </row>
    <row r="19167" spans="23:43" x14ac:dyDescent="0.25">
      <c r="W19167" t="b">
        <f t="shared" si="1289"/>
        <v>1</v>
      </c>
      <c r="X19167" t="b">
        <f t="shared" si="1290"/>
        <v>1</v>
      </c>
      <c r="AA19167"/>
      <c r="AH19167"/>
      <c r="AL19167" t="b">
        <f t="shared" si="1291"/>
        <v>1</v>
      </c>
      <c r="AM19167" t="b">
        <f t="shared" si="1292"/>
        <v>1</v>
      </c>
      <c r="AP19167"/>
      <c r="AQ19167"/>
    </row>
    <row r="19168" spans="23:43" x14ac:dyDescent="0.25">
      <c r="W19168" t="b">
        <f t="shared" si="1289"/>
        <v>1</v>
      </c>
      <c r="X19168" t="b">
        <f t="shared" si="1290"/>
        <v>1</v>
      </c>
      <c r="AA19168"/>
      <c r="AH19168"/>
      <c r="AL19168" t="b">
        <f t="shared" si="1291"/>
        <v>1</v>
      </c>
      <c r="AM19168" t="b">
        <f t="shared" si="1292"/>
        <v>1</v>
      </c>
      <c r="AP19168"/>
      <c r="AQ19168"/>
    </row>
    <row r="19169" spans="23:43" x14ac:dyDescent="0.25">
      <c r="W19169" t="b">
        <f t="shared" si="1289"/>
        <v>1</v>
      </c>
      <c r="X19169" t="b">
        <f t="shared" si="1290"/>
        <v>1</v>
      </c>
      <c r="AA19169"/>
      <c r="AH19169"/>
      <c r="AL19169" t="b">
        <f t="shared" si="1291"/>
        <v>1</v>
      </c>
      <c r="AM19169" t="b">
        <f t="shared" si="1292"/>
        <v>1</v>
      </c>
      <c r="AP19169"/>
      <c r="AQ19169"/>
    </row>
    <row r="19170" spans="23:43" x14ac:dyDescent="0.25">
      <c r="W19170" t="b">
        <f t="shared" si="1289"/>
        <v>1</v>
      </c>
      <c r="X19170" t="b">
        <f t="shared" si="1290"/>
        <v>1</v>
      </c>
      <c r="AA19170"/>
      <c r="AH19170"/>
      <c r="AL19170" t="b">
        <f t="shared" si="1291"/>
        <v>1</v>
      </c>
      <c r="AM19170" t="b">
        <f t="shared" si="1292"/>
        <v>1</v>
      </c>
      <c r="AP19170"/>
      <c r="AQ19170"/>
    </row>
    <row r="19171" spans="23:43" x14ac:dyDescent="0.25">
      <c r="W19171" t="b">
        <f t="shared" si="1289"/>
        <v>1</v>
      </c>
      <c r="X19171" t="b">
        <f t="shared" si="1290"/>
        <v>1</v>
      </c>
      <c r="AA19171"/>
      <c r="AH19171"/>
      <c r="AL19171" t="b">
        <f t="shared" si="1291"/>
        <v>1</v>
      </c>
      <c r="AM19171" t="b">
        <f t="shared" si="1292"/>
        <v>1</v>
      </c>
      <c r="AP19171"/>
      <c r="AQ19171"/>
    </row>
    <row r="19172" spans="23:43" x14ac:dyDescent="0.25">
      <c r="W19172" t="b">
        <f t="shared" si="1289"/>
        <v>1</v>
      </c>
      <c r="X19172" t="b">
        <f t="shared" si="1290"/>
        <v>1</v>
      </c>
      <c r="AA19172"/>
      <c r="AH19172"/>
      <c r="AL19172" t="b">
        <f t="shared" si="1291"/>
        <v>1</v>
      </c>
      <c r="AM19172" t="b">
        <f t="shared" si="1292"/>
        <v>1</v>
      </c>
      <c r="AP19172"/>
      <c r="AQ19172"/>
    </row>
    <row r="19173" spans="23:43" x14ac:dyDescent="0.25">
      <c r="W19173" t="b">
        <f t="shared" si="1289"/>
        <v>1</v>
      </c>
      <c r="X19173" t="b">
        <f t="shared" si="1290"/>
        <v>1</v>
      </c>
      <c r="AA19173"/>
      <c r="AH19173"/>
      <c r="AL19173" t="b">
        <f t="shared" si="1291"/>
        <v>1</v>
      </c>
      <c r="AM19173" t="b">
        <f t="shared" si="1292"/>
        <v>1</v>
      </c>
      <c r="AP19173"/>
      <c r="AQ19173"/>
    </row>
    <row r="19174" spans="23:43" x14ac:dyDescent="0.25">
      <c r="W19174" t="b">
        <f t="shared" si="1289"/>
        <v>1</v>
      </c>
      <c r="X19174" t="b">
        <f t="shared" si="1290"/>
        <v>1</v>
      </c>
      <c r="AA19174"/>
      <c r="AH19174"/>
      <c r="AL19174" t="b">
        <f t="shared" si="1291"/>
        <v>1</v>
      </c>
      <c r="AM19174" t="b">
        <f t="shared" si="1292"/>
        <v>1</v>
      </c>
      <c r="AP19174"/>
      <c r="AQ19174"/>
    </row>
    <row r="19175" spans="23:43" x14ac:dyDescent="0.25">
      <c r="W19175" t="b">
        <f t="shared" si="1289"/>
        <v>1</v>
      </c>
      <c r="X19175" t="b">
        <f t="shared" si="1290"/>
        <v>1</v>
      </c>
      <c r="AA19175"/>
      <c r="AH19175"/>
      <c r="AL19175" t="b">
        <f t="shared" si="1291"/>
        <v>1</v>
      </c>
      <c r="AM19175" t="b">
        <f t="shared" si="1292"/>
        <v>1</v>
      </c>
      <c r="AP19175"/>
      <c r="AQ19175"/>
    </row>
    <row r="19176" spans="23:43" x14ac:dyDescent="0.25">
      <c r="W19176" t="b">
        <f t="shared" si="1289"/>
        <v>1</v>
      </c>
      <c r="X19176" t="b">
        <f t="shared" si="1290"/>
        <v>1</v>
      </c>
      <c r="AA19176"/>
      <c r="AH19176"/>
      <c r="AL19176" t="b">
        <f t="shared" si="1291"/>
        <v>1</v>
      </c>
      <c r="AM19176" t="b">
        <f t="shared" si="1292"/>
        <v>1</v>
      </c>
      <c r="AP19176"/>
      <c r="AQ19176"/>
    </row>
    <row r="19177" spans="23:43" x14ac:dyDescent="0.25">
      <c r="W19177" t="b">
        <f t="shared" si="1289"/>
        <v>1</v>
      </c>
      <c r="X19177" t="b">
        <f t="shared" si="1290"/>
        <v>1</v>
      </c>
      <c r="AA19177"/>
      <c r="AH19177"/>
      <c r="AL19177" t="b">
        <f t="shared" si="1291"/>
        <v>1</v>
      </c>
      <c r="AM19177" t="b">
        <f t="shared" si="1292"/>
        <v>1</v>
      </c>
      <c r="AP19177"/>
      <c r="AQ19177"/>
    </row>
    <row r="19178" spans="23:43" x14ac:dyDescent="0.25">
      <c r="W19178" t="b">
        <f t="shared" si="1289"/>
        <v>1</v>
      </c>
      <c r="X19178" t="b">
        <f t="shared" si="1290"/>
        <v>1</v>
      </c>
      <c r="AA19178"/>
      <c r="AH19178"/>
      <c r="AL19178" t="b">
        <f t="shared" si="1291"/>
        <v>1</v>
      </c>
      <c r="AM19178" t="b">
        <f t="shared" si="1292"/>
        <v>1</v>
      </c>
      <c r="AP19178"/>
      <c r="AQ19178"/>
    </row>
    <row r="19179" spans="23:43" x14ac:dyDescent="0.25">
      <c r="W19179" t="b">
        <f t="shared" si="1289"/>
        <v>1</v>
      </c>
      <c r="X19179" t="b">
        <f t="shared" si="1290"/>
        <v>1</v>
      </c>
      <c r="AA19179"/>
      <c r="AH19179"/>
      <c r="AL19179" t="b">
        <f t="shared" si="1291"/>
        <v>1</v>
      </c>
      <c r="AM19179" t="b">
        <f t="shared" si="1292"/>
        <v>1</v>
      </c>
      <c r="AP19179"/>
      <c r="AQ19179"/>
    </row>
    <row r="19180" spans="23:43" x14ac:dyDescent="0.25">
      <c r="W19180" t="b">
        <f t="shared" si="1289"/>
        <v>1</v>
      </c>
      <c r="X19180" t="b">
        <f t="shared" si="1290"/>
        <v>1</v>
      </c>
      <c r="AA19180"/>
      <c r="AH19180"/>
      <c r="AL19180" t="b">
        <f t="shared" si="1291"/>
        <v>1</v>
      </c>
      <c r="AM19180" t="b">
        <f t="shared" si="1292"/>
        <v>1</v>
      </c>
      <c r="AP19180"/>
      <c r="AQ19180"/>
    </row>
    <row r="19181" spans="23:43" x14ac:dyDescent="0.25">
      <c r="W19181" t="b">
        <f t="shared" si="1289"/>
        <v>1</v>
      </c>
      <c r="X19181" t="b">
        <f t="shared" si="1290"/>
        <v>1</v>
      </c>
      <c r="AA19181"/>
      <c r="AH19181"/>
      <c r="AL19181" t="b">
        <f t="shared" si="1291"/>
        <v>1</v>
      </c>
      <c r="AM19181" t="b">
        <f t="shared" si="1292"/>
        <v>1</v>
      </c>
      <c r="AP19181"/>
      <c r="AQ19181"/>
    </row>
    <row r="19182" spans="23:43" x14ac:dyDescent="0.25">
      <c r="W19182" t="b">
        <f t="shared" si="1289"/>
        <v>1</v>
      </c>
      <c r="X19182" t="b">
        <f t="shared" si="1290"/>
        <v>1</v>
      </c>
      <c r="AA19182"/>
      <c r="AH19182"/>
      <c r="AL19182" t="b">
        <f t="shared" si="1291"/>
        <v>1</v>
      </c>
      <c r="AM19182" t="b">
        <f t="shared" si="1292"/>
        <v>1</v>
      </c>
      <c r="AP19182"/>
      <c r="AQ19182"/>
    </row>
    <row r="19183" spans="23:43" x14ac:dyDescent="0.25">
      <c r="W19183" t="b">
        <f t="shared" si="1289"/>
        <v>1</v>
      </c>
      <c r="X19183" t="b">
        <f t="shared" si="1290"/>
        <v>1</v>
      </c>
      <c r="AA19183"/>
      <c r="AH19183"/>
      <c r="AL19183" t="b">
        <f t="shared" si="1291"/>
        <v>1</v>
      </c>
      <c r="AM19183" t="b">
        <f t="shared" si="1292"/>
        <v>1</v>
      </c>
      <c r="AP19183"/>
      <c r="AQ19183"/>
    </row>
    <row r="19184" spans="23:43" x14ac:dyDescent="0.25">
      <c r="W19184" t="b">
        <f t="shared" si="1289"/>
        <v>1</v>
      </c>
      <c r="X19184" t="b">
        <f t="shared" si="1290"/>
        <v>1</v>
      </c>
      <c r="AA19184"/>
      <c r="AH19184"/>
      <c r="AL19184" t="b">
        <f t="shared" si="1291"/>
        <v>1</v>
      </c>
      <c r="AM19184" t="b">
        <f t="shared" si="1292"/>
        <v>1</v>
      </c>
      <c r="AP19184"/>
      <c r="AQ19184"/>
    </row>
    <row r="19185" spans="23:43" x14ac:dyDescent="0.25">
      <c r="W19185" t="b">
        <f t="shared" si="1289"/>
        <v>1</v>
      </c>
      <c r="X19185" t="b">
        <f t="shared" si="1290"/>
        <v>1</v>
      </c>
      <c r="AA19185"/>
      <c r="AH19185"/>
      <c r="AL19185" t="b">
        <f t="shared" si="1291"/>
        <v>1</v>
      </c>
      <c r="AM19185" t="b">
        <f t="shared" si="1292"/>
        <v>1</v>
      </c>
      <c r="AP19185"/>
      <c r="AQ19185"/>
    </row>
    <row r="19186" spans="23:43" x14ac:dyDescent="0.25">
      <c r="W19186" t="b">
        <f t="shared" si="1289"/>
        <v>1</v>
      </c>
      <c r="X19186" t="b">
        <f t="shared" si="1290"/>
        <v>1</v>
      </c>
      <c r="AA19186"/>
      <c r="AH19186"/>
      <c r="AL19186" t="b">
        <f t="shared" si="1291"/>
        <v>1</v>
      </c>
      <c r="AM19186" t="b">
        <f t="shared" si="1292"/>
        <v>1</v>
      </c>
      <c r="AP19186"/>
      <c r="AQ19186"/>
    </row>
    <row r="19187" spans="23:43" x14ac:dyDescent="0.25">
      <c r="W19187" t="b">
        <f t="shared" si="1289"/>
        <v>1</v>
      </c>
      <c r="X19187" t="b">
        <f t="shared" si="1290"/>
        <v>1</v>
      </c>
      <c r="AA19187"/>
      <c r="AH19187"/>
      <c r="AL19187" t="b">
        <f t="shared" si="1291"/>
        <v>1</v>
      </c>
      <c r="AM19187" t="b">
        <f t="shared" si="1292"/>
        <v>1</v>
      </c>
      <c r="AP19187"/>
      <c r="AQ19187"/>
    </row>
    <row r="19188" spans="23:43" x14ac:dyDescent="0.25">
      <c r="W19188" t="b">
        <f t="shared" si="1289"/>
        <v>1</v>
      </c>
      <c r="X19188" t="b">
        <f t="shared" si="1290"/>
        <v>1</v>
      </c>
      <c r="AA19188"/>
      <c r="AH19188"/>
      <c r="AL19188" t="b">
        <f t="shared" si="1291"/>
        <v>1</v>
      </c>
      <c r="AM19188" t="b">
        <f t="shared" si="1292"/>
        <v>1</v>
      </c>
      <c r="AP19188"/>
      <c r="AQ19188"/>
    </row>
    <row r="19189" spans="23:43" x14ac:dyDescent="0.25">
      <c r="W19189" t="b">
        <f t="shared" si="1289"/>
        <v>1</v>
      </c>
      <c r="X19189" t="b">
        <f t="shared" si="1290"/>
        <v>1</v>
      </c>
      <c r="AA19189"/>
      <c r="AH19189"/>
      <c r="AL19189" t="b">
        <f t="shared" si="1291"/>
        <v>1</v>
      </c>
      <c r="AM19189" t="b">
        <f t="shared" si="1292"/>
        <v>1</v>
      </c>
      <c r="AP19189"/>
      <c r="AQ19189"/>
    </row>
    <row r="19190" spans="23:43" x14ac:dyDescent="0.25">
      <c r="W19190" t="b">
        <f t="shared" si="1289"/>
        <v>1</v>
      </c>
      <c r="X19190" t="b">
        <f t="shared" si="1290"/>
        <v>1</v>
      </c>
      <c r="AA19190"/>
      <c r="AH19190"/>
      <c r="AL19190" t="b">
        <f t="shared" si="1291"/>
        <v>1</v>
      </c>
      <c r="AM19190" t="b">
        <f t="shared" si="1292"/>
        <v>1</v>
      </c>
      <c r="AP19190"/>
      <c r="AQ19190"/>
    </row>
    <row r="19191" spans="23:43" x14ac:dyDescent="0.25">
      <c r="W19191" t="b">
        <f t="shared" si="1289"/>
        <v>1</v>
      </c>
      <c r="X19191" t="b">
        <f t="shared" si="1290"/>
        <v>1</v>
      </c>
      <c r="AA19191"/>
      <c r="AH19191"/>
      <c r="AL19191" t="b">
        <f t="shared" si="1291"/>
        <v>1</v>
      </c>
      <c r="AM19191" t="b">
        <f t="shared" si="1292"/>
        <v>1</v>
      </c>
      <c r="AP19191"/>
      <c r="AQ19191"/>
    </row>
    <row r="19192" spans="23:43" x14ac:dyDescent="0.25">
      <c r="W19192" t="b">
        <f t="shared" si="1289"/>
        <v>1</v>
      </c>
      <c r="X19192" t="b">
        <f t="shared" si="1290"/>
        <v>1</v>
      </c>
      <c r="AA19192"/>
      <c r="AH19192"/>
      <c r="AL19192" t="b">
        <f t="shared" si="1291"/>
        <v>1</v>
      </c>
      <c r="AM19192" t="b">
        <f t="shared" si="1292"/>
        <v>1</v>
      </c>
      <c r="AP19192"/>
      <c r="AQ19192"/>
    </row>
    <row r="19193" spans="23:43" x14ac:dyDescent="0.25">
      <c r="W19193" t="b">
        <f t="shared" si="1289"/>
        <v>1</v>
      </c>
      <c r="X19193" t="b">
        <f t="shared" si="1290"/>
        <v>1</v>
      </c>
      <c r="AA19193"/>
      <c r="AH19193"/>
      <c r="AL19193" t="b">
        <f t="shared" si="1291"/>
        <v>1</v>
      </c>
      <c r="AM19193" t="b">
        <f t="shared" si="1292"/>
        <v>1</v>
      </c>
      <c r="AP19193"/>
      <c r="AQ19193"/>
    </row>
    <row r="19194" spans="23:43" x14ac:dyDescent="0.25">
      <c r="W19194" t="b">
        <f t="shared" si="1289"/>
        <v>1</v>
      </c>
      <c r="X19194" t="b">
        <f t="shared" si="1290"/>
        <v>1</v>
      </c>
      <c r="AA19194"/>
      <c r="AH19194"/>
      <c r="AL19194" t="b">
        <f t="shared" si="1291"/>
        <v>1</v>
      </c>
      <c r="AM19194" t="b">
        <f t="shared" si="1292"/>
        <v>1</v>
      </c>
      <c r="AP19194"/>
      <c r="AQ19194"/>
    </row>
    <row r="19195" spans="23:43" x14ac:dyDescent="0.25">
      <c r="W19195" t="b">
        <f t="shared" si="1289"/>
        <v>1</v>
      </c>
      <c r="X19195" t="b">
        <f t="shared" si="1290"/>
        <v>1</v>
      </c>
      <c r="AA19195"/>
      <c r="AH19195"/>
      <c r="AL19195" t="b">
        <f t="shared" si="1291"/>
        <v>1</v>
      </c>
      <c r="AM19195" t="b">
        <f t="shared" si="1292"/>
        <v>1</v>
      </c>
      <c r="AP19195"/>
      <c r="AQ19195"/>
    </row>
    <row r="19196" spans="23:43" x14ac:dyDescent="0.25">
      <c r="W19196" t="b">
        <f t="shared" si="1289"/>
        <v>1</v>
      </c>
      <c r="X19196" t="b">
        <f t="shared" si="1290"/>
        <v>1</v>
      </c>
      <c r="AA19196"/>
      <c r="AH19196"/>
      <c r="AL19196" t="b">
        <f t="shared" si="1291"/>
        <v>1</v>
      </c>
      <c r="AM19196" t="b">
        <f t="shared" si="1292"/>
        <v>1</v>
      </c>
      <c r="AP19196"/>
      <c r="AQ19196"/>
    </row>
    <row r="19197" spans="23:43" x14ac:dyDescent="0.25">
      <c r="W19197" t="b">
        <f t="shared" si="1289"/>
        <v>1</v>
      </c>
      <c r="X19197" t="b">
        <f t="shared" si="1290"/>
        <v>1</v>
      </c>
      <c r="AA19197"/>
      <c r="AH19197"/>
      <c r="AL19197" t="b">
        <f t="shared" si="1291"/>
        <v>1</v>
      </c>
      <c r="AM19197" t="b">
        <f t="shared" si="1292"/>
        <v>1</v>
      </c>
      <c r="AP19197"/>
      <c r="AQ19197"/>
    </row>
    <row r="19198" spans="23:43" x14ac:dyDescent="0.25">
      <c r="W19198" t="b">
        <f t="shared" si="1289"/>
        <v>1</v>
      </c>
      <c r="X19198" t="b">
        <f t="shared" si="1290"/>
        <v>1</v>
      </c>
      <c r="AA19198"/>
      <c r="AH19198"/>
      <c r="AL19198" t="b">
        <f t="shared" si="1291"/>
        <v>1</v>
      </c>
      <c r="AM19198" t="b">
        <f t="shared" si="1292"/>
        <v>1</v>
      </c>
      <c r="AP19198"/>
      <c r="AQ19198"/>
    </row>
    <row r="19199" spans="23:43" x14ac:dyDescent="0.25">
      <c r="W19199" t="b">
        <f t="shared" si="1289"/>
        <v>1</v>
      </c>
      <c r="X19199" t="b">
        <f t="shared" si="1290"/>
        <v>1</v>
      </c>
      <c r="AA19199"/>
      <c r="AH19199"/>
      <c r="AL19199" t="b">
        <f t="shared" si="1291"/>
        <v>1</v>
      </c>
      <c r="AM19199" t="b">
        <f t="shared" si="1292"/>
        <v>1</v>
      </c>
      <c r="AP19199"/>
      <c r="AQ19199"/>
    </row>
    <row r="19200" spans="23:43" x14ac:dyDescent="0.25">
      <c r="W19200" t="b">
        <f t="shared" si="1289"/>
        <v>1</v>
      </c>
      <c r="X19200" t="b">
        <f t="shared" si="1290"/>
        <v>1</v>
      </c>
      <c r="AA19200"/>
      <c r="AH19200"/>
      <c r="AL19200" t="b">
        <f t="shared" si="1291"/>
        <v>1</v>
      </c>
      <c r="AM19200" t="b">
        <f t="shared" si="1292"/>
        <v>1</v>
      </c>
      <c r="AP19200"/>
      <c r="AQ19200"/>
    </row>
    <row r="19201" spans="23:43" x14ac:dyDescent="0.25">
      <c r="W19201" t="b">
        <f t="shared" si="1289"/>
        <v>1</v>
      </c>
      <c r="X19201" t="b">
        <f t="shared" si="1290"/>
        <v>1</v>
      </c>
      <c r="AA19201"/>
      <c r="AH19201"/>
      <c r="AL19201" t="b">
        <f t="shared" si="1291"/>
        <v>1</v>
      </c>
      <c r="AM19201" t="b">
        <f t="shared" si="1292"/>
        <v>1</v>
      </c>
      <c r="AP19201"/>
      <c r="AQ19201"/>
    </row>
    <row r="19202" spans="23:43" x14ac:dyDescent="0.25">
      <c r="W19202" t="b">
        <f t="shared" si="1289"/>
        <v>1</v>
      </c>
      <c r="X19202" t="b">
        <f t="shared" si="1290"/>
        <v>1</v>
      </c>
      <c r="AA19202"/>
      <c r="AH19202"/>
      <c r="AL19202" t="b">
        <f t="shared" si="1291"/>
        <v>1</v>
      </c>
      <c r="AM19202" t="b">
        <f t="shared" si="1292"/>
        <v>1</v>
      </c>
      <c r="AP19202"/>
      <c r="AQ19202"/>
    </row>
    <row r="19203" spans="23:43" x14ac:dyDescent="0.25">
      <c r="W19203" t="b">
        <f t="shared" si="1289"/>
        <v>1</v>
      </c>
      <c r="X19203" t="b">
        <f t="shared" si="1290"/>
        <v>1</v>
      </c>
      <c r="AA19203"/>
      <c r="AH19203"/>
      <c r="AL19203" t="b">
        <f t="shared" si="1291"/>
        <v>1</v>
      </c>
      <c r="AM19203" t="b">
        <f t="shared" si="1292"/>
        <v>1</v>
      </c>
      <c r="AP19203"/>
      <c r="AQ19203"/>
    </row>
    <row r="19204" spans="23:43" x14ac:dyDescent="0.25">
      <c r="W19204" t="b">
        <f t="shared" si="1289"/>
        <v>1</v>
      </c>
      <c r="X19204" t="b">
        <f t="shared" si="1290"/>
        <v>1</v>
      </c>
      <c r="AA19204"/>
      <c r="AH19204"/>
      <c r="AL19204" t="b">
        <f t="shared" si="1291"/>
        <v>1</v>
      </c>
      <c r="AM19204" t="b">
        <f t="shared" si="1292"/>
        <v>1</v>
      </c>
      <c r="AP19204"/>
      <c r="AQ19204"/>
    </row>
    <row r="19205" spans="23:43" x14ac:dyDescent="0.25">
      <c r="W19205" t="b">
        <f t="shared" si="1289"/>
        <v>1</v>
      </c>
      <c r="X19205" t="b">
        <f t="shared" si="1290"/>
        <v>1</v>
      </c>
      <c r="AA19205"/>
      <c r="AH19205"/>
      <c r="AL19205" t="b">
        <f t="shared" si="1291"/>
        <v>1</v>
      </c>
      <c r="AM19205" t="b">
        <f t="shared" si="1292"/>
        <v>1</v>
      </c>
      <c r="AP19205"/>
      <c r="AQ19205"/>
    </row>
    <row r="19206" spans="23:43" x14ac:dyDescent="0.25">
      <c r="W19206" t="b">
        <f t="shared" si="1289"/>
        <v>1</v>
      </c>
      <c r="X19206" t="b">
        <f t="shared" si="1290"/>
        <v>1</v>
      </c>
      <c r="AA19206"/>
      <c r="AH19206"/>
      <c r="AL19206" t="b">
        <f t="shared" si="1291"/>
        <v>1</v>
      </c>
      <c r="AM19206" t="b">
        <f t="shared" si="1292"/>
        <v>1</v>
      </c>
      <c r="AP19206"/>
      <c r="AQ19206"/>
    </row>
    <row r="19207" spans="23:43" x14ac:dyDescent="0.25">
      <c r="W19207" t="b">
        <f t="shared" si="1289"/>
        <v>1</v>
      </c>
      <c r="X19207" t="b">
        <f t="shared" si="1290"/>
        <v>1</v>
      </c>
      <c r="AA19207"/>
      <c r="AH19207"/>
      <c r="AL19207" t="b">
        <f t="shared" si="1291"/>
        <v>1</v>
      </c>
      <c r="AM19207" t="b">
        <f t="shared" si="1292"/>
        <v>1</v>
      </c>
      <c r="AP19207"/>
      <c r="AQ19207"/>
    </row>
    <row r="19208" spans="23:43" x14ac:dyDescent="0.25">
      <c r="W19208" t="b">
        <f t="shared" si="1289"/>
        <v>1</v>
      </c>
      <c r="X19208" t="b">
        <f t="shared" si="1290"/>
        <v>1</v>
      </c>
      <c r="AA19208"/>
      <c r="AH19208"/>
      <c r="AL19208" t="b">
        <f t="shared" si="1291"/>
        <v>1</v>
      </c>
      <c r="AM19208" t="b">
        <f t="shared" si="1292"/>
        <v>1</v>
      </c>
      <c r="AP19208"/>
      <c r="AQ19208"/>
    </row>
    <row r="19209" spans="23:43" x14ac:dyDescent="0.25">
      <c r="W19209" t="b">
        <f t="shared" si="1289"/>
        <v>1</v>
      </c>
      <c r="X19209" t="b">
        <f t="shared" si="1290"/>
        <v>1</v>
      </c>
      <c r="AA19209"/>
      <c r="AH19209"/>
      <c r="AL19209" t="b">
        <f t="shared" si="1291"/>
        <v>1</v>
      </c>
      <c r="AM19209" t="b">
        <f t="shared" si="1292"/>
        <v>1</v>
      </c>
      <c r="AP19209"/>
      <c r="AQ19209"/>
    </row>
    <row r="19210" spans="23:43" x14ac:dyDescent="0.25">
      <c r="W19210" t="b">
        <f t="shared" si="1289"/>
        <v>1</v>
      </c>
      <c r="X19210" t="b">
        <f t="shared" si="1290"/>
        <v>1</v>
      </c>
      <c r="AA19210"/>
      <c r="AH19210"/>
      <c r="AL19210" t="b">
        <f t="shared" si="1291"/>
        <v>1</v>
      </c>
      <c r="AM19210" t="b">
        <f t="shared" si="1292"/>
        <v>1</v>
      </c>
      <c r="AP19210"/>
      <c r="AQ19210"/>
    </row>
    <row r="19211" spans="23:43" x14ac:dyDescent="0.25">
      <c r="W19211" t="b">
        <f t="shared" si="1289"/>
        <v>1</v>
      </c>
      <c r="X19211" t="b">
        <f t="shared" si="1290"/>
        <v>1</v>
      </c>
      <c r="AA19211"/>
      <c r="AH19211"/>
      <c r="AL19211" t="b">
        <f t="shared" si="1291"/>
        <v>1</v>
      </c>
      <c r="AM19211" t="b">
        <f t="shared" si="1292"/>
        <v>1</v>
      </c>
      <c r="AP19211"/>
      <c r="AQ19211"/>
    </row>
    <row r="19212" spans="23:43" x14ac:dyDescent="0.25">
      <c r="W19212" t="b">
        <f t="shared" ref="W19212:W19275" si="1293">IF(AND(U19212&lt;&gt;"",U19212&lt;&gt;"Grand Total",U19212&lt;&gt;"(blank)"),GETPIVOTDATA("Facility CCN",$U$10,"Facility CCN",U19212)=1,TRUE)</f>
        <v>1</v>
      </c>
      <c r="X19212" t="b">
        <f t="shared" ref="X19212:X19275" si="1294">IF(AND(U19212&lt;&gt;"",U19212&lt;&gt;"Grand Total",U19212&lt;&gt;"(blank)"),LEN(U19212)=6,TRUE)</f>
        <v>1</v>
      </c>
      <c r="AA19212"/>
      <c r="AH19212"/>
      <c r="AL19212" t="b">
        <f t="shared" ref="AL19212:AL19275" si="1295">IF(AND(AJ19212&lt;&gt;"",AJ19212&lt;&gt;"Grand Total",AJ19212&lt;&gt;"(blank)"),GETPIVOTDATA("Provider NPI",$AJ$10,"Provider NPI",AJ19212)=1,TRUE)</f>
        <v>1</v>
      </c>
      <c r="AM19212" t="b">
        <f t="shared" ref="AM19212:AM19275" si="1296">IF(AND(AJ19212&lt;&gt;"",AJ19212&lt;&gt;"Grand Total",AJ19212&lt;&gt;"(blank)"),LEN(AJ19212)=10,TRUE)</f>
        <v>1</v>
      </c>
      <c r="AP19212"/>
      <c r="AQ19212"/>
    </row>
    <row r="19213" spans="23:43" x14ac:dyDescent="0.25">
      <c r="W19213" t="b">
        <f t="shared" si="1293"/>
        <v>1</v>
      </c>
      <c r="X19213" t="b">
        <f t="shared" si="1294"/>
        <v>1</v>
      </c>
      <c r="AA19213"/>
      <c r="AH19213"/>
      <c r="AL19213" t="b">
        <f t="shared" si="1295"/>
        <v>1</v>
      </c>
      <c r="AM19213" t="b">
        <f t="shared" si="1296"/>
        <v>1</v>
      </c>
      <c r="AP19213"/>
      <c r="AQ19213"/>
    </row>
    <row r="19214" spans="23:43" x14ac:dyDescent="0.25">
      <c r="W19214" t="b">
        <f t="shared" si="1293"/>
        <v>1</v>
      </c>
      <c r="X19214" t="b">
        <f t="shared" si="1294"/>
        <v>1</v>
      </c>
      <c r="AA19214"/>
      <c r="AH19214"/>
      <c r="AL19214" t="b">
        <f t="shared" si="1295"/>
        <v>1</v>
      </c>
      <c r="AM19214" t="b">
        <f t="shared" si="1296"/>
        <v>1</v>
      </c>
      <c r="AP19214"/>
      <c r="AQ19214"/>
    </row>
    <row r="19215" spans="23:43" x14ac:dyDescent="0.25">
      <c r="W19215" t="b">
        <f t="shared" si="1293"/>
        <v>1</v>
      </c>
      <c r="X19215" t="b">
        <f t="shared" si="1294"/>
        <v>1</v>
      </c>
      <c r="AA19215"/>
      <c r="AH19215"/>
      <c r="AL19215" t="b">
        <f t="shared" si="1295"/>
        <v>1</v>
      </c>
      <c r="AM19215" t="b">
        <f t="shared" si="1296"/>
        <v>1</v>
      </c>
      <c r="AP19215"/>
      <c r="AQ19215"/>
    </row>
    <row r="19216" spans="23:43" x14ac:dyDescent="0.25">
      <c r="W19216" t="b">
        <f t="shared" si="1293"/>
        <v>1</v>
      </c>
      <c r="X19216" t="b">
        <f t="shared" si="1294"/>
        <v>1</v>
      </c>
      <c r="AA19216"/>
      <c r="AH19216"/>
      <c r="AL19216" t="b">
        <f t="shared" si="1295"/>
        <v>1</v>
      </c>
      <c r="AM19216" t="b">
        <f t="shared" si="1296"/>
        <v>1</v>
      </c>
      <c r="AP19216"/>
      <c r="AQ19216"/>
    </row>
    <row r="19217" spans="23:43" x14ac:dyDescent="0.25">
      <c r="W19217" t="b">
        <f t="shared" si="1293"/>
        <v>1</v>
      </c>
      <c r="X19217" t="b">
        <f t="shared" si="1294"/>
        <v>1</v>
      </c>
      <c r="AA19217"/>
      <c r="AH19217"/>
      <c r="AL19217" t="b">
        <f t="shared" si="1295"/>
        <v>1</v>
      </c>
      <c r="AM19217" t="b">
        <f t="shared" si="1296"/>
        <v>1</v>
      </c>
      <c r="AP19217"/>
      <c r="AQ19217"/>
    </row>
    <row r="19218" spans="23:43" x14ac:dyDescent="0.25">
      <c r="W19218" t="b">
        <f t="shared" si="1293"/>
        <v>1</v>
      </c>
      <c r="X19218" t="b">
        <f t="shared" si="1294"/>
        <v>1</v>
      </c>
      <c r="AA19218"/>
      <c r="AH19218"/>
      <c r="AL19218" t="b">
        <f t="shared" si="1295"/>
        <v>1</v>
      </c>
      <c r="AM19218" t="b">
        <f t="shared" si="1296"/>
        <v>1</v>
      </c>
      <c r="AP19218"/>
      <c r="AQ19218"/>
    </row>
    <row r="19219" spans="23:43" x14ac:dyDescent="0.25">
      <c r="W19219" t="b">
        <f t="shared" si="1293"/>
        <v>1</v>
      </c>
      <c r="X19219" t="b">
        <f t="shared" si="1294"/>
        <v>1</v>
      </c>
      <c r="AA19219"/>
      <c r="AH19219"/>
      <c r="AL19219" t="b">
        <f t="shared" si="1295"/>
        <v>1</v>
      </c>
      <c r="AM19219" t="b">
        <f t="shared" si="1296"/>
        <v>1</v>
      </c>
      <c r="AP19219"/>
      <c r="AQ19219"/>
    </row>
    <row r="19220" spans="23:43" x14ac:dyDescent="0.25">
      <c r="W19220" t="b">
        <f t="shared" si="1293"/>
        <v>1</v>
      </c>
      <c r="X19220" t="b">
        <f t="shared" si="1294"/>
        <v>1</v>
      </c>
      <c r="AA19220"/>
      <c r="AH19220"/>
      <c r="AL19220" t="b">
        <f t="shared" si="1295"/>
        <v>1</v>
      </c>
      <c r="AM19220" t="b">
        <f t="shared" si="1296"/>
        <v>1</v>
      </c>
      <c r="AP19220"/>
      <c r="AQ19220"/>
    </row>
    <row r="19221" spans="23:43" x14ac:dyDescent="0.25">
      <c r="W19221" t="b">
        <f t="shared" si="1293"/>
        <v>1</v>
      </c>
      <c r="X19221" t="b">
        <f t="shared" si="1294"/>
        <v>1</v>
      </c>
      <c r="AA19221"/>
      <c r="AH19221"/>
      <c r="AL19221" t="b">
        <f t="shared" si="1295"/>
        <v>1</v>
      </c>
      <c r="AM19221" t="b">
        <f t="shared" si="1296"/>
        <v>1</v>
      </c>
      <c r="AP19221"/>
      <c r="AQ19221"/>
    </row>
    <row r="19222" spans="23:43" x14ac:dyDescent="0.25">
      <c r="W19222" t="b">
        <f t="shared" si="1293"/>
        <v>1</v>
      </c>
      <c r="X19222" t="b">
        <f t="shared" si="1294"/>
        <v>1</v>
      </c>
      <c r="AA19222"/>
      <c r="AH19222"/>
      <c r="AL19222" t="b">
        <f t="shared" si="1295"/>
        <v>1</v>
      </c>
      <c r="AM19222" t="b">
        <f t="shared" si="1296"/>
        <v>1</v>
      </c>
      <c r="AP19222"/>
      <c r="AQ19222"/>
    </row>
    <row r="19223" spans="23:43" x14ac:dyDescent="0.25">
      <c r="W19223" t="b">
        <f t="shared" si="1293"/>
        <v>1</v>
      </c>
      <c r="X19223" t="b">
        <f t="shared" si="1294"/>
        <v>1</v>
      </c>
      <c r="AA19223"/>
      <c r="AH19223"/>
      <c r="AL19223" t="b">
        <f t="shared" si="1295"/>
        <v>1</v>
      </c>
      <c r="AM19223" t="b">
        <f t="shared" si="1296"/>
        <v>1</v>
      </c>
      <c r="AP19223"/>
      <c r="AQ19223"/>
    </row>
    <row r="19224" spans="23:43" x14ac:dyDescent="0.25">
      <c r="W19224" t="b">
        <f t="shared" si="1293"/>
        <v>1</v>
      </c>
      <c r="X19224" t="b">
        <f t="shared" si="1294"/>
        <v>1</v>
      </c>
      <c r="AA19224"/>
      <c r="AH19224"/>
      <c r="AL19224" t="b">
        <f t="shared" si="1295"/>
        <v>1</v>
      </c>
      <c r="AM19224" t="b">
        <f t="shared" si="1296"/>
        <v>1</v>
      </c>
      <c r="AP19224"/>
      <c r="AQ19224"/>
    </row>
    <row r="19225" spans="23:43" x14ac:dyDescent="0.25">
      <c r="W19225" t="b">
        <f t="shared" si="1293"/>
        <v>1</v>
      </c>
      <c r="X19225" t="b">
        <f t="shared" si="1294"/>
        <v>1</v>
      </c>
      <c r="AA19225"/>
      <c r="AH19225"/>
      <c r="AL19225" t="b">
        <f t="shared" si="1295"/>
        <v>1</v>
      </c>
      <c r="AM19225" t="b">
        <f t="shared" si="1296"/>
        <v>1</v>
      </c>
      <c r="AP19225"/>
      <c r="AQ19225"/>
    </row>
    <row r="19226" spans="23:43" x14ac:dyDescent="0.25">
      <c r="W19226" t="b">
        <f t="shared" si="1293"/>
        <v>1</v>
      </c>
      <c r="X19226" t="b">
        <f t="shared" si="1294"/>
        <v>1</v>
      </c>
      <c r="AA19226"/>
      <c r="AH19226"/>
      <c r="AL19226" t="b">
        <f t="shared" si="1295"/>
        <v>1</v>
      </c>
      <c r="AM19226" t="b">
        <f t="shared" si="1296"/>
        <v>1</v>
      </c>
      <c r="AP19226"/>
      <c r="AQ19226"/>
    </row>
    <row r="19227" spans="23:43" x14ac:dyDescent="0.25">
      <c r="W19227" t="b">
        <f t="shared" si="1293"/>
        <v>1</v>
      </c>
      <c r="X19227" t="b">
        <f t="shared" si="1294"/>
        <v>1</v>
      </c>
      <c r="AA19227"/>
      <c r="AH19227"/>
      <c r="AL19227" t="b">
        <f t="shared" si="1295"/>
        <v>1</v>
      </c>
      <c r="AM19227" t="b">
        <f t="shared" si="1296"/>
        <v>1</v>
      </c>
      <c r="AP19227"/>
      <c r="AQ19227"/>
    </row>
    <row r="19228" spans="23:43" x14ac:dyDescent="0.25">
      <c r="W19228" t="b">
        <f t="shared" si="1293"/>
        <v>1</v>
      </c>
      <c r="X19228" t="b">
        <f t="shared" si="1294"/>
        <v>1</v>
      </c>
      <c r="AA19228"/>
      <c r="AH19228"/>
      <c r="AL19228" t="b">
        <f t="shared" si="1295"/>
        <v>1</v>
      </c>
      <c r="AM19228" t="b">
        <f t="shared" si="1296"/>
        <v>1</v>
      </c>
      <c r="AP19228"/>
      <c r="AQ19228"/>
    </row>
    <row r="19229" spans="23:43" x14ac:dyDescent="0.25">
      <c r="W19229" t="b">
        <f t="shared" si="1293"/>
        <v>1</v>
      </c>
      <c r="X19229" t="b">
        <f t="shared" si="1294"/>
        <v>1</v>
      </c>
      <c r="AA19229"/>
      <c r="AH19229"/>
      <c r="AL19229" t="b">
        <f t="shared" si="1295"/>
        <v>1</v>
      </c>
      <c r="AM19229" t="b">
        <f t="shared" si="1296"/>
        <v>1</v>
      </c>
      <c r="AP19229"/>
      <c r="AQ19229"/>
    </row>
    <row r="19230" spans="23:43" x14ac:dyDescent="0.25">
      <c r="W19230" t="b">
        <f t="shared" si="1293"/>
        <v>1</v>
      </c>
      <c r="X19230" t="b">
        <f t="shared" si="1294"/>
        <v>1</v>
      </c>
      <c r="AA19230"/>
      <c r="AH19230"/>
      <c r="AL19230" t="b">
        <f t="shared" si="1295"/>
        <v>1</v>
      </c>
      <c r="AM19230" t="b">
        <f t="shared" si="1296"/>
        <v>1</v>
      </c>
      <c r="AP19230"/>
      <c r="AQ19230"/>
    </row>
    <row r="19231" spans="23:43" x14ac:dyDescent="0.25">
      <c r="W19231" t="b">
        <f t="shared" si="1293"/>
        <v>1</v>
      </c>
      <c r="X19231" t="b">
        <f t="shared" si="1294"/>
        <v>1</v>
      </c>
      <c r="AA19231"/>
      <c r="AH19231"/>
      <c r="AL19231" t="b">
        <f t="shared" si="1295"/>
        <v>1</v>
      </c>
      <c r="AM19231" t="b">
        <f t="shared" si="1296"/>
        <v>1</v>
      </c>
      <c r="AP19231"/>
      <c r="AQ19231"/>
    </row>
    <row r="19232" spans="23:43" x14ac:dyDescent="0.25">
      <c r="W19232" t="b">
        <f t="shared" si="1293"/>
        <v>1</v>
      </c>
      <c r="X19232" t="b">
        <f t="shared" si="1294"/>
        <v>1</v>
      </c>
      <c r="AA19232"/>
      <c r="AH19232"/>
      <c r="AL19232" t="b">
        <f t="shared" si="1295"/>
        <v>1</v>
      </c>
      <c r="AM19232" t="b">
        <f t="shared" si="1296"/>
        <v>1</v>
      </c>
      <c r="AP19232"/>
      <c r="AQ19232"/>
    </row>
    <row r="19233" spans="23:43" x14ac:dyDescent="0.25">
      <c r="W19233" t="b">
        <f t="shared" si="1293"/>
        <v>1</v>
      </c>
      <c r="X19233" t="b">
        <f t="shared" si="1294"/>
        <v>1</v>
      </c>
      <c r="AA19233"/>
      <c r="AH19233"/>
      <c r="AL19233" t="b">
        <f t="shared" si="1295"/>
        <v>1</v>
      </c>
      <c r="AM19233" t="b">
        <f t="shared" si="1296"/>
        <v>1</v>
      </c>
      <c r="AP19233"/>
      <c r="AQ19233"/>
    </row>
    <row r="19234" spans="23:43" x14ac:dyDescent="0.25">
      <c r="W19234" t="b">
        <f t="shared" si="1293"/>
        <v>1</v>
      </c>
      <c r="X19234" t="b">
        <f t="shared" si="1294"/>
        <v>1</v>
      </c>
      <c r="AA19234"/>
      <c r="AH19234"/>
      <c r="AL19234" t="b">
        <f t="shared" si="1295"/>
        <v>1</v>
      </c>
      <c r="AM19234" t="b">
        <f t="shared" si="1296"/>
        <v>1</v>
      </c>
      <c r="AP19234"/>
      <c r="AQ19234"/>
    </row>
    <row r="19235" spans="23:43" x14ac:dyDescent="0.25">
      <c r="W19235" t="b">
        <f t="shared" si="1293"/>
        <v>1</v>
      </c>
      <c r="X19235" t="b">
        <f t="shared" si="1294"/>
        <v>1</v>
      </c>
      <c r="AA19235"/>
      <c r="AH19235"/>
      <c r="AL19235" t="b">
        <f t="shared" si="1295"/>
        <v>1</v>
      </c>
      <c r="AM19235" t="b">
        <f t="shared" si="1296"/>
        <v>1</v>
      </c>
      <c r="AP19235"/>
      <c r="AQ19235"/>
    </row>
    <row r="19236" spans="23:43" x14ac:dyDescent="0.25">
      <c r="W19236" t="b">
        <f t="shared" si="1293"/>
        <v>1</v>
      </c>
      <c r="X19236" t="b">
        <f t="shared" si="1294"/>
        <v>1</v>
      </c>
      <c r="AA19236"/>
      <c r="AH19236"/>
      <c r="AL19236" t="b">
        <f t="shared" si="1295"/>
        <v>1</v>
      </c>
      <c r="AM19236" t="b">
        <f t="shared" si="1296"/>
        <v>1</v>
      </c>
      <c r="AP19236"/>
      <c r="AQ19236"/>
    </row>
    <row r="19237" spans="23:43" x14ac:dyDescent="0.25">
      <c r="W19237" t="b">
        <f t="shared" si="1293"/>
        <v>1</v>
      </c>
      <c r="X19237" t="b">
        <f t="shared" si="1294"/>
        <v>1</v>
      </c>
      <c r="AA19237"/>
      <c r="AH19237"/>
      <c r="AL19237" t="b">
        <f t="shared" si="1295"/>
        <v>1</v>
      </c>
      <c r="AM19237" t="b">
        <f t="shared" si="1296"/>
        <v>1</v>
      </c>
      <c r="AP19237"/>
      <c r="AQ19237"/>
    </row>
    <row r="19238" spans="23:43" x14ac:dyDescent="0.25">
      <c r="W19238" t="b">
        <f t="shared" si="1293"/>
        <v>1</v>
      </c>
      <c r="X19238" t="b">
        <f t="shared" si="1294"/>
        <v>1</v>
      </c>
      <c r="AA19238"/>
      <c r="AH19238"/>
      <c r="AL19238" t="b">
        <f t="shared" si="1295"/>
        <v>1</v>
      </c>
      <c r="AM19238" t="b">
        <f t="shared" si="1296"/>
        <v>1</v>
      </c>
      <c r="AP19238"/>
      <c r="AQ19238"/>
    </row>
    <row r="19239" spans="23:43" x14ac:dyDescent="0.25">
      <c r="W19239" t="b">
        <f t="shared" si="1293"/>
        <v>1</v>
      </c>
      <c r="X19239" t="b">
        <f t="shared" si="1294"/>
        <v>1</v>
      </c>
      <c r="AA19239"/>
      <c r="AH19239"/>
      <c r="AL19239" t="b">
        <f t="shared" si="1295"/>
        <v>1</v>
      </c>
      <c r="AM19239" t="b">
        <f t="shared" si="1296"/>
        <v>1</v>
      </c>
      <c r="AP19239"/>
      <c r="AQ19239"/>
    </row>
    <row r="19240" spans="23:43" x14ac:dyDescent="0.25">
      <c r="W19240" t="b">
        <f t="shared" si="1293"/>
        <v>1</v>
      </c>
      <c r="X19240" t="b">
        <f t="shared" si="1294"/>
        <v>1</v>
      </c>
      <c r="AA19240"/>
      <c r="AH19240"/>
      <c r="AL19240" t="b">
        <f t="shared" si="1295"/>
        <v>1</v>
      </c>
      <c r="AM19240" t="b">
        <f t="shared" si="1296"/>
        <v>1</v>
      </c>
      <c r="AP19240"/>
      <c r="AQ19240"/>
    </row>
    <row r="19241" spans="23:43" x14ac:dyDescent="0.25">
      <c r="W19241" t="b">
        <f t="shared" si="1293"/>
        <v>1</v>
      </c>
      <c r="X19241" t="b">
        <f t="shared" si="1294"/>
        <v>1</v>
      </c>
      <c r="AA19241"/>
      <c r="AH19241"/>
      <c r="AL19241" t="b">
        <f t="shared" si="1295"/>
        <v>1</v>
      </c>
      <c r="AM19241" t="b">
        <f t="shared" si="1296"/>
        <v>1</v>
      </c>
      <c r="AP19241"/>
      <c r="AQ19241"/>
    </row>
    <row r="19242" spans="23:43" x14ac:dyDescent="0.25">
      <c r="W19242" t="b">
        <f t="shared" si="1293"/>
        <v>1</v>
      </c>
      <c r="X19242" t="b">
        <f t="shared" si="1294"/>
        <v>1</v>
      </c>
      <c r="AA19242"/>
      <c r="AH19242"/>
      <c r="AL19242" t="b">
        <f t="shared" si="1295"/>
        <v>1</v>
      </c>
      <c r="AM19242" t="b">
        <f t="shared" si="1296"/>
        <v>1</v>
      </c>
      <c r="AP19242"/>
      <c r="AQ19242"/>
    </row>
    <row r="19243" spans="23:43" x14ac:dyDescent="0.25">
      <c r="W19243" t="b">
        <f t="shared" si="1293"/>
        <v>1</v>
      </c>
      <c r="X19243" t="b">
        <f t="shared" si="1294"/>
        <v>1</v>
      </c>
      <c r="AA19243"/>
      <c r="AH19243"/>
      <c r="AL19243" t="b">
        <f t="shared" si="1295"/>
        <v>1</v>
      </c>
      <c r="AM19243" t="b">
        <f t="shared" si="1296"/>
        <v>1</v>
      </c>
      <c r="AP19243"/>
      <c r="AQ19243"/>
    </row>
    <row r="19244" spans="23:43" x14ac:dyDescent="0.25">
      <c r="W19244" t="b">
        <f t="shared" si="1293"/>
        <v>1</v>
      </c>
      <c r="X19244" t="b">
        <f t="shared" si="1294"/>
        <v>1</v>
      </c>
      <c r="AA19244"/>
      <c r="AH19244"/>
      <c r="AL19244" t="b">
        <f t="shared" si="1295"/>
        <v>1</v>
      </c>
      <c r="AM19244" t="b">
        <f t="shared" si="1296"/>
        <v>1</v>
      </c>
      <c r="AP19244"/>
      <c r="AQ19244"/>
    </row>
    <row r="19245" spans="23:43" x14ac:dyDescent="0.25">
      <c r="W19245" t="b">
        <f t="shared" si="1293"/>
        <v>1</v>
      </c>
      <c r="X19245" t="b">
        <f t="shared" si="1294"/>
        <v>1</v>
      </c>
      <c r="AA19245"/>
      <c r="AH19245"/>
      <c r="AL19245" t="b">
        <f t="shared" si="1295"/>
        <v>1</v>
      </c>
      <c r="AM19245" t="b">
        <f t="shared" si="1296"/>
        <v>1</v>
      </c>
      <c r="AP19245"/>
      <c r="AQ19245"/>
    </row>
    <row r="19246" spans="23:43" x14ac:dyDescent="0.25">
      <c r="W19246" t="b">
        <f t="shared" si="1293"/>
        <v>1</v>
      </c>
      <c r="X19246" t="b">
        <f t="shared" si="1294"/>
        <v>1</v>
      </c>
      <c r="AA19246"/>
      <c r="AH19246"/>
      <c r="AL19246" t="b">
        <f t="shared" si="1295"/>
        <v>1</v>
      </c>
      <c r="AM19246" t="b">
        <f t="shared" si="1296"/>
        <v>1</v>
      </c>
      <c r="AP19246"/>
      <c r="AQ19246"/>
    </row>
    <row r="19247" spans="23:43" x14ac:dyDescent="0.25">
      <c r="W19247" t="b">
        <f t="shared" si="1293"/>
        <v>1</v>
      </c>
      <c r="X19247" t="b">
        <f t="shared" si="1294"/>
        <v>1</v>
      </c>
      <c r="AA19247"/>
      <c r="AH19247"/>
      <c r="AL19247" t="b">
        <f t="shared" si="1295"/>
        <v>1</v>
      </c>
      <c r="AM19247" t="b">
        <f t="shared" si="1296"/>
        <v>1</v>
      </c>
      <c r="AP19247"/>
      <c r="AQ19247"/>
    </row>
    <row r="19248" spans="23:43" x14ac:dyDescent="0.25">
      <c r="W19248" t="b">
        <f t="shared" si="1293"/>
        <v>1</v>
      </c>
      <c r="X19248" t="b">
        <f t="shared" si="1294"/>
        <v>1</v>
      </c>
      <c r="AA19248"/>
      <c r="AH19248"/>
      <c r="AL19248" t="b">
        <f t="shared" si="1295"/>
        <v>1</v>
      </c>
      <c r="AM19248" t="b">
        <f t="shared" si="1296"/>
        <v>1</v>
      </c>
      <c r="AP19248"/>
      <c r="AQ19248"/>
    </row>
    <row r="19249" spans="23:43" x14ac:dyDescent="0.25">
      <c r="W19249" t="b">
        <f t="shared" si="1293"/>
        <v>1</v>
      </c>
      <c r="X19249" t="b">
        <f t="shared" si="1294"/>
        <v>1</v>
      </c>
      <c r="AA19249"/>
      <c r="AH19249"/>
      <c r="AL19249" t="b">
        <f t="shared" si="1295"/>
        <v>1</v>
      </c>
      <c r="AM19249" t="b">
        <f t="shared" si="1296"/>
        <v>1</v>
      </c>
      <c r="AP19249"/>
      <c r="AQ19249"/>
    </row>
    <row r="19250" spans="23:43" x14ac:dyDescent="0.25">
      <c r="W19250" t="b">
        <f t="shared" si="1293"/>
        <v>1</v>
      </c>
      <c r="X19250" t="b">
        <f t="shared" si="1294"/>
        <v>1</v>
      </c>
      <c r="AA19250"/>
      <c r="AH19250"/>
      <c r="AL19250" t="b">
        <f t="shared" si="1295"/>
        <v>1</v>
      </c>
      <c r="AM19250" t="b">
        <f t="shared" si="1296"/>
        <v>1</v>
      </c>
      <c r="AP19250"/>
      <c r="AQ19250"/>
    </row>
    <row r="19251" spans="23:43" x14ac:dyDescent="0.25">
      <c r="W19251" t="b">
        <f t="shared" si="1293"/>
        <v>1</v>
      </c>
      <c r="X19251" t="b">
        <f t="shared" si="1294"/>
        <v>1</v>
      </c>
      <c r="AA19251"/>
      <c r="AH19251"/>
      <c r="AL19251" t="b">
        <f t="shared" si="1295"/>
        <v>1</v>
      </c>
      <c r="AM19251" t="b">
        <f t="shared" si="1296"/>
        <v>1</v>
      </c>
      <c r="AP19251"/>
      <c r="AQ19251"/>
    </row>
    <row r="19252" spans="23:43" x14ac:dyDescent="0.25">
      <c r="W19252" t="b">
        <f t="shared" si="1293"/>
        <v>1</v>
      </c>
      <c r="X19252" t="b">
        <f t="shared" si="1294"/>
        <v>1</v>
      </c>
      <c r="AA19252"/>
      <c r="AH19252"/>
      <c r="AL19252" t="b">
        <f t="shared" si="1295"/>
        <v>1</v>
      </c>
      <c r="AM19252" t="b">
        <f t="shared" si="1296"/>
        <v>1</v>
      </c>
      <c r="AP19252"/>
      <c r="AQ19252"/>
    </row>
    <row r="19253" spans="23:43" x14ac:dyDescent="0.25">
      <c r="W19253" t="b">
        <f t="shared" si="1293"/>
        <v>1</v>
      </c>
      <c r="X19253" t="b">
        <f t="shared" si="1294"/>
        <v>1</v>
      </c>
      <c r="AA19253"/>
      <c r="AH19253"/>
      <c r="AL19253" t="b">
        <f t="shared" si="1295"/>
        <v>1</v>
      </c>
      <c r="AM19253" t="b">
        <f t="shared" si="1296"/>
        <v>1</v>
      </c>
      <c r="AP19253"/>
      <c r="AQ19253"/>
    </row>
    <row r="19254" spans="23:43" x14ac:dyDescent="0.25">
      <c r="W19254" t="b">
        <f t="shared" si="1293"/>
        <v>1</v>
      </c>
      <c r="X19254" t="b">
        <f t="shared" si="1294"/>
        <v>1</v>
      </c>
      <c r="AA19254"/>
      <c r="AH19254"/>
      <c r="AL19254" t="b">
        <f t="shared" si="1295"/>
        <v>1</v>
      </c>
      <c r="AM19254" t="b">
        <f t="shared" si="1296"/>
        <v>1</v>
      </c>
      <c r="AP19254"/>
      <c r="AQ19254"/>
    </row>
    <row r="19255" spans="23:43" x14ac:dyDescent="0.25">
      <c r="W19255" t="b">
        <f t="shared" si="1293"/>
        <v>1</v>
      </c>
      <c r="X19255" t="b">
        <f t="shared" si="1294"/>
        <v>1</v>
      </c>
      <c r="AA19255"/>
      <c r="AH19255"/>
      <c r="AL19255" t="b">
        <f t="shared" si="1295"/>
        <v>1</v>
      </c>
      <c r="AM19255" t="b">
        <f t="shared" si="1296"/>
        <v>1</v>
      </c>
      <c r="AP19255"/>
      <c r="AQ19255"/>
    </row>
    <row r="19256" spans="23:43" x14ac:dyDescent="0.25">
      <c r="W19256" t="b">
        <f t="shared" si="1293"/>
        <v>1</v>
      </c>
      <c r="X19256" t="b">
        <f t="shared" si="1294"/>
        <v>1</v>
      </c>
      <c r="AA19256"/>
      <c r="AH19256"/>
      <c r="AL19256" t="b">
        <f t="shared" si="1295"/>
        <v>1</v>
      </c>
      <c r="AM19256" t="b">
        <f t="shared" si="1296"/>
        <v>1</v>
      </c>
      <c r="AP19256"/>
      <c r="AQ19256"/>
    </row>
    <row r="19257" spans="23:43" x14ac:dyDescent="0.25">
      <c r="W19257" t="b">
        <f t="shared" si="1293"/>
        <v>1</v>
      </c>
      <c r="X19257" t="b">
        <f t="shared" si="1294"/>
        <v>1</v>
      </c>
      <c r="AA19257"/>
      <c r="AH19257"/>
      <c r="AL19257" t="b">
        <f t="shared" si="1295"/>
        <v>1</v>
      </c>
      <c r="AM19257" t="b">
        <f t="shared" si="1296"/>
        <v>1</v>
      </c>
      <c r="AP19257"/>
      <c r="AQ19257"/>
    </row>
    <row r="19258" spans="23:43" x14ac:dyDescent="0.25">
      <c r="W19258" t="b">
        <f t="shared" si="1293"/>
        <v>1</v>
      </c>
      <c r="X19258" t="b">
        <f t="shared" si="1294"/>
        <v>1</v>
      </c>
      <c r="AA19258"/>
      <c r="AH19258"/>
      <c r="AL19258" t="b">
        <f t="shared" si="1295"/>
        <v>1</v>
      </c>
      <c r="AM19258" t="b">
        <f t="shared" si="1296"/>
        <v>1</v>
      </c>
      <c r="AP19258"/>
      <c r="AQ19258"/>
    </row>
    <row r="19259" spans="23:43" x14ac:dyDescent="0.25">
      <c r="W19259" t="b">
        <f t="shared" si="1293"/>
        <v>1</v>
      </c>
      <c r="X19259" t="b">
        <f t="shared" si="1294"/>
        <v>1</v>
      </c>
      <c r="AA19259"/>
      <c r="AH19259"/>
      <c r="AL19259" t="b">
        <f t="shared" si="1295"/>
        <v>1</v>
      </c>
      <c r="AM19259" t="b">
        <f t="shared" si="1296"/>
        <v>1</v>
      </c>
      <c r="AP19259"/>
      <c r="AQ19259"/>
    </row>
    <row r="19260" spans="23:43" x14ac:dyDescent="0.25">
      <c r="W19260" t="b">
        <f t="shared" si="1293"/>
        <v>1</v>
      </c>
      <c r="X19260" t="b">
        <f t="shared" si="1294"/>
        <v>1</v>
      </c>
      <c r="AA19260"/>
      <c r="AH19260"/>
      <c r="AL19260" t="b">
        <f t="shared" si="1295"/>
        <v>1</v>
      </c>
      <c r="AM19260" t="b">
        <f t="shared" si="1296"/>
        <v>1</v>
      </c>
      <c r="AP19260"/>
      <c r="AQ19260"/>
    </row>
    <row r="19261" spans="23:43" x14ac:dyDescent="0.25">
      <c r="W19261" t="b">
        <f t="shared" si="1293"/>
        <v>1</v>
      </c>
      <c r="X19261" t="b">
        <f t="shared" si="1294"/>
        <v>1</v>
      </c>
      <c r="AA19261"/>
      <c r="AH19261"/>
      <c r="AL19261" t="b">
        <f t="shared" si="1295"/>
        <v>1</v>
      </c>
      <c r="AM19261" t="b">
        <f t="shared" si="1296"/>
        <v>1</v>
      </c>
      <c r="AP19261"/>
      <c r="AQ19261"/>
    </row>
    <row r="19262" spans="23:43" x14ac:dyDescent="0.25">
      <c r="W19262" t="b">
        <f t="shared" si="1293"/>
        <v>1</v>
      </c>
      <c r="X19262" t="b">
        <f t="shared" si="1294"/>
        <v>1</v>
      </c>
      <c r="AA19262"/>
      <c r="AH19262"/>
      <c r="AL19262" t="b">
        <f t="shared" si="1295"/>
        <v>1</v>
      </c>
      <c r="AM19262" t="b">
        <f t="shared" si="1296"/>
        <v>1</v>
      </c>
      <c r="AP19262"/>
      <c r="AQ19262"/>
    </row>
    <row r="19263" spans="23:43" x14ac:dyDescent="0.25">
      <c r="W19263" t="b">
        <f t="shared" si="1293"/>
        <v>1</v>
      </c>
      <c r="X19263" t="b">
        <f t="shared" si="1294"/>
        <v>1</v>
      </c>
      <c r="AA19263"/>
      <c r="AH19263"/>
      <c r="AL19263" t="b">
        <f t="shared" si="1295"/>
        <v>1</v>
      </c>
      <c r="AM19263" t="b">
        <f t="shared" si="1296"/>
        <v>1</v>
      </c>
      <c r="AP19263"/>
      <c r="AQ19263"/>
    </row>
    <row r="19264" spans="23:43" x14ac:dyDescent="0.25">
      <c r="W19264" t="b">
        <f t="shared" si="1293"/>
        <v>1</v>
      </c>
      <c r="X19264" t="b">
        <f t="shared" si="1294"/>
        <v>1</v>
      </c>
      <c r="AA19264"/>
      <c r="AH19264"/>
      <c r="AL19264" t="b">
        <f t="shared" si="1295"/>
        <v>1</v>
      </c>
      <c r="AM19264" t="b">
        <f t="shared" si="1296"/>
        <v>1</v>
      </c>
      <c r="AP19264"/>
      <c r="AQ19264"/>
    </row>
    <row r="19265" spans="23:43" x14ac:dyDescent="0.25">
      <c r="W19265" t="b">
        <f t="shared" si="1293"/>
        <v>1</v>
      </c>
      <c r="X19265" t="b">
        <f t="shared" si="1294"/>
        <v>1</v>
      </c>
      <c r="AA19265"/>
      <c r="AH19265"/>
      <c r="AL19265" t="b">
        <f t="shared" si="1295"/>
        <v>1</v>
      </c>
      <c r="AM19265" t="b">
        <f t="shared" si="1296"/>
        <v>1</v>
      </c>
      <c r="AP19265"/>
      <c r="AQ19265"/>
    </row>
    <row r="19266" spans="23:43" x14ac:dyDescent="0.25">
      <c r="W19266" t="b">
        <f t="shared" si="1293"/>
        <v>1</v>
      </c>
      <c r="X19266" t="b">
        <f t="shared" si="1294"/>
        <v>1</v>
      </c>
      <c r="AA19266"/>
      <c r="AH19266"/>
      <c r="AL19266" t="b">
        <f t="shared" si="1295"/>
        <v>1</v>
      </c>
      <c r="AM19266" t="b">
        <f t="shared" si="1296"/>
        <v>1</v>
      </c>
      <c r="AP19266"/>
      <c r="AQ19266"/>
    </row>
    <row r="19267" spans="23:43" x14ac:dyDescent="0.25">
      <c r="W19267" t="b">
        <f t="shared" si="1293"/>
        <v>1</v>
      </c>
      <c r="X19267" t="b">
        <f t="shared" si="1294"/>
        <v>1</v>
      </c>
      <c r="AA19267"/>
      <c r="AH19267"/>
      <c r="AL19267" t="b">
        <f t="shared" si="1295"/>
        <v>1</v>
      </c>
      <c r="AM19267" t="b">
        <f t="shared" si="1296"/>
        <v>1</v>
      </c>
      <c r="AP19267"/>
      <c r="AQ19267"/>
    </row>
    <row r="19268" spans="23:43" x14ac:dyDescent="0.25">
      <c r="W19268" t="b">
        <f t="shared" si="1293"/>
        <v>1</v>
      </c>
      <c r="X19268" t="b">
        <f t="shared" si="1294"/>
        <v>1</v>
      </c>
      <c r="AA19268"/>
      <c r="AH19268"/>
      <c r="AL19268" t="b">
        <f t="shared" si="1295"/>
        <v>1</v>
      </c>
      <c r="AM19268" t="b">
        <f t="shared" si="1296"/>
        <v>1</v>
      </c>
      <c r="AP19268"/>
      <c r="AQ19268"/>
    </row>
    <row r="19269" spans="23:43" x14ac:dyDescent="0.25">
      <c r="W19269" t="b">
        <f t="shared" si="1293"/>
        <v>1</v>
      </c>
      <c r="X19269" t="b">
        <f t="shared" si="1294"/>
        <v>1</v>
      </c>
      <c r="AA19269"/>
      <c r="AH19269"/>
      <c r="AL19269" t="b">
        <f t="shared" si="1295"/>
        <v>1</v>
      </c>
      <c r="AM19269" t="b">
        <f t="shared" si="1296"/>
        <v>1</v>
      </c>
      <c r="AP19269"/>
      <c r="AQ19269"/>
    </row>
    <row r="19270" spans="23:43" x14ac:dyDescent="0.25">
      <c r="W19270" t="b">
        <f t="shared" si="1293"/>
        <v>1</v>
      </c>
      <c r="X19270" t="b">
        <f t="shared" si="1294"/>
        <v>1</v>
      </c>
      <c r="AA19270"/>
      <c r="AH19270"/>
      <c r="AL19270" t="b">
        <f t="shared" si="1295"/>
        <v>1</v>
      </c>
      <c r="AM19270" t="b">
        <f t="shared" si="1296"/>
        <v>1</v>
      </c>
      <c r="AP19270"/>
      <c r="AQ19270"/>
    </row>
    <row r="19271" spans="23:43" x14ac:dyDescent="0.25">
      <c r="W19271" t="b">
        <f t="shared" si="1293"/>
        <v>1</v>
      </c>
      <c r="X19271" t="b">
        <f t="shared" si="1294"/>
        <v>1</v>
      </c>
      <c r="AA19271"/>
      <c r="AH19271"/>
      <c r="AL19271" t="b">
        <f t="shared" si="1295"/>
        <v>1</v>
      </c>
      <c r="AM19271" t="b">
        <f t="shared" si="1296"/>
        <v>1</v>
      </c>
      <c r="AP19271"/>
      <c r="AQ19271"/>
    </row>
    <row r="19272" spans="23:43" x14ac:dyDescent="0.25">
      <c r="W19272" t="b">
        <f t="shared" si="1293"/>
        <v>1</v>
      </c>
      <c r="X19272" t="b">
        <f t="shared" si="1294"/>
        <v>1</v>
      </c>
      <c r="AA19272"/>
      <c r="AH19272"/>
      <c r="AL19272" t="b">
        <f t="shared" si="1295"/>
        <v>1</v>
      </c>
      <c r="AM19272" t="b">
        <f t="shared" si="1296"/>
        <v>1</v>
      </c>
      <c r="AP19272"/>
      <c r="AQ19272"/>
    </row>
    <row r="19273" spans="23:43" x14ac:dyDescent="0.25">
      <c r="W19273" t="b">
        <f t="shared" si="1293"/>
        <v>1</v>
      </c>
      <c r="X19273" t="b">
        <f t="shared" si="1294"/>
        <v>1</v>
      </c>
      <c r="AA19273"/>
      <c r="AH19273"/>
      <c r="AL19273" t="b">
        <f t="shared" si="1295"/>
        <v>1</v>
      </c>
      <c r="AM19273" t="b">
        <f t="shared" si="1296"/>
        <v>1</v>
      </c>
      <c r="AP19273"/>
      <c r="AQ19273"/>
    </row>
    <row r="19274" spans="23:43" x14ac:dyDescent="0.25">
      <c r="W19274" t="b">
        <f t="shared" si="1293"/>
        <v>1</v>
      </c>
      <c r="X19274" t="b">
        <f t="shared" si="1294"/>
        <v>1</v>
      </c>
      <c r="AA19274"/>
      <c r="AH19274"/>
      <c r="AL19274" t="b">
        <f t="shared" si="1295"/>
        <v>1</v>
      </c>
      <c r="AM19274" t="b">
        <f t="shared" si="1296"/>
        <v>1</v>
      </c>
      <c r="AP19274"/>
      <c r="AQ19274"/>
    </row>
    <row r="19275" spans="23:43" x14ac:dyDescent="0.25">
      <c r="W19275" t="b">
        <f t="shared" si="1293"/>
        <v>1</v>
      </c>
      <c r="X19275" t="b">
        <f t="shared" si="1294"/>
        <v>1</v>
      </c>
      <c r="AA19275"/>
      <c r="AH19275"/>
      <c r="AL19275" t="b">
        <f t="shared" si="1295"/>
        <v>1</v>
      </c>
      <c r="AM19275" t="b">
        <f t="shared" si="1296"/>
        <v>1</v>
      </c>
      <c r="AP19275"/>
      <c r="AQ19275"/>
    </row>
    <row r="19276" spans="23:43" x14ac:dyDescent="0.25">
      <c r="W19276" t="b">
        <f t="shared" ref="W19276:W19339" si="1297">IF(AND(U19276&lt;&gt;"",U19276&lt;&gt;"Grand Total",U19276&lt;&gt;"(blank)"),GETPIVOTDATA("Facility CCN",$U$10,"Facility CCN",U19276)=1,TRUE)</f>
        <v>1</v>
      </c>
      <c r="X19276" t="b">
        <f t="shared" ref="X19276:X19339" si="1298">IF(AND(U19276&lt;&gt;"",U19276&lt;&gt;"Grand Total",U19276&lt;&gt;"(blank)"),LEN(U19276)=6,TRUE)</f>
        <v>1</v>
      </c>
      <c r="AA19276"/>
      <c r="AH19276"/>
      <c r="AL19276" t="b">
        <f t="shared" ref="AL19276:AL19339" si="1299">IF(AND(AJ19276&lt;&gt;"",AJ19276&lt;&gt;"Grand Total",AJ19276&lt;&gt;"(blank)"),GETPIVOTDATA("Provider NPI",$AJ$10,"Provider NPI",AJ19276)=1,TRUE)</f>
        <v>1</v>
      </c>
      <c r="AM19276" t="b">
        <f t="shared" ref="AM19276:AM19339" si="1300">IF(AND(AJ19276&lt;&gt;"",AJ19276&lt;&gt;"Grand Total",AJ19276&lt;&gt;"(blank)"),LEN(AJ19276)=10,TRUE)</f>
        <v>1</v>
      </c>
      <c r="AP19276"/>
      <c r="AQ19276"/>
    </row>
    <row r="19277" spans="23:43" x14ac:dyDescent="0.25">
      <c r="W19277" t="b">
        <f t="shared" si="1297"/>
        <v>1</v>
      </c>
      <c r="X19277" t="b">
        <f t="shared" si="1298"/>
        <v>1</v>
      </c>
      <c r="AA19277"/>
      <c r="AH19277"/>
      <c r="AL19277" t="b">
        <f t="shared" si="1299"/>
        <v>1</v>
      </c>
      <c r="AM19277" t="b">
        <f t="shared" si="1300"/>
        <v>1</v>
      </c>
      <c r="AP19277"/>
      <c r="AQ19277"/>
    </row>
    <row r="19278" spans="23:43" x14ac:dyDescent="0.25">
      <c r="W19278" t="b">
        <f t="shared" si="1297"/>
        <v>1</v>
      </c>
      <c r="X19278" t="b">
        <f t="shared" si="1298"/>
        <v>1</v>
      </c>
      <c r="AA19278"/>
      <c r="AH19278"/>
      <c r="AL19278" t="b">
        <f t="shared" si="1299"/>
        <v>1</v>
      </c>
      <c r="AM19278" t="b">
        <f t="shared" si="1300"/>
        <v>1</v>
      </c>
      <c r="AP19278"/>
      <c r="AQ19278"/>
    </row>
    <row r="19279" spans="23:43" x14ac:dyDescent="0.25">
      <c r="W19279" t="b">
        <f t="shared" si="1297"/>
        <v>1</v>
      </c>
      <c r="X19279" t="b">
        <f t="shared" si="1298"/>
        <v>1</v>
      </c>
      <c r="AA19279"/>
      <c r="AH19279"/>
      <c r="AL19279" t="b">
        <f t="shared" si="1299"/>
        <v>1</v>
      </c>
      <c r="AM19279" t="b">
        <f t="shared" si="1300"/>
        <v>1</v>
      </c>
      <c r="AP19279"/>
      <c r="AQ19279"/>
    </row>
    <row r="19280" spans="23:43" x14ac:dyDescent="0.25">
      <c r="W19280" t="b">
        <f t="shared" si="1297"/>
        <v>1</v>
      </c>
      <c r="X19280" t="b">
        <f t="shared" si="1298"/>
        <v>1</v>
      </c>
      <c r="AA19280"/>
      <c r="AH19280"/>
      <c r="AL19280" t="b">
        <f t="shared" si="1299"/>
        <v>1</v>
      </c>
      <c r="AM19280" t="b">
        <f t="shared" si="1300"/>
        <v>1</v>
      </c>
      <c r="AP19280"/>
      <c r="AQ19280"/>
    </row>
    <row r="19281" spans="23:43" x14ac:dyDescent="0.25">
      <c r="W19281" t="b">
        <f t="shared" si="1297"/>
        <v>1</v>
      </c>
      <c r="X19281" t="b">
        <f t="shared" si="1298"/>
        <v>1</v>
      </c>
      <c r="AA19281"/>
      <c r="AH19281"/>
      <c r="AL19281" t="b">
        <f t="shared" si="1299"/>
        <v>1</v>
      </c>
      <c r="AM19281" t="b">
        <f t="shared" si="1300"/>
        <v>1</v>
      </c>
      <c r="AP19281"/>
      <c r="AQ19281"/>
    </row>
    <row r="19282" spans="23:43" x14ac:dyDescent="0.25">
      <c r="W19282" t="b">
        <f t="shared" si="1297"/>
        <v>1</v>
      </c>
      <c r="X19282" t="b">
        <f t="shared" si="1298"/>
        <v>1</v>
      </c>
      <c r="AA19282"/>
      <c r="AH19282"/>
      <c r="AL19282" t="b">
        <f t="shared" si="1299"/>
        <v>1</v>
      </c>
      <c r="AM19282" t="b">
        <f t="shared" si="1300"/>
        <v>1</v>
      </c>
      <c r="AP19282"/>
      <c r="AQ19282"/>
    </row>
    <row r="19283" spans="23:43" x14ac:dyDescent="0.25">
      <c r="W19283" t="b">
        <f t="shared" si="1297"/>
        <v>1</v>
      </c>
      <c r="X19283" t="b">
        <f t="shared" si="1298"/>
        <v>1</v>
      </c>
      <c r="AA19283"/>
      <c r="AH19283"/>
      <c r="AL19283" t="b">
        <f t="shared" si="1299"/>
        <v>1</v>
      </c>
      <c r="AM19283" t="b">
        <f t="shared" si="1300"/>
        <v>1</v>
      </c>
      <c r="AP19283"/>
      <c r="AQ19283"/>
    </row>
    <row r="19284" spans="23:43" x14ac:dyDescent="0.25">
      <c r="W19284" t="b">
        <f t="shared" si="1297"/>
        <v>1</v>
      </c>
      <c r="X19284" t="b">
        <f t="shared" si="1298"/>
        <v>1</v>
      </c>
      <c r="AA19284"/>
      <c r="AH19284"/>
      <c r="AL19284" t="b">
        <f t="shared" si="1299"/>
        <v>1</v>
      </c>
      <c r="AM19284" t="b">
        <f t="shared" si="1300"/>
        <v>1</v>
      </c>
      <c r="AP19284"/>
      <c r="AQ19284"/>
    </row>
    <row r="19285" spans="23:43" x14ac:dyDescent="0.25">
      <c r="W19285" t="b">
        <f t="shared" si="1297"/>
        <v>1</v>
      </c>
      <c r="X19285" t="b">
        <f t="shared" si="1298"/>
        <v>1</v>
      </c>
      <c r="AA19285"/>
      <c r="AH19285"/>
      <c r="AL19285" t="b">
        <f t="shared" si="1299"/>
        <v>1</v>
      </c>
      <c r="AM19285" t="b">
        <f t="shared" si="1300"/>
        <v>1</v>
      </c>
      <c r="AP19285"/>
      <c r="AQ19285"/>
    </row>
    <row r="19286" spans="23:43" x14ac:dyDescent="0.25">
      <c r="W19286" t="b">
        <f t="shared" si="1297"/>
        <v>1</v>
      </c>
      <c r="X19286" t="b">
        <f t="shared" si="1298"/>
        <v>1</v>
      </c>
      <c r="AA19286"/>
      <c r="AH19286"/>
      <c r="AL19286" t="b">
        <f t="shared" si="1299"/>
        <v>1</v>
      </c>
      <c r="AM19286" t="b">
        <f t="shared" si="1300"/>
        <v>1</v>
      </c>
      <c r="AP19286"/>
      <c r="AQ19286"/>
    </row>
    <row r="19287" spans="23:43" x14ac:dyDescent="0.25">
      <c r="W19287" t="b">
        <f t="shared" si="1297"/>
        <v>1</v>
      </c>
      <c r="X19287" t="b">
        <f t="shared" si="1298"/>
        <v>1</v>
      </c>
      <c r="AA19287"/>
      <c r="AH19287"/>
      <c r="AL19287" t="b">
        <f t="shared" si="1299"/>
        <v>1</v>
      </c>
      <c r="AM19287" t="b">
        <f t="shared" si="1300"/>
        <v>1</v>
      </c>
      <c r="AP19287"/>
      <c r="AQ19287"/>
    </row>
    <row r="19288" spans="23:43" x14ac:dyDescent="0.25">
      <c r="W19288" t="b">
        <f t="shared" si="1297"/>
        <v>1</v>
      </c>
      <c r="X19288" t="b">
        <f t="shared" si="1298"/>
        <v>1</v>
      </c>
      <c r="AA19288"/>
      <c r="AH19288"/>
      <c r="AL19288" t="b">
        <f t="shared" si="1299"/>
        <v>1</v>
      </c>
      <c r="AM19288" t="b">
        <f t="shared" si="1300"/>
        <v>1</v>
      </c>
      <c r="AP19288"/>
      <c r="AQ19288"/>
    </row>
    <row r="19289" spans="23:43" x14ac:dyDescent="0.25">
      <c r="W19289" t="b">
        <f t="shared" si="1297"/>
        <v>1</v>
      </c>
      <c r="X19289" t="b">
        <f t="shared" si="1298"/>
        <v>1</v>
      </c>
      <c r="AA19289"/>
      <c r="AH19289"/>
      <c r="AL19289" t="b">
        <f t="shared" si="1299"/>
        <v>1</v>
      </c>
      <c r="AM19289" t="b">
        <f t="shared" si="1300"/>
        <v>1</v>
      </c>
      <c r="AP19289"/>
      <c r="AQ19289"/>
    </row>
    <row r="19290" spans="23:43" x14ac:dyDescent="0.25">
      <c r="W19290" t="b">
        <f t="shared" si="1297"/>
        <v>1</v>
      </c>
      <c r="X19290" t="b">
        <f t="shared" si="1298"/>
        <v>1</v>
      </c>
      <c r="AA19290"/>
      <c r="AH19290"/>
      <c r="AL19290" t="b">
        <f t="shared" si="1299"/>
        <v>1</v>
      </c>
      <c r="AM19290" t="b">
        <f t="shared" si="1300"/>
        <v>1</v>
      </c>
      <c r="AP19290"/>
      <c r="AQ19290"/>
    </row>
    <row r="19291" spans="23:43" x14ac:dyDescent="0.25">
      <c r="W19291" t="b">
        <f t="shared" si="1297"/>
        <v>1</v>
      </c>
      <c r="X19291" t="b">
        <f t="shared" si="1298"/>
        <v>1</v>
      </c>
      <c r="AA19291"/>
      <c r="AH19291"/>
      <c r="AL19291" t="b">
        <f t="shared" si="1299"/>
        <v>1</v>
      </c>
      <c r="AM19291" t="b">
        <f t="shared" si="1300"/>
        <v>1</v>
      </c>
      <c r="AP19291"/>
      <c r="AQ19291"/>
    </row>
    <row r="19292" spans="23:43" x14ac:dyDescent="0.25">
      <c r="W19292" t="b">
        <f t="shared" si="1297"/>
        <v>1</v>
      </c>
      <c r="X19292" t="b">
        <f t="shared" si="1298"/>
        <v>1</v>
      </c>
      <c r="AA19292"/>
      <c r="AH19292"/>
      <c r="AL19292" t="b">
        <f t="shared" si="1299"/>
        <v>1</v>
      </c>
      <c r="AM19292" t="b">
        <f t="shared" si="1300"/>
        <v>1</v>
      </c>
      <c r="AP19292"/>
      <c r="AQ19292"/>
    </row>
    <row r="19293" spans="23:43" x14ac:dyDescent="0.25">
      <c r="W19293" t="b">
        <f t="shared" si="1297"/>
        <v>1</v>
      </c>
      <c r="X19293" t="b">
        <f t="shared" si="1298"/>
        <v>1</v>
      </c>
      <c r="AA19293"/>
      <c r="AH19293"/>
      <c r="AL19293" t="b">
        <f t="shared" si="1299"/>
        <v>1</v>
      </c>
      <c r="AM19293" t="b">
        <f t="shared" si="1300"/>
        <v>1</v>
      </c>
      <c r="AP19293"/>
      <c r="AQ19293"/>
    </row>
    <row r="19294" spans="23:43" x14ac:dyDescent="0.25">
      <c r="W19294" t="b">
        <f t="shared" si="1297"/>
        <v>1</v>
      </c>
      <c r="X19294" t="b">
        <f t="shared" si="1298"/>
        <v>1</v>
      </c>
      <c r="AA19294"/>
      <c r="AH19294"/>
      <c r="AL19294" t="b">
        <f t="shared" si="1299"/>
        <v>1</v>
      </c>
      <c r="AM19294" t="b">
        <f t="shared" si="1300"/>
        <v>1</v>
      </c>
      <c r="AP19294"/>
      <c r="AQ19294"/>
    </row>
    <row r="19295" spans="23:43" x14ac:dyDescent="0.25">
      <c r="W19295" t="b">
        <f t="shared" si="1297"/>
        <v>1</v>
      </c>
      <c r="X19295" t="b">
        <f t="shared" si="1298"/>
        <v>1</v>
      </c>
      <c r="AA19295"/>
      <c r="AH19295"/>
      <c r="AL19295" t="b">
        <f t="shared" si="1299"/>
        <v>1</v>
      </c>
      <c r="AM19295" t="b">
        <f t="shared" si="1300"/>
        <v>1</v>
      </c>
      <c r="AP19295"/>
      <c r="AQ19295"/>
    </row>
    <row r="19296" spans="23:43" x14ac:dyDescent="0.25">
      <c r="W19296" t="b">
        <f t="shared" si="1297"/>
        <v>1</v>
      </c>
      <c r="X19296" t="b">
        <f t="shared" si="1298"/>
        <v>1</v>
      </c>
      <c r="AA19296"/>
      <c r="AH19296"/>
      <c r="AL19296" t="b">
        <f t="shared" si="1299"/>
        <v>1</v>
      </c>
      <c r="AM19296" t="b">
        <f t="shared" si="1300"/>
        <v>1</v>
      </c>
      <c r="AP19296"/>
      <c r="AQ19296"/>
    </row>
    <row r="19297" spans="23:43" x14ac:dyDescent="0.25">
      <c r="W19297" t="b">
        <f t="shared" si="1297"/>
        <v>1</v>
      </c>
      <c r="X19297" t="b">
        <f t="shared" si="1298"/>
        <v>1</v>
      </c>
      <c r="AA19297"/>
      <c r="AH19297"/>
      <c r="AL19297" t="b">
        <f t="shared" si="1299"/>
        <v>1</v>
      </c>
      <c r="AM19297" t="b">
        <f t="shared" si="1300"/>
        <v>1</v>
      </c>
      <c r="AP19297"/>
      <c r="AQ19297"/>
    </row>
    <row r="19298" spans="23:43" x14ac:dyDescent="0.25">
      <c r="W19298" t="b">
        <f t="shared" si="1297"/>
        <v>1</v>
      </c>
      <c r="X19298" t="b">
        <f t="shared" si="1298"/>
        <v>1</v>
      </c>
      <c r="AA19298"/>
      <c r="AH19298"/>
      <c r="AL19298" t="b">
        <f t="shared" si="1299"/>
        <v>1</v>
      </c>
      <c r="AM19298" t="b">
        <f t="shared" si="1300"/>
        <v>1</v>
      </c>
      <c r="AP19298"/>
      <c r="AQ19298"/>
    </row>
    <row r="19299" spans="23:43" x14ac:dyDescent="0.25">
      <c r="W19299" t="b">
        <f t="shared" si="1297"/>
        <v>1</v>
      </c>
      <c r="X19299" t="b">
        <f t="shared" si="1298"/>
        <v>1</v>
      </c>
      <c r="AA19299"/>
      <c r="AH19299"/>
      <c r="AL19299" t="b">
        <f t="shared" si="1299"/>
        <v>1</v>
      </c>
      <c r="AM19299" t="b">
        <f t="shared" si="1300"/>
        <v>1</v>
      </c>
      <c r="AP19299"/>
      <c r="AQ19299"/>
    </row>
    <row r="19300" spans="23:43" x14ac:dyDescent="0.25">
      <c r="W19300" t="b">
        <f t="shared" si="1297"/>
        <v>1</v>
      </c>
      <c r="X19300" t="b">
        <f t="shared" si="1298"/>
        <v>1</v>
      </c>
      <c r="AA19300"/>
      <c r="AH19300"/>
      <c r="AL19300" t="b">
        <f t="shared" si="1299"/>
        <v>1</v>
      </c>
      <c r="AM19300" t="b">
        <f t="shared" si="1300"/>
        <v>1</v>
      </c>
      <c r="AP19300"/>
      <c r="AQ19300"/>
    </row>
    <row r="19301" spans="23:43" x14ac:dyDescent="0.25">
      <c r="W19301" t="b">
        <f t="shared" si="1297"/>
        <v>1</v>
      </c>
      <c r="X19301" t="b">
        <f t="shared" si="1298"/>
        <v>1</v>
      </c>
      <c r="AA19301"/>
      <c r="AH19301"/>
      <c r="AL19301" t="b">
        <f t="shared" si="1299"/>
        <v>1</v>
      </c>
      <c r="AM19301" t="b">
        <f t="shared" si="1300"/>
        <v>1</v>
      </c>
      <c r="AP19301"/>
      <c r="AQ19301"/>
    </row>
    <row r="19302" spans="23:43" x14ac:dyDescent="0.25">
      <c r="W19302" t="b">
        <f t="shared" si="1297"/>
        <v>1</v>
      </c>
      <c r="X19302" t="b">
        <f t="shared" si="1298"/>
        <v>1</v>
      </c>
      <c r="AA19302"/>
      <c r="AH19302"/>
      <c r="AL19302" t="b">
        <f t="shared" si="1299"/>
        <v>1</v>
      </c>
      <c r="AM19302" t="b">
        <f t="shared" si="1300"/>
        <v>1</v>
      </c>
      <c r="AP19302"/>
      <c r="AQ19302"/>
    </row>
    <row r="19303" spans="23:43" x14ac:dyDescent="0.25">
      <c r="W19303" t="b">
        <f t="shared" si="1297"/>
        <v>1</v>
      </c>
      <c r="X19303" t="b">
        <f t="shared" si="1298"/>
        <v>1</v>
      </c>
      <c r="AA19303"/>
      <c r="AH19303"/>
      <c r="AL19303" t="b">
        <f t="shared" si="1299"/>
        <v>1</v>
      </c>
      <c r="AM19303" t="b">
        <f t="shared" si="1300"/>
        <v>1</v>
      </c>
      <c r="AP19303"/>
      <c r="AQ19303"/>
    </row>
    <row r="19304" spans="23:43" x14ac:dyDescent="0.25">
      <c r="W19304" t="b">
        <f t="shared" si="1297"/>
        <v>1</v>
      </c>
      <c r="X19304" t="b">
        <f t="shared" si="1298"/>
        <v>1</v>
      </c>
      <c r="AA19304"/>
      <c r="AH19304"/>
      <c r="AL19304" t="b">
        <f t="shared" si="1299"/>
        <v>1</v>
      </c>
      <c r="AM19304" t="b">
        <f t="shared" si="1300"/>
        <v>1</v>
      </c>
      <c r="AP19304"/>
      <c r="AQ19304"/>
    </row>
    <row r="19305" spans="23:43" x14ac:dyDescent="0.25">
      <c r="W19305" t="b">
        <f t="shared" si="1297"/>
        <v>1</v>
      </c>
      <c r="X19305" t="b">
        <f t="shared" si="1298"/>
        <v>1</v>
      </c>
      <c r="AA19305"/>
      <c r="AH19305"/>
      <c r="AL19305" t="b">
        <f t="shared" si="1299"/>
        <v>1</v>
      </c>
      <c r="AM19305" t="b">
        <f t="shared" si="1300"/>
        <v>1</v>
      </c>
      <c r="AP19305"/>
      <c r="AQ19305"/>
    </row>
    <row r="19306" spans="23:43" x14ac:dyDescent="0.25">
      <c r="W19306" t="b">
        <f t="shared" si="1297"/>
        <v>1</v>
      </c>
      <c r="X19306" t="b">
        <f t="shared" si="1298"/>
        <v>1</v>
      </c>
      <c r="AA19306"/>
      <c r="AH19306"/>
      <c r="AL19306" t="b">
        <f t="shared" si="1299"/>
        <v>1</v>
      </c>
      <c r="AM19306" t="b">
        <f t="shared" si="1300"/>
        <v>1</v>
      </c>
      <c r="AP19306"/>
      <c r="AQ19306"/>
    </row>
    <row r="19307" spans="23:43" x14ac:dyDescent="0.25">
      <c r="W19307" t="b">
        <f t="shared" si="1297"/>
        <v>1</v>
      </c>
      <c r="X19307" t="b">
        <f t="shared" si="1298"/>
        <v>1</v>
      </c>
      <c r="AA19307"/>
      <c r="AH19307"/>
      <c r="AL19307" t="b">
        <f t="shared" si="1299"/>
        <v>1</v>
      </c>
      <c r="AM19307" t="b">
        <f t="shared" si="1300"/>
        <v>1</v>
      </c>
      <c r="AP19307"/>
      <c r="AQ19307"/>
    </row>
    <row r="19308" spans="23:43" x14ac:dyDescent="0.25">
      <c r="W19308" t="b">
        <f t="shared" si="1297"/>
        <v>1</v>
      </c>
      <c r="X19308" t="b">
        <f t="shared" si="1298"/>
        <v>1</v>
      </c>
      <c r="AA19308"/>
      <c r="AH19308"/>
      <c r="AL19308" t="b">
        <f t="shared" si="1299"/>
        <v>1</v>
      </c>
      <c r="AM19308" t="b">
        <f t="shared" si="1300"/>
        <v>1</v>
      </c>
      <c r="AP19308"/>
      <c r="AQ19308"/>
    </row>
    <row r="19309" spans="23:43" x14ac:dyDescent="0.25">
      <c r="W19309" t="b">
        <f t="shared" si="1297"/>
        <v>1</v>
      </c>
      <c r="X19309" t="b">
        <f t="shared" si="1298"/>
        <v>1</v>
      </c>
      <c r="AA19309"/>
      <c r="AH19309"/>
      <c r="AL19309" t="b">
        <f t="shared" si="1299"/>
        <v>1</v>
      </c>
      <c r="AM19309" t="b">
        <f t="shared" si="1300"/>
        <v>1</v>
      </c>
      <c r="AP19309"/>
      <c r="AQ19309"/>
    </row>
    <row r="19310" spans="23:43" x14ac:dyDescent="0.25">
      <c r="W19310" t="b">
        <f t="shared" si="1297"/>
        <v>1</v>
      </c>
      <c r="X19310" t="b">
        <f t="shared" si="1298"/>
        <v>1</v>
      </c>
      <c r="AA19310"/>
      <c r="AH19310"/>
      <c r="AL19310" t="b">
        <f t="shared" si="1299"/>
        <v>1</v>
      </c>
      <c r="AM19310" t="b">
        <f t="shared" si="1300"/>
        <v>1</v>
      </c>
      <c r="AP19310"/>
      <c r="AQ19310"/>
    </row>
    <row r="19311" spans="23:43" x14ac:dyDescent="0.25">
      <c r="W19311" t="b">
        <f t="shared" si="1297"/>
        <v>1</v>
      </c>
      <c r="X19311" t="b">
        <f t="shared" si="1298"/>
        <v>1</v>
      </c>
      <c r="AA19311"/>
      <c r="AH19311"/>
      <c r="AL19311" t="b">
        <f t="shared" si="1299"/>
        <v>1</v>
      </c>
      <c r="AM19311" t="b">
        <f t="shared" si="1300"/>
        <v>1</v>
      </c>
      <c r="AP19311"/>
      <c r="AQ19311"/>
    </row>
    <row r="19312" spans="23:43" x14ac:dyDescent="0.25">
      <c r="W19312" t="b">
        <f t="shared" si="1297"/>
        <v>1</v>
      </c>
      <c r="X19312" t="b">
        <f t="shared" si="1298"/>
        <v>1</v>
      </c>
      <c r="AA19312"/>
      <c r="AH19312"/>
      <c r="AL19312" t="b">
        <f t="shared" si="1299"/>
        <v>1</v>
      </c>
      <c r="AM19312" t="b">
        <f t="shared" si="1300"/>
        <v>1</v>
      </c>
      <c r="AP19312"/>
      <c r="AQ19312"/>
    </row>
    <row r="19313" spans="23:43" x14ac:dyDescent="0.25">
      <c r="W19313" t="b">
        <f t="shared" si="1297"/>
        <v>1</v>
      </c>
      <c r="X19313" t="b">
        <f t="shared" si="1298"/>
        <v>1</v>
      </c>
      <c r="AA19313"/>
      <c r="AH19313"/>
      <c r="AL19313" t="b">
        <f t="shared" si="1299"/>
        <v>1</v>
      </c>
      <c r="AM19313" t="b">
        <f t="shared" si="1300"/>
        <v>1</v>
      </c>
      <c r="AP19313"/>
      <c r="AQ19313"/>
    </row>
    <row r="19314" spans="23:43" x14ac:dyDescent="0.25">
      <c r="W19314" t="b">
        <f t="shared" si="1297"/>
        <v>1</v>
      </c>
      <c r="X19314" t="b">
        <f t="shared" si="1298"/>
        <v>1</v>
      </c>
      <c r="AA19314"/>
      <c r="AH19314"/>
      <c r="AL19314" t="b">
        <f t="shared" si="1299"/>
        <v>1</v>
      </c>
      <c r="AM19314" t="b">
        <f t="shared" si="1300"/>
        <v>1</v>
      </c>
      <c r="AP19314"/>
      <c r="AQ19314"/>
    </row>
    <row r="19315" spans="23:43" x14ac:dyDescent="0.25">
      <c r="W19315" t="b">
        <f t="shared" si="1297"/>
        <v>1</v>
      </c>
      <c r="X19315" t="b">
        <f t="shared" si="1298"/>
        <v>1</v>
      </c>
      <c r="AA19315"/>
      <c r="AH19315"/>
      <c r="AL19315" t="b">
        <f t="shared" si="1299"/>
        <v>1</v>
      </c>
      <c r="AM19315" t="b">
        <f t="shared" si="1300"/>
        <v>1</v>
      </c>
      <c r="AP19315"/>
      <c r="AQ19315"/>
    </row>
    <row r="19316" spans="23:43" x14ac:dyDescent="0.25">
      <c r="W19316" t="b">
        <f t="shared" si="1297"/>
        <v>1</v>
      </c>
      <c r="X19316" t="b">
        <f t="shared" si="1298"/>
        <v>1</v>
      </c>
      <c r="AA19316"/>
      <c r="AH19316"/>
      <c r="AL19316" t="b">
        <f t="shared" si="1299"/>
        <v>1</v>
      </c>
      <c r="AM19316" t="b">
        <f t="shared" si="1300"/>
        <v>1</v>
      </c>
      <c r="AP19316"/>
      <c r="AQ19316"/>
    </row>
    <row r="19317" spans="23:43" x14ac:dyDescent="0.25">
      <c r="W19317" t="b">
        <f t="shared" si="1297"/>
        <v>1</v>
      </c>
      <c r="X19317" t="b">
        <f t="shared" si="1298"/>
        <v>1</v>
      </c>
      <c r="AA19317"/>
      <c r="AH19317"/>
      <c r="AL19317" t="b">
        <f t="shared" si="1299"/>
        <v>1</v>
      </c>
      <c r="AM19317" t="b">
        <f t="shared" si="1300"/>
        <v>1</v>
      </c>
      <c r="AP19317"/>
      <c r="AQ19317"/>
    </row>
    <row r="19318" spans="23:43" x14ac:dyDescent="0.25">
      <c r="W19318" t="b">
        <f t="shared" si="1297"/>
        <v>1</v>
      </c>
      <c r="X19318" t="b">
        <f t="shared" si="1298"/>
        <v>1</v>
      </c>
      <c r="AA19318"/>
      <c r="AH19318"/>
      <c r="AL19318" t="b">
        <f t="shared" si="1299"/>
        <v>1</v>
      </c>
      <c r="AM19318" t="b">
        <f t="shared" si="1300"/>
        <v>1</v>
      </c>
      <c r="AP19318"/>
      <c r="AQ19318"/>
    </row>
    <row r="19319" spans="23:43" x14ac:dyDescent="0.25">
      <c r="W19319" t="b">
        <f t="shared" si="1297"/>
        <v>1</v>
      </c>
      <c r="X19319" t="b">
        <f t="shared" si="1298"/>
        <v>1</v>
      </c>
      <c r="AA19319"/>
      <c r="AH19319"/>
      <c r="AL19319" t="b">
        <f t="shared" si="1299"/>
        <v>1</v>
      </c>
      <c r="AM19319" t="b">
        <f t="shared" si="1300"/>
        <v>1</v>
      </c>
      <c r="AP19319"/>
      <c r="AQ19319"/>
    </row>
    <row r="19320" spans="23:43" x14ac:dyDescent="0.25">
      <c r="W19320" t="b">
        <f t="shared" si="1297"/>
        <v>1</v>
      </c>
      <c r="X19320" t="b">
        <f t="shared" si="1298"/>
        <v>1</v>
      </c>
      <c r="AA19320"/>
      <c r="AH19320"/>
      <c r="AL19320" t="b">
        <f t="shared" si="1299"/>
        <v>1</v>
      </c>
      <c r="AM19320" t="b">
        <f t="shared" si="1300"/>
        <v>1</v>
      </c>
      <c r="AP19320"/>
      <c r="AQ19320"/>
    </row>
    <row r="19321" spans="23:43" x14ac:dyDescent="0.25">
      <c r="W19321" t="b">
        <f t="shared" si="1297"/>
        <v>1</v>
      </c>
      <c r="X19321" t="b">
        <f t="shared" si="1298"/>
        <v>1</v>
      </c>
      <c r="AA19321"/>
      <c r="AH19321"/>
      <c r="AL19321" t="b">
        <f t="shared" si="1299"/>
        <v>1</v>
      </c>
      <c r="AM19321" t="b">
        <f t="shared" si="1300"/>
        <v>1</v>
      </c>
      <c r="AP19321"/>
      <c r="AQ19321"/>
    </row>
    <row r="19322" spans="23:43" x14ac:dyDescent="0.25">
      <c r="W19322" t="b">
        <f t="shared" si="1297"/>
        <v>1</v>
      </c>
      <c r="X19322" t="b">
        <f t="shared" si="1298"/>
        <v>1</v>
      </c>
      <c r="AA19322"/>
      <c r="AH19322"/>
      <c r="AL19322" t="b">
        <f t="shared" si="1299"/>
        <v>1</v>
      </c>
      <c r="AM19322" t="b">
        <f t="shared" si="1300"/>
        <v>1</v>
      </c>
      <c r="AP19322"/>
      <c r="AQ19322"/>
    </row>
    <row r="19323" spans="23:43" x14ac:dyDescent="0.25">
      <c r="W19323" t="b">
        <f t="shared" si="1297"/>
        <v>1</v>
      </c>
      <c r="X19323" t="b">
        <f t="shared" si="1298"/>
        <v>1</v>
      </c>
      <c r="AA19323"/>
      <c r="AH19323"/>
      <c r="AL19323" t="b">
        <f t="shared" si="1299"/>
        <v>1</v>
      </c>
      <c r="AM19323" t="b">
        <f t="shared" si="1300"/>
        <v>1</v>
      </c>
      <c r="AP19323"/>
      <c r="AQ19323"/>
    </row>
    <row r="19324" spans="23:43" x14ac:dyDescent="0.25">
      <c r="W19324" t="b">
        <f t="shared" si="1297"/>
        <v>1</v>
      </c>
      <c r="X19324" t="b">
        <f t="shared" si="1298"/>
        <v>1</v>
      </c>
      <c r="AA19324"/>
      <c r="AH19324"/>
      <c r="AL19324" t="b">
        <f t="shared" si="1299"/>
        <v>1</v>
      </c>
      <c r="AM19324" t="b">
        <f t="shared" si="1300"/>
        <v>1</v>
      </c>
      <c r="AP19324"/>
      <c r="AQ19324"/>
    </row>
    <row r="19325" spans="23:43" x14ac:dyDescent="0.25">
      <c r="W19325" t="b">
        <f t="shared" si="1297"/>
        <v>1</v>
      </c>
      <c r="X19325" t="b">
        <f t="shared" si="1298"/>
        <v>1</v>
      </c>
      <c r="AA19325"/>
      <c r="AH19325"/>
      <c r="AL19325" t="b">
        <f t="shared" si="1299"/>
        <v>1</v>
      </c>
      <c r="AM19325" t="b">
        <f t="shared" si="1300"/>
        <v>1</v>
      </c>
      <c r="AP19325"/>
      <c r="AQ19325"/>
    </row>
    <row r="19326" spans="23:43" x14ac:dyDescent="0.25">
      <c r="W19326" t="b">
        <f t="shared" si="1297"/>
        <v>1</v>
      </c>
      <c r="X19326" t="b">
        <f t="shared" si="1298"/>
        <v>1</v>
      </c>
      <c r="AA19326"/>
      <c r="AH19326"/>
      <c r="AL19326" t="b">
        <f t="shared" si="1299"/>
        <v>1</v>
      </c>
      <c r="AM19326" t="b">
        <f t="shared" si="1300"/>
        <v>1</v>
      </c>
      <c r="AP19326"/>
      <c r="AQ19326"/>
    </row>
    <row r="19327" spans="23:43" x14ac:dyDescent="0.25">
      <c r="W19327" t="b">
        <f t="shared" si="1297"/>
        <v>1</v>
      </c>
      <c r="X19327" t="b">
        <f t="shared" si="1298"/>
        <v>1</v>
      </c>
      <c r="AA19327"/>
      <c r="AH19327"/>
      <c r="AL19327" t="b">
        <f t="shared" si="1299"/>
        <v>1</v>
      </c>
      <c r="AM19327" t="b">
        <f t="shared" si="1300"/>
        <v>1</v>
      </c>
      <c r="AP19327"/>
      <c r="AQ19327"/>
    </row>
    <row r="19328" spans="23:43" x14ac:dyDescent="0.25">
      <c r="W19328" t="b">
        <f t="shared" si="1297"/>
        <v>1</v>
      </c>
      <c r="X19328" t="b">
        <f t="shared" si="1298"/>
        <v>1</v>
      </c>
      <c r="AA19328"/>
      <c r="AH19328"/>
      <c r="AL19328" t="b">
        <f t="shared" si="1299"/>
        <v>1</v>
      </c>
      <c r="AM19328" t="b">
        <f t="shared" si="1300"/>
        <v>1</v>
      </c>
      <c r="AP19328"/>
      <c r="AQ19328"/>
    </row>
    <row r="19329" spans="23:43" x14ac:dyDescent="0.25">
      <c r="W19329" t="b">
        <f t="shared" si="1297"/>
        <v>1</v>
      </c>
      <c r="X19329" t="b">
        <f t="shared" si="1298"/>
        <v>1</v>
      </c>
      <c r="AA19329"/>
      <c r="AH19329"/>
      <c r="AL19329" t="b">
        <f t="shared" si="1299"/>
        <v>1</v>
      </c>
      <c r="AM19329" t="b">
        <f t="shared" si="1300"/>
        <v>1</v>
      </c>
      <c r="AP19329"/>
      <c r="AQ19329"/>
    </row>
    <row r="19330" spans="23:43" x14ac:dyDescent="0.25">
      <c r="W19330" t="b">
        <f t="shared" si="1297"/>
        <v>1</v>
      </c>
      <c r="X19330" t="b">
        <f t="shared" si="1298"/>
        <v>1</v>
      </c>
      <c r="AA19330"/>
      <c r="AH19330"/>
      <c r="AL19330" t="b">
        <f t="shared" si="1299"/>
        <v>1</v>
      </c>
      <c r="AM19330" t="b">
        <f t="shared" si="1300"/>
        <v>1</v>
      </c>
      <c r="AP19330"/>
      <c r="AQ19330"/>
    </row>
    <row r="19331" spans="23:43" x14ac:dyDescent="0.25">
      <c r="W19331" t="b">
        <f t="shared" si="1297"/>
        <v>1</v>
      </c>
      <c r="X19331" t="b">
        <f t="shared" si="1298"/>
        <v>1</v>
      </c>
      <c r="AA19331"/>
      <c r="AH19331"/>
      <c r="AL19331" t="b">
        <f t="shared" si="1299"/>
        <v>1</v>
      </c>
      <c r="AM19331" t="b">
        <f t="shared" si="1300"/>
        <v>1</v>
      </c>
      <c r="AP19331"/>
      <c r="AQ19331"/>
    </row>
    <row r="19332" spans="23:43" x14ac:dyDescent="0.25">
      <c r="W19332" t="b">
        <f t="shared" si="1297"/>
        <v>1</v>
      </c>
      <c r="X19332" t="b">
        <f t="shared" si="1298"/>
        <v>1</v>
      </c>
      <c r="AA19332"/>
      <c r="AH19332"/>
      <c r="AL19332" t="b">
        <f t="shared" si="1299"/>
        <v>1</v>
      </c>
      <c r="AM19332" t="b">
        <f t="shared" si="1300"/>
        <v>1</v>
      </c>
      <c r="AP19332"/>
      <c r="AQ19332"/>
    </row>
    <row r="19333" spans="23:43" x14ac:dyDescent="0.25">
      <c r="W19333" t="b">
        <f t="shared" si="1297"/>
        <v>1</v>
      </c>
      <c r="X19333" t="b">
        <f t="shared" si="1298"/>
        <v>1</v>
      </c>
      <c r="AA19333"/>
      <c r="AH19333"/>
      <c r="AL19333" t="b">
        <f t="shared" si="1299"/>
        <v>1</v>
      </c>
      <c r="AM19333" t="b">
        <f t="shared" si="1300"/>
        <v>1</v>
      </c>
      <c r="AP19333"/>
      <c r="AQ19333"/>
    </row>
    <row r="19334" spans="23:43" x14ac:dyDescent="0.25">
      <c r="W19334" t="b">
        <f t="shared" si="1297"/>
        <v>1</v>
      </c>
      <c r="X19334" t="b">
        <f t="shared" si="1298"/>
        <v>1</v>
      </c>
      <c r="AA19334"/>
      <c r="AH19334"/>
      <c r="AL19334" t="b">
        <f t="shared" si="1299"/>
        <v>1</v>
      </c>
      <c r="AM19334" t="b">
        <f t="shared" si="1300"/>
        <v>1</v>
      </c>
      <c r="AP19334"/>
      <c r="AQ19334"/>
    </row>
    <row r="19335" spans="23:43" x14ac:dyDescent="0.25">
      <c r="W19335" t="b">
        <f t="shared" si="1297"/>
        <v>1</v>
      </c>
      <c r="X19335" t="b">
        <f t="shared" si="1298"/>
        <v>1</v>
      </c>
      <c r="AA19335"/>
      <c r="AH19335"/>
      <c r="AL19335" t="b">
        <f t="shared" si="1299"/>
        <v>1</v>
      </c>
      <c r="AM19335" t="b">
        <f t="shared" si="1300"/>
        <v>1</v>
      </c>
      <c r="AP19335"/>
      <c r="AQ19335"/>
    </row>
    <row r="19336" spans="23:43" x14ac:dyDescent="0.25">
      <c r="W19336" t="b">
        <f t="shared" si="1297"/>
        <v>1</v>
      </c>
      <c r="X19336" t="b">
        <f t="shared" si="1298"/>
        <v>1</v>
      </c>
      <c r="AA19336"/>
      <c r="AH19336"/>
      <c r="AL19336" t="b">
        <f t="shared" si="1299"/>
        <v>1</v>
      </c>
      <c r="AM19336" t="b">
        <f t="shared" si="1300"/>
        <v>1</v>
      </c>
      <c r="AP19336"/>
      <c r="AQ19336"/>
    </row>
    <row r="19337" spans="23:43" x14ac:dyDescent="0.25">
      <c r="W19337" t="b">
        <f t="shared" si="1297"/>
        <v>1</v>
      </c>
      <c r="X19337" t="b">
        <f t="shared" si="1298"/>
        <v>1</v>
      </c>
      <c r="AA19337"/>
      <c r="AH19337"/>
      <c r="AL19337" t="b">
        <f t="shared" si="1299"/>
        <v>1</v>
      </c>
      <c r="AM19337" t="b">
        <f t="shared" si="1300"/>
        <v>1</v>
      </c>
      <c r="AP19337"/>
      <c r="AQ19337"/>
    </row>
    <row r="19338" spans="23:43" x14ac:dyDescent="0.25">
      <c r="W19338" t="b">
        <f t="shared" si="1297"/>
        <v>1</v>
      </c>
      <c r="X19338" t="b">
        <f t="shared" si="1298"/>
        <v>1</v>
      </c>
      <c r="AA19338"/>
      <c r="AH19338"/>
      <c r="AL19338" t="b">
        <f t="shared" si="1299"/>
        <v>1</v>
      </c>
      <c r="AM19338" t="b">
        <f t="shared" si="1300"/>
        <v>1</v>
      </c>
      <c r="AP19338"/>
      <c r="AQ19338"/>
    </row>
    <row r="19339" spans="23:43" x14ac:dyDescent="0.25">
      <c r="W19339" t="b">
        <f t="shared" si="1297"/>
        <v>1</v>
      </c>
      <c r="X19339" t="b">
        <f t="shared" si="1298"/>
        <v>1</v>
      </c>
      <c r="AA19339"/>
      <c r="AH19339"/>
      <c r="AL19339" t="b">
        <f t="shared" si="1299"/>
        <v>1</v>
      </c>
      <c r="AM19339" t="b">
        <f t="shared" si="1300"/>
        <v>1</v>
      </c>
      <c r="AP19339"/>
      <c r="AQ19339"/>
    </row>
    <row r="19340" spans="23:43" x14ac:dyDescent="0.25">
      <c r="W19340" t="b">
        <f t="shared" ref="W19340:W19403" si="1301">IF(AND(U19340&lt;&gt;"",U19340&lt;&gt;"Grand Total",U19340&lt;&gt;"(blank)"),GETPIVOTDATA("Facility CCN",$U$10,"Facility CCN",U19340)=1,TRUE)</f>
        <v>1</v>
      </c>
      <c r="X19340" t="b">
        <f t="shared" ref="X19340:X19403" si="1302">IF(AND(U19340&lt;&gt;"",U19340&lt;&gt;"Grand Total",U19340&lt;&gt;"(blank)"),LEN(U19340)=6,TRUE)</f>
        <v>1</v>
      </c>
      <c r="AA19340"/>
      <c r="AH19340"/>
      <c r="AL19340" t="b">
        <f t="shared" ref="AL19340:AL19403" si="1303">IF(AND(AJ19340&lt;&gt;"",AJ19340&lt;&gt;"Grand Total",AJ19340&lt;&gt;"(blank)"),GETPIVOTDATA("Provider NPI",$AJ$10,"Provider NPI",AJ19340)=1,TRUE)</f>
        <v>1</v>
      </c>
      <c r="AM19340" t="b">
        <f t="shared" ref="AM19340:AM19403" si="1304">IF(AND(AJ19340&lt;&gt;"",AJ19340&lt;&gt;"Grand Total",AJ19340&lt;&gt;"(blank)"),LEN(AJ19340)=10,TRUE)</f>
        <v>1</v>
      </c>
      <c r="AP19340"/>
      <c r="AQ19340"/>
    </row>
    <row r="19341" spans="23:43" x14ac:dyDescent="0.25">
      <c r="W19341" t="b">
        <f t="shared" si="1301"/>
        <v>1</v>
      </c>
      <c r="X19341" t="b">
        <f t="shared" si="1302"/>
        <v>1</v>
      </c>
      <c r="AA19341"/>
      <c r="AH19341"/>
      <c r="AL19341" t="b">
        <f t="shared" si="1303"/>
        <v>1</v>
      </c>
      <c r="AM19341" t="b">
        <f t="shared" si="1304"/>
        <v>1</v>
      </c>
      <c r="AP19341"/>
      <c r="AQ19341"/>
    </row>
    <row r="19342" spans="23:43" x14ac:dyDescent="0.25">
      <c r="W19342" t="b">
        <f t="shared" si="1301"/>
        <v>1</v>
      </c>
      <c r="X19342" t="b">
        <f t="shared" si="1302"/>
        <v>1</v>
      </c>
      <c r="AA19342"/>
      <c r="AH19342"/>
      <c r="AL19342" t="b">
        <f t="shared" si="1303"/>
        <v>1</v>
      </c>
      <c r="AM19342" t="b">
        <f t="shared" si="1304"/>
        <v>1</v>
      </c>
      <c r="AP19342"/>
      <c r="AQ19342"/>
    </row>
    <row r="19343" spans="23:43" x14ac:dyDescent="0.25">
      <c r="W19343" t="b">
        <f t="shared" si="1301"/>
        <v>1</v>
      </c>
      <c r="X19343" t="b">
        <f t="shared" si="1302"/>
        <v>1</v>
      </c>
      <c r="AA19343"/>
      <c r="AH19343"/>
      <c r="AL19343" t="b">
        <f t="shared" si="1303"/>
        <v>1</v>
      </c>
      <c r="AM19343" t="b">
        <f t="shared" si="1304"/>
        <v>1</v>
      </c>
      <c r="AP19343"/>
      <c r="AQ19343"/>
    </row>
    <row r="19344" spans="23:43" x14ac:dyDescent="0.25">
      <c r="W19344" t="b">
        <f t="shared" si="1301"/>
        <v>1</v>
      </c>
      <c r="X19344" t="b">
        <f t="shared" si="1302"/>
        <v>1</v>
      </c>
      <c r="AA19344"/>
      <c r="AH19344"/>
      <c r="AL19344" t="b">
        <f t="shared" si="1303"/>
        <v>1</v>
      </c>
      <c r="AM19344" t="b">
        <f t="shared" si="1304"/>
        <v>1</v>
      </c>
      <c r="AP19344"/>
      <c r="AQ19344"/>
    </row>
    <row r="19345" spans="23:43" x14ac:dyDescent="0.25">
      <c r="W19345" t="b">
        <f t="shared" si="1301"/>
        <v>1</v>
      </c>
      <c r="X19345" t="b">
        <f t="shared" si="1302"/>
        <v>1</v>
      </c>
      <c r="AA19345"/>
      <c r="AH19345"/>
      <c r="AL19345" t="b">
        <f t="shared" si="1303"/>
        <v>1</v>
      </c>
      <c r="AM19345" t="b">
        <f t="shared" si="1304"/>
        <v>1</v>
      </c>
      <c r="AP19345"/>
      <c r="AQ19345"/>
    </row>
    <row r="19346" spans="23:43" x14ac:dyDescent="0.25">
      <c r="W19346" t="b">
        <f t="shared" si="1301"/>
        <v>1</v>
      </c>
      <c r="X19346" t="b">
        <f t="shared" si="1302"/>
        <v>1</v>
      </c>
      <c r="AA19346"/>
      <c r="AH19346"/>
      <c r="AL19346" t="b">
        <f t="shared" si="1303"/>
        <v>1</v>
      </c>
      <c r="AM19346" t="b">
        <f t="shared" si="1304"/>
        <v>1</v>
      </c>
      <c r="AP19346"/>
      <c r="AQ19346"/>
    </row>
    <row r="19347" spans="23:43" x14ac:dyDescent="0.25">
      <c r="W19347" t="b">
        <f t="shared" si="1301"/>
        <v>1</v>
      </c>
      <c r="X19347" t="b">
        <f t="shared" si="1302"/>
        <v>1</v>
      </c>
      <c r="AA19347"/>
      <c r="AH19347"/>
      <c r="AL19347" t="b">
        <f t="shared" si="1303"/>
        <v>1</v>
      </c>
      <c r="AM19347" t="b">
        <f t="shared" si="1304"/>
        <v>1</v>
      </c>
      <c r="AP19347"/>
      <c r="AQ19347"/>
    </row>
    <row r="19348" spans="23:43" x14ac:dyDescent="0.25">
      <c r="W19348" t="b">
        <f t="shared" si="1301"/>
        <v>1</v>
      </c>
      <c r="X19348" t="b">
        <f t="shared" si="1302"/>
        <v>1</v>
      </c>
      <c r="AA19348"/>
      <c r="AH19348"/>
      <c r="AL19348" t="b">
        <f t="shared" si="1303"/>
        <v>1</v>
      </c>
      <c r="AM19348" t="b">
        <f t="shared" si="1304"/>
        <v>1</v>
      </c>
      <c r="AP19348"/>
      <c r="AQ19348"/>
    </row>
    <row r="19349" spans="23:43" x14ac:dyDescent="0.25">
      <c r="W19349" t="b">
        <f t="shared" si="1301"/>
        <v>1</v>
      </c>
      <c r="X19349" t="b">
        <f t="shared" si="1302"/>
        <v>1</v>
      </c>
      <c r="AA19349"/>
      <c r="AH19349"/>
      <c r="AL19349" t="b">
        <f t="shared" si="1303"/>
        <v>1</v>
      </c>
      <c r="AM19349" t="b">
        <f t="shared" si="1304"/>
        <v>1</v>
      </c>
      <c r="AP19349"/>
      <c r="AQ19349"/>
    </row>
    <row r="19350" spans="23:43" x14ac:dyDescent="0.25">
      <c r="W19350" t="b">
        <f t="shared" si="1301"/>
        <v>1</v>
      </c>
      <c r="X19350" t="b">
        <f t="shared" si="1302"/>
        <v>1</v>
      </c>
      <c r="AA19350"/>
      <c r="AH19350"/>
      <c r="AL19350" t="b">
        <f t="shared" si="1303"/>
        <v>1</v>
      </c>
      <c r="AM19350" t="b">
        <f t="shared" si="1304"/>
        <v>1</v>
      </c>
      <c r="AP19350"/>
      <c r="AQ19350"/>
    </row>
    <row r="19351" spans="23:43" x14ac:dyDescent="0.25">
      <c r="W19351" t="b">
        <f t="shared" si="1301"/>
        <v>1</v>
      </c>
      <c r="X19351" t="b">
        <f t="shared" si="1302"/>
        <v>1</v>
      </c>
      <c r="AA19351"/>
      <c r="AH19351"/>
      <c r="AL19351" t="b">
        <f t="shared" si="1303"/>
        <v>1</v>
      </c>
      <c r="AM19351" t="b">
        <f t="shared" si="1304"/>
        <v>1</v>
      </c>
      <c r="AP19351"/>
      <c r="AQ19351"/>
    </row>
    <row r="19352" spans="23:43" x14ac:dyDescent="0.25">
      <c r="W19352" t="b">
        <f t="shared" si="1301"/>
        <v>1</v>
      </c>
      <c r="X19352" t="b">
        <f t="shared" si="1302"/>
        <v>1</v>
      </c>
      <c r="AA19352"/>
      <c r="AH19352"/>
      <c r="AL19352" t="b">
        <f t="shared" si="1303"/>
        <v>1</v>
      </c>
      <c r="AM19352" t="b">
        <f t="shared" si="1304"/>
        <v>1</v>
      </c>
      <c r="AP19352"/>
      <c r="AQ19352"/>
    </row>
    <row r="19353" spans="23:43" x14ac:dyDescent="0.25">
      <c r="W19353" t="b">
        <f t="shared" si="1301"/>
        <v>1</v>
      </c>
      <c r="X19353" t="b">
        <f t="shared" si="1302"/>
        <v>1</v>
      </c>
      <c r="AA19353"/>
      <c r="AH19353"/>
      <c r="AL19353" t="b">
        <f t="shared" si="1303"/>
        <v>1</v>
      </c>
      <c r="AM19353" t="b">
        <f t="shared" si="1304"/>
        <v>1</v>
      </c>
      <c r="AP19353"/>
      <c r="AQ19353"/>
    </row>
    <row r="19354" spans="23:43" x14ac:dyDescent="0.25">
      <c r="W19354" t="b">
        <f t="shared" si="1301"/>
        <v>1</v>
      </c>
      <c r="X19354" t="b">
        <f t="shared" si="1302"/>
        <v>1</v>
      </c>
      <c r="AA19354"/>
      <c r="AH19354"/>
      <c r="AL19354" t="b">
        <f t="shared" si="1303"/>
        <v>1</v>
      </c>
      <c r="AM19354" t="b">
        <f t="shared" si="1304"/>
        <v>1</v>
      </c>
      <c r="AP19354"/>
      <c r="AQ19354"/>
    </row>
    <row r="19355" spans="23:43" x14ac:dyDescent="0.25">
      <c r="W19355" t="b">
        <f t="shared" si="1301"/>
        <v>1</v>
      </c>
      <c r="X19355" t="b">
        <f t="shared" si="1302"/>
        <v>1</v>
      </c>
      <c r="AA19355"/>
      <c r="AH19355"/>
      <c r="AL19355" t="b">
        <f t="shared" si="1303"/>
        <v>1</v>
      </c>
      <c r="AM19355" t="b">
        <f t="shared" si="1304"/>
        <v>1</v>
      </c>
      <c r="AP19355"/>
      <c r="AQ19355"/>
    </row>
    <row r="19356" spans="23:43" x14ac:dyDescent="0.25">
      <c r="W19356" t="b">
        <f t="shared" si="1301"/>
        <v>1</v>
      </c>
      <c r="X19356" t="b">
        <f t="shared" si="1302"/>
        <v>1</v>
      </c>
      <c r="AA19356"/>
      <c r="AH19356"/>
      <c r="AL19356" t="b">
        <f t="shared" si="1303"/>
        <v>1</v>
      </c>
      <c r="AM19356" t="b">
        <f t="shared" si="1304"/>
        <v>1</v>
      </c>
      <c r="AP19356"/>
      <c r="AQ19356"/>
    </row>
    <row r="19357" spans="23:43" x14ac:dyDescent="0.25">
      <c r="W19357" t="b">
        <f t="shared" si="1301"/>
        <v>1</v>
      </c>
      <c r="X19357" t="b">
        <f t="shared" si="1302"/>
        <v>1</v>
      </c>
      <c r="AA19357"/>
      <c r="AH19357"/>
      <c r="AL19357" t="b">
        <f t="shared" si="1303"/>
        <v>1</v>
      </c>
      <c r="AM19357" t="b">
        <f t="shared" si="1304"/>
        <v>1</v>
      </c>
      <c r="AP19357"/>
      <c r="AQ19357"/>
    </row>
    <row r="19358" spans="23:43" x14ac:dyDescent="0.25">
      <c r="W19358" t="b">
        <f t="shared" si="1301"/>
        <v>1</v>
      </c>
      <c r="X19358" t="b">
        <f t="shared" si="1302"/>
        <v>1</v>
      </c>
      <c r="AA19358"/>
      <c r="AH19358"/>
      <c r="AL19358" t="b">
        <f t="shared" si="1303"/>
        <v>1</v>
      </c>
      <c r="AM19358" t="b">
        <f t="shared" si="1304"/>
        <v>1</v>
      </c>
      <c r="AP19358"/>
      <c r="AQ19358"/>
    </row>
    <row r="19359" spans="23:43" x14ac:dyDescent="0.25">
      <c r="W19359" t="b">
        <f t="shared" si="1301"/>
        <v>1</v>
      </c>
      <c r="X19359" t="b">
        <f t="shared" si="1302"/>
        <v>1</v>
      </c>
      <c r="AA19359"/>
      <c r="AH19359"/>
      <c r="AL19359" t="b">
        <f t="shared" si="1303"/>
        <v>1</v>
      </c>
      <c r="AM19359" t="b">
        <f t="shared" si="1304"/>
        <v>1</v>
      </c>
      <c r="AP19359"/>
      <c r="AQ19359"/>
    </row>
    <row r="19360" spans="23:43" x14ac:dyDescent="0.25">
      <c r="W19360" t="b">
        <f t="shared" si="1301"/>
        <v>1</v>
      </c>
      <c r="X19360" t="b">
        <f t="shared" si="1302"/>
        <v>1</v>
      </c>
      <c r="AA19360"/>
      <c r="AH19360"/>
      <c r="AL19360" t="b">
        <f t="shared" si="1303"/>
        <v>1</v>
      </c>
      <c r="AM19360" t="b">
        <f t="shared" si="1304"/>
        <v>1</v>
      </c>
      <c r="AP19360"/>
      <c r="AQ19360"/>
    </row>
    <row r="19361" spans="23:43" x14ac:dyDescent="0.25">
      <c r="W19361" t="b">
        <f t="shared" si="1301"/>
        <v>1</v>
      </c>
      <c r="X19361" t="b">
        <f t="shared" si="1302"/>
        <v>1</v>
      </c>
      <c r="AA19361"/>
      <c r="AH19361"/>
      <c r="AL19361" t="b">
        <f t="shared" si="1303"/>
        <v>1</v>
      </c>
      <c r="AM19361" t="b">
        <f t="shared" si="1304"/>
        <v>1</v>
      </c>
      <c r="AP19361"/>
      <c r="AQ19361"/>
    </row>
    <row r="19362" spans="23:43" x14ac:dyDescent="0.25">
      <c r="W19362" t="b">
        <f t="shared" si="1301"/>
        <v>1</v>
      </c>
      <c r="X19362" t="b">
        <f t="shared" si="1302"/>
        <v>1</v>
      </c>
      <c r="AA19362"/>
      <c r="AH19362"/>
      <c r="AL19362" t="b">
        <f t="shared" si="1303"/>
        <v>1</v>
      </c>
      <c r="AM19362" t="b">
        <f t="shared" si="1304"/>
        <v>1</v>
      </c>
      <c r="AP19362"/>
      <c r="AQ19362"/>
    </row>
    <row r="19363" spans="23:43" x14ac:dyDescent="0.25">
      <c r="W19363" t="b">
        <f t="shared" si="1301"/>
        <v>1</v>
      </c>
      <c r="X19363" t="b">
        <f t="shared" si="1302"/>
        <v>1</v>
      </c>
      <c r="AA19363"/>
      <c r="AH19363"/>
      <c r="AL19363" t="b">
        <f t="shared" si="1303"/>
        <v>1</v>
      </c>
      <c r="AM19363" t="b">
        <f t="shared" si="1304"/>
        <v>1</v>
      </c>
      <c r="AP19363"/>
      <c r="AQ19363"/>
    </row>
    <row r="19364" spans="23:43" x14ac:dyDescent="0.25">
      <c r="W19364" t="b">
        <f t="shared" si="1301"/>
        <v>1</v>
      </c>
      <c r="X19364" t="b">
        <f t="shared" si="1302"/>
        <v>1</v>
      </c>
      <c r="AA19364"/>
      <c r="AH19364"/>
      <c r="AL19364" t="b">
        <f t="shared" si="1303"/>
        <v>1</v>
      </c>
      <c r="AM19364" t="b">
        <f t="shared" si="1304"/>
        <v>1</v>
      </c>
      <c r="AP19364"/>
      <c r="AQ19364"/>
    </row>
    <row r="19365" spans="23:43" x14ac:dyDescent="0.25">
      <c r="W19365" t="b">
        <f t="shared" si="1301"/>
        <v>1</v>
      </c>
      <c r="X19365" t="b">
        <f t="shared" si="1302"/>
        <v>1</v>
      </c>
      <c r="AA19365"/>
      <c r="AH19365"/>
      <c r="AL19365" t="b">
        <f t="shared" si="1303"/>
        <v>1</v>
      </c>
      <c r="AM19365" t="b">
        <f t="shared" si="1304"/>
        <v>1</v>
      </c>
      <c r="AP19365"/>
      <c r="AQ19365"/>
    </row>
    <row r="19366" spans="23:43" x14ac:dyDescent="0.25">
      <c r="W19366" t="b">
        <f t="shared" si="1301"/>
        <v>1</v>
      </c>
      <c r="X19366" t="b">
        <f t="shared" si="1302"/>
        <v>1</v>
      </c>
      <c r="AA19366"/>
      <c r="AH19366"/>
      <c r="AL19366" t="b">
        <f t="shared" si="1303"/>
        <v>1</v>
      </c>
      <c r="AM19366" t="b">
        <f t="shared" si="1304"/>
        <v>1</v>
      </c>
      <c r="AP19366"/>
      <c r="AQ19366"/>
    </row>
    <row r="19367" spans="23:43" x14ac:dyDescent="0.25">
      <c r="W19367" t="b">
        <f t="shared" si="1301"/>
        <v>1</v>
      </c>
      <c r="X19367" t="b">
        <f t="shared" si="1302"/>
        <v>1</v>
      </c>
      <c r="AA19367"/>
      <c r="AH19367"/>
      <c r="AL19367" t="b">
        <f t="shared" si="1303"/>
        <v>1</v>
      </c>
      <c r="AM19367" t="b">
        <f t="shared" si="1304"/>
        <v>1</v>
      </c>
      <c r="AP19367"/>
      <c r="AQ19367"/>
    </row>
    <row r="19368" spans="23:43" x14ac:dyDescent="0.25">
      <c r="W19368" t="b">
        <f t="shared" si="1301"/>
        <v>1</v>
      </c>
      <c r="X19368" t="b">
        <f t="shared" si="1302"/>
        <v>1</v>
      </c>
      <c r="AA19368"/>
      <c r="AH19368"/>
      <c r="AL19368" t="b">
        <f t="shared" si="1303"/>
        <v>1</v>
      </c>
      <c r="AM19368" t="b">
        <f t="shared" si="1304"/>
        <v>1</v>
      </c>
      <c r="AP19368"/>
      <c r="AQ19368"/>
    </row>
    <row r="19369" spans="23:43" x14ac:dyDescent="0.25">
      <c r="W19369" t="b">
        <f t="shared" si="1301"/>
        <v>1</v>
      </c>
      <c r="X19369" t="b">
        <f t="shared" si="1302"/>
        <v>1</v>
      </c>
      <c r="AA19369"/>
      <c r="AH19369"/>
      <c r="AL19369" t="b">
        <f t="shared" si="1303"/>
        <v>1</v>
      </c>
      <c r="AM19369" t="b">
        <f t="shared" si="1304"/>
        <v>1</v>
      </c>
      <c r="AP19369"/>
      <c r="AQ19369"/>
    </row>
    <row r="19370" spans="23:43" x14ac:dyDescent="0.25">
      <c r="W19370" t="b">
        <f t="shared" si="1301"/>
        <v>1</v>
      </c>
      <c r="X19370" t="b">
        <f t="shared" si="1302"/>
        <v>1</v>
      </c>
      <c r="AA19370"/>
      <c r="AH19370"/>
      <c r="AL19370" t="b">
        <f t="shared" si="1303"/>
        <v>1</v>
      </c>
      <c r="AM19370" t="b">
        <f t="shared" si="1304"/>
        <v>1</v>
      </c>
      <c r="AP19370"/>
      <c r="AQ19370"/>
    </row>
    <row r="19371" spans="23:43" x14ac:dyDescent="0.25">
      <c r="W19371" t="b">
        <f t="shared" si="1301"/>
        <v>1</v>
      </c>
      <c r="X19371" t="b">
        <f t="shared" si="1302"/>
        <v>1</v>
      </c>
      <c r="AA19371"/>
      <c r="AH19371"/>
      <c r="AL19371" t="b">
        <f t="shared" si="1303"/>
        <v>1</v>
      </c>
      <c r="AM19371" t="b">
        <f t="shared" si="1304"/>
        <v>1</v>
      </c>
      <c r="AP19371"/>
      <c r="AQ19371"/>
    </row>
    <row r="19372" spans="23:43" x14ac:dyDescent="0.25">
      <c r="W19372" t="b">
        <f t="shared" si="1301"/>
        <v>1</v>
      </c>
      <c r="X19372" t="b">
        <f t="shared" si="1302"/>
        <v>1</v>
      </c>
      <c r="AA19372"/>
      <c r="AH19372"/>
      <c r="AL19372" t="b">
        <f t="shared" si="1303"/>
        <v>1</v>
      </c>
      <c r="AM19372" t="b">
        <f t="shared" si="1304"/>
        <v>1</v>
      </c>
      <c r="AP19372"/>
      <c r="AQ19372"/>
    </row>
    <row r="19373" spans="23:43" x14ac:dyDescent="0.25">
      <c r="W19373" t="b">
        <f t="shared" si="1301"/>
        <v>1</v>
      </c>
      <c r="X19373" t="b">
        <f t="shared" si="1302"/>
        <v>1</v>
      </c>
      <c r="AA19373"/>
      <c r="AH19373"/>
      <c r="AL19373" t="b">
        <f t="shared" si="1303"/>
        <v>1</v>
      </c>
      <c r="AM19373" t="b">
        <f t="shared" si="1304"/>
        <v>1</v>
      </c>
      <c r="AP19373"/>
      <c r="AQ19373"/>
    </row>
    <row r="19374" spans="23:43" x14ac:dyDescent="0.25">
      <c r="W19374" t="b">
        <f t="shared" si="1301"/>
        <v>1</v>
      </c>
      <c r="X19374" t="b">
        <f t="shared" si="1302"/>
        <v>1</v>
      </c>
      <c r="AA19374"/>
      <c r="AH19374"/>
      <c r="AL19374" t="b">
        <f t="shared" si="1303"/>
        <v>1</v>
      </c>
      <c r="AM19374" t="b">
        <f t="shared" si="1304"/>
        <v>1</v>
      </c>
      <c r="AP19374"/>
      <c r="AQ19374"/>
    </row>
    <row r="19375" spans="23:43" x14ac:dyDescent="0.25">
      <c r="W19375" t="b">
        <f t="shared" si="1301"/>
        <v>1</v>
      </c>
      <c r="X19375" t="b">
        <f t="shared" si="1302"/>
        <v>1</v>
      </c>
      <c r="AA19375"/>
      <c r="AH19375"/>
      <c r="AL19375" t="b">
        <f t="shared" si="1303"/>
        <v>1</v>
      </c>
      <c r="AM19375" t="b">
        <f t="shared" si="1304"/>
        <v>1</v>
      </c>
      <c r="AP19375"/>
      <c r="AQ19375"/>
    </row>
    <row r="19376" spans="23:43" x14ac:dyDescent="0.25">
      <c r="W19376" t="b">
        <f t="shared" si="1301"/>
        <v>1</v>
      </c>
      <c r="X19376" t="b">
        <f t="shared" si="1302"/>
        <v>1</v>
      </c>
      <c r="AA19376"/>
      <c r="AH19376"/>
      <c r="AL19376" t="b">
        <f t="shared" si="1303"/>
        <v>1</v>
      </c>
      <c r="AM19376" t="b">
        <f t="shared" si="1304"/>
        <v>1</v>
      </c>
      <c r="AP19376"/>
      <c r="AQ19376"/>
    </row>
    <row r="19377" spans="23:43" x14ac:dyDescent="0.25">
      <c r="W19377" t="b">
        <f t="shared" si="1301"/>
        <v>1</v>
      </c>
      <c r="X19377" t="b">
        <f t="shared" si="1302"/>
        <v>1</v>
      </c>
      <c r="AA19377"/>
      <c r="AH19377"/>
      <c r="AL19377" t="b">
        <f t="shared" si="1303"/>
        <v>1</v>
      </c>
      <c r="AM19377" t="b">
        <f t="shared" si="1304"/>
        <v>1</v>
      </c>
      <c r="AP19377"/>
      <c r="AQ19377"/>
    </row>
    <row r="19378" spans="23:43" x14ac:dyDescent="0.25">
      <c r="W19378" t="b">
        <f t="shared" si="1301"/>
        <v>1</v>
      </c>
      <c r="X19378" t="b">
        <f t="shared" si="1302"/>
        <v>1</v>
      </c>
      <c r="AA19378"/>
      <c r="AH19378"/>
      <c r="AL19378" t="b">
        <f t="shared" si="1303"/>
        <v>1</v>
      </c>
      <c r="AM19378" t="b">
        <f t="shared" si="1304"/>
        <v>1</v>
      </c>
      <c r="AP19378"/>
      <c r="AQ19378"/>
    </row>
    <row r="19379" spans="23:43" x14ac:dyDescent="0.25">
      <c r="W19379" t="b">
        <f t="shared" si="1301"/>
        <v>1</v>
      </c>
      <c r="X19379" t="b">
        <f t="shared" si="1302"/>
        <v>1</v>
      </c>
      <c r="AA19379"/>
      <c r="AH19379"/>
      <c r="AL19379" t="b">
        <f t="shared" si="1303"/>
        <v>1</v>
      </c>
      <c r="AM19379" t="b">
        <f t="shared" si="1304"/>
        <v>1</v>
      </c>
      <c r="AP19379"/>
      <c r="AQ19379"/>
    </row>
    <row r="19380" spans="23:43" x14ac:dyDescent="0.25">
      <c r="W19380" t="b">
        <f t="shared" si="1301"/>
        <v>1</v>
      </c>
      <c r="X19380" t="b">
        <f t="shared" si="1302"/>
        <v>1</v>
      </c>
      <c r="AA19380"/>
      <c r="AH19380"/>
      <c r="AL19380" t="b">
        <f t="shared" si="1303"/>
        <v>1</v>
      </c>
      <c r="AM19380" t="b">
        <f t="shared" si="1304"/>
        <v>1</v>
      </c>
      <c r="AP19380"/>
      <c r="AQ19380"/>
    </row>
    <row r="19381" spans="23:43" x14ac:dyDescent="0.25">
      <c r="W19381" t="b">
        <f t="shared" si="1301"/>
        <v>1</v>
      </c>
      <c r="X19381" t="b">
        <f t="shared" si="1302"/>
        <v>1</v>
      </c>
      <c r="AA19381"/>
      <c r="AH19381"/>
      <c r="AL19381" t="b">
        <f t="shared" si="1303"/>
        <v>1</v>
      </c>
      <c r="AM19381" t="b">
        <f t="shared" si="1304"/>
        <v>1</v>
      </c>
      <c r="AP19381"/>
      <c r="AQ19381"/>
    </row>
    <row r="19382" spans="23:43" x14ac:dyDescent="0.25">
      <c r="W19382" t="b">
        <f t="shared" si="1301"/>
        <v>1</v>
      </c>
      <c r="X19382" t="b">
        <f t="shared" si="1302"/>
        <v>1</v>
      </c>
      <c r="AA19382"/>
      <c r="AH19382"/>
      <c r="AL19382" t="b">
        <f t="shared" si="1303"/>
        <v>1</v>
      </c>
      <c r="AM19382" t="b">
        <f t="shared" si="1304"/>
        <v>1</v>
      </c>
      <c r="AP19382"/>
      <c r="AQ19382"/>
    </row>
    <row r="19383" spans="23:43" x14ac:dyDescent="0.25">
      <c r="W19383" t="b">
        <f t="shared" si="1301"/>
        <v>1</v>
      </c>
      <c r="X19383" t="b">
        <f t="shared" si="1302"/>
        <v>1</v>
      </c>
      <c r="AA19383"/>
      <c r="AH19383"/>
      <c r="AL19383" t="b">
        <f t="shared" si="1303"/>
        <v>1</v>
      </c>
      <c r="AM19383" t="b">
        <f t="shared" si="1304"/>
        <v>1</v>
      </c>
      <c r="AP19383"/>
      <c r="AQ19383"/>
    </row>
    <row r="19384" spans="23:43" x14ac:dyDescent="0.25">
      <c r="W19384" t="b">
        <f t="shared" si="1301"/>
        <v>1</v>
      </c>
      <c r="X19384" t="b">
        <f t="shared" si="1302"/>
        <v>1</v>
      </c>
      <c r="AA19384"/>
      <c r="AH19384"/>
      <c r="AL19384" t="b">
        <f t="shared" si="1303"/>
        <v>1</v>
      </c>
      <c r="AM19384" t="b">
        <f t="shared" si="1304"/>
        <v>1</v>
      </c>
      <c r="AP19384"/>
      <c r="AQ19384"/>
    </row>
    <row r="19385" spans="23:43" x14ac:dyDescent="0.25">
      <c r="W19385" t="b">
        <f t="shared" si="1301"/>
        <v>1</v>
      </c>
      <c r="X19385" t="b">
        <f t="shared" si="1302"/>
        <v>1</v>
      </c>
      <c r="AA19385"/>
      <c r="AH19385"/>
      <c r="AL19385" t="b">
        <f t="shared" si="1303"/>
        <v>1</v>
      </c>
      <c r="AM19385" t="b">
        <f t="shared" si="1304"/>
        <v>1</v>
      </c>
      <c r="AP19385"/>
      <c r="AQ19385"/>
    </row>
    <row r="19386" spans="23:43" x14ac:dyDescent="0.25">
      <c r="W19386" t="b">
        <f t="shared" si="1301"/>
        <v>1</v>
      </c>
      <c r="X19386" t="b">
        <f t="shared" si="1302"/>
        <v>1</v>
      </c>
      <c r="AA19386"/>
      <c r="AH19386"/>
      <c r="AL19386" t="b">
        <f t="shared" si="1303"/>
        <v>1</v>
      </c>
      <c r="AM19386" t="b">
        <f t="shared" si="1304"/>
        <v>1</v>
      </c>
      <c r="AP19386"/>
      <c r="AQ19386"/>
    </row>
    <row r="19387" spans="23:43" x14ac:dyDescent="0.25">
      <c r="W19387" t="b">
        <f t="shared" si="1301"/>
        <v>1</v>
      </c>
      <c r="X19387" t="b">
        <f t="shared" si="1302"/>
        <v>1</v>
      </c>
      <c r="AA19387"/>
      <c r="AH19387"/>
      <c r="AL19387" t="b">
        <f t="shared" si="1303"/>
        <v>1</v>
      </c>
      <c r="AM19387" t="b">
        <f t="shared" si="1304"/>
        <v>1</v>
      </c>
      <c r="AP19387"/>
      <c r="AQ19387"/>
    </row>
    <row r="19388" spans="23:43" x14ac:dyDescent="0.25">
      <c r="W19388" t="b">
        <f t="shared" si="1301"/>
        <v>1</v>
      </c>
      <c r="X19388" t="b">
        <f t="shared" si="1302"/>
        <v>1</v>
      </c>
      <c r="AA19388"/>
      <c r="AH19388"/>
      <c r="AL19388" t="b">
        <f t="shared" si="1303"/>
        <v>1</v>
      </c>
      <c r="AM19388" t="b">
        <f t="shared" si="1304"/>
        <v>1</v>
      </c>
      <c r="AP19388"/>
      <c r="AQ19388"/>
    </row>
    <row r="19389" spans="23:43" x14ac:dyDescent="0.25">
      <c r="W19389" t="b">
        <f t="shared" si="1301"/>
        <v>1</v>
      </c>
      <c r="X19389" t="b">
        <f t="shared" si="1302"/>
        <v>1</v>
      </c>
      <c r="AA19389"/>
      <c r="AH19389"/>
      <c r="AL19389" t="b">
        <f t="shared" si="1303"/>
        <v>1</v>
      </c>
      <c r="AM19389" t="b">
        <f t="shared" si="1304"/>
        <v>1</v>
      </c>
      <c r="AP19389"/>
      <c r="AQ19389"/>
    </row>
    <row r="19390" spans="23:43" x14ac:dyDescent="0.25">
      <c r="W19390" t="b">
        <f t="shared" si="1301"/>
        <v>1</v>
      </c>
      <c r="X19390" t="b">
        <f t="shared" si="1302"/>
        <v>1</v>
      </c>
      <c r="AA19390"/>
      <c r="AH19390"/>
      <c r="AL19390" t="b">
        <f t="shared" si="1303"/>
        <v>1</v>
      </c>
      <c r="AM19390" t="b">
        <f t="shared" si="1304"/>
        <v>1</v>
      </c>
      <c r="AP19390"/>
      <c r="AQ19390"/>
    </row>
    <row r="19391" spans="23:43" x14ac:dyDescent="0.25">
      <c r="W19391" t="b">
        <f t="shared" si="1301"/>
        <v>1</v>
      </c>
      <c r="X19391" t="b">
        <f t="shared" si="1302"/>
        <v>1</v>
      </c>
      <c r="AA19391"/>
      <c r="AH19391"/>
      <c r="AL19391" t="b">
        <f t="shared" si="1303"/>
        <v>1</v>
      </c>
      <c r="AM19391" t="b">
        <f t="shared" si="1304"/>
        <v>1</v>
      </c>
      <c r="AP19391"/>
      <c r="AQ19391"/>
    </row>
    <row r="19392" spans="23:43" x14ac:dyDescent="0.25">
      <c r="W19392" t="b">
        <f t="shared" si="1301"/>
        <v>1</v>
      </c>
      <c r="X19392" t="b">
        <f t="shared" si="1302"/>
        <v>1</v>
      </c>
      <c r="AA19392"/>
      <c r="AH19392"/>
      <c r="AL19392" t="b">
        <f t="shared" si="1303"/>
        <v>1</v>
      </c>
      <c r="AM19392" t="b">
        <f t="shared" si="1304"/>
        <v>1</v>
      </c>
      <c r="AP19392"/>
      <c r="AQ19392"/>
    </row>
    <row r="19393" spans="23:43" x14ac:dyDescent="0.25">
      <c r="W19393" t="b">
        <f t="shared" si="1301"/>
        <v>1</v>
      </c>
      <c r="X19393" t="b">
        <f t="shared" si="1302"/>
        <v>1</v>
      </c>
      <c r="AA19393"/>
      <c r="AH19393"/>
      <c r="AL19393" t="b">
        <f t="shared" si="1303"/>
        <v>1</v>
      </c>
      <c r="AM19393" t="b">
        <f t="shared" si="1304"/>
        <v>1</v>
      </c>
      <c r="AP19393"/>
      <c r="AQ19393"/>
    </row>
    <row r="19394" spans="23:43" x14ac:dyDescent="0.25">
      <c r="W19394" t="b">
        <f t="shared" si="1301"/>
        <v>1</v>
      </c>
      <c r="X19394" t="b">
        <f t="shared" si="1302"/>
        <v>1</v>
      </c>
      <c r="AA19394"/>
      <c r="AH19394"/>
      <c r="AL19394" t="b">
        <f t="shared" si="1303"/>
        <v>1</v>
      </c>
      <c r="AM19394" t="b">
        <f t="shared" si="1304"/>
        <v>1</v>
      </c>
      <c r="AP19394"/>
      <c r="AQ19394"/>
    </row>
    <row r="19395" spans="23:43" x14ac:dyDescent="0.25">
      <c r="W19395" t="b">
        <f t="shared" si="1301"/>
        <v>1</v>
      </c>
      <c r="X19395" t="b">
        <f t="shared" si="1302"/>
        <v>1</v>
      </c>
      <c r="AA19395"/>
      <c r="AH19395"/>
      <c r="AL19395" t="b">
        <f t="shared" si="1303"/>
        <v>1</v>
      </c>
      <c r="AM19395" t="b">
        <f t="shared" si="1304"/>
        <v>1</v>
      </c>
      <c r="AP19395"/>
      <c r="AQ19395"/>
    </row>
    <row r="19396" spans="23:43" x14ac:dyDescent="0.25">
      <c r="W19396" t="b">
        <f t="shared" si="1301"/>
        <v>1</v>
      </c>
      <c r="X19396" t="b">
        <f t="shared" si="1302"/>
        <v>1</v>
      </c>
      <c r="AA19396"/>
      <c r="AH19396"/>
      <c r="AL19396" t="b">
        <f t="shared" si="1303"/>
        <v>1</v>
      </c>
      <c r="AM19396" t="b">
        <f t="shared" si="1304"/>
        <v>1</v>
      </c>
      <c r="AP19396"/>
      <c r="AQ19396"/>
    </row>
    <row r="19397" spans="23:43" x14ac:dyDescent="0.25">
      <c r="W19397" t="b">
        <f t="shared" si="1301"/>
        <v>1</v>
      </c>
      <c r="X19397" t="b">
        <f t="shared" si="1302"/>
        <v>1</v>
      </c>
      <c r="AA19397"/>
      <c r="AH19397"/>
      <c r="AL19397" t="b">
        <f t="shared" si="1303"/>
        <v>1</v>
      </c>
      <c r="AM19397" t="b">
        <f t="shared" si="1304"/>
        <v>1</v>
      </c>
      <c r="AP19397"/>
      <c r="AQ19397"/>
    </row>
    <row r="19398" spans="23:43" x14ac:dyDescent="0.25">
      <c r="W19398" t="b">
        <f t="shared" si="1301"/>
        <v>1</v>
      </c>
      <c r="X19398" t="b">
        <f t="shared" si="1302"/>
        <v>1</v>
      </c>
      <c r="AA19398"/>
      <c r="AH19398"/>
      <c r="AL19398" t="b">
        <f t="shared" si="1303"/>
        <v>1</v>
      </c>
      <c r="AM19398" t="b">
        <f t="shared" si="1304"/>
        <v>1</v>
      </c>
      <c r="AP19398"/>
      <c r="AQ19398"/>
    </row>
    <row r="19399" spans="23:43" x14ac:dyDescent="0.25">
      <c r="W19399" t="b">
        <f t="shared" si="1301"/>
        <v>1</v>
      </c>
      <c r="X19399" t="b">
        <f t="shared" si="1302"/>
        <v>1</v>
      </c>
      <c r="AA19399"/>
      <c r="AH19399"/>
      <c r="AL19399" t="b">
        <f t="shared" si="1303"/>
        <v>1</v>
      </c>
      <c r="AM19399" t="b">
        <f t="shared" si="1304"/>
        <v>1</v>
      </c>
      <c r="AP19399"/>
      <c r="AQ19399"/>
    </row>
    <row r="19400" spans="23:43" x14ac:dyDescent="0.25">
      <c r="W19400" t="b">
        <f t="shared" si="1301"/>
        <v>1</v>
      </c>
      <c r="X19400" t="b">
        <f t="shared" si="1302"/>
        <v>1</v>
      </c>
      <c r="AA19400"/>
      <c r="AH19400"/>
      <c r="AL19400" t="b">
        <f t="shared" si="1303"/>
        <v>1</v>
      </c>
      <c r="AM19400" t="b">
        <f t="shared" si="1304"/>
        <v>1</v>
      </c>
      <c r="AP19400"/>
      <c r="AQ19400"/>
    </row>
    <row r="19401" spans="23:43" x14ac:dyDescent="0.25">
      <c r="W19401" t="b">
        <f t="shared" si="1301"/>
        <v>1</v>
      </c>
      <c r="X19401" t="b">
        <f t="shared" si="1302"/>
        <v>1</v>
      </c>
      <c r="AA19401"/>
      <c r="AH19401"/>
      <c r="AL19401" t="b">
        <f t="shared" si="1303"/>
        <v>1</v>
      </c>
      <c r="AM19401" t="b">
        <f t="shared" si="1304"/>
        <v>1</v>
      </c>
      <c r="AP19401"/>
      <c r="AQ19401"/>
    </row>
    <row r="19402" spans="23:43" x14ac:dyDescent="0.25">
      <c r="W19402" t="b">
        <f t="shared" si="1301"/>
        <v>1</v>
      </c>
      <c r="X19402" t="b">
        <f t="shared" si="1302"/>
        <v>1</v>
      </c>
      <c r="AA19402"/>
      <c r="AH19402"/>
      <c r="AL19402" t="b">
        <f t="shared" si="1303"/>
        <v>1</v>
      </c>
      <c r="AM19402" t="b">
        <f t="shared" si="1304"/>
        <v>1</v>
      </c>
      <c r="AP19402"/>
      <c r="AQ19402"/>
    </row>
    <row r="19403" spans="23:43" x14ac:dyDescent="0.25">
      <c r="W19403" t="b">
        <f t="shared" si="1301"/>
        <v>1</v>
      </c>
      <c r="X19403" t="b">
        <f t="shared" si="1302"/>
        <v>1</v>
      </c>
      <c r="AA19403"/>
      <c r="AH19403"/>
      <c r="AL19403" t="b">
        <f t="shared" si="1303"/>
        <v>1</v>
      </c>
      <c r="AM19403" t="b">
        <f t="shared" si="1304"/>
        <v>1</v>
      </c>
      <c r="AP19403"/>
      <c r="AQ19403"/>
    </row>
    <row r="19404" spans="23:43" x14ac:dyDescent="0.25">
      <c r="W19404" t="b">
        <f t="shared" ref="W19404:W19467" si="1305">IF(AND(U19404&lt;&gt;"",U19404&lt;&gt;"Grand Total",U19404&lt;&gt;"(blank)"),GETPIVOTDATA("Facility CCN",$U$10,"Facility CCN",U19404)=1,TRUE)</f>
        <v>1</v>
      </c>
      <c r="X19404" t="b">
        <f t="shared" ref="X19404:X19467" si="1306">IF(AND(U19404&lt;&gt;"",U19404&lt;&gt;"Grand Total",U19404&lt;&gt;"(blank)"),LEN(U19404)=6,TRUE)</f>
        <v>1</v>
      </c>
      <c r="AA19404"/>
      <c r="AH19404"/>
      <c r="AL19404" t="b">
        <f t="shared" ref="AL19404:AL19467" si="1307">IF(AND(AJ19404&lt;&gt;"",AJ19404&lt;&gt;"Grand Total",AJ19404&lt;&gt;"(blank)"),GETPIVOTDATA("Provider NPI",$AJ$10,"Provider NPI",AJ19404)=1,TRUE)</f>
        <v>1</v>
      </c>
      <c r="AM19404" t="b">
        <f t="shared" ref="AM19404:AM19467" si="1308">IF(AND(AJ19404&lt;&gt;"",AJ19404&lt;&gt;"Grand Total",AJ19404&lt;&gt;"(blank)"),LEN(AJ19404)=10,TRUE)</f>
        <v>1</v>
      </c>
      <c r="AP19404"/>
      <c r="AQ19404"/>
    </row>
    <row r="19405" spans="23:43" x14ac:dyDescent="0.25">
      <c r="W19405" t="b">
        <f t="shared" si="1305"/>
        <v>1</v>
      </c>
      <c r="X19405" t="b">
        <f t="shared" si="1306"/>
        <v>1</v>
      </c>
      <c r="AA19405"/>
      <c r="AH19405"/>
      <c r="AL19405" t="b">
        <f t="shared" si="1307"/>
        <v>1</v>
      </c>
      <c r="AM19405" t="b">
        <f t="shared" si="1308"/>
        <v>1</v>
      </c>
      <c r="AP19405"/>
      <c r="AQ19405"/>
    </row>
    <row r="19406" spans="23:43" x14ac:dyDescent="0.25">
      <c r="W19406" t="b">
        <f t="shared" si="1305"/>
        <v>1</v>
      </c>
      <c r="X19406" t="b">
        <f t="shared" si="1306"/>
        <v>1</v>
      </c>
      <c r="AA19406"/>
      <c r="AH19406"/>
      <c r="AL19406" t="b">
        <f t="shared" si="1307"/>
        <v>1</v>
      </c>
      <c r="AM19406" t="b">
        <f t="shared" si="1308"/>
        <v>1</v>
      </c>
      <c r="AP19406"/>
      <c r="AQ19406"/>
    </row>
    <row r="19407" spans="23:43" x14ac:dyDescent="0.25">
      <c r="W19407" t="b">
        <f t="shared" si="1305"/>
        <v>1</v>
      </c>
      <c r="X19407" t="b">
        <f t="shared" si="1306"/>
        <v>1</v>
      </c>
      <c r="AA19407"/>
      <c r="AH19407"/>
      <c r="AL19407" t="b">
        <f t="shared" si="1307"/>
        <v>1</v>
      </c>
      <c r="AM19407" t="b">
        <f t="shared" si="1308"/>
        <v>1</v>
      </c>
      <c r="AP19407"/>
      <c r="AQ19407"/>
    </row>
    <row r="19408" spans="23:43" x14ac:dyDescent="0.25">
      <c r="W19408" t="b">
        <f t="shared" si="1305"/>
        <v>1</v>
      </c>
      <c r="X19408" t="b">
        <f t="shared" si="1306"/>
        <v>1</v>
      </c>
      <c r="AA19408"/>
      <c r="AH19408"/>
      <c r="AL19408" t="b">
        <f t="shared" si="1307"/>
        <v>1</v>
      </c>
      <c r="AM19408" t="b">
        <f t="shared" si="1308"/>
        <v>1</v>
      </c>
      <c r="AP19408"/>
      <c r="AQ19408"/>
    </row>
    <row r="19409" spans="23:43" x14ac:dyDescent="0.25">
      <c r="W19409" t="b">
        <f t="shared" si="1305"/>
        <v>1</v>
      </c>
      <c r="X19409" t="b">
        <f t="shared" si="1306"/>
        <v>1</v>
      </c>
      <c r="AA19409"/>
      <c r="AH19409"/>
      <c r="AL19409" t="b">
        <f t="shared" si="1307"/>
        <v>1</v>
      </c>
      <c r="AM19409" t="b">
        <f t="shared" si="1308"/>
        <v>1</v>
      </c>
      <c r="AP19409"/>
      <c r="AQ19409"/>
    </row>
    <row r="19410" spans="23:43" x14ac:dyDescent="0.25">
      <c r="W19410" t="b">
        <f t="shared" si="1305"/>
        <v>1</v>
      </c>
      <c r="X19410" t="b">
        <f t="shared" si="1306"/>
        <v>1</v>
      </c>
      <c r="AA19410"/>
      <c r="AH19410"/>
      <c r="AL19410" t="b">
        <f t="shared" si="1307"/>
        <v>1</v>
      </c>
      <c r="AM19410" t="b">
        <f t="shared" si="1308"/>
        <v>1</v>
      </c>
      <c r="AP19410"/>
      <c r="AQ19410"/>
    </row>
    <row r="19411" spans="23:43" x14ac:dyDescent="0.25">
      <c r="W19411" t="b">
        <f t="shared" si="1305"/>
        <v>1</v>
      </c>
      <c r="X19411" t="b">
        <f t="shared" si="1306"/>
        <v>1</v>
      </c>
      <c r="AA19411"/>
      <c r="AH19411"/>
      <c r="AL19411" t="b">
        <f t="shared" si="1307"/>
        <v>1</v>
      </c>
      <c r="AM19411" t="b">
        <f t="shared" si="1308"/>
        <v>1</v>
      </c>
      <c r="AP19411"/>
      <c r="AQ19411"/>
    </row>
    <row r="19412" spans="23:43" x14ac:dyDescent="0.25">
      <c r="W19412" t="b">
        <f t="shared" si="1305"/>
        <v>1</v>
      </c>
      <c r="X19412" t="b">
        <f t="shared" si="1306"/>
        <v>1</v>
      </c>
      <c r="AA19412"/>
      <c r="AH19412"/>
      <c r="AL19412" t="b">
        <f t="shared" si="1307"/>
        <v>1</v>
      </c>
      <c r="AM19412" t="b">
        <f t="shared" si="1308"/>
        <v>1</v>
      </c>
      <c r="AP19412"/>
      <c r="AQ19412"/>
    </row>
    <row r="19413" spans="23:43" x14ac:dyDescent="0.25">
      <c r="W19413" t="b">
        <f t="shared" si="1305"/>
        <v>1</v>
      </c>
      <c r="X19413" t="b">
        <f t="shared" si="1306"/>
        <v>1</v>
      </c>
      <c r="AA19413"/>
      <c r="AH19413"/>
      <c r="AL19413" t="b">
        <f t="shared" si="1307"/>
        <v>1</v>
      </c>
      <c r="AM19413" t="b">
        <f t="shared" si="1308"/>
        <v>1</v>
      </c>
      <c r="AP19413"/>
      <c r="AQ19413"/>
    </row>
    <row r="19414" spans="23:43" x14ac:dyDescent="0.25">
      <c r="W19414" t="b">
        <f t="shared" si="1305"/>
        <v>1</v>
      </c>
      <c r="X19414" t="b">
        <f t="shared" si="1306"/>
        <v>1</v>
      </c>
      <c r="AA19414"/>
      <c r="AH19414"/>
      <c r="AL19414" t="b">
        <f t="shared" si="1307"/>
        <v>1</v>
      </c>
      <c r="AM19414" t="b">
        <f t="shared" si="1308"/>
        <v>1</v>
      </c>
      <c r="AP19414"/>
      <c r="AQ19414"/>
    </row>
    <row r="19415" spans="23:43" x14ac:dyDescent="0.25">
      <c r="W19415" t="b">
        <f t="shared" si="1305"/>
        <v>1</v>
      </c>
      <c r="X19415" t="b">
        <f t="shared" si="1306"/>
        <v>1</v>
      </c>
      <c r="AA19415"/>
      <c r="AH19415"/>
      <c r="AL19415" t="b">
        <f t="shared" si="1307"/>
        <v>1</v>
      </c>
      <c r="AM19415" t="b">
        <f t="shared" si="1308"/>
        <v>1</v>
      </c>
      <c r="AP19415"/>
      <c r="AQ19415"/>
    </row>
    <row r="19416" spans="23:43" x14ac:dyDescent="0.25">
      <c r="W19416" t="b">
        <f t="shared" si="1305"/>
        <v>1</v>
      </c>
      <c r="X19416" t="b">
        <f t="shared" si="1306"/>
        <v>1</v>
      </c>
      <c r="AA19416"/>
      <c r="AH19416"/>
      <c r="AL19416" t="b">
        <f t="shared" si="1307"/>
        <v>1</v>
      </c>
      <c r="AM19416" t="b">
        <f t="shared" si="1308"/>
        <v>1</v>
      </c>
      <c r="AP19416"/>
      <c r="AQ19416"/>
    </row>
    <row r="19417" spans="23:43" x14ac:dyDescent="0.25">
      <c r="W19417" t="b">
        <f t="shared" si="1305"/>
        <v>1</v>
      </c>
      <c r="X19417" t="b">
        <f t="shared" si="1306"/>
        <v>1</v>
      </c>
      <c r="AA19417"/>
      <c r="AH19417"/>
      <c r="AL19417" t="b">
        <f t="shared" si="1307"/>
        <v>1</v>
      </c>
      <c r="AM19417" t="b">
        <f t="shared" si="1308"/>
        <v>1</v>
      </c>
      <c r="AP19417"/>
      <c r="AQ19417"/>
    </row>
    <row r="19418" spans="23:43" x14ac:dyDescent="0.25">
      <c r="W19418" t="b">
        <f t="shared" si="1305"/>
        <v>1</v>
      </c>
      <c r="X19418" t="b">
        <f t="shared" si="1306"/>
        <v>1</v>
      </c>
      <c r="AA19418"/>
      <c r="AH19418"/>
      <c r="AL19418" t="b">
        <f t="shared" si="1307"/>
        <v>1</v>
      </c>
      <c r="AM19418" t="b">
        <f t="shared" si="1308"/>
        <v>1</v>
      </c>
      <c r="AP19418"/>
      <c r="AQ19418"/>
    </row>
    <row r="19419" spans="23:43" x14ac:dyDescent="0.25">
      <c r="W19419" t="b">
        <f t="shared" si="1305"/>
        <v>1</v>
      </c>
      <c r="X19419" t="b">
        <f t="shared" si="1306"/>
        <v>1</v>
      </c>
      <c r="AA19419"/>
      <c r="AH19419"/>
      <c r="AL19419" t="b">
        <f t="shared" si="1307"/>
        <v>1</v>
      </c>
      <c r="AM19419" t="b">
        <f t="shared" si="1308"/>
        <v>1</v>
      </c>
      <c r="AP19419"/>
      <c r="AQ19419"/>
    </row>
    <row r="19420" spans="23:43" x14ac:dyDescent="0.25">
      <c r="W19420" t="b">
        <f t="shared" si="1305"/>
        <v>1</v>
      </c>
      <c r="X19420" t="b">
        <f t="shared" si="1306"/>
        <v>1</v>
      </c>
      <c r="AA19420"/>
      <c r="AH19420"/>
      <c r="AL19420" t="b">
        <f t="shared" si="1307"/>
        <v>1</v>
      </c>
      <c r="AM19420" t="b">
        <f t="shared" si="1308"/>
        <v>1</v>
      </c>
      <c r="AP19420"/>
      <c r="AQ19420"/>
    </row>
    <row r="19421" spans="23:43" x14ac:dyDescent="0.25">
      <c r="W19421" t="b">
        <f t="shared" si="1305"/>
        <v>1</v>
      </c>
      <c r="X19421" t="b">
        <f t="shared" si="1306"/>
        <v>1</v>
      </c>
      <c r="AA19421"/>
      <c r="AH19421"/>
      <c r="AL19421" t="b">
        <f t="shared" si="1307"/>
        <v>1</v>
      </c>
      <c r="AM19421" t="b">
        <f t="shared" si="1308"/>
        <v>1</v>
      </c>
      <c r="AP19421"/>
      <c r="AQ19421"/>
    </row>
    <row r="19422" spans="23:43" x14ac:dyDescent="0.25">
      <c r="W19422" t="b">
        <f t="shared" si="1305"/>
        <v>1</v>
      </c>
      <c r="X19422" t="b">
        <f t="shared" si="1306"/>
        <v>1</v>
      </c>
      <c r="AA19422"/>
      <c r="AH19422"/>
      <c r="AL19422" t="b">
        <f t="shared" si="1307"/>
        <v>1</v>
      </c>
      <c r="AM19422" t="b">
        <f t="shared" si="1308"/>
        <v>1</v>
      </c>
      <c r="AP19422"/>
      <c r="AQ19422"/>
    </row>
    <row r="19423" spans="23:43" x14ac:dyDescent="0.25">
      <c r="W19423" t="b">
        <f t="shared" si="1305"/>
        <v>1</v>
      </c>
      <c r="X19423" t="b">
        <f t="shared" si="1306"/>
        <v>1</v>
      </c>
      <c r="AA19423"/>
      <c r="AH19423"/>
      <c r="AL19423" t="b">
        <f t="shared" si="1307"/>
        <v>1</v>
      </c>
      <c r="AM19423" t="b">
        <f t="shared" si="1308"/>
        <v>1</v>
      </c>
      <c r="AP19423"/>
      <c r="AQ19423"/>
    </row>
    <row r="19424" spans="23:43" x14ac:dyDescent="0.25">
      <c r="W19424" t="b">
        <f t="shared" si="1305"/>
        <v>1</v>
      </c>
      <c r="X19424" t="b">
        <f t="shared" si="1306"/>
        <v>1</v>
      </c>
      <c r="AA19424"/>
      <c r="AH19424"/>
      <c r="AL19424" t="b">
        <f t="shared" si="1307"/>
        <v>1</v>
      </c>
      <c r="AM19424" t="b">
        <f t="shared" si="1308"/>
        <v>1</v>
      </c>
      <c r="AP19424"/>
      <c r="AQ19424"/>
    </row>
    <row r="19425" spans="23:43" x14ac:dyDescent="0.25">
      <c r="W19425" t="b">
        <f t="shared" si="1305"/>
        <v>1</v>
      </c>
      <c r="X19425" t="b">
        <f t="shared" si="1306"/>
        <v>1</v>
      </c>
      <c r="AA19425"/>
      <c r="AH19425"/>
      <c r="AL19425" t="b">
        <f t="shared" si="1307"/>
        <v>1</v>
      </c>
      <c r="AM19425" t="b">
        <f t="shared" si="1308"/>
        <v>1</v>
      </c>
      <c r="AP19425"/>
      <c r="AQ19425"/>
    </row>
    <row r="19426" spans="23:43" x14ac:dyDescent="0.25">
      <c r="W19426" t="b">
        <f t="shared" si="1305"/>
        <v>1</v>
      </c>
      <c r="X19426" t="b">
        <f t="shared" si="1306"/>
        <v>1</v>
      </c>
      <c r="AA19426"/>
      <c r="AH19426"/>
      <c r="AL19426" t="b">
        <f t="shared" si="1307"/>
        <v>1</v>
      </c>
      <c r="AM19426" t="b">
        <f t="shared" si="1308"/>
        <v>1</v>
      </c>
      <c r="AP19426"/>
      <c r="AQ19426"/>
    </row>
    <row r="19427" spans="23:43" x14ac:dyDescent="0.25">
      <c r="W19427" t="b">
        <f t="shared" si="1305"/>
        <v>1</v>
      </c>
      <c r="X19427" t="b">
        <f t="shared" si="1306"/>
        <v>1</v>
      </c>
      <c r="AA19427"/>
      <c r="AH19427"/>
      <c r="AL19427" t="b">
        <f t="shared" si="1307"/>
        <v>1</v>
      </c>
      <c r="AM19427" t="b">
        <f t="shared" si="1308"/>
        <v>1</v>
      </c>
      <c r="AP19427"/>
      <c r="AQ19427"/>
    </row>
    <row r="19428" spans="23:43" x14ac:dyDescent="0.25">
      <c r="W19428" t="b">
        <f t="shared" si="1305"/>
        <v>1</v>
      </c>
      <c r="X19428" t="b">
        <f t="shared" si="1306"/>
        <v>1</v>
      </c>
      <c r="AA19428"/>
      <c r="AH19428"/>
      <c r="AL19428" t="b">
        <f t="shared" si="1307"/>
        <v>1</v>
      </c>
      <c r="AM19428" t="b">
        <f t="shared" si="1308"/>
        <v>1</v>
      </c>
      <c r="AP19428"/>
      <c r="AQ19428"/>
    </row>
    <row r="19429" spans="23:43" x14ac:dyDescent="0.25">
      <c r="W19429" t="b">
        <f t="shared" si="1305"/>
        <v>1</v>
      </c>
      <c r="X19429" t="b">
        <f t="shared" si="1306"/>
        <v>1</v>
      </c>
      <c r="AA19429"/>
      <c r="AH19429"/>
      <c r="AL19429" t="b">
        <f t="shared" si="1307"/>
        <v>1</v>
      </c>
      <c r="AM19429" t="b">
        <f t="shared" si="1308"/>
        <v>1</v>
      </c>
      <c r="AP19429"/>
      <c r="AQ19429"/>
    </row>
    <row r="19430" spans="23:43" x14ac:dyDescent="0.25">
      <c r="W19430" t="b">
        <f t="shared" si="1305"/>
        <v>1</v>
      </c>
      <c r="X19430" t="b">
        <f t="shared" si="1306"/>
        <v>1</v>
      </c>
      <c r="AA19430"/>
      <c r="AH19430"/>
      <c r="AL19430" t="b">
        <f t="shared" si="1307"/>
        <v>1</v>
      </c>
      <c r="AM19430" t="b">
        <f t="shared" si="1308"/>
        <v>1</v>
      </c>
      <c r="AP19430"/>
      <c r="AQ19430"/>
    </row>
    <row r="19431" spans="23:43" x14ac:dyDescent="0.25">
      <c r="W19431" t="b">
        <f t="shared" si="1305"/>
        <v>1</v>
      </c>
      <c r="X19431" t="b">
        <f t="shared" si="1306"/>
        <v>1</v>
      </c>
      <c r="AA19431"/>
      <c r="AH19431"/>
      <c r="AL19431" t="b">
        <f t="shared" si="1307"/>
        <v>1</v>
      </c>
      <c r="AM19431" t="b">
        <f t="shared" si="1308"/>
        <v>1</v>
      </c>
      <c r="AP19431"/>
      <c r="AQ19431"/>
    </row>
    <row r="19432" spans="23:43" x14ac:dyDescent="0.25">
      <c r="W19432" t="b">
        <f t="shared" si="1305"/>
        <v>1</v>
      </c>
      <c r="X19432" t="b">
        <f t="shared" si="1306"/>
        <v>1</v>
      </c>
      <c r="AA19432"/>
      <c r="AH19432"/>
      <c r="AL19432" t="b">
        <f t="shared" si="1307"/>
        <v>1</v>
      </c>
      <c r="AM19432" t="b">
        <f t="shared" si="1308"/>
        <v>1</v>
      </c>
      <c r="AP19432"/>
      <c r="AQ19432"/>
    </row>
    <row r="19433" spans="23:43" x14ac:dyDescent="0.25">
      <c r="W19433" t="b">
        <f t="shared" si="1305"/>
        <v>1</v>
      </c>
      <c r="X19433" t="b">
        <f t="shared" si="1306"/>
        <v>1</v>
      </c>
      <c r="AA19433"/>
      <c r="AH19433"/>
      <c r="AL19433" t="b">
        <f t="shared" si="1307"/>
        <v>1</v>
      </c>
      <c r="AM19433" t="b">
        <f t="shared" si="1308"/>
        <v>1</v>
      </c>
      <c r="AP19433"/>
      <c r="AQ19433"/>
    </row>
    <row r="19434" spans="23:43" x14ac:dyDescent="0.25">
      <c r="W19434" t="b">
        <f t="shared" si="1305"/>
        <v>1</v>
      </c>
      <c r="X19434" t="b">
        <f t="shared" si="1306"/>
        <v>1</v>
      </c>
      <c r="AA19434"/>
      <c r="AH19434"/>
      <c r="AL19434" t="b">
        <f t="shared" si="1307"/>
        <v>1</v>
      </c>
      <c r="AM19434" t="b">
        <f t="shared" si="1308"/>
        <v>1</v>
      </c>
      <c r="AP19434"/>
      <c r="AQ19434"/>
    </row>
    <row r="19435" spans="23:43" x14ac:dyDescent="0.25">
      <c r="W19435" t="b">
        <f t="shared" si="1305"/>
        <v>1</v>
      </c>
      <c r="X19435" t="b">
        <f t="shared" si="1306"/>
        <v>1</v>
      </c>
      <c r="AA19435"/>
      <c r="AH19435"/>
      <c r="AL19435" t="b">
        <f t="shared" si="1307"/>
        <v>1</v>
      </c>
      <c r="AM19435" t="b">
        <f t="shared" si="1308"/>
        <v>1</v>
      </c>
      <c r="AP19435"/>
      <c r="AQ19435"/>
    </row>
    <row r="19436" spans="23:43" x14ac:dyDescent="0.25">
      <c r="W19436" t="b">
        <f t="shared" si="1305"/>
        <v>1</v>
      </c>
      <c r="X19436" t="b">
        <f t="shared" si="1306"/>
        <v>1</v>
      </c>
      <c r="AA19436"/>
      <c r="AH19436"/>
      <c r="AL19436" t="b">
        <f t="shared" si="1307"/>
        <v>1</v>
      </c>
      <c r="AM19436" t="b">
        <f t="shared" si="1308"/>
        <v>1</v>
      </c>
      <c r="AP19436"/>
      <c r="AQ19436"/>
    </row>
    <row r="19437" spans="23:43" x14ac:dyDescent="0.25">
      <c r="W19437" t="b">
        <f t="shared" si="1305"/>
        <v>1</v>
      </c>
      <c r="X19437" t="b">
        <f t="shared" si="1306"/>
        <v>1</v>
      </c>
      <c r="AA19437"/>
      <c r="AH19437"/>
      <c r="AL19437" t="b">
        <f t="shared" si="1307"/>
        <v>1</v>
      </c>
      <c r="AM19437" t="b">
        <f t="shared" si="1308"/>
        <v>1</v>
      </c>
      <c r="AP19437"/>
      <c r="AQ19437"/>
    </row>
    <row r="19438" spans="23:43" x14ac:dyDescent="0.25">
      <c r="W19438" t="b">
        <f t="shared" si="1305"/>
        <v>1</v>
      </c>
      <c r="X19438" t="b">
        <f t="shared" si="1306"/>
        <v>1</v>
      </c>
      <c r="AA19438"/>
      <c r="AH19438"/>
      <c r="AL19438" t="b">
        <f t="shared" si="1307"/>
        <v>1</v>
      </c>
      <c r="AM19438" t="b">
        <f t="shared" si="1308"/>
        <v>1</v>
      </c>
      <c r="AP19438"/>
      <c r="AQ19438"/>
    </row>
    <row r="19439" spans="23:43" x14ac:dyDescent="0.25">
      <c r="W19439" t="b">
        <f t="shared" si="1305"/>
        <v>1</v>
      </c>
      <c r="X19439" t="b">
        <f t="shared" si="1306"/>
        <v>1</v>
      </c>
      <c r="AA19439"/>
      <c r="AH19439"/>
      <c r="AL19439" t="b">
        <f t="shared" si="1307"/>
        <v>1</v>
      </c>
      <c r="AM19439" t="b">
        <f t="shared" si="1308"/>
        <v>1</v>
      </c>
      <c r="AP19439"/>
      <c r="AQ19439"/>
    </row>
    <row r="19440" spans="23:43" x14ac:dyDescent="0.25">
      <c r="W19440" t="b">
        <f t="shared" si="1305"/>
        <v>1</v>
      </c>
      <c r="X19440" t="b">
        <f t="shared" si="1306"/>
        <v>1</v>
      </c>
      <c r="AA19440"/>
      <c r="AH19440"/>
      <c r="AL19440" t="b">
        <f t="shared" si="1307"/>
        <v>1</v>
      </c>
      <c r="AM19440" t="b">
        <f t="shared" si="1308"/>
        <v>1</v>
      </c>
      <c r="AP19440"/>
      <c r="AQ19440"/>
    </row>
    <row r="19441" spans="23:43" x14ac:dyDescent="0.25">
      <c r="W19441" t="b">
        <f t="shared" si="1305"/>
        <v>1</v>
      </c>
      <c r="X19441" t="b">
        <f t="shared" si="1306"/>
        <v>1</v>
      </c>
      <c r="AA19441"/>
      <c r="AH19441"/>
      <c r="AL19441" t="b">
        <f t="shared" si="1307"/>
        <v>1</v>
      </c>
      <c r="AM19441" t="b">
        <f t="shared" si="1308"/>
        <v>1</v>
      </c>
      <c r="AP19441"/>
      <c r="AQ19441"/>
    </row>
    <row r="19442" spans="23:43" x14ac:dyDescent="0.25">
      <c r="W19442" t="b">
        <f t="shared" si="1305"/>
        <v>1</v>
      </c>
      <c r="X19442" t="b">
        <f t="shared" si="1306"/>
        <v>1</v>
      </c>
      <c r="AA19442"/>
      <c r="AH19442"/>
      <c r="AL19442" t="b">
        <f t="shared" si="1307"/>
        <v>1</v>
      </c>
      <c r="AM19442" t="b">
        <f t="shared" si="1308"/>
        <v>1</v>
      </c>
      <c r="AP19442"/>
      <c r="AQ19442"/>
    </row>
    <row r="19443" spans="23:43" x14ac:dyDescent="0.25">
      <c r="W19443" t="b">
        <f t="shared" si="1305"/>
        <v>1</v>
      </c>
      <c r="X19443" t="b">
        <f t="shared" si="1306"/>
        <v>1</v>
      </c>
      <c r="AA19443"/>
      <c r="AH19443"/>
      <c r="AL19443" t="b">
        <f t="shared" si="1307"/>
        <v>1</v>
      </c>
      <c r="AM19443" t="b">
        <f t="shared" si="1308"/>
        <v>1</v>
      </c>
      <c r="AP19443"/>
      <c r="AQ19443"/>
    </row>
    <row r="19444" spans="23:43" x14ac:dyDescent="0.25">
      <c r="W19444" t="b">
        <f t="shared" si="1305"/>
        <v>1</v>
      </c>
      <c r="X19444" t="b">
        <f t="shared" si="1306"/>
        <v>1</v>
      </c>
      <c r="AA19444"/>
      <c r="AH19444"/>
      <c r="AL19444" t="b">
        <f t="shared" si="1307"/>
        <v>1</v>
      </c>
      <c r="AM19444" t="b">
        <f t="shared" si="1308"/>
        <v>1</v>
      </c>
      <c r="AP19444"/>
      <c r="AQ19444"/>
    </row>
    <row r="19445" spans="23:43" x14ac:dyDescent="0.25">
      <c r="W19445" t="b">
        <f t="shared" si="1305"/>
        <v>1</v>
      </c>
      <c r="X19445" t="b">
        <f t="shared" si="1306"/>
        <v>1</v>
      </c>
      <c r="AA19445"/>
      <c r="AH19445"/>
      <c r="AL19445" t="b">
        <f t="shared" si="1307"/>
        <v>1</v>
      </c>
      <c r="AM19445" t="b">
        <f t="shared" si="1308"/>
        <v>1</v>
      </c>
      <c r="AP19445"/>
      <c r="AQ19445"/>
    </row>
    <row r="19446" spans="23:43" x14ac:dyDescent="0.25">
      <c r="W19446" t="b">
        <f t="shared" si="1305"/>
        <v>1</v>
      </c>
      <c r="X19446" t="b">
        <f t="shared" si="1306"/>
        <v>1</v>
      </c>
      <c r="AA19446"/>
      <c r="AH19446"/>
      <c r="AL19446" t="b">
        <f t="shared" si="1307"/>
        <v>1</v>
      </c>
      <c r="AM19446" t="b">
        <f t="shared" si="1308"/>
        <v>1</v>
      </c>
      <c r="AP19446"/>
      <c r="AQ19446"/>
    </row>
    <row r="19447" spans="23:43" x14ac:dyDescent="0.25">
      <c r="W19447" t="b">
        <f t="shared" si="1305"/>
        <v>1</v>
      </c>
      <c r="X19447" t="b">
        <f t="shared" si="1306"/>
        <v>1</v>
      </c>
      <c r="AA19447"/>
      <c r="AH19447"/>
      <c r="AL19447" t="b">
        <f t="shared" si="1307"/>
        <v>1</v>
      </c>
      <c r="AM19447" t="b">
        <f t="shared" si="1308"/>
        <v>1</v>
      </c>
      <c r="AP19447"/>
      <c r="AQ19447"/>
    </row>
    <row r="19448" spans="23:43" x14ac:dyDescent="0.25">
      <c r="W19448" t="b">
        <f t="shared" si="1305"/>
        <v>1</v>
      </c>
      <c r="X19448" t="b">
        <f t="shared" si="1306"/>
        <v>1</v>
      </c>
      <c r="AA19448"/>
      <c r="AH19448"/>
      <c r="AL19448" t="b">
        <f t="shared" si="1307"/>
        <v>1</v>
      </c>
      <c r="AM19448" t="b">
        <f t="shared" si="1308"/>
        <v>1</v>
      </c>
      <c r="AP19448"/>
      <c r="AQ19448"/>
    </row>
    <row r="19449" spans="23:43" x14ac:dyDescent="0.25">
      <c r="W19449" t="b">
        <f t="shared" si="1305"/>
        <v>1</v>
      </c>
      <c r="X19449" t="b">
        <f t="shared" si="1306"/>
        <v>1</v>
      </c>
      <c r="AA19449"/>
      <c r="AH19449"/>
      <c r="AL19449" t="b">
        <f t="shared" si="1307"/>
        <v>1</v>
      </c>
      <c r="AM19449" t="b">
        <f t="shared" si="1308"/>
        <v>1</v>
      </c>
      <c r="AP19449"/>
      <c r="AQ19449"/>
    </row>
    <row r="19450" spans="23:43" x14ac:dyDescent="0.25">
      <c r="W19450" t="b">
        <f t="shared" si="1305"/>
        <v>1</v>
      </c>
      <c r="X19450" t="b">
        <f t="shared" si="1306"/>
        <v>1</v>
      </c>
      <c r="AA19450"/>
      <c r="AH19450"/>
      <c r="AL19450" t="b">
        <f t="shared" si="1307"/>
        <v>1</v>
      </c>
      <c r="AM19450" t="b">
        <f t="shared" si="1308"/>
        <v>1</v>
      </c>
      <c r="AP19450"/>
      <c r="AQ19450"/>
    </row>
    <row r="19451" spans="23:43" x14ac:dyDescent="0.25">
      <c r="W19451" t="b">
        <f t="shared" si="1305"/>
        <v>1</v>
      </c>
      <c r="X19451" t="b">
        <f t="shared" si="1306"/>
        <v>1</v>
      </c>
      <c r="AA19451"/>
      <c r="AH19451"/>
      <c r="AL19451" t="b">
        <f t="shared" si="1307"/>
        <v>1</v>
      </c>
      <c r="AM19451" t="b">
        <f t="shared" si="1308"/>
        <v>1</v>
      </c>
      <c r="AP19451"/>
      <c r="AQ19451"/>
    </row>
    <row r="19452" spans="23:43" x14ac:dyDescent="0.25">
      <c r="W19452" t="b">
        <f t="shared" si="1305"/>
        <v>1</v>
      </c>
      <c r="X19452" t="b">
        <f t="shared" si="1306"/>
        <v>1</v>
      </c>
      <c r="AA19452"/>
      <c r="AH19452"/>
      <c r="AL19452" t="b">
        <f t="shared" si="1307"/>
        <v>1</v>
      </c>
      <c r="AM19452" t="b">
        <f t="shared" si="1308"/>
        <v>1</v>
      </c>
      <c r="AP19452"/>
      <c r="AQ19452"/>
    </row>
    <row r="19453" spans="23:43" x14ac:dyDescent="0.25">
      <c r="W19453" t="b">
        <f t="shared" si="1305"/>
        <v>1</v>
      </c>
      <c r="X19453" t="b">
        <f t="shared" si="1306"/>
        <v>1</v>
      </c>
      <c r="AA19453"/>
      <c r="AH19453"/>
      <c r="AL19453" t="b">
        <f t="shared" si="1307"/>
        <v>1</v>
      </c>
      <c r="AM19453" t="b">
        <f t="shared" si="1308"/>
        <v>1</v>
      </c>
      <c r="AP19453"/>
      <c r="AQ19453"/>
    </row>
    <row r="19454" spans="23:43" x14ac:dyDescent="0.25">
      <c r="W19454" t="b">
        <f t="shared" si="1305"/>
        <v>1</v>
      </c>
      <c r="X19454" t="b">
        <f t="shared" si="1306"/>
        <v>1</v>
      </c>
      <c r="AA19454"/>
      <c r="AH19454"/>
      <c r="AL19454" t="b">
        <f t="shared" si="1307"/>
        <v>1</v>
      </c>
      <c r="AM19454" t="b">
        <f t="shared" si="1308"/>
        <v>1</v>
      </c>
      <c r="AP19454"/>
      <c r="AQ19454"/>
    </row>
    <row r="19455" spans="23:43" x14ac:dyDescent="0.25">
      <c r="W19455" t="b">
        <f t="shared" si="1305"/>
        <v>1</v>
      </c>
      <c r="X19455" t="b">
        <f t="shared" si="1306"/>
        <v>1</v>
      </c>
      <c r="AA19455"/>
      <c r="AH19455"/>
      <c r="AL19455" t="b">
        <f t="shared" si="1307"/>
        <v>1</v>
      </c>
      <c r="AM19455" t="b">
        <f t="shared" si="1308"/>
        <v>1</v>
      </c>
      <c r="AP19455"/>
      <c r="AQ19455"/>
    </row>
    <row r="19456" spans="23:43" x14ac:dyDescent="0.25">
      <c r="W19456" t="b">
        <f t="shared" si="1305"/>
        <v>1</v>
      </c>
      <c r="X19456" t="b">
        <f t="shared" si="1306"/>
        <v>1</v>
      </c>
      <c r="AA19456"/>
      <c r="AH19456"/>
      <c r="AL19456" t="b">
        <f t="shared" si="1307"/>
        <v>1</v>
      </c>
      <c r="AM19456" t="b">
        <f t="shared" si="1308"/>
        <v>1</v>
      </c>
      <c r="AP19456"/>
      <c r="AQ19456"/>
    </row>
    <row r="19457" spans="23:43" x14ac:dyDescent="0.25">
      <c r="W19457" t="b">
        <f t="shared" si="1305"/>
        <v>1</v>
      </c>
      <c r="X19457" t="b">
        <f t="shared" si="1306"/>
        <v>1</v>
      </c>
      <c r="AA19457"/>
      <c r="AH19457"/>
      <c r="AL19457" t="b">
        <f t="shared" si="1307"/>
        <v>1</v>
      </c>
      <c r="AM19457" t="b">
        <f t="shared" si="1308"/>
        <v>1</v>
      </c>
      <c r="AP19457"/>
      <c r="AQ19457"/>
    </row>
    <row r="19458" spans="23:43" x14ac:dyDescent="0.25">
      <c r="W19458" t="b">
        <f t="shared" si="1305"/>
        <v>1</v>
      </c>
      <c r="X19458" t="b">
        <f t="shared" si="1306"/>
        <v>1</v>
      </c>
      <c r="AA19458"/>
      <c r="AH19458"/>
      <c r="AL19458" t="b">
        <f t="shared" si="1307"/>
        <v>1</v>
      </c>
      <c r="AM19458" t="b">
        <f t="shared" si="1308"/>
        <v>1</v>
      </c>
      <c r="AP19458"/>
      <c r="AQ19458"/>
    </row>
    <row r="19459" spans="23:43" x14ac:dyDescent="0.25">
      <c r="W19459" t="b">
        <f t="shared" si="1305"/>
        <v>1</v>
      </c>
      <c r="X19459" t="b">
        <f t="shared" si="1306"/>
        <v>1</v>
      </c>
      <c r="AA19459"/>
      <c r="AH19459"/>
      <c r="AL19459" t="b">
        <f t="shared" si="1307"/>
        <v>1</v>
      </c>
      <c r="AM19459" t="b">
        <f t="shared" si="1308"/>
        <v>1</v>
      </c>
      <c r="AP19459"/>
      <c r="AQ19459"/>
    </row>
    <row r="19460" spans="23:43" x14ac:dyDescent="0.25">
      <c r="W19460" t="b">
        <f t="shared" si="1305"/>
        <v>1</v>
      </c>
      <c r="X19460" t="b">
        <f t="shared" si="1306"/>
        <v>1</v>
      </c>
      <c r="AA19460"/>
      <c r="AH19460"/>
      <c r="AL19460" t="b">
        <f t="shared" si="1307"/>
        <v>1</v>
      </c>
      <c r="AM19460" t="b">
        <f t="shared" si="1308"/>
        <v>1</v>
      </c>
      <c r="AP19460"/>
      <c r="AQ19460"/>
    </row>
    <row r="19461" spans="23:43" x14ac:dyDescent="0.25">
      <c r="W19461" t="b">
        <f t="shared" si="1305"/>
        <v>1</v>
      </c>
      <c r="X19461" t="b">
        <f t="shared" si="1306"/>
        <v>1</v>
      </c>
      <c r="AA19461"/>
      <c r="AH19461"/>
      <c r="AL19461" t="b">
        <f t="shared" si="1307"/>
        <v>1</v>
      </c>
      <c r="AM19461" t="b">
        <f t="shared" si="1308"/>
        <v>1</v>
      </c>
      <c r="AP19461"/>
      <c r="AQ19461"/>
    </row>
    <row r="19462" spans="23:43" x14ac:dyDescent="0.25">
      <c r="W19462" t="b">
        <f t="shared" si="1305"/>
        <v>1</v>
      </c>
      <c r="X19462" t="b">
        <f t="shared" si="1306"/>
        <v>1</v>
      </c>
      <c r="AA19462"/>
      <c r="AH19462"/>
      <c r="AL19462" t="b">
        <f t="shared" si="1307"/>
        <v>1</v>
      </c>
      <c r="AM19462" t="b">
        <f t="shared" si="1308"/>
        <v>1</v>
      </c>
      <c r="AP19462"/>
      <c r="AQ19462"/>
    </row>
    <row r="19463" spans="23:43" x14ac:dyDescent="0.25">
      <c r="W19463" t="b">
        <f t="shared" si="1305"/>
        <v>1</v>
      </c>
      <c r="X19463" t="b">
        <f t="shared" si="1306"/>
        <v>1</v>
      </c>
      <c r="AA19463"/>
      <c r="AH19463"/>
      <c r="AL19463" t="b">
        <f t="shared" si="1307"/>
        <v>1</v>
      </c>
      <c r="AM19463" t="b">
        <f t="shared" si="1308"/>
        <v>1</v>
      </c>
      <c r="AP19463"/>
      <c r="AQ19463"/>
    </row>
    <row r="19464" spans="23:43" x14ac:dyDescent="0.25">
      <c r="W19464" t="b">
        <f t="shared" si="1305"/>
        <v>1</v>
      </c>
      <c r="X19464" t="b">
        <f t="shared" si="1306"/>
        <v>1</v>
      </c>
      <c r="AA19464"/>
      <c r="AH19464"/>
      <c r="AL19464" t="b">
        <f t="shared" si="1307"/>
        <v>1</v>
      </c>
      <c r="AM19464" t="b">
        <f t="shared" si="1308"/>
        <v>1</v>
      </c>
      <c r="AP19464"/>
      <c r="AQ19464"/>
    </row>
    <row r="19465" spans="23:43" x14ac:dyDescent="0.25">
      <c r="W19465" t="b">
        <f t="shared" si="1305"/>
        <v>1</v>
      </c>
      <c r="X19465" t="b">
        <f t="shared" si="1306"/>
        <v>1</v>
      </c>
      <c r="AA19465"/>
      <c r="AH19465"/>
      <c r="AL19465" t="b">
        <f t="shared" si="1307"/>
        <v>1</v>
      </c>
      <c r="AM19465" t="b">
        <f t="shared" si="1308"/>
        <v>1</v>
      </c>
      <c r="AP19465"/>
      <c r="AQ19465"/>
    </row>
    <row r="19466" spans="23:43" x14ac:dyDescent="0.25">
      <c r="W19466" t="b">
        <f t="shared" si="1305"/>
        <v>1</v>
      </c>
      <c r="X19466" t="b">
        <f t="shared" si="1306"/>
        <v>1</v>
      </c>
      <c r="AA19466"/>
      <c r="AH19466"/>
      <c r="AL19466" t="b">
        <f t="shared" si="1307"/>
        <v>1</v>
      </c>
      <c r="AM19466" t="b">
        <f t="shared" si="1308"/>
        <v>1</v>
      </c>
      <c r="AP19466"/>
      <c r="AQ19466"/>
    </row>
    <row r="19467" spans="23:43" x14ac:dyDescent="0.25">
      <c r="W19467" t="b">
        <f t="shared" si="1305"/>
        <v>1</v>
      </c>
      <c r="X19467" t="b">
        <f t="shared" si="1306"/>
        <v>1</v>
      </c>
      <c r="AA19467"/>
      <c r="AH19467"/>
      <c r="AL19467" t="b">
        <f t="shared" si="1307"/>
        <v>1</v>
      </c>
      <c r="AM19467" t="b">
        <f t="shared" si="1308"/>
        <v>1</v>
      </c>
      <c r="AP19467"/>
      <c r="AQ19467"/>
    </row>
    <row r="19468" spans="23:43" x14ac:dyDescent="0.25">
      <c r="W19468" t="b">
        <f t="shared" ref="W19468:W19531" si="1309">IF(AND(U19468&lt;&gt;"",U19468&lt;&gt;"Grand Total",U19468&lt;&gt;"(blank)"),GETPIVOTDATA("Facility CCN",$U$10,"Facility CCN",U19468)=1,TRUE)</f>
        <v>1</v>
      </c>
      <c r="X19468" t="b">
        <f t="shared" ref="X19468:X19531" si="1310">IF(AND(U19468&lt;&gt;"",U19468&lt;&gt;"Grand Total",U19468&lt;&gt;"(blank)"),LEN(U19468)=6,TRUE)</f>
        <v>1</v>
      </c>
      <c r="AA19468"/>
      <c r="AH19468"/>
      <c r="AL19468" t="b">
        <f t="shared" ref="AL19468:AL19531" si="1311">IF(AND(AJ19468&lt;&gt;"",AJ19468&lt;&gt;"Grand Total",AJ19468&lt;&gt;"(blank)"),GETPIVOTDATA("Provider NPI",$AJ$10,"Provider NPI",AJ19468)=1,TRUE)</f>
        <v>1</v>
      </c>
      <c r="AM19468" t="b">
        <f t="shared" ref="AM19468:AM19531" si="1312">IF(AND(AJ19468&lt;&gt;"",AJ19468&lt;&gt;"Grand Total",AJ19468&lt;&gt;"(blank)"),LEN(AJ19468)=10,TRUE)</f>
        <v>1</v>
      </c>
      <c r="AP19468"/>
      <c r="AQ19468"/>
    </row>
    <row r="19469" spans="23:43" x14ac:dyDescent="0.25">
      <c r="W19469" t="b">
        <f t="shared" si="1309"/>
        <v>1</v>
      </c>
      <c r="X19469" t="b">
        <f t="shared" si="1310"/>
        <v>1</v>
      </c>
      <c r="AA19469"/>
      <c r="AH19469"/>
      <c r="AL19469" t="b">
        <f t="shared" si="1311"/>
        <v>1</v>
      </c>
      <c r="AM19469" t="b">
        <f t="shared" si="1312"/>
        <v>1</v>
      </c>
      <c r="AP19469"/>
      <c r="AQ19469"/>
    </row>
    <row r="19470" spans="23:43" x14ac:dyDescent="0.25">
      <c r="W19470" t="b">
        <f t="shared" si="1309"/>
        <v>1</v>
      </c>
      <c r="X19470" t="b">
        <f t="shared" si="1310"/>
        <v>1</v>
      </c>
      <c r="AA19470"/>
      <c r="AH19470"/>
      <c r="AL19470" t="b">
        <f t="shared" si="1311"/>
        <v>1</v>
      </c>
      <c r="AM19470" t="b">
        <f t="shared" si="1312"/>
        <v>1</v>
      </c>
      <c r="AP19470"/>
      <c r="AQ19470"/>
    </row>
    <row r="19471" spans="23:43" x14ac:dyDescent="0.25">
      <c r="W19471" t="b">
        <f t="shared" si="1309"/>
        <v>1</v>
      </c>
      <c r="X19471" t="b">
        <f t="shared" si="1310"/>
        <v>1</v>
      </c>
      <c r="AA19471"/>
      <c r="AH19471"/>
      <c r="AL19471" t="b">
        <f t="shared" si="1311"/>
        <v>1</v>
      </c>
      <c r="AM19471" t="b">
        <f t="shared" si="1312"/>
        <v>1</v>
      </c>
      <c r="AP19471"/>
      <c r="AQ19471"/>
    </row>
    <row r="19472" spans="23:43" x14ac:dyDescent="0.25">
      <c r="W19472" t="b">
        <f t="shared" si="1309"/>
        <v>1</v>
      </c>
      <c r="X19472" t="b">
        <f t="shared" si="1310"/>
        <v>1</v>
      </c>
      <c r="AA19472"/>
      <c r="AH19472"/>
      <c r="AL19472" t="b">
        <f t="shared" si="1311"/>
        <v>1</v>
      </c>
      <c r="AM19472" t="b">
        <f t="shared" si="1312"/>
        <v>1</v>
      </c>
      <c r="AP19472"/>
      <c r="AQ19472"/>
    </row>
    <row r="19473" spans="23:43" x14ac:dyDescent="0.25">
      <c r="W19473" t="b">
        <f t="shared" si="1309"/>
        <v>1</v>
      </c>
      <c r="X19473" t="b">
        <f t="shared" si="1310"/>
        <v>1</v>
      </c>
      <c r="AA19473"/>
      <c r="AH19473"/>
      <c r="AL19473" t="b">
        <f t="shared" si="1311"/>
        <v>1</v>
      </c>
      <c r="AM19473" t="b">
        <f t="shared" si="1312"/>
        <v>1</v>
      </c>
      <c r="AP19473"/>
      <c r="AQ19473"/>
    </row>
    <row r="19474" spans="23:43" x14ac:dyDescent="0.25">
      <c r="W19474" t="b">
        <f t="shared" si="1309"/>
        <v>1</v>
      </c>
      <c r="X19474" t="b">
        <f t="shared" si="1310"/>
        <v>1</v>
      </c>
      <c r="AA19474"/>
      <c r="AH19474"/>
      <c r="AL19474" t="b">
        <f t="shared" si="1311"/>
        <v>1</v>
      </c>
      <c r="AM19474" t="b">
        <f t="shared" si="1312"/>
        <v>1</v>
      </c>
      <c r="AP19474"/>
      <c r="AQ19474"/>
    </row>
    <row r="19475" spans="23:43" x14ac:dyDescent="0.25">
      <c r="W19475" t="b">
        <f t="shared" si="1309"/>
        <v>1</v>
      </c>
      <c r="X19475" t="b">
        <f t="shared" si="1310"/>
        <v>1</v>
      </c>
      <c r="AA19475"/>
      <c r="AH19475"/>
      <c r="AL19475" t="b">
        <f t="shared" si="1311"/>
        <v>1</v>
      </c>
      <c r="AM19475" t="b">
        <f t="shared" si="1312"/>
        <v>1</v>
      </c>
      <c r="AP19475"/>
      <c r="AQ19475"/>
    </row>
    <row r="19476" spans="23:43" x14ac:dyDescent="0.25">
      <c r="W19476" t="b">
        <f t="shared" si="1309"/>
        <v>1</v>
      </c>
      <c r="X19476" t="b">
        <f t="shared" si="1310"/>
        <v>1</v>
      </c>
      <c r="AA19476"/>
      <c r="AH19476"/>
      <c r="AL19476" t="b">
        <f t="shared" si="1311"/>
        <v>1</v>
      </c>
      <c r="AM19476" t="b">
        <f t="shared" si="1312"/>
        <v>1</v>
      </c>
      <c r="AP19476"/>
      <c r="AQ19476"/>
    </row>
    <row r="19477" spans="23:43" x14ac:dyDescent="0.25">
      <c r="W19477" t="b">
        <f t="shared" si="1309"/>
        <v>1</v>
      </c>
      <c r="X19477" t="b">
        <f t="shared" si="1310"/>
        <v>1</v>
      </c>
      <c r="AA19477"/>
      <c r="AH19477"/>
      <c r="AL19477" t="b">
        <f t="shared" si="1311"/>
        <v>1</v>
      </c>
      <c r="AM19477" t="b">
        <f t="shared" si="1312"/>
        <v>1</v>
      </c>
      <c r="AP19477"/>
      <c r="AQ19477"/>
    </row>
    <row r="19478" spans="23:43" x14ac:dyDescent="0.25">
      <c r="W19478" t="b">
        <f t="shared" si="1309"/>
        <v>1</v>
      </c>
      <c r="X19478" t="b">
        <f t="shared" si="1310"/>
        <v>1</v>
      </c>
      <c r="AA19478"/>
      <c r="AH19478"/>
      <c r="AL19478" t="b">
        <f t="shared" si="1311"/>
        <v>1</v>
      </c>
      <c r="AM19478" t="b">
        <f t="shared" si="1312"/>
        <v>1</v>
      </c>
      <c r="AP19478"/>
      <c r="AQ19478"/>
    </row>
    <row r="19479" spans="23:43" x14ac:dyDescent="0.25">
      <c r="W19479" t="b">
        <f t="shared" si="1309"/>
        <v>1</v>
      </c>
      <c r="X19479" t="b">
        <f t="shared" si="1310"/>
        <v>1</v>
      </c>
      <c r="AA19479"/>
      <c r="AH19479"/>
      <c r="AL19479" t="b">
        <f t="shared" si="1311"/>
        <v>1</v>
      </c>
      <c r="AM19479" t="b">
        <f t="shared" si="1312"/>
        <v>1</v>
      </c>
      <c r="AP19479"/>
      <c r="AQ19479"/>
    </row>
    <row r="19480" spans="23:43" x14ac:dyDescent="0.25">
      <c r="W19480" t="b">
        <f t="shared" si="1309"/>
        <v>1</v>
      </c>
      <c r="X19480" t="b">
        <f t="shared" si="1310"/>
        <v>1</v>
      </c>
      <c r="AA19480"/>
      <c r="AH19480"/>
      <c r="AL19480" t="b">
        <f t="shared" si="1311"/>
        <v>1</v>
      </c>
      <c r="AM19480" t="b">
        <f t="shared" si="1312"/>
        <v>1</v>
      </c>
      <c r="AP19480"/>
      <c r="AQ19480"/>
    </row>
    <row r="19481" spans="23:43" x14ac:dyDescent="0.25">
      <c r="W19481" t="b">
        <f t="shared" si="1309"/>
        <v>1</v>
      </c>
      <c r="X19481" t="b">
        <f t="shared" si="1310"/>
        <v>1</v>
      </c>
      <c r="AA19481"/>
      <c r="AH19481"/>
      <c r="AL19481" t="b">
        <f t="shared" si="1311"/>
        <v>1</v>
      </c>
      <c r="AM19481" t="b">
        <f t="shared" si="1312"/>
        <v>1</v>
      </c>
      <c r="AP19481"/>
      <c r="AQ19481"/>
    </row>
    <row r="19482" spans="23:43" x14ac:dyDescent="0.25">
      <c r="W19482" t="b">
        <f t="shared" si="1309"/>
        <v>1</v>
      </c>
      <c r="X19482" t="b">
        <f t="shared" si="1310"/>
        <v>1</v>
      </c>
      <c r="AA19482"/>
      <c r="AH19482"/>
      <c r="AL19482" t="b">
        <f t="shared" si="1311"/>
        <v>1</v>
      </c>
      <c r="AM19482" t="b">
        <f t="shared" si="1312"/>
        <v>1</v>
      </c>
      <c r="AP19482"/>
      <c r="AQ19482"/>
    </row>
    <row r="19483" spans="23:43" x14ac:dyDescent="0.25">
      <c r="W19483" t="b">
        <f t="shared" si="1309"/>
        <v>1</v>
      </c>
      <c r="X19483" t="b">
        <f t="shared" si="1310"/>
        <v>1</v>
      </c>
      <c r="AA19483"/>
      <c r="AH19483"/>
      <c r="AL19483" t="b">
        <f t="shared" si="1311"/>
        <v>1</v>
      </c>
      <c r="AM19483" t="b">
        <f t="shared" si="1312"/>
        <v>1</v>
      </c>
      <c r="AP19483"/>
      <c r="AQ19483"/>
    </row>
    <row r="19484" spans="23:43" x14ac:dyDescent="0.25">
      <c r="W19484" t="b">
        <f t="shared" si="1309"/>
        <v>1</v>
      </c>
      <c r="X19484" t="b">
        <f t="shared" si="1310"/>
        <v>1</v>
      </c>
      <c r="AA19484"/>
      <c r="AH19484"/>
      <c r="AL19484" t="b">
        <f t="shared" si="1311"/>
        <v>1</v>
      </c>
      <c r="AM19484" t="b">
        <f t="shared" si="1312"/>
        <v>1</v>
      </c>
      <c r="AP19484"/>
      <c r="AQ19484"/>
    </row>
    <row r="19485" spans="23:43" x14ac:dyDescent="0.25">
      <c r="W19485" t="b">
        <f t="shared" si="1309"/>
        <v>1</v>
      </c>
      <c r="X19485" t="b">
        <f t="shared" si="1310"/>
        <v>1</v>
      </c>
      <c r="AA19485"/>
      <c r="AH19485"/>
      <c r="AL19485" t="b">
        <f t="shared" si="1311"/>
        <v>1</v>
      </c>
      <c r="AM19485" t="b">
        <f t="shared" si="1312"/>
        <v>1</v>
      </c>
      <c r="AP19485"/>
      <c r="AQ19485"/>
    </row>
    <row r="19486" spans="23:43" x14ac:dyDescent="0.25">
      <c r="W19486" t="b">
        <f t="shared" si="1309"/>
        <v>1</v>
      </c>
      <c r="X19486" t="b">
        <f t="shared" si="1310"/>
        <v>1</v>
      </c>
      <c r="AA19486"/>
      <c r="AH19486"/>
      <c r="AL19486" t="b">
        <f t="shared" si="1311"/>
        <v>1</v>
      </c>
      <c r="AM19486" t="b">
        <f t="shared" si="1312"/>
        <v>1</v>
      </c>
      <c r="AP19486"/>
      <c r="AQ19486"/>
    </row>
    <row r="19487" spans="23:43" x14ac:dyDescent="0.25">
      <c r="W19487" t="b">
        <f t="shared" si="1309"/>
        <v>1</v>
      </c>
      <c r="X19487" t="b">
        <f t="shared" si="1310"/>
        <v>1</v>
      </c>
      <c r="AA19487"/>
      <c r="AH19487"/>
      <c r="AL19487" t="b">
        <f t="shared" si="1311"/>
        <v>1</v>
      </c>
      <c r="AM19487" t="b">
        <f t="shared" si="1312"/>
        <v>1</v>
      </c>
      <c r="AP19487"/>
      <c r="AQ19487"/>
    </row>
    <row r="19488" spans="23:43" x14ac:dyDescent="0.25">
      <c r="W19488" t="b">
        <f t="shared" si="1309"/>
        <v>1</v>
      </c>
      <c r="X19488" t="b">
        <f t="shared" si="1310"/>
        <v>1</v>
      </c>
      <c r="AA19488"/>
      <c r="AH19488"/>
      <c r="AL19488" t="b">
        <f t="shared" si="1311"/>
        <v>1</v>
      </c>
      <c r="AM19488" t="b">
        <f t="shared" si="1312"/>
        <v>1</v>
      </c>
      <c r="AP19488"/>
      <c r="AQ19488"/>
    </row>
    <row r="19489" spans="23:43" x14ac:dyDescent="0.25">
      <c r="W19489" t="b">
        <f t="shared" si="1309"/>
        <v>1</v>
      </c>
      <c r="X19489" t="b">
        <f t="shared" si="1310"/>
        <v>1</v>
      </c>
      <c r="AA19489"/>
      <c r="AH19489"/>
      <c r="AL19489" t="b">
        <f t="shared" si="1311"/>
        <v>1</v>
      </c>
      <c r="AM19489" t="b">
        <f t="shared" si="1312"/>
        <v>1</v>
      </c>
      <c r="AP19489"/>
      <c r="AQ19489"/>
    </row>
    <row r="19490" spans="23:43" x14ac:dyDescent="0.25">
      <c r="W19490" t="b">
        <f t="shared" si="1309"/>
        <v>1</v>
      </c>
      <c r="X19490" t="b">
        <f t="shared" si="1310"/>
        <v>1</v>
      </c>
      <c r="AA19490"/>
      <c r="AH19490"/>
      <c r="AL19490" t="b">
        <f t="shared" si="1311"/>
        <v>1</v>
      </c>
      <c r="AM19490" t="b">
        <f t="shared" si="1312"/>
        <v>1</v>
      </c>
      <c r="AP19490"/>
      <c r="AQ19490"/>
    </row>
    <row r="19491" spans="23:43" x14ac:dyDescent="0.25">
      <c r="W19491" t="b">
        <f t="shared" si="1309"/>
        <v>1</v>
      </c>
      <c r="X19491" t="b">
        <f t="shared" si="1310"/>
        <v>1</v>
      </c>
      <c r="AA19491"/>
      <c r="AH19491"/>
      <c r="AL19491" t="b">
        <f t="shared" si="1311"/>
        <v>1</v>
      </c>
      <c r="AM19491" t="b">
        <f t="shared" si="1312"/>
        <v>1</v>
      </c>
      <c r="AP19491"/>
      <c r="AQ19491"/>
    </row>
    <row r="19492" spans="23:43" x14ac:dyDescent="0.25">
      <c r="W19492" t="b">
        <f t="shared" si="1309"/>
        <v>1</v>
      </c>
      <c r="X19492" t="b">
        <f t="shared" si="1310"/>
        <v>1</v>
      </c>
      <c r="AA19492"/>
      <c r="AH19492"/>
      <c r="AL19492" t="b">
        <f t="shared" si="1311"/>
        <v>1</v>
      </c>
      <c r="AM19492" t="b">
        <f t="shared" si="1312"/>
        <v>1</v>
      </c>
      <c r="AP19492"/>
      <c r="AQ19492"/>
    </row>
    <row r="19493" spans="23:43" x14ac:dyDescent="0.25">
      <c r="W19493" t="b">
        <f t="shared" si="1309"/>
        <v>1</v>
      </c>
      <c r="X19493" t="b">
        <f t="shared" si="1310"/>
        <v>1</v>
      </c>
      <c r="AA19493"/>
      <c r="AH19493"/>
      <c r="AL19493" t="b">
        <f t="shared" si="1311"/>
        <v>1</v>
      </c>
      <c r="AM19493" t="b">
        <f t="shared" si="1312"/>
        <v>1</v>
      </c>
      <c r="AP19493"/>
      <c r="AQ19493"/>
    </row>
    <row r="19494" spans="23:43" x14ac:dyDescent="0.25">
      <c r="W19494" t="b">
        <f t="shared" si="1309"/>
        <v>1</v>
      </c>
      <c r="X19494" t="b">
        <f t="shared" si="1310"/>
        <v>1</v>
      </c>
      <c r="AA19494"/>
      <c r="AH19494"/>
      <c r="AL19494" t="b">
        <f t="shared" si="1311"/>
        <v>1</v>
      </c>
      <c r="AM19494" t="b">
        <f t="shared" si="1312"/>
        <v>1</v>
      </c>
      <c r="AP19494"/>
      <c r="AQ19494"/>
    </row>
    <row r="19495" spans="23:43" x14ac:dyDescent="0.25">
      <c r="W19495" t="b">
        <f t="shared" si="1309"/>
        <v>1</v>
      </c>
      <c r="X19495" t="b">
        <f t="shared" si="1310"/>
        <v>1</v>
      </c>
      <c r="AA19495"/>
      <c r="AH19495"/>
      <c r="AL19495" t="b">
        <f t="shared" si="1311"/>
        <v>1</v>
      </c>
      <c r="AM19495" t="b">
        <f t="shared" si="1312"/>
        <v>1</v>
      </c>
      <c r="AP19495"/>
      <c r="AQ19495"/>
    </row>
    <row r="19496" spans="23:43" x14ac:dyDescent="0.25">
      <c r="W19496" t="b">
        <f t="shared" si="1309"/>
        <v>1</v>
      </c>
      <c r="X19496" t="b">
        <f t="shared" si="1310"/>
        <v>1</v>
      </c>
      <c r="AA19496"/>
      <c r="AH19496"/>
      <c r="AL19496" t="b">
        <f t="shared" si="1311"/>
        <v>1</v>
      </c>
      <c r="AM19496" t="b">
        <f t="shared" si="1312"/>
        <v>1</v>
      </c>
      <c r="AP19496"/>
      <c r="AQ19496"/>
    </row>
    <row r="19497" spans="23:43" x14ac:dyDescent="0.25">
      <c r="W19497" t="b">
        <f t="shared" si="1309"/>
        <v>1</v>
      </c>
      <c r="X19497" t="b">
        <f t="shared" si="1310"/>
        <v>1</v>
      </c>
      <c r="AA19497"/>
      <c r="AH19497"/>
      <c r="AL19497" t="b">
        <f t="shared" si="1311"/>
        <v>1</v>
      </c>
      <c r="AM19497" t="b">
        <f t="shared" si="1312"/>
        <v>1</v>
      </c>
      <c r="AP19497"/>
      <c r="AQ19497"/>
    </row>
    <row r="19498" spans="23:43" x14ac:dyDescent="0.25">
      <c r="W19498" t="b">
        <f t="shared" si="1309"/>
        <v>1</v>
      </c>
      <c r="X19498" t="b">
        <f t="shared" si="1310"/>
        <v>1</v>
      </c>
      <c r="AA19498"/>
      <c r="AH19498"/>
      <c r="AL19498" t="b">
        <f t="shared" si="1311"/>
        <v>1</v>
      </c>
      <c r="AM19498" t="b">
        <f t="shared" si="1312"/>
        <v>1</v>
      </c>
      <c r="AP19498"/>
      <c r="AQ19498"/>
    </row>
    <row r="19499" spans="23:43" x14ac:dyDescent="0.25">
      <c r="W19499" t="b">
        <f t="shared" si="1309"/>
        <v>1</v>
      </c>
      <c r="X19499" t="b">
        <f t="shared" si="1310"/>
        <v>1</v>
      </c>
      <c r="AA19499"/>
      <c r="AH19499"/>
      <c r="AL19499" t="b">
        <f t="shared" si="1311"/>
        <v>1</v>
      </c>
      <c r="AM19499" t="b">
        <f t="shared" si="1312"/>
        <v>1</v>
      </c>
      <c r="AP19499"/>
      <c r="AQ19499"/>
    </row>
    <row r="19500" spans="23:43" x14ac:dyDescent="0.25">
      <c r="W19500" t="b">
        <f t="shared" si="1309"/>
        <v>1</v>
      </c>
      <c r="X19500" t="b">
        <f t="shared" si="1310"/>
        <v>1</v>
      </c>
      <c r="AA19500"/>
      <c r="AH19500"/>
      <c r="AL19500" t="b">
        <f t="shared" si="1311"/>
        <v>1</v>
      </c>
      <c r="AM19500" t="b">
        <f t="shared" si="1312"/>
        <v>1</v>
      </c>
      <c r="AP19500"/>
      <c r="AQ19500"/>
    </row>
    <row r="19501" spans="23:43" x14ac:dyDescent="0.25">
      <c r="W19501" t="b">
        <f t="shared" si="1309"/>
        <v>1</v>
      </c>
      <c r="X19501" t="b">
        <f t="shared" si="1310"/>
        <v>1</v>
      </c>
      <c r="AA19501"/>
      <c r="AH19501"/>
      <c r="AL19501" t="b">
        <f t="shared" si="1311"/>
        <v>1</v>
      </c>
      <c r="AM19501" t="b">
        <f t="shared" si="1312"/>
        <v>1</v>
      </c>
      <c r="AP19501"/>
      <c r="AQ19501"/>
    </row>
    <row r="19502" spans="23:43" x14ac:dyDescent="0.25">
      <c r="W19502" t="b">
        <f t="shared" si="1309"/>
        <v>1</v>
      </c>
      <c r="X19502" t="b">
        <f t="shared" si="1310"/>
        <v>1</v>
      </c>
      <c r="AA19502"/>
      <c r="AH19502"/>
      <c r="AL19502" t="b">
        <f t="shared" si="1311"/>
        <v>1</v>
      </c>
      <c r="AM19502" t="b">
        <f t="shared" si="1312"/>
        <v>1</v>
      </c>
      <c r="AP19502"/>
      <c r="AQ19502"/>
    </row>
    <row r="19503" spans="23:43" x14ac:dyDescent="0.25">
      <c r="W19503" t="b">
        <f t="shared" si="1309"/>
        <v>1</v>
      </c>
      <c r="X19503" t="b">
        <f t="shared" si="1310"/>
        <v>1</v>
      </c>
      <c r="AA19503"/>
      <c r="AH19503"/>
      <c r="AL19503" t="b">
        <f t="shared" si="1311"/>
        <v>1</v>
      </c>
      <c r="AM19503" t="b">
        <f t="shared" si="1312"/>
        <v>1</v>
      </c>
      <c r="AP19503"/>
      <c r="AQ19503"/>
    </row>
    <row r="19504" spans="23:43" x14ac:dyDescent="0.25">
      <c r="W19504" t="b">
        <f t="shared" si="1309"/>
        <v>1</v>
      </c>
      <c r="X19504" t="b">
        <f t="shared" si="1310"/>
        <v>1</v>
      </c>
      <c r="AA19504"/>
      <c r="AH19504"/>
      <c r="AL19504" t="b">
        <f t="shared" si="1311"/>
        <v>1</v>
      </c>
      <c r="AM19504" t="b">
        <f t="shared" si="1312"/>
        <v>1</v>
      </c>
      <c r="AP19504"/>
      <c r="AQ19504"/>
    </row>
    <row r="19505" spans="23:43" x14ac:dyDescent="0.25">
      <c r="W19505" t="b">
        <f t="shared" si="1309"/>
        <v>1</v>
      </c>
      <c r="X19505" t="b">
        <f t="shared" si="1310"/>
        <v>1</v>
      </c>
      <c r="AA19505"/>
      <c r="AH19505"/>
      <c r="AL19505" t="b">
        <f t="shared" si="1311"/>
        <v>1</v>
      </c>
      <c r="AM19505" t="b">
        <f t="shared" si="1312"/>
        <v>1</v>
      </c>
      <c r="AP19505"/>
      <c r="AQ19505"/>
    </row>
    <row r="19506" spans="23:43" x14ac:dyDescent="0.25">
      <c r="W19506" t="b">
        <f t="shared" si="1309"/>
        <v>1</v>
      </c>
      <c r="X19506" t="b">
        <f t="shared" si="1310"/>
        <v>1</v>
      </c>
      <c r="AA19506"/>
      <c r="AH19506"/>
      <c r="AL19506" t="b">
        <f t="shared" si="1311"/>
        <v>1</v>
      </c>
      <c r="AM19506" t="b">
        <f t="shared" si="1312"/>
        <v>1</v>
      </c>
      <c r="AP19506"/>
      <c r="AQ19506"/>
    </row>
    <row r="19507" spans="23:43" x14ac:dyDescent="0.25">
      <c r="W19507" t="b">
        <f t="shared" si="1309"/>
        <v>1</v>
      </c>
      <c r="X19507" t="b">
        <f t="shared" si="1310"/>
        <v>1</v>
      </c>
      <c r="AA19507"/>
      <c r="AH19507"/>
      <c r="AL19507" t="b">
        <f t="shared" si="1311"/>
        <v>1</v>
      </c>
      <c r="AM19507" t="b">
        <f t="shared" si="1312"/>
        <v>1</v>
      </c>
      <c r="AP19507"/>
      <c r="AQ19507"/>
    </row>
    <row r="19508" spans="23:43" x14ac:dyDescent="0.25">
      <c r="W19508" t="b">
        <f t="shared" si="1309"/>
        <v>1</v>
      </c>
      <c r="X19508" t="b">
        <f t="shared" si="1310"/>
        <v>1</v>
      </c>
      <c r="AA19508"/>
      <c r="AH19508"/>
      <c r="AL19508" t="b">
        <f t="shared" si="1311"/>
        <v>1</v>
      </c>
      <c r="AM19508" t="b">
        <f t="shared" si="1312"/>
        <v>1</v>
      </c>
      <c r="AP19508"/>
      <c r="AQ19508"/>
    </row>
    <row r="19509" spans="23:43" x14ac:dyDescent="0.25">
      <c r="W19509" t="b">
        <f t="shared" si="1309"/>
        <v>1</v>
      </c>
      <c r="X19509" t="b">
        <f t="shared" si="1310"/>
        <v>1</v>
      </c>
      <c r="AA19509"/>
      <c r="AH19509"/>
      <c r="AL19509" t="b">
        <f t="shared" si="1311"/>
        <v>1</v>
      </c>
      <c r="AM19509" t="b">
        <f t="shared" si="1312"/>
        <v>1</v>
      </c>
      <c r="AP19509"/>
      <c r="AQ19509"/>
    </row>
    <row r="19510" spans="23:43" x14ac:dyDescent="0.25">
      <c r="W19510" t="b">
        <f t="shared" si="1309"/>
        <v>1</v>
      </c>
      <c r="X19510" t="b">
        <f t="shared" si="1310"/>
        <v>1</v>
      </c>
      <c r="AA19510"/>
      <c r="AH19510"/>
      <c r="AL19510" t="b">
        <f t="shared" si="1311"/>
        <v>1</v>
      </c>
      <c r="AM19510" t="b">
        <f t="shared" si="1312"/>
        <v>1</v>
      </c>
      <c r="AP19510"/>
      <c r="AQ19510"/>
    </row>
    <row r="19511" spans="23:43" x14ac:dyDescent="0.25">
      <c r="W19511" t="b">
        <f t="shared" si="1309"/>
        <v>1</v>
      </c>
      <c r="X19511" t="b">
        <f t="shared" si="1310"/>
        <v>1</v>
      </c>
      <c r="AA19511"/>
      <c r="AH19511"/>
      <c r="AL19511" t="b">
        <f t="shared" si="1311"/>
        <v>1</v>
      </c>
      <c r="AM19511" t="b">
        <f t="shared" si="1312"/>
        <v>1</v>
      </c>
      <c r="AP19511"/>
      <c r="AQ19511"/>
    </row>
    <row r="19512" spans="23:43" x14ac:dyDescent="0.25">
      <c r="W19512" t="b">
        <f t="shared" si="1309"/>
        <v>1</v>
      </c>
      <c r="X19512" t="b">
        <f t="shared" si="1310"/>
        <v>1</v>
      </c>
      <c r="AA19512"/>
      <c r="AH19512"/>
      <c r="AL19512" t="b">
        <f t="shared" si="1311"/>
        <v>1</v>
      </c>
      <c r="AM19512" t="b">
        <f t="shared" si="1312"/>
        <v>1</v>
      </c>
      <c r="AP19512"/>
      <c r="AQ19512"/>
    </row>
    <row r="19513" spans="23:43" x14ac:dyDescent="0.25">
      <c r="W19513" t="b">
        <f t="shared" si="1309"/>
        <v>1</v>
      </c>
      <c r="X19513" t="b">
        <f t="shared" si="1310"/>
        <v>1</v>
      </c>
      <c r="AA19513"/>
      <c r="AH19513"/>
      <c r="AL19513" t="b">
        <f t="shared" si="1311"/>
        <v>1</v>
      </c>
      <c r="AM19513" t="b">
        <f t="shared" si="1312"/>
        <v>1</v>
      </c>
      <c r="AP19513"/>
      <c r="AQ19513"/>
    </row>
    <row r="19514" spans="23:43" x14ac:dyDescent="0.25">
      <c r="W19514" t="b">
        <f t="shared" si="1309"/>
        <v>1</v>
      </c>
      <c r="X19514" t="b">
        <f t="shared" si="1310"/>
        <v>1</v>
      </c>
      <c r="AA19514"/>
      <c r="AH19514"/>
      <c r="AL19514" t="b">
        <f t="shared" si="1311"/>
        <v>1</v>
      </c>
      <c r="AM19514" t="b">
        <f t="shared" si="1312"/>
        <v>1</v>
      </c>
      <c r="AP19514"/>
      <c r="AQ19514"/>
    </row>
    <row r="19515" spans="23:43" x14ac:dyDescent="0.25">
      <c r="W19515" t="b">
        <f t="shared" si="1309"/>
        <v>1</v>
      </c>
      <c r="X19515" t="b">
        <f t="shared" si="1310"/>
        <v>1</v>
      </c>
      <c r="AA19515"/>
      <c r="AH19515"/>
      <c r="AL19515" t="b">
        <f t="shared" si="1311"/>
        <v>1</v>
      </c>
      <c r="AM19515" t="b">
        <f t="shared" si="1312"/>
        <v>1</v>
      </c>
      <c r="AP19515"/>
      <c r="AQ19515"/>
    </row>
    <row r="19516" spans="23:43" x14ac:dyDescent="0.25">
      <c r="W19516" t="b">
        <f t="shared" si="1309"/>
        <v>1</v>
      </c>
      <c r="X19516" t="b">
        <f t="shared" si="1310"/>
        <v>1</v>
      </c>
      <c r="AA19516"/>
      <c r="AH19516"/>
      <c r="AL19516" t="b">
        <f t="shared" si="1311"/>
        <v>1</v>
      </c>
      <c r="AM19516" t="b">
        <f t="shared" si="1312"/>
        <v>1</v>
      </c>
      <c r="AP19516"/>
      <c r="AQ19516"/>
    </row>
    <row r="19517" spans="23:43" x14ac:dyDescent="0.25">
      <c r="W19517" t="b">
        <f t="shared" si="1309"/>
        <v>1</v>
      </c>
      <c r="X19517" t="b">
        <f t="shared" si="1310"/>
        <v>1</v>
      </c>
      <c r="AA19517"/>
      <c r="AH19517"/>
      <c r="AL19517" t="b">
        <f t="shared" si="1311"/>
        <v>1</v>
      </c>
      <c r="AM19517" t="b">
        <f t="shared" si="1312"/>
        <v>1</v>
      </c>
      <c r="AP19517"/>
      <c r="AQ19517"/>
    </row>
    <row r="19518" spans="23:43" x14ac:dyDescent="0.25">
      <c r="W19518" t="b">
        <f t="shared" si="1309"/>
        <v>1</v>
      </c>
      <c r="X19518" t="b">
        <f t="shared" si="1310"/>
        <v>1</v>
      </c>
      <c r="AA19518"/>
      <c r="AH19518"/>
      <c r="AL19518" t="b">
        <f t="shared" si="1311"/>
        <v>1</v>
      </c>
      <c r="AM19518" t="b">
        <f t="shared" si="1312"/>
        <v>1</v>
      </c>
      <c r="AP19518"/>
      <c r="AQ19518"/>
    </row>
    <row r="19519" spans="23:43" x14ac:dyDescent="0.25">
      <c r="W19519" t="b">
        <f t="shared" si="1309"/>
        <v>1</v>
      </c>
      <c r="X19519" t="b">
        <f t="shared" si="1310"/>
        <v>1</v>
      </c>
      <c r="AA19519"/>
      <c r="AH19519"/>
      <c r="AL19519" t="b">
        <f t="shared" si="1311"/>
        <v>1</v>
      </c>
      <c r="AM19519" t="b">
        <f t="shared" si="1312"/>
        <v>1</v>
      </c>
      <c r="AP19519"/>
      <c r="AQ19519"/>
    </row>
    <row r="19520" spans="23:43" x14ac:dyDescent="0.25">
      <c r="W19520" t="b">
        <f t="shared" si="1309"/>
        <v>1</v>
      </c>
      <c r="X19520" t="b">
        <f t="shared" si="1310"/>
        <v>1</v>
      </c>
      <c r="AA19520"/>
      <c r="AH19520"/>
      <c r="AL19520" t="b">
        <f t="shared" si="1311"/>
        <v>1</v>
      </c>
      <c r="AM19520" t="b">
        <f t="shared" si="1312"/>
        <v>1</v>
      </c>
      <c r="AP19520"/>
      <c r="AQ19520"/>
    </row>
    <row r="19521" spans="23:43" x14ac:dyDescent="0.25">
      <c r="W19521" t="b">
        <f t="shared" si="1309"/>
        <v>1</v>
      </c>
      <c r="X19521" t="b">
        <f t="shared" si="1310"/>
        <v>1</v>
      </c>
      <c r="AA19521"/>
      <c r="AH19521"/>
      <c r="AL19521" t="b">
        <f t="shared" si="1311"/>
        <v>1</v>
      </c>
      <c r="AM19521" t="b">
        <f t="shared" si="1312"/>
        <v>1</v>
      </c>
      <c r="AP19521"/>
      <c r="AQ19521"/>
    </row>
    <row r="19522" spans="23:43" x14ac:dyDescent="0.25">
      <c r="W19522" t="b">
        <f t="shared" si="1309"/>
        <v>1</v>
      </c>
      <c r="X19522" t="b">
        <f t="shared" si="1310"/>
        <v>1</v>
      </c>
      <c r="AA19522"/>
      <c r="AH19522"/>
      <c r="AL19522" t="b">
        <f t="shared" si="1311"/>
        <v>1</v>
      </c>
      <c r="AM19522" t="b">
        <f t="shared" si="1312"/>
        <v>1</v>
      </c>
      <c r="AP19522"/>
      <c r="AQ19522"/>
    </row>
    <row r="19523" spans="23:43" x14ac:dyDescent="0.25">
      <c r="W19523" t="b">
        <f t="shared" si="1309"/>
        <v>1</v>
      </c>
      <c r="X19523" t="b">
        <f t="shared" si="1310"/>
        <v>1</v>
      </c>
      <c r="AA19523"/>
      <c r="AH19523"/>
      <c r="AL19523" t="b">
        <f t="shared" si="1311"/>
        <v>1</v>
      </c>
      <c r="AM19523" t="b">
        <f t="shared" si="1312"/>
        <v>1</v>
      </c>
      <c r="AP19523"/>
      <c r="AQ19523"/>
    </row>
    <row r="19524" spans="23:43" x14ac:dyDescent="0.25">
      <c r="W19524" t="b">
        <f t="shared" si="1309"/>
        <v>1</v>
      </c>
      <c r="X19524" t="b">
        <f t="shared" si="1310"/>
        <v>1</v>
      </c>
      <c r="AA19524"/>
      <c r="AH19524"/>
      <c r="AL19524" t="b">
        <f t="shared" si="1311"/>
        <v>1</v>
      </c>
      <c r="AM19524" t="b">
        <f t="shared" si="1312"/>
        <v>1</v>
      </c>
      <c r="AP19524"/>
      <c r="AQ19524"/>
    </row>
    <row r="19525" spans="23:43" x14ac:dyDescent="0.25">
      <c r="W19525" t="b">
        <f t="shared" si="1309"/>
        <v>1</v>
      </c>
      <c r="X19525" t="b">
        <f t="shared" si="1310"/>
        <v>1</v>
      </c>
      <c r="AA19525"/>
      <c r="AH19525"/>
      <c r="AL19525" t="b">
        <f t="shared" si="1311"/>
        <v>1</v>
      </c>
      <c r="AM19525" t="b">
        <f t="shared" si="1312"/>
        <v>1</v>
      </c>
      <c r="AP19525"/>
      <c r="AQ19525"/>
    </row>
    <row r="19526" spans="23:43" x14ac:dyDescent="0.25">
      <c r="W19526" t="b">
        <f t="shared" si="1309"/>
        <v>1</v>
      </c>
      <c r="X19526" t="b">
        <f t="shared" si="1310"/>
        <v>1</v>
      </c>
      <c r="AA19526"/>
      <c r="AH19526"/>
      <c r="AL19526" t="b">
        <f t="shared" si="1311"/>
        <v>1</v>
      </c>
      <c r="AM19526" t="b">
        <f t="shared" si="1312"/>
        <v>1</v>
      </c>
      <c r="AP19526"/>
      <c r="AQ19526"/>
    </row>
    <row r="19527" spans="23:43" x14ac:dyDescent="0.25">
      <c r="W19527" t="b">
        <f t="shared" si="1309"/>
        <v>1</v>
      </c>
      <c r="X19527" t="b">
        <f t="shared" si="1310"/>
        <v>1</v>
      </c>
      <c r="AA19527"/>
      <c r="AH19527"/>
      <c r="AL19527" t="b">
        <f t="shared" si="1311"/>
        <v>1</v>
      </c>
      <c r="AM19527" t="b">
        <f t="shared" si="1312"/>
        <v>1</v>
      </c>
      <c r="AP19527"/>
      <c r="AQ19527"/>
    </row>
    <row r="19528" spans="23:43" x14ac:dyDescent="0.25">
      <c r="W19528" t="b">
        <f t="shared" si="1309"/>
        <v>1</v>
      </c>
      <c r="X19528" t="b">
        <f t="shared" si="1310"/>
        <v>1</v>
      </c>
      <c r="AA19528"/>
      <c r="AH19528"/>
      <c r="AL19528" t="b">
        <f t="shared" si="1311"/>
        <v>1</v>
      </c>
      <c r="AM19528" t="b">
        <f t="shared" si="1312"/>
        <v>1</v>
      </c>
      <c r="AP19528"/>
      <c r="AQ19528"/>
    </row>
    <row r="19529" spans="23:43" x14ac:dyDescent="0.25">
      <c r="W19529" t="b">
        <f t="shared" si="1309"/>
        <v>1</v>
      </c>
      <c r="X19529" t="b">
        <f t="shared" si="1310"/>
        <v>1</v>
      </c>
      <c r="AA19529"/>
      <c r="AH19529"/>
      <c r="AL19529" t="b">
        <f t="shared" si="1311"/>
        <v>1</v>
      </c>
      <c r="AM19529" t="b">
        <f t="shared" si="1312"/>
        <v>1</v>
      </c>
      <c r="AP19529"/>
      <c r="AQ19529"/>
    </row>
    <row r="19530" spans="23:43" x14ac:dyDescent="0.25">
      <c r="W19530" t="b">
        <f t="shared" si="1309"/>
        <v>1</v>
      </c>
      <c r="X19530" t="b">
        <f t="shared" si="1310"/>
        <v>1</v>
      </c>
      <c r="AA19530"/>
      <c r="AH19530"/>
      <c r="AL19530" t="b">
        <f t="shared" si="1311"/>
        <v>1</v>
      </c>
      <c r="AM19530" t="b">
        <f t="shared" si="1312"/>
        <v>1</v>
      </c>
      <c r="AP19530"/>
      <c r="AQ19530"/>
    </row>
    <row r="19531" spans="23:43" x14ac:dyDescent="0.25">
      <c r="W19531" t="b">
        <f t="shared" si="1309"/>
        <v>1</v>
      </c>
      <c r="X19531" t="b">
        <f t="shared" si="1310"/>
        <v>1</v>
      </c>
      <c r="AA19531"/>
      <c r="AH19531"/>
      <c r="AL19531" t="b">
        <f t="shared" si="1311"/>
        <v>1</v>
      </c>
      <c r="AM19531" t="b">
        <f t="shared" si="1312"/>
        <v>1</v>
      </c>
      <c r="AP19531"/>
      <c r="AQ19531"/>
    </row>
    <row r="19532" spans="23:43" x14ac:dyDescent="0.25">
      <c r="W19532" t="b">
        <f t="shared" ref="W19532:W19595" si="1313">IF(AND(U19532&lt;&gt;"",U19532&lt;&gt;"Grand Total",U19532&lt;&gt;"(blank)"),GETPIVOTDATA("Facility CCN",$U$10,"Facility CCN",U19532)=1,TRUE)</f>
        <v>1</v>
      </c>
      <c r="X19532" t="b">
        <f t="shared" ref="X19532:X19595" si="1314">IF(AND(U19532&lt;&gt;"",U19532&lt;&gt;"Grand Total",U19532&lt;&gt;"(blank)"),LEN(U19532)=6,TRUE)</f>
        <v>1</v>
      </c>
      <c r="AA19532"/>
      <c r="AH19532"/>
      <c r="AL19532" t="b">
        <f t="shared" ref="AL19532:AL19595" si="1315">IF(AND(AJ19532&lt;&gt;"",AJ19532&lt;&gt;"Grand Total",AJ19532&lt;&gt;"(blank)"),GETPIVOTDATA("Provider NPI",$AJ$10,"Provider NPI",AJ19532)=1,TRUE)</f>
        <v>1</v>
      </c>
      <c r="AM19532" t="b">
        <f t="shared" ref="AM19532:AM19595" si="1316">IF(AND(AJ19532&lt;&gt;"",AJ19532&lt;&gt;"Grand Total",AJ19532&lt;&gt;"(blank)"),LEN(AJ19532)=10,TRUE)</f>
        <v>1</v>
      </c>
      <c r="AP19532"/>
      <c r="AQ19532"/>
    </row>
    <row r="19533" spans="23:43" x14ac:dyDescent="0.25">
      <c r="W19533" t="b">
        <f t="shared" si="1313"/>
        <v>1</v>
      </c>
      <c r="X19533" t="b">
        <f t="shared" si="1314"/>
        <v>1</v>
      </c>
      <c r="AA19533"/>
      <c r="AH19533"/>
      <c r="AL19533" t="b">
        <f t="shared" si="1315"/>
        <v>1</v>
      </c>
      <c r="AM19533" t="b">
        <f t="shared" si="1316"/>
        <v>1</v>
      </c>
      <c r="AP19533"/>
      <c r="AQ19533"/>
    </row>
    <row r="19534" spans="23:43" x14ac:dyDescent="0.25">
      <c r="W19534" t="b">
        <f t="shared" si="1313"/>
        <v>1</v>
      </c>
      <c r="X19534" t="b">
        <f t="shared" si="1314"/>
        <v>1</v>
      </c>
      <c r="AA19534"/>
      <c r="AH19534"/>
      <c r="AL19534" t="b">
        <f t="shared" si="1315"/>
        <v>1</v>
      </c>
      <c r="AM19534" t="b">
        <f t="shared" si="1316"/>
        <v>1</v>
      </c>
      <c r="AP19534"/>
      <c r="AQ19534"/>
    </row>
    <row r="19535" spans="23:43" x14ac:dyDescent="0.25">
      <c r="W19535" t="b">
        <f t="shared" si="1313"/>
        <v>1</v>
      </c>
      <c r="X19535" t="b">
        <f t="shared" si="1314"/>
        <v>1</v>
      </c>
      <c r="AA19535"/>
      <c r="AH19535"/>
      <c r="AL19535" t="b">
        <f t="shared" si="1315"/>
        <v>1</v>
      </c>
      <c r="AM19535" t="b">
        <f t="shared" si="1316"/>
        <v>1</v>
      </c>
      <c r="AP19535"/>
      <c r="AQ19535"/>
    </row>
    <row r="19536" spans="23:43" x14ac:dyDescent="0.25">
      <c r="W19536" t="b">
        <f t="shared" si="1313"/>
        <v>1</v>
      </c>
      <c r="X19536" t="b">
        <f t="shared" si="1314"/>
        <v>1</v>
      </c>
      <c r="AA19536"/>
      <c r="AH19536"/>
      <c r="AL19536" t="b">
        <f t="shared" si="1315"/>
        <v>1</v>
      </c>
      <c r="AM19536" t="b">
        <f t="shared" si="1316"/>
        <v>1</v>
      </c>
      <c r="AP19536"/>
      <c r="AQ19536"/>
    </row>
    <row r="19537" spans="23:43" x14ac:dyDescent="0.25">
      <c r="W19537" t="b">
        <f t="shared" si="1313"/>
        <v>1</v>
      </c>
      <c r="X19537" t="b">
        <f t="shared" si="1314"/>
        <v>1</v>
      </c>
      <c r="AA19537"/>
      <c r="AH19537"/>
      <c r="AL19537" t="b">
        <f t="shared" si="1315"/>
        <v>1</v>
      </c>
      <c r="AM19537" t="b">
        <f t="shared" si="1316"/>
        <v>1</v>
      </c>
      <c r="AP19537"/>
      <c r="AQ19537"/>
    </row>
    <row r="19538" spans="23:43" x14ac:dyDescent="0.25">
      <c r="W19538" t="b">
        <f t="shared" si="1313"/>
        <v>1</v>
      </c>
      <c r="X19538" t="b">
        <f t="shared" si="1314"/>
        <v>1</v>
      </c>
      <c r="AA19538"/>
      <c r="AH19538"/>
      <c r="AL19538" t="b">
        <f t="shared" si="1315"/>
        <v>1</v>
      </c>
      <c r="AM19538" t="b">
        <f t="shared" si="1316"/>
        <v>1</v>
      </c>
      <c r="AP19538"/>
      <c r="AQ19538"/>
    </row>
    <row r="19539" spans="23:43" x14ac:dyDescent="0.25">
      <c r="W19539" t="b">
        <f t="shared" si="1313"/>
        <v>1</v>
      </c>
      <c r="X19539" t="b">
        <f t="shared" si="1314"/>
        <v>1</v>
      </c>
      <c r="AA19539"/>
      <c r="AH19539"/>
      <c r="AL19539" t="b">
        <f t="shared" si="1315"/>
        <v>1</v>
      </c>
      <c r="AM19539" t="b">
        <f t="shared" si="1316"/>
        <v>1</v>
      </c>
      <c r="AP19539"/>
      <c r="AQ19539"/>
    </row>
    <row r="19540" spans="23:43" x14ac:dyDescent="0.25">
      <c r="W19540" t="b">
        <f t="shared" si="1313"/>
        <v>1</v>
      </c>
      <c r="X19540" t="b">
        <f t="shared" si="1314"/>
        <v>1</v>
      </c>
      <c r="AA19540"/>
      <c r="AH19540"/>
      <c r="AL19540" t="b">
        <f t="shared" si="1315"/>
        <v>1</v>
      </c>
      <c r="AM19540" t="b">
        <f t="shared" si="1316"/>
        <v>1</v>
      </c>
      <c r="AP19540"/>
      <c r="AQ19540"/>
    </row>
    <row r="19541" spans="23:43" x14ac:dyDescent="0.25">
      <c r="W19541" t="b">
        <f t="shared" si="1313"/>
        <v>1</v>
      </c>
      <c r="X19541" t="b">
        <f t="shared" si="1314"/>
        <v>1</v>
      </c>
      <c r="AA19541"/>
      <c r="AH19541"/>
      <c r="AL19541" t="b">
        <f t="shared" si="1315"/>
        <v>1</v>
      </c>
      <c r="AM19541" t="b">
        <f t="shared" si="1316"/>
        <v>1</v>
      </c>
      <c r="AP19541"/>
      <c r="AQ19541"/>
    </row>
    <row r="19542" spans="23:43" x14ac:dyDescent="0.25">
      <c r="W19542" t="b">
        <f t="shared" si="1313"/>
        <v>1</v>
      </c>
      <c r="X19542" t="b">
        <f t="shared" si="1314"/>
        <v>1</v>
      </c>
      <c r="AA19542"/>
      <c r="AH19542"/>
      <c r="AL19542" t="b">
        <f t="shared" si="1315"/>
        <v>1</v>
      </c>
      <c r="AM19542" t="b">
        <f t="shared" si="1316"/>
        <v>1</v>
      </c>
      <c r="AP19542"/>
      <c r="AQ19542"/>
    </row>
    <row r="19543" spans="23:43" x14ac:dyDescent="0.25">
      <c r="W19543" t="b">
        <f t="shared" si="1313"/>
        <v>1</v>
      </c>
      <c r="X19543" t="b">
        <f t="shared" si="1314"/>
        <v>1</v>
      </c>
      <c r="AA19543"/>
      <c r="AH19543"/>
      <c r="AL19543" t="b">
        <f t="shared" si="1315"/>
        <v>1</v>
      </c>
      <c r="AM19543" t="b">
        <f t="shared" si="1316"/>
        <v>1</v>
      </c>
      <c r="AP19543"/>
      <c r="AQ19543"/>
    </row>
    <row r="19544" spans="23:43" x14ac:dyDescent="0.25">
      <c r="W19544" t="b">
        <f t="shared" si="1313"/>
        <v>1</v>
      </c>
      <c r="X19544" t="b">
        <f t="shared" si="1314"/>
        <v>1</v>
      </c>
      <c r="AA19544"/>
      <c r="AH19544"/>
      <c r="AL19544" t="b">
        <f t="shared" si="1315"/>
        <v>1</v>
      </c>
      <c r="AM19544" t="b">
        <f t="shared" si="1316"/>
        <v>1</v>
      </c>
      <c r="AP19544"/>
      <c r="AQ19544"/>
    </row>
    <row r="19545" spans="23:43" x14ac:dyDescent="0.25">
      <c r="W19545" t="b">
        <f t="shared" si="1313"/>
        <v>1</v>
      </c>
      <c r="X19545" t="b">
        <f t="shared" si="1314"/>
        <v>1</v>
      </c>
      <c r="AA19545"/>
      <c r="AH19545"/>
      <c r="AL19545" t="b">
        <f t="shared" si="1315"/>
        <v>1</v>
      </c>
      <c r="AM19545" t="b">
        <f t="shared" si="1316"/>
        <v>1</v>
      </c>
      <c r="AP19545"/>
      <c r="AQ19545"/>
    </row>
    <row r="19546" spans="23:43" x14ac:dyDescent="0.25">
      <c r="W19546" t="b">
        <f t="shared" si="1313"/>
        <v>1</v>
      </c>
      <c r="X19546" t="b">
        <f t="shared" si="1314"/>
        <v>1</v>
      </c>
      <c r="AA19546"/>
      <c r="AH19546"/>
      <c r="AL19546" t="b">
        <f t="shared" si="1315"/>
        <v>1</v>
      </c>
      <c r="AM19546" t="b">
        <f t="shared" si="1316"/>
        <v>1</v>
      </c>
      <c r="AP19546"/>
      <c r="AQ19546"/>
    </row>
    <row r="19547" spans="23:43" x14ac:dyDescent="0.25">
      <c r="W19547" t="b">
        <f t="shared" si="1313"/>
        <v>1</v>
      </c>
      <c r="X19547" t="b">
        <f t="shared" si="1314"/>
        <v>1</v>
      </c>
      <c r="AA19547"/>
      <c r="AH19547"/>
      <c r="AL19547" t="b">
        <f t="shared" si="1315"/>
        <v>1</v>
      </c>
      <c r="AM19547" t="b">
        <f t="shared" si="1316"/>
        <v>1</v>
      </c>
      <c r="AP19547"/>
      <c r="AQ19547"/>
    </row>
    <row r="19548" spans="23:43" x14ac:dyDescent="0.25">
      <c r="W19548" t="b">
        <f t="shared" si="1313"/>
        <v>1</v>
      </c>
      <c r="X19548" t="b">
        <f t="shared" si="1314"/>
        <v>1</v>
      </c>
      <c r="AA19548"/>
      <c r="AH19548"/>
      <c r="AL19548" t="b">
        <f t="shared" si="1315"/>
        <v>1</v>
      </c>
      <c r="AM19548" t="b">
        <f t="shared" si="1316"/>
        <v>1</v>
      </c>
      <c r="AP19548"/>
      <c r="AQ19548"/>
    </row>
    <row r="19549" spans="23:43" x14ac:dyDescent="0.25">
      <c r="W19549" t="b">
        <f t="shared" si="1313"/>
        <v>1</v>
      </c>
      <c r="X19549" t="b">
        <f t="shared" si="1314"/>
        <v>1</v>
      </c>
      <c r="AA19549"/>
      <c r="AH19549"/>
      <c r="AL19549" t="b">
        <f t="shared" si="1315"/>
        <v>1</v>
      </c>
      <c r="AM19549" t="b">
        <f t="shared" si="1316"/>
        <v>1</v>
      </c>
      <c r="AP19549"/>
      <c r="AQ19549"/>
    </row>
    <row r="19550" spans="23:43" x14ac:dyDescent="0.25">
      <c r="W19550" t="b">
        <f t="shared" si="1313"/>
        <v>1</v>
      </c>
      <c r="X19550" t="b">
        <f t="shared" si="1314"/>
        <v>1</v>
      </c>
      <c r="AA19550"/>
      <c r="AH19550"/>
      <c r="AL19550" t="b">
        <f t="shared" si="1315"/>
        <v>1</v>
      </c>
      <c r="AM19550" t="b">
        <f t="shared" si="1316"/>
        <v>1</v>
      </c>
      <c r="AP19550"/>
      <c r="AQ19550"/>
    </row>
    <row r="19551" spans="23:43" x14ac:dyDescent="0.25">
      <c r="W19551" t="b">
        <f t="shared" si="1313"/>
        <v>1</v>
      </c>
      <c r="X19551" t="b">
        <f t="shared" si="1314"/>
        <v>1</v>
      </c>
      <c r="AA19551"/>
      <c r="AH19551"/>
      <c r="AL19551" t="b">
        <f t="shared" si="1315"/>
        <v>1</v>
      </c>
      <c r="AM19551" t="b">
        <f t="shared" si="1316"/>
        <v>1</v>
      </c>
      <c r="AP19551"/>
      <c r="AQ19551"/>
    </row>
    <row r="19552" spans="23:43" x14ac:dyDescent="0.25">
      <c r="W19552" t="b">
        <f t="shared" si="1313"/>
        <v>1</v>
      </c>
      <c r="X19552" t="b">
        <f t="shared" si="1314"/>
        <v>1</v>
      </c>
      <c r="AA19552"/>
      <c r="AH19552"/>
      <c r="AL19552" t="b">
        <f t="shared" si="1315"/>
        <v>1</v>
      </c>
      <c r="AM19552" t="b">
        <f t="shared" si="1316"/>
        <v>1</v>
      </c>
      <c r="AP19552"/>
      <c r="AQ19552"/>
    </row>
    <row r="19553" spans="23:43" x14ac:dyDescent="0.25">
      <c r="W19553" t="b">
        <f t="shared" si="1313"/>
        <v>1</v>
      </c>
      <c r="X19553" t="b">
        <f t="shared" si="1314"/>
        <v>1</v>
      </c>
      <c r="AA19553"/>
      <c r="AH19553"/>
      <c r="AL19553" t="b">
        <f t="shared" si="1315"/>
        <v>1</v>
      </c>
      <c r="AM19553" t="b">
        <f t="shared" si="1316"/>
        <v>1</v>
      </c>
      <c r="AP19553"/>
      <c r="AQ19553"/>
    </row>
    <row r="19554" spans="23:43" x14ac:dyDescent="0.25">
      <c r="W19554" t="b">
        <f t="shared" si="1313"/>
        <v>1</v>
      </c>
      <c r="X19554" t="b">
        <f t="shared" si="1314"/>
        <v>1</v>
      </c>
      <c r="AA19554"/>
      <c r="AH19554"/>
      <c r="AL19554" t="b">
        <f t="shared" si="1315"/>
        <v>1</v>
      </c>
      <c r="AM19554" t="b">
        <f t="shared" si="1316"/>
        <v>1</v>
      </c>
      <c r="AP19554"/>
      <c r="AQ19554"/>
    </row>
    <row r="19555" spans="23:43" x14ac:dyDescent="0.25">
      <c r="W19555" t="b">
        <f t="shared" si="1313"/>
        <v>1</v>
      </c>
      <c r="X19555" t="b">
        <f t="shared" si="1314"/>
        <v>1</v>
      </c>
      <c r="AA19555"/>
      <c r="AH19555"/>
      <c r="AL19555" t="b">
        <f t="shared" si="1315"/>
        <v>1</v>
      </c>
      <c r="AM19555" t="b">
        <f t="shared" si="1316"/>
        <v>1</v>
      </c>
      <c r="AP19555"/>
      <c r="AQ19555"/>
    </row>
    <row r="19556" spans="23:43" x14ac:dyDescent="0.25">
      <c r="W19556" t="b">
        <f t="shared" si="1313"/>
        <v>1</v>
      </c>
      <c r="X19556" t="b">
        <f t="shared" si="1314"/>
        <v>1</v>
      </c>
      <c r="AA19556"/>
      <c r="AH19556"/>
      <c r="AL19556" t="b">
        <f t="shared" si="1315"/>
        <v>1</v>
      </c>
      <c r="AM19556" t="b">
        <f t="shared" si="1316"/>
        <v>1</v>
      </c>
      <c r="AP19556"/>
      <c r="AQ19556"/>
    </row>
    <row r="19557" spans="23:43" x14ac:dyDescent="0.25">
      <c r="W19557" t="b">
        <f t="shared" si="1313"/>
        <v>1</v>
      </c>
      <c r="X19557" t="b">
        <f t="shared" si="1314"/>
        <v>1</v>
      </c>
      <c r="AA19557"/>
      <c r="AH19557"/>
      <c r="AL19557" t="b">
        <f t="shared" si="1315"/>
        <v>1</v>
      </c>
      <c r="AM19557" t="b">
        <f t="shared" si="1316"/>
        <v>1</v>
      </c>
      <c r="AP19557"/>
      <c r="AQ19557"/>
    </row>
    <row r="19558" spans="23:43" x14ac:dyDescent="0.25">
      <c r="W19558" t="b">
        <f t="shared" si="1313"/>
        <v>1</v>
      </c>
      <c r="X19558" t="b">
        <f t="shared" si="1314"/>
        <v>1</v>
      </c>
      <c r="AA19558"/>
      <c r="AH19558"/>
      <c r="AL19558" t="b">
        <f t="shared" si="1315"/>
        <v>1</v>
      </c>
      <c r="AM19558" t="b">
        <f t="shared" si="1316"/>
        <v>1</v>
      </c>
      <c r="AP19558"/>
      <c r="AQ19558"/>
    </row>
    <row r="19559" spans="23:43" x14ac:dyDescent="0.25">
      <c r="W19559" t="b">
        <f t="shared" si="1313"/>
        <v>1</v>
      </c>
      <c r="X19559" t="b">
        <f t="shared" si="1314"/>
        <v>1</v>
      </c>
      <c r="AA19559"/>
      <c r="AH19559"/>
      <c r="AL19559" t="b">
        <f t="shared" si="1315"/>
        <v>1</v>
      </c>
      <c r="AM19559" t="b">
        <f t="shared" si="1316"/>
        <v>1</v>
      </c>
      <c r="AP19559"/>
      <c r="AQ19559"/>
    </row>
    <row r="19560" spans="23:43" x14ac:dyDescent="0.25">
      <c r="W19560" t="b">
        <f t="shared" si="1313"/>
        <v>1</v>
      </c>
      <c r="X19560" t="b">
        <f t="shared" si="1314"/>
        <v>1</v>
      </c>
      <c r="AA19560"/>
      <c r="AH19560"/>
      <c r="AL19560" t="b">
        <f t="shared" si="1315"/>
        <v>1</v>
      </c>
      <c r="AM19560" t="b">
        <f t="shared" si="1316"/>
        <v>1</v>
      </c>
      <c r="AP19560"/>
      <c r="AQ19560"/>
    </row>
    <row r="19561" spans="23:43" x14ac:dyDescent="0.25">
      <c r="W19561" t="b">
        <f t="shared" si="1313"/>
        <v>1</v>
      </c>
      <c r="X19561" t="b">
        <f t="shared" si="1314"/>
        <v>1</v>
      </c>
      <c r="AA19561"/>
      <c r="AH19561"/>
      <c r="AL19561" t="b">
        <f t="shared" si="1315"/>
        <v>1</v>
      </c>
      <c r="AM19561" t="b">
        <f t="shared" si="1316"/>
        <v>1</v>
      </c>
      <c r="AP19561"/>
      <c r="AQ19561"/>
    </row>
    <row r="19562" spans="23:43" x14ac:dyDescent="0.25">
      <c r="W19562" t="b">
        <f t="shared" si="1313"/>
        <v>1</v>
      </c>
      <c r="X19562" t="b">
        <f t="shared" si="1314"/>
        <v>1</v>
      </c>
      <c r="AA19562"/>
      <c r="AH19562"/>
      <c r="AL19562" t="b">
        <f t="shared" si="1315"/>
        <v>1</v>
      </c>
      <c r="AM19562" t="b">
        <f t="shared" si="1316"/>
        <v>1</v>
      </c>
      <c r="AP19562"/>
      <c r="AQ19562"/>
    </row>
    <row r="19563" spans="23:43" x14ac:dyDescent="0.25">
      <c r="W19563" t="b">
        <f t="shared" si="1313"/>
        <v>1</v>
      </c>
      <c r="X19563" t="b">
        <f t="shared" si="1314"/>
        <v>1</v>
      </c>
      <c r="AA19563"/>
      <c r="AH19563"/>
      <c r="AL19563" t="b">
        <f t="shared" si="1315"/>
        <v>1</v>
      </c>
      <c r="AM19563" t="b">
        <f t="shared" si="1316"/>
        <v>1</v>
      </c>
      <c r="AP19563"/>
      <c r="AQ19563"/>
    </row>
    <row r="19564" spans="23:43" x14ac:dyDescent="0.25">
      <c r="W19564" t="b">
        <f t="shared" si="1313"/>
        <v>1</v>
      </c>
      <c r="X19564" t="b">
        <f t="shared" si="1314"/>
        <v>1</v>
      </c>
      <c r="AA19564"/>
      <c r="AH19564"/>
      <c r="AL19564" t="b">
        <f t="shared" si="1315"/>
        <v>1</v>
      </c>
      <c r="AM19564" t="b">
        <f t="shared" si="1316"/>
        <v>1</v>
      </c>
      <c r="AP19564"/>
      <c r="AQ19564"/>
    </row>
    <row r="19565" spans="23:43" x14ac:dyDescent="0.25">
      <c r="W19565" t="b">
        <f t="shared" si="1313"/>
        <v>1</v>
      </c>
      <c r="X19565" t="b">
        <f t="shared" si="1314"/>
        <v>1</v>
      </c>
      <c r="AA19565"/>
      <c r="AH19565"/>
      <c r="AL19565" t="b">
        <f t="shared" si="1315"/>
        <v>1</v>
      </c>
      <c r="AM19565" t="b">
        <f t="shared" si="1316"/>
        <v>1</v>
      </c>
      <c r="AP19565"/>
      <c r="AQ19565"/>
    </row>
    <row r="19566" spans="23:43" x14ac:dyDescent="0.25">
      <c r="W19566" t="b">
        <f t="shared" si="1313"/>
        <v>1</v>
      </c>
      <c r="X19566" t="b">
        <f t="shared" si="1314"/>
        <v>1</v>
      </c>
      <c r="AA19566"/>
      <c r="AH19566"/>
      <c r="AL19566" t="b">
        <f t="shared" si="1315"/>
        <v>1</v>
      </c>
      <c r="AM19566" t="b">
        <f t="shared" si="1316"/>
        <v>1</v>
      </c>
      <c r="AP19566"/>
      <c r="AQ19566"/>
    </row>
    <row r="19567" spans="23:43" x14ac:dyDescent="0.25">
      <c r="W19567" t="b">
        <f t="shared" si="1313"/>
        <v>1</v>
      </c>
      <c r="X19567" t="b">
        <f t="shared" si="1314"/>
        <v>1</v>
      </c>
      <c r="AA19567"/>
      <c r="AH19567"/>
      <c r="AL19567" t="b">
        <f t="shared" si="1315"/>
        <v>1</v>
      </c>
      <c r="AM19567" t="b">
        <f t="shared" si="1316"/>
        <v>1</v>
      </c>
      <c r="AP19567"/>
      <c r="AQ19567"/>
    </row>
    <row r="19568" spans="23:43" x14ac:dyDescent="0.25">
      <c r="W19568" t="b">
        <f t="shared" si="1313"/>
        <v>1</v>
      </c>
      <c r="X19568" t="b">
        <f t="shared" si="1314"/>
        <v>1</v>
      </c>
      <c r="AA19568"/>
      <c r="AH19568"/>
      <c r="AL19568" t="b">
        <f t="shared" si="1315"/>
        <v>1</v>
      </c>
      <c r="AM19568" t="b">
        <f t="shared" si="1316"/>
        <v>1</v>
      </c>
      <c r="AP19568"/>
      <c r="AQ19568"/>
    </row>
    <row r="19569" spans="23:43" x14ac:dyDescent="0.25">
      <c r="W19569" t="b">
        <f t="shared" si="1313"/>
        <v>1</v>
      </c>
      <c r="X19569" t="b">
        <f t="shared" si="1314"/>
        <v>1</v>
      </c>
      <c r="AA19569"/>
      <c r="AH19569"/>
      <c r="AL19569" t="b">
        <f t="shared" si="1315"/>
        <v>1</v>
      </c>
      <c r="AM19569" t="b">
        <f t="shared" si="1316"/>
        <v>1</v>
      </c>
      <c r="AP19569"/>
      <c r="AQ19569"/>
    </row>
    <row r="19570" spans="23:43" x14ac:dyDescent="0.25">
      <c r="W19570" t="b">
        <f t="shared" si="1313"/>
        <v>1</v>
      </c>
      <c r="X19570" t="b">
        <f t="shared" si="1314"/>
        <v>1</v>
      </c>
      <c r="AA19570"/>
      <c r="AH19570"/>
      <c r="AL19570" t="b">
        <f t="shared" si="1315"/>
        <v>1</v>
      </c>
      <c r="AM19570" t="b">
        <f t="shared" si="1316"/>
        <v>1</v>
      </c>
      <c r="AP19570"/>
      <c r="AQ19570"/>
    </row>
    <row r="19571" spans="23:43" x14ac:dyDescent="0.25">
      <c r="W19571" t="b">
        <f t="shared" si="1313"/>
        <v>1</v>
      </c>
      <c r="X19571" t="b">
        <f t="shared" si="1314"/>
        <v>1</v>
      </c>
      <c r="AA19571"/>
      <c r="AH19571"/>
      <c r="AL19571" t="b">
        <f t="shared" si="1315"/>
        <v>1</v>
      </c>
      <c r="AM19571" t="b">
        <f t="shared" si="1316"/>
        <v>1</v>
      </c>
      <c r="AP19571"/>
      <c r="AQ19571"/>
    </row>
    <row r="19572" spans="23:43" x14ac:dyDescent="0.25">
      <c r="W19572" t="b">
        <f t="shared" si="1313"/>
        <v>1</v>
      </c>
      <c r="X19572" t="b">
        <f t="shared" si="1314"/>
        <v>1</v>
      </c>
      <c r="AA19572"/>
      <c r="AH19572"/>
      <c r="AL19572" t="b">
        <f t="shared" si="1315"/>
        <v>1</v>
      </c>
      <c r="AM19572" t="b">
        <f t="shared" si="1316"/>
        <v>1</v>
      </c>
      <c r="AP19572"/>
      <c r="AQ19572"/>
    </row>
    <row r="19573" spans="23:43" x14ac:dyDescent="0.25">
      <c r="W19573" t="b">
        <f t="shared" si="1313"/>
        <v>1</v>
      </c>
      <c r="X19573" t="b">
        <f t="shared" si="1314"/>
        <v>1</v>
      </c>
      <c r="AA19573"/>
      <c r="AH19573"/>
      <c r="AL19573" t="b">
        <f t="shared" si="1315"/>
        <v>1</v>
      </c>
      <c r="AM19573" t="b">
        <f t="shared" si="1316"/>
        <v>1</v>
      </c>
      <c r="AP19573"/>
      <c r="AQ19573"/>
    </row>
    <row r="19574" spans="23:43" x14ac:dyDescent="0.25">
      <c r="W19574" t="b">
        <f t="shared" si="1313"/>
        <v>1</v>
      </c>
      <c r="X19574" t="b">
        <f t="shared" si="1314"/>
        <v>1</v>
      </c>
      <c r="AA19574"/>
      <c r="AH19574"/>
      <c r="AL19574" t="b">
        <f t="shared" si="1315"/>
        <v>1</v>
      </c>
      <c r="AM19574" t="b">
        <f t="shared" si="1316"/>
        <v>1</v>
      </c>
      <c r="AP19574"/>
      <c r="AQ19574"/>
    </row>
    <row r="19575" spans="23:43" x14ac:dyDescent="0.25">
      <c r="W19575" t="b">
        <f t="shared" si="1313"/>
        <v>1</v>
      </c>
      <c r="X19575" t="b">
        <f t="shared" si="1314"/>
        <v>1</v>
      </c>
      <c r="AA19575"/>
      <c r="AH19575"/>
      <c r="AL19575" t="b">
        <f t="shared" si="1315"/>
        <v>1</v>
      </c>
      <c r="AM19575" t="b">
        <f t="shared" si="1316"/>
        <v>1</v>
      </c>
      <c r="AP19575"/>
      <c r="AQ19575"/>
    </row>
    <row r="19576" spans="23:43" x14ac:dyDescent="0.25">
      <c r="W19576" t="b">
        <f t="shared" si="1313"/>
        <v>1</v>
      </c>
      <c r="X19576" t="b">
        <f t="shared" si="1314"/>
        <v>1</v>
      </c>
      <c r="AA19576"/>
      <c r="AH19576"/>
      <c r="AL19576" t="b">
        <f t="shared" si="1315"/>
        <v>1</v>
      </c>
      <c r="AM19576" t="b">
        <f t="shared" si="1316"/>
        <v>1</v>
      </c>
      <c r="AP19576"/>
      <c r="AQ19576"/>
    </row>
    <row r="19577" spans="23:43" x14ac:dyDescent="0.25">
      <c r="W19577" t="b">
        <f t="shared" si="1313"/>
        <v>1</v>
      </c>
      <c r="X19577" t="b">
        <f t="shared" si="1314"/>
        <v>1</v>
      </c>
      <c r="AA19577"/>
      <c r="AH19577"/>
      <c r="AL19577" t="b">
        <f t="shared" si="1315"/>
        <v>1</v>
      </c>
      <c r="AM19577" t="b">
        <f t="shared" si="1316"/>
        <v>1</v>
      </c>
      <c r="AP19577"/>
      <c r="AQ19577"/>
    </row>
    <row r="19578" spans="23:43" x14ac:dyDescent="0.25">
      <c r="W19578" t="b">
        <f t="shared" si="1313"/>
        <v>1</v>
      </c>
      <c r="X19578" t="b">
        <f t="shared" si="1314"/>
        <v>1</v>
      </c>
      <c r="AA19578"/>
      <c r="AH19578"/>
      <c r="AL19578" t="b">
        <f t="shared" si="1315"/>
        <v>1</v>
      </c>
      <c r="AM19578" t="b">
        <f t="shared" si="1316"/>
        <v>1</v>
      </c>
      <c r="AP19578"/>
      <c r="AQ19578"/>
    </row>
    <row r="19579" spans="23:43" x14ac:dyDescent="0.25">
      <c r="W19579" t="b">
        <f t="shared" si="1313"/>
        <v>1</v>
      </c>
      <c r="X19579" t="b">
        <f t="shared" si="1314"/>
        <v>1</v>
      </c>
      <c r="AA19579"/>
      <c r="AH19579"/>
      <c r="AL19579" t="b">
        <f t="shared" si="1315"/>
        <v>1</v>
      </c>
      <c r="AM19579" t="b">
        <f t="shared" si="1316"/>
        <v>1</v>
      </c>
      <c r="AP19579"/>
      <c r="AQ19579"/>
    </row>
    <row r="19580" spans="23:43" x14ac:dyDescent="0.25">
      <c r="W19580" t="b">
        <f t="shared" si="1313"/>
        <v>1</v>
      </c>
      <c r="X19580" t="b">
        <f t="shared" si="1314"/>
        <v>1</v>
      </c>
      <c r="AA19580"/>
      <c r="AH19580"/>
      <c r="AL19580" t="b">
        <f t="shared" si="1315"/>
        <v>1</v>
      </c>
      <c r="AM19580" t="b">
        <f t="shared" si="1316"/>
        <v>1</v>
      </c>
      <c r="AP19580"/>
      <c r="AQ19580"/>
    </row>
    <row r="19581" spans="23:43" x14ac:dyDescent="0.25">
      <c r="W19581" t="b">
        <f t="shared" si="1313"/>
        <v>1</v>
      </c>
      <c r="X19581" t="b">
        <f t="shared" si="1314"/>
        <v>1</v>
      </c>
      <c r="AA19581"/>
      <c r="AH19581"/>
      <c r="AL19581" t="b">
        <f t="shared" si="1315"/>
        <v>1</v>
      </c>
      <c r="AM19581" t="b">
        <f t="shared" si="1316"/>
        <v>1</v>
      </c>
      <c r="AP19581"/>
      <c r="AQ19581"/>
    </row>
    <row r="19582" spans="23:43" x14ac:dyDescent="0.25">
      <c r="W19582" t="b">
        <f t="shared" si="1313"/>
        <v>1</v>
      </c>
      <c r="X19582" t="b">
        <f t="shared" si="1314"/>
        <v>1</v>
      </c>
      <c r="AA19582"/>
      <c r="AH19582"/>
      <c r="AL19582" t="b">
        <f t="shared" si="1315"/>
        <v>1</v>
      </c>
      <c r="AM19582" t="b">
        <f t="shared" si="1316"/>
        <v>1</v>
      </c>
      <c r="AP19582"/>
      <c r="AQ19582"/>
    </row>
    <row r="19583" spans="23:43" x14ac:dyDescent="0.25">
      <c r="W19583" t="b">
        <f t="shared" si="1313"/>
        <v>1</v>
      </c>
      <c r="X19583" t="b">
        <f t="shared" si="1314"/>
        <v>1</v>
      </c>
      <c r="AA19583"/>
      <c r="AH19583"/>
      <c r="AL19583" t="b">
        <f t="shared" si="1315"/>
        <v>1</v>
      </c>
      <c r="AM19583" t="b">
        <f t="shared" si="1316"/>
        <v>1</v>
      </c>
      <c r="AP19583"/>
      <c r="AQ19583"/>
    </row>
    <row r="19584" spans="23:43" x14ac:dyDescent="0.25">
      <c r="W19584" t="b">
        <f t="shared" si="1313"/>
        <v>1</v>
      </c>
      <c r="X19584" t="b">
        <f t="shared" si="1314"/>
        <v>1</v>
      </c>
      <c r="AA19584"/>
      <c r="AH19584"/>
      <c r="AL19584" t="b">
        <f t="shared" si="1315"/>
        <v>1</v>
      </c>
      <c r="AM19584" t="b">
        <f t="shared" si="1316"/>
        <v>1</v>
      </c>
      <c r="AP19584"/>
      <c r="AQ19584"/>
    </row>
    <row r="19585" spans="23:43" x14ac:dyDescent="0.25">
      <c r="W19585" t="b">
        <f t="shared" si="1313"/>
        <v>1</v>
      </c>
      <c r="X19585" t="b">
        <f t="shared" si="1314"/>
        <v>1</v>
      </c>
      <c r="AA19585"/>
      <c r="AH19585"/>
      <c r="AL19585" t="b">
        <f t="shared" si="1315"/>
        <v>1</v>
      </c>
      <c r="AM19585" t="b">
        <f t="shared" si="1316"/>
        <v>1</v>
      </c>
      <c r="AP19585"/>
      <c r="AQ19585"/>
    </row>
    <row r="19586" spans="23:43" x14ac:dyDescent="0.25">
      <c r="W19586" t="b">
        <f t="shared" si="1313"/>
        <v>1</v>
      </c>
      <c r="X19586" t="b">
        <f t="shared" si="1314"/>
        <v>1</v>
      </c>
      <c r="AA19586"/>
      <c r="AH19586"/>
      <c r="AL19586" t="b">
        <f t="shared" si="1315"/>
        <v>1</v>
      </c>
      <c r="AM19586" t="b">
        <f t="shared" si="1316"/>
        <v>1</v>
      </c>
      <c r="AP19586"/>
      <c r="AQ19586"/>
    </row>
    <row r="19587" spans="23:43" x14ac:dyDescent="0.25">
      <c r="W19587" t="b">
        <f t="shared" si="1313"/>
        <v>1</v>
      </c>
      <c r="X19587" t="b">
        <f t="shared" si="1314"/>
        <v>1</v>
      </c>
      <c r="AA19587"/>
      <c r="AH19587"/>
      <c r="AL19587" t="b">
        <f t="shared" si="1315"/>
        <v>1</v>
      </c>
      <c r="AM19587" t="b">
        <f t="shared" si="1316"/>
        <v>1</v>
      </c>
      <c r="AP19587"/>
      <c r="AQ19587"/>
    </row>
    <row r="19588" spans="23:43" x14ac:dyDescent="0.25">
      <c r="W19588" t="b">
        <f t="shared" si="1313"/>
        <v>1</v>
      </c>
      <c r="X19588" t="b">
        <f t="shared" si="1314"/>
        <v>1</v>
      </c>
      <c r="AA19588"/>
      <c r="AH19588"/>
      <c r="AL19588" t="b">
        <f t="shared" si="1315"/>
        <v>1</v>
      </c>
      <c r="AM19588" t="b">
        <f t="shared" si="1316"/>
        <v>1</v>
      </c>
      <c r="AP19588"/>
      <c r="AQ19588"/>
    </row>
    <row r="19589" spans="23:43" x14ac:dyDescent="0.25">
      <c r="W19589" t="b">
        <f t="shared" si="1313"/>
        <v>1</v>
      </c>
      <c r="X19589" t="b">
        <f t="shared" si="1314"/>
        <v>1</v>
      </c>
      <c r="AA19589"/>
      <c r="AH19589"/>
      <c r="AL19589" t="b">
        <f t="shared" si="1315"/>
        <v>1</v>
      </c>
      <c r="AM19589" t="b">
        <f t="shared" si="1316"/>
        <v>1</v>
      </c>
      <c r="AP19589"/>
      <c r="AQ19589"/>
    </row>
    <row r="19590" spans="23:43" x14ac:dyDescent="0.25">
      <c r="W19590" t="b">
        <f t="shared" si="1313"/>
        <v>1</v>
      </c>
      <c r="X19590" t="b">
        <f t="shared" si="1314"/>
        <v>1</v>
      </c>
      <c r="AA19590"/>
      <c r="AH19590"/>
      <c r="AL19590" t="b">
        <f t="shared" si="1315"/>
        <v>1</v>
      </c>
      <c r="AM19590" t="b">
        <f t="shared" si="1316"/>
        <v>1</v>
      </c>
      <c r="AP19590"/>
      <c r="AQ19590"/>
    </row>
    <row r="19591" spans="23:43" x14ac:dyDescent="0.25">
      <c r="W19591" t="b">
        <f t="shared" si="1313"/>
        <v>1</v>
      </c>
      <c r="X19591" t="b">
        <f t="shared" si="1314"/>
        <v>1</v>
      </c>
      <c r="AA19591"/>
      <c r="AH19591"/>
      <c r="AL19591" t="b">
        <f t="shared" si="1315"/>
        <v>1</v>
      </c>
      <c r="AM19591" t="b">
        <f t="shared" si="1316"/>
        <v>1</v>
      </c>
      <c r="AP19591"/>
      <c r="AQ19591"/>
    </row>
    <row r="19592" spans="23:43" x14ac:dyDescent="0.25">
      <c r="W19592" t="b">
        <f t="shared" si="1313"/>
        <v>1</v>
      </c>
      <c r="X19592" t="b">
        <f t="shared" si="1314"/>
        <v>1</v>
      </c>
      <c r="AA19592"/>
      <c r="AH19592"/>
      <c r="AL19592" t="b">
        <f t="shared" si="1315"/>
        <v>1</v>
      </c>
      <c r="AM19592" t="b">
        <f t="shared" si="1316"/>
        <v>1</v>
      </c>
      <c r="AP19592"/>
      <c r="AQ19592"/>
    </row>
    <row r="19593" spans="23:43" x14ac:dyDescent="0.25">
      <c r="W19593" t="b">
        <f t="shared" si="1313"/>
        <v>1</v>
      </c>
      <c r="X19593" t="b">
        <f t="shared" si="1314"/>
        <v>1</v>
      </c>
      <c r="AA19593"/>
      <c r="AH19593"/>
      <c r="AL19593" t="b">
        <f t="shared" si="1315"/>
        <v>1</v>
      </c>
      <c r="AM19593" t="b">
        <f t="shared" si="1316"/>
        <v>1</v>
      </c>
      <c r="AP19593"/>
      <c r="AQ19593"/>
    </row>
    <row r="19594" spans="23:43" x14ac:dyDescent="0.25">
      <c r="W19594" t="b">
        <f t="shared" si="1313"/>
        <v>1</v>
      </c>
      <c r="X19594" t="b">
        <f t="shared" si="1314"/>
        <v>1</v>
      </c>
      <c r="AA19594"/>
      <c r="AH19594"/>
      <c r="AL19594" t="b">
        <f t="shared" si="1315"/>
        <v>1</v>
      </c>
      <c r="AM19594" t="b">
        <f t="shared" si="1316"/>
        <v>1</v>
      </c>
      <c r="AP19594"/>
      <c r="AQ19594"/>
    </row>
    <row r="19595" spans="23:43" x14ac:dyDescent="0.25">
      <c r="W19595" t="b">
        <f t="shared" si="1313"/>
        <v>1</v>
      </c>
      <c r="X19595" t="b">
        <f t="shared" si="1314"/>
        <v>1</v>
      </c>
      <c r="AA19595"/>
      <c r="AH19595"/>
      <c r="AL19595" t="b">
        <f t="shared" si="1315"/>
        <v>1</v>
      </c>
      <c r="AM19595" t="b">
        <f t="shared" si="1316"/>
        <v>1</v>
      </c>
      <c r="AP19595"/>
      <c r="AQ19595"/>
    </row>
    <row r="19596" spans="23:43" x14ac:dyDescent="0.25">
      <c r="W19596" t="b">
        <f t="shared" ref="W19596:W19659" si="1317">IF(AND(U19596&lt;&gt;"",U19596&lt;&gt;"Grand Total",U19596&lt;&gt;"(blank)"),GETPIVOTDATA("Facility CCN",$U$10,"Facility CCN",U19596)=1,TRUE)</f>
        <v>1</v>
      </c>
      <c r="X19596" t="b">
        <f t="shared" ref="X19596:X19659" si="1318">IF(AND(U19596&lt;&gt;"",U19596&lt;&gt;"Grand Total",U19596&lt;&gt;"(blank)"),LEN(U19596)=6,TRUE)</f>
        <v>1</v>
      </c>
      <c r="AA19596"/>
      <c r="AH19596"/>
      <c r="AL19596" t="b">
        <f t="shared" ref="AL19596:AL19659" si="1319">IF(AND(AJ19596&lt;&gt;"",AJ19596&lt;&gt;"Grand Total",AJ19596&lt;&gt;"(blank)"),GETPIVOTDATA("Provider NPI",$AJ$10,"Provider NPI",AJ19596)=1,TRUE)</f>
        <v>1</v>
      </c>
      <c r="AM19596" t="b">
        <f t="shared" ref="AM19596:AM19659" si="1320">IF(AND(AJ19596&lt;&gt;"",AJ19596&lt;&gt;"Grand Total",AJ19596&lt;&gt;"(blank)"),LEN(AJ19596)=10,TRUE)</f>
        <v>1</v>
      </c>
      <c r="AP19596"/>
      <c r="AQ19596"/>
    </row>
    <row r="19597" spans="23:43" x14ac:dyDescent="0.25">
      <c r="W19597" t="b">
        <f t="shared" si="1317"/>
        <v>1</v>
      </c>
      <c r="X19597" t="b">
        <f t="shared" si="1318"/>
        <v>1</v>
      </c>
      <c r="AA19597"/>
      <c r="AH19597"/>
      <c r="AL19597" t="b">
        <f t="shared" si="1319"/>
        <v>1</v>
      </c>
      <c r="AM19597" t="b">
        <f t="shared" si="1320"/>
        <v>1</v>
      </c>
      <c r="AP19597"/>
      <c r="AQ19597"/>
    </row>
    <row r="19598" spans="23:43" x14ac:dyDescent="0.25">
      <c r="W19598" t="b">
        <f t="shared" si="1317"/>
        <v>1</v>
      </c>
      <c r="X19598" t="b">
        <f t="shared" si="1318"/>
        <v>1</v>
      </c>
      <c r="AA19598"/>
      <c r="AH19598"/>
      <c r="AL19598" t="b">
        <f t="shared" si="1319"/>
        <v>1</v>
      </c>
      <c r="AM19598" t="b">
        <f t="shared" si="1320"/>
        <v>1</v>
      </c>
      <c r="AP19598"/>
      <c r="AQ19598"/>
    </row>
    <row r="19599" spans="23:43" x14ac:dyDescent="0.25">
      <c r="W19599" t="b">
        <f t="shared" si="1317"/>
        <v>1</v>
      </c>
      <c r="X19599" t="b">
        <f t="shared" si="1318"/>
        <v>1</v>
      </c>
      <c r="AA19599"/>
      <c r="AH19599"/>
      <c r="AL19599" t="b">
        <f t="shared" si="1319"/>
        <v>1</v>
      </c>
      <c r="AM19599" t="b">
        <f t="shared" si="1320"/>
        <v>1</v>
      </c>
      <c r="AP19599"/>
      <c r="AQ19599"/>
    </row>
    <row r="19600" spans="23:43" x14ac:dyDescent="0.25">
      <c r="W19600" t="b">
        <f t="shared" si="1317"/>
        <v>1</v>
      </c>
      <c r="X19600" t="b">
        <f t="shared" si="1318"/>
        <v>1</v>
      </c>
      <c r="AA19600"/>
      <c r="AH19600"/>
      <c r="AL19600" t="b">
        <f t="shared" si="1319"/>
        <v>1</v>
      </c>
      <c r="AM19600" t="b">
        <f t="shared" si="1320"/>
        <v>1</v>
      </c>
      <c r="AP19600"/>
      <c r="AQ19600"/>
    </row>
    <row r="19601" spans="23:43" x14ac:dyDescent="0.25">
      <c r="W19601" t="b">
        <f t="shared" si="1317"/>
        <v>1</v>
      </c>
      <c r="X19601" t="b">
        <f t="shared" si="1318"/>
        <v>1</v>
      </c>
      <c r="AA19601"/>
      <c r="AH19601"/>
      <c r="AL19601" t="b">
        <f t="shared" si="1319"/>
        <v>1</v>
      </c>
      <c r="AM19601" t="b">
        <f t="shared" si="1320"/>
        <v>1</v>
      </c>
      <c r="AP19601"/>
      <c r="AQ19601"/>
    </row>
    <row r="19602" spans="23:43" x14ac:dyDescent="0.25">
      <c r="W19602" t="b">
        <f t="shared" si="1317"/>
        <v>1</v>
      </c>
      <c r="X19602" t="b">
        <f t="shared" si="1318"/>
        <v>1</v>
      </c>
      <c r="AA19602"/>
      <c r="AH19602"/>
      <c r="AL19602" t="b">
        <f t="shared" si="1319"/>
        <v>1</v>
      </c>
      <c r="AM19602" t="b">
        <f t="shared" si="1320"/>
        <v>1</v>
      </c>
      <c r="AP19602"/>
      <c r="AQ19602"/>
    </row>
    <row r="19603" spans="23:43" x14ac:dyDescent="0.25">
      <c r="W19603" t="b">
        <f t="shared" si="1317"/>
        <v>1</v>
      </c>
      <c r="X19603" t="b">
        <f t="shared" si="1318"/>
        <v>1</v>
      </c>
      <c r="AA19603"/>
      <c r="AH19603"/>
      <c r="AL19603" t="b">
        <f t="shared" si="1319"/>
        <v>1</v>
      </c>
      <c r="AM19603" t="b">
        <f t="shared" si="1320"/>
        <v>1</v>
      </c>
      <c r="AP19603"/>
      <c r="AQ19603"/>
    </row>
    <row r="19604" spans="23:43" x14ac:dyDescent="0.25">
      <c r="W19604" t="b">
        <f t="shared" si="1317"/>
        <v>1</v>
      </c>
      <c r="X19604" t="b">
        <f t="shared" si="1318"/>
        <v>1</v>
      </c>
      <c r="AA19604"/>
      <c r="AH19604"/>
      <c r="AL19604" t="b">
        <f t="shared" si="1319"/>
        <v>1</v>
      </c>
      <c r="AM19604" t="b">
        <f t="shared" si="1320"/>
        <v>1</v>
      </c>
      <c r="AP19604"/>
      <c r="AQ19604"/>
    </row>
    <row r="19605" spans="23:43" x14ac:dyDescent="0.25">
      <c r="W19605" t="b">
        <f t="shared" si="1317"/>
        <v>1</v>
      </c>
      <c r="X19605" t="b">
        <f t="shared" si="1318"/>
        <v>1</v>
      </c>
      <c r="AA19605"/>
      <c r="AH19605"/>
      <c r="AL19605" t="b">
        <f t="shared" si="1319"/>
        <v>1</v>
      </c>
      <c r="AM19605" t="b">
        <f t="shared" si="1320"/>
        <v>1</v>
      </c>
      <c r="AP19605"/>
      <c r="AQ19605"/>
    </row>
    <row r="19606" spans="23:43" x14ac:dyDescent="0.25">
      <c r="W19606" t="b">
        <f t="shared" si="1317"/>
        <v>1</v>
      </c>
      <c r="X19606" t="b">
        <f t="shared" si="1318"/>
        <v>1</v>
      </c>
      <c r="AA19606"/>
      <c r="AH19606"/>
      <c r="AL19606" t="b">
        <f t="shared" si="1319"/>
        <v>1</v>
      </c>
      <c r="AM19606" t="b">
        <f t="shared" si="1320"/>
        <v>1</v>
      </c>
      <c r="AP19606"/>
      <c r="AQ19606"/>
    </row>
    <row r="19607" spans="23:43" x14ac:dyDescent="0.25">
      <c r="W19607" t="b">
        <f t="shared" si="1317"/>
        <v>1</v>
      </c>
      <c r="X19607" t="b">
        <f t="shared" si="1318"/>
        <v>1</v>
      </c>
      <c r="AA19607"/>
      <c r="AH19607"/>
      <c r="AL19607" t="b">
        <f t="shared" si="1319"/>
        <v>1</v>
      </c>
      <c r="AM19607" t="b">
        <f t="shared" si="1320"/>
        <v>1</v>
      </c>
      <c r="AP19607"/>
      <c r="AQ19607"/>
    </row>
    <row r="19608" spans="23:43" x14ac:dyDescent="0.25">
      <c r="W19608" t="b">
        <f t="shared" si="1317"/>
        <v>1</v>
      </c>
      <c r="X19608" t="b">
        <f t="shared" si="1318"/>
        <v>1</v>
      </c>
      <c r="AA19608"/>
      <c r="AH19608"/>
      <c r="AL19608" t="b">
        <f t="shared" si="1319"/>
        <v>1</v>
      </c>
      <c r="AM19608" t="b">
        <f t="shared" si="1320"/>
        <v>1</v>
      </c>
      <c r="AP19608"/>
      <c r="AQ19608"/>
    </row>
    <row r="19609" spans="23:43" x14ac:dyDescent="0.25">
      <c r="W19609" t="b">
        <f t="shared" si="1317"/>
        <v>1</v>
      </c>
      <c r="X19609" t="b">
        <f t="shared" si="1318"/>
        <v>1</v>
      </c>
      <c r="AA19609"/>
      <c r="AH19609"/>
      <c r="AL19609" t="b">
        <f t="shared" si="1319"/>
        <v>1</v>
      </c>
      <c r="AM19609" t="b">
        <f t="shared" si="1320"/>
        <v>1</v>
      </c>
      <c r="AP19609"/>
      <c r="AQ19609"/>
    </row>
    <row r="19610" spans="23:43" x14ac:dyDescent="0.25">
      <c r="W19610" t="b">
        <f t="shared" si="1317"/>
        <v>1</v>
      </c>
      <c r="X19610" t="b">
        <f t="shared" si="1318"/>
        <v>1</v>
      </c>
      <c r="AA19610"/>
      <c r="AH19610"/>
      <c r="AL19610" t="b">
        <f t="shared" si="1319"/>
        <v>1</v>
      </c>
      <c r="AM19610" t="b">
        <f t="shared" si="1320"/>
        <v>1</v>
      </c>
      <c r="AP19610"/>
      <c r="AQ19610"/>
    </row>
    <row r="19611" spans="23:43" x14ac:dyDescent="0.25">
      <c r="W19611" t="b">
        <f t="shared" si="1317"/>
        <v>1</v>
      </c>
      <c r="X19611" t="b">
        <f t="shared" si="1318"/>
        <v>1</v>
      </c>
      <c r="AA19611"/>
      <c r="AH19611"/>
      <c r="AL19611" t="b">
        <f t="shared" si="1319"/>
        <v>1</v>
      </c>
      <c r="AM19611" t="b">
        <f t="shared" si="1320"/>
        <v>1</v>
      </c>
      <c r="AP19611"/>
      <c r="AQ19611"/>
    </row>
    <row r="19612" spans="23:43" x14ac:dyDescent="0.25">
      <c r="W19612" t="b">
        <f t="shared" si="1317"/>
        <v>1</v>
      </c>
      <c r="X19612" t="b">
        <f t="shared" si="1318"/>
        <v>1</v>
      </c>
      <c r="AA19612"/>
      <c r="AH19612"/>
      <c r="AL19612" t="b">
        <f t="shared" si="1319"/>
        <v>1</v>
      </c>
      <c r="AM19612" t="b">
        <f t="shared" si="1320"/>
        <v>1</v>
      </c>
      <c r="AP19612"/>
      <c r="AQ19612"/>
    </row>
    <row r="19613" spans="23:43" x14ac:dyDescent="0.25">
      <c r="W19613" t="b">
        <f t="shared" si="1317"/>
        <v>1</v>
      </c>
      <c r="X19613" t="b">
        <f t="shared" si="1318"/>
        <v>1</v>
      </c>
      <c r="AA19613"/>
      <c r="AH19613"/>
      <c r="AL19613" t="b">
        <f t="shared" si="1319"/>
        <v>1</v>
      </c>
      <c r="AM19613" t="b">
        <f t="shared" si="1320"/>
        <v>1</v>
      </c>
      <c r="AP19613"/>
      <c r="AQ19613"/>
    </row>
    <row r="19614" spans="23:43" x14ac:dyDescent="0.25">
      <c r="W19614" t="b">
        <f t="shared" si="1317"/>
        <v>1</v>
      </c>
      <c r="X19614" t="b">
        <f t="shared" si="1318"/>
        <v>1</v>
      </c>
      <c r="AA19614"/>
      <c r="AH19614"/>
      <c r="AL19614" t="b">
        <f t="shared" si="1319"/>
        <v>1</v>
      </c>
      <c r="AM19614" t="b">
        <f t="shared" si="1320"/>
        <v>1</v>
      </c>
      <c r="AP19614"/>
      <c r="AQ19614"/>
    </row>
    <row r="19615" spans="23:43" x14ac:dyDescent="0.25">
      <c r="W19615" t="b">
        <f t="shared" si="1317"/>
        <v>1</v>
      </c>
      <c r="X19615" t="b">
        <f t="shared" si="1318"/>
        <v>1</v>
      </c>
      <c r="AA19615"/>
      <c r="AH19615"/>
      <c r="AL19615" t="b">
        <f t="shared" si="1319"/>
        <v>1</v>
      </c>
      <c r="AM19615" t="b">
        <f t="shared" si="1320"/>
        <v>1</v>
      </c>
      <c r="AP19615"/>
      <c r="AQ19615"/>
    </row>
    <row r="19616" spans="23:43" x14ac:dyDescent="0.25">
      <c r="W19616" t="b">
        <f t="shared" si="1317"/>
        <v>1</v>
      </c>
      <c r="X19616" t="b">
        <f t="shared" si="1318"/>
        <v>1</v>
      </c>
      <c r="AA19616"/>
      <c r="AH19616"/>
      <c r="AL19616" t="b">
        <f t="shared" si="1319"/>
        <v>1</v>
      </c>
      <c r="AM19616" t="b">
        <f t="shared" si="1320"/>
        <v>1</v>
      </c>
      <c r="AP19616"/>
      <c r="AQ19616"/>
    </row>
    <row r="19617" spans="23:43" x14ac:dyDescent="0.25">
      <c r="W19617" t="b">
        <f t="shared" si="1317"/>
        <v>1</v>
      </c>
      <c r="X19617" t="b">
        <f t="shared" si="1318"/>
        <v>1</v>
      </c>
      <c r="AA19617"/>
      <c r="AH19617"/>
      <c r="AL19617" t="b">
        <f t="shared" si="1319"/>
        <v>1</v>
      </c>
      <c r="AM19617" t="b">
        <f t="shared" si="1320"/>
        <v>1</v>
      </c>
      <c r="AP19617"/>
      <c r="AQ19617"/>
    </row>
    <row r="19618" spans="23:43" x14ac:dyDescent="0.25">
      <c r="W19618" t="b">
        <f t="shared" si="1317"/>
        <v>1</v>
      </c>
      <c r="X19618" t="b">
        <f t="shared" si="1318"/>
        <v>1</v>
      </c>
      <c r="AA19618"/>
      <c r="AH19618"/>
      <c r="AL19618" t="b">
        <f t="shared" si="1319"/>
        <v>1</v>
      </c>
      <c r="AM19618" t="b">
        <f t="shared" si="1320"/>
        <v>1</v>
      </c>
      <c r="AP19618"/>
      <c r="AQ19618"/>
    </row>
    <row r="19619" spans="23:43" x14ac:dyDescent="0.25">
      <c r="W19619" t="b">
        <f t="shared" si="1317"/>
        <v>1</v>
      </c>
      <c r="X19619" t="b">
        <f t="shared" si="1318"/>
        <v>1</v>
      </c>
      <c r="AA19619"/>
      <c r="AH19619"/>
      <c r="AL19619" t="b">
        <f t="shared" si="1319"/>
        <v>1</v>
      </c>
      <c r="AM19619" t="b">
        <f t="shared" si="1320"/>
        <v>1</v>
      </c>
      <c r="AP19619"/>
      <c r="AQ19619"/>
    </row>
    <row r="19620" spans="23:43" x14ac:dyDescent="0.25">
      <c r="W19620" t="b">
        <f t="shared" si="1317"/>
        <v>1</v>
      </c>
      <c r="X19620" t="b">
        <f t="shared" si="1318"/>
        <v>1</v>
      </c>
      <c r="AA19620"/>
      <c r="AH19620"/>
      <c r="AL19620" t="b">
        <f t="shared" si="1319"/>
        <v>1</v>
      </c>
      <c r="AM19620" t="b">
        <f t="shared" si="1320"/>
        <v>1</v>
      </c>
      <c r="AP19620"/>
      <c r="AQ19620"/>
    </row>
    <row r="19621" spans="23:43" x14ac:dyDescent="0.25">
      <c r="W19621" t="b">
        <f t="shared" si="1317"/>
        <v>1</v>
      </c>
      <c r="X19621" t="b">
        <f t="shared" si="1318"/>
        <v>1</v>
      </c>
      <c r="AA19621"/>
      <c r="AH19621"/>
      <c r="AL19621" t="b">
        <f t="shared" si="1319"/>
        <v>1</v>
      </c>
      <c r="AM19621" t="b">
        <f t="shared" si="1320"/>
        <v>1</v>
      </c>
      <c r="AP19621"/>
      <c r="AQ19621"/>
    </row>
    <row r="19622" spans="23:43" x14ac:dyDescent="0.25">
      <c r="W19622" t="b">
        <f t="shared" si="1317"/>
        <v>1</v>
      </c>
      <c r="X19622" t="b">
        <f t="shared" si="1318"/>
        <v>1</v>
      </c>
      <c r="AA19622"/>
      <c r="AH19622"/>
      <c r="AL19622" t="b">
        <f t="shared" si="1319"/>
        <v>1</v>
      </c>
      <c r="AM19622" t="b">
        <f t="shared" si="1320"/>
        <v>1</v>
      </c>
      <c r="AP19622"/>
      <c r="AQ19622"/>
    </row>
    <row r="19623" spans="23:43" x14ac:dyDescent="0.25">
      <c r="W19623" t="b">
        <f t="shared" si="1317"/>
        <v>1</v>
      </c>
      <c r="X19623" t="b">
        <f t="shared" si="1318"/>
        <v>1</v>
      </c>
      <c r="AA19623"/>
      <c r="AH19623"/>
      <c r="AL19623" t="b">
        <f t="shared" si="1319"/>
        <v>1</v>
      </c>
      <c r="AM19623" t="b">
        <f t="shared" si="1320"/>
        <v>1</v>
      </c>
      <c r="AP19623"/>
      <c r="AQ19623"/>
    </row>
    <row r="19624" spans="23:43" x14ac:dyDescent="0.25">
      <c r="W19624" t="b">
        <f t="shared" si="1317"/>
        <v>1</v>
      </c>
      <c r="X19624" t="b">
        <f t="shared" si="1318"/>
        <v>1</v>
      </c>
      <c r="AA19624"/>
      <c r="AH19624"/>
      <c r="AL19624" t="b">
        <f t="shared" si="1319"/>
        <v>1</v>
      </c>
      <c r="AM19624" t="b">
        <f t="shared" si="1320"/>
        <v>1</v>
      </c>
      <c r="AP19624"/>
      <c r="AQ19624"/>
    </row>
    <row r="19625" spans="23:43" x14ac:dyDescent="0.25">
      <c r="W19625" t="b">
        <f t="shared" si="1317"/>
        <v>1</v>
      </c>
      <c r="X19625" t="b">
        <f t="shared" si="1318"/>
        <v>1</v>
      </c>
      <c r="AA19625"/>
      <c r="AH19625"/>
      <c r="AL19625" t="b">
        <f t="shared" si="1319"/>
        <v>1</v>
      </c>
      <c r="AM19625" t="b">
        <f t="shared" si="1320"/>
        <v>1</v>
      </c>
      <c r="AP19625"/>
      <c r="AQ19625"/>
    </row>
    <row r="19626" spans="23:43" x14ac:dyDescent="0.25">
      <c r="W19626" t="b">
        <f t="shared" si="1317"/>
        <v>1</v>
      </c>
      <c r="X19626" t="b">
        <f t="shared" si="1318"/>
        <v>1</v>
      </c>
      <c r="AA19626"/>
      <c r="AH19626"/>
      <c r="AL19626" t="b">
        <f t="shared" si="1319"/>
        <v>1</v>
      </c>
      <c r="AM19626" t="b">
        <f t="shared" si="1320"/>
        <v>1</v>
      </c>
      <c r="AP19626"/>
      <c r="AQ19626"/>
    </row>
    <row r="19627" spans="23:43" x14ac:dyDescent="0.25">
      <c r="W19627" t="b">
        <f t="shared" si="1317"/>
        <v>1</v>
      </c>
      <c r="X19627" t="b">
        <f t="shared" si="1318"/>
        <v>1</v>
      </c>
      <c r="AA19627"/>
      <c r="AH19627"/>
      <c r="AL19627" t="b">
        <f t="shared" si="1319"/>
        <v>1</v>
      </c>
      <c r="AM19627" t="b">
        <f t="shared" si="1320"/>
        <v>1</v>
      </c>
      <c r="AP19627"/>
      <c r="AQ19627"/>
    </row>
    <row r="19628" spans="23:43" x14ac:dyDescent="0.25">
      <c r="W19628" t="b">
        <f t="shared" si="1317"/>
        <v>1</v>
      </c>
      <c r="X19628" t="b">
        <f t="shared" si="1318"/>
        <v>1</v>
      </c>
      <c r="AA19628"/>
      <c r="AH19628"/>
      <c r="AL19628" t="b">
        <f t="shared" si="1319"/>
        <v>1</v>
      </c>
      <c r="AM19628" t="b">
        <f t="shared" si="1320"/>
        <v>1</v>
      </c>
      <c r="AP19628"/>
      <c r="AQ19628"/>
    </row>
    <row r="19629" spans="23:43" x14ac:dyDescent="0.25">
      <c r="W19629" t="b">
        <f t="shared" si="1317"/>
        <v>1</v>
      </c>
      <c r="X19629" t="b">
        <f t="shared" si="1318"/>
        <v>1</v>
      </c>
      <c r="AA19629"/>
      <c r="AH19629"/>
      <c r="AL19629" t="b">
        <f t="shared" si="1319"/>
        <v>1</v>
      </c>
      <c r="AM19629" t="b">
        <f t="shared" si="1320"/>
        <v>1</v>
      </c>
      <c r="AP19629"/>
      <c r="AQ19629"/>
    </row>
    <row r="19630" spans="23:43" x14ac:dyDescent="0.25">
      <c r="W19630" t="b">
        <f t="shared" si="1317"/>
        <v>1</v>
      </c>
      <c r="X19630" t="b">
        <f t="shared" si="1318"/>
        <v>1</v>
      </c>
      <c r="AA19630"/>
      <c r="AH19630"/>
      <c r="AL19630" t="b">
        <f t="shared" si="1319"/>
        <v>1</v>
      </c>
      <c r="AM19630" t="b">
        <f t="shared" si="1320"/>
        <v>1</v>
      </c>
      <c r="AP19630"/>
      <c r="AQ19630"/>
    </row>
    <row r="19631" spans="23:43" x14ac:dyDescent="0.25">
      <c r="W19631" t="b">
        <f t="shared" si="1317"/>
        <v>1</v>
      </c>
      <c r="X19631" t="b">
        <f t="shared" si="1318"/>
        <v>1</v>
      </c>
      <c r="AA19631"/>
      <c r="AH19631"/>
      <c r="AL19631" t="b">
        <f t="shared" si="1319"/>
        <v>1</v>
      </c>
      <c r="AM19631" t="b">
        <f t="shared" si="1320"/>
        <v>1</v>
      </c>
      <c r="AP19631"/>
      <c r="AQ19631"/>
    </row>
    <row r="19632" spans="23:43" x14ac:dyDescent="0.25">
      <c r="W19632" t="b">
        <f t="shared" si="1317"/>
        <v>1</v>
      </c>
      <c r="X19632" t="b">
        <f t="shared" si="1318"/>
        <v>1</v>
      </c>
      <c r="AA19632"/>
      <c r="AH19632"/>
      <c r="AL19632" t="b">
        <f t="shared" si="1319"/>
        <v>1</v>
      </c>
      <c r="AM19632" t="b">
        <f t="shared" si="1320"/>
        <v>1</v>
      </c>
      <c r="AP19632"/>
      <c r="AQ19632"/>
    </row>
    <row r="19633" spans="23:43" x14ac:dyDescent="0.25">
      <c r="W19633" t="b">
        <f t="shared" si="1317"/>
        <v>1</v>
      </c>
      <c r="X19633" t="b">
        <f t="shared" si="1318"/>
        <v>1</v>
      </c>
      <c r="AA19633"/>
      <c r="AH19633"/>
      <c r="AL19633" t="b">
        <f t="shared" si="1319"/>
        <v>1</v>
      </c>
      <c r="AM19633" t="b">
        <f t="shared" si="1320"/>
        <v>1</v>
      </c>
      <c r="AP19633"/>
      <c r="AQ19633"/>
    </row>
    <row r="19634" spans="23:43" x14ac:dyDescent="0.25">
      <c r="W19634" t="b">
        <f t="shared" si="1317"/>
        <v>1</v>
      </c>
      <c r="X19634" t="b">
        <f t="shared" si="1318"/>
        <v>1</v>
      </c>
      <c r="AA19634"/>
      <c r="AH19634"/>
      <c r="AL19634" t="b">
        <f t="shared" si="1319"/>
        <v>1</v>
      </c>
      <c r="AM19634" t="b">
        <f t="shared" si="1320"/>
        <v>1</v>
      </c>
      <c r="AP19634"/>
      <c r="AQ19634"/>
    </row>
    <row r="19635" spans="23:43" x14ac:dyDescent="0.25">
      <c r="W19635" t="b">
        <f t="shared" si="1317"/>
        <v>1</v>
      </c>
      <c r="X19635" t="b">
        <f t="shared" si="1318"/>
        <v>1</v>
      </c>
      <c r="AA19635"/>
      <c r="AH19635"/>
      <c r="AL19635" t="b">
        <f t="shared" si="1319"/>
        <v>1</v>
      </c>
      <c r="AM19635" t="b">
        <f t="shared" si="1320"/>
        <v>1</v>
      </c>
      <c r="AP19635"/>
      <c r="AQ19635"/>
    </row>
    <row r="19636" spans="23:43" x14ac:dyDescent="0.25">
      <c r="W19636" t="b">
        <f t="shared" si="1317"/>
        <v>1</v>
      </c>
      <c r="X19636" t="b">
        <f t="shared" si="1318"/>
        <v>1</v>
      </c>
      <c r="AA19636"/>
      <c r="AH19636"/>
      <c r="AL19636" t="b">
        <f t="shared" si="1319"/>
        <v>1</v>
      </c>
      <c r="AM19636" t="b">
        <f t="shared" si="1320"/>
        <v>1</v>
      </c>
      <c r="AP19636"/>
      <c r="AQ19636"/>
    </row>
    <row r="19637" spans="23:43" x14ac:dyDescent="0.25">
      <c r="W19637" t="b">
        <f t="shared" si="1317"/>
        <v>1</v>
      </c>
      <c r="X19637" t="b">
        <f t="shared" si="1318"/>
        <v>1</v>
      </c>
      <c r="AA19637"/>
      <c r="AH19637"/>
      <c r="AL19637" t="b">
        <f t="shared" si="1319"/>
        <v>1</v>
      </c>
      <c r="AM19637" t="b">
        <f t="shared" si="1320"/>
        <v>1</v>
      </c>
      <c r="AP19637"/>
      <c r="AQ19637"/>
    </row>
    <row r="19638" spans="23:43" x14ac:dyDescent="0.25">
      <c r="W19638" t="b">
        <f t="shared" si="1317"/>
        <v>1</v>
      </c>
      <c r="X19638" t="b">
        <f t="shared" si="1318"/>
        <v>1</v>
      </c>
      <c r="AA19638"/>
      <c r="AH19638"/>
      <c r="AL19638" t="b">
        <f t="shared" si="1319"/>
        <v>1</v>
      </c>
      <c r="AM19638" t="b">
        <f t="shared" si="1320"/>
        <v>1</v>
      </c>
      <c r="AP19638"/>
      <c r="AQ19638"/>
    </row>
    <row r="19639" spans="23:43" x14ac:dyDescent="0.25">
      <c r="W19639" t="b">
        <f t="shared" si="1317"/>
        <v>1</v>
      </c>
      <c r="X19639" t="b">
        <f t="shared" si="1318"/>
        <v>1</v>
      </c>
      <c r="AA19639"/>
      <c r="AH19639"/>
      <c r="AL19639" t="b">
        <f t="shared" si="1319"/>
        <v>1</v>
      </c>
      <c r="AM19639" t="b">
        <f t="shared" si="1320"/>
        <v>1</v>
      </c>
      <c r="AP19639"/>
      <c r="AQ19639"/>
    </row>
    <row r="19640" spans="23:43" x14ac:dyDescent="0.25">
      <c r="W19640" t="b">
        <f t="shared" si="1317"/>
        <v>1</v>
      </c>
      <c r="X19640" t="b">
        <f t="shared" si="1318"/>
        <v>1</v>
      </c>
      <c r="AA19640"/>
      <c r="AH19640"/>
      <c r="AL19640" t="b">
        <f t="shared" si="1319"/>
        <v>1</v>
      </c>
      <c r="AM19640" t="b">
        <f t="shared" si="1320"/>
        <v>1</v>
      </c>
      <c r="AP19640"/>
      <c r="AQ19640"/>
    </row>
    <row r="19641" spans="23:43" x14ac:dyDescent="0.25">
      <c r="W19641" t="b">
        <f t="shared" si="1317"/>
        <v>1</v>
      </c>
      <c r="X19641" t="b">
        <f t="shared" si="1318"/>
        <v>1</v>
      </c>
      <c r="AA19641"/>
      <c r="AH19641"/>
      <c r="AL19641" t="b">
        <f t="shared" si="1319"/>
        <v>1</v>
      </c>
      <c r="AM19641" t="b">
        <f t="shared" si="1320"/>
        <v>1</v>
      </c>
      <c r="AP19641"/>
      <c r="AQ19641"/>
    </row>
    <row r="19642" spans="23:43" x14ac:dyDescent="0.25">
      <c r="W19642" t="b">
        <f t="shared" si="1317"/>
        <v>1</v>
      </c>
      <c r="X19642" t="b">
        <f t="shared" si="1318"/>
        <v>1</v>
      </c>
      <c r="AA19642"/>
      <c r="AH19642"/>
      <c r="AL19642" t="b">
        <f t="shared" si="1319"/>
        <v>1</v>
      </c>
      <c r="AM19642" t="b">
        <f t="shared" si="1320"/>
        <v>1</v>
      </c>
      <c r="AP19642"/>
      <c r="AQ19642"/>
    </row>
    <row r="19643" spans="23:43" x14ac:dyDescent="0.25">
      <c r="W19643" t="b">
        <f t="shared" si="1317"/>
        <v>1</v>
      </c>
      <c r="X19643" t="b">
        <f t="shared" si="1318"/>
        <v>1</v>
      </c>
      <c r="AA19643"/>
      <c r="AH19643"/>
      <c r="AL19643" t="b">
        <f t="shared" si="1319"/>
        <v>1</v>
      </c>
      <c r="AM19643" t="b">
        <f t="shared" si="1320"/>
        <v>1</v>
      </c>
      <c r="AP19643"/>
      <c r="AQ19643"/>
    </row>
    <row r="19644" spans="23:43" x14ac:dyDescent="0.25">
      <c r="W19644" t="b">
        <f t="shared" si="1317"/>
        <v>1</v>
      </c>
      <c r="X19644" t="b">
        <f t="shared" si="1318"/>
        <v>1</v>
      </c>
      <c r="AA19644"/>
      <c r="AH19644"/>
      <c r="AL19644" t="b">
        <f t="shared" si="1319"/>
        <v>1</v>
      </c>
      <c r="AM19644" t="b">
        <f t="shared" si="1320"/>
        <v>1</v>
      </c>
      <c r="AP19644"/>
      <c r="AQ19644"/>
    </row>
    <row r="19645" spans="23:43" x14ac:dyDescent="0.25">
      <c r="W19645" t="b">
        <f t="shared" si="1317"/>
        <v>1</v>
      </c>
      <c r="X19645" t="b">
        <f t="shared" si="1318"/>
        <v>1</v>
      </c>
      <c r="AA19645"/>
      <c r="AH19645"/>
      <c r="AL19645" t="b">
        <f t="shared" si="1319"/>
        <v>1</v>
      </c>
      <c r="AM19645" t="b">
        <f t="shared" si="1320"/>
        <v>1</v>
      </c>
      <c r="AP19645"/>
      <c r="AQ19645"/>
    </row>
    <row r="19646" spans="23:43" x14ac:dyDescent="0.25">
      <c r="W19646" t="b">
        <f t="shared" si="1317"/>
        <v>1</v>
      </c>
      <c r="X19646" t="b">
        <f t="shared" si="1318"/>
        <v>1</v>
      </c>
      <c r="AA19646"/>
      <c r="AH19646"/>
      <c r="AL19646" t="b">
        <f t="shared" si="1319"/>
        <v>1</v>
      </c>
      <c r="AM19646" t="b">
        <f t="shared" si="1320"/>
        <v>1</v>
      </c>
      <c r="AP19646"/>
      <c r="AQ19646"/>
    </row>
    <row r="19647" spans="23:43" x14ac:dyDescent="0.25">
      <c r="W19647" t="b">
        <f t="shared" si="1317"/>
        <v>1</v>
      </c>
      <c r="X19647" t="b">
        <f t="shared" si="1318"/>
        <v>1</v>
      </c>
      <c r="AA19647"/>
      <c r="AH19647"/>
      <c r="AL19647" t="b">
        <f t="shared" si="1319"/>
        <v>1</v>
      </c>
      <c r="AM19647" t="b">
        <f t="shared" si="1320"/>
        <v>1</v>
      </c>
      <c r="AP19647"/>
      <c r="AQ19647"/>
    </row>
    <row r="19648" spans="23:43" x14ac:dyDescent="0.25">
      <c r="W19648" t="b">
        <f t="shared" si="1317"/>
        <v>1</v>
      </c>
      <c r="X19648" t="b">
        <f t="shared" si="1318"/>
        <v>1</v>
      </c>
      <c r="AA19648"/>
      <c r="AH19648"/>
      <c r="AL19648" t="b">
        <f t="shared" si="1319"/>
        <v>1</v>
      </c>
      <c r="AM19648" t="b">
        <f t="shared" si="1320"/>
        <v>1</v>
      </c>
      <c r="AP19648"/>
      <c r="AQ19648"/>
    </row>
    <row r="19649" spans="23:43" x14ac:dyDescent="0.25">
      <c r="W19649" t="b">
        <f t="shared" si="1317"/>
        <v>1</v>
      </c>
      <c r="X19649" t="b">
        <f t="shared" si="1318"/>
        <v>1</v>
      </c>
      <c r="AA19649"/>
      <c r="AH19649"/>
      <c r="AL19649" t="b">
        <f t="shared" si="1319"/>
        <v>1</v>
      </c>
      <c r="AM19649" t="b">
        <f t="shared" si="1320"/>
        <v>1</v>
      </c>
      <c r="AP19649"/>
      <c r="AQ19649"/>
    </row>
    <row r="19650" spans="23:43" x14ac:dyDescent="0.25">
      <c r="W19650" t="b">
        <f t="shared" si="1317"/>
        <v>1</v>
      </c>
      <c r="X19650" t="b">
        <f t="shared" si="1318"/>
        <v>1</v>
      </c>
      <c r="AA19650"/>
      <c r="AH19650"/>
      <c r="AL19650" t="b">
        <f t="shared" si="1319"/>
        <v>1</v>
      </c>
      <c r="AM19650" t="b">
        <f t="shared" si="1320"/>
        <v>1</v>
      </c>
      <c r="AP19650"/>
      <c r="AQ19650"/>
    </row>
    <row r="19651" spans="23:43" x14ac:dyDescent="0.25">
      <c r="W19651" t="b">
        <f t="shared" si="1317"/>
        <v>1</v>
      </c>
      <c r="X19651" t="b">
        <f t="shared" si="1318"/>
        <v>1</v>
      </c>
      <c r="AA19651"/>
      <c r="AH19651"/>
      <c r="AL19651" t="b">
        <f t="shared" si="1319"/>
        <v>1</v>
      </c>
      <c r="AM19651" t="b">
        <f t="shared" si="1320"/>
        <v>1</v>
      </c>
      <c r="AP19651"/>
      <c r="AQ19651"/>
    </row>
    <row r="19652" spans="23:43" x14ac:dyDescent="0.25">
      <c r="W19652" t="b">
        <f t="shared" si="1317"/>
        <v>1</v>
      </c>
      <c r="X19652" t="b">
        <f t="shared" si="1318"/>
        <v>1</v>
      </c>
      <c r="AA19652"/>
      <c r="AH19652"/>
      <c r="AL19652" t="b">
        <f t="shared" si="1319"/>
        <v>1</v>
      </c>
      <c r="AM19652" t="b">
        <f t="shared" si="1320"/>
        <v>1</v>
      </c>
      <c r="AP19652"/>
      <c r="AQ19652"/>
    </row>
    <row r="19653" spans="23:43" x14ac:dyDescent="0.25">
      <c r="W19653" t="b">
        <f t="shared" si="1317"/>
        <v>1</v>
      </c>
      <c r="X19653" t="b">
        <f t="shared" si="1318"/>
        <v>1</v>
      </c>
      <c r="AA19653"/>
      <c r="AH19653"/>
      <c r="AL19653" t="b">
        <f t="shared" si="1319"/>
        <v>1</v>
      </c>
      <c r="AM19653" t="b">
        <f t="shared" si="1320"/>
        <v>1</v>
      </c>
      <c r="AP19653"/>
      <c r="AQ19653"/>
    </row>
    <row r="19654" spans="23:43" x14ac:dyDescent="0.25">
      <c r="W19654" t="b">
        <f t="shared" si="1317"/>
        <v>1</v>
      </c>
      <c r="X19654" t="b">
        <f t="shared" si="1318"/>
        <v>1</v>
      </c>
      <c r="AA19654"/>
      <c r="AH19654"/>
      <c r="AL19654" t="b">
        <f t="shared" si="1319"/>
        <v>1</v>
      </c>
      <c r="AM19654" t="b">
        <f t="shared" si="1320"/>
        <v>1</v>
      </c>
      <c r="AP19654"/>
      <c r="AQ19654"/>
    </row>
    <row r="19655" spans="23:43" x14ac:dyDescent="0.25">
      <c r="W19655" t="b">
        <f t="shared" si="1317"/>
        <v>1</v>
      </c>
      <c r="X19655" t="b">
        <f t="shared" si="1318"/>
        <v>1</v>
      </c>
      <c r="AA19655"/>
      <c r="AH19655"/>
      <c r="AL19655" t="b">
        <f t="shared" si="1319"/>
        <v>1</v>
      </c>
      <c r="AM19655" t="b">
        <f t="shared" si="1320"/>
        <v>1</v>
      </c>
      <c r="AP19655"/>
      <c r="AQ19655"/>
    </row>
    <row r="19656" spans="23:43" x14ac:dyDescent="0.25">
      <c r="W19656" t="b">
        <f t="shared" si="1317"/>
        <v>1</v>
      </c>
      <c r="X19656" t="b">
        <f t="shared" si="1318"/>
        <v>1</v>
      </c>
      <c r="AA19656"/>
      <c r="AH19656"/>
      <c r="AL19656" t="b">
        <f t="shared" si="1319"/>
        <v>1</v>
      </c>
      <c r="AM19656" t="b">
        <f t="shared" si="1320"/>
        <v>1</v>
      </c>
      <c r="AP19656"/>
      <c r="AQ19656"/>
    </row>
    <row r="19657" spans="23:43" x14ac:dyDescent="0.25">
      <c r="W19657" t="b">
        <f t="shared" si="1317"/>
        <v>1</v>
      </c>
      <c r="X19657" t="b">
        <f t="shared" si="1318"/>
        <v>1</v>
      </c>
      <c r="AA19657"/>
      <c r="AH19657"/>
      <c r="AL19657" t="b">
        <f t="shared" si="1319"/>
        <v>1</v>
      </c>
      <c r="AM19657" t="b">
        <f t="shared" si="1320"/>
        <v>1</v>
      </c>
      <c r="AP19657"/>
      <c r="AQ19657"/>
    </row>
    <row r="19658" spans="23:43" x14ac:dyDescent="0.25">
      <c r="W19658" t="b">
        <f t="shared" si="1317"/>
        <v>1</v>
      </c>
      <c r="X19658" t="b">
        <f t="shared" si="1318"/>
        <v>1</v>
      </c>
      <c r="AA19658"/>
      <c r="AH19658"/>
      <c r="AL19658" t="b">
        <f t="shared" si="1319"/>
        <v>1</v>
      </c>
      <c r="AM19658" t="b">
        <f t="shared" si="1320"/>
        <v>1</v>
      </c>
      <c r="AP19658"/>
      <c r="AQ19658"/>
    </row>
    <row r="19659" spans="23:43" x14ac:dyDescent="0.25">
      <c r="W19659" t="b">
        <f t="shared" si="1317"/>
        <v>1</v>
      </c>
      <c r="X19659" t="b">
        <f t="shared" si="1318"/>
        <v>1</v>
      </c>
      <c r="AA19659"/>
      <c r="AH19659"/>
      <c r="AL19659" t="b">
        <f t="shared" si="1319"/>
        <v>1</v>
      </c>
      <c r="AM19659" t="b">
        <f t="shared" si="1320"/>
        <v>1</v>
      </c>
      <c r="AP19659"/>
      <c r="AQ19659"/>
    </row>
    <row r="19660" spans="23:43" x14ac:dyDescent="0.25">
      <c r="W19660" t="b">
        <f t="shared" ref="W19660:W19723" si="1321">IF(AND(U19660&lt;&gt;"",U19660&lt;&gt;"Grand Total",U19660&lt;&gt;"(blank)"),GETPIVOTDATA("Facility CCN",$U$10,"Facility CCN",U19660)=1,TRUE)</f>
        <v>1</v>
      </c>
      <c r="X19660" t="b">
        <f t="shared" ref="X19660:X19723" si="1322">IF(AND(U19660&lt;&gt;"",U19660&lt;&gt;"Grand Total",U19660&lt;&gt;"(blank)"),LEN(U19660)=6,TRUE)</f>
        <v>1</v>
      </c>
      <c r="AA19660"/>
      <c r="AH19660"/>
      <c r="AL19660" t="b">
        <f t="shared" ref="AL19660:AL19723" si="1323">IF(AND(AJ19660&lt;&gt;"",AJ19660&lt;&gt;"Grand Total",AJ19660&lt;&gt;"(blank)"),GETPIVOTDATA("Provider NPI",$AJ$10,"Provider NPI",AJ19660)=1,TRUE)</f>
        <v>1</v>
      </c>
      <c r="AM19660" t="b">
        <f t="shared" ref="AM19660:AM19723" si="1324">IF(AND(AJ19660&lt;&gt;"",AJ19660&lt;&gt;"Grand Total",AJ19660&lt;&gt;"(blank)"),LEN(AJ19660)=10,TRUE)</f>
        <v>1</v>
      </c>
      <c r="AP19660"/>
      <c r="AQ19660"/>
    </row>
    <row r="19661" spans="23:43" x14ac:dyDescent="0.25">
      <c r="W19661" t="b">
        <f t="shared" si="1321"/>
        <v>1</v>
      </c>
      <c r="X19661" t="b">
        <f t="shared" si="1322"/>
        <v>1</v>
      </c>
      <c r="AA19661"/>
      <c r="AH19661"/>
      <c r="AL19661" t="b">
        <f t="shared" si="1323"/>
        <v>1</v>
      </c>
      <c r="AM19661" t="b">
        <f t="shared" si="1324"/>
        <v>1</v>
      </c>
      <c r="AP19661"/>
      <c r="AQ19661"/>
    </row>
    <row r="19662" spans="23:43" x14ac:dyDescent="0.25">
      <c r="W19662" t="b">
        <f t="shared" si="1321"/>
        <v>1</v>
      </c>
      <c r="X19662" t="b">
        <f t="shared" si="1322"/>
        <v>1</v>
      </c>
      <c r="AA19662"/>
      <c r="AH19662"/>
      <c r="AL19662" t="b">
        <f t="shared" si="1323"/>
        <v>1</v>
      </c>
      <c r="AM19662" t="b">
        <f t="shared" si="1324"/>
        <v>1</v>
      </c>
      <c r="AP19662"/>
      <c r="AQ19662"/>
    </row>
    <row r="19663" spans="23:43" x14ac:dyDescent="0.25">
      <c r="W19663" t="b">
        <f t="shared" si="1321"/>
        <v>1</v>
      </c>
      <c r="X19663" t="b">
        <f t="shared" si="1322"/>
        <v>1</v>
      </c>
      <c r="AA19663"/>
      <c r="AH19663"/>
      <c r="AL19663" t="b">
        <f t="shared" si="1323"/>
        <v>1</v>
      </c>
      <c r="AM19663" t="b">
        <f t="shared" si="1324"/>
        <v>1</v>
      </c>
      <c r="AP19663"/>
      <c r="AQ19663"/>
    </row>
    <row r="19664" spans="23:43" x14ac:dyDescent="0.25">
      <c r="W19664" t="b">
        <f t="shared" si="1321"/>
        <v>1</v>
      </c>
      <c r="X19664" t="b">
        <f t="shared" si="1322"/>
        <v>1</v>
      </c>
      <c r="AA19664"/>
      <c r="AH19664"/>
      <c r="AL19664" t="b">
        <f t="shared" si="1323"/>
        <v>1</v>
      </c>
      <c r="AM19664" t="b">
        <f t="shared" si="1324"/>
        <v>1</v>
      </c>
      <c r="AP19664"/>
      <c r="AQ19664"/>
    </row>
    <row r="19665" spans="23:43" x14ac:dyDescent="0.25">
      <c r="W19665" t="b">
        <f t="shared" si="1321"/>
        <v>1</v>
      </c>
      <c r="X19665" t="b">
        <f t="shared" si="1322"/>
        <v>1</v>
      </c>
      <c r="AA19665"/>
      <c r="AH19665"/>
      <c r="AL19665" t="b">
        <f t="shared" si="1323"/>
        <v>1</v>
      </c>
      <c r="AM19665" t="b">
        <f t="shared" si="1324"/>
        <v>1</v>
      </c>
      <c r="AP19665"/>
      <c r="AQ19665"/>
    </row>
    <row r="19666" spans="23:43" x14ac:dyDescent="0.25">
      <c r="W19666" t="b">
        <f t="shared" si="1321"/>
        <v>1</v>
      </c>
      <c r="X19666" t="b">
        <f t="shared" si="1322"/>
        <v>1</v>
      </c>
      <c r="AA19666"/>
      <c r="AH19666"/>
      <c r="AL19666" t="b">
        <f t="shared" si="1323"/>
        <v>1</v>
      </c>
      <c r="AM19666" t="b">
        <f t="shared" si="1324"/>
        <v>1</v>
      </c>
      <c r="AP19666"/>
      <c r="AQ19666"/>
    </row>
    <row r="19667" spans="23:43" x14ac:dyDescent="0.25">
      <c r="W19667" t="b">
        <f t="shared" si="1321"/>
        <v>1</v>
      </c>
      <c r="X19667" t="b">
        <f t="shared" si="1322"/>
        <v>1</v>
      </c>
      <c r="AA19667"/>
      <c r="AH19667"/>
      <c r="AL19667" t="b">
        <f t="shared" si="1323"/>
        <v>1</v>
      </c>
      <c r="AM19667" t="b">
        <f t="shared" si="1324"/>
        <v>1</v>
      </c>
      <c r="AP19667"/>
      <c r="AQ19667"/>
    </row>
    <row r="19668" spans="23:43" x14ac:dyDescent="0.25">
      <c r="W19668" t="b">
        <f t="shared" si="1321"/>
        <v>1</v>
      </c>
      <c r="X19668" t="b">
        <f t="shared" si="1322"/>
        <v>1</v>
      </c>
      <c r="AA19668"/>
      <c r="AH19668"/>
      <c r="AL19668" t="b">
        <f t="shared" si="1323"/>
        <v>1</v>
      </c>
      <c r="AM19668" t="b">
        <f t="shared" si="1324"/>
        <v>1</v>
      </c>
      <c r="AP19668"/>
      <c r="AQ19668"/>
    </row>
    <row r="19669" spans="23:43" x14ac:dyDescent="0.25">
      <c r="W19669" t="b">
        <f t="shared" si="1321"/>
        <v>1</v>
      </c>
      <c r="X19669" t="b">
        <f t="shared" si="1322"/>
        <v>1</v>
      </c>
      <c r="AA19669"/>
      <c r="AH19669"/>
      <c r="AL19669" t="b">
        <f t="shared" si="1323"/>
        <v>1</v>
      </c>
      <c r="AM19669" t="b">
        <f t="shared" si="1324"/>
        <v>1</v>
      </c>
      <c r="AP19669"/>
      <c r="AQ19669"/>
    </row>
    <row r="19670" spans="23:43" x14ac:dyDescent="0.25">
      <c r="W19670" t="b">
        <f t="shared" si="1321"/>
        <v>1</v>
      </c>
      <c r="X19670" t="b">
        <f t="shared" si="1322"/>
        <v>1</v>
      </c>
      <c r="AA19670"/>
      <c r="AH19670"/>
      <c r="AL19670" t="b">
        <f t="shared" si="1323"/>
        <v>1</v>
      </c>
      <c r="AM19670" t="b">
        <f t="shared" si="1324"/>
        <v>1</v>
      </c>
      <c r="AP19670"/>
      <c r="AQ19670"/>
    </row>
    <row r="19671" spans="23:43" x14ac:dyDescent="0.25">
      <c r="W19671" t="b">
        <f t="shared" si="1321"/>
        <v>1</v>
      </c>
      <c r="X19671" t="b">
        <f t="shared" si="1322"/>
        <v>1</v>
      </c>
      <c r="AA19671"/>
      <c r="AH19671"/>
      <c r="AL19671" t="b">
        <f t="shared" si="1323"/>
        <v>1</v>
      </c>
      <c r="AM19671" t="b">
        <f t="shared" si="1324"/>
        <v>1</v>
      </c>
      <c r="AP19671"/>
      <c r="AQ19671"/>
    </row>
    <row r="19672" spans="23:43" x14ac:dyDescent="0.25">
      <c r="W19672" t="b">
        <f t="shared" si="1321"/>
        <v>1</v>
      </c>
      <c r="X19672" t="b">
        <f t="shared" si="1322"/>
        <v>1</v>
      </c>
      <c r="AA19672"/>
      <c r="AH19672"/>
      <c r="AL19672" t="b">
        <f t="shared" si="1323"/>
        <v>1</v>
      </c>
      <c r="AM19672" t="b">
        <f t="shared" si="1324"/>
        <v>1</v>
      </c>
      <c r="AP19672"/>
      <c r="AQ19672"/>
    </row>
    <row r="19673" spans="23:43" x14ac:dyDescent="0.25">
      <c r="W19673" t="b">
        <f t="shared" si="1321"/>
        <v>1</v>
      </c>
      <c r="X19673" t="b">
        <f t="shared" si="1322"/>
        <v>1</v>
      </c>
      <c r="AA19673"/>
      <c r="AH19673"/>
      <c r="AL19673" t="b">
        <f t="shared" si="1323"/>
        <v>1</v>
      </c>
      <c r="AM19673" t="b">
        <f t="shared" si="1324"/>
        <v>1</v>
      </c>
      <c r="AP19673"/>
      <c r="AQ19673"/>
    </row>
    <row r="19674" spans="23:43" x14ac:dyDescent="0.25">
      <c r="W19674" t="b">
        <f t="shared" si="1321"/>
        <v>1</v>
      </c>
      <c r="X19674" t="b">
        <f t="shared" si="1322"/>
        <v>1</v>
      </c>
      <c r="AA19674"/>
      <c r="AH19674"/>
      <c r="AL19674" t="b">
        <f t="shared" si="1323"/>
        <v>1</v>
      </c>
      <c r="AM19674" t="b">
        <f t="shared" si="1324"/>
        <v>1</v>
      </c>
      <c r="AP19674"/>
      <c r="AQ19674"/>
    </row>
    <row r="19675" spans="23:43" x14ac:dyDescent="0.25">
      <c r="W19675" t="b">
        <f t="shared" si="1321"/>
        <v>1</v>
      </c>
      <c r="X19675" t="b">
        <f t="shared" si="1322"/>
        <v>1</v>
      </c>
      <c r="AA19675"/>
      <c r="AH19675"/>
      <c r="AL19675" t="b">
        <f t="shared" si="1323"/>
        <v>1</v>
      </c>
      <c r="AM19675" t="b">
        <f t="shared" si="1324"/>
        <v>1</v>
      </c>
      <c r="AP19675"/>
      <c r="AQ19675"/>
    </row>
    <row r="19676" spans="23:43" x14ac:dyDescent="0.25">
      <c r="W19676" t="b">
        <f t="shared" si="1321"/>
        <v>1</v>
      </c>
      <c r="X19676" t="b">
        <f t="shared" si="1322"/>
        <v>1</v>
      </c>
      <c r="AA19676"/>
      <c r="AH19676"/>
      <c r="AL19676" t="b">
        <f t="shared" si="1323"/>
        <v>1</v>
      </c>
      <c r="AM19676" t="b">
        <f t="shared" si="1324"/>
        <v>1</v>
      </c>
      <c r="AP19676"/>
      <c r="AQ19676"/>
    </row>
    <row r="19677" spans="23:43" x14ac:dyDescent="0.25">
      <c r="W19677" t="b">
        <f t="shared" si="1321"/>
        <v>1</v>
      </c>
      <c r="X19677" t="b">
        <f t="shared" si="1322"/>
        <v>1</v>
      </c>
      <c r="AA19677"/>
      <c r="AH19677"/>
      <c r="AL19677" t="b">
        <f t="shared" si="1323"/>
        <v>1</v>
      </c>
      <c r="AM19677" t="b">
        <f t="shared" si="1324"/>
        <v>1</v>
      </c>
      <c r="AP19677"/>
      <c r="AQ19677"/>
    </row>
    <row r="19678" spans="23:43" x14ac:dyDescent="0.25">
      <c r="W19678" t="b">
        <f t="shared" si="1321"/>
        <v>1</v>
      </c>
      <c r="X19678" t="b">
        <f t="shared" si="1322"/>
        <v>1</v>
      </c>
      <c r="AA19678"/>
      <c r="AH19678"/>
      <c r="AL19678" t="b">
        <f t="shared" si="1323"/>
        <v>1</v>
      </c>
      <c r="AM19678" t="b">
        <f t="shared" si="1324"/>
        <v>1</v>
      </c>
      <c r="AP19678"/>
      <c r="AQ19678"/>
    </row>
    <row r="19679" spans="23:43" x14ac:dyDescent="0.25">
      <c r="W19679" t="b">
        <f t="shared" si="1321"/>
        <v>1</v>
      </c>
      <c r="X19679" t="b">
        <f t="shared" si="1322"/>
        <v>1</v>
      </c>
      <c r="AA19679"/>
      <c r="AH19679"/>
      <c r="AL19679" t="b">
        <f t="shared" si="1323"/>
        <v>1</v>
      </c>
      <c r="AM19679" t="b">
        <f t="shared" si="1324"/>
        <v>1</v>
      </c>
      <c r="AP19679"/>
      <c r="AQ19679"/>
    </row>
    <row r="19680" spans="23:43" x14ac:dyDescent="0.25">
      <c r="W19680" t="b">
        <f t="shared" si="1321"/>
        <v>1</v>
      </c>
      <c r="X19680" t="b">
        <f t="shared" si="1322"/>
        <v>1</v>
      </c>
      <c r="AA19680"/>
      <c r="AH19680"/>
      <c r="AL19680" t="b">
        <f t="shared" si="1323"/>
        <v>1</v>
      </c>
      <c r="AM19680" t="b">
        <f t="shared" si="1324"/>
        <v>1</v>
      </c>
      <c r="AP19680"/>
      <c r="AQ19680"/>
    </row>
    <row r="19681" spans="23:43" x14ac:dyDescent="0.25">
      <c r="W19681" t="b">
        <f t="shared" si="1321"/>
        <v>1</v>
      </c>
      <c r="X19681" t="b">
        <f t="shared" si="1322"/>
        <v>1</v>
      </c>
      <c r="AA19681"/>
      <c r="AH19681"/>
      <c r="AL19681" t="b">
        <f t="shared" si="1323"/>
        <v>1</v>
      </c>
      <c r="AM19681" t="b">
        <f t="shared" si="1324"/>
        <v>1</v>
      </c>
      <c r="AP19681"/>
      <c r="AQ19681"/>
    </row>
    <row r="19682" spans="23:43" x14ac:dyDescent="0.25">
      <c r="W19682" t="b">
        <f t="shared" si="1321"/>
        <v>1</v>
      </c>
      <c r="X19682" t="b">
        <f t="shared" si="1322"/>
        <v>1</v>
      </c>
      <c r="AA19682"/>
      <c r="AH19682"/>
      <c r="AL19682" t="b">
        <f t="shared" si="1323"/>
        <v>1</v>
      </c>
      <c r="AM19682" t="b">
        <f t="shared" si="1324"/>
        <v>1</v>
      </c>
      <c r="AP19682"/>
      <c r="AQ19682"/>
    </row>
    <row r="19683" spans="23:43" x14ac:dyDescent="0.25">
      <c r="W19683" t="b">
        <f t="shared" si="1321"/>
        <v>1</v>
      </c>
      <c r="X19683" t="b">
        <f t="shared" si="1322"/>
        <v>1</v>
      </c>
      <c r="AA19683"/>
      <c r="AH19683"/>
      <c r="AL19683" t="b">
        <f t="shared" si="1323"/>
        <v>1</v>
      </c>
      <c r="AM19683" t="b">
        <f t="shared" si="1324"/>
        <v>1</v>
      </c>
      <c r="AP19683"/>
      <c r="AQ19683"/>
    </row>
    <row r="19684" spans="23:43" x14ac:dyDescent="0.25">
      <c r="W19684" t="b">
        <f t="shared" si="1321"/>
        <v>1</v>
      </c>
      <c r="X19684" t="b">
        <f t="shared" si="1322"/>
        <v>1</v>
      </c>
      <c r="AA19684"/>
      <c r="AH19684"/>
      <c r="AL19684" t="b">
        <f t="shared" si="1323"/>
        <v>1</v>
      </c>
      <c r="AM19684" t="b">
        <f t="shared" si="1324"/>
        <v>1</v>
      </c>
      <c r="AP19684"/>
      <c r="AQ19684"/>
    </row>
    <row r="19685" spans="23:43" x14ac:dyDescent="0.25">
      <c r="W19685" t="b">
        <f t="shared" si="1321"/>
        <v>1</v>
      </c>
      <c r="X19685" t="b">
        <f t="shared" si="1322"/>
        <v>1</v>
      </c>
      <c r="AA19685"/>
      <c r="AH19685"/>
      <c r="AL19685" t="b">
        <f t="shared" si="1323"/>
        <v>1</v>
      </c>
      <c r="AM19685" t="b">
        <f t="shared" si="1324"/>
        <v>1</v>
      </c>
      <c r="AP19685"/>
      <c r="AQ19685"/>
    </row>
    <row r="19686" spans="23:43" x14ac:dyDescent="0.25">
      <c r="W19686" t="b">
        <f t="shared" si="1321"/>
        <v>1</v>
      </c>
      <c r="X19686" t="b">
        <f t="shared" si="1322"/>
        <v>1</v>
      </c>
      <c r="AA19686"/>
      <c r="AH19686"/>
      <c r="AL19686" t="b">
        <f t="shared" si="1323"/>
        <v>1</v>
      </c>
      <c r="AM19686" t="b">
        <f t="shared" si="1324"/>
        <v>1</v>
      </c>
      <c r="AP19686"/>
      <c r="AQ19686"/>
    </row>
    <row r="19687" spans="23:43" x14ac:dyDescent="0.25">
      <c r="W19687" t="b">
        <f t="shared" si="1321"/>
        <v>1</v>
      </c>
      <c r="X19687" t="b">
        <f t="shared" si="1322"/>
        <v>1</v>
      </c>
      <c r="AA19687"/>
      <c r="AH19687"/>
      <c r="AL19687" t="b">
        <f t="shared" si="1323"/>
        <v>1</v>
      </c>
      <c r="AM19687" t="b">
        <f t="shared" si="1324"/>
        <v>1</v>
      </c>
      <c r="AP19687"/>
      <c r="AQ19687"/>
    </row>
    <row r="19688" spans="23:43" x14ac:dyDescent="0.25">
      <c r="W19688" t="b">
        <f t="shared" si="1321"/>
        <v>1</v>
      </c>
      <c r="X19688" t="b">
        <f t="shared" si="1322"/>
        <v>1</v>
      </c>
      <c r="AA19688"/>
      <c r="AH19688"/>
      <c r="AL19688" t="b">
        <f t="shared" si="1323"/>
        <v>1</v>
      </c>
      <c r="AM19688" t="b">
        <f t="shared" si="1324"/>
        <v>1</v>
      </c>
      <c r="AP19688"/>
      <c r="AQ19688"/>
    </row>
    <row r="19689" spans="23:43" x14ac:dyDescent="0.25">
      <c r="W19689" t="b">
        <f t="shared" si="1321"/>
        <v>1</v>
      </c>
      <c r="X19689" t="b">
        <f t="shared" si="1322"/>
        <v>1</v>
      </c>
      <c r="AA19689"/>
      <c r="AH19689"/>
      <c r="AL19689" t="b">
        <f t="shared" si="1323"/>
        <v>1</v>
      </c>
      <c r="AM19689" t="b">
        <f t="shared" si="1324"/>
        <v>1</v>
      </c>
      <c r="AP19689"/>
      <c r="AQ19689"/>
    </row>
    <row r="19690" spans="23:43" x14ac:dyDescent="0.25">
      <c r="W19690" t="b">
        <f t="shared" si="1321"/>
        <v>1</v>
      </c>
      <c r="X19690" t="b">
        <f t="shared" si="1322"/>
        <v>1</v>
      </c>
      <c r="AA19690"/>
      <c r="AH19690"/>
      <c r="AL19690" t="b">
        <f t="shared" si="1323"/>
        <v>1</v>
      </c>
      <c r="AM19690" t="b">
        <f t="shared" si="1324"/>
        <v>1</v>
      </c>
      <c r="AP19690"/>
      <c r="AQ19690"/>
    </row>
    <row r="19691" spans="23:43" x14ac:dyDescent="0.25">
      <c r="W19691" t="b">
        <f t="shared" si="1321"/>
        <v>1</v>
      </c>
      <c r="X19691" t="b">
        <f t="shared" si="1322"/>
        <v>1</v>
      </c>
      <c r="AA19691"/>
      <c r="AH19691"/>
      <c r="AL19691" t="b">
        <f t="shared" si="1323"/>
        <v>1</v>
      </c>
      <c r="AM19691" t="b">
        <f t="shared" si="1324"/>
        <v>1</v>
      </c>
      <c r="AP19691"/>
      <c r="AQ19691"/>
    </row>
    <row r="19692" spans="23:43" x14ac:dyDescent="0.25">
      <c r="W19692" t="b">
        <f t="shared" si="1321"/>
        <v>1</v>
      </c>
      <c r="X19692" t="b">
        <f t="shared" si="1322"/>
        <v>1</v>
      </c>
      <c r="AA19692"/>
      <c r="AH19692"/>
      <c r="AL19692" t="b">
        <f t="shared" si="1323"/>
        <v>1</v>
      </c>
      <c r="AM19692" t="b">
        <f t="shared" si="1324"/>
        <v>1</v>
      </c>
      <c r="AP19692"/>
      <c r="AQ19692"/>
    </row>
    <row r="19693" spans="23:43" x14ac:dyDescent="0.25">
      <c r="W19693" t="b">
        <f t="shared" si="1321"/>
        <v>1</v>
      </c>
      <c r="X19693" t="b">
        <f t="shared" si="1322"/>
        <v>1</v>
      </c>
      <c r="AA19693"/>
      <c r="AH19693"/>
      <c r="AL19693" t="b">
        <f t="shared" si="1323"/>
        <v>1</v>
      </c>
      <c r="AM19693" t="b">
        <f t="shared" si="1324"/>
        <v>1</v>
      </c>
      <c r="AP19693"/>
      <c r="AQ19693"/>
    </row>
    <row r="19694" spans="23:43" x14ac:dyDescent="0.25">
      <c r="W19694" t="b">
        <f t="shared" si="1321"/>
        <v>1</v>
      </c>
      <c r="X19694" t="b">
        <f t="shared" si="1322"/>
        <v>1</v>
      </c>
      <c r="AA19694"/>
      <c r="AH19694"/>
      <c r="AL19694" t="b">
        <f t="shared" si="1323"/>
        <v>1</v>
      </c>
      <c r="AM19694" t="b">
        <f t="shared" si="1324"/>
        <v>1</v>
      </c>
      <c r="AP19694"/>
      <c r="AQ19694"/>
    </row>
    <row r="19695" spans="23:43" x14ac:dyDescent="0.25">
      <c r="W19695" t="b">
        <f t="shared" si="1321"/>
        <v>1</v>
      </c>
      <c r="X19695" t="b">
        <f t="shared" si="1322"/>
        <v>1</v>
      </c>
      <c r="AA19695"/>
      <c r="AH19695"/>
      <c r="AL19695" t="b">
        <f t="shared" si="1323"/>
        <v>1</v>
      </c>
      <c r="AM19695" t="b">
        <f t="shared" si="1324"/>
        <v>1</v>
      </c>
      <c r="AP19695"/>
      <c r="AQ19695"/>
    </row>
    <row r="19696" spans="23:43" x14ac:dyDescent="0.25">
      <c r="W19696" t="b">
        <f t="shared" si="1321"/>
        <v>1</v>
      </c>
      <c r="X19696" t="b">
        <f t="shared" si="1322"/>
        <v>1</v>
      </c>
      <c r="AA19696"/>
      <c r="AH19696"/>
      <c r="AL19696" t="b">
        <f t="shared" si="1323"/>
        <v>1</v>
      </c>
      <c r="AM19696" t="b">
        <f t="shared" si="1324"/>
        <v>1</v>
      </c>
      <c r="AP19696"/>
      <c r="AQ19696"/>
    </row>
    <row r="19697" spans="23:43" x14ac:dyDescent="0.25">
      <c r="W19697" t="b">
        <f t="shared" si="1321"/>
        <v>1</v>
      </c>
      <c r="X19697" t="b">
        <f t="shared" si="1322"/>
        <v>1</v>
      </c>
      <c r="AA19697"/>
      <c r="AH19697"/>
      <c r="AL19697" t="b">
        <f t="shared" si="1323"/>
        <v>1</v>
      </c>
      <c r="AM19697" t="b">
        <f t="shared" si="1324"/>
        <v>1</v>
      </c>
      <c r="AP19697"/>
      <c r="AQ19697"/>
    </row>
    <row r="19698" spans="23:43" x14ac:dyDescent="0.25">
      <c r="W19698" t="b">
        <f t="shared" si="1321"/>
        <v>1</v>
      </c>
      <c r="X19698" t="b">
        <f t="shared" si="1322"/>
        <v>1</v>
      </c>
      <c r="AA19698"/>
      <c r="AH19698"/>
      <c r="AL19698" t="b">
        <f t="shared" si="1323"/>
        <v>1</v>
      </c>
      <c r="AM19698" t="b">
        <f t="shared" si="1324"/>
        <v>1</v>
      </c>
      <c r="AP19698"/>
      <c r="AQ19698"/>
    </row>
    <row r="19699" spans="23:43" x14ac:dyDescent="0.25">
      <c r="W19699" t="b">
        <f t="shared" si="1321"/>
        <v>1</v>
      </c>
      <c r="X19699" t="b">
        <f t="shared" si="1322"/>
        <v>1</v>
      </c>
      <c r="AA19699"/>
      <c r="AH19699"/>
      <c r="AL19699" t="b">
        <f t="shared" si="1323"/>
        <v>1</v>
      </c>
      <c r="AM19699" t="b">
        <f t="shared" si="1324"/>
        <v>1</v>
      </c>
      <c r="AP19699"/>
      <c r="AQ19699"/>
    </row>
    <row r="19700" spans="23:43" x14ac:dyDescent="0.25">
      <c r="W19700" t="b">
        <f t="shared" si="1321"/>
        <v>1</v>
      </c>
      <c r="X19700" t="b">
        <f t="shared" si="1322"/>
        <v>1</v>
      </c>
      <c r="AA19700"/>
      <c r="AH19700"/>
      <c r="AL19700" t="b">
        <f t="shared" si="1323"/>
        <v>1</v>
      </c>
      <c r="AM19700" t="b">
        <f t="shared" si="1324"/>
        <v>1</v>
      </c>
      <c r="AP19700"/>
      <c r="AQ19700"/>
    </row>
    <row r="19701" spans="23:43" x14ac:dyDescent="0.25">
      <c r="W19701" t="b">
        <f t="shared" si="1321"/>
        <v>1</v>
      </c>
      <c r="X19701" t="b">
        <f t="shared" si="1322"/>
        <v>1</v>
      </c>
      <c r="AA19701"/>
      <c r="AH19701"/>
      <c r="AL19701" t="b">
        <f t="shared" si="1323"/>
        <v>1</v>
      </c>
      <c r="AM19701" t="b">
        <f t="shared" si="1324"/>
        <v>1</v>
      </c>
      <c r="AP19701"/>
      <c r="AQ19701"/>
    </row>
    <row r="19702" spans="23:43" x14ac:dyDescent="0.25">
      <c r="W19702" t="b">
        <f t="shared" si="1321"/>
        <v>1</v>
      </c>
      <c r="X19702" t="b">
        <f t="shared" si="1322"/>
        <v>1</v>
      </c>
      <c r="AA19702"/>
      <c r="AH19702"/>
      <c r="AL19702" t="b">
        <f t="shared" si="1323"/>
        <v>1</v>
      </c>
      <c r="AM19702" t="b">
        <f t="shared" si="1324"/>
        <v>1</v>
      </c>
      <c r="AP19702"/>
      <c r="AQ19702"/>
    </row>
    <row r="19703" spans="23:43" x14ac:dyDescent="0.25">
      <c r="W19703" t="b">
        <f t="shared" si="1321"/>
        <v>1</v>
      </c>
      <c r="X19703" t="b">
        <f t="shared" si="1322"/>
        <v>1</v>
      </c>
      <c r="AA19703"/>
      <c r="AH19703"/>
      <c r="AL19703" t="b">
        <f t="shared" si="1323"/>
        <v>1</v>
      </c>
      <c r="AM19703" t="b">
        <f t="shared" si="1324"/>
        <v>1</v>
      </c>
      <c r="AP19703"/>
      <c r="AQ19703"/>
    </row>
    <row r="19704" spans="23:43" x14ac:dyDescent="0.25">
      <c r="W19704" t="b">
        <f t="shared" si="1321"/>
        <v>1</v>
      </c>
      <c r="X19704" t="b">
        <f t="shared" si="1322"/>
        <v>1</v>
      </c>
      <c r="AA19704"/>
      <c r="AH19704"/>
      <c r="AL19704" t="b">
        <f t="shared" si="1323"/>
        <v>1</v>
      </c>
      <c r="AM19704" t="b">
        <f t="shared" si="1324"/>
        <v>1</v>
      </c>
      <c r="AP19704"/>
      <c r="AQ19704"/>
    </row>
    <row r="19705" spans="23:43" x14ac:dyDescent="0.25">
      <c r="W19705" t="b">
        <f t="shared" si="1321"/>
        <v>1</v>
      </c>
      <c r="X19705" t="b">
        <f t="shared" si="1322"/>
        <v>1</v>
      </c>
      <c r="AA19705"/>
      <c r="AH19705"/>
      <c r="AL19705" t="b">
        <f t="shared" si="1323"/>
        <v>1</v>
      </c>
      <c r="AM19705" t="b">
        <f t="shared" si="1324"/>
        <v>1</v>
      </c>
      <c r="AP19705"/>
      <c r="AQ19705"/>
    </row>
    <row r="19706" spans="23:43" x14ac:dyDescent="0.25">
      <c r="W19706" t="b">
        <f t="shared" si="1321"/>
        <v>1</v>
      </c>
      <c r="X19706" t="b">
        <f t="shared" si="1322"/>
        <v>1</v>
      </c>
      <c r="AA19706"/>
      <c r="AH19706"/>
      <c r="AL19706" t="b">
        <f t="shared" si="1323"/>
        <v>1</v>
      </c>
      <c r="AM19706" t="b">
        <f t="shared" si="1324"/>
        <v>1</v>
      </c>
      <c r="AP19706"/>
      <c r="AQ19706"/>
    </row>
    <row r="19707" spans="23:43" x14ac:dyDescent="0.25">
      <c r="W19707" t="b">
        <f t="shared" si="1321"/>
        <v>1</v>
      </c>
      <c r="X19707" t="b">
        <f t="shared" si="1322"/>
        <v>1</v>
      </c>
      <c r="AA19707"/>
      <c r="AH19707"/>
      <c r="AL19707" t="b">
        <f t="shared" si="1323"/>
        <v>1</v>
      </c>
      <c r="AM19707" t="b">
        <f t="shared" si="1324"/>
        <v>1</v>
      </c>
      <c r="AP19707"/>
      <c r="AQ19707"/>
    </row>
    <row r="19708" spans="23:43" x14ac:dyDescent="0.25">
      <c r="W19708" t="b">
        <f t="shared" si="1321"/>
        <v>1</v>
      </c>
      <c r="X19708" t="b">
        <f t="shared" si="1322"/>
        <v>1</v>
      </c>
      <c r="AA19708"/>
      <c r="AH19708"/>
      <c r="AL19708" t="b">
        <f t="shared" si="1323"/>
        <v>1</v>
      </c>
      <c r="AM19708" t="b">
        <f t="shared" si="1324"/>
        <v>1</v>
      </c>
      <c r="AP19708"/>
      <c r="AQ19708"/>
    </row>
    <row r="19709" spans="23:43" x14ac:dyDescent="0.25">
      <c r="W19709" t="b">
        <f t="shared" si="1321"/>
        <v>1</v>
      </c>
      <c r="X19709" t="b">
        <f t="shared" si="1322"/>
        <v>1</v>
      </c>
      <c r="AA19709"/>
      <c r="AH19709"/>
      <c r="AL19709" t="b">
        <f t="shared" si="1323"/>
        <v>1</v>
      </c>
      <c r="AM19709" t="b">
        <f t="shared" si="1324"/>
        <v>1</v>
      </c>
      <c r="AP19709"/>
      <c r="AQ19709"/>
    </row>
    <row r="19710" spans="23:43" x14ac:dyDescent="0.25">
      <c r="W19710" t="b">
        <f t="shared" si="1321"/>
        <v>1</v>
      </c>
      <c r="X19710" t="b">
        <f t="shared" si="1322"/>
        <v>1</v>
      </c>
      <c r="AA19710"/>
      <c r="AH19710"/>
      <c r="AL19710" t="b">
        <f t="shared" si="1323"/>
        <v>1</v>
      </c>
      <c r="AM19710" t="b">
        <f t="shared" si="1324"/>
        <v>1</v>
      </c>
      <c r="AP19710"/>
      <c r="AQ19710"/>
    </row>
    <row r="19711" spans="23:43" x14ac:dyDescent="0.25">
      <c r="W19711" t="b">
        <f t="shared" si="1321"/>
        <v>1</v>
      </c>
      <c r="X19711" t="b">
        <f t="shared" si="1322"/>
        <v>1</v>
      </c>
      <c r="AA19711"/>
      <c r="AH19711"/>
      <c r="AL19711" t="b">
        <f t="shared" si="1323"/>
        <v>1</v>
      </c>
      <c r="AM19711" t="b">
        <f t="shared" si="1324"/>
        <v>1</v>
      </c>
      <c r="AP19711"/>
      <c r="AQ19711"/>
    </row>
    <row r="19712" spans="23:43" x14ac:dyDescent="0.25">
      <c r="W19712" t="b">
        <f t="shared" si="1321"/>
        <v>1</v>
      </c>
      <c r="X19712" t="b">
        <f t="shared" si="1322"/>
        <v>1</v>
      </c>
      <c r="AA19712"/>
      <c r="AH19712"/>
      <c r="AL19712" t="b">
        <f t="shared" si="1323"/>
        <v>1</v>
      </c>
      <c r="AM19712" t="b">
        <f t="shared" si="1324"/>
        <v>1</v>
      </c>
      <c r="AP19712"/>
      <c r="AQ19712"/>
    </row>
    <row r="19713" spans="23:43" x14ac:dyDescent="0.25">
      <c r="W19713" t="b">
        <f t="shared" si="1321"/>
        <v>1</v>
      </c>
      <c r="X19713" t="b">
        <f t="shared" si="1322"/>
        <v>1</v>
      </c>
      <c r="AA19713"/>
      <c r="AH19713"/>
      <c r="AL19713" t="b">
        <f t="shared" si="1323"/>
        <v>1</v>
      </c>
      <c r="AM19713" t="b">
        <f t="shared" si="1324"/>
        <v>1</v>
      </c>
      <c r="AP19713"/>
      <c r="AQ19713"/>
    </row>
    <row r="19714" spans="23:43" x14ac:dyDescent="0.25">
      <c r="W19714" t="b">
        <f t="shared" si="1321"/>
        <v>1</v>
      </c>
      <c r="X19714" t="b">
        <f t="shared" si="1322"/>
        <v>1</v>
      </c>
      <c r="AA19714"/>
      <c r="AH19714"/>
      <c r="AL19714" t="b">
        <f t="shared" si="1323"/>
        <v>1</v>
      </c>
      <c r="AM19714" t="b">
        <f t="shared" si="1324"/>
        <v>1</v>
      </c>
      <c r="AP19714"/>
      <c r="AQ19714"/>
    </row>
    <row r="19715" spans="23:43" x14ac:dyDescent="0.25">
      <c r="W19715" t="b">
        <f t="shared" si="1321"/>
        <v>1</v>
      </c>
      <c r="X19715" t="b">
        <f t="shared" si="1322"/>
        <v>1</v>
      </c>
      <c r="AA19715"/>
      <c r="AH19715"/>
      <c r="AL19715" t="b">
        <f t="shared" si="1323"/>
        <v>1</v>
      </c>
      <c r="AM19715" t="b">
        <f t="shared" si="1324"/>
        <v>1</v>
      </c>
      <c r="AP19715"/>
      <c r="AQ19715"/>
    </row>
    <row r="19716" spans="23:43" x14ac:dyDescent="0.25">
      <c r="W19716" t="b">
        <f t="shared" si="1321"/>
        <v>1</v>
      </c>
      <c r="X19716" t="b">
        <f t="shared" si="1322"/>
        <v>1</v>
      </c>
      <c r="AA19716"/>
      <c r="AH19716"/>
      <c r="AL19716" t="b">
        <f t="shared" si="1323"/>
        <v>1</v>
      </c>
      <c r="AM19716" t="b">
        <f t="shared" si="1324"/>
        <v>1</v>
      </c>
      <c r="AP19716"/>
      <c r="AQ19716"/>
    </row>
    <row r="19717" spans="23:43" x14ac:dyDescent="0.25">
      <c r="W19717" t="b">
        <f t="shared" si="1321"/>
        <v>1</v>
      </c>
      <c r="X19717" t="b">
        <f t="shared" si="1322"/>
        <v>1</v>
      </c>
      <c r="AA19717"/>
      <c r="AH19717"/>
      <c r="AL19717" t="b">
        <f t="shared" si="1323"/>
        <v>1</v>
      </c>
      <c r="AM19717" t="b">
        <f t="shared" si="1324"/>
        <v>1</v>
      </c>
      <c r="AP19717"/>
      <c r="AQ19717"/>
    </row>
    <row r="19718" spans="23:43" x14ac:dyDescent="0.25">
      <c r="W19718" t="b">
        <f t="shared" si="1321"/>
        <v>1</v>
      </c>
      <c r="X19718" t="b">
        <f t="shared" si="1322"/>
        <v>1</v>
      </c>
      <c r="AA19718"/>
      <c r="AH19718"/>
      <c r="AL19718" t="b">
        <f t="shared" si="1323"/>
        <v>1</v>
      </c>
      <c r="AM19718" t="b">
        <f t="shared" si="1324"/>
        <v>1</v>
      </c>
      <c r="AP19718"/>
      <c r="AQ19718"/>
    </row>
    <row r="19719" spans="23:43" x14ac:dyDescent="0.25">
      <c r="W19719" t="b">
        <f t="shared" si="1321"/>
        <v>1</v>
      </c>
      <c r="X19719" t="b">
        <f t="shared" si="1322"/>
        <v>1</v>
      </c>
      <c r="AA19719"/>
      <c r="AH19719"/>
      <c r="AL19719" t="b">
        <f t="shared" si="1323"/>
        <v>1</v>
      </c>
      <c r="AM19719" t="b">
        <f t="shared" si="1324"/>
        <v>1</v>
      </c>
      <c r="AP19719"/>
      <c r="AQ19719"/>
    </row>
    <row r="19720" spans="23:43" x14ac:dyDescent="0.25">
      <c r="W19720" t="b">
        <f t="shared" si="1321"/>
        <v>1</v>
      </c>
      <c r="X19720" t="b">
        <f t="shared" si="1322"/>
        <v>1</v>
      </c>
      <c r="AA19720"/>
      <c r="AH19720"/>
      <c r="AL19720" t="b">
        <f t="shared" si="1323"/>
        <v>1</v>
      </c>
      <c r="AM19720" t="b">
        <f t="shared" si="1324"/>
        <v>1</v>
      </c>
      <c r="AP19720"/>
      <c r="AQ19720"/>
    </row>
    <row r="19721" spans="23:43" x14ac:dyDescent="0.25">
      <c r="W19721" t="b">
        <f t="shared" si="1321"/>
        <v>1</v>
      </c>
      <c r="X19721" t="b">
        <f t="shared" si="1322"/>
        <v>1</v>
      </c>
      <c r="AA19721"/>
      <c r="AH19721"/>
      <c r="AL19721" t="b">
        <f t="shared" si="1323"/>
        <v>1</v>
      </c>
      <c r="AM19721" t="b">
        <f t="shared" si="1324"/>
        <v>1</v>
      </c>
      <c r="AP19721"/>
      <c r="AQ19721"/>
    </row>
    <row r="19722" spans="23:43" x14ac:dyDescent="0.25">
      <c r="W19722" t="b">
        <f t="shared" si="1321"/>
        <v>1</v>
      </c>
      <c r="X19722" t="b">
        <f t="shared" si="1322"/>
        <v>1</v>
      </c>
      <c r="AA19722"/>
      <c r="AH19722"/>
      <c r="AL19722" t="b">
        <f t="shared" si="1323"/>
        <v>1</v>
      </c>
      <c r="AM19722" t="b">
        <f t="shared" si="1324"/>
        <v>1</v>
      </c>
      <c r="AP19722"/>
      <c r="AQ19722"/>
    </row>
    <row r="19723" spans="23:43" x14ac:dyDescent="0.25">
      <c r="W19723" t="b">
        <f t="shared" si="1321"/>
        <v>1</v>
      </c>
      <c r="X19723" t="b">
        <f t="shared" si="1322"/>
        <v>1</v>
      </c>
      <c r="AA19723"/>
      <c r="AH19723"/>
      <c r="AL19723" t="b">
        <f t="shared" si="1323"/>
        <v>1</v>
      </c>
      <c r="AM19723" t="b">
        <f t="shared" si="1324"/>
        <v>1</v>
      </c>
      <c r="AP19723"/>
      <c r="AQ19723"/>
    </row>
    <row r="19724" spans="23:43" x14ac:dyDescent="0.25">
      <c r="W19724" t="b">
        <f t="shared" ref="W19724:W19787" si="1325">IF(AND(U19724&lt;&gt;"",U19724&lt;&gt;"Grand Total",U19724&lt;&gt;"(blank)"),GETPIVOTDATA("Facility CCN",$U$10,"Facility CCN",U19724)=1,TRUE)</f>
        <v>1</v>
      </c>
      <c r="X19724" t="b">
        <f t="shared" ref="X19724:X19787" si="1326">IF(AND(U19724&lt;&gt;"",U19724&lt;&gt;"Grand Total",U19724&lt;&gt;"(blank)"),LEN(U19724)=6,TRUE)</f>
        <v>1</v>
      </c>
      <c r="AA19724"/>
      <c r="AH19724"/>
      <c r="AL19724" t="b">
        <f t="shared" ref="AL19724:AL19787" si="1327">IF(AND(AJ19724&lt;&gt;"",AJ19724&lt;&gt;"Grand Total",AJ19724&lt;&gt;"(blank)"),GETPIVOTDATA("Provider NPI",$AJ$10,"Provider NPI",AJ19724)=1,TRUE)</f>
        <v>1</v>
      </c>
      <c r="AM19724" t="b">
        <f t="shared" ref="AM19724:AM19787" si="1328">IF(AND(AJ19724&lt;&gt;"",AJ19724&lt;&gt;"Grand Total",AJ19724&lt;&gt;"(blank)"),LEN(AJ19724)=10,TRUE)</f>
        <v>1</v>
      </c>
      <c r="AP19724"/>
      <c r="AQ19724"/>
    </row>
    <row r="19725" spans="23:43" x14ac:dyDescent="0.25">
      <c r="W19725" t="b">
        <f t="shared" si="1325"/>
        <v>1</v>
      </c>
      <c r="X19725" t="b">
        <f t="shared" si="1326"/>
        <v>1</v>
      </c>
      <c r="AA19725"/>
      <c r="AH19725"/>
      <c r="AL19725" t="b">
        <f t="shared" si="1327"/>
        <v>1</v>
      </c>
      <c r="AM19725" t="b">
        <f t="shared" si="1328"/>
        <v>1</v>
      </c>
      <c r="AP19725"/>
      <c r="AQ19725"/>
    </row>
    <row r="19726" spans="23:43" x14ac:dyDescent="0.25">
      <c r="W19726" t="b">
        <f t="shared" si="1325"/>
        <v>1</v>
      </c>
      <c r="X19726" t="b">
        <f t="shared" si="1326"/>
        <v>1</v>
      </c>
      <c r="AA19726"/>
      <c r="AH19726"/>
      <c r="AL19726" t="b">
        <f t="shared" si="1327"/>
        <v>1</v>
      </c>
      <c r="AM19726" t="b">
        <f t="shared" si="1328"/>
        <v>1</v>
      </c>
      <c r="AP19726"/>
      <c r="AQ19726"/>
    </row>
    <row r="19727" spans="23:43" x14ac:dyDescent="0.25">
      <c r="W19727" t="b">
        <f t="shared" si="1325"/>
        <v>1</v>
      </c>
      <c r="X19727" t="b">
        <f t="shared" si="1326"/>
        <v>1</v>
      </c>
      <c r="AA19727"/>
      <c r="AH19727"/>
      <c r="AL19727" t="b">
        <f t="shared" si="1327"/>
        <v>1</v>
      </c>
      <c r="AM19727" t="b">
        <f t="shared" si="1328"/>
        <v>1</v>
      </c>
      <c r="AP19727"/>
      <c r="AQ19727"/>
    </row>
    <row r="19728" spans="23:43" x14ac:dyDescent="0.25">
      <c r="W19728" t="b">
        <f t="shared" si="1325"/>
        <v>1</v>
      </c>
      <c r="X19728" t="b">
        <f t="shared" si="1326"/>
        <v>1</v>
      </c>
      <c r="AA19728"/>
      <c r="AH19728"/>
      <c r="AL19728" t="b">
        <f t="shared" si="1327"/>
        <v>1</v>
      </c>
      <c r="AM19728" t="b">
        <f t="shared" si="1328"/>
        <v>1</v>
      </c>
      <c r="AP19728"/>
      <c r="AQ19728"/>
    </row>
    <row r="19729" spans="23:43" x14ac:dyDescent="0.25">
      <c r="W19729" t="b">
        <f t="shared" si="1325"/>
        <v>1</v>
      </c>
      <c r="X19729" t="b">
        <f t="shared" si="1326"/>
        <v>1</v>
      </c>
      <c r="AA19729"/>
      <c r="AH19729"/>
      <c r="AL19729" t="b">
        <f t="shared" si="1327"/>
        <v>1</v>
      </c>
      <c r="AM19729" t="b">
        <f t="shared" si="1328"/>
        <v>1</v>
      </c>
      <c r="AP19729"/>
      <c r="AQ19729"/>
    </row>
    <row r="19730" spans="23:43" x14ac:dyDescent="0.25">
      <c r="W19730" t="b">
        <f t="shared" si="1325"/>
        <v>1</v>
      </c>
      <c r="X19730" t="b">
        <f t="shared" si="1326"/>
        <v>1</v>
      </c>
      <c r="AA19730"/>
      <c r="AH19730"/>
      <c r="AL19730" t="b">
        <f t="shared" si="1327"/>
        <v>1</v>
      </c>
      <c r="AM19730" t="b">
        <f t="shared" si="1328"/>
        <v>1</v>
      </c>
      <c r="AP19730"/>
      <c r="AQ19730"/>
    </row>
    <row r="19731" spans="23:43" x14ac:dyDescent="0.25">
      <c r="W19731" t="b">
        <f t="shared" si="1325"/>
        <v>1</v>
      </c>
      <c r="X19731" t="b">
        <f t="shared" si="1326"/>
        <v>1</v>
      </c>
      <c r="AA19731"/>
      <c r="AH19731"/>
      <c r="AL19731" t="b">
        <f t="shared" si="1327"/>
        <v>1</v>
      </c>
      <c r="AM19731" t="b">
        <f t="shared" si="1328"/>
        <v>1</v>
      </c>
      <c r="AP19731"/>
      <c r="AQ19731"/>
    </row>
    <row r="19732" spans="23:43" x14ac:dyDescent="0.25">
      <c r="W19732" t="b">
        <f t="shared" si="1325"/>
        <v>1</v>
      </c>
      <c r="X19732" t="b">
        <f t="shared" si="1326"/>
        <v>1</v>
      </c>
      <c r="AA19732"/>
      <c r="AH19732"/>
      <c r="AL19732" t="b">
        <f t="shared" si="1327"/>
        <v>1</v>
      </c>
      <c r="AM19732" t="b">
        <f t="shared" si="1328"/>
        <v>1</v>
      </c>
      <c r="AP19732"/>
      <c r="AQ19732"/>
    </row>
    <row r="19733" spans="23:43" x14ac:dyDescent="0.25">
      <c r="W19733" t="b">
        <f t="shared" si="1325"/>
        <v>1</v>
      </c>
      <c r="X19733" t="b">
        <f t="shared" si="1326"/>
        <v>1</v>
      </c>
      <c r="AA19733"/>
      <c r="AH19733"/>
      <c r="AL19733" t="b">
        <f t="shared" si="1327"/>
        <v>1</v>
      </c>
      <c r="AM19733" t="b">
        <f t="shared" si="1328"/>
        <v>1</v>
      </c>
      <c r="AP19733"/>
      <c r="AQ19733"/>
    </row>
    <row r="19734" spans="23:43" x14ac:dyDescent="0.25">
      <c r="W19734" t="b">
        <f t="shared" si="1325"/>
        <v>1</v>
      </c>
      <c r="X19734" t="b">
        <f t="shared" si="1326"/>
        <v>1</v>
      </c>
      <c r="AA19734"/>
      <c r="AH19734"/>
      <c r="AL19734" t="b">
        <f t="shared" si="1327"/>
        <v>1</v>
      </c>
      <c r="AM19734" t="b">
        <f t="shared" si="1328"/>
        <v>1</v>
      </c>
      <c r="AP19734"/>
      <c r="AQ19734"/>
    </row>
    <row r="19735" spans="23:43" x14ac:dyDescent="0.25">
      <c r="W19735" t="b">
        <f t="shared" si="1325"/>
        <v>1</v>
      </c>
      <c r="X19735" t="b">
        <f t="shared" si="1326"/>
        <v>1</v>
      </c>
      <c r="AA19735"/>
      <c r="AH19735"/>
      <c r="AL19735" t="b">
        <f t="shared" si="1327"/>
        <v>1</v>
      </c>
      <c r="AM19735" t="b">
        <f t="shared" si="1328"/>
        <v>1</v>
      </c>
      <c r="AP19735"/>
      <c r="AQ19735"/>
    </row>
    <row r="19736" spans="23:43" x14ac:dyDescent="0.25">
      <c r="W19736" t="b">
        <f t="shared" si="1325"/>
        <v>1</v>
      </c>
      <c r="X19736" t="b">
        <f t="shared" si="1326"/>
        <v>1</v>
      </c>
      <c r="AA19736"/>
      <c r="AH19736"/>
      <c r="AL19736" t="b">
        <f t="shared" si="1327"/>
        <v>1</v>
      </c>
      <c r="AM19736" t="b">
        <f t="shared" si="1328"/>
        <v>1</v>
      </c>
      <c r="AP19736"/>
      <c r="AQ19736"/>
    </row>
    <row r="19737" spans="23:43" x14ac:dyDescent="0.25">
      <c r="W19737" t="b">
        <f t="shared" si="1325"/>
        <v>1</v>
      </c>
      <c r="X19737" t="b">
        <f t="shared" si="1326"/>
        <v>1</v>
      </c>
      <c r="AA19737"/>
      <c r="AH19737"/>
      <c r="AL19737" t="b">
        <f t="shared" si="1327"/>
        <v>1</v>
      </c>
      <c r="AM19737" t="b">
        <f t="shared" si="1328"/>
        <v>1</v>
      </c>
      <c r="AP19737"/>
      <c r="AQ19737"/>
    </row>
    <row r="19738" spans="23:43" x14ac:dyDescent="0.25">
      <c r="W19738" t="b">
        <f t="shared" si="1325"/>
        <v>1</v>
      </c>
      <c r="X19738" t="b">
        <f t="shared" si="1326"/>
        <v>1</v>
      </c>
      <c r="AA19738"/>
      <c r="AH19738"/>
      <c r="AL19738" t="b">
        <f t="shared" si="1327"/>
        <v>1</v>
      </c>
      <c r="AM19738" t="b">
        <f t="shared" si="1328"/>
        <v>1</v>
      </c>
      <c r="AP19738"/>
      <c r="AQ19738"/>
    </row>
    <row r="19739" spans="23:43" x14ac:dyDescent="0.25">
      <c r="W19739" t="b">
        <f t="shared" si="1325"/>
        <v>1</v>
      </c>
      <c r="X19739" t="b">
        <f t="shared" si="1326"/>
        <v>1</v>
      </c>
      <c r="AA19739"/>
      <c r="AH19739"/>
      <c r="AL19739" t="b">
        <f t="shared" si="1327"/>
        <v>1</v>
      </c>
      <c r="AM19739" t="b">
        <f t="shared" si="1328"/>
        <v>1</v>
      </c>
      <c r="AP19739"/>
      <c r="AQ19739"/>
    </row>
    <row r="19740" spans="23:43" x14ac:dyDescent="0.25">
      <c r="W19740" t="b">
        <f t="shared" si="1325"/>
        <v>1</v>
      </c>
      <c r="X19740" t="b">
        <f t="shared" si="1326"/>
        <v>1</v>
      </c>
      <c r="AA19740"/>
      <c r="AH19740"/>
      <c r="AL19740" t="b">
        <f t="shared" si="1327"/>
        <v>1</v>
      </c>
      <c r="AM19740" t="b">
        <f t="shared" si="1328"/>
        <v>1</v>
      </c>
      <c r="AP19740"/>
      <c r="AQ19740"/>
    </row>
    <row r="19741" spans="23:43" x14ac:dyDescent="0.25">
      <c r="W19741" t="b">
        <f t="shared" si="1325"/>
        <v>1</v>
      </c>
      <c r="X19741" t="b">
        <f t="shared" si="1326"/>
        <v>1</v>
      </c>
      <c r="AA19741"/>
      <c r="AH19741"/>
      <c r="AL19741" t="b">
        <f t="shared" si="1327"/>
        <v>1</v>
      </c>
      <c r="AM19741" t="b">
        <f t="shared" si="1328"/>
        <v>1</v>
      </c>
      <c r="AP19741"/>
      <c r="AQ19741"/>
    </row>
    <row r="19742" spans="23:43" x14ac:dyDescent="0.25">
      <c r="W19742" t="b">
        <f t="shared" si="1325"/>
        <v>1</v>
      </c>
      <c r="X19742" t="b">
        <f t="shared" si="1326"/>
        <v>1</v>
      </c>
      <c r="AA19742"/>
      <c r="AH19742"/>
      <c r="AL19742" t="b">
        <f t="shared" si="1327"/>
        <v>1</v>
      </c>
      <c r="AM19742" t="b">
        <f t="shared" si="1328"/>
        <v>1</v>
      </c>
      <c r="AP19742"/>
      <c r="AQ19742"/>
    </row>
    <row r="19743" spans="23:43" x14ac:dyDescent="0.25">
      <c r="W19743" t="b">
        <f t="shared" si="1325"/>
        <v>1</v>
      </c>
      <c r="X19743" t="b">
        <f t="shared" si="1326"/>
        <v>1</v>
      </c>
      <c r="AA19743"/>
      <c r="AH19743"/>
      <c r="AL19743" t="b">
        <f t="shared" si="1327"/>
        <v>1</v>
      </c>
      <c r="AM19743" t="b">
        <f t="shared" si="1328"/>
        <v>1</v>
      </c>
      <c r="AP19743"/>
      <c r="AQ19743"/>
    </row>
    <row r="19744" spans="23:43" x14ac:dyDescent="0.25">
      <c r="W19744" t="b">
        <f t="shared" si="1325"/>
        <v>1</v>
      </c>
      <c r="X19744" t="b">
        <f t="shared" si="1326"/>
        <v>1</v>
      </c>
      <c r="AA19744"/>
      <c r="AH19744"/>
      <c r="AL19744" t="b">
        <f t="shared" si="1327"/>
        <v>1</v>
      </c>
      <c r="AM19744" t="b">
        <f t="shared" si="1328"/>
        <v>1</v>
      </c>
      <c r="AP19744"/>
      <c r="AQ19744"/>
    </row>
    <row r="19745" spans="23:43" x14ac:dyDescent="0.25">
      <c r="W19745" t="b">
        <f t="shared" si="1325"/>
        <v>1</v>
      </c>
      <c r="X19745" t="b">
        <f t="shared" si="1326"/>
        <v>1</v>
      </c>
      <c r="AA19745"/>
      <c r="AH19745"/>
      <c r="AL19745" t="b">
        <f t="shared" si="1327"/>
        <v>1</v>
      </c>
      <c r="AM19745" t="b">
        <f t="shared" si="1328"/>
        <v>1</v>
      </c>
      <c r="AP19745"/>
      <c r="AQ19745"/>
    </row>
    <row r="19746" spans="23:43" x14ac:dyDescent="0.25">
      <c r="W19746" t="b">
        <f t="shared" si="1325"/>
        <v>1</v>
      </c>
      <c r="X19746" t="b">
        <f t="shared" si="1326"/>
        <v>1</v>
      </c>
      <c r="AA19746"/>
      <c r="AH19746"/>
      <c r="AL19746" t="b">
        <f t="shared" si="1327"/>
        <v>1</v>
      </c>
      <c r="AM19746" t="b">
        <f t="shared" si="1328"/>
        <v>1</v>
      </c>
      <c r="AP19746"/>
      <c r="AQ19746"/>
    </row>
    <row r="19747" spans="23:43" x14ac:dyDescent="0.25">
      <c r="W19747" t="b">
        <f t="shared" si="1325"/>
        <v>1</v>
      </c>
      <c r="X19747" t="b">
        <f t="shared" si="1326"/>
        <v>1</v>
      </c>
      <c r="AA19747"/>
      <c r="AH19747"/>
      <c r="AL19747" t="b">
        <f t="shared" si="1327"/>
        <v>1</v>
      </c>
      <c r="AM19747" t="b">
        <f t="shared" si="1328"/>
        <v>1</v>
      </c>
      <c r="AP19747"/>
      <c r="AQ19747"/>
    </row>
    <row r="19748" spans="23:43" x14ac:dyDescent="0.25">
      <c r="W19748" t="b">
        <f t="shared" si="1325"/>
        <v>1</v>
      </c>
      <c r="X19748" t="b">
        <f t="shared" si="1326"/>
        <v>1</v>
      </c>
      <c r="AA19748"/>
      <c r="AH19748"/>
      <c r="AL19748" t="b">
        <f t="shared" si="1327"/>
        <v>1</v>
      </c>
      <c r="AM19748" t="b">
        <f t="shared" si="1328"/>
        <v>1</v>
      </c>
      <c r="AP19748"/>
      <c r="AQ19748"/>
    </row>
    <row r="19749" spans="23:43" x14ac:dyDescent="0.25">
      <c r="W19749" t="b">
        <f t="shared" si="1325"/>
        <v>1</v>
      </c>
      <c r="X19749" t="b">
        <f t="shared" si="1326"/>
        <v>1</v>
      </c>
      <c r="AA19749"/>
      <c r="AH19749"/>
      <c r="AL19749" t="b">
        <f t="shared" si="1327"/>
        <v>1</v>
      </c>
      <c r="AM19749" t="b">
        <f t="shared" si="1328"/>
        <v>1</v>
      </c>
      <c r="AP19749"/>
      <c r="AQ19749"/>
    </row>
    <row r="19750" spans="23:43" x14ac:dyDescent="0.25">
      <c r="W19750" t="b">
        <f t="shared" si="1325"/>
        <v>1</v>
      </c>
      <c r="X19750" t="b">
        <f t="shared" si="1326"/>
        <v>1</v>
      </c>
      <c r="AA19750"/>
      <c r="AH19750"/>
      <c r="AL19750" t="b">
        <f t="shared" si="1327"/>
        <v>1</v>
      </c>
      <c r="AM19750" t="b">
        <f t="shared" si="1328"/>
        <v>1</v>
      </c>
      <c r="AP19750"/>
      <c r="AQ19750"/>
    </row>
    <row r="19751" spans="23:43" x14ac:dyDescent="0.25">
      <c r="W19751" t="b">
        <f t="shared" si="1325"/>
        <v>1</v>
      </c>
      <c r="X19751" t="b">
        <f t="shared" si="1326"/>
        <v>1</v>
      </c>
      <c r="AA19751"/>
      <c r="AH19751"/>
      <c r="AL19751" t="b">
        <f t="shared" si="1327"/>
        <v>1</v>
      </c>
      <c r="AM19751" t="b">
        <f t="shared" si="1328"/>
        <v>1</v>
      </c>
      <c r="AP19751"/>
      <c r="AQ19751"/>
    </row>
    <row r="19752" spans="23:43" x14ac:dyDescent="0.25">
      <c r="W19752" t="b">
        <f t="shared" si="1325"/>
        <v>1</v>
      </c>
      <c r="X19752" t="b">
        <f t="shared" si="1326"/>
        <v>1</v>
      </c>
      <c r="AA19752"/>
      <c r="AH19752"/>
      <c r="AL19752" t="b">
        <f t="shared" si="1327"/>
        <v>1</v>
      </c>
      <c r="AM19752" t="b">
        <f t="shared" si="1328"/>
        <v>1</v>
      </c>
      <c r="AP19752"/>
      <c r="AQ19752"/>
    </row>
    <row r="19753" spans="23:43" x14ac:dyDescent="0.25">
      <c r="W19753" t="b">
        <f t="shared" si="1325"/>
        <v>1</v>
      </c>
      <c r="X19753" t="b">
        <f t="shared" si="1326"/>
        <v>1</v>
      </c>
      <c r="AA19753"/>
      <c r="AH19753"/>
      <c r="AL19753" t="b">
        <f t="shared" si="1327"/>
        <v>1</v>
      </c>
      <c r="AM19753" t="b">
        <f t="shared" si="1328"/>
        <v>1</v>
      </c>
      <c r="AP19753"/>
      <c r="AQ19753"/>
    </row>
    <row r="19754" spans="23:43" x14ac:dyDescent="0.25">
      <c r="W19754" t="b">
        <f t="shared" si="1325"/>
        <v>1</v>
      </c>
      <c r="X19754" t="b">
        <f t="shared" si="1326"/>
        <v>1</v>
      </c>
      <c r="AA19754"/>
      <c r="AH19754"/>
      <c r="AL19754" t="b">
        <f t="shared" si="1327"/>
        <v>1</v>
      </c>
      <c r="AM19754" t="b">
        <f t="shared" si="1328"/>
        <v>1</v>
      </c>
      <c r="AP19754"/>
      <c r="AQ19754"/>
    </row>
    <row r="19755" spans="23:43" x14ac:dyDescent="0.25">
      <c r="W19755" t="b">
        <f t="shared" si="1325"/>
        <v>1</v>
      </c>
      <c r="X19755" t="b">
        <f t="shared" si="1326"/>
        <v>1</v>
      </c>
      <c r="AA19755"/>
      <c r="AH19755"/>
      <c r="AL19755" t="b">
        <f t="shared" si="1327"/>
        <v>1</v>
      </c>
      <c r="AM19755" t="b">
        <f t="shared" si="1328"/>
        <v>1</v>
      </c>
      <c r="AP19755"/>
      <c r="AQ19755"/>
    </row>
    <row r="19756" spans="23:43" x14ac:dyDescent="0.25">
      <c r="W19756" t="b">
        <f t="shared" si="1325"/>
        <v>1</v>
      </c>
      <c r="X19756" t="b">
        <f t="shared" si="1326"/>
        <v>1</v>
      </c>
      <c r="AA19756"/>
      <c r="AH19756"/>
      <c r="AL19756" t="b">
        <f t="shared" si="1327"/>
        <v>1</v>
      </c>
      <c r="AM19756" t="b">
        <f t="shared" si="1328"/>
        <v>1</v>
      </c>
      <c r="AP19756"/>
      <c r="AQ19756"/>
    </row>
    <row r="19757" spans="23:43" x14ac:dyDescent="0.25">
      <c r="W19757" t="b">
        <f t="shared" si="1325"/>
        <v>1</v>
      </c>
      <c r="X19757" t="b">
        <f t="shared" si="1326"/>
        <v>1</v>
      </c>
      <c r="AA19757"/>
      <c r="AH19757"/>
      <c r="AL19757" t="b">
        <f t="shared" si="1327"/>
        <v>1</v>
      </c>
      <c r="AM19757" t="b">
        <f t="shared" si="1328"/>
        <v>1</v>
      </c>
      <c r="AP19757"/>
      <c r="AQ19757"/>
    </row>
    <row r="19758" spans="23:43" x14ac:dyDescent="0.25">
      <c r="W19758" t="b">
        <f t="shared" si="1325"/>
        <v>1</v>
      </c>
      <c r="X19758" t="b">
        <f t="shared" si="1326"/>
        <v>1</v>
      </c>
      <c r="AA19758"/>
      <c r="AH19758"/>
      <c r="AL19758" t="b">
        <f t="shared" si="1327"/>
        <v>1</v>
      </c>
      <c r="AM19758" t="b">
        <f t="shared" si="1328"/>
        <v>1</v>
      </c>
      <c r="AP19758"/>
      <c r="AQ19758"/>
    </row>
    <row r="19759" spans="23:43" x14ac:dyDescent="0.25">
      <c r="W19759" t="b">
        <f t="shared" si="1325"/>
        <v>1</v>
      </c>
      <c r="X19759" t="b">
        <f t="shared" si="1326"/>
        <v>1</v>
      </c>
      <c r="AA19759"/>
      <c r="AH19759"/>
      <c r="AL19759" t="b">
        <f t="shared" si="1327"/>
        <v>1</v>
      </c>
      <c r="AM19759" t="b">
        <f t="shared" si="1328"/>
        <v>1</v>
      </c>
      <c r="AP19759"/>
      <c r="AQ19759"/>
    </row>
    <row r="19760" spans="23:43" x14ac:dyDescent="0.25">
      <c r="W19760" t="b">
        <f t="shared" si="1325"/>
        <v>1</v>
      </c>
      <c r="X19760" t="b">
        <f t="shared" si="1326"/>
        <v>1</v>
      </c>
      <c r="AA19760"/>
      <c r="AH19760"/>
      <c r="AL19760" t="b">
        <f t="shared" si="1327"/>
        <v>1</v>
      </c>
      <c r="AM19760" t="b">
        <f t="shared" si="1328"/>
        <v>1</v>
      </c>
      <c r="AP19760"/>
      <c r="AQ19760"/>
    </row>
    <row r="19761" spans="23:43" x14ac:dyDescent="0.25">
      <c r="W19761" t="b">
        <f t="shared" si="1325"/>
        <v>1</v>
      </c>
      <c r="X19761" t="b">
        <f t="shared" si="1326"/>
        <v>1</v>
      </c>
      <c r="AA19761"/>
      <c r="AH19761"/>
      <c r="AL19761" t="b">
        <f t="shared" si="1327"/>
        <v>1</v>
      </c>
      <c r="AM19761" t="b">
        <f t="shared" si="1328"/>
        <v>1</v>
      </c>
      <c r="AP19761"/>
      <c r="AQ19761"/>
    </row>
    <row r="19762" spans="23:43" x14ac:dyDescent="0.25">
      <c r="W19762" t="b">
        <f t="shared" si="1325"/>
        <v>1</v>
      </c>
      <c r="X19762" t="b">
        <f t="shared" si="1326"/>
        <v>1</v>
      </c>
      <c r="AA19762"/>
      <c r="AH19762"/>
      <c r="AL19762" t="b">
        <f t="shared" si="1327"/>
        <v>1</v>
      </c>
      <c r="AM19762" t="b">
        <f t="shared" si="1328"/>
        <v>1</v>
      </c>
      <c r="AP19762"/>
      <c r="AQ19762"/>
    </row>
    <row r="19763" spans="23:43" x14ac:dyDescent="0.25">
      <c r="W19763" t="b">
        <f t="shared" si="1325"/>
        <v>1</v>
      </c>
      <c r="X19763" t="b">
        <f t="shared" si="1326"/>
        <v>1</v>
      </c>
      <c r="AA19763"/>
      <c r="AH19763"/>
      <c r="AL19763" t="b">
        <f t="shared" si="1327"/>
        <v>1</v>
      </c>
      <c r="AM19763" t="b">
        <f t="shared" si="1328"/>
        <v>1</v>
      </c>
      <c r="AP19763"/>
      <c r="AQ19763"/>
    </row>
    <row r="19764" spans="23:43" x14ac:dyDescent="0.25">
      <c r="W19764" t="b">
        <f t="shared" si="1325"/>
        <v>1</v>
      </c>
      <c r="X19764" t="b">
        <f t="shared" si="1326"/>
        <v>1</v>
      </c>
      <c r="AA19764"/>
      <c r="AH19764"/>
      <c r="AL19764" t="b">
        <f t="shared" si="1327"/>
        <v>1</v>
      </c>
      <c r="AM19764" t="b">
        <f t="shared" si="1328"/>
        <v>1</v>
      </c>
      <c r="AP19764"/>
      <c r="AQ19764"/>
    </row>
    <row r="19765" spans="23:43" x14ac:dyDescent="0.25">
      <c r="W19765" t="b">
        <f t="shared" si="1325"/>
        <v>1</v>
      </c>
      <c r="X19765" t="b">
        <f t="shared" si="1326"/>
        <v>1</v>
      </c>
      <c r="AA19765"/>
      <c r="AH19765"/>
      <c r="AL19765" t="b">
        <f t="shared" si="1327"/>
        <v>1</v>
      </c>
      <c r="AM19765" t="b">
        <f t="shared" si="1328"/>
        <v>1</v>
      </c>
      <c r="AP19765"/>
      <c r="AQ19765"/>
    </row>
    <row r="19766" spans="23:43" x14ac:dyDescent="0.25">
      <c r="W19766" t="b">
        <f t="shared" si="1325"/>
        <v>1</v>
      </c>
      <c r="X19766" t="b">
        <f t="shared" si="1326"/>
        <v>1</v>
      </c>
      <c r="AA19766"/>
      <c r="AH19766"/>
      <c r="AL19766" t="b">
        <f t="shared" si="1327"/>
        <v>1</v>
      </c>
      <c r="AM19766" t="b">
        <f t="shared" si="1328"/>
        <v>1</v>
      </c>
      <c r="AP19766"/>
      <c r="AQ19766"/>
    </row>
    <row r="19767" spans="23:43" x14ac:dyDescent="0.25">
      <c r="W19767" t="b">
        <f t="shared" si="1325"/>
        <v>1</v>
      </c>
      <c r="X19767" t="b">
        <f t="shared" si="1326"/>
        <v>1</v>
      </c>
      <c r="AA19767"/>
      <c r="AH19767"/>
      <c r="AL19767" t="b">
        <f t="shared" si="1327"/>
        <v>1</v>
      </c>
      <c r="AM19767" t="b">
        <f t="shared" si="1328"/>
        <v>1</v>
      </c>
      <c r="AP19767"/>
      <c r="AQ19767"/>
    </row>
    <row r="19768" spans="23:43" x14ac:dyDescent="0.25">
      <c r="W19768" t="b">
        <f t="shared" si="1325"/>
        <v>1</v>
      </c>
      <c r="X19768" t="b">
        <f t="shared" si="1326"/>
        <v>1</v>
      </c>
      <c r="AA19768"/>
      <c r="AH19768"/>
      <c r="AL19768" t="b">
        <f t="shared" si="1327"/>
        <v>1</v>
      </c>
      <c r="AM19768" t="b">
        <f t="shared" si="1328"/>
        <v>1</v>
      </c>
      <c r="AP19768"/>
      <c r="AQ19768"/>
    </row>
    <row r="19769" spans="23:43" x14ac:dyDescent="0.25">
      <c r="W19769" t="b">
        <f t="shared" si="1325"/>
        <v>1</v>
      </c>
      <c r="X19769" t="b">
        <f t="shared" si="1326"/>
        <v>1</v>
      </c>
      <c r="AA19769"/>
      <c r="AH19769"/>
      <c r="AL19769" t="b">
        <f t="shared" si="1327"/>
        <v>1</v>
      </c>
      <c r="AM19769" t="b">
        <f t="shared" si="1328"/>
        <v>1</v>
      </c>
      <c r="AP19769"/>
      <c r="AQ19769"/>
    </row>
    <row r="19770" spans="23:43" x14ac:dyDescent="0.25">
      <c r="W19770" t="b">
        <f t="shared" si="1325"/>
        <v>1</v>
      </c>
      <c r="X19770" t="b">
        <f t="shared" si="1326"/>
        <v>1</v>
      </c>
      <c r="AA19770"/>
      <c r="AH19770"/>
      <c r="AL19770" t="b">
        <f t="shared" si="1327"/>
        <v>1</v>
      </c>
      <c r="AM19770" t="b">
        <f t="shared" si="1328"/>
        <v>1</v>
      </c>
      <c r="AP19770"/>
      <c r="AQ19770"/>
    </row>
    <row r="19771" spans="23:43" x14ac:dyDescent="0.25">
      <c r="W19771" t="b">
        <f t="shared" si="1325"/>
        <v>1</v>
      </c>
      <c r="X19771" t="b">
        <f t="shared" si="1326"/>
        <v>1</v>
      </c>
      <c r="AA19771"/>
      <c r="AH19771"/>
      <c r="AL19771" t="b">
        <f t="shared" si="1327"/>
        <v>1</v>
      </c>
      <c r="AM19771" t="b">
        <f t="shared" si="1328"/>
        <v>1</v>
      </c>
      <c r="AP19771"/>
      <c r="AQ19771"/>
    </row>
    <row r="19772" spans="23:43" x14ac:dyDescent="0.25">
      <c r="W19772" t="b">
        <f t="shared" si="1325"/>
        <v>1</v>
      </c>
      <c r="X19772" t="b">
        <f t="shared" si="1326"/>
        <v>1</v>
      </c>
      <c r="AA19772"/>
      <c r="AH19772"/>
      <c r="AL19772" t="b">
        <f t="shared" si="1327"/>
        <v>1</v>
      </c>
      <c r="AM19772" t="b">
        <f t="shared" si="1328"/>
        <v>1</v>
      </c>
      <c r="AP19772"/>
      <c r="AQ19772"/>
    </row>
    <row r="19773" spans="23:43" x14ac:dyDescent="0.25">
      <c r="W19773" t="b">
        <f t="shared" si="1325"/>
        <v>1</v>
      </c>
      <c r="X19773" t="b">
        <f t="shared" si="1326"/>
        <v>1</v>
      </c>
      <c r="AA19773"/>
      <c r="AH19773"/>
      <c r="AL19773" t="b">
        <f t="shared" si="1327"/>
        <v>1</v>
      </c>
      <c r="AM19773" t="b">
        <f t="shared" si="1328"/>
        <v>1</v>
      </c>
      <c r="AP19773"/>
      <c r="AQ19773"/>
    </row>
    <row r="19774" spans="23:43" x14ac:dyDescent="0.25">
      <c r="W19774" t="b">
        <f t="shared" si="1325"/>
        <v>1</v>
      </c>
      <c r="X19774" t="b">
        <f t="shared" si="1326"/>
        <v>1</v>
      </c>
      <c r="AA19774"/>
      <c r="AH19774"/>
      <c r="AL19774" t="b">
        <f t="shared" si="1327"/>
        <v>1</v>
      </c>
      <c r="AM19774" t="b">
        <f t="shared" si="1328"/>
        <v>1</v>
      </c>
      <c r="AP19774"/>
      <c r="AQ19774"/>
    </row>
    <row r="19775" spans="23:43" x14ac:dyDescent="0.25">
      <c r="W19775" t="b">
        <f t="shared" si="1325"/>
        <v>1</v>
      </c>
      <c r="X19775" t="b">
        <f t="shared" si="1326"/>
        <v>1</v>
      </c>
      <c r="AA19775"/>
      <c r="AH19775"/>
      <c r="AL19775" t="b">
        <f t="shared" si="1327"/>
        <v>1</v>
      </c>
      <c r="AM19775" t="b">
        <f t="shared" si="1328"/>
        <v>1</v>
      </c>
      <c r="AP19775"/>
      <c r="AQ19775"/>
    </row>
    <row r="19776" spans="23:43" x14ac:dyDescent="0.25">
      <c r="W19776" t="b">
        <f t="shared" si="1325"/>
        <v>1</v>
      </c>
      <c r="X19776" t="b">
        <f t="shared" si="1326"/>
        <v>1</v>
      </c>
      <c r="AA19776"/>
      <c r="AH19776"/>
      <c r="AL19776" t="b">
        <f t="shared" si="1327"/>
        <v>1</v>
      </c>
      <c r="AM19776" t="b">
        <f t="shared" si="1328"/>
        <v>1</v>
      </c>
      <c r="AP19776"/>
      <c r="AQ19776"/>
    </row>
    <row r="19777" spans="23:43" x14ac:dyDescent="0.25">
      <c r="W19777" t="b">
        <f t="shared" si="1325"/>
        <v>1</v>
      </c>
      <c r="X19777" t="b">
        <f t="shared" si="1326"/>
        <v>1</v>
      </c>
      <c r="AA19777"/>
      <c r="AH19777"/>
      <c r="AL19777" t="b">
        <f t="shared" si="1327"/>
        <v>1</v>
      </c>
      <c r="AM19777" t="b">
        <f t="shared" si="1328"/>
        <v>1</v>
      </c>
      <c r="AP19777"/>
      <c r="AQ19777"/>
    </row>
    <row r="19778" spans="23:43" x14ac:dyDescent="0.25">
      <c r="W19778" t="b">
        <f t="shared" si="1325"/>
        <v>1</v>
      </c>
      <c r="X19778" t="b">
        <f t="shared" si="1326"/>
        <v>1</v>
      </c>
      <c r="AA19778"/>
      <c r="AH19778"/>
      <c r="AL19778" t="b">
        <f t="shared" si="1327"/>
        <v>1</v>
      </c>
      <c r="AM19778" t="b">
        <f t="shared" si="1328"/>
        <v>1</v>
      </c>
      <c r="AP19778"/>
      <c r="AQ19778"/>
    </row>
    <row r="19779" spans="23:43" x14ac:dyDescent="0.25">
      <c r="W19779" t="b">
        <f t="shared" si="1325"/>
        <v>1</v>
      </c>
      <c r="X19779" t="b">
        <f t="shared" si="1326"/>
        <v>1</v>
      </c>
      <c r="AA19779"/>
      <c r="AH19779"/>
      <c r="AL19779" t="b">
        <f t="shared" si="1327"/>
        <v>1</v>
      </c>
      <c r="AM19779" t="b">
        <f t="shared" si="1328"/>
        <v>1</v>
      </c>
      <c r="AP19779"/>
      <c r="AQ19779"/>
    </row>
    <row r="19780" spans="23:43" x14ac:dyDescent="0.25">
      <c r="W19780" t="b">
        <f t="shared" si="1325"/>
        <v>1</v>
      </c>
      <c r="X19780" t="b">
        <f t="shared" si="1326"/>
        <v>1</v>
      </c>
      <c r="AA19780"/>
      <c r="AH19780"/>
      <c r="AL19780" t="b">
        <f t="shared" si="1327"/>
        <v>1</v>
      </c>
      <c r="AM19780" t="b">
        <f t="shared" si="1328"/>
        <v>1</v>
      </c>
      <c r="AP19780"/>
      <c r="AQ19780"/>
    </row>
    <row r="19781" spans="23:43" x14ac:dyDescent="0.25">
      <c r="W19781" t="b">
        <f t="shared" si="1325"/>
        <v>1</v>
      </c>
      <c r="X19781" t="b">
        <f t="shared" si="1326"/>
        <v>1</v>
      </c>
      <c r="AA19781"/>
      <c r="AH19781"/>
      <c r="AL19781" t="b">
        <f t="shared" si="1327"/>
        <v>1</v>
      </c>
      <c r="AM19781" t="b">
        <f t="shared" si="1328"/>
        <v>1</v>
      </c>
      <c r="AP19781"/>
      <c r="AQ19781"/>
    </row>
    <row r="19782" spans="23:43" x14ac:dyDescent="0.25">
      <c r="W19782" t="b">
        <f t="shared" si="1325"/>
        <v>1</v>
      </c>
      <c r="X19782" t="b">
        <f t="shared" si="1326"/>
        <v>1</v>
      </c>
      <c r="AA19782"/>
      <c r="AH19782"/>
      <c r="AL19782" t="b">
        <f t="shared" si="1327"/>
        <v>1</v>
      </c>
      <c r="AM19782" t="b">
        <f t="shared" si="1328"/>
        <v>1</v>
      </c>
      <c r="AP19782"/>
      <c r="AQ19782"/>
    </row>
    <row r="19783" spans="23:43" x14ac:dyDescent="0.25">
      <c r="W19783" t="b">
        <f t="shared" si="1325"/>
        <v>1</v>
      </c>
      <c r="X19783" t="b">
        <f t="shared" si="1326"/>
        <v>1</v>
      </c>
      <c r="AA19783"/>
      <c r="AH19783"/>
      <c r="AL19783" t="b">
        <f t="shared" si="1327"/>
        <v>1</v>
      </c>
      <c r="AM19783" t="b">
        <f t="shared" si="1328"/>
        <v>1</v>
      </c>
      <c r="AP19783"/>
      <c r="AQ19783"/>
    </row>
    <row r="19784" spans="23:43" x14ac:dyDescent="0.25">
      <c r="W19784" t="b">
        <f t="shared" si="1325"/>
        <v>1</v>
      </c>
      <c r="X19784" t="b">
        <f t="shared" si="1326"/>
        <v>1</v>
      </c>
      <c r="AA19784"/>
      <c r="AH19784"/>
      <c r="AL19784" t="b">
        <f t="shared" si="1327"/>
        <v>1</v>
      </c>
      <c r="AM19784" t="b">
        <f t="shared" si="1328"/>
        <v>1</v>
      </c>
      <c r="AP19784"/>
      <c r="AQ19784"/>
    </row>
    <row r="19785" spans="23:43" x14ac:dyDescent="0.25">
      <c r="W19785" t="b">
        <f t="shared" si="1325"/>
        <v>1</v>
      </c>
      <c r="X19785" t="b">
        <f t="shared" si="1326"/>
        <v>1</v>
      </c>
      <c r="AA19785"/>
      <c r="AH19785"/>
      <c r="AL19785" t="b">
        <f t="shared" si="1327"/>
        <v>1</v>
      </c>
      <c r="AM19785" t="b">
        <f t="shared" si="1328"/>
        <v>1</v>
      </c>
      <c r="AP19785"/>
      <c r="AQ19785"/>
    </row>
    <row r="19786" spans="23:43" x14ac:dyDescent="0.25">
      <c r="W19786" t="b">
        <f t="shared" si="1325"/>
        <v>1</v>
      </c>
      <c r="X19786" t="b">
        <f t="shared" si="1326"/>
        <v>1</v>
      </c>
      <c r="AA19786"/>
      <c r="AH19786"/>
      <c r="AL19786" t="b">
        <f t="shared" si="1327"/>
        <v>1</v>
      </c>
      <c r="AM19786" t="b">
        <f t="shared" si="1328"/>
        <v>1</v>
      </c>
      <c r="AP19786"/>
      <c r="AQ19786"/>
    </row>
    <row r="19787" spans="23:43" x14ac:dyDescent="0.25">
      <c r="W19787" t="b">
        <f t="shared" si="1325"/>
        <v>1</v>
      </c>
      <c r="X19787" t="b">
        <f t="shared" si="1326"/>
        <v>1</v>
      </c>
      <c r="AA19787"/>
      <c r="AH19787"/>
      <c r="AL19787" t="b">
        <f t="shared" si="1327"/>
        <v>1</v>
      </c>
      <c r="AM19787" t="b">
        <f t="shared" si="1328"/>
        <v>1</v>
      </c>
      <c r="AP19787"/>
      <c r="AQ19787"/>
    </row>
    <row r="19788" spans="23:43" x14ac:dyDescent="0.25">
      <c r="W19788" t="b">
        <f t="shared" ref="W19788:W19851" si="1329">IF(AND(U19788&lt;&gt;"",U19788&lt;&gt;"Grand Total",U19788&lt;&gt;"(blank)"),GETPIVOTDATA("Facility CCN",$U$10,"Facility CCN",U19788)=1,TRUE)</f>
        <v>1</v>
      </c>
      <c r="X19788" t="b">
        <f t="shared" ref="X19788:X19851" si="1330">IF(AND(U19788&lt;&gt;"",U19788&lt;&gt;"Grand Total",U19788&lt;&gt;"(blank)"),LEN(U19788)=6,TRUE)</f>
        <v>1</v>
      </c>
      <c r="AA19788"/>
      <c r="AH19788"/>
      <c r="AL19788" t="b">
        <f t="shared" ref="AL19788:AL19851" si="1331">IF(AND(AJ19788&lt;&gt;"",AJ19788&lt;&gt;"Grand Total",AJ19788&lt;&gt;"(blank)"),GETPIVOTDATA("Provider NPI",$AJ$10,"Provider NPI",AJ19788)=1,TRUE)</f>
        <v>1</v>
      </c>
      <c r="AM19788" t="b">
        <f t="shared" ref="AM19788:AM19851" si="1332">IF(AND(AJ19788&lt;&gt;"",AJ19788&lt;&gt;"Grand Total",AJ19788&lt;&gt;"(blank)"),LEN(AJ19788)=10,TRUE)</f>
        <v>1</v>
      </c>
      <c r="AP19788"/>
      <c r="AQ19788"/>
    </row>
    <row r="19789" spans="23:43" x14ac:dyDescent="0.25">
      <c r="W19789" t="b">
        <f t="shared" si="1329"/>
        <v>1</v>
      </c>
      <c r="X19789" t="b">
        <f t="shared" si="1330"/>
        <v>1</v>
      </c>
      <c r="AA19789"/>
      <c r="AH19789"/>
      <c r="AL19789" t="b">
        <f t="shared" si="1331"/>
        <v>1</v>
      </c>
      <c r="AM19789" t="b">
        <f t="shared" si="1332"/>
        <v>1</v>
      </c>
      <c r="AP19789"/>
      <c r="AQ19789"/>
    </row>
    <row r="19790" spans="23:43" x14ac:dyDescent="0.25">
      <c r="W19790" t="b">
        <f t="shared" si="1329"/>
        <v>1</v>
      </c>
      <c r="X19790" t="b">
        <f t="shared" si="1330"/>
        <v>1</v>
      </c>
      <c r="AA19790"/>
      <c r="AH19790"/>
      <c r="AL19790" t="b">
        <f t="shared" si="1331"/>
        <v>1</v>
      </c>
      <c r="AM19790" t="b">
        <f t="shared" si="1332"/>
        <v>1</v>
      </c>
      <c r="AP19790"/>
      <c r="AQ19790"/>
    </row>
    <row r="19791" spans="23:43" x14ac:dyDescent="0.25">
      <c r="W19791" t="b">
        <f t="shared" si="1329"/>
        <v>1</v>
      </c>
      <c r="X19791" t="b">
        <f t="shared" si="1330"/>
        <v>1</v>
      </c>
      <c r="AA19791"/>
      <c r="AH19791"/>
      <c r="AL19791" t="b">
        <f t="shared" si="1331"/>
        <v>1</v>
      </c>
      <c r="AM19791" t="b">
        <f t="shared" si="1332"/>
        <v>1</v>
      </c>
      <c r="AP19791"/>
      <c r="AQ19791"/>
    </row>
    <row r="19792" spans="23:43" x14ac:dyDescent="0.25">
      <c r="W19792" t="b">
        <f t="shared" si="1329"/>
        <v>1</v>
      </c>
      <c r="X19792" t="b">
        <f t="shared" si="1330"/>
        <v>1</v>
      </c>
      <c r="AA19792"/>
      <c r="AH19792"/>
      <c r="AL19792" t="b">
        <f t="shared" si="1331"/>
        <v>1</v>
      </c>
      <c r="AM19792" t="b">
        <f t="shared" si="1332"/>
        <v>1</v>
      </c>
      <c r="AP19792"/>
      <c r="AQ19792"/>
    </row>
    <row r="19793" spans="23:43" x14ac:dyDescent="0.25">
      <c r="W19793" t="b">
        <f t="shared" si="1329"/>
        <v>1</v>
      </c>
      <c r="X19793" t="b">
        <f t="shared" si="1330"/>
        <v>1</v>
      </c>
      <c r="AA19793"/>
      <c r="AH19793"/>
      <c r="AL19793" t="b">
        <f t="shared" si="1331"/>
        <v>1</v>
      </c>
      <c r="AM19793" t="b">
        <f t="shared" si="1332"/>
        <v>1</v>
      </c>
      <c r="AP19793"/>
      <c r="AQ19793"/>
    </row>
    <row r="19794" spans="23:43" x14ac:dyDescent="0.25">
      <c r="W19794" t="b">
        <f t="shared" si="1329"/>
        <v>1</v>
      </c>
      <c r="X19794" t="b">
        <f t="shared" si="1330"/>
        <v>1</v>
      </c>
      <c r="AA19794"/>
      <c r="AH19794"/>
      <c r="AL19794" t="b">
        <f t="shared" si="1331"/>
        <v>1</v>
      </c>
      <c r="AM19794" t="b">
        <f t="shared" si="1332"/>
        <v>1</v>
      </c>
      <c r="AP19794"/>
      <c r="AQ19794"/>
    </row>
    <row r="19795" spans="23:43" x14ac:dyDescent="0.25">
      <c r="W19795" t="b">
        <f t="shared" si="1329"/>
        <v>1</v>
      </c>
      <c r="X19795" t="b">
        <f t="shared" si="1330"/>
        <v>1</v>
      </c>
      <c r="AA19795"/>
      <c r="AH19795"/>
      <c r="AL19795" t="b">
        <f t="shared" si="1331"/>
        <v>1</v>
      </c>
      <c r="AM19795" t="b">
        <f t="shared" si="1332"/>
        <v>1</v>
      </c>
      <c r="AP19795"/>
      <c r="AQ19795"/>
    </row>
    <row r="19796" spans="23:43" x14ac:dyDescent="0.25">
      <c r="W19796" t="b">
        <f t="shared" si="1329"/>
        <v>1</v>
      </c>
      <c r="X19796" t="b">
        <f t="shared" si="1330"/>
        <v>1</v>
      </c>
      <c r="AA19796"/>
      <c r="AH19796"/>
      <c r="AL19796" t="b">
        <f t="shared" si="1331"/>
        <v>1</v>
      </c>
      <c r="AM19796" t="b">
        <f t="shared" si="1332"/>
        <v>1</v>
      </c>
      <c r="AP19796"/>
      <c r="AQ19796"/>
    </row>
    <row r="19797" spans="23:43" x14ac:dyDescent="0.25">
      <c r="W19797" t="b">
        <f t="shared" si="1329"/>
        <v>1</v>
      </c>
      <c r="X19797" t="b">
        <f t="shared" si="1330"/>
        <v>1</v>
      </c>
      <c r="AA19797"/>
      <c r="AH19797"/>
      <c r="AL19797" t="b">
        <f t="shared" si="1331"/>
        <v>1</v>
      </c>
      <c r="AM19797" t="b">
        <f t="shared" si="1332"/>
        <v>1</v>
      </c>
      <c r="AP19797"/>
      <c r="AQ19797"/>
    </row>
    <row r="19798" spans="23:43" x14ac:dyDescent="0.25">
      <c r="W19798" t="b">
        <f t="shared" si="1329"/>
        <v>1</v>
      </c>
      <c r="X19798" t="b">
        <f t="shared" si="1330"/>
        <v>1</v>
      </c>
      <c r="AA19798"/>
      <c r="AH19798"/>
      <c r="AL19798" t="b">
        <f t="shared" si="1331"/>
        <v>1</v>
      </c>
      <c r="AM19798" t="b">
        <f t="shared" si="1332"/>
        <v>1</v>
      </c>
      <c r="AP19798"/>
      <c r="AQ19798"/>
    </row>
    <row r="19799" spans="23:43" x14ac:dyDescent="0.25">
      <c r="W19799" t="b">
        <f t="shared" si="1329"/>
        <v>1</v>
      </c>
      <c r="X19799" t="b">
        <f t="shared" si="1330"/>
        <v>1</v>
      </c>
      <c r="AA19799"/>
      <c r="AH19799"/>
      <c r="AL19799" t="b">
        <f t="shared" si="1331"/>
        <v>1</v>
      </c>
      <c r="AM19799" t="b">
        <f t="shared" si="1332"/>
        <v>1</v>
      </c>
      <c r="AP19799"/>
      <c r="AQ19799"/>
    </row>
    <row r="19800" spans="23:43" x14ac:dyDescent="0.25">
      <c r="W19800" t="b">
        <f t="shared" si="1329"/>
        <v>1</v>
      </c>
      <c r="X19800" t="b">
        <f t="shared" si="1330"/>
        <v>1</v>
      </c>
      <c r="AA19800"/>
      <c r="AH19800"/>
      <c r="AL19800" t="b">
        <f t="shared" si="1331"/>
        <v>1</v>
      </c>
      <c r="AM19800" t="b">
        <f t="shared" si="1332"/>
        <v>1</v>
      </c>
      <c r="AP19800"/>
      <c r="AQ19800"/>
    </row>
    <row r="19801" spans="23:43" x14ac:dyDescent="0.25">
      <c r="W19801" t="b">
        <f t="shared" si="1329"/>
        <v>1</v>
      </c>
      <c r="X19801" t="b">
        <f t="shared" si="1330"/>
        <v>1</v>
      </c>
      <c r="AA19801"/>
      <c r="AH19801"/>
      <c r="AL19801" t="b">
        <f t="shared" si="1331"/>
        <v>1</v>
      </c>
      <c r="AM19801" t="b">
        <f t="shared" si="1332"/>
        <v>1</v>
      </c>
      <c r="AP19801"/>
      <c r="AQ19801"/>
    </row>
    <row r="19802" spans="23:43" x14ac:dyDescent="0.25">
      <c r="W19802" t="b">
        <f t="shared" si="1329"/>
        <v>1</v>
      </c>
      <c r="X19802" t="b">
        <f t="shared" si="1330"/>
        <v>1</v>
      </c>
      <c r="AA19802"/>
      <c r="AH19802"/>
      <c r="AL19802" t="b">
        <f t="shared" si="1331"/>
        <v>1</v>
      </c>
      <c r="AM19802" t="b">
        <f t="shared" si="1332"/>
        <v>1</v>
      </c>
      <c r="AP19802"/>
      <c r="AQ19802"/>
    </row>
    <row r="19803" spans="23:43" x14ac:dyDescent="0.25">
      <c r="W19803" t="b">
        <f t="shared" si="1329"/>
        <v>1</v>
      </c>
      <c r="X19803" t="b">
        <f t="shared" si="1330"/>
        <v>1</v>
      </c>
      <c r="AA19803"/>
      <c r="AH19803"/>
      <c r="AL19803" t="b">
        <f t="shared" si="1331"/>
        <v>1</v>
      </c>
      <c r="AM19803" t="b">
        <f t="shared" si="1332"/>
        <v>1</v>
      </c>
      <c r="AP19803"/>
      <c r="AQ19803"/>
    </row>
    <row r="19804" spans="23:43" x14ac:dyDescent="0.25">
      <c r="W19804" t="b">
        <f t="shared" si="1329"/>
        <v>1</v>
      </c>
      <c r="X19804" t="b">
        <f t="shared" si="1330"/>
        <v>1</v>
      </c>
      <c r="AA19804"/>
      <c r="AH19804"/>
      <c r="AL19804" t="b">
        <f t="shared" si="1331"/>
        <v>1</v>
      </c>
      <c r="AM19804" t="b">
        <f t="shared" si="1332"/>
        <v>1</v>
      </c>
      <c r="AP19804"/>
      <c r="AQ19804"/>
    </row>
    <row r="19805" spans="23:43" x14ac:dyDescent="0.25">
      <c r="W19805" t="b">
        <f t="shared" si="1329"/>
        <v>1</v>
      </c>
      <c r="X19805" t="b">
        <f t="shared" si="1330"/>
        <v>1</v>
      </c>
      <c r="AA19805"/>
      <c r="AH19805"/>
      <c r="AL19805" t="b">
        <f t="shared" si="1331"/>
        <v>1</v>
      </c>
      <c r="AM19805" t="b">
        <f t="shared" si="1332"/>
        <v>1</v>
      </c>
      <c r="AP19805"/>
      <c r="AQ19805"/>
    </row>
    <row r="19806" spans="23:43" x14ac:dyDescent="0.25">
      <c r="W19806" t="b">
        <f t="shared" si="1329"/>
        <v>1</v>
      </c>
      <c r="X19806" t="b">
        <f t="shared" si="1330"/>
        <v>1</v>
      </c>
      <c r="AA19806"/>
      <c r="AH19806"/>
      <c r="AL19806" t="b">
        <f t="shared" si="1331"/>
        <v>1</v>
      </c>
      <c r="AM19806" t="b">
        <f t="shared" si="1332"/>
        <v>1</v>
      </c>
      <c r="AP19806"/>
      <c r="AQ19806"/>
    </row>
    <row r="19807" spans="23:43" x14ac:dyDescent="0.25">
      <c r="W19807" t="b">
        <f t="shared" si="1329"/>
        <v>1</v>
      </c>
      <c r="X19807" t="b">
        <f t="shared" si="1330"/>
        <v>1</v>
      </c>
      <c r="AA19807"/>
      <c r="AH19807"/>
      <c r="AL19807" t="b">
        <f t="shared" si="1331"/>
        <v>1</v>
      </c>
      <c r="AM19807" t="b">
        <f t="shared" si="1332"/>
        <v>1</v>
      </c>
      <c r="AP19807"/>
      <c r="AQ19807"/>
    </row>
    <row r="19808" spans="23:43" x14ac:dyDescent="0.25">
      <c r="W19808" t="b">
        <f t="shared" si="1329"/>
        <v>1</v>
      </c>
      <c r="X19808" t="b">
        <f t="shared" si="1330"/>
        <v>1</v>
      </c>
      <c r="AA19808"/>
      <c r="AH19808"/>
      <c r="AL19808" t="b">
        <f t="shared" si="1331"/>
        <v>1</v>
      </c>
      <c r="AM19808" t="b">
        <f t="shared" si="1332"/>
        <v>1</v>
      </c>
      <c r="AP19808"/>
      <c r="AQ19808"/>
    </row>
    <row r="19809" spans="23:43" x14ac:dyDescent="0.25">
      <c r="W19809" t="b">
        <f t="shared" si="1329"/>
        <v>1</v>
      </c>
      <c r="X19809" t="b">
        <f t="shared" si="1330"/>
        <v>1</v>
      </c>
      <c r="AA19809"/>
      <c r="AH19809"/>
      <c r="AL19809" t="b">
        <f t="shared" si="1331"/>
        <v>1</v>
      </c>
      <c r="AM19809" t="b">
        <f t="shared" si="1332"/>
        <v>1</v>
      </c>
      <c r="AP19809"/>
      <c r="AQ19809"/>
    </row>
    <row r="19810" spans="23:43" x14ac:dyDescent="0.25">
      <c r="W19810" t="b">
        <f t="shared" si="1329"/>
        <v>1</v>
      </c>
      <c r="X19810" t="b">
        <f t="shared" si="1330"/>
        <v>1</v>
      </c>
      <c r="AA19810"/>
      <c r="AH19810"/>
      <c r="AL19810" t="b">
        <f t="shared" si="1331"/>
        <v>1</v>
      </c>
      <c r="AM19810" t="b">
        <f t="shared" si="1332"/>
        <v>1</v>
      </c>
      <c r="AP19810"/>
      <c r="AQ19810"/>
    </row>
    <row r="19811" spans="23:43" x14ac:dyDescent="0.25">
      <c r="W19811" t="b">
        <f t="shared" si="1329"/>
        <v>1</v>
      </c>
      <c r="X19811" t="b">
        <f t="shared" si="1330"/>
        <v>1</v>
      </c>
      <c r="AA19811"/>
      <c r="AH19811"/>
      <c r="AL19811" t="b">
        <f t="shared" si="1331"/>
        <v>1</v>
      </c>
      <c r="AM19811" t="b">
        <f t="shared" si="1332"/>
        <v>1</v>
      </c>
      <c r="AP19811"/>
      <c r="AQ19811"/>
    </row>
    <row r="19812" spans="23:43" x14ac:dyDescent="0.25">
      <c r="W19812" t="b">
        <f t="shared" si="1329"/>
        <v>1</v>
      </c>
      <c r="X19812" t="b">
        <f t="shared" si="1330"/>
        <v>1</v>
      </c>
      <c r="AA19812"/>
      <c r="AH19812"/>
      <c r="AL19812" t="b">
        <f t="shared" si="1331"/>
        <v>1</v>
      </c>
      <c r="AM19812" t="b">
        <f t="shared" si="1332"/>
        <v>1</v>
      </c>
      <c r="AP19812"/>
      <c r="AQ19812"/>
    </row>
    <row r="19813" spans="23:43" x14ac:dyDescent="0.25">
      <c r="W19813" t="b">
        <f t="shared" si="1329"/>
        <v>1</v>
      </c>
      <c r="X19813" t="b">
        <f t="shared" si="1330"/>
        <v>1</v>
      </c>
      <c r="AA19813"/>
      <c r="AH19813"/>
      <c r="AL19813" t="b">
        <f t="shared" si="1331"/>
        <v>1</v>
      </c>
      <c r="AM19813" t="b">
        <f t="shared" si="1332"/>
        <v>1</v>
      </c>
      <c r="AP19813"/>
      <c r="AQ19813"/>
    </row>
    <row r="19814" spans="23:43" x14ac:dyDescent="0.25">
      <c r="W19814" t="b">
        <f t="shared" si="1329"/>
        <v>1</v>
      </c>
      <c r="X19814" t="b">
        <f t="shared" si="1330"/>
        <v>1</v>
      </c>
      <c r="AA19814"/>
      <c r="AH19814"/>
      <c r="AL19814" t="b">
        <f t="shared" si="1331"/>
        <v>1</v>
      </c>
      <c r="AM19814" t="b">
        <f t="shared" si="1332"/>
        <v>1</v>
      </c>
      <c r="AP19814"/>
      <c r="AQ19814"/>
    </row>
    <row r="19815" spans="23:43" x14ac:dyDescent="0.25">
      <c r="W19815" t="b">
        <f t="shared" si="1329"/>
        <v>1</v>
      </c>
      <c r="X19815" t="b">
        <f t="shared" si="1330"/>
        <v>1</v>
      </c>
      <c r="AA19815"/>
      <c r="AH19815"/>
      <c r="AL19815" t="b">
        <f t="shared" si="1331"/>
        <v>1</v>
      </c>
      <c r="AM19815" t="b">
        <f t="shared" si="1332"/>
        <v>1</v>
      </c>
      <c r="AP19815"/>
      <c r="AQ19815"/>
    </row>
    <row r="19816" spans="23:43" x14ac:dyDescent="0.25">
      <c r="W19816" t="b">
        <f t="shared" si="1329"/>
        <v>1</v>
      </c>
      <c r="X19816" t="b">
        <f t="shared" si="1330"/>
        <v>1</v>
      </c>
      <c r="AA19816"/>
      <c r="AH19816"/>
      <c r="AL19816" t="b">
        <f t="shared" si="1331"/>
        <v>1</v>
      </c>
      <c r="AM19816" t="b">
        <f t="shared" si="1332"/>
        <v>1</v>
      </c>
      <c r="AP19816"/>
      <c r="AQ19816"/>
    </row>
    <row r="19817" spans="23:43" x14ac:dyDescent="0.25">
      <c r="W19817" t="b">
        <f t="shared" si="1329"/>
        <v>1</v>
      </c>
      <c r="X19817" t="b">
        <f t="shared" si="1330"/>
        <v>1</v>
      </c>
      <c r="AA19817"/>
      <c r="AH19817"/>
      <c r="AL19817" t="b">
        <f t="shared" si="1331"/>
        <v>1</v>
      </c>
      <c r="AM19817" t="b">
        <f t="shared" si="1332"/>
        <v>1</v>
      </c>
      <c r="AP19817"/>
      <c r="AQ19817"/>
    </row>
    <row r="19818" spans="23:43" x14ac:dyDescent="0.25">
      <c r="W19818" t="b">
        <f t="shared" si="1329"/>
        <v>1</v>
      </c>
      <c r="X19818" t="b">
        <f t="shared" si="1330"/>
        <v>1</v>
      </c>
      <c r="AA19818"/>
      <c r="AH19818"/>
      <c r="AL19818" t="b">
        <f t="shared" si="1331"/>
        <v>1</v>
      </c>
      <c r="AM19818" t="b">
        <f t="shared" si="1332"/>
        <v>1</v>
      </c>
      <c r="AP19818"/>
      <c r="AQ19818"/>
    </row>
    <row r="19819" spans="23:43" x14ac:dyDescent="0.25">
      <c r="W19819" t="b">
        <f t="shared" si="1329"/>
        <v>1</v>
      </c>
      <c r="X19819" t="b">
        <f t="shared" si="1330"/>
        <v>1</v>
      </c>
      <c r="AA19819"/>
      <c r="AH19819"/>
      <c r="AL19819" t="b">
        <f t="shared" si="1331"/>
        <v>1</v>
      </c>
      <c r="AM19819" t="b">
        <f t="shared" si="1332"/>
        <v>1</v>
      </c>
      <c r="AP19819"/>
      <c r="AQ19819"/>
    </row>
    <row r="19820" spans="23:43" x14ac:dyDescent="0.25">
      <c r="W19820" t="b">
        <f t="shared" si="1329"/>
        <v>1</v>
      </c>
      <c r="X19820" t="b">
        <f t="shared" si="1330"/>
        <v>1</v>
      </c>
      <c r="AA19820"/>
      <c r="AH19820"/>
      <c r="AL19820" t="b">
        <f t="shared" si="1331"/>
        <v>1</v>
      </c>
      <c r="AM19820" t="b">
        <f t="shared" si="1332"/>
        <v>1</v>
      </c>
      <c r="AP19820"/>
      <c r="AQ19820"/>
    </row>
    <row r="19821" spans="23:43" x14ac:dyDescent="0.25">
      <c r="W19821" t="b">
        <f t="shared" si="1329"/>
        <v>1</v>
      </c>
      <c r="X19821" t="b">
        <f t="shared" si="1330"/>
        <v>1</v>
      </c>
      <c r="AA19821"/>
      <c r="AH19821"/>
      <c r="AL19821" t="b">
        <f t="shared" si="1331"/>
        <v>1</v>
      </c>
      <c r="AM19821" t="b">
        <f t="shared" si="1332"/>
        <v>1</v>
      </c>
      <c r="AP19821"/>
      <c r="AQ19821"/>
    </row>
    <row r="19822" spans="23:43" x14ac:dyDescent="0.25">
      <c r="W19822" t="b">
        <f t="shared" si="1329"/>
        <v>1</v>
      </c>
      <c r="X19822" t="b">
        <f t="shared" si="1330"/>
        <v>1</v>
      </c>
      <c r="AA19822"/>
      <c r="AH19822"/>
      <c r="AL19822" t="b">
        <f t="shared" si="1331"/>
        <v>1</v>
      </c>
      <c r="AM19822" t="b">
        <f t="shared" si="1332"/>
        <v>1</v>
      </c>
      <c r="AP19822"/>
      <c r="AQ19822"/>
    </row>
    <row r="19823" spans="23:43" x14ac:dyDescent="0.25">
      <c r="W19823" t="b">
        <f t="shared" si="1329"/>
        <v>1</v>
      </c>
      <c r="X19823" t="b">
        <f t="shared" si="1330"/>
        <v>1</v>
      </c>
      <c r="AA19823"/>
      <c r="AH19823"/>
      <c r="AL19823" t="b">
        <f t="shared" si="1331"/>
        <v>1</v>
      </c>
      <c r="AM19823" t="b">
        <f t="shared" si="1332"/>
        <v>1</v>
      </c>
      <c r="AP19823"/>
      <c r="AQ19823"/>
    </row>
    <row r="19824" spans="23:43" x14ac:dyDescent="0.25">
      <c r="W19824" t="b">
        <f t="shared" si="1329"/>
        <v>1</v>
      </c>
      <c r="X19824" t="b">
        <f t="shared" si="1330"/>
        <v>1</v>
      </c>
      <c r="AA19824"/>
      <c r="AH19824"/>
      <c r="AL19824" t="b">
        <f t="shared" si="1331"/>
        <v>1</v>
      </c>
      <c r="AM19824" t="b">
        <f t="shared" si="1332"/>
        <v>1</v>
      </c>
      <c r="AP19824"/>
      <c r="AQ19824"/>
    </row>
    <row r="19825" spans="23:43" x14ac:dyDescent="0.25">
      <c r="W19825" t="b">
        <f t="shared" si="1329"/>
        <v>1</v>
      </c>
      <c r="X19825" t="b">
        <f t="shared" si="1330"/>
        <v>1</v>
      </c>
      <c r="AA19825"/>
      <c r="AH19825"/>
      <c r="AL19825" t="b">
        <f t="shared" si="1331"/>
        <v>1</v>
      </c>
      <c r="AM19825" t="b">
        <f t="shared" si="1332"/>
        <v>1</v>
      </c>
      <c r="AP19825"/>
      <c r="AQ19825"/>
    </row>
    <row r="19826" spans="23:43" x14ac:dyDescent="0.25">
      <c r="W19826" t="b">
        <f t="shared" si="1329"/>
        <v>1</v>
      </c>
      <c r="X19826" t="b">
        <f t="shared" si="1330"/>
        <v>1</v>
      </c>
      <c r="AA19826"/>
      <c r="AH19826"/>
      <c r="AL19826" t="b">
        <f t="shared" si="1331"/>
        <v>1</v>
      </c>
      <c r="AM19826" t="b">
        <f t="shared" si="1332"/>
        <v>1</v>
      </c>
      <c r="AP19826"/>
      <c r="AQ19826"/>
    </row>
    <row r="19827" spans="23:43" x14ac:dyDescent="0.25">
      <c r="W19827" t="b">
        <f t="shared" si="1329"/>
        <v>1</v>
      </c>
      <c r="X19827" t="b">
        <f t="shared" si="1330"/>
        <v>1</v>
      </c>
      <c r="AA19827"/>
      <c r="AH19827"/>
      <c r="AL19827" t="b">
        <f t="shared" si="1331"/>
        <v>1</v>
      </c>
      <c r="AM19827" t="b">
        <f t="shared" si="1332"/>
        <v>1</v>
      </c>
      <c r="AP19827"/>
      <c r="AQ19827"/>
    </row>
    <row r="19828" spans="23:43" x14ac:dyDescent="0.25">
      <c r="W19828" t="b">
        <f t="shared" si="1329"/>
        <v>1</v>
      </c>
      <c r="X19828" t="b">
        <f t="shared" si="1330"/>
        <v>1</v>
      </c>
      <c r="AA19828"/>
      <c r="AH19828"/>
      <c r="AL19828" t="b">
        <f t="shared" si="1331"/>
        <v>1</v>
      </c>
      <c r="AM19828" t="b">
        <f t="shared" si="1332"/>
        <v>1</v>
      </c>
      <c r="AP19828"/>
      <c r="AQ19828"/>
    </row>
    <row r="19829" spans="23:43" x14ac:dyDescent="0.25">
      <c r="W19829" t="b">
        <f t="shared" si="1329"/>
        <v>1</v>
      </c>
      <c r="X19829" t="b">
        <f t="shared" si="1330"/>
        <v>1</v>
      </c>
      <c r="AA19829"/>
      <c r="AH19829"/>
      <c r="AL19829" t="b">
        <f t="shared" si="1331"/>
        <v>1</v>
      </c>
      <c r="AM19829" t="b">
        <f t="shared" si="1332"/>
        <v>1</v>
      </c>
      <c r="AP19829"/>
      <c r="AQ19829"/>
    </row>
    <row r="19830" spans="23:43" x14ac:dyDescent="0.25">
      <c r="W19830" t="b">
        <f t="shared" si="1329"/>
        <v>1</v>
      </c>
      <c r="X19830" t="b">
        <f t="shared" si="1330"/>
        <v>1</v>
      </c>
      <c r="AA19830"/>
      <c r="AH19830"/>
      <c r="AL19830" t="b">
        <f t="shared" si="1331"/>
        <v>1</v>
      </c>
      <c r="AM19830" t="b">
        <f t="shared" si="1332"/>
        <v>1</v>
      </c>
      <c r="AP19830"/>
      <c r="AQ19830"/>
    </row>
    <row r="19831" spans="23:43" x14ac:dyDescent="0.25">
      <c r="W19831" t="b">
        <f t="shared" si="1329"/>
        <v>1</v>
      </c>
      <c r="X19831" t="b">
        <f t="shared" si="1330"/>
        <v>1</v>
      </c>
      <c r="AA19831"/>
      <c r="AH19831"/>
      <c r="AL19831" t="b">
        <f t="shared" si="1331"/>
        <v>1</v>
      </c>
      <c r="AM19831" t="b">
        <f t="shared" si="1332"/>
        <v>1</v>
      </c>
      <c r="AP19831"/>
      <c r="AQ19831"/>
    </row>
    <row r="19832" spans="23:43" x14ac:dyDescent="0.25">
      <c r="W19832" t="b">
        <f t="shared" si="1329"/>
        <v>1</v>
      </c>
      <c r="X19832" t="b">
        <f t="shared" si="1330"/>
        <v>1</v>
      </c>
      <c r="AA19832"/>
      <c r="AH19832"/>
      <c r="AL19832" t="b">
        <f t="shared" si="1331"/>
        <v>1</v>
      </c>
      <c r="AM19832" t="b">
        <f t="shared" si="1332"/>
        <v>1</v>
      </c>
      <c r="AP19832"/>
      <c r="AQ19832"/>
    </row>
    <row r="19833" spans="23:43" x14ac:dyDescent="0.25">
      <c r="W19833" t="b">
        <f t="shared" si="1329"/>
        <v>1</v>
      </c>
      <c r="X19833" t="b">
        <f t="shared" si="1330"/>
        <v>1</v>
      </c>
      <c r="AA19833"/>
      <c r="AH19833"/>
      <c r="AL19833" t="b">
        <f t="shared" si="1331"/>
        <v>1</v>
      </c>
      <c r="AM19833" t="b">
        <f t="shared" si="1332"/>
        <v>1</v>
      </c>
      <c r="AP19833"/>
      <c r="AQ19833"/>
    </row>
    <row r="19834" spans="23:43" x14ac:dyDescent="0.25">
      <c r="W19834" t="b">
        <f t="shared" si="1329"/>
        <v>1</v>
      </c>
      <c r="X19834" t="b">
        <f t="shared" si="1330"/>
        <v>1</v>
      </c>
      <c r="AA19834"/>
      <c r="AH19834"/>
      <c r="AL19834" t="b">
        <f t="shared" si="1331"/>
        <v>1</v>
      </c>
      <c r="AM19834" t="b">
        <f t="shared" si="1332"/>
        <v>1</v>
      </c>
      <c r="AP19834"/>
      <c r="AQ19834"/>
    </row>
    <row r="19835" spans="23:43" x14ac:dyDescent="0.25">
      <c r="W19835" t="b">
        <f t="shared" si="1329"/>
        <v>1</v>
      </c>
      <c r="X19835" t="b">
        <f t="shared" si="1330"/>
        <v>1</v>
      </c>
      <c r="AA19835"/>
      <c r="AH19835"/>
      <c r="AL19835" t="b">
        <f t="shared" si="1331"/>
        <v>1</v>
      </c>
      <c r="AM19835" t="b">
        <f t="shared" si="1332"/>
        <v>1</v>
      </c>
      <c r="AP19835"/>
      <c r="AQ19835"/>
    </row>
    <row r="19836" spans="23:43" x14ac:dyDescent="0.25">
      <c r="W19836" t="b">
        <f t="shared" si="1329"/>
        <v>1</v>
      </c>
      <c r="X19836" t="b">
        <f t="shared" si="1330"/>
        <v>1</v>
      </c>
      <c r="AA19836"/>
      <c r="AH19836"/>
      <c r="AL19836" t="b">
        <f t="shared" si="1331"/>
        <v>1</v>
      </c>
      <c r="AM19836" t="b">
        <f t="shared" si="1332"/>
        <v>1</v>
      </c>
      <c r="AP19836"/>
      <c r="AQ19836"/>
    </row>
    <row r="19837" spans="23:43" x14ac:dyDescent="0.25">
      <c r="W19837" t="b">
        <f t="shared" si="1329"/>
        <v>1</v>
      </c>
      <c r="X19837" t="b">
        <f t="shared" si="1330"/>
        <v>1</v>
      </c>
      <c r="AA19837"/>
      <c r="AH19837"/>
      <c r="AL19837" t="b">
        <f t="shared" si="1331"/>
        <v>1</v>
      </c>
      <c r="AM19837" t="b">
        <f t="shared" si="1332"/>
        <v>1</v>
      </c>
      <c r="AP19837"/>
      <c r="AQ19837"/>
    </row>
    <row r="19838" spans="23:43" x14ac:dyDescent="0.25">
      <c r="W19838" t="b">
        <f t="shared" si="1329"/>
        <v>1</v>
      </c>
      <c r="X19838" t="b">
        <f t="shared" si="1330"/>
        <v>1</v>
      </c>
      <c r="AA19838"/>
      <c r="AH19838"/>
      <c r="AL19838" t="b">
        <f t="shared" si="1331"/>
        <v>1</v>
      </c>
      <c r="AM19838" t="b">
        <f t="shared" si="1332"/>
        <v>1</v>
      </c>
      <c r="AP19838"/>
      <c r="AQ19838"/>
    </row>
    <row r="19839" spans="23:43" x14ac:dyDescent="0.25">
      <c r="W19839" t="b">
        <f t="shared" si="1329"/>
        <v>1</v>
      </c>
      <c r="X19839" t="b">
        <f t="shared" si="1330"/>
        <v>1</v>
      </c>
      <c r="AA19839"/>
      <c r="AH19839"/>
      <c r="AL19839" t="b">
        <f t="shared" si="1331"/>
        <v>1</v>
      </c>
      <c r="AM19839" t="b">
        <f t="shared" si="1332"/>
        <v>1</v>
      </c>
      <c r="AP19839"/>
      <c r="AQ19839"/>
    </row>
    <row r="19840" spans="23:43" x14ac:dyDescent="0.25">
      <c r="W19840" t="b">
        <f t="shared" si="1329"/>
        <v>1</v>
      </c>
      <c r="X19840" t="b">
        <f t="shared" si="1330"/>
        <v>1</v>
      </c>
      <c r="AA19840"/>
      <c r="AH19840"/>
      <c r="AL19840" t="b">
        <f t="shared" si="1331"/>
        <v>1</v>
      </c>
      <c r="AM19840" t="b">
        <f t="shared" si="1332"/>
        <v>1</v>
      </c>
      <c r="AP19840"/>
      <c r="AQ19840"/>
    </row>
    <row r="19841" spans="23:43" x14ac:dyDescent="0.25">
      <c r="W19841" t="b">
        <f t="shared" si="1329"/>
        <v>1</v>
      </c>
      <c r="X19841" t="b">
        <f t="shared" si="1330"/>
        <v>1</v>
      </c>
      <c r="AA19841"/>
      <c r="AH19841"/>
      <c r="AL19841" t="b">
        <f t="shared" si="1331"/>
        <v>1</v>
      </c>
      <c r="AM19841" t="b">
        <f t="shared" si="1332"/>
        <v>1</v>
      </c>
      <c r="AP19841"/>
      <c r="AQ19841"/>
    </row>
    <row r="19842" spans="23:43" x14ac:dyDescent="0.25">
      <c r="W19842" t="b">
        <f t="shared" si="1329"/>
        <v>1</v>
      </c>
      <c r="X19842" t="b">
        <f t="shared" si="1330"/>
        <v>1</v>
      </c>
      <c r="AA19842"/>
      <c r="AH19842"/>
      <c r="AL19842" t="b">
        <f t="shared" si="1331"/>
        <v>1</v>
      </c>
      <c r="AM19842" t="b">
        <f t="shared" si="1332"/>
        <v>1</v>
      </c>
      <c r="AP19842"/>
      <c r="AQ19842"/>
    </row>
    <row r="19843" spans="23:43" x14ac:dyDescent="0.25">
      <c r="W19843" t="b">
        <f t="shared" si="1329"/>
        <v>1</v>
      </c>
      <c r="X19843" t="b">
        <f t="shared" si="1330"/>
        <v>1</v>
      </c>
      <c r="AA19843"/>
      <c r="AH19843"/>
      <c r="AL19843" t="b">
        <f t="shared" si="1331"/>
        <v>1</v>
      </c>
      <c r="AM19843" t="b">
        <f t="shared" si="1332"/>
        <v>1</v>
      </c>
      <c r="AP19843"/>
      <c r="AQ19843"/>
    </row>
    <row r="19844" spans="23:43" x14ac:dyDescent="0.25">
      <c r="W19844" t="b">
        <f t="shared" si="1329"/>
        <v>1</v>
      </c>
      <c r="X19844" t="b">
        <f t="shared" si="1330"/>
        <v>1</v>
      </c>
      <c r="AA19844"/>
      <c r="AH19844"/>
      <c r="AL19844" t="b">
        <f t="shared" si="1331"/>
        <v>1</v>
      </c>
      <c r="AM19844" t="b">
        <f t="shared" si="1332"/>
        <v>1</v>
      </c>
      <c r="AP19844"/>
      <c r="AQ19844"/>
    </row>
    <row r="19845" spans="23:43" x14ac:dyDescent="0.25">
      <c r="W19845" t="b">
        <f t="shared" si="1329"/>
        <v>1</v>
      </c>
      <c r="X19845" t="b">
        <f t="shared" si="1330"/>
        <v>1</v>
      </c>
      <c r="AA19845"/>
      <c r="AH19845"/>
      <c r="AL19845" t="b">
        <f t="shared" si="1331"/>
        <v>1</v>
      </c>
      <c r="AM19845" t="b">
        <f t="shared" si="1332"/>
        <v>1</v>
      </c>
      <c r="AP19845"/>
      <c r="AQ19845"/>
    </row>
    <row r="19846" spans="23:43" x14ac:dyDescent="0.25">
      <c r="W19846" t="b">
        <f t="shared" si="1329"/>
        <v>1</v>
      </c>
      <c r="X19846" t="b">
        <f t="shared" si="1330"/>
        <v>1</v>
      </c>
      <c r="AA19846"/>
      <c r="AH19846"/>
      <c r="AL19846" t="b">
        <f t="shared" si="1331"/>
        <v>1</v>
      </c>
      <c r="AM19846" t="b">
        <f t="shared" si="1332"/>
        <v>1</v>
      </c>
      <c r="AP19846"/>
      <c r="AQ19846"/>
    </row>
    <row r="19847" spans="23:43" x14ac:dyDescent="0.25">
      <c r="W19847" t="b">
        <f t="shared" si="1329"/>
        <v>1</v>
      </c>
      <c r="X19847" t="b">
        <f t="shared" si="1330"/>
        <v>1</v>
      </c>
      <c r="AA19847"/>
      <c r="AH19847"/>
      <c r="AL19847" t="b">
        <f t="shared" si="1331"/>
        <v>1</v>
      </c>
      <c r="AM19847" t="b">
        <f t="shared" si="1332"/>
        <v>1</v>
      </c>
      <c r="AP19847"/>
      <c r="AQ19847"/>
    </row>
    <row r="19848" spans="23:43" x14ac:dyDescent="0.25">
      <c r="W19848" t="b">
        <f t="shared" si="1329"/>
        <v>1</v>
      </c>
      <c r="X19848" t="b">
        <f t="shared" si="1330"/>
        <v>1</v>
      </c>
      <c r="AA19848"/>
      <c r="AH19848"/>
      <c r="AL19848" t="b">
        <f t="shared" si="1331"/>
        <v>1</v>
      </c>
      <c r="AM19848" t="b">
        <f t="shared" si="1332"/>
        <v>1</v>
      </c>
      <c r="AP19848"/>
      <c r="AQ19848"/>
    </row>
    <row r="19849" spans="23:43" x14ac:dyDescent="0.25">
      <c r="W19849" t="b">
        <f t="shared" si="1329"/>
        <v>1</v>
      </c>
      <c r="X19849" t="b">
        <f t="shared" si="1330"/>
        <v>1</v>
      </c>
      <c r="AA19849"/>
      <c r="AH19849"/>
      <c r="AL19849" t="b">
        <f t="shared" si="1331"/>
        <v>1</v>
      </c>
      <c r="AM19849" t="b">
        <f t="shared" si="1332"/>
        <v>1</v>
      </c>
      <c r="AP19849"/>
      <c r="AQ19849"/>
    </row>
    <row r="19850" spans="23:43" x14ac:dyDescent="0.25">
      <c r="W19850" t="b">
        <f t="shared" si="1329"/>
        <v>1</v>
      </c>
      <c r="X19850" t="b">
        <f t="shared" si="1330"/>
        <v>1</v>
      </c>
      <c r="AA19850"/>
      <c r="AH19850"/>
      <c r="AL19850" t="b">
        <f t="shared" si="1331"/>
        <v>1</v>
      </c>
      <c r="AM19850" t="b">
        <f t="shared" si="1332"/>
        <v>1</v>
      </c>
      <c r="AP19850"/>
      <c r="AQ19850"/>
    </row>
    <row r="19851" spans="23:43" x14ac:dyDescent="0.25">
      <c r="W19851" t="b">
        <f t="shared" si="1329"/>
        <v>1</v>
      </c>
      <c r="X19851" t="b">
        <f t="shared" si="1330"/>
        <v>1</v>
      </c>
      <c r="AA19851"/>
      <c r="AH19851"/>
      <c r="AL19851" t="b">
        <f t="shared" si="1331"/>
        <v>1</v>
      </c>
      <c r="AM19851" t="b">
        <f t="shared" si="1332"/>
        <v>1</v>
      </c>
      <c r="AP19851"/>
      <c r="AQ19851"/>
    </row>
    <row r="19852" spans="23:43" x14ac:dyDescent="0.25">
      <c r="W19852" t="b">
        <f t="shared" ref="W19852:W19915" si="1333">IF(AND(U19852&lt;&gt;"",U19852&lt;&gt;"Grand Total",U19852&lt;&gt;"(blank)"),GETPIVOTDATA("Facility CCN",$U$10,"Facility CCN",U19852)=1,TRUE)</f>
        <v>1</v>
      </c>
      <c r="X19852" t="b">
        <f t="shared" ref="X19852:X19915" si="1334">IF(AND(U19852&lt;&gt;"",U19852&lt;&gt;"Grand Total",U19852&lt;&gt;"(blank)"),LEN(U19852)=6,TRUE)</f>
        <v>1</v>
      </c>
      <c r="AA19852"/>
      <c r="AH19852"/>
      <c r="AL19852" t="b">
        <f t="shared" ref="AL19852:AL19915" si="1335">IF(AND(AJ19852&lt;&gt;"",AJ19852&lt;&gt;"Grand Total",AJ19852&lt;&gt;"(blank)"),GETPIVOTDATA("Provider NPI",$AJ$10,"Provider NPI",AJ19852)=1,TRUE)</f>
        <v>1</v>
      </c>
      <c r="AM19852" t="b">
        <f t="shared" ref="AM19852:AM19915" si="1336">IF(AND(AJ19852&lt;&gt;"",AJ19852&lt;&gt;"Grand Total",AJ19852&lt;&gt;"(blank)"),LEN(AJ19852)=10,TRUE)</f>
        <v>1</v>
      </c>
      <c r="AP19852"/>
      <c r="AQ19852"/>
    </row>
    <row r="19853" spans="23:43" x14ac:dyDescent="0.25">
      <c r="W19853" t="b">
        <f t="shared" si="1333"/>
        <v>1</v>
      </c>
      <c r="X19853" t="b">
        <f t="shared" si="1334"/>
        <v>1</v>
      </c>
      <c r="AA19853"/>
      <c r="AH19853"/>
      <c r="AL19853" t="b">
        <f t="shared" si="1335"/>
        <v>1</v>
      </c>
      <c r="AM19853" t="b">
        <f t="shared" si="1336"/>
        <v>1</v>
      </c>
      <c r="AP19853"/>
      <c r="AQ19853"/>
    </row>
    <row r="19854" spans="23:43" x14ac:dyDescent="0.25">
      <c r="W19854" t="b">
        <f t="shared" si="1333"/>
        <v>1</v>
      </c>
      <c r="X19854" t="b">
        <f t="shared" si="1334"/>
        <v>1</v>
      </c>
      <c r="AA19854"/>
      <c r="AH19854"/>
      <c r="AL19854" t="b">
        <f t="shared" si="1335"/>
        <v>1</v>
      </c>
      <c r="AM19854" t="b">
        <f t="shared" si="1336"/>
        <v>1</v>
      </c>
      <c r="AP19854"/>
      <c r="AQ19854"/>
    </row>
    <row r="19855" spans="23:43" x14ac:dyDescent="0.25">
      <c r="W19855" t="b">
        <f t="shared" si="1333"/>
        <v>1</v>
      </c>
      <c r="X19855" t="b">
        <f t="shared" si="1334"/>
        <v>1</v>
      </c>
      <c r="AA19855"/>
      <c r="AH19855"/>
      <c r="AL19855" t="b">
        <f t="shared" si="1335"/>
        <v>1</v>
      </c>
      <c r="AM19855" t="b">
        <f t="shared" si="1336"/>
        <v>1</v>
      </c>
      <c r="AP19855"/>
      <c r="AQ19855"/>
    </row>
    <row r="19856" spans="23:43" x14ac:dyDescent="0.25">
      <c r="W19856" t="b">
        <f t="shared" si="1333"/>
        <v>1</v>
      </c>
      <c r="X19856" t="b">
        <f t="shared" si="1334"/>
        <v>1</v>
      </c>
      <c r="AA19856"/>
      <c r="AH19856"/>
      <c r="AL19856" t="b">
        <f t="shared" si="1335"/>
        <v>1</v>
      </c>
      <c r="AM19856" t="b">
        <f t="shared" si="1336"/>
        <v>1</v>
      </c>
      <c r="AP19856"/>
      <c r="AQ19856"/>
    </row>
    <row r="19857" spans="23:43" x14ac:dyDescent="0.25">
      <c r="W19857" t="b">
        <f t="shared" si="1333"/>
        <v>1</v>
      </c>
      <c r="X19857" t="b">
        <f t="shared" si="1334"/>
        <v>1</v>
      </c>
      <c r="AA19857"/>
      <c r="AH19857"/>
      <c r="AL19857" t="b">
        <f t="shared" si="1335"/>
        <v>1</v>
      </c>
      <c r="AM19857" t="b">
        <f t="shared" si="1336"/>
        <v>1</v>
      </c>
      <c r="AP19857"/>
      <c r="AQ19857"/>
    </row>
    <row r="19858" spans="23:43" x14ac:dyDescent="0.25">
      <c r="W19858" t="b">
        <f t="shared" si="1333"/>
        <v>1</v>
      </c>
      <c r="X19858" t="b">
        <f t="shared" si="1334"/>
        <v>1</v>
      </c>
      <c r="AA19858"/>
      <c r="AH19858"/>
      <c r="AL19858" t="b">
        <f t="shared" si="1335"/>
        <v>1</v>
      </c>
      <c r="AM19858" t="b">
        <f t="shared" si="1336"/>
        <v>1</v>
      </c>
      <c r="AP19858"/>
      <c r="AQ19858"/>
    </row>
    <row r="19859" spans="23:43" x14ac:dyDescent="0.25">
      <c r="W19859" t="b">
        <f t="shared" si="1333"/>
        <v>1</v>
      </c>
      <c r="X19859" t="b">
        <f t="shared" si="1334"/>
        <v>1</v>
      </c>
      <c r="AA19859"/>
      <c r="AH19859"/>
      <c r="AL19859" t="b">
        <f t="shared" si="1335"/>
        <v>1</v>
      </c>
      <c r="AM19859" t="b">
        <f t="shared" si="1336"/>
        <v>1</v>
      </c>
      <c r="AP19859"/>
      <c r="AQ19859"/>
    </row>
    <row r="19860" spans="23:43" x14ac:dyDescent="0.25">
      <c r="W19860" t="b">
        <f t="shared" si="1333"/>
        <v>1</v>
      </c>
      <c r="X19860" t="b">
        <f t="shared" si="1334"/>
        <v>1</v>
      </c>
      <c r="AA19860"/>
      <c r="AH19860"/>
      <c r="AL19860" t="b">
        <f t="shared" si="1335"/>
        <v>1</v>
      </c>
      <c r="AM19860" t="b">
        <f t="shared" si="1336"/>
        <v>1</v>
      </c>
      <c r="AP19860"/>
      <c r="AQ19860"/>
    </row>
    <row r="19861" spans="23:43" x14ac:dyDescent="0.25">
      <c r="W19861" t="b">
        <f t="shared" si="1333"/>
        <v>1</v>
      </c>
      <c r="X19861" t="b">
        <f t="shared" si="1334"/>
        <v>1</v>
      </c>
      <c r="AA19861"/>
      <c r="AH19861"/>
      <c r="AL19861" t="b">
        <f t="shared" si="1335"/>
        <v>1</v>
      </c>
      <c r="AM19861" t="b">
        <f t="shared" si="1336"/>
        <v>1</v>
      </c>
      <c r="AP19861"/>
      <c r="AQ19861"/>
    </row>
    <row r="19862" spans="23:43" x14ac:dyDescent="0.25">
      <c r="W19862" t="b">
        <f t="shared" si="1333"/>
        <v>1</v>
      </c>
      <c r="X19862" t="b">
        <f t="shared" si="1334"/>
        <v>1</v>
      </c>
      <c r="AA19862"/>
      <c r="AH19862"/>
      <c r="AL19862" t="b">
        <f t="shared" si="1335"/>
        <v>1</v>
      </c>
      <c r="AM19862" t="b">
        <f t="shared" si="1336"/>
        <v>1</v>
      </c>
      <c r="AP19862"/>
      <c r="AQ19862"/>
    </row>
    <row r="19863" spans="23:43" x14ac:dyDescent="0.25">
      <c r="W19863" t="b">
        <f t="shared" si="1333"/>
        <v>1</v>
      </c>
      <c r="X19863" t="b">
        <f t="shared" si="1334"/>
        <v>1</v>
      </c>
      <c r="AA19863"/>
      <c r="AH19863"/>
      <c r="AL19863" t="b">
        <f t="shared" si="1335"/>
        <v>1</v>
      </c>
      <c r="AM19863" t="b">
        <f t="shared" si="1336"/>
        <v>1</v>
      </c>
      <c r="AP19863"/>
      <c r="AQ19863"/>
    </row>
    <row r="19864" spans="23:43" x14ac:dyDescent="0.25">
      <c r="W19864" t="b">
        <f t="shared" si="1333"/>
        <v>1</v>
      </c>
      <c r="X19864" t="b">
        <f t="shared" si="1334"/>
        <v>1</v>
      </c>
      <c r="AA19864"/>
      <c r="AH19864"/>
      <c r="AL19864" t="b">
        <f t="shared" si="1335"/>
        <v>1</v>
      </c>
      <c r="AM19864" t="b">
        <f t="shared" si="1336"/>
        <v>1</v>
      </c>
      <c r="AP19864"/>
      <c r="AQ19864"/>
    </row>
    <row r="19865" spans="23:43" x14ac:dyDescent="0.25">
      <c r="W19865" t="b">
        <f t="shared" si="1333"/>
        <v>1</v>
      </c>
      <c r="X19865" t="b">
        <f t="shared" si="1334"/>
        <v>1</v>
      </c>
      <c r="AA19865"/>
      <c r="AH19865"/>
      <c r="AL19865" t="b">
        <f t="shared" si="1335"/>
        <v>1</v>
      </c>
      <c r="AM19865" t="b">
        <f t="shared" si="1336"/>
        <v>1</v>
      </c>
      <c r="AP19865"/>
      <c r="AQ19865"/>
    </row>
    <row r="19866" spans="23:43" x14ac:dyDescent="0.25">
      <c r="W19866" t="b">
        <f t="shared" si="1333"/>
        <v>1</v>
      </c>
      <c r="X19866" t="b">
        <f t="shared" si="1334"/>
        <v>1</v>
      </c>
      <c r="AA19866"/>
      <c r="AH19866"/>
      <c r="AL19866" t="b">
        <f t="shared" si="1335"/>
        <v>1</v>
      </c>
      <c r="AM19866" t="b">
        <f t="shared" si="1336"/>
        <v>1</v>
      </c>
      <c r="AP19866"/>
      <c r="AQ19866"/>
    </row>
    <row r="19867" spans="23:43" x14ac:dyDescent="0.25">
      <c r="W19867" t="b">
        <f t="shared" si="1333"/>
        <v>1</v>
      </c>
      <c r="X19867" t="b">
        <f t="shared" si="1334"/>
        <v>1</v>
      </c>
      <c r="AA19867"/>
      <c r="AH19867"/>
      <c r="AL19867" t="b">
        <f t="shared" si="1335"/>
        <v>1</v>
      </c>
      <c r="AM19867" t="b">
        <f t="shared" si="1336"/>
        <v>1</v>
      </c>
      <c r="AP19867"/>
      <c r="AQ19867"/>
    </row>
    <row r="19868" spans="23:43" x14ac:dyDescent="0.25">
      <c r="W19868" t="b">
        <f t="shared" si="1333"/>
        <v>1</v>
      </c>
      <c r="X19868" t="b">
        <f t="shared" si="1334"/>
        <v>1</v>
      </c>
      <c r="AA19868"/>
      <c r="AH19868"/>
      <c r="AL19868" t="b">
        <f t="shared" si="1335"/>
        <v>1</v>
      </c>
      <c r="AM19868" t="b">
        <f t="shared" si="1336"/>
        <v>1</v>
      </c>
      <c r="AP19868"/>
      <c r="AQ19868"/>
    </row>
    <row r="19869" spans="23:43" x14ac:dyDescent="0.25">
      <c r="W19869" t="b">
        <f t="shared" si="1333"/>
        <v>1</v>
      </c>
      <c r="X19869" t="b">
        <f t="shared" si="1334"/>
        <v>1</v>
      </c>
      <c r="AA19869"/>
      <c r="AH19869"/>
      <c r="AL19869" t="b">
        <f t="shared" si="1335"/>
        <v>1</v>
      </c>
      <c r="AM19869" t="b">
        <f t="shared" si="1336"/>
        <v>1</v>
      </c>
      <c r="AP19869"/>
      <c r="AQ19869"/>
    </row>
    <row r="19870" spans="23:43" x14ac:dyDescent="0.25">
      <c r="W19870" t="b">
        <f t="shared" si="1333"/>
        <v>1</v>
      </c>
      <c r="X19870" t="b">
        <f t="shared" si="1334"/>
        <v>1</v>
      </c>
      <c r="AA19870"/>
      <c r="AH19870"/>
      <c r="AL19870" t="b">
        <f t="shared" si="1335"/>
        <v>1</v>
      </c>
      <c r="AM19870" t="b">
        <f t="shared" si="1336"/>
        <v>1</v>
      </c>
      <c r="AP19870"/>
      <c r="AQ19870"/>
    </row>
    <row r="19871" spans="23:43" x14ac:dyDescent="0.25">
      <c r="W19871" t="b">
        <f t="shared" si="1333"/>
        <v>1</v>
      </c>
      <c r="X19871" t="b">
        <f t="shared" si="1334"/>
        <v>1</v>
      </c>
      <c r="AA19871"/>
      <c r="AH19871"/>
      <c r="AL19871" t="b">
        <f t="shared" si="1335"/>
        <v>1</v>
      </c>
      <c r="AM19871" t="b">
        <f t="shared" si="1336"/>
        <v>1</v>
      </c>
      <c r="AP19871"/>
      <c r="AQ19871"/>
    </row>
    <row r="19872" spans="23:43" x14ac:dyDescent="0.25">
      <c r="W19872" t="b">
        <f t="shared" si="1333"/>
        <v>1</v>
      </c>
      <c r="X19872" t="b">
        <f t="shared" si="1334"/>
        <v>1</v>
      </c>
      <c r="AA19872"/>
      <c r="AH19872"/>
      <c r="AL19872" t="b">
        <f t="shared" si="1335"/>
        <v>1</v>
      </c>
      <c r="AM19872" t="b">
        <f t="shared" si="1336"/>
        <v>1</v>
      </c>
      <c r="AP19872"/>
      <c r="AQ19872"/>
    </row>
    <row r="19873" spans="23:43" x14ac:dyDescent="0.25">
      <c r="W19873" t="b">
        <f t="shared" si="1333"/>
        <v>1</v>
      </c>
      <c r="X19873" t="b">
        <f t="shared" si="1334"/>
        <v>1</v>
      </c>
      <c r="AA19873"/>
      <c r="AH19873"/>
      <c r="AL19873" t="b">
        <f t="shared" si="1335"/>
        <v>1</v>
      </c>
      <c r="AM19873" t="b">
        <f t="shared" si="1336"/>
        <v>1</v>
      </c>
      <c r="AP19873"/>
      <c r="AQ19873"/>
    </row>
    <row r="19874" spans="23:43" x14ac:dyDescent="0.25">
      <c r="W19874" t="b">
        <f t="shared" si="1333"/>
        <v>1</v>
      </c>
      <c r="X19874" t="b">
        <f t="shared" si="1334"/>
        <v>1</v>
      </c>
      <c r="AA19874"/>
      <c r="AH19874"/>
      <c r="AL19874" t="b">
        <f t="shared" si="1335"/>
        <v>1</v>
      </c>
      <c r="AM19874" t="b">
        <f t="shared" si="1336"/>
        <v>1</v>
      </c>
      <c r="AP19874"/>
      <c r="AQ19874"/>
    </row>
    <row r="19875" spans="23:43" x14ac:dyDescent="0.25">
      <c r="W19875" t="b">
        <f t="shared" si="1333"/>
        <v>1</v>
      </c>
      <c r="X19875" t="b">
        <f t="shared" si="1334"/>
        <v>1</v>
      </c>
      <c r="AA19875"/>
      <c r="AH19875"/>
      <c r="AL19875" t="b">
        <f t="shared" si="1335"/>
        <v>1</v>
      </c>
      <c r="AM19875" t="b">
        <f t="shared" si="1336"/>
        <v>1</v>
      </c>
      <c r="AP19875"/>
      <c r="AQ19875"/>
    </row>
    <row r="19876" spans="23:43" x14ac:dyDescent="0.25">
      <c r="W19876" t="b">
        <f t="shared" si="1333"/>
        <v>1</v>
      </c>
      <c r="X19876" t="b">
        <f t="shared" si="1334"/>
        <v>1</v>
      </c>
      <c r="AA19876"/>
      <c r="AH19876"/>
      <c r="AL19876" t="b">
        <f t="shared" si="1335"/>
        <v>1</v>
      </c>
      <c r="AM19876" t="b">
        <f t="shared" si="1336"/>
        <v>1</v>
      </c>
      <c r="AP19876"/>
      <c r="AQ19876"/>
    </row>
    <row r="19877" spans="23:43" x14ac:dyDescent="0.25">
      <c r="W19877" t="b">
        <f t="shared" si="1333"/>
        <v>1</v>
      </c>
      <c r="X19877" t="b">
        <f t="shared" si="1334"/>
        <v>1</v>
      </c>
      <c r="AA19877"/>
      <c r="AH19877"/>
      <c r="AL19877" t="b">
        <f t="shared" si="1335"/>
        <v>1</v>
      </c>
      <c r="AM19877" t="b">
        <f t="shared" si="1336"/>
        <v>1</v>
      </c>
      <c r="AP19877"/>
      <c r="AQ19877"/>
    </row>
    <row r="19878" spans="23:43" x14ac:dyDescent="0.25">
      <c r="W19878" t="b">
        <f t="shared" si="1333"/>
        <v>1</v>
      </c>
      <c r="X19878" t="b">
        <f t="shared" si="1334"/>
        <v>1</v>
      </c>
      <c r="AA19878"/>
      <c r="AH19878"/>
      <c r="AL19878" t="b">
        <f t="shared" si="1335"/>
        <v>1</v>
      </c>
      <c r="AM19878" t="b">
        <f t="shared" si="1336"/>
        <v>1</v>
      </c>
      <c r="AP19878"/>
      <c r="AQ19878"/>
    </row>
    <row r="19879" spans="23:43" x14ac:dyDescent="0.25">
      <c r="W19879" t="b">
        <f t="shared" si="1333"/>
        <v>1</v>
      </c>
      <c r="X19879" t="b">
        <f t="shared" si="1334"/>
        <v>1</v>
      </c>
      <c r="AA19879"/>
      <c r="AH19879"/>
      <c r="AL19879" t="b">
        <f t="shared" si="1335"/>
        <v>1</v>
      </c>
      <c r="AM19879" t="b">
        <f t="shared" si="1336"/>
        <v>1</v>
      </c>
      <c r="AP19879"/>
      <c r="AQ19879"/>
    </row>
    <row r="19880" spans="23:43" x14ac:dyDescent="0.25">
      <c r="W19880" t="b">
        <f t="shared" si="1333"/>
        <v>1</v>
      </c>
      <c r="X19880" t="b">
        <f t="shared" si="1334"/>
        <v>1</v>
      </c>
      <c r="AA19880"/>
      <c r="AH19880"/>
      <c r="AL19880" t="b">
        <f t="shared" si="1335"/>
        <v>1</v>
      </c>
      <c r="AM19880" t="b">
        <f t="shared" si="1336"/>
        <v>1</v>
      </c>
      <c r="AP19880"/>
      <c r="AQ19880"/>
    </row>
    <row r="19881" spans="23:43" x14ac:dyDescent="0.25">
      <c r="W19881" t="b">
        <f t="shared" si="1333"/>
        <v>1</v>
      </c>
      <c r="X19881" t="b">
        <f t="shared" si="1334"/>
        <v>1</v>
      </c>
      <c r="AA19881"/>
      <c r="AH19881"/>
      <c r="AL19881" t="b">
        <f t="shared" si="1335"/>
        <v>1</v>
      </c>
      <c r="AM19881" t="b">
        <f t="shared" si="1336"/>
        <v>1</v>
      </c>
      <c r="AP19881"/>
      <c r="AQ19881"/>
    </row>
    <row r="19882" spans="23:43" x14ac:dyDescent="0.25">
      <c r="W19882" t="b">
        <f t="shared" si="1333"/>
        <v>1</v>
      </c>
      <c r="X19882" t="b">
        <f t="shared" si="1334"/>
        <v>1</v>
      </c>
      <c r="AA19882"/>
      <c r="AH19882"/>
      <c r="AL19882" t="b">
        <f t="shared" si="1335"/>
        <v>1</v>
      </c>
      <c r="AM19882" t="b">
        <f t="shared" si="1336"/>
        <v>1</v>
      </c>
      <c r="AP19882"/>
      <c r="AQ19882"/>
    </row>
    <row r="19883" spans="23:43" x14ac:dyDescent="0.25">
      <c r="W19883" t="b">
        <f t="shared" si="1333"/>
        <v>1</v>
      </c>
      <c r="X19883" t="b">
        <f t="shared" si="1334"/>
        <v>1</v>
      </c>
      <c r="AA19883"/>
      <c r="AH19883"/>
      <c r="AL19883" t="b">
        <f t="shared" si="1335"/>
        <v>1</v>
      </c>
      <c r="AM19883" t="b">
        <f t="shared" si="1336"/>
        <v>1</v>
      </c>
      <c r="AP19883"/>
      <c r="AQ19883"/>
    </row>
    <row r="19884" spans="23:43" x14ac:dyDescent="0.25">
      <c r="W19884" t="b">
        <f t="shared" si="1333"/>
        <v>1</v>
      </c>
      <c r="X19884" t="b">
        <f t="shared" si="1334"/>
        <v>1</v>
      </c>
      <c r="AA19884"/>
      <c r="AH19884"/>
      <c r="AL19884" t="b">
        <f t="shared" si="1335"/>
        <v>1</v>
      </c>
      <c r="AM19884" t="b">
        <f t="shared" si="1336"/>
        <v>1</v>
      </c>
      <c r="AP19884"/>
      <c r="AQ19884"/>
    </row>
    <row r="19885" spans="23:43" x14ac:dyDescent="0.25">
      <c r="W19885" t="b">
        <f t="shared" si="1333"/>
        <v>1</v>
      </c>
      <c r="X19885" t="b">
        <f t="shared" si="1334"/>
        <v>1</v>
      </c>
      <c r="AA19885"/>
      <c r="AH19885"/>
      <c r="AL19885" t="b">
        <f t="shared" si="1335"/>
        <v>1</v>
      </c>
      <c r="AM19885" t="b">
        <f t="shared" si="1336"/>
        <v>1</v>
      </c>
      <c r="AP19885"/>
      <c r="AQ19885"/>
    </row>
    <row r="19886" spans="23:43" x14ac:dyDescent="0.25">
      <c r="W19886" t="b">
        <f t="shared" si="1333"/>
        <v>1</v>
      </c>
      <c r="X19886" t="b">
        <f t="shared" si="1334"/>
        <v>1</v>
      </c>
      <c r="AA19886"/>
      <c r="AH19886"/>
      <c r="AL19886" t="b">
        <f t="shared" si="1335"/>
        <v>1</v>
      </c>
      <c r="AM19886" t="b">
        <f t="shared" si="1336"/>
        <v>1</v>
      </c>
      <c r="AP19886"/>
      <c r="AQ19886"/>
    </row>
    <row r="19887" spans="23:43" x14ac:dyDescent="0.25">
      <c r="W19887" t="b">
        <f t="shared" si="1333"/>
        <v>1</v>
      </c>
      <c r="X19887" t="b">
        <f t="shared" si="1334"/>
        <v>1</v>
      </c>
      <c r="AA19887"/>
      <c r="AH19887"/>
      <c r="AL19887" t="b">
        <f t="shared" si="1335"/>
        <v>1</v>
      </c>
      <c r="AM19887" t="b">
        <f t="shared" si="1336"/>
        <v>1</v>
      </c>
      <c r="AP19887"/>
      <c r="AQ19887"/>
    </row>
    <row r="19888" spans="23:43" x14ac:dyDescent="0.25">
      <c r="W19888" t="b">
        <f t="shared" si="1333"/>
        <v>1</v>
      </c>
      <c r="X19888" t="b">
        <f t="shared" si="1334"/>
        <v>1</v>
      </c>
      <c r="AA19888"/>
      <c r="AH19888"/>
      <c r="AL19888" t="b">
        <f t="shared" si="1335"/>
        <v>1</v>
      </c>
      <c r="AM19888" t="b">
        <f t="shared" si="1336"/>
        <v>1</v>
      </c>
      <c r="AP19888"/>
      <c r="AQ19888"/>
    </row>
    <row r="19889" spans="23:43" x14ac:dyDescent="0.25">
      <c r="W19889" t="b">
        <f t="shared" si="1333"/>
        <v>1</v>
      </c>
      <c r="X19889" t="b">
        <f t="shared" si="1334"/>
        <v>1</v>
      </c>
      <c r="AA19889"/>
      <c r="AH19889"/>
      <c r="AL19889" t="b">
        <f t="shared" si="1335"/>
        <v>1</v>
      </c>
      <c r="AM19889" t="b">
        <f t="shared" si="1336"/>
        <v>1</v>
      </c>
      <c r="AP19889"/>
      <c r="AQ19889"/>
    </row>
    <row r="19890" spans="23:43" x14ac:dyDescent="0.25">
      <c r="W19890" t="b">
        <f t="shared" si="1333"/>
        <v>1</v>
      </c>
      <c r="X19890" t="b">
        <f t="shared" si="1334"/>
        <v>1</v>
      </c>
      <c r="AA19890"/>
      <c r="AH19890"/>
      <c r="AL19890" t="b">
        <f t="shared" si="1335"/>
        <v>1</v>
      </c>
      <c r="AM19890" t="b">
        <f t="shared" si="1336"/>
        <v>1</v>
      </c>
      <c r="AP19890"/>
      <c r="AQ19890"/>
    </row>
    <row r="19891" spans="23:43" x14ac:dyDescent="0.25">
      <c r="W19891" t="b">
        <f t="shared" si="1333"/>
        <v>1</v>
      </c>
      <c r="X19891" t="b">
        <f t="shared" si="1334"/>
        <v>1</v>
      </c>
      <c r="AA19891"/>
      <c r="AH19891"/>
      <c r="AL19891" t="b">
        <f t="shared" si="1335"/>
        <v>1</v>
      </c>
      <c r="AM19891" t="b">
        <f t="shared" si="1336"/>
        <v>1</v>
      </c>
      <c r="AP19891"/>
      <c r="AQ19891"/>
    </row>
    <row r="19892" spans="23:43" x14ac:dyDescent="0.25">
      <c r="W19892" t="b">
        <f t="shared" si="1333"/>
        <v>1</v>
      </c>
      <c r="X19892" t="b">
        <f t="shared" si="1334"/>
        <v>1</v>
      </c>
      <c r="AA19892"/>
      <c r="AH19892"/>
      <c r="AL19892" t="b">
        <f t="shared" si="1335"/>
        <v>1</v>
      </c>
      <c r="AM19892" t="b">
        <f t="shared" si="1336"/>
        <v>1</v>
      </c>
      <c r="AP19892"/>
      <c r="AQ19892"/>
    </row>
    <row r="19893" spans="23:43" x14ac:dyDescent="0.25">
      <c r="W19893" t="b">
        <f t="shared" si="1333"/>
        <v>1</v>
      </c>
      <c r="X19893" t="b">
        <f t="shared" si="1334"/>
        <v>1</v>
      </c>
      <c r="AA19893"/>
      <c r="AH19893"/>
      <c r="AL19893" t="b">
        <f t="shared" si="1335"/>
        <v>1</v>
      </c>
      <c r="AM19893" t="b">
        <f t="shared" si="1336"/>
        <v>1</v>
      </c>
      <c r="AP19893"/>
      <c r="AQ19893"/>
    </row>
    <row r="19894" spans="23:43" x14ac:dyDescent="0.25">
      <c r="W19894" t="b">
        <f t="shared" si="1333"/>
        <v>1</v>
      </c>
      <c r="X19894" t="b">
        <f t="shared" si="1334"/>
        <v>1</v>
      </c>
      <c r="AA19894"/>
      <c r="AH19894"/>
      <c r="AL19894" t="b">
        <f t="shared" si="1335"/>
        <v>1</v>
      </c>
      <c r="AM19894" t="b">
        <f t="shared" si="1336"/>
        <v>1</v>
      </c>
      <c r="AP19894"/>
      <c r="AQ19894"/>
    </row>
    <row r="19895" spans="23:43" x14ac:dyDescent="0.25">
      <c r="W19895" t="b">
        <f t="shared" si="1333"/>
        <v>1</v>
      </c>
      <c r="X19895" t="b">
        <f t="shared" si="1334"/>
        <v>1</v>
      </c>
      <c r="AA19895"/>
      <c r="AH19895"/>
      <c r="AL19895" t="b">
        <f t="shared" si="1335"/>
        <v>1</v>
      </c>
      <c r="AM19895" t="b">
        <f t="shared" si="1336"/>
        <v>1</v>
      </c>
      <c r="AP19895"/>
      <c r="AQ19895"/>
    </row>
    <row r="19896" spans="23:43" x14ac:dyDescent="0.25">
      <c r="W19896" t="b">
        <f t="shared" si="1333"/>
        <v>1</v>
      </c>
      <c r="X19896" t="b">
        <f t="shared" si="1334"/>
        <v>1</v>
      </c>
      <c r="AA19896"/>
      <c r="AH19896"/>
      <c r="AL19896" t="b">
        <f t="shared" si="1335"/>
        <v>1</v>
      </c>
      <c r="AM19896" t="b">
        <f t="shared" si="1336"/>
        <v>1</v>
      </c>
      <c r="AP19896"/>
      <c r="AQ19896"/>
    </row>
    <row r="19897" spans="23:43" x14ac:dyDescent="0.25">
      <c r="W19897" t="b">
        <f t="shared" si="1333"/>
        <v>1</v>
      </c>
      <c r="X19897" t="b">
        <f t="shared" si="1334"/>
        <v>1</v>
      </c>
      <c r="AA19897"/>
      <c r="AH19897"/>
      <c r="AL19897" t="b">
        <f t="shared" si="1335"/>
        <v>1</v>
      </c>
      <c r="AM19897" t="b">
        <f t="shared" si="1336"/>
        <v>1</v>
      </c>
      <c r="AP19897"/>
      <c r="AQ19897"/>
    </row>
    <row r="19898" spans="23:43" x14ac:dyDescent="0.25">
      <c r="W19898" t="b">
        <f t="shared" si="1333"/>
        <v>1</v>
      </c>
      <c r="X19898" t="b">
        <f t="shared" si="1334"/>
        <v>1</v>
      </c>
      <c r="AA19898"/>
      <c r="AH19898"/>
      <c r="AL19898" t="b">
        <f t="shared" si="1335"/>
        <v>1</v>
      </c>
      <c r="AM19898" t="b">
        <f t="shared" si="1336"/>
        <v>1</v>
      </c>
      <c r="AP19898"/>
      <c r="AQ19898"/>
    </row>
    <row r="19899" spans="23:43" x14ac:dyDescent="0.25">
      <c r="W19899" t="b">
        <f t="shared" si="1333"/>
        <v>1</v>
      </c>
      <c r="X19899" t="b">
        <f t="shared" si="1334"/>
        <v>1</v>
      </c>
      <c r="AA19899"/>
      <c r="AH19899"/>
      <c r="AL19899" t="b">
        <f t="shared" si="1335"/>
        <v>1</v>
      </c>
      <c r="AM19899" t="b">
        <f t="shared" si="1336"/>
        <v>1</v>
      </c>
      <c r="AP19899"/>
      <c r="AQ19899"/>
    </row>
    <row r="19900" spans="23:43" x14ac:dyDescent="0.25">
      <c r="W19900" t="b">
        <f t="shared" si="1333"/>
        <v>1</v>
      </c>
      <c r="X19900" t="b">
        <f t="shared" si="1334"/>
        <v>1</v>
      </c>
      <c r="AA19900"/>
      <c r="AH19900"/>
      <c r="AL19900" t="b">
        <f t="shared" si="1335"/>
        <v>1</v>
      </c>
      <c r="AM19900" t="b">
        <f t="shared" si="1336"/>
        <v>1</v>
      </c>
      <c r="AP19900"/>
      <c r="AQ19900"/>
    </row>
    <row r="19901" spans="23:43" x14ac:dyDescent="0.25">
      <c r="W19901" t="b">
        <f t="shared" si="1333"/>
        <v>1</v>
      </c>
      <c r="X19901" t="b">
        <f t="shared" si="1334"/>
        <v>1</v>
      </c>
      <c r="AA19901"/>
      <c r="AH19901"/>
      <c r="AL19901" t="b">
        <f t="shared" si="1335"/>
        <v>1</v>
      </c>
      <c r="AM19901" t="b">
        <f t="shared" si="1336"/>
        <v>1</v>
      </c>
      <c r="AP19901"/>
      <c r="AQ19901"/>
    </row>
    <row r="19902" spans="23:43" x14ac:dyDescent="0.25">
      <c r="W19902" t="b">
        <f t="shared" si="1333"/>
        <v>1</v>
      </c>
      <c r="X19902" t="b">
        <f t="shared" si="1334"/>
        <v>1</v>
      </c>
      <c r="AA19902"/>
      <c r="AH19902"/>
      <c r="AL19902" t="b">
        <f t="shared" si="1335"/>
        <v>1</v>
      </c>
      <c r="AM19902" t="b">
        <f t="shared" si="1336"/>
        <v>1</v>
      </c>
      <c r="AP19902"/>
      <c r="AQ19902"/>
    </row>
    <row r="19903" spans="23:43" x14ac:dyDescent="0.25">
      <c r="W19903" t="b">
        <f t="shared" si="1333"/>
        <v>1</v>
      </c>
      <c r="X19903" t="b">
        <f t="shared" si="1334"/>
        <v>1</v>
      </c>
      <c r="AA19903"/>
      <c r="AH19903"/>
      <c r="AL19903" t="b">
        <f t="shared" si="1335"/>
        <v>1</v>
      </c>
      <c r="AM19903" t="b">
        <f t="shared" si="1336"/>
        <v>1</v>
      </c>
      <c r="AP19903"/>
      <c r="AQ19903"/>
    </row>
    <row r="19904" spans="23:43" x14ac:dyDescent="0.25">
      <c r="W19904" t="b">
        <f t="shared" si="1333"/>
        <v>1</v>
      </c>
      <c r="X19904" t="b">
        <f t="shared" si="1334"/>
        <v>1</v>
      </c>
      <c r="AA19904"/>
      <c r="AH19904"/>
      <c r="AL19904" t="b">
        <f t="shared" si="1335"/>
        <v>1</v>
      </c>
      <c r="AM19904" t="b">
        <f t="shared" si="1336"/>
        <v>1</v>
      </c>
      <c r="AP19904"/>
      <c r="AQ19904"/>
    </row>
    <row r="19905" spans="23:43" x14ac:dyDescent="0.25">
      <c r="W19905" t="b">
        <f t="shared" si="1333"/>
        <v>1</v>
      </c>
      <c r="X19905" t="b">
        <f t="shared" si="1334"/>
        <v>1</v>
      </c>
      <c r="AA19905"/>
      <c r="AH19905"/>
      <c r="AL19905" t="b">
        <f t="shared" si="1335"/>
        <v>1</v>
      </c>
      <c r="AM19905" t="b">
        <f t="shared" si="1336"/>
        <v>1</v>
      </c>
      <c r="AP19905"/>
      <c r="AQ19905"/>
    </row>
    <row r="19906" spans="23:43" x14ac:dyDescent="0.25">
      <c r="W19906" t="b">
        <f t="shared" si="1333"/>
        <v>1</v>
      </c>
      <c r="X19906" t="b">
        <f t="shared" si="1334"/>
        <v>1</v>
      </c>
      <c r="AA19906"/>
      <c r="AH19906"/>
      <c r="AL19906" t="b">
        <f t="shared" si="1335"/>
        <v>1</v>
      </c>
      <c r="AM19906" t="b">
        <f t="shared" si="1336"/>
        <v>1</v>
      </c>
      <c r="AP19906"/>
      <c r="AQ19906"/>
    </row>
    <row r="19907" spans="23:43" x14ac:dyDescent="0.25">
      <c r="W19907" t="b">
        <f t="shared" si="1333"/>
        <v>1</v>
      </c>
      <c r="X19907" t="b">
        <f t="shared" si="1334"/>
        <v>1</v>
      </c>
      <c r="AA19907"/>
      <c r="AH19907"/>
      <c r="AL19907" t="b">
        <f t="shared" si="1335"/>
        <v>1</v>
      </c>
      <c r="AM19907" t="b">
        <f t="shared" si="1336"/>
        <v>1</v>
      </c>
      <c r="AP19907"/>
      <c r="AQ19907"/>
    </row>
    <row r="19908" spans="23:43" x14ac:dyDescent="0.25">
      <c r="W19908" t="b">
        <f t="shared" si="1333"/>
        <v>1</v>
      </c>
      <c r="X19908" t="b">
        <f t="shared" si="1334"/>
        <v>1</v>
      </c>
      <c r="AA19908"/>
      <c r="AH19908"/>
      <c r="AL19908" t="b">
        <f t="shared" si="1335"/>
        <v>1</v>
      </c>
      <c r="AM19908" t="b">
        <f t="shared" si="1336"/>
        <v>1</v>
      </c>
      <c r="AP19908"/>
      <c r="AQ19908"/>
    </row>
    <row r="19909" spans="23:43" x14ac:dyDescent="0.25">
      <c r="W19909" t="b">
        <f t="shared" si="1333"/>
        <v>1</v>
      </c>
      <c r="X19909" t="b">
        <f t="shared" si="1334"/>
        <v>1</v>
      </c>
      <c r="AA19909"/>
      <c r="AH19909"/>
      <c r="AL19909" t="b">
        <f t="shared" si="1335"/>
        <v>1</v>
      </c>
      <c r="AM19909" t="b">
        <f t="shared" si="1336"/>
        <v>1</v>
      </c>
      <c r="AP19909"/>
      <c r="AQ19909"/>
    </row>
    <row r="19910" spans="23:43" x14ac:dyDescent="0.25">
      <c r="W19910" t="b">
        <f t="shared" si="1333"/>
        <v>1</v>
      </c>
      <c r="X19910" t="b">
        <f t="shared" si="1334"/>
        <v>1</v>
      </c>
      <c r="AA19910"/>
      <c r="AH19910"/>
      <c r="AL19910" t="b">
        <f t="shared" si="1335"/>
        <v>1</v>
      </c>
      <c r="AM19910" t="b">
        <f t="shared" si="1336"/>
        <v>1</v>
      </c>
      <c r="AP19910"/>
      <c r="AQ19910"/>
    </row>
    <row r="19911" spans="23:43" x14ac:dyDescent="0.25">
      <c r="W19911" t="b">
        <f t="shared" si="1333"/>
        <v>1</v>
      </c>
      <c r="X19911" t="b">
        <f t="shared" si="1334"/>
        <v>1</v>
      </c>
      <c r="AA19911"/>
      <c r="AH19911"/>
      <c r="AL19911" t="b">
        <f t="shared" si="1335"/>
        <v>1</v>
      </c>
      <c r="AM19911" t="b">
        <f t="shared" si="1336"/>
        <v>1</v>
      </c>
      <c r="AP19911"/>
      <c r="AQ19911"/>
    </row>
    <row r="19912" spans="23:43" x14ac:dyDescent="0.25">
      <c r="W19912" t="b">
        <f t="shared" si="1333"/>
        <v>1</v>
      </c>
      <c r="X19912" t="b">
        <f t="shared" si="1334"/>
        <v>1</v>
      </c>
      <c r="AA19912"/>
      <c r="AH19912"/>
      <c r="AL19912" t="b">
        <f t="shared" si="1335"/>
        <v>1</v>
      </c>
      <c r="AM19912" t="b">
        <f t="shared" si="1336"/>
        <v>1</v>
      </c>
      <c r="AP19912"/>
      <c r="AQ19912"/>
    </row>
    <row r="19913" spans="23:43" x14ac:dyDescent="0.25">
      <c r="W19913" t="b">
        <f t="shared" si="1333"/>
        <v>1</v>
      </c>
      <c r="X19913" t="b">
        <f t="shared" si="1334"/>
        <v>1</v>
      </c>
      <c r="AA19913"/>
      <c r="AH19913"/>
      <c r="AL19913" t="b">
        <f t="shared" si="1335"/>
        <v>1</v>
      </c>
      <c r="AM19913" t="b">
        <f t="shared" si="1336"/>
        <v>1</v>
      </c>
      <c r="AP19913"/>
      <c r="AQ19913"/>
    </row>
    <row r="19914" spans="23:43" x14ac:dyDescent="0.25">
      <c r="W19914" t="b">
        <f t="shared" si="1333"/>
        <v>1</v>
      </c>
      <c r="X19914" t="b">
        <f t="shared" si="1334"/>
        <v>1</v>
      </c>
      <c r="AA19914"/>
      <c r="AH19914"/>
      <c r="AL19914" t="b">
        <f t="shared" si="1335"/>
        <v>1</v>
      </c>
      <c r="AM19914" t="b">
        <f t="shared" si="1336"/>
        <v>1</v>
      </c>
      <c r="AP19914"/>
      <c r="AQ19914"/>
    </row>
    <row r="19915" spans="23:43" x14ac:dyDescent="0.25">
      <c r="W19915" t="b">
        <f t="shared" si="1333"/>
        <v>1</v>
      </c>
      <c r="X19915" t="b">
        <f t="shared" si="1334"/>
        <v>1</v>
      </c>
      <c r="AA19915"/>
      <c r="AH19915"/>
      <c r="AL19915" t="b">
        <f t="shared" si="1335"/>
        <v>1</v>
      </c>
      <c r="AM19915" t="b">
        <f t="shared" si="1336"/>
        <v>1</v>
      </c>
      <c r="AP19915"/>
      <c r="AQ19915"/>
    </row>
    <row r="19916" spans="23:43" x14ac:dyDescent="0.25">
      <c r="W19916" t="b">
        <f t="shared" ref="W19916:W19979" si="1337">IF(AND(U19916&lt;&gt;"",U19916&lt;&gt;"Grand Total",U19916&lt;&gt;"(blank)"),GETPIVOTDATA("Facility CCN",$U$10,"Facility CCN",U19916)=1,TRUE)</f>
        <v>1</v>
      </c>
      <c r="X19916" t="b">
        <f t="shared" ref="X19916:X19979" si="1338">IF(AND(U19916&lt;&gt;"",U19916&lt;&gt;"Grand Total",U19916&lt;&gt;"(blank)"),LEN(U19916)=6,TRUE)</f>
        <v>1</v>
      </c>
      <c r="AA19916"/>
      <c r="AH19916"/>
      <c r="AL19916" t="b">
        <f t="shared" ref="AL19916:AL19979" si="1339">IF(AND(AJ19916&lt;&gt;"",AJ19916&lt;&gt;"Grand Total",AJ19916&lt;&gt;"(blank)"),GETPIVOTDATA("Provider NPI",$AJ$10,"Provider NPI",AJ19916)=1,TRUE)</f>
        <v>1</v>
      </c>
      <c r="AM19916" t="b">
        <f t="shared" ref="AM19916:AM19979" si="1340">IF(AND(AJ19916&lt;&gt;"",AJ19916&lt;&gt;"Grand Total",AJ19916&lt;&gt;"(blank)"),LEN(AJ19916)=10,TRUE)</f>
        <v>1</v>
      </c>
      <c r="AP19916"/>
      <c r="AQ19916"/>
    </row>
    <row r="19917" spans="23:43" x14ac:dyDescent="0.25">
      <c r="W19917" t="b">
        <f t="shared" si="1337"/>
        <v>1</v>
      </c>
      <c r="X19917" t="b">
        <f t="shared" si="1338"/>
        <v>1</v>
      </c>
      <c r="AA19917"/>
      <c r="AH19917"/>
      <c r="AL19917" t="b">
        <f t="shared" si="1339"/>
        <v>1</v>
      </c>
      <c r="AM19917" t="b">
        <f t="shared" si="1340"/>
        <v>1</v>
      </c>
      <c r="AP19917"/>
      <c r="AQ19917"/>
    </row>
    <row r="19918" spans="23:43" x14ac:dyDescent="0.25">
      <c r="W19918" t="b">
        <f t="shared" si="1337"/>
        <v>1</v>
      </c>
      <c r="X19918" t="b">
        <f t="shared" si="1338"/>
        <v>1</v>
      </c>
      <c r="AA19918"/>
      <c r="AH19918"/>
      <c r="AL19918" t="b">
        <f t="shared" si="1339"/>
        <v>1</v>
      </c>
      <c r="AM19918" t="b">
        <f t="shared" si="1340"/>
        <v>1</v>
      </c>
      <c r="AP19918"/>
      <c r="AQ19918"/>
    </row>
    <row r="19919" spans="23:43" x14ac:dyDescent="0.25">
      <c r="W19919" t="b">
        <f t="shared" si="1337"/>
        <v>1</v>
      </c>
      <c r="X19919" t="b">
        <f t="shared" si="1338"/>
        <v>1</v>
      </c>
      <c r="AA19919"/>
      <c r="AH19919"/>
      <c r="AL19919" t="b">
        <f t="shared" si="1339"/>
        <v>1</v>
      </c>
      <c r="AM19919" t="b">
        <f t="shared" si="1340"/>
        <v>1</v>
      </c>
      <c r="AP19919"/>
      <c r="AQ19919"/>
    </row>
    <row r="19920" spans="23:43" x14ac:dyDescent="0.25">
      <c r="W19920" t="b">
        <f t="shared" si="1337"/>
        <v>1</v>
      </c>
      <c r="X19920" t="b">
        <f t="shared" si="1338"/>
        <v>1</v>
      </c>
      <c r="AA19920"/>
      <c r="AH19920"/>
      <c r="AL19920" t="b">
        <f t="shared" si="1339"/>
        <v>1</v>
      </c>
      <c r="AM19920" t="b">
        <f t="shared" si="1340"/>
        <v>1</v>
      </c>
      <c r="AP19920"/>
      <c r="AQ19920"/>
    </row>
    <row r="19921" spans="23:43" x14ac:dyDescent="0.25">
      <c r="W19921" t="b">
        <f t="shared" si="1337"/>
        <v>1</v>
      </c>
      <c r="X19921" t="b">
        <f t="shared" si="1338"/>
        <v>1</v>
      </c>
      <c r="AA19921"/>
      <c r="AH19921"/>
      <c r="AL19921" t="b">
        <f t="shared" si="1339"/>
        <v>1</v>
      </c>
      <c r="AM19921" t="b">
        <f t="shared" si="1340"/>
        <v>1</v>
      </c>
      <c r="AP19921"/>
      <c r="AQ19921"/>
    </row>
    <row r="19922" spans="23:43" x14ac:dyDescent="0.25">
      <c r="W19922" t="b">
        <f t="shared" si="1337"/>
        <v>1</v>
      </c>
      <c r="X19922" t="b">
        <f t="shared" si="1338"/>
        <v>1</v>
      </c>
      <c r="AA19922"/>
      <c r="AH19922"/>
      <c r="AL19922" t="b">
        <f t="shared" si="1339"/>
        <v>1</v>
      </c>
      <c r="AM19922" t="b">
        <f t="shared" si="1340"/>
        <v>1</v>
      </c>
      <c r="AP19922"/>
      <c r="AQ19922"/>
    </row>
    <row r="19923" spans="23:43" x14ac:dyDescent="0.25">
      <c r="W19923" t="b">
        <f t="shared" si="1337"/>
        <v>1</v>
      </c>
      <c r="X19923" t="b">
        <f t="shared" si="1338"/>
        <v>1</v>
      </c>
      <c r="AA19923"/>
      <c r="AH19923"/>
      <c r="AL19923" t="b">
        <f t="shared" si="1339"/>
        <v>1</v>
      </c>
      <c r="AM19923" t="b">
        <f t="shared" si="1340"/>
        <v>1</v>
      </c>
      <c r="AP19923"/>
      <c r="AQ19923"/>
    </row>
    <row r="19924" spans="23:43" x14ac:dyDescent="0.25">
      <c r="W19924" t="b">
        <f t="shared" si="1337"/>
        <v>1</v>
      </c>
      <c r="X19924" t="b">
        <f t="shared" si="1338"/>
        <v>1</v>
      </c>
      <c r="AA19924"/>
      <c r="AH19924"/>
      <c r="AL19924" t="b">
        <f t="shared" si="1339"/>
        <v>1</v>
      </c>
      <c r="AM19924" t="b">
        <f t="shared" si="1340"/>
        <v>1</v>
      </c>
      <c r="AP19924"/>
      <c r="AQ19924"/>
    </row>
    <row r="19925" spans="23:43" x14ac:dyDescent="0.25">
      <c r="W19925" t="b">
        <f t="shared" si="1337"/>
        <v>1</v>
      </c>
      <c r="X19925" t="b">
        <f t="shared" si="1338"/>
        <v>1</v>
      </c>
      <c r="AA19925"/>
      <c r="AH19925"/>
      <c r="AL19925" t="b">
        <f t="shared" si="1339"/>
        <v>1</v>
      </c>
      <c r="AM19925" t="b">
        <f t="shared" si="1340"/>
        <v>1</v>
      </c>
      <c r="AP19925"/>
      <c r="AQ19925"/>
    </row>
    <row r="19926" spans="23:43" x14ac:dyDescent="0.25">
      <c r="W19926" t="b">
        <f t="shared" si="1337"/>
        <v>1</v>
      </c>
      <c r="X19926" t="b">
        <f t="shared" si="1338"/>
        <v>1</v>
      </c>
      <c r="AA19926"/>
      <c r="AH19926"/>
      <c r="AL19926" t="b">
        <f t="shared" si="1339"/>
        <v>1</v>
      </c>
      <c r="AM19926" t="b">
        <f t="shared" si="1340"/>
        <v>1</v>
      </c>
      <c r="AP19926"/>
      <c r="AQ19926"/>
    </row>
    <row r="19927" spans="23:43" x14ac:dyDescent="0.25">
      <c r="W19927" t="b">
        <f t="shared" si="1337"/>
        <v>1</v>
      </c>
      <c r="X19927" t="b">
        <f t="shared" si="1338"/>
        <v>1</v>
      </c>
      <c r="AA19927"/>
      <c r="AH19927"/>
      <c r="AL19927" t="b">
        <f t="shared" si="1339"/>
        <v>1</v>
      </c>
      <c r="AM19927" t="b">
        <f t="shared" si="1340"/>
        <v>1</v>
      </c>
      <c r="AP19927"/>
      <c r="AQ19927"/>
    </row>
    <row r="19928" spans="23:43" x14ac:dyDescent="0.25">
      <c r="W19928" t="b">
        <f t="shared" si="1337"/>
        <v>1</v>
      </c>
      <c r="X19928" t="b">
        <f t="shared" si="1338"/>
        <v>1</v>
      </c>
      <c r="AA19928"/>
      <c r="AH19928"/>
      <c r="AL19928" t="b">
        <f t="shared" si="1339"/>
        <v>1</v>
      </c>
      <c r="AM19928" t="b">
        <f t="shared" si="1340"/>
        <v>1</v>
      </c>
      <c r="AP19928"/>
      <c r="AQ19928"/>
    </row>
    <row r="19929" spans="23:43" x14ac:dyDescent="0.25">
      <c r="W19929" t="b">
        <f t="shared" si="1337"/>
        <v>1</v>
      </c>
      <c r="X19929" t="b">
        <f t="shared" si="1338"/>
        <v>1</v>
      </c>
      <c r="AA19929"/>
      <c r="AH19929"/>
      <c r="AL19929" t="b">
        <f t="shared" si="1339"/>
        <v>1</v>
      </c>
      <c r="AM19929" t="b">
        <f t="shared" si="1340"/>
        <v>1</v>
      </c>
      <c r="AP19929"/>
      <c r="AQ19929"/>
    </row>
    <row r="19930" spans="23:43" x14ac:dyDescent="0.25">
      <c r="W19930" t="b">
        <f t="shared" si="1337"/>
        <v>1</v>
      </c>
      <c r="X19930" t="b">
        <f t="shared" si="1338"/>
        <v>1</v>
      </c>
      <c r="AA19930"/>
      <c r="AH19930"/>
      <c r="AL19930" t="b">
        <f t="shared" si="1339"/>
        <v>1</v>
      </c>
      <c r="AM19930" t="b">
        <f t="shared" si="1340"/>
        <v>1</v>
      </c>
      <c r="AP19930"/>
      <c r="AQ19930"/>
    </row>
    <row r="19931" spans="23:43" x14ac:dyDescent="0.25">
      <c r="W19931" t="b">
        <f t="shared" si="1337"/>
        <v>1</v>
      </c>
      <c r="X19931" t="b">
        <f t="shared" si="1338"/>
        <v>1</v>
      </c>
      <c r="AA19931"/>
      <c r="AH19931"/>
      <c r="AL19931" t="b">
        <f t="shared" si="1339"/>
        <v>1</v>
      </c>
      <c r="AM19931" t="b">
        <f t="shared" si="1340"/>
        <v>1</v>
      </c>
      <c r="AP19931"/>
      <c r="AQ19931"/>
    </row>
    <row r="19932" spans="23:43" x14ac:dyDescent="0.25">
      <c r="W19932" t="b">
        <f t="shared" si="1337"/>
        <v>1</v>
      </c>
      <c r="X19932" t="b">
        <f t="shared" si="1338"/>
        <v>1</v>
      </c>
      <c r="AA19932"/>
      <c r="AH19932"/>
      <c r="AL19932" t="b">
        <f t="shared" si="1339"/>
        <v>1</v>
      </c>
      <c r="AM19932" t="b">
        <f t="shared" si="1340"/>
        <v>1</v>
      </c>
      <c r="AP19932"/>
      <c r="AQ19932"/>
    </row>
    <row r="19933" spans="23:43" x14ac:dyDescent="0.25">
      <c r="W19933" t="b">
        <f t="shared" si="1337"/>
        <v>1</v>
      </c>
      <c r="X19933" t="b">
        <f t="shared" si="1338"/>
        <v>1</v>
      </c>
      <c r="AA19933"/>
      <c r="AH19933"/>
      <c r="AL19933" t="b">
        <f t="shared" si="1339"/>
        <v>1</v>
      </c>
      <c r="AM19933" t="b">
        <f t="shared" si="1340"/>
        <v>1</v>
      </c>
      <c r="AP19933"/>
      <c r="AQ19933"/>
    </row>
    <row r="19934" spans="23:43" x14ac:dyDescent="0.25">
      <c r="W19934" t="b">
        <f t="shared" si="1337"/>
        <v>1</v>
      </c>
      <c r="X19934" t="b">
        <f t="shared" si="1338"/>
        <v>1</v>
      </c>
      <c r="AA19934"/>
      <c r="AH19934"/>
      <c r="AL19934" t="b">
        <f t="shared" si="1339"/>
        <v>1</v>
      </c>
      <c r="AM19934" t="b">
        <f t="shared" si="1340"/>
        <v>1</v>
      </c>
      <c r="AP19934"/>
      <c r="AQ19934"/>
    </row>
    <row r="19935" spans="23:43" x14ac:dyDescent="0.25">
      <c r="W19935" t="b">
        <f t="shared" si="1337"/>
        <v>1</v>
      </c>
      <c r="X19935" t="b">
        <f t="shared" si="1338"/>
        <v>1</v>
      </c>
      <c r="AA19935"/>
      <c r="AH19935"/>
      <c r="AL19935" t="b">
        <f t="shared" si="1339"/>
        <v>1</v>
      </c>
      <c r="AM19935" t="b">
        <f t="shared" si="1340"/>
        <v>1</v>
      </c>
      <c r="AP19935"/>
      <c r="AQ19935"/>
    </row>
    <row r="19936" spans="23:43" x14ac:dyDescent="0.25">
      <c r="W19936" t="b">
        <f t="shared" si="1337"/>
        <v>1</v>
      </c>
      <c r="X19936" t="b">
        <f t="shared" si="1338"/>
        <v>1</v>
      </c>
      <c r="AA19936"/>
      <c r="AH19936"/>
      <c r="AL19936" t="b">
        <f t="shared" si="1339"/>
        <v>1</v>
      </c>
      <c r="AM19936" t="b">
        <f t="shared" si="1340"/>
        <v>1</v>
      </c>
      <c r="AP19936"/>
      <c r="AQ19936"/>
    </row>
    <row r="19937" spans="23:43" x14ac:dyDescent="0.25">
      <c r="W19937" t="b">
        <f t="shared" si="1337"/>
        <v>1</v>
      </c>
      <c r="X19937" t="b">
        <f t="shared" si="1338"/>
        <v>1</v>
      </c>
      <c r="AA19937"/>
      <c r="AH19937"/>
      <c r="AL19937" t="b">
        <f t="shared" si="1339"/>
        <v>1</v>
      </c>
      <c r="AM19937" t="b">
        <f t="shared" si="1340"/>
        <v>1</v>
      </c>
      <c r="AP19937"/>
      <c r="AQ19937"/>
    </row>
    <row r="19938" spans="23:43" x14ac:dyDescent="0.25">
      <c r="W19938" t="b">
        <f t="shared" si="1337"/>
        <v>1</v>
      </c>
      <c r="X19938" t="b">
        <f t="shared" si="1338"/>
        <v>1</v>
      </c>
      <c r="AA19938"/>
      <c r="AH19938"/>
      <c r="AL19938" t="b">
        <f t="shared" si="1339"/>
        <v>1</v>
      </c>
      <c r="AM19938" t="b">
        <f t="shared" si="1340"/>
        <v>1</v>
      </c>
      <c r="AP19938"/>
      <c r="AQ19938"/>
    </row>
    <row r="19939" spans="23:43" x14ac:dyDescent="0.25">
      <c r="W19939" t="b">
        <f t="shared" si="1337"/>
        <v>1</v>
      </c>
      <c r="X19939" t="b">
        <f t="shared" si="1338"/>
        <v>1</v>
      </c>
      <c r="AA19939"/>
      <c r="AH19939"/>
      <c r="AL19939" t="b">
        <f t="shared" si="1339"/>
        <v>1</v>
      </c>
      <c r="AM19939" t="b">
        <f t="shared" si="1340"/>
        <v>1</v>
      </c>
      <c r="AP19939"/>
      <c r="AQ19939"/>
    </row>
    <row r="19940" spans="23:43" x14ac:dyDescent="0.25">
      <c r="W19940" t="b">
        <f t="shared" si="1337"/>
        <v>1</v>
      </c>
      <c r="X19940" t="b">
        <f t="shared" si="1338"/>
        <v>1</v>
      </c>
      <c r="AA19940"/>
      <c r="AH19940"/>
      <c r="AL19940" t="b">
        <f t="shared" si="1339"/>
        <v>1</v>
      </c>
      <c r="AM19940" t="b">
        <f t="shared" si="1340"/>
        <v>1</v>
      </c>
      <c r="AP19940"/>
      <c r="AQ19940"/>
    </row>
    <row r="19941" spans="23:43" x14ac:dyDescent="0.25">
      <c r="W19941" t="b">
        <f t="shared" si="1337"/>
        <v>1</v>
      </c>
      <c r="X19941" t="b">
        <f t="shared" si="1338"/>
        <v>1</v>
      </c>
      <c r="AA19941"/>
      <c r="AH19941"/>
      <c r="AL19941" t="b">
        <f t="shared" si="1339"/>
        <v>1</v>
      </c>
      <c r="AM19941" t="b">
        <f t="shared" si="1340"/>
        <v>1</v>
      </c>
      <c r="AP19941"/>
      <c r="AQ19941"/>
    </row>
    <row r="19942" spans="23:43" x14ac:dyDescent="0.25">
      <c r="W19942" t="b">
        <f t="shared" si="1337"/>
        <v>1</v>
      </c>
      <c r="X19942" t="b">
        <f t="shared" si="1338"/>
        <v>1</v>
      </c>
      <c r="AA19942"/>
      <c r="AH19942"/>
      <c r="AL19942" t="b">
        <f t="shared" si="1339"/>
        <v>1</v>
      </c>
      <c r="AM19942" t="b">
        <f t="shared" si="1340"/>
        <v>1</v>
      </c>
      <c r="AP19942"/>
      <c r="AQ19942"/>
    </row>
    <row r="19943" spans="23:43" x14ac:dyDescent="0.25">
      <c r="W19943" t="b">
        <f t="shared" si="1337"/>
        <v>1</v>
      </c>
      <c r="X19943" t="b">
        <f t="shared" si="1338"/>
        <v>1</v>
      </c>
      <c r="AA19943"/>
      <c r="AH19943"/>
      <c r="AL19943" t="b">
        <f t="shared" si="1339"/>
        <v>1</v>
      </c>
      <c r="AM19943" t="b">
        <f t="shared" si="1340"/>
        <v>1</v>
      </c>
      <c r="AP19943"/>
      <c r="AQ19943"/>
    </row>
    <row r="19944" spans="23:43" x14ac:dyDescent="0.25">
      <c r="W19944" t="b">
        <f t="shared" si="1337"/>
        <v>1</v>
      </c>
      <c r="X19944" t="b">
        <f t="shared" si="1338"/>
        <v>1</v>
      </c>
      <c r="AA19944"/>
      <c r="AH19944"/>
      <c r="AL19944" t="b">
        <f t="shared" si="1339"/>
        <v>1</v>
      </c>
      <c r="AM19944" t="b">
        <f t="shared" si="1340"/>
        <v>1</v>
      </c>
      <c r="AP19944"/>
      <c r="AQ19944"/>
    </row>
    <row r="19945" spans="23:43" x14ac:dyDescent="0.25">
      <c r="W19945" t="b">
        <f t="shared" si="1337"/>
        <v>1</v>
      </c>
      <c r="X19945" t="b">
        <f t="shared" si="1338"/>
        <v>1</v>
      </c>
      <c r="AA19945"/>
      <c r="AH19945"/>
      <c r="AL19945" t="b">
        <f t="shared" si="1339"/>
        <v>1</v>
      </c>
      <c r="AM19945" t="b">
        <f t="shared" si="1340"/>
        <v>1</v>
      </c>
      <c r="AP19945"/>
      <c r="AQ19945"/>
    </row>
    <row r="19946" spans="23:43" x14ac:dyDescent="0.25">
      <c r="W19946" t="b">
        <f t="shared" si="1337"/>
        <v>1</v>
      </c>
      <c r="X19946" t="b">
        <f t="shared" si="1338"/>
        <v>1</v>
      </c>
      <c r="AA19946"/>
      <c r="AH19946"/>
      <c r="AL19946" t="b">
        <f t="shared" si="1339"/>
        <v>1</v>
      </c>
      <c r="AM19946" t="b">
        <f t="shared" si="1340"/>
        <v>1</v>
      </c>
      <c r="AP19946"/>
      <c r="AQ19946"/>
    </row>
    <row r="19947" spans="23:43" x14ac:dyDescent="0.25">
      <c r="W19947" t="b">
        <f t="shared" si="1337"/>
        <v>1</v>
      </c>
      <c r="X19947" t="b">
        <f t="shared" si="1338"/>
        <v>1</v>
      </c>
      <c r="AA19947"/>
      <c r="AH19947"/>
      <c r="AL19947" t="b">
        <f t="shared" si="1339"/>
        <v>1</v>
      </c>
      <c r="AM19947" t="b">
        <f t="shared" si="1340"/>
        <v>1</v>
      </c>
      <c r="AP19947"/>
      <c r="AQ19947"/>
    </row>
    <row r="19948" spans="23:43" x14ac:dyDescent="0.25">
      <c r="W19948" t="b">
        <f t="shared" si="1337"/>
        <v>1</v>
      </c>
      <c r="X19948" t="b">
        <f t="shared" si="1338"/>
        <v>1</v>
      </c>
      <c r="AA19948"/>
      <c r="AH19948"/>
      <c r="AL19948" t="b">
        <f t="shared" si="1339"/>
        <v>1</v>
      </c>
      <c r="AM19948" t="b">
        <f t="shared" si="1340"/>
        <v>1</v>
      </c>
      <c r="AP19948"/>
      <c r="AQ19948"/>
    </row>
    <row r="19949" spans="23:43" x14ac:dyDescent="0.25">
      <c r="W19949" t="b">
        <f t="shared" si="1337"/>
        <v>1</v>
      </c>
      <c r="X19949" t="b">
        <f t="shared" si="1338"/>
        <v>1</v>
      </c>
      <c r="AA19949"/>
      <c r="AH19949"/>
      <c r="AL19949" t="b">
        <f t="shared" si="1339"/>
        <v>1</v>
      </c>
      <c r="AM19949" t="b">
        <f t="shared" si="1340"/>
        <v>1</v>
      </c>
      <c r="AP19949"/>
      <c r="AQ19949"/>
    </row>
    <row r="19950" spans="23:43" x14ac:dyDescent="0.25">
      <c r="W19950" t="b">
        <f t="shared" si="1337"/>
        <v>1</v>
      </c>
      <c r="X19950" t="b">
        <f t="shared" si="1338"/>
        <v>1</v>
      </c>
      <c r="AA19950"/>
      <c r="AH19950"/>
      <c r="AL19950" t="b">
        <f t="shared" si="1339"/>
        <v>1</v>
      </c>
      <c r="AM19950" t="b">
        <f t="shared" si="1340"/>
        <v>1</v>
      </c>
      <c r="AP19950"/>
      <c r="AQ19950"/>
    </row>
    <row r="19951" spans="23:43" x14ac:dyDescent="0.25">
      <c r="W19951" t="b">
        <f t="shared" si="1337"/>
        <v>1</v>
      </c>
      <c r="X19951" t="b">
        <f t="shared" si="1338"/>
        <v>1</v>
      </c>
      <c r="AA19951"/>
      <c r="AH19951"/>
      <c r="AL19951" t="b">
        <f t="shared" si="1339"/>
        <v>1</v>
      </c>
      <c r="AM19951" t="b">
        <f t="shared" si="1340"/>
        <v>1</v>
      </c>
      <c r="AP19951"/>
      <c r="AQ19951"/>
    </row>
    <row r="19952" spans="23:43" x14ac:dyDescent="0.25">
      <c r="W19952" t="b">
        <f t="shared" si="1337"/>
        <v>1</v>
      </c>
      <c r="X19952" t="b">
        <f t="shared" si="1338"/>
        <v>1</v>
      </c>
      <c r="AA19952"/>
      <c r="AH19952"/>
      <c r="AL19952" t="b">
        <f t="shared" si="1339"/>
        <v>1</v>
      </c>
      <c r="AM19952" t="b">
        <f t="shared" si="1340"/>
        <v>1</v>
      </c>
      <c r="AP19952"/>
      <c r="AQ19952"/>
    </row>
    <row r="19953" spans="23:43" x14ac:dyDescent="0.25">
      <c r="W19953" t="b">
        <f t="shared" si="1337"/>
        <v>1</v>
      </c>
      <c r="X19953" t="b">
        <f t="shared" si="1338"/>
        <v>1</v>
      </c>
      <c r="AA19953"/>
      <c r="AH19953"/>
      <c r="AL19953" t="b">
        <f t="shared" si="1339"/>
        <v>1</v>
      </c>
      <c r="AM19953" t="b">
        <f t="shared" si="1340"/>
        <v>1</v>
      </c>
      <c r="AP19953"/>
      <c r="AQ19953"/>
    </row>
    <row r="19954" spans="23:43" x14ac:dyDescent="0.25">
      <c r="W19954" t="b">
        <f t="shared" si="1337"/>
        <v>1</v>
      </c>
      <c r="X19954" t="b">
        <f t="shared" si="1338"/>
        <v>1</v>
      </c>
      <c r="AA19954"/>
      <c r="AH19954"/>
      <c r="AL19954" t="b">
        <f t="shared" si="1339"/>
        <v>1</v>
      </c>
      <c r="AM19954" t="b">
        <f t="shared" si="1340"/>
        <v>1</v>
      </c>
      <c r="AP19954"/>
      <c r="AQ19954"/>
    </row>
    <row r="19955" spans="23:43" x14ac:dyDescent="0.25">
      <c r="W19955" t="b">
        <f t="shared" si="1337"/>
        <v>1</v>
      </c>
      <c r="X19955" t="b">
        <f t="shared" si="1338"/>
        <v>1</v>
      </c>
      <c r="AA19955"/>
      <c r="AH19955"/>
      <c r="AL19955" t="b">
        <f t="shared" si="1339"/>
        <v>1</v>
      </c>
      <c r="AM19955" t="b">
        <f t="shared" si="1340"/>
        <v>1</v>
      </c>
      <c r="AP19955"/>
      <c r="AQ19955"/>
    </row>
    <row r="19956" spans="23:43" x14ac:dyDescent="0.25">
      <c r="W19956" t="b">
        <f t="shared" si="1337"/>
        <v>1</v>
      </c>
      <c r="X19956" t="b">
        <f t="shared" si="1338"/>
        <v>1</v>
      </c>
      <c r="AA19956"/>
      <c r="AH19956"/>
      <c r="AL19956" t="b">
        <f t="shared" si="1339"/>
        <v>1</v>
      </c>
      <c r="AM19956" t="b">
        <f t="shared" si="1340"/>
        <v>1</v>
      </c>
      <c r="AP19956"/>
      <c r="AQ19956"/>
    </row>
    <row r="19957" spans="23:43" x14ac:dyDescent="0.25">
      <c r="W19957" t="b">
        <f t="shared" si="1337"/>
        <v>1</v>
      </c>
      <c r="X19957" t="b">
        <f t="shared" si="1338"/>
        <v>1</v>
      </c>
      <c r="AA19957"/>
      <c r="AH19957"/>
      <c r="AL19957" t="b">
        <f t="shared" si="1339"/>
        <v>1</v>
      </c>
      <c r="AM19957" t="b">
        <f t="shared" si="1340"/>
        <v>1</v>
      </c>
      <c r="AP19957"/>
      <c r="AQ19957"/>
    </row>
    <row r="19958" spans="23:43" x14ac:dyDescent="0.25">
      <c r="W19958" t="b">
        <f t="shared" si="1337"/>
        <v>1</v>
      </c>
      <c r="X19958" t="b">
        <f t="shared" si="1338"/>
        <v>1</v>
      </c>
      <c r="AA19958"/>
      <c r="AH19958"/>
      <c r="AL19958" t="b">
        <f t="shared" si="1339"/>
        <v>1</v>
      </c>
      <c r="AM19958" t="b">
        <f t="shared" si="1340"/>
        <v>1</v>
      </c>
      <c r="AP19958"/>
      <c r="AQ19958"/>
    </row>
    <row r="19959" spans="23:43" x14ac:dyDescent="0.25">
      <c r="W19959" t="b">
        <f t="shared" si="1337"/>
        <v>1</v>
      </c>
      <c r="X19959" t="b">
        <f t="shared" si="1338"/>
        <v>1</v>
      </c>
      <c r="AA19959"/>
      <c r="AH19959"/>
      <c r="AL19959" t="b">
        <f t="shared" si="1339"/>
        <v>1</v>
      </c>
      <c r="AM19959" t="b">
        <f t="shared" si="1340"/>
        <v>1</v>
      </c>
      <c r="AP19959"/>
      <c r="AQ19959"/>
    </row>
    <row r="19960" spans="23:43" x14ac:dyDescent="0.25">
      <c r="W19960" t="b">
        <f t="shared" si="1337"/>
        <v>1</v>
      </c>
      <c r="X19960" t="b">
        <f t="shared" si="1338"/>
        <v>1</v>
      </c>
      <c r="AA19960"/>
      <c r="AH19960"/>
      <c r="AL19960" t="b">
        <f t="shared" si="1339"/>
        <v>1</v>
      </c>
      <c r="AM19960" t="b">
        <f t="shared" si="1340"/>
        <v>1</v>
      </c>
      <c r="AP19960"/>
      <c r="AQ19960"/>
    </row>
    <row r="19961" spans="23:43" x14ac:dyDescent="0.25">
      <c r="W19961" t="b">
        <f t="shared" si="1337"/>
        <v>1</v>
      </c>
      <c r="X19961" t="b">
        <f t="shared" si="1338"/>
        <v>1</v>
      </c>
      <c r="AA19961"/>
      <c r="AH19961"/>
      <c r="AL19961" t="b">
        <f t="shared" si="1339"/>
        <v>1</v>
      </c>
      <c r="AM19961" t="b">
        <f t="shared" si="1340"/>
        <v>1</v>
      </c>
      <c r="AP19961"/>
      <c r="AQ19961"/>
    </row>
    <row r="19962" spans="23:43" x14ac:dyDescent="0.25">
      <c r="W19962" t="b">
        <f t="shared" si="1337"/>
        <v>1</v>
      </c>
      <c r="X19962" t="b">
        <f t="shared" si="1338"/>
        <v>1</v>
      </c>
      <c r="AA19962"/>
      <c r="AH19962"/>
      <c r="AL19962" t="b">
        <f t="shared" si="1339"/>
        <v>1</v>
      </c>
      <c r="AM19962" t="b">
        <f t="shared" si="1340"/>
        <v>1</v>
      </c>
      <c r="AP19962"/>
      <c r="AQ19962"/>
    </row>
    <row r="19963" spans="23:43" x14ac:dyDescent="0.25">
      <c r="W19963" t="b">
        <f t="shared" si="1337"/>
        <v>1</v>
      </c>
      <c r="X19963" t="b">
        <f t="shared" si="1338"/>
        <v>1</v>
      </c>
      <c r="AA19963"/>
      <c r="AH19963"/>
      <c r="AL19963" t="b">
        <f t="shared" si="1339"/>
        <v>1</v>
      </c>
      <c r="AM19963" t="b">
        <f t="shared" si="1340"/>
        <v>1</v>
      </c>
      <c r="AP19963"/>
      <c r="AQ19963"/>
    </row>
    <row r="19964" spans="23:43" x14ac:dyDescent="0.25">
      <c r="W19964" t="b">
        <f t="shared" si="1337"/>
        <v>1</v>
      </c>
      <c r="X19964" t="b">
        <f t="shared" si="1338"/>
        <v>1</v>
      </c>
      <c r="AA19964"/>
      <c r="AH19964"/>
      <c r="AL19964" t="b">
        <f t="shared" si="1339"/>
        <v>1</v>
      </c>
      <c r="AM19964" t="b">
        <f t="shared" si="1340"/>
        <v>1</v>
      </c>
      <c r="AP19964"/>
      <c r="AQ19964"/>
    </row>
    <row r="19965" spans="23:43" x14ac:dyDescent="0.25">
      <c r="W19965" t="b">
        <f t="shared" si="1337"/>
        <v>1</v>
      </c>
      <c r="X19965" t="b">
        <f t="shared" si="1338"/>
        <v>1</v>
      </c>
      <c r="AA19965"/>
      <c r="AH19965"/>
      <c r="AL19965" t="b">
        <f t="shared" si="1339"/>
        <v>1</v>
      </c>
      <c r="AM19965" t="b">
        <f t="shared" si="1340"/>
        <v>1</v>
      </c>
      <c r="AP19965"/>
      <c r="AQ19965"/>
    </row>
    <row r="19966" spans="23:43" x14ac:dyDescent="0.25">
      <c r="W19966" t="b">
        <f t="shared" si="1337"/>
        <v>1</v>
      </c>
      <c r="X19966" t="b">
        <f t="shared" si="1338"/>
        <v>1</v>
      </c>
      <c r="AA19966"/>
      <c r="AH19966"/>
      <c r="AL19966" t="b">
        <f t="shared" si="1339"/>
        <v>1</v>
      </c>
      <c r="AM19966" t="b">
        <f t="shared" si="1340"/>
        <v>1</v>
      </c>
      <c r="AP19966"/>
      <c r="AQ19966"/>
    </row>
    <row r="19967" spans="23:43" x14ac:dyDescent="0.25">
      <c r="W19967" t="b">
        <f t="shared" si="1337"/>
        <v>1</v>
      </c>
      <c r="X19967" t="b">
        <f t="shared" si="1338"/>
        <v>1</v>
      </c>
      <c r="AA19967"/>
      <c r="AH19967"/>
      <c r="AL19967" t="b">
        <f t="shared" si="1339"/>
        <v>1</v>
      </c>
      <c r="AM19967" t="b">
        <f t="shared" si="1340"/>
        <v>1</v>
      </c>
      <c r="AP19967"/>
      <c r="AQ19967"/>
    </row>
    <row r="19968" spans="23:43" x14ac:dyDescent="0.25">
      <c r="W19968" t="b">
        <f t="shared" si="1337"/>
        <v>1</v>
      </c>
      <c r="X19968" t="b">
        <f t="shared" si="1338"/>
        <v>1</v>
      </c>
      <c r="AA19968"/>
      <c r="AH19968"/>
      <c r="AL19968" t="b">
        <f t="shared" si="1339"/>
        <v>1</v>
      </c>
      <c r="AM19968" t="b">
        <f t="shared" si="1340"/>
        <v>1</v>
      </c>
      <c r="AP19968"/>
      <c r="AQ19968"/>
    </row>
    <row r="19969" spans="23:43" x14ac:dyDescent="0.25">
      <c r="W19969" t="b">
        <f t="shared" si="1337"/>
        <v>1</v>
      </c>
      <c r="X19969" t="b">
        <f t="shared" si="1338"/>
        <v>1</v>
      </c>
      <c r="AA19969"/>
      <c r="AH19969"/>
      <c r="AL19969" t="b">
        <f t="shared" si="1339"/>
        <v>1</v>
      </c>
      <c r="AM19969" t="b">
        <f t="shared" si="1340"/>
        <v>1</v>
      </c>
      <c r="AP19969"/>
      <c r="AQ19969"/>
    </row>
    <row r="19970" spans="23:43" x14ac:dyDescent="0.25">
      <c r="W19970" t="b">
        <f t="shared" si="1337"/>
        <v>1</v>
      </c>
      <c r="X19970" t="b">
        <f t="shared" si="1338"/>
        <v>1</v>
      </c>
      <c r="AA19970"/>
      <c r="AH19970"/>
      <c r="AL19970" t="b">
        <f t="shared" si="1339"/>
        <v>1</v>
      </c>
      <c r="AM19970" t="b">
        <f t="shared" si="1340"/>
        <v>1</v>
      </c>
      <c r="AP19970"/>
      <c r="AQ19970"/>
    </row>
    <row r="19971" spans="23:43" x14ac:dyDescent="0.25">
      <c r="W19971" t="b">
        <f t="shared" si="1337"/>
        <v>1</v>
      </c>
      <c r="X19971" t="b">
        <f t="shared" si="1338"/>
        <v>1</v>
      </c>
      <c r="AA19971"/>
      <c r="AH19971"/>
      <c r="AL19971" t="b">
        <f t="shared" si="1339"/>
        <v>1</v>
      </c>
      <c r="AM19971" t="b">
        <f t="shared" si="1340"/>
        <v>1</v>
      </c>
      <c r="AP19971"/>
      <c r="AQ19971"/>
    </row>
    <row r="19972" spans="23:43" x14ac:dyDescent="0.25">
      <c r="W19972" t="b">
        <f t="shared" si="1337"/>
        <v>1</v>
      </c>
      <c r="X19972" t="b">
        <f t="shared" si="1338"/>
        <v>1</v>
      </c>
      <c r="AA19972"/>
      <c r="AH19972"/>
      <c r="AL19972" t="b">
        <f t="shared" si="1339"/>
        <v>1</v>
      </c>
      <c r="AM19972" t="b">
        <f t="shared" si="1340"/>
        <v>1</v>
      </c>
      <c r="AP19972"/>
      <c r="AQ19972"/>
    </row>
    <row r="19973" spans="23:43" x14ac:dyDescent="0.25">
      <c r="W19973" t="b">
        <f t="shared" si="1337"/>
        <v>1</v>
      </c>
      <c r="X19973" t="b">
        <f t="shared" si="1338"/>
        <v>1</v>
      </c>
      <c r="AA19973"/>
      <c r="AH19973"/>
      <c r="AL19973" t="b">
        <f t="shared" si="1339"/>
        <v>1</v>
      </c>
      <c r="AM19973" t="b">
        <f t="shared" si="1340"/>
        <v>1</v>
      </c>
      <c r="AP19973"/>
      <c r="AQ19973"/>
    </row>
    <row r="19974" spans="23:43" x14ac:dyDescent="0.25">
      <c r="W19974" t="b">
        <f t="shared" si="1337"/>
        <v>1</v>
      </c>
      <c r="X19974" t="b">
        <f t="shared" si="1338"/>
        <v>1</v>
      </c>
      <c r="AA19974"/>
      <c r="AH19974"/>
      <c r="AL19974" t="b">
        <f t="shared" si="1339"/>
        <v>1</v>
      </c>
      <c r="AM19974" t="b">
        <f t="shared" si="1340"/>
        <v>1</v>
      </c>
      <c r="AP19974"/>
      <c r="AQ19974"/>
    </row>
    <row r="19975" spans="23:43" x14ac:dyDescent="0.25">
      <c r="W19975" t="b">
        <f t="shared" si="1337"/>
        <v>1</v>
      </c>
      <c r="X19975" t="b">
        <f t="shared" si="1338"/>
        <v>1</v>
      </c>
      <c r="AA19975"/>
      <c r="AH19975"/>
      <c r="AL19975" t="b">
        <f t="shared" si="1339"/>
        <v>1</v>
      </c>
      <c r="AM19975" t="b">
        <f t="shared" si="1340"/>
        <v>1</v>
      </c>
      <c r="AP19975"/>
      <c r="AQ19975"/>
    </row>
    <row r="19976" spans="23:43" x14ac:dyDescent="0.25">
      <c r="W19976" t="b">
        <f t="shared" si="1337"/>
        <v>1</v>
      </c>
      <c r="X19976" t="b">
        <f t="shared" si="1338"/>
        <v>1</v>
      </c>
      <c r="AA19976"/>
      <c r="AH19976"/>
      <c r="AL19976" t="b">
        <f t="shared" si="1339"/>
        <v>1</v>
      </c>
      <c r="AM19976" t="b">
        <f t="shared" si="1340"/>
        <v>1</v>
      </c>
      <c r="AP19976"/>
      <c r="AQ19976"/>
    </row>
    <row r="19977" spans="23:43" x14ac:dyDescent="0.25">
      <c r="W19977" t="b">
        <f t="shared" si="1337"/>
        <v>1</v>
      </c>
      <c r="X19977" t="b">
        <f t="shared" si="1338"/>
        <v>1</v>
      </c>
      <c r="AA19977"/>
      <c r="AH19977"/>
      <c r="AL19977" t="b">
        <f t="shared" si="1339"/>
        <v>1</v>
      </c>
      <c r="AM19977" t="b">
        <f t="shared" si="1340"/>
        <v>1</v>
      </c>
      <c r="AP19977"/>
      <c r="AQ19977"/>
    </row>
    <row r="19978" spans="23:43" x14ac:dyDescent="0.25">
      <c r="W19978" t="b">
        <f t="shared" si="1337"/>
        <v>1</v>
      </c>
      <c r="X19978" t="b">
        <f t="shared" si="1338"/>
        <v>1</v>
      </c>
      <c r="AA19978"/>
      <c r="AH19978"/>
      <c r="AL19978" t="b">
        <f t="shared" si="1339"/>
        <v>1</v>
      </c>
      <c r="AM19978" t="b">
        <f t="shared" si="1340"/>
        <v>1</v>
      </c>
      <c r="AP19978"/>
      <c r="AQ19978"/>
    </row>
    <row r="19979" spans="23:43" x14ac:dyDescent="0.25">
      <c r="W19979" t="b">
        <f t="shared" si="1337"/>
        <v>1</v>
      </c>
      <c r="X19979" t="b">
        <f t="shared" si="1338"/>
        <v>1</v>
      </c>
      <c r="AA19979"/>
      <c r="AH19979"/>
      <c r="AL19979" t="b">
        <f t="shared" si="1339"/>
        <v>1</v>
      </c>
      <c r="AM19979" t="b">
        <f t="shared" si="1340"/>
        <v>1</v>
      </c>
      <c r="AP19979"/>
      <c r="AQ19979"/>
    </row>
    <row r="19980" spans="23:43" x14ac:dyDescent="0.25">
      <c r="W19980" t="b">
        <f t="shared" ref="W19980:W20010" si="1341">IF(AND(U19980&lt;&gt;"",U19980&lt;&gt;"Grand Total",U19980&lt;&gt;"(blank)"),GETPIVOTDATA("Facility CCN",$U$10,"Facility CCN",U19980)=1,TRUE)</f>
        <v>1</v>
      </c>
      <c r="X19980" t="b">
        <f t="shared" ref="X19980:X20010" si="1342">IF(AND(U19980&lt;&gt;"",U19980&lt;&gt;"Grand Total",U19980&lt;&gt;"(blank)"),LEN(U19980)=6,TRUE)</f>
        <v>1</v>
      </c>
      <c r="AA19980"/>
      <c r="AH19980"/>
      <c r="AL19980" t="b">
        <f t="shared" ref="AL19980:AL20010" si="1343">IF(AND(AJ19980&lt;&gt;"",AJ19980&lt;&gt;"Grand Total",AJ19980&lt;&gt;"(blank)"),GETPIVOTDATA("Provider NPI",$AJ$10,"Provider NPI",AJ19980)=1,TRUE)</f>
        <v>1</v>
      </c>
      <c r="AM19980" t="b">
        <f t="shared" ref="AM19980:AM20010" si="1344">IF(AND(AJ19980&lt;&gt;"",AJ19980&lt;&gt;"Grand Total",AJ19980&lt;&gt;"(blank)"),LEN(AJ19980)=10,TRUE)</f>
        <v>1</v>
      </c>
      <c r="AP19980"/>
      <c r="AQ19980"/>
    </row>
    <row r="19981" spans="23:43" x14ac:dyDescent="0.25">
      <c r="W19981" t="b">
        <f t="shared" si="1341"/>
        <v>1</v>
      </c>
      <c r="X19981" t="b">
        <f t="shared" si="1342"/>
        <v>1</v>
      </c>
      <c r="AA19981"/>
      <c r="AH19981"/>
      <c r="AL19981" t="b">
        <f t="shared" si="1343"/>
        <v>1</v>
      </c>
      <c r="AM19981" t="b">
        <f t="shared" si="1344"/>
        <v>1</v>
      </c>
      <c r="AP19981"/>
      <c r="AQ19981"/>
    </row>
    <row r="19982" spans="23:43" x14ac:dyDescent="0.25">
      <c r="W19982" t="b">
        <f t="shared" si="1341"/>
        <v>1</v>
      </c>
      <c r="X19982" t="b">
        <f t="shared" si="1342"/>
        <v>1</v>
      </c>
      <c r="AA19982"/>
      <c r="AH19982"/>
      <c r="AL19982" t="b">
        <f t="shared" si="1343"/>
        <v>1</v>
      </c>
      <c r="AM19982" t="b">
        <f t="shared" si="1344"/>
        <v>1</v>
      </c>
      <c r="AP19982"/>
      <c r="AQ19982"/>
    </row>
    <row r="19983" spans="23:43" x14ac:dyDescent="0.25">
      <c r="W19983" t="b">
        <f t="shared" si="1341"/>
        <v>1</v>
      </c>
      <c r="X19983" t="b">
        <f t="shared" si="1342"/>
        <v>1</v>
      </c>
      <c r="AA19983"/>
      <c r="AH19983"/>
      <c r="AL19983" t="b">
        <f t="shared" si="1343"/>
        <v>1</v>
      </c>
      <c r="AM19983" t="b">
        <f t="shared" si="1344"/>
        <v>1</v>
      </c>
      <c r="AP19983"/>
      <c r="AQ19983"/>
    </row>
    <row r="19984" spans="23:43" x14ac:dyDescent="0.25">
      <c r="W19984" t="b">
        <f t="shared" si="1341"/>
        <v>1</v>
      </c>
      <c r="X19984" t="b">
        <f t="shared" si="1342"/>
        <v>1</v>
      </c>
      <c r="AA19984"/>
      <c r="AH19984"/>
      <c r="AL19984" t="b">
        <f t="shared" si="1343"/>
        <v>1</v>
      </c>
      <c r="AM19984" t="b">
        <f t="shared" si="1344"/>
        <v>1</v>
      </c>
      <c r="AP19984"/>
      <c r="AQ19984"/>
    </row>
    <row r="19985" spans="23:43" x14ac:dyDescent="0.25">
      <c r="W19985" t="b">
        <f t="shared" si="1341"/>
        <v>1</v>
      </c>
      <c r="X19985" t="b">
        <f t="shared" si="1342"/>
        <v>1</v>
      </c>
      <c r="AA19985"/>
      <c r="AH19985"/>
      <c r="AL19985" t="b">
        <f t="shared" si="1343"/>
        <v>1</v>
      </c>
      <c r="AM19985" t="b">
        <f t="shared" si="1344"/>
        <v>1</v>
      </c>
      <c r="AP19985"/>
      <c r="AQ19985"/>
    </row>
    <row r="19986" spans="23:43" x14ac:dyDescent="0.25">
      <c r="W19986" t="b">
        <f t="shared" si="1341"/>
        <v>1</v>
      </c>
      <c r="X19986" t="b">
        <f t="shared" si="1342"/>
        <v>1</v>
      </c>
      <c r="AA19986"/>
      <c r="AH19986"/>
      <c r="AL19986" t="b">
        <f t="shared" si="1343"/>
        <v>1</v>
      </c>
      <c r="AM19986" t="b">
        <f t="shared" si="1344"/>
        <v>1</v>
      </c>
      <c r="AP19986"/>
      <c r="AQ19986"/>
    </row>
    <row r="19987" spans="23:43" x14ac:dyDescent="0.25">
      <c r="W19987" t="b">
        <f t="shared" si="1341"/>
        <v>1</v>
      </c>
      <c r="X19987" t="b">
        <f t="shared" si="1342"/>
        <v>1</v>
      </c>
      <c r="AA19987"/>
      <c r="AH19987"/>
      <c r="AL19987" t="b">
        <f t="shared" si="1343"/>
        <v>1</v>
      </c>
      <c r="AM19987" t="b">
        <f t="shared" si="1344"/>
        <v>1</v>
      </c>
      <c r="AP19987"/>
      <c r="AQ19987"/>
    </row>
    <row r="19988" spans="23:43" x14ac:dyDescent="0.25">
      <c r="W19988" t="b">
        <f t="shared" si="1341"/>
        <v>1</v>
      </c>
      <c r="X19988" t="b">
        <f t="shared" si="1342"/>
        <v>1</v>
      </c>
      <c r="AA19988"/>
      <c r="AH19988"/>
      <c r="AL19988" t="b">
        <f t="shared" si="1343"/>
        <v>1</v>
      </c>
      <c r="AM19988" t="b">
        <f t="shared" si="1344"/>
        <v>1</v>
      </c>
      <c r="AP19988"/>
      <c r="AQ19988"/>
    </row>
    <row r="19989" spans="23:43" x14ac:dyDescent="0.25">
      <c r="W19989" t="b">
        <f t="shared" si="1341"/>
        <v>1</v>
      </c>
      <c r="X19989" t="b">
        <f t="shared" si="1342"/>
        <v>1</v>
      </c>
      <c r="AA19989"/>
      <c r="AH19989"/>
      <c r="AL19989" t="b">
        <f t="shared" si="1343"/>
        <v>1</v>
      </c>
      <c r="AM19989" t="b">
        <f t="shared" si="1344"/>
        <v>1</v>
      </c>
      <c r="AP19989"/>
      <c r="AQ19989"/>
    </row>
    <row r="19990" spans="23:43" x14ac:dyDescent="0.25">
      <c r="W19990" t="b">
        <f t="shared" si="1341"/>
        <v>1</v>
      </c>
      <c r="X19990" t="b">
        <f t="shared" si="1342"/>
        <v>1</v>
      </c>
      <c r="AA19990"/>
      <c r="AH19990"/>
      <c r="AL19990" t="b">
        <f t="shared" si="1343"/>
        <v>1</v>
      </c>
      <c r="AM19990" t="b">
        <f t="shared" si="1344"/>
        <v>1</v>
      </c>
      <c r="AP19990"/>
      <c r="AQ19990"/>
    </row>
    <row r="19991" spans="23:43" x14ac:dyDescent="0.25">
      <c r="W19991" t="b">
        <f t="shared" si="1341"/>
        <v>1</v>
      </c>
      <c r="X19991" t="b">
        <f t="shared" si="1342"/>
        <v>1</v>
      </c>
      <c r="AA19991"/>
      <c r="AH19991"/>
      <c r="AL19991" t="b">
        <f t="shared" si="1343"/>
        <v>1</v>
      </c>
      <c r="AM19991" t="b">
        <f t="shared" si="1344"/>
        <v>1</v>
      </c>
      <c r="AP19991"/>
      <c r="AQ19991"/>
    </row>
    <row r="19992" spans="23:43" x14ac:dyDescent="0.25">
      <c r="W19992" t="b">
        <f t="shared" si="1341"/>
        <v>1</v>
      </c>
      <c r="X19992" t="b">
        <f t="shared" si="1342"/>
        <v>1</v>
      </c>
      <c r="AA19992"/>
      <c r="AH19992"/>
      <c r="AL19992" t="b">
        <f t="shared" si="1343"/>
        <v>1</v>
      </c>
      <c r="AM19992" t="b">
        <f t="shared" si="1344"/>
        <v>1</v>
      </c>
      <c r="AP19992"/>
      <c r="AQ19992"/>
    </row>
    <row r="19993" spans="23:43" x14ac:dyDescent="0.25">
      <c r="W19993" t="b">
        <f t="shared" si="1341"/>
        <v>1</v>
      </c>
      <c r="X19993" t="b">
        <f t="shared" si="1342"/>
        <v>1</v>
      </c>
      <c r="AA19993"/>
      <c r="AH19993"/>
      <c r="AL19993" t="b">
        <f t="shared" si="1343"/>
        <v>1</v>
      </c>
      <c r="AM19993" t="b">
        <f t="shared" si="1344"/>
        <v>1</v>
      </c>
      <c r="AP19993"/>
      <c r="AQ19993"/>
    </row>
    <row r="19994" spans="23:43" x14ac:dyDescent="0.25">
      <c r="W19994" t="b">
        <f t="shared" si="1341"/>
        <v>1</v>
      </c>
      <c r="X19994" t="b">
        <f t="shared" si="1342"/>
        <v>1</v>
      </c>
      <c r="AA19994"/>
      <c r="AH19994"/>
      <c r="AL19994" t="b">
        <f t="shared" si="1343"/>
        <v>1</v>
      </c>
      <c r="AM19994" t="b">
        <f t="shared" si="1344"/>
        <v>1</v>
      </c>
      <c r="AP19994"/>
      <c r="AQ19994"/>
    </row>
    <row r="19995" spans="23:43" x14ac:dyDescent="0.25">
      <c r="W19995" t="b">
        <f t="shared" si="1341"/>
        <v>1</v>
      </c>
      <c r="X19995" t="b">
        <f t="shared" si="1342"/>
        <v>1</v>
      </c>
      <c r="AA19995"/>
      <c r="AH19995"/>
      <c r="AL19995" t="b">
        <f t="shared" si="1343"/>
        <v>1</v>
      </c>
      <c r="AM19995" t="b">
        <f t="shared" si="1344"/>
        <v>1</v>
      </c>
      <c r="AP19995"/>
      <c r="AQ19995"/>
    </row>
    <row r="19996" spans="23:43" x14ac:dyDescent="0.25">
      <c r="W19996" t="b">
        <f t="shared" si="1341"/>
        <v>1</v>
      </c>
      <c r="X19996" t="b">
        <f t="shared" si="1342"/>
        <v>1</v>
      </c>
      <c r="AA19996"/>
      <c r="AH19996"/>
      <c r="AL19996" t="b">
        <f t="shared" si="1343"/>
        <v>1</v>
      </c>
      <c r="AM19996" t="b">
        <f t="shared" si="1344"/>
        <v>1</v>
      </c>
      <c r="AP19996"/>
      <c r="AQ19996"/>
    </row>
    <row r="19997" spans="23:43" x14ac:dyDescent="0.25">
      <c r="W19997" t="b">
        <f t="shared" si="1341"/>
        <v>1</v>
      </c>
      <c r="X19997" t="b">
        <f t="shared" si="1342"/>
        <v>1</v>
      </c>
      <c r="AA19997"/>
      <c r="AH19997"/>
      <c r="AL19997" t="b">
        <f t="shared" si="1343"/>
        <v>1</v>
      </c>
      <c r="AM19997" t="b">
        <f t="shared" si="1344"/>
        <v>1</v>
      </c>
      <c r="AP19997"/>
      <c r="AQ19997"/>
    </row>
    <row r="19998" spans="23:43" x14ac:dyDescent="0.25">
      <c r="W19998" t="b">
        <f t="shared" si="1341"/>
        <v>1</v>
      </c>
      <c r="X19998" t="b">
        <f t="shared" si="1342"/>
        <v>1</v>
      </c>
      <c r="AA19998"/>
      <c r="AH19998"/>
      <c r="AL19998" t="b">
        <f t="shared" si="1343"/>
        <v>1</v>
      </c>
      <c r="AM19998" t="b">
        <f t="shared" si="1344"/>
        <v>1</v>
      </c>
      <c r="AP19998"/>
      <c r="AQ19998"/>
    </row>
    <row r="19999" spans="23:43" x14ac:dyDescent="0.25">
      <c r="W19999" t="b">
        <f t="shared" si="1341"/>
        <v>1</v>
      </c>
      <c r="X19999" t="b">
        <f t="shared" si="1342"/>
        <v>1</v>
      </c>
      <c r="AA19999"/>
      <c r="AH19999"/>
      <c r="AL19999" t="b">
        <f t="shared" si="1343"/>
        <v>1</v>
      </c>
      <c r="AM19999" t="b">
        <f t="shared" si="1344"/>
        <v>1</v>
      </c>
      <c r="AP19999"/>
      <c r="AQ19999"/>
    </row>
    <row r="20000" spans="23:43" x14ac:dyDescent="0.25">
      <c r="W20000" t="b">
        <f t="shared" si="1341"/>
        <v>1</v>
      </c>
      <c r="X20000" t="b">
        <f t="shared" si="1342"/>
        <v>1</v>
      </c>
      <c r="AA20000"/>
      <c r="AH20000"/>
      <c r="AL20000" t="b">
        <f t="shared" si="1343"/>
        <v>1</v>
      </c>
      <c r="AM20000" t="b">
        <f t="shared" si="1344"/>
        <v>1</v>
      </c>
      <c r="AP20000"/>
      <c r="AQ20000"/>
    </row>
    <row r="20001" spans="23:43" x14ac:dyDescent="0.25">
      <c r="W20001" t="b">
        <f t="shared" si="1341"/>
        <v>1</v>
      </c>
      <c r="X20001" t="b">
        <f t="shared" si="1342"/>
        <v>1</v>
      </c>
      <c r="AA20001"/>
      <c r="AH20001"/>
      <c r="AL20001" t="b">
        <f t="shared" si="1343"/>
        <v>1</v>
      </c>
      <c r="AM20001" t="b">
        <f t="shared" si="1344"/>
        <v>1</v>
      </c>
      <c r="AP20001"/>
      <c r="AQ20001"/>
    </row>
    <row r="20002" spans="23:43" x14ac:dyDescent="0.25">
      <c r="W20002" t="b">
        <f t="shared" si="1341"/>
        <v>1</v>
      </c>
      <c r="X20002" t="b">
        <f t="shared" si="1342"/>
        <v>1</v>
      </c>
      <c r="AA20002"/>
      <c r="AH20002"/>
      <c r="AL20002" t="b">
        <f t="shared" si="1343"/>
        <v>1</v>
      </c>
      <c r="AM20002" t="b">
        <f t="shared" si="1344"/>
        <v>1</v>
      </c>
      <c r="AP20002"/>
      <c r="AQ20002"/>
    </row>
    <row r="20003" spans="23:43" x14ac:dyDescent="0.25">
      <c r="W20003" t="b">
        <f t="shared" si="1341"/>
        <v>1</v>
      </c>
      <c r="X20003" t="b">
        <f t="shared" si="1342"/>
        <v>1</v>
      </c>
      <c r="AA20003"/>
      <c r="AH20003"/>
      <c r="AL20003" t="b">
        <f t="shared" si="1343"/>
        <v>1</v>
      </c>
      <c r="AM20003" t="b">
        <f t="shared" si="1344"/>
        <v>1</v>
      </c>
      <c r="AP20003"/>
      <c r="AQ20003"/>
    </row>
    <row r="20004" spans="23:43" x14ac:dyDescent="0.25">
      <c r="W20004" t="b">
        <f t="shared" si="1341"/>
        <v>1</v>
      </c>
      <c r="X20004" t="b">
        <f t="shared" si="1342"/>
        <v>1</v>
      </c>
      <c r="AA20004"/>
      <c r="AH20004"/>
      <c r="AL20004" t="b">
        <f t="shared" si="1343"/>
        <v>1</v>
      </c>
      <c r="AM20004" t="b">
        <f t="shared" si="1344"/>
        <v>1</v>
      </c>
      <c r="AP20004"/>
      <c r="AQ20004"/>
    </row>
    <row r="20005" spans="23:43" x14ac:dyDescent="0.25">
      <c r="W20005" t="b">
        <f t="shared" si="1341"/>
        <v>1</v>
      </c>
      <c r="X20005" t="b">
        <f t="shared" si="1342"/>
        <v>1</v>
      </c>
      <c r="AA20005"/>
      <c r="AH20005"/>
      <c r="AL20005" t="b">
        <f t="shared" si="1343"/>
        <v>1</v>
      </c>
      <c r="AM20005" t="b">
        <f t="shared" si="1344"/>
        <v>1</v>
      </c>
      <c r="AP20005"/>
      <c r="AQ20005"/>
    </row>
    <row r="20006" spans="23:43" x14ac:dyDescent="0.25">
      <c r="W20006" t="b">
        <f t="shared" si="1341"/>
        <v>1</v>
      </c>
      <c r="X20006" t="b">
        <f t="shared" si="1342"/>
        <v>1</v>
      </c>
      <c r="AA20006"/>
      <c r="AH20006"/>
      <c r="AL20006" t="b">
        <f t="shared" si="1343"/>
        <v>1</v>
      </c>
      <c r="AM20006" t="b">
        <f t="shared" si="1344"/>
        <v>1</v>
      </c>
      <c r="AP20006"/>
      <c r="AQ20006"/>
    </row>
    <row r="20007" spans="23:43" x14ac:dyDescent="0.25">
      <c r="W20007" t="b">
        <f t="shared" si="1341"/>
        <v>1</v>
      </c>
      <c r="X20007" t="b">
        <f t="shared" si="1342"/>
        <v>1</v>
      </c>
      <c r="AA20007"/>
      <c r="AH20007"/>
      <c r="AL20007" t="b">
        <f t="shared" si="1343"/>
        <v>1</v>
      </c>
      <c r="AM20007" t="b">
        <f t="shared" si="1344"/>
        <v>1</v>
      </c>
      <c r="AP20007"/>
      <c r="AQ20007"/>
    </row>
    <row r="20008" spans="23:43" x14ac:dyDescent="0.25">
      <c r="W20008" t="b">
        <f t="shared" si="1341"/>
        <v>1</v>
      </c>
      <c r="X20008" t="b">
        <f t="shared" si="1342"/>
        <v>1</v>
      </c>
      <c r="AA20008"/>
      <c r="AH20008"/>
      <c r="AL20008" t="b">
        <f t="shared" si="1343"/>
        <v>1</v>
      </c>
      <c r="AM20008" t="b">
        <f t="shared" si="1344"/>
        <v>1</v>
      </c>
      <c r="AP20008"/>
      <c r="AQ20008"/>
    </row>
    <row r="20009" spans="23:43" x14ac:dyDescent="0.25">
      <c r="W20009" t="b">
        <f t="shared" si="1341"/>
        <v>1</v>
      </c>
      <c r="X20009" t="b">
        <f t="shared" si="1342"/>
        <v>1</v>
      </c>
      <c r="AA20009"/>
      <c r="AH20009"/>
      <c r="AL20009" t="b">
        <f t="shared" si="1343"/>
        <v>1</v>
      </c>
      <c r="AM20009" t="b">
        <f t="shared" si="1344"/>
        <v>1</v>
      </c>
      <c r="AP20009"/>
      <c r="AQ20009"/>
    </row>
    <row r="20010" spans="23:43" x14ac:dyDescent="0.25">
      <c r="W20010" t="b">
        <f t="shared" si="1341"/>
        <v>1</v>
      </c>
      <c r="X20010" t="b">
        <f t="shared" si="1342"/>
        <v>1</v>
      </c>
      <c r="AA20010"/>
      <c r="AH20010"/>
      <c r="AL20010" t="b">
        <f t="shared" si="1343"/>
        <v>1</v>
      </c>
      <c r="AM20010" t="b">
        <f t="shared" si="1344"/>
        <v>1</v>
      </c>
      <c r="AP20010"/>
      <c r="AQ20010"/>
    </row>
  </sheetData>
  <conditionalFormatting sqref="C1:C22 C41:C44 C62:C65 C24:C34 C48:C56 C67:C69 C71:C1048576">
    <cfRule type="expression" priority="61" stopIfTrue="1">
      <formula>$B1="Total row counts"</formula>
    </cfRule>
    <cfRule type="expression" dxfId="112" priority="66" stopIfTrue="1">
      <formula>AND($F1=FALSE,$F1&lt;&gt;"")</formula>
    </cfRule>
    <cfRule type="expression" dxfId="111" priority="69" stopIfTrue="1">
      <formula>$F1</formula>
    </cfRule>
  </conditionalFormatting>
  <conditionalFormatting sqref="C23">
    <cfRule type="expression" priority="58" stopIfTrue="1">
      <formula>$B23="Total row counts"</formula>
    </cfRule>
    <cfRule type="expression" dxfId="110" priority="59" stopIfTrue="1">
      <formula>AND($F23=FALSE,$F23&lt;&gt;"")</formula>
    </cfRule>
    <cfRule type="expression" dxfId="109" priority="60" stopIfTrue="1">
      <formula>$F23</formula>
    </cfRule>
  </conditionalFormatting>
  <conditionalFormatting sqref="C45">
    <cfRule type="expression" priority="52" stopIfTrue="1">
      <formula>$B45="Total row counts"</formula>
    </cfRule>
    <cfRule type="expression" dxfId="108" priority="53" stopIfTrue="1">
      <formula>AND($F45=FALSE,$F45&lt;&gt;"")</formula>
    </cfRule>
    <cfRule type="expression" dxfId="107" priority="54" stopIfTrue="1">
      <formula>$F45</formula>
    </cfRule>
  </conditionalFormatting>
  <conditionalFormatting sqref="C57">
    <cfRule type="expression" priority="49" stopIfTrue="1">
      <formula>$B57="Total row counts"</formula>
    </cfRule>
    <cfRule type="expression" dxfId="106" priority="50" stopIfTrue="1">
      <formula>AND($F57=FALSE,$F57&lt;&gt;"")</formula>
    </cfRule>
    <cfRule type="expression" dxfId="105" priority="51" stopIfTrue="1">
      <formula>$F57</formula>
    </cfRule>
  </conditionalFormatting>
  <conditionalFormatting sqref="C66">
    <cfRule type="expression" priority="46" stopIfTrue="1">
      <formula>$B66="Total row counts"</formula>
    </cfRule>
    <cfRule type="expression" dxfId="104" priority="47" stopIfTrue="1">
      <formula>AND($F66=FALSE,$F66&lt;&gt;"")</formula>
    </cfRule>
    <cfRule type="expression" dxfId="103" priority="48" stopIfTrue="1">
      <formula>$F66</formula>
    </cfRule>
  </conditionalFormatting>
  <conditionalFormatting sqref="C35">
    <cfRule type="expression" priority="40" stopIfTrue="1">
      <formula>$B35="Total row counts"</formula>
    </cfRule>
    <cfRule type="expression" dxfId="102" priority="41" stopIfTrue="1">
      <formula>AND($F35=FALSE,$F35&lt;&gt;"")</formula>
    </cfRule>
    <cfRule type="expression" dxfId="101" priority="42" stopIfTrue="1">
      <formula>$F35</formula>
    </cfRule>
  </conditionalFormatting>
  <conditionalFormatting sqref="C36">
    <cfRule type="expression" priority="37" stopIfTrue="1">
      <formula>$B36="Total row counts"</formula>
    </cfRule>
    <cfRule type="expression" dxfId="100" priority="38" stopIfTrue="1">
      <formula>AND($F36=FALSE,$F36&lt;&gt;"")</formula>
    </cfRule>
    <cfRule type="expression" dxfId="99" priority="39" stopIfTrue="1">
      <formula>$F36</formula>
    </cfRule>
  </conditionalFormatting>
  <conditionalFormatting sqref="C37">
    <cfRule type="expression" priority="34" stopIfTrue="1">
      <formula>$B37="Total row counts"</formula>
    </cfRule>
    <cfRule type="expression" dxfId="98" priority="35" stopIfTrue="1">
      <formula>AND($F37=FALSE,$F37&lt;&gt;"")</formula>
    </cfRule>
    <cfRule type="expression" dxfId="97" priority="36" stopIfTrue="1">
      <formula>$F37</formula>
    </cfRule>
  </conditionalFormatting>
  <conditionalFormatting sqref="C38">
    <cfRule type="expression" priority="31" stopIfTrue="1">
      <formula>$B38="Total row counts"</formula>
    </cfRule>
    <cfRule type="expression" dxfId="96" priority="32" stopIfTrue="1">
      <formula>AND($F38=FALSE,$F38&lt;&gt;"")</formula>
    </cfRule>
    <cfRule type="expression" dxfId="95" priority="33" stopIfTrue="1">
      <formula>$F38</formula>
    </cfRule>
  </conditionalFormatting>
  <conditionalFormatting sqref="C39">
    <cfRule type="expression" priority="28" stopIfTrue="1">
      <formula>$B39="Total row counts"</formula>
    </cfRule>
    <cfRule type="expression" dxfId="94" priority="29" stopIfTrue="1">
      <formula>AND($F39=FALSE,$F39&lt;&gt;"")</formula>
    </cfRule>
    <cfRule type="expression" dxfId="93" priority="30" stopIfTrue="1">
      <formula>$F39</formula>
    </cfRule>
  </conditionalFormatting>
  <conditionalFormatting sqref="C40">
    <cfRule type="expression" priority="25" stopIfTrue="1">
      <formula>$B40="Total row counts"</formula>
    </cfRule>
    <cfRule type="expression" dxfId="92" priority="26" stopIfTrue="1">
      <formula>AND($F40=FALSE,$F40&lt;&gt;"")</formula>
    </cfRule>
    <cfRule type="expression" dxfId="91" priority="27" stopIfTrue="1">
      <formula>$F40</formula>
    </cfRule>
  </conditionalFormatting>
  <conditionalFormatting sqref="C46">
    <cfRule type="expression" priority="22" stopIfTrue="1">
      <formula>$B46="Total row counts"</formula>
    </cfRule>
    <cfRule type="expression" dxfId="90" priority="23" stopIfTrue="1">
      <formula>AND($F46=FALSE,$F46&lt;&gt;"")</formula>
    </cfRule>
    <cfRule type="expression" dxfId="89" priority="24" stopIfTrue="1">
      <formula>$F46</formula>
    </cfRule>
  </conditionalFormatting>
  <conditionalFormatting sqref="C47">
    <cfRule type="expression" priority="19" stopIfTrue="1">
      <formula>$B47="Total row counts"</formula>
    </cfRule>
    <cfRule type="expression" dxfId="88" priority="20" stopIfTrue="1">
      <formula>AND($F47=FALSE,$F47&lt;&gt;"")</formula>
    </cfRule>
    <cfRule type="expression" dxfId="87" priority="21" stopIfTrue="1">
      <formula>$F47</formula>
    </cfRule>
  </conditionalFormatting>
  <conditionalFormatting sqref="C60">
    <cfRule type="expression" priority="4" stopIfTrue="1">
      <formula>$B60="Total row counts"</formula>
    </cfRule>
    <cfRule type="expression" dxfId="86" priority="5" stopIfTrue="1">
      <formula>AND($F60=FALSE,$F60&lt;&gt;"")</formula>
    </cfRule>
    <cfRule type="expression" dxfId="85" priority="6" stopIfTrue="1">
      <formula>$F60</formula>
    </cfRule>
  </conditionalFormatting>
  <conditionalFormatting sqref="C58">
    <cfRule type="expression" priority="13" stopIfTrue="1">
      <formula>$B58="Total row counts"</formula>
    </cfRule>
    <cfRule type="expression" dxfId="84" priority="14" stopIfTrue="1">
      <formula>AND($F58=FALSE,$F58&lt;&gt;"")</formula>
    </cfRule>
    <cfRule type="expression" dxfId="83" priority="15" stopIfTrue="1">
      <formula>$F58</formula>
    </cfRule>
  </conditionalFormatting>
  <conditionalFormatting sqref="C59">
    <cfRule type="expression" priority="10" stopIfTrue="1">
      <formula>$B59="Total row counts"</formula>
    </cfRule>
    <cfRule type="expression" dxfId="82" priority="11" stopIfTrue="1">
      <formula>AND($F59=FALSE,$F59&lt;&gt;"")</formula>
    </cfRule>
    <cfRule type="expression" dxfId="81" priority="12" stopIfTrue="1">
      <formula>$F59</formula>
    </cfRule>
  </conditionalFormatting>
  <conditionalFormatting sqref="C61">
    <cfRule type="expression" priority="7" stopIfTrue="1">
      <formula>$B61="Total row counts"</formula>
    </cfRule>
    <cfRule type="expression" dxfId="80" priority="8" stopIfTrue="1">
      <formula>AND($F61=FALSE,$F61&lt;&gt;"")</formula>
    </cfRule>
    <cfRule type="expression" dxfId="79" priority="9" stopIfTrue="1">
      <formula>$F61</formula>
    </cfRule>
  </conditionalFormatting>
  <conditionalFormatting sqref="C70">
    <cfRule type="expression" priority="1" stopIfTrue="1">
      <formula>$B70="Total row counts"</formula>
    </cfRule>
    <cfRule type="expression" dxfId="78" priority="2" stopIfTrue="1">
      <formula>AND($F70=FALSE,$F70&lt;&gt;"")</formula>
    </cfRule>
    <cfRule type="expression" dxfId="77" priority="3" stopIfTrue="1">
      <formula>$F70</formula>
    </cfRule>
  </conditionalFormatting>
  <pageMargins left="0.7" right="0.7" top="0.75" bottom="0.75" header="0.3" footer="0.3"/>
  <pageSetup scale="96"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4" sqref="B4:B7"/>
    </sheetView>
  </sheetViews>
  <sheetFormatPr defaultColWidth="12.42578125" defaultRowHeight="15.75" x14ac:dyDescent="0.25"/>
  <cols>
    <col min="1" max="1" width="35.28515625" style="7" customWidth="1"/>
    <col min="2" max="2" width="40.7109375" style="7" customWidth="1"/>
    <col min="3" max="3" width="38.7109375" style="11" customWidth="1"/>
    <col min="4" max="16384" width="12.42578125" style="7"/>
  </cols>
  <sheetData>
    <row r="1" spans="1:3" ht="21" x14ac:dyDescent="0.25">
      <c r="A1" s="18" t="s">
        <v>81</v>
      </c>
    </row>
    <row r="3" spans="1:3" x14ac:dyDescent="0.25">
      <c r="A3" s="17" t="s">
        <v>80</v>
      </c>
      <c r="B3" s="17" t="s">
        <v>79</v>
      </c>
      <c r="C3" s="16" t="s">
        <v>78</v>
      </c>
    </row>
    <row r="4" spans="1:3" ht="31.5" x14ac:dyDescent="0.25">
      <c r="A4" s="7" t="s">
        <v>77</v>
      </c>
      <c r="B4" s="15" t="s">
        <v>2482</v>
      </c>
      <c r="C4" s="11" t="s">
        <v>76</v>
      </c>
    </row>
    <row r="5" spans="1:3" ht="31.5" x14ac:dyDescent="0.3">
      <c r="A5" s="7" t="s">
        <v>75</v>
      </c>
      <c r="B5" s="70" t="s">
        <v>159</v>
      </c>
      <c r="C5" s="11" t="s">
        <v>74</v>
      </c>
    </row>
    <row r="6" spans="1:3" ht="31.5" x14ac:dyDescent="0.25">
      <c r="A6" s="7" t="s">
        <v>73</v>
      </c>
      <c r="B6" s="15" t="s">
        <v>122</v>
      </c>
      <c r="C6" s="11" t="s">
        <v>72</v>
      </c>
    </row>
    <row r="7" spans="1:3" ht="47.25" x14ac:dyDescent="0.25">
      <c r="A7" s="7" t="s">
        <v>71</v>
      </c>
      <c r="B7" s="15" t="s">
        <v>70</v>
      </c>
      <c r="C7" s="11" t="s">
        <v>69</v>
      </c>
    </row>
    <row r="10" spans="1:3" ht="39" customHeight="1" x14ac:dyDescent="0.25">
      <c r="A10" s="84"/>
      <c r="B10" s="84"/>
      <c r="C10" s="84"/>
    </row>
    <row r="11" spans="1:3" x14ac:dyDescent="0.25">
      <c r="A11" s="84"/>
      <c r="B11" s="84"/>
      <c r="C11" s="84"/>
    </row>
  </sheetData>
  <mergeCells count="2">
    <mergeCell ref="A10:C10"/>
    <mergeCell ref="A11:C1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tabSelected="1" workbookViewId="0">
      <selection activeCell="A4" sqref="A4:C4"/>
    </sheetView>
  </sheetViews>
  <sheetFormatPr defaultColWidth="12.5703125" defaultRowHeight="15.75" x14ac:dyDescent="0.25"/>
  <cols>
    <col min="1" max="1" width="20.140625" style="19" customWidth="1"/>
    <col min="2" max="2" width="86.85546875" style="19" customWidth="1"/>
    <col min="3" max="3" width="17.7109375" style="19" bestFit="1" customWidth="1"/>
    <col min="4" max="16384" width="12.5703125" style="19"/>
  </cols>
  <sheetData>
    <row r="1" spans="1:3" ht="21" x14ac:dyDescent="0.35">
      <c r="A1" s="21" t="s">
        <v>85</v>
      </c>
    </row>
    <row r="3" spans="1:3" x14ac:dyDescent="0.25">
      <c r="A3" s="20" t="s">
        <v>84</v>
      </c>
      <c r="B3" s="20" t="s">
        <v>83</v>
      </c>
      <c r="C3" s="20" t="s">
        <v>82</v>
      </c>
    </row>
    <row r="4" spans="1:3" x14ac:dyDescent="0.25">
      <c r="A4" t="s">
        <v>2482</v>
      </c>
      <c r="B4" t="s">
        <v>2483</v>
      </c>
      <c r="C4" t="s">
        <v>159</v>
      </c>
    </row>
    <row r="25" spans="2:2" x14ac:dyDescent="0.25">
      <c r="B25" s="19" t="s">
        <v>124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06"/>
  <sheetViews>
    <sheetView workbookViewId="0">
      <selection activeCell="E16" sqref="E16"/>
    </sheetView>
  </sheetViews>
  <sheetFormatPr defaultColWidth="12.5703125" defaultRowHeight="15.75" x14ac:dyDescent="0.25"/>
  <cols>
    <col min="1" max="1" width="22.7109375" style="23" customWidth="1"/>
    <col min="2" max="3" width="28" style="19" customWidth="1"/>
    <col min="4" max="4" width="31" style="22" customWidth="1"/>
    <col min="5" max="5" width="91.85546875" style="19" bestFit="1" customWidth="1"/>
    <col min="6" max="6" width="64.7109375" style="19" customWidth="1"/>
    <col min="7" max="16384" width="12.5703125" style="19"/>
  </cols>
  <sheetData>
    <row r="1" spans="1:6" ht="21" x14ac:dyDescent="0.35">
      <c r="A1" s="48" t="s">
        <v>92</v>
      </c>
    </row>
    <row r="3" spans="1:6" ht="31.5" x14ac:dyDescent="0.25">
      <c r="A3" s="47" t="s">
        <v>91</v>
      </c>
      <c r="B3" s="46" t="s">
        <v>90</v>
      </c>
      <c r="C3" s="46" t="s">
        <v>89</v>
      </c>
      <c r="D3" s="45" t="s">
        <v>88</v>
      </c>
      <c r="E3" s="20" t="s">
        <v>87</v>
      </c>
      <c r="F3" s="20" t="s">
        <v>86</v>
      </c>
    </row>
    <row r="4" spans="1:6" x14ac:dyDescent="0.25">
      <c r="A4" s="87">
        <v>20005</v>
      </c>
      <c r="B4" s="90" t="b">
        <v>1</v>
      </c>
      <c r="C4" s="90" t="s">
        <v>160</v>
      </c>
      <c r="D4" s="87" t="s">
        <v>161</v>
      </c>
      <c r="E4" s="90" t="s">
        <v>162</v>
      </c>
      <c r="F4" s="90" t="s">
        <v>162</v>
      </c>
    </row>
    <row r="5" spans="1:6" x14ac:dyDescent="0.25">
      <c r="A5" s="88">
        <v>20033</v>
      </c>
      <c r="B5" s="90" t="b">
        <v>1</v>
      </c>
      <c r="C5" s="90" t="s">
        <v>160</v>
      </c>
      <c r="D5" s="87" t="s">
        <v>163</v>
      </c>
      <c r="E5" s="90" t="s">
        <v>164</v>
      </c>
      <c r="F5" s="90" t="s">
        <v>164</v>
      </c>
    </row>
    <row r="6" spans="1:6" x14ac:dyDescent="0.25">
      <c r="A6" s="88">
        <v>20034</v>
      </c>
      <c r="B6" s="90" t="b">
        <v>1</v>
      </c>
      <c r="C6" s="90" t="s">
        <v>160</v>
      </c>
      <c r="D6" s="87" t="s">
        <v>165</v>
      </c>
      <c r="E6" s="90" t="s">
        <v>166</v>
      </c>
      <c r="F6" s="90" t="s">
        <v>166</v>
      </c>
    </row>
    <row r="7" spans="1:6" x14ac:dyDescent="0.25">
      <c r="A7" s="87">
        <v>20039</v>
      </c>
      <c r="B7" s="90" t="b">
        <v>1</v>
      </c>
      <c r="C7" s="90" t="s">
        <v>160</v>
      </c>
      <c r="D7" s="90" t="s">
        <v>167</v>
      </c>
      <c r="E7" s="90" t="s">
        <v>168</v>
      </c>
      <c r="F7" s="90" t="s">
        <v>168</v>
      </c>
    </row>
    <row r="8" spans="1:6" x14ac:dyDescent="0.25">
      <c r="A8" s="87">
        <v>20041</v>
      </c>
      <c r="B8" s="90" t="b">
        <v>1</v>
      </c>
      <c r="C8" s="90" t="s">
        <v>160</v>
      </c>
      <c r="D8" s="87" t="s">
        <v>169</v>
      </c>
      <c r="E8" s="90" t="s">
        <v>170</v>
      </c>
      <c r="F8" s="90" t="s">
        <v>170</v>
      </c>
    </row>
    <row r="9" spans="1:6" x14ac:dyDescent="0.25">
      <c r="A9" s="88">
        <v>20043</v>
      </c>
      <c r="B9" s="90" t="b">
        <v>1</v>
      </c>
      <c r="C9" s="90" t="s">
        <v>160</v>
      </c>
      <c r="D9" s="87" t="s">
        <v>171</v>
      </c>
      <c r="E9" s="90" t="s">
        <v>172</v>
      </c>
      <c r="F9" s="90" t="s">
        <v>172</v>
      </c>
    </row>
    <row r="10" spans="1:6" x14ac:dyDescent="0.25">
      <c r="A10" s="87">
        <v>20049</v>
      </c>
      <c r="B10" s="90" t="b">
        <v>1</v>
      </c>
      <c r="C10" s="90" t="s">
        <v>160</v>
      </c>
      <c r="D10" s="87" t="s">
        <v>173</v>
      </c>
      <c r="E10" s="90" t="s">
        <v>174</v>
      </c>
      <c r="F10" s="90" t="s">
        <v>174</v>
      </c>
    </row>
    <row r="11" spans="1:6" x14ac:dyDescent="0.25">
      <c r="A11" s="87">
        <v>20056</v>
      </c>
      <c r="B11" s="90" t="b">
        <v>1</v>
      </c>
      <c r="C11" s="90" t="s">
        <v>160</v>
      </c>
      <c r="D11" s="87" t="s">
        <v>175</v>
      </c>
      <c r="E11" s="90" t="s">
        <v>176</v>
      </c>
      <c r="F11" s="90" t="s">
        <v>176</v>
      </c>
    </row>
    <row r="12" spans="1:6" x14ac:dyDescent="0.25">
      <c r="A12" s="90">
        <v>20057</v>
      </c>
      <c r="B12" s="90" t="b">
        <v>1</v>
      </c>
      <c r="C12" s="90" t="s">
        <v>160</v>
      </c>
      <c r="D12" s="87" t="s">
        <v>177</v>
      </c>
      <c r="E12" s="90" t="s">
        <v>178</v>
      </c>
      <c r="F12" s="90" t="s">
        <v>178</v>
      </c>
    </row>
    <row r="13" spans="1:6" x14ac:dyDescent="0.25">
      <c r="A13" s="90">
        <v>20058</v>
      </c>
      <c r="B13" s="90" t="b">
        <v>1</v>
      </c>
      <c r="C13" s="90" t="s">
        <v>160</v>
      </c>
      <c r="D13" s="87" t="s">
        <v>179</v>
      </c>
      <c r="E13" s="90" t="s">
        <v>180</v>
      </c>
      <c r="F13" s="90" t="s">
        <v>180</v>
      </c>
    </row>
    <row r="14" spans="1:6" x14ac:dyDescent="0.25">
      <c r="A14" s="87">
        <v>20061</v>
      </c>
      <c r="B14" s="90" t="b">
        <v>1</v>
      </c>
      <c r="C14" s="90" t="s">
        <v>160</v>
      </c>
      <c r="D14" s="90" t="s">
        <v>181</v>
      </c>
      <c r="E14" s="90" t="s">
        <v>182</v>
      </c>
      <c r="F14" s="90" t="s">
        <v>182</v>
      </c>
    </row>
    <row r="15" spans="1:6" x14ac:dyDescent="0.25">
      <c r="A15" s="90">
        <v>20062</v>
      </c>
      <c r="B15" s="90" t="b">
        <v>1</v>
      </c>
      <c r="C15" s="90" t="s">
        <v>160</v>
      </c>
      <c r="D15" s="91" t="s">
        <v>183</v>
      </c>
      <c r="E15" s="90" t="s">
        <v>184</v>
      </c>
      <c r="F15" s="90" t="s">
        <v>184</v>
      </c>
    </row>
    <row r="16" spans="1:6" x14ac:dyDescent="0.25">
      <c r="A16" s="88">
        <v>20063</v>
      </c>
      <c r="B16" s="90" t="b">
        <v>1</v>
      </c>
      <c r="C16" s="90" t="s">
        <v>160</v>
      </c>
      <c r="D16" s="87" t="s">
        <v>185</v>
      </c>
      <c r="E16" s="90" t="s">
        <v>186</v>
      </c>
      <c r="F16" s="90" t="s">
        <v>186</v>
      </c>
    </row>
    <row r="17" spans="1:6" x14ac:dyDescent="0.25">
      <c r="A17" s="87">
        <v>20064</v>
      </c>
      <c r="B17" s="90" t="b">
        <v>1</v>
      </c>
      <c r="C17" s="90" t="s">
        <v>160</v>
      </c>
      <c r="D17" s="87" t="s">
        <v>187</v>
      </c>
      <c r="E17" s="90" t="s">
        <v>188</v>
      </c>
      <c r="F17" s="90" t="s">
        <v>188</v>
      </c>
    </row>
    <row r="18" spans="1:6" x14ac:dyDescent="0.25">
      <c r="A18" s="87">
        <v>20065</v>
      </c>
      <c r="B18" s="90" t="b">
        <v>1</v>
      </c>
      <c r="C18" s="90" t="s">
        <v>160</v>
      </c>
      <c r="D18" s="87" t="s">
        <v>189</v>
      </c>
      <c r="E18" s="90" t="s">
        <v>190</v>
      </c>
      <c r="F18" s="90" t="s">
        <v>190</v>
      </c>
    </row>
    <row r="19" spans="1:6" x14ac:dyDescent="0.25">
      <c r="A19" s="88">
        <v>20068</v>
      </c>
      <c r="B19" s="90" t="b">
        <v>1</v>
      </c>
      <c r="C19" s="90" t="s">
        <v>160</v>
      </c>
      <c r="D19" s="87" t="s">
        <v>191</v>
      </c>
      <c r="E19" s="90" t="s">
        <v>192</v>
      </c>
      <c r="F19" s="90" t="s">
        <v>192</v>
      </c>
    </row>
    <row r="20" spans="1:6" x14ac:dyDescent="0.25">
      <c r="A20" s="90">
        <v>20069</v>
      </c>
      <c r="B20" s="90" t="b">
        <v>1</v>
      </c>
      <c r="C20" s="90" t="s">
        <v>160</v>
      </c>
      <c r="D20" s="91" t="s">
        <v>193</v>
      </c>
      <c r="E20" s="90" t="s">
        <v>194</v>
      </c>
      <c r="F20" s="90" t="s">
        <v>194</v>
      </c>
    </row>
    <row r="21" spans="1:6" x14ac:dyDescent="0.25">
      <c r="A21" s="88">
        <v>20070</v>
      </c>
      <c r="B21" s="90" t="b">
        <v>1</v>
      </c>
      <c r="C21" s="90" t="s">
        <v>160</v>
      </c>
      <c r="D21" s="87" t="s">
        <v>195</v>
      </c>
      <c r="E21" s="90" t="s">
        <v>196</v>
      </c>
      <c r="F21" s="90" t="s">
        <v>196</v>
      </c>
    </row>
    <row r="22" spans="1:6" x14ac:dyDescent="0.25">
      <c r="A22" s="87">
        <v>20071</v>
      </c>
      <c r="B22" s="90" t="b">
        <v>1</v>
      </c>
      <c r="C22" s="90" t="s">
        <v>160</v>
      </c>
      <c r="D22" s="87" t="s">
        <v>197</v>
      </c>
      <c r="E22" s="90" t="s">
        <v>198</v>
      </c>
      <c r="F22" s="90" t="s">
        <v>198</v>
      </c>
    </row>
    <row r="23" spans="1:6" x14ac:dyDescent="0.25">
      <c r="A23" s="87">
        <v>20072</v>
      </c>
      <c r="B23" s="90" t="b">
        <v>1</v>
      </c>
      <c r="C23" s="90" t="s">
        <v>160</v>
      </c>
      <c r="D23" s="87" t="s">
        <v>199</v>
      </c>
      <c r="E23" s="90" t="s">
        <v>200</v>
      </c>
      <c r="F23" s="90" t="s">
        <v>200</v>
      </c>
    </row>
    <row r="24" spans="1:6" x14ac:dyDescent="0.25">
      <c r="A24" s="87">
        <v>20075</v>
      </c>
      <c r="B24" s="90" t="b">
        <v>1</v>
      </c>
      <c r="C24" s="90" t="s">
        <v>160</v>
      </c>
      <c r="D24" s="87" t="s">
        <v>201</v>
      </c>
      <c r="E24" s="90" t="s">
        <v>202</v>
      </c>
      <c r="F24" s="90" t="s">
        <v>202</v>
      </c>
    </row>
    <row r="25" spans="1:6" x14ac:dyDescent="0.25">
      <c r="A25" s="88">
        <v>20077</v>
      </c>
      <c r="B25" s="90" t="b">
        <v>1</v>
      </c>
      <c r="C25" s="90" t="s">
        <v>160</v>
      </c>
      <c r="D25" s="87" t="s">
        <v>203</v>
      </c>
      <c r="E25" s="90" t="s">
        <v>204</v>
      </c>
      <c r="F25" s="90" t="s">
        <v>204</v>
      </c>
    </row>
    <row r="26" spans="1:6" x14ac:dyDescent="0.25">
      <c r="A26" s="87">
        <v>20078</v>
      </c>
      <c r="B26" s="90" t="b">
        <v>1</v>
      </c>
      <c r="C26" s="90" t="s">
        <v>160</v>
      </c>
      <c r="D26" s="87" t="s">
        <v>205</v>
      </c>
      <c r="E26" s="90" t="s">
        <v>206</v>
      </c>
      <c r="F26" s="90" t="s">
        <v>206</v>
      </c>
    </row>
    <row r="27" spans="1:6" x14ac:dyDescent="0.25">
      <c r="A27" s="88">
        <v>20079</v>
      </c>
      <c r="B27" s="90" t="b">
        <v>1</v>
      </c>
      <c r="C27" s="90" t="s">
        <v>160</v>
      </c>
      <c r="D27" s="87" t="s">
        <v>207</v>
      </c>
      <c r="E27" s="90" t="s">
        <v>208</v>
      </c>
      <c r="F27" s="90" t="s">
        <v>208</v>
      </c>
    </row>
    <row r="28" spans="1:6" x14ac:dyDescent="0.25">
      <c r="A28" s="88">
        <v>20080</v>
      </c>
      <c r="B28" s="90" t="b">
        <v>1</v>
      </c>
      <c r="C28" s="90" t="s">
        <v>160</v>
      </c>
      <c r="D28" s="87" t="s">
        <v>209</v>
      </c>
      <c r="E28" s="90" t="s">
        <v>210</v>
      </c>
      <c r="F28" s="90" t="s">
        <v>210</v>
      </c>
    </row>
    <row r="29" spans="1:6" x14ac:dyDescent="0.25">
      <c r="A29" s="87">
        <v>20081</v>
      </c>
      <c r="B29" s="90" t="b">
        <v>1</v>
      </c>
      <c r="C29" s="90" t="s">
        <v>160</v>
      </c>
      <c r="D29" s="87" t="s">
        <v>211</v>
      </c>
      <c r="E29" s="90" t="s">
        <v>212</v>
      </c>
      <c r="F29" s="90" t="s">
        <v>212</v>
      </c>
    </row>
    <row r="30" spans="1:6" x14ac:dyDescent="0.25">
      <c r="A30" s="90">
        <v>20083</v>
      </c>
      <c r="B30" s="90" t="b">
        <v>1</v>
      </c>
      <c r="C30" s="90" t="s">
        <v>160</v>
      </c>
      <c r="D30" s="92" t="s">
        <v>213</v>
      </c>
      <c r="E30" s="90" t="s">
        <v>214</v>
      </c>
      <c r="F30" s="90" t="s">
        <v>214</v>
      </c>
    </row>
    <row r="31" spans="1:6" x14ac:dyDescent="0.25">
      <c r="A31" s="88">
        <v>20085</v>
      </c>
      <c r="B31" s="90" t="b">
        <v>1</v>
      </c>
      <c r="C31" s="90" t="s">
        <v>160</v>
      </c>
      <c r="D31" s="87" t="s">
        <v>215</v>
      </c>
      <c r="E31" s="90" t="s">
        <v>216</v>
      </c>
      <c r="F31" s="90" t="s">
        <v>216</v>
      </c>
    </row>
    <row r="32" spans="1:6" x14ac:dyDescent="0.25">
      <c r="A32" s="87">
        <v>20086</v>
      </c>
      <c r="B32" s="90" t="b">
        <v>1</v>
      </c>
      <c r="C32" s="90" t="s">
        <v>160</v>
      </c>
      <c r="D32" s="87" t="s">
        <v>217</v>
      </c>
      <c r="E32" s="90" t="s">
        <v>218</v>
      </c>
      <c r="F32" s="90" t="s">
        <v>218</v>
      </c>
    </row>
    <row r="33" spans="1:6" x14ac:dyDescent="0.25">
      <c r="A33" s="88">
        <v>20088</v>
      </c>
      <c r="B33" s="90" t="b">
        <v>1</v>
      </c>
      <c r="C33" s="90" t="s">
        <v>160</v>
      </c>
      <c r="D33" s="87" t="s">
        <v>219</v>
      </c>
      <c r="E33" s="90" t="s">
        <v>220</v>
      </c>
      <c r="F33" s="90" t="s">
        <v>220</v>
      </c>
    </row>
    <row r="34" spans="1:6" x14ac:dyDescent="0.25">
      <c r="A34" s="88">
        <v>20089</v>
      </c>
      <c r="B34" s="90" t="b">
        <v>1</v>
      </c>
      <c r="C34" s="90" t="s">
        <v>160</v>
      </c>
      <c r="D34" s="90" t="s">
        <v>221</v>
      </c>
      <c r="E34" s="90" t="s">
        <v>222</v>
      </c>
      <c r="F34" s="90" t="s">
        <v>222</v>
      </c>
    </row>
    <row r="35" spans="1:6" x14ac:dyDescent="0.25">
      <c r="A35" s="88">
        <v>20090</v>
      </c>
      <c r="B35" s="90" t="b">
        <v>1</v>
      </c>
      <c r="C35" s="90" t="s">
        <v>160</v>
      </c>
      <c r="D35" s="87" t="s">
        <v>223</v>
      </c>
      <c r="E35" s="90" t="s">
        <v>224</v>
      </c>
      <c r="F35" s="90" t="s">
        <v>224</v>
      </c>
    </row>
    <row r="36" spans="1:6" x14ac:dyDescent="0.25">
      <c r="A36" s="88">
        <v>20091</v>
      </c>
      <c r="B36" s="90" t="b">
        <v>1</v>
      </c>
      <c r="C36" s="90" t="s">
        <v>160</v>
      </c>
      <c r="D36" s="87" t="s">
        <v>225</v>
      </c>
      <c r="E36" s="90" t="s">
        <v>226</v>
      </c>
      <c r="F36" s="90" t="s">
        <v>226</v>
      </c>
    </row>
    <row r="37" spans="1:6" x14ac:dyDescent="0.25">
      <c r="A37" s="90">
        <v>20093</v>
      </c>
      <c r="B37" s="90" t="b">
        <v>1</v>
      </c>
      <c r="C37" s="90" t="s">
        <v>160</v>
      </c>
      <c r="D37" s="92" t="s">
        <v>227</v>
      </c>
      <c r="E37" s="90" t="s">
        <v>228</v>
      </c>
      <c r="F37" s="90" t="s">
        <v>228</v>
      </c>
    </row>
    <row r="38" spans="1:6" x14ac:dyDescent="0.25">
      <c r="A38" s="87">
        <v>20094</v>
      </c>
      <c r="B38" s="90" t="b">
        <v>1</v>
      </c>
      <c r="C38" s="90" t="s">
        <v>160</v>
      </c>
      <c r="D38" s="87" t="s">
        <v>229</v>
      </c>
      <c r="E38" s="90" t="s">
        <v>230</v>
      </c>
      <c r="F38" s="90" t="s">
        <v>230</v>
      </c>
    </row>
    <row r="39" spans="1:6" x14ac:dyDescent="0.25">
      <c r="A39" s="88">
        <v>20097</v>
      </c>
      <c r="B39" s="90" t="b">
        <v>1</v>
      </c>
      <c r="C39" s="90" t="s">
        <v>160</v>
      </c>
      <c r="D39" s="87" t="s">
        <v>231</v>
      </c>
      <c r="E39" s="90" t="s">
        <v>232</v>
      </c>
      <c r="F39" s="90" t="s">
        <v>232</v>
      </c>
    </row>
    <row r="40" spans="1:6" x14ac:dyDescent="0.25">
      <c r="A40" s="88">
        <v>20099</v>
      </c>
      <c r="B40" s="90" t="b">
        <v>1</v>
      </c>
      <c r="C40" s="90" t="s">
        <v>160</v>
      </c>
      <c r="D40" s="87" t="s">
        <v>233</v>
      </c>
      <c r="E40" s="90" t="s">
        <v>234</v>
      </c>
      <c r="F40" s="90" t="s">
        <v>234</v>
      </c>
    </row>
    <row r="41" spans="1:6" x14ac:dyDescent="0.25">
      <c r="A41" s="88">
        <v>20101</v>
      </c>
      <c r="B41" s="90" t="b">
        <v>1</v>
      </c>
      <c r="C41" s="90" t="s">
        <v>160</v>
      </c>
      <c r="D41" s="87" t="s">
        <v>235</v>
      </c>
      <c r="E41" s="90" t="s">
        <v>236</v>
      </c>
      <c r="F41" s="90" t="s">
        <v>236</v>
      </c>
    </row>
    <row r="42" spans="1:6" x14ac:dyDescent="0.25">
      <c r="A42" s="87">
        <v>20102</v>
      </c>
      <c r="B42" s="90" t="b">
        <v>1</v>
      </c>
      <c r="C42" s="90" t="s">
        <v>160</v>
      </c>
      <c r="D42" s="87" t="s">
        <v>237</v>
      </c>
      <c r="E42" s="90" t="s">
        <v>238</v>
      </c>
      <c r="F42" s="90" t="s">
        <v>238</v>
      </c>
    </row>
    <row r="43" spans="1:6" x14ac:dyDescent="0.25">
      <c r="A43" s="87">
        <v>20103</v>
      </c>
      <c r="B43" s="90" t="b">
        <v>1</v>
      </c>
      <c r="C43" s="90" t="s">
        <v>160</v>
      </c>
      <c r="D43" s="87" t="s">
        <v>239</v>
      </c>
      <c r="E43" s="90" t="s">
        <v>240</v>
      </c>
      <c r="F43" s="90" t="s">
        <v>240</v>
      </c>
    </row>
    <row r="44" spans="1:6" x14ac:dyDescent="0.25">
      <c r="A44" s="88">
        <v>20105</v>
      </c>
      <c r="B44" s="90" t="b">
        <v>1</v>
      </c>
      <c r="C44" s="90" t="s">
        <v>160</v>
      </c>
      <c r="D44" s="87" t="s">
        <v>241</v>
      </c>
      <c r="E44" s="90" t="s">
        <v>242</v>
      </c>
      <c r="F44" s="90" t="s">
        <v>242</v>
      </c>
    </row>
    <row r="45" spans="1:6" x14ac:dyDescent="0.25">
      <c r="A45" s="90">
        <v>20106</v>
      </c>
      <c r="B45" s="90" t="b">
        <v>1</v>
      </c>
      <c r="C45" s="90" t="s">
        <v>160</v>
      </c>
      <c r="D45" s="87" t="s">
        <v>243</v>
      </c>
      <c r="E45" s="90" t="s">
        <v>244</v>
      </c>
      <c r="F45" s="90" t="s">
        <v>244</v>
      </c>
    </row>
    <row r="46" spans="1:6" x14ac:dyDescent="0.25">
      <c r="A46" s="88">
        <v>20107</v>
      </c>
      <c r="B46" s="90" t="b">
        <v>1</v>
      </c>
      <c r="C46" s="90" t="s">
        <v>160</v>
      </c>
      <c r="D46" s="87" t="s">
        <v>245</v>
      </c>
      <c r="E46" s="90" t="s">
        <v>246</v>
      </c>
      <c r="F46" s="90" t="s">
        <v>246</v>
      </c>
    </row>
    <row r="47" spans="1:6" x14ac:dyDescent="0.25">
      <c r="A47" s="87">
        <v>20109</v>
      </c>
      <c r="B47" s="90" t="b">
        <v>1</v>
      </c>
      <c r="C47" s="90" t="s">
        <v>160</v>
      </c>
      <c r="D47" s="87" t="s">
        <v>247</v>
      </c>
      <c r="E47" s="90" t="s">
        <v>248</v>
      </c>
      <c r="F47" s="90" t="s">
        <v>248</v>
      </c>
    </row>
    <row r="48" spans="1:6" x14ac:dyDescent="0.25">
      <c r="A48" s="90">
        <v>20110</v>
      </c>
      <c r="B48" s="90" t="b">
        <v>1</v>
      </c>
      <c r="C48" s="90" t="s">
        <v>160</v>
      </c>
      <c r="D48" s="92" t="s">
        <v>249</v>
      </c>
      <c r="E48" s="90" t="s">
        <v>250</v>
      </c>
      <c r="F48" s="90" t="s">
        <v>250</v>
      </c>
    </row>
    <row r="49" spans="1:6" x14ac:dyDescent="0.25">
      <c r="A49" s="87">
        <v>20113</v>
      </c>
      <c r="B49" s="90" t="b">
        <v>1</v>
      </c>
      <c r="C49" s="90" t="s">
        <v>160</v>
      </c>
      <c r="D49" s="87" t="s">
        <v>251</v>
      </c>
      <c r="E49" s="90" t="s">
        <v>252</v>
      </c>
      <c r="F49" s="90" t="s">
        <v>252</v>
      </c>
    </row>
    <row r="50" spans="1:6" x14ac:dyDescent="0.25">
      <c r="A50" s="88">
        <v>20114</v>
      </c>
      <c r="B50" s="90" t="b">
        <v>1</v>
      </c>
      <c r="C50" s="90" t="s">
        <v>160</v>
      </c>
      <c r="D50" s="87" t="s">
        <v>253</v>
      </c>
      <c r="E50" s="90" t="s">
        <v>254</v>
      </c>
      <c r="F50" s="90" t="s">
        <v>254</v>
      </c>
    </row>
    <row r="51" spans="1:6" x14ac:dyDescent="0.25">
      <c r="A51" s="87">
        <v>20115</v>
      </c>
      <c r="B51" s="90" t="b">
        <v>1</v>
      </c>
      <c r="C51" s="90" t="s">
        <v>160</v>
      </c>
      <c r="D51" s="87" t="s">
        <v>255</v>
      </c>
      <c r="E51" s="90" t="s">
        <v>256</v>
      </c>
      <c r="F51" s="90" t="s">
        <v>256</v>
      </c>
    </row>
    <row r="52" spans="1:6" x14ac:dyDescent="0.25">
      <c r="A52" s="88">
        <v>20116</v>
      </c>
      <c r="B52" s="90" t="b">
        <v>1</v>
      </c>
      <c r="C52" s="90" t="s">
        <v>160</v>
      </c>
      <c r="D52" s="87" t="s">
        <v>257</v>
      </c>
      <c r="E52" s="90" t="s">
        <v>258</v>
      </c>
      <c r="F52" s="90" t="s">
        <v>258</v>
      </c>
    </row>
    <row r="53" spans="1:6" x14ac:dyDescent="0.25">
      <c r="A53" s="87">
        <v>20117</v>
      </c>
      <c r="B53" s="90" t="b">
        <v>1</v>
      </c>
      <c r="C53" s="90" t="s">
        <v>160</v>
      </c>
      <c r="D53" s="87" t="s">
        <v>259</v>
      </c>
      <c r="E53" s="90" t="s">
        <v>260</v>
      </c>
      <c r="F53" s="90" t="s">
        <v>260</v>
      </c>
    </row>
    <row r="54" spans="1:6" x14ac:dyDescent="0.25">
      <c r="A54" s="87">
        <v>20119</v>
      </c>
      <c r="B54" s="90" t="b">
        <v>1</v>
      </c>
      <c r="C54" s="90" t="s">
        <v>160</v>
      </c>
      <c r="D54" s="87" t="s">
        <v>261</v>
      </c>
      <c r="E54" s="90" t="s">
        <v>262</v>
      </c>
      <c r="F54" s="90" t="s">
        <v>262</v>
      </c>
    </row>
    <row r="55" spans="1:6" x14ac:dyDescent="0.25">
      <c r="A55" s="88">
        <v>20120</v>
      </c>
      <c r="B55" s="90" t="b">
        <v>1</v>
      </c>
      <c r="C55" s="90" t="s">
        <v>160</v>
      </c>
      <c r="D55" s="87" t="s">
        <v>263</v>
      </c>
      <c r="E55" s="90" t="s">
        <v>264</v>
      </c>
      <c r="F55" s="90" t="s">
        <v>264</v>
      </c>
    </row>
    <row r="56" spans="1:6" x14ac:dyDescent="0.25">
      <c r="A56" s="87">
        <v>20121</v>
      </c>
      <c r="B56" s="90" t="b">
        <v>1</v>
      </c>
      <c r="C56" s="90" t="s">
        <v>160</v>
      </c>
      <c r="D56" s="87" t="s">
        <v>265</v>
      </c>
      <c r="E56" s="90" t="s">
        <v>266</v>
      </c>
      <c r="F56" s="90" t="s">
        <v>266</v>
      </c>
    </row>
    <row r="57" spans="1:6" x14ac:dyDescent="0.25">
      <c r="A57" s="88">
        <v>20123</v>
      </c>
      <c r="B57" s="90" t="b">
        <v>1</v>
      </c>
      <c r="C57" s="90" t="s">
        <v>160</v>
      </c>
      <c r="D57" s="87" t="s">
        <v>267</v>
      </c>
      <c r="E57" s="90" t="s">
        <v>268</v>
      </c>
      <c r="F57" s="90" t="s">
        <v>268</v>
      </c>
    </row>
    <row r="58" spans="1:6" x14ac:dyDescent="0.25">
      <c r="A58" s="87">
        <v>20125</v>
      </c>
      <c r="B58" s="90" t="b">
        <v>1</v>
      </c>
      <c r="C58" s="90" t="s">
        <v>160</v>
      </c>
      <c r="D58" s="87" t="s">
        <v>269</v>
      </c>
      <c r="E58" s="90" t="s">
        <v>270</v>
      </c>
      <c r="F58" s="90" t="s">
        <v>270</v>
      </c>
    </row>
    <row r="59" spans="1:6" x14ac:dyDescent="0.25">
      <c r="A59" s="88">
        <v>20128</v>
      </c>
      <c r="B59" s="90" t="b">
        <v>1</v>
      </c>
      <c r="C59" s="90" t="s">
        <v>160</v>
      </c>
      <c r="D59" s="87" t="s">
        <v>271</v>
      </c>
      <c r="E59" s="90" t="s">
        <v>272</v>
      </c>
      <c r="F59" s="90" t="s">
        <v>272</v>
      </c>
    </row>
    <row r="60" spans="1:6" x14ac:dyDescent="0.25">
      <c r="A60" s="87">
        <v>20129</v>
      </c>
      <c r="B60" s="90" t="b">
        <v>1</v>
      </c>
      <c r="C60" s="90" t="s">
        <v>160</v>
      </c>
      <c r="D60" s="87" t="s">
        <v>273</v>
      </c>
      <c r="E60" s="90" t="s">
        <v>274</v>
      </c>
      <c r="F60" s="90" t="s">
        <v>274</v>
      </c>
    </row>
    <row r="61" spans="1:6" x14ac:dyDescent="0.25">
      <c r="A61" s="88">
        <v>20130</v>
      </c>
      <c r="B61" s="90" t="b">
        <v>1</v>
      </c>
      <c r="C61" s="90" t="s">
        <v>160</v>
      </c>
      <c r="D61" s="87" t="s">
        <v>275</v>
      </c>
      <c r="E61" s="90" t="s">
        <v>276</v>
      </c>
      <c r="F61" s="90" t="s">
        <v>276</v>
      </c>
    </row>
    <row r="62" spans="1:6" x14ac:dyDescent="0.25">
      <c r="A62" s="88">
        <v>20131</v>
      </c>
      <c r="B62" s="90" t="b">
        <v>1</v>
      </c>
      <c r="C62" s="90" t="s">
        <v>160</v>
      </c>
      <c r="D62" s="87" t="s">
        <v>277</v>
      </c>
      <c r="E62" s="90" t="s">
        <v>278</v>
      </c>
      <c r="F62" s="90" t="s">
        <v>278</v>
      </c>
    </row>
    <row r="63" spans="1:6" x14ac:dyDescent="0.25">
      <c r="A63" s="88">
        <v>20132</v>
      </c>
      <c r="B63" s="90" t="b">
        <v>1</v>
      </c>
      <c r="C63" s="90" t="s">
        <v>160</v>
      </c>
      <c r="D63" s="87" t="s">
        <v>279</v>
      </c>
      <c r="E63" s="90" t="s">
        <v>280</v>
      </c>
      <c r="F63" s="90" t="s">
        <v>280</v>
      </c>
    </row>
    <row r="64" spans="1:6" x14ac:dyDescent="0.25">
      <c r="A64" s="88">
        <v>20134</v>
      </c>
      <c r="B64" s="90" t="b">
        <v>1</v>
      </c>
      <c r="C64" s="90" t="s">
        <v>160</v>
      </c>
      <c r="D64" s="87" t="s">
        <v>281</v>
      </c>
      <c r="E64" s="90" t="s">
        <v>282</v>
      </c>
      <c r="F64" s="90" t="s">
        <v>282</v>
      </c>
    </row>
    <row r="65" spans="1:6" x14ac:dyDescent="0.25">
      <c r="A65" s="88">
        <v>20136</v>
      </c>
      <c r="B65" s="90" t="b">
        <v>1</v>
      </c>
      <c r="C65" s="90" t="s">
        <v>160</v>
      </c>
      <c r="D65" s="87" t="s">
        <v>283</v>
      </c>
      <c r="E65" s="90" t="s">
        <v>284</v>
      </c>
      <c r="F65" s="90" t="s">
        <v>284</v>
      </c>
    </row>
    <row r="66" spans="1:6" x14ac:dyDescent="0.25">
      <c r="A66" s="87">
        <v>20138</v>
      </c>
      <c r="B66" s="90" t="b">
        <v>1</v>
      </c>
      <c r="C66" s="90" t="s">
        <v>160</v>
      </c>
      <c r="D66" s="87" t="s">
        <v>285</v>
      </c>
      <c r="E66" s="90" t="s">
        <v>286</v>
      </c>
      <c r="F66" s="90" t="s">
        <v>286</v>
      </c>
    </row>
    <row r="67" spans="1:6" x14ac:dyDescent="0.25">
      <c r="A67" s="90">
        <v>20139</v>
      </c>
      <c r="B67" s="90" t="b">
        <v>1</v>
      </c>
      <c r="C67" s="90" t="s">
        <v>160</v>
      </c>
      <c r="D67" s="87" t="s">
        <v>287</v>
      </c>
      <c r="E67" s="90" t="s">
        <v>288</v>
      </c>
      <c r="F67" s="90" t="s">
        <v>288</v>
      </c>
    </row>
    <row r="68" spans="1:6" x14ac:dyDescent="0.25">
      <c r="A68" s="88">
        <v>20140</v>
      </c>
      <c r="B68" s="90" t="b">
        <v>1</v>
      </c>
      <c r="C68" s="90" t="s">
        <v>160</v>
      </c>
      <c r="D68" s="87" t="s">
        <v>289</v>
      </c>
      <c r="E68" s="90" t="s">
        <v>290</v>
      </c>
      <c r="F68" s="90" t="s">
        <v>290</v>
      </c>
    </row>
    <row r="69" spans="1:6" x14ac:dyDescent="0.25">
      <c r="A69" s="87">
        <v>20143</v>
      </c>
      <c r="B69" s="90" t="b">
        <v>1</v>
      </c>
      <c r="C69" s="90" t="s">
        <v>160</v>
      </c>
      <c r="D69" s="87" t="s">
        <v>291</v>
      </c>
      <c r="E69" s="90" t="s">
        <v>292</v>
      </c>
      <c r="F69" s="90" t="s">
        <v>292</v>
      </c>
    </row>
    <row r="70" spans="1:6" x14ac:dyDescent="0.25">
      <c r="A70" s="87">
        <v>20145</v>
      </c>
      <c r="B70" s="90" t="b">
        <v>1</v>
      </c>
      <c r="C70" s="90" t="s">
        <v>160</v>
      </c>
      <c r="D70" s="87" t="s">
        <v>293</v>
      </c>
      <c r="E70" s="90" t="s">
        <v>294</v>
      </c>
      <c r="F70" s="90" t="s">
        <v>294</v>
      </c>
    </row>
    <row r="71" spans="1:6" x14ac:dyDescent="0.25">
      <c r="A71" s="90">
        <v>20147</v>
      </c>
      <c r="B71" s="90" t="b">
        <v>1</v>
      </c>
      <c r="C71" s="90" t="s">
        <v>160</v>
      </c>
      <c r="D71" s="91" t="s">
        <v>295</v>
      </c>
      <c r="E71" s="90" t="s">
        <v>296</v>
      </c>
      <c r="F71" s="90" t="s">
        <v>296</v>
      </c>
    </row>
    <row r="72" spans="1:6" x14ac:dyDescent="0.25">
      <c r="A72" s="87">
        <v>20148</v>
      </c>
      <c r="B72" s="90" t="b">
        <v>1</v>
      </c>
      <c r="C72" s="90" t="s">
        <v>160</v>
      </c>
      <c r="D72" s="87" t="s">
        <v>297</v>
      </c>
      <c r="E72" s="90" t="s">
        <v>298</v>
      </c>
      <c r="F72" s="90" t="s">
        <v>298</v>
      </c>
    </row>
    <row r="73" spans="1:6" x14ac:dyDescent="0.25">
      <c r="A73" s="90">
        <v>20149</v>
      </c>
      <c r="B73" s="90" t="b">
        <v>1</v>
      </c>
      <c r="C73" s="90" t="s">
        <v>160</v>
      </c>
      <c r="D73" s="87" t="s">
        <v>299</v>
      </c>
      <c r="E73" s="90" t="s">
        <v>300</v>
      </c>
      <c r="F73" s="90" t="s">
        <v>300</v>
      </c>
    </row>
    <row r="74" spans="1:6" x14ac:dyDescent="0.25">
      <c r="A74" s="87">
        <v>20150</v>
      </c>
      <c r="B74" s="90" t="b">
        <v>1</v>
      </c>
      <c r="C74" s="90" t="s">
        <v>160</v>
      </c>
      <c r="D74" s="87" t="s">
        <v>301</v>
      </c>
      <c r="E74" s="90" t="s">
        <v>302</v>
      </c>
      <c r="F74" s="90" t="s">
        <v>302</v>
      </c>
    </row>
    <row r="75" spans="1:6" x14ac:dyDescent="0.25">
      <c r="A75" s="87">
        <v>20155</v>
      </c>
      <c r="B75" s="90" t="b">
        <v>1</v>
      </c>
      <c r="C75" s="90" t="s">
        <v>160</v>
      </c>
      <c r="D75" s="87" t="s">
        <v>303</v>
      </c>
      <c r="E75" s="90" t="s">
        <v>304</v>
      </c>
      <c r="F75" s="90" t="s">
        <v>304</v>
      </c>
    </row>
    <row r="76" spans="1:6" x14ac:dyDescent="0.25">
      <c r="A76" s="88">
        <v>20170</v>
      </c>
      <c r="B76" s="90" t="b">
        <v>1</v>
      </c>
      <c r="C76" s="90" t="s">
        <v>160</v>
      </c>
      <c r="D76" s="87" t="s">
        <v>305</v>
      </c>
      <c r="E76" s="90" t="s">
        <v>306</v>
      </c>
      <c r="F76" s="90" t="s">
        <v>306</v>
      </c>
    </row>
    <row r="77" spans="1:6" x14ac:dyDescent="0.25">
      <c r="A77" s="88">
        <v>20171</v>
      </c>
      <c r="B77" s="90" t="b">
        <v>1</v>
      </c>
      <c r="C77" s="90" t="s">
        <v>160</v>
      </c>
      <c r="D77" s="87" t="s">
        <v>307</v>
      </c>
      <c r="E77" s="90" t="s">
        <v>308</v>
      </c>
      <c r="F77" s="90" t="s">
        <v>308</v>
      </c>
    </row>
    <row r="78" spans="1:6" x14ac:dyDescent="0.25">
      <c r="A78" s="88">
        <v>20172</v>
      </c>
      <c r="B78" s="90" t="b">
        <v>1</v>
      </c>
      <c r="C78" s="90" t="s">
        <v>160</v>
      </c>
      <c r="D78" s="87" t="s">
        <v>309</v>
      </c>
      <c r="E78" s="90" t="s">
        <v>310</v>
      </c>
      <c r="F78" s="90" t="s">
        <v>310</v>
      </c>
    </row>
    <row r="79" spans="1:6" x14ac:dyDescent="0.25">
      <c r="A79" s="88">
        <v>20176</v>
      </c>
      <c r="B79" s="90" t="b">
        <v>1</v>
      </c>
      <c r="C79" s="90" t="s">
        <v>160</v>
      </c>
      <c r="D79" s="87" t="s">
        <v>311</v>
      </c>
      <c r="E79" s="90" t="s">
        <v>312</v>
      </c>
      <c r="F79" s="90" t="s">
        <v>312</v>
      </c>
    </row>
    <row r="80" spans="1:6" x14ac:dyDescent="0.25">
      <c r="A80" s="90">
        <v>20177</v>
      </c>
      <c r="B80" s="90" t="b">
        <v>1</v>
      </c>
      <c r="C80" s="90" t="s">
        <v>160</v>
      </c>
      <c r="D80" s="87" t="s">
        <v>313</v>
      </c>
      <c r="E80" s="90" t="s">
        <v>314</v>
      </c>
      <c r="F80" s="90" t="s">
        <v>314</v>
      </c>
    </row>
    <row r="81" spans="1:6" x14ac:dyDescent="0.25">
      <c r="A81" s="88">
        <v>20178</v>
      </c>
      <c r="B81" s="90" t="b">
        <v>1</v>
      </c>
      <c r="C81" s="90" t="s">
        <v>160</v>
      </c>
      <c r="D81" s="87" t="s">
        <v>315</v>
      </c>
      <c r="E81" s="90" t="s">
        <v>316</v>
      </c>
      <c r="F81" s="90" t="s">
        <v>316</v>
      </c>
    </row>
    <row r="82" spans="1:6" x14ac:dyDescent="0.25">
      <c r="A82" s="90">
        <v>20179</v>
      </c>
      <c r="B82" s="90" t="b">
        <v>1</v>
      </c>
      <c r="C82" s="90" t="s">
        <v>160</v>
      </c>
      <c r="D82" s="87" t="s">
        <v>317</v>
      </c>
      <c r="E82" s="90" t="s">
        <v>318</v>
      </c>
      <c r="F82" s="90" t="s">
        <v>318</v>
      </c>
    </row>
    <row r="83" spans="1:6" x14ac:dyDescent="0.25">
      <c r="A83" s="88">
        <v>20189</v>
      </c>
      <c r="B83" s="90" t="b">
        <v>1</v>
      </c>
      <c r="C83" s="90" t="s">
        <v>160</v>
      </c>
      <c r="D83" s="87" t="s">
        <v>319</v>
      </c>
      <c r="E83" s="90" t="s">
        <v>320</v>
      </c>
      <c r="F83" s="90" t="s">
        <v>320</v>
      </c>
    </row>
    <row r="84" spans="1:6" x14ac:dyDescent="0.25">
      <c r="A84" s="88">
        <v>20191</v>
      </c>
      <c r="B84" s="90" t="b">
        <v>1</v>
      </c>
      <c r="C84" s="90" t="s">
        <v>160</v>
      </c>
      <c r="D84" s="87" t="s">
        <v>321</v>
      </c>
      <c r="E84" s="90" t="s">
        <v>322</v>
      </c>
      <c r="F84" s="90" t="s">
        <v>322</v>
      </c>
    </row>
    <row r="85" spans="1:6" x14ac:dyDescent="0.25">
      <c r="A85" s="90">
        <v>20192</v>
      </c>
      <c r="B85" s="90" t="b">
        <v>1</v>
      </c>
      <c r="C85" s="90" t="s">
        <v>160</v>
      </c>
      <c r="D85" s="91" t="s">
        <v>323</v>
      </c>
      <c r="E85" s="90" t="s">
        <v>324</v>
      </c>
      <c r="F85" s="90" t="s">
        <v>324</v>
      </c>
    </row>
    <row r="86" spans="1:6" x14ac:dyDescent="0.25">
      <c r="A86" s="87">
        <v>20193</v>
      </c>
      <c r="B86" s="90" t="b">
        <v>1</v>
      </c>
      <c r="C86" s="90" t="s">
        <v>160</v>
      </c>
      <c r="D86" s="87" t="s">
        <v>325</v>
      </c>
      <c r="E86" s="90" t="s">
        <v>326</v>
      </c>
      <c r="F86" s="90" t="s">
        <v>326</v>
      </c>
    </row>
    <row r="87" spans="1:6" x14ac:dyDescent="0.25">
      <c r="A87" s="88">
        <v>20194</v>
      </c>
      <c r="B87" s="90" t="b">
        <v>1</v>
      </c>
      <c r="C87" s="90" t="s">
        <v>160</v>
      </c>
      <c r="D87" s="87" t="s">
        <v>327</v>
      </c>
      <c r="E87" s="90" t="s">
        <v>328</v>
      </c>
      <c r="F87" s="90" t="s">
        <v>328</v>
      </c>
    </row>
    <row r="88" spans="1:6" x14ac:dyDescent="0.25">
      <c r="A88" s="88">
        <v>20196</v>
      </c>
      <c r="B88" s="90" t="b">
        <v>1</v>
      </c>
      <c r="C88" s="90" t="s">
        <v>160</v>
      </c>
      <c r="D88" s="87" t="s">
        <v>329</v>
      </c>
      <c r="E88" s="90" t="s">
        <v>330</v>
      </c>
      <c r="F88" s="90" t="s">
        <v>330</v>
      </c>
    </row>
    <row r="89" spans="1:6" x14ac:dyDescent="0.25">
      <c r="A89" s="87">
        <v>20206</v>
      </c>
      <c r="B89" s="90" t="b">
        <v>1</v>
      </c>
      <c r="C89" s="90" t="s">
        <v>160</v>
      </c>
      <c r="D89" s="87" t="s">
        <v>331</v>
      </c>
      <c r="E89" s="90" t="s">
        <v>332</v>
      </c>
      <c r="F89" s="90" t="s">
        <v>332</v>
      </c>
    </row>
    <row r="90" spans="1:6" x14ac:dyDescent="0.25">
      <c r="A90" s="90">
        <v>20208</v>
      </c>
      <c r="B90" s="90" t="b">
        <v>1</v>
      </c>
      <c r="C90" s="90" t="s">
        <v>160</v>
      </c>
      <c r="D90" s="87" t="s">
        <v>333</v>
      </c>
      <c r="E90" s="90" t="s">
        <v>334</v>
      </c>
      <c r="F90" s="90" t="s">
        <v>334</v>
      </c>
    </row>
    <row r="91" spans="1:6" x14ac:dyDescent="0.25">
      <c r="A91" s="93" t="s">
        <v>161</v>
      </c>
      <c r="B91" s="90" t="b">
        <v>1</v>
      </c>
      <c r="C91" s="90" t="s">
        <v>160</v>
      </c>
      <c r="D91" s="90" t="s">
        <v>160</v>
      </c>
      <c r="E91" s="90" t="s">
        <v>162</v>
      </c>
      <c r="F91" s="90" t="s">
        <v>162</v>
      </c>
    </row>
    <row r="92" spans="1:6" x14ac:dyDescent="0.25">
      <c r="A92" s="93" t="s">
        <v>163</v>
      </c>
      <c r="B92" s="90" t="b">
        <v>1</v>
      </c>
      <c r="C92" s="90" t="s">
        <v>160</v>
      </c>
      <c r="D92" s="90" t="s">
        <v>160</v>
      </c>
      <c r="E92" s="90" t="s">
        <v>164</v>
      </c>
      <c r="F92" s="90" t="s">
        <v>164</v>
      </c>
    </row>
    <row r="93" spans="1:6" x14ac:dyDescent="0.25">
      <c r="A93" s="93" t="s">
        <v>165</v>
      </c>
      <c r="B93" s="90" t="b">
        <v>1</v>
      </c>
      <c r="C93" s="90" t="s">
        <v>160</v>
      </c>
      <c r="D93" s="90" t="s">
        <v>160</v>
      </c>
      <c r="E93" s="90" t="s">
        <v>166</v>
      </c>
      <c r="F93" s="90" t="s">
        <v>166</v>
      </c>
    </row>
    <row r="94" spans="1:6" x14ac:dyDescent="0.25">
      <c r="A94" s="93" t="s">
        <v>167</v>
      </c>
      <c r="B94" s="90" t="b">
        <v>1</v>
      </c>
      <c r="C94" s="90" t="s">
        <v>160</v>
      </c>
      <c r="D94" s="90" t="s">
        <v>160</v>
      </c>
      <c r="E94" s="90" t="s">
        <v>168</v>
      </c>
      <c r="F94" s="90" t="s">
        <v>168</v>
      </c>
    </row>
    <row r="95" spans="1:6" x14ac:dyDescent="0.25">
      <c r="A95" s="93" t="s">
        <v>169</v>
      </c>
      <c r="B95" s="90" t="b">
        <v>1</v>
      </c>
      <c r="C95" s="90" t="s">
        <v>160</v>
      </c>
      <c r="D95" s="90" t="s">
        <v>160</v>
      </c>
      <c r="E95" s="90" t="s">
        <v>170</v>
      </c>
      <c r="F95" s="90" t="s">
        <v>170</v>
      </c>
    </row>
    <row r="96" spans="1:6" x14ac:dyDescent="0.25">
      <c r="A96" s="93" t="s">
        <v>171</v>
      </c>
      <c r="B96" s="90" t="b">
        <v>1</v>
      </c>
      <c r="C96" s="90" t="s">
        <v>160</v>
      </c>
      <c r="D96" s="90" t="s">
        <v>160</v>
      </c>
      <c r="E96" s="90" t="s">
        <v>172</v>
      </c>
      <c r="F96" s="90" t="s">
        <v>172</v>
      </c>
    </row>
    <row r="97" spans="1:6" x14ac:dyDescent="0.25">
      <c r="A97" s="93" t="s">
        <v>173</v>
      </c>
      <c r="B97" s="90" t="b">
        <v>1</v>
      </c>
      <c r="C97" s="90" t="s">
        <v>160</v>
      </c>
      <c r="D97" s="90" t="s">
        <v>160</v>
      </c>
      <c r="E97" s="90" t="s">
        <v>174</v>
      </c>
      <c r="F97" s="90" t="s">
        <v>174</v>
      </c>
    </row>
    <row r="98" spans="1:6" x14ac:dyDescent="0.25">
      <c r="A98" s="93" t="s">
        <v>175</v>
      </c>
      <c r="B98" s="90" t="b">
        <v>1</v>
      </c>
      <c r="C98" s="90" t="s">
        <v>160</v>
      </c>
      <c r="D98" s="90" t="s">
        <v>160</v>
      </c>
      <c r="E98" s="90" t="s">
        <v>176</v>
      </c>
      <c r="F98" s="90" t="s">
        <v>176</v>
      </c>
    </row>
    <row r="99" spans="1:6" x14ac:dyDescent="0.25">
      <c r="A99" s="93" t="s">
        <v>177</v>
      </c>
      <c r="B99" s="90" t="b">
        <v>1</v>
      </c>
      <c r="C99" s="90" t="s">
        <v>160</v>
      </c>
      <c r="D99" s="90" t="s">
        <v>160</v>
      </c>
      <c r="E99" s="90" t="s">
        <v>178</v>
      </c>
      <c r="F99" s="90" t="s">
        <v>178</v>
      </c>
    </row>
    <row r="100" spans="1:6" x14ac:dyDescent="0.25">
      <c r="A100" s="93" t="s">
        <v>179</v>
      </c>
      <c r="B100" s="90" t="b">
        <v>1</v>
      </c>
      <c r="C100" s="90" t="s">
        <v>160</v>
      </c>
      <c r="D100" s="90" t="s">
        <v>160</v>
      </c>
      <c r="E100" s="90" t="s">
        <v>180</v>
      </c>
      <c r="F100" s="90" t="s">
        <v>180</v>
      </c>
    </row>
    <row r="101" spans="1:6" x14ac:dyDescent="0.25">
      <c r="A101" s="93" t="s">
        <v>181</v>
      </c>
      <c r="B101" s="90" t="b">
        <v>1</v>
      </c>
      <c r="C101" s="90" t="s">
        <v>160</v>
      </c>
      <c r="D101" s="90" t="s">
        <v>160</v>
      </c>
      <c r="E101" s="90" t="s">
        <v>182</v>
      </c>
      <c r="F101" s="90" t="s">
        <v>182</v>
      </c>
    </row>
    <row r="102" spans="1:6" x14ac:dyDescent="0.25">
      <c r="A102" s="93" t="s">
        <v>183</v>
      </c>
      <c r="B102" s="90" t="b">
        <v>1</v>
      </c>
      <c r="C102" s="90" t="s">
        <v>160</v>
      </c>
      <c r="D102" s="90" t="s">
        <v>160</v>
      </c>
      <c r="E102" s="90" t="s">
        <v>184</v>
      </c>
      <c r="F102" s="90" t="s">
        <v>184</v>
      </c>
    </row>
    <row r="103" spans="1:6" x14ac:dyDescent="0.25">
      <c r="A103" s="93" t="s">
        <v>185</v>
      </c>
      <c r="B103" s="90" t="b">
        <v>1</v>
      </c>
      <c r="C103" s="90" t="s">
        <v>160</v>
      </c>
      <c r="D103" s="90" t="s">
        <v>160</v>
      </c>
      <c r="E103" s="90" t="s">
        <v>186</v>
      </c>
      <c r="F103" s="90" t="s">
        <v>186</v>
      </c>
    </row>
    <row r="104" spans="1:6" x14ac:dyDescent="0.25">
      <c r="A104" s="93" t="s">
        <v>187</v>
      </c>
      <c r="B104" s="90" t="b">
        <v>1</v>
      </c>
      <c r="C104" s="90" t="s">
        <v>160</v>
      </c>
      <c r="D104" s="90" t="s">
        <v>160</v>
      </c>
      <c r="E104" s="90" t="s">
        <v>188</v>
      </c>
      <c r="F104" s="90" t="s">
        <v>188</v>
      </c>
    </row>
    <row r="105" spans="1:6" x14ac:dyDescent="0.25">
      <c r="A105" s="93" t="s">
        <v>189</v>
      </c>
      <c r="B105" s="90" t="b">
        <v>1</v>
      </c>
      <c r="C105" s="90" t="s">
        <v>160</v>
      </c>
      <c r="D105" s="90" t="s">
        <v>160</v>
      </c>
      <c r="E105" s="90" t="s">
        <v>190</v>
      </c>
      <c r="F105" s="90" t="s">
        <v>190</v>
      </c>
    </row>
    <row r="106" spans="1:6" x14ac:dyDescent="0.25">
      <c r="A106" s="93" t="s">
        <v>191</v>
      </c>
      <c r="B106" s="90" t="b">
        <v>1</v>
      </c>
      <c r="C106" s="90" t="s">
        <v>160</v>
      </c>
      <c r="D106" s="90" t="s">
        <v>160</v>
      </c>
      <c r="E106" s="90" t="s">
        <v>192</v>
      </c>
      <c r="F106" s="90" t="s">
        <v>192</v>
      </c>
    </row>
    <row r="107" spans="1:6" x14ac:dyDescent="0.25">
      <c r="A107" s="93" t="s">
        <v>193</v>
      </c>
      <c r="B107" s="90" t="b">
        <v>1</v>
      </c>
      <c r="C107" s="90" t="s">
        <v>160</v>
      </c>
      <c r="D107" s="90" t="s">
        <v>160</v>
      </c>
      <c r="E107" s="90" t="s">
        <v>194</v>
      </c>
      <c r="F107" s="90" t="s">
        <v>194</v>
      </c>
    </row>
    <row r="108" spans="1:6" x14ac:dyDescent="0.25">
      <c r="A108" s="93" t="s">
        <v>195</v>
      </c>
      <c r="B108" s="90" t="b">
        <v>1</v>
      </c>
      <c r="C108" s="90" t="s">
        <v>160</v>
      </c>
      <c r="D108" s="90" t="s">
        <v>160</v>
      </c>
      <c r="E108" s="90" t="s">
        <v>196</v>
      </c>
      <c r="F108" s="90" t="s">
        <v>196</v>
      </c>
    </row>
    <row r="109" spans="1:6" x14ac:dyDescent="0.25">
      <c r="A109" s="93" t="s">
        <v>197</v>
      </c>
      <c r="B109" s="90" t="b">
        <v>1</v>
      </c>
      <c r="C109" s="90" t="s">
        <v>160</v>
      </c>
      <c r="D109" s="90" t="s">
        <v>160</v>
      </c>
      <c r="E109" s="90" t="s">
        <v>198</v>
      </c>
      <c r="F109" s="90" t="s">
        <v>198</v>
      </c>
    </row>
    <row r="110" spans="1:6" x14ac:dyDescent="0.25">
      <c r="A110" s="93" t="s">
        <v>199</v>
      </c>
      <c r="B110" s="90" t="b">
        <v>1</v>
      </c>
      <c r="C110" s="90" t="s">
        <v>160</v>
      </c>
      <c r="D110" s="90" t="s">
        <v>160</v>
      </c>
      <c r="E110" s="90" t="s">
        <v>200</v>
      </c>
      <c r="F110" s="90" t="s">
        <v>200</v>
      </c>
    </row>
    <row r="111" spans="1:6" x14ac:dyDescent="0.25">
      <c r="A111" s="93" t="s">
        <v>201</v>
      </c>
      <c r="B111" s="90" t="b">
        <v>1</v>
      </c>
      <c r="C111" s="90" t="s">
        <v>160</v>
      </c>
      <c r="D111" s="90" t="s">
        <v>160</v>
      </c>
      <c r="E111" s="90" t="s">
        <v>202</v>
      </c>
      <c r="F111" s="90" t="s">
        <v>202</v>
      </c>
    </row>
    <row r="112" spans="1:6" x14ac:dyDescent="0.25">
      <c r="A112" s="93" t="s">
        <v>203</v>
      </c>
      <c r="B112" s="90" t="b">
        <v>1</v>
      </c>
      <c r="C112" s="90" t="s">
        <v>160</v>
      </c>
      <c r="D112" s="90" t="s">
        <v>160</v>
      </c>
      <c r="E112" s="90" t="s">
        <v>204</v>
      </c>
      <c r="F112" s="90" t="s">
        <v>204</v>
      </c>
    </row>
    <row r="113" spans="1:6" x14ac:dyDescent="0.25">
      <c r="A113" s="93" t="s">
        <v>205</v>
      </c>
      <c r="B113" s="90" t="b">
        <v>1</v>
      </c>
      <c r="C113" s="90" t="s">
        <v>160</v>
      </c>
      <c r="D113" s="90" t="s">
        <v>160</v>
      </c>
      <c r="E113" s="90" t="s">
        <v>206</v>
      </c>
      <c r="F113" s="90" t="s">
        <v>206</v>
      </c>
    </row>
    <row r="114" spans="1:6" x14ac:dyDescent="0.25">
      <c r="A114" s="93" t="s">
        <v>207</v>
      </c>
      <c r="B114" s="90" t="b">
        <v>1</v>
      </c>
      <c r="C114" s="90" t="s">
        <v>160</v>
      </c>
      <c r="D114" s="90" t="s">
        <v>160</v>
      </c>
      <c r="E114" s="90" t="s">
        <v>208</v>
      </c>
      <c r="F114" s="90" t="s">
        <v>208</v>
      </c>
    </row>
    <row r="115" spans="1:6" x14ac:dyDescent="0.25">
      <c r="A115" s="93" t="s">
        <v>209</v>
      </c>
      <c r="B115" s="90" t="b">
        <v>1</v>
      </c>
      <c r="C115" s="90" t="s">
        <v>160</v>
      </c>
      <c r="D115" s="90" t="s">
        <v>160</v>
      </c>
      <c r="E115" s="90" t="s">
        <v>210</v>
      </c>
      <c r="F115" s="90" t="s">
        <v>210</v>
      </c>
    </row>
    <row r="116" spans="1:6" x14ac:dyDescent="0.25">
      <c r="A116" s="93" t="s">
        <v>211</v>
      </c>
      <c r="B116" s="90" t="b">
        <v>1</v>
      </c>
      <c r="C116" s="90" t="s">
        <v>160</v>
      </c>
      <c r="D116" s="90" t="s">
        <v>160</v>
      </c>
      <c r="E116" s="90" t="s">
        <v>212</v>
      </c>
      <c r="F116" s="90" t="s">
        <v>212</v>
      </c>
    </row>
    <row r="117" spans="1:6" x14ac:dyDescent="0.25">
      <c r="A117" s="93" t="s">
        <v>213</v>
      </c>
      <c r="B117" s="90" t="b">
        <v>1</v>
      </c>
      <c r="C117" s="90" t="s">
        <v>160</v>
      </c>
      <c r="D117" s="90" t="s">
        <v>160</v>
      </c>
      <c r="E117" s="90" t="s">
        <v>214</v>
      </c>
      <c r="F117" s="90" t="s">
        <v>214</v>
      </c>
    </row>
    <row r="118" spans="1:6" x14ac:dyDescent="0.25">
      <c r="A118" s="93" t="s">
        <v>215</v>
      </c>
      <c r="B118" s="90" t="b">
        <v>1</v>
      </c>
      <c r="C118" s="90" t="s">
        <v>160</v>
      </c>
      <c r="D118" s="90" t="s">
        <v>160</v>
      </c>
      <c r="E118" s="90" t="s">
        <v>216</v>
      </c>
      <c r="F118" s="90" t="s">
        <v>216</v>
      </c>
    </row>
    <row r="119" spans="1:6" x14ac:dyDescent="0.25">
      <c r="A119" s="93" t="s">
        <v>217</v>
      </c>
      <c r="B119" s="90" t="b">
        <v>1</v>
      </c>
      <c r="C119" s="90" t="s">
        <v>160</v>
      </c>
      <c r="D119" s="90" t="s">
        <v>160</v>
      </c>
      <c r="E119" s="90" t="s">
        <v>218</v>
      </c>
      <c r="F119" s="90" t="s">
        <v>218</v>
      </c>
    </row>
    <row r="120" spans="1:6" x14ac:dyDescent="0.25">
      <c r="A120" s="93" t="s">
        <v>219</v>
      </c>
      <c r="B120" s="90" t="b">
        <v>1</v>
      </c>
      <c r="C120" s="90" t="s">
        <v>160</v>
      </c>
      <c r="D120" s="90" t="s">
        <v>160</v>
      </c>
      <c r="E120" s="90" t="s">
        <v>220</v>
      </c>
      <c r="F120" s="90" t="s">
        <v>220</v>
      </c>
    </row>
    <row r="121" spans="1:6" x14ac:dyDescent="0.25">
      <c r="A121" s="93" t="s">
        <v>221</v>
      </c>
      <c r="B121" s="90" t="b">
        <v>1</v>
      </c>
      <c r="C121" s="90" t="s">
        <v>160</v>
      </c>
      <c r="D121" s="90" t="s">
        <v>160</v>
      </c>
      <c r="E121" s="90" t="s">
        <v>222</v>
      </c>
      <c r="F121" s="90" t="s">
        <v>222</v>
      </c>
    </row>
    <row r="122" spans="1:6" x14ac:dyDescent="0.25">
      <c r="A122" s="93" t="s">
        <v>223</v>
      </c>
      <c r="B122" s="90" t="b">
        <v>1</v>
      </c>
      <c r="C122" s="90" t="s">
        <v>160</v>
      </c>
      <c r="D122" s="90" t="s">
        <v>160</v>
      </c>
      <c r="E122" s="90" t="s">
        <v>224</v>
      </c>
      <c r="F122" s="90" t="s">
        <v>224</v>
      </c>
    </row>
    <row r="123" spans="1:6" x14ac:dyDescent="0.25">
      <c r="A123" s="93" t="s">
        <v>225</v>
      </c>
      <c r="B123" s="90" t="b">
        <v>1</v>
      </c>
      <c r="C123" s="90" t="s">
        <v>160</v>
      </c>
      <c r="D123" s="90" t="s">
        <v>160</v>
      </c>
      <c r="E123" s="90" t="s">
        <v>226</v>
      </c>
      <c r="F123" s="90" t="s">
        <v>226</v>
      </c>
    </row>
    <row r="124" spans="1:6" x14ac:dyDescent="0.25">
      <c r="A124" s="93" t="s">
        <v>227</v>
      </c>
      <c r="B124" s="90" t="b">
        <v>1</v>
      </c>
      <c r="C124" s="90" t="s">
        <v>160</v>
      </c>
      <c r="D124" s="90" t="s">
        <v>160</v>
      </c>
      <c r="E124" s="90" t="s">
        <v>228</v>
      </c>
      <c r="F124" s="90" t="s">
        <v>228</v>
      </c>
    </row>
    <row r="125" spans="1:6" x14ac:dyDescent="0.25">
      <c r="A125" s="93" t="s">
        <v>229</v>
      </c>
      <c r="B125" s="90" t="b">
        <v>1</v>
      </c>
      <c r="C125" s="90" t="s">
        <v>160</v>
      </c>
      <c r="D125" s="90" t="s">
        <v>160</v>
      </c>
      <c r="E125" s="90" t="s">
        <v>230</v>
      </c>
      <c r="F125" s="90" t="s">
        <v>230</v>
      </c>
    </row>
    <row r="126" spans="1:6" x14ac:dyDescent="0.25">
      <c r="A126" s="93" t="s">
        <v>231</v>
      </c>
      <c r="B126" s="90" t="b">
        <v>1</v>
      </c>
      <c r="C126" s="90" t="s">
        <v>160</v>
      </c>
      <c r="D126" s="90" t="s">
        <v>160</v>
      </c>
      <c r="E126" s="90" t="s">
        <v>232</v>
      </c>
      <c r="F126" s="90" t="s">
        <v>232</v>
      </c>
    </row>
    <row r="127" spans="1:6" x14ac:dyDescent="0.25">
      <c r="A127" s="93" t="s">
        <v>233</v>
      </c>
      <c r="B127" s="90" t="b">
        <v>1</v>
      </c>
      <c r="C127" s="90" t="s">
        <v>160</v>
      </c>
      <c r="D127" s="90" t="s">
        <v>160</v>
      </c>
      <c r="E127" s="90" t="s">
        <v>234</v>
      </c>
      <c r="F127" s="90" t="s">
        <v>234</v>
      </c>
    </row>
    <row r="128" spans="1:6" x14ac:dyDescent="0.25">
      <c r="A128" s="93" t="s">
        <v>235</v>
      </c>
      <c r="B128" s="90" t="b">
        <v>1</v>
      </c>
      <c r="C128" s="90" t="s">
        <v>160</v>
      </c>
      <c r="D128" s="90" t="s">
        <v>160</v>
      </c>
      <c r="E128" s="90" t="s">
        <v>236</v>
      </c>
      <c r="F128" s="90" t="s">
        <v>236</v>
      </c>
    </row>
    <row r="129" spans="1:6" x14ac:dyDescent="0.25">
      <c r="A129" s="93" t="s">
        <v>237</v>
      </c>
      <c r="B129" s="90" t="b">
        <v>1</v>
      </c>
      <c r="C129" s="90" t="s">
        <v>160</v>
      </c>
      <c r="D129" s="90" t="s">
        <v>160</v>
      </c>
      <c r="E129" s="90" t="s">
        <v>238</v>
      </c>
      <c r="F129" s="90" t="s">
        <v>238</v>
      </c>
    </row>
    <row r="130" spans="1:6" x14ac:dyDescent="0.25">
      <c r="A130" s="93" t="s">
        <v>239</v>
      </c>
      <c r="B130" s="90" t="b">
        <v>1</v>
      </c>
      <c r="C130" s="90" t="s">
        <v>160</v>
      </c>
      <c r="D130" s="90" t="s">
        <v>160</v>
      </c>
      <c r="E130" s="90" t="s">
        <v>240</v>
      </c>
      <c r="F130" s="90" t="s">
        <v>240</v>
      </c>
    </row>
    <row r="131" spans="1:6" x14ac:dyDescent="0.25">
      <c r="A131" s="93" t="s">
        <v>241</v>
      </c>
      <c r="B131" s="90" t="b">
        <v>1</v>
      </c>
      <c r="C131" s="90" t="s">
        <v>160</v>
      </c>
      <c r="D131" s="90" t="s">
        <v>160</v>
      </c>
      <c r="E131" s="90" t="s">
        <v>242</v>
      </c>
      <c r="F131" s="90" t="s">
        <v>242</v>
      </c>
    </row>
    <row r="132" spans="1:6" x14ac:dyDescent="0.25">
      <c r="A132" s="93" t="s">
        <v>243</v>
      </c>
      <c r="B132" s="90" t="b">
        <v>1</v>
      </c>
      <c r="C132" s="90" t="s">
        <v>160</v>
      </c>
      <c r="D132" s="90" t="s">
        <v>160</v>
      </c>
      <c r="E132" s="90" t="s">
        <v>244</v>
      </c>
      <c r="F132" s="90" t="s">
        <v>244</v>
      </c>
    </row>
    <row r="133" spans="1:6" x14ac:dyDescent="0.25">
      <c r="A133" s="93" t="s">
        <v>245</v>
      </c>
      <c r="B133" s="90" t="b">
        <v>1</v>
      </c>
      <c r="C133" s="90" t="s">
        <v>160</v>
      </c>
      <c r="D133" s="90" t="s">
        <v>160</v>
      </c>
      <c r="E133" s="90" t="s">
        <v>246</v>
      </c>
      <c r="F133" s="90" t="s">
        <v>246</v>
      </c>
    </row>
    <row r="134" spans="1:6" x14ac:dyDescent="0.25">
      <c r="A134" s="93" t="s">
        <v>247</v>
      </c>
      <c r="B134" s="90" t="b">
        <v>1</v>
      </c>
      <c r="C134" s="90" t="s">
        <v>160</v>
      </c>
      <c r="D134" s="90" t="s">
        <v>160</v>
      </c>
      <c r="E134" s="90" t="s">
        <v>248</v>
      </c>
      <c r="F134" s="90" t="s">
        <v>248</v>
      </c>
    </row>
    <row r="135" spans="1:6" x14ac:dyDescent="0.25">
      <c r="A135" s="93" t="s">
        <v>249</v>
      </c>
      <c r="B135" s="90" t="b">
        <v>1</v>
      </c>
      <c r="C135" s="90" t="s">
        <v>160</v>
      </c>
      <c r="D135" s="90" t="s">
        <v>160</v>
      </c>
      <c r="E135" s="90" t="s">
        <v>250</v>
      </c>
      <c r="F135" s="90" t="s">
        <v>250</v>
      </c>
    </row>
    <row r="136" spans="1:6" x14ac:dyDescent="0.25">
      <c r="A136" s="93" t="s">
        <v>251</v>
      </c>
      <c r="B136" s="90" t="b">
        <v>1</v>
      </c>
      <c r="C136" s="90" t="s">
        <v>160</v>
      </c>
      <c r="D136" s="90" t="s">
        <v>160</v>
      </c>
      <c r="E136" s="90" t="s">
        <v>252</v>
      </c>
      <c r="F136" s="90" t="s">
        <v>252</v>
      </c>
    </row>
    <row r="137" spans="1:6" x14ac:dyDescent="0.25">
      <c r="A137" s="93" t="s">
        <v>253</v>
      </c>
      <c r="B137" s="90" t="b">
        <v>1</v>
      </c>
      <c r="C137" s="90" t="s">
        <v>160</v>
      </c>
      <c r="D137" s="90" t="s">
        <v>160</v>
      </c>
      <c r="E137" s="90" t="s">
        <v>254</v>
      </c>
      <c r="F137" s="90" t="s">
        <v>254</v>
      </c>
    </row>
    <row r="138" spans="1:6" x14ac:dyDescent="0.25">
      <c r="A138" s="93" t="s">
        <v>255</v>
      </c>
      <c r="B138" s="90" t="b">
        <v>1</v>
      </c>
      <c r="C138" s="90" t="s">
        <v>160</v>
      </c>
      <c r="D138" s="90" t="s">
        <v>160</v>
      </c>
      <c r="E138" s="90" t="s">
        <v>256</v>
      </c>
      <c r="F138" s="90" t="s">
        <v>256</v>
      </c>
    </row>
    <row r="139" spans="1:6" x14ac:dyDescent="0.25">
      <c r="A139" s="93" t="s">
        <v>257</v>
      </c>
      <c r="B139" s="90" t="b">
        <v>1</v>
      </c>
      <c r="C139" s="90" t="s">
        <v>160</v>
      </c>
      <c r="D139" s="90" t="s">
        <v>160</v>
      </c>
      <c r="E139" s="90" t="s">
        <v>258</v>
      </c>
      <c r="F139" s="90" t="s">
        <v>258</v>
      </c>
    </row>
    <row r="140" spans="1:6" x14ac:dyDescent="0.25">
      <c r="A140" s="93" t="s">
        <v>259</v>
      </c>
      <c r="B140" s="90" t="b">
        <v>1</v>
      </c>
      <c r="C140" s="90" t="s">
        <v>160</v>
      </c>
      <c r="D140" s="90" t="s">
        <v>160</v>
      </c>
      <c r="E140" s="90" t="s">
        <v>260</v>
      </c>
      <c r="F140" s="90" t="s">
        <v>260</v>
      </c>
    </row>
    <row r="141" spans="1:6" x14ac:dyDescent="0.25">
      <c r="A141" s="93" t="s">
        <v>261</v>
      </c>
      <c r="B141" s="90" t="b">
        <v>1</v>
      </c>
      <c r="C141" s="90" t="s">
        <v>160</v>
      </c>
      <c r="D141" s="90" t="s">
        <v>160</v>
      </c>
      <c r="E141" s="90" t="s">
        <v>262</v>
      </c>
      <c r="F141" s="90" t="s">
        <v>262</v>
      </c>
    </row>
    <row r="142" spans="1:6" x14ac:dyDescent="0.25">
      <c r="A142" s="93" t="s">
        <v>263</v>
      </c>
      <c r="B142" s="90" t="b">
        <v>1</v>
      </c>
      <c r="C142" s="90" t="s">
        <v>160</v>
      </c>
      <c r="D142" s="90" t="s">
        <v>160</v>
      </c>
      <c r="E142" s="90" t="s">
        <v>264</v>
      </c>
      <c r="F142" s="90" t="s">
        <v>264</v>
      </c>
    </row>
    <row r="143" spans="1:6" x14ac:dyDescent="0.25">
      <c r="A143" s="93" t="s">
        <v>265</v>
      </c>
      <c r="B143" s="90" t="b">
        <v>1</v>
      </c>
      <c r="C143" s="90" t="s">
        <v>160</v>
      </c>
      <c r="D143" s="90" t="s">
        <v>160</v>
      </c>
      <c r="E143" s="90" t="s">
        <v>266</v>
      </c>
      <c r="F143" s="90" t="s">
        <v>266</v>
      </c>
    </row>
    <row r="144" spans="1:6" x14ac:dyDescent="0.25">
      <c r="A144" s="93" t="s">
        <v>267</v>
      </c>
      <c r="B144" s="90" t="b">
        <v>1</v>
      </c>
      <c r="C144" s="90" t="s">
        <v>160</v>
      </c>
      <c r="D144" s="90" t="s">
        <v>160</v>
      </c>
      <c r="E144" s="90" t="s">
        <v>268</v>
      </c>
      <c r="F144" s="90" t="s">
        <v>268</v>
      </c>
    </row>
    <row r="145" spans="1:6" x14ac:dyDescent="0.25">
      <c r="A145" s="93" t="s">
        <v>269</v>
      </c>
      <c r="B145" s="90" t="b">
        <v>1</v>
      </c>
      <c r="C145" s="90" t="s">
        <v>160</v>
      </c>
      <c r="D145" s="90" t="s">
        <v>160</v>
      </c>
      <c r="E145" s="90" t="s">
        <v>270</v>
      </c>
      <c r="F145" s="90" t="s">
        <v>270</v>
      </c>
    </row>
    <row r="146" spans="1:6" x14ac:dyDescent="0.25">
      <c r="A146" s="93" t="s">
        <v>271</v>
      </c>
      <c r="B146" s="90" t="b">
        <v>1</v>
      </c>
      <c r="C146" s="90" t="s">
        <v>160</v>
      </c>
      <c r="D146" s="90" t="s">
        <v>160</v>
      </c>
      <c r="E146" s="90" t="s">
        <v>272</v>
      </c>
      <c r="F146" s="90" t="s">
        <v>272</v>
      </c>
    </row>
    <row r="147" spans="1:6" x14ac:dyDescent="0.25">
      <c r="A147" s="93" t="s">
        <v>273</v>
      </c>
      <c r="B147" s="90" t="b">
        <v>1</v>
      </c>
      <c r="C147" s="90" t="s">
        <v>160</v>
      </c>
      <c r="D147" s="90" t="s">
        <v>160</v>
      </c>
      <c r="E147" s="90" t="s">
        <v>274</v>
      </c>
      <c r="F147" s="90" t="s">
        <v>274</v>
      </c>
    </row>
    <row r="148" spans="1:6" x14ac:dyDescent="0.25">
      <c r="A148" s="93" t="s">
        <v>275</v>
      </c>
      <c r="B148" s="90" t="b">
        <v>1</v>
      </c>
      <c r="C148" s="90" t="s">
        <v>160</v>
      </c>
      <c r="D148" s="90" t="s">
        <v>160</v>
      </c>
      <c r="E148" s="90" t="s">
        <v>276</v>
      </c>
      <c r="F148" s="90" t="s">
        <v>276</v>
      </c>
    </row>
    <row r="149" spans="1:6" x14ac:dyDescent="0.25">
      <c r="A149" s="93" t="s">
        <v>277</v>
      </c>
      <c r="B149" s="90" t="b">
        <v>1</v>
      </c>
      <c r="C149" s="90" t="s">
        <v>160</v>
      </c>
      <c r="D149" s="90" t="s">
        <v>160</v>
      </c>
      <c r="E149" s="90" t="s">
        <v>278</v>
      </c>
      <c r="F149" s="90" t="s">
        <v>278</v>
      </c>
    </row>
    <row r="150" spans="1:6" x14ac:dyDescent="0.25">
      <c r="A150" s="93" t="s">
        <v>279</v>
      </c>
      <c r="B150" s="90" t="b">
        <v>1</v>
      </c>
      <c r="C150" s="90" t="s">
        <v>160</v>
      </c>
      <c r="D150" s="90" t="s">
        <v>160</v>
      </c>
      <c r="E150" s="90" t="s">
        <v>280</v>
      </c>
      <c r="F150" s="90" t="s">
        <v>280</v>
      </c>
    </row>
    <row r="151" spans="1:6" x14ac:dyDescent="0.25">
      <c r="A151" s="93" t="s">
        <v>281</v>
      </c>
      <c r="B151" s="90" t="b">
        <v>1</v>
      </c>
      <c r="C151" s="90" t="s">
        <v>160</v>
      </c>
      <c r="D151" s="90" t="s">
        <v>160</v>
      </c>
      <c r="E151" s="90" t="s">
        <v>282</v>
      </c>
      <c r="F151" s="90" t="s">
        <v>282</v>
      </c>
    </row>
    <row r="152" spans="1:6" x14ac:dyDescent="0.25">
      <c r="A152" s="93" t="s">
        <v>283</v>
      </c>
      <c r="B152" s="90" t="b">
        <v>1</v>
      </c>
      <c r="C152" s="90" t="s">
        <v>160</v>
      </c>
      <c r="D152" s="90" t="s">
        <v>160</v>
      </c>
      <c r="E152" s="90" t="s">
        <v>284</v>
      </c>
      <c r="F152" s="90" t="s">
        <v>284</v>
      </c>
    </row>
    <row r="153" spans="1:6" x14ac:dyDescent="0.25">
      <c r="A153" s="93" t="s">
        <v>285</v>
      </c>
      <c r="B153" s="90" t="b">
        <v>1</v>
      </c>
      <c r="C153" s="90" t="s">
        <v>160</v>
      </c>
      <c r="D153" s="90" t="s">
        <v>160</v>
      </c>
      <c r="E153" s="90" t="s">
        <v>286</v>
      </c>
      <c r="F153" s="90" t="s">
        <v>286</v>
      </c>
    </row>
    <row r="154" spans="1:6" x14ac:dyDescent="0.25">
      <c r="A154" s="93" t="s">
        <v>287</v>
      </c>
      <c r="B154" s="90" t="b">
        <v>1</v>
      </c>
      <c r="C154" s="90" t="s">
        <v>160</v>
      </c>
      <c r="D154" s="90" t="s">
        <v>160</v>
      </c>
      <c r="E154" s="90" t="s">
        <v>288</v>
      </c>
      <c r="F154" s="90" t="s">
        <v>288</v>
      </c>
    </row>
    <row r="155" spans="1:6" x14ac:dyDescent="0.25">
      <c r="A155" s="93" t="s">
        <v>289</v>
      </c>
      <c r="B155" s="90" t="b">
        <v>1</v>
      </c>
      <c r="C155" s="90" t="s">
        <v>160</v>
      </c>
      <c r="D155" s="90" t="s">
        <v>160</v>
      </c>
      <c r="E155" s="90" t="s">
        <v>290</v>
      </c>
      <c r="F155" s="90" t="s">
        <v>290</v>
      </c>
    </row>
    <row r="156" spans="1:6" x14ac:dyDescent="0.25">
      <c r="A156" s="93" t="s">
        <v>291</v>
      </c>
      <c r="B156" s="90" t="b">
        <v>1</v>
      </c>
      <c r="C156" s="90" t="s">
        <v>160</v>
      </c>
      <c r="D156" s="90" t="s">
        <v>160</v>
      </c>
      <c r="E156" s="90" t="s">
        <v>292</v>
      </c>
      <c r="F156" s="90" t="s">
        <v>292</v>
      </c>
    </row>
    <row r="157" spans="1:6" x14ac:dyDescent="0.25">
      <c r="A157" s="93" t="s">
        <v>293</v>
      </c>
      <c r="B157" s="90" t="b">
        <v>1</v>
      </c>
      <c r="C157" s="90" t="s">
        <v>160</v>
      </c>
      <c r="D157" s="90" t="s">
        <v>160</v>
      </c>
      <c r="E157" s="90" t="s">
        <v>294</v>
      </c>
      <c r="F157" s="90" t="s">
        <v>294</v>
      </c>
    </row>
    <row r="158" spans="1:6" x14ac:dyDescent="0.25">
      <c r="A158" s="93" t="s">
        <v>295</v>
      </c>
      <c r="B158" s="90" t="b">
        <v>1</v>
      </c>
      <c r="C158" s="90" t="s">
        <v>160</v>
      </c>
      <c r="D158" s="90" t="s">
        <v>160</v>
      </c>
      <c r="E158" s="90" t="s">
        <v>296</v>
      </c>
      <c r="F158" s="90" t="s">
        <v>296</v>
      </c>
    </row>
    <row r="159" spans="1:6" x14ac:dyDescent="0.25">
      <c r="A159" s="93" t="s">
        <v>297</v>
      </c>
      <c r="B159" s="90" t="b">
        <v>1</v>
      </c>
      <c r="C159" s="90" t="s">
        <v>160</v>
      </c>
      <c r="D159" s="90" t="s">
        <v>160</v>
      </c>
      <c r="E159" s="90" t="s">
        <v>298</v>
      </c>
      <c r="F159" s="90" t="s">
        <v>298</v>
      </c>
    </row>
    <row r="160" spans="1:6" x14ac:dyDescent="0.25">
      <c r="A160" s="93" t="s">
        <v>299</v>
      </c>
      <c r="B160" s="90" t="b">
        <v>1</v>
      </c>
      <c r="C160" s="90" t="s">
        <v>160</v>
      </c>
      <c r="D160" s="90" t="s">
        <v>160</v>
      </c>
      <c r="E160" s="90" t="s">
        <v>300</v>
      </c>
      <c r="F160" s="90" t="s">
        <v>300</v>
      </c>
    </row>
    <row r="161" spans="1:6" x14ac:dyDescent="0.25">
      <c r="A161" s="93" t="s">
        <v>301</v>
      </c>
      <c r="B161" s="90" t="b">
        <v>1</v>
      </c>
      <c r="C161" s="90" t="s">
        <v>160</v>
      </c>
      <c r="D161" s="90" t="s">
        <v>160</v>
      </c>
      <c r="E161" s="90" t="s">
        <v>302</v>
      </c>
      <c r="F161" s="90" t="s">
        <v>302</v>
      </c>
    </row>
    <row r="162" spans="1:6" x14ac:dyDescent="0.25">
      <c r="A162" s="93" t="s">
        <v>303</v>
      </c>
      <c r="B162" s="90" t="b">
        <v>1</v>
      </c>
      <c r="C162" s="90" t="s">
        <v>160</v>
      </c>
      <c r="D162" s="90" t="s">
        <v>160</v>
      </c>
      <c r="E162" s="90" t="s">
        <v>304</v>
      </c>
      <c r="F162" s="90" t="s">
        <v>304</v>
      </c>
    </row>
    <row r="163" spans="1:6" x14ac:dyDescent="0.25">
      <c r="A163" s="93" t="s">
        <v>305</v>
      </c>
      <c r="B163" s="90" t="b">
        <v>1</v>
      </c>
      <c r="C163" s="90" t="s">
        <v>160</v>
      </c>
      <c r="D163" s="90" t="s">
        <v>160</v>
      </c>
      <c r="E163" s="90" t="s">
        <v>306</v>
      </c>
      <c r="F163" s="90" t="s">
        <v>306</v>
      </c>
    </row>
    <row r="164" spans="1:6" x14ac:dyDescent="0.25">
      <c r="A164" s="93" t="s">
        <v>307</v>
      </c>
      <c r="B164" s="90" t="b">
        <v>1</v>
      </c>
      <c r="C164" s="90" t="s">
        <v>160</v>
      </c>
      <c r="D164" s="90" t="s">
        <v>160</v>
      </c>
      <c r="E164" s="90" t="s">
        <v>308</v>
      </c>
      <c r="F164" s="90" t="s">
        <v>308</v>
      </c>
    </row>
    <row r="165" spans="1:6" x14ac:dyDescent="0.25">
      <c r="A165" s="93" t="s">
        <v>309</v>
      </c>
      <c r="B165" s="90" t="b">
        <v>1</v>
      </c>
      <c r="C165" s="90" t="s">
        <v>160</v>
      </c>
      <c r="D165" s="90" t="s">
        <v>160</v>
      </c>
      <c r="E165" s="90" t="s">
        <v>310</v>
      </c>
      <c r="F165" s="90" t="s">
        <v>310</v>
      </c>
    </row>
    <row r="166" spans="1:6" x14ac:dyDescent="0.25">
      <c r="A166" s="93" t="s">
        <v>311</v>
      </c>
      <c r="B166" s="90" t="b">
        <v>1</v>
      </c>
      <c r="C166" s="90" t="s">
        <v>160</v>
      </c>
      <c r="D166" s="90" t="s">
        <v>160</v>
      </c>
      <c r="E166" s="90" t="s">
        <v>312</v>
      </c>
      <c r="F166" s="90" t="s">
        <v>312</v>
      </c>
    </row>
    <row r="167" spans="1:6" x14ac:dyDescent="0.25">
      <c r="A167" s="93" t="s">
        <v>313</v>
      </c>
      <c r="B167" s="90" t="b">
        <v>1</v>
      </c>
      <c r="C167" s="90" t="s">
        <v>160</v>
      </c>
      <c r="D167" s="90" t="s">
        <v>160</v>
      </c>
      <c r="E167" s="90" t="s">
        <v>314</v>
      </c>
      <c r="F167" s="90" t="s">
        <v>314</v>
      </c>
    </row>
    <row r="168" spans="1:6" x14ac:dyDescent="0.25">
      <c r="A168" s="93" t="s">
        <v>315</v>
      </c>
      <c r="B168" s="90" t="b">
        <v>1</v>
      </c>
      <c r="C168" s="90" t="s">
        <v>160</v>
      </c>
      <c r="D168" s="90" t="s">
        <v>160</v>
      </c>
      <c r="E168" s="90" t="s">
        <v>316</v>
      </c>
      <c r="F168" s="90" t="s">
        <v>316</v>
      </c>
    </row>
    <row r="169" spans="1:6" x14ac:dyDescent="0.25">
      <c r="A169" s="93" t="s">
        <v>317</v>
      </c>
      <c r="B169" s="90" t="b">
        <v>1</v>
      </c>
      <c r="C169" s="90" t="s">
        <v>160</v>
      </c>
      <c r="D169" s="90" t="s">
        <v>160</v>
      </c>
      <c r="E169" s="90" t="s">
        <v>318</v>
      </c>
      <c r="F169" s="90" t="s">
        <v>318</v>
      </c>
    </row>
    <row r="170" spans="1:6" x14ac:dyDescent="0.25">
      <c r="A170" s="93" t="s">
        <v>319</v>
      </c>
      <c r="B170" s="90" t="b">
        <v>1</v>
      </c>
      <c r="C170" s="90" t="s">
        <v>160</v>
      </c>
      <c r="D170" s="90" t="s">
        <v>160</v>
      </c>
      <c r="E170" s="90" t="s">
        <v>320</v>
      </c>
      <c r="F170" s="90" t="s">
        <v>320</v>
      </c>
    </row>
    <row r="171" spans="1:6" x14ac:dyDescent="0.25">
      <c r="A171" s="93" t="s">
        <v>321</v>
      </c>
      <c r="B171" s="90" t="b">
        <v>1</v>
      </c>
      <c r="C171" s="90" t="s">
        <v>160</v>
      </c>
      <c r="D171" s="90" t="s">
        <v>160</v>
      </c>
      <c r="E171" s="90" t="s">
        <v>322</v>
      </c>
      <c r="F171" s="90" t="s">
        <v>322</v>
      </c>
    </row>
    <row r="172" spans="1:6" x14ac:dyDescent="0.25">
      <c r="A172" s="93" t="s">
        <v>323</v>
      </c>
      <c r="B172" s="90" t="b">
        <v>1</v>
      </c>
      <c r="C172" s="90" t="s">
        <v>160</v>
      </c>
      <c r="D172" s="90" t="s">
        <v>160</v>
      </c>
      <c r="E172" s="90" t="s">
        <v>324</v>
      </c>
      <c r="F172" s="90" t="s">
        <v>324</v>
      </c>
    </row>
    <row r="173" spans="1:6" x14ac:dyDescent="0.25">
      <c r="A173" s="93" t="s">
        <v>325</v>
      </c>
      <c r="B173" s="90" t="b">
        <v>1</v>
      </c>
      <c r="C173" s="90" t="s">
        <v>160</v>
      </c>
      <c r="D173" s="90" t="s">
        <v>160</v>
      </c>
      <c r="E173" s="90" t="s">
        <v>326</v>
      </c>
      <c r="F173" s="90" t="s">
        <v>326</v>
      </c>
    </row>
    <row r="174" spans="1:6" x14ac:dyDescent="0.25">
      <c r="A174" s="93" t="s">
        <v>327</v>
      </c>
      <c r="B174" s="90" t="b">
        <v>1</v>
      </c>
      <c r="C174" s="90" t="s">
        <v>160</v>
      </c>
      <c r="D174" s="90" t="s">
        <v>160</v>
      </c>
      <c r="E174" s="90" t="s">
        <v>328</v>
      </c>
      <c r="F174" s="90" t="s">
        <v>328</v>
      </c>
    </row>
    <row r="175" spans="1:6" x14ac:dyDescent="0.25">
      <c r="A175" s="93" t="s">
        <v>329</v>
      </c>
      <c r="B175" s="90" t="b">
        <v>1</v>
      </c>
      <c r="C175" s="90" t="s">
        <v>160</v>
      </c>
      <c r="D175" s="90" t="s">
        <v>160</v>
      </c>
      <c r="E175" s="90" t="s">
        <v>330</v>
      </c>
      <c r="F175" s="90" t="s">
        <v>330</v>
      </c>
    </row>
    <row r="176" spans="1:6" x14ac:dyDescent="0.25">
      <c r="A176" s="93" t="s">
        <v>331</v>
      </c>
      <c r="B176" s="90" t="b">
        <v>1</v>
      </c>
      <c r="C176" s="90" t="s">
        <v>160</v>
      </c>
      <c r="D176" s="90" t="s">
        <v>160</v>
      </c>
      <c r="E176" s="90" t="s">
        <v>332</v>
      </c>
      <c r="F176" s="90" t="s">
        <v>332</v>
      </c>
    </row>
    <row r="177" spans="1:6" x14ac:dyDescent="0.25">
      <c r="A177" s="93" t="s">
        <v>333</v>
      </c>
      <c r="B177" s="90" t="b">
        <v>1</v>
      </c>
      <c r="C177" s="90" t="s">
        <v>160</v>
      </c>
      <c r="D177" s="90" t="s">
        <v>160</v>
      </c>
      <c r="E177" s="90" t="s">
        <v>334</v>
      </c>
      <c r="F177" s="90" t="s">
        <v>334</v>
      </c>
    </row>
    <row r="178" spans="1:6" x14ac:dyDescent="0.25">
      <c r="A178" s="33"/>
      <c r="D178" s="42"/>
      <c r="E178" s="32"/>
      <c r="F178" s="32"/>
    </row>
    <row r="179" spans="1:6" x14ac:dyDescent="0.25">
      <c r="A179" s="33"/>
      <c r="D179" s="32"/>
      <c r="E179" s="32"/>
      <c r="F179" s="32"/>
    </row>
    <row r="180" spans="1:6" x14ac:dyDescent="0.25">
      <c r="A180" s="33"/>
      <c r="D180" s="42"/>
      <c r="E180" s="32"/>
      <c r="F180" s="32"/>
    </row>
    <row r="181" spans="1:6" x14ac:dyDescent="0.25">
      <c r="A181" s="33"/>
      <c r="D181" s="32"/>
      <c r="E181" s="37"/>
      <c r="F181" s="37"/>
    </row>
    <row r="182" spans="1:6" x14ac:dyDescent="0.25">
      <c r="A182" s="33"/>
      <c r="D182" s="24"/>
      <c r="E182" s="40"/>
      <c r="F182" s="40"/>
    </row>
    <row r="183" spans="1:6" x14ac:dyDescent="0.25">
      <c r="A183" s="33"/>
      <c r="D183" s="24"/>
      <c r="E183" s="40"/>
      <c r="F183" s="40"/>
    </row>
    <row r="184" spans="1:6" x14ac:dyDescent="0.25">
      <c r="A184" s="33"/>
      <c r="D184" s="32"/>
      <c r="E184" s="41"/>
      <c r="F184" s="41"/>
    </row>
    <row r="185" spans="1:6" x14ac:dyDescent="0.25">
      <c r="A185" s="33"/>
      <c r="D185" s="32"/>
      <c r="E185" s="41"/>
      <c r="F185" s="41"/>
    </row>
    <row r="186" spans="1:6" x14ac:dyDescent="0.25">
      <c r="A186" s="33"/>
      <c r="D186" s="42"/>
      <c r="E186" s="41"/>
      <c r="F186" s="41"/>
    </row>
    <row r="187" spans="1:6" x14ac:dyDescent="0.25">
      <c r="A187" s="33"/>
      <c r="D187" s="32"/>
      <c r="E187" s="41"/>
      <c r="F187" s="41"/>
    </row>
    <row r="188" spans="1:6" x14ac:dyDescent="0.25">
      <c r="A188" s="33"/>
      <c r="D188" s="32"/>
      <c r="E188" s="41"/>
      <c r="F188" s="41"/>
    </row>
    <row r="189" spans="1:6" x14ac:dyDescent="0.25">
      <c r="A189" s="33"/>
      <c r="D189" s="32"/>
      <c r="E189" s="41"/>
      <c r="F189" s="41"/>
    </row>
    <row r="190" spans="1:6" x14ac:dyDescent="0.25">
      <c r="A190" s="33"/>
      <c r="D190" s="32"/>
      <c r="E190" s="41"/>
      <c r="F190" s="41"/>
    </row>
    <row r="191" spans="1:6" x14ac:dyDescent="0.25">
      <c r="A191" s="33"/>
      <c r="D191" s="32"/>
      <c r="E191" s="41"/>
      <c r="F191" s="41"/>
    </row>
    <row r="192" spans="1:6" x14ac:dyDescent="0.25">
      <c r="A192" s="33"/>
      <c r="D192" s="32"/>
      <c r="E192" s="37"/>
      <c r="F192" s="37"/>
    </row>
    <row r="193" spans="1:6" x14ac:dyDescent="0.25">
      <c r="A193" s="33"/>
      <c r="D193" s="24"/>
      <c r="E193" s="38"/>
      <c r="F193" s="38"/>
    </row>
    <row r="194" spans="1:6" x14ac:dyDescent="0.25">
      <c r="A194" s="33"/>
      <c r="D194" s="32"/>
      <c r="E194" s="37"/>
      <c r="F194" s="37"/>
    </row>
    <row r="195" spans="1:6" x14ac:dyDescent="0.25">
      <c r="A195" s="33"/>
      <c r="D195" s="32"/>
      <c r="E195" s="37"/>
      <c r="F195" s="37"/>
    </row>
    <row r="196" spans="1:6" x14ac:dyDescent="0.25">
      <c r="A196" s="33"/>
      <c r="D196" s="32"/>
      <c r="E196" s="37"/>
      <c r="F196" s="37"/>
    </row>
    <row r="197" spans="1:6" x14ac:dyDescent="0.25">
      <c r="A197" s="33"/>
      <c r="D197" s="32"/>
      <c r="E197" s="37"/>
      <c r="F197" s="37"/>
    </row>
    <row r="198" spans="1:6" x14ac:dyDescent="0.25">
      <c r="A198" s="33"/>
      <c r="D198" s="32"/>
      <c r="E198" s="37"/>
      <c r="F198" s="37"/>
    </row>
    <row r="199" spans="1:6" x14ac:dyDescent="0.25">
      <c r="A199" s="33"/>
      <c r="D199" s="32"/>
      <c r="E199" s="37"/>
      <c r="F199" s="37"/>
    </row>
    <row r="200" spans="1:6" x14ac:dyDescent="0.25">
      <c r="A200" s="33"/>
      <c r="D200" s="42"/>
      <c r="E200" s="41"/>
      <c r="F200" s="41"/>
    </row>
    <row r="201" spans="1:6" x14ac:dyDescent="0.25">
      <c r="A201" s="33"/>
      <c r="D201" s="32"/>
      <c r="E201" s="41"/>
      <c r="F201" s="41"/>
    </row>
    <row r="202" spans="1:6" x14ac:dyDescent="0.25">
      <c r="A202" s="33"/>
      <c r="D202" s="32"/>
      <c r="E202" s="41"/>
      <c r="F202" s="41"/>
    </row>
    <row r="203" spans="1:6" x14ac:dyDescent="0.25">
      <c r="A203" s="33"/>
      <c r="D203" s="24"/>
      <c r="E203" s="41"/>
      <c r="F203" s="41"/>
    </row>
    <row r="204" spans="1:6" x14ac:dyDescent="0.25">
      <c r="A204" s="33"/>
      <c r="D204" s="39"/>
      <c r="E204" s="40"/>
      <c r="F204" s="40"/>
    </row>
    <row r="205" spans="1:6" x14ac:dyDescent="0.25">
      <c r="A205" s="33"/>
      <c r="D205" s="24"/>
      <c r="E205" s="40"/>
      <c r="F205" s="40"/>
    </row>
    <row r="206" spans="1:6" x14ac:dyDescent="0.25">
      <c r="A206" s="33"/>
      <c r="D206" s="39"/>
      <c r="E206" s="40"/>
      <c r="F206" s="40"/>
    </row>
    <row r="207" spans="1:6" x14ac:dyDescent="0.25">
      <c r="A207" s="33"/>
      <c r="D207" s="24"/>
      <c r="E207" s="40"/>
      <c r="F207" s="40"/>
    </row>
    <row r="208" spans="1:6" x14ac:dyDescent="0.25">
      <c r="A208" s="33"/>
      <c r="D208" s="24"/>
      <c r="E208" s="40"/>
      <c r="F208" s="40"/>
    </row>
    <row r="209" spans="1:6" x14ac:dyDescent="0.25">
      <c r="A209" s="33"/>
      <c r="D209" s="24"/>
      <c r="E209" s="38"/>
      <c r="F209" s="38"/>
    </row>
    <row r="210" spans="1:6" x14ac:dyDescent="0.25">
      <c r="A210" s="33"/>
      <c r="D210" s="24"/>
      <c r="E210" s="38"/>
      <c r="F210" s="38"/>
    </row>
    <row r="211" spans="1:6" x14ac:dyDescent="0.25">
      <c r="A211" s="33"/>
      <c r="D211" s="24"/>
      <c r="E211" s="24"/>
      <c r="F211" s="24"/>
    </row>
    <row r="212" spans="1:6" x14ac:dyDescent="0.25">
      <c r="A212" s="33"/>
      <c r="D212" s="24"/>
      <c r="E212" s="32"/>
      <c r="F212" s="32"/>
    </row>
    <row r="213" spans="1:6" x14ac:dyDescent="0.25">
      <c r="A213" s="33"/>
      <c r="D213" s="24"/>
      <c r="E213" s="24"/>
      <c r="F213" s="24"/>
    </row>
    <row r="214" spans="1:6" x14ac:dyDescent="0.25">
      <c r="A214" s="33"/>
      <c r="D214" s="24"/>
      <c r="E214" s="32"/>
      <c r="F214" s="32"/>
    </row>
    <row r="215" spans="1:6" x14ac:dyDescent="0.25">
      <c r="A215" s="33"/>
      <c r="D215" s="39"/>
      <c r="E215" s="24"/>
      <c r="F215" s="24"/>
    </row>
    <row r="216" spans="1:6" x14ac:dyDescent="0.25">
      <c r="A216" s="33"/>
      <c r="D216" s="24"/>
      <c r="E216" s="24"/>
      <c r="F216" s="24"/>
    </row>
    <row r="217" spans="1:6" x14ac:dyDescent="0.25">
      <c r="A217" s="33"/>
      <c r="D217" s="24"/>
      <c r="E217" s="38"/>
      <c r="F217" s="38"/>
    </row>
    <row r="218" spans="1:6" x14ac:dyDescent="0.25">
      <c r="A218" s="33"/>
      <c r="D218" s="24"/>
      <c r="E218" s="37"/>
      <c r="F218" s="37"/>
    </row>
    <row r="219" spans="1:6" x14ac:dyDescent="0.25">
      <c r="A219" s="33"/>
      <c r="D219" s="24"/>
      <c r="E219" s="24"/>
      <c r="F219" s="24"/>
    </row>
    <row r="220" spans="1:6" x14ac:dyDescent="0.25">
      <c r="A220" s="33"/>
      <c r="D220" s="24"/>
      <c r="E220" s="24"/>
      <c r="F220" s="24"/>
    </row>
    <row r="221" spans="1:6" x14ac:dyDescent="0.25">
      <c r="A221" s="33"/>
      <c r="D221" s="24"/>
      <c r="E221" s="34"/>
      <c r="F221" s="34"/>
    </row>
    <row r="222" spans="1:6" x14ac:dyDescent="0.25">
      <c r="A222" s="33"/>
      <c r="D222" s="24"/>
      <c r="E222" s="34"/>
      <c r="F222" s="34"/>
    </row>
    <row r="223" spans="1:6" x14ac:dyDescent="0.25">
      <c r="A223" s="36"/>
      <c r="D223" s="24"/>
      <c r="E223" s="34"/>
      <c r="F223" s="34"/>
    </row>
    <row r="224" spans="1:6" x14ac:dyDescent="0.25">
      <c r="A224" s="36"/>
      <c r="D224" s="24"/>
      <c r="E224" s="34"/>
      <c r="F224" s="34"/>
    </row>
    <row r="225" spans="1:6" x14ac:dyDescent="0.25">
      <c r="A225" s="36"/>
      <c r="D225" s="24"/>
      <c r="E225" s="34"/>
      <c r="F225" s="34"/>
    </row>
    <row r="226" spans="1:6" x14ac:dyDescent="0.25">
      <c r="A226" s="33"/>
      <c r="D226" s="24"/>
      <c r="E226" s="34"/>
      <c r="F226" s="34"/>
    </row>
    <row r="227" spans="1:6" x14ac:dyDescent="0.25">
      <c r="A227" s="33"/>
      <c r="D227" s="24"/>
      <c r="E227" s="34"/>
      <c r="F227" s="34"/>
    </row>
    <row r="228" spans="1:6" x14ac:dyDescent="0.25">
      <c r="A228" s="33"/>
      <c r="D228" s="24"/>
      <c r="E228" s="34"/>
      <c r="F228" s="34"/>
    </row>
    <row r="229" spans="1:6" x14ac:dyDescent="0.25">
      <c r="A229" s="33"/>
      <c r="D229" s="24"/>
      <c r="E229" s="34"/>
      <c r="F229" s="34"/>
    </row>
    <row r="230" spans="1:6" x14ac:dyDescent="0.25">
      <c r="A230" s="33"/>
      <c r="D230" s="24"/>
      <c r="E230" s="34"/>
      <c r="F230" s="34"/>
    </row>
    <row r="231" spans="1:6" x14ac:dyDescent="0.25">
      <c r="A231" s="33"/>
      <c r="D231" s="24"/>
      <c r="E231" s="32"/>
      <c r="F231" s="32"/>
    </row>
    <row r="232" spans="1:6" x14ac:dyDescent="0.25">
      <c r="A232" s="33"/>
      <c r="D232" s="24"/>
      <c r="E232" s="35"/>
      <c r="F232" s="35"/>
    </row>
    <row r="233" spans="1:6" x14ac:dyDescent="0.25">
      <c r="A233" s="33"/>
      <c r="D233" s="24"/>
      <c r="E233" s="35"/>
      <c r="F233" s="35"/>
    </row>
    <row r="234" spans="1:6" x14ac:dyDescent="0.25">
      <c r="A234" s="33"/>
      <c r="D234" s="24"/>
      <c r="E234" s="35"/>
      <c r="F234" s="35"/>
    </row>
    <row r="235" spans="1:6" x14ac:dyDescent="0.25">
      <c r="A235" s="33"/>
      <c r="D235" s="24"/>
      <c r="E235" s="34"/>
      <c r="F235" s="34"/>
    </row>
    <row r="236" spans="1:6" x14ac:dyDescent="0.25">
      <c r="A236" s="33"/>
      <c r="D236" s="24"/>
      <c r="E236" s="34"/>
      <c r="F236" s="34"/>
    </row>
    <row r="237" spans="1:6" x14ac:dyDescent="0.25">
      <c r="A237" s="33"/>
      <c r="D237" s="24"/>
      <c r="E237" s="34"/>
      <c r="F237" s="34"/>
    </row>
    <row r="238" spans="1:6" x14ac:dyDescent="0.25">
      <c r="A238" s="33"/>
      <c r="D238" s="24"/>
      <c r="E238" s="34"/>
      <c r="F238" s="34"/>
    </row>
    <row r="239" spans="1:6" x14ac:dyDescent="0.25">
      <c r="A239" s="33"/>
      <c r="D239" s="24"/>
      <c r="E239" s="34"/>
      <c r="F239" s="34"/>
    </row>
    <row r="240" spans="1:6" x14ac:dyDescent="0.25">
      <c r="A240" s="33"/>
      <c r="D240" s="24"/>
      <c r="E240" s="34"/>
      <c r="F240" s="34"/>
    </row>
    <row r="241" spans="1:6" x14ac:dyDescent="0.25">
      <c r="A241" s="33"/>
      <c r="D241" s="24"/>
      <c r="E241" s="32"/>
      <c r="F241" s="32"/>
    </row>
    <row r="242" spans="1:6" x14ac:dyDescent="0.25">
      <c r="A242" s="31"/>
      <c r="D242" s="19"/>
      <c r="E242" s="30"/>
      <c r="F242" s="30"/>
    </row>
    <row r="243" spans="1:6" x14ac:dyDescent="0.25">
      <c r="A243" s="31"/>
      <c r="D243" s="19"/>
      <c r="E243" s="30"/>
      <c r="F243" s="30"/>
    </row>
    <row r="244" spans="1:6" x14ac:dyDescent="0.25">
      <c r="A244" s="31"/>
      <c r="D244" s="19"/>
      <c r="E244" s="30"/>
      <c r="F244" s="30"/>
    </row>
    <row r="245" spans="1:6" x14ac:dyDescent="0.25">
      <c r="A245" s="31"/>
      <c r="D245" s="19"/>
      <c r="E245" s="30"/>
      <c r="F245" s="30"/>
    </row>
    <row r="246" spans="1:6" x14ac:dyDescent="0.25">
      <c r="A246" s="31"/>
      <c r="D246" s="19"/>
      <c r="E246" s="30"/>
      <c r="F246" s="30"/>
    </row>
    <row r="247" spans="1:6" x14ac:dyDescent="0.25">
      <c r="A247" s="31"/>
      <c r="D247" s="19"/>
      <c r="E247" s="30"/>
      <c r="F247" s="30"/>
    </row>
    <row r="248" spans="1:6" x14ac:dyDescent="0.25">
      <c r="A248" s="31"/>
      <c r="D248" s="19"/>
      <c r="E248" s="30"/>
      <c r="F248" s="30"/>
    </row>
    <row r="249" spans="1:6" x14ac:dyDescent="0.25">
      <c r="A249" s="31"/>
      <c r="D249" s="19"/>
      <c r="E249" s="30"/>
      <c r="F249" s="30"/>
    </row>
    <row r="250" spans="1:6" x14ac:dyDescent="0.25">
      <c r="A250" s="31"/>
      <c r="D250" s="19"/>
      <c r="E250" s="30"/>
      <c r="F250" s="30"/>
    </row>
    <row r="251" spans="1:6" x14ac:dyDescent="0.25">
      <c r="A251" s="31"/>
      <c r="D251" s="19"/>
      <c r="E251" s="30"/>
      <c r="F251" s="30"/>
    </row>
    <row r="252" spans="1:6" x14ac:dyDescent="0.25">
      <c r="A252" s="31"/>
      <c r="D252" s="19"/>
      <c r="E252" s="30"/>
      <c r="F252" s="30"/>
    </row>
    <row r="253" spans="1:6" x14ac:dyDescent="0.25">
      <c r="A253" s="31"/>
      <c r="D253" s="19"/>
      <c r="E253" s="30"/>
      <c r="F253" s="30"/>
    </row>
    <row r="254" spans="1:6" x14ac:dyDescent="0.25">
      <c r="A254" s="31"/>
      <c r="D254" s="19"/>
      <c r="E254" s="30"/>
      <c r="F254" s="30"/>
    </row>
    <row r="255" spans="1:6" x14ac:dyDescent="0.25">
      <c r="A255" s="31"/>
      <c r="D255" s="19"/>
      <c r="E255" s="30"/>
      <c r="F255" s="30"/>
    </row>
    <row r="256" spans="1:6" x14ac:dyDescent="0.25">
      <c r="A256" s="31"/>
      <c r="D256" s="19"/>
      <c r="E256" s="30"/>
      <c r="F256" s="30"/>
    </row>
    <row r="257" spans="1:6" x14ac:dyDescent="0.25">
      <c r="A257" s="31"/>
      <c r="D257" s="19"/>
      <c r="E257" s="30"/>
      <c r="F257" s="30"/>
    </row>
    <row r="258" spans="1:6" x14ac:dyDescent="0.25">
      <c r="A258" s="31"/>
      <c r="D258" s="19"/>
      <c r="E258" s="30"/>
      <c r="F258" s="30"/>
    </row>
    <row r="259" spans="1:6" x14ac:dyDescent="0.25">
      <c r="A259" s="31"/>
      <c r="D259" s="19"/>
      <c r="E259" s="30"/>
      <c r="F259" s="30"/>
    </row>
    <row r="260" spans="1:6" x14ac:dyDescent="0.25">
      <c r="A260" s="31"/>
      <c r="D260" s="19"/>
      <c r="E260" s="30"/>
      <c r="F260" s="30"/>
    </row>
    <row r="261" spans="1:6" x14ac:dyDescent="0.25">
      <c r="A261" s="31"/>
      <c r="D261" s="19"/>
      <c r="E261" s="30"/>
      <c r="F261" s="30"/>
    </row>
    <row r="262" spans="1:6" x14ac:dyDescent="0.25">
      <c r="A262" s="31"/>
      <c r="D262" s="19"/>
      <c r="E262" s="30"/>
      <c r="F262" s="30"/>
    </row>
    <row r="263" spans="1:6" x14ac:dyDescent="0.25">
      <c r="A263" s="31"/>
      <c r="D263" s="19"/>
      <c r="E263" s="30"/>
      <c r="F263" s="30"/>
    </row>
    <row r="264" spans="1:6" x14ac:dyDescent="0.25">
      <c r="A264" s="31"/>
      <c r="D264" s="19"/>
      <c r="E264" s="30"/>
      <c r="F264" s="30"/>
    </row>
    <row r="265" spans="1:6" x14ac:dyDescent="0.25">
      <c r="A265" s="31"/>
      <c r="D265" s="19"/>
      <c r="E265" s="30"/>
      <c r="F265" s="30"/>
    </row>
    <row r="266" spans="1:6" x14ac:dyDescent="0.25">
      <c r="A266" s="31"/>
      <c r="D266" s="19"/>
      <c r="E266" s="30"/>
      <c r="F266" s="30"/>
    </row>
    <row r="267" spans="1:6" x14ac:dyDescent="0.25">
      <c r="A267" s="31"/>
      <c r="D267" s="19"/>
      <c r="E267" s="30"/>
      <c r="F267" s="30"/>
    </row>
    <row r="268" spans="1:6" x14ac:dyDescent="0.25">
      <c r="A268" s="31"/>
      <c r="D268" s="19"/>
      <c r="E268" s="30"/>
      <c r="F268" s="30"/>
    </row>
    <row r="269" spans="1:6" x14ac:dyDescent="0.25">
      <c r="A269" s="31"/>
      <c r="D269" s="19"/>
      <c r="E269" s="30"/>
      <c r="F269" s="30"/>
    </row>
    <row r="270" spans="1:6" x14ac:dyDescent="0.25">
      <c r="A270" s="31"/>
      <c r="D270" s="19"/>
      <c r="E270" s="30"/>
      <c r="F270" s="30"/>
    </row>
    <row r="271" spans="1:6" x14ac:dyDescent="0.25">
      <c r="A271" s="31"/>
      <c r="D271" s="19"/>
      <c r="E271" s="30"/>
      <c r="F271" s="30"/>
    </row>
    <row r="272" spans="1:6" x14ac:dyDescent="0.25">
      <c r="A272" s="31"/>
      <c r="D272" s="19"/>
      <c r="E272" s="30"/>
      <c r="F272" s="30"/>
    </row>
    <row r="273" spans="1:6" x14ac:dyDescent="0.25">
      <c r="A273" s="31"/>
      <c r="D273" s="19"/>
      <c r="E273" s="30"/>
      <c r="F273" s="30"/>
    </row>
    <row r="274" spans="1:6" x14ac:dyDescent="0.25">
      <c r="A274" s="31"/>
      <c r="D274" s="19"/>
      <c r="E274" s="30"/>
      <c r="F274" s="30"/>
    </row>
    <row r="275" spans="1:6" x14ac:dyDescent="0.25">
      <c r="A275" s="31"/>
      <c r="D275" s="19"/>
      <c r="E275" s="30"/>
      <c r="F275" s="30"/>
    </row>
    <row r="276" spans="1:6" x14ac:dyDescent="0.25">
      <c r="A276" s="31"/>
      <c r="D276" s="19"/>
      <c r="E276" s="30"/>
      <c r="F276" s="30"/>
    </row>
    <row r="277" spans="1:6" x14ac:dyDescent="0.25">
      <c r="A277" s="31"/>
      <c r="D277" s="19"/>
      <c r="E277" s="30"/>
      <c r="F277" s="30"/>
    </row>
    <row r="278" spans="1:6" x14ac:dyDescent="0.25">
      <c r="A278" s="31"/>
      <c r="D278" s="19"/>
      <c r="E278" s="30"/>
      <c r="F278" s="30"/>
    </row>
    <row r="279" spans="1:6" x14ac:dyDescent="0.25">
      <c r="A279" s="31"/>
      <c r="D279" s="19"/>
      <c r="E279" s="30"/>
      <c r="F279" s="30"/>
    </row>
    <row r="280" spans="1:6" x14ac:dyDescent="0.25">
      <c r="A280" s="31"/>
      <c r="D280" s="19"/>
      <c r="E280" s="30"/>
      <c r="F280" s="30"/>
    </row>
    <row r="281" spans="1:6" x14ac:dyDescent="0.25">
      <c r="A281" s="31"/>
      <c r="D281" s="19"/>
      <c r="E281" s="30"/>
      <c r="F281" s="30"/>
    </row>
    <row r="282" spans="1:6" x14ac:dyDescent="0.25">
      <c r="A282" s="31"/>
      <c r="D282" s="19"/>
      <c r="E282" s="30"/>
      <c r="F282" s="30"/>
    </row>
    <row r="283" spans="1:6" x14ac:dyDescent="0.25">
      <c r="A283" s="31"/>
      <c r="D283" s="19"/>
      <c r="E283" s="30"/>
      <c r="F283" s="30"/>
    </row>
    <row r="284" spans="1:6" x14ac:dyDescent="0.25">
      <c r="A284" s="31"/>
      <c r="D284" s="19"/>
      <c r="E284" s="30"/>
      <c r="F284" s="30"/>
    </row>
    <row r="285" spans="1:6" x14ac:dyDescent="0.25">
      <c r="A285" s="31"/>
      <c r="D285" s="19"/>
      <c r="E285" s="30"/>
      <c r="F285" s="30"/>
    </row>
    <row r="286" spans="1:6" x14ac:dyDescent="0.25">
      <c r="A286" s="31"/>
      <c r="D286" s="19"/>
      <c r="E286" s="30"/>
      <c r="F286" s="30"/>
    </row>
    <row r="287" spans="1:6" x14ac:dyDescent="0.25">
      <c r="A287" s="31"/>
      <c r="D287" s="19"/>
      <c r="E287" s="30"/>
      <c r="F287" s="30"/>
    </row>
    <row r="288" spans="1:6" x14ac:dyDescent="0.25">
      <c r="A288" s="31"/>
      <c r="D288" s="19"/>
      <c r="E288" s="30"/>
      <c r="F288" s="30"/>
    </row>
    <row r="289" spans="1:6" x14ac:dyDescent="0.25">
      <c r="A289" s="31"/>
      <c r="D289" s="19"/>
      <c r="E289" s="30"/>
      <c r="F289" s="30"/>
    </row>
    <row r="290" spans="1:6" x14ac:dyDescent="0.25">
      <c r="A290" s="31"/>
      <c r="D290" s="19"/>
      <c r="E290" s="30"/>
      <c r="F290" s="30"/>
    </row>
    <row r="291" spans="1:6" x14ac:dyDescent="0.25">
      <c r="A291" s="31"/>
      <c r="D291" s="19"/>
      <c r="E291" s="30"/>
      <c r="F291" s="30"/>
    </row>
    <row r="292" spans="1:6" x14ac:dyDescent="0.25">
      <c r="A292" s="31"/>
      <c r="D292" s="19"/>
      <c r="E292" s="30"/>
      <c r="F292" s="30"/>
    </row>
    <row r="293" spans="1:6" x14ac:dyDescent="0.25">
      <c r="A293" s="31"/>
      <c r="D293" s="19"/>
      <c r="E293" s="30"/>
      <c r="F293" s="30"/>
    </row>
    <row r="294" spans="1:6" x14ac:dyDescent="0.25">
      <c r="A294" s="31"/>
      <c r="D294" s="19"/>
      <c r="E294" s="30"/>
      <c r="F294" s="30"/>
    </row>
    <row r="295" spans="1:6" x14ac:dyDescent="0.25">
      <c r="A295" s="31"/>
      <c r="D295" s="19"/>
      <c r="E295" s="30"/>
      <c r="F295" s="30"/>
    </row>
    <row r="296" spans="1:6" x14ac:dyDescent="0.25">
      <c r="A296" s="31"/>
      <c r="D296" s="19"/>
      <c r="E296" s="30"/>
      <c r="F296" s="30"/>
    </row>
    <row r="297" spans="1:6" x14ac:dyDescent="0.25">
      <c r="A297" s="31"/>
      <c r="D297" s="19"/>
      <c r="E297" s="30"/>
      <c r="F297" s="30"/>
    </row>
    <row r="298" spans="1:6" x14ac:dyDescent="0.25">
      <c r="A298" s="31"/>
      <c r="D298" s="19"/>
      <c r="E298" s="30"/>
      <c r="F298" s="30"/>
    </row>
    <row r="299" spans="1:6" x14ac:dyDescent="0.25">
      <c r="A299" s="31"/>
      <c r="D299" s="19"/>
      <c r="E299" s="30"/>
      <c r="F299" s="30"/>
    </row>
    <row r="300" spans="1:6" x14ac:dyDescent="0.25">
      <c r="A300" s="31"/>
      <c r="D300" s="19"/>
      <c r="E300" s="30"/>
      <c r="F300" s="30"/>
    </row>
    <row r="301" spans="1:6" x14ac:dyDescent="0.25">
      <c r="A301" s="31"/>
      <c r="D301" s="19"/>
      <c r="E301" s="30"/>
      <c r="F301" s="30"/>
    </row>
    <row r="302" spans="1:6" x14ac:dyDescent="0.25">
      <c r="A302" s="31"/>
      <c r="D302" s="19"/>
      <c r="E302" s="30"/>
      <c r="F302" s="30"/>
    </row>
    <row r="303" spans="1:6" x14ac:dyDescent="0.25">
      <c r="A303" s="31"/>
      <c r="D303" s="19"/>
      <c r="E303" s="30"/>
      <c r="F303" s="30"/>
    </row>
    <row r="304" spans="1:6" x14ac:dyDescent="0.25">
      <c r="A304" s="31"/>
      <c r="D304" s="19"/>
      <c r="E304" s="30"/>
      <c r="F304" s="30"/>
    </row>
    <row r="305" spans="1:6" x14ac:dyDescent="0.25">
      <c r="A305" s="31"/>
      <c r="D305" s="19"/>
      <c r="E305" s="30"/>
      <c r="F305" s="30"/>
    </row>
    <row r="306" spans="1:6" x14ac:dyDescent="0.25">
      <c r="A306" s="31"/>
      <c r="D306" s="19"/>
      <c r="E306" s="30"/>
      <c r="F306" s="30"/>
    </row>
    <row r="307" spans="1:6" x14ac:dyDescent="0.25">
      <c r="A307" s="31"/>
      <c r="D307" s="19"/>
      <c r="E307" s="30"/>
      <c r="F307" s="30"/>
    </row>
    <row r="308" spans="1:6" x14ac:dyDescent="0.25">
      <c r="A308" s="31"/>
      <c r="D308" s="19"/>
      <c r="E308" s="30"/>
      <c r="F308" s="30"/>
    </row>
    <row r="309" spans="1:6" x14ac:dyDescent="0.25">
      <c r="A309" s="31"/>
      <c r="D309" s="19"/>
      <c r="E309" s="30"/>
      <c r="F309" s="30"/>
    </row>
    <row r="310" spans="1:6" x14ac:dyDescent="0.25">
      <c r="A310" s="31"/>
      <c r="D310" s="19"/>
      <c r="E310" s="30"/>
      <c r="F310" s="30"/>
    </row>
    <row r="311" spans="1:6" x14ac:dyDescent="0.25">
      <c r="A311" s="31"/>
      <c r="D311" s="19"/>
      <c r="E311" s="30"/>
      <c r="F311" s="30"/>
    </row>
    <row r="312" spans="1:6" x14ac:dyDescent="0.25">
      <c r="A312" s="31"/>
      <c r="D312" s="19"/>
      <c r="E312" s="30"/>
      <c r="F312" s="30"/>
    </row>
    <row r="313" spans="1:6" x14ac:dyDescent="0.25">
      <c r="A313" s="31"/>
      <c r="D313" s="19"/>
      <c r="E313" s="30"/>
      <c r="F313" s="30"/>
    </row>
    <row r="314" spans="1:6" x14ac:dyDescent="0.25">
      <c r="A314" s="31"/>
      <c r="D314" s="19"/>
      <c r="E314" s="30"/>
      <c r="F314" s="30"/>
    </row>
    <row r="315" spans="1:6" x14ac:dyDescent="0.25">
      <c r="A315" s="31"/>
      <c r="D315" s="19"/>
      <c r="E315" s="30"/>
      <c r="F315" s="30"/>
    </row>
    <row r="316" spans="1:6" x14ac:dyDescent="0.25">
      <c r="A316" s="31"/>
      <c r="D316" s="19"/>
      <c r="E316" s="30"/>
      <c r="F316" s="30"/>
    </row>
    <row r="317" spans="1:6" x14ac:dyDescent="0.25">
      <c r="A317" s="31"/>
      <c r="D317" s="19"/>
      <c r="E317" s="30"/>
      <c r="F317" s="30"/>
    </row>
    <row r="318" spans="1:6" x14ac:dyDescent="0.25">
      <c r="A318" s="31"/>
      <c r="D318" s="19"/>
      <c r="E318" s="30"/>
      <c r="F318" s="30"/>
    </row>
    <row r="319" spans="1:6" x14ac:dyDescent="0.25">
      <c r="A319" s="31"/>
      <c r="D319" s="19"/>
      <c r="E319" s="30"/>
      <c r="F319" s="30"/>
    </row>
    <row r="320" spans="1:6" x14ac:dyDescent="0.25">
      <c r="A320" s="31"/>
      <c r="D320" s="19"/>
      <c r="E320" s="30"/>
      <c r="F320" s="30"/>
    </row>
    <row r="321" spans="1:6" x14ac:dyDescent="0.25">
      <c r="A321" s="31"/>
      <c r="D321" s="19"/>
      <c r="E321" s="30"/>
      <c r="F321" s="30"/>
    </row>
    <row r="322" spans="1:6" x14ac:dyDescent="0.25">
      <c r="A322" s="31"/>
      <c r="D322" s="19"/>
      <c r="E322" s="30"/>
      <c r="F322" s="30"/>
    </row>
    <row r="323" spans="1:6" x14ac:dyDescent="0.25">
      <c r="A323" s="31"/>
      <c r="D323" s="19"/>
      <c r="E323" s="30"/>
      <c r="F323" s="30"/>
    </row>
    <row r="324" spans="1:6" x14ac:dyDescent="0.25">
      <c r="A324" s="31"/>
      <c r="D324" s="19"/>
      <c r="E324" s="30"/>
      <c r="F324" s="30"/>
    </row>
    <row r="325" spans="1:6" x14ac:dyDescent="0.25">
      <c r="A325" s="31"/>
      <c r="D325" s="19"/>
      <c r="E325" s="30"/>
      <c r="F325" s="30"/>
    </row>
    <row r="326" spans="1:6" x14ac:dyDescent="0.25">
      <c r="A326" s="31"/>
      <c r="D326" s="19"/>
      <c r="E326" s="30"/>
      <c r="F326" s="30"/>
    </row>
    <row r="327" spans="1:6" x14ac:dyDescent="0.25">
      <c r="A327" s="31"/>
      <c r="D327" s="19"/>
      <c r="E327" s="30"/>
      <c r="F327" s="30"/>
    </row>
    <row r="328" spans="1:6" x14ac:dyDescent="0.25">
      <c r="A328" s="31"/>
      <c r="D328" s="19"/>
      <c r="E328" s="30"/>
      <c r="F328" s="30"/>
    </row>
    <row r="329" spans="1:6" x14ac:dyDescent="0.25">
      <c r="A329" s="31"/>
      <c r="D329" s="19"/>
      <c r="E329" s="30"/>
      <c r="F329" s="30"/>
    </row>
    <row r="330" spans="1:6" x14ac:dyDescent="0.25">
      <c r="A330" s="31"/>
      <c r="D330" s="19"/>
      <c r="E330" s="30"/>
      <c r="F330" s="30"/>
    </row>
    <row r="331" spans="1:6" x14ac:dyDescent="0.25">
      <c r="A331" s="31"/>
      <c r="D331" s="19"/>
      <c r="E331" s="30"/>
      <c r="F331" s="30"/>
    </row>
    <row r="332" spans="1:6" x14ac:dyDescent="0.25">
      <c r="A332" s="31"/>
      <c r="D332" s="19"/>
      <c r="E332" s="30"/>
      <c r="F332" s="30"/>
    </row>
    <row r="333" spans="1:6" x14ac:dyDescent="0.25">
      <c r="A333" s="31"/>
      <c r="D333" s="19"/>
      <c r="E333" s="30"/>
      <c r="F333" s="30"/>
    </row>
    <row r="334" spans="1:6" x14ac:dyDescent="0.25">
      <c r="A334" s="31"/>
      <c r="D334" s="19"/>
      <c r="E334" s="30"/>
      <c r="F334" s="30"/>
    </row>
    <row r="335" spans="1:6" x14ac:dyDescent="0.25">
      <c r="A335" s="31"/>
      <c r="D335" s="19"/>
      <c r="E335" s="30"/>
      <c r="F335" s="30"/>
    </row>
    <row r="336" spans="1:6" x14ac:dyDescent="0.25">
      <c r="A336" s="31"/>
      <c r="D336" s="19"/>
      <c r="E336" s="30"/>
      <c r="F336" s="30"/>
    </row>
    <row r="337" spans="1:4" x14ac:dyDescent="0.25">
      <c r="A337" s="19"/>
      <c r="D337" s="19"/>
    </row>
    <row r="338" spans="1:4" x14ac:dyDescent="0.25">
      <c r="A338" s="19"/>
      <c r="D338" s="19"/>
    </row>
    <row r="339" spans="1:4" x14ac:dyDescent="0.25">
      <c r="A339" s="19"/>
      <c r="D339" s="19"/>
    </row>
    <row r="340" spans="1:4" x14ac:dyDescent="0.25">
      <c r="A340" s="19"/>
      <c r="D340" s="19"/>
    </row>
    <row r="341" spans="1:4" x14ac:dyDescent="0.25">
      <c r="A341" s="19"/>
      <c r="D341" s="19"/>
    </row>
    <row r="342" spans="1:4" x14ac:dyDescent="0.25">
      <c r="A342" s="19"/>
      <c r="D342" s="19"/>
    </row>
    <row r="343" spans="1:4" x14ac:dyDescent="0.25">
      <c r="A343" s="19"/>
      <c r="D343" s="19"/>
    </row>
    <row r="344" spans="1:4" x14ac:dyDescent="0.25">
      <c r="A344" s="19"/>
      <c r="D344" s="19"/>
    </row>
    <row r="345" spans="1:4" x14ac:dyDescent="0.25">
      <c r="A345" s="19"/>
      <c r="D345" s="19"/>
    </row>
    <row r="346" spans="1:4" x14ac:dyDescent="0.25">
      <c r="A346" s="19"/>
      <c r="D346" s="19"/>
    </row>
    <row r="347" spans="1:4" x14ac:dyDescent="0.25">
      <c r="A347" s="19"/>
      <c r="D347" s="19"/>
    </row>
    <row r="348" spans="1:4" x14ac:dyDescent="0.25">
      <c r="A348" s="19"/>
      <c r="D348" s="19"/>
    </row>
    <row r="349" spans="1:4" x14ac:dyDescent="0.25">
      <c r="A349" s="19"/>
      <c r="D349" s="19"/>
    </row>
    <row r="350" spans="1:4" x14ac:dyDescent="0.25">
      <c r="A350" s="19"/>
      <c r="D350" s="19"/>
    </row>
    <row r="351" spans="1:4" x14ac:dyDescent="0.25">
      <c r="A351" s="19"/>
      <c r="D351" s="19"/>
    </row>
    <row r="352" spans="1:4" x14ac:dyDescent="0.25">
      <c r="A352" s="19"/>
      <c r="D352" s="19"/>
    </row>
    <row r="353" spans="1:4" x14ac:dyDescent="0.25">
      <c r="A353" s="19"/>
      <c r="D353" s="19"/>
    </row>
    <row r="354" spans="1:4" x14ac:dyDescent="0.25">
      <c r="A354" s="19"/>
      <c r="D354" s="19"/>
    </row>
    <row r="355" spans="1:4" x14ac:dyDescent="0.25">
      <c r="A355" s="19"/>
      <c r="D355" s="19"/>
    </row>
    <row r="356" spans="1:4" x14ac:dyDescent="0.25">
      <c r="A356" s="19"/>
      <c r="D356" s="19"/>
    </row>
    <row r="357" spans="1:4" x14ac:dyDescent="0.25">
      <c r="A357" s="19"/>
      <c r="D357" s="19"/>
    </row>
    <row r="358" spans="1:4" x14ac:dyDescent="0.25">
      <c r="A358" s="19"/>
      <c r="D358" s="19"/>
    </row>
    <row r="359" spans="1:4" x14ac:dyDescent="0.25">
      <c r="A359" s="19"/>
      <c r="D359" s="19"/>
    </row>
    <row r="360" spans="1:4" x14ac:dyDescent="0.25">
      <c r="A360" s="19"/>
      <c r="D360" s="19"/>
    </row>
    <row r="361" spans="1:4" x14ac:dyDescent="0.25">
      <c r="A361" s="19"/>
      <c r="D361" s="19"/>
    </row>
    <row r="362" spans="1:4" x14ac:dyDescent="0.25">
      <c r="A362" s="19"/>
      <c r="D362" s="19"/>
    </row>
    <row r="363" spans="1:4" x14ac:dyDescent="0.25">
      <c r="A363" s="19"/>
      <c r="D363" s="19"/>
    </row>
    <row r="364" spans="1:4" x14ac:dyDescent="0.25">
      <c r="A364" s="19"/>
      <c r="D364" s="19"/>
    </row>
    <row r="365" spans="1:4" x14ac:dyDescent="0.25">
      <c r="A365" s="19"/>
      <c r="D365" s="19"/>
    </row>
    <row r="366" spans="1:4" x14ac:dyDescent="0.25">
      <c r="A366" s="19"/>
      <c r="D366" s="19"/>
    </row>
    <row r="367" spans="1:4" x14ac:dyDescent="0.25">
      <c r="A367" s="19"/>
      <c r="D367" s="19"/>
    </row>
    <row r="368" spans="1:4" x14ac:dyDescent="0.25">
      <c r="A368" s="19"/>
      <c r="D368" s="19"/>
    </row>
    <row r="369" spans="1:4" x14ac:dyDescent="0.25">
      <c r="A369" s="19"/>
      <c r="D369" s="19"/>
    </row>
    <row r="370" spans="1:4" x14ac:dyDescent="0.25">
      <c r="A370" s="19"/>
      <c r="D370" s="19"/>
    </row>
    <row r="371" spans="1:4" x14ac:dyDescent="0.25">
      <c r="A371" s="19"/>
      <c r="D371" s="19"/>
    </row>
    <row r="372" spans="1:4" x14ac:dyDescent="0.25">
      <c r="A372" s="19"/>
      <c r="D372" s="19"/>
    </row>
    <row r="373" spans="1:4" x14ac:dyDescent="0.25">
      <c r="A373" s="19"/>
      <c r="D373" s="19"/>
    </row>
    <row r="374" spans="1:4" x14ac:dyDescent="0.25">
      <c r="A374" s="19"/>
      <c r="D374" s="19"/>
    </row>
    <row r="375" spans="1:4" x14ac:dyDescent="0.25">
      <c r="A375" s="19"/>
      <c r="D375" s="19"/>
    </row>
    <row r="376" spans="1:4" x14ac:dyDescent="0.25">
      <c r="A376" s="19"/>
      <c r="D376" s="19"/>
    </row>
    <row r="377" spans="1:4" x14ac:dyDescent="0.25">
      <c r="A377" s="19"/>
      <c r="D377" s="19"/>
    </row>
    <row r="378" spans="1:4" x14ac:dyDescent="0.25">
      <c r="A378" s="19"/>
      <c r="D378" s="19"/>
    </row>
    <row r="379" spans="1:4" x14ac:dyDescent="0.25">
      <c r="A379" s="19"/>
      <c r="D379" s="19"/>
    </row>
    <row r="380" spans="1:4" x14ac:dyDescent="0.25">
      <c r="A380" s="19"/>
      <c r="D380" s="19"/>
    </row>
    <row r="381" spans="1:4" x14ac:dyDescent="0.25">
      <c r="A381" s="19"/>
      <c r="D381" s="19"/>
    </row>
    <row r="382" spans="1:4" x14ac:dyDescent="0.25">
      <c r="A382" s="19"/>
      <c r="D382" s="19"/>
    </row>
    <row r="383" spans="1:4" x14ac:dyDescent="0.25">
      <c r="A383" s="19"/>
      <c r="D383" s="19"/>
    </row>
    <row r="384" spans="1:4" x14ac:dyDescent="0.25">
      <c r="A384" s="19"/>
      <c r="D384" s="19"/>
    </row>
    <row r="385" spans="1:4" x14ac:dyDescent="0.25">
      <c r="A385" s="19"/>
      <c r="D385" s="19"/>
    </row>
    <row r="386" spans="1:4" x14ac:dyDescent="0.25">
      <c r="A386" s="19"/>
      <c r="D386" s="19"/>
    </row>
    <row r="387" spans="1:4" x14ac:dyDescent="0.25">
      <c r="A387" s="19"/>
      <c r="D387" s="19"/>
    </row>
    <row r="388" spans="1:4" x14ac:dyDescent="0.25">
      <c r="A388" s="19"/>
      <c r="D388" s="19"/>
    </row>
    <row r="389" spans="1:4" x14ac:dyDescent="0.25">
      <c r="A389" s="19"/>
      <c r="D389" s="19"/>
    </row>
    <row r="390" spans="1:4" x14ac:dyDescent="0.25">
      <c r="A390" s="19"/>
      <c r="D390" s="19"/>
    </row>
    <row r="391" spans="1:4" x14ac:dyDescent="0.25">
      <c r="A391" s="19"/>
      <c r="D391" s="19"/>
    </row>
    <row r="392" spans="1:4" x14ac:dyDescent="0.25">
      <c r="A392" s="19"/>
      <c r="D392" s="19"/>
    </row>
    <row r="393" spans="1:4" x14ac:dyDescent="0.25">
      <c r="A393" s="19"/>
      <c r="D393" s="19"/>
    </row>
    <row r="394" spans="1:4" x14ac:dyDescent="0.25">
      <c r="A394" s="19"/>
      <c r="D394" s="19"/>
    </row>
    <row r="395" spans="1:4" x14ac:dyDescent="0.25">
      <c r="A395" s="19"/>
      <c r="D395" s="19"/>
    </row>
    <row r="396" spans="1:4" x14ac:dyDescent="0.25">
      <c r="A396" s="19"/>
      <c r="D396" s="19"/>
    </row>
    <row r="397" spans="1:4" x14ac:dyDescent="0.25">
      <c r="A397" s="19"/>
      <c r="D397" s="19"/>
    </row>
    <row r="398" spans="1:4" x14ac:dyDescent="0.25">
      <c r="A398" s="19"/>
      <c r="D398" s="19"/>
    </row>
    <row r="399" spans="1:4" x14ac:dyDescent="0.25">
      <c r="A399" s="19"/>
      <c r="D399" s="19"/>
    </row>
    <row r="400" spans="1:4" x14ac:dyDescent="0.25">
      <c r="A400" s="19"/>
      <c r="D400" s="19"/>
    </row>
    <row r="401" spans="1:4" x14ac:dyDescent="0.25">
      <c r="A401" s="19"/>
      <c r="D401" s="19"/>
    </row>
    <row r="402" spans="1:4" x14ac:dyDescent="0.25">
      <c r="A402" s="19"/>
      <c r="D402" s="19"/>
    </row>
    <row r="403" spans="1:4" x14ac:dyDescent="0.25">
      <c r="A403" s="19"/>
      <c r="D403" s="19"/>
    </row>
    <row r="404" spans="1:4" x14ac:dyDescent="0.25">
      <c r="A404" s="19"/>
      <c r="D404" s="19"/>
    </row>
    <row r="405" spans="1:4" x14ac:dyDescent="0.25">
      <c r="A405" s="19"/>
      <c r="D405" s="19"/>
    </row>
    <row r="406" spans="1:4" x14ac:dyDescent="0.25">
      <c r="A406" s="19"/>
      <c r="D406" s="19"/>
    </row>
    <row r="407" spans="1:4" x14ac:dyDescent="0.25">
      <c r="A407" s="19"/>
      <c r="D407" s="19"/>
    </row>
    <row r="408" spans="1:4" x14ac:dyDescent="0.25">
      <c r="A408" s="19"/>
      <c r="D408" s="19"/>
    </row>
    <row r="409" spans="1:4" x14ac:dyDescent="0.25">
      <c r="A409" s="19"/>
      <c r="D409" s="19"/>
    </row>
    <row r="410" spans="1:4" x14ac:dyDescent="0.25">
      <c r="A410" s="19"/>
      <c r="D410" s="19"/>
    </row>
    <row r="411" spans="1:4" x14ac:dyDescent="0.25">
      <c r="A411" s="19"/>
      <c r="D411" s="19"/>
    </row>
    <row r="412" spans="1:4" x14ac:dyDescent="0.25">
      <c r="A412" s="19"/>
      <c r="D412" s="19"/>
    </row>
    <row r="413" spans="1:4" x14ac:dyDescent="0.25">
      <c r="A413" s="19"/>
      <c r="D413" s="19"/>
    </row>
    <row r="414" spans="1:4" x14ac:dyDescent="0.25">
      <c r="A414" s="19"/>
      <c r="D414" s="19"/>
    </row>
    <row r="415" spans="1:4" x14ac:dyDescent="0.25">
      <c r="A415" s="19"/>
      <c r="D415" s="19"/>
    </row>
    <row r="416" spans="1:4" x14ac:dyDescent="0.25">
      <c r="A416" s="19"/>
      <c r="D416" s="19"/>
    </row>
    <row r="417" spans="1:4" x14ac:dyDescent="0.25">
      <c r="A417" s="19"/>
      <c r="D417" s="19"/>
    </row>
    <row r="418" spans="1:4" x14ac:dyDescent="0.25">
      <c r="A418" s="19"/>
      <c r="D418" s="19"/>
    </row>
    <row r="419" spans="1:4" x14ac:dyDescent="0.25">
      <c r="A419" s="19"/>
      <c r="D419" s="19"/>
    </row>
    <row r="420" spans="1:4" x14ac:dyDescent="0.25">
      <c r="A420" s="19"/>
      <c r="D420" s="19"/>
    </row>
    <row r="421" spans="1:4" x14ac:dyDescent="0.25">
      <c r="A421" s="19"/>
      <c r="D421" s="19"/>
    </row>
    <row r="422" spans="1:4" x14ac:dyDescent="0.25">
      <c r="A422" s="19"/>
      <c r="D422" s="19"/>
    </row>
    <row r="423" spans="1:4" x14ac:dyDescent="0.25">
      <c r="A423" s="19"/>
      <c r="D423" s="19"/>
    </row>
    <row r="424" spans="1:4" x14ac:dyDescent="0.25">
      <c r="A424" s="19"/>
      <c r="D424" s="19"/>
    </row>
    <row r="425" spans="1:4" x14ac:dyDescent="0.25">
      <c r="A425" s="19"/>
      <c r="D425" s="19"/>
    </row>
    <row r="426" spans="1:4" x14ac:dyDescent="0.25">
      <c r="A426" s="19"/>
      <c r="D426" s="19"/>
    </row>
    <row r="427" spans="1:4" x14ac:dyDescent="0.25">
      <c r="A427" s="19"/>
      <c r="D427" s="19"/>
    </row>
    <row r="428" spans="1:4" x14ac:dyDescent="0.25">
      <c r="A428" s="19"/>
      <c r="D428" s="19"/>
    </row>
    <row r="429" spans="1:4" x14ac:dyDescent="0.25">
      <c r="A429" s="19"/>
      <c r="D429" s="19"/>
    </row>
    <row r="430" spans="1:4" x14ac:dyDescent="0.25">
      <c r="A430" s="19"/>
      <c r="D430" s="19"/>
    </row>
    <row r="431" spans="1:4" x14ac:dyDescent="0.25">
      <c r="A431" s="19"/>
      <c r="D431" s="19"/>
    </row>
    <row r="432" spans="1:4" x14ac:dyDescent="0.25">
      <c r="A432" s="19"/>
      <c r="D432" s="19"/>
    </row>
    <row r="433" spans="1:4" x14ac:dyDescent="0.25">
      <c r="A433" s="19"/>
      <c r="D433" s="19"/>
    </row>
    <row r="434" spans="1:4" x14ac:dyDescent="0.25">
      <c r="A434" s="19"/>
      <c r="D434" s="19"/>
    </row>
    <row r="435" spans="1:4" x14ac:dyDescent="0.25">
      <c r="A435" s="19"/>
      <c r="D435" s="19"/>
    </row>
    <row r="436" spans="1:4" x14ac:dyDescent="0.25">
      <c r="A436" s="19"/>
      <c r="D436" s="19"/>
    </row>
    <row r="437" spans="1:4" x14ac:dyDescent="0.25">
      <c r="A437" s="19"/>
      <c r="D437" s="19"/>
    </row>
    <row r="438" spans="1:4" x14ac:dyDescent="0.25">
      <c r="A438" s="19"/>
      <c r="D438" s="19"/>
    </row>
    <row r="439" spans="1:4" x14ac:dyDescent="0.25">
      <c r="A439" s="19"/>
      <c r="D439" s="19"/>
    </row>
    <row r="440" spans="1:4" x14ac:dyDescent="0.25">
      <c r="A440" s="19"/>
      <c r="D440" s="19"/>
    </row>
    <row r="441" spans="1:4" x14ac:dyDescent="0.25">
      <c r="A441" s="19"/>
      <c r="D441" s="19"/>
    </row>
    <row r="442" spans="1:4" x14ac:dyDescent="0.25">
      <c r="A442" s="19"/>
      <c r="D442" s="19"/>
    </row>
    <row r="443" spans="1:4" x14ac:dyDescent="0.25">
      <c r="A443" s="19"/>
      <c r="D443" s="19"/>
    </row>
    <row r="444" spans="1:4" x14ac:dyDescent="0.25">
      <c r="A444" s="19"/>
      <c r="D444" s="19"/>
    </row>
    <row r="445" spans="1:4" x14ac:dyDescent="0.25">
      <c r="A445" s="19"/>
      <c r="D445" s="19"/>
    </row>
    <row r="446" spans="1:4" x14ac:dyDescent="0.25">
      <c r="A446" s="19"/>
      <c r="D446" s="19"/>
    </row>
    <row r="447" spans="1:4" x14ac:dyDescent="0.25">
      <c r="A447" s="19"/>
      <c r="D447" s="19"/>
    </row>
    <row r="448" spans="1:4" x14ac:dyDescent="0.25">
      <c r="A448" s="19"/>
      <c r="D448" s="19"/>
    </row>
    <row r="449" spans="1:4" x14ac:dyDescent="0.25">
      <c r="A449" s="19"/>
      <c r="D449" s="19"/>
    </row>
    <row r="450" spans="1:4" x14ac:dyDescent="0.25">
      <c r="A450" s="19"/>
      <c r="D450" s="19"/>
    </row>
    <row r="451" spans="1:4" x14ac:dyDescent="0.25">
      <c r="A451" s="19"/>
      <c r="D451" s="19"/>
    </row>
    <row r="452" spans="1:4" x14ac:dyDescent="0.25">
      <c r="A452" s="19"/>
      <c r="D452" s="19"/>
    </row>
    <row r="453" spans="1:4" x14ac:dyDescent="0.25">
      <c r="A453" s="19"/>
      <c r="D453" s="19"/>
    </row>
    <row r="454" spans="1:4" x14ac:dyDescent="0.25">
      <c r="A454" s="19"/>
      <c r="D454" s="19"/>
    </row>
    <row r="455" spans="1:4" x14ac:dyDescent="0.25">
      <c r="A455" s="19"/>
      <c r="D455" s="19"/>
    </row>
    <row r="456" spans="1:4" x14ac:dyDescent="0.25">
      <c r="A456" s="19"/>
      <c r="D456" s="19"/>
    </row>
    <row r="457" spans="1:4" x14ac:dyDescent="0.25">
      <c r="A457" s="19"/>
      <c r="D457" s="19"/>
    </row>
    <row r="458" spans="1:4" x14ac:dyDescent="0.25">
      <c r="A458" s="19"/>
      <c r="D458" s="19"/>
    </row>
    <row r="459" spans="1:4" x14ac:dyDescent="0.25">
      <c r="A459" s="19"/>
      <c r="D459" s="19"/>
    </row>
    <row r="460" spans="1:4" x14ac:dyDescent="0.25">
      <c r="A460" s="19"/>
      <c r="D460" s="19"/>
    </row>
    <row r="461" spans="1:4" x14ac:dyDescent="0.25">
      <c r="A461" s="19"/>
      <c r="D461" s="19"/>
    </row>
    <row r="462" spans="1:4" x14ac:dyDescent="0.25">
      <c r="A462" s="19"/>
      <c r="D462" s="19"/>
    </row>
    <row r="463" spans="1:4" x14ac:dyDescent="0.25">
      <c r="A463" s="19"/>
      <c r="D463" s="19"/>
    </row>
    <row r="464" spans="1:4" x14ac:dyDescent="0.25">
      <c r="A464" s="19"/>
      <c r="D464" s="19"/>
    </row>
    <row r="465" spans="1:4" x14ac:dyDescent="0.25">
      <c r="A465" s="19"/>
      <c r="D465" s="19"/>
    </row>
    <row r="466" spans="1:4" x14ac:dyDescent="0.25">
      <c r="A466" s="19"/>
      <c r="D466" s="19"/>
    </row>
    <row r="467" spans="1:4" x14ac:dyDescent="0.25">
      <c r="A467" s="19"/>
      <c r="D467" s="19"/>
    </row>
    <row r="468" spans="1:4" x14ac:dyDescent="0.25">
      <c r="A468" s="19"/>
      <c r="D468" s="19"/>
    </row>
    <row r="469" spans="1:4" x14ac:dyDescent="0.25">
      <c r="A469" s="19"/>
      <c r="D469" s="19"/>
    </row>
    <row r="470" spans="1:4" x14ac:dyDescent="0.25">
      <c r="A470" s="19"/>
      <c r="D470" s="19"/>
    </row>
    <row r="471" spans="1:4" x14ac:dyDescent="0.25">
      <c r="A471" s="19"/>
      <c r="D471" s="19"/>
    </row>
    <row r="472" spans="1:4" x14ac:dyDescent="0.25">
      <c r="A472" s="19"/>
      <c r="D472" s="19"/>
    </row>
    <row r="473" spans="1:4" x14ac:dyDescent="0.25">
      <c r="A473" s="19"/>
      <c r="D473" s="19"/>
    </row>
    <row r="474" spans="1:4" x14ac:dyDescent="0.25">
      <c r="A474" s="19"/>
      <c r="D474" s="19"/>
    </row>
    <row r="475" spans="1:4" x14ac:dyDescent="0.25">
      <c r="A475" s="19"/>
      <c r="D475" s="19"/>
    </row>
    <row r="476" spans="1:4" x14ac:dyDescent="0.25">
      <c r="A476" s="19"/>
      <c r="D476" s="19"/>
    </row>
    <row r="477" spans="1:4" x14ac:dyDescent="0.25">
      <c r="A477" s="19"/>
      <c r="D477" s="19"/>
    </row>
    <row r="478" spans="1:4" x14ac:dyDescent="0.25">
      <c r="A478" s="19"/>
      <c r="D478" s="19"/>
    </row>
    <row r="479" spans="1:4" x14ac:dyDescent="0.25">
      <c r="A479" s="19"/>
      <c r="D479" s="19"/>
    </row>
    <row r="480" spans="1:4" x14ac:dyDescent="0.25">
      <c r="A480" s="19"/>
      <c r="D480" s="19"/>
    </row>
    <row r="481" spans="1:4" x14ac:dyDescent="0.25">
      <c r="A481" s="19"/>
      <c r="D481" s="19"/>
    </row>
    <row r="482" spans="1:4" x14ac:dyDescent="0.25">
      <c r="A482" s="19"/>
      <c r="D482" s="19"/>
    </row>
    <row r="483" spans="1:4" x14ac:dyDescent="0.25">
      <c r="A483" s="19"/>
      <c r="D483" s="19"/>
    </row>
    <row r="484" spans="1:4" x14ac:dyDescent="0.25">
      <c r="A484" s="19"/>
      <c r="D484" s="19"/>
    </row>
    <row r="485" spans="1:4" x14ac:dyDescent="0.25">
      <c r="A485" s="19"/>
      <c r="D485" s="19"/>
    </row>
    <row r="486" spans="1:4" x14ac:dyDescent="0.25">
      <c r="A486" s="19"/>
      <c r="D486" s="19"/>
    </row>
    <row r="487" spans="1:4" x14ac:dyDescent="0.25">
      <c r="A487" s="19"/>
      <c r="D487" s="19"/>
    </row>
    <row r="488" spans="1:4" x14ac:dyDescent="0.25">
      <c r="A488" s="19"/>
      <c r="D488" s="19"/>
    </row>
    <row r="489" spans="1:4" x14ac:dyDescent="0.25">
      <c r="A489" s="19"/>
      <c r="D489" s="19"/>
    </row>
    <row r="490" spans="1:4" x14ac:dyDescent="0.25">
      <c r="A490" s="19"/>
      <c r="D490" s="19"/>
    </row>
    <row r="491" spans="1:4" x14ac:dyDescent="0.25">
      <c r="A491" s="19"/>
      <c r="D491" s="19"/>
    </row>
    <row r="492" spans="1:4" x14ac:dyDescent="0.25">
      <c r="A492" s="19"/>
      <c r="D492" s="19"/>
    </row>
    <row r="493" spans="1:4" x14ac:dyDescent="0.25">
      <c r="A493" s="19"/>
      <c r="D493" s="19"/>
    </row>
    <row r="494" spans="1:4" x14ac:dyDescent="0.25">
      <c r="A494" s="19"/>
      <c r="D494" s="19"/>
    </row>
    <row r="495" spans="1:4" x14ac:dyDescent="0.25">
      <c r="A495" s="19"/>
      <c r="D495" s="19"/>
    </row>
    <row r="496" spans="1:4" x14ac:dyDescent="0.25">
      <c r="A496" s="19"/>
      <c r="D496" s="19"/>
    </row>
    <row r="497" spans="1:4" x14ac:dyDescent="0.25">
      <c r="A497" s="19"/>
      <c r="D497" s="19"/>
    </row>
    <row r="498" spans="1:4" x14ac:dyDescent="0.25">
      <c r="A498" s="19"/>
      <c r="D498" s="19"/>
    </row>
    <row r="499" spans="1:4" x14ac:dyDescent="0.25">
      <c r="A499" s="19"/>
      <c r="D499" s="19"/>
    </row>
    <row r="500" spans="1:4" x14ac:dyDescent="0.25">
      <c r="A500" s="19"/>
      <c r="D500" s="19"/>
    </row>
    <row r="501" spans="1:4" x14ac:dyDescent="0.25">
      <c r="A501" s="19"/>
      <c r="D501" s="19"/>
    </row>
    <row r="502" spans="1:4" x14ac:dyDescent="0.25">
      <c r="A502" s="19"/>
      <c r="D502" s="19"/>
    </row>
    <row r="503" spans="1:4" x14ac:dyDescent="0.25">
      <c r="A503" s="19"/>
      <c r="D503" s="19"/>
    </row>
    <row r="504" spans="1:4" x14ac:dyDescent="0.25">
      <c r="A504" s="19"/>
      <c r="D504" s="19"/>
    </row>
    <row r="505" spans="1:4" x14ac:dyDescent="0.25">
      <c r="A505" s="19"/>
      <c r="D505" s="19"/>
    </row>
    <row r="506" spans="1:4" x14ac:dyDescent="0.25">
      <c r="A506" s="19"/>
      <c r="D506" s="19"/>
    </row>
    <row r="507" spans="1:4" x14ac:dyDescent="0.25">
      <c r="A507" s="19"/>
      <c r="D507" s="19"/>
    </row>
    <row r="508" spans="1:4" x14ac:dyDescent="0.25">
      <c r="A508" s="19"/>
      <c r="D508" s="19"/>
    </row>
    <row r="509" spans="1:4" x14ac:dyDescent="0.25">
      <c r="A509" s="19"/>
      <c r="D509" s="19"/>
    </row>
    <row r="510" spans="1:4" x14ac:dyDescent="0.25">
      <c r="A510" s="19"/>
      <c r="D510" s="19"/>
    </row>
    <row r="511" spans="1:4" x14ac:dyDescent="0.25">
      <c r="A511" s="19"/>
      <c r="D511" s="19"/>
    </row>
    <row r="512" spans="1:4" x14ac:dyDescent="0.25">
      <c r="A512" s="19"/>
      <c r="D512" s="19"/>
    </row>
    <row r="513" spans="1:4" x14ac:dyDescent="0.25">
      <c r="A513" s="19"/>
      <c r="D513" s="19"/>
    </row>
    <row r="514" spans="1:4" x14ac:dyDescent="0.25">
      <c r="A514" s="19"/>
      <c r="D514" s="19"/>
    </row>
    <row r="515" spans="1:4" x14ac:dyDescent="0.25">
      <c r="A515" s="19"/>
      <c r="D515" s="19"/>
    </row>
    <row r="516" spans="1:4" x14ac:dyDescent="0.25">
      <c r="A516" s="19"/>
      <c r="D516" s="19"/>
    </row>
    <row r="517" spans="1:4" x14ac:dyDescent="0.25">
      <c r="A517" s="19"/>
      <c r="D517" s="19"/>
    </row>
    <row r="518" spans="1:4" x14ac:dyDescent="0.25">
      <c r="A518" s="19"/>
      <c r="D518" s="19"/>
    </row>
    <row r="519" spans="1:4" x14ac:dyDescent="0.25">
      <c r="A519" s="19"/>
      <c r="D519" s="19"/>
    </row>
    <row r="520" spans="1:4" x14ac:dyDescent="0.25">
      <c r="A520" s="19"/>
      <c r="D520" s="19"/>
    </row>
    <row r="521" spans="1:4" x14ac:dyDescent="0.25">
      <c r="A521" s="19"/>
      <c r="D521" s="19"/>
    </row>
    <row r="522" spans="1:4" x14ac:dyDescent="0.25">
      <c r="A522" s="19"/>
      <c r="D522" s="19"/>
    </row>
    <row r="523" spans="1:4" x14ac:dyDescent="0.25">
      <c r="A523" s="19"/>
      <c r="D523" s="19"/>
    </row>
    <row r="524" spans="1:4" x14ac:dyDescent="0.25">
      <c r="A524" s="19"/>
      <c r="D524" s="19"/>
    </row>
    <row r="525" spans="1:4" x14ac:dyDescent="0.25">
      <c r="A525" s="19"/>
      <c r="D525" s="19"/>
    </row>
    <row r="526" spans="1:4" x14ac:dyDescent="0.25">
      <c r="A526" s="19"/>
      <c r="D526" s="19"/>
    </row>
    <row r="527" spans="1:4" x14ac:dyDescent="0.25">
      <c r="A527" s="19"/>
      <c r="D527" s="19"/>
    </row>
    <row r="528" spans="1:4" x14ac:dyDescent="0.25">
      <c r="A528" s="19"/>
      <c r="D528" s="19"/>
    </row>
    <row r="529" spans="1:4" x14ac:dyDescent="0.25">
      <c r="A529" s="19"/>
      <c r="D529" s="19"/>
    </row>
    <row r="530" spans="1:4" x14ac:dyDescent="0.25">
      <c r="A530" s="19"/>
      <c r="D530" s="19"/>
    </row>
    <row r="531" spans="1:4" x14ac:dyDescent="0.25">
      <c r="A531" s="19"/>
      <c r="D531" s="19"/>
    </row>
    <row r="532" spans="1:4" x14ac:dyDescent="0.25">
      <c r="A532" s="19"/>
      <c r="D532" s="19"/>
    </row>
    <row r="533" spans="1:4" x14ac:dyDescent="0.25">
      <c r="A533" s="19"/>
      <c r="D533" s="19"/>
    </row>
    <row r="534" spans="1:4" x14ac:dyDescent="0.25">
      <c r="A534" s="19"/>
      <c r="D534" s="19"/>
    </row>
    <row r="535" spans="1:4" x14ac:dyDescent="0.25">
      <c r="A535" s="19"/>
      <c r="D535" s="19"/>
    </row>
    <row r="536" spans="1:4" x14ac:dyDescent="0.25">
      <c r="A536" s="19"/>
      <c r="D536" s="19"/>
    </row>
    <row r="537" spans="1:4" x14ac:dyDescent="0.25">
      <c r="A537" s="19"/>
      <c r="D537" s="19"/>
    </row>
    <row r="538" spans="1:4" x14ac:dyDescent="0.25">
      <c r="A538" s="19"/>
      <c r="D538" s="19"/>
    </row>
    <row r="539" spans="1:4" x14ac:dyDescent="0.25">
      <c r="A539" s="19"/>
      <c r="D539" s="19"/>
    </row>
    <row r="540" spans="1:4" x14ac:dyDescent="0.25">
      <c r="A540" s="19"/>
      <c r="D540" s="19"/>
    </row>
    <row r="541" spans="1:4" x14ac:dyDescent="0.25">
      <c r="A541" s="19"/>
      <c r="D541" s="19"/>
    </row>
    <row r="542" spans="1:4" x14ac:dyDescent="0.25">
      <c r="A542" s="19"/>
      <c r="D542" s="19"/>
    </row>
    <row r="543" spans="1:4" x14ac:dyDescent="0.25">
      <c r="A543" s="19"/>
      <c r="D543" s="19"/>
    </row>
    <row r="544" spans="1:4" x14ac:dyDescent="0.25">
      <c r="A544" s="19"/>
      <c r="D544" s="19"/>
    </row>
    <row r="545" spans="1:6" x14ac:dyDescent="0.25">
      <c r="A545" s="19"/>
      <c r="D545" s="19"/>
    </row>
    <row r="546" spans="1:6" x14ac:dyDescent="0.25">
      <c r="A546" s="19"/>
      <c r="D546" s="19"/>
    </row>
    <row r="547" spans="1:6" x14ac:dyDescent="0.25">
      <c r="A547" s="19"/>
      <c r="D547" s="19"/>
    </row>
    <row r="548" spans="1:6" x14ac:dyDescent="0.25">
      <c r="A548" s="27"/>
      <c r="D548" s="19"/>
      <c r="E548" s="24"/>
      <c r="F548" s="24"/>
    </row>
    <row r="549" spans="1:6" x14ac:dyDescent="0.25">
      <c r="A549" s="27"/>
      <c r="D549" s="19"/>
      <c r="E549" s="24"/>
      <c r="F549" s="24"/>
    </row>
    <row r="550" spans="1:6" x14ac:dyDescent="0.25">
      <c r="A550" s="27"/>
      <c r="D550" s="19"/>
      <c r="E550" s="24"/>
      <c r="F550" s="24"/>
    </row>
    <row r="551" spans="1:6" x14ac:dyDescent="0.25">
      <c r="A551" s="27"/>
      <c r="D551" s="19"/>
      <c r="E551" s="24"/>
      <c r="F551" s="24"/>
    </row>
    <row r="552" spans="1:6" x14ac:dyDescent="0.25">
      <c r="A552" s="27"/>
      <c r="D552" s="19"/>
      <c r="E552" s="24"/>
      <c r="F552" s="24"/>
    </row>
    <row r="553" spans="1:6" x14ac:dyDescent="0.25">
      <c r="A553" s="27"/>
      <c r="D553" s="19"/>
      <c r="E553" s="24"/>
      <c r="F553" s="24"/>
    </row>
    <row r="554" spans="1:6" x14ac:dyDescent="0.25">
      <c r="A554" s="27"/>
      <c r="D554" s="19"/>
      <c r="E554" s="24"/>
      <c r="F554" s="24"/>
    </row>
    <row r="555" spans="1:6" x14ac:dyDescent="0.25">
      <c r="A555" s="27"/>
      <c r="D555" s="19"/>
      <c r="E555" s="24"/>
      <c r="F555" s="24"/>
    </row>
    <row r="556" spans="1:6" x14ac:dyDescent="0.25">
      <c r="A556" s="27"/>
      <c r="D556" s="19"/>
      <c r="E556" s="24"/>
      <c r="F556" s="24"/>
    </row>
    <row r="557" spans="1:6" x14ac:dyDescent="0.25">
      <c r="A557" s="27"/>
      <c r="D557" s="19"/>
      <c r="E557" s="24"/>
      <c r="F557" s="24"/>
    </row>
    <row r="558" spans="1:6" x14ac:dyDescent="0.25">
      <c r="A558" s="27"/>
      <c r="D558" s="19"/>
      <c r="E558" s="24"/>
      <c r="F558" s="24"/>
    </row>
    <row r="559" spans="1:6" x14ac:dyDescent="0.25">
      <c r="A559" s="27"/>
      <c r="D559" s="19"/>
      <c r="E559" s="24"/>
      <c r="F559" s="24"/>
    </row>
    <row r="560" spans="1:6" x14ac:dyDescent="0.25">
      <c r="A560" s="27"/>
      <c r="D560" s="19"/>
      <c r="E560" s="24"/>
      <c r="F560" s="24"/>
    </row>
    <row r="561" spans="1:6" x14ac:dyDescent="0.25">
      <c r="A561" s="27"/>
      <c r="D561" s="19"/>
      <c r="E561" s="24"/>
      <c r="F561" s="24"/>
    </row>
    <row r="562" spans="1:6" x14ac:dyDescent="0.25">
      <c r="A562" s="27"/>
      <c r="D562" s="19"/>
      <c r="E562" s="24"/>
      <c r="F562" s="24"/>
    </row>
    <row r="563" spans="1:6" x14ac:dyDescent="0.25">
      <c r="A563" s="27"/>
      <c r="D563" s="19"/>
      <c r="E563" s="24"/>
      <c r="F563" s="24"/>
    </row>
    <row r="564" spans="1:6" x14ac:dyDescent="0.25">
      <c r="A564" s="27"/>
      <c r="D564" s="19"/>
      <c r="E564" s="24"/>
      <c r="F564" s="24"/>
    </row>
    <row r="565" spans="1:6" x14ac:dyDescent="0.25">
      <c r="A565" s="27"/>
      <c r="D565" s="19"/>
      <c r="E565" s="24"/>
      <c r="F565" s="24"/>
    </row>
    <row r="566" spans="1:6" x14ac:dyDescent="0.25">
      <c r="A566" s="27"/>
      <c r="D566" s="19"/>
      <c r="E566" s="24"/>
      <c r="F566" s="24"/>
    </row>
    <row r="567" spans="1:6" x14ac:dyDescent="0.25">
      <c r="A567" s="27"/>
      <c r="D567" s="19"/>
      <c r="E567" s="24"/>
      <c r="F567" s="24"/>
    </row>
    <row r="568" spans="1:6" x14ac:dyDescent="0.25">
      <c r="A568" s="27"/>
      <c r="D568" s="19"/>
      <c r="E568" s="24"/>
      <c r="F568" s="24"/>
    </row>
    <row r="569" spans="1:6" x14ac:dyDescent="0.25">
      <c r="A569" s="27"/>
      <c r="D569" s="19"/>
      <c r="E569" s="24"/>
      <c r="F569" s="24"/>
    </row>
    <row r="570" spans="1:6" x14ac:dyDescent="0.25">
      <c r="A570" s="27"/>
      <c r="D570" s="19"/>
      <c r="E570" s="24"/>
      <c r="F570" s="24"/>
    </row>
    <row r="571" spans="1:6" x14ac:dyDescent="0.25">
      <c r="A571" s="27"/>
      <c r="D571" s="19"/>
      <c r="E571" s="24"/>
      <c r="F571" s="24"/>
    </row>
    <row r="572" spans="1:6" x14ac:dyDescent="0.25">
      <c r="A572" s="27"/>
      <c r="D572" s="19"/>
      <c r="E572" s="24"/>
      <c r="F572" s="24"/>
    </row>
    <row r="573" spans="1:6" x14ac:dyDescent="0.25">
      <c r="A573" s="27"/>
      <c r="D573" s="19"/>
      <c r="E573" s="24"/>
      <c r="F573" s="24"/>
    </row>
    <row r="574" spans="1:6" x14ac:dyDescent="0.25">
      <c r="A574" s="27"/>
      <c r="D574" s="19"/>
      <c r="E574" s="24"/>
      <c r="F574" s="24"/>
    </row>
    <row r="575" spans="1:6" x14ac:dyDescent="0.25">
      <c r="A575" s="27"/>
      <c r="D575" s="19"/>
      <c r="E575" s="24"/>
      <c r="F575" s="24"/>
    </row>
    <row r="576" spans="1:6" x14ac:dyDescent="0.25">
      <c r="A576" s="27"/>
      <c r="D576" s="19"/>
      <c r="E576" s="24"/>
      <c r="F576" s="24"/>
    </row>
    <row r="577" spans="1:6" x14ac:dyDescent="0.25">
      <c r="A577" s="27"/>
      <c r="D577" s="19"/>
      <c r="E577" s="24"/>
      <c r="F577" s="24"/>
    </row>
    <row r="578" spans="1:6" x14ac:dyDescent="0.25">
      <c r="A578" s="27"/>
      <c r="D578" s="19"/>
      <c r="E578" s="24"/>
      <c r="F578" s="24"/>
    </row>
    <row r="579" spans="1:6" x14ac:dyDescent="0.25">
      <c r="A579" s="27"/>
      <c r="D579" s="19"/>
      <c r="E579" s="24"/>
      <c r="F579" s="24"/>
    </row>
    <row r="580" spans="1:6" x14ac:dyDescent="0.25">
      <c r="A580" s="27"/>
      <c r="D580" s="19"/>
      <c r="E580" s="24"/>
      <c r="F580" s="24"/>
    </row>
    <row r="581" spans="1:6" x14ac:dyDescent="0.25">
      <c r="A581" s="27"/>
      <c r="D581" s="19"/>
      <c r="E581" s="24"/>
      <c r="F581" s="24"/>
    </row>
    <row r="582" spans="1:6" x14ac:dyDescent="0.25">
      <c r="A582" s="27"/>
      <c r="D582" s="19"/>
      <c r="E582" s="24"/>
      <c r="F582" s="24"/>
    </row>
    <row r="583" spans="1:6" x14ac:dyDescent="0.25">
      <c r="A583" s="27"/>
      <c r="D583" s="19"/>
      <c r="E583" s="24"/>
      <c r="F583" s="24"/>
    </row>
    <row r="584" spans="1:6" x14ac:dyDescent="0.25">
      <c r="A584" s="27"/>
      <c r="D584" s="19"/>
      <c r="E584" s="24"/>
      <c r="F584" s="24"/>
    </row>
    <row r="585" spans="1:6" x14ac:dyDescent="0.25">
      <c r="A585" s="27"/>
      <c r="D585" s="19"/>
      <c r="E585" s="24"/>
      <c r="F585" s="24"/>
    </row>
    <row r="586" spans="1:6" x14ac:dyDescent="0.25">
      <c r="A586" s="27"/>
      <c r="D586" s="19"/>
      <c r="E586" s="24"/>
      <c r="F586" s="24"/>
    </row>
    <row r="587" spans="1:6" x14ac:dyDescent="0.25">
      <c r="A587" s="27"/>
      <c r="D587" s="19"/>
      <c r="E587" s="24"/>
      <c r="F587" s="24"/>
    </row>
    <row r="588" spans="1:6" x14ac:dyDescent="0.25">
      <c r="A588" s="27"/>
      <c r="D588" s="19"/>
      <c r="E588" s="24"/>
      <c r="F588" s="24"/>
    </row>
    <row r="589" spans="1:6" x14ac:dyDescent="0.25">
      <c r="A589" s="27"/>
      <c r="D589" s="19"/>
      <c r="E589" s="24"/>
      <c r="F589" s="24"/>
    </row>
    <row r="590" spans="1:6" x14ac:dyDescent="0.25">
      <c r="A590" s="27"/>
      <c r="D590" s="19"/>
      <c r="E590" s="24"/>
      <c r="F590" s="24"/>
    </row>
    <row r="591" spans="1:6" x14ac:dyDescent="0.25">
      <c r="A591" s="27"/>
      <c r="D591" s="19"/>
      <c r="E591" s="24"/>
      <c r="F591" s="24"/>
    </row>
    <row r="592" spans="1:6" x14ac:dyDescent="0.25">
      <c r="A592" s="27"/>
      <c r="D592" s="19"/>
      <c r="E592" s="24"/>
      <c r="F592" s="24"/>
    </row>
    <row r="593" spans="1:6" x14ac:dyDescent="0.25">
      <c r="A593" s="27"/>
      <c r="D593" s="19"/>
      <c r="E593" s="24"/>
      <c r="F593" s="24"/>
    </row>
    <row r="594" spans="1:6" x14ac:dyDescent="0.25">
      <c r="A594" s="27"/>
      <c r="D594" s="19"/>
      <c r="E594" s="24"/>
      <c r="F594" s="24"/>
    </row>
    <row r="595" spans="1:6" x14ac:dyDescent="0.25">
      <c r="A595" s="27"/>
      <c r="D595" s="19"/>
      <c r="E595" s="24"/>
      <c r="F595" s="24"/>
    </row>
    <row r="596" spans="1:6" x14ac:dyDescent="0.25">
      <c r="A596" s="27"/>
      <c r="D596" s="19"/>
      <c r="E596" s="24"/>
      <c r="F596" s="24"/>
    </row>
    <row r="597" spans="1:6" x14ac:dyDescent="0.25">
      <c r="A597" s="27"/>
      <c r="D597" s="19"/>
      <c r="E597" s="24"/>
      <c r="F597" s="24"/>
    </row>
    <row r="598" spans="1:6" x14ac:dyDescent="0.25">
      <c r="A598" s="27"/>
      <c r="D598" s="19"/>
      <c r="E598" s="24"/>
      <c r="F598" s="24"/>
    </row>
    <row r="599" spans="1:6" x14ac:dyDescent="0.25">
      <c r="A599" s="27"/>
      <c r="D599" s="19"/>
      <c r="E599" s="24"/>
      <c r="F599" s="24"/>
    </row>
    <row r="600" spans="1:6" x14ac:dyDescent="0.25">
      <c r="A600" s="27"/>
      <c r="D600" s="19"/>
      <c r="E600" s="24"/>
      <c r="F600" s="24"/>
    </row>
    <row r="601" spans="1:6" x14ac:dyDescent="0.25">
      <c r="A601" s="27"/>
      <c r="D601" s="19"/>
      <c r="E601" s="24"/>
      <c r="F601" s="24"/>
    </row>
    <row r="602" spans="1:6" x14ac:dyDescent="0.25">
      <c r="A602" s="27"/>
      <c r="D602" s="19"/>
      <c r="E602" s="24"/>
      <c r="F602" s="24"/>
    </row>
    <row r="603" spans="1:6" x14ac:dyDescent="0.25">
      <c r="A603" s="27"/>
      <c r="D603" s="19"/>
      <c r="E603" s="24"/>
      <c r="F603" s="24"/>
    </row>
    <row r="604" spans="1:6" x14ac:dyDescent="0.25">
      <c r="A604" s="27"/>
      <c r="D604" s="19"/>
      <c r="E604" s="24"/>
      <c r="F604" s="24"/>
    </row>
    <row r="605" spans="1:6" x14ac:dyDescent="0.25">
      <c r="A605" s="27"/>
      <c r="D605" s="19"/>
      <c r="E605" s="24"/>
      <c r="F605" s="24"/>
    </row>
    <row r="606" spans="1:6" x14ac:dyDescent="0.25">
      <c r="A606" s="27"/>
      <c r="D606" s="19"/>
      <c r="E606" s="24"/>
      <c r="F606" s="24"/>
    </row>
    <row r="607" spans="1:6" x14ac:dyDescent="0.25">
      <c r="A607" s="27"/>
      <c r="D607" s="19"/>
      <c r="E607" s="24"/>
      <c r="F607" s="24"/>
    </row>
    <row r="608" spans="1:6" x14ac:dyDescent="0.25">
      <c r="A608" s="27"/>
      <c r="D608" s="19"/>
      <c r="E608" s="24"/>
      <c r="F608" s="24"/>
    </row>
    <row r="609" spans="1:6" x14ac:dyDescent="0.25">
      <c r="A609" s="27"/>
      <c r="D609" s="19"/>
      <c r="E609" s="24"/>
      <c r="F609" s="24"/>
    </row>
    <row r="610" spans="1:6" x14ac:dyDescent="0.25">
      <c r="A610" s="27"/>
      <c r="D610" s="19"/>
      <c r="E610" s="24"/>
      <c r="F610" s="24"/>
    </row>
    <row r="611" spans="1:6" x14ac:dyDescent="0.25">
      <c r="A611" s="27"/>
      <c r="D611" s="19"/>
      <c r="E611" s="24"/>
      <c r="F611" s="24"/>
    </row>
    <row r="612" spans="1:6" x14ac:dyDescent="0.25">
      <c r="A612" s="27"/>
      <c r="D612" s="19"/>
      <c r="E612" s="24"/>
      <c r="F612" s="24"/>
    </row>
    <row r="613" spans="1:6" x14ac:dyDescent="0.25">
      <c r="A613" s="27"/>
      <c r="D613" s="19"/>
      <c r="E613" s="24"/>
      <c r="F613" s="24"/>
    </row>
    <row r="614" spans="1:6" x14ac:dyDescent="0.25">
      <c r="A614" s="27"/>
      <c r="D614" s="19"/>
      <c r="E614" s="24"/>
      <c r="F614" s="24"/>
    </row>
    <row r="615" spans="1:6" x14ac:dyDescent="0.25">
      <c r="A615" s="27"/>
      <c r="D615" s="19"/>
      <c r="E615" s="24"/>
      <c r="F615" s="24"/>
    </row>
    <row r="616" spans="1:6" x14ac:dyDescent="0.25">
      <c r="A616" s="27"/>
      <c r="D616" s="19"/>
      <c r="E616" s="24"/>
      <c r="F616" s="24"/>
    </row>
    <row r="617" spans="1:6" x14ac:dyDescent="0.25">
      <c r="A617" s="27"/>
      <c r="D617" s="19"/>
      <c r="E617" s="24"/>
      <c r="F617" s="24"/>
    </row>
    <row r="618" spans="1:6" x14ac:dyDescent="0.25">
      <c r="A618" s="27"/>
      <c r="D618" s="19"/>
      <c r="E618" s="24"/>
      <c r="F618" s="24"/>
    </row>
    <row r="619" spans="1:6" x14ac:dyDescent="0.25">
      <c r="A619" s="27"/>
      <c r="D619" s="19"/>
      <c r="E619" s="24"/>
      <c r="F619" s="24"/>
    </row>
    <row r="620" spans="1:6" x14ac:dyDescent="0.25">
      <c r="A620" s="27"/>
      <c r="D620" s="19"/>
      <c r="E620" s="24"/>
      <c r="F620" s="24"/>
    </row>
    <row r="621" spans="1:6" x14ac:dyDescent="0.25">
      <c r="A621" s="27"/>
      <c r="D621" s="19"/>
      <c r="E621" s="24"/>
      <c r="F621" s="24"/>
    </row>
    <row r="622" spans="1:6" x14ac:dyDescent="0.25">
      <c r="A622" s="27"/>
      <c r="D622" s="19"/>
      <c r="E622" s="24"/>
      <c r="F622" s="24"/>
    </row>
    <row r="623" spans="1:6" x14ac:dyDescent="0.25">
      <c r="A623" s="27"/>
      <c r="D623" s="19"/>
      <c r="E623" s="24"/>
      <c r="F623" s="24"/>
    </row>
    <row r="624" spans="1:6" x14ac:dyDescent="0.25">
      <c r="A624" s="27"/>
      <c r="D624" s="19"/>
      <c r="E624" s="24"/>
      <c r="F624" s="24"/>
    </row>
    <row r="625" spans="1:6" x14ac:dyDescent="0.25">
      <c r="A625" s="27"/>
      <c r="D625" s="19"/>
      <c r="E625" s="24"/>
      <c r="F625" s="24"/>
    </row>
    <row r="626" spans="1:6" x14ac:dyDescent="0.25">
      <c r="A626" s="27"/>
      <c r="D626" s="19"/>
      <c r="E626" s="24"/>
      <c r="F626" s="24"/>
    </row>
    <row r="627" spans="1:6" x14ac:dyDescent="0.25">
      <c r="A627" s="27"/>
      <c r="D627" s="19"/>
      <c r="E627" s="24"/>
      <c r="F627" s="24"/>
    </row>
    <row r="628" spans="1:6" x14ac:dyDescent="0.25">
      <c r="A628" s="27"/>
      <c r="D628" s="19"/>
      <c r="E628" s="24"/>
      <c r="F628" s="24"/>
    </row>
    <row r="629" spans="1:6" x14ac:dyDescent="0.25">
      <c r="A629" s="27"/>
      <c r="D629" s="19"/>
      <c r="E629" s="24"/>
      <c r="F629" s="24"/>
    </row>
    <row r="630" spans="1:6" x14ac:dyDescent="0.25">
      <c r="A630" s="27"/>
      <c r="D630" s="19"/>
      <c r="E630" s="24"/>
      <c r="F630" s="24"/>
    </row>
    <row r="631" spans="1:6" x14ac:dyDescent="0.25">
      <c r="A631" s="27"/>
      <c r="D631" s="19"/>
      <c r="E631" s="24"/>
      <c r="F631" s="24"/>
    </row>
    <row r="632" spans="1:6" x14ac:dyDescent="0.25">
      <c r="A632" s="27"/>
      <c r="D632" s="19"/>
      <c r="E632" s="24"/>
      <c r="F632" s="24"/>
    </row>
    <row r="633" spans="1:6" x14ac:dyDescent="0.25">
      <c r="A633" s="27"/>
      <c r="D633" s="19"/>
      <c r="E633" s="24"/>
      <c r="F633" s="24"/>
    </row>
    <row r="634" spans="1:6" x14ac:dyDescent="0.25">
      <c r="A634" s="27"/>
      <c r="D634" s="19"/>
      <c r="E634" s="24"/>
      <c r="F634" s="24"/>
    </row>
    <row r="635" spans="1:6" x14ac:dyDescent="0.25">
      <c r="A635" s="27"/>
      <c r="D635" s="19"/>
      <c r="E635" s="24"/>
      <c r="F635" s="24"/>
    </row>
    <row r="636" spans="1:6" x14ac:dyDescent="0.25">
      <c r="A636" s="27"/>
      <c r="D636" s="19"/>
      <c r="E636" s="24"/>
      <c r="F636" s="24"/>
    </row>
    <row r="637" spans="1:6" x14ac:dyDescent="0.25">
      <c r="A637" s="27"/>
      <c r="D637" s="19"/>
      <c r="E637" s="24"/>
      <c r="F637" s="24"/>
    </row>
    <row r="638" spans="1:6" x14ac:dyDescent="0.25">
      <c r="A638" s="27"/>
      <c r="D638" s="19"/>
      <c r="E638" s="24"/>
      <c r="F638" s="24"/>
    </row>
    <row r="639" spans="1:6" x14ac:dyDescent="0.25">
      <c r="A639" s="27"/>
      <c r="D639" s="19"/>
      <c r="E639" s="24"/>
      <c r="F639" s="24"/>
    </row>
    <row r="640" spans="1:6" x14ac:dyDescent="0.25">
      <c r="A640" s="27"/>
      <c r="D640" s="19"/>
      <c r="E640" s="24"/>
      <c r="F640" s="24"/>
    </row>
    <row r="641" spans="1:6" x14ac:dyDescent="0.25">
      <c r="A641" s="27"/>
      <c r="D641" s="19"/>
      <c r="E641" s="24"/>
      <c r="F641" s="24"/>
    </row>
    <row r="642" spans="1:6" x14ac:dyDescent="0.25">
      <c r="A642" s="27"/>
      <c r="D642" s="19"/>
      <c r="E642" s="24"/>
      <c r="F642" s="24"/>
    </row>
    <row r="643" spans="1:6" x14ac:dyDescent="0.25">
      <c r="A643" s="25"/>
      <c r="D643" s="29"/>
      <c r="E643" s="28"/>
      <c r="F643" s="24"/>
    </row>
    <row r="644" spans="1:6" x14ac:dyDescent="0.25">
      <c r="A644" s="27"/>
      <c r="D644" s="19"/>
    </row>
    <row r="645" spans="1:6" x14ac:dyDescent="0.25">
      <c r="A645" s="27"/>
      <c r="D645" s="19"/>
      <c r="E645" s="24"/>
      <c r="F645" s="24"/>
    </row>
    <row r="646" spans="1:6" x14ac:dyDescent="0.25">
      <c r="A646" s="27"/>
      <c r="D646" s="19"/>
      <c r="E646" s="24"/>
      <c r="F646" s="24"/>
    </row>
    <row r="647" spans="1:6" x14ac:dyDescent="0.25">
      <c r="A647" s="27"/>
      <c r="D647" s="19"/>
      <c r="E647" s="24"/>
      <c r="F647" s="24"/>
    </row>
    <row r="648" spans="1:6" x14ac:dyDescent="0.25">
      <c r="A648" s="27"/>
      <c r="D648" s="19"/>
      <c r="E648" s="24"/>
      <c r="F648" s="24"/>
    </row>
    <row r="649" spans="1:6" x14ac:dyDescent="0.25">
      <c r="A649" s="27"/>
      <c r="D649" s="19"/>
      <c r="E649" s="24"/>
      <c r="F649" s="24"/>
    </row>
    <row r="650" spans="1:6" x14ac:dyDescent="0.25">
      <c r="A650" s="27"/>
      <c r="D650" s="19"/>
      <c r="E650" s="24"/>
      <c r="F650" s="24"/>
    </row>
    <row r="651" spans="1:6" x14ac:dyDescent="0.25">
      <c r="A651" s="27"/>
      <c r="D651" s="19"/>
      <c r="E651" s="24"/>
      <c r="F651" s="24"/>
    </row>
    <row r="652" spans="1:6" x14ac:dyDescent="0.25">
      <c r="A652" s="27"/>
      <c r="D652" s="19"/>
      <c r="E652" s="24"/>
      <c r="F652" s="24"/>
    </row>
    <row r="653" spans="1:6" x14ac:dyDescent="0.25">
      <c r="A653" s="27"/>
      <c r="D653" s="19"/>
      <c r="E653" s="24"/>
      <c r="F653" s="24"/>
    </row>
    <row r="654" spans="1:6" x14ac:dyDescent="0.25">
      <c r="A654" s="27"/>
      <c r="D654" s="19"/>
      <c r="E654" s="24"/>
      <c r="F654" s="24"/>
    </row>
    <row r="655" spans="1:6" x14ac:dyDescent="0.25">
      <c r="A655" s="27"/>
      <c r="D655" s="19"/>
      <c r="E655" s="24"/>
      <c r="F655" s="24"/>
    </row>
    <row r="656" spans="1:6" x14ac:dyDescent="0.25">
      <c r="A656" s="27"/>
      <c r="D656" s="19"/>
      <c r="E656" s="24"/>
      <c r="F656" s="24"/>
    </row>
    <row r="657" spans="1:6" x14ac:dyDescent="0.25">
      <c r="A657" s="27"/>
      <c r="D657" s="19"/>
      <c r="E657" s="24"/>
      <c r="F657" s="24"/>
    </row>
    <row r="658" spans="1:6" x14ac:dyDescent="0.25">
      <c r="A658" s="27"/>
      <c r="D658" s="19"/>
      <c r="E658" s="24"/>
      <c r="F658" s="24"/>
    </row>
    <row r="659" spans="1:6" x14ac:dyDescent="0.25">
      <c r="A659" s="27"/>
      <c r="D659" s="19"/>
      <c r="E659" s="24"/>
      <c r="F659" s="24"/>
    </row>
    <row r="660" spans="1:6" x14ac:dyDescent="0.25">
      <c r="A660" s="27"/>
      <c r="D660" s="19"/>
      <c r="E660" s="24"/>
      <c r="F660" s="24"/>
    </row>
    <row r="661" spans="1:6" x14ac:dyDescent="0.25">
      <c r="A661" s="27"/>
      <c r="D661" s="19"/>
      <c r="E661" s="24"/>
      <c r="F661" s="24"/>
    </row>
    <row r="662" spans="1:6" x14ac:dyDescent="0.25">
      <c r="A662" s="27"/>
      <c r="D662" s="19"/>
      <c r="E662" s="24"/>
      <c r="F662" s="24"/>
    </row>
    <row r="663" spans="1:6" x14ac:dyDescent="0.25">
      <c r="A663" s="27"/>
      <c r="D663" s="19"/>
      <c r="E663" s="24"/>
      <c r="F663" s="24"/>
    </row>
    <row r="664" spans="1:6" x14ac:dyDescent="0.25">
      <c r="A664" s="27"/>
      <c r="D664" s="19"/>
      <c r="E664" s="24"/>
      <c r="F664" s="24"/>
    </row>
    <row r="665" spans="1:6" x14ac:dyDescent="0.25">
      <c r="A665" s="27"/>
      <c r="D665" s="19"/>
      <c r="E665" s="24"/>
      <c r="F665" s="24"/>
    </row>
    <row r="666" spans="1:6" x14ac:dyDescent="0.25">
      <c r="A666" s="27"/>
      <c r="D666" s="19"/>
      <c r="E666" s="24"/>
      <c r="F666" s="24"/>
    </row>
    <row r="667" spans="1:6" x14ac:dyDescent="0.25">
      <c r="A667" s="27"/>
      <c r="D667" s="19"/>
      <c r="E667" s="24"/>
      <c r="F667" s="24"/>
    </row>
    <row r="668" spans="1:6" x14ac:dyDescent="0.25">
      <c r="A668" s="27"/>
      <c r="D668" s="19"/>
      <c r="E668" s="24"/>
      <c r="F668" s="24"/>
    </row>
    <row r="669" spans="1:6" x14ac:dyDescent="0.25">
      <c r="A669" s="27"/>
      <c r="D669" s="19"/>
      <c r="E669" s="24"/>
      <c r="F669" s="24"/>
    </row>
    <row r="670" spans="1:6" x14ac:dyDescent="0.25">
      <c r="A670" s="27"/>
      <c r="D670" s="19"/>
      <c r="E670" s="24"/>
      <c r="F670" s="24"/>
    </row>
    <row r="671" spans="1:6" x14ac:dyDescent="0.25">
      <c r="A671" s="27"/>
      <c r="D671" s="19"/>
      <c r="E671" s="24"/>
      <c r="F671" s="24"/>
    </row>
    <row r="672" spans="1:6" x14ac:dyDescent="0.25">
      <c r="A672" s="27"/>
      <c r="D672" s="19"/>
      <c r="E672" s="24"/>
      <c r="F672" s="24"/>
    </row>
    <row r="673" spans="1:6" x14ac:dyDescent="0.25">
      <c r="A673" s="27"/>
      <c r="D673" s="19"/>
      <c r="E673" s="24"/>
      <c r="F673" s="24"/>
    </row>
    <row r="674" spans="1:6" x14ac:dyDescent="0.25">
      <c r="A674" s="27"/>
      <c r="D674" s="19"/>
      <c r="E674" s="24"/>
      <c r="F674" s="24"/>
    </row>
    <row r="675" spans="1:6" x14ac:dyDescent="0.25">
      <c r="A675" s="27"/>
      <c r="D675" s="19"/>
      <c r="E675" s="24"/>
      <c r="F675" s="24"/>
    </row>
    <row r="676" spans="1:6" x14ac:dyDescent="0.25">
      <c r="A676" s="27"/>
      <c r="D676" s="19"/>
      <c r="E676" s="24"/>
      <c r="F676" s="24"/>
    </row>
    <row r="677" spans="1:6" x14ac:dyDescent="0.25">
      <c r="A677" s="27"/>
      <c r="D677" s="19"/>
      <c r="E677" s="24"/>
      <c r="F677" s="24"/>
    </row>
    <row r="678" spans="1:6" x14ac:dyDescent="0.25">
      <c r="A678" s="27"/>
      <c r="D678" s="19"/>
      <c r="E678" s="24"/>
      <c r="F678" s="24"/>
    </row>
    <row r="679" spans="1:6" x14ac:dyDescent="0.25">
      <c r="A679" s="27"/>
      <c r="D679" s="19"/>
      <c r="E679" s="24"/>
      <c r="F679" s="24"/>
    </row>
    <row r="680" spans="1:6" x14ac:dyDescent="0.25">
      <c r="A680" s="27"/>
      <c r="D680" s="19"/>
      <c r="E680" s="24"/>
      <c r="F680" s="24"/>
    </row>
    <row r="681" spans="1:6" x14ac:dyDescent="0.25">
      <c r="A681" s="27"/>
      <c r="D681" s="19"/>
      <c r="E681" s="24"/>
      <c r="F681" s="24"/>
    </row>
    <row r="682" spans="1:6" x14ac:dyDescent="0.25">
      <c r="A682" s="27"/>
      <c r="D682" s="19"/>
      <c r="E682" s="24"/>
      <c r="F682" s="24"/>
    </row>
    <row r="683" spans="1:6" x14ac:dyDescent="0.25">
      <c r="A683" s="27"/>
      <c r="D683" s="19"/>
      <c r="E683" s="24"/>
      <c r="F683" s="24"/>
    </row>
    <row r="684" spans="1:6" x14ac:dyDescent="0.25">
      <c r="A684" s="27"/>
      <c r="D684" s="19"/>
      <c r="E684" s="24"/>
      <c r="F684" s="24"/>
    </row>
    <row r="685" spans="1:6" x14ac:dyDescent="0.25">
      <c r="A685" s="27"/>
      <c r="D685" s="19"/>
      <c r="E685" s="24"/>
      <c r="F685" s="24"/>
    </row>
    <row r="686" spans="1:6" x14ac:dyDescent="0.25">
      <c r="A686" s="27"/>
      <c r="D686" s="19"/>
      <c r="E686" s="24"/>
      <c r="F686" s="24"/>
    </row>
    <row r="687" spans="1:6" x14ac:dyDescent="0.25">
      <c r="A687" s="27"/>
      <c r="D687" s="19"/>
      <c r="E687" s="24"/>
      <c r="F687" s="24"/>
    </row>
    <row r="688" spans="1:6" x14ac:dyDescent="0.25">
      <c r="A688" s="27"/>
      <c r="D688" s="19"/>
      <c r="E688" s="24"/>
      <c r="F688" s="24"/>
    </row>
    <row r="689" spans="1:6" x14ac:dyDescent="0.25">
      <c r="A689" s="27"/>
      <c r="D689" s="19"/>
      <c r="E689" s="24"/>
      <c r="F689" s="24"/>
    </row>
    <row r="690" spans="1:6" x14ac:dyDescent="0.25">
      <c r="A690" s="27"/>
      <c r="D690" s="19"/>
      <c r="E690" s="24"/>
      <c r="F690" s="24"/>
    </row>
    <row r="691" spans="1:6" x14ac:dyDescent="0.25">
      <c r="A691" s="27"/>
      <c r="D691" s="19"/>
      <c r="E691" s="24"/>
      <c r="F691" s="24"/>
    </row>
    <row r="692" spans="1:6" x14ac:dyDescent="0.25">
      <c r="A692" s="27"/>
      <c r="D692" s="19"/>
      <c r="E692" s="24"/>
      <c r="F692" s="24"/>
    </row>
    <row r="693" spans="1:6" x14ac:dyDescent="0.25">
      <c r="A693" s="27"/>
      <c r="D693" s="19"/>
      <c r="E693" s="24"/>
      <c r="F693" s="24"/>
    </row>
    <row r="694" spans="1:6" x14ac:dyDescent="0.25">
      <c r="A694" s="27"/>
      <c r="D694" s="19"/>
      <c r="E694" s="24"/>
      <c r="F694" s="24"/>
    </row>
    <row r="695" spans="1:6" x14ac:dyDescent="0.25">
      <c r="A695" s="27"/>
      <c r="D695" s="19"/>
      <c r="E695" s="24"/>
      <c r="F695" s="24"/>
    </row>
    <row r="696" spans="1:6" x14ac:dyDescent="0.25">
      <c r="A696" s="27"/>
      <c r="D696" s="19"/>
      <c r="E696" s="24"/>
      <c r="F696" s="24"/>
    </row>
    <row r="697" spans="1:6" x14ac:dyDescent="0.25">
      <c r="A697" s="27"/>
      <c r="D697" s="19"/>
      <c r="E697" s="24"/>
      <c r="F697" s="24"/>
    </row>
    <row r="698" spans="1:6" x14ac:dyDescent="0.25">
      <c r="A698" s="27"/>
      <c r="D698" s="19"/>
      <c r="E698" s="24"/>
      <c r="F698" s="24"/>
    </row>
    <row r="699" spans="1:6" x14ac:dyDescent="0.25">
      <c r="A699" s="27"/>
      <c r="D699" s="19"/>
      <c r="E699" s="24"/>
      <c r="F699" s="24"/>
    </row>
    <row r="700" spans="1:6" x14ac:dyDescent="0.25">
      <c r="A700" s="27"/>
      <c r="D700" s="19"/>
      <c r="E700" s="24"/>
      <c r="F700" s="24"/>
    </row>
    <row r="701" spans="1:6" x14ac:dyDescent="0.25">
      <c r="A701" s="27"/>
      <c r="D701" s="19"/>
      <c r="E701" s="24"/>
      <c r="F701" s="24"/>
    </row>
    <row r="702" spans="1:6" x14ac:dyDescent="0.25">
      <c r="A702" s="27"/>
      <c r="D702" s="19"/>
      <c r="E702" s="24"/>
      <c r="F702" s="24"/>
    </row>
    <row r="703" spans="1:6" x14ac:dyDescent="0.25">
      <c r="A703" s="27"/>
      <c r="D703" s="19"/>
      <c r="E703" s="24"/>
      <c r="F703" s="24"/>
    </row>
    <row r="704" spans="1:6" x14ac:dyDescent="0.25">
      <c r="A704" s="27"/>
      <c r="D704" s="19"/>
      <c r="E704" s="24"/>
      <c r="F704" s="24"/>
    </row>
    <row r="705" spans="1:6" x14ac:dyDescent="0.25">
      <c r="A705" s="27"/>
      <c r="D705" s="19"/>
      <c r="E705" s="24"/>
      <c r="F705" s="24"/>
    </row>
    <row r="706" spans="1:6" x14ac:dyDescent="0.25">
      <c r="A706" s="27"/>
      <c r="D706" s="19"/>
      <c r="E706" s="24"/>
      <c r="F706" s="24"/>
    </row>
    <row r="707" spans="1:6" x14ac:dyDescent="0.25">
      <c r="A707" s="27"/>
      <c r="D707" s="19"/>
      <c r="E707" s="24"/>
      <c r="F707" s="24"/>
    </row>
    <row r="708" spans="1:6" x14ac:dyDescent="0.25">
      <c r="A708" s="27"/>
      <c r="D708" s="19"/>
      <c r="E708" s="24"/>
      <c r="F708" s="24"/>
    </row>
    <row r="709" spans="1:6" x14ac:dyDescent="0.25">
      <c r="A709" s="27"/>
      <c r="D709" s="19"/>
      <c r="E709" s="24"/>
      <c r="F709" s="24"/>
    </row>
    <row r="710" spans="1:6" x14ac:dyDescent="0.25">
      <c r="A710" s="27"/>
      <c r="D710" s="19"/>
      <c r="E710" s="24"/>
      <c r="F710" s="24"/>
    </row>
    <row r="711" spans="1:6" x14ac:dyDescent="0.25">
      <c r="A711" s="27"/>
      <c r="D711" s="19"/>
      <c r="E711" s="24"/>
      <c r="F711" s="24"/>
    </row>
    <row r="712" spans="1:6" x14ac:dyDescent="0.25">
      <c r="A712" s="27"/>
      <c r="D712" s="19"/>
      <c r="E712" s="24"/>
      <c r="F712" s="24"/>
    </row>
    <row r="713" spans="1:6" x14ac:dyDescent="0.25">
      <c r="A713" s="27"/>
      <c r="D713" s="19"/>
      <c r="E713" s="24"/>
      <c r="F713" s="24"/>
    </row>
    <row r="714" spans="1:6" x14ac:dyDescent="0.25">
      <c r="A714" s="27"/>
      <c r="D714" s="19"/>
      <c r="E714" s="24"/>
      <c r="F714" s="24"/>
    </row>
    <row r="715" spans="1:6" x14ac:dyDescent="0.25">
      <c r="A715" s="27"/>
      <c r="D715" s="19"/>
      <c r="E715" s="24"/>
      <c r="F715" s="24"/>
    </row>
    <row r="716" spans="1:6" x14ac:dyDescent="0.25">
      <c r="A716" s="27"/>
      <c r="D716" s="19"/>
      <c r="E716" s="24"/>
      <c r="F716" s="24"/>
    </row>
    <row r="717" spans="1:6" x14ac:dyDescent="0.25">
      <c r="A717" s="27"/>
      <c r="D717" s="19"/>
      <c r="E717" s="24"/>
      <c r="F717" s="24"/>
    </row>
    <row r="718" spans="1:6" x14ac:dyDescent="0.25">
      <c r="A718" s="27"/>
      <c r="D718" s="19"/>
      <c r="E718" s="24"/>
      <c r="F718" s="24"/>
    </row>
    <row r="719" spans="1:6" x14ac:dyDescent="0.25">
      <c r="A719" s="27"/>
      <c r="D719" s="19"/>
      <c r="E719" s="24"/>
      <c r="F719" s="24"/>
    </row>
    <row r="720" spans="1:6" x14ac:dyDescent="0.25">
      <c r="A720" s="27"/>
      <c r="D720" s="19"/>
      <c r="E720" s="24"/>
      <c r="F720" s="24"/>
    </row>
    <row r="721" spans="1:6" x14ac:dyDescent="0.25">
      <c r="A721" s="27"/>
      <c r="D721" s="19"/>
      <c r="E721" s="24"/>
      <c r="F721" s="24"/>
    </row>
    <row r="722" spans="1:6" x14ac:dyDescent="0.25">
      <c r="A722" s="27"/>
      <c r="D722" s="19"/>
      <c r="E722" s="24"/>
      <c r="F722" s="24"/>
    </row>
    <row r="723" spans="1:6" x14ac:dyDescent="0.25">
      <c r="A723" s="27"/>
      <c r="D723" s="19"/>
      <c r="E723" s="24"/>
      <c r="F723" s="24"/>
    </row>
    <row r="724" spans="1:6" x14ac:dyDescent="0.25">
      <c r="A724" s="27"/>
      <c r="D724" s="19"/>
      <c r="E724" s="24"/>
      <c r="F724" s="24"/>
    </row>
    <row r="725" spans="1:6" x14ac:dyDescent="0.25">
      <c r="A725" s="27"/>
      <c r="D725" s="19"/>
      <c r="E725" s="24"/>
      <c r="F725" s="24"/>
    </row>
    <row r="726" spans="1:6" x14ac:dyDescent="0.25">
      <c r="A726" s="27"/>
      <c r="D726" s="19"/>
      <c r="E726" s="24"/>
      <c r="F726" s="24"/>
    </row>
    <row r="727" spans="1:6" x14ac:dyDescent="0.25">
      <c r="A727" s="27"/>
      <c r="D727" s="19"/>
      <c r="E727" s="24"/>
      <c r="F727" s="24"/>
    </row>
    <row r="728" spans="1:6" x14ac:dyDescent="0.25">
      <c r="A728" s="27"/>
      <c r="D728" s="19"/>
      <c r="E728" s="24"/>
      <c r="F728" s="24"/>
    </row>
    <row r="729" spans="1:6" x14ac:dyDescent="0.25">
      <c r="A729" s="27"/>
      <c r="D729" s="19"/>
      <c r="E729" s="24"/>
      <c r="F729" s="24"/>
    </row>
    <row r="730" spans="1:6" x14ac:dyDescent="0.25">
      <c r="A730" s="27"/>
      <c r="D730" s="19"/>
      <c r="E730" s="24"/>
      <c r="F730" s="24"/>
    </row>
    <row r="731" spans="1:6" x14ac:dyDescent="0.25">
      <c r="A731" s="27"/>
      <c r="D731" s="19"/>
      <c r="E731" s="24"/>
      <c r="F731" s="24"/>
    </row>
    <row r="732" spans="1:6" x14ac:dyDescent="0.25">
      <c r="A732" s="27"/>
      <c r="D732" s="19"/>
      <c r="E732" s="24"/>
      <c r="F732" s="24"/>
    </row>
    <row r="733" spans="1:6" x14ac:dyDescent="0.25">
      <c r="A733" s="27"/>
      <c r="D733" s="19"/>
      <c r="E733" s="24"/>
      <c r="F733" s="24"/>
    </row>
    <row r="734" spans="1:6" x14ac:dyDescent="0.25">
      <c r="A734" s="27"/>
      <c r="D734" s="19"/>
      <c r="E734" s="24"/>
      <c r="F734" s="24"/>
    </row>
    <row r="735" spans="1:6" x14ac:dyDescent="0.25">
      <c r="A735" s="27"/>
      <c r="D735" s="19"/>
      <c r="E735" s="24"/>
      <c r="F735" s="24"/>
    </row>
    <row r="736" spans="1:6" x14ac:dyDescent="0.25">
      <c r="A736" s="27"/>
      <c r="D736" s="19"/>
      <c r="E736" s="24"/>
      <c r="F736" s="24"/>
    </row>
    <row r="737" spans="1:6" x14ac:dyDescent="0.25">
      <c r="A737" s="27"/>
      <c r="D737" s="19"/>
      <c r="E737" s="24"/>
      <c r="F737" s="24"/>
    </row>
    <row r="738" spans="1:6" x14ac:dyDescent="0.25">
      <c r="A738" s="27"/>
      <c r="D738" s="19"/>
      <c r="E738" s="24"/>
      <c r="F738" s="24"/>
    </row>
    <row r="739" spans="1:6" x14ac:dyDescent="0.25">
      <c r="A739" s="27"/>
      <c r="D739" s="19"/>
      <c r="E739" s="24"/>
      <c r="F739" s="24"/>
    </row>
    <row r="740" spans="1:6" x14ac:dyDescent="0.25">
      <c r="A740" s="27"/>
      <c r="D740" s="19"/>
      <c r="E740" s="24"/>
      <c r="F740" s="24"/>
    </row>
    <row r="741" spans="1:6" x14ac:dyDescent="0.25">
      <c r="A741" s="27"/>
      <c r="D741" s="19"/>
      <c r="E741" s="24"/>
      <c r="F741" s="24"/>
    </row>
    <row r="742" spans="1:6" x14ac:dyDescent="0.25">
      <c r="A742" s="27"/>
      <c r="D742" s="19"/>
      <c r="E742" s="24"/>
      <c r="F742" s="24"/>
    </row>
    <row r="743" spans="1:6" x14ac:dyDescent="0.25">
      <c r="A743" s="27"/>
      <c r="D743" s="19"/>
      <c r="E743" s="24"/>
      <c r="F743" s="24"/>
    </row>
    <row r="744" spans="1:6" x14ac:dyDescent="0.25">
      <c r="A744" s="27"/>
      <c r="D744" s="19"/>
      <c r="E744" s="24"/>
      <c r="F744" s="24"/>
    </row>
    <row r="745" spans="1:6" x14ac:dyDescent="0.25">
      <c r="A745" s="27"/>
      <c r="D745" s="19"/>
      <c r="E745" s="24"/>
      <c r="F745" s="24"/>
    </row>
    <row r="746" spans="1:6" x14ac:dyDescent="0.25">
      <c r="A746" s="27"/>
      <c r="D746" s="19"/>
      <c r="E746" s="24"/>
      <c r="F746" s="24"/>
    </row>
    <row r="747" spans="1:6" x14ac:dyDescent="0.25">
      <c r="A747" s="27"/>
      <c r="D747" s="19"/>
      <c r="E747" s="24"/>
      <c r="F747" s="24"/>
    </row>
    <row r="748" spans="1:6" x14ac:dyDescent="0.25">
      <c r="A748" s="27"/>
      <c r="D748" s="19"/>
      <c r="E748" s="24"/>
      <c r="F748" s="24"/>
    </row>
    <row r="749" spans="1:6" x14ac:dyDescent="0.25">
      <c r="A749" s="27"/>
      <c r="D749" s="19"/>
      <c r="E749" s="24"/>
      <c r="F749" s="24"/>
    </row>
    <row r="750" spans="1:6" x14ac:dyDescent="0.25">
      <c r="A750" s="27"/>
      <c r="D750" s="19"/>
      <c r="E750" s="24"/>
      <c r="F750" s="24"/>
    </row>
    <row r="751" spans="1:6" x14ac:dyDescent="0.25">
      <c r="A751" s="27"/>
      <c r="D751" s="19"/>
      <c r="E751" s="24"/>
      <c r="F751" s="24"/>
    </row>
    <row r="752" spans="1:6" x14ac:dyDescent="0.25">
      <c r="A752" s="27"/>
      <c r="D752" s="19"/>
      <c r="E752" s="24"/>
      <c r="F752" s="24"/>
    </row>
    <row r="753" spans="1:6" x14ac:dyDescent="0.25">
      <c r="A753" s="27"/>
      <c r="D753" s="19"/>
      <c r="E753" s="24"/>
      <c r="F753" s="24"/>
    </row>
    <row r="754" spans="1:6" x14ac:dyDescent="0.25">
      <c r="A754" s="27"/>
      <c r="D754" s="19"/>
      <c r="E754" s="24"/>
      <c r="F754" s="24"/>
    </row>
    <row r="755" spans="1:6" x14ac:dyDescent="0.25">
      <c r="A755" s="27"/>
      <c r="D755" s="19"/>
      <c r="E755" s="24"/>
      <c r="F755" s="24"/>
    </row>
    <row r="756" spans="1:6" x14ac:dyDescent="0.25">
      <c r="A756" s="27"/>
      <c r="D756" s="19"/>
      <c r="E756" s="24"/>
      <c r="F756" s="24"/>
    </row>
    <row r="757" spans="1:6" x14ac:dyDescent="0.25">
      <c r="A757" s="27"/>
      <c r="D757" s="19"/>
      <c r="E757" s="24"/>
      <c r="F757" s="24"/>
    </row>
    <row r="758" spans="1:6" x14ac:dyDescent="0.25">
      <c r="A758" s="27"/>
      <c r="D758" s="19"/>
      <c r="E758" s="24"/>
      <c r="F758" s="24"/>
    </row>
    <row r="759" spans="1:6" x14ac:dyDescent="0.25">
      <c r="A759" s="27"/>
      <c r="D759" s="19"/>
      <c r="E759" s="24"/>
      <c r="F759" s="24"/>
    </row>
    <row r="760" spans="1:6" x14ac:dyDescent="0.25">
      <c r="A760" s="27"/>
      <c r="D760" s="19"/>
      <c r="E760" s="24"/>
      <c r="F760" s="24"/>
    </row>
    <row r="761" spans="1:6" x14ac:dyDescent="0.25">
      <c r="A761" s="27"/>
      <c r="D761" s="19"/>
      <c r="E761" s="24"/>
      <c r="F761" s="24"/>
    </row>
    <row r="762" spans="1:6" x14ac:dyDescent="0.25">
      <c r="A762" s="27"/>
      <c r="D762" s="19"/>
      <c r="E762" s="24"/>
      <c r="F762" s="24"/>
    </row>
    <row r="763" spans="1:6" x14ac:dyDescent="0.25">
      <c r="A763" s="27"/>
      <c r="D763" s="19"/>
      <c r="E763" s="24"/>
      <c r="F763" s="24"/>
    </row>
    <row r="764" spans="1:6" x14ac:dyDescent="0.25">
      <c r="A764" s="27"/>
      <c r="D764" s="19"/>
      <c r="E764" s="24"/>
      <c r="F764" s="24"/>
    </row>
    <row r="765" spans="1:6" x14ac:dyDescent="0.25">
      <c r="A765" s="27"/>
      <c r="D765" s="19"/>
      <c r="E765" s="24"/>
      <c r="F765" s="24"/>
    </row>
    <row r="766" spans="1:6" x14ac:dyDescent="0.25">
      <c r="A766" s="27"/>
      <c r="D766" s="19"/>
      <c r="E766" s="24"/>
      <c r="F766" s="24"/>
    </row>
    <row r="767" spans="1:6" x14ac:dyDescent="0.25">
      <c r="A767" s="27"/>
      <c r="D767" s="19"/>
      <c r="E767" s="24"/>
      <c r="F767" s="24"/>
    </row>
    <row r="768" spans="1:6" x14ac:dyDescent="0.25">
      <c r="A768" s="27"/>
      <c r="D768" s="19"/>
      <c r="E768" s="24"/>
      <c r="F768" s="24"/>
    </row>
    <row r="769" spans="1:6" x14ac:dyDescent="0.25">
      <c r="A769" s="27"/>
      <c r="D769" s="19"/>
      <c r="E769" s="24"/>
      <c r="F769" s="24"/>
    </row>
    <row r="770" spans="1:6" x14ac:dyDescent="0.25">
      <c r="A770" s="27"/>
      <c r="D770" s="19"/>
      <c r="E770" s="24"/>
      <c r="F770" s="24"/>
    </row>
    <row r="771" spans="1:6" x14ac:dyDescent="0.25">
      <c r="A771" s="27"/>
      <c r="D771" s="19"/>
      <c r="E771" s="24"/>
      <c r="F771" s="24"/>
    </row>
    <row r="772" spans="1:6" x14ac:dyDescent="0.25">
      <c r="A772" s="27"/>
      <c r="D772" s="19"/>
      <c r="E772" s="24"/>
      <c r="F772" s="24"/>
    </row>
    <row r="773" spans="1:6" x14ac:dyDescent="0.25">
      <c r="A773" s="27"/>
      <c r="D773" s="19"/>
      <c r="E773" s="24"/>
      <c r="F773" s="24"/>
    </row>
    <row r="774" spans="1:6" x14ac:dyDescent="0.25">
      <c r="A774" s="27"/>
      <c r="D774" s="19"/>
      <c r="E774" s="24"/>
      <c r="F774" s="24"/>
    </row>
    <row r="775" spans="1:6" x14ac:dyDescent="0.25">
      <c r="A775" s="27"/>
      <c r="D775" s="19"/>
      <c r="E775" s="24"/>
      <c r="F775" s="24"/>
    </row>
    <row r="776" spans="1:6" x14ac:dyDescent="0.25">
      <c r="A776" s="27"/>
      <c r="D776" s="19"/>
      <c r="E776" s="24"/>
      <c r="F776" s="24"/>
    </row>
    <row r="777" spans="1:6" x14ac:dyDescent="0.25">
      <c r="A777" s="27"/>
      <c r="D777" s="19"/>
      <c r="E777" s="24"/>
      <c r="F777" s="24"/>
    </row>
    <row r="778" spans="1:6" x14ac:dyDescent="0.25">
      <c r="A778" s="27"/>
      <c r="D778" s="19"/>
      <c r="E778" s="24"/>
      <c r="F778" s="24"/>
    </row>
    <row r="779" spans="1:6" x14ac:dyDescent="0.25">
      <c r="A779" s="27"/>
      <c r="D779" s="19"/>
      <c r="E779" s="24"/>
      <c r="F779" s="24"/>
    </row>
    <row r="780" spans="1:6" x14ac:dyDescent="0.25">
      <c r="A780" s="27"/>
      <c r="D780" s="19"/>
      <c r="E780" s="24"/>
      <c r="F780" s="24"/>
    </row>
    <row r="781" spans="1:6" x14ac:dyDescent="0.25">
      <c r="A781" s="27"/>
      <c r="D781" s="19"/>
      <c r="E781" s="24"/>
      <c r="F781" s="24"/>
    </row>
    <row r="782" spans="1:6" x14ac:dyDescent="0.25">
      <c r="A782" s="27"/>
      <c r="D782" s="19"/>
      <c r="E782" s="24"/>
      <c r="F782" s="24"/>
    </row>
    <row r="783" spans="1:6" x14ac:dyDescent="0.25">
      <c r="A783" s="27"/>
      <c r="D783" s="19"/>
      <c r="E783" s="24"/>
      <c r="F783" s="24"/>
    </row>
    <row r="784" spans="1:6" x14ac:dyDescent="0.25">
      <c r="A784" s="27"/>
      <c r="D784" s="19"/>
      <c r="E784" s="24"/>
      <c r="F784" s="24"/>
    </row>
    <row r="785" spans="1:6" x14ac:dyDescent="0.25">
      <c r="A785" s="27"/>
      <c r="D785" s="19"/>
      <c r="E785" s="24"/>
      <c r="F785" s="24"/>
    </row>
    <row r="786" spans="1:6" x14ac:dyDescent="0.25">
      <c r="A786" s="27"/>
      <c r="D786" s="19"/>
      <c r="E786" s="24"/>
      <c r="F786" s="24"/>
    </row>
    <row r="787" spans="1:6" x14ac:dyDescent="0.25">
      <c r="A787" s="27"/>
      <c r="D787" s="19"/>
      <c r="E787" s="24"/>
      <c r="F787" s="24"/>
    </row>
    <row r="788" spans="1:6" x14ac:dyDescent="0.25">
      <c r="A788" s="27"/>
      <c r="D788" s="19"/>
      <c r="E788" s="24"/>
      <c r="F788" s="24"/>
    </row>
    <row r="789" spans="1:6" x14ac:dyDescent="0.25">
      <c r="A789" s="27"/>
      <c r="D789" s="19"/>
      <c r="E789" s="24"/>
      <c r="F789" s="24"/>
    </row>
    <row r="790" spans="1:6" x14ac:dyDescent="0.25">
      <c r="A790" s="27"/>
      <c r="D790" s="19"/>
      <c r="E790" s="24"/>
      <c r="F790" s="24"/>
    </row>
    <row r="791" spans="1:6" x14ac:dyDescent="0.25">
      <c r="A791" s="27"/>
      <c r="D791" s="19"/>
      <c r="E791" s="24"/>
      <c r="F791" s="24"/>
    </row>
    <row r="792" spans="1:6" x14ac:dyDescent="0.25">
      <c r="A792" s="27"/>
      <c r="D792" s="19"/>
      <c r="E792" s="24"/>
      <c r="F792" s="24"/>
    </row>
    <row r="793" spans="1:6" x14ac:dyDescent="0.25">
      <c r="A793" s="27"/>
      <c r="D793" s="19"/>
      <c r="E793" s="24"/>
      <c r="F793" s="24"/>
    </row>
    <row r="794" spans="1:6" x14ac:dyDescent="0.25">
      <c r="A794" s="27"/>
      <c r="D794" s="19"/>
      <c r="E794" s="24"/>
      <c r="F794" s="24"/>
    </row>
    <row r="795" spans="1:6" x14ac:dyDescent="0.25">
      <c r="A795" s="27"/>
      <c r="D795" s="19"/>
      <c r="E795" s="24"/>
      <c r="F795" s="24"/>
    </row>
    <row r="796" spans="1:6" x14ac:dyDescent="0.25">
      <c r="A796" s="27"/>
      <c r="D796" s="19"/>
      <c r="E796" s="24"/>
      <c r="F796" s="24"/>
    </row>
    <row r="797" spans="1:6" x14ac:dyDescent="0.25">
      <c r="A797" s="27"/>
      <c r="D797" s="19"/>
      <c r="E797" s="24"/>
      <c r="F797" s="24"/>
    </row>
    <row r="798" spans="1:6" x14ac:dyDescent="0.25">
      <c r="A798" s="27"/>
      <c r="D798" s="19"/>
      <c r="E798" s="24"/>
      <c r="F798" s="24"/>
    </row>
    <row r="799" spans="1:6" x14ac:dyDescent="0.25">
      <c r="A799" s="27"/>
      <c r="D799" s="19"/>
      <c r="E799" s="24"/>
      <c r="F799" s="24"/>
    </row>
    <row r="800" spans="1:6" x14ac:dyDescent="0.25">
      <c r="A800" s="27"/>
      <c r="D800" s="19"/>
      <c r="E800" s="24"/>
      <c r="F800" s="24"/>
    </row>
    <row r="801" spans="1:6" x14ac:dyDescent="0.25">
      <c r="A801" s="27"/>
      <c r="D801" s="19"/>
      <c r="E801" s="24"/>
      <c r="F801" s="24"/>
    </row>
    <row r="802" spans="1:6" x14ac:dyDescent="0.25">
      <c r="A802" s="27"/>
      <c r="D802" s="19"/>
      <c r="E802" s="24"/>
      <c r="F802" s="24"/>
    </row>
    <row r="803" spans="1:6" x14ac:dyDescent="0.25">
      <c r="A803" s="27"/>
      <c r="D803" s="19"/>
      <c r="E803" s="24"/>
      <c r="F803" s="24"/>
    </row>
    <row r="804" spans="1:6" x14ac:dyDescent="0.25">
      <c r="A804" s="27"/>
      <c r="D804" s="19"/>
      <c r="E804" s="24"/>
      <c r="F804" s="24"/>
    </row>
    <row r="805" spans="1:6" x14ac:dyDescent="0.25">
      <c r="A805" s="27"/>
      <c r="D805" s="19"/>
      <c r="E805" s="24"/>
      <c r="F805" s="24"/>
    </row>
    <row r="806" spans="1:6" x14ac:dyDescent="0.25">
      <c r="A806" s="27"/>
      <c r="D806" s="19"/>
      <c r="E806" s="24"/>
      <c r="F806" s="24"/>
    </row>
    <row r="807" spans="1:6" x14ac:dyDescent="0.25">
      <c r="A807" s="27"/>
      <c r="D807" s="19"/>
      <c r="E807" s="24"/>
      <c r="F807" s="24"/>
    </row>
    <row r="808" spans="1:6" x14ac:dyDescent="0.25">
      <c r="A808" s="27"/>
      <c r="D808" s="19"/>
      <c r="E808" s="24"/>
      <c r="F808" s="24"/>
    </row>
    <row r="809" spans="1:6" x14ac:dyDescent="0.25">
      <c r="A809" s="27"/>
      <c r="D809" s="19"/>
      <c r="E809" s="24"/>
      <c r="F809" s="24"/>
    </row>
    <row r="810" spans="1:6" x14ac:dyDescent="0.25">
      <c r="A810" s="27"/>
      <c r="D810" s="19"/>
      <c r="E810" s="24"/>
      <c r="F810" s="24"/>
    </row>
    <row r="811" spans="1:6" x14ac:dyDescent="0.25">
      <c r="A811" s="27"/>
      <c r="D811" s="19"/>
      <c r="E811" s="24"/>
      <c r="F811" s="24"/>
    </row>
    <row r="812" spans="1:6" x14ac:dyDescent="0.25">
      <c r="A812" s="27"/>
      <c r="D812" s="19"/>
      <c r="E812" s="24"/>
      <c r="F812" s="24"/>
    </row>
    <row r="813" spans="1:6" x14ac:dyDescent="0.25">
      <c r="A813" s="27"/>
      <c r="D813" s="19"/>
      <c r="E813" s="24"/>
      <c r="F813" s="24"/>
    </row>
    <row r="814" spans="1:6" x14ac:dyDescent="0.25">
      <c r="A814" s="27"/>
      <c r="D814" s="19"/>
      <c r="E814" s="24"/>
      <c r="F814" s="24"/>
    </row>
    <row r="815" spans="1:6" x14ac:dyDescent="0.25">
      <c r="A815" s="27"/>
      <c r="D815" s="19"/>
      <c r="E815" s="24"/>
      <c r="F815" s="24"/>
    </row>
    <row r="816" spans="1:6" x14ac:dyDescent="0.25">
      <c r="A816" s="27"/>
      <c r="D816" s="19"/>
      <c r="E816" s="24"/>
      <c r="F816" s="24"/>
    </row>
    <row r="817" spans="1:6" x14ac:dyDescent="0.25">
      <c r="A817" s="27"/>
      <c r="D817" s="19"/>
      <c r="E817" s="24"/>
      <c r="F817" s="24"/>
    </row>
    <row r="818" spans="1:6" x14ac:dyDescent="0.25">
      <c r="A818" s="27"/>
      <c r="D818" s="19"/>
      <c r="E818" s="24"/>
      <c r="F818" s="24"/>
    </row>
    <row r="819" spans="1:6" x14ac:dyDescent="0.25">
      <c r="A819" s="27"/>
      <c r="D819" s="19"/>
      <c r="E819" s="24"/>
      <c r="F819" s="24"/>
    </row>
    <row r="820" spans="1:6" x14ac:dyDescent="0.25">
      <c r="A820" s="27"/>
      <c r="D820" s="19"/>
      <c r="E820" s="24"/>
      <c r="F820" s="24"/>
    </row>
    <row r="821" spans="1:6" x14ac:dyDescent="0.25">
      <c r="A821" s="27"/>
      <c r="D821" s="19"/>
      <c r="E821" s="24"/>
      <c r="F821" s="24"/>
    </row>
    <row r="822" spans="1:6" x14ac:dyDescent="0.25">
      <c r="A822" s="27"/>
      <c r="D822" s="19"/>
      <c r="E822" s="24"/>
      <c r="F822" s="24"/>
    </row>
    <row r="823" spans="1:6" x14ac:dyDescent="0.25">
      <c r="A823" s="27"/>
      <c r="D823" s="19"/>
      <c r="E823" s="24"/>
      <c r="F823" s="24"/>
    </row>
    <row r="824" spans="1:6" x14ac:dyDescent="0.25">
      <c r="A824" s="27"/>
      <c r="D824" s="19"/>
      <c r="E824" s="24"/>
      <c r="F824" s="24"/>
    </row>
    <row r="825" spans="1:6" x14ac:dyDescent="0.25">
      <c r="A825" s="27"/>
      <c r="D825" s="19"/>
      <c r="E825" s="24"/>
      <c r="F825" s="24"/>
    </row>
    <row r="826" spans="1:6" x14ac:dyDescent="0.25">
      <c r="A826" s="27"/>
      <c r="D826" s="19"/>
      <c r="E826" s="24"/>
      <c r="F826" s="24"/>
    </row>
    <row r="827" spans="1:6" x14ac:dyDescent="0.25">
      <c r="A827" s="27"/>
      <c r="D827" s="19"/>
      <c r="E827" s="24"/>
      <c r="F827" s="24"/>
    </row>
    <row r="828" spans="1:6" x14ac:dyDescent="0.25">
      <c r="A828" s="27"/>
      <c r="D828" s="19"/>
      <c r="E828" s="24"/>
      <c r="F828" s="24"/>
    </row>
    <row r="829" spans="1:6" x14ac:dyDescent="0.25">
      <c r="A829" s="27"/>
      <c r="D829" s="19"/>
      <c r="E829" s="24"/>
      <c r="F829" s="24"/>
    </row>
    <row r="830" spans="1:6" x14ac:dyDescent="0.25">
      <c r="A830" s="27"/>
      <c r="D830" s="19"/>
      <c r="E830" s="24"/>
      <c r="F830" s="24"/>
    </row>
    <row r="831" spans="1:6" x14ac:dyDescent="0.25">
      <c r="A831" s="27"/>
      <c r="D831" s="19"/>
      <c r="E831" s="24"/>
      <c r="F831" s="24"/>
    </row>
    <row r="832" spans="1:6" x14ac:dyDescent="0.25">
      <c r="A832" s="27"/>
      <c r="D832" s="19"/>
      <c r="E832" s="24"/>
      <c r="F832" s="24"/>
    </row>
    <row r="833" spans="1:6" x14ac:dyDescent="0.25">
      <c r="A833" s="27"/>
      <c r="D833" s="19"/>
      <c r="E833" s="24"/>
      <c r="F833" s="24"/>
    </row>
    <row r="834" spans="1:6" x14ac:dyDescent="0.25">
      <c r="A834" s="27"/>
      <c r="D834" s="19"/>
      <c r="E834" s="24"/>
      <c r="F834" s="24"/>
    </row>
    <row r="835" spans="1:6" x14ac:dyDescent="0.25">
      <c r="A835" s="27"/>
      <c r="D835" s="19"/>
      <c r="E835" s="24"/>
      <c r="F835" s="24"/>
    </row>
    <row r="836" spans="1:6" x14ac:dyDescent="0.25">
      <c r="A836" s="27"/>
      <c r="D836" s="19"/>
      <c r="E836" s="24"/>
      <c r="F836" s="24"/>
    </row>
    <row r="837" spans="1:6" x14ac:dyDescent="0.25">
      <c r="A837" s="27"/>
      <c r="D837" s="19"/>
      <c r="E837" s="24"/>
      <c r="F837" s="24"/>
    </row>
    <row r="838" spans="1:6" x14ac:dyDescent="0.25">
      <c r="A838" s="27"/>
      <c r="D838" s="19"/>
      <c r="E838" s="24"/>
      <c r="F838" s="24"/>
    </row>
    <row r="839" spans="1:6" x14ac:dyDescent="0.25">
      <c r="A839" s="27"/>
      <c r="D839" s="19"/>
      <c r="E839" s="24"/>
      <c r="F839" s="24"/>
    </row>
    <row r="840" spans="1:6" x14ac:dyDescent="0.25">
      <c r="A840" s="27"/>
      <c r="D840" s="19"/>
      <c r="E840" s="24"/>
      <c r="F840" s="24"/>
    </row>
    <row r="841" spans="1:6" x14ac:dyDescent="0.25">
      <c r="A841" s="27"/>
      <c r="D841" s="19"/>
      <c r="E841" s="24"/>
      <c r="F841" s="24"/>
    </row>
    <row r="842" spans="1:6" x14ac:dyDescent="0.25">
      <c r="A842" s="27"/>
      <c r="D842" s="19"/>
      <c r="E842" s="24"/>
      <c r="F842" s="24"/>
    </row>
    <row r="843" spans="1:6" x14ac:dyDescent="0.25">
      <c r="A843" s="27"/>
      <c r="D843" s="19"/>
      <c r="E843" s="24"/>
      <c r="F843" s="24"/>
    </row>
    <row r="844" spans="1:6" x14ac:dyDescent="0.25">
      <c r="A844" s="27"/>
      <c r="D844" s="19"/>
      <c r="E844" s="24"/>
      <c r="F844" s="24"/>
    </row>
    <row r="845" spans="1:6" x14ac:dyDescent="0.25">
      <c r="A845" s="27"/>
      <c r="D845" s="19"/>
      <c r="E845" s="24"/>
      <c r="F845" s="24"/>
    </row>
    <row r="846" spans="1:6" x14ac:dyDescent="0.25">
      <c r="A846" s="27"/>
      <c r="D846" s="19"/>
      <c r="E846" s="24"/>
      <c r="F846" s="24"/>
    </row>
    <row r="847" spans="1:6" x14ac:dyDescent="0.25">
      <c r="A847" s="27"/>
      <c r="D847" s="19"/>
      <c r="E847" s="24"/>
      <c r="F847" s="24"/>
    </row>
    <row r="848" spans="1:6" x14ac:dyDescent="0.25">
      <c r="A848" s="27"/>
      <c r="D848" s="19"/>
      <c r="E848" s="24"/>
      <c r="F848" s="24"/>
    </row>
    <row r="849" spans="1:6" x14ac:dyDescent="0.25">
      <c r="A849" s="27"/>
      <c r="D849" s="19"/>
      <c r="E849" s="24"/>
      <c r="F849" s="24"/>
    </row>
    <row r="850" spans="1:6" x14ac:dyDescent="0.25">
      <c r="A850" s="27"/>
      <c r="D850" s="19"/>
      <c r="E850" s="24"/>
      <c r="F850" s="24"/>
    </row>
    <row r="851" spans="1:6" x14ac:dyDescent="0.25">
      <c r="A851" s="27"/>
      <c r="D851" s="19"/>
      <c r="E851" s="24"/>
      <c r="F851" s="24"/>
    </row>
    <row r="852" spans="1:6" x14ac:dyDescent="0.25">
      <c r="A852" s="27"/>
      <c r="D852" s="19"/>
      <c r="E852" s="24"/>
      <c r="F852" s="24"/>
    </row>
    <row r="853" spans="1:6" x14ac:dyDescent="0.25">
      <c r="A853" s="27"/>
      <c r="D853" s="19"/>
      <c r="E853" s="24"/>
      <c r="F853" s="24"/>
    </row>
    <row r="854" spans="1:6" x14ac:dyDescent="0.25">
      <c r="A854" s="27"/>
      <c r="D854" s="19"/>
      <c r="E854" s="24"/>
      <c r="F854" s="24"/>
    </row>
    <row r="855" spans="1:6" x14ac:dyDescent="0.25">
      <c r="A855" s="27"/>
      <c r="D855" s="19"/>
      <c r="E855" s="24"/>
      <c r="F855" s="24"/>
    </row>
    <row r="856" spans="1:6" x14ac:dyDescent="0.25">
      <c r="A856" s="27"/>
      <c r="D856" s="19"/>
      <c r="E856" s="24"/>
      <c r="F856" s="24"/>
    </row>
    <row r="857" spans="1:6" x14ac:dyDescent="0.25">
      <c r="A857" s="27"/>
      <c r="D857" s="19"/>
      <c r="E857" s="24"/>
      <c r="F857" s="24"/>
    </row>
    <row r="858" spans="1:6" x14ac:dyDescent="0.25">
      <c r="A858" s="27"/>
      <c r="D858" s="19"/>
      <c r="E858" s="24"/>
      <c r="F858" s="24"/>
    </row>
    <row r="859" spans="1:6" x14ac:dyDescent="0.25">
      <c r="A859" s="27"/>
      <c r="D859" s="19"/>
      <c r="E859" s="24"/>
      <c r="F859" s="24"/>
    </row>
    <row r="860" spans="1:6" x14ac:dyDescent="0.25">
      <c r="A860" s="27"/>
      <c r="D860" s="19"/>
      <c r="E860" s="24"/>
      <c r="F860" s="24"/>
    </row>
    <row r="861" spans="1:6" x14ac:dyDescent="0.25">
      <c r="A861" s="27"/>
      <c r="D861" s="19"/>
      <c r="E861" s="24"/>
      <c r="F861" s="24"/>
    </row>
    <row r="862" spans="1:6" x14ac:dyDescent="0.25">
      <c r="A862" s="27"/>
      <c r="D862" s="19"/>
      <c r="E862" s="24"/>
      <c r="F862" s="24"/>
    </row>
    <row r="863" spans="1:6" x14ac:dyDescent="0.25">
      <c r="A863" s="27"/>
      <c r="D863" s="19"/>
      <c r="E863" s="24"/>
      <c r="F863" s="24"/>
    </row>
    <row r="864" spans="1:6" x14ac:dyDescent="0.25">
      <c r="A864" s="27"/>
      <c r="D864" s="19"/>
      <c r="E864" s="24"/>
      <c r="F864" s="24"/>
    </row>
    <row r="865" spans="1:6" x14ac:dyDescent="0.25">
      <c r="A865" s="27"/>
      <c r="D865" s="19"/>
      <c r="E865" s="24"/>
      <c r="F865" s="24"/>
    </row>
    <row r="866" spans="1:6" x14ac:dyDescent="0.25">
      <c r="A866" s="27"/>
      <c r="D866" s="19"/>
      <c r="E866" s="24"/>
      <c r="F866" s="24"/>
    </row>
    <row r="867" spans="1:6" x14ac:dyDescent="0.25">
      <c r="A867" s="27"/>
      <c r="D867" s="19"/>
      <c r="E867" s="24"/>
      <c r="F867" s="24"/>
    </row>
    <row r="868" spans="1:6" x14ac:dyDescent="0.25">
      <c r="A868" s="27"/>
      <c r="D868" s="19"/>
      <c r="E868" s="24"/>
      <c r="F868" s="24"/>
    </row>
    <row r="869" spans="1:6" x14ac:dyDescent="0.25">
      <c r="A869" s="27"/>
      <c r="D869" s="19"/>
      <c r="E869" s="24"/>
      <c r="F869" s="24"/>
    </row>
    <row r="870" spans="1:6" x14ac:dyDescent="0.25">
      <c r="A870" s="27"/>
      <c r="D870" s="19"/>
      <c r="E870" s="24"/>
      <c r="F870" s="24"/>
    </row>
    <row r="871" spans="1:6" x14ac:dyDescent="0.25">
      <c r="A871" s="27"/>
      <c r="D871" s="19"/>
      <c r="E871" s="24"/>
      <c r="F871" s="24"/>
    </row>
    <row r="872" spans="1:6" x14ac:dyDescent="0.25">
      <c r="A872" s="27"/>
      <c r="D872" s="19"/>
      <c r="E872" s="24"/>
      <c r="F872" s="24"/>
    </row>
    <row r="873" spans="1:6" x14ac:dyDescent="0.25">
      <c r="A873" s="27"/>
      <c r="D873" s="19"/>
      <c r="E873" s="24"/>
      <c r="F873" s="24"/>
    </row>
    <row r="874" spans="1:6" x14ac:dyDescent="0.25">
      <c r="A874" s="27"/>
      <c r="D874" s="19"/>
      <c r="E874" s="24"/>
      <c r="F874" s="24"/>
    </row>
    <row r="875" spans="1:6" x14ac:dyDescent="0.25">
      <c r="A875" s="27"/>
      <c r="D875" s="19"/>
      <c r="E875" s="24"/>
      <c r="F875" s="24"/>
    </row>
    <row r="876" spans="1:6" x14ac:dyDescent="0.25">
      <c r="A876" s="27"/>
      <c r="D876" s="19"/>
      <c r="E876" s="24"/>
      <c r="F876" s="24"/>
    </row>
    <row r="877" spans="1:6" x14ac:dyDescent="0.25">
      <c r="A877" s="27"/>
      <c r="D877" s="19"/>
      <c r="E877" s="24"/>
      <c r="F877" s="24"/>
    </row>
    <row r="878" spans="1:6" x14ac:dyDescent="0.25">
      <c r="A878" s="27"/>
      <c r="D878" s="19"/>
      <c r="E878" s="24"/>
      <c r="F878" s="24"/>
    </row>
    <row r="879" spans="1:6" x14ac:dyDescent="0.25">
      <c r="A879" s="27"/>
      <c r="D879" s="19"/>
      <c r="E879" s="24"/>
      <c r="F879" s="24"/>
    </row>
    <row r="880" spans="1:6" x14ac:dyDescent="0.25">
      <c r="A880" s="27"/>
      <c r="D880" s="19"/>
      <c r="E880" s="24"/>
      <c r="F880" s="24"/>
    </row>
    <row r="881" spans="1:6" x14ac:dyDescent="0.25">
      <c r="A881" s="27"/>
      <c r="D881" s="19"/>
      <c r="E881" s="24"/>
      <c r="F881" s="24"/>
    </row>
    <row r="882" spans="1:6" x14ac:dyDescent="0.25">
      <c r="A882" s="27"/>
      <c r="D882" s="19"/>
      <c r="E882" s="24"/>
      <c r="F882" s="24"/>
    </row>
    <row r="883" spans="1:6" x14ac:dyDescent="0.25">
      <c r="A883" s="27"/>
      <c r="D883" s="19"/>
      <c r="E883" s="24"/>
      <c r="F883" s="24"/>
    </row>
    <row r="884" spans="1:6" x14ac:dyDescent="0.25">
      <c r="A884" s="27"/>
      <c r="D884" s="19"/>
      <c r="E884" s="24"/>
      <c r="F884" s="24"/>
    </row>
    <row r="885" spans="1:6" x14ac:dyDescent="0.25">
      <c r="A885" s="27"/>
      <c r="D885" s="19"/>
      <c r="E885" s="24"/>
      <c r="F885" s="24"/>
    </row>
    <row r="886" spans="1:6" x14ac:dyDescent="0.25">
      <c r="A886" s="27"/>
      <c r="D886" s="19"/>
      <c r="E886" s="24"/>
      <c r="F886" s="24"/>
    </row>
    <row r="887" spans="1:6" x14ac:dyDescent="0.25">
      <c r="A887" s="27"/>
      <c r="D887" s="19"/>
      <c r="E887" s="24"/>
      <c r="F887" s="24"/>
    </row>
    <row r="888" spans="1:6" x14ac:dyDescent="0.25">
      <c r="A888" s="27"/>
      <c r="D888" s="19"/>
      <c r="E888" s="24"/>
      <c r="F888" s="24"/>
    </row>
    <row r="889" spans="1:6" x14ac:dyDescent="0.25">
      <c r="A889" s="27"/>
      <c r="D889" s="19"/>
      <c r="E889" s="24"/>
      <c r="F889" s="24"/>
    </row>
    <row r="890" spans="1:6" x14ac:dyDescent="0.25">
      <c r="A890" s="27"/>
      <c r="D890" s="19"/>
      <c r="E890" s="24"/>
      <c r="F890" s="24"/>
    </row>
    <row r="891" spans="1:6" x14ac:dyDescent="0.25">
      <c r="A891" s="27"/>
      <c r="D891" s="19"/>
      <c r="E891" s="24"/>
      <c r="F891" s="24"/>
    </row>
    <row r="892" spans="1:6" x14ac:dyDescent="0.25">
      <c r="A892" s="27"/>
      <c r="D892" s="19"/>
      <c r="E892" s="24"/>
      <c r="F892" s="24"/>
    </row>
    <row r="893" spans="1:6" x14ac:dyDescent="0.25">
      <c r="A893" s="27"/>
      <c r="D893" s="19"/>
      <c r="E893" s="24"/>
      <c r="F893" s="24"/>
    </row>
    <row r="894" spans="1:6" x14ac:dyDescent="0.25">
      <c r="A894" s="27"/>
      <c r="D894" s="19"/>
      <c r="E894" s="24"/>
      <c r="F894" s="24"/>
    </row>
    <row r="895" spans="1:6" x14ac:dyDescent="0.25">
      <c r="A895" s="27"/>
      <c r="D895" s="19"/>
      <c r="E895" s="24"/>
      <c r="F895" s="24"/>
    </row>
    <row r="896" spans="1:6" x14ac:dyDescent="0.25">
      <c r="A896" s="27"/>
      <c r="D896" s="19"/>
      <c r="E896" s="24"/>
      <c r="F896" s="24"/>
    </row>
    <row r="897" spans="1:6" x14ac:dyDescent="0.25">
      <c r="A897" s="27"/>
      <c r="D897" s="19"/>
      <c r="E897" s="24"/>
      <c r="F897" s="24"/>
    </row>
    <row r="898" spans="1:6" x14ac:dyDescent="0.25">
      <c r="A898" s="27"/>
      <c r="D898" s="19"/>
      <c r="E898" s="24"/>
      <c r="F898" s="24"/>
    </row>
    <row r="899" spans="1:6" x14ac:dyDescent="0.25">
      <c r="A899" s="27"/>
      <c r="D899" s="19"/>
      <c r="E899" s="24"/>
      <c r="F899" s="24"/>
    </row>
    <row r="900" spans="1:6" x14ac:dyDescent="0.25">
      <c r="A900" s="27"/>
      <c r="D900" s="19"/>
      <c r="E900" s="24"/>
      <c r="F900" s="24"/>
    </row>
    <row r="901" spans="1:6" x14ac:dyDescent="0.25">
      <c r="A901" s="27"/>
      <c r="D901" s="19"/>
      <c r="E901" s="24"/>
      <c r="F901" s="24"/>
    </row>
    <row r="902" spans="1:6" x14ac:dyDescent="0.25">
      <c r="A902" s="27"/>
      <c r="D902" s="19"/>
      <c r="E902" s="24"/>
      <c r="F902" s="24"/>
    </row>
    <row r="903" spans="1:6" x14ac:dyDescent="0.25">
      <c r="A903" s="27"/>
      <c r="D903" s="19"/>
      <c r="E903" s="24"/>
      <c r="F903" s="24"/>
    </row>
    <row r="904" spans="1:6" x14ac:dyDescent="0.25">
      <c r="A904" s="27"/>
      <c r="D904" s="19"/>
      <c r="E904" s="24"/>
      <c r="F904" s="24"/>
    </row>
    <row r="905" spans="1:6" x14ac:dyDescent="0.25">
      <c r="A905" s="27"/>
      <c r="D905" s="19"/>
      <c r="E905" s="24"/>
      <c r="F905" s="24"/>
    </row>
    <row r="906" spans="1:6" x14ac:dyDescent="0.25">
      <c r="A906" s="27"/>
      <c r="D906" s="19"/>
      <c r="E906" s="24"/>
      <c r="F906" s="24"/>
    </row>
    <row r="907" spans="1:6" x14ac:dyDescent="0.25">
      <c r="A907" s="27"/>
      <c r="D907" s="19"/>
      <c r="E907" s="24"/>
      <c r="F907" s="24"/>
    </row>
    <row r="908" spans="1:6" x14ac:dyDescent="0.25">
      <c r="A908" s="27"/>
      <c r="D908" s="19"/>
      <c r="E908" s="24"/>
      <c r="F908" s="24"/>
    </row>
    <row r="909" spans="1:6" x14ac:dyDescent="0.25">
      <c r="A909" s="27"/>
      <c r="D909" s="19"/>
      <c r="E909" s="24"/>
      <c r="F909" s="24"/>
    </row>
    <row r="910" spans="1:6" x14ac:dyDescent="0.25">
      <c r="A910" s="27"/>
      <c r="D910" s="19"/>
      <c r="E910" s="24"/>
      <c r="F910" s="24"/>
    </row>
    <row r="911" spans="1:6" x14ac:dyDescent="0.25">
      <c r="A911" s="27"/>
      <c r="D911" s="19"/>
      <c r="E911" s="24"/>
      <c r="F911" s="24"/>
    </row>
    <row r="912" spans="1:6" x14ac:dyDescent="0.25">
      <c r="A912" s="27"/>
      <c r="D912" s="19"/>
      <c r="E912" s="24"/>
      <c r="F912" s="24"/>
    </row>
    <row r="913" spans="1:6" x14ac:dyDescent="0.25">
      <c r="A913" s="27"/>
      <c r="D913" s="19"/>
      <c r="E913" s="24"/>
      <c r="F913" s="24"/>
    </row>
    <row r="914" spans="1:6" x14ac:dyDescent="0.25">
      <c r="A914" s="27"/>
      <c r="D914" s="19"/>
      <c r="E914" s="24"/>
      <c r="F914" s="24"/>
    </row>
    <row r="915" spans="1:6" x14ac:dyDescent="0.25">
      <c r="A915" s="27"/>
      <c r="D915" s="19"/>
      <c r="E915" s="24"/>
      <c r="F915" s="24"/>
    </row>
    <row r="916" spans="1:6" x14ac:dyDescent="0.25">
      <c r="A916" s="27"/>
      <c r="D916" s="19"/>
      <c r="E916" s="24"/>
      <c r="F916" s="24"/>
    </row>
    <row r="917" spans="1:6" x14ac:dyDescent="0.25">
      <c r="A917" s="27"/>
      <c r="D917" s="19"/>
      <c r="E917" s="24"/>
      <c r="F917" s="24"/>
    </row>
    <row r="918" spans="1:6" x14ac:dyDescent="0.25">
      <c r="A918" s="27"/>
      <c r="D918" s="19"/>
      <c r="E918" s="24"/>
      <c r="F918" s="24"/>
    </row>
    <row r="919" spans="1:6" x14ac:dyDescent="0.25">
      <c r="A919" s="27"/>
      <c r="D919" s="19"/>
      <c r="E919" s="24"/>
      <c r="F919" s="24"/>
    </row>
    <row r="920" spans="1:6" x14ac:dyDescent="0.25">
      <c r="A920" s="27"/>
      <c r="D920" s="19"/>
      <c r="E920" s="24"/>
      <c r="F920" s="24"/>
    </row>
    <row r="921" spans="1:6" x14ac:dyDescent="0.25">
      <c r="A921" s="27"/>
      <c r="D921" s="19"/>
      <c r="E921" s="24"/>
      <c r="F921" s="24"/>
    </row>
    <row r="922" spans="1:6" x14ac:dyDescent="0.25">
      <c r="A922" s="27"/>
      <c r="D922" s="19"/>
      <c r="E922" s="24"/>
      <c r="F922" s="24"/>
    </row>
    <row r="923" spans="1:6" x14ac:dyDescent="0.25">
      <c r="A923" s="27"/>
      <c r="D923" s="19"/>
      <c r="E923" s="24"/>
      <c r="F923" s="24"/>
    </row>
    <row r="924" spans="1:6" x14ac:dyDescent="0.25">
      <c r="A924" s="27"/>
      <c r="D924" s="19"/>
      <c r="E924" s="24"/>
      <c r="F924" s="24"/>
    </row>
    <row r="925" spans="1:6" x14ac:dyDescent="0.25">
      <c r="A925" s="27"/>
      <c r="D925" s="19"/>
      <c r="E925" s="24"/>
      <c r="F925" s="24"/>
    </row>
    <row r="926" spans="1:6" x14ac:dyDescent="0.25">
      <c r="A926" s="27"/>
      <c r="D926" s="19"/>
      <c r="E926" s="24"/>
      <c r="F926" s="24"/>
    </row>
    <row r="927" spans="1:6" x14ac:dyDescent="0.25">
      <c r="A927" s="27"/>
      <c r="D927" s="19"/>
      <c r="E927" s="24"/>
      <c r="F927" s="24"/>
    </row>
    <row r="928" spans="1:6" x14ac:dyDescent="0.25">
      <c r="A928" s="27"/>
      <c r="D928" s="19"/>
      <c r="E928" s="24"/>
      <c r="F928" s="24"/>
    </row>
    <row r="929" spans="1:6" x14ac:dyDescent="0.25">
      <c r="A929" s="27"/>
      <c r="D929" s="19"/>
      <c r="E929" s="24"/>
      <c r="F929" s="24"/>
    </row>
    <row r="930" spans="1:6" x14ac:dyDescent="0.25">
      <c r="A930" s="27"/>
      <c r="D930" s="19"/>
      <c r="E930" s="24"/>
      <c r="F930" s="24"/>
    </row>
    <row r="931" spans="1:6" x14ac:dyDescent="0.25">
      <c r="A931" s="27"/>
      <c r="D931" s="19"/>
      <c r="E931" s="24"/>
      <c r="F931" s="24"/>
    </row>
    <row r="932" spans="1:6" x14ac:dyDescent="0.25">
      <c r="A932" s="27"/>
      <c r="D932" s="19"/>
      <c r="E932" s="24"/>
      <c r="F932" s="24"/>
    </row>
    <row r="933" spans="1:6" x14ac:dyDescent="0.25">
      <c r="A933" s="27"/>
      <c r="D933" s="19"/>
      <c r="E933" s="24"/>
      <c r="F933" s="24"/>
    </row>
    <row r="934" spans="1:6" x14ac:dyDescent="0.25">
      <c r="A934" s="27"/>
      <c r="D934" s="19"/>
      <c r="E934" s="24"/>
      <c r="F934" s="24"/>
    </row>
    <row r="935" spans="1:6" x14ac:dyDescent="0.25">
      <c r="A935" s="27"/>
      <c r="D935" s="19"/>
      <c r="E935" s="24"/>
      <c r="F935" s="24"/>
    </row>
    <row r="936" spans="1:6" x14ac:dyDescent="0.25">
      <c r="A936" s="27"/>
      <c r="D936" s="19"/>
      <c r="E936" s="24"/>
      <c r="F936" s="24"/>
    </row>
    <row r="937" spans="1:6" x14ac:dyDescent="0.25">
      <c r="A937" s="27"/>
      <c r="D937" s="19"/>
      <c r="E937" s="24"/>
      <c r="F937" s="24"/>
    </row>
    <row r="938" spans="1:6" x14ac:dyDescent="0.25">
      <c r="A938" s="27"/>
      <c r="D938" s="19"/>
      <c r="E938" s="24"/>
      <c r="F938" s="24"/>
    </row>
    <row r="939" spans="1:6" x14ac:dyDescent="0.25">
      <c r="A939" s="27"/>
      <c r="D939" s="19"/>
      <c r="E939" s="24"/>
      <c r="F939" s="24"/>
    </row>
    <row r="940" spans="1:6" x14ac:dyDescent="0.25">
      <c r="A940" s="27"/>
      <c r="D940" s="19"/>
      <c r="E940" s="24"/>
      <c r="F940" s="24"/>
    </row>
    <row r="941" spans="1:6" x14ac:dyDescent="0.25">
      <c r="A941" s="27"/>
      <c r="D941" s="19"/>
      <c r="E941" s="24"/>
      <c r="F941" s="24"/>
    </row>
    <row r="942" spans="1:6" x14ac:dyDescent="0.25">
      <c r="A942" s="27"/>
      <c r="D942" s="19"/>
      <c r="E942" s="24"/>
      <c r="F942" s="24"/>
    </row>
    <row r="943" spans="1:6" x14ac:dyDescent="0.25">
      <c r="A943" s="27"/>
      <c r="D943" s="19"/>
      <c r="E943" s="24"/>
      <c r="F943" s="24"/>
    </row>
    <row r="944" spans="1:6" x14ac:dyDescent="0.25">
      <c r="A944" s="27"/>
      <c r="D944" s="19"/>
      <c r="E944" s="24"/>
      <c r="F944" s="24"/>
    </row>
    <row r="945" spans="1:6" x14ac:dyDescent="0.25">
      <c r="A945" s="27"/>
      <c r="D945" s="19"/>
      <c r="E945" s="24"/>
      <c r="F945" s="24"/>
    </row>
    <row r="946" spans="1:6" x14ac:dyDescent="0.25">
      <c r="A946" s="27"/>
      <c r="D946" s="19"/>
      <c r="E946" s="24"/>
      <c r="F946" s="24"/>
    </row>
    <row r="947" spans="1:6" x14ac:dyDescent="0.25">
      <c r="A947" s="27"/>
      <c r="D947" s="19"/>
      <c r="E947" s="24"/>
      <c r="F947" s="24"/>
    </row>
    <row r="948" spans="1:6" x14ac:dyDescent="0.25">
      <c r="A948" s="27"/>
      <c r="D948" s="19"/>
      <c r="E948" s="24"/>
      <c r="F948" s="24"/>
    </row>
    <row r="949" spans="1:6" x14ac:dyDescent="0.25">
      <c r="A949" s="27"/>
      <c r="D949" s="19"/>
      <c r="E949" s="24"/>
      <c r="F949" s="24"/>
    </row>
    <row r="950" spans="1:6" x14ac:dyDescent="0.25">
      <c r="A950" s="27"/>
      <c r="D950" s="19"/>
      <c r="E950" s="24"/>
      <c r="F950" s="24"/>
    </row>
    <row r="951" spans="1:6" x14ac:dyDescent="0.25">
      <c r="A951" s="27"/>
      <c r="D951" s="19"/>
      <c r="E951" s="24"/>
      <c r="F951" s="24"/>
    </row>
    <row r="952" spans="1:6" x14ac:dyDescent="0.25">
      <c r="A952" s="27"/>
      <c r="D952" s="19"/>
      <c r="E952" s="24"/>
      <c r="F952" s="24"/>
    </row>
    <row r="953" spans="1:6" x14ac:dyDescent="0.25">
      <c r="A953" s="27"/>
      <c r="D953" s="19"/>
      <c r="E953" s="24"/>
      <c r="F953" s="24"/>
    </row>
    <row r="954" spans="1:6" x14ac:dyDescent="0.25">
      <c r="A954" s="27"/>
      <c r="D954" s="19"/>
      <c r="E954" s="24"/>
      <c r="F954" s="24"/>
    </row>
    <row r="955" spans="1:6" x14ac:dyDescent="0.25">
      <c r="A955" s="27"/>
      <c r="D955" s="19"/>
      <c r="E955" s="24"/>
      <c r="F955" s="24"/>
    </row>
    <row r="956" spans="1:6" x14ac:dyDescent="0.25">
      <c r="A956" s="27"/>
      <c r="D956" s="19"/>
      <c r="E956" s="24"/>
      <c r="F956" s="24"/>
    </row>
    <row r="957" spans="1:6" x14ac:dyDescent="0.25">
      <c r="A957" s="27"/>
      <c r="D957" s="19"/>
      <c r="E957" s="24"/>
      <c r="F957" s="24"/>
    </row>
    <row r="958" spans="1:6" x14ac:dyDescent="0.25">
      <c r="A958" s="27"/>
      <c r="D958" s="19"/>
      <c r="E958" s="24"/>
      <c r="F958" s="24"/>
    </row>
    <row r="959" spans="1:6" x14ac:dyDescent="0.25">
      <c r="A959" s="27"/>
      <c r="D959" s="19"/>
      <c r="E959" s="24"/>
      <c r="F959" s="24"/>
    </row>
    <row r="960" spans="1:6" x14ac:dyDescent="0.25">
      <c r="A960" s="27"/>
      <c r="D960" s="19"/>
      <c r="E960" s="24"/>
      <c r="F960" s="24"/>
    </row>
    <row r="961" spans="1:6" x14ac:dyDescent="0.25">
      <c r="A961" s="27"/>
      <c r="D961" s="19"/>
      <c r="E961" s="24"/>
      <c r="F961" s="24"/>
    </row>
    <row r="962" spans="1:6" x14ac:dyDescent="0.25">
      <c r="A962" s="27"/>
      <c r="D962" s="19"/>
      <c r="E962" s="24"/>
      <c r="F962" s="24"/>
    </row>
    <row r="963" spans="1:6" x14ac:dyDescent="0.25">
      <c r="A963" s="27"/>
      <c r="D963" s="19"/>
      <c r="E963" s="24"/>
      <c r="F963" s="24"/>
    </row>
    <row r="964" spans="1:6" x14ac:dyDescent="0.25">
      <c r="A964" s="27"/>
      <c r="D964" s="19"/>
      <c r="E964" s="24"/>
      <c r="F964" s="24"/>
    </row>
    <row r="965" spans="1:6" x14ac:dyDescent="0.25">
      <c r="A965" s="25"/>
      <c r="D965" s="19"/>
      <c r="E965" s="24"/>
      <c r="F965" s="24"/>
    </row>
    <row r="966" spans="1:6" x14ac:dyDescent="0.25">
      <c r="A966" s="25"/>
      <c r="D966" s="19"/>
      <c r="E966" s="24"/>
      <c r="F966" s="24"/>
    </row>
    <row r="967" spans="1:6" x14ac:dyDescent="0.25">
      <c r="A967" s="25"/>
      <c r="D967" s="19"/>
      <c r="E967" s="24"/>
      <c r="F967" s="24"/>
    </row>
    <row r="968" spans="1:6" x14ac:dyDescent="0.25">
      <c r="A968" s="25"/>
      <c r="D968" s="19"/>
      <c r="E968" s="24"/>
      <c r="F968" s="24"/>
    </row>
    <row r="969" spans="1:6" x14ac:dyDescent="0.25">
      <c r="A969" s="25"/>
      <c r="D969" s="19"/>
      <c r="E969" s="24"/>
      <c r="F969" s="24"/>
    </row>
    <row r="970" spans="1:6" x14ac:dyDescent="0.25">
      <c r="A970" s="26"/>
      <c r="D970" s="19"/>
      <c r="E970" s="24"/>
      <c r="F970" s="24"/>
    </row>
    <row r="971" spans="1:6" x14ac:dyDescent="0.25">
      <c r="A971" s="25"/>
      <c r="D971" s="19"/>
      <c r="E971" s="24"/>
      <c r="F971" s="24"/>
    </row>
    <row r="972" spans="1:6" x14ac:dyDescent="0.25">
      <c r="A972" s="25"/>
      <c r="D972" s="19"/>
      <c r="E972" s="24"/>
      <c r="F972" s="24"/>
    </row>
    <row r="973" spans="1:6" x14ac:dyDescent="0.25">
      <c r="A973" s="25"/>
      <c r="D973" s="19"/>
      <c r="E973" s="24"/>
      <c r="F973" s="24"/>
    </row>
    <row r="974" spans="1:6" x14ac:dyDescent="0.25">
      <c r="A974" s="25"/>
      <c r="D974" s="19"/>
      <c r="E974" s="24"/>
      <c r="F974" s="24"/>
    </row>
    <row r="975" spans="1:6" x14ac:dyDescent="0.25">
      <c r="A975" s="25"/>
      <c r="D975" s="19"/>
      <c r="E975" s="24"/>
      <c r="F975" s="24"/>
    </row>
    <row r="976" spans="1:6" x14ac:dyDescent="0.25">
      <c r="A976" s="25"/>
      <c r="D976" s="19"/>
      <c r="E976" s="24"/>
      <c r="F976" s="24"/>
    </row>
    <row r="977" spans="1:6" x14ac:dyDescent="0.25">
      <c r="A977" s="25"/>
      <c r="D977" s="19"/>
      <c r="E977" s="24"/>
      <c r="F977" s="24"/>
    </row>
    <row r="978" spans="1:6" x14ac:dyDescent="0.25">
      <c r="A978" s="25"/>
      <c r="D978" s="19"/>
      <c r="E978" s="24"/>
      <c r="F978" s="24"/>
    </row>
    <row r="979" spans="1:6" x14ac:dyDescent="0.25">
      <c r="A979" s="25"/>
      <c r="D979" s="19"/>
      <c r="E979" s="24"/>
      <c r="F979" s="24"/>
    </row>
    <row r="980" spans="1:6" x14ac:dyDescent="0.25">
      <c r="A980" s="25"/>
      <c r="D980" s="19"/>
      <c r="E980" s="24"/>
      <c r="F980" s="24"/>
    </row>
    <row r="981" spans="1:6" x14ac:dyDescent="0.25">
      <c r="A981" s="25"/>
      <c r="D981" s="19"/>
      <c r="E981" s="24"/>
      <c r="F981" s="24"/>
    </row>
    <row r="982" spans="1:6" x14ac:dyDescent="0.25">
      <c r="A982" s="25"/>
      <c r="D982" s="19"/>
      <c r="E982" s="24"/>
      <c r="F982" s="24"/>
    </row>
    <row r="983" spans="1:6" x14ac:dyDescent="0.25">
      <c r="A983" s="25"/>
      <c r="D983" s="19"/>
      <c r="E983" s="24"/>
      <c r="F983" s="24"/>
    </row>
    <row r="984" spans="1:6" x14ac:dyDescent="0.25">
      <c r="A984" s="25"/>
      <c r="D984" s="19"/>
      <c r="E984" s="24"/>
      <c r="F984" s="24"/>
    </row>
    <row r="985" spans="1:6" x14ac:dyDescent="0.25">
      <c r="A985" s="25"/>
      <c r="D985" s="19"/>
      <c r="E985" s="24"/>
      <c r="F985" s="24"/>
    </row>
    <row r="986" spans="1:6" x14ac:dyDescent="0.25">
      <c r="A986" s="25"/>
      <c r="D986" s="19"/>
      <c r="E986" s="24"/>
      <c r="F986" s="24"/>
    </row>
    <row r="987" spans="1:6" x14ac:dyDescent="0.25">
      <c r="A987" s="25"/>
      <c r="D987" s="19"/>
      <c r="E987" s="24"/>
      <c r="F987" s="24"/>
    </row>
    <row r="988" spans="1:6" x14ac:dyDescent="0.25">
      <c r="A988" s="25"/>
      <c r="D988" s="19"/>
      <c r="E988" s="24"/>
      <c r="F988" s="24"/>
    </row>
    <row r="989" spans="1:6" x14ac:dyDescent="0.25">
      <c r="A989" s="25"/>
      <c r="D989" s="19"/>
      <c r="E989" s="24"/>
      <c r="F989" s="24"/>
    </row>
    <row r="990" spans="1:6" x14ac:dyDescent="0.25">
      <c r="A990" s="25"/>
      <c r="D990" s="19"/>
      <c r="E990" s="24"/>
      <c r="F990" s="24"/>
    </row>
    <row r="991" spans="1:6" x14ac:dyDescent="0.25">
      <c r="A991" s="25"/>
      <c r="D991" s="19"/>
      <c r="E991" s="24"/>
      <c r="F991" s="24"/>
    </row>
    <row r="992" spans="1:6" x14ac:dyDescent="0.25">
      <c r="A992" s="25"/>
      <c r="D992" s="19"/>
      <c r="E992" s="24"/>
      <c r="F992" s="24"/>
    </row>
    <row r="993" spans="1:6" x14ac:dyDescent="0.25">
      <c r="A993" s="25"/>
      <c r="D993" s="19"/>
      <c r="E993" s="24"/>
      <c r="F993" s="24"/>
    </row>
    <row r="994" spans="1:6" x14ac:dyDescent="0.25">
      <c r="A994" s="25"/>
      <c r="D994" s="19"/>
      <c r="E994" s="24"/>
      <c r="F994" s="24"/>
    </row>
    <row r="995" spans="1:6" x14ac:dyDescent="0.25">
      <c r="A995" s="25"/>
      <c r="D995" s="19"/>
      <c r="E995" s="24"/>
      <c r="F995" s="24"/>
    </row>
    <row r="996" spans="1:6" x14ac:dyDescent="0.25">
      <c r="A996" s="25"/>
      <c r="D996" s="19"/>
      <c r="E996" s="24"/>
      <c r="F996" s="24"/>
    </row>
    <row r="997" spans="1:6" x14ac:dyDescent="0.25">
      <c r="A997" s="25"/>
      <c r="D997" s="19"/>
      <c r="E997" s="24"/>
      <c r="F997" s="24"/>
    </row>
    <row r="998" spans="1:6" x14ac:dyDescent="0.25">
      <c r="A998" s="25"/>
      <c r="D998" s="19"/>
      <c r="E998" s="24"/>
      <c r="F998" s="24"/>
    </row>
    <row r="999" spans="1:6" x14ac:dyDescent="0.25">
      <c r="A999" s="25"/>
      <c r="D999" s="19"/>
      <c r="E999" s="24"/>
      <c r="F999" s="24"/>
    </row>
    <row r="1000" spans="1:6" x14ac:dyDescent="0.25">
      <c r="A1000" s="25"/>
      <c r="D1000" s="19"/>
      <c r="E1000" s="24"/>
      <c r="F1000" s="24"/>
    </row>
    <row r="1001" spans="1:6" x14ac:dyDescent="0.25">
      <c r="A1001" s="25"/>
      <c r="D1001" s="19"/>
      <c r="E1001" s="24"/>
      <c r="F1001" s="24"/>
    </row>
    <row r="1002" spans="1:6" x14ac:dyDescent="0.25">
      <c r="A1002" s="25"/>
      <c r="D1002" s="19"/>
      <c r="E1002" s="24"/>
      <c r="F1002" s="24"/>
    </row>
    <row r="1003" spans="1:6" x14ac:dyDescent="0.25">
      <c r="A1003" s="25"/>
      <c r="D1003" s="19"/>
      <c r="E1003" s="24"/>
      <c r="F1003" s="24"/>
    </row>
    <row r="1004" spans="1:6" x14ac:dyDescent="0.25">
      <c r="A1004" s="25"/>
      <c r="D1004" s="19"/>
      <c r="E1004" s="24"/>
      <c r="F1004" s="24"/>
    </row>
    <row r="1005" spans="1:6" x14ac:dyDescent="0.25">
      <c r="A1005" s="25"/>
      <c r="D1005" s="19"/>
      <c r="E1005" s="24"/>
      <c r="F1005" s="24"/>
    </row>
    <row r="1006" spans="1:6" x14ac:dyDescent="0.25">
      <c r="A1006" s="25"/>
      <c r="D1006" s="19"/>
      <c r="E1006" s="24"/>
      <c r="F1006" s="24"/>
    </row>
    <row r="1007" spans="1:6" x14ac:dyDescent="0.25">
      <c r="D1007" s="19"/>
      <c r="E1007" s="24"/>
      <c r="F1007" s="24"/>
    </row>
    <row r="1008" spans="1:6" x14ac:dyDescent="0.25">
      <c r="D1008" s="19"/>
      <c r="E1008" s="24"/>
      <c r="F1008" s="24"/>
    </row>
    <row r="1009" spans="4:6" x14ac:dyDescent="0.25">
      <c r="D1009" s="19"/>
      <c r="E1009" s="24"/>
      <c r="F1009" s="24"/>
    </row>
    <row r="1010" spans="4:6" x14ac:dyDescent="0.25">
      <c r="D1010" s="19"/>
      <c r="E1010" s="24"/>
      <c r="F1010" s="24"/>
    </row>
    <row r="1011" spans="4:6" x14ac:dyDescent="0.25">
      <c r="D1011" s="19"/>
      <c r="E1011" s="24"/>
      <c r="F1011" s="24"/>
    </row>
    <row r="1012" spans="4:6" x14ac:dyDescent="0.25">
      <c r="D1012" s="19"/>
      <c r="E1012" s="24"/>
      <c r="F1012" s="24"/>
    </row>
    <row r="1013" spans="4:6" x14ac:dyDescent="0.25">
      <c r="D1013" s="19"/>
      <c r="E1013" s="24"/>
      <c r="F1013" s="24"/>
    </row>
    <row r="1014" spans="4:6" x14ac:dyDescent="0.25">
      <c r="D1014" s="19"/>
      <c r="E1014" s="24"/>
      <c r="F1014" s="24"/>
    </row>
    <row r="1015" spans="4:6" x14ac:dyDescent="0.25">
      <c r="D1015" s="19"/>
      <c r="E1015" s="24"/>
      <c r="F1015" s="24"/>
    </row>
    <row r="1016" spans="4:6" x14ac:dyDescent="0.25">
      <c r="D1016" s="19"/>
      <c r="E1016" s="24"/>
      <c r="F1016" s="24"/>
    </row>
    <row r="1017" spans="4:6" x14ac:dyDescent="0.25">
      <c r="D1017" s="19"/>
      <c r="E1017" s="24"/>
      <c r="F1017" s="24"/>
    </row>
    <row r="1018" spans="4:6" x14ac:dyDescent="0.25">
      <c r="D1018" s="19"/>
      <c r="E1018" s="24"/>
      <c r="F1018" s="24"/>
    </row>
    <row r="1019" spans="4:6" x14ac:dyDescent="0.25">
      <c r="D1019" s="19"/>
      <c r="E1019" s="24"/>
      <c r="F1019" s="24"/>
    </row>
    <row r="1020" spans="4:6" x14ac:dyDescent="0.25">
      <c r="D1020" s="19"/>
      <c r="E1020" s="24"/>
      <c r="F1020" s="24"/>
    </row>
    <row r="1021" spans="4:6" x14ac:dyDescent="0.25">
      <c r="D1021" s="19"/>
      <c r="E1021" s="24"/>
      <c r="F1021" s="24"/>
    </row>
    <row r="1022" spans="4:6" x14ac:dyDescent="0.25">
      <c r="D1022" s="19"/>
      <c r="E1022" s="24"/>
      <c r="F1022" s="24"/>
    </row>
    <row r="1023" spans="4:6" x14ac:dyDescent="0.25">
      <c r="D1023" s="19"/>
      <c r="E1023" s="24"/>
      <c r="F1023" s="24"/>
    </row>
    <row r="1024" spans="4:6" x14ac:dyDescent="0.25">
      <c r="D1024" s="19"/>
      <c r="E1024" s="24"/>
      <c r="F1024" s="24"/>
    </row>
    <row r="1025" spans="4:6" x14ac:dyDescent="0.25">
      <c r="D1025" s="19"/>
      <c r="E1025" s="24"/>
      <c r="F1025" s="24"/>
    </row>
    <row r="1026" spans="4:6" x14ac:dyDescent="0.25">
      <c r="D1026" s="19"/>
      <c r="E1026" s="24"/>
      <c r="F1026" s="24"/>
    </row>
    <row r="1027" spans="4:6" x14ac:dyDescent="0.25">
      <c r="D1027" s="19"/>
      <c r="E1027" s="24"/>
      <c r="F1027" s="24"/>
    </row>
    <row r="1028" spans="4:6" x14ac:dyDescent="0.25">
      <c r="D1028" s="19"/>
      <c r="E1028" s="24"/>
      <c r="F1028" s="24"/>
    </row>
    <row r="1029" spans="4:6" x14ac:dyDescent="0.25">
      <c r="D1029" s="19"/>
      <c r="E1029" s="24"/>
      <c r="F1029" s="24"/>
    </row>
    <row r="1030" spans="4:6" x14ac:dyDescent="0.25">
      <c r="D1030" s="19"/>
      <c r="E1030" s="24"/>
      <c r="F1030" s="24"/>
    </row>
    <row r="1031" spans="4:6" x14ac:dyDescent="0.25">
      <c r="D1031" s="19"/>
      <c r="E1031" s="24"/>
      <c r="F1031" s="24"/>
    </row>
    <row r="1032" spans="4:6" x14ac:dyDescent="0.25">
      <c r="D1032" s="19"/>
      <c r="E1032" s="24"/>
      <c r="F1032" s="24"/>
    </row>
    <row r="1033" spans="4:6" x14ac:dyDescent="0.25">
      <c r="D1033" s="19"/>
      <c r="E1033" s="24"/>
      <c r="F1033" s="24"/>
    </row>
    <row r="1034" spans="4:6" x14ac:dyDescent="0.25">
      <c r="D1034" s="19"/>
      <c r="E1034" s="24"/>
      <c r="F1034" s="24"/>
    </row>
    <row r="1035" spans="4:6" x14ac:dyDescent="0.25">
      <c r="D1035" s="19"/>
      <c r="E1035" s="24"/>
      <c r="F1035" s="24"/>
    </row>
    <row r="1036" spans="4:6" x14ac:dyDescent="0.25">
      <c r="D1036" s="19"/>
      <c r="E1036" s="24"/>
      <c r="F1036" s="24"/>
    </row>
    <row r="1037" spans="4:6" x14ac:dyDescent="0.25">
      <c r="D1037" s="19"/>
      <c r="E1037" s="24"/>
      <c r="F1037" s="24"/>
    </row>
    <row r="1038" spans="4:6" x14ac:dyDescent="0.25">
      <c r="D1038" s="19"/>
      <c r="E1038" s="24"/>
      <c r="F1038" s="24"/>
    </row>
    <row r="1039" spans="4:6" x14ac:dyDescent="0.25">
      <c r="D1039" s="19"/>
      <c r="E1039" s="24"/>
      <c r="F1039" s="24"/>
    </row>
    <row r="1040" spans="4:6" x14ac:dyDescent="0.25">
      <c r="D1040" s="19"/>
      <c r="E1040" s="24"/>
      <c r="F1040" s="24"/>
    </row>
    <row r="1041" spans="4:6" x14ac:dyDescent="0.25">
      <c r="D1041" s="19"/>
      <c r="E1041" s="24"/>
      <c r="F1041" s="24"/>
    </row>
    <row r="1042" spans="4:6" x14ac:dyDescent="0.25">
      <c r="D1042" s="19"/>
      <c r="E1042" s="24"/>
      <c r="F1042" s="24"/>
    </row>
    <row r="1043" spans="4:6" x14ac:dyDescent="0.25">
      <c r="D1043" s="19"/>
      <c r="E1043" s="24"/>
      <c r="F1043" s="24"/>
    </row>
    <row r="1044" spans="4:6" x14ac:dyDescent="0.25">
      <c r="D1044" s="19"/>
      <c r="E1044" s="24"/>
      <c r="F1044" s="24"/>
    </row>
    <row r="1045" spans="4:6" x14ac:dyDescent="0.25">
      <c r="D1045" s="19"/>
      <c r="E1045" s="24"/>
      <c r="F1045" s="24"/>
    </row>
    <row r="1046" spans="4:6" x14ac:dyDescent="0.25">
      <c r="D1046" s="19"/>
      <c r="E1046" s="24"/>
      <c r="F1046" s="24"/>
    </row>
    <row r="1047" spans="4:6" x14ac:dyDescent="0.25">
      <c r="D1047" s="19"/>
      <c r="E1047" s="24"/>
      <c r="F1047" s="24"/>
    </row>
    <row r="1048" spans="4:6" x14ac:dyDescent="0.25">
      <c r="D1048" s="19"/>
      <c r="E1048" s="24"/>
      <c r="F1048" s="24"/>
    </row>
    <row r="1049" spans="4:6" x14ac:dyDescent="0.25">
      <c r="D1049" s="19"/>
      <c r="E1049" s="24"/>
      <c r="F1049" s="24"/>
    </row>
    <row r="1050" spans="4:6" x14ac:dyDescent="0.25">
      <c r="D1050" s="19"/>
      <c r="E1050" s="24"/>
      <c r="F1050" s="24"/>
    </row>
    <row r="1051" spans="4:6" x14ac:dyDescent="0.25">
      <c r="D1051" s="19"/>
      <c r="E1051" s="24"/>
      <c r="F1051" s="24"/>
    </row>
    <row r="1052" spans="4:6" x14ac:dyDescent="0.25">
      <c r="D1052" s="19"/>
      <c r="E1052" s="24"/>
      <c r="F1052" s="24"/>
    </row>
    <row r="1053" spans="4:6" x14ac:dyDescent="0.25">
      <c r="D1053" s="19"/>
      <c r="E1053" s="24"/>
      <c r="F1053" s="24"/>
    </row>
    <row r="1054" spans="4:6" x14ac:dyDescent="0.25">
      <c r="D1054" s="19"/>
      <c r="E1054" s="24"/>
      <c r="F1054" s="24"/>
    </row>
    <row r="1055" spans="4:6" x14ac:dyDescent="0.25">
      <c r="D1055" s="19"/>
      <c r="E1055" s="24"/>
      <c r="F1055" s="24"/>
    </row>
    <row r="1056" spans="4:6" x14ac:dyDescent="0.25">
      <c r="D1056" s="19"/>
      <c r="E1056" s="24"/>
      <c r="F1056" s="24"/>
    </row>
    <row r="1057" spans="4:6" x14ac:dyDescent="0.25">
      <c r="D1057" s="19"/>
      <c r="E1057" s="24"/>
      <c r="F1057" s="24"/>
    </row>
    <row r="1058" spans="4:6" x14ac:dyDescent="0.25">
      <c r="D1058" s="19"/>
      <c r="E1058" s="24"/>
      <c r="F1058" s="24"/>
    </row>
    <row r="1059" spans="4:6" x14ac:dyDescent="0.25">
      <c r="D1059" s="19"/>
      <c r="E1059" s="24"/>
      <c r="F1059" s="24"/>
    </row>
    <row r="1060" spans="4:6" x14ac:dyDescent="0.25">
      <c r="D1060" s="19"/>
      <c r="E1060" s="24"/>
      <c r="F1060" s="24"/>
    </row>
    <row r="1061" spans="4:6" x14ac:dyDescent="0.25">
      <c r="D1061" s="19"/>
      <c r="E1061" s="24"/>
      <c r="F1061" s="24"/>
    </row>
    <row r="1062" spans="4:6" x14ac:dyDescent="0.25">
      <c r="D1062" s="19"/>
      <c r="E1062" s="24"/>
      <c r="F1062" s="24"/>
    </row>
    <row r="1063" spans="4:6" x14ac:dyDescent="0.25">
      <c r="D1063" s="19"/>
      <c r="E1063" s="24"/>
      <c r="F1063" s="24"/>
    </row>
    <row r="1064" spans="4:6" x14ac:dyDescent="0.25">
      <c r="D1064" s="19"/>
      <c r="E1064" s="24"/>
      <c r="F1064" s="24"/>
    </row>
    <row r="1065" spans="4:6" x14ac:dyDescent="0.25">
      <c r="D1065" s="19"/>
      <c r="E1065" s="24"/>
      <c r="F1065" s="24"/>
    </row>
    <row r="1066" spans="4:6" x14ac:dyDescent="0.25">
      <c r="D1066" s="19"/>
      <c r="E1066" s="24"/>
      <c r="F1066" s="24"/>
    </row>
    <row r="1067" spans="4:6" x14ac:dyDescent="0.25">
      <c r="D1067" s="19"/>
      <c r="E1067" s="24"/>
      <c r="F1067" s="24"/>
    </row>
    <row r="1068" spans="4:6" x14ac:dyDescent="0.25">
      <c r="D1068" s="19"/>
      <c r="E1068" s="24"/>
      <c r="F1068" s="24"/>
    </row>
    <row r="1069" spans="4:6" x14ac:dyDescent="0.25">
      <c r="D1069" s="19"/>
      <c r="E1069" s="24"/>
      <c r="F1069" s="24"/>
    </row>
    <row r="1070" spans="4:6" x14ac:dyDescent="0.25">
      <c r="D1070" s="19"/>
      <c r="E1070" s="24"/>
      <c r="F1070" s="24"/>
    </row>
    <row r="1071" spans="4:6" x14ac:dyDescent="0.25">
      <c r="D1071" s="19"/>
      <c r="E1071" s="24"/>
      <c r="F1071" s="24"/>
    </row>
    <row r="1072" spans="4:6" x14ac:dyDescent="0.25">
      <c r="D1072" s="19"/>
      <c r="E1072" s="24"/>
      <c r="F1072" s="24"/>
    </row>
    <row r="1073" spans="4:6" x14ac:dyDescent="0.25">
      <c r="D1073" s="19"/>
      <c r="E1073" s="24"/>
      <c r="F1073" s="24"/>
    </row>
    <row r="1074" spans="4:6" x14ac:dyDescent="0.25">
      <c r="D1074" s="19"/>
      <c r="E1074" s="24"/>
      <c r="F1074" s="24"/>
    </row>
    <row r="1075" spans="4:6" x14ac:dyDescent="0.25">
      <c r="D1075" s="19"/>
      <c r="E1075" s="24"/>
      <c r="F1075" s="24"/>
    </row>
    <row r="1076" spans="4:6" x14ac:dyDescent="0.25">
      <c r="D1076" s="19"/>
      <c r="E1076" s="24"/>
      <c r="F1076" s="24"/>
    </row>
    <row r="1077" spans="4:6" x14ac:dyDescent="0.25">
      <c r="D1077" s="19"/>
      <c r="E1077" s="24"/>
      <c r="F1077" s="24"/>
    </row>
    <row r="1078" spans="4:6" x14ac:dyDescent="0.25">
      <c r="D1078" s="19"/>
      <c r="E1078" s="24"/>
      <c r="F1078" s="24"/>
    </row>
    <row r="1079" spans="4:6" x14ac:dyDescent="0.25">
      <c r="D1079" s="19"/>
      <c r="E1079" s="24"/>
      <c r="F1079" s="24"/>
    </row>
    <row r="1080" spans="4:6" x14ac:dyDescent="0.25">
      <c r="D1080" s="19"/>
      <c r="E1080" s="24"/>
      <c r="F1080" s="24"/>
    </row>
    <row r="1081" spans="4:6" x14ac:dyDescent="0.25">
      <c r="D1081" s="19"/>
      <c r="E1081" s="24"/>
      <c r="F1081" s="24"/>
    </row>
    <row r="1082" spans="4:6" x14ac:dyDescent="0.25">
      <c r="D1082" s="19"/>
      <c r="E1082" s="24"/>
      <c r="F1082" s="24"/>
    </row>
    <row r="1083" spans="4:6" x14ac:dyDescent="0.25">
      <c r="D1083" s="19"/>
      <c r="E1083" s="24"/>
      <c r="F1083" s="24"/>
    </row>
    <row r="1084" spans="4:6" x14ac:dyDescent="0.25">
      <c r="D1084" s="19"/>
      <c r="E1084" s="24"/>
      <c r="F1084" s="24"/>
    </row>
    <row r="1085" spans="4:6" x14ac:dyDescent="0.25">
      <c r="D1085" s="19"/>
      <c r="E1085" s="24"/>
      <c r="F1085" s="24"/>
    </row>
    <row r="1086" spans="4:6" x14ac:dyDescent="0.25">
      <c r="D1086" s="19"/>
      <c r="E1086" s="24"/>
      <c r="F1086" s="24"/>
    </row>
    <row r="1087" spans="4:6" x14ac:dyDescent="0.25">
      <c r="D1087" s="19"/>
      <c r="E1087" s="24"/>
      <c r="F1087" s="24"/>
    </row>
    <row r="1088" spans="4:6" x14ac:dyDescent="0.25">
      <c r="D1088" s="19"/>
      <c r="E1088" s="24"/>
      <c r="F1088" s="24"/>
    </row>
    <row r="1089" spans="4:6" x14ac:dyDescent="0.25">
      <c r="D1089" s="19"/>
      <c r="E1089" s="24"/>
      <c r="F1089" s="24"/>
    </row>
    <row r="1090" spans="4:6" x14ac:dyDescent="0.25">
      <c r="D1090" s="19"/>
      <c r="E1090" s="24"/>
      <c r="F1090" s="24"/>
    </row>
    <row r="1091" spans="4:6" x14ac:dyDescent="0.25">
      <c r="D1091" s="19"/>
      <c r="E1091" s="24"/>
      <c r="F1091" s="24"/>
    </row>
    <row r="1092" spans="4:6" x14ac:dyDescent="0.25">
      <c r="D1092" s="19"/>
      <c r="E1092" s="24"/>
      <c r="F1092" s="24"/>
    </row>
    <row r="1093" spans="4:6" x14ac:dyDescent="0.25">
      <c r="D1093" s="19"/>
      <c r="E1093" s="24"/>
      <c r="F1093" s="24"/>
    </row>
    <row r="1094" spans="4:6" x14ac:dyDescent="0.25">
      <c r="D1094" s="19"/>
      <c r="E1094" s="24"/>
      <c r="F1094" s="24"/>
    </row>
    <row r="1095" spans="4:6" x14ac:dyDescent="0.25">
      <c r="D1095" s="19"/>
      <c r="E1095" s="24"/>
      <c r="F1095" s="24"/>
    </row>
    <row r="1096" spans="4:6" x14ac:dyDescent="0.25">
      <c r="D1096" s="19"/>
      <c r="E1096" s="24"/>
      <c r="F1096" s="24"/>
    </row>
    <row r="1097" spans="4:6" x14ac:dyDescent="0.25">
      <c r="D1097" s="19"/>
      <c r="E1097" s="24"/>
      <c r="F1097" s="24"/>
    </row>
    <row r="1098" spans="4:6" x14ac:dyDescent="0.25">
      <c r="D1098" s="19"/>
      <c r="E1098" s="24"/>
      <c r="F1098" s="24"/>
    </row>
    <row r="1099" spans="4:6" x14ac:dyDescent="0.25">
      <c r="D1099" s="19"/>
      <c r="E1099" s="24"/>
      <c r="F1099" s="24"/>
    </row>
    <row r="1100" spans="4:6" x14ac:dyDescent="0.25">
      <c r="D1100" s="19"/>
      <c r="E1100" s="24"/>
      <c r="F1100" s="24"/>
    </row>
    <row r="1101" spans="4:6" x14ac:dyDescent="0.25">
      <c r="D1101" s="19"/>
      <c r="E1101" s="24"/>
      <c r="F1101" s="24"/>
    </row>
    <row r="1102" spans="4:6" x14ac:dyDescent="0.25">
      <c r="D1102" s="19"/>
      <c r="E1102" s="24"/>
      <c r="F1102" s="24"/>
    </row>
    <row r="1103" spans="4:6" x14ac:dyDescent="0.25">
      <c r="D1103" s="19"/>
      <c r="E1103" s="24"/>
      <c r="F1103" s="24"/>
    </row>
    <row r="1104" spans="4:6" x14ac:dyDescent="0.25">
      <c r="D1104" s="19"/>
      <c r="E1104" s="24"/>
      <c r="F1104" s="24"/>
    </row>
    <row r="1105" spans="4:6" x14ac:dyDescent="0.25">
      <c r="D1105" s="19"/>
      <c r="E1105" s="24"/>
      <c r="F1105" s="24"/>
    </row>
    <row r="1106" spans="4:6" x14ac:dyDescent="0.25">
      <c r="D1106" s="19"/>
      <c r="E1106" s="24"/>
      <c r="F1106" s="24"/>
    </row>
    <row r="1107" spans="4:6" x14ac:dyDescent="0.25">
      <c r="D1107" s="19"/>
      <c r="E1107" s="24"/>
      <c r="F1107" s="24"/>
    </row>
    <row r="1108" spans="4:6" x14ac:dyDescent="0.25">
      <c r="D1108" s="19"/>
      <c r="E1108" s="24"/>
      <c r="F1108" s="24"/>
    </row>
    <row r="1109" spans="4:6" x14ac:dyDescent="0.25">
      <c r="D1109" s="19"/>
      <c r="E1109" s="24"/>
      <c r="F1109" s="24"/>
    </row>
    <row r="1110" spans="4:6" x14ac:dyDescent="0.25">
      <c r="D1110" s="19"/>
      <c r="E1110" s="24"/>
      <c r="F1110" s="24"/>
    </row>
    <row r="1111" spans="4:6" x14ac:dyDescent="0.25">
      <c r="D1111" s="19"/>
      <c r="E1111" s="24"/>
      <c r="F1111" s="24"/>
    </row>
    <row r="1112" spans="4:6" x14ac:dyDescent="0.25">
      <c r="D1112" s="19"/>
      <c r="E1112" s="24"/>
      <c r="F1112" s="24"/>
    </row>
    <row r="1113" spans="4:6" x14ac:dyDescent="0.25">
      <c r="D1113" s="19"/>
      <c r="E1113" s="24"/>
      <c r="F1113" s="24"/>
    </row>
    <row r="1114" spans="4:6" x14ac:dyDescent="0.25">
      <c r="D1114" s="19"/>
      <c r="E1114" s="24"/>
      <c r="F1114" s="24"/>
    </row>
    <row r="1115" spans="4:6" x14ac:dyDescent="0.25">
      <c r="D1115" s="19"/>
      <c r="E1115" s="24"/>
      <c r="F1115" s="24"/>
    </row>
    <row r="1116" spans="4:6" x14ac:dyDescent="0.25">
      <c r="D1116" s="19"/>
      <c r="E1116" s="24"/>
      <c r="F1116" s="24"/>
    </row>
    <row r="1117" spans="4:6" x14ac:dyDescent="0.25">
      <c r="D1117" s="19"/>
      <c r="E1117" s="24"/>
      <c r="F1117" s="24"/>
    </row>
    <row r="1118" spans="4:6" x14ac:dyDescent="0.25">
      <c r="D1118" s="19"/>
      <c r="E1118" s="24"/>
      <c r="F1118" s="24"/>
    </row>
    <row r="1119" spans="4:6" x14ac:dyDescent="0.25">
      <c r="D1119" s="19"/>
      <c r="E1119" s="24"/>
      <c r="F1119" s="24"/>
    </row>
    <row r="1120" spans="4:6" x14ac:dyDescent="0.25">
      <c r="D1120" s="19"/>
      <c r="E1120" s="24"/>
      <c r="F1120" s="24"/>
    </row>
    <row r="1121" spans="4:6" x14ac:dyDescent="0.25">
      <c r="D1121" s="19"/>
      <c r="E1121" s="24"/>
      <c r="F1121" s="24"/>
    </row>
    <row r="1122" spans="4:6" x14ac:dyDescent="0.25">
      <c r="D1122" s="19"/>
      <c r="E1122" s="24"/>
      <c r="F1122" s="24"/>
    </row>
    <row r="1123" spans="4:6" x14ac:dyDescent="0.25">
      <c r="D1123" s="19"/>
      <c r="E1123" s="24"/>
      <c r="F1123" s="24"/>
    </row>
    <row r="1124" spans="4:6" x14ac:dyDescent="0.25">
      <c r="D1124" s="19"/>
      <c r="E1124" s="24"/>
      <c r="F1124" s="24"/>
    </row>
    <row r="1125" spans="4:6" x14ac:dyDescent="0.25">
      <c r="D1125" s="19"/>
      <c r="E1125" s="24"/>
      <c r="F1125" s="24"/>
    </row>
    <row r="1126" spans="4:6" x14ac:dyDescent="0.25">
      <c r="D1126" s="19"/>
      <c r="E1126" s="24"/>
      <c r="F1126" s="24"/>
    </row>
    <row r="1127" spans="4:6" x14ac:dyDescent="0.25">
      <c r="D1127" s="19"/>
      <c r="E1127" s="24"/>
      <c r="F1127" s="24"/>
    </row>
    <row r="1128" spans="4:6" x14ac:dyDescent="0.25">
      <c r="D1128" s="19"/>
      <c r="E1128" s="24"/>
      <c r="F1128" s="24"/>
    </row>
    <row r="1129" spans="4:6" x14ac:dyDescent="0.25">
      <c r="D1129" s="19"/>
      <c r="E1129" s="24"/>
      <c r="F1129" s="24"/>
    </row>
    <row r="1130" spans="4:6" x14ac:dyDescent="0.25">
      <c r="D1130" s="19"/>
      <c r="E1130" s="24"/>
      <c r="F1130" s="24"/>
    </row>
    <row r="1131" spans="4:6" x14ac:dyDescent="0.25">
      <c r="D1131" s="19"/>
      <c r="E1131" s="24"/>
      <c r="F1131" s="24"/>
    </row>
    <row r="1132" spans="4:6" x14ac:dyDescent="0.25">
      <c r="D1132" s="19"/>
      <c r="E1132" s="24"/>
      <c r="F1132" s="24"/>
    </row>
    <row r="1133" spans="4:6" x14ac:dyDescent="0.25">
      <c r="D1133" s="19"/>
      <c r="E1133" s="24"/>
      <c r="F1133" s="24"/>
    </row>
    <row r="1134" spans="4:6" x14ac:dyDescent="0.25">
      <c r="D1134" s="19"/>
      <c r="E1134" s="24"/>
      <c r="F1134" s="24"/>
    </row>
    <row r="1135" spans="4:6" x14ac:dyDescent="0.25">
      <c r="D1135" s="19"/>
      <c r="E1135" s="24"/>
      <c r="F1135" s="24"/>
    </row>
    <row r="1136" spans="4:6" x14ac:dyDescent="0.25">
      <c r="D1136" s="19"/>
      <c r="E1136" s="24"/>
      <c r="F1136" s="24"/>
    </row>
    <row r="1137" spans="1:6" x14ac:dyDescent="0.25">
      <c r="D1137" s="19"/>
      <c r="E1137" s="24"/>
      <c r="F1137" s="24"/>
    </row>
    <row r="1138" spans="1:6" x14ac:dyDescent="0.25">
      <c r="D1138" s="19"/>
      <c r="E1138" s="24"/>
      <c r="F1138" s="24"/>
    </row>
    <row r="1139" spans="1:6" x14ac:dyDescent="0.25">
      <c r="A1139" s="25"/>
      <c r="D1139" s="19"/>
      <c r="E1139" s="24"/>
      <c r="F1139" s="24"/>
    </row>
    <row r="1140" spans="1:6" x14ac:dyDescent="0.25">
      <c r="A1140" s="25"/>
      <c r="D1140" s="19"/>
      <c r="E1140" s="24"/>
      <c r="F1140" s="24"/>
    </row>
    <row r="1141" spans="1:6" x14ac:dyDescent="0.25">
      <c r="A1141" s="25"/>
      <c r="D1141" s="19"/>
      <c r="E1141" s="24"/>
      <c r="F1141" s="24"/>
    </row>
    <row r="1142" spans="1:6" x14ac:dyDescent="0.25">
      <c r="A1142" s="25"/>
      <c r="D1142" s="19"/>
      <c r="E1142" s="24"/>
      <c r="F1142" s="24"/>
    </row>
    <row r="1143" spans="1:6" x14ac:dyDescent="0.25">
      <c r="A1143" s="25"/>
      <c r="D1143" s="19"/>
      <c r="E1143" s="24"/>
      <c r="F1143" s="24"/>
    </row>
    <row r="1144" spans="1:6" x14ac:dyDescent="0.25">
      <c r="A1144" s="25"/>
      <c r="D1144" s="19"/>
      <c r="E1144" s="24"/>
      <c r="F1144" s="24"/>
    </row>
    <row r="1145" spans="1:6" x14ac:dyDescent="0.25">
      <c r="A1145" s="25"/>
      <c r="D1145" s="19"/>
      <c r="E1145" s="24"/>
      <c r="F1145" s="24"/>
    </row>
    <row r="1146" spans="1:6" x14ac:dyDescent="0.25">
      <c r="A1146" s="25"/>
      <c r="D1146" s="19"/>
      <c r="E1146" s="24"/>
      <c r="F1146" s="24"/>
    </row>
    <row r="1147" spans="1:6" x14ac:dyDescent="0.25">
      <c r="A1147" s="25"/>
      <c r="D1147" s="19"/>
      <c r="E1147" s="24"/>
      <c r="F1147" s="24"/>
    </row>
    <row r="1148" spans="1:6" x14ac:dyDescent="0.25">
      <c r="A1148" s="25"/>
      <c r="D1148" s="19"/>
      <c r="E1148" s="24"/>
      <c r="F1148" s="24"/>
    </row>
    <row r="1149" spans="1:6" x14ac:dyDescent="0.25">
      <c r="A1149" s="25"/>
      <c r="D1149" s="19"/>
      <c r="E1149" s="24"/>
      <c r="F1149" s="24"/>
    </row>
    <row r="1150" spans="1:6" x14ac:dyDescent="0.25">
      <c r="A1150" s="25"/>
      <c r="D1150" s="19"/>
      <c r="E1150" s="24"/>
      <c r="F1150" s="24"/>
    </row>
    <row r="1151" spans="1:6" x14ac:dyDescent="0.25">
      <c r="A1151" s="25"/>
      <c r="D1151" s="19"/>
      <c r="E1151" s="24"/>
      <c r="F1151" s="24"/>
    </row>
    <row r="1152" spans="1:6" x14ac:dyDescent="0.25">
      <c r="A1152" s="25"/>
      <c r="D1152" s="19"/>
      <c r="E1152" s="24"/>
      <c r="F1152" s="24"/>
    </row>
    <row r="1153" spans="1:6" x14ac:dyDescent="0.25">
      <c r="A1153" s="25"/>
      <c r="D1153" s="19"/>
      <c r="E1153" s="24"/>
      <c r="F1153" s="24"/>
    </row>
    <row r="1154" spans="1:6" x14ac:dyDescent="0.25">
      <c r="A1154" s="25"/>
      <c r="D1154" s="19"/>
      <c r="E1154" s="24"/>
      <c r="F1154" s="24"/>
    </row>
    <row r="1155" spans="1:6" x14ac:dyDescent="0.25">
      <c r="A1155" s="25"/>
      <c r="D1155" s="19"/>
      <c r="E1155" s="24"/>
      <c r="F1155" s="24"/>
    </row>
    <row r="1156" spans="1:6" x14ac:dyDescent="0.25">
      <c r="A1156" s="25"/>
      <c r="D1156" s="19"/>
      <c r="E1156" s="24"/>
      <c r="F1156" s="24"/>
    </row>
    <row r="1157" spans="1:6" x14ac:dyDescent="0.25">
      <c r="A1157" s="25"/>
      <c r="D1157" s="19"/>
      <c r="E1157" s="24"/>
      <c r="F1157" s="24"/>
    </row>
    <row r="1158" spans="1:6" x14ac:dyDescent="0.25">
      <c r="A1158" s="25"/>
      <c r="D1158" s="19"/>
      <c r="E1158" s="24"/>
      <c r="F1158" s="24"/>
    </row>
    <row r="1159" spans="1:6" x14ac:dyDescent="0.25">
      <c r="A1159" s="25"/>
      <c r="D1159" s="19"/>
      <c r="E1159" s="24"/>
      <c r="F1159" s="24"/>
    </row>
    <row r="1160" spans="1:6" x14ac:dyDescent="0.25">
      <c r="A1160" s="25"/>
      <c r="D1160" s="19"/>
      <c r="E1160" s="24"/>
      <c r="F1160" s="24"/>
    </row>
    <row r="1161" spans="1:6" x14ac:dyDescent="0.25">
      <c r="A1161" s="25"/>
      <c r="D1161" s="19"/>
      <c r="E1161" s="24"/>
      <c r="F1161" s="24"/>
    </row>
    <row r="1162" spans="1:6" x14ac:dyDescent="0.25">
      <c r="A1162" s="25"/>
      <c r="D1162" s="19"/>
      <c r="E1162" s="24"/>
      <c r="F1162" s="24"/>
    </row>
    <row r="1163" spans="1:6" x14ac:dyDescent="0.25">
      <c r="A1163" s="25"/>
      <c r="D1163" s="19"/>
      <c r="E1163" s="24"/>
      <c r="F1163" s="24"/>
    </row>
    <row r="1164" spans="1:6" x14ac:dyDescent="0.25">
      <c r="A1164" s="25"/>
      <c r="D1164" s="19"/>
      <c r="E1164" s="24"/>
      <c r="F1164" s="24"/>
    </row>
    <row r="1165" spans="1:6" x14ac:dyDescent="0.25">
      <c r="A1165" s="25"/>
      <c r="D1165" s="19"/>
      <c r="E1165" s="24"/>
      <c r="F1165" s="24"/>
    </row>
    <row r="1166" spans="1:6" x14ac:dyDescent="0.25">
      <c r="A1166" s="25"/>
      <c r="D1166" s="19"/>
      <c r="E1166" s="24"/>
      <c r="F1166" s="24"/>
    </row>
    <row r="1167" spans="1:6" x14ac:dyDescent="0.25">
      <c r="A1167" s="25"/>
      <c r="D1167" s="19"/>
      <c r="E1167" s="24"/>
      <c r="F1167" s="24"/>
    </row>
    <row r="1168" spans="1:6" x14ac:dyDescent="0.25">
      <c r="A1168" s="25"/>
      <c r="D1168" s="19"/>
      <c r="E1168" s="24"/>
      <c r="F1168" s="24"/>
    </row>
    <row r="1169" spans="4:4" x14ac:dyDescent="0.25">
      <c r="D1169" s="19"/>
    </row>
    <row r="1170" spans="4:4" x14ac:dyDescent="0.25">
      <c r="D1170" s="19"/>
    </row>
    <row r="1171" spans="4:4" x14ac:dyDescent="0.25">
      <c r="D1171" s="19"/>
    </row>
    <row r="1172" spans="4:4" x14ac:dyDescent="0.25">
      <c r="D1172" s="19"/>
    </row>
    <row r="1173" spans="4:4" x14ac:dyDescent="0.25">
      <c r="D1173" s="19"/>
    </row>
    <row r="1174" spans="4:4" x14ac:dyDescent="0.25">
      <c r="D1174" s="19"/>
    </row>
    <row r="1175" spans="4:4" x14ac:dyDescent="0.25">
      <c r="D1175" s="19"/>
    </row>
    <row r="1176" spans="4:4" x14ac:dyDescent="0.25">
      <c r="D1176" s="19"/>
    </row>
    <row r="1177" spans="4:4" x14ac:dyDescent="0.25">
      <c r="D1177" s="19"/>
    </row>
    <row r="1178" spans="4:4" x14ac:dyDescent="0.25">
      <c r="D1178" s="19"/>
    </row>
    <row r="1179" spans="4:4" x14ac:dyDescent="0.25">
      <c r="D1179" s="19"/>
    </row>
    <row r="1180" spans="4:4" x14ac:dyDescent="0.25">
      <c r="D1180" s="19"/>
    </row>
    <row r="1181" spans="4:4" x14ac:dyDescent="0.25">
      <c r="D1181" s="19"/>
    </row>
    <row r="1182" spans="4:4" x14ac:dyDescent="0.25">
      <c r="D1182" s="19"/>
    </row>
    <row r="1183" spans="4:4" x14ac:dyDescent="0.25">
      <c r="D1183" s="19"/>
    </row>
    <row r="1184" spans="4:4" x14ac:dyDescent="0.25">
      <c r="D1184" s="19"/>
    </row>
    <row r="1185" spans="4:4" x14ac:dyDescent="0.25">
      <c r="D1185" s="19"/>
    </row>
    <row r="1186" spans="4:4" x14ac:dyDescent="0.25">
      <c r="D1186" s="19"/>
    </row>
    <row r="1187" spans="4:4" x14ac:dyDescent="0.25">
      <c r="D1187" s="19"/>
    </row>
    <row r="1188" spans="4:4" x14ac:dyDescent="0.25">
      <c r="D1188" s="19"/>
    </row>
    <row r="1189" spans="4:4" x14ac:dyDescent="0.25">
      <c r="D1189" s="19"/>
    </row>
    <row r="1190" spans="4:4" x14ac:dyDescent="0.25">
      <c r="D1190" s="19"/>
    </row>
    <row r="1191" spans="4:4" x14ac:dyDescent="0.25">
      <c r="D1191" s="19"/>
    </row>
    <row r="1192" spans="4:4" x14ac:dyDescent="0.25">
      <c r="D1192" s="19"/>
    </row>
    <row r="1193" spans="4:4" x14ac:dyDescent="0.25">
      <c r="D1193" s="19"/>
    </row>
    <row r="1194" spans="4:4" x14ac:dyDescent="0.25">
      <c r="D1194" s="19"/>
    </row>
    <row r="1195" spans="4:4" x14ac:dyDescent="0.25">
      <c r="D1195" s="19"/>
    </row>
    <row r="1196" spans="4:4" x14ac:dyDescent="0.25">
      <c r="D1196" s="19"/>
    </row>
    <row r="1197" spans="4:4" x14ac:dyDescent="0.25">
      <c r="D1197" s="19"/>
    </row>
    <row r="1198" spans="4:4" x14ac:dyDescent="0.25">
      <c r="D1198" s="19"/>
    </row>
    <row r="1199" spans="4:4" x14ac:dyDescent="0.25">
      <c r="D1199" s="19"/>
    </row>
    <row r="1200" spans="4:4" x14ac:dyDescent="0.25">
      <c r="D1200" s="19"/>
    </row>
    <row r="1201" spans="4:4" x14ac:dyDescent="0.25">
      <c r="D1201" s="19"/>
    </row>
    <row r="1202" spans="4:4" x14ac:dyDescent="0.25">
      <c r="D1202" s="19"/>
    </row>
    <row r="1203" spans="4:4" x14ac:dyDescent="0.25">
      <c r="D1203" s="19"/>
    </row>
    <row r="1204" spans="4:4" x14ac:dyDescent="0.25">
      <c r="D1204" s="19"/>
    </row>
    <row r="1205" spans="4:4" x14ac:dyDescent="0.25">
      <c r="D1205" s="19"/>
    </row>
    <row r="1206" spans="4:4" x14ac:dyDescent="0.25">
      <c r="D1206" s="19"/>
    </row>
    <row r="1207" spans="4:4" x14ac:dyDescent="0.25">
      <c r="D1207" s="19"/>
    </row>
    <row r="1208" spans="4:4" x14ac:dyDescent="0.25">
      <c r="D1208" s="19"/>
    </row>
    <row r="1209" spans="4:4" x14ac:dyDescent="0.25">
      <c r="D1209" s="19"/>
    </row>
    <row r="1210" spans="4:4" x14ac:dyDescent="0.25">
      <c r="D1210" s="19"/>
    </row>
    <row r="1211" spans="4:4" x14ac:dyDescent="0.25">
      <c r="D1211" s="19"/>
    </row>
    <row r="1212" spans="4:4" x14ac:dyDescent="0.25">
      <c r="D1212" s="19"/>
    </row>
    <row r="1213" spans="4:4" x14ac:dyDescent="0.25">
      <c r="D1213" s="19"/>
    </row>
    <row r="1214" spans="4:4" x14ac:dyDescent="0.25">
      <c r="D1214" s="19"/>
    </row>
    <row r="1215" spans="4:4" x14ac:dyDescent="0.25">
      <c r="D1215" s="19"/>
    </row>
    <row r="1216" spans="4:4" x14ac:dyDescent="0.25">
      <c r="D1216" s="19"/>
    </row>
    <row r="1217" spans="4:4" x14ac:dyDescent="0.25">
      <c r="D1217" s="19"/>
    </row>
    <row r="1218" spans="4:4" x14ac:dyDescent="0.25">
      <c r="D1218" s="19"/>
    </row>
    <row r="1219" spans="4:4" x14ac:dyDescent="0.25">
      <c r="D1219" s="19"/>
    </row>
    <row r="1220" spans="4:4" x14ac:dyDescent="0.25">
      <c r="D1220" s="19"/>
    </row>
    <row r="1221" spans="4:4" x14ac:dyDescent="0.25">
      <c r="D1221" s="19"/>
    </row>
    <row r="1222" spans="4:4" x14ac:dyDescent="0.25">
      <c r="D1222" s="19"/>
    </row>
    <row r="1223" spans="4:4" x14ac:dyDescent="0.25">
      <c r="D1223" s="19"/>
    </row>
    <row r="1224" spans="4:4" x14ac:dyDescent="0.25">
      <c r="D1224" s="19"/>
    </row>
    <row r="1225" spans="4:4" x14ac:dyDescent="0.25">
      <c r="D1225" s="19"/>
    </row>
    <row r="1226" spans="4:4" x14ac:dyDescent="0.25">
      <c r="D1226" s="19"/>
    </row>
    <row r="1227" spans="4:4" x14ac:dyDescent="0.25">
      <c r="D1227" s="19"/>
    </row>
    <row r="1228" spans="4:4" x14ac:dyDescent="0.25">
      <c r="D1228" s="19"/>
    </row>
    <row r="1229" spans="4:4" x14ac:dyDescent="0.25">
      <c r="D1229" s="19"/>
    </row>
    <row r="1230" spans="4:4" x14ac:dyDescent="0.25">
      <c r="D1230" s="19"/>
    </row>
    <row r="1231" spans="4:4" x14ac:dyDescent="0.25">
      <c r="D1231" s="19"/>
    </row>
    <row r="1232" spans="4:4" x14ac:dyDescent="0.25">
      <c r="D1232" s="19"/>
    </row>
    <row r="1233" spans="4:4" x14ac:dyDescent="0.25">
      <c r="D1233" s="19"/>
    </row>
    <row r="1234" spans="4:4" x14ac:dyDescent="0.25">
      <c r="D1234" s="19"/>
    </row>
    <row r="1235" spans="4:4" x14ac:dyDescent="0.25">
      <c r="D1235" s="19"/>
    </row>
    <row r="1236" spans="4:4" x14ac:dyDescent="0.25">
      <c r="D1236" s="19"/>
    </row>
    <row r="1237" spans="4:4" x14ac:dyDescent="0.25">
      <c r="D1237" s="19"/>
    </row>
    <row r="1238" spans="4:4" x14ac:dyDescent="0.25">
      <c r="D1238" s="19"/>
    </row>
    <row r="1239" spans="4:4" x14ac:dyDescent="0.25">
      <c r="D1239" s="19"/>
    </row>
    <row r="1240" spans="4:4" x14ac:dyDescent="0.25">
      <c r="D1240" s="19"/>
    </row>
    <row r="1241" spans="4:4" x14ac:dyDescent="0.25">
      <c r="D1241" s="19"/>
    </row>
    <row r="1242" spans="4:4" x14ac:dyDescent="0.25">
      <c r="D1242" s="19"/>
    </row>
    <row r="1243" spans="4:4" x14ac:dyDescent="0.25">
      <c r="D1243" s="19"/>
    </row>
    <row r="1244" spans="4:4" x14ac:dyDescent="0.25">
      <c r="D1244" s="19"/>
    </row>
    <row r="1245" spans="4:4" x14ac:dyDescent="0.25">
      <c r="D1245" s="19"/>
    </row>
    <row r="1246" spans="4:4" x14ac:dyDescent="0.25">
      <c r="D1246" s="19"/>
    </row>
    <row r="1247" spans="4:4" x14ac:dyDescent="0.25">
      <c r="D1247" s="19"/>
    </row>
    <row r="1248" spans="4:4" x14ac:dyDescent="0.25">
      <c r="D1248" s="19"/>
    </row>
    <row r="1249" spans="4:4" x14ac:dyDescent="0.25">
      <c r="D1249" s="19"/>
    </row>
    <row r="1250" spans="4:4" x14ac:dyDescent="0.25">
      <c r="D1250" s="19"/>
    </row>
    <row r="1251" spans="4:4" x14ac:dyDescent="0.25">
      <c r="D1251" s="19"/>
    </row>
    <row r="1252" spans="4:4" x14ac:dyDescent="0.25">
      <c r="D1252" s="19"/>
    </row>
    <row r="1253" spans="4:4" x14ac:dyDescent="0.25">
      <c r="D1253" s="19"/>
    </row>
    <row r="1254" spans="4:4" x14ac:dyDescent="0.25">
      <c r="D1254" s="19"/>
    </row>
    <row r="1255" spans="4:4" x14ac:dyDescent="0.25">
      <c r="D1255" s="19"/>
    </row>
    <row r="1256" spans="4:4" x14ac:dyDescent="0.25">
      <c r="D1256" s="19"/>
    </row>
    <row r="1257" spans="4:4" x14ac:dyDescent="0.25">
      <c r="D1257" s="19"/>
    </row>
    <row r="1258" spans="4:4" x14ac:dyDescent="0.25">
      <c r="D1258" s="19"/>
    </row>
    <row r="1259" spans="4:4" x14ac:dyDescent="0.25">
      <c r="D1259" s="19"/>
    </row>
    <row r="1260" spans="4:4" x14ac:dyDescent="0.25">
      <c r="D1260" s="19"/>
    </row>
    <row r="1261" spans="4:4" x14ac:dyDescent="0.25">
      <c r="D1261" s="19"/>
    </row>
    <row r="1262" spans="4:4" x14ac:dyDescent="0.25">
      <c r="D1262" s="19"/>
    </row>
    <row r="1263" spans="4:4" x14ac:dyDescent="0.25">
      <c r="D1263" s="19"/>
    </row>
    <row r="1264" spans="4:4" x14ac:dyDescent="0.25">
      <c r="D1264" s="19"/>
    </row>
    <row r="1265" spans="4:4" x14ac:dyDescent="0.25">
      <c r="D1265" s="19"/>
    </row>
    <row r="1266" spans="4:4" x14ac:dyDescent="0.25">
      <c r="D1266" s="19"/>
    </row>
    <row r="1267" spans="4:4" x14ac:dyDescent="0.25">
      <c r="D1267" s="19"/>
    </row>
    <row r="1268" spans="4:4" x14ac:dyDescent="0.25">
      <c r="D1268" s="19"/>
    </row>
    <row r="1269" spans="4:4" x14ac:dyDescent="0.25">
      <c r="D1269" s="19"/>
    </row>
    <row r="1270" spans="4:4" x14ac:dyDescent="0.25">
      <c r="D1270" s="19"/>
    </row>
    <row r="1271" spans="4:4" x14ac:dyDescent="0.25">
      <c r="D1271" s="19"/>
    </row>
    <row r="1272" spans="4:4" x14ac:dyDescent="0.25">
      <c r="D1272" s="19"/>
    </row>
    <row r="1273" spans="4:4" x14ac:dyDescent="0.25">
      <c r="D1273" s="19"/>
    </row>
    <row r="1274" spans="4:4" x14ac:dyDescent="0.25">
      <c r="D1274" s="19"/>
    </row>
    <row r="1275" spans="4:4" x14ac:dyDescent="0.25">
      <c r="D1275" s="19"/>
    </row>
    <row r="1276" spans="4:4" x14ac:dyDescent="0.25">
      <c r="D1276" s="19"/>
    </row>
    <row r="1277" spans="4:4" x14ac:dyDescent="0.25">
      <c r="D1277" s="19"/>
    </row>
    <row r="1278" spans="4:4" x14ac:dyDescent="0.25">
      <c r="D1278" s="19"/>
    </row>
    <row r="1279" spans="4:4" x14ac:dyDescent="0.25">
      <c r="D1279" s="19"/>
    </row>
    <row r="1280" spans="4:4" x14ac:dyDescent="0.25">
      <c r="D1280" s="19"/>
    </row>
    <row r="1281" spans="4:4" x14ac:dyDescent="0.25">
      <c r="D1281" s="19"/>
    </row>
    <row r="1282" spans="4:4" x14ac:dyDescent="0.25">
      <c r="D1282" s="19"/>
    </row>
    <row r="1283" spans="4:4" x14ac:dyDescent="0.25">
      <c r="D1283" s="19"/>
    </row>
    <row r="1284" spans="4:4" x14ac:dyDescent="0.25">
      <c r="D1284" s="19"/>
    </row>
    <row r="1285" spans="4:4" x14ac:dyDescent="0.25">
      <c r="D1285" s="19"/>
    </row>
    <row r="1286" spans="4:4" x14ac:dyDescent="0.25">
      <c r="D1286" s="19"/>
    </row>
    <row r="1287" spans="4:4" x14ac:dyDescent="0.25">
      <c r="D1287" s="19"/>
    </row>
    <row r="1288" spans="4:4" x14ac:dyDescent="0.25">
      <c r="D1288" s="19"/>
    </row>
    <row r="1289" spans="4:4" x14ac:dyDescent="0.25">
      <c r="D1289" s="19"/>
    </row>
    <row r="1290" spans="4:4" x14ac:dyDescent="0.25">
      <c r="D1290" s="19"/>
    </row>
    <row r="1291" spans="4:4" x14ac:dyDescent="0.25">
      <c r="D1291" s="19"/>
    </row>
    <row r="1292" spans="4:4" x14ac:dyDescent="0.25">
      <c r="D1292" s="19"/>
    </row>
    <row r="1293" spans="4:4" x14ac:dyDescent="0.25">
      <c r="D1293" s="19"/>
    </row>
    <row r="1294" spans="4:4" x14ac:dyDescent="0.25">
      <c r="D1294" s="19"/>
    </row>
    <row r="1295" spans="4:4" x14ac:dyDescent="0.25">
      <c r="D1295" s="19"/>
    </row>
    <row r="1296" spans="4:4" x14ac:dyDescent="0.25">
      <c r="D1296" s="19"/>
    </row>
    <row r="1297" spans="4:4" x14ac:dyDescent="0.25">
      <c r="D1297" s="19"/>
    </row>
    <row r="1298" spans="4:4" x14ac:dyDescent="0.25">
      <c r="D1298" s="19"/>
    </row>
    <row r="1299" spans="4:4" x14ac:dyDescent="0.25">
      <c r="D1299" s="19"/>
    </row>
    <row r="1300" spans="4:4" x14ac:dyDescent="0.25">
      <c r="D1300" s="19"/>
    </row>
    <row r="1301" spans="4:4" x14ac:dyDescent="0.25">
      <c r="D1301" s="19"/>
    </row>
    <row r="1302" spans="4:4" x14ac:dyDescent="0.25">
      <c r="D1302" s="19"/>
    </row>
    <row r="1303" spans="4:4" x14ac:dyDescent="0.25">
      <c r="D1303" s="19"/>
    </row>
    <row r="1304" spans="4:4" x14ac:dyDescent="0.25">
      <c r="D1304" s="19"/>
    </row>
    <row r="1305" spans="4:4" x14ac:dyDescent="0.25">
      <c r="D1305" s="19"/>
    </row>
    <row r="1306" spans="4:4" x14ac:dyDescent="0.25">
      <c r="D1306" s="19"/>
    </row>
    <row r="1307" spans="4:4" x14ac:dyDescent="0.25">
      <c r="D1307" s="19"/>
    </row>
    <row r="1308" spans="4:4" x14ac:dyDescent="0.25">
      <c r="D1308" s="19"/>
    </row>
    <row r="1309" spans="4:4" x14ac:dyDescent="0.25">
      <c r="D1309" s="19"/>
    </row>
    <row r="1310" spans="4:4" x14ac:dyDescent="0.25">
      <c r="D1310" s="19"/>
    </row>
    <row r="1311" spans="4:4" x14ac:dyDescent="0.25">
      <c r="D1311" s="19"/>
    </row>
    <row r="1312" spans="4:4" x14ac:dyDescent="0.25">
      <c r="D1312" s="19"/>
    </row>
    <row r="1313" spans="4:4" x14ac:dyDescent="0.25">
      <c r="D1313" s="19"/>
    </row>
    <row r="1314" spans="4:4" x14ac:dyDescent="0.25">
      <c r="D1314" s="19"/>
    </row>
    <row r="1315" spans="4:4" x14ac:dyDescent="0.25">
      <c r="D1315" s="19"/>
    </row>
    <row r="1316" spans="4:4" x14ac:dyDescent="0.25">
      <c r="D1316" s="19"/>
    </row>
    <row r="1317" spans="4:4" x14ac:dyDescent="0.25">
      <c r="D1317" s="19"/>
    </row>
    <row r="1318" spans="4:4" x14ac:dyDescent="0.25">
      <c r="D1318" s="19"/>
    </row>
    <row r="1319" spans="4:4" x14ac:dyDescent="0.25">
      <c r="D1319" s="19"/>
    </row>
    <row r="1320" spans="4:4" x14ac:dyDescent="0.25">
      <c r="D1320" s="19"/>
    </row>
    <row r="1321" spans="4:4" x14ac:dyDescent="0.25">
      <c r="D1321" s="19"/>
    </row>
    <row r="1322" spans="4:4" x14ac:dyDescent="0.25">
      <c r="D1322" s="19"/>
    </row>
    <row r="1323" spans="4:4" x14ac:dyDescent="0.25">
      <c r="D1323" s="19"/>
    </row>
    <row r="1324" spans="4:4" x14ac:dyDescent="0.25">
      <c r="D1324" s="19"/>
    </row>
    <row r="1325" spans="4:4" x14ac:dyDescent="0.25">
      <c r="D1325" s="19"/>
    </row>
    <row r="1326" spans="4:4" x14ac:dyDescent="0.25">
      <c r="D1326" s="19"/>
    </row>
    <row r="1327" spans="4:4" x14ac:dyDescent="0.25">
      <c r="D1327" s="19"/>
    </row>
    <row r="1328" spans="4:4" x14ac:dyDescent="0.25">
      <c r="D1328" s="19"/>
    </row>
    <row r="1329" spans="4:4" x14ac:dyDescent="0.25">
      <c r="D1329" s="19"/>
    </row>
    <row r="1330" spans="4:4" x14ac:dyDescent="0.25">
      <c r="D1330" s="19"/>
    </row>
    <row r="1331" spans="4:4" x14ac:dyDescent="0.25">
      <c r="D1331" s="19"/>
    </row>
    <row r="1332" spans="4:4" x14ac:dyDescent="0.25">
      <c r="D1332" s="19"/>
    </row>
    <row r="1333" spans="4:4" x14ac:dyDescent="0.25">
      <c r="D1333" s="19"/>
    </row>
    <row r="1334" spans="4:4" x14ac:dyDescent="0.25">
      <c r="D1334" s="19"/>
    </row>
    <row r="1335" spans="4:4" x14ac:dyDescent="0.25">
      <c r="D1335" s="19"/>
    </row>
    <row r="1336" spans="4:4" x14ac:dyDescent="0.25">
      <c r="D1336" s="19"/>
    </row>
    <row r="1337" spans="4:4" x14ac:dyDescent="0.25">
      <c r="D1337" s="19"/>
    </row>
    <row r="1338" spans="4:4" x14ac:dyDescent="0.25">
      <c r="D1338" s="19"/>
    </row>
    <row r="1339" spans="4:4" x14ac:dyDescent="0.25">
      <c r="D1339" s="19"/>
    </row>
    <row r="1340" spans="4:4" x14ac:dyDescent="0.25">
      <c r="D1340" s="19"/>
    </row>
    <row r="1341" spans="4:4" x14ac:dyDescent="0.25">
      <c r="D1341" s="19"/>
    </row>
    <row r="1342" spans="4:4" x14ac:dyDescent="0.25">
      <c r="D1342" s="19"/>
    </row>
    <row r="1343" spans="4:4" x14ac:dyDescent="0.25">
      <c r="D1343" s="19"/>
    </row>
    <row r="1344" spans="4:4" x14ac:dyDescent="0.25">
      <c r="D1344" s="19"/>
    </row>
    <row r="1345" spans="4:4" x14ac:dyDescent="0.25">
      <c r="D1345" s="19"/>
    </row>
    <row r="1346" spans="4:4" x14ac:dyDescent="0.25">
      <c r="D1346" s="19"/>
    </row>
    <row r="1347" spans="4:4" x14ac:dyDescent="0.25">
      <c r="D1347" s="19"/>
    </row>
    <row r="1348" spans="4:4" x14ac:dyDescent="0.25">
      <c r="D1348" s="19"/>
    </row>
    <row r="1349" spans="4:4" x14ac:dyDescent="0.25">
      <c r="D1349" s="19"/>
    </row>
    <row r="1350" spans="4:4" x14ac:dyDescent="0.25">
      <c r="D1350" s="19"/>
    </row>
    <row r="1351" spans="4:4" x14ac:dyDescent="0.25">
      <c r="D1351" s="19"/>
    </row>
    <row r="1352" spans="4:4" x14ac:dyDescent="0.25">
      <c r="D1352" s="19"/>
    </row>
    <row r="1353" spans="4:4" x14ac:dyDescent="0.25">
      <c r="D1353" s="19"/>
    </row>
    <row r="1354" spans="4:4" x14ac:dyDescent="0.25">
      <c r="D1354" s="19"/>
    </row>
    <row r="1355" spans="4:4" x14ac:dyDescent="0.25">
      <c r="D1355" s="19"/>
    </row>
    <row r="1356" spans="4:4" x14ac:dyDescent="0.25">
      <c r="D1356" s="19"/>
    </row>
    <row r="1357" spans="4:4" x14ac:dyDescent="0.25">
      <c r="D1357" s="19"/>
    </row>
    <row r="1358" spans="4:4" x14ac:dyDescent="0.25">
      <c r="D1358" s="19"/>
    </row>
    <row r="1359" spans="4:4" x14ac:dyDescent="0.25">
      <c r="D1359" s="19"/>
    </row>
    <row r="1360" spans="4:4" x14ac:dyDescent="0.25">
      <c r="D1360" s="19"/>
    </row>
    <row r="1361" spans="4:4" x14ac:dyDescent="0.25">
      <c r="D1361" s="19"/>
    </row>
    <row r="1362" spans="4:4" x14ac:dyDescent="0.25">
      <c r="D1362" s="19"/>
    </row>
    <row r="1363" spans="4:4" x14ac:dyDescent="0.25">
      <c r="D1363" s="19"/>
    </row>
    <row r="1364" spans="4:4" x14ac:dyDescent="0.25">
      <c r="D1364" s="19"/>
    </row>
    <row r="1365" spans="4:4" x14ac:dyDescent="0.25">
      <c r="D1365" s="19"/>
    </row>
    <row r="1366" spans="4:4" x14ac:dyDescent="0.25">
      <c r="D1366" s="19"/>
    </row>
    <row r="1367" spans="4:4" x14ac:dyDescent="0.25">
      <c r="D1367" s="19"/>
    </row>
    <row r="1368" spans="4:4" x14ac:dyDescent="0.25">
      <c r="D1368" s="19"/>
    </row>
    <row r="1369" spans="4:4" x14ac:dyDescent="0.25">
      <c r="D1369" s="19"/>
    </row>
    <row r="1370" spans="4:4" x14ac:dyDescent="0.25">
      <c r="D1370" s="19"/>
    </row>
    <row r="1371" spans="4:4" x14ac:dyDescent="0.25">
      <c r="D1371" s="19"/>
    </row>
    <row r="1372" spans="4:4" x14ac:dyDescent="0.25">
      <c r="D1372" s="19"/>
    </row>
    <row r="1373" spans="4:4" x14ac:dyDescent="0.25">
      <c r="D1373" s="19"/>
    </row>
    <row r="1374" spans="4:4" x14ac:dyDescent="0.25">
      <c r="D1374" s="19"/>
    </row>
    <row r="1375" spans="4:4" x14ac:dyDescent="0.25">
      <c r="D1375" s="19"/>
    </row>
    <row r="1376" spans="4:4" x14ac:dyDescent="0.25">
      <c r="D1376" s="19"/>
    </row>
    <row r="1377" spans="4:4" x14ac:dyDescent="0.25">
      <c r="D1377" s="19"/>
    </row>
    <row r="1378" spans="4:4" x14ac:dyDescent="0.25">
      <c r="D1378" s="19"/>
    </row>
    <row r="1379" spans="4:4" x14ac:dyDescent="0.25">
      <c r="D1379" s="19"/>
    </row>
    <row r="1380" spans="4:4" x14ac:dyDescent="0.25">
      <c r="D1380" s="19"/>
    </row>
    <row r="1381" spans="4:4" x14ac:dyDescent="0.25">
      <c r="D1381" s="19"/>
    </row>
    <row r="1382" spans="4:4" x14ac:dyDescent="0.25">
      <c r="D1382" s="19"/>
    </row>
    <row r="1383" spans="4:4" x14ac:dyDescent="0.25">
      <c r="D1383" s="19"/>
    </row>
    <row r="1384" spans="4:4" x14ac:dyDescent="0.25">
      <c r="D1384" s="19"/>
    </row>
    <row r="1385" spans="4:4" x14ac:dyDescent="0.25">
      <c r="D1385" s="19"/>
    </row>
    <row r="1386" spans="4:4" x14ac:dyDescent="0.25">
      <c r="D1386" s="19"/>
    </row>
    <row r="1387" spans="4:4" x14ac:dyDescent="0.25">
      <c r="D1387" s="19"/>
    </row>
    <row r="1388" spans="4:4" x14ac:dyDescent="0.25">
      <c r="D1388" s="19"/>
    </row>
    <row r="1389" spans="4:4" x14ac:dyDescent="0.25">
      <c r="D1389" s="19"/>
    </row>
    <row r="1390" spans="4:4" x14ac:dyDescent="0.25">
      <c r="D1390" s="19"/>
    </row>
    <row r="1391" spans="4:4" x14ac:dyDescent="0.25">
      <c r="D1391" s="19"/>
    </row>
    <row r="1392" spans="4:4" x14ac:dyDescent="0.25">
      <c r="D1392" s="19"/>
    </row>
    <row r="1393" spans="4:4" x14ac:dyDescent="0.25">
      <c r="D1393" s="19"/>
    </row>
    <row r="1394" spans="4:4" x14ac:dyDescent="0.25">
      <c r="D1394" s="19"/>
    </row>
    <row r="1395" spans="4:4" x14ac:dyDescent="0.25">
      <c r="D1395" s="19"/>
    </row>
    <row r="1396" spans="4:4" x14ac:dyDescent="0.25">
      <c r="D1396" s="19"/>
    </row>
    <row r="1397" spans="4:4" x14ac:dyDescent="0.25">
      <c r="D1397" s="19"/>
    </row>
    <row r="1398" spans="4:4" x14ac:dyDescent="0.25">
      <c r="D1398" s="19"/>
    </row>
    <row r="1399" spans="4:4" x14ac:dyDescent="0.25">
      <c r="D1399" s="19"/>
    </row>
    <row r="1400" spans="4:4" x14ac:dyDescent="0.25">
      <c r="D1400" s="19"/>
    </row>
    <row r="1401" spans="4:4" x14ac:dyDescent="0.25">
      <c r="D1401" s="19"/>
    </row>
    <row r="1402" spans="4:4" x14ac:dyDescent="0.25">
      <c r="D1402" s="19"/>
    </row>
    <row r="1403" spans="4:4" x14ac:dyDescent="0.25">
      <c r="D1403" s="19"/>
    </row>
    <row r="1404" spans="4:4" x14ac:dyDescent="0.25">
      <c r="D1404" s="19"/>
    </row>
    <row r="1405" spans="4:4" x14ac:dyDescent="0.25">
      <c r="D1405" s="19"/>
    </row>
    <row r="1406" spans="4:4" x14ac:dyDescent="0.25">
      <c r="D1406" s="19"/>
    </row>
    <row r="1407" spans="4:4" x14ac:dyDescent="0.25">
      <c r="D1407" s="19"/>
    </row>
    <row r="1408" spans="4:4" x14ac:dyDescent="0.25">
      <c r="D1408" s="19"/>
    </row>
    <row r="1409" spans="4:4" x14ac:dyDescent="0.25">
      <c r="D1409" s="19"/>
    </row>
    <row r="1410" spans="4:4" x14ac:dyDescent="0.25">
      <c r="D1410" s="19"/>
    </row>
    <row r="1411" spans="4:4" x14ac:dyDescent="0.25">
      <c r="D1411" s="19"/>
    </row>
    <row r="1412" spans="4:4" x14ac:dyDescent="0.25">
      <c r="D1412" s="19"/>
    </row>
    <row r="1413" spans="4:4" x14ac:dyDescent="0.25">
      <c r="D1413" s="19"/>
    </row>
    <row r="1414" spans="4:4" x14ac:dyDescent="0.25">
      <c r="D1414" s="19"/>
    </row>
    <row r="1415" spans="4:4" x14ac:dyDescent="0.25">
      <c r="D1415" s="19"/>
    </row>
    <row r="1416" spans="4:4" x14ac:dyDescent="0.25">
      <c r="D1416" s="19"/>
    </row>
    <row r="1417" spans="4:4" x14ac:dyDescent="0.25">
      <c r="D1417" s="19"/>
    </row>
    <row r="1418" spans="4:4" x14ac:dyDescent="0.25">
      <c r="D1418" s="19"/>
    </row>
    <row r="1419" spans="4:4" x14ac:dyDescent="0.25">
      <c r="D1419" s="19"/>
    </row>
    <row r="1420" spans="4:4" x14ac:dyDescent="0.25">
      <c r="D1420" s="19"/>
    </row>
    <row r="1421" spans="4:4" x14ac:dyDescent="0.25">
      <c r="D1421" s="19"/>
    </row>
    <row r="1422" spans="4:4" x14ac:dyDescent="0.25">
      <c r="D1422" s="19"/>
    </row>
    <row r="1423" spans="4:4" x14ac:dyDescent="0.25">
      <c r="D1423" s="19"/>
    </row>
    <row r="1424" spans="4:4" x14ac:dyDescent="0.25">
      <c r="D1424" s="19"/>
    </row>
    <row r="1425" spans="4:4" x14ac:dyDescent="0.25">
      <c r="D1425" s="19"/>
    </row>
    <row r="1426" spans="4:4" x14ac:dyDescent="0.25">
      <c r="D1426" s="19"/>
    </row>
    <row r="1427" spans="4:4" x14ac:dyDescent="0.25">
      <c r="D1427" s="19"/>
    </row>
    <row r="1428" spans="4:4" x14ac:dyDescent="0.25">
      <c r="D1428" s="19"/>
    </row>
    <row r="1429" spans="4:4" x14ac:dyDescent="0.25">
      <c r="D1429" s="19"/>
    </row>
    <row r="1430" spans="4:4" x14ac:dyDescent="0.25">
      <c r="D1430" s="19"/>
    </row>
    <row r="1431" spans="4:4" x14ac:dyDescent="0.25">
      <c r="D1431" s="19"/>
    </row>
    <row r="1432" spans="4:4" x14ac:dyDescent="0.25">
      <c r="D1432" s="19"/>
    </row>
    <row r="1433" spans="4:4" x14ac:dyDescent="0.25">
      <c r="D1433" s="19"/>
    </row>
    <row r="1434" spans="4:4" x14ac:dyDescent="0.25">
      <c r="D1434" s="19"/>
    </row>
    <row r="1435" spans="4:4" x14ac:dyDescent="0.25">
      <c r="D1435" s="19"/>
    </row>
    <row r="1436" spans="4:4" x14ac:dyDescent="0.25">
      <c r="D1436" s="19"/>
    </row>
    <row r="1437" spans="4:4" x14ac:dyDescent="0.25">
      <c r="D1437" s="19"/>
    </row>
    <row r="1438" spans="4:4" x14ac:dyDescent="0.25">
      <c r="D1438" s="19"/>
    </row>
    <row r="1439" spans="4:4" x14ac:dyDescent="0.25">
      <c r="D1439" s="19"/>
    </row>
    <row r="1440" spans="4:4" x14ac:dyDescent="0.25">
      <c r="D1440" s="19"/>
    </row>
    <row r="1441" spans="4:4" x14ac:dyDescent="0.25">
      <c r="D1441" s="19"/>
    </row>
    <row r="1442" spans="4:4" x14ac:dyDescent="0.25">
      <c r="D1442" s="19"/>
    </row>
    <row r="1443" spans="4:4" x14ac:dyDescent="0.25">
      <c r="D1443" s="19"/>
    </row>
    <row r="1444" spans="4:4" x14ac:dyDescent="0.25">
      <c r="D1444" s="19"/>
    </row>
    <row r="1445" spans="4:4" x14ac:dyDescent="0.25">
      <c r="D1445" s="19"/>
    </row>
    <row r="1446" spans="4:4" x14ac:dyDescent="0.25">
      <c r="D1446" s="19"/>
    </row>
    <row r="1447" spans="4:4" x14ac:dyDescent="0.25">
      <c r="D1447" s="19"/>
    </row>
    <row r="1448" spans="4:4" x14ac:dyDescent="0.25">
      <c r="D1448" s="19"/>
    </row>
    <row r="1449" spans="4:4" x14ac:dyDescent="0.25">
      <c r="D1449" s="19"/>
    </row>
    <row r="1450" spans="4:4" x14ac:dyDescent="0.25">
      <c r="D1450" s="19"/>
    </row>
    <row r="1451" spans="4:4" x14ac:dyDescent="0.25">
      <c r="D1451" s="19"/>
    </row>
    <row r="1452" spans="4:4" x14ac:dyDescent="0.25">
      <c r="D1452" s="19"/>
    </row>
    <row r="1453" spans="4:4" x14ac:dyDescent="0.25">
      <c r="D1453" s="19"/>
    </row>
    <row r="1454" spans="4:4" x14ac:dyDescent="0.25">
      <c r="D1454" s="19"/>
    </row>
    <row r="1455" spans="4:4" x14ac:dyDescent="0.25">
      <c r="D1455" s="19"/>
    </row>
    <row r="1456" spans="4:4" x14ac:dyDescent="0.25">
      <c r="D1456" s="19"/>
    </row>
    <row r="1457" spans="4:4" x14ac:dyDescent="0.25">
      <c r="D1457" s="19"/>
    </row>
    <row r="1458" spans="4:4" x14ac:dyDescent="0.25">
      <c r="D1458" s="19"/>
    </row>
    <row r="1459" spans="4:4" x14ac:dyDescent="0.25">
      <c r="D1459" s="19"/>
    </row>
    <row r="1460" spans="4:4" x14ac:dyDescent="0.25">
      <c r="D1460" s="19"/>
    </row>
    <row r="1461" spans="4:4" x14ac:dyDescent="0.25">
      <c r="D1461" s="19"/>
    </row>
    <row r="1462" spans="4:4" x14ac:dyDescent="0.25">
      <c r="D1462" s="19"/>
    </row>
    <row r="1463" spans="4:4" x14ac:dyDescent="0.25">
      <c r="D1463" s="19"/>
    </row>
    <row r="1464" spans="4:4" x14ac:dyDescent="0.25">
      <c r="D1464" s="19"/>
    </row>
    <row r="1465" spans="4:4" x14ac:dyDescent="0.25">
      <c r="D1465" s="19"/>
    </row>
    <row r="1466" spans="4:4" x14ac:dyDescent="0.25">
      <c r="D1466" s="19"/>
    </row>
    <row r="1467" spans="4:4" x14ac:dyDescent="0.25">
      <c r="D1467" s="19"/>
    </row>
    <row r="1468" spans="4:4" x14ac:dyDescent="0.25">
      <c r="D1468" s="19"/>
    </row>
    <row r="1469" spans="4:4" x14ac:dyDescent="0.25">
      <c r="D1469" s="19"/>
    </row>
    <row r="1470" spans="4:4" x14ac:dyDescent="0.25">
      <c r="D1470" s="19"/>
    </row>
    <row r="1471" spans="4:4" x14ac:dyDescent="0.25">
      <c r="D1471" s="19"/>
    </row>
    <row r="1472" spans="4:4" x14ac:dyDescent="0.25">
      <c r="D1472" s="19"/>
    </row>
    <row r="1473" spans="4:4" x14ac:dyDescent="0.25">
      <c r="D1473" s="19"/>
    </row>
    <row r="1474" spans="4:4" x14ac:dyDescent="0.25">
      <c r="D1474" s="19"/>
    </row>
    <row r="1475" spans="4:4" x14ac:dyDescent="0.25">
      <c r="D1475" s="19"/>
    </row>
    <row r="1476" spans="4:4" x14ac:dyDescent="0.25">
      <c r="D1476" s="19"/>
    </row>
    <row r="1477" spans="4:4" x14ac:dyDescent="0.25">
      <c r="D1477" s="19"/>
    </row>
    <row r="1478" spans="4:4" x14ac:dyDescent="0.25">
      <c r="D1478" s="19"/>
    </row>
    <row r="1479" spans="4:4" x14ac:dyDescent="0.25">
      <c r="D1479" s="19"/>
    </row>
    <row r="1480" spans="4:4" x14ac:dyDescent="0.25">
      <c r="D1480" s="19"/>
    </row>
    <row r="1481" spans="4:4" x14ac:dyDescent="0.25">
      <c r="D1481" s="19"/>
    </row>
    <row r="1482" spans="4:4" x14ac:dyDescent="0.25">
      <c r="D1482" s="19"/>
    </row>
    <row r="1483" spans="4:4" x14ac:dyDescent="0.25">
      <c r="D1483" s="19"/>
    </row>
    <row r="1484" spans="4:4" x14ac:dyDescent="0.25">
      <c r="D1484" s="19"/>
    </row>
    <row r="1485" spans="4:4" x14ac:dyDescent="0.25">
      <c r="D1485" s="19"/>
    </row>
    <row r="1486" spans="4:4" x14ac:dyDescent="0.25">
      <c r="D1486" s="19"/>
    </row>
    <row r="1487" spans="4:4" x14ac:dyDescent="0.25">
      <c r="D1487" s="19"/>
    </row>
    <row r="1488" spans="4:4" x14ac:dyDescent="0.25">
      <c r="D1488" s="19"/>
    </row>
    <row r="1489" spans="4:4" x14ac:dyDescent="0.25">
      <c r="D1489" s="19"/>
    </row>
    <row r="1490" spans="4:4" x14ac:dyDescent="0.25">
      <c r="D1490" s="19"/>
    </row>
    <row r="1491" spans="4:4" x14ac:dyDescent="0.25">
      <c r="D1491" s="19"/>
    </row>
    <row r="1492" spans="4:4" x14ac:dyDescent="0.25">
      <c r="D1492" s="19"/>
    </row>
    <row r="1493" spans="4:4" x14ac:dyDescent="0.25">
      <c r="D1493" s="19"/>
    </row>
    <row r="1494" spans="4:4" x14ac:dyDescent="0.25">
      <c r="D1494" s="19"/>
    </row>
    <row r="1495" spans="4:4" x14ac:dyDescent="0.25">
      <c r="D1495" s="19"/>
    </row>
    <row r="1496" spans="4:4" x14ac:dyDescent="0.25">
      <c r="D1496" s="19"/>
    </row>
    <row r="1497" spans="4:4" x14ac:dyDescent="0.25">
      <c r="D1497" s="19"/>
    </row>
    <row r="1498" spans="4:4" x14ac:dyDescent="0.25">
      <c r="D1498" s="19"/>
    </row>
    <row r="1499" spans="4:4" x14ac:dyDescent="0.25">
      <c r="D1499" s="19"/>
    </row>
    <row r="1500" spans="4:4" x14ac:dyDescent="0.25">
      <c r="D1500" s="19"/>
    </row>
    <row r="1501" spans="4:4" x14ac:dyDescent="0.25">
      <c r="D1501" s="19"/>
    </row>
    <row r="1502" spans="4:4" x14ac:dyDescent="0.25">
      <c r="D1502" s="19"/>
    </row>
    <row r="1503" spans="4:4" x14ac:dyDescent="0.25">
      <c r="D1503" s="19"/>
    </row>
    <row r="1504" spans="4:4" x14ac:dyDescent="0.25">
      <c r="D1504" s="19"/>
    </row>
    <row r="1505" spans="4:4" x14ac:dyDescent="0.25">
      <c r="D1505" s="19"/>
    </row>
    <row r="1506" spans="4:4" x14ac:dyDescent="0.25">
      <c r="D1506" s="19"/>
    </row>
    <row r="1507" spans="4:4" x14ac:dyDescent="0.25">
      <c r="D1507" s="19"/>
    </row>
    <row r="1508" spans="4:4" x14ac:dyDescent="0.25">
      <c r="D1508" s="19"/>
    </row>
    <row r="1509" spans="4:4" x14ac:dyDescent="0.25">
      <c r="D1509" s="19"/>
    </row>
    <row r="1510" spans="4:4" x14ac:dyDescent="0.25">
      <c r="D1510" s="19"/>
    </row>
    <row r="1511" spans="4:4" x14ac:dyDescent="0.25">
      <c r="D1511" s="19"/>
    </row>
    <row r="1512" spans="4:4" x14ac:dyDescent="0.25">
      <c r="D1512" s="19"/>
    </row>
    <row r="1513" spans="4:4" x14ac:dyDescent="0.25">
      <c r="D1513" s="19"/>
    </row>
    <row r="1514" spans="4:4" x14ac:dyDescent="0.25">
      <c r="D1514" s="19"/>
    </row>
    <row r="1515" spans="4:4" x14ac:dyDescent="0.25">
      <c r="D1515" s="19"/>
    </row>
    <row r="1516" spans="4:4" x14ac:dyDescent="0.25">
      <c r="D1516" s="19"/>
    </row>
    <row r="1517" spans="4:4" x14ac:dyDescent="0.25">
      <c r="D1517" s="19"/>
    </row>
    <row r="1518" spans="4:4" x14ac:dyDescent="0.25">
      <c r="D1518" s="19"/>
    </row>
    <row r="1519" spans="4:4" x14ac:dyDescent="0.25">
      <c r="D1519" s="19"/>
    </row>
    <row r="1520" spans="4:4" x14ac:dyDescent="0.25">
      <c r="D1520" s="19"/>
    </row>
    <row r="1521" spans="4:4" x14ac:dyDescent="0.25">
      <c r="D1521" s="19"/>
    </row>
    <row r="1522" spans="4:4" x14ac:dyDescent="0.25">
      <c r="D1522" s="19"/>
    </row>
    <row r="1523" spans="4:4" x14ac:dyDescent="0.25">
      <c r="D1523" s="19"/>
    </row>
    <row r="1524" spans="4:4" x14ac:dyDescent="0.25">
      <c r="D1524" s="19"/>
    </row>
    <row r="1525" spans="4:4" x14ac:dyDescent="0.25">
      <c r="D1525" s="19"/>
    </row>
    <row r="1526" spans="4:4" x14ac:dyDescent="0.25">
      <c r="D1526" s="19"/>
    </row>
    <row r="1527" spans="4:4" x14ac:dyDescent="0.25">
      <c r="D1527" s="19"/>
    </row>
    <row r="1528" spans="4:4" x14ac:dyDescent="0.25">
      <c r="D1528" s="19"/>
    </row>
    <row r="1529" spans="4:4" x14ac:dyDescent="0.25">
      <c r="D1529" s="19"/>
    </row>
    <row r="1530" spans="4:4" x14ac:dyDescent="0.25">
      <c r="D1530" s="19"/>
    </row>
    <row r="1531" spans="4:4" x14ac:dyDescent="0.25">
      <c r="D1531" s="19"/>
    </row>
    <row r="1532" spans="4:4" x14ac:dyDescent="0.25">
      <c r="D1532" s="19"/>
    </row>
    <row r="1533" spans="4:4" x14ac:dyDescent="0.25">
      <c r="D1533" s="19"/>
    </row>
    <row r="1534" spans="4:4" x14ac:dyDescent="0.25">
      <c r="D1534" s="19"/>
    </row>
    <row r="1535" spans="4:4" x14ac:dyDescent="0.25">
      <c r="D1535" s="19"/>
    </row>
    <row r="1536" spans="4:4" x14ac:dyDescent="0.25">
      <c r="D1536" s="19"/>
    </row>
    <row r="1537" spans="4:4" x14ac:dyDescent="0.25">
      <c r="D1537" s="19"/>
    </row>
    <row r="1538" spans="4:4" x14ac:dyDescent="0.25">
      <c r="D1538" s="19"/>
    </row>
    <row r="1539" spans="4:4" x14ac:dyDescent="0.25">
      <c r="D1539" s="19"/>
    </row>
    <row r="1540" spans="4:4" x14ac:dyDescent="0.25">
      <c r="D1540" s="19"/>
    </row>
    <row r="1541" spans="4:4" x14ac:dyDescent="0.25">
      <c r="D1541" s="19"/>
    </row>
    <row r="1542" spans="4:4" x14ac:dyDescent="0.25">
      <c r="D1542" s="19"/>
    </row>
    <row r="1543" spans="4:4" x14ac:dyDescent="0.25">
      <c r="D1543" s="19"/>
    </row>
    <row r="1544" spans="4:4" x14ac:dyDescent="0.25">
      <c r="D1544" s="19"/>
    </row>
    <row r="1545" spans="4:4" x14ac:dyDescent="0.25">
      <c r="D1545" s="19"/>
    </row>
    <row r="1546" spans="4:4" x14ac:dyDescent="0.25">
      <c r="D1546" s="19"/>
    </row>
    <row r="1547" spans="4:4" x14ac:dyDescent="0.25">
      <c r="D1547" s="19"/>
    </row>
    <row r="1548" spans="4:4" x14ac:dyDescent="0.25">
      <c r="D1548" s="19"/>
    </row>
    <row r="1549" spans="4:4" x14ac:dyDescent="0.25">
      <c r="D1549" s="19"/>
    </row>
    <row r="1550" spans="4:4" x14ac:dyDescent="0.25">
      <c r="D1550" s="19"/>
    </row>
    <row r="1551" spans="4:4" x14ac:dyDescent="0.25">
      <c r="D1551" s="19"/>
    </row>
    <row r="1552" spans="4:4" x14ac:dyDescent="0.25">
      <c r="D1552" s="19"/>
    </row>
    <row r="1553" spans="4:4" x14ac:dyDescent="0.25">
      <c r="D1553" s="19"/>
    </row>
    <row r="1554" spans="4:4" x14ac:dyDescent="0.25">
      <c r="D1554" s="19"/>
    </row>
    <row r="1555" spans="4:4" x14ac:dyDescent="0.25">
      <c r="D1555" s="19"/>
    </row>
    <row r="1556" spans="4:4" x14ac:dyDescent="0.25">
      <c r="D1556" s="19"/>
    </row>
    <row r="1557" spans="4:4" x14ac:dyDescent="0.25">
      <c r="D1557" s="19"/>
    </row>
    <row r="1558" spans="4:4" x14ac:dyDescent="0.25">
      <c r="D1558" s="19"/>
    </row>
    <row r="1559" spans="4:4" x14ac:dyDescent="0.25">
      <c r="D1559" s="19"/>
    </row>
    <row r="1560" spans="4:4" x14ac:dyDescent="0.25">
      <c r="D1560" s="19"/>
    </row>
    <row r="1561" spans="4:4" x14ac:dyDescent="0.25">
      <c r="D1561" s="19"/>
    </row>
    <row r="1562" spans="4:4" x14ac:dyDescent="0.25">
      <c r="D1562" s="19"/>
    </row>
    <row r="1563" spans="4:4" x14ac:dyDescent="0.25">
      <c r="D1563" s="19"/>
    </row>
    <row r="1564" spans="4:4" x14ac:dyDescent="0.25">
      <c r="D1564" s="19"/>
    </row>
    <row r="1565" spans="4:4" x14ac:dyDescent="0.25">
      <c r="D1565" s="19"/>
    </row>
    <row r="1566" spans="4:4" x14ac:dyDescent="0.25">
      <c r="D1566" s="19"/>
    </row>
    <row r="1567" spans="4:4" x14ac:dyDescent="0.25">
      <c r="D1567" s="19"/>
    </row>
    <row r="1568" spans="4:4" x14ac:dyDescent="0.25">
      <c r="D1568" s="19"/>
    </row>
    <row r="1569" spans="4:4" x14ac:dyDescent="0.25">
      <c r="D1569" s="19"/>
    </row>
    <row r="1570" spans="4:4" x14ac:dyDescent="0.25">
      <c r="D1570" s="19"/>
    </row>
    <row r="1571" spans="4:4" x14ac:dyDescent="0.25">
      <c r="D1571" s="19"/>
    </row>
    <row r="1572" spans="4:4" x14ac:dyDescent="0.25">
      <c r="D1572" s="19"/>
    </row>
    <row r="1573" spans="4:4" x14ac:dyDescent="0.25">
      <c r="D1573" s="19"/>
    </row>
    <row r="1574" spans="4:4" x14ac:dyDescent="0.25">
      <c r="D1574" s="19"/>
    </row>
    <row r="1575" spans="4:4" x14ac:dyDescent="0.25">
      <c r="D1575" s="19"/>
    </row>
    <row r="1576" spans="4:4" x14ac:dyDescent="0.25">
      <c r="D1576" s="19"/>
    </row>
    <row r="1577" spans="4:4" x14ac:dyDescent="0.25">
      <c r="D1577" s="19"/>
    </row>
    <row r="1578" spans="4:4" x14ac:dyDescent="0.25">
      <c r="D1578" s="19"/>
    </row>
    <row r="1579" spans="4:4" x14ac:dyDescent="0.25">
      <c r="D1579" s="19"/>
    </row>
    <row r="1580" spans="4:4" x14ac:dyDescent="0.25">
      <c r="D1580" s="19"/>
    </row>
    <row r="1581" spans="4:4" x14ac:dyDescent="0.25">
      <c r="D1581" s="19"/>
    </row>
    <row r="1582" spans="4:4" x14ac:dyDescent="0.25">
      <c r="D1582" s="19"/>
    </row>
    <row r="1583" spans="4:4" x14ac:dyDescent="0.25">
      <c r="D1583" s="19"/>
    </row>
    <row r="1584" spans="4:4" x14ac:dyDescent="0.25">
      <c r="D1584" s="19"/>
    </row>
    <row r="1585" spans="4:4" x14ac:dyDescent="0.25">
      <c r="D1585" s="19"/>
    </row>
    <row r="1586" spans="4:4" x14ac:dyDescent="0.25">
      <c r="D1586" s="19"/>
    </row>
    <row r="1587" spans="4:4" x14ac:dyDescent="0.25">
      <c r="D1587" s="19"/>
    </row>
    <row r="1588" spans="4:4" x14ac:dyDescent="0.25">
      <c r="D1588" s="19"/>
    </row>
    <row r="1589" spans="4:4" x14ac:dyDescent="0.25">
      <c r="D1589" s="19"/>
    </row>
    <row r="1590" spans="4:4" x14ac:dyDescent="0.25">
      <c r="D1590" s="19"/>
    </row>
    <row r="1591" spans="4:4" x14ac:dyDescent="0.25">
      <c r="D1591" s="19"/>
    </row>
    <row r="1592" spans="4:4" x14ac:dyDescent="0.25">
      <c r="D1592" s="19"/>
    </row>
    <row r="1593" spans="4:4" x14ac:dyDescent="0.25">
      <c r="D1593" s="19"/>
    </row>
    <row r="1594" spans="4:4" x14ac:dyDescent="0.25">
      <c r="D1594" s="19"/>
    </row>
    <row r="1595" spans="4:4" x14ac:dyDescent="0.25">
      <c r="D1595" s="19"/>
    </row>
    <row r="1596" spans="4:4" x14ac:dyDescent="0.25">
      <c r="D1596" s="19"/>
    </row>
    <row r="1597" spans="4:4" x14ac:dyDescent="0.25">
      <c r="D1597" s="19"/>
    </row>
    <row r="1598" spans="4:4" x14ac:dyDescent="0.25">
      <c r="D1598" s="19"/>
    </row>
    <row r="1599" spans="4:4" x14ac:dyDescent="0.25">
      <c r="D1599" s="19"/>
    </row>
    <row r="1600" spans="4:4" x14ac:dyDescent="0.25">
      <c r="D1600" s="19"/>
    </row>
    <row r="1601" spans="4:4" x14ac:dyDescent="0.25">
      <c r="D1601" s="19"/>
    </row>
    <row r="1602" spans="4:4" x14ac:dyDescent="0.25">
      <c r="D1602" s="19"/>
    </row>
    <row r="1603" spans="4:4" x14ac:dyDescent="0.25">
      <c r="D1603" s="19"/>
    </row>
    <row r="1604" spans="4:4" x14ac:dyDescent="0.25">
      <c r="D1604" s="19"/>
    </row>
    <row r="1605" spans="4:4" x14ac:dyDescent="0.25">
      <c r="D1605" s="19"/>
    </row>
    <row r="1606" spans="4:4" x14ac:dyDescent="0.25">
      <c r="D1606" s="19"/>
    </row>
    <row r="1607" spans="4:4" x14ac:dyDescent="0.25">
      <c r="D1607" s="19"/>
    </row>
    <row r="1608" spans="4:4" x14ac:dyDescent="0.25">
      <c r="D1608" s="19"/>
    </row>
    <row r="1609" spans="4:4" x14ac:dyDescent="0.25">
      <c r="D1609" s="19"/>
    </row>
    <row r="1610" spans="4:4" x14ac:dyDescent="0.25">
      <c r="D1610" s="19"/>
    </row>
    <row r="1611" spans="4:4" x14ac:dyDescent="0.25">
      <c r="D1611" s="19"/>
    </row>
    <row r="1612" spans="4:4" x14ac:dyDescent="0.25">
      <c r="D1612" s="19"/>
    </row>
    <row r="1613" spans="4:4" x14ac:dyDescent="0.25">
      <c r="D1613" s="19"/>
    </row>
    <row r="1614" spans="4:4" x14ac:dyDescent="0.25">
      <c r="D1614" s="19"/>
    </row>
    <row r="1615" spans="4:4" x14ac:dyDescent="0.25">
      <c r="D1615" s="19"/>
    </row>
    <row r="1616" spans="4:4" x14ac:dyDescent="0.25">
      <c r="D1616" s="19"/>
    </row>
    <row r="1617" spans="4:4" x14ac:dyDescent="0.25">
      <c r="D1617" s="19"/>
    </row>
    <row r="1618" spans="4:4" x14ac:dyDescent="0.25">
      <c r="D1618" s="19"/>
    </row>
    <row r="1619" spans="4:4" x14ac:dyDescent="0.25">
      <c r="D1619" s="19"/>
    </row>
    <row r="1620" spans="4:4" x14ac:dyDescent="0.25">
      <c r="D1620" s="19"/>
    </row>
    <row r="1621" spans="4:4" x14ac:dyDescent="0.25">
      <c r="D1621" s="19"/>
    </row>
    <row r="1622" spans="4:4" x14ac:dyDescent="0.25">
      <c r="D1622" s="19"/>
    </row>
    <row r="1623" spans="4:4" x14ac:dyDescent="0.25">
      <c r="D1623" s="19"/>
    </row>
    <row r="1624" spans="4:4" x14ac:dyDescent="0.25">
      <c r="D1624" s="19"/>
    </row>
    <row r="1625" spans="4:4" x14ac:dyDescent="0.25">
      <c r="D1625" s="19"/>
    </row>
    <row r="1626" spans="4:4" x14ac:dyDescent="0.25">
      <c r="D1626" s="19"/>
    </row>
    <row r="1627" spans="4:4" x14ac:dyDescent="0.25">
      <c r="D1627" s="19"/>
    </row>
    <row r="1628" spans="4:4" x14ac:dyDescent="0.25">
      <c r="D1628" s="19"/>
    </row>
    <row r="1629" spans="4:4" x14ac:dyDescent="0.25">
      <c r="D1629" s="19"/>
    </row>
    <row r="1630" spans="4:4" x14ac:dyDescent="0.25">
      <c r="D1630" s="19"/>
    </row>
    <row r="1631" spans="4:4" x14ac:dyDescent="0.25">
      <c r="D1631" s="19"/>
    </row>
    <row r="1632" spans="4:4" x14ac:dyDescent="0.25">
      <c r="D1632" s="19"/>
    </row>
    <row r="1633" spans="4:4" x14ac:dyDescent="0.25">
      <c r="D1633" s="19"/>
    </row>
    <row r="1634" spans="4:4" x14ac:dyDescent="0.25">
      <c r="D1634" s="19"/>
    </row>
    <row r="1635" spans="4:4" x14ac:dyDescent="0.25">
      <c r="D1635" s="19"/>
    </row>
    <row r="1636" spans="4:4" x14ac:dyDescent="0.25">
      <c r="D1636" s="19"/>
    </row>
    <row r="1637" spans="4:4" x14ac:dyDescent="0.25">
      <c r="D1637" s="19"/>
    </row>
    <row r="1638" spans="4:4" x14ac:dyDescent="0.25">
      <c r="D1638" s="19"/>
    </row>
    <row r="1639" spans="4:4" x14ac:dyDescent="0.25">
      <c r="D1639" s="19"/>
    </row>
    <row r="1640" spans="4:4" x14ac:dyDescent="0.25">
      <c r="D1640" s="19"/>
    </row>
    <row r="1641" spans="4:4" x14ac:dyDescent="0.25">
      <c r="D1641" s="19"/>
    </row>
    <row r="1642" spans="4:4" x14ac:dyDescent="0.25">
      <c r="D1642" s="19"/>
    </row>
    <row r="1643" spans="4:4" x14ac:dyDescent="0.25">
      <c r="D1643" s="19"/>
    </row>
    <row r="1644" spans="4:4" x14ac:dyDescent="0.25">
      <c r="D1644" s="19"/>
    </row>
    <row r="1645" spans="4:4" x14ac:dyDescent="0.25">
      <c r="D1645" s="19"/>
    </row>
    <row r="1646" spans="4:4" x14ac:dyDescent="0.25">
      <c r="D1646" s="19"/>
    </row>
    <row r="1647" spans="4:4" x14ac:dyDescent="0.25">
      <c r="D1647" s="19"/>
    </row>
    <row r="1648" spans="4:4" x14ac:dyDescent="0.25">
      <c r="D1648" s="19"/>
    </row>
    <row r="1649" spans="4:4" x14ac:dyDescent="0.25">
      <c r="D1649" s="19"/>
    </row>
    <row r="1650" spans="4:4" x14ac:dyDescent="0.25">
      <c r="D1650" s="19"/>
    </row>
    <row r="1651" spans="4:4" x14ac:dyDescent="0.25">
      <c r="D1651" s="19"/>
    </row>
    <row r="1652" spans="4:4" x14ac:dyDescent="0.25">
      <c r="D1652" s="19"/>
    </row>
    <row r="1653" spans="4:4" x14ac:dyDescent="0.25">
      <c r="D1653" s="19"/>
    </row>
    <row r="1654" spans="4:4" x14ac:dyDescent="0.25">
      <c r="D1654" s="19"/>
    </row>
    <row r="1655" spans="4:4" x14ac:dyDescent="0.25">
      <c r="D1655" s="19"/>
    </row>
    <row r="1656" spans="4:4" x14ac:dyDescent="0.25">
      <c r="D1656" s="19"/>
    </row>
    <row r="1657" spans="4:4" x14ac:dyDescent="0.25">
      <c r="D1657" s="19"/>
    </row>
    <row r="1658" spans="4:4" x14ac:dyDescent="0.25">
      <c r="D1658" s="19"/>
    </row>
    <row r="1659" spans="4:4" x14ac:dyDescent="0.25">
      <c r="D1659" s="19"/>
    </row>
    <row r="1660" spans="4:4" x14ac:dyDescent="0.25">
      <c r="D1660" s="19"/>
    </row>
    <row r="1661" spans="4:4" x14ac:dyDescent="0.25">
      <c r="D1661" s="19"/>
    </row>
    <row r="1662" spans="4:4" x14ac:dyDescent="0.25">
      <c r="D1662" s="19"/>
    </row>
    <row r="1663" spans="4:4" x14ac:dyDescent="0.25">
      <c r="D1663" s="19"/>
    </row>
    <row r="1664" spans="4:4" x14ac:dyDescent="0.25">
      <c r="D1664" s="19"/>
    </row>
    <row r="1665" spans="4:4" x14ac:dyDescent="0.25">
      <c r="D1665" s="19"/>
    </row>
    <row r="1666" spans="4:4" x14ac:dyDescent="0.25">
      <c r="D1666" s="19"/>
    </row>
    <row r="1667" spans="4:4" x14ac:dyDescent="0.25">
      <c r="D1667" s="19"/>
    </row>
    <row r="1668" spans="4:4" x14ac:dyDescent="0.25">
      <c r="D1668" s="19"/>
    </row>
    <row r="1669" spans="4:4" x14ac:dyDescent="0.25">
      <c r="D1669" s="19"/>
    </row>
    <row r="1670" spans="4:4" x14ac:dyDescent="0.25">
      <c r="D1670" s="19"/>
    </row>
    <row r="1671" spans="4:4" x14ac:dyDescent="0.25">
      <c r="D1671" s="19"/>
    </row>
    <row r="1672" spans="4:4" x14ac:dyDescent="0.25">
      <c r="D1672" s="19"/>
    </row>
    <row r="1673" spans="4:4" x14ac:dyDescent="0.25">
      <c r="D1673" s="19"/>
    </row>
    <row r="1674" spans="4:4" x14ac:dyDescent="0.25">
      <c r="D1674" s="19"/>
    </row>
    <row r="1675" spans="4:4" x14ac:dyDescent="0.25">
      <c r="D1675" s="19"/>
    </row>
    <row r="1676" spans="4:4" x14ac:dyDescent="0.25">
      <c r="D1676" s="19"/>
    </row>
    <row r="1677" spans="4:4" x14ac:dyDescent="0.25">
      <c r="D1677" s="19"/>
    </row>
    <row r="1678" spans="4:4" x14ac:dyDescent="0.25">
      <c r="D1678" s="19"/>
    </row>
    <row r="1679" spans="4:4" x14ac:dyDescent="0.25">
      <c r="D1679" s="19"/>
    </row>
    <row r="1680" spans="4:4" x14ac:dyDescent="0.25">
      <c r="D1680" s="19"/>
    </row>
    <row r="1681" spans="4:4" x14ac:dyDescent="0.25">
      <c r="D1681" s="19"/>
    </row>
    <row r="1682" spans="4:4" x14ac:dyDescent="0.25">
      <c r="D1682" s="19"/>
    </row>
    <row r="1683" spans="4:4" x14ac:dyDescent="0.25">
      <c r="D1683" s="19"/>
    </row>
    <row r="1684" spans="4:4" x14ac:dyDescent="0.25">
      <c r="D1684" s="19"/>
    </row>
    <row r="1685" spans="4:4" x14ac:dyDescent="0.25">
      <c r="D1685" s="19"/>
    </row>
    <row r="1686" spans="4:4" x14ac:dyDescent="0.25">
      <c r="D1686" s="19"/>
    </row>
    <row r="1687" spans="4:4" x14ac:dyDescent="0.25">
      <c r="D1687" s="19"/>
    </row>
    <row r="1688" spans="4:4" x14ac:dyDescent="0.25">
      <c r="D1688" s="19"/>
    </row>
    <row r="1689" spans="4:4" x14ac:dyDescent="0.25">
      <c r="D1689" s="19"/>
    </row>
    <row r="1690" spans="4:4" x14ac:dyDescent="0.25">
      <c r="D1690" s="19"/>
    </row>
    <row r="1691" spans="4:4" x14ac:dyDescent="0.25">
      <c r="D1691" s="19"/>
    </row>
    <row r="1692" spans="4:4" x14ac:dyDescent="0.25">
      <c r="D1692" s="19"/>
    </row>
    <row r="1693" spans="4:4" x14ac:dyDescent="0.25">
      <c r="D1693" s="19"/>
    </row>
    <row r="1694" spans="4:4" x14ac:dyDescent="0.25">
      <c r="D1694" s="19"/>
    </row>
    <row r="1695" spans="4:4" x14ac:dyDescent="0.25">
      <c r="D1695" s="19"/>
    </row>
    <row r="1696" spans="4:4" x14ac:dyDescent="0.25">
      <c r="D1696" s="19"/>
    </row>
    <row r="1697" spans="4:4" x14ac:dyDescent="0.25">
      <c r="D1697" s="19"/>
    </row>
    <row r="1698" spans="4:4" x14ac:dyDescent="0.25">
      <c r="D1698" s="19"/>
    </row>
    <row r="1699" spans="4:4" x14ac:dyDescent="0.25">
      <c r="D1699" s="19"/>
    </row>
    <row r="1700" spans="4:4" x14ac:dyDescent="0.25">
      <c r="D1700" s="19"/>
    </row>
    <row r="1701" spans="4:4" x14ac:dyDescent="0.25">
      <c r="D1701" s="19"/>
    </row>
    <row r="1702" spans="4:4" x14ac:dyDescent="0.25">
      <c r="D1702" s="19"/>
    </row>
    <row r="1703" spans="4:4" x14ac:dyDescent="0.25">
      <c r="D1703" s="19"/>
    </row>
    <row r="1704" spans="4:4" x14ac:dyDescent="0.25">
      <c r="D1704" s="19"/>
    </row>
    <row r="1705" spans="4:4" x14ac:dyDescent="0.25">
      <c r="D1705" s="19"/>
    </row>
    <row r="1706" spans="4:4" x14ac:dyDescent="0.25">
      <c r="D1706" s="19"/>
    </row>
    <row r="1707" spans="4:4" x14ac:dyDescent="0.25">
      <c r="D1707" s="19"/>
    </row>
    <row r="1708" spans="4:4" x14ac:dyDescent="0.25">
      <c r="D1708" s="19"/>
    </row>
    <row r="1709" spans="4:4" x14ac:dyDescent="0.25">
      <c r="D1709" s="19"/>
    </row>
    <row r="1710" spans="4:4" x14ac:dyDescent="0.25">
      <c r="D1710" s="19"/>
    </row>
    <row r="1711" spans="4:4" x14ac:dyDescent="0.25">
      <c r="D1711" s="19"/>
    </row>
    <row r="1712" spans="4:4" x14ac:dyDescent="0.25">
      <c r="D1712" s="19"/>
    </row>
    <row r="1713" spans="4:4" x14ac:dyDescent="0.25">
      <c r="D1713" s="19"/>
    </row>
    <row r="1714" spans="4:4" x14ac:dyDescent="0.25">
      <c r="D1714" s="19"/>
    </row>
    <row r="1715" spans="4:4" x14ac:dyDescent="0.25">
      <c r="D1715" s="19"/>
    </row>
    <row r="1716" spans="4:4" x14ac:dyDescent="0.25">
      <c r="D1716" s="19"/>
    </row>
    <row r="1717" spans="4:4" x14ac:dyDescent="0.25">
      <c r="D1717" s="19"/>
    </row>
    <row r="1718" spans="4:4" x14ac:dyDescent="0.25">
      <c r="D1718" s="19"/>
    </row>
    <row r="1719" spans="4:4" x14ac:dyDescent="0.25">
      <c r="D1719" s="19"/>
    </row>
    <row r="1720" spans="4:4" x14ac:dyDescent="0.25">
      <c r="D1720" s="19"/>
    </row>
    <row r="1721" spans="4:4" x14ac:dyDescent="0.25">
      <c r="D1721" s="19"/>
    </row>
    <row r="1722" spans="4:4" x14ac:dyDescent="0.25">
      <c r="D1722" s="19"/>
    </row>
    <row r="1723" spans="4:4" x14ac:dyDescent="0.25">
      <c r="D1723" s="19"/>
    </row>
    <row r="1724" spans="4:4" x14ac:dyDescent="0.25">
      <c r="D1724" s="19"/>
    </row>
    <row r="1725" spans="4:4" x14ac:dyDescent="0.25">
      <c r="D1725" s="19"/>
    </row>
    <row r="1726" spans="4:4" x14ac:dyDescent="0.25">
      <c r="D1726" s="19"/>
    </row>
    <row r="1727" spans="4:4" x14ac:dyDescent="0.25">
      <c r="D1727" s="19"/>
    </row>
    <row r="1728" spans="4:4" x14ac:dyDescent="0.25">
      <c r="D1728" s="19"/>
    </row>
    <row r="1729" spans="4:4" x14ac:dyDescent="0.25">
      <c r="D1729" s="19"/>
    </row>
    <row r="1730" spans="4:4" x14ac:dyDescent="0.25">
      <c r="D1730" s="19"/>
    </row>
    <row r="1731" spans="4:4" x14ac:dyDescent="0.25">
      <c r="D1731" s="19"/>
    </row>
    <row r="1732" spans="4:4" x14ac:dyDescent="0.25">
      <c r="D1732" s="19"/>
    </row>
    <row r="1733" spans="4:4" x14ac:dyDescent="0.25">
      <c r="D1733" s="19"/>
    </row>
    <row r="1734" spans="4:4" x14ac:dyDescent="0.25">
      <c r="D1734" s="19"/>
    </row>
    <row r="1735" spans="4:4" x14ac:dyDescent="0.25">
      <c r="D1735" s="19"/>
    </row>
    <row r="1736" spans="4:4" x14ac:dyDescent="0.25">
      <c r="D1736" s="19"/>
    </row>
    <row r="1737" spans="4:4" x14ac:dyDescent="0.25">
      <c r="D1737" s="19"/>
    </row>
    <row r="1738" spans="4:4" x14ac:dyDescent="0.25">
      <c r="D1738" s="19"/>
    </row>
    <row r="1739" spans="4:4" x14ac:dyDescent="0.25">
      <c r="D1739" s="19"/>
    </row>
    <row r="1740" spans="4:4" x14ac:dyDescent="0.25">
      <c r="D1740" s="19"/>
    </row>
    <row r="1741" spans="4:4" x14ac:dyDescent="0.25">
      <c r="D1741" s="19"/>
    </row>
    <row r="1742" spans="4:4" x14ac:dyDescent="0.25">
      <c r="D1742" s="19"/>
    </row>
    <row r="1743" spans="4:4" x14ac:dyDescent="0.25">
      <c r="D1743" s="19"/>
    </row>
    <row r="1744" spans="4:4" x14ac:dyDescent="0.25">
      <c r="D1744" s="19"/>
    </row>
    <row r="1745" spans="4:4" x14ac:dyDescent="0.25">
      <c r="D1745" s="19"/>
    </row>
    <row r="1746" spans="4:4" x14ac:dyDescent="0.25">
      <c r="D1746" s="19"/>
    </row>
    <row r="1747" spans="4:4" x14ac:dyDescent="0.25">
      <c r="D1747" s="19"/>
    </row>
    <row r="1748" spans="4:4" x14ac:dyDescent="0.25">
      <c r="D1748" s="19"/>
    </row>
    <row r="1749" spans="4:4" x14ac:dyDescent="0.25">
      <c r="D1749" s="19"/>
    </row>
    <row r="1750" spans="4:4" x14ac:dyDescent="0.25">
      <c r="D1750" s="19"/>
    </row>
    <row r="1751" spans="4:4" x14ac:dyDescent="0.25">
      <c r="D1751" s="19"/>
    </row>
    <row r="1752" spans="4:4" x14ac:dyDescent="0.25">
      <c r="D1752" s="19"/>
    </row>
    <row r="1753" spans="4:4" x14ac:dyDescent="0.25">
      <c r="D1753" s="19"/>
    </row>
    <row r="1754" spans="4:4" x14ac:dyDescent="0.25">
      <c r="D1754" s="19"/>
    </row>
    <row r="1755" spans="4:4" x14ac:dyDescent="0.25">
      <c r="D1755" s="19"/>
    </row>
    <row r="1756" spans="4:4" x14ac:dyDescent="0.25">
      <c r="D1756" s="19"/>
    </row>
    <row r="1757" spans="4:4" x14ac:dyDescent="0.25">
      <c r="D1757" s="19"/>
    </row>
    <row r="1758" spans="4:4" x14ac:dyDescent="0.25">
      <c r="D1758" s="19"/>
    </row>
    <row r="1759" spans="4:4" x14ac:dyDescent="0.25">
      <c r="D1759" s="19"/>
    </row>
    <row r="1760" spans="4:4" x14ac:dyDescent="0.25">
      <c r="D1760" s="19"/>
    </row>
    <row r="1761" spans="4:4" x14ac:dyDescent="0.25">
      <c r="D1761" s="19"/>
    </row>
    <row r="1762" spans="4:4" x14ac:dyDescent="0.25">
      <c r="D1762" s="19"/>
    </row>
    <row r="1763" spans="4:4" x14ac:dyDescent="0.25">
      <c r="D1763" s="19"/>
    </row>
    <row r="1764" spans="4:4" x14ac:dyDescent="0.25">
      <c r="D1764" s="19"/>
    </row>
    <row r="1765" spans="4:4" x14ac:dyDescent="0.25">
      <c r="D1765" s="19"/>
    </row>
    <row r="1766" spans="4:4" x14ac:dyDescent="0.25">
      <c r="D1766" s="19"/>
    </row>
    <row r="1767" spans="4:4" x14ac:dyDescent="0.25">
      <c r="D1767" s="19"/>
    </row>
    <row r="1768" spans="4:4" x14ac:dyDescent="0.25">
      <c r="D1768" s="19"/>
    </row>
    <row r="1769" spans="4:4" x14ac:dyDescent="0.25">
      <c r="D1769" s="19"/>
    </row>
    <row r="1770" spans="4:4" x14ac:dyDescent="0.25">
      <c r="D1770" s="19"/>
    </row>
    <row r="1771" spans="4:4" x14ac:dyDescent="0.25">
      <c r="D1771" s="19"/>
    </row>
    <row r="1772" spans="4:4" x14ac:dyDescent="0.25">
      <c r="D1772" s="19"/>
    </row>
    <row r="1773" spans="4:4" x14ac:dyDescent="0.25">
      <c r="D1773" s="19"/>
    </row>
    <row r="1774" spans="4:4" x14ac:dyDescent="0.25">
      <c r="D1774" s="19"/>
    </row>
    <row r="1775" spans="4:4" x14ac:dyDescent="0.25">
      <c r="D1775" s="19"/>
    </row>
    <row r="1776" spans="4:4" x14ac:dyDescent="0.25">
      <c r="D1776" s="19"/>
    </row>
    <row r="1777" spans="4:4" x14ac:dyDescent="0.25">
      <c r="D1777" s="19"/>
    </row>
    <row r="1778" spans="4:4" x14ac:dyDescent="0.25">
      <c r="D1778" s="19"/>
    </row>
    <row r="1779" spans="4:4" x14ac:dyDescent="0.25">
      <c r="D1779" s="19"/>
    </row>
    <row r="1780" spans="4:4" x14ac:dyDescent="0.25">
      <c r="D1780" s="19"/>
    </row>
    <row r="1781" spans="4:4" x14ac:dyDescent="0.25">
      <c r="D1781" s="19"/>
    </row>
    <row r="1782" spans="4:4" x14ac:dyDescent="0.25">
      <c r="D1782" s="19"/>
    </row>
    <row r="1783" spans="4:4" x14ac:dyDescent="0.25">
      <c r="D1783" s="19"/>
    </row>
    <row r="1784" spans="4:4" x14ac:dyDescent="0.25">
      <c r="D1784" s="19"/>
    </row>
    <row r="1785" spans="4:4" x14ac:dyDescent="0.25">
      <c r="D1785" s="19"/>
    </row>
    <row r="1786" spans="4:4" x14ac:dyDescent="0.25">
      <c r="D1786" s="19"/>
    </row>
    <row r="1787" spans="4:4" x14ac:dyDescent="0.25">
      <c r="D1787" s="19"/>
    </row>
    <row r="1788" spans="4:4" x14ac:dyDescent="0.25">
      <c r="D1788" s="19"/>
    </row>
    <row r="1789" spans="4:4" x14ac:dyDescent="0.25">
      <c r="D1789" s="19"/>
    </row>
    <row r="1790" spans="4:4" x14ac:dyDescent="0.25">
      <c r="D1790" s="19"/>
    </row>
    <row r="1791" spans="4:4" x14ac:dyDescent="0.25">
      <c r="D1791" s="19"/>
    </row>
    <row r="1792" spans="4:4" x14ac:dyDescent="0.25">
      <c r="D1792" s="19"/>
    </row>
    <row r="1793" spans="4:6" x14ac:dyDescent="0.25">
      <c r="D1793" s="19"/>
    </row>
    <row r="1794" spans="4:6" x14ac:dyDescent="0.25">
      <c r="D1794" s="19"/>
    </row>
    <row r="1795" spans="4:6" x14ac:dyDescent="0.25">
      <c r="D1795" s="19"/>
    </row>
    <row r="1796" spans="4:6" x14ac:dyDescent="0.25">
      <c r="D1796" s="19"/>
    </row>
    <row r="1797" spans="4:6" x14ac:dyDescent="0.25">
      <c r="D1797" s="19"/>
    </row>
    <row r="1798" spans="4:6" x14ac:dyDescent="0.25">
      <c r="D1798" s="19"/>
    </row>
    <row r="1799" spans="4:6" x14ac:dyDescent="0.25">
      <c r="D1799" s="19"/>
    </row>
    <row r="1800" spans="4:6" x14ac:dyDescent="0.25">
      <c r="D1800" s="19"/>
    </row>
    <row r="1801" spans="4:6" x14ac:dyDescent="0.25">
      <c r="D1801" s="19"/>
    </row>
    <row r="1802" spans="4:6" x14ac:dyDescent="0.25">
      <c r="D1802" s="19"/>
    </row>
    <row r="1803" spans="4:6" x14ac:dyDescent="0.25">
      <c r="D1803" s="19"/>
    </row>
    <row r="1804" spans="4:6" x14ac:dyDescent="0.25">
      <c r="D1804" s="19"/>
    </row>
    <row r="1805" spans="4:6" x14ac:dyDescent="0.25">
      <c r="D1805" s="19"/>
      <c r="E1805" s="22"/>
      <c r="F1805" s="22"/>
    </row>
    <row r="1806" spans="4:6" x14ac:dyDescent="0.25">
      <c r="D1806" s="19"/>
      <c r="E1806" s="22"/>
      <c r="F1806" s="22"/>
    </row>
  </sheetData>
  <conditionalFormatting sqref="A178:A241 A1:A3 A337:A1048576">
    <cfRule type="duplicateValues" dxfId="76" priority="30"/>
  </conditionalFormatting>
  <conditionalFormatting sqref="E240:E241">
    <cfRule type="duplicateValues" dxfId="75" priority="27"/>
  </conditionalFormatting>
  <conditionalFormatting sqref="F240:F241">
    <cfRule type="duplicateValues" dxfId="74" priority="24"/>
  </conditionalFormatting>
  <conditionalFormatting sqref="A242:A336">
    <cfRule type="duplicateValues" dxfId="73" priority="21"/>
  </conditionalFormatting>
  <conditionalFormatting sqref="A318 A242:A243 A245:A247 A249:A250 A253:A258 A260:A265 A267:A275 A277:A282 A285:A294 A297:A298 A301 A303:A304 A306:A316 A320:A323 A326:A328 A330:A336">
    <cfRule type="duplicateValues" dxfId="72" priority="22"/>
  </conditionalFormatting>
  <conditionalFormatting sqref="A242:A336">
    <cfRule type="duplicateValues" dxfId="71" priority="20"/>
  </conditionalFormatting>
  <conditionalFormatting sqref="E318 E242:E243 E245:E247 E249:E250 E253:E258 E260:E265 E267:E275 E277:E282 E285:E294 E297:E298 E303:E304 E301 E320:E323 E326:E328 E306:E316 E330:E336">
    <cfRule type="duplicateValues" dxfId="70" priority="19"/>
  </conditionalFormatting>
  <conditionalFormatting sqref="F318 F242:F243 F245:F247 F249:F250 F253:F258 F260:F265 F267:F275 F277:F282 F285:F294 F297:F298 F303:F304 F301 F320:F323 F326:F328 F306:F316 F330:F336">
    <cfRule type="duplicateValues" dxfId="69" priority="18"/>
  </conditionalFormatting>
  <conditionalFormatting sqref="E178:E241">
    <cfRule type="duplicateValues" dxfId="68" priority="323"/>
  </conditionalFormatting>
  <conditionalFormatting sqref="F178:F241">
    <cfRule type="duplicateValues" dxfId="67" priority="325"/>
  </conditionalFormatting>
  <conditionalFormatting sqref="E178:E239">
    <cfRule type="duplicateValues" dxfId="66" priority="327"/>
  </conditionalFormatting>
  <conditionalFormatting sqref="F178:F239">
    <cfRule type="duplicateValues" dxfId="65" priority="329"/>
  </conditionalFormatting>
  <conditionalFormatting sqref="A67">
    <cfRule type="duplicateValues" dxfId="64" priority="16"/>
  </conditionalFormatting>
  <conditionalFormatting sqref="A4:A177">
    <cfRule type="duplicateValues" dxfId="63" priority="15"/>
  </conditionalFormatting>
  <conditionalFormatting sqref="A68:A90 A4:A66">
    <cfRule type="duplicateValues" dxfId="62" priority="17"/>
  </conditionalFormatting>
  <conditionalFormatting sqref="E4:E90">
    <cfRule type="duplicateValues" dxfId="61" priority="14"/>
  </conditionalFormatting>
  <conditionalFormatting sqref="F4:F90">
    <cfRule type="duplicateValues" dxfId="60" priority="13"/>
  </conditionalFormatting>
  <conditionalFormatting sqref="D4:D90">
    <cfRule type="duplicateValues" dxfId="59" priority="11"/>
  </conditionalFormatting>
  <conditionalFormatting sqref="D4:D90">
    <cfRule type="duplicateValues" dxfId="58" priority="12"/>
  </conditionalFormatting>
  <conditionalFormatting sqref="D4:D90">
    <cfRule type="duplicateValues" dxfId="57" priority="8"/>
    <cfRule type="duplicateValues" dxfId="56" priority="9"/>
    <cfRule type="duplicateValues" dxfId="55" priority="10"/>
  </conditionalFormatting>
  <conditionalFormatting sqref="A91:A177">
    <cfRule type="duplicateValues" dxfId="54" priority="6"/>
  </conditionalFormatting>
  <conditionalFormatting sqref="A91:A177">
    <cfRule type="duplicateValues" dxfId="53" priority="7"/>
  </conditionalFormatting>
  <conditionalFormatting sqref="A91:A177">
    <cfRule type="duplicateValues" dxfId="52" priority="3"/>
    <cfRule type="duplicateValues" dxfId="51" priority="4"/>
    <cfRule type="duplicateValues" dxfId="50" priority="5"/>
  </conditionalFormatting>
  <conditionalFormatting sqref="E91:E177">
    <cfRule type="duplicateValues" dxfId="49" priority="2"/>
  </conditionalFormatting>
  <conditionalFormatting sqref="F91:F177">
    <cfRule type="duplicateValues" dxfId="48" priority="1"/>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5"/>
  <sheetViews>
    <sheetView workbookViewId="0">
      <pane xSplit="4" ySplit="3" topLeftCell="E4" activePane="bottomRight" state="frozenSplit"/>
      <selection activeCell="A15" sqref="A15"/>
      <selection pane="topRight" activeCell="A15" sqref="A15"/>
      <selection pane="bottomLeft" activeCell="A15" sqref="A15"/>
      <selection pane="bottomRight" activeCell="E21" sqref="E21"/>
    </sheetView>
  </sheetViews>
  <sheetFormatPr defaultColWidth="12.5703125" defaultRowHeight="15.75" x14ac:dyDescent="0.25"/>
  <cols>
    <col min="1" max="1" width="16" style="19" customWidth="1"/>
    <col min="2" max="2" width="19.85546875" style="19" customWidth="1"/>
    <col min="3" max="4" width="22.42578125" style="19" customWidth="1"/>
    <col min="5" max="5" width="60" style="19" customWidth="1"/>
    <col min="6" max="6" width="13" style="19" customWidth="1"/>
    <col min="7" max="12" width="17.5703125" style="19" customWidth="1"/>
    <col min="13" max="13" width="20.42578125" style="19" bestFit="1" customWidth="1"/>
    <col min="14" max="16" width="17.5703125" style="19" customWidth="1"/>
    <col min="17" max="16384" width="12.5703125" style="19"/>
  </cols>
  <sheetData>
    <row r="1" spans="1:16" ht="21" x14ac:dyDescent="0.35">
      <c r="A1" s="21" t="s">
        <v>110</v>
      </c>
      <c r="L1" s="85" t="s">
        <v>109</v>
      </c>
      <c r="M1" s="85"/>
      <c r="N1" s="85"/>
      <c r="O1" s="85"/>
      <c r="P1" s="85"/>
    </row>
    <row r="3" spans="1:16" ht="31.5" x14ac:dyDescent="0.25">
      <c r="A3" s="20" t="s">
        <v>108</v>
      </c>
      <c r="B3" s="20" t="s">
        <v>107</v>
      </c>
      <c r="C3" s="20" t="s">
        <v>106</v>
      </c>
      <c r="D3" s="46" t="s">
        <v>105</v>
      </c>
      <c r="E3" s="20" t="s">
        <v>104</v>
      </c>
      <c r="F3" s="60" t="s">
        <v>103</v>
      </c>
      <c r="G3" s="20" t="s">
        <v>102</v>
      </c>
      <c r="H3" s="20" t="s">
        <v>101</v>
      </c>
      <c r="I3" s="59" t="s">
        <v>100</v>
      </c>
      <c r="J3" s="59" t="s">
        <v>99</v>
      </c>
      <c r="K3" s="59" t="s">
        <v>98</v>
      </c>
      <c r="L3" s="20" t="s">
        <v>97</v>
      </c>
      <c r="M3" s="20" t="s">
        <v>96</v>
      </c>
      <c r="N3" s="20" t="s">
        <v>95</v>
      </c>
      <c r="O3" s="20" t="s">
        <v>94</v>
      </c>
      <c r="P3" s="20" t="s">
        <v>93</v>
      </c>
    </row>
    <row r="4" spans="1:16" x14ac:dyDescent="0.25">
      <c r="A4" s="94" t="s">
        <v>335</v>
      </c>
      <c r="B4" s="95">
        <v>42736</v>
      </c>
      <c r="C4" s="96">
        <v>72686</v>
      </c>
      <c r="D4" s="95" t="b">
        <v>1</v>
      </c>
      <c r="E4" t="s">
        <v>318</v>
      </c>
      <c r="F4" s="55"/>
      <c r="G4" t="s">
        <v>158</v>
      </c>
      <c r="H4" s="24"/>
      <c r="I4" s="24"/>
      <c r="J4" s="24"/>
      <c r="K4" s="24"/>
      <c r="L4" s="24"/>
      <c r="M4" s="24"/>
      <c r="N4" s="24"/>
      <c r="O4" s="24"/>
      <c r="P4" s="24"/>
    </row>
    <row r="5" spans="1:16" x14ac:dyDescent="0.25">
      <c r="A5" s="94" t="s">
        <v>336</v>
      </c>
      <c r="B5" s="95">
        <v>42736</v>
      </c>
      <c r="C5" s="96">
        <v>72686</v>
      </c>
      <c r="D5" s="95" t="b">
        <v>1</v>
      </c>
      <c r="E5" t="s">
        <v>318</v>
      </c>
      <c r="F5" s="55"/>
      <c r="G5" t="s">
        <v>158</v>
      </c>
      <c r="H5" s="24"/>
      <c r="I5" s="24"/>
      <c r="J5" s="24"/>
      <c r="K5" s="24"/>
      <c r="L5" s="24"/>
      <c r="M5" s="24"/>
      <c r="N5" s="24"/>
      <c r="O5" s="24"/>
      <c r="P5" s="24"/>
    </row>
    <row r="6" spans="1:16" x14ac:dyDescent="0.25">
      <c r="A6" s="94" t="s">
        <v>337</v>
      </c>
      <c r="B6" s="95">
        <v>42736</v>
      </c>
      <c r="C6" s="96">
        <v>72686</v>
      </c>
      <c r="D6" s="95" t="b">
        <v>1</v>
      </c>
      <c r="E6" t="s">
        <v>318</v>
      </c>
      <c r="F6" s="55"/>
      <c r="G6" t="s">
        <v>158</v>
      </c>
      <c r="H6" s="24"/>
      <c r="I6" s="24"/>
      <c r="J6" s="24"/>
      <c r="K6" s="24"/>
      <c r="L6" s="24"/>
      <c r="M6" s="24"/>
      <c r="N6" s="24"/>
      <c r="O6" s="24"/>
      <c r="P6" s="24"/>
    </row>
    <row r="7" spans="1:16" x14ac:dyDescent="0.25">
      <c r="A7" s="94" t="s">
        <v>338</v>
      </c>
      <c r="B7" s="95">
        <v>42736</v>
      </c>
      <c r="C7" s="96">
        <v>72686</v>
      </c>
      <c r="D7" s="95" t="b">
        <v>1</v>
      </c>
      <c r="E7" t="s">
        <v>318</v>
      </c>
      <c r="F7" s="55"/>
      <c r="G7" t="s">
        <v>158</v>
      </c>
      <c r="H7" s="24"/>
      <c r="I7" s="24"/>
      <c r="J7" s="24"/>
      <c r="K7" s="24"/>
      <c r="L7" s="24"/>
      <c r="M7" s="24"/>
      <c r="N7" s="24"/>
      <c r="O7" s="24"/>
      <c r="P7" s="24"/>
    </row>
    <row r="8" spans="1:16" x14ac:dyDescent="0.25">
      <c r="A8" s="94" t="s">
        <v>339</v>
      </c>
      <c r="B8" s="95">
        <v>42736</v>
      </c>
      <c r="C8" s="96">
        <v>72686</v>
      </c>
      <c r="D8" s="95" t="b">
        <v>1</v>
      </c>
      <c r="E8" t="s">
        <v>318</v>
      </c>
      <c r="F8" s="55"/>
      <c r="G8" t="s">
        <v>158</v>
      </c>
      <c r="H8" s="24"/>
      <c r="I8" s="24"/>
      <c r="J8" s="24"/>
      <c r="K8" s="24"/>
      <c r="L8" s="24"/>
      <c r="M8" s="24"/>
      <c r="N8" s="24"/>
      <c r="O8" s="24"/>
      <c r="P8" s="24"/>
    </row>
    <row r="9" spans="1:16" x14ac:dyDescent="0.25">
      <c r="A9" s="94" t="s">
        <v>340</v>
      </c>
      <c r="B9" s="95">
        <v>42736</v>
      </c>
      <c r="C9" s="96">
        <v>72686</v>
      </c>
      <c r="D9" s="95" t="b">
        <v>1</v>
      </c>
      <c r="E9" t="s">
        <v>318</v>
      </c>
      <c r="F9" s="55"/>
      <c r="G9" t="s">
        <v>158</v>
      </c>
      <c r="H9" s="24"/>
      <c r="I9" s="24"/>
      <c r="J9" s="24"/>
      <c r="K9" s="24"/>
      <c r="L9" s="24"/>
      <c r="M9" s="24"/>
      <c r="N9" s="24"/>
      <c r="O9" s="24"/>
      <c r="P9" s="24"/>
    </row>
    <row r="10" spans="1:16" x14ac:dyDescent="0.25">
      <c r="A10" s="94" t="s">
        <v>341</v>
      </c>
      <c r="B10" s="95">
        <v>42736</v>
      </c>
      <c r="C10" s="96">
        <v>72686</v>
      </c>
      <c r="D10" s="95" t="b">
        <v>1</v>
      </c>
      <c r="E10" t="s">
        <v>328</v>
      </c>
      <c r="F10" s="55"/>
      <c r="G10" t="s">
        <v>158</v>
      </c>
      <c r="H10" s="24"/>
      <c r="I10" s="24"/>
      <c r="J10" s="24"/>
      <c r="K10" s="24"/>
      <c r="L10" s="24"/>
      <c r="M10" s="24"/>
      <c r="N10" s="24"/>
      <c r="O10" s="24"/>
      <c r="P10" s="24"/>
    </row>
    <row r="11" spans="1:16" x14ac:dyDescent="0.25">
      <c r="A11" s="94" t="s">
        <v>342</v>
      </c>
      <c r="B11" s="95">
        <v>42736</v>
      </c>
      <c r="C11" s="96">
        <v>72686</v>
      </c>
      <c r="D11" s="95" t="b">
        <v>1</v>
      </c>
      <c r="E11" t="s">
        <v>328</v>
      </c>
      <c r="F11" s="55"/>
      <c r="G11" t="s">
        <v>158</v>
      </c>
      <c r="H11" s="24"/>
      <c r="I11" s="24"/>
      <c r="J11" s="24"/>
      <c r="K11" s="24"/>
      <c r="L11" s="24"/>
      <c r="M11" s="24"/>
      <c r="N11" s="24"/>
      <c r="O11" s="24"/>
      <c r="P11" s="24"/>
    </row>
    <row r="12" spans="1:16" x14ac:dyDescent="0.25">
      <c r="A12" s="94" t="s">
        <v>343</v>
      </c>
      <c r="B12" s="95">
        <v>42736</v>
      </c>
      <c r="C12" s="96">
        <v>72686</v>
      </c>
      <c r="D12" s="95" t="b">
        <v>1</v>
      </c>
      <c r="E12" t="s">
        <v>328</v>
      </c>
      <c r="F12" s="55"/>
      <c r="G12" t="s">
        <v>158</v>
      </c>
      <c r="H12" s="24"/>
      <c r="I12" s="24"/>
      <c r="J12" s="24"/>
      <c r="K12" s="24"/>
      <c r="L12" s="24"/>
      <c r="M12" s="24"/>
      <c r="N12" s="24"/>
      <c r="O12" s="24"/>
      <c r="P12" s="24"/>
    </row>
    <row r="13" spans="1:16" x14ac:dyDescent="0.25">
      <c r="A13" s="94" t="s">
        <v>344</v>
      </c>
      <c r="B13" s="95">
        <v>42736</v>
      </c>
      <c r="C13" s="96">
        <v>72686</v>
      </c>
      <c r="D13" s="95" t="b">
        <v>1</v>
      </c>
      <c r="E13" t="s">
        <v>328</v>
      </c>
      <c r="F13" s="55"/>
      <c r="G13" t="s">
        <v>158</v>
      </c>
      <c r="H13" s="24"/>
      <c r="I13" s="24"/>
      <c r="J13" s="24"/>
      <c r="K13" s="24"/>
      <c r="L13" s="24"/>
      <c r="M13" s="24"/>
      <c r="N13" s="24"/>
      <c r="O13" s="24"/>
      <c r="P13" s="24"/>
    </row>
    <row r="14" spans="1:16" x14ac:dyDescent="0.25">
      <c r="A14" s="94" t="s">
        <v>345</v>
      </c>
      <c r="B14" s="95">
        <v>42736</v>
      </c>
      <c r="C14" s="96">
        <v>72686</v>
      </c>
      <c r="D14" s="95" t="b">
        <v>1</v>
      </c>
      <c r="E14" t="s">
        <v>328</v>
      </c>
      <c r="F14" s="55"/>
      <c r="G14" t="s">
        <v>158</v>
      </c>
      <c r="H14" s="24"/>
      <c r="I14" s="24"/>
      <c r="J14" s="24"/>
      <c r="K14" s="24"/>
      <c r="L14" s="24"/>
      <c r="M14" s="24"/>
      <c r="N14" s="24"/>
      <c r="O14" s="24"/>
      <c r="P14" s="24"/>
    </row>
    <row r="15" spans="1:16" x14ac:dyDescent="0.25">
      <c r="A15" s="97" t="s">
        <v>346</v>
      </c>
      <c r="B15" s="95">
        <v>42736</v>
      </c>
      <c r="C15" s="96">
        <v>72686</v>
      </c>
      <c r="D15" s="95" t="b">
        <v>1</v>
      </c>
      <c r="E15" t="s">
        <v>347</v>
      </c>
      <c r="F15" s="55"/>
      <c r="G15" t="s">
        <v>158</v>
      </c>
      <c r="H15" s="24"/>
      <c r="I15" s="24"/>
      <c r="J15" s="24"/>
      <c r="K15" s="24"/>
      <c r="L15" s="24"/>
      <c r="M15" s="24"/>
      <c r="N15" s="24"/>
      <c r="O15" s="24"/>
      <c r="P15" s="24"/>
    </row>
    <row r="16" spans="1:16" x14ac:dyDescent="0.25">
      <c r="A16" s="97" t="s">
        <v>348</v>
      </c>
      <c r="B16" s="95">
        <v>42736</v>
      </c>
      <c r="C16" s="96">
        <v>72686</v>
      </c>
      <c r="D16" s="95" t="b">
        <v>1</v>
      </c>
      <c r="E16" t="s">
        <v>349</v>
      </c>
      <c r="F16" s="55"/>
      <c r="G16" t="s">
        <v>158</v>
      </c>
      <c r="H16" s="24"/>
      <c r="I16" s="24"/>
      <c r="J16" s="24"/>
      <c r="K16" s="24"/>
      <c r="L16" s="24"/>
      <c r="M16" s="24"/>
      <c r="N16" s="24"/>
      <c r="O16" s="24"/>
      <c r="P16" s="24"/>
    </row>
    <row r="17" spans="1:16" x14ac:dyDescent="0.25">
      <c r="A17" s="97" t="s">
        <v>350</v>
      </c>
      <c r="B17" s="95">
        <v>42736</v>
      </c>
      <c r="C17" s="96">
        <v>72686</v>
      </c>
      <c r="D17" s="95" t="b">
        <v>1</v>
      </c>
      <c r="E17" t="s">
        <v>351</v>
      </c>
      <c r="F17" s="55"/>
      <c r="G17" t="s">
        <v>158</v>
      </c>
      <c r="H17" s="24"/>
      <c r="I17" s="24"/>
      <c r="J17" s="24"/>
      <c r="K17" s="24"/>
      <c r="L17" s="24"/>
      <c r="M17" s="24"/>
      <c r="N17" s="24"/>
      <c r="O17" s="24"/>
      <c r="P17" s="24"/>
    </row>
    <row r="18" spans="1:16" x14ac:dyDescent="0.25">
      <c r="A18" s="97" t="s">
        <v>352</v>
      </c>
      <c r="B18" s="95">
        <v>42736</v>
      </c>
      <c r="C18" s="96">
        <v>72686</v>
      </c>
      <c r="D18" s="95" t="b">
        <v>1</v>
      </c>
      <c r="E18" s="98" t="s">
        <v>353</v>
      </c>
      <c r="F18" s="55"/>
      <c r="G18" t="s">
        <v>158</v>
      </c>
      <c r="H18" s="24"/>
      <c r="I18" s="24"/>
      <c r="J18" s="24"/>
      <c r="K18" s="24"/>
      <c r="L18" s="24"/>
      <c r="M18" s="24"/>
      <c r="N18" s="24"/>
      <c r="O18" s="24"/>
      <c r="P18" s="24"/>
    </row>
    <row r="19" spans="1:16" x14ac:dyDescent="0.25">
      <c r="A19" s="97" t="s">
        <v>354</v>
      </c>
      <c r="B19" s="95">
        <v>42736</v>
      </c>
      <c r="C19" s="96">
        <v>72686</v>
      </c>
      <c r="D19" s="95" t="b">
        <v>1</v>
      </c>
      <c r="E19" t="s">
        <v>355</v>
      </c>
      <c r="F19" s="55"/>
      <c r="G19" t="s">
        <v>158</v>
      </c>
      <c r="H19" s="24"/>
      <c r="I19" s="24"/>
      <c r="J19" s="24"/>
      <c r="K19" s="24"/>
      <c r="L19" s="24"/>
      <c r="M19" s="24"/>
      <c r="N19" s="24"/>
      <c r="O19" s="24"/>
      <c r="P19" s="24"/>
    </row>
    <row r="20" spans="1:16" x14ac:dyDescent="0.25">
      <c r="A20" s="97" t="s">
        <v>356</v>
      </c>
      <c r="B20" s="95">
        <v>42736</v>
      </c>
      <c r="C20" s="96">
        <v>72686</v>
      </c>
      <c r="D20" s="95" t="b">
        <v>1</v>
      </c>
      <c r="E20" t="s">
        <v>357</v>
      </c>
      <c r="F20" s="55"/>
      <c r="G20" t="s">
        <v>158</v>
      </c>
      <c r="H20" s="24"/>
      <c r="I20" s="24"/>
      <c r="J20" s="24"/>
      <c r="K20" s="24"/>
      <c r="L20" s="24"/>
      <c r="M20" s="24"/>
      <c r="N20" s="24"/>
      <c r="O20" s="24"/>
      <c r="P20" s="24"/>
    </row>
    <row r="21" spans="1:16" x14ac:dyDescent="0.25">
      <c r="A21" s="97" t="s">
        <v>358</v>
      </c>
      <c r="B21" s="95">
        <v>42736</v>
      </c>
      <c r="C21" s="96">
        <v>72686</v>
      </c>
      <c r="D21" s="95" t="b">
        <v>1</v>
      </c>
      <c r="E21" t="s">
        <v>359</v>
      </c>
      <c r="F21"/>
      <c r="G21" t="s">
        <v>158</v>
      </c>
      <c r="H21" s="24"/>
      <c r="I21" s="24"/>
      <c r="J21" s="24"/>
      <c r="K21" s="24"/>
      <c r="L21" s="24"/>
      <c r="M21" s="24"/>
      <c r="N21" s="24"/>
      <c r="O21" s="24"/>
      <c r="P21" s="24"/>
    </row>
    <row r="22" spans="1:16" x14ac:dyDescent="0.25">
      <c r="A22" s="97" t="s">
        <v>360</v>
      </c>
      <c r="B22" s="95">
        <v>42736</v>
      </c>
      <c r="C22" s="96">
        <v>72686</v>
      </c>
      <c r="D22" s="95" t="b">
        <v>1</v>
      </c>
      <c r="E22" t="s">
        <v>361</v>
      </c>
      <c r="F22"/>
      <c r="G22" t="s">
        <v>158</v>
      </c>
      <c r="H22" s="24"/>
      <c r="I22" s="24"/>
      <c r="J22" s="24"/>
      <c r="K22" s="24"/>
      <c r="L22" s="24"/>
      <c r="M22" s="24"/>
      <c r="N22" s="24"/>
      <c r="O22" s="24"/>
      <c r="P22" s="24"/>
    </row>
    <row r="23" spans="1:16" x14ac:dyDescent="0.25">
      <c r="A23" s="97" t="s">
        <v>362</v>
      </c>
      <c r="B23" s="95">
        <v>42736</v>
      </c>
      <c r="C23" s="96">
        <v>72686</v>
      </c>
      <c r="D23" s="95" t="b">
        <v>1</v>
      </c>
      <c r="E23" t="s">
        <v>363</v>
      </c>
      <c r="F23"/>
      <c r="G23" t="s">
        <v>158</v>
      </c>
      <c r="H23" s="24"/>
      <c r="I23" s="24"/>
      <c r="J23" s="24"/>
      <c r="K23" s="24"/>
      <c r="L23" s="24"/>
      <c r="M23" s="24"/>
      <c r="N23" s="24"/>
      <c r="O23" s="24"/>
      <c r="P23" s="24"/>
    </row>
    <row r="24" spans="1:16" x14ac:dyDescent="0.25">
      <c r="A24" s="97" t="s">
        <v>364</v>
      </c>
      <c r="B24" s="95">
        <v>42736</v>
      </c>
      <c r="C24" s="96">
        <v>72686</v>
      </c>
      <c r="D24" s="95" t="b">
        <v>1</v>
      </c>
      <c r="E24" t="s">
        <v>365</v>
      </c>
      <c r="F24"/>
      <c r="G24" t="s">
        <v>158</v>
      </c>
      <c r="H24" s="24"/>
      <c r="I24" s="24"/>
      <c r="J24" s="24"/>
      <c r="K24" s="24"/>
      <c r="L24" s="24"/>
      <c r="M24" s="24"/>
      <c r="N24" s="24"/>
      <c r="O24" s="24"/>
      <c r="P24" s="24"/>
    </row>
    <row r="25" spans="1:16" x14ac:dyDescent="0.25">
      <c r="A25" s="97" t="s">
        <v>366</v>
      </c>
      <c r="B25" s="95">
        <v>42736</v>
      </c>
      <c r="C25" s="96">
        <v>72686</v>
      </c>
      <c r="D25" s="95" t="b">
        <v>1</v>
      </c>
      <c r="E25" t="s">
        <v>367</v>
      </c>
      <c r="F25"/>
      <c r="G25" t="s">
        <v>158</v>
      </c>
      <c r="H25" s="24"/>
      <c r="I25" s="24"/>
      <c r="J25" s="24"/>
      <c r="K25" s="24"/>
      <c r="L25" s="24"/>
      <c r="M25" s="24"/>
      <c r="N25" s="24"/>
      <c r="O25" s="24"/>
      <c r="P25" s="24"/>
    </row>
    <row r="26" spans="1:16" x14ac:dyDescent="0.25">
      <c r="A26" s="97" t="s">
        <v>368</v>
      </c>
      <c r="B26" s="95">
        <v>42736</v>
      </c>
      <c r="C26" s="96">
        <v>72686</v>
      </c>
      <c r="D26" s="95" t="b">
        <v>1</v>
      </c>
      <c r="E26" t="s">
        <v>369</v>
      </c>
      <c r="F26"/>
      <c r="G26" t="s">
        <v>158</v>
      </c>
      <c r="H26" s="24"/>
      <c r="I26" s="24"/>
      <c r="J26" s="24"/>
      <c r="K26" s="24"/>
      <c r="L26" s="24"/>
      <c r="M26" s="24"/>
      <c r="N26" s="24"/>
      <c r="O26" s="24"/>
      <c r="P26" s="24"/>
    </row>
    <row r="27" spans="1:16" x14ac:dyDescent="0.25">
      <c r="A27" s="97" t="s">
        <v>370</v>
      </c>
      <c r="B27" s="95">
        <v>42736</v>
      </c>
      <c r="C27" s="96">
        <v>72686</v>
      </c>
      <c r="D27" s="95" t="b">
        <v>1</v>
      </c>
      <c r="E27" t="s">
        <v>371</v>
      </c>
      <c r="F27"/>
      <c r="G27" t="s">
        <v>158</v>
      </c>
      <c r="H27" s="24"/>
      <c r="I27" s="24"/>
      <c r="J27" s="24"/>
      <c r="K27" s="24"/>
      <c r="L27" s="24"/>
      <c r="M27" s="24"/>
      <c r="N27" s="24"/>
      <c r="O27" s="24"/>
      <c r="P27" s="24"/>
    </row>
    <row r="28" spans="1:16" x14ac:dyDescent="0.25">
      <c r="A28" s="97" t="s">
        <v>372</v>
      </c>
      <c r="B28" s="95">
        <v>42736</v>
      </c>
      <c r="C28" s="96">
        <v>72686</v>
      </c>
      <c r="D28" s="95" t="b">
        <v>1</v>
      </c>
      <c r="E28" t="s">
        <v>373</v>
      </c>
      <c r="F28"/>
      <c r="G28" t="s">
        <v>158</v>
      </c>
      <c r="H28" s="24"/>
      <c r="I28" s="24"/>
      <c r="J28" s="24"/>
      <c r="K28" s="24"/>
      <c r="L28" s="24"/>
      <c r="M28" s="24"/>
      <c r="N28" s="24"/>
      <c r="O28" s="24"/>
      <c r="P28" s="24"/>
    </row>
    <row r="29" spans="1:16" x14ac:dyDescent="0.25">
      <c r="A29" s="97" t="s">
        <v>374</v>
      </c>
      <c r="B29" s="95">
        <v>42736</v>
      </c>
      <c r="C29" s="96">
        <v>72686</v>
      </c>
      <c r="D29" s="95" t="b">
        <v>1</v>
      </c>
      <c r="E29" t="s">
        <v>375</v>
      </c>
      <c r="F29"/>
      <c r="G29" t="s">
        <v>158</v>
      </c>
      <c r="H29" s="24"/>
      <c r="I29" s="24"/>
      <c r="J29" s="24"/>
      <c r="K29" s="24"/>
      <c r="L29" s="24"/>
      <c r="M29" s="24"/>
      <c r="N29" s="24"/>
      <c r="O29" s="24"/>
      <c r="P29" s="24"/>
    </row>
    <row r="30" spans="1:16" x14ac:dyDescent="0.25">
      <c r="A30" s="97" t="s">
        <v>376</v>
      </c>
      <c r="B30" s="95">
        <v>42736</v>
      </c>
      <c r="C30" s="96">
        <v>72686</v>
      </c>
      <c r="D30" s="95" t="b">
        <v>1</v>
      </c>
      <c r="E30" t="s">
        <v>377</v>
      </c>
      <c r="F30"/>
      <c r="G30" t="s">
        <v>158</v>
      </c>
      <c r="H30" s="24"/>
      <c r="I30" s="24"/>
      <c r="J30" s="24"/>
      <c r="K30" s="24"/>
      <c r="L30" s="24"/>
      <c r="M30" s="24"/>
      <c r="N30" s="24"/>
      <c r="O30" s="24"/>
      <c r="P30" s="24"/>
    </row>
    <row r="31" spans="1:16" x14ac:dyDescent="0.25">
      <c r="A31" s="97" t="s">
        <v>378</v>
      </c>
      <c r="B31" s="95">
        <v>42736</v>
      </c>
      <c r="C31" s="96">
        <v>72686</v>
      </c>
      <c r="D31" s="95" t="b">
        <v>1</v>
      </c>
      <c r="E31" t="s">
        <v>379</v>
      </c>
      <c r="F31"/>
      <c r="G31" t="s">
        <v>158</v>
      </c>
      <c r="H31" s="24"/>
      <c r="I31" s="24"/>
      <c r="J31" s="24"/>
      <c r="K31" s="24"/>
      <c r="L31" s="24"/>
      <c r="M31" s="24"/>
      <c r="N31" s="24"/>
      <c r="O31" s="24"/>
      <c r="P31" s="24"/>
    </row>
    <row r="32" spans="1:16" x14ac:dyDescent="0.25">
      <c r="A32" s="97" t="s">
        <v>380</v>
      </c>
      <c r="B32" s="95">
        <v>42736</v>
      </c>
      <c r="C32" s="96">
        <v>72686</v>
      </c>
      <c r="D32" s="95" t="b">
        <v>1</v>
      </c>
      <c r="E32" t="s">
        <v>381</v>
      </c>
      <c r="F32"/>
      <c r="G32" t="s">
        <v>158</v>
      </c>
      <c r="H32" s="24"/>
      <c r="I32" s="24"/>
      <c r="J32" s="24"/>
      <c r="K32" s="24"/>
      <c r="L32" s="24"/>
      <c r="M32" s="24"/>
      <c r="N32" s="24"/>
      <c r="O32" s="24"/>
      <c r="P32" s="24"/>
    </row>
    <row r="33" spans="1:16" x14ac:dyDescent="0.25">
      <c r="A33" s="97" t="s">
        <v>382</v>
      </c>
      <c r="B33" s="95">
        <v>42736</v>
      </c>
      <c r="C33" s="96">
        <v>72686</v>
      </c>
      <c r="D33" s="95" t="b">
        <v>1</v>
      </c>
      <c r="E33" t="s">
        <v>383</v>
      </c>
      <c r="F33"/>
      <c r="G33" t="s">
        <v>158</v>
      </c>
      <c r="H33" s="24"/>
      <c r="I33" s="24"/>
      <c r="J33" s="24"/>
      <c r="K33" s="24"/>
      <c r="L33" s="24"/>
      <c r="M33" s="24"/>
      <c r="N33" s="24"/>
      <c r="O33" s="24"/>
      <c r="P33" s="24"/>
    </row>
    <row r="34" spans="1:16" x14ac:dyDescent="0.25">
      <c r="A34" s="97" t="s">
        <v>384</v>
      </c>
      <c r="B34" s="95">
        <v>42736</v>
      </c>
      <c r="C34" s="96">
        <v>72686</v>
      </c>
      <c r="D34" s="95" t="b">
        <v>1</v>
      </c>
      <c r="E34" t="s">
        <v>385</v>
      </c>
      <c r="F34"/>
      <c r="G34" t="s">
        <v>158</v>
      </c>
      <c r="H34" s="24"/>
      <c r="I34" s="24"/>
      <c r="J34" s="24"/>
      <c r="K34" s="24"/>
      <c r="L34" s="24"/>
      <c r="M34" s="24"/>
      <c r="N34" s="24"/>
      <c r="O34" s="24"/>
      <c r="P34" s="24"/>
    </row>
    <row r="35" spans="1:16" x14ac:dyDescent="0.25">
      <c r="A35" s="97" t="s">
        <v>386</v>
      </c>
      <c r="B35" s="95">
        <v>42736</v>
      </c>
      <c r="C35" s="96">
        <v>72686</v>
      </c>
      <c r="D35" s="95" t="b">
        <v>1</v>
      </c>
      <c r="E35" t="s">
        <v>387</v>
      </c>
      <c r="F35"/>
      <c r="G35" t="s">
        <v>158</v>
      </c>
      <c r="H35" s="24"/>
      <c r="I35" s="24"/>
      <c r="J35" s="24"/>
      <c r="K35" s="24"/>
      <c r="L35" s="24"/>
      <c r="M35" s="24"/>
      <c r="N35" s="24"/>
      <c r="O35" s="24"/>
      <c r="P35" s="24"/>
    </row>
    <row r="36" spans="1:16" x14ac:dyDescent="0.25">
      <c r="A36" s="97" t="s">
        <v>388</v>
      </c>
      <c r="B36" s="95">
        <v>42736</v>
      </c>
      <c r="C36" s="96">
        <v>72686</v>
      </c>
      <c r="D36" s="95" t="b">
        <v>1</v>
      </c>
      <c r="E36" t="s">
        <v>389</v>
      </c>
      <c r="F36"/>
      <c r="G36" t="s">
        <v>158</v>
      </c>
      <c r="H36" s="24"/>
      <c r="I36" s="24"/>
      <c r="J36" s="24"/>
      <c r="K36" s="24"/>
      <c r="L36" s="24"/>
      <c r="M36" s="24"/>
      <c r="N36" s="24"/>
      <c r="O36" s="24"/>
      <c r="P36" s="24"/>
    </row>
    <row r="37" spans="1:16" x14ac:dyDescent="0.25">
      <c r="A37" s="57"/>
      <c r="B37" s="49"/>
      <c r="C37" s="49"/>
      <c r="D37" s="49"/>
      <c r="E37" s="24"/>
      <c r="F37" s="55"/>
      <c r="G37" s="58"/>
    </row>
    <row r="38" spans="1:16" x14ac:dyDescent="0.25">
      <c r="A38" s="24"/>
      <c r="B38" s="49"/>
      <c r="C38" s="49"/>
      <c r="D38" s="49"/>
      <c r="E38" s="24"/>
      <c r="F38" s="55"/>
    </row>
    <row r="39" spans="1:16" x14ac:dyDescent="0.25">
      <c r="A39" s="24"/>
      <c r="B39" s="49"/>
      <c r="C39" s="49"/>
      <c r="D39" s="49"/>
      <c r="E39" s="24"/>
      <c r="F39" s="55"/>
    </row>
    <row r="40" spans="1:16" x14ac:dyDescent="0.25">
      <c r="A40" s="57"/>
      <c r="B40" s="49"/>
      <c r="C40" s="49"/>
      <c r="D40" s="49"/>
      <c r="E40" s="24"/>
      <c r="F40" s="55"/>
    </row>
    <row r="41" spans="1:16" x14ac:dyDescent="0.25">
      <c r="A41" s="24"/>
      <c r="B41" s="49"/>
      <c r="C41" s="49"/>
      <c r="D41" s="49"/>
      <c r="E41" s="24"/>
      <c r="F41" s="55"/>
    </row>
    <row r="42" spans="1:16" x14ac:dyDescent="0.25">
      <c r="A42" s="24"/>
      <c r="B42" s="49"/>
      <c r="C42" s="49"/>
      <c r="D42" s="49"/>
      <c r="E42" s="24"/>
      <c r="F42" s="55"/>
    </row>
    <row r="43" spans="1:16" x14ac:dyDescent="0.25">
      <c r="A43" s="24"/>
      <c r="B43" s="49"/>
      <c r="C43" s="49"/>
      <c r="D43" s="49"/>
      <c r="E43" s="24"/>
      <c r="F43" s="55"/>
    </row>
    <row r="44" spans="1:16" x14ac:dyDescent="0.25">
      <c r="A44" s="56"/>
      <c r="B44" s="49"/>
      <c r="C44" s="49"/>
      <c r="D44" s="49"/>
      <c r="E44" s="24"/>
      <c r="F44" s="55"/>
    </row>
    <row r="45" spans="1:16" x14ac:dyDescent="0.25">
      <c r="A45" s="56"/>
      <c r="B45" s="49"/>
      <c r="C45" s="49"/>
      <c r="D45" s="49"/>
      <c r="E45" s="24"/>
      <c r="F45" s="55"/>
    </row>
    <row r="46" spans="1:16" x14ac:dyDescent="0.25">
      <c r="A46" s="54"/>
      <c r="B46" s="49"/>
      <c r="C46" s="49"/>
      <c r="D46" s="49"/>
      <c r="E46" s="24"/>
      <c r="F46" s="55"/>
    </row>
    <row r="47" spans="1:16" x14ac:dyDescent="0.25">
      <c r="A47" s="54"/>
      <c r="B47" s="49"/>
      <c r="C47" s="49"/>
      <c r="D47" s="49"/>
      <c r="E47" s="56"/>
      <c r="F47" s="55"/>
    </row>
    <row r="48" spans="1:16" x14ac:dyDescent="0.25">
      <c r="A48" s="54"/>
      <c r="B48" s="49"/>
      <c r="C48" s="49"/>
      <c r="D48" s="49"/>
      <c r="E48" s="24"/>
      <c r="F48" s="55"/>
    </row>
    <row r="49" spans="1:6" x14ac:dyDescent="0.25">
      <c r="A49" s="54"/>
      <c r="B49" s="49"/>
      <c r="C49" s="49"/>
      <c r="D49" s="49"/>
      <c r="E49" s="24"/>
      <c r="F49" s="55"/>
    </row>
    <row r="50" spans="1:6" x14ac:dyDescent="0.25">
      <c r="A50" s="54"/>
      <c r="B50" s="49"/>
      <c r="C50" s="49"/>
      <c r="D50" s="49"/>
      <c r="E50" s="24"/>
    </row>
    <row r="51" spans="1:6" x14ac:dyDescent="0.25">
      <c r="A51" s="54"/>
      <c r="B51" s="49"/>
      <c r="C51" s="49"/>
      <c r="D51" s="49"/>
      <c r="E51" s="24"/>
    </row>
    <row r="52" spans="1:6" x14ac:dyDescent="0.25">
      <c r="A52" s="54"/>
      <c r="B52" s="49"/>
      <c r="C52" s="49"/>
      <c r="D52" s="49"/>
      <c r="E52" s="24"/>
    </row>
    <row r="53" spans="1:6" x14ac:dyDescent="0.25">
      <c r="A53" s="54"/>
      <c r="B53" s="49"/>
      <c r="C53" s="49"/>
      <c r="D53" s="49"/>
      <c r="E53" s="24"/>
    </row>
    <row r="54" spans="1:6" x14ac:dyDescent="0.25">
      <c r="A54" s="54"/>
      <c r="B54" s="49"/>
      <c r="C54" s="49"/>
      <c r="D54" s="49"/>
      <c r="E54" s="24"/>
    </row>
    <row r="55" spans="1:6" x14ac:dyDescent="0.25">
      <c r="A55" s="54"/>
      <c r="B55" s="49"/>
      <c r="C55" s="49"/>
      <c r="D55" s="49"/>
      <c r="E55" s="24"/>
    </row>
    <row r="56" spans="1:6" x14ac:dyDescent="0.25">
      <c r="A56" s="54"/>
      <c r="B56" s="49"/>
      <c r="C56" s="49"/>
      <c r="D56" s="49"/>
      <c r="E56" s="24"/>
    </row>
    <row r="57" spans="1:6" x14ac:dyDescent="0.25">
      <c r="A57" s="54"/>
      <c r="B57" s="49"/>
      <c r="C57" s="49"/>
      <c r="D57" s="49"/>
      <c r="E57" s="24"/>
    </row>
    <row r="58" spans="1:6" x14ac:dyDescent="0.25">
      <c r="A58" s="54"/>
      <c r="B58" s="49"/>
      <c r="C58" s="49"/>
      <c r="D58" s="49"/>
      <c r="E58" s="24"/>
    </row>
    <row r="59" spans="1:6" x14ac:dyDescent="0.25">
      <c r="A59" s="54"/>
      <c r="B59" s="49"/>
      <c r="C59" s="49"/>
      <c r="D59" s="49"/>
      <c r="E59" s="24"/>
    </row>
    <row r="60" spans="1:6" x14ac:dyDescent="0.25">
      <c r="A60" s="54"/>
      <c r="B60" s="49"/>
      <c r="C60" s="49"/>
      <c r="D60" s="49"/>
      <c r="E60" s="24"/>
    </row>
    <row r="61" spans="1:6" x14ac:dyDescent="0.25">
      <c r="A61" s="54"/>
      <c r="B61" s="49"/>
      <c r="C61" s="49"/>
      <c r="D61" s="49"/>
      <c r="E61" s="24"/>
    </row>
    <row r="62" spans="1:6" x14ac:dyDescent="0.25">
      <c r="A62" s="54"/>
      <c r="B62" s="49"/>
      <c r="C62" s="49"/>
      <c r="D62" s="49"/>
      <c r="E62" s="24"/>
    </row>
    <row r="63" spans="1:6" x14ac:dyDescent="0.25">
      <c r="A63" s="54"/>
      <c r="B63" s="49"/>
      <c r="C63" s="49"/>
      <c r="D63" s="49"/>
      <c r="E63" s="24"/>
    </row>
    <row r="64" spans="1:6" x14ac:dyDescent="0.25">
      <c r="A64" s="54"/>
      <c r="B64" s="49"/>
      <c r="C64" s="49"/>
      <c r="D64" s="49"/>
      <c r="E64" s="24"/>
    </row>
    <row r="65" spans="1:5" x14ac:dyDescent="0.25">
      <c r="A65" s="54"/>
      <c r="B65" s="49"/>
      <c r="C65" s="49"/>
      <c r="D65" s="49"/>
      <c r="E65" s="24"/>
    </row>
    <row r="66" spans="1:5" x14ac:dyDescent="0.25">
      <c r="A66" s="54"/>
      <c r="B66" s="49"/>
      <c r="C66" s="49"/>
      <c r="D66" s="49"/>
      <c r="E66" s="24"/>
    </row>
    <row r="67" spans="1:5" x14ac:dyDescent="0.25">
      <c r="A67" s="51"/>
      <c r="B67" s="50"/>
      <c r="C67" s="50"/>
      <c r="D67" s="49"/>
    </row>
    <row r="68" spans="1:5" x14ac:dyDescent="0.25">
      <c r="A68" s="51"/>
      <c r="B68" s="50"/>
      <c r="C68" s="50"/>
      <c r="D68" s="49"/>
    </row>
    <row r="69" spans="1:5" x14ac:dyDescent="0.25">
      <c r="A69" s="51"/>
      <c r="B69" s="50"/>
      <c r="C69" s="50"/>
      <c r="D69" s="49"/>
    </row>
    <row r="70" spans="1:5" x14ac:dyDescent="0.25">
      <c r="A70" s="51"/>
      <c r="B70" s="50"/>
      <c r="C70" s="50"/>
      <c r="D70" s="49"/>
    </row>
    <row r="71" spans="1:5" x14ac:dyDescent="0.25">
      <c r="A71" s="51"/>
      <c r="B71" s="50"/>
      <c r="C71" s="50"/>
      <c r="D71" s="49"/>
    </row>
    <row r="72" spans="1:5" x14ac:dyDescent="0.25">
      <c r="A72" s="51"/>
      <c r="B72" s="50"/>
      <c r="C72" s="50"/>
      <c r="D72" s="49"/>
    </row>
    <row r="73" spans="1:5" x14ac:dyDescent="0.25">
      <c r="A73" s="51"/>
      <c r="B73" s="50"/>
      <c r="C73" s="50"/>
      <c r="D73" s="49"/>
    </row>
    <row r="74" spans="1:5" x14ac:dyDescent="0.25">
      <c r="A74" s="51"/>
      <c r="B74" s="50"/>
      <c r="C74" s="50"/>
      <c r="D74" s="49"/>
    </row>
    <row r="75" spans="1:5" x14ac:dyDescent="0.25">
      <c r="A75" s="51"/>
      <c r="B75" s="50"/>
      <c r="C75" s="50"/>
      <c r="D75" s="49"/>
    </row>
    <row r="76" spans="1:5" x14ac:dyDescent="0.25">
      <c r="A76" s="51"/>
      <c r="B76" s="50"/>
      <c r="C76" s="50"/>
      <c r="D76" s="49"/>
    </row>
    <row r="77" spans="1:5" x14ac:dyDescent="0.25">
      <c r="A77" s="51"/>
      <c r="B77" s="50"/>
      <c r="C77" s="50"/>
      <c r="D77" s="49"/>
    </row>
    <row r="78" spans="1:5" x14ac:dyDescent="0.25">
      <c r="A78" s="51"/>
      <c r="B78" s="50"/>
      <c r="C78" s="50"/>
      <c r="D78" s="49"/>
    </row>
    <row r="79" spans="1:5" x14ac:dyDescent="0.25">
      <c r="A79" s="51"/>
      <c r="B79" s="50"/>
      <c r="C79" s="50"/>
      <c r="D79" s="49"/>
    </row>
    <row r="80" spans="1:5" x14ac:dyDescent="0.25">
      <c r="A80" s="51"/>
      <c r="B80" s="50"/>
      <c r="C80" s="50"/>
      <c r="D80" s="49"/>
    </row>
    <row r="81" spans="1:4" x14ac:dyDescent="0.25">
      <c r="A81" s="51"/>
      <c r="B81" s="50"/>
      <c r="C81" s="50"/>
      <c r="D81" s="49"/>
    </row>
    <row r="82" spans="1:4" x14ac:dyDescent="0.25">
      <c r="A82" s="51"/>
      <c r="B82" s="50"/>
      <c r="C82" s="50"/>
      <c r="D82" s="49"/>
    </row>
    <row r="83" spans="1:4" x14ac:dyDescent="0.25">
      <c r="A83" s="51"/>
      <c r="B83" s="50"/>
      <c r="C83" s="50"/>
      <c r="D83" s="49"/>
    </row>
    <row r="84" spans="1:4" x14ac:dyDescent="0.25">
      <c r="A84" s="51"/>
      <c r="B84" s="50"/>
      <c r="C84" s="50"/>
      <c r="D84" s="49"/>
    </row>
    <row r="85" spans="1:4" x14ac:dyDescent="0.25">
      <c r="A85" s="51"/>
      <c r="B85" s="50"/>
      <c r="C85" s="50"/>
      <c r="D85" s="49"/>
    </row>
    <row r="86" spans="1:4" x14ac:dyDescent="0.25">
      <c r="A86" s="51"/>
      <c r="B86" s="50"/>
      <c r="C86" s="50"/>
      <c r="D86" s="49"/>
    </row>
    <row r="87" spans="1:4" x14ac:dyDescent="0.25">
      <c r="A87" s="51"/>
      <c r="B87" s="50"/>
      <c r="C87" s="50"/>
      <c r="D87" s="49"/>
    </row>
    <row r="88" spans="1:4" x14ac:dyDescent="0.25">
      <c r="A88" s="51"/>
      <c r="B88" s="50"/>
      <c r="C88" s="50"/>
      <c r="D88" s="49"/>
    </row>
    <row r="89" spans="1:4" x14ac:dyDescent="0.25">
      <c r="A89" s="51"/>
      <c r="B89" s="50"/>
      <c r="C89" s="50"/>
      <c r="D89" s="49"/>
    </row>
    <row r="90" spans="1:4" x14ac:dyDescent="0.25">
      <c r="A90" s="51"/>
      <c r="B90" s="50"/>
      <c r="C90" s="50"/>
      <c r="D90" s="49"/>
    </row>
    <row r="91" spans="1:4" x14ac:dyDescent="0.25">
      <c r="A91" s="51"/>
      <c r="B91" s="50"/>
      <c r="C91" s="50"/>
      <c r="D91" s="49"/>
    </row>
    <row r="92" spans="1:4" x14ac:dyDescent="0.25">
      <c r="A92" s="51"/>
      <c r="B92" s="50"/>
      <c r="C92" s="50"/>
      <c r="D92" s="49"/>
    </row>
    <row r="93" spans="1:4" x14ac:dyDescent="0.25">
      <c r="A93" s="51"/>
      <c r="B93" s="50"/>
      <c r="C93" s="50"/>
      <c r="D93" s="49"/>
    </row>
    <row r="94" spans="1:4" x14ac:dyDescent="0.25">
      <c r="A94" s="51"/>
      <c r="B94" s="50"/>
      <c r="C94" s="50"/>
      <c r="D94" s="49"/>
    </row>
    <row r="95" spans="1:4" x14ac:dyDescent="0.25">
      <c r="A95" s="51"/>
      <c r="B95" s="50"/>
      <c r="C95" s="50"/>
      <c r="D95" s="49"/>
    </row>
    <row r="96" spans="1:4" x14ac:dyDescent="0.25">
      <c r="A96" s="51"/>
      <c r="B96" s="50"/>
      <c r="C96" s="50"/>
      <c r="D96" s="49"/>
    </row>
    <row r="97" spans="1:4" x14ac:dyDescent="0.25">
      <c r="A97" s="51"/>
      <c r="B97" s="50"/>
      <c r="C97" s="50"/>
      <c r="D97" s="49"/>
    </row>
    <row r="98" spans="1:4" x14ac:dyDescent="0.25">
      <c r="A98" s="51"/>
      <c r="B98" s="50"/>
      <c r="C98" s="50"/>
      <c r="D98" s="49"/>
    </row>
    <row r="99" spans="1:4" x14ac:dyDescent="0.25">
      <c r="A99" s="51"/>
      <c r="B99" s="50"/>
      <c r="C99" s="50"/>
      <c r="D99" s="49"/>
    </row>
    <row r="100" spans="1:4" x14ac:dyDescent="0.25">
      <c r="A100" s="51"/>
      <c r="B100" s="50"/>
      <c r="C100" s="50"/>
      <c r="D100" s="49"/>
    </row>
    <row r="101" spans="1:4" x14ac:dyDescent="0.25">
      <c r="A101" s="51"/>
      <c r="B101" s="50"/>
      <c r="C101" s="50"/>
      <c r="D101" s="49"/>
    </row>
    <row r="102" spans="1:4" x14ac:dyDescent="0.25">
      <c r="A102" s="51"/>
      <c r="B102" s="50"/>
      <c r="C102" s="50"/>
      <c r="D102" s="49"/>
    </row>
    <row r="103" spans="1:4" x14ac:dyDescent="0.25">
      <c r="A103" s="51"/>
      <c r="B103" s="50"/>
      <c r="C103" s="50"/>
      <c r="D103" s="49"/>
    </row>
    <row r="104" spans="1:4" x14ac:dyDescent="0.25">
      <c r="A104" s="51"/>
      <c r="B104" s="50"/>
      <c r="C104" s="50"/>
      <c r="D104" s="49"/>
    </row>
    <row r="105" spans="1:4" x14ac:dyDescent="0.25">
      <c r="A105" s="51"/>
      <c r="B105" s="50"/>
      <c r="C105" s="50"/>
      <c r="D105" s="49"/>
    </row>
    <row r="106" spans="1:4" x14ac:dyDescent="0.25">
      <c r="A106" s="51"/>
      <c r="B106" s="50"/>
      <c r="C106" s="50"/>
      <c r="D106" s="49"/>
    </row>
    <row r="107" spans="1:4" x14ac:dyDescent="0.25">
      <c r="A107" s="51"/>
      <c r="B107" s="50"/>
      <c r="C107" s="50"/>
      <c r="D107" s="49"/>
    </row>
    <row r="108" spans="1:4" x14ac:dyDescent="0.25">
      <c r="A108" s="51"/>
      <c r="B108" s="50"/>
      <c r="C108" s="50"/>
      <c r="D108" s="49"/>
    </row>
    <row r="109" spans="1:4" x14ac:dyDescent="0.25">
      <c r="A109" s="51"/>
      <c r="B109" s="50"/>
      <c r="C109" s="50"/>
      <c r="D109" s="49"/>
    </row>
    <row r="110" spans="1:4" x14ac:dyDescent="0.25">
      <c r="A110" s="51"/>
      <c r="B110" s="50"/>
      <c r="C110" s="50"/>
      <c r="D110" s="49"/>
    </row>
    <row r="111" spans="1:4" x14ac:dyDescent="0.25">
      <c r="A111" s="51"/>
      <c r="B111" s="50"/>
      <c r="C111" s="50"/>
      <c r="D111" s="49"/>
    </row>
    <row r="112" spans="1:4" x14ac:dyDescent="0.25">
      <c r="A112" s="51"/>
      <c r="B112" s="50"/>
      <c r="C112" s="50"/>
      <c r="D112" s="49"/>
    </row>
    <row r="113" spans="1:4" x14ac:dyDescent="0.25">
      <c r="A113" s="51"/>
      <c r="B113" s="50"/>
      <c r="C113" s="50"/>
      <c r="D113" s="49"/>
    </row>
    <row r="114" spans="1:4" x14ac:dyDescent="0.25">
      <c r="A114" s="51"/>
      <c r="B114" s="50"/>
      <c r="C114" s="50"/>
      <c r="D114" s="49"/>
    </row>
    <row r="115" spans="1:4" x14ac:dyDescent="0.25">
      <c r="A115" s="51"/>
      <c r="B115" s="50"/>
      <c r="C115" s="50"/>
      <c r="D115" s="49"/>
    </row>
    <row r="116" spans="1:4" x14ac:dyDescent="0.25">
      <c r="A116" s="51"/>
      <c r="B116" s="50"/>
      <c r="C116" s="50"/>
      <c r="D116" s="49"/>
    </row>
    <row r="117" spans="1:4" x14ac:dyDescent="0.25">
      <c r="A117" s="51"/>
      <c r="B117" s="50"/>
      <c r="C117" s="50"/>
      <c r="D117" s="49"/>
    </row>
    <row r="118" spans="1:4" x14ac:dyDescent="0.25">
      <c r="A118" s="51"/>
      <c r="B118" s="50"/>
      <c r="C118" s="50"/>
      <c r="D118" s="49"/>
    </row>
    <row r="119" spans="1:4" x14ac:dyDescent="0.25">
      <c r="A119" s="51"/>
      <c r="B119" s="50"/>
      <c r="C119" s="50"/>
      <c r="D119" s="49"/>
    </row>
    <row r="120" spans="1:4" x14ac:dyDescent="0.25">
      <c r="A120" s="51"/>
      <c r="B120" s="50"/>
      <c r="C120" s="50"/>
      <c r="D120" s="49"/>
    </row>
    <row r="121" spans="1:4" x14ac:dyDescent="0.25">
      <c r="A121" s="51"/>
      <c r="B121" s="50"/>
      <c r="C121" s="50"/>
      <c r="D121" s="49"/>
    </row>
    <row r="122" spans="1:4" x14ac:dyDescent="0.25">
      <c r="A122" s="51"/>
      <c r="B122" s="50"/>
      <c r="C122" s="50"/>
      <c r="D122" s="49"/>
    </row>
    <row r="123" spans="1:4" x14ac:dyDescent="0.25">
      <c r="A123" s="51"/>
      <c r="B123" s="50"/>
      <c r="C123" s="50"/>
      <c r="D123" s="49"/>
    </row>
    <row r="124" spans="1:4" x14ac:dyDescent="0.25">
      <c r="A124" s="51"/>
      <c r="B124" s="50"/>
      <c r="C124" s="50"/>
      <c r="D124" s="49"/>
    </row>
    <row r="125" spans="1:4" x14ac:dyDescent="0.25">
      <c r="A125" s="51"/>
      <c r="B125" s="50"/>
      <c r="C125" s="50"/>
      <c r="D125" s="49"/>
    </row>
    <row r="126" spans="1:4" x14ac:dyDescent="0.25">
      <c r="A126" s="51"/>
      <c r="B126" s="50"/>
      <c r="C126" s="50"/>
      <c r="D126" s="49"/>
    </row>
    <row r="127" spans="1:4" x14ac:dyDescent="0.25">
      <c r="A127" s="51"/>
      <c r="B127" s="50"/>
      <c r="C127" s="50"/>
      <c r="D127" s="49"/>
    </row>
    <row r="128" spans="1:4" x14ac:dyDescent="0.25">
      <c r="A128" s="51"/>
      <c r="B128" s="50"/>
      <c r="C128" s="50"/>
      <c r="D128" s="49"/>
    </row>
    <row r="129" spans="1:4" x14ac:dyDescent="0.25">
      <c r="A129" s="51"/>
      <c r="B129" s="50"/>
      <c r="C129" s="50"/>
      <c r="D129" s="49"/>
    </row>
    <row r="130" spans="1:4" x14ac:dyDescent="0.25">
      <c r="A130" s="51"/>
      <c r="B130" s="50"/>
      <c r="C130" s="50"/>
      <c r="D130" s="49"/>
    </row>
    <row r="131" spans="1:4" x14ac:dyDescent="0.25">
      <c r="A131" s="51"/>
      <c r="B131" s="50"/>
      <c r="C131" s="50"/>
      <c r="D131" s="49"/>
    </row>
    <row r="132" spans="1:4" x14ac:dyDescent="0.25">
      <c r="A132" s="51"/>
      <c r="B132" s="50"/>
      <c r="C132" s="50"/>
      <c r="D132" s="49"/>
    </row>
    <row r="133" spans="1:4" x14ac:dyDescent="0.25">
      <c r="A133" s="51"/>
      <c r="B133" s="50"/>
      <c r="C133" s="50"/>
      <c r="D133" s="49"/>
    </row>
    <row r="134" spans="1:4" x14ac:dyDescent="0.25">
      <c r="A134" s="51"/>
      <c r="B134" s="50"/>
      <c r="C134" s="50"/>
      <c r="D134" s="49"/>
    </row>
    <row r="135" spans="1:4" x14ac:dyDescent="0.25">
      <c r="A135" s="51"/>
      <c r="B135" s="50"/>
      <c r="C135" s="50"/>
      <c r="D135" s="49"/>
    </row>
    <row r="136" spans="1:4" x14ac:dyDescent="0.25">
      <c r="A136" s="51"/>
      <c r="B136" s="50"/>
      <c r="C136" s="50"/>
      <c r="D136" s="49"/>
    </row>
    <row r="137" spans="1:4" x14ac:dyDescent="0.25">
      <c r="A137" s="51"/>
      <c r="B137" s="50"/>
      <c r="C137" s="50"/>
      <c r="D137" s="49"/>
    </row>
    <row r="138" spans="1:4" x14ac:dyDescent="0.25">
      <c r="A138" s="51"/>
      <c r="B138" s="50"/>
      <c r="C138" s="50"/>
      <c r="D138" s="49"/>
    </row>
    <row r="139" spans="1:4" x14ac:dyDescent="0.25">
      <c r="A139" s="51"/>
      <c r="B139" s="50"/>
      <c r="C139" s="50"/>
      <c r="D139" s="49"/>
    </row>
    <row r="140" spans="1:4" x14ac:dyDescent="0.25">
      <c r="A140" s="51"/>
      <c r="B140" s="50"/>
      <c r="C140" s="50"/>
      <c r="D140" s="49"/>
    </row>
    <row r="141" spans="1:4" x14ac:dyDescent="0.25">
      <c r="A141" s="51"/>
      <c r="B141" s="50"/>
      <c r="C141" s="50"/>
      <c r="D141" s="49"/>
    </row>
    <row r="142" spans="1:4" x14ac:dyDescent="0.25">
      <c r="A142" s="51"/>
      <c r="B142" s="50"/>
      <c r="C142" s="50"/>
      <c r="D142" s="49"/>
    </row>
    <row r="143" spans="1:4" x14ac:dyDescent="0.25">
      <c r="A143" s="51"/>
      <c r="B143" s="50"/>
      <c r="C143" s="50"/>
      <c r="D143" s="49"/>
    </row>
    <row r="144" spans="1:4" x14ac:dyDescent="0.25">
      <c r="A144" s="51"/>
      <c r="B144" s="50"/>
      <c r="C144" s="50"/>
      <c r="D144" s="49"/>
    </row>
    <row r="145" spans="1:4" x14ac:dyDescent="0.25">
      <c r="A145" s="51"/>
      <c r="B145" s="50"/>
      <c r="C145" s="50"/>
      <c r="D145" s="49"/>
    </row>
    <row r="146" spans="1:4" x14ac:dyDescent="0.25">
      <c r="A146" s="51"/>
      <c r="B146" s="50"/>
      <c r="C146" s="50"/>
      <c r="D146" s="49"/>
    </row>
    <row r="147" spans="1:4" x14ac:dyDescent="0.25">
      <c r="A147" s="51"/>
      <c r="B147" s="50"/>
      <c r="C147" s="50"/>
      <c r="D147" s="49"/>
    </row>
    <row r="148" spans="1:4" x14ac:dyDescent="0.25">
      <c r="A148" s="51"/>
      <c r="B148" s="50"/>
      <c r="C148" s="50"/>
      <c r="D148" s="49"/>
    </row>
    <row r="149" spans="1:4" x14ac:dyDescent="0.25">
      <c r="A149" s="51"/>
      <c r="B149" s="50"/>
      <c r="C149" s="50"/>
      <c r="D149" s="49"/>
    </row>
    <row r="150" spans="1:4" x14ac:dyDescent="0.25">
      <c r="A150" s="51"/>
      <c r="B150" s="50"/>
      <c r="C150" s="50"/>
      <c r="D150" s="49"/>
    </row>
    <row r="151" spans="1:4" x14ac:dyDescent="0.25">
      <c r="A151" s="51"/>
      <c r="B151" s="50"/>
      <c r="C151" s="50"/>
      <c r="D151" s="49"/>
    </row>
    <row r="152" spans="1:4" x14ac:dyDescent="0.25">
      <c r="A152" s="51"/>
      <c r="B152" s="50"/>
      <c r="C152" s="50"/>
      <c r="D152" s="49"/>
    </row>
    <row r="153" spans="1:4" x14ac:dyDescent="0.25">
      <c r="A153" s="51"/>
      <c r="B153" s="50"/>
      <c r="C153" s="50"/>
      <c r="D153" s="49"/>
    </row>
    <row r="154" spans="1:4" x14ac:dyDescent="0.25">
      <c r="A154" s="51"/>
      <c r="B154" s="50"/>
      <c r="C154" s="50"/>
      <c r="D154" s="49"/>
    </row>
    <row r="155" spans="1:4" x14ac:dyDescent="0.25">
      <c r="A155" s="51"/>
      <c r="B155" s="50"/>
      <c r="C155" s="50"/>
      <c r="D155" s="49"/>
    </row>
    <row r="156" spans="1:4" x14ac:dyDescent="0.25">
      <c r="A156" s="51"/>
      <c r="B156" s="50"/>
      <c r="C156" s="50"/>
      <c r="D156" s="49"/>
    </row>
    <row r="157" spans="1:4" x14ac:dyDescent="0.25">
      <c r="A157" s="51"/>
      <c r="B157" s="50"/>
      <c r="C157" s="50"/>
      <c r="D157" s="49"/>
    </row>
    <row r="158" spans="1:4" x14ac:dyDescent="0.25">
      <c r="A158" s="51"/>
      <c r="B158" s="50"/>
      <c r="C158" s="50"/>
      <c r="D158" s="49"/>
    </row>
    <row r="159" spans="1:4" x14ac:dyDescent="0.25">
      <c r="A159" s="51"/>
      <c r="B159" s="50"/>
      <c r="C159" s="50"/>
      <c r="D159" s="49"/>
    </row>
    <row r="160" spans="1:4" x14ac:dyDescent="0.25">
      <c r="A160" s="51"/>
      <c r="B160" s="50"/>
      <c r="C160" s="50"/>
      <c r="D160" s="49"/>
    </row>
    <row r="161" spans="1:4" x14ac:dyDescent="0.25">
      <c r="A161" s="51"/>
      <c r="B161" s="50"/>
      <c r="C161" s="50"/>
      <c r="D161" s="49"/>
    </row>
    <row r="162" spans="1:4" x14ac:dyDescent="0.25">
      <c r="A162" s="51"/>
      <c r="B162" s="50"/>
      <c r="C162" s="50"/>
      <c r="D162" s="49"/>
    </row>
    <row r="163" spans="1:4" x14ac:dyDescent="0.25">
      <c r="A163" s="51"/>
      <c r="B163" s="50"/>
      <c r="C163" s="50"/>
      <c r="D163" s="49"/>
    </row>
    <row r="164" spans="1:4" x14ac:dyDescent="0.25">
      <c r="A164" s="51"/>
      <c r="B164" s="50"/>
      <c r="C164" s="50"/>
      <c r="D164" s="49"/>
    </row>
    <row r="165" spans="1:4" x14ac:dyDescent="0.25">
      <c r="A165" s="51"/>
      <c r="B165" s="50"/>
      <c r="C165" s="50"/>
      <c r="D165" s="49"/>
    </row>
    <row r="166" spans="1:4" x14ac:dyDescent="0.25">
      <c r="A166" s="51"/>
      <c r="B166" s="50"/>
      <c r="C166" s="50"/>
      <c r="D166" s="49"/>
    </row>
    <row r="167" spans="1:4" x14ac:dyDescent="0.25">
      <c r="A167" s="51"/>
      <c r="B167" s="50"/>
      <c r="C167" s="50"/>
      <c r="D167" s="49"/>
    </row>
    <row r="168" spans="1:4" x14ac:dyDescent="0.25">
      <c r="A168" s="51"/>
      <c r="B168" s="50"/>
      <c r="C168" s="50"/>
      <c r="D168" s="49"/>
    </row>
    <row r="169" spans="1:4" x14ac:dyDescent="0.25">
      <c r="A169" s="51"/>
      <c r="B169" s="50"/>
      <c r="C169" s="50"/>
      <c r="D169" s="49"/>
    </row>
    <row r="170" spans="1:4" x14ac:dyDescent="0.25">
      <c r="A170" s="51"/>
      <c r="B170" s="50"/>
      <c r="C170" s="50"/>
      <c r="D170" s="49"/>
    </row>
    <row r="171" spans="1:4" x14ac:dyDescent="0.25">
      <c r="A171" s="51"/>
      <c r="B171" s="50"/>
      <c r="C171" s="50"/>
      <c r="D171" s="49"/>
    </row>
    <row r="172" spans="1:4" x14ac:dyDescent="0.25">
      <c r="A172" s="51"/>
      <c r="B172" s="50"/>
      <c r="C172" s="50"/>
      <c r="D172" s="49"/>
    </row>
    <row r="173" spans="1:4" x14ac:dyDescent="0.25">
      <c r="A173" s="51"/>
      <c r="B173" s="50"/>
      <c r="C173" s="50"/>
      <c r="D173" s="49"/>
    </row>
    <row r="174" spans="1:4" x14ac:dyDescent="0.25">
      <c r="A174" s="51"/>
      <c r="B174" s="50"/>
      <c r="C174" s="50"/>
      <c r="D174" s="49"/>
    </row>
    <row r="175" spans="1:4" x14ac:dyDescent="0.25">
      <c r="A175" s="51"/>
      <c r="B175" s="50"/>
      <c r="C175" s="50"/>
      <c r="D175" s="49"/>
    </row>
    <row r="176" spans="1:4" x14ac:dyDescent="0.25">
      <c r="A176" s="51"/>
      <c r="B176" s="50"/>
      <c r="C176" s="50"/>
      <c r="D176" s="49"/>
    </row>
    <row r="177" spans="1:4" x14ac:dyDescent="0.25">
      <c r="A177" s="51"/>
      <c r="B177" s="50"/>
      <c r="C177" s="50"/>
      <c r="D177" s="49"/>
    </row>
    <row r="178" spans="1:4" x14ac:dyDescent="0.25">
      <c r="A178" s="51"/>
      <c r="B178" s="50"/>
      <c r="C178" s="50"/>
      <c r="D178" s="49"/>
    </row>
    <row r="179" spans="1:4" x14ac:dyDescent="0.25">
      <c r="A179" s="51"/>
      <c r="B179" s="50"/>
      <c r="C179" s="50"/>
      <c r="D179" s="49"/>
    </row>
    <row r="180" spans="1:4" x14ac:dyDescent="0.25">
      <c r="A180" s="51"/>
      <c r="B180" s="50"/>
      <c r="C180" s="50"/>
      <c r="D180" s="49"/>
    </row>
    <row r="181" spans="1:4" x14ac:dyDescent="0.25">
      <c r="A181" s="51"/>
      <c r="B181" s="50"/>
      <c r="C181" s="50"/>
      <c r="D181" s="49"/>
    </row>
    <row r="182" spans="1:4" x14ac:dyDescent="0.25">
      <c r="A182" s="51"/>
      <c r="B182" s="50"/>
      <c r="C182" s="50"/>
      <c r="D182" s="49"/>
    </row>
    <row r="183" spans="1:4" x14ac:dyDescent="0.25">
      <c r="A183" s="51"/>
      <c r="B183" s="50"/>
      <c r="C183" s="50"/>
      <c r="D183" s="49"/>
    </row>
    <row r="184" spans="1:4" x14ac:dyDescent="0.25">
      <c r="A184" s="51"/>
      <c r="B184" s="50"/>
      <c r="C184" s="50"/>
      <c r="D184" s="49"/>
    </row>
    <row r="185" spans="1:4" x14ac:dyDescent="0.25">
      <c r="A185" s="51"/>
      <c r="B185" s="50"/>
      <c r="C185" s="50"/>
      <c r="D185" s="49"/>
    </row>
    <row r="186" spans="1:4" x14ac:dyDescent="0.25">
      <c r="A186" s="51"/>
      <c r="B186" s="50"/>
      <c r="C186" s="50"/>
      <c r="D186" s="49"/>
    </row>
    <row r="187" spans="1:4" x14ac:dyDescent="0.25">
      <c r="A187" s="51"/>
      <c r="B187" s="50"/>
      <c r="C187" s="50"/>
      <c r="D187" s="49"/>
    </row>
    <row r="188" spans="1:4" x14ac:dyDescent="0.25">
      <c r="A188" s="51"/>
      <c r="B188" s="50"/>
      <c r="C188" s="50"/>
      <c r="D188" s="49"/>
    </row>
    <row r="189" spans="1:4" x14ac:dyDescent="0.25">
      <c r="A189" s="51"/>
      <c r="B189" s="50"/>
      <c r="C189" s="50"/>
      <c r="D189" s="49"/>
    </row>
    <row r="190" spans="1:4" x14ac:dyDescent="0.25">
      <c r="A190" s="51"/>
      <c r="B190" s="50"/>
      <c r="C190" s="50"/>
      <c r="D190" s="49"/>
    </row>
    <row r="191" spans="1:4" x14ac:dyDescent="0.25">
      <c r="A191" s="51"/>
      <c r="B191" s="50"/>
      <c r="C191" s="50"/>
      <c r="D191" s="49"/>
    </row>
    <row r="192" spans="1:4" x14ac:dyDescent="0.25">
      <c r="A192" s="51"/>
      <c r="B192" s="50"/>
      <c r="C192" s="50"/>
      <c r="D192" s="49"/>
    </row>
    <row r="193" spans="1:4" x14ac:dyDescent="0.25">
      <c r="A193" s="51"/>
      <c r="B193" s="50"/>
      <c r="C193" s="50"/>
      <c r="D193" s="49"/>
    </row>
    <row r="194" spans="1:4" x14ac:dyDescent="0.25">
      <c r="A194" s="51"/>
      <c r="B194" s="50"/>
      <c r="C194" s="50"/>
      <c r="D194" s="49"/>
    </row>
    <row r="195" spans="1:4" x14ac:dyDescent="0.25">
      <c r="A195" s="51"/>
      <c r="B195" s="50"/>
      <c r="C195" s="50"/>
      <c r="D195" s="49"/>
    </row>
    <row r="196" spans="1:4" x14ac:dyDescent="0.25">
      <c r="A196" s="51"/>
      <c r="B196" s="50"/>
      <c r="C196" s="50"/>
      <c r="D196" s="49"/>
    </row>
    <row r="197" spans="1:4" x14ac:dyDescent="0.25">
      <c r="A197" s="51"/>
      <c r="B197" s="50"/>
      <c r="C197" s="50"/>
      <c r="D197" s="49"/>
    </row>
    <row r="198" spans="1:4" x14ac:dyDescent="0.25">
      <c r="A198" s="51"/>
      <c r="B198" s="50"/>
      <c r="C198" s="50"/>
      <c r="D198" s="49"/>
    </row>
    <row r="199" spans="1:4" x14ac:dyDescent="0.25">
      <c r="A199" s="51"/>
      <c r="B199" s="50"/>
      <c r="C199" s="50"/>
      <c r="D199" s="49"/>
    </row>
    <row r="200" spans="1:4" x14ac:dyDescent="0.25">
      <c r="A200" s="51"/>
      <c r="B200" s="50"/>
      <c r="C200" s="50"/>
      <c r="D200" s="49"/>
    </row>
    <row r="201" spans="1:4" x14ac:dyDescent="0.25">
      <c r="A201" s="51"/>
      <c r="B201" s="50"/>
      <c r="C201" s="50"/>
      <c r="D201" s="49"/>
    </row>
    <row r="202" spans="1:4" x14ac:dyDescent="0.25">
      <c r="A202" s="51"/>
      <c r="B202" s="50"/>
      <c r="C202" s="50"/>
      <c r="D202" s="49"/>
    </row>
    <row r="203" spans="1:4" x14ac:dyDescent="0.25">
      <c r="A203" s="51"/>
      <c r="B203" s="50"/>
      <c r="C203" s="50"/>
      <c r="D203" s="49"/>
    </row>
    <row r="204" spans="1:4" x14ac:dyDescent="0.25">
      <c r="A204" s="51"/>
      <c r="B204" s="50"/>
      <c r="C204" s="50"/>
      <c r="D204" s="49"/>
    </row>
    <row r="205" spans="1:4" x14ac:dyDescent="0.25">
      <c r="A205" s="53"/>
      <c r="B205" s="50"/>
      <c r="C205" s="50"/>
      <c r="D205" s="49"/>
    </row>
    <row r="206" spans="1:4" x14ac:dyDescent="0.25">
      <c r="A206" s="51"/>
      <c r="B206" s="50"/>
      <c r="C206" s="50"/>
      <c r="D206" s="49"/>
    </row>
    <row r="207" spans="1:4" x14ac:dyDescent="0.25">
      <c r="A207" s="51"/>
      <c r="B207" s="50"/>
      <c r="C207" s="50"/>
      <c r="D207" s="49"/>
    </row>
    <row r="208" spans="1:4" x14ac:dyDescent="0.25">
      <c r="A208" s="51"/>
      <c r="B208" s="50"/>
      <c r="C208" s="50"/>
      <c r="D208" s="49"/>
    </row>
    <row r="209" spans="1:4" x14ac:dyDescent="0.25">
      <c r="A209" s="51"/>
      <c r="B209" s="50"/>
      <c r="C209" s="50"/>
      <c r="D209" s="49"/>
    </row>
    <row r="210" spans="1:4" x14ac:dyDescent="0.25">
      <c r="A210" s="51"/>
      <c r="B210" s="50"/>
      <c r="C210" s="50"/>
      <c r="D210" s="49"/>
    </row>
    <row r="211" spans="1:4" x14ac:dyDescent="0.25">
      <c r="A211" s="51"/>
      <c r="B211" s="50"/>
      <c r="C211" s="50"/>
      <c r="D211" s="49"/>
    </row>
    <row r="212" spans="1:4" x14ac:dyDescent="0.25">
      <c r="A212" s="51"/>
      <c r="B212" s="50"/>
      <c r="C212" s="50"/>
      <c r="D212" s="49"/>
    </row>
    <row r="213" spans="1:4" x14ac:dyDescent="0.25">
      <c r="A213" s="51"/>
      <c r="B213" s="50"/>
      <c r="C213" s="50"/>
      <c r="D213" s="49"/>
    </row>
    <row r="214" spans="1:4" x14ac:dyDescent="0.25">
      <c r="A214" s="51"/>
      <c r="B214" s="50"/>
      <c r="C214" s="50"/>
      <c r="D214" s="49"/>
    </row>
    <row r="215" spans="1:4" x14ac:dyDescent="0.25">
      <c r="A215" s="51"/>
      <c r="B215" s="50"/>
      <c r="C215" s="50"/>
      <c r="D215" s="49"/>
    </row>
    <row r="216" spans="1:4" x14ac:dyDescent="0.25">
      <c r="A216" s="51"/>
      <c r="B216" s="50"/>
      <c r="C216" s="50"/>
      <c r="D216" s="49"/>
    </row>
    <row r="217" spans="1:4" x14ac:dyDescent="0.25">
      <c r="A217" s="51"/>
      <c r="B217" s="50"/>
      <c r="C217" s="50"/>
      <c r="D217" s="49"/>
    </row>
    <row r="218" spans="1:4" x14ac:dyDescent="0.25">
      <c r="A218" s="51"/>
      <c r="B218" s="50"/>
      <c r="C218" s="50"/>
      <c r="D218" s="49"/>
    </row>
    <row r="219" spans="1:4" x14ac:dyDescent="0.25">
      <c r="A219" s="51"/>
      <c r="B219" s="50"/>
      <c r="C219" s="50"/>
      <c r="D219" s="49"/>
    </row>
    <row r="220" spans="1:4" x14ac:dyDescent="0.25">
      <c r="A220" s="51"/>
      <c r="B220" s="50"/>
      <c r="C220" s="50"/>
      <c r="D220" s="49"/>
    </row>
    <row r="221" spans="1:4" x14ac:dyDescent="0.25">
      <c r="A221" s="51"/>
      <c r="B221" s="50"/>
      <c r="C221" s="50"/>
      <c r="D221" s="49"/>
    </row>
    <row r="222" spans="1:4" x14ac:dyDescent="0.25">
      <c r="A222" s="51"/>
      <c r="B222" s="50"/>
      <c r="C222" s="50"/>
      <c r="D222" s="49"/>
    </row>
    <row r="223" spans="1:4" x14ac:dyDescent="0.25">
      <c r="A223" s="51"/>
      <c r="B223" s="50"/>
      <c r="C223" s="50"/>
      <c r="D223" s="49"/>
    </row>
    <row r="224" spans="1:4" x14ac:dyDescent="0.25">
      <c r="A224" s="51"/>
      <c r="B224" s="50"/>
      <c r="C224" s="50"/>
      <c r="D224" s="49"/>
    </row>
    <row r="225" spans="1:4" x14ac:dyDescent="0.25">
      <c r="A225" s="51"/>
      <c r="B225" s="50"/>
      <c r="C225" s="50"/>
      <c r="D225" s="49"/>
    </row>
    <row r="226" spans="1:4" x14ac:dyDescent="0.25">
      <c r="A226" s="51"/>
      <c r="B226" s="50"/>
      <c r="C226" s="50"/>
      <c r="D226" s="49"/>
    </row>
    <row r="227" spans="1:4" x14ac:dyDescent="0.25">
      <c r="A227" s="51"/>
      <c r="B227" s="50"/>
      <c r="C227" s="50"/>
      <c r="D227" s="49"/>
    </row>
    <row r="228" spans="1:4" x14ac:dyDescent="0.25">
      <c r="A228" s="51"/>
      <c r="B228" s="50"/>
      <c r="C228" s="50"/>
      <c r="D228" s="49"/>
    </row>
    <row r="229" spans="1:4" x14ac:dyDescent="0.25">
      <c r="A229" s="51"/>
      <c r="B229" s="50"/>
      <c r="C229" s="50"/>
      <c r="D229" s="49"/>
    </row>
    <row r="230" spans="1:4" x14ac:dyDescent="0.25">
      <c r="A230" s="51"/>
      <c r="B230" s="50"/>
      <c r="C230" s="50"/>
      <c r="D230" s="49"/>
    </row>
    <row r="231" spans="1:4" x14ac:dyDescent="0.25">
      <c r="A231" s="51"/>
      <c r="B231" s="50"/>
      <c r="C231" s="50"/>
      <c r="D231" s="49"/>
    </row>
    <row r="232" spans="1:4" x14ac:dyDescent="0.25">
      <c r="A232" s="51"/>
      <c r="B232" s="50"/>
      <c r="C232" s="50"/>
      <c r="D232" s="49"/>
    </row>
    <row r="233" spans="1:4" x14ac:dyDescent="0.25">
      <c r="A233" s="51"/>
      <c r="B233" s="50"/>
      <c r="C233" s="50"/>
      <c r="D233" s="49"/>
    </row>
    <row r="234" spans="1:4" x14ac:dyDescent="0.25">
      <c r="A234" s="51"/>
      <c r="B234" s="50"/>
      <c r="C234" s="50"/>
      <c r="D234" s="49"/>
    </row>
    <row r="235" spans="1:4" x14ac:dyDescent="0.25">
      <c r="A235" s="51"/>
      <c r="B235" s="50"/>
      <c r="C235" s="50"/>
      <c r="D235" s="49"/>
    </row>
    <row r="236" spans="1:4" x14ac:dyDescent="0.25">
      <c r="A236" s="51"/>
      <c r="B236" s="50"/>
      <c r="C236" s="50"/>
      <c r="D236" s="49"/>
    </row>
    <row r="237" spans="1:4" x14ac:dyDescent="0.25">
      <c r="A237" s="51"/>
      <c r="B237" s="50"/>
      <c r="C237" s="50"/>
      <c r="D237" s="49"/>
    </row>
    <row r="238" spans="1:4" x14ac:dyDescent="0.25">
      <c r="A238" s="51"/>
      <c r="B238" s="50"/>
      <c r="C238" s="50"/>
      <c r="D238" s="49"/>
    </row>
    <row r="239" spans="1:4" x14ac:dyDescent="0.25">
      <c r="A239" s="51"/>
      <c r="B239" s="50"/>
      <c r="C239" s="50"/>
      <c r="D239" s="49"/>
    </row>
    <row r="240" spans="1:4" x14ac:dyDescent="0.25">
      <c r="A240" s="51"/>
      <c r="B240" s="50"/>
      <c r="C240" s="50"/>
      <c r="D240" s="49"/>
    </row>
    <row r="241" spans="1:4" x14ac:dyDescent="0.25">
      <c r="A241" s="51"/>
      <c r="B241" s="50"/>
      <c r="C241" s="50"/>
      <c r="D241" s="49"/>
    </row>
    <row r="242" spans="1:4" x14ac:dyDescent="0.25">
      <c r="A242" s="51"/>
      <c r="B242" s="50"/>
      <c r="C242" s="50"/>
      <c r="D242" s="49"/>
    </row>
    <row r="243" spans="1:4" x14ac:dyDescent="0.25">
      <c r="A243" s="51"/>
      <c r="B243" s="50"/>
      <c r="C243" s="50"/>
      <c r="D243" s="49"/>
    </row>
    <row r="244" spans="1:4" x14ac:dyDescent="0.25">
      <c r="A244" s="51"/>
      <c r="B244" s="50"/>
      <c r="C244" s="50"/>
      <c r="D244" s="49"/>
    </row>
    <row r="245" spans="1:4" x14ac:dyDescent="0.25">
      <c r="A245" s="51"/>
      <c r="B245" s="50"/>
      <c r="C245" s="50"/>
      <c r="D245" s="49"/>
    </row>
    <row r="246" spans="1:4" x14ac:dyDescent="0.25">
      <c r="A246" s="52"/>
      <c r="B246" s="50"/>
      <c r="C246" s="50"/>
      <c r="D246" s="49"/>
    </row>
    <row r="247" spans="1:4" x14ac:dyDescent="0.25">
      <c r="A247" s="51"/>
      <c r="B247" s="50"/>
      <c r="C247" s="50"/>
      <c r="D247" s="49"/>
    </row>
    <row r="248" spans="1:4" x14ac:dyDescent="0.25">
      <c r="A248" s="51"/>
      <c r="B248" s="50"/>
      <c r="C248" s="50"/>
      <c r="D248" s="49"/>
    </row>
    <row r="249" spans="1:4" x14ac:dyDescent="0.25">
      <c r="A249" s="51"/>
      <c r="B249" s="50"/>
      <c r="C249" s="50"/>
      <c r="D249" s="49"/>
    </row>
    <row r="250" spans="1:4" x14ac:dyDescent="0.25">
      <c r="A250" s="51"/>
      <c r="B250" s="50"/>
      <c r="C250" s="50"/>
      <c r="D250" s="49"/>
    </row>
    <row r="251" spans="1:4" x14ac:dyDescent="0.25">
      <c r="A251" s="51"/>
      <c r="B251" s="50"/>
      <c r="C251" s="50"/>
      <c r="D251" s="49"/>
    </row>
    <row r="252" spans="1:4" x14ac:dyDescent="0.25">
      <c r="A252" s="51"/>
      <c r="B252" s="50"/>
      <c r="C252" s="50"/>
      <c r="D252" s="49"/>
    </row>
    <row r="253" spans="1:4" x14ac:dyDescent="0.25">
      <c r="A253" s="51"/>
      <c r="B253" s="50"/>
      <c r="C253" s="50"/>
      <c r="D253" s="49"/>
    </row>
    <row r="254" spans="1:4" x14ac:dyDescent="0.25">
      <c r="A254" s="51"/>
      <c r="B254" s="50"/>
      <c r="C254" s="50"/>
      <c r="D254" s="49"/>
    </row>
    <row r="255" spans="1:4" x14ac:dyDescent="0.25">
      <c r="A255" s="51"/>
      <c r="B255" s="50"/>
      <c r="C255" s="50"/>
      <c r="D255" s="49"/>
    </row>
    <row r="256" spans="1:4" x14ac:dyDescent="0.25">
      <c r="A256" s="51"/>
      <c r="B256" s="50"/>
      <c r="C256" s="50"/>
      <c r="D256" s="49"/>
    </row>
    <row r="257" spans="1:4" x14ac:dyDescent="0.25">
      <c r="A257" s="51"/>
      <c r="B257" s="50"/>
      <c r="C257" s="50"/>
      <c r="D257" s="49"/>
    </row>
    <row r="258" spans="1:4" x14ac:dyDescent="0.25">
      <c r="A258" s="51"/>
      <c r="B258" s="50"/>
      <c r="C258" s="50"/>
      <c r="D258" s="49"/>
    </row>
    <row r="259" spans="1:4" x14ac:dyDescent="0.25">
      <c r="A259" s="51"/>
      <c r="B259" s="50"/>
      <c r="C259" s="50"/>
      <c r="D259" s="49"/>
    </row>
    <row r="260" spans="1:4" x14ac:dyDescent="0.25">
      <c r="A260" s="51"/>
      <c r="B260" s="50"/>
      <c r="C260" s="50"/>
      <c r="D260" s="49"/>
    </row>
    <row r="261" spans="1:4" x14ac:dyDescent="0.25">
      <c r="A261" s="51"/>
      <c r="B261" s="50"/>
      <c r="C261" s="50"/>
      <c r="D261" s="49"/>
    </row>
    <row r="262" spans="1:4" x14ac:dyDescent="0.25">
      <c r="A262" s="51"/>
      <c r="B262" s="50"/>
      <c r="C262" s="50"/>
      <c r="D262" s="49"/>
    </row>
    <row r="263" spans="1:4" x14ac:dyDescent="0.25">
      <c r="A263" s="51"/>
      <c r="B263" s="50"/>
      <c r="C263" s="50"/>
      <c r="D263" s="49"/>
    </row>
    <row r="264" spans="1:4" x14ac:dyDescent="0.25">
      <c r="A264" s="51"/>
      <c r="B264" s="50"/>
      <c r="C264" s="50"/>
      <c r="D264" s="49"/>
    </row>
    <row r="265" spans="1:4" x14ac:dyDescent="0.25">
      <c r="A265" s="51"/>
      <c r="B265" s="50"/>
      <c r="C265" s="50"/>
      <c r="D265" s="49"/>
    </row>
  </sheetData>
  <mergeCells count="1">
    <mergeCell ref="L1:P1"/>
  </mergeCells>
  <conditionalFormatting sqref="A453:A1048576 A1:A3 A67:A265">
    <cfRule type="duplicateValues" dxfId="47" priority="5"/>
  </conditionalFormatting>
  <conditionalFormatting sqref="A37:A66">
    <cfRule type="duplicateValues" dxfId="46" priority="335"/>
  </conditionalFormatting>
  <conditionalFormatting sqref="A4:A36">
    <cfRule type="duplicateValues" dxfId="45" priority="1"/>
    <cfRule type="duplicateValues" dxfId="44" priority="2"/>
  </conditionalFormatting>
  <conditionalFormatting sqref="A4:A36">
    <cfRule type="duplicateValues" dxfId="43" priority="3"/>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28"/>
  <sheetViews>
    <sheetView zoomScale="115" zoomScaleNormal="115" workbookViewId="0">
      <pane xSplit="5" ySplit="3" topLeftCell="F4" activePane="bottomRight" state="frozenSplit"/>
      <selection activeCell="A15" sqref="A15"/>
      <selection pane="topRight" activeCell="A15" sqref="A15"/>
      <selection pane="bottomLeft" activeCell="A15" sqref="A15"/>
      <selection pane="bottomRight" activeCell="G71" sqref="G71"/>
    </sheetView>
  </sheetViews>
  <sheetFormatPr defaultColWidth="12.5703125" defaultRowHeight="15.75" x14ac:dyDescent="0.25"/>
  <cols>
    <col min="1" max="1" width="16" style="25" customWidth="1"/>
    <col min="2" max="2" width="20.5703125" style="19" customWidth="1"/>
    <col min="3" max="3" width="20.7109375" style="19" customWidth="1"/>
    <col min="4" max="4" width="14.7109375" style="19" bestFit="1" customWidth="1"/>
    <col min="5" max="5" width="56" style="19" customWidth="1"/>
    <col min="6" max="15" width="19.85546875" style="19" customWidth="1"/>
    <col min="16" max="16384" width="12.5703125" style="19"/>
  </cols>
  <sheetData>
    <row r="1" spans="1:15" ht="21" x14ac:dyDescent="0.35">
      <c r="A1" s="68" t="s">
        <v>113</v>
      </c>
    </row>
    <row r="3" spans="1:15" ht="47.25" x14ac:dyDescent="0.25">
      <c r="A3" s="67" t="s">
        <v>112</v>
      </c>
      <c r="B3" s="20" t="s">
        <v>107</v>
      </c>
      <c r="C3" s="20" t="s">
        <v>106</v>
      </c>
      <c r="D3" s="46" t="s">
        <v>105</v>
      </c>
      <c r="E3" s="20" t="s">
        <v>111</v>
      </c>
      <c r="F3" s="20" t="s">
        <v>102</v>
      </c>
      <c r="G3" s="20" t="s">
        <v>101</v>
      </c>
      <c r="H3" s="59" t="s">
        <v>100</v>
      </c>
      <c r="I3" s="59" t="s">
        <v>99</v>
      </c>
      <c r="J3" s="59" t="s">
        <v>98</v>
      </c>
      <c r="K3" s="20" t="s">
        <v>97</v>
      </c>
      <c r="L3" s="20" t="s">
        <v>96</v>
      </c>
      <c r="M3" s="20" t="s">
        <v>95</v>
      </c>
      <c r="N3" s="20" t="s">
        <v>94</v>
      </c>
      <c r="O3" s="20" t="s">
        <v>93</v>
      </c>
    </row>
    <row r="4" spans="1:15" x14ac:dyDescent="0.25">
      <c r="A4" s="99" t="s">
        <v>249</v>
      </c>
      <c r="B4" s="96">
        <v>42736</v>
      </c>
      <c r="C4" s="96">
        <v>72686</v>
      </c>
      <c r="D4" s="96" t="b">
        <v>1</v>
      </c>
      <c r="E4" t="s">
        <v>250</v>
      </c>
      <c r="F4" s="89" t="s">
        <v>2482</v>
      </c>
      <c r="G4" s="104"/>
      <c r="H4" s="105"/>
      <c r="I4" s="105"/>
      <c r="J4" s="105"/>
      <c r="K4" s="104"/>
      <c r="L4" s="104"/>
      <c r="M4" s="104"/>
      <c r="N4" s="104"/>
      <c r="O4" s="104"/>
    </row>
    <row r="5" spans="1:15" x14ac:dyDescent="0.25">
      <c r="A5" s="99" t="s">
        <v>227</v>
      </c>
      <c r="B5" s="96">
        <v>42736</v>
      </c>
      <c r="C5" s="96">
        <v>72686</v>
      </c>
      <c r="D5" s="96" t="b">
        <v>1</v>
      </c>
      <c r="E5" t="s">
        <v>228</v>
      </c>
      <c r="F5" s="89" t="s">
        <v>2482</v>
      </c>
      <c r="G5" s="104"/>
      <c r="H5" s="105"/>
      <c r="I5" s="105"/>
      <c r="J5" s="105"/>
      <c r="K5" s="104"/>
      <c r="L5" s="104"/>
      <c r="M5" s="104"/>
      <c r="N5" s="104"/>
      <c r="O5" s="104"/>
    </row>
    <row r="6" spans="1:15" x14ac:dyDescent="0.25">
      <c r="A6" s="99" t="s">
        <v>213</v>
      </c>
      <c r="B6" s="96">
        <v>42736</v>
      </c>
      <c r="C6" s="96">
        <v>72686</v>
      </c>
      <c r="D6" s="96" t="b">
        <v>1</v>
      </c>
      <c r="E6" t="s">
        <v>214</v>
      </c>
      <c r="F6" s="89" t="s">
        <v>2482</v>
      </c>
      <c r="G6" s="104"/>
      <c r="H6" s="105"/>
      <c r="I6" s="105"/>
      <c r="J6" s="105"/>
      <c r="K6" s="104"/>
      <c r="L6" s="104"/>
      <c r="M6" s="104"/>
      <c r="N6" s="104"/>
      <c r="O6" s="104"/>
    </row>
    <row r="7" spans="1:15" x14ac:dyDescent="0.25">
      <c r="A7" s="100" t="s">
        <v>183</v>
      </c>
      <c r="B7" s="96">
        <v>42736</v>
      </c>
      <c r="C7" s="96">
        <v>72686</v>
      </c>
      <c r="D7" s="96" t="b">
        <v>1</v>
      </c>
      <c r="E7" t="s">
        <v>184</v>
      </c>
      <c r="F7" s="89" t="s">
        <v>2482</v>
      </c>
      <c r="G7" s="104"/>
      <c r="H7" s="105"/>
      <c r="I7" s="105"/>
      <c r="J7" s="105"/>
      <c r="K7" s="104"/>
      <c r="L7" s="104"/>
      <c r="M7" s="104"/>
      <c r="N7" s="104"/>
      <c r="O7" s="104"/>
    </row>
    <row r="8" spans="1:15" x14ac:dyDescent="0.25">
      <c r="A8" s="100" t="s">
        <v>323</v>
      </c>
      <c r="B8" s="101">
        <v>42736</v>
      </c>
      <c r="C8" s="96">
        <v>72686</v>
      </c>
      <c r="D8" s="96" t="b">
        <v>1</v>
      </c>
      <c r="E8" t="s">
        <v>324</v>
      </c>
      <c r="F8" s="89" t="s">
        <v>2482</v>
      </c>
      <c r="G8" s="104"/>
      <c r="H8" s="105"/>
      <c r="I8" s="105"/>
      <c r="J8" s="105"/>
      <c r="K8" s="104"/>
      <c r="L8" s="104"/>
      <c r="M8" s="104"/>
      <c r="N8" s="104"/>
      <c r="O8" s="104"/>
    </row>
    <row r="9" spans="1:15" x14ac:dyDescent="0.25">
      <c r="A9" s="100" t="s">
        <v>295</v>
      </c>
      <c r="B9" s="101">
        <v>42736</v>
      </c>
      <c r="C9" s="96">
        <v>72686</v>
      </c>
      <c r="D9" s="96" t="b">
        <v>1</v>
      </c>
      <c r="E9" t="s">
        <v>296</v>
      </c>
      <c r="F9" s="89" t="s">
        <v>2482</v>
      </c>
      <c r="G9" s="104"/>
      <c r="H9" s="105"/>
      <c r="I9" s="105"/>
      <c r="J9" s="105"/>
      <c r="K9" s="104"/>
      <c r="L9" s="104"/>
      <c r="M9" s="104"/>
      <c r="N9" s="104"/>
      <c r="O9" s="104"/>
    </row>
    <row r="10" spans="1:15" x14ac:dyDescent="0.25">
      <c r="A10" s="100" t="s">
        <v>193</v>
      </c>
      <c r="B10" s="101">
        <v>42736</v>
      </c>
      <c r="C10" s="96">
        <v>72686</v>
      </c>
      <c r="D10" s="96" t="b">
        <v>1</v>
      </c>
      <c r="E10" t="s">
        <v>194</v>
      </c>
      <c r="F10" s="89" t="s">
        <v>2482</v>
      </c>
      <c r="G10" s="104"/>
      <c r="H10" s="105"/>
      <c r="I10" s="105"/>
      <c r="J10" s="105"/>
      <c r="K10" s="104"/>
      <c r="L10" s="104"/>
      <c r="M10" s="104"/>
      <c r="N10" s="104"/>
      <c r="O10" s="104"/>
    </row>
    <row r="11" spans="1:15" x14ac:dyDescent="0.25">
      <c r="A11" s="102" t="s">
        <v>177</v>
      </c>
      <c r="B11" s="96">
        <v>42736</v>
      </c>
      <c r="C11" s="96">
        <v>72686</v>
      </c>
      <c r="D11" s="96" t="b">
        <v>1</v>
      </c>
      <c r="E11" t="s">
        <v>178</v>
      </c>
      <c r="F11" s="89" t="s">
        <v>2482</v>
      </c>
      <c r="G11" s="104"/>
      <c r="H11" s="105"/>
      <c r="I11" s="105"/>
      <c r="J11" s="105"/>
      <c r="K11" s="104"/>
      <c r="L11" s="104"/>
      <c r="M11" s="104"/>
      <c r="N11" s="104"/>
      <c r="O11" s="104"/>
    </row>
    <row r="12" spans="1:15" x14ac:dyDescent="0.25">
      <c r="A12" s="102" t="s">
        <v>243</v>
      </c>
      <c r="B12" s="96">
        <v>42736</v>
      </c>
      <c r="C12" s="96">
        <v>72686</v>
      </c>
      <c r="D12" s="96" t="b">
        <v>1</v>
      </c>
      <c r="E12" t="s">
        <v>244</v>
      </c>
      <c r="F12" s="89" t="s">
        <v>2482</v>
      </c>
      <c r="G12" s="104"/>
      <c r="H12" s="105"/>
      <c r="I12" s="105"/>
      <c r="J12" s="105"/>
      <c r="K12" s="104"/>
      <c r="L12" s="104"/>
      <c r="M12" s="104"/>
      <c r="N12" s="104"/>
      <c r="O12" s="104"/>
    </row>
    <row r="13" spans="1:15" x14ac:dyDescent="0.25">
      <c r="A13" s="102" t="s">
        <v>299</v>
      </c>
      <c r="B13" s="96">
        <v>42736</v>
      </c>
      <c r="C13" s="96">
        <v>72686</v>
      </c>
      <c r="D13" s="96" t="b">
        <v>1</v>
      </c>
      <c r="E13" t="s">
        <v>300</v>
      </c>
      <c r="F13" s="89" t="s">
        <v>2482</v>
      </c>
      <c r="G13" s="104"/>
      <c r="H13" s="105"/>
      <c r="I13" s="105"/>
      <c r="J13" s="105"/>
      <c r="K13" s="104"/>
      <c r="L13" s="104"/>
      <c r="M13" s="104"/>
      <c r="N13" s="104"/>
      <c r="O13" s="104"/>
    </row>
    <row r="14" spans="1:15" x14ac:dyDescent="0.25">
      <c r="A14" s="102" t="s">
        <v>313</v>
      </c>
      <c r="B14" s="96">
        <v>42736</v>
      </c>
      <c r="C14" s="96">
        <v>72686</v>
      </c>
      <c r="D14" s="96" t="b">
        <v>1</v>
      </c>
      <c r="E14" t="s">
        <v>314</v>
      </c>
      <c r="F14" s="89" t="s">
        <v>2482</v>
      </c>
      <c r="G14" s="104"/>
      <c r="H14" s="105"/>
      <c r="I14" s="105"/>
      <c r="J14" s="105"/>
      <c r="K14" s="104"/>
      <c r="L14" s="104"/>
      <c r="M14" s="104"/>
      <c r="N14" s="104"/>
      <c r="O14" s="104"/>
    </row>
    <row r="15" spans="1:15" x14ac:dyDescent="0.25">
      <c r="A15" s="102" t="s">
        <v>179</v>
      </c>
      <c r="B15" s="96">
        <v>42736</v>
      </c>
      <c r="C15" s="96">
        <v>72686</v>
      </c>
      <c r="D15" s="96" t="b">
        <v>1</v>
      </c>
      <c r="E15" t="s">
        <v>180</v>
      </c>
      <c r="F15" s="89" t="s">
        <v>2482</v>
      </c>
      <c r="G15" s="104"/>
      <c r="H15" s="105"/>
      <c r="I15" s="105"/>
      <c r="J15" s="105"/>
      <c r="K15" s="104"/>
      <c r="L15" s="104"/>
      <c r="M15" s="104"/>
      <c r="N15" s="104"/>
      <c r="O15" s="104"/>
    </row>
    <row r="16" spans="1:15" x14ac:dyDescent="0.25">
      <c r="A16" s="102" t="s">
        <v>287</v>
      </c>
      <c r="B16" s="96">
        <v>42736</v>
      </c>
      <c r="C16" s="96">
        <v>72686</v>
      </c>
      <c r="D16" s="96" t="b">
        <v>1</v>
      </c>
      <c r="E16" t="s">
        <v>288</v>
      </c>
      <c r="F16" s="89" t="s">
        <v>2482</v>
      </c>
      <c r="G16" s="104"/>
      <c r="H16" s="105"/>
      <c r="I16" s="105"/>
      <c r="J16" s="105"/>
      <c r="K16" s="104"/>
      <c r="L16" s="104"/>
      <c r="M16" s="104"/>
      <c r="N16" s="104"/>
      <c r="O16" s="104"/>
    </row>
    <row r="17" spans="1:15" x14ac:dyDescent="0.25">
      <c r="A17" s="102" t="s">
        <v>333</v>
      </c>
      <c r="B17" s="96">
        <v>42736</v>
      </c>
      <c r="C17" s="96">
        <v>72686</v>
      </c>
      <c r="D17" s="96" t="b">
        <v>1</v>
      </c>
      <c r="E17" t="s">
        <v>334</v>
      </c>
      <c r="F17" s="89" t="s">
        <v>2482</v>
      </c>
      <c r="G17" s="104"/>
      <c r="H17" s="105"/>
      <c r="I17" s="105"/>
      <c r="J17" s="105"/>
      <c r="K17" s="104"/>
      <c r="L17" s="104"/>
      <c r="M17" s="104"/>
      <c r="N17" s="104"/>
      <c r="O17" s="104"/>
    </row>
    <row r="18" spans="1:15" x14ac:dyDescent="0.25">
      <c r="A18" s="102" t="s">
        <v>317</v>
      </c>
      <c r="B18" s="101">
        <v>42736</v>
      </c>
      <c r="C18" s="96">
        <v>72686</v>
      </c>
      <c r="D18" s="96" t="b">
        <v>1</v>
      </c>
      <c r="E18" t="s">
        <v>318</v>
      </c>
      <c r="F18" s="89" t="s">
        <v>2482</v>
      </c>
      <c r="G18" s="104"/>
      <c r="H18" s="105"/>
      <c r="I18" s="105"/>
      <c r="J18" s="105"/>
      <c r="K18" s="104"/>
      <c r="L18" s="104"/>
      <c r="M18" s="104"/>
      <c r="N18" s="104"/>
      <c r="O18" s="104"/>
    </row>
    <row r="19" spans="1:15" x14ac:dyDescent="0.25">
      <c r="A19" s="102" t="s">
        <v>161</v>
      </c>
      <c r="B19" s="96">
        <v>42736</v>
      </c>
      <c r="C19" s="96">
        <v>72686</v>
      </c>
      <c r="D19" s="96" t="b">
        <v>1</v>
      </c>
      <c r="E19" t="s">
        <v>162</v>
      </c>
      <c r="F19" s="89" t="s">
        <v>2482</v>
      </c>
      <c r="G19" s="104"/>
      <c r="H19" s="105"/>
      <c r="I19" s="105"/>
      <c r="J19" s="105"/>
      <c r="K19" s="104"/>
      <c r="L19" s="104"/>
      <c r="M19" s="104"/>
      <c r="N19" s="104"/>
      <c r="O19" s="104"/>
    </row>
    <row r="20" spans="1:15" x14ac:dyDescent="0.25">
      <c r="A20" s="102" t="s">
        <v>175</v>
      </c>
      <c r="B20" s="101">
        <v>42736</v>
      </c>
      <c r="C20" s="96">
        <v>72686</v>
      </c>
      <c r="D20" s="96" t="b">
        <v>1</v>
      </c>
      <c r="E20" t="s">
        <v>176</v>
      </c>
      <c r="F20" s="89" t="s">
        <v>2482</v>
      </c>
      <c r="G20" s="104"/>
      <c r="H20" s="105"/>
      <c r="I20" s="105"/>
      <c r="J20" s="105"/>
      <c r="K20" s="104"/>
      <c r="L20" s="104"/>
      <c r="M20" s="104"/>
      <c r="N20" s="104"/>
      <c r="O20" s="104"/>
    </row>
    <row r="21" spans="1:15" x14ac:dyDescent="0.25">
      <c r="A21" s="102" t="s">
        <v>201</v>
      </c>
      <c r="B21" s="96">
        <v>42736</v>
      </c>
      <c r="C21" s="96">
        <v>72686</v>
      </c>
      <c r="D21" s="96" t="b">
        <v>1</v>
      </c>
      <c r="E21" t="s">
        <v>202</v>
      </c>
      <c r="F21" s="89" t="s">
        <v>2482</v>
      </c>
      <c r="G21" s="104"/>
      <c r="H21" s="105"/>
      <c r="I21" s="105"/>
      <c r="J21" s="105"/>
      <c r="K21" s="104"/>
      <c r="L21" s="104"/>
      <c r="M21" s="104"/>
      <c r="N21" s="104"/>
      <c r="O21" s="104"/>
    </row>
    <row r="22" spans="1:15" x14ac:dyDescent="0.25">
      <c r="A22" s="102" t="s">
        <v>187</v>
      </c>
      <c r="B22" s="96">
        <v>42736</v>
      </c>
      <c r="C22" s="96">
        <v>72686</v>
      </c>
      <c r="D22" s="96" t="b">
        <v>1</v>
      </c>
      <c r="E22" t="s">
        <v>188</v>
      </c>
      <c r="F22" s="89" t="s">
        <v>2482</v>
      </c>
      <c r="G22" s="104"/>
      <c r="H22" s="105"/>
      <c r="I22" s="105"/>
      <c r="J22" s="105"/>
      <c r="K22" s="104"/>
      <c r="L22" s="104"/>
      <c r="M22" s="104"/>
      <c r="N22" s="104"/>
      <c r="O22" s="104"/>
    </row>
    <row r="23" spans="1:15" x14ac:dyDescent="0.25">
      <c r="A23" s="102" t="s">
        <v>185</v>
      </c>
      <c r="B23" s="96">
        <v>42736</v>
      </c>
      <c r="C23" s="96">
        <v>72686</v>
      </c>
      <c r="D23" s="96" t="b">
        <v>1</v>
      </c>
      <c r="E23" t="s">
        <v>186</v>
      </c>
      <c r="F23" s="89" t="s">
        <v>2482</v>
      </c>
      <c r="G23" s="104"/>
      <c r="H23" s="105"/>
      <c r="I23" s="105"/>
      <c r="J23" s="105"/>
      <c r="K23" s="104"/>
      <c r="L23" s="104"/>
      <c r="M23" s="104"/>
      <c r="N23" s="104"/>
      <c r="O23" s="104"/>
    </row>
    <row r="24" spans="1:15" x14ac:dyDescent="0.25">
      <c r="A24" s="102" t="s">
        <v>165</v>
      </c>
      <c r="B24" s="96">
        <v>42736</v>
      </c>
      <c r="C24" s="96">
        <v>72686</v>
      </c>
      <c r="D24" s="96" t="b">
        <v>1</v>
      </c>
      <c r="E24" t="s">
        <v>166</v>
      </c>
      <c r="F24" s="89" t="s">
        <v>2482</v>
      </c>
      <c r="G24" s="104"/>
      <c r="H24" s="105"/>
      <c r="I24" s="105"/>
      <c r="J24" s="105"/>
      <c r="K24" s="104"/>
      <c r="L24" s="104"/>
      <c r="M24" s="104"/>
      <c r="N24" s="104"/>
      <c r="O24" s="104"/>
    </row>
    <row r="25" spans="1:15" x14ac:dyDescent="0.25">
      <c r="A25" s="76" t="s">
        <v>221</v>
      </c>
      <c r="B25" s="103">
        <v>42736</v>
      </c>
      <c r="C25" s="96">
        <v>72686</v>
      </c>
      <c r="D25" s="96" t="b">
        <v>1</v>
      </c>
      <c r="E25" t="s">
        <v>222</v>
      </c>
      <c r="F25" s="89" t="s">
        <v>2482</v>
      </c>
      <c r="G25" s="104"/>
      <c r="H25" s="105"/>
      <c r="I25" s="105"/>
      <c r="J25" s="105"/>
      <c r="K25" s="104"/>
      <c r="L25" s="104"/>
      <c r="M25" s="104"/>
      <c r="N25" s="104"/>
      <c r="O25" s="104"/>
    </row>
    <row r="26" spans="1:15" x14ac:dyDescent="0.25">
      <c r="A26" s="102" t="s">
        <v>195</v>
      </c>
      <c r="B26" s="96">
        <v>42736</v>
      </c>
      <c r="C26" s="96">
        <v>72686</v>
      </c>
      <c r="D26" s="96" t="b">
        <v>1</v>
      </c>
      <c r="E26" t="s">
        <v>196</v>
      </c>
      <c r="F26" s="89" t="s">
        <v>2482</v>
      </c>
      <c r="G26" s="104"/>
      <c r="H26" s="105"/>
      <c r="I26" s="105"/>
      <c r="J26" s="105"/>
      <c r="K26" s="104"/>
      <c r="L26" s="104"/>
      <c r="M26" s="104"/>
      <c r="N26" s="104"/>
      <c r="O26" s="104"/>
    </row>
    <row r="27" spans="1:15" x14ac:dyDescent="0.25">
      <c r="A27" s="102" t="s">
        <v>327</v>
      </c>
      <c r="B27" s="96">
        <v>42736</v>
      </c>
      <c r="C27" s="96">
        <v>72686</v>
      </c>
      <c r="D27" s="96" t="b">
        <v>1</v>
      </c>
      <c r="E27" t="s">
        <v>328</v>
      </c>
      <c r="F27" s="89" t="s">
        <v>2482</v>
      </c>
      <c r="G27" s="104"/>
      <c r="H27" s="105"/>
      <c r="I27" s="105"/>
      <c r="J27" s="105"/>
      <c r="K27" s="104"/>
      <c r="L27" s="104"/>
      <c r="M27" s="104"/>
      <c r="N27" s="104"/>
      <c r="O27" s="104"/>
    </row>
    <row r="28" spans="1:15" x14ac:dyDescent="0.25">
      <c r="A28" s="102" t="s">
        <v>245</v>
      </c>
      <c r="B28" s="96">
        <v>42736</v>
      </c>
      <c r="C28" s="96">
        <v>72686</v>
      </c>
      <c r="D28" s="96" t="b">
        <v>1</v>
      </c>
      <c r="E28" t="s">
        <v>246</v>
      </c>
      <c r="F28" s="89" t="s">
        <v>2482</v>
      </c>
      <c r="G28" s="104"/>
      <c r="H28" s="105"/>
      <c r="I28" s="105"/>
      <c r="J28" s="105"/>
      <c r="K28" s="104"/>
      <c r="L28" s="104"/>
      <c r="M28" s="104"/>
      <c r="N28" s="104"/>
      <c r="O28" s="104"/>
    </row>
    <row r="29" spans="1:15" x14ac:dyDescent="0.25">
      <c r="A29" s="102" t="s">
        <v>263</v>
      </c>
      <c r="B29" s="96">
        <v>42736</v>
      </c>
      <c r="C29" s="96">
        <v>72686</v>
      </c>
      <c r="D29" s="96" t="b">
        <v>1</v>
      </c>
      <c r="E29" t="s">
        <v>264</v>
      </c>
      <c r="F29" s="89" t="s">
        <v>2482</v>
      </c>
      <c r="G29" s="104"/>
      <c r="H29" s="105"/>
      <c r="I29" s="105"/>
      <c r="J29" s="105"/>
      <c r="K29" s="104"/>
      <c r="L29" s="104"/>
      <c r="M29" s="104"/>
      <c r="N29" s="104"/>
      <c r="O29" s="104"/>
    </row>
    <row r="30" spans="1:15" x14ac:dyDescent="0.25">
      <c r="A30" s="102" t="s">
        <v>207</v>
      </c>
      <c r="B30" s="96">
        <v>42736</v>
      </c>
      <c r="C30" s="96">
        <v>72686</v>
      </c>
      <c r="D30" s="96" t="b">
        <v>1</v>
      </c>
      <c r="E30" t="s">
        <v>208</v>
      </c>
      <c r="F30" s="89" t="s">
        <v>2482</v>
      </c>
      <c r="G30" s="104"/>
      <c r="H30" s="105"/>
      <c r="I30" s="105"/>
      <c r="J30" s="105"/>
      <c r="K30" s="104"/>
      <c r="L30" s="104"/>
      <c r="M30" s="104"/>
      <c r="N30" s="104"/>
      <c r="O30" s="104"/>
    </row>
    <row r="31" spans="1:15" x14ac:dyDescent="0.25">
      <c r="A31" s="102" t="s">
        <v>215</v>
      </c>
      <c r="B31" s="96">
        <v>42736</v>
      </c>
      <c r="C31" s="96">
        <v>72686</v>
      </c>
      <c r="D31" s="96" t="b">
        <v>1</v>
      </c>
      <c r="E31" t="s">
        <v>216</v>
      </c>
      <c r="F31" s="89" t="s">
        <v>2482</v>
      </c>
      <c r="G31" s="104"/>
      <c r="H31" s="105"/>
      <c r="I31" s="105"/>
      <c r="J31" s="105"/>
      <c r="K31" s="104"/>
      <c r="L31" s="104"/>
      <c r="M31" s="104"/>
      <c r="N31" s="104"/>
      <c r="O31" s="104"/>
    </row>
    <row r="32" spans="1:15" x14ac:dyDescent="0.25">
      <c r="A32" s="102" t="s">
        <v>315</v>
      </c>
      <c r="B32" s="96">
        <v>42736</v>
      </c>
      <c r="C32" s="96">
        <v>72686</v>
      </c>
      <c r="D32" s="96" t="b">
        <v>1</v>
      </c>
      <c r="E32" t="s">
        <v>316</v>
      </c>
      <c r="F32" s="89" t="s">
        <v>2482</v>
      </c>
      <c r="G32" s="104"/>
      <c r="H32" s="105"/>
      <c r="I32" s="105"/>
      <c r="J32" s="105"/>
      <c r="K32" s="104"/>
      <c r="L32" s="104"/>
      <c r="M32" s="104"/>
      <c r="N32" s="104"/>
      <c r="O32" s="104"/>
    </row>
    <row r="33" spans="1:15" x14ac:dyDescent="0.25">
      <c r="A33" s="102" t="s">
        <v>225</v>
      </c>
      <c r="B33" s="96">
        <v>42736</v>
      </c>
      <c r="C33" s="96">
        <v>72686</v>
      </c>
      <c r="D33" s="96" t="b">
        <v>1</v>
      </c>
      <c r="E33" t="s">
        <v>226</v>
      </c>
      <c r="F33" s="89" t="s">
        <v>2482</v>
      </c>
      <c r="G33" s="104"/>
      <c r="H33" s="105"/>
      <c r="I33" s="105"/>
      <c r="J33" s="105"/>
      <c r="K33" s="104"/>
      <c r="L33" s="104"/>
      <c r="M33" s="104"/>
      <c r="N33" s="104"/>
      <c r="O33" s="104"/>
    </row>
    <row r="34" spans="1:15" x14ac:dyDescent="0.25">
      <c r="A34" s="102" t="s">
        <v>257</v>
      </c>
      <c r="B34" s="101">
        <v>42736</v>
      </c>
      <c r="C34" s="96">
        <v>72686</v>
      </c>
      <c r="D34" s="96" t="b">
        <v>1</v>
      </c>
      <c r="E34" t="s">
        <v>258</v>
      </c>
      <c r="F34" s="89" t="s">
        <v>2482</v>
      </c>
      <c r="G34" s="104"/>
      <c r="H34" s="105"/>
      <c r="I34" s="105"/>
      <c r="J34" s="105"/>
      <c r="K34" s="104"/>
      <c r="L34" s="104"/>
      <c r="M34" s="104"/>
      <c r="N34" s="104"/>
      <c r="O34" s="104"/>
    </row>
    <row r="35" spans="1:15" x14ac:dyDescent="0.25">
      <c r="A35" s="102" t="s">
        <v>283</v>
      </c>
      <c r="B35" s="101">
        <v>42736</v>
      </c>
      <c r="C35" s="96">
        <v>72686</v>
      </c>
      <c r="D35" s="96" t="b">
        <v>1</v>
      </c>
      <c r="E35" t="s">
        <v>284</v>
      </c>
      <c r="F35" s="89" t="s">
        <v>2482</v>
      </c>
      <c r="G35" s="104"/>
      <c r="H35" s="105"/>
      <c r="I35" s="105"/>
      <c r="J35" s="105"/>
      <c r="K35" s="104"/>
      <c r="L35" s="104"/>
      <c r="M35" s="104"/>
      <c r="N35" s="104"/>
      <c r="O35" s="104"/>
    </row>
    <row r="36" spans="1:15" x14ac:dyDescent="0.25">
      <c r="A36" s="102" t="s">
        <v>311</v>
      </c>
      <c r="B36" s="96">
        <v>42736</v>
      </c>
      <c r="C36" s="96">
        <v>72686</v>
      </c>
      <c r="D36" s="96" t="b">
        <v>1</v>
      </c>
      <c r="E36" t="s">
        <v>312</v>
      </c>
      <c r="F36" s="89" t="s">
        <v>2482</v>
      </c>
      <c r="G36" s="104"/>
      <c r="H36" s="105"/>
      <c r="I36" s="105"/>
      <c r="J36" s="105"/>
      <c r="K36" s="104"/>
      <c r="L36" s="104"/>
      <c r="M36" s="104"/>
      <c r="N36" s="104"/>
      <c r="O36" s="104"/>
    </row>
    <row r="37" spans="1:15" x14ac:dyDescent="0.25">
      <c r="A37" s="102" t="s">
        <v>309</v>
      </c>
      <c r="B37" s="96">
        <v>42736</v>
      </c>
      <c r="C37" s="96">
        <v>72686</v>
      </c>
      <c r="D37" s="96" t="b">
        <v>1</v>
      </c>
      <c r="E37" t="s">
        <v>310</v>
      </c>
      <c r="F37" s="89" t="s">
        <v>2482</v>
      </c>
      <c r="G37" s="104"/>
      <c r="H37" s="105"/>
      <c r="I37" s="105"/>
      <c r="J37" s="105"/>
      <c r="K37" s="104"/>
      <c r="L37" s="104"/>
      <c r="M37" s="104"/>
      <c r="N37" s="104"/>
      <c r="O37" s="104"/>
    </row>
    <row r="38" spans="1:15" x14ac:dyDescent="0.25">
      <c r="A38" s="102" t="s">
        <v>305</v>
      </c>
      <c r="B38" s="96">
        <v>42736</v>
      </c>
      <c r="C38" s="96">
        <v>72686</v>
      </c>
      <c r="D38" s="96" t="b">
        <v>1</v>
      </c>
      <c r="E38" t="s">
        <v>306</v>
      </c>
      <c r="F38" s="89" t="s">
        <v>2482</v>
      </c>
      <c r="G38" s="104"/>
      <c r="H38" s="105"/>
      <c r="I38" s="105"/>
      <c r="J38" s="105"/>
      <c r="K38" s="104"/>
      <c r="L38" s="104"/>
      <c r="M38" s="104"/>
      <c r="N38" s="104"/>
      <c r="O38" s="104"/>
    </row>
    <row r="39" spans="1:15" x14ac:dyDescent="0.25">
      <c r="A39" s="102" t="s">
        <v>321</v>
      </c>
      <c r="B39" s="96">
        <v>42736</v>
      </c>
      <c r="C39" s="96">
        <v>72686</v>
      </c>
      <c r="D39" s="96" t="b">
        <v>1</v>
      </c>
      <c r="E39" t="s">
        <v>322</v>
      </c>
      <c r="F39" s="89" t="s">
        <v>2482</v>
      </c>
      <c r="G39" s="104"/>
      <c r="H39" s="105"/>
      <c r="I39" s="105"/>
      <c r="J39" s="105"/>
      <c r="K39" s="104"/>
      <c r="L39" s="104"/>
      <c r="M39" s="104"/>
      <c r="N39" s="104"/>
      <c r="O39" s="104"/>
    </row>
    <row r="40" spans="1:15" x14ac:dyDescent="0.25">
      <c r="A40" s="102" t="s">
        <v>319</v>
      </c>
      <c r="B40" s="96">
        <v>42736</v>
      </c>
      <c r="C40" s="96">
        <v>72686</v>
      </c>
      <c r="D40" s="96" t="b">
        <v>1</v>
      </c>
      <c r="E40" t="s">
        <v>320</v>
      </c>
      <c r="F40" s="89" t="s">
        <v>2482</v>
      </c>
      <c r="G40" s="104"/>
      <c r="H40" s="105"/>
      <c r="I40" s="105"/>
      <c r="J40" s="105"/>
      <c r="K40" s="104"/>
      <c r="L40" s="104"/>
      <c r="M40" s="104"/>
      <c r="N40" s="104"/>
      <c r="O40" s="104"/>
    </row>
    <row r="41" spans="1:15" x14ac:dyDescent="0.25">
      <c r="A41" s="102" t="s">
        <v>171</v>
      </c>
      <c r="B41" s="96">
        <v>42736</v>
      </c>
      <c r="C41" s="96">
        <v>72686</v>
      </c>
      <c r="D41" s="96" t="b">
        <v>1</v>
      </c>
      <c r="E41" t="s">
        <v>172</v>
      </c>
      <c r="F41" s="89" t="s">
        <v>2482</v>
      </c>
      <c r="G41" s="104"/>
      <c r="H41" s="105"/>
      <c r="I41" s="105"/>
      <c r="J41" s="105"/>
      <c r="K41" s="104"/>
      <c r="L41" s="104"/>
      <c r="M41" s="104"/>
      <c r="N41" s="104"/>
      <c r="O41" s="104"/>
    </row>
    <row r="42" spans="1:15" x14ac:dyDescent="0.25">
      <c r="A42" s="102" t="s">
        <v>275</v>
      </c>
      <c r="B42" s="96">
        <v>42736</v>
      </c>
      <c r="C42" s="96">
        <v>72686</v>
      </c>
      <c r="D42" s="96" t="b">
        <v>1</v>
      </c>
      <c r="E42" t="s">
        <v>276</v>
      </c>
      <c r="F42" s="89" t="s">
        <v>2482</v>
      </c>
      <c r="G42" s="104"/>
      <c r="H42" s="105"/>
      <c r="I42" s="105"/>
      <c r="J42" s="105"/>
      <c r="K42" s="104"/>
      <c r="L42" s="104"/>
      <c r="M42" s="104"/>
      <c r="N42" s="104"/>
      <c r="O42" s="104"/>
    </row>
    <row r="43" spans="1:15" x14ac:dyDescent="0.25">
      <c r="A43" s="102" t="s">
        <v>231</v>
      </c>
      <c r="B43" s="96">
        <v>42736</v>
      </c>
      <c r="C43" s="96">
        <v>72686</v>
      </c>
      <c r="D43" s="96" t="b">
        <v>1</v>
      </c>
      <c r="E43" t="s">
        <v>232</v>
      </c>
      <c r="F43" s="89" t="s">
        <v>2482</v>
      </c>
      <c r="G43" s="104"/>
      <c r="H43" s="105"/>
      <c r="I43" s="105"/>
      <c r="J43" s="105"/>
      <c r="K43" s="104"/>
      <c r="L43" s="104"/>
      <c r="M43" s="104"/>
      <c r="N43" s="104"/>
      <c r="O43" s="104"/>
    </row>
    <row r="44" spans="1:15" x14ac:dyDescent="0.25">
      <c r="A44" s="102" t="s">
        <v>223</v>
      </c>
      <c r="B44" s="96">
        <v>42736</v>
      </c>
      <c r="C44" s="96">
        <v>72686</v>
      </c>
      <c r="D44" s="96" t="b">
        <v>1</v>
      </c>
      <c r="E44" t="s">
        <v>224</v>
      </c>
      <c r="F44" s="89" t="s">
        <v>2482</v>
      </c>
      <c r="G44" s="104"/>
      <c r="H44" s="105"/>
      <c r="I44" s="105"/>
      <c r="J44" s="105"/>
      <c r="K44" s="104"/>
      <c r="L44" s="104"/>
      <c r="M44" s="104"/>
      <c r="N44" s="104"/>
      <c r="O44" s="104"/>
    </row>
    <row r="45" spans="1:15" x14ac:dyDescent="0.25">
      <c r="A45" s="102" t="s">
        <v>267</v>
      </c>
      <c r="B45" s="96">
        <v>42736</v>
      </c>
      <c r="C45" s="96">
        <v>72686</v>
      </c>
      <c r="D45" s="96" t="b">
        <v>1</v>
      </c>
      <c r="E45" t="s">
        <v>268</v>
      </c>
      <c r="F45" s="89" t="s">
        <v>2482</v>
      </c>
      <c r="G45" s="104"/>
      <c r="H45" s="105"/>
      <c r="I45" s="105"/>
      <c r="J45" s="105"/>
      <c r="K45" s="104"/>
      <c r="L45" s="104"/>
      <c r="M45" s="104"/>
      <c r="N45" s="104"/>
      <c r="O45" s="104"/>
    </row>
    <row r="46" spans="1:15" x14ac:dyDescent="0.25">
      <c r="A46" s="102" t="s">
        <v>233</v>
      </c>
      <c r="B46" s="96">
        <v>42736</v>
      </c>
      <c r="C46" s="96">
        <v>72686</v>
      </c>
      <c r="D46" s="96" t="b">
        <v>1</v>
      </c>
      <c r="E46" t="s">
        <v>234</v>
      </c>
      <c r="F46" s="89" t="s">
        <v>2482</v>
      </c>
      <c r="G46" s="104"/>
      <c r="H46" s="105"/>
      <c r="I46" s="105"/>
      <c r="J46" s="105"/>
      <c r="K46" s="104"/>
      <c r="L46" s="104"/>
      <c r="M46" s="104"/>
      <c r="N46" s="104"/>
      <c r="O46" s="104"/>
    </row>
    <row r="47" spans="1:15" x14ac:dyDescent="0.25">
      <c r="A47" s="102" t="s">
        <v>241</v>
      </c>
      <c r="B47" s="96">
        <v>42736</v>
      </c>
      <c r="C47" s="96">
        <v>72686</v>
      </c>
      <c r="D47" s="96" t="b">
        <v>1</v>
      </c>
      <c r="E47" t="s">
        <v>242</v>
      </c>
      <c r="F47" s="89" t="s">
        <v>2482</v>
      </c>
      <c r="G47" s="104"/>
      <c r="H47" s="105"/>
      <c r="I47" s="105"/>
      <c r="J47" s="105"/>
      <c r="K47" s="104"/>
      <c r="L47" s="104"/>
      <c r="M47" s="104"/>
      <c r="N47" s="104"/>
      <c r="O47" s="104"/>
    </row>
    <row r="48" spans="1:15" x14ac:dyDescent="0.25">
      <c r="A48" s="102" t="s">
        <v>289</v>
      </c>
      <c r="B48" s="96">
        <v>42736</v>
      </c>
      <c r="C48" s="96">
        <v>72686</v>
      </c>
      <c r="D48" s="96" t="b">
        <v>1</v>
      </c>
      <c r="E48" t="s">
        <v>290</v>
      </c>
      <c r="F48" s="89" t="s">
        <v>2482</v>
      </c>
      <c r="G48" s="104"/>
      <c r="H48" s="105"/>
      <c r="I48" s="105"/>
      <c r="J48" s="105"/>
      <c r="K48" s="104"/>
      <c r="L48" s="104"/>
      <c r="M48" s="104"/>
      <c r="N48" s="104"/>
      <c r="O48" s="104"/>
    </row>
    <row r="49" spans="1:15" x14ac:dyDescent="0.25">
      <c r="A49" s="102" t="s">
        <v>271</v>
      </c>
      <c r="B49" s="96">
        <v>42736</v>
      </c>
      <c r="C49" s="96">
        <v>72686</v>
      </c>
      <c r="D49" s="96" t="b">
        <v>1</v>
      </c>
      <c r="E49" t="s">
        <v>272</v>
      </c>
      <c r="F49" s="89" t="s">
        <v>2482</v>
      </c>
      <c r="G49" s="104"/>
      <c r="H49" s="105"/>
      <c r="I49" s="105"/>
      <c r="J49" s="105"/>
      <c r="K49" s="104"/>
      <c r="L49" s="104"/>
      <c r="M49" s="104"/>
      <c r="N49" s="104"/>
      <c r="O49" s="104"/>
    </row>
    <row r="50" spans="1:15" x14ac:dyDescent="0.25">
      <c r="A50" s="102" t="s">
        <v>203</v>
      </c>
      <c r="B50" s="96">
        <v>42736</v>
      </c>
      <c r="C50" s="96">
        <v>72686</v>
      </c>
      <c r="D50" s="96" t="b">
        <v>1</v>
      </c>
      <c r="E50" t="s">
        <v>204</v>
      </c>
      <c r="F50" s="89" t="s">
        <v>2482</v>
      </c>
      <c r="G50" s="104"/>
      <c r="H50" s="105"/>
      <c r="I50" s="105"/>
      <c r="J50" s="105"/>
      <c r="K50" s="104"/>
      <c r="L50" s="104"/>
      <c r="M50" s="104"/>
      <c r="N50" s="104"/>
      <c r="O50" s="104"/>
    </row>
    <row r="51" spans="1:15" x14ac:dyDescent="0.25">
      <c r="A51" s="102" t="s">
        <v>191</v>
      </c>
      <c r="B51" s="96">
        <v>42736</v>
      </c>
      <c r="C51" s="96">
        <v>72686</v>
      </c>
      <c r="D51" s="96" t="b">
        <v>1</v>
      </c>
      <c r="E51" t="s">
        <v>192</v>
      </c>
      <c r="F51" s="89" t="s">
        <v>2482</v>
      </c>
      <c r="G51" s="104"/>
      <c r="H51" s="105"/>
      <c r="I51" s="105"/>
      <c r="J51" s="105"/>
      <c r="K51" s="104"/>
      <c r="L51" s="104"/>
      <c r="M51" s="104"/>
      <c r="N51" s="104"/>
      <c r="O51" s="104"/>
    </row>
    <row r="52" spans="1:15" x14ac:dyDescent="0.25">
      <c r="A52" s="102" t="s">
        <v>219</v>
      </c>
      <c r="B52" s="101">
        <v>42736</v>
      </c>
      <c r="C52" s="96">
        <v>72686</v>
      </c>
      <c r="D52" s="96" t="b">
        <v>1</v>
      </c>
      <c r="E52" t="s">
        <v>220</v>
      </c>
      <c r="F52" s="89" t="s">
        <v>2482</v>
      </c>
      <c r="G52" s="104"/>
      <c r="H52" s="105"/>
      <c r="I52" s="105"/>
      <c r="J52" s="105"/>
      <c r="K52" s="104"/>
      <c r="L52" s="104"/>
      <c r="M52" s="104"/>
      <c r="N52" s="104"/>
      <c r="O52" s="104"/>
    </row>
    <row r="53" spans="1:15" x14ac:dyDescent="0.25">
      <c r="A53" s="102" t="s">
        <v>209</v>
      </c>
      <c r="B53" s="96">
        <v>42736</v>
      </c>
      <c r="C53" s="96">
        <v>72686</v>
      </c>
      <c r="D53" s="96" t="b">
        <v>1</v>
      </c>
      <c r="E53" t="s">
        <v>210</v>
      </c>
      <c r="F53" s="89" t="s">
        <v>2482</v>
      </c>
      <c r="G53" s="104"/>
      <c r="H53" s="105"/>
      <c r="I53" s="105"/>
      <c r="J53" s="105"/>
      <c r="K53" s="104"/>
      <c r="L53" s="104"/>
      <c r="M53" s="104"/>
      <c r="N53" s="104"/>
      <c r="O53" s="104"/>
    </row>
    <row r="54" spans="1:15" x14ac:dyDescent="0.25">
      <c r="A54" s="102" t="s">
        <v>279</v>
      </c>
      <c r="B54" s="96">
        <v>42736</v>
      </c>
      <c r="C54" s="96">
        <v>72686</v>
      </c>
      <c r="D54" s="96" t="b">
        <v>1</v>
      </c>
      <c r="E54" t="s">
        <v>280</v>
      </c>
      <c r="F54" s="89" t="s">
        <v>2482</v>
      </c>
      <c r="G54" s="104"/>
      <c r="H54" s="105"/>
      <c r="I54" s="105"/>
      <c r="J54" s="105"/>
      <c r="K54" s="104"/>
      <c r="L54" s="104"/>
      <c r="M54" s="104"/>
      <c r="N54" s="104"/>
      <c r="O54" s="104"/>
    </row>
    <row r="55" spans="1:15" x14ac:dyDescent="0.25">
      <c r="A55" s="102" t="s">
        <v>307</v>
      </c>
      <c r="B55" s="96">
        <v>42736</v>
      </c>
      <c r="C55" s="96">
        <v>72686</v>
      </c>
      <c r="D55" s="96" t="b">
        <v>1</v>
      </c>
      <c r="E55" t="s">
        <v>308</v>
      </c>
      <c r="F55" s="89" t="s">
        <v>2482</v>
      </c>
      <c r="G55" s="104"/>
      <c r="H55" s="105"/>
      <c r="I55" s="105"/>
      <c r="J55" s="105"/>
      <c r="K55" s="104"/>
      <c r="L55" s="104"/>
      <c r="M55" s="104"/>
      <c r="N55" s="104"/>
      <c r="O55" s="104"/>
    </row>
    <row r="56" spans="1:15" x14ac:dyDescent="0.25">
      <c r="A56" s="102" t="s">
        <v>253</v>
      </c>
      <c r="B56" s="101">
        <v>42736</v>
      </c>
      <c r="C56" s="96">
        <v>72686</v>
      </c>
      <c r="D56" s="96" t="b">
        <v>1</v>
      </c>
      <c r="E56" t="s">
        <v>254</v>
      </c>
      <c r="F56" s="89" t="s">
        <v>2482</v>
      </c>
      <c r="G56" s="104"/>
      <c r="H56" s="105"/>
      <c r="I56" s="105"/>
      <c r="J56" s="105"/>
      <c r="K56" s="104"/>
      <c r="L56" s="104"/>
      <c r="M56" s="104"/>
      <c r="N56" s="104"/>
      <c r="O56" s="104"/>
    </row>
    <row r="57" spans="1:15" x14ac:dyDescent="0.25">
      <c r="A57" s="102" t="s">
        <v>235</v>
      </c>
      <c r="B57" s="96">
        <v>42736</v>
      </c>
      <c r="C57" s="96">
        <v>72686</v>
      </c>
      <c r="D57" s="96" t="b">
        <v>1</v>
      </c>
      <c r="E57" t="s">
        <v>236</v>
      </c>
      <c r="F57" s="89" t="s">
        <v>2482</v>
      </c>
      <c r="G57" s="104"/>
      <c r="H57" s="105"/>
      <c r="I57" s="105"/>
      <c r="J57" s="105"/>
      <c r="K57" s="104"/>
      <c r="L57" s="104"/>
      <c r="M57" s="104"/>
      <c r="N57" s="104"/>
      <c r="O57" s="104"/>
    </row>
    <row r="58" spans="1:15" x14ac:dyDescent="0.25">
      <c r="A58" s="102" t="s">
        <v>281</v>
      </c>
      <c r="B58" s="96">
        <v>42736</v>
      </c>
      <c r="C58" s="96">
        <v>72686</v>
      </c>
      <c r="D58" s="96" t="b">
        <v>1</v>
      </c>
      <c r="E58" t="s">
        <v>282</v>
      </c>
      <c r="F58" s="89" t="s">
        <v>2482</v>
      </c>
      <c r="G58" s="104"/>
      <c r="H58" s="105"/>
      <c r="I58" s="105"/>
      <c r="J58" s="105"/>
      <c r="K58" s="104"/>
      <c r="L58" s="104"/>
      <c r="M58" s="104"/>
      <c r="N58" s="104"/>
      <c r="O58" s="104"/>
    </row>
    <row r="59" spans="1:15" x14ac:dyDescent="0.25">
      <c r="A59" s="102" t="s">
        <v>163</v>
      </c>
      <c r="B59" s="101">
        <v>42736</v>
      </c>
      <c r="C59" s="96">
        <v>72686</v>
      </c>
      <c r="D59" s="96" t="b">
        <v>1</v>
      </c>
      <c r="E59" t="s">
        <v>164</v>
      </c>
      <c r="F59" s="89" t="s">
        <v>2482</v>
      </c>
      <c r="G59" s="104"/>
      <c r="H59" s="105"/>
      <c r="I59" s="105"/>
      <c r="J59" s="105"/>
      <c r="K59" s="104"/>
      <c r="L59" s="104"/>
      <c r="M59" s="104"/>
      <c r="N59" s="104"/>
      <c r="O59" s="104"/>
    </row>
    <row r="60" spans="1:15" x14ac:dyDescent="0.25">
      <c r="A60" s="102" t="s">
        <v>329</v>
      </c>
      <c r="B60" s="101">
        <v>42736</v>
      </c>
      <c r="C60" s="96">
        <v>72686</v>
      </c>
      <c r="D60" s="96" t="b">
        <v>1</v>
      </c>
      <c r="E60" t="s">
        <v>330</v>
      </c>
      <c r="F60" s="89" t="s">
        <v>2482</v>
      </c>
      <c r="G60" s="104"/>
      <c r="H60" s="105"/>
      <c r="I60" s="105"/>
      <c r="J60" s="105"/>
      <c r="K60" s="104"/>
      <c r="L60" s="104"/>
      <c r="M60" s="104"/>
      <c r="N60" s="104"/>
      <c r="O60" s="104"/>
    </row>
    <row r="61" spans="1:15" x14ac:dyDescent="0.25">
      <c r="A61" s="102" t="s">
        <v>277</v>
      </c>
      <c r="B61" s="101">
        <v>42736</v>
      </c>
      <c r="C61" s="96">
        <v>72686</v>
      </c>
      <c r="D61" s="96" t="b">
        <v>1</v>
      </c>
      <c r="E61" t="s">
        <v>278</v>
      </c>
      <c r="F61" s="89" t="s">
        <v>2482</v>
      </c>
      <c r="G61" s="104"/>
      <c r="H61" s="105"/>
      <c r="I61" s="105"/>
      <c r="J61" s="105"/>
      <c r="K61" s="104"/>
      <c r="L61" s="104"/>
      <c r="M61" s="104"/>
      <c r="N61" s="104"/>
      <c r="O61" s="104"/>
    </row>
    <row r="62" spans="1:15" x14ac:dyDescent="0.25">
      <c r="A62" s="102" t="s">
        <v>259</v>
      </c>
      <c r="B62" s="96">
        <v>42736</v>
      </c>
      <c r="C62" s="96">
        <v>72686</v>
      </c>
      <c r="D62" s="96" t="b">
        <v>1</v>
      </c>
      <c r="E62" t="s">
        <v>260</v>
      </c>
      <c r="F62" s="89" t="s">
        <v>2482</v>
      </c>
      <c r="G62" s="104"/>
      <c r="H62" s="105"/>
      <c r="I62" s="105"/>
      <c r="J62" s="105"/>
      <c r="K62" s="104"/>
      <c r="L62" s="104"/>
      <c r="M62" s="104"/>
      <c r="N62" s="104"/>
      <c r="O62" s="104"/>
    </row>
    <row r="63" spans="1:15" x14ac:dyDescent="0.25">
      <c r="A63" s="102" t="s">
        <v>297</v>
      </c>
      <c r="B63" s="96">
        <v>42736</v>
      </c>
      <c r="C63" s="96">
        <v>72686</v>
      </c>
      <c r="D63" s="96" t="b">
        <v>1</v>
      </c>
      <c r="E63" t="s">
        <v>298</v>
      </c>
      <c r="F63" s="89" t="s">
        <v>2482</v>
      </c>
      <c r="G63" s="104"/>
      <c r="H63" s="105"/>
      <c r="I63" s="105"/>
      <c r="J63" s="105"/>
      <c r="K63" s="104"/>
      <c r="L63" s="104"/>
      <c r="M63" s="104"/>
      <c r="N63" s="104"/>
      <c r="O63" s="104"/>
    </row>
    <row r="64" spans="1:15" x14ac:dyDescent="0.25">
      <c r="A64" s="102" t="s">
        <v>261</v>
      </c>
      <c r="B64" s="96">
        <v>42736</v>
      </c>
      <c r="C64" s="96">
        <v>72686</v>
      </c>
      <c r="D64" s="96" t="b">
        <v>1</v>
      </c>
      <c r="E64" t="s">
        <v>262</v>
      </c>
      <c r="F64" s="89" t="s">
        <v>2482</v>
      </c>
      <c r="G64" s="104"/>
      <c r="H64" s="105"/>
      <c r="I64" s="105"/>
      <c r="J64" s="105"/>
      <c r="K64" s="104"/>
      <c r="L64" s="104"/>
      <c r="M64" s="104"/>
      <c r="N64" s="104"/>
      <c r="O64" s="104"/>
    </row>
    <row r="65" spans="1:15" x14ac:dyDescent="0.25">
      <c r="A65" s="102" t="s">
        <v>197</v>
      </c>
      <c r="B65" s="96">
        <v>42736</v>
      </c>
      <c r="C65" s="96">
        <v>72686</v>
      </c>
      <c r="D65" s="96" t="b">
        <v>1</v>
      </c>
      <c r="E65" t="s">
        <v>198</v>
      </c>
      <c r="F65" s="89" t="s">
        <v>2482</v>
      </c>
      <c r="G65" s="104"/>
      <c r="H65" s="105"/>
      <c r="I65" s="105"/>
      <c r="J65" s="105"/>
      <c r="K65" s="104"/>
      <c r="L65" s="104"/>
      <c r="M65" s="104"/>
      <c r="N65" s="104"/>
      <c r="O65" s="104"/>
    </row>
    <row r="66" spans="1:15" x14ac:dyDescent="0.25">
      <c r="A66" s="102" t="s">
        <v>291</v>
      </c>
      <c r="B66" s="96">
        <v>42736</v>
      </c>
      <c r="C66" s="96">
        <v>72686</v>
      </c>
      <c r="D66" s="96" t="b">
        <v>1</v>
      </c>
      <c r="E66" t="s">
        <v>292</v>
      </c>
      <c r="F66" s="89" t="s">
        <v>2482</v>
      </c>
      <c r="G66" s="104"/>
      <c r="H66" s="105"/>
      <c r="I66" s="105"/>
      <c r="J66" s="105"/>
      <c r="K66" s="104"/>
      <c r="L66" s="104"/>
      <c r="M66" s="104"/>
      <c r="N66" s="104"/>
      <c r="O66" s="104"/>
    </row>
    <row r="67" spans="1:15" x14ac:dyDescent="0.25">
      <c r="A67" s="102" t="s">
        <v>269</v>
      </c>
      <c r="B67" s="101">
        <v>42736</v>
      </c>
      <c r="C67" s="96">
        <v>72686</v>
      </c>
      <c r="D67" s="96" t="b">
        <v>1</v>
      </c>
      <c r="E67" t="s">
        <v>270</v>
      </c>
      <c r="F67" s="89" t="s">
        <v>2482</v>
      </c>
      <c r="G67" s="104"/>
      <c r="H67" s="105"/>
      <c r="I67" s="105"/>
      <c r="J67" s="105"/>
      <c r="K67" s="104"/>
      <c r="L67" s="104"/>
      <c r="M67" s="104"/>
      <c r="N67" s="104"/>
      <c r="O67" s="104"/>
    </row>
    <row r="68" spans="1:15" x14ac:dyDescent="0.25">
      <c r="A68" s="76" t="s">
        <v>181</v>
      </c>
      <c r="B68" s="103">
        <v>42736</v>
      </c>
      <c r="C68" s="96">
        <v>72686</v>
      </c>
      <c r="D68" s="96" t="b">
        <v>1</v>
      </c>
      <c r="E68" t="s">
        <v>182</v>
      </c>
      <c r="F68" s="89" t="s">
        <v>2482</v>
      </c>
      <c r="G68" s="104"/>
      <c r="H68" s="105"/>
      <c r="I68" s="105"/>
      <c r="J68" s="105"/>
      <c r="K68" s="104"/>
      <c r="L68" s="104"/>
      <c r="M68" s="104"/>
      <c r="N68" s="104"/>
      <c r="O68" s="104"/>
    </row>
    <row r="69" spans="1:15" x14ac:dyDescent="0.25">
      <c r="A69" s="76" t="s">
        <v>167</v>
      </c>
      <c r="B69" s="103">
        <v>42736</v>
      </c>
      <c r="C69" s="96">
        <v>72686</v>
      </c>
      <c r="D69" s="96" t="b">
        <v>1</v>
      </c>
      <c r="E69" t="s">
        <v>168</v>
      </c>
      <c r="F69" s="89" t="s">
        <v>2482</v>
      </c>
      <c r="G69" s="104"/>
      <c r="H69" s="105"/>
      <c r="I69" s="105"/>
      <c r="J69" s="105"/>
      <c r="K69" s="104"/>
      <c r="L69" s="104"/>
      <c r="M69" s="104"/>
      <c r="N69" s="104"/>
      <c r="O69" s="104"/>
    </row>
    <row r="70" spans="1:15" x14ac:dyDescent="0.25">
      <c r="A70" s="102" t="s">
        <v>217</v>
      </c>
      <c r="B70" s="101">
        <v>42736</v>
      </c>
      <c r="C70" s="96">
        <v>72686</v>
      </c>
      <c r="D70" s="96" t="b">
        <v>1</v>
      </c>
      <c r="E70" t="s">
        <v>218</v>
      </c>
      <c r="F70" s="89" t="s">
        <v>2482</v>
      </c>
      <c r="G70" s="104"/>
      <c r="H70" s="105"/>
      <c r="I70" s="105"/>
      <c r="J70" s="105"/>
      <c r="K70" s="104"/>
      <c r="L70" s="104"/>
      <c r="M70" s="104"/>
      <c r="N70" s="104"/>
      <c r="O70" s="104"/>
    </row>
    <row r="71" spans="1:15" x14ac:dyDescent="0.25">
      <c r="A71" s="102" t="s">
        <v>265</v>
      </c>
      <c r="B71" s="96">
        <v>42736</v>
      </c>
      <c r="C71" s="96">
        <v>72686</v>
      </c>
      <c r="D71" s="96" t="b">
        <v>1</v>
      </c>
      <c r="E71" t="s">
        <v>266</v>
      </c>
      <c r="F71" s="89" t="s">
        <v>2482</v>
      </c>
      <c r="G71" s="104"/>
      <c r="H71" s="105"/>
      <c r="I71" s="105"/>
      <c r="J71" s="105"/>
      <c r="K71" s="104"/>
      <c r="L71" s="104"/>
      <c r="M71" s="104"/>
      <c r="N71" s="104"/>
      <c r="O71" s="104"/>
    </row>
    <row r="72" spans="1:15" x14ac:dyDescent="0.25">
      <c r="A72" s="102" t="s">
        <v>173</v>
      </c>
      <c r="B72" s="96">
        <v>42736</v>
      </c>
      <c r="C72" s="96">
        <v>72686</v>
      </c>
      <c r="D72" s="96" t="b">
        <v>1</v>
      </c>
      <c r="E72" t="s">
        <v>174</v>
      </c>
      <c r="F72" s="89" t="s">
        <v>2482</v>
      </c>
      <c r="G72" s="104"/>
      <c r="H72" s="105"/>
      <c r="I72" s="105"/>
      <c r="J72" s="105"/>
      <c r="K72" s="104"/>
      <c r="L72" s="104"/>
      <c r="M72" s="104"/>
      <c r="N72" s="104"/>
      <c r="O72" s="104"/>
    </row>
    <row r="73" spans="1:15" x14ac:dyDescent="0.25">
      <c r="A73" s="102" t="s">
        <v>255</v>
      </c>
      <c r="B73" s="101">
        <v>42736</v>
      </c>
      <c r="C73" s="96">
        <v>72686</v>
      </c>
      <c r="D73" s="96" t="b">
        <v>1</v>
      </c>
      <c r="E73" t="s">
        <v>256</v>
      </c>
      <c r="F73" s="89" t="s">
        <v>2482</v>
      </c>
      <c r="G73" s="104"/>
      <c r="H73" s="105"/>
      <c r="I73" s="105"/>
      <c r="J73" s="105"/>
      <c r="K73" s="104"/>
      <c r="L73" s="104"/>
      <c r="M73" s="104"/>
      <c r="N73" s="104"/>
      <c r="O73" s="104"/>
    </row>
    <row r="74" spans="1:15" x14ac:dyDescent="0.25">
      <c r="A74" s="102" t="s">
        <v>293</v>
      </c>
      <c r="B74" s="96">
        <v>42736</v>
      </c>
      <c r="C74" s="96">
        <v>72686</v>
      </c>
      <c r="D74" s="96" t="b">
        <v>1</v>
      </c>
      <c r="E74" t="s">
        <v>294</v>
      </c>
      <c r="F74" s="89" t="s">
        <v>2482</v>
      </c>
      <c r="G74" s="104"/>
      <c r="H74" s="105"/>
      <c r="I74" s="105"/>
      <c r="J74" s="105"/>
      <c r="K74" s="104"/>
      <c r="L74" s="104"/>
      <c r="M74" s="104"/>
      <c r="N74" s="104"/>
      <c r="O74" s="104"/>
    </row>
    <row r="75" spans="1:15" x14ac:dyDescent="0.25">
      <c r="A75" s="102" t="s">
        <v>237</v>
      </c>
      <c r="B75" s="96">
        <v>42736</v>
      </c>
      <c r="C75" s="96">
        <v>72686</v>
      </c>
      <c r="D75" s="96" t="b">
        <v>1</v>
      </c>
      <c r="E75" t="s">
        <v>238</v>
      </c>
      <c r="F75" s="89" t="s">
        <v>2482</v>
      </c>
      <c r="G75" s="104"/>
      <c r="H75" s="105"/>
      <c r="I75" s="105"/>
      <c r="J75" s="105"/>
      <c r="K75" s="104"/>
      <c r="L75" s="104"/>
      <c r="M75" s="104"/>
      <c r="N75" s="104"/>
      <c r="O75" s="104"/>
    </row>
    <row r="76" spans="1:15" x14ac:dyDescent="0.25">
      <c r="A76" s="102" t="s">
        <v>189</v>
      </c>
      <c r="B76" s="101">
        <v>42736</v>
      </c>
      <c r="C76" s="96">
        <v>72686</v>
      </c>
      <c r="D76" s="96" t="b">
        <v>1</v>
      </c>
      <c r="E76" t="s">
        <v>190</v>
      </c>
      <c r="F76" s="89" t="s">
        <v>2482</v>
      </c>
      <c r="G76" s="104"/>
      <c r="H76" s="105"/>
      <c r="I76" s="105"/>
      <c r="J76" s="105"/>
      <c r="K76" s="104"/>
      <c r="L76" s="104"/>
      <c r="M76" s="104"/>
      <c r="N76" s="104"/>
      <c r="O76" s="104"/>
    </row>
    <row r="77" spans="1:15" x14ac:dyDescent="0.25">
      <c r="A77" s="102" t="s">
        <v>211</v>
      </c>
      <c r="B77" s="96">
        <v>42736</v>
      </c>
      <c r="C77" s="96">
        <v>72686</v>
      </c>
      <c r="D77" s="96" t="b">
        <v>1</v>
      </c>
      <c r="E77" t="s">
        <v>212</v>
      </c>
      <c r="F77" s="89" t="s">
        <v>2482</v>
      </c>
      <c r="G77" s="104"/>
      <c r="H77" s="105"/>
      <c r="I77" s="105"/>
      <c r="J77" s="105"/>
      <c r="K77" s="104"/>
      <c r="L77" s="104"/>
      <c r="M77" s="104"/>
      <c r="N77" s="104"/>
      <c r="O77" s="104"/>
    </row>
    <row r="78" spans="1:15" x14ac:dyDescent="0.25">
      <c r="A78" s="102" t="s">
        <v>273</v>
      </c>
      <c r="B78" s="96">
        <v>42736</v>
      </c>
      <c r="C78" s="96">
        <v>72686</v>
      </c>
      <c r="D78" s="96" t="b">
        <v>1</v>
      </c>
      <c r="E78" t="s">
        <v>274</v>
      </c>
      <c r="F78" s="89" t="s">
        <v>2482</v>
      </c>
      <c r="G78" s="104"/>
      <c r="H78" s="105"/>
      <c r="I78" s="105"/>
      <c r="J78" s="105"/>
      <c r="K78" s="104"/>
      <c r="L78" s="104"/>
      <c r="M78" s="104"/>
      <c r="N78" s="104"/>
      <c r="O78" s="104"/>
    </row>
    <row r="79" spans="1:15" x14ac:dyDescent="0.25">
      <c r="A79" s="102" t="s">
        <v>325</v>
      </c>
      <c r="B79" s="96">
        <v>42736</v>
      </c>
      <c r="C79" s="96">
        <v>72686</v>
      </c>
      <c r="D79" s="96" t="b">
        <v>1</v>
      </c>
      <c r="E79" t="s">
        <v>326</v>
      </c>
      <c r="F79" s="89" t="s">
        <v>2482</v>
      </c>
      <c r="G79" s="104"/>
      <c r="H79" s="105"/>
      <c r="I79" s="105"/>
      <c r="J79" s="105"/>
      <c r="K79" s="104"/>
      <c r="L79" s="104"/>
      <c r="M79" s="104"/>
      <c r="N79" s="104"/>
      <c r="O79" s="104"/>
    </row>
    <row r="80" spans="1:15" x14ac:dyDescent="0.25">
      <c r="A80" s="102" t="s">
        <v>229</v>
      </c>
      <c r="B80" s="96">
        <v>42736</v>
      </c>
      <c r="C80" s="96">
        <v>72686</v>
      </c>
      <c r="D80" s="96" t="b">
        <v>1</v>
      </c>
      <c r="E80" t="s">
        <v>230</v>
      </c>
      <c r="F80" s="89" t="s">
        <v>2482</v>
      </c>
      <c r="G80" s="104"/>
      <c r="H80" s="105"/>
      <c r="I80" s="105"/>
      <c r="J80" s="105"/>
      <c r="K80" s="104"/>
      <c r="L80" s="104"/>
      <c r="M80" s="104"/>
      <c r="N80" s="104"/>
      <c r="O80" s="104"/>
    </row>
    <row r="81" spans="1:15" x14ac:dyDescent="0.25">
      <c r="A81" s="102" t="s">
        <v>169</v>
      </c>
      <c r="B81" s="96">
        <v>42736</v>
      </c>
      <c r="C81" s="96">
        <v>72686</v>
      </c>
      <c r="D81" s="96" t="b">
        <v>1</v>
      </c>
      <c r="E81" t="s">
        <v>170</v>
      </c>
      <c r="F81" s="89" t="s">
        <v>2482</v>
      </c>
      <c r="G81" s="104"/>
      <c r="H81" s="105"/>
      <c r="I81" s="105"/>
      <c r="J81" s="105"/>
      <c r="K81" s="104"/>
      <c r="L81" s="104"/>
      <c r="M81" s="104"/>
      <c r="N81" s="104"/>
      <c r="O81" s="104"/>
    </row>
    <row r="82" spans="1:15" x14ac:dyDescent="0.25">
      <c r="A82" s="102" t="s">
        <v>239</v>
      </c>
      <c r="B82" s="96">
        <v>42736</v>
      </c>
      <c r="C82" s="96">
        <v>72686</v>
      </c>
      <c r="D82" s="96" t="b">
        <v>1</v>
      </c>
      <c r="E82" t="s">
        <v>240</v>
      </c>
      <c r="F82" s="89" t="s">
        <v>2482</v>
      </c>
      <c r="G82" s="104"/>
      <c r="H82" s="105"/>
      <c r="I82" s="105"/>
      <c r="J82" s="105"/>
      <c r="K82" s="104"/>
      <c r="L82" s="104"/>
      <c r="M82" s="104"/>
      <c r="N82" s="104"/>
      <c r="O82" s="104"/>
    </row>
    <row r="83" spans="1:15" x14ac:dyDescent="0.25">
      <c r="A83" s="102" t="s">
        <v>285</v>
      </c>
      <c r="B83" s="96">
        <v>42736</v>
      </c>
      <c r="C83" s="96">
        <v>72686</v>
      </c>
      <c r="D83" s="96" t="b">
        <v>1</v>
      </c>
      <c r="E83" t="s">
        <v>286</v>
      </c>
      <c r="F83" s="89" t="s">
        <v>2482</v>
      </c>
      <c r="G83" s="104"/>
      <c r="H83" s="105"/>
      <c r="I83" s="105"/>
      <c r="J83" s="105"/>
      <c r="K83" s="104"/>
      <c r="L83" s="104"/>
      <c r="M83" s="104"/>
      <c r="N83" s="104"/>
      <c r="O83" s="104"/>
    </row>
    <row r="84" spans="1:15" x14ac:dyDescent="0.25">
      <c r="A84" s="102" t="s">
        <v>301</v>
      </c>
      <c r="B84" s="96">
        <v>42736</v>
      </c>
      <c r="C84" s="96">
        <v>72686</v>
      </c>
      <c r="D84" s="96" t="b">
        <v>1</v>
      </c>
      <c r="E84" t="s">
        <v>302</v>
      </c>
      <c r="F84" s="89" t="s">
        <v>2482</v>
      </c>
      <c r="G84" s="104"/>
      <c r="H84" s="105"/>
      <c r="I84" s="105"/>
      <c r="J84" s="105"/>
      <c r="K84" s="104"/>
      <c r="L84" s="104"/>
      <c r="M84" s="104"/>
      <c r="N84" s="104"/>
      <c r="O84" s="104"/>
    </row>
    <row r="85" spans="1:15" x14ac:dyDescent="0.25">
      <c r="A85" s="102" t="s">
        <v>199</v>
      </c>
      <c r="B85" s="96">
        <v>42736</v>
      </c>
      <c r="C85" s="96">
        <v>72686</v>
      </c>
      <c r="D85" s="96" t="b">
        <v>1</v>
      </c>
      <c r="E85" t="s">
        <v>200</v>
      </c>
      <c r="F85" s="89" t="s">
        <v>2482</v>
      </c>
      <c r="G85" s="104"/>
      <c r="H85" s="105"/>
      <c r="I85" s="105"/>
      <c r="J85" s="105"/>
      <c r="K85" s="104"/>
      <c r="L85" s="104"/>
      <c r="M85" s="104"/>
      <c r="N85" s="104"/>
      <c r="O85" s="104"/>
    </row>
    <row r="86" spans="1:15" x14ac:dyDescent="0.25">
      <c r="A86" s="102" t="s">
        <v>251</v>
      </c>
      <c r="B86" s="96">
        <v>42736</v>
      </c>
      <c r="C86" s="96">
        <v>72686</v>
      </c>
      <c r="D86" s="96" t="b">
        <v>1</v>
      </c>
      <c r="E86" t="s">
        <v>252</v>
      </c>
      <c r="F86" s="89" t="s">
        <v>2482</v>
      </c>
      <c r="G86" s="104"/>
      <c r="H86" s="105"/>
      <c r="I86" s="105"/>
      <c r="J86" s="105"/>
      <c r="K86" s="104"/>
      <c r="L86" s="104"/>
      <c r="M86" s="104"/>
      <c r="N86" s="104"/>
      <c r="O86" s="104"/>
    </row>
    <row r="87" spans="1:15" x14ac:dyDescent="0.25">
      <c r="A87" s="102" t="s">
        <v>303</v>
      </c>
      <c r="B87" s="96">
        <v>42736</v>
      </c>
      <c r="C87" s="96">
        <v>72686</v>
      </c>
      <c r="D87" s="96" t="b">
        <v>1</v>
      </c>
      <c r="E87" t="s">
        <v>304</v>
      </c>
      <c r="F87" s="89" t="s">
        <v>2482</v>
      </c>
      <c r="G87" s="104"/>
      <c r="H87" s="105"/>
      <c r="I87" s="105"/>
      <c r="J87" s="105"/>
      <c r="K87" s="104"/>
      <c r="L87" s="104"/>
      <c r="M87" s="104"/>
      <c r="N87" s="104"/>
      <c r="O87" s="104"/>
    </row>
    <row r="88" spans="1:15" x14ac:dyDescent="0.25">
      <c r="A88" s="102" t="s">
        <v>205</v>
      </c>
      <c r="B88" s="101">
        <v>42736</v>
      </c>
      <c r="C88" s="96">
        <v>72686</v>
      </c>
      <c r="D88" s="96" t="b">
        <v>1</v>
      </c>
      <c r="E88" t="s">
        <v>206</v>
      </c>
      <c r="F88" s="89" t="s">
        <v>2482</v>
      </c>
      <c r="G88" s="104"/>
      <c r="H88" s="105"/>
      <c r="I88" s="105"/>
      <c r="J88" s="105"/>
      <c r="K88" s="104"/>
      <c r="L88" s="104"/>
      <c r="M88" s="104"/>
      <c r="N88" s="104"/>
      <c r="O88" s="104"/>
    </row>
    <row r="89" spans="1:15" x14ac:dyDescent="0.25">
      <c r="A89" s="102" t="s">
        <v>247</v>
      </c>
      <c r="B89" s="96">
        <v>42736</v>
      </c>
      <c r="C89" s="96">
        <v>72686</v>
      </c>
      <c r="D89" s="96" t="b">
        <v>1</v>
      </c>
      <c r="E89" t="s">
        <v>248</v>
      </c>
      <c r="F89" s="89" t="s">
        <v>2482</v>
      </c>
      <c r="G89" s="104"/>
      <c r="H89" s="105"/>
      <c r="I89" s="105"/>
      <c r="J89" s="105"/>
      <c r="K89" s="104"/>
      <c r="L89" s="104"/>
      <c r="M89" s="104"/>
      <c r="N89" s="104"/>
      <c r="O89" s="104"/>
    </row>
    <row r="90" spans="1:15" x14ac:dyDescent="0.25">
      <c r="A90" s="102" t="s">
        <v>331</v>
      </c>
      <c r="B90" s="96">
        <v>42736</v>
      </c>
      <c r="C90" s="96">
        <v>72686</v>
      </c>
      <c r="D90" s="96" t="b">
        <v>1</v>
      </c>
      <c r="E90" t="s">
        <v>332</v>
      </c>
      <c r="F90" s="89" t="s">
        <v>2482</v>
      </c>
      <c r="G90" s="104"/>
      <c r="H90" s="105"/>
      <c r="I90" s="105"/>
      <c r="J90" s="105"/>
      <c r="K90" s="104"/>
      <c r="L90" s="104"/>
      <c r="M90" s="104"/>
      <c r="N90" s="104"/>
      <c r="O90" s="104"/>
    </row>
    <row r="91" spans="1:15" x14ac:dyDescent="0.25">
      <c r="A91" s="31"/>
      <c r="B91" s="62"/>
      <c r="C91" s="62"/>
      <c r="D91" s="62"/>
      <c r="E91" s="30"/>
      <c r="F91" s="33"/>
      <c r="H91" s="66"/>
      <c r="I91" s="66"/>
    </row>
    <row r="92" spans="1:15" x14ac:dyDescent="0.25">
      <c r="A92" s="31"/>
      <c r="B92" s="62"/>
      <c r="C92" s="62"/>
      <c r="D92" s="62"/>
      <c r="E92" s="30"/>
      <c r="F92" s="33"/>
      <c r="H92" s="65"/>
      <c r="I92" s="65"/>
    </row>
    <row r="93" spans="1:15" x14ac:dyDescent="0.25">
      <c r="A93" s="31"/>
      <c r="B93" s="62"/>
      <c r="C93" s="62"/>
      <c r="D93" s="62"/>
      <c r="E93" s="30"/>
      <c r="F93" s="33"/>
      <c r="H93" s="65"/>
      <c r="I93" s="65"/>
    </row>
    <row r="94" spans="1:15" x14ac:dyDescent="0.25">
      <c r="A94" s="31"/>
      <c r="B94" s="62"/>
      <c r="C94" s="62"/>
      <c r="D94" s="62"/>
      <c r="E94" s="30"/>
      <c r="F94" s="33"/>
      <c r="H94" s="65"/>
      <c r="I94" s="65"/>
    </row>
    <row r="95" spans="1:15" x14ac:dyDescent="0.25">
      <c r="A95" s="31"/>
      <c r="B95" s="62"/>
      <c r="C95" s="62"/>
      <c r="D95" s="62"/>
      <c r="E95" s="30"/>
      <c r="F95" s="33"/>
      <c r="H95" s="65"/>
      <c r="I95" s="65"/>
    </row>
    <row r="96" spans="1:15" x14ac:dyDescent="0.25">
      <c r="A96" s="31"/>
      <c r="B96" s="64"/>
      <c r="C96" s="64"/>
      <c r="D96" s="62"/>
      <c r="E96" s="30"/>
      <c r="F96" s="33"/>
      <c r="H96" s="65"/>
      <c r="I96" s="65"/>
    </row>
    <row r="97" spans="1:9" x14ac:dyDescent="0.25">
      <c r="A97" s="31"/>
      <c r="B97" s="62"/>
      <c r="C97" s="62"/>
      <c r="D97" s="62"/>
      <c r="E97" s="30"/>
      <c r="F97" s="33"/>
      <c r="H97" s="65"/>
      <c r="I97" s="65"/>
    </row>
    <row r="98" spans="1:9" x14ac:dyDescent="0.25">
      <c r="A98" s="31"/>
      <c r="B98" s="62"/>
      <c r="C98" s="62"/>
      <c r="D98" s="62"/>
      <c r="E98" s="30"/>
      <c r="F98" s="33"/>
      <c r="H98" s="65"/>
      <c r="I98" s="65"/>
    </row>
    <row r="99" spans="1:9" x14ac:dyDescent="0.25">
      <c r="A99" s="31"/>
      <c r="B99" s="62"/>
      <c r="C99" s="62"/>
      <c r="D99" s="62"/>
      <c r="E99" s="30"/>
      <c r="F99" s="33"/>
      <c r="H99" s="65"/>
      <c r="I99" s="65"/>
    </row>
    <row r="100" spans="1:9" x14ac:dyDescent="0.25">
      <c r="A100" s="31"/>
      <c r="B100" s="64"/>
      <c r="C100" s="64"/>
      <c r="D100" s="62"/>
      <c r="E100" s="30"/>
      <c r="F100" s="33"/>
      <c r="H100" s="65"/>
      <c r="I100" s="65"/>
    </row>
    <row r="101" spans="1:9" x14ac:dyDescent="0.25">
      <c r="A101" s="31"/>
      <c r="B101" s="62"/>
      <c r="C101" s="62"/>
      <c r="D101" s="62"/>
      <c r="E101" s="30"/>
      <c r="F101" s="33"/>
      <c r="H101" s="65"/>
      <c r="I101" s="65"/>
    </row>
    <row r="102" spans="1:9" x14ac:dyDescent="0.25">
      <c r="A102" s="31"/>
      <c r="B102" s="62"/>
      <c r="C102" s="62"/>
      <c r="D102" s="62"/>
      <c r="E102" s="30"/>
      <c r="F102" s="33"/>
      <c r="H102" s="65"/>
      <c r="I102" s="65"/>
    </row>
    <row r="103" spans="1:9" x14ac:dyDescent="0.25">
      <c r="A103" s="31"/>
      <c r="B103" s="64"/>
      <c r="C103" s="64"/>
      <c r="D103" s="62"/>
      <c r="E103" s="30"/>
      <c r="F103" s="33"/>
      <c r="H103" s="65"/>
      <c r="I103" s="65"/>
    </row>
    <row r="104" spans="1:9" x14ac:dyDescent="0.25">
      <c r="A104" s="31"/>
      <c r="B104" s="64"/>
      <c r="C104" s="64"/>
      <c r="D104" s="62"/>
      <c r="E104" s="30"/>
      <c r="F104" s="33"/>
      <c r="H104" s="65"/>
      <c r="I104" s="65"/>
    </row>
    <row r="105" spans="1:9" x14ac:dyDescent="0.25">
      <c r="A105" s="31"/>
      <c r="B105" s="62"/>
      <c r="C105" s="62"/>
      <c r="D105" s="62"/>
      <c r="E105" s="30"/>
      <c r="F105" s="33"/>
      <c r="H105" s="65"/>
      <c r="I105" s="65"/>
    </row>
    <row r="106" spans="1:9" x14ac:dyDescent="0.25">
      <c r="A106" s="31"/>
      <c r="B106" s="62"/>
      <c r="C106" s="62"/>
      <c r="D106" s="62"/>
      <c r="E106" s="30"/>
      <c r="F106" s="33"/>
      <c r="H106" s="65"/>
      <c r="I106" s="65"/>
    </row>
    <row r="107" spans="1:9" x14ac:dyDescent="0.25">
      <c r="A107" s="31"/>
      <c r="B107" s="62"/>
      <c r="C107" s="62"/>
      <c r="D107" s="62"/>
      <c r="E107" s="30"/>
      <c r="F107" s="33"/>
      <c r="H107" s="65"/>
      <c r="I107" s="65"/>
    </row>
    <row r="108" spans="1:9" x14ac:dyDescent="0.25">
      <c r="A108" s="31"/>
      <c r="B108" s="62"/>
      <c r="C108" s="62"/>
      <c r="D108" s="62"/>
      <c r="E108" s="30"/>
      <c r="F108" s="33"/>
      <c r="H108" s="65"/>
      <c r="I108" s="65"/>
    </row>
    <row r="109" spans="1:9" x14ac:dyDescent="0.25">
      <c r="A109" s="31"/>
      <c r="B109" s="62"/>
      <c r="C109" s="62"/>
      <c r="D109" s="62"/>
      <c r="E109" s="30"/>
      <c r="F109" s="33"/>
      <c r="H109" s="65"/>
      <c r="I109" s="65"/>
    </row>
    <row r="110" spans="1:9" x14ac:dyDescent="0.25">
      <c r="A110" s="31"/>
      <c r="B110" s="62"/>
      <c r="C110" s="62"/>
      <c r="D110" s="62"/>
      <c r="E110" s="30"/>
      <c r="F110" s="33"/>
      <c r="H110" s="65"/>
      <c r="I110" s="65"/>
    </row>
    <row r="111" spans="1:9" x14ac:dyDescent="0.25">
      <c r="A111" s="31"/>
      <c r="B111" s="62"/>
      <c r="C111" s="62"/>
      <c r="D111" s="62"/>
      <c r="E111" s="30"/>
      <c r="F111" s="33"/>
      <c r="H111" s="65"/>
      <c r="I111" s="65"/>
    </row>
    <row r="112" spans="1:9" x14ac:dyDescent="0.25">
      <c r="A112" s="31"/>
      <c r="B112" s="64"/>
      <c r="C112" s="62"/>
      <c r="D112" s="62"/>
      <c r="E112" s="30"/>
      <c r="F112" s="33"/>
      <c r="H112" s="65"/>
      <c r="I112" s="65"/>
    </row>
    <row r="113" spans="1:9" x14ac:dyDescent="0.25">
      <c r="A113" s="31"/>
      <c r="B113" s="62"/>
      <c r="C113" s="62"/>
      <c r="D113" s="62"/>
      <c r="E113" s="30"/>
      <c r="F113" s="33"/>
      <c r="H113" s="65"/>
      <c r="I113" s="65"/>
    </row>
    <row r="114" spans="1:9" x14ac:dyDescent="0.25">
      <c r="A114" s="31"/>
      <c r="B114" s="62"/>
      <c r="C114" s="62"/>
      <c r="D114" s="62"/>
      <c r="E114" s="30"/>
      <c r="F114" s="33"/>
      <c r="H114" s="65"/>
      <c r="I114" s="65"/>
    </row>
    <row r="115" spans="1:9" x14ac:dyDescent="0.25">
      <c r="A115" s="31"/>
      <c r="B115" s="62"/>
      <c r="C115" s="62"/>
      <c r="D115" s="62"/>
      <c r="E115" s="30"/>
      <c r="F115" s="33"/>
      <c r="H115" s="65"/>
      <c r="I115" s="65"/>
    </row>
    <row r="116" spans="1:9" x14ac:dyDescent="0.25">
      <c r="A116" s="31"/>
      <c r="B116" s="62"/>
      <c r="C116" s="62"/>
      <c r="D116" s="62"/>
      <c r="E116" s="30"/>
      <c r="F116" s="33"/>
      <c r="H116" s="65"/>
      <c r="I116" s="65"/>
    </row>
    <row r="117" spans="1:9" x14ac:dyDescent="0.25">
      <c r="A117" s="31"/>
      <c r="B117" s="62"/>
      <c r="C117" s="62"/>
      <c r="D117" s="62"/>
      <c r="E117" s="30"/>
      <c r="F117" s="33"/>
      <c r="H117" s="65"/>
      <c r="I117" s="65"/>
    </row>
    <row r="118" spans="1:9" x14ac:dyDescent="0.25">
      <c r="A118" s="31"/>
      <c r="B118" s="62"/>
      <c r="C118" s="62"/>
      <c r="D118" s="62"/>
      <c r="E118" s="30"/>
      <c r="F118" s="33"/>
      <c r="H118" s="65"/>
      <c r="I118" s="65"/>
    </row>
    <row r="119" spans="1:9" x14ac:dyDescent="0.25">
      <c r="A119" s="31"/>
      <c r="B119" s="64"/>
      <c r="C119" s="64"/>
      <c r="D119" s="62"/>
      <c r="E119" s="30"/>
      <c r="F119" s="33"/>
      <c r="H119" s="65"/>
      <c r="I119" s="65"/>
    </row>
    <row r="120" spans="1:9" x14ac:dyDescent="0.25">
      <c r="A120" s="31"/>
      <c r="B120" s="62"/>
      <c r="C120" s="62"/>
      <c r="D120" s="62"/>
      <c r="E120" s="30"/>
      <c r="F120" s="33"/>
      <c r="H120" s="65"/>
      <c r="I120" s="65"/>
    </row>
    <row r="121" spans="1:9" x14ac:dyDescent="0.25">
      <c r="A121" s="31"/>
      <c r="B121" s="62"/>
      <c r="C121" s="62"/>
      <c r="D121" s="62"/>
      <c r="E121" s="30"/>
      <c r="F121" s="33"/>
      <c r="H121" s="65"/>
      <c r="I121" s="65"/>
    </row>
    <row r="122" spans="1:9" x14ac:dyDescent="0.25">
      <c r="A122" s="31"/>
      <c r="B122" s="62"/>
      <c r="C122" s="62"/>
      <c r="D122" s="62"/>
      <c r="E122" s="30"/>
      <c r="F122" s="33"/>
      <c r="H122" s="65"/>
      <c r="I122" s="65"/>
    </row>
    <row r="123" spans="1:9" x14ac:dyDescent="0.25">
      <c r="A123" s="31"/>
      <c r="B123" s="62"/>
      <c r="C123" s="62"/>
      <c r="D123" s="62"/>
      <c r="E123" s="30"/>
      <c r="F123" s="33"/>
      <c r="H123" s="65"/>
      <c r="I123" s="65"/>
    </row>
    <row r="124" spans="1:9" x14ac:dyDescent="0.25">
      <c r="A124" s="31"/>
      <c r="B124" s="62"/>
      <c r="C124" s="62"/>
      <c r="D124" s="62"/>
      <c r="E124" s="30"/>
      <c r="F124" s="33"/>
      <c r="H124" s="65"/>
      <c r="I124" s="65"/>
    </row>
    <row r="125" spans="1:9" x14ac:dyDescent="0.25">
      <c r="A125" s="31"/>
      <c r="B125" s="62"/>
      <c r="C125" s="62"/>
      <c r="D125" s="62"/>
      <c r="E125" s="30"/>
      <c r="F125" s="33"/>
    </row>
    <row r="126" spans="1:9" x14ac:dyDescent="0.25">
      <c r="A126" s="31"/>
      <c r="B126" s="62"/>
      <c r="C126" s="62"/>
      <c r="D126" s="62"/>
      <c r="E126" s="30"/>
      <c r="F126" s="33"/>
    </row>
    <row r="127" spans="1:9" x14ac:dyDescent="0.25">
      <c r="A127" s="31"/>
      <c r="B127" s="62"/>
      <c r="C127" s="62"/>
      <c r="D127" s="62"/>
      <c r="E127" s="30"/>
      <c r="F127" s="33"/>
    </row>
    <row r="128" spans="1:9" x14ac:dyDescent="0.25">
      <c r="A128" s="31"/>
      <c r="B128" s="62"/>
      <c r="C128" s="62"/>
      <c r="D128" s="62"/>
      <c r="E128" s="30"/>
      <c r="F128" s="33"/>
    </row>
    <row r="129" spans="1:6" x14ac:dyDescent="0.25">
      <c r="A129" s="31"/>
      <c r="B129" s="62"/>
      <c r="C129" s="62"/>
      <c r="D129" s="62"/>
      <c r="E129" s="30"/>
      <c r="F129" s="33"/>
    </row>
    <row r="130" spans="1:6" x14ac:dyDescent="0.25">
      <c r="A130" s="31"/>
      <c r="B130" s="64"/>
      <c r="C130" s="64"/>
      <c r="D130" s="62"/>
      <c r="E130" s="30"/>
      <c r="F130" s="33"/>
    </row>
    <row r="131" spans="1:6" x14ac:dyDescent="0.25">
      <c r="A131" s="31"/>
      <c r="B131" s="62"/>
      <c r="C131" s="62"/>
      <c r="D131" s="62"/>
      <c r="E131" s="30"/>
      <c r="F131" s="33"/>
    </row>
    <row r="132" spans="1:6" x14ac:dyDescent="0.25">
      <c r="A132" s="31"/>
      <c r="B132" s="62"/>
      <c r="C132" s="62"/>
      <c r="D132" s="62"/>
      <c r="E132" s="30"/>
      <c r="F132" s="33"/>
    </row>
    <row r="133" spans="1:6" x14ac:dyDescent="0.25">
      <c r="A133" s="31"/>
      <c r="B133" s="62"/>
      <c r="C133" s="62"/>
      <c r="D133" s="62"/>
      <c r="E133" s="30"/>
      <c r="F133" s="33"/>
    </row>
    <row r="134" spans="1:6" x14ac:dyDescent="0.25">
      <c r="A134" s="31"/>
      <c r="B134" s="62"/>
      <c r="C134" s="62"/>
      <c r="D134" s="62"/>
      <c r="E134" s="30"/>
      <c r="F134" s="33"/>
    </row>
    <row r="135" spans="1:6" x14ac:dyDescent="0.25">
      <c r="A135" s="31"/>
      <c r="B135" s="62"/>
      <c r="C135" s="62"/>
      <c r="D135" s="62"/>
      <c r="E135" s="30"/>
      <c r="F135" s="33"/>
    </row>
    <row r="136" spans="1:6" x14ac:dyDescent="0.25">
      <c r="A136" s="31"/>
      <c r="B136" s="62"/>
      <c r="C136" s="62"/>
      <c r="D136" s="62"/>
      <c r="E136" s="30"/>
      <c r="F136" s="33"/>
    </row>
    <row r="137" spans="1:6" x14ac:dyDescent="0.25">
      <c r="A137" s="31"/>
      <c r="B137" s="64"/>
      <c r="C137" s="64"/>
      <c r="D137" s="62"/>
      <c r="E137" s="30"/>
      <c r="F137" s="33"/>
    </row>
    <row r="138" spans="1:6" x14ac:dyDescent="0.25">
      <c r="A138" s="31"/>
      <c r="B138" s="64"/>
      <c r="C138" s="64"/>
      <c r="D138" s="62"/>
      <c r="E138" s="30"/>
      <c r="F138" s="33"/>
    </row>
    <row r="139" spans="1:6" x14ac:dyDescent="0.25">
      <c r="A139" s="31"/>
      <c r="B139" s="62"/>
      <c r="C139" s="62"/>
      <c r="D139" s="62"/>
      <c r="E139" s="30"/>
      <c r="F139" s="33"/>
    </row>
    <row r="140" spans="1:6" x14ac:dyDescent="0.25">
      <c r="A140" s="31"/>
      <c r="B140" s="62"/>
      <c r="C140" s="62"/>
      <c r="D140" s="62"/>
      <c r="E140" s="30"/>
      <c r="F140" s="33"/>
    </row>
    <row r="141" spans="1:6" x14ac:dyDescent="0.25">
      <c r="A141" s="31"/>
      <c r="B141" s="62"/>
      <c r="C141" s="62"/>
      <c r="D141" s="62"/>
      <c r="E141" s="30"/>
      <c r="F141" s="33"/>
    </row>
    <row r="142" spans="1:6" x14ac:dyDescent="0.25">
      <c r="A142" s="31"/>
      <c r="B142" s="62"/>
      <c r="C142" s="62"/>
      <c r="D142" s="62"/>
      <c r="E142" s="30"/>
      <c r="F142" s="33"/>
    </row>
    <row r="143" spans="1:6" x14ac:dyDescent="0.25">
      <c r="A143" s="31"/>
      <c r="B143" s="62"/>
      <c r="C143" s="62"/>
      <c r="D143" s="62"/>
      <c r="E143" s="30"/>
      <c r="F143" s="33"/>
    </row>
    <row r="144" spans="1:6" x14ac:dyDescent="0.25">
      <c r="A144" s="31"/>
      <c r="B144" s="62"/>
      <c r="C144" s="62"/>
      <c r="D144" s="62"/>
      <c r="E144" s="30"/>
      <c r="F144" s="33"/>
    </row>
    <row r="145" spans="1:6" x14ac:dyDescent="0.25">
      <c r="A145" s="31"/>
      <c r="B145" s="62"/>
      <c r="C145" s="62"/>
      <c r="D145" s="62"/>
      <c r="E145" s="30"/>
      <c r="F145" s="33"/>
    </row>
    <row r="146" spans="1:6" x14ac:dyDescent="0.25">
      <c r="A146" s="31"/>
      <c r="B146" s="62"/>
      <c r="C146" s="62"/>
      <c r="D146" s="62"/>
      <c r="E146" s="30"/>
      <c r="F146" s="33"/>
    </row>
    <row r="147" spans="1:6" x14ac:dyDescent="0.25">
      <c r="A147" s="31"/>
      <c r="B147" s="64"/>
      <c r="C147" s="64"/>
      <c r="D147" s="62"/>
      <c r="E147" s="30"/>
      <c r="F147" s="33"/>
    </row>
    <row r="148" spans="1:6" x14ac:dyDescent="0.25">
      <c r="A148" s="31"/>
      <c r="B148" s="64"/>
      <c r="C148" s="64"/>
      <c r="D148" s="62"/>
      <c r="E148" s="30"/>
      <c r="F148" s="33"/>
    </row>
    <row r="149" spans="1:6" x14ac:dyDescent="0.25">
      <c r="A149" s="31"/>
      <c r="B149" s="62"/>
      <c r="C149" s="62"/>
      <c r="D149" s="62"/>
      <c r="E149" s="30"/>
      <c r="F149" s="33"/>
    </row>
    <row r="150" spans="1:6" x14ac:dyDescent="0.25">
      <c r="A150" s="31"/>
      <c r="B150" s="62"/>
      <c r="C150" s="62"/>
      <c r="D150" s="62"/>
      <c r="E150" s="30"/>
      <c r="F150" s="33"/>
    </row>
    <row r="151" spans="1:6" x14ac:dyDescent="0.25">
      <c r="A151" s="31"/>
      <c r="B151" s="64"/>
      <c r="C151" s="64"/>
      <c r="D151" s="62"/>
      <c r="E151" s="30"/>
      <c r="F151" s="33"/>
    </row>
    <row r="152" spans="1:6" x14ac:dyDescent="0.25">
      <c r="A152" s="31"/>
      <c r="B152" s="64"/>
      <c r="C152" s="64"/>
      <c r="D152" s="62"/>
      <c r="E152" s="30"/>
      <c r="F152" s="33"/>
    </row>
    <row r="153" spans="1:6" x14ac:dyDescent="0.25">
      <c r="A153" s="31"/>
      <c r="B153" s="62"/>
      <c r="C153" s="62"/>
      <c r="D153" s="62"/>
      <c r="E153" s="30"/>
      <c r="F153" s="33"/>
    </row>
    <row r="154" spans="1:6" x14ac:dyDescent="0.25">
      <c r="A154" s="31"/>
      <c r="B154" s="64"/>
      <c r="C154" s="62"/>
      <c r="D154" s="62"/>
      <c r="E154" s="30"/>
      <c r="F154" s="33"/>
    </row>
    <row r="155" spans="1:6" x14ac:dyDescent="0.25">
      <c r="A155" s="31"/>
      <c r="B155" s="62"/>
      <c r="C155" s="62"/>
      <c r="D155" s="62"/>
      <c r="E155" s="30"/>
      <c r="F155" s="33"/>
    </row>
    <row r="156" spans="1:6" x14ac:dyDescent="0.25">
      <c r="A156" s="31"/>
      <c r="B156" s="64"/>
      <c r="C156" s="62"/>
      <c r="D156" s="62"/>
      <c r="E156" s="30"/>
      <c r="F156" s="33"/>
    </row>
    <row r="157" spans="1:6" x14ac:dyDescent="0.25">
      <c r="A157" s="31"/>
      <c r="B157" s="62"/>
      <c r="C157" s="62"/>
      <c r="D157" s="62"/>
      <c r="E157" s="30"/>
      <c r="F157" s="33"/>
    </row>
    <row r="158" spans="1:6" x14ac:dyDescent="0.25">
      <c r="A158" s="31"/>
      <c r="B158" s="62"/>
      <c r="C158" s="62"/>
      <c r="D158" s="62"/>
      <c r="E158" s="30"/>
      <c r="F158" s="33"/>
    </row>
    <row r="159" spans="1:6" x14ac:dyDescent="0.25">
      <c r="A159" s="31"/>
      <c r="B159" s="62"/>
      <c r="C159" s="62"/>
      <c r="D159" s="62"/>
      <c r="E159" s="30"/>
      <c r="F159" s="33"/>
    </row>
    <row r="160" spans="1:6" x14ac:dyDescent="0.25">
      <c r="A160" s="31"/>
      <c r="B160" s="62"/>
      <c r="C160" s="62"/>
      <c r="D160" s="62"/>
      <c r="E160" s="30"/>
      <c r="F160" s="33"/>
    </row>
    <row r="161" spans="1:6" x14ac:dyDescent="0.25">
      <c r="A161" s="31"/>
      <c r="B161" s="62"/>
      <c r="C161" s="62"/>
      <c r="D161" s="62"/>
      <c r="E161" s="30"/>
      <c r="F161" s="33"/>
    </row>
    <row r="162" spans="1:6" x14ac:dyDescent="0.25">
      <c r="A162" s="31"/>
      <c r="B162" s="62"/>
      <c r="C162" s="62"/>
      <c r="D162" s="62"/>
      <c r="E162" s="30"/>
      <c r="F162" s="33"/>
    </row>
    <row r="163" spans="1:6" x14ac:dyDescent="0.25">
      <c r="A163" s="31"/>
      <c r="B163" s="62"/>
      <c r="C163" s="62"/>
      <c r="D163" s="62"/>
      <c r="E163" s="30"/>
      <c r="F163" s="33"/>
    </row>
    <row r="164" spans="1:6" x14ac:dyDescent="0.25">
      <c r="A164" s="31"/>
      <c r="B164" s="62"/>
      <c r="C164" s="62"/>
      <c r="D164" s="62"/>
      <c r="E164" s="30"/>
      <c r="F164" s="33"/>
    </row>
    <row r="165" spans="1:6" x14ac:dyDescent="0.25">
      <c r="A165" s="31"/>
      <c r="B165" s="62"/>
      <c r="C165" s="62"/>
      <c r="D165" s="62"/>
      <c r="E165" s="30"/>
      <c r="F165" s="33"/>
    </row>
    <row r="166" spans="1:6" x14ac:dyDescent="0.25">
      <c r="A166" s="31"/>
      <c r="B166" s="62"/>
      <c r="C166" s="62"/>
      <c r="D166" s="62"/>
      <c r="E166" s="30"/>
      <c r="F166" s="33"/>
    </row>
    <row r="167" spans="1:6" x14ac:dyDescent="0.25">
      <c r="A167" s="31"/>
      <c r="B167" s="64"/>
      <c r="C167" s="62"/>
      <c r="D167" s="62"/>
      <c r="E167" s="30"/>
      <c r="F167" s="33"/>
    </row>
    <row r="168" spans="1:6" x14ac:dyDescent="0.25">
      <c r="A168" s="31"/>
      <c r="B168" s="62"/>
      <c r="C168" s="62"/>
      <c r="D168" s="62"/>
      <c r="E168" s="30"/>
      <c r="F168" s="33"/>
    </row>
    <row r="169" spans="1:6" x14ac:dyDescent="0.25">
      <c r="A169" s="31"/>
      <c r="B169" s="62"/>
      <c r="C169" s="62"/>
      <c r="D169" s="62"/>
      <c r="E169" s="30"/>
      <c r="F169" s="33"/>
    </row>
    <row r="170" spans="1:6" x14ac:dyDescent="0.25">
      <c r="A170" s="31"/>
      <c r="B170" s="62"/>
      <c r="C170" s="62"/>
      <c r="D170" s="62"/>
      <c r="E170" s="30"/>
      <c r="F170" s="33"/>
    </row>
    <row r="171" spans="1:6" x14ac:dyDescent="0.25">
      <c r="A171" s="31"/>
      <c r="B171" s="62"/>
      <c r="C171" s="62"/>
      <c r="D171" s="62"/>
      <c r="E171" s="30"/>
      <c r="F171" s="33"/>
    </row>
    <row r="172" spans="1:6" x14ac:dyDescent="0.25">
      <c r="A172" s="31"/>
      <c r="B172" s="62"/>
      <c r="C172" s="62"/>
      <c r="D172" s="62"/>
      <c r="E172" s="30"/>
      <c r="F172" s="33"/>
    </row>
    <row r="173" spans="1:6" x14ac:dyDescent="0.25">
      <c r="A173" s="31"/>
      <c r="B173" s="64"/>
      <c r="C173" s="64"/>
      <c r="D173" s="62"/>
      <c r="E173" s="30"/>
      <c r="F173" s="33"/>
    </row>
    <row r="174" spans="1:6" x14ac:dyDescent="0.25">
      <c r="A174" s="31"/>
      <c r="B174" s="64"/>
      <c r="C174" s="64"/>
      <c r="D174" s="62"/>
      <c r="E174" s="30"/>
      <c r="F174" s="33"/>
    </row>
    <row r="175" spans="1:6" x14ac:dyDescent="0.25">
      <c r="A175" s="31"/>
      <c r="B175" s="62"/>
      <c r="C175" s="62"/>
      <c r="D175" s="62"/>
      <c r="E175" s="30"/>
      <c r="F175" s="33"/>
    </row>
    <row r="176" spans="1:6" x14ac:dyDescent="0.25">
      <c r="A176" s="31"/>
      <c r="B176" s="62"/>
      <c r="C176" s="62"/>
      <c r="D176" s="62"/>
      <c r="E176" s="30"/>
      <c r="F176" s="33"/>
    </row>
    <row r="177" spans="1:6" x14ac:dyDescent="0.25">
      <c r="A177" s="31"/>
      <c r="B177" s="62"/>
      <c r="C177" s="62"/>
      <c r="D177" s="62"/>
      <c r="E177" s="30"/>
      <c r="F177" s="33"/>
    </row>
    <row r="178" spans="1:6" x14ac:dyDescent="0.25">
      <c r="A178" s="31"/>
      <c r="B178" s="64"/>
      <c r="C178" s="62"/>
      <c r="D178" s="62"/>
      <c r="E178" s="30"/>
      <c r="F178" s="33"/>
    </row>
    <row r="179" spans="1:6" x14ac:dyDescent="0.25">
      <c r="A179" s="31"/>
      <c r="B179" s="62"/>
      <c r="C179" s="62"/>
      <c r="D179" s="62"/>
      <c r="E179" s="30"/>
      <c r="F179" s="33"/>
    </row>
    <row r="180" spans="1:6" x14ac:dyDescent="0.25">
      <c r="A180" s="31"/>
      <c r="B180" s="62"/>
      <c r="C180" s="62"/>
      <c r="D180" s="62"/>
      <c r="E180" s="30"/>
      <c r="F180" s="33"/>
    </row>
    <row r="181" spans="1:6" x14ac:dyDescent="0.25">
      <c r="A181" s="31"/>
      <c r="B181" s="62"/>
      <c r="C181" s="62"/>
      <c r="D181" s="62"/>
      <c r="E181" s="30"/>
      <c r="F181" s="33"/>
    </row>
    <row r="182" spans="1:6" x14ac:dyDescent="0.25">
      <c r="A182" s="31"/>
      <c r="B182" s="62"/>
      <c r="C182" s="62"/>
      <c r="D182" s="62"/>
      <c r="E182" s="30"/>
      <c r="F182" s="33"/>
    </row>
    <row r="183" spans="1:6" x14ac:dyDescent="0.25">
      <c r="A183" s="31"/>
      <c r="B183" s="62"/>
      <c r="C183" s="62"/>
      <c r="D183" s="62"/>
      <c r="E183" s="30"/>
      <c r="F183" s="33"/>
    </row>
    <row r="184" spans="1:6" x14ac:dyDescent="0.25">
      <c r="A184" s="31"/>
      <c r="B184" s="62"/>
      <c r="C184" s="62"/>
      <c r="D184" s="62"/>
      <c r="E184" s="30"/>
      <c r="F184" s="33"/>
    </row>
    <row r="185" spans="1:6" x14ac:dyDescent="0.25">
      <c r="A185" s="31"/>
      <c r="B185" s="63"/>
      <c r="C185" s="63"/>
      <c r="D185" s="62"/>
      <c r="E185" s="30"/>
      <c r="F185" s="33"/>
    </row>
    <row r="186" spans="1:6" x14ac:dyDescent="0.25">
      <c r="A186" s="19"/>
      <c r="B186" s="25"/>
      <c r="C186" s="25"/>
    </row>
    <row r="187" spans="1:6" x14ac:dyDescent="0.25">
      <c r="A187" s="19"/>
    </row>
    <row r="188" spans="1:6" x14ac:dyDescent="0.25">
      <c r="A188" s="19"/>
    </row>
    <row r="189" spans="1:6" x14ac:dyDescent="0.25">
      <c r="A189" s="19"/>
    </row>
    <row r="190" spans="1:6" x14ac:dyDescent="0.25">
      <c r="A190" s="19"/>
    </row>
    <row r="191" spans="1:6" x14ac:dyDescent="0.25">
      <c r="A191" s="19"/>
    </row>
    <row r="192" spans="1:6" x14ac:dyDescent="0.25">
      <c r="A192" s="19"/>
    </row>
    <row r="193" spans="1:1" x14ac:dyDescent="0.25">
      <c r="A193" s="19"/>
    </row>
    <row r="194" spans="1:1" x14ac:dyDescent="0.25">
      <c r="A194" s="19"/>
    </row>
    <row r="195" spans="1:1" x14ac:dyDescent="0.25">
      <c r="A195" s="19"/>
    </row>
    <row r="196" spans="1:1" x14ac:dyDescent="0.25">
      <c r="A196" s="19"/>
    </row>
    <row r="197" spans="1:1" x14ac:dyDescent="0.25">
      <c r="A197" s="19"/>
    </row>
    <row r="198" spans="1:1" x14ac:dyDescent="0.25">
      <c r="A198" s="19"/>
    </row>
    <row r="199" spans="1:1" x14ac:dyDescent="0.25">
      <c r="A199" s="19"/>
    </row>
    <row r="200" spans="1:1" x14ac:dyDescent="0.25">
      <c r="A200" s="19"/>
    </row>
    <row r="201" spans="1:1" x14ac:dyDescent="0.25">
      <c r="A201" s="19"/>
    </row>
    <row r="202" spans="1:1" x14ac:dyDescent="0.25">
      <c r="A202" s="19"/>
    </row>
    <row r="203" spans="1:1" x14ac:dyDescent="0.25">
      <c r="A203" s="19"/>
    </row>
    <row r="204" spans="1:1" x14ac:dyDescent="0.25">
      <c r="A204" s="19"/>
    </row>
    <row r="205" spans="1:1" x14ac:dyDescent="0.25">
      <c r="A205" s="19"/>
    </row>
    <row r="206" spans="1:1" x14ac:dyDescent="0.25">
      <c r="A206" s="19"/>
    </row>
    <row r="207" spans="1:1" x14ac:dyDescent="0.25">
      <c r="A207" s="19"/>
    </row>
    <row r="208" spans="1:1" x14ac:dyDescent="0.25">
      <c r="A208" s="19"/>
    </row>
    <row r="209" spans="1:1" x14ac:dyDescent="0.25">
      <c r="A209" s="19"/>
    </row>
    <row r="210" spans="1:1" x14ac:dyDescent="0.25">
      <c r="A210" s="19"/>
    </row>
    <row r="211" spans="1:1" x14ac:dyDescent="0.25">
      <c r="A211" s="19"/>
    </row>
    <row r="212" spans="1:1" x14ac:dyDescent="0.25">
      <c r="A212" s="19"/>
    </row>
    <row r="213" spans="1:1" x14ac:dyDescent="0.25">
      <c r="A213" s="19"/>
    </row>
    <row r="214" spans="1:1" x14ac:dyDescent="0.25">
      <c r="A214" s="19"/>
    </row>
    <row r="215" spans="1:1" x14ac:dyDescent="0.25">
      <c r="A215" s="19"/>
    </row>
    <row r="216" spans="1:1" x14ac:dyDescent="0.25">
      <c r="A216" s="19"/>
    </row>
    <row r="217" spans="1:1" x14ac:dyDescent="0.25">
      <c r="A217" s="19"/>
    </row>
    <row r="218" spans="1:1" x14ac:dyDescent="0.25">
      <c r="A218" s="19"/>
    </row>
    <row r="219" spans="1:1" x14ac:dyDescent="0.25">
      <c r="A219" s="19"/>
    </row>
    <row r="220" spans="1:1" x14ac:dyDescent="0.25">
      <c r="A220" s="19"/>
    </row>
    <row r="221" spans="1:1" x14ac:dyDescent="0.25">
      <c r="A221" s="19"/>
    </row>
    <row r="222" spans="1:1" x14ac:dyDescent="0.25">
      <c r="A222" s="19"/>
    </row>
    <row r="223" spans="1:1" x14ac:dyDescent="0.25">
      <c r="A223" s="19"/>
    </row>
    <row r="224" spans="1:1" x14ac:dyDescent="0.25">
      <c r="A224" s="19"/>
    </row>
    <row r="225" spans="1:1" x14ac:dyDescent="0.25">
      <c r="A225" s="19"/>
    </row>
    <row r="226" spans="1:1" x14ac:dyDescent="0.25">
      <c r="A226" s="19"/>
    </row>
    <row r="227" spans="1:1" x14ac:dyDescent="0.25">
      <c r="A227" s="19"/>
    </row>
    <row r="228" spans="1:1" x14ac:dyDescent="0.25">
      <c r="A228" s="19"/>
    </row>
    <row r="229" spans="1:1" x14ac:dyDescent="0.25">
      <c r="A229" s="19"/>
    </row>
    <row r="230" spans="1:1" x14ac:dyDescent="0.25">
      <c r="A230" s="19"/>
    </row>
    <row r="231" spans="1:1" x14ac:dyDescent="0.25">
      <c r="A231" s="19"/>
    </row>
    <row r="232" spans="1:1" x14ac:dyDescent="0.25">
      <c r="A232" s="19"/>
    </row>
    <row r="233" spans="1:1" x14ac:dyDescent="0.25">
      <c r="A233" s="19"/>
    </row>
    <row r="234" spans="1:1" x14ac:dyDescent="0.25">
      <c r="A234" s="19"/>
    </row>
    <row r="235" spans="1:1" x14ac:dyDescent="0.25">
      <c r="A235" s="19"/>
    </row>
    <row r="236" spans="1:1" x14ac:dyDescent="0.25">
      <c r="A236" s="19"/>
    </row>
    <row r="237" spans="1:1" x14ac:dyDescent="0.25">
      <c r="A237" s="19"/>
    </row>
    <row r="238" spans="1:1" x14ac:dyDescent="0.25">
      <c r="A238" s="19"/>
    </row>
    <row r="239" spans="1:1" x14ac:dyDescent="0.25">
      <c r="A239" s="19"/>
    </row>
    <row r="240" spans="1:1" x14ac:dyDescent="0.25">
      <c r="A240" s="19"/>
    </row>
    <row r="241" spans="1:1" x14ac:dyDescent="0.25">
      <c r="A241" s="19"/>
    </row>
    <row r="242" spans="1:1" x14ac:dyDescent="0.25">
      <c r="A242" s="19"/>
    </row>
    <row r="243" spans="1:1" x14ac:dyDescent="0.25">
      <c r="A243" s="19"/>
    </row>
    <row r="244" spans="1:1" x14ac:dyDescent="0.25">
      <c r="A244" s="19"/>
    </row>
    <row r="245" spans="1:1" x14ac:dyDescent="0.25">
      <c r="A245" s="19"/>
    </row>
    <row r="246" spans="1:1" x14ac:dyDescent="0.25">
      <c r="A246" s="19"/>
    </row>
    <row r="247" spans="1:1" x14ac:dyDescent="0.25">
      <c r="A247" s="19"/>
    </row>
    <row r="248" spans="1:1" x14ac:dyDescent="0.25">
      <c r="A248" s="19"/>
    </row>
    <row r="249" spans="1:1" x14ac:dyDescent="0.25">
      <c r="A249" s="19"/>
    </row>
    <row r="250" spans="1:1" x14ac:dyDescent="0.25">
      <c r="A250" s="19"/>
    </row>
    <row r="251" spans="1:1" x14ac:dyDescent="0.25">
      <c r="A251" s="19"/>
    </row>
    <row r="252" spans="1:1" x14ac:dyDescent="0.25">
      <c r="A252" s="19"/>
    </row>
    <row r="253" spans="1:1" x14ac:dyDescent="0.25">
      <c r="A253" s="19"/>
    </row>
    <row r="254" spans="1:1" x14ac:dyDescent="0.25">
      <c r="A254" s="19"/>
    </row>
    <row r="255" spans="1:1" x14ac:dyDescent="0.25">
      <c r="A255" s="19"/>
    </row>
    <row r="256" spans="1:1" x14ac:dyDescent="0.25">
      <c r="A256" s="19"/>
    </row>
    <row r="257" spans="1:1" x14ac:dyDescent="0.25">
      <c r="A257" s="19"/>
    </row>
    <row r="258" spans="1:1" x14ac:dyDescent="0.25">
      <c r="A258" s="19"/>
    </row>
    <row r="259" spans="1:1" x14ac:dyDescent="0.25">
      <c r="A259" s="19"/>
    </row>
    <row r="260" spans="1:1" x14ac:dyDescent="0.25">
      <c r="A260" s="19"/>
    </row>
    <row r="261" spans="1:1" x14ac:dyDescent="0.25">
      <c r="A261" s="19"/>
    </row>
    <row r="262" spans="1:1" x14ac:dyDescent="0.25">
      <c r="A262" s="19"/>
    </row>
    <row r="263" spans="1:1" x14ac:dyDescent="0.25">
      <c r="A263" s="19"/>
    </row>
    <row r="264" spans="1:1" x14ac:dyDescent="0.25">
      <c r="A264" s="19"/>
    </row>
    <row r="265" spans="1:1" x14ac:dyDescent="0.25">
      <c r="A265" s="19"/>
    </row>
    <row r="266" spans="1:1" x14ac:dyDescent="0.25">
      <c r="A266" s="19"/>
    </row>
    <row r="267" spans="1:1" x14ac:dyDescent="0.25">
      <c r="A267" s="19"/>
    </row>
    <row r="268" spans="1:1" x14ac:dyDescent="0.25">
      <c r="A268" s="19"/>
    </row>
    <row r="269" spans="1:1" x14ac:dyDescent="0.25">
      <c r="A269" s="19"/>
    </row>
    <row r="270" spans="1:1" x14ac:dyDescent="0.25">
      <c r="A270" s="19"/>
    </row>
    <row r="271" spans="1:1" x14ac:dyDescent="0.25">
      <c r="A271" s="19"/>
    </row>
    <row r="272" spans="1:1" x14ac:dyDescent="0.25">
      <c r="A272" s="19"/>
    </row>
    <row r="273" spans="1:1" x14ac:dyDescent="0.25">
      <c r="A273" s="19"/>
    </row>
    <row r="274" spans="1:1" x14ac:dyDescent="0.25">
      <c r="A274" s="19"/>
    </row>
    <row r="275" spans="1:1" x14ac:dyDescent="0.25">
      <c r="A275" s="19"/>
    </row>
    <row r="276" spans="1:1" x14ac:dyDescent="0.25">
      <c r="A276" s="19"/>
    </row>
    <row r="277" spans="1:1" x14ac:dyDescent="0.25">
      <c r="A277" s="19"/>
    </row>
    <row r="278" spans="1:1" x14ac:dyDescent="0.25">
      <c r="A278" s="19"/>
    </row>
    <row r="279" spans="1:1" x14ac:dyDescent="0.25">
      <c r="A279" s="19"/>
    </row>
    <row r="280" spans="1:1" x14ac:dyDescent="0.25">
      <c r="A280" s="19"/>
    </row>
    <row r="281" spans="1:1" x14ac:dyDescent="0.25">
      <c r="A281" s="19"/>
    </row>
    <row r="282" spans="1:1" x14ac:dyDescent="0.25">
      <c r="A282" s="19"/>
    </row>
    <row r="283" spans="1:1" x14ac:dyDescent="0.25">
      <c r="A283" s="19"/>
    </row>
    <row r="284" spans="1:1" x14ac:dyDescent="0.25">
      <c r="A284" s="19"/>
    </row>
    <row r="285" spans="1:1" x14ac:dyDescent="0.25">
      <c r="A285" s="19"/>
    </row>
    <row r="286" spans="1:1" x14ac:dyDescent="0.25">
      <c r="A286" s="19"/>
    </row>
    <row r="287" spans="1:1" x14ac:dyDescent="0.25">
      <c r="A287" s="19"/>
    </row>
    <row r="288" spans="1:1" x14ac:dyDescent="0.25">
      <c r="A288" s="19"/>
    </row>
    <row r="289" spans="1:1" x14ac:dyDescent="0.25">
      <c r="A289" s="19"/>
    </row>
    <row r="290" spans="1:1" x14ac:dyDescent="0.25">
      <c r="A290" s="19"/>
    </row>
    <row r="291" spans="1:1" x14ac:dyDescent="0.25">
      <c r="A291" s="19"/>
    </row>
    <row r="292" spans="1:1" x14ac:dyDescent="0.25">
      <c r="A292" s="19"/>
    </row>
    <row r="293" spans="1:1" x14ac:dyDescent="0.25">
      <c r="A293" s="19"/>
    </row>
    <row r="294" spans="1:1" x14ac:dyDescent="0.25">
      <c r="A294" s="19"/>
    </row>
    <row r="295" spans="1:1" x14ac:dyDescent="0.25">
      <c r="A295" s="19"/>
    </row>
    <row r="296" spans="1:1" x14ac:dyDescent="0.25">
      <c r="A296" s="19"/>
    </row>
    <row r="297" spans="1:1" x14ac:dyDescent="0.25">
      <c r="A297" s="19"/>
    </row>
    <row r="298" spans="1:1" x14ac:dyDescent="0.25">
      <c r="A298" s="19"/>
    </row>
    <row r="299" spans="1:1" x14ac:dyDescent="0.25">
      <c r="A299" s="19"/>
    </row>
    <row r="300" spans="1:1" x14ac:dyDescent="0.25">
      <c r="A300" s="19"/>
    </row>
    <row r="301" spans="1:1" x14ac:dyDescent="0.25">
      <c r="A301" s="19"/>
    </row>
    <row r="302" spans="1:1" x14ac:dyDescent="0.25">
      <c r="A302" s="19"/>
    </row>
    <row r="303" spans="1:1" x14ac:dyDescent="0.25">
      <c r="A303" s="19"/>
    </row>
    <row r="304" spans="1:1" x14ac:dyDescent="0.25">
      <c r="A304" s="19"/>
    </row>
    <row r="305" spans="1:1" x14ac:dyDescent="0.25">
      <c r="A305" s="19"/>
    </row>
    <row r="306" spans="1:1" x14ac:dyDescent="0.25">
      <c r="A306" s="19"/>
    </row>
    <row r="307" spans="1:1" x14ac:dyDescent="0.25">
      <c r="A307" s="19"/>
    </row>
    <row r="308" spans="1:1" x14ac:dyDescent="0.25">
      <c r="A308" s="19"/>
    </row>
    <row r="309" spans="1:1" x14ac:dyDescent="0.25">
      <c r="A309" s="19"/>
    </row>
    <row r="310" spans="1:1" x14ac:dyDescent="0.25">
      <c r="A310" s="19"/>
    </row>
    <row r="311" spans="1:1" x14ac:dyDescent="0.25">
      <c r="A311" s="19"/>
    </row>
    <row r="312" spans="1:1" x14ac:dyDescent="0.25">
      <c r="A312" s="19"/>
    </row>
    <row r="313" spans="1:1" x14ac:dyDescent="0.25">
      <c r="A313" s="19"/>
    </row>
    <row r="314" spans="1:1" x14ac:dyDescent="0.25">
      <c r="A314" s="19"/>
    </row>
    <row r="315" spans="1:1" x14ac:dyDescent="0.25">
      <c r="A315" s="19"/>
    </row>
    <row r="316" spans="1:1" x14ac:dyDescent="0.25">
      <c r="A316" s="19"/>
    </row>
    <row r="317" spans="1:1" x14ac:dyDescent="0.25">
      <c r="A317" s="19"/>
    </row>
    <row r="318" spans="1:1" x14ac:dyDescent="0.25">
      <c r="A318" s="19"/>
    </row>
    <row r="319" spans="1:1" x14ac:dyDescent="0.25">
      <c r="A319" s="19"/>
    </row>
    <row r="320" spans="1:1" x14ac:dyDescent="0.25">
      <c r="A320" s="19"/>
    </row>
    <row r="321" spans="1:1" x14ac:dyDescent="0.25">
      <c r="A321" s="19"/>
    </row>
    <row r="322" spans="1:1" x14ac:dyDescent="0.25">
      <c r="A322" s="19"/>
    </row>
    <row r="323" spans="1:1" x14ac:dyDescent="0.25">
      <c r="A323" s="19"/>
    </row>
    <row r="324" spans="1:1" x14ac:dyDescent="0.25">
      <c r="A324" s="19"/>
    </row>
    <row r="325" spans="1:1" x14ac:dyDescent="0.25">
      <c r="A325" s="19"/>
    </row>
    <row r="326" spans="1:1" x14ac:dyDescent="0.25">
      <c r="A326" s="19"/>
    </row>
    <row r="327" spans="1:1" x14ac:dyDescent="0.25">
      <c r="A327" s="19"/>
    </row>
    <row r="328" spans="1:1" x14ac:dyDescent="0.25">
      <c r="A328" s="19"/>
    </row>
    <row r="329" spans="1:1" x14ac:dyDescent="0.25">
      <c r="A329" s="19"/>
    </row>
    <row r="330" spans="1:1" x14ac:dyDescent="0.25">
      <c r="A330" s="19"/>
    </row>
    <row r="331" spans="1:1" x14ac:dyDescent="0.25">
      <c r="A331" s="19"/>
    </row>
    <row r="332" spans="1:1" x14ac:dyDescent="0.25">
      <c r="A332" s="19"/>
    </row>
    <row r="333" spans="1:1" x14ac:dyDescent="0.25">
      <c r="A333" s="19"/>
    </row>
    <row r="334" spans="1:1" x14ac:dyDescent="0.25">
      <c r="A334" s="19"/>
    </row>
    <row r="335" spans="1:1" x14ac:dyDescent="0.25">
      <c r="A335" s="19"/>
    </row>
    <row r="336" spans="1:1" x14ac:dyDescent="0.25">
      <c r="A336" s="19"/>
    </row>
    <row r="337" spans="1:1" x14ac:dyDescent="0.25">
      <c r="A337" s="19"/>
    </row>
    <row r="338" spans="1:1" x14ac:dyDescent="0.25">
      <c r="A338" s="19"/>
    </row>
    <row r="339" spans="1:1" x14ac:dyDescent="0.25">
      <c r="A339" s="19"/>
    </row>
    <row r="340" spans="1:1" x14ac:dyDescent="0.25">
      <c r="A340" s="19"/>
    </row>
    <row r="341" spans="1:1" x14ac:dyDescent="0.25">
      <c r="A341" s="19"/>
    </row>
    <row r="342" spans="1:1" x14ac:dyDescent="0.25">
      <c r="A342" s="19"/>
    </row>
    <row r="343" spans="1:1" x14ac:dyDescent="0.25">
      <c r="A343" s="19"/>
    </row>
    <row r="344" spans="1:1" x14ac:dyDescent="0.25">
      <c r="A344" s="19"/>
    </row>
    <row r="345" spans="1:1" x14ac:dyDescent="0.25">
      <c r="A345" s="19"/>
    </row>
    <row r="346" spans="1:1" x14ac:dyDescent="0.25">
      <c r="A346" s="19"/>
    </row>
    <row r="347" spans="1:1" x14ac:dyDescent="0.25">
      <c r="A347" s="19"/>
    </row>
    <row r="348" spans="1:1" x14ac:dyDescent="0.25">
      <c r="A348" s="19"/>
    </row>
    <row r="349" spans="1:1" x14ac:dyDescent="0.25">
      <c r="A349" s="19"/>
    </row>
    <row r="350" spans="1:1" x14ac:dyDescent="0.25">
      <c r="A350" s="19"/>
    </row>
    <row r="351" spans="1:1" x14ac:dyDescent="0.25">
      <c r="A351" s="19"/>
    </row>
    <row r="352" spans="1:1" x14ac:dyDescent="0.25">
      <c r="A352" s="19"/>
    </row>
    <row r="353" spans="1:1" x14ac:dyDescent="0.25">
      <c r="A353" s="19"/>
    </row>
    <row r="354" spans="1:1" x14ac:dyDescent="0.25">
      <c r="A354" s="19"/>
    </row>
    <row r="355" spans="1:1" x14ac:dyDescent="0.25">
      <c r="A355" s="19"/>
    </row>
    <row r="356" spans="1:1" x14ac:dyDescent="0.25">
      <c r="A356" s="19"/>
    </row>
    <row r="357" spans="1:1" x14ac:dyDescent="0.25">
      <c r="A357" s="19"/>
    </row>
    <row r="358" spans="1:1" x14ac:dyDescent="0.25">
      <c r="A358" s="19"/>
    </row>
    <row r="359" spans="1:1" x14ac:dyDescent="0.25">
      <c r="A359" s="19"/>
    </row>
    <row r="360" spans="1:1" x14ac:dyDescent="0.25">
      <c r="A360" s="19"/>
    </row>
    <row r="361" spans="1:1" x14ac:dyDescent="0.25">
      <c r="A361" s="19"/>
    </row>
    <row r="362" spans="1:1" x14ac:dyDescent="0.25">
      <c r="A362" s="19"/>
    </row>
    <row r="363" spans="1:1" x14ac:dyDescent="0.25">
      <c r="A363" s="19"/>
    </row>
    <row r="364" spans="1:1" x14ac:dyDescent="0.25">
      <c r="A364" s="19"/>
    </row>
    <row r="365" spans="1:1" x14ac:dyDescent="0.25">
      <c r="A365" s="19"/>
    </row>
    <row r="366" spans="1:1" x14ac:dyDescent="0.25">
      <c r="A366" s="19"/>
    </row>
    <row r="367" spans="1:1" x14ac:dyDescent="0.25">
      <c r="A367" s="19"/>
    </row>
    <row r="368" spans="1:1" x14ac:dyDescent="0.25">
      <c r="A368" s="19"/>
    </row>
    <row r="369" spans="1:1" x14ac:dyDescent="0.25">
      <c r="A369" s="19"/>
    </row>
    <row r="370" spans="1:1" x14ac:dyDescent="0.25">
      <c r="A370" s="19"/>
    </row>
    <row r="371" spans="1:1" x14ac:dyDescent="0.25">
      <c r="A371" s="19"/>
    </row>
    <row r="372" spans="1:1" x14ac:dyDescent="0.25">
      <c r="A372" s="19"/>
    </row>
    <row r="373" spans="1:1" x14ac:dyDescent="0.25">
      <c r="A373" s="19"/>
    </row>
    <row r="374" spans="1:1" x14ac:dyDescent="0.25">
      <c r="A374" s="19"/>
    </row>
    <row r="375" spans="1:1" x14ac:dyDescent="0.25">
      <c r="A375" s="19"/>
    </row>
    <row r="376" spans="1:1" x14ac:dyDescent="0.25">
      <c r="A376" s="19"/>
    </row>
    <row r="377" spans="1:1" x14ac:dyDescent="0.25">
      <c r="A377" s="19"/>
    </row>
    <row r="378" spans="1:1" x14ac:dyDescent="0.25">
      <c r="A378" s="19"/>
    </row>
    <row r="379" spans="1:1" x14ac:dyDescent="0.25">
      <c r="A379" s="19"/>
    </row>
    <row r="380" spans="1:1" x14ac:dyDescent="0.25">
      <c r="A380" s="19"/>
    </row>
    <row r="381" spans="1:1" x14ac:dyDescent="0.25">
      <c r="A381" s="19"/>
    </row>
    <row r="382" spans="1:1" x14ac:dyDescent="0.25">
      <c r="A382" s="19"/>
    </row>
    <row r="383" spans="1:1" x14ac:dyDescent="0.25">
      <c r="A383" s="19"/>
    </row>
    <row r="384" spans="1:1" x14ac:dyDescent="0.25">
      <c r="A384" s="19"/>
    </row>
    <row r="385" spans="1:1" x14ac:dyDescent="0.25">
      <c r="A385" s="19"/>
    </row>
    <row r="386" spans="1:1" x14ac:dyDescent="0.25">
      <c r="A386" s="19"/>
    </row>
    <row r="387" spans="1:1" x14ac:dyDescent="0.25">
      <c r="A387" s="19"/>
    </row>
    <row r="388" spans="1:1" x14ac:dyDescent="0.25">
      <c r="A388" s="19"/>
    </row>
    <row r="389" spans="1:1" x14ac:dyDescent="0.25">
      <c r="A389" s="19"/>
    </row>
    <row r="390" spans="1:1" x14ac:dyDescent="0.25">
      <c r="A390" s="19"/>
    </row>
    <row r="391" spans="1:1" x14ac:dyDescent="0.25">
      <c r="A391" s="19"/>
    </row>
    <row r="392" spans="1:1" x14ac:dyDescent="0.25">
      <c r="A392" s="19"/>
    </row>
    <row r="393" spans="1:1" x14ac:dyDescent="0.25">
      <c r="A393" s="19"/>
    </row>
    <row r="394" spans="1:1" x14ac:dyDescent="0.25">
      <c r="A394" s="19"/>
    </row>
    <row r="395" spans="1:1" x14ac:dyDescent="0.25">
      <c r="A395" s="19"/>
    </row>
    <row r="396" spans="1:1" x14ac:dyDescent="0.25">
      <c r="A396" s="19"/>
    </row>
    <row r="397" spans="1:1" x14ac:dyDescent="0.25">
      <c r="A397" s="19"/>
    </row>
    <row r="398" spans="1:1" x14ac:dyDescent="0.25">
      <c r="A398" s="19"/>
    </row>
    <row r="399" spans="1:1" x14ac:dyDescent="0.25">
      <c r="A399" s="19"/>
    </row>
    <row r="400" spans="1:1" x14ac:dyDescent="0.25">
      <c r="A400" s="19"/>
    </row>
    <row r="401" spans="1:1" x14ac:dyDescent="0.25">
      <c r="A401" s="19"/>
    </row>
    <row r="402" spans="1:1" x14ac:dyDescent="0.25">
      <c r="A402" s="19"/>
    </row>
    <row r="403" spans="1:1" x14ac:dyDescent="0.25">
      <c r="A403" s="19"/>
    </row>
    <row r="404" spans="1:1" x14ac:dyDescent="0.25">
      <c r="A404" s="19"/>
    </row>
    <row r="405" spans="1:1" x14ac:dyDescent="0.25">
      <c r="A405" s="19"/>
    </row>
    <row r="406" spans="1:1" x14ac:dyDescent="0.25">
      <c r="A406" s="19"/>
    </row>
    <row r="407" spans="1:1" x14ac:dyDescent="0.25">
      <c r="A407" s="19"/>
    </row>
    <row r="408" spans="1:1" x14ac:dyDescent="0.25">
      <c r="A408" s="19"/>
    </row>
    <row r="409" spans="1:1" x14ac:dyDescent="0.25">
      <c r="A409" s="19"/>
    </row>
    <row r="410" spans="1:1" x14ac:dyDescent="0.25">
      <c r="A410" s="19"/>
    </row>
    <row r="411" spans="1:1" x14ac:dyDescent="0.25">
      <c r="A411" s="19"/>
    </row>
    <row r="412" spans="1:1" x14ac:dyDescent="0.25">
      <c r="A412" s="19"/>
    </row>
    <row r="413" spans="1:1" x14ac:dyDescent="0.25">
      <c r="A413" s="19"/>
    </row>
    <row r="414" spans="1:1" x14ac:dyDescent="0.25">
      <c r="A414" s="19"/>
    </row>
    <row r="415" spans="1:1" x14ac:dyDescent="0.25">
      <c r="A415" s="19"/>
    </row>
    <row r="416" spans="1:1" x14ac:dyDescent="0.25">
      <c r="A416" s="19"/>
    </row>
    <row r="417" spans="1:1" x14ac:dyDescent="0.25">
      <c r="A417" s="19"/>
    </row>
    <row r="418" spans="1:1" x14ac:dyDescent="0.25">
      <c r="A418" s="19"/>
    </row>
    <row r="419" spans="1:1" x14ac:dyDescent="0.25">
      <c r="A419" s="19"/>
    </row>
    <row r="420" spans="1:1" x14ac:dyDescent="0.25">
      <c r="A420" s="19"/>
    </row>
    <row r="421" spans="1:1" x14ac:dyDescent="0.25">
      <c r="A421" s="19"/>
    </row>
    <row r="422" spans="1:1" x14ac:dyDescent="0.25">
      <c r="A422" s="19"/>
    </row>
    <row r="423" spans="1:1" x14ac:dyDescent="0.25">
      <c r="A423" s="19"/>
    </row>
    <row r="424" spans="1:1" x14ac:dyDescent="0.25">
      <c r="A424" s="19"/>
    </row>
    <row r="425" spans="1:1" x14ac:dyDescent="0.25">
      <c r="A425" s="19"/>
    </row>
    <row r="426" spans="1:1" x14ac:dyDescent="0.25">
      <c r="A426" s="19"/>
    </row>
    <row r="427" spans="1:1" x14ac:dyDescent="0.25">
      <c r="A427" s="19"/>
    </row>
    <row r="428" spans="1:1" x14ac:dyDescent="0.25">
      <c r="A428" s="19"/>
    </row>
    <row r="429" spans="1:1" x14ac:dyDescent="0.25">
      <c r="A429" s="19"/>
    </row>
    <row r="430" spans="1:1" x14ac:dyDescent="0.25">
      <c r="A430" s="19"/>
    </row>
    <row r="431" spans="1:1" x14ac:dyDescent="0.25">
      <c r="A431" s="19"/>
    </row>
    <row r="432" spans="1:1" x14ac:dyDescent="0.25">
      <c r="A432" s="19"/>
    </row>
    <row r="433" spans="1:1" x14ac:dyDescent="0.25">
      <c r="A433" s="19"/>
    </row>
    <row r="434" spans="1:1" x14ac:dyDescent="0.25">
      <c r="A434" s="19"/>
    </row>
    <row r="435" spans="1:1" x14ac:dyDescent="0.25">
      <c r="A435" s="19"/>
    </row>
    <row r="436" spans="1:1" x14ac:dyDescent="0.25">
      <c r="A436" s="19"/>
    </row>
    <row r="437" spans="1:1" x14ac:dyDescent="0.25">
      <c r="A437" s="19"/>
    </row>
    <row r="438" spans="1:1" x14ac:dyDescent="0.25">
      <c r="A438" s="19"/>
    </row>
    <row r="439" spans="1:1" x14ac:dyDescent="0.25">
      <c r="A439" s="19"/>
    </row>
    <row r="440" spans="1:1" x14ac:dyDescent="0.25">
      <c r="A440" s="19"/>
    </row>
    <row r="441" spans="1:1" x14ac:dyDescent="0.25">
      <c r="A441" s="19"/>
    </row>
    <row r="442" spans="1:1" x14ac:dyDescent="0.25">
      <c r="A442" s="19"/>
    </row>
    <row r="443" spans="1:1" x14ac:dyDescent="0.25">
      <c r="A443" s="19"/>
    </row>
    <row r="444" spans="1:1" x14ac:dyDescent="0.25">
      <c r="A444" s="19"/>
    </row>
    <row r="445" spans="1:1" x14ac:dyDescent="0.25">
      <c r="A445" s="19"/>
    </row>
    <row r="446" spans="1:1" x14ac:dyDescent="0.25">
      <c r="A446" s="19"/>
    </row>
    <row r="447" spans="1:1" x14ac:dyDescent="0.25">
      <c r="A447" s="19"/>
    </row>
    <row r="448" spans="1:1" x14ac:dyDescent="0.25">
      <c r="A448" s="19"/>
    </row>
    <row r="449" spans="1:1" x14ac:dyDescent="0.25">
      <c r="A449" s="19"/>
    </row>
    <row r="450" spans="1:1" x14ac:dyDescent="0.25">
      <c r="A450" s="19"/>
    </row>
    <row r="451" spans="1:1" x14ac:dyDescent="0.25">
      <c r="A451" s="19"/>
    </row>
    <row r="452" spans="1:1" x14ac:dyDescent="0.25">
      <c r="A452" s="19"/>
    </row>
    <row r="453" spans="1:1" x14ac:dyDescent="0.25">
      <c r="A453" s="19"/>
    </row>
    <row r="454" spans="1:1" x14ac:dyDescent="0.25">
      <c r="A454" s="19"/>
    </row>
    <row r="455" spans="1:1" x14ac:dyDescent="0.25">
      <c r="A455" s="19"/>
    </row>
    <row r="456" spans="1:1" x14ac:dyDescent="0.25">
      <c r="A456" s="19"/>
    </row>
    <row r="457" spans="1:1" x14ac:dyDescent="0.25">
      <c r="A457" s="19"/>
    </row>
    <row r="458" spans="1:1" x14ac:dyDescent="0.25">
      <c r="A458" s="19"/>
    </row>
    <row r="459" spans="1:1" x14ac:dyDescent="0.25">
      <c r="A459" s="19"/>
    </row>
    <row r="460" spans="1:1" x14ac:dyDescent="0.25">
      <c r="A460" s="19"/>
    </row>
    <row r="461" spans="1:1" x14ac:dyDescent="0.25">
      <c r="A461" s="19"/>
    </row>
    <row r="462" spans="1:1" x14ac:dyDescent="0.25">
      <c r="A462" s="19"/>
    </row>
    <row r="463" spans="1:1" x14ac:dyDescent="0.25">
      <c r="A463" s="19"/>
    </row>
    <row r="464" spans="1:1" x14ac:dyDescent="0.25">
      <c r="A464" s="19"/>
    </row>
    <row r="465" spans="1:1" x14ac:dyDescent="0.25">
      <c r="A465" s="19"/>
    </row>
    <row r="466" spans="1:1" x14ac:dyDescent="0.25">
      <c r="A466" s="19"/>
    </row>
    <row r="467" spans="1:1" x14ac:dyDescent="0.25">
      <c r="A467" s="19"/>
    </row>
    <row r="468" spans="1:1" x14ac:dyDescent="0.25">
      <c r="A468" s="19"/>
    </row>
    <row r="469" spans="1:1" x14ac:dyDescent="0.25">
      <c r="A469" s="19"/>
    </row>
    <row r="470" spans="1:1" x14ac:dyDescent="0.25">
      <c r="A470" s="19"/>
    </row>
    <row r="471" spans="1:1" x14ac:dyDescent="0.25">
      <c r="A471" s="19"/>
    </row>
    <row r="472" spans="1:1" x14ac:dyDescent="0.25">
      <c r="A472" s="19"/>
    </row>
    <row r="473" spans="1:1" x14ac:dyDescent="0.25">
      <c r="A473" s="19"/>
    </row>
    <row r="474" spans="1:1" x14ac:dyDescent="0.25">
      <c r="A474" s="19"/>
    </row>
    <row r="475" spans="1:1" x14ac:dyDescent="0.25">
      <c r="A475" s="19"/>
    </row>
    <row r="476" spans="1:1" x14ac:dyDescent="0.25">
      <c r="A476" s="19"/>
    </row>
    <row r="477" spans="1:1" x14ac:dyDescent="0.25">
      <c r="A477" s="19"/>
    </row>
    <row r="478" spans="1:1" x14ac:dyDescent="0.25">
      <c r="A478" s="19"/>
    </row>
    <row r="479" spans="1:1" x14ac:dyDescent="0.25">
      <c r="A479" s="19"/>
    </row>
    <row r="480" spans="1:1" x14ac:dyDescent="0.25">
      <c r="A480" s="19"/>
    </row>
    <row r="481" spans="1:1" x14ac:dyDescent="0.25">
      <c r="A481" s="19"/>
    </row>
    <row r="482" spans="1:1" x14ac:dyDescent="0.25">
      <c r="A482" s="19"/>
    </row>
    <row r="483" spans="1:1" x14ac:dyDescent="0.25">
      <c r="A483" s="19"/>
    </row>
    <row r="484" spans="1:1" x14ac:dyDescent="0.25">
      <c r="A484" s="19"/>
    </row>
    <row r="485" spans="1:1" x14ac:dyDescent="0.25">
      <c r="A485" s="19"/>
    </row>
    <row r="486" spans="1:1" x14ac:dyDescent="0.25">
      <c r="A486" s="19"/>
    </row>
    <row r="487" spans="1:1" x14ac:dyDescent="0.25">
      <c r="A487" s="19"/>
    </row>
    <row r="488" spans="1:1" x14ac:dyDescent="0.25">
      <c r="A488" s="19"/>
    </row>
    <row r="489" spans="1:1" x14ac:dyDescent="0.25">
      <c r="A489" s="19"/>
    </row>
    <row r="490" spans="1:1" x14ac:dyDescent="0.25">
      <c r="A490" s="19"/>
    </row>
    <row r="491" spans="1:1" x14ac:dyDescent="0.25">
      <c r="A491" s="19"/>
    </row>
    <row r="492" spans="1:1" x14ac:dyDescent="0.25">
      <c r="A492" s="19"/>
    </row>
    <row r="493" spans="1:1" x14ac:dyDescent="0.25">
      <c r="A493" s="19"/>
    </row>
    <row r="494" spans="1:1" x14ac:dyDescent="0.25">
      <c r="A494" s="19"/>
    </row>
    <row r="495" spans="1:1" x14ac:dyDescent="0.25">
      <c r="A495" s="19"/>
    </row>
    <row r="496" spans="1:1" x14ac:dyDescent="0.25">
      <c r="A496" s="19"/>
    </row>
    <row r="497" spans="1:1" x14ac:dyDescent="0.25">
      <c r="A497" s="19"/>
    </row>
    <row r="498" spans="1:1" x14ac:dyDescent="0.25">
      <c r="A498" s="19"/>
    </row>
    <row r="499" spans="1:1" x14ac:dyDescent="0.25">
      <c r="A499" s="19"/>
    </row>
    <row r="500" spans="1:1" x14ac:dyDescent="0.25">
      <c r="A500" s="19"/>
    </row>
    <row r="501" spans="1:1" x14ac:dyDescent="0.25">
      <c r="A501" s="19"/>
    </row>
    <row r="502" spans="1:1" x14ac:dyDescent="0.25">
      <c r="A502" s="19"/>
    </row>
    <row r="503" spans="1:1" x14ac:dyDescent="0.25">
      <c r="A503" s="19"/>
    </row>
    <row r="504" spans="1:1" x14ac:dyDescent="0.25">
      <c r="A504" s="19"/>
    </row>
    <row r="505" spans="1:1" x14ac:dyDescent="0.25">
      <c r="A505" s="19"/>
    </row>
    <row r="506" spans="1:1" x14ac:dyDescent="0.25">
      <c r="A506" s="19"/>
    </row>
    <row r="507" spans="1:1" x14ac:dyDescent="0.25">
      <c r="A507" s="19"/>
    </row>
    <row r="508" spans="1:1" x14ac:dyDescent="0.25">
      <c r="A508" s="19"/>
    </row>
    <row r="509" spans="1:1" x14ac:dyDescent="0.25">
      <c r="A509" s="19"/>
    </row>
    <row r="510" spans="1:1" x14ac:dyDescent="0.25">
      <c r="A510" s="19"/>
    </row>
    <row r="511" spans="1:1" x14ac:dyDescent="0.25">
      <c r="A511" s="19"/>
    </row>
    <row r="512" spans="1:1" x14ac:dyDescent="0.25">
      <c r="A512" s="19"/>
    </row>
    <row r="513" spans="1:1" x14ac:dyDescent="0.25">
      <c r="A513" s="19"/>
    </row>
    <row r="514" spans="1:1" x14ac:dyDescent="0.25">
      <c r="A514" s="19"/>
    </row>
    <row r="515" spans="1:1" x14ac:dyDescent="0.25">
      <c r="A515" s="19"/>
    </row>
    <row r="516" spans="1:1" x14ac:dyDescent="0.25">
      <c r="A516" s="19"/>
    </row>
    <row r="517" spans="1:1" x14ac:dyDescent="0.25">
      <c r="A517" s="19"/>
    </row>
    <row r="518" spans="1:1" x14ac:dyDescent="0.25">
      <c r="A518" s="19"/>
    </row>
    <row r="519" spans="1:1" x14ac:dyDescent="0.25">
      <c r="A519" s="19"/>
    </row>
    <row r="520" spans="1:1" x14ac:dyDescent="0.25">
      <c r="A520" s="19"/>
    </row>
    <row r="521" spans="1:1" x14ac:dyDescent="0.25">
      <c r="A521" s="19"/>
    </row>
    <row r="522" spans="1:1" x14ac:dyDescent="0.25">
      <c r="A522" s="19"/>
    </row>
    <row r="523" spans="1:1" x14ac:dyDescent="0.25">
      <c r="A523" s="19"/>
    </row>
    <row r="524" spans="1:1" x14ac:dyDescent="0.25">
      <c r="A524" s="19"/>
    </row>
    <row r="525" spans="1:1" x14ac:dyDescent="0.25">
      <c r="A525" s="19"/>
    </row>
    <row r="526" spans="1:1" x14ac:dyDescent="0.25">
      <c r="A526" s="19"/>
    </row>
    <row r="527" spans="1:1" x14ac:dyDescent="0.25">
      <c r="A527" s="19"/>
    </row>
    <row r="528" spans="1:1" x14ac:dyDescent="0.25">
      <c r="A528" s="19"/>
    </row>
    <row r="529" spans="1:1" x14ac:dyDescent="0.25">
      <c r="A529" s="19"/>
    </row>
    <row r="530" spans="1:1" x14ac:dyDescent="0.25">
      <c r="A530" s="19"/>
    </row>
    <row r="531" spans="1:1" x14ac:dyDescent="0.25">
      <c r="A531" s="19"/>
    </row>
    <row r="532" spans="1:1" x14ac:dyDescent="0.25">
      <c r="A532" s="19"/>
    </row>
    <row r="533" spans="1:1" x14ac:dyDescent="0.25">
      <c r="A533" s="19"/>
    </row>
    <row r="534" spans="1:1" x14ac:dyDescent="0.25">
      <c r="A534" s="19"/>
    </row>
    <row r="535" spans="1:1" x14ac:dyDescent="0.25">
      <c r="A535" s="19"/>
    </row>
    <row r="536" spans="1:1" x14ac:dyDescent="0.25">
      <c r="A536" s="19"/>
    </row>
    <row r="537" spans="1:1" x14ac:dyDescent="0.25">
      <c r="A537" s="19"/>
    </row>
    <row r="538" spans="1:1" x14ac:dyDescent="0.25">
      <c r="A538" s="19"/>
    </row>
    <row r="539" spans="1:1" x14ac:dyDescent="0.25">
      <c r="A539" s="19"/>
    </row>
    <row r="540" spans="1:1" x14ac:dyDescent="0.25">
      <c r="A540" s="19"/>
    </row>
    <row r="541" spans="1:1" x14ac:dyDescent="0.25">
      <c r="A541" s="19"/>
    </row>
    <row r="542" spans="1:1" x14ac:dyDescent="0.25">
      <c r="A542" s="19"/>
    </row>
    <row r="543" spans="1:1" x14ac:dyDescent="0.25">
      <c r="A543" s="19"/>
    </row>
    <row r="544" spans="1:1" x14ac:dyDescent="0.25">
      <c r="A544" s="19"/>
    </row>
    <row r="545" spans="1:3" x14ac:dyDescent="0.25">
      <c r="A545" s="19"/>
    </row>
    <row r="546" spans="1:3" x14ac:dyDescent="0.25">
      <c r="A546" s="19"/>
    </row>
    <row r="547" spans="1:3" x14ac:dyDescent="0.25">
      <c r="A547" s="19"/>
    </row>
    <row r="548" spans="1:3" x14ac:dyDescent="0.25">
      <c r="A548" s="19"/>
    </row>
    <row r="549" spans="1:3" x14ac:dyDescent="0.25">
      <c r="A549" s="19"/>
    </row>
    <row r="550" spans="1:3" x14ac:dyDescent="0.25">
      <c r="B550" s="50"/>
      <c r="C550" s="50"/>
    </row>
    <row r="551" spans="1:3" x14ac:dyDescent="0.25">
      <c r="B551" s="50"/>
      <c r="C551" s="50"/>
    </row>
    <row r="552" spans="1:3" x14ac:dyDescent="0.25">
      <c r="B552" s="50"/>
      <c r="C552" s="50"/>
    </row>
    <row r="553" spans="1:3" x14ac:dyDescent="0.25">
      <c r="B553" s="50"/>
      <c r="C553" s="50"/>
    </row>
    <row r="554" spans="1:3" x14ac:dyDescent="0.25">
      <c r="B554" s="50"/>
      <c r="C554" s="50"/>
    </row>
    <row r="555" spans="1:3" x14ac:dyDescent="0.25">
      <c r="B555" s="50"/>
      <c r="C555" s="50"/>
    </row>
    <row r="556" spans="1:3" x14ac:dyDescent="0.25">
      <c r="B556" s="50"/>
      <c r="C556" s="50"/>
    </row>
    <row r="557" spans="1:3" x14ac:dyDescent="0.25">
      <c r="B557" s="50"/>
      <c r="C557" s="50"/>
    </row>
    <row r="558" spans="1:3" x14ac:dyDescent="0.25">
      <c r="B558" s="50"/>
      <c r="C558" s="50"/>
    </row>
    <row r="559" spans="1:3" x14ac:dyDescent="0.25">
      <c r="B559" s="50"/>
      <c r="C559" s="50"/>
    </row>
    <row r="560" spans="1:3" x14ac:dyDescent="0.25">
      <c r="B560" s="50"/>
      <c r="C560" s="50"/>
    </row>
    <row r="561" spans="2:3" x14ac:dyDescent="0.25">
      <c r="B561" s="50"/>
      <c r="C561" s="50"/>
    </row>
    <row r="562" spans="2:3" x14ac:dyDescent="0.25">
      <c r="B562" s="50"/>
      <c r="C562" s="50"/>
    </row>
    <row r="563" spans="2:3" x14ac:dyDescent="0.25">
      <c r="B563" s="50"/>
      <c r="C563" s="50"/>
    </row>
    <row r="564" spans="2:3" x14ac:dyDescent="0.25">
      <c r="B564" s="50"/>
      <c r="C564" s="50"/>
    </row>
    <row r="565" spans="2:3" x14ac:dyDescent="0.25">
      <c r="B565" s="50"/>
      <c r="C565" s="50"/>
    </row>
    <row r="566" spans="2:3" x14ac:dyDescent="0.25">
      <c r="B566" s="50"/>
      <c r="C566" s="50"/>
    </row>
    <row r="567" spans="2:3" x14ac:dyDescent="0.25">
      <c r="B567" s="50"/>
      <c r="C567" s="50"/>
    </row>
    <row r="568" spans="2:3" x14ac:dyDescent="0.25">
      <c r="B568" s="50"/>
      <c r="C568" s="50"/>
    </row>
    <row r="569" spans="2:3" x14ac:dyDescent="0.25">
      <c r="B569" s="50"/>
      <c r="C569" s="50"/>
    </row>
    <row r="570" spans="2:3" x14ac:dyDescent="0.25">
      <c r="B570" s="50"/>
      <c r="C570" s="50"/>
    </row>
    <row r="571" spans="2:3" x14ac:dyDescent="0.25">
      <c r="B571" s="50"/>
      <c r="C571" s="50"/>
    </row>
    <row r="572" spans="2:3" x14ac:dyDescent="0.25">
      <c r="B572" s="50"/>
      <c r="C572" s="50"/>
    </row>
    <row r="573" spans="2:3" x14ac:dyDescent="0.25">
      <c r="B573" s="50"/>
      <c r="C573" s="50"/>
    </row>
    <row r="574" spans="2:3" x14ac:dyDescent="0.25">
      <c r="B574" s="50"/>
      <c r="C574" s="50"/>
    </row>
    <row r="575" spans="2:3" x14ac:dyDescent="0.25">
      <c r="B575" s="50"/>
      <c r="C575" s="50"/>
    </row>
    <row r="576" spans="2:3" x14ac:dyDescent="0.25">
      <c r="B576" s="50"/>
      <c r="C576" s="50"/>
    </row>
    <row r="577" spans="2:3" x14ac:dyDescent="0.25">
      <c r="B577" s="50"/>
      <c r="C577" s="50"/>
    </row>
    <row r="578" spans="2:3" x14ac:dyDescent="0.25">
      <c r="B578" s="50"/>
      <c r="C578" s="50"/>
    </row>
    <row r="579" spans="2:3" x14ac:dyDescent="0.25">
      <c r="B579" s="50"/>
      <c r="C579" s="50"/>
    </row>
    <row r="580" spans="2:3" x14ac:dyDescent="0.25">
      <c r="B580" s="50"/>
      <c r="C580" s="50"/>
    </row>
    <row r="581" spans="2:3" x14ac:dyDescent="0.25">
      <c r="B581" s="50"/>
      <c r="C581" s="50"/>
    </row>
    <row r="582" spans="2:3" x14ac:dyDescent="0.25">
      <c r="B582" s="50"/>
      <c r="C582" s="50"/>
    </row>
    <row r="583" spans="2:3" x14ac:dyDescent="0.25">
      <c r="B583" s="50"/>
      <c r="C583" s="50"/>
    </row>
    <row r="584" spans="2:3" x14ac:dyDescent="0.25">
      <c r="B584" s="50"/>
      <c r="C584" s="50"/>
    </row>
    <row r="585" spans="2:3" x14ac:dyDescent="0.25">
      <c r="B585" s="50"/>
      <c r="C585" s="50"/>
    </row>
    <row r="586" spans="2:3" x14ac:dyDescent="0.25">
      <c r="B586" s="50"/>
      <c r="C586" s="50"/>
    </row>
    <row r="587" spans="2:3" x14ac:dyDescent="0.25">
      <c r="B587" s="50"/>
      <c r="C587" s="50"/>
    </row>
    <row r="588" spans="2:3" x14ac:dyDescent="0.25">
      <c r="B588" s="50"/>
      <c r="C588" s="50"/>
    </row>
    <row r="589" spans="2:3" x14ac:dyDescent="0.25">
      <c r="B589" s="50"/>
      <c r="C589" s="50"/>
    </row>
    <row r="590" spans="2:3" x14ac:dyDescent="0.25">
      <c r="B590" s="50"/>
      <c r="C590" s="50"/>
    </row>
    <row r="591" spans="2:3" x14ac:dyDescent="0.25">
      <c r="B591" s="50"/>
      <c r="C591" s="50"/>
    </row>
    <row r="592" spans="2:3" x14ac:dyDescent="0.25">
      <c r="B592" s="50"/>
      <c r="C592" s="50"/>
    </row>
    <row r="593" spans="2:3" x14ac:dyDescent="0.25">
      <c r="B593" s="50"/>
      <c r="C593" s="50"/>
    </row>
    <row r="594" spans="2:3" x14ac:dyDescent="0.25">
      <c r="B594" s="50"/>
      <c r="C594" s="50"/>
    </row>
    <row r="595" spans="2:3" x14ac:dyDescent="0.25">
      <c r="B595" s="50"/>
      <c r="C595" s="50"/>
    </row>
    <row r="596" spans="2:3" x14ac:dyDescent="0.25">
      <c r="B596" s="50"/>
      <c r="C596" s="50"/>
    </row>
    <row r="597" spans="2:3" x14ac:dyDescent="0.25">
      <c r="B597" s="50"/>
      <c r="C597" s="50"/>
    </row>
    <row r="598" spans="2:3" x14ac:dyDescent="0.25">
      <c r="B598" s="50"/>
      <c r="C598" s="50"/>
    </row>
    <row r="599" spans="2:3" x14ac:dyDescent="0.25">
      <c r="B599" s="50"/>
      <c r="C599" s="50"/>
    </row>
    <row r="600" spans="2:3" x14ac:dyDescent="0.25">
      <c r="B600" s="50"/>
      <c r="C600" s="50"/>
    </row>
    <row r="601" spans="2:3" x14ac:dyDescent="0.25">
      <c r="B601" s="50"/>
      <c r="C601" s="50"/>
    </row>
    <row r="602" spans="2:3" x14ac:dyDescent="0.25">
      <c r="B602" s="50"/>
      <c r="C602" s="50"/>
    </row>
    <row r="603" spans="2:3" x14ac:dyDescent="0.25">
      <c r="B603" s="50"/>
      <c r="C603" s="50"/>
    </row>
    <row r="604" spans="2:3" x14ac:dyDescent="0.25">
      <c r="B604" s="50"/>
      <c r="C604" s="50"/>
    </row>
    <row r="605" spans="2:3" x14ac:dyDescent="0.25">
      <c r="B605" s="50"/>
      <c r="C605" s="50"/>
    </row>
    <row r="606" spans="2:3" x14ac:dyDescent="0.25">
      <c r="B606" s="50"/>
      <c r="C606" s="50"/>
    </row>
    <row r="607" spans="2:3" x14ac:dyDescent="0.25">
      <c r="B607" s="50"/>
      <c r="C607" s="50"/>
    </row>
    <row r="608" spans="2:3" x14ac:dyDescent="0.25">
      <c r="B608" s="50"/>
      <c r="C608" s="50"/>
    </row>
    <row r="609" spans="1:3" x14ac:dyDescent="0.25">
      <c r="B609" s="50"/>
      <c r="C609" s="50"/>
    </row>
    <row r="610" spans="1:3" x14ac:dyDescent="0.25">
      <c r="B610" s="50"/>
      <c r="C610" s="50"/>
    </row>
    <row r="611" spans="1:3" x14ac:dyDescent="0.25">
      <c r="B611" s="50"/>
      <c r="C611" s="50"/>
    </row>
    <row r="612" spans="1:3" x14ac:dyDescent="0.25">
      <c r="B612" s="50"/>
      <c r="C612" s="50"/>
    </row>
    <row r="613" spans="1:3" x14ac:dyDescent="0.25">
      <c r="B613" s="50"/>
      <c r="C613" s="50"/>
    </row>
    <row r="614" spans="1:3" x14ac:dyDescent="0.25">
      <c r="B614" s="50"/>
      <c r="C614" s="50"/>
    </row>
    <row r="615" spans="1:3" x14ac:dyDescent="0.25">
      <c r="B615" s="50"/>
      <c r="C615" s="50"/>
    </row>
    <row r="616" spans="1:3" x14ac:dyDescent="0.25">
      <c r="B616" s="50"/>
      <c r="C616" s="50"/>
    </row>
    <row r="617" spans="1:3" x14ac:dyDescent="0.25">
      <c r="B617" s="50"/>
      <c r="C617" s="50"/>
    </row>
    <row r="618" spans="1:3" x14ac:dyDescent="0.25">
      <c r="B618" s="50"/>
      <c r="C618" s="50"/>
    </row>
    <row r="619" spans="1:3" x14ac:dyDescent="0.25">
      <c r="B619" s="50"/>
      <c r="C619" s="50"/>
    </row>
    <row r="620" spans="1:3" x14ac:dyDescent="0.25">
      <c r="B620" s="50"/>
      <c r="C620" s="50"/>
    </row>
    <row r="621" spans="1:3" x14ac:dyDescent="0.25">
      <c r="A621" s="61"/>
      <c r="B621" s="50"/>
      <c r="C621" s="50"/>
    </row>
    <row r="622" spans="1:3" x14ac:dyDescent="0.25">
      <c r="B622" s="50"/>
      <c r="C622" s="50"/>
    </row>
    <row r="623" spans="1:3" x14ac:dyDescent="0.25">
      <c r="B623" s="50"/>
      <c r="C623" s="50"/>
    </row>
    <row r="624" spans="1:3" x14ac:dyDescent="0.25">
      <c r="B624" s="50"/>
      <c r="C624" s="50"/>
    </row>
    <row r="625" spans="2:3" x14ac:dyDescent="0.25">
      <c r="B625" s="50"/>
      <c r="C625" s="50"/>
    </row>
    <row r="626" spans="2:3" x14ac:dyDescent="0.25">
      <c r="B626" s="50"/>
      <c r="C626" s="50"/>
    </row>
    <row r="627" spans="2:3" x14ac:dyDescent="0.25">
      <c r="B627" s="50"/>
      <c r="C627" s="50"/>
    </row>
    <row r="628" spans="2:3" x14ac:dyDescent="0.25">
      <c r="B628" s="50"/>
      <c r="C628" s="50"/>
    </row>
    <row r="629" spans="2:3" x14ac:dyDescent="0.25">
      <c r="B629" s="50"/>
      <c r="C629" s="50"/>
    </row>
    <row r="630" spans="2:3" x14ac:dyDescent="0.25">
      <c r="B630" s="50"/>
      <c r="C630" s="50"/>
    </row>
    <row r="631" spans="2:3" x14ac:dyDescent="0.25">
      <c r="B631" s="50"/>
      <c r="C631" s="50"/>
    </row>
    <row r="632" spans="2:3" x14ac:dyDescent="0.25">
      <c r="B632" s="50"/>
      <c r="C632" s="50"/>
    </row>
    <row r="633" spans="2:3" x14ac:dyDescent="0.25">
      <c r="B633" s="50"/>
      <c r="C633" s="50"/>
    </row>
    <row r="634" spans="2:3" x14ac:dyDescent="0.25">
      <c r="B634" s="50"/>
      <c r="C634" s="50"/>
    </row>
    <row r="635" spans="2:3" x14ac:dyDescent="0.25">
      <c r="B635" s="50"/>
      <c r="C635" s="50"/>
    </row>
    <row r="636" spans="2:3" x14ac:dyDescent="0.25">
      <c r="B636" s="50"/>
      <c r="C636" s="50"/>
    </row>
    <row r="637" spans="2:3" x14ac:dyDescent="0.25">
      <c r="B637" s="50"/>
      <c r="C637" s="50"/>
    </row>
    <row r="638" spans="2:3" x14ac:dyDescent="0.25">
      <c r="B638" s="50"/>
      <c r="C638" s="50"/>
    </row>
    <row r="639" spans="2:3" x14ac:dyDescent="0.25">
      <c r="B639" s="50"/>
      <c r="C639" s="50"/>
    </row>
    <row r="640" spans="2:3" x14ac:dyDescent="0.25">
      <c r="B640" s="50"/>
      <c r="C640" s="50"/>
    </row>
    <row r="641" spans="2:3" x14ac:dyDescent="0.25">
      <c r="B641" s="50"/>
      <c r="C641" s="50"/>
    </row>
    <row r="642" spans="2:3" x14ac:dyDescent="0.25">
      <c r="B642" s="50"/>
      <c r="C642" s="50"/>
    </row>
    <row r="643" spans="2:3" x14ac:dyDescent="0.25">
      <c r="B643" s="50"/>
      <c r="C643" s="50"/>
    </row>
    <row r="644" spans="2:3" x14ac:dyDescent="0.25">
      <c r="B644" s="50"/>
      <c r="C644" s="50"/>
    </row>
    <row r="645" spans="2:3" x14ac:dyDescent="0.25">
      <c r="B645" s="50"/>
      <c r="C645" s="50"/>
    </row>
    <row r="646" spans="2:3" x14ac:dyDescent="0.25">
      <c r="B646" s="50"/>
      <c r="C646" s="50"/>
    </row>
    <row r="647" spans="2:3" x14ac:dyDescent="0.25">
      <c r="B647" s="50"/>
      <c r="C647" s="50"/>
    </row>
    <row r="648" spans="2:3" x14ac:dyDescent="0.25">
      <c r="B648" s="50"/>
      <c r="C648" s="50"/>
    </row>
    <row r="649" spans="2:3" x14ac:dyDescent="0.25">
      <c r="B649" s="50"/>
      <c r="C649" s="50"/>
    </row>
    <row r="650" spans="2:3" x14ac:dyDescent="0.25">
      <c r="B650" s="50"/>
      <c r="C650" s="50"/>
    </row>
    <row r="651" spans="2:3" x14ac:dyDescent="0.25">
      <c r="B651" s="50"/>
      <c r="C651" s="50"/>
    </row>
    <row r="652" spans="2:3" x14ac:dyDescent="0.25">
      <c r="B652" s="50"/>
      <c r="C652" s="50"/>
    </row>
    <row r="653" spans="2:3" x14ac:dyDescent="0.25">
      <c r="B653" s="50"/>
      <c r="C653" s="50"/>
    </row>
    <row r="654" spans="2:3" x14ac:dyDescent="0.25">
      <c r="B654" s="50"/>
      <c r="C654" s="50"/>
    </row>
    <row r="655" spans="2:3" x14ac:dyDescent="0.25">
      <c r="B655" s="50"/>
      <c r="C655" s="50"/>
    </row>
    <row r="656" spans="2:3" x14ac:dyDescent="0.25">
      <c r="B656" s="50"/>
      <c r="C656" s="50"/>
    </row>
    <row r="657" spans="2:3" x14ac:dyDescent="0.25">
      <c r="B657" s="50"/>
      <c r="C657" s="50"/>
    </row>
    <row r="658" spans="2:3" x14ac:dyDescent="0.25">
      <c r="B658" s="50"/>
      <c r="C658" s="50"/>
    </row>
    <row r="659" spans="2:3" x14ac:dyDescent="0.25">
      <c r="B659" s="50"/>
      <c r="C659" s="50"/>
    </row>
    <row r="660" spans="2:3" x14ac:dyDescent="0.25">
      <c r="B660" s="50"/>
      <c r="C660" s="50"/>
    </row>
    <row r="661" spans="2:3" x14ac:dyDescent="0.25">
      <c r="B661" s="50"/>
      <c r="C661" s="50"/>
    </row>
    <row r="662" spans="2:3" x14ac:dyDescent="0.25">
      <c r="B662" s="50"/>
      <c r="C662" s="50"/>
    </row>
    <row r="663" spans="2:3" x14ac:dyDescent="0.25">
      <c r="B663" s="50"/>
      <c r="C663" s="50"/>
    </row>
    <row r="664" spans="2:3" x14ac:dyDescent="0.25">
      <c r="B664" s="50"/>
      <c r="C664" s="50"/>
    </row>
    <row r="665" spans="2:3" x14ac:dyDescent="0.25">
      <c r="B665" s="50"/>
      <c r="C665" s="50"/>
    </row>
    <row r="666" spans="2:3" x14ac:dyDescent="0.25">
      <c r="B666" s="50"/>
      <c r="C666" s="50"/>
    </row>
    <row r="667" spans="2:3" x14ac:dyDescent="0.25">
      <c r="B667" s="50"/>
      <c r="C667" s="50"/>
    </row>
    <row r="668" spans="2:3" x14ac:dyDescent="0.25">
      <c r="B668" s="50"/>
      <c r="C668" s="50"/>
    </row>
    <row r="669" spans="2:3" x14ac:dyDescent="0.25">
      <c r="B669" s="50"/>
      <c r="C669" s="50"/>
    </row>
    <row r="670" spans="2:3" x14ac:dyDescent="0.25">
      <c r="B670" s="50"/>
      <c r="C670" s="50"/>
    </row>
    <row r="671" spans="2:3" x14ac:dyDescent="0.25">
      <c r="B671" s="50"/>
      <c r="C671" s="50"/>
    </row>
    <row r="672" spans="2:3" x14ac:dyDescent="0.25">
      <c r="B672" s="50"/>
      <c r="C672" s="50"/>
    </row>
    <row r="673" spans="2:3" x14ac:dyDescent="0.25">
      <c r="B673" s="50"/>
      <c r="C673" s="50"/>
    </row>
    <row r="674" spans="2:3" x14ac:dyDescent="0.25">
      <c r="B674" s="50"/>
      <c r="C674" s="50"/>
    </row>
    <row r="675" spans="2:3" x14ac:dyDescent="0.25">
      <c r="B675" s="50"/>
      <c r="C675" s="50"/>
    </row>
    <row r="676" spans="2:3" x14ac:dyDescent="0.25">
      <c r="B676" s="50"/>
      <c r="C676" s="50"/>
    </row>
    <row r="677" spans="2:3" x14ac:dyDescent="0.25">
      <c r="B677" s="50"/>
      <c r="C677" s="50"/>
    </row>
    <row r="678" spans="2:3" x14ac:dyDescent="0.25">
      <c r="B678" s="50"/>
      <c r="C678" s="50"/>
    </row>
    <row r="679" spans="2:3" x14ac:dyDescent="0.25">
      <c r="B679" s="50"/>
      <c r="C679" s="50"/>
    </row>
    <row r="680" spans="2:3" x14ac:dyDescent="0.25">
      <c r="B680" s="50"/>
      <c r="C680" s="50"/>
    </row>
    <row r="681" spans="2:3" x14ac:dyDescent="0.25">
      <c r="B681" s="50"/>
      <c r="C681" s="50"/>
    </row>
    <row r="682" spans="2:3" x14ac:dyDescent="0.25">
      <c r="B682" s="50"/>
      <c r="C682" s="50"/>
    </row>
    <row r="683" spans="2:3" x14ac:dyDescent="0.25">
      <c r="B683" s="50"/>
      <c r="C683" s="50"/>
    </row>
    <row r="684" spans="2:3" x14ac:dyDescent="0.25">
      <c r="B684" s="50"/>
      <c r="C684" s="50"/>
    </row>
    <row r="685" spans="2:3" x14ac:dyDescent="0.25">
      <c r="B685" s="50"/>
      <c r="C685" s="50"/>
    </row>
    <row r="686" spans="2:3" x14ac:dyDescent="0.25">
      <c r="B686" s="50"/>
      <c r="C686" s="50"/>
    </row>
    <row r="687" spans="2:3" x14ac:dyDescent="0.25">
      <c r="B687" s="50"/>
      <c r="C687" s="50"/>
    </row>
    <row r="688" spans="2:3" x14ac:dyDescent="0.25">
      <c r="B688" s="50"/>
      <c r="C688" s="50"/>
    </row>
    <row r="689" spans="2:3" x14ac:dyDescent="0.25">
      <c r="B689" s="50"/>
      <c r="C689" s="50"/>
    </row>
    <row r="690" spans="2:3" x14ac:dyDescent="0.25">
      <c r="B690" s="50"/>
      <c r="C690" s="50"/>
    </row>
    <row r="691" spans="2:3" x14ac:dyDescent="0.25">
      <c r="B691" s="50"/>
      <c r="C691" s="50"/>
    </row>
    <row r="692" spans="2:3" x14ac:dyDescent="0.25">
      <c r="B692" s="50"/>
      <c r="C692" s="50"/>
    </row>
    <row r="693" spans="2:3" x14ac:dyDescent="0.25">
      <c r="B693" s="50"/>
      <c r="C693" s="50"/>
    </row>
    <row r="694" spans="2:3" x14ac:dyDescent="0.25">
      <c r="B694" s="50"/>
      <c r="C694" s="50"/>
    </row>
    <row r="695" spans="2:3" x14ac:dyDescent="0.25">
      <c r="B695" s="50"/>
      <c r="C695" s="50"/>
    </row>
    <row r="696" spans="2:3" x14ac:dyDescent="0.25">
      <c r="B696" s="50"/>
      <c r="C696" s="50"/>
    </row>
    <row r="697" spans="2:3" x14ac:dyDescent="0.25">
      <c r="B697" s="50"/>
      <c r="C697" s="50"/>
    </row>
    <row r="698" spans="2:3" x14ac:dyDescent="0.25">
      <c r="B698" s="50"/>
      <c r="C698" s="50"/>
    </row>
    <row r="699" spans="2:3" x14ac:dyDescent="0.25">
      <c r="B699" s="50"/>
      <c r="C699" s="50"/>
    </row>
    <row r="700" spans="2:3" x14ac:dyDescent="0.25">
      <c r="B700" s="50"/>
      <c r="C700" s="50"/>
    </row>
    <row r="701" spans="2:3" x14ac:dyDescent="0.25">
      <c r="B701" s="50"/>
      <c r="C701" s="50"/>
    </row>
    <row r="702" spans="2:3" x14ac:dyDescent="0.25">
      <c r="B702" s="50"/>
      <c r="C702" s="50"/>
    </row>
    <row r="703" spans="2:3" x14ac:dyDescent="0.25">
      <c r="B703" s="50"/>
      <c r="C703" s="50"/>
    </row>
    <row r="704" spans="2:3" x14ac:dyDescent="0.25">
      <c r="B704" s="50"/>
      <c r="C704" s="50"/>
    </row>
    <row r="705" spans="2:3" x14ac:dyDescent="0.25">
      <c r="B705" s="50"/>
      <c r="C705" s="50"/>
    </row>
    <row r="706" spans="2:3" x14ac:dyDescent="0.25">
      <c r="B706" s="50"/>
      <c r="C706" s="50"/>
    </row>
    <row r="707" spans="2:3" x14ac:dyDescent="0.25">
      <c r="B707" s="50"/>
      <c r="C707" s="50"/>
    </row>
    <row r="708" spans="2:3" x14ac:dyDescent="0.25">
      <c r="B708" s="50"/>
      <c r="C708" s="50"/>
    </row>
    <row r="709" spans="2:3" x14ac:dyDescent="0.25">
      <c r="B709" s="50"/>
      <c r="C709" s="50"/>
    </row>
    <row r="710" spans="2:3" x14ac:dyDescent="0.25">
      <c r="B710" s="50"/>
      <c r="C710" s="50"/>
    </row>
    <row r="711" spans="2:3" x14ac:dyDescent="0.25">
      <c r="B711" s="50"/>
      <c r="C711" s="50"/>
    </row>
    <row r="712" spans="2:3" x14ac:dyDescent="0.25">
      <c r="B712" s="50"/>
      <c r="C712" s="50"/>
    </row>
    <row r="713" spans="2:3" x14ac:dyDescent="0.25">
      <c r="B713" s="50"/>
      <c r="C713" s="50"/>
    </row>
    <row r="714" spans="2:3" x14ac:dyDescent="0.25">
      <c r="B714" s="50"/>
      <c r="C714" s="50"/>
    </row>
    <row r="715" spans="2:3" x14ac:dyDescent="0.25">
      <c r="B715" s="50"/>
      <c r="C715" s="50"/>
    </row>
    <row r="716" spans="2:3" x14ac:dyDescent="0.25">
      <c r="B716" s="50"/>
      <c r="C716" s="50"/>
    </row>
    <row r="717" spans="2:3" x14ac:dyDescent="0.25">
      <c r="B717" s="50"/>
      <c r="C717" s="50"/>
    </row>
    <row r="718" spans="2:3" x14ac:dyDescent="0.25">
      <c r="B718" s="50"/>
      <c r="C718" s="50"/>
    </row>
    <row r="719" spans="2:3" x14ac:dyDescent="0.25">
      <c r="B719" s="50"/>
      <c r="C719" s="50"/>
    </row>
    <row r="720" spans="2:3" x14ac:dyDescent="0.25">
      <c r="B720" s="50"/>
      <c r="C720" s="50"/>
    </row>
    <row r="721" spans="2:3" x14ac:dyDescent="0.25">
      <c r="B721" s="50"/>
      <c r="C721" s="50"/>
    </row>
    <row r="722" spans="2:3" x14ac:dyDescent="0.25">
      <c r="B722" s="50"/>
      <c r="C722" s="50"/>
    </row>
    <row r="723" spans="2:3" x14ac:dyDescent="0.25">
      <c r="B723" s="50"/>
      <c r="C723" s="50"/>
    </row>
    <row r="724" spans="2:3" x14ac:dyDescent="0.25">
      <c r="B724" s="50"/>
      <c r="C724" s="50"/>
    </row>
    <row r="725" spans="2:3" x14ac:dyDescent="0.25">
      <c r="B725" s="50"/>
      <c r="C725" s="50"/>
    </row>
    <row r="726" spans="2:3" x14ac:dyDescent="0.25">
      <c r="B726" s="50"/>
      <c r="C726" s="50"/>
    </row>
    <row r="727" spans="2:3" x14ac:dyDescent="0.25">
      <c r="B727" s="50"/>
      <c r="C727" s="50"/>
    </row>
    <row r="728" spans="2:3" x14ac:dyDescent="0.25">
      <c r="B728" s="50"/>
      <c r="C728" s="50"/>
    </row>
    <row r="729" spans="2:3" x14ac:dyDescent="0.25">
      <c r="B729" s="50"/>
      <c r="C729" s="50"/>
    </row>
    <row r="730" spans="2:3" x14ac:dyDescent="0.25">
      <c r="B730" s="50"/>
      <c r="C730" s="50"/>
    </row>
    <row r="731" spans="2:3" x14ac:dyDescent="0.25">
      <c r="B731" s="50"/>
      <c r="C731" s="50"/>
    </row>
    <row r="732" spans="2:3" x14ac:dyDescent="0.25">
      <c r="B732" s="50"/>
      <c r="C732" s="50"/>
    </row>
    <row r="733" spans="2:3" x14ac:dyDescent="0.25">
      <c r="B733" s="50"/>
      <c r="C733" s="50"/>
    </row>
    <row r="734" spans="2:3" x14ac:dyDescent="0.25">
      <c r="B734" s="50"/>
      <c r="C734" s="50"/>
    </row>
    <row r="735" spans="2:3" x14ac:dyDescent="0.25">
      <c r="B735" s="50"/>
      <c r="C735" s="50"/>
    </row>
    <row r="736" spans="2:3" x14ac:dyDescent="0.25">
      <c r="B736" s="50"/>
      <c r="C736" s="50"/>
    </row>
    <row r="737" spans="2:3" x14ac:dyDescent="0.25">
      <c r="B737" s="50"/>
      <c r="C737" s="50"/>
    </row>
    <row r="738" spans="2:3" x14ac:dyDescent="0.25">
      <c r="B738" s="50"/>
      <c r="C738" s="50"/>
    </row>
    <row r="739" spans="2:3" x14ac:dyDescent="0.25">
      <c r="B739" s="50"/>
      <c r="C739" s="50"/>
    </row>
    <row r="740" spans="2:3" x14ac:dyDescent="0.25">
      <c r="B740" s="50"/>
      <c r="C740" s="50"/>
    </row>
    <row r="741" spans="2:3" x14ac:dyDescent="0.25">
      <c r="B741" s="50"/>
      <c r="C741" s="50"/>
    </row>
    <row r="742" spans="2:3" x14ac:dyDescent="0.25">
      <c r="B742" s="50"/>
      <c r="C742" s="50"/>
    </row>
    <row r="743" spans="2:3" x14ac:dyDescent="0.25">
      <c r="B743" s="50"/>
      <c r="C743" s="50"/>
    </row>
    <row r="744" spans="2:3" x14ac:dyDescent="0.25">
      <c r="B744" s="50"/>
      <c r="C744" s="50"/>
    </row>
    <row r="745" spans="2:3" x14ac:dyDescent="0.25">
      <c r="B745" s="50"/>
      <c r="C745" s="50"/>
    </row>
    <row r="746" spans="2:3" x14ac:dyDescent="0.25">
      <c r="B746" s="50"/>
      <c r="C746" s="50"/>
    </row>
    <row r="747" spans="2:3" x14ac:dyDescent="0.25">
      <c r="B747" s="50"/>
      <c r="C747" s="50"/>
    </row>
    <row r="748" spans="2:3" x14ac:dyDescent="0.25">
      <c r="B748" s="50"/>
      <c r="C748" s="50"/>
    </row>
    <row r="749" spans="2:3" x14ac:dyDescent="0.25">
      <c r="B749" s="50"/>
      <c r="C749" s="50"/>
    </row>
    <row r="750" spans="2:3" x14ac:dyDescent="0.25">
      <c r="B750" s="50"/>
      <c r="C750" s="50"/>
    </row>
    <row r="751" spans="2:3" x14ac:dyDescent="0.25">
      <c r="B751" s="50"/>
      <c r="C751" s="50"/>
    </row>
    <row r="752" spans="2:3" x14ac:dyDescent="0.25">
      <c r="B752" s="50"/>
      <c r="C752" s="50"/>
    </row>
    <row r="753" spans="2:3" x14ac:dyDescent="0.25">
      <c r="B753" s="50"/>
      <c r="C753" s="50"/>
    </row>
    <row r="754" spans="2:3" x14ac:dyDescent="0.25">
      <c r="B754" s="50"/>
      <c r="C754" s="50"/>
    </row>
    <row r="755" spans="2:3" x14ac:dyDescent="0.25">
      <c r="B755" s="50"/>
      <c r="C755" s="50"/>
    </row>
    <row r="756" spans="2:3" x14ac:dyDescent="0.25">
      <c r="B756" s="50"/>
      <c r="C756" s="50"/>
    </row>
    <row r="757" spans="2:3" x14ac:dyDescent="0.25">
      <c r="B757" s="50"/>
      <c r="C757" s="50"/>
    </row>
    <row r="758" spans="2:3" x14ac:dyDescent="0.25">
      <c r="B758" s="50"/>
      <c r="C758" s="50"/>
    </row>
    <row r="759" spans="2:3" x14ac:dyDescent="0.25">
      <c r="B759" s="50"/>
      <c r="C759" s="50"/>
    </row>
    <row r="760" spans="2:3" x14ac:dyDescent="0.25">
      <c r="B760" s="50"/>
      <c r="C760" s="50"/>
    </row>
    <row r="761" spans="2:3" x14ac:dyDescent="0.25">
      <c r="B761" s="50"/>
      <c r="C761" s="50"/>
    </row>
    <row r="762" spans="2:3" x14ac:dyDescent="0.25">
      <c r="B762" s="50"/>
      <c r="C762" s="50"/>
    </row>
    <row r="763" spans="2:3" x14ac:dyDescent="0.25">
      <c r="B763" s="50"/>
      <c r="C763" s="50"/>
    </row>
    <row r="764" spans="2:3" x14ac:dyDescent="0.25">
      <c r="B764" s="50"/>
      <c r="C764" s="50"/>
    </row>
    <row r="765" spans="2:3" x14ac:dyDescent="0.25">
      <c r="B765" s="50"/>
      <c r="C765" s="50"/>
    </row>
    <row r="766" spans="2:3" x14ac:dyDescent="0.25">
      <c r="B766" s="50"/>
      <c r="C766" s="50"/>
    </row>
    <row r="767" spans="2:3" x14ac:dyDescent="0.25">
      <c r="B767" s="50"/>
      <c r="C767" s="50"/>
    </row>
    <row r="768" spans="2:3" x14ac:dyDescent="0.25">
      <c r="B768" s="50"/>
      <c r="C768" s="50"/>
    </row>
    <row r="769" spans="2:3" x14ac:dyDescent="0.25">
      <c r="B769" s="50"/>
      <c r="C769" s="50"/>
    </row>
    <row r="770" spans="2:3" x14ac:dyDescent="0.25">
      <c r="B770" s="50"/>
      <c r="C770" s="50"/>
    </row>
    <row r="771" spans="2:3" x14ac:dyDescent="0.25">
      <c r="B771" s="50"/>
      <c r="C771" s="50"/>
    </row>
    <row r="772" spans="2:3" x14ac:dyDescent="0.25">
      <c r="B772" s="50"/>
      <c r="C772" s="50"/>
    </row>
    <row r="773" spans="2:3" x14ac:dyDescent="0.25">
      <c r="B773" s="50"/>
      <c r="C773" s="50"/>
    </row>
    <row r="774" spans="2:3" x14ac:dyDescent="0.25">
      <c r="B774" s="50"/>
      <c r="C774" s="50"/>
    </row>
    <row r="775" spans="2:3" x14ac:dyDescent="0.25">
      <c r="B775" s="50"/>
      <c r="C775" s="50"/>
    </row>
    <row r="776" spans="2:3" x14ac:dyDescent="0.25">
      <c r="B776" s="50"/>
      <c r="C776" s="50"/>
    </row>
    <row r="777" spans="2:3" x14ac:dyDescent="0.25">
      <c r="B777" s="50"/>
      <c r="C777" s="50"/>
    </row>
    <row r="778" spans="2:3" x14ac:dyDescent="0.25">
      <c r="B778" s="50"/>
      <c r="C778" s="50"/>
    </row>
    <row r="779" spans="2:3" x14ac:dyDescent="0.25">
      <c r="B779" s="50"/>
      <c r="C779" s="50"/>
    </row>
    <row r="780" spans="2:3" x14ac:dyDescent="0.25">
      <c r="B780" s="50"/>
      <c r="C780" s="50"/>
    </row>
    <row r="781" spans="2:3" x14ac:dyDescent="0.25">
      <c r="B781" s="50"/>
      <c r="C781" s="50"/>
    </row>
    <row r="782" spans="2:3" x14ac:dyDescent="0.25">
      <c r="B782" s="50"/>
      <c r="C782" s="50"/>
    </row>
    <row r="783" spans="2:3" x14ac:dyDescent="0.25">
      <c r="B783" s="50"/>
      <c r="C783" s="50"/>
    </row>
    <row r="784" spans="2:3" x14ac:dyDescent="0.25">
      <c r="B784" s="50"/>
      <c r="C784" s="50"/>
    </row>
    <row r="785" spans="2:3" x14ac:dyDescent="0.25">
      <c r="B785" s="50"/>
      <c r="C785" s="50"/>
    </row>
    <row r="786" spans="2:3" x14ac:dyDescent="0.25">
      <c r="B786" s="50"/>
      <c r="C786" s="50"/>
    </row>
    <row r="787" spans="2:3" x14ac:dyDescent="0.25">
      <c r="B787" s="50"/>
      <c r="C787" s="50"/>
    </row>
    <row r="788" spans="2:3" x14ac:dyDescent="0.25">
      <c r="B788" s="50"/>
      <c r="C788" s="50"/>
    </row>
    <row r="789" spans="2:3" x14ac:dyDescent="0.25">
      <c r="B789" s="50"/>
      <c r="C789" s="50"/>
    </row>
    <row r="790" spans="2:3" x14ac:dyDescent="0.25">
      <c r="B790" s="50"/>
      <c r="C790" s="50"/>
    </row>
    <row r="791" spans="2:3" x14ac:dyDescent="0.25">
      <c r="B791" s="50"/>
      <c r="C791" s="50"/>
    </row>
    <row r="792" spans="2:3" x14ac:dyDescent="0.25">
      <c r="B792" s="50"/>
      <c r="C792" s="50"/>
    </row>
    <row r="793" spans="2:3" x14ac:dyDescent="0.25">
      <c r="B793" s="50"/>
      <c r="C793" s="50"/>
    </row>
    <row r="794" spans="2:3" x14ac:dyDescent="0.25">
      <c r="B794" s="50"/>
      <c r="C794" s="50"/>
    </row>
    <row r="795" spans="2:3" x14ac:dyDescent="0.25">
      <c r="B795" s="50"/>
      <c r="C795" s="50"/>
    </row>
    <row r="796" spans="2:3" x14ac:dyDescent="0.25">
      <c r="B796" s="50"/>
      <c r="C796" s="50"/>
    </row>
    <row r="797" spans="2:3" x14ac:dyDescent="0.25">
      <c r="B797" s="50"/>
      <c r="C797" s="50"/>
    </row>
    <row r="798" spans="2:3" x14ac:dyDescent="0.25">
      <c r="B798" s="50"/>
      <c r="C798" s="50"/>
    </row>
    <row r="799" spans="2:3" x14ac:dyDescent="0.25">
      <c r="B799" s="50"/>
      <c r="C799" s="50"/>
    </row>
    <row r="800" spans="2:3" x14ac:dyDescent="0.25">
      <c r="B800" s="50"/>
      <c r="C800" s="50"/>
    </row>
    <row r="801" spans="2:3" x14ac:dyDescent="0.25">
      <c r="B801" s="50"/>
      <c r="C801" s="50"/>
    </row>
    <row r="802" spans="2:3" x14ac:dyDescent="0.25">
      <c r="B802" s="50"/>
      <c r="C802" s="50"/>
    </row>
    <row r="803" spans="2:3" x14ac:dyDescent="0.25">
      <c r="B803" s="50"/>
      <c r="C803" s="50"/>
    </row>
    <row r="804" spans="2:3" x14ac:dyDescent="0.25">
      <c r="B804" s="50"/>
      <c r="C804" s="50"/>
    </row>
    <row r="805" spans="2:3" x14ac:dyDescent="0.25">
      <c r="B805" s="50"/>
      <c r="C805" s="50"/>
    </row>
    <row r="806" spans="2:3" x14ac:dyDescent="0.25">
      <c r="B806" s="50"/>
      <c r="C806" s="50"/>
    </row>
    <row r="807" spans="2:3" x14ac:dyDescent="0.25">
      <c r="B807" s="50"/>
      <c r="C807" s="50"/>
    </row>
    <row r="808" spans="2:3" x14ac:dyDescent="0.25">
      <c r="B808" s="50"/>
      <c r="C808" s="50"/>
    </row>
    <row r="809" spans="2:3" x14ac:dyDescent="0.25">
      <c r="B809" s="50"/>
      <c r="C809" s="50"/>
    </row>
    <row r="810" spans="2:3" x14ac:dyDescent="0.25">
      <c r="B810" s="50"/>
      <c r="C810" s="50"/>
    </row>
    <row r="811" spans="2:3" x14ac:dyDescent="0.25">
      <c r="B811" s="50"/>
      <c r="C811" s="50"/>
    </row>
    <row r="812" spans="2:3" x14ac:dyDescent="0.25">
      <c r="B812" s="50"/>
      <c r="C812" s="50"/>
    </row>
    <row r="813" spans="2:3" x14ac:dyDescent="0.25">
      <c r="B813" s="50"/>
      <c r="C813" s="50"/>
    </row>
    <row r="814" spans="2:3" x14ac:dyDescent="0.25">
      <c r="B814" s="50"/>
      <c r="C814" s="50"/>
    </row>
    <row r="815" spans="2:3" x14ac:dyDescent="0.25">
      <c r="B815" s="50"/>
      <c r="C815" s="50"/>
    </row>
    <row r="816" spans="2:3" x14ac:dyDescent="0.25">
      <c r="B816" s="50"/>
      <c r="C816" s="50"/>
    </row>
    <row r="817" spans="2:3" x14ac:dyDescent="0.25">
      <c r="B817" s="50"/>
      <c r="C817" s="50"/>
    </row>
    <row r="818" spans="2:3" x14ac:dyDescent="0.25">
      <c r="B818" s="50"/>
      <c r="C818" s="50"/>
    </row>
    <row r="819" spans="2:3" x14ac:dyDescent="0.25">
      <c r="B819" s="50"/>
      <c r="C819" s="50"/>
    </row>
    <row r="820" spans="2:3" x14ac:dyDescent="0.25">
      <c r="B820" s="50"/>
      <c r="C820" s="50"/>
    </row>
    <row r="821" spans="2:3" x14ac:dyDescent="0.25">
      <c r="B821" s="50"/>
      <c r="C821" s="50"/>
    </row>
    <row r="822" spans="2:3" x14ac:dyDescent="0.25">
      <c r="B822" s="50"/>
      <c r="C822" s="50"/>
    </row>
    <row r="823" spans="2:3" x14ac:dyDescent="0.25">
      <c r="B823" s="50"/>
      <c r="C823" s="50"/>
    </row>
    <row r="824" spans="2:3" x14ac:dyDescent="0.25">
      <c r="B824" s="50"/>
      <c r="C824" s="50"/>
    </row>
    <row r="825" spans="2:3" x14ac:dyDescent="0.25">
      <c r="B825" s="50"/>
      <c r="C825" s="50"/>
    </row>
    <row r="826" spans="2:3" x14ac:dyDescent="0.25">
      <c r="B826" s="50"/>
      <c r="C826" s="50"/>
    </row>
    <row r="827" spans="2:3" x14ac:dyDescent="0.25">
      <c r="B827" s="50"/>
      <c r="C827" s="50"/>
    </row>
    <row r="828" spans="2:3" x14ac:dyDescent="0.25">
      <c r="B828" s="50"/>
      <c r="C828" s="50"/>
    </row>
    <row r="829" spans="2:3" x14ac:dyDescent="0.25">
      <c r="B829" s="50"/>
      <c r="C829" s="50"/>
    </row>
    <row r="830" spans="2:3" x14ac:dyDescent="0.25">
      <c r="B830" s="50"/>
      <c r="C830" s="50"/>
    </row>
    <row r="831" spans="2:3" x14ac:dyDescent="0.25">
      <c r="B831" s="50"/>
      <c r="C831" s="50"/>
    </row>
    <row r="832" spans="2:3" x14ac:dyDescent="0.25">
      <c r="B832" s="50"/>
      <c r="C832" s="50"/>
    </row>
    <row r="833" spans="2:3" x14ac:dyDescent="0.25">
      <c r="B833" s="50"/>
      <c r="C833" s="50"/>
    </row>
    <row r="834" spans="2:3" x14ac:dyDescent="0.25">
      <c r="B834" s="50"/>
      <c r="C834" s="50"/>
    </row>
    <row r="835" spans="2:3" x14ac:dyDescent="0.25">
      <c r="B835" s="50"/>
      <c r="C835" s="50"/>
    </row>
    <row r="836" spans="2:3" x14ac:dyDescent="0.25">
      <c r="B836" s="50"/>
      <c r="C836" s="50"/>
    </row>
    <row r="837" spans="2:3" x14ac:dyDescent="0.25">
      <c r="B837" s="50"/>
      <c r="C837" s="50"/>
    </row>
    <row r="838" spans="2:3" x14ac:dyDescent="0.25">
      <c r="B838" s="50"/>
      <c r="C838" s="50"/>
    </row>
    <row r="839" spans="2:3" x14ac:dyDescent="0.25">
      <c r="B839" s="50"/>
      <c r="C839" s="50"/>
    </row>
    <row r="840" spans="2:3" x14ac:dyDescent="0.25">
      <c r="B840" s="50"/>
      <c r="C840" s="50"/>
    </row>
    <row r="841" spans="2:3" x14ac:dyDescent="0.25">
      <c r="B841" s="50"/>
      <c r="C841" s="50"/>
    </row>
    <row r="842" spans="2:3" x14ac:dyDescent="0.25">
      <c r="B842" s="50"/>
      <c r="C842" s="50"/>
    </row>
    <row r="843" spans="2:3" x14ac:dyDescent="0.25">
      <c r="B843" s="50"/>
      <c r="C843" s="50"/>
    </row>
    <row r="844" spans="2:3" x14ac:dyDescent="0.25">
      <c r="B844" s="50"/>
      <c r="C844" s="50"/>
    </row>
    <row r="845" spans="2:3" x14ac:dyDescent="0.25">
      <c r="B845" s="50"/>
      <c r="C845" s="50"/>
    </row>
    <row r="846" spans="2:3" x14ac:dyDescent="0.25">
      <c r="B846" s="50"/>
      <c r="C846" s="50"/>
    </row>
    <row r="847" spans="2:3" x14ac:dyDescent="0.25">
      <c r="B847" s="50"/>
      <c r="C847" s="50"/>
    </row>
    <row r="848" spans="2:3" x14ac:dyDescent="0.25">
      <c r="B848" s="50"/>
      <c r="C848" s="50"/>
    </row>
    <row r="849" spans="2:3" x14ac:dyDescent="0.25">
      <c r="B849" s="50"/>
      <c r="C849" s="50"/>
    </row>
    <row r="850" spans="2:3" x14ac:dyDescent="0.25">
      <c r="B850" s="50"/>
      <c r="C850" s="50"/>
    </row>
    <row r="851" spans="2:3" x14ac:dyDescent="0.25">
      <c r="B851" s="50"/>
      <c r="C851" s="50"/>
    </row>
    <row r="852" spans="2:3" x14ac:dyDescent="0.25">
      <c r="B852" s="50"/>
      <c r="C852" s="50"/>
    </row>
    <row r="853" spans="2:3" x14ac:dyDescent="0.25">
      <c r="B853" s="50"/>
      <c r="C853" s="50"/>
    </row>
    <row r="854" spans="2:3" x14ac:dyDescent="0.25">
      <c r="B854" s="50"/>
      <c r="C854" s="50"/>
    </row>
    <row r="855" spans="2:3" x14ac:dyDescent="0.25">
      <c r="B855" s="50"/>
      <c r="C855" s="50"/>
    </row>
    <row r="856" spans="2:3" x14ac:dyDescent="0.25">
      <c r="B856" s="50"/>
      <c r="C856" s="50"/>
    </row>
    <row r="857" spans="2:3" x14ac:dyDescent="0.25">
      <c r="B857" s="50"/>
      <c r="C857" s="50"/>
    </row>
    <row r="858" spans="2:3" x14ac:dyDescent="0.25">
      <c r="B858" s="50"/>
      <c r="C858" s="50"/>
    </row>
    <row r="859" spans="2:3" x14ac:dyDescent="0.25">
      <c r="B859" s="50"/>
      <c r="C859" s="50"/>
    </row>
    <row r="860" spans="2:3" x14ac:dyDescent="0.25">
      <c r="B860" s="50"/>
      <c r="C860" s="50"/>
    </row>
    <row r="861" spans="2:3" x14ac:dyDescent="0.25">
      <c r="B861" s="50"/>
      <c r="C861" s="50"/>
    </row>
    <row r="862" spans="2:3" x14ac:dyDescent="0.25">
      <c r="B862" s="50"/>
      <c r="C862" s="50"/>
    </row>
    <row r="863" spans="2:3" x14ac:dyDescent="0.25">
      <c r="B863" s="50"/>
      <c r="C863" s="50"/>
    </row>
    <row r="864" spans="2:3" x14ac:dyDescent="0.25">
      <c r="B864" s="50"/>
      <c r="C864" s="50"/>
    </row>
    <row r="865" spans="2:3" x14ac:dyDescent="0.25">
      <c r="B865" s="50"/>
      <c r="C865" s="50"/>
    </row>
    <row r="866" spans="2:3" x14ac:dyDescent="0.25">
      <c r="B866" s="50"/>
      <c r="C866" s="50"/>
    </row>
    <row r="867" spans="2:3" x14ac:dyDescent="0.25">
      <c r="B867" s="50"/>
      <c r="C867" s="50"/>
    </row>
    <row r="868" spans="2:3" x14ac:dyDescent="0.25">
      <c r="B868" s="50"/>
      <c r="C868" s="50"/>
    </row>
    <row r="869" spans="2:3" x14ac:dyDescent="0.25">
      <c r="B869" s="50"/>
      <c r="C869" s="50"/>
    </row>
    <row r="870" spans="2:3" x14ac:dyDescent="0.25">
      <c r="B870" s="50"/>
      <c r="C870" s="50"/>
    </row>
    <row r="871" spans="2:3" x14ac:dyDescent="0.25">
      <c r="B871" s="50"/>
      <c r="C871" s="50"/>
    </row>
    <row r="872" spans="2:3" x14ac:dyDescent="0.25">
      <c r="B872" s="50"/>
      <c r="C872" s="50"/>
    </row>
    <row r="873" spans="2:3" x14ac:dyDescent="0.25">
      <c r="B873" s="50"/>
      <c r="C873" s="50"/>
    </row>
    <row r="874" spans="2:3" x14ac:dyDescent="0.25">
      <c r="B874" s="50"/>
      <c r="C874" s="50"/>
    </row>
    <row r="875" spans="2:3" x14ac:dyDescent="0.25">
      <c r="B875" s="50"/>
      <c r="C875" s="50"/>
    </row>
    <row r="876" spans="2:3" x14ac:dyDescent="0.25">
      <c r="B876" s="50"/>
      <c r="C876" s="50"/>
    </row>
    <row r="877" spans="2:3" x14ac:dyDescent="0.25">
      <c r="B877" s="50"/>
      <c r="C877" s="50"/>
    </row>
    <row r="878" spans="2:3" x14ac:dyDescent="0.25">
      <c r="B878" s="50"/>
      <c r="C878" s="50"/>
    </row>
    <row r="879" spans="2:3" x14ac:dyDescent="0.25">
      <c r="B879" s="50"/>
      <c r="C879" s="50"/>
    </row>
    <row r="880" spans="2:3" x14ac:dyDescent="0.25">
      <c r="B880" s="50"/>
      <c r="C880" s="50"/>
    </row>
    <row r="881" spans="2:3" x14ac:dyDescent="0.25">
      <c r="B881" s="50"/>
      <c r="C881" s="50"/>
    </row>
    <row r="882" spans="2:3" x14ac:dyDescent="0.25">
      <c r="B882" s="50"/>
      <c r="C882" s="50"/>
    </row>
    <row r="883" spans="2:3" x14ac:dyDescent="0.25">
      <c r="B883" s="50"/>
      <c r="C883" s="50"/>
    </row>
    <row r="884" spans="2:3" x14ac:dyDescent="0.25">
      <c r="B884" s="50"/>
      <c r="C884" s="50"/>
    </row>
    <row r="885" spans="2:3" x14ac:dyDescent="0.25">
      <c r="B885" s="50"/>
      <c r="C885" s="50"/>
    </row>
    <row r="886" spans="2:3" x14ac:dyDescent="0.25">
      <c r="B886" s="50"/>
      <c r="C886" s="50"/>
    </row>
    <row r="887" spans="2:3" x14ac:dyDescent="0.25">
      <c r="B887" s="50"/>
      <c r="C887" s="50"/>
    </row>
    <row r="888" spans="2:3" x14ac:dyDescent="0.25">
      <c r="B888" s="50"/>
      <c r="C888" s="50"/>
    </row>
    <row r="889" spans="2:3" x14ac:dyDescent="0.25">
      <c r="B889" s="50"/>
      <c r="C889" s="50"/>
    </row>
    <row r="890" spans="2:3" x14ac:dyDescent="0.25">
      <c r="B890" s="50"/>
      <c r="C890" s="50"/>
    </row>
    <row r="891" spans="2:3" x14ac:dyDescent="0.25">
      <c r="B891" s="50"/>
      <c r="C891" s="50"/>
    </row>
    <row r="892" spans="2:3" x14ac:dyDescent="0.25">
      <c r="B892" s="50"/>
      <c r="C892" s="50"/>
    </row>
    <row r="893" spans="2:3" x14ac:dyDescent="0.25">
      <c r="B893" s="50"/>
      <c r="C893" s="50"/>
    </row>
    <row r="894" spans="2:3" x14ac:dyDescent="0.25">
      <c r="B894" s="50"/>
      <c r="C894" s="50"/>
    </row>
    <row r="895" spans="2:3" x14ac:dyDescent="0.25">
      <c r="B895" s="50"/>
      <c r="C895" s="50"/>
    </row>
    <row r="896" spans="2:3" x14ac:dyDescent="0.25">
      <c r="B896" s="50"/>
      <c r="C896" s="50"/>
    </row>
    <row r="897" spans="2:3" x14ac:dyDescent="0.25">
      <c r="B897" s="50"/>
      <c r="C897" s="50"/>
    </row>
    <row r="898" spans="2:3" x14ac:dyDescent="0.25">
      <c r="B898" s="50"/>
      <c r="C898" s="50"/>
    </row>
    <row r="899" spans="2:3" x14ac:dyDescent="0.25">
      <c r="B899" s="50"/>
      <c r="C899" s="50"/>
    </row>
    <row r="900" spans="2:3" x14ac:dyDescent="0.25">
      <c r="B900" s="50"/>
      <c r="C900" s="50"/>
    </row>
    <row r="901" spans="2:3" x14ac:dyDescent="0.25">
      <c r="B901" s="50"/>
      <c r="C901" s="50"/>
    </row>
    <row r="902" spans="2:3" x14ac:dyDescent="0.25">
      <c r="B902" s="50"/>
      <c r="C902" s="50"/>
    </row>
    <row r="903" spans="2:3" x14ac:dyDescent="0.25">
      <c r="B903" s="50"/>
      <c r="C903" s="50"/>
    </row>
    <row r="904" spans="2:3" x14ac:dyDescent="0.25">
      <c r="B904" s="50"/>
      <c r="C904" s="50"/>
    </row>
    <row r="905" spans="2:3" x14ac:dyDescent="0.25">
      <c r="B905" s="50"/>
      <c r="C905" s="50"/>
    </row>
    <row r="906" spans="2:3" x14ac:dyDescent="0.25">
      <c r="B906" s="50"/>
      <c r="C906" s="50"/>
    </row>
    <row r="907" spans="2:3" x14ac:dyDescent="0.25">
      <c r="B907" s="50"/>
      <c r="C907" s="50"/>
    </row>
    <row r="908" spans="2:3" x14ac:dyDescent="0.25">
      <c r="B908" s="50"/>
      <c r="C908" s="50"/>
    </row>
    <row r="909" spans="2:3" x14ac:dyDescent="0.25">
      <c r="B909" s="50"/>
      <c r="C909" s="50"/>
    </row>
    <row r="910" spans="2:3" x14ac:dyDescent="0.25">
      <c r="B910" s="50"/>
      <c r="C910" s="50"/>
    </row>
    <row r="911" spans="2:3" x14ac:dyDescent="0.25">
      <c r="B911" s="50"/>
      <c r="C911" s="50"/>
    </row>
    <row r="912" spans="2:3" x14ac:dyDescent="0.25">
      <c r="B912" s="50"/>
      <c r="C912" s="50"/>
    </row>
    <row r="913" spans="2:3" x14ac:dyDescent="0.25">
      <c r="B913" s="50"/>
      <c r="C913" s="50"/>
    </row>
    <row r="914" spans="2:3" x14ac:dyDescent="0.25">
      <c r="B914" s="50"/>
      <c r="C914" s="50"/>
    </row>
    <row r="915" spans="2:3" x14ac:dyDescent="0.25">
      <c r="B915" s="50"/>
      <c r="C915" s="50"/>
    </row>
    <row r="916" spans="2:3" x14ac:dyDescent="0.25">
      <c r="B916" s="50"/>
      <c r="C916" s="50"/>
    </row>
    <row r="917" spans="2:3" x14ac:dyDescent="0.25">
      <c r="B917" s="50"/>
      <c r="C917" s="50"/>
    </row>
    <row r="918" spans="2:3" x14ac:dyDescent="0.25">
      <c r="B918" s="50"/>
      <c r="C918" s="50"/>
    </row>
    <row r="919" spans="2:3" x14ac:dyDescent="0.25">
      <c r="B919" s="50"/>
      <c r="C919" s="50"/>
    </row>
    <row r="920" spans="2:3" x14ac:dyDescent="0.25">
      <c r="B920" s="50"/>
      <c r="C920" s="50"/>
    </row>
    <row r="921" spans="2:3" x14ac:dyDescent="0.25">
      <c r="B921" s="50"/>
      <c r="C921" s="50"/>
    </row>
    <row r="922" spans="2:3" x14ac:dyDescent="0.25">
      <c r="B922" s="50"/>
      <c r="C922" s="50"/>
    </row>
    <row r="923" spans="2:3" x14ac:dyDescent="0.25">
      <c r="B923" s="50"/>
      <c r="C923" s="50"/>
    </row>
    <row r="924" spans="2:3" x14ac:dyDescent="0.25">
      <c r="B924" s="50"/>
      <c r="C924" s="50"/>
    </row>
    <row r="925" spans="2:3" x14ac:dyDescent="0.25">
      <c r="B925" s="50"/>
      <c r="C925" s="50"/>
    </row>
    <row r="926" spans="2:3" x14ac:dyDescent="0.25">
      <c r="B926" s="50"/>
      <c r="C926" s="50"/>
    </row>
    <row r="927" spans="2:3" x14ac:dyDescent="0.25">
      <c r="B927" s="50"/>
      <c r="C927" s="50"/>
    </row>
    <row r="928" spans="2:3" x14ac:dyDescent="0.25">
      <c r="B928" s="50"/>
      <c r="C928" s="50"/>
    </row>
    <row r="929" spans="2:3" x14ac:dyDescent="0.25">
      <c r="B929" s="50"/>
      <c r="C929" s="50"/>
    </row>
    <row r="930" spans="2:3" x14ac:dyDescent="0.25">
      <c r="B930" s="50"/>
      <c r="C930" s="50"/>
    </row>
    <row r="931" spans="2:3" x14ac:dyDescent="0.25">
      <c r="B931" s="50"/>
      <c r="C931" s="50"/>
    </row>
    <row r="932" spans="2:3" x14ac:dyDescent="0.25">
      <c r="B932" s="50"/>
      <c r="C932" s="50"/>
    </row>
    <row r="933" spans="2:3" x14ac:dyDescent="0.25">
      <c r="B933" s="50"/>
      <c r="C933" s="50"/>
    </row>
    <row r="934" spans="2:3" x14ac:dyDescent="0.25">
      <c r="B934" s="50"/>
      <c r="C934" s="50"/>
    </row>
    <row r="935" spans="2:3" x14ac:dyDescent="0.25">
      <c r="B935" s="50"/>
      <c r="C935" s="50"/>
    </row>
    <row r="936" spans="2:3" x14ac:dyDescent="0.25">
      <c r="B936" s="50"/>
      <c r="C936" s="50"/>
    </row>
    <row r="937" spans="2:3" x14ac:dyDescent="0.25">
      <c r="B937" s="50"/>
      <c r="C937" s="50"/>
    </row>
    <row r="938" spans="2:3" x14ac:dyDescent="0.25">
      <c r="B938" s="50"/>
      <c r="C938" s="50"/>
    </row>
    <row r="939" spans="2:3" x14ac:dyDescent="0.25">
      <c r="B939" s="50"/>
      <c r="C939" s="50"/>
    </row>
    <row r="940" spans="2:3" x14ac:dyDescent="0.25">
      <c r="B940" s="50"/>
      <c r="C940" s="50"/>
    </row>
    <row r="941" spans="2:3" x14ac:dyDescent="0.25">
      <c r="B941" s="50"/>
      <c r="C941" s="50"/>
    </row>
    <row r="942" spans="2:3" x14ac:dyDescent="0.25">
      <c r="B942" s="50"/>
      <c r="C942" s="50"/>
    </row>
    <row r="943" spans="2:3" x14ac:dyDescent="0.25">
      <c r="B943" s="50"/>
      <c r="C943" s="50"/>
    </row>
    <row r="944" spans="2:3" x14ac:dyDescent="0.25">
      <c r="B944" s="50"/>
      <c r="C944" s="50"/>
    </row>
    <row r="945" spans="2:3" x14ac:dyDescent="0.25">
      <c r="B945" s="50"/>
      <c r="C945" s="50"/>
    </row>
    <row r="946" spans="2:3" x14ac:dyDescent="0.25">
      <c r="B946" s="50"/>
      <c r="C946" s="50"/>
    </row>
    <row r="947" spans="2:3" x14ac:dyDescent="0.25">
      <c r="B947" s="50"/>
      <c r="C947" s="50"/>
    </row>
    <row r="948" spans="2:3" x14ac:dyDescent="0.25">
      <c r="B948" s="50"/>
      <c r="C948" s="50"/>
    </row>
    <row r="949" spans="2:3" x14ac:dyDescent="0.25">
      <c r="B949" s="50"/>
      <c r="C949" s="50"/>
    </row>
    <row r="950" spans="2:3" x14ac:dyDescent="0.25">
      <c r="B950" s="50"/>
      <c r="C950" s="50"/>
    </row>
    <row r="951" spans="2:3" x14ac:dyDescent="0.25">
      <c r="B951" s="50"/>
      <c r="C951" s="50"/>
    </row>
    <row r="952" spans="2:3" x14ac:dyDescent="0.25">
      <c r="B952" s="50"/>
      <c r="C952" s="50"/>
    </row>
    <row r="953" spans="2:3" x14ac:dyDescent="0.25">
      <c r="B953" s="50"/>
      <c r="C953" s="50"/>
    </row>
    <row r="954" spans="2:3" x14ac:dyDescent="0.25">
      <c r="B954" s="50"/>
      <c r="C954" s="50"/>
    </row>
    <row r="955" spans="2:3" x14ac:dyDescent="0.25">
      <c r="B955" s="50"/>
      <c r="C955" s="50"/>
    </row>
    <row r="956" spans="2:3" x14ac:dyDescent="0.25">
      <c r="B956" s="50"/>
      <c r="C956" s="50"/>
    </row>
    <row r="957" spans="2:3" x14ac:dyDescent="0.25">
      <c r="B957" s="50"/>
      <c r="C957" s="50"/>
    </row>
    <row r="958" spans="2:3" x14ac:dyDescent="0.25">
      <c r="B958" s="50"/>
      <c r="C958" s="50"/>
    </row>
    <row r="959" spans="2:3" x14ac:dyDescent="0.25">
      <c r="B959" s="50"/>
      <c r="C959" s="50"/>
    </row>
    <row r="960" spans="2:3" x14ac:dyDescent="0.25">
      <c r="B960" s="50"/>
      <c r="C960" s="50"/>
    </row>
    <row r="961" spans="2:3" x14ac:dyDescent="0.25">
      <c r="B961" s="50"/>
      <c r="C961" s="50"/>
    </row>
    <row r="962" spans="2:3" x14ac:dyDescent="0.25">
      <c r="B962" s="50"/>
      <c r="C962" s="50"/>
    </row>
    <row r="963" spans="2:3" x14ac:dyDescent="0.25">
      <c r="B963" s="50"/>
      <c r="C963" s="50"/>
    </row>
    <row r="964" spans="2:3" x14ac:dyDescent="0.25">
      <c r="B964" s="50"/>
      <c r="C964" s="50"/>
    </row>
    <row r="965" spans="2:3" x14ac:dyDescent="0.25">
      <c r="B965" s="50"/>
      <c r="C965" s="50"/>
    </row>
    <row r="966" spans="2:3" x14ac:dyDescent="0.25">
      <c r="B966" s="50"/>
      <c r="C966" s="50"/>
    </row>
    <row r="967" spans="2:3" x14ac:dyDescent="0.25">
      <c r="B967" s="50"/>
      <c r="C967" s="50"/>
    </row>
    <row r="968" spans="2:3" x14ac:dyDescent="0.25">
      <c r="B968" s="50"/>
      <c r="C968" s="50"/>
    </row>
    <row r="969" spans="2:3" x14ac:dyDescent="0.25">
      <c r="B969" s="50"/>
      <c r="C969" s="50"/>
    </row>
    <row r="970" spans="2:3" x14ac:dyDescent="0.25">
      <c r="B970" s="50"/>
      <c r="C970" s="50"/>
    </row>
    <row r="971" spans="2:3" x14ac:dyDescent="0.25">
      <c r="B971" s="50"/>
      <c r="C971" s="50"/>
    </row>
    <row r="972" spans="2:3" x14ac:dyDescent="0.25">
      <c r="B972" s="50"/>
      <c r="C972" s="50"/>
    </row>
    <row r="973" spans="2:3" x14ac:dyDescent="0.25">
      <c r="B973" s="50"/>
      <c r="C973" s="50"/>
    </row>
    <row r="974" spans="2:3" x14ac:dyDescent="0.25">
      <c r="B974" s="50"/>
      <c r="C974" s="50"/>
    </row>
    <row r="975" spans="2:3" x14ac:dyDescent="0.25">
      <c r="B975" s="50"/>
      <c r="C975" s="50"/>
    </row>
    <row r="976" spans="2:3" x14ac:dyDescent="0.25">
      <c r="B976" s="50"/>
      <c r="C976" s="50"/>
    </row>
    <row r="977" spans="2:3" x14ac:dyDescent="0.25">
      <c r="B977" s="50"/>
      <c r="C977" s="50"/>
    </row>
    <row r="978" spans="2:3" x14ac:dyDescent="0.25">
      <c r="B978" s="50"/>
      <c r="C978" s="50"/>
    </row>
    <row r="979" spans="2:3" x14ac:dyDescent="0.25">
      <c r="B979" s="50"/>
      <c r="C979" s="50"/>
    </row>
    <row r="980" spans="2:3" x14ac:dyDescent="0.25">
      <c r="B980" s="50"/>
      <c r="C980" s="50"/>
    </row>
    <row r="981" spans="2:3" x14ac:dyDescent="0.25">
      <c r="B981" s="50"/>
      <c r="C981" s="50"/>
    </row>
    <row r="982" spans="2:3" x14ac:dyDescent="0.25">
      <c r="B982" s="50"/>
      <c r="C982" s="50"/>
    </row>
    <row r="983" spans="2:3" x14ac:dyDescent="0.25">
      <c r="B983" s="50"/>
      <c r="C983" s="50"/>
    </row>
    <row r="984" spans="2:3" x14ac:dyDescent="0.25">
      <c r="B984" s="50"/>
      <c r="C984" s="50"/>
    </row>
    <row r="985" spans="2:3" x14ac:dyDescent="0.25">
      <c r="B985" s="50"/>
      <c r="C985" s="50"/>
    </row>
    <row r="986" spans="2:3" x14ac:dyDescent="0.25">
      <c r="B986" s="50"/>
      <c r="C986" s="50"/>
    </row>
    <row r="987" spans="2:3" x14ac:dyDescent="0.25">
      <c r="B987" s="50"/>
      <c r="C987" s="50"/>
    </row>
    <row r="988" spans="2:3" x14ac:dyDescent="0.25">
      <c r="B988" s="50"/>
      <c r="C988" s="50"/>
    </row>
    <row r="989" spans="2:3" x14ac:dyDescent="0.25">
      <c r="B989" s="50"/>
      <c r="C989" s="50"/>
    </row>
    <row r="990" spans="2:3" x14ac:dyDescent="0.25">
      <c r="B990" s="50"/>
      <c r="C990" s="50"/>
    </row>
    <row r="991" spans="2:3" x14ac:dyDescent="0.25">
      <c r="B991" s="50"/>
      <c r="C991" s="50"/>
    </row>
    <row r="992" spans="2:3" x14ac:dyDescent="0.25">
      <c r="B992" s="50"/>
      <c r="C992" s="50"/>
    </row>
    <row r="993" spans="2:3" x14ac:dyDescent="0.25">
      <c r="B993" s="50"/>
      <c r="C993" s="50"/>
    </row>
    <row r="994" spans="2:3" x14ac:dyDescent="0.25">
      <c r="B994" s="50"/>
      <c r="C994" s="50"/>
    </row>
    <row r="995" spans="2:3" x14ac:dyDescent="0.25">
      <c r="B995" s="50"/>
      <c r="C995" s="50"/>
    </row>
    <row r="996" spans="2:3" x14ac:dyDescent="0.25">
      <c r="B996" s="50"/>
      <c r="C996" s="50"/>
    </row>
    <row r="997" spans="2:3" x14ac:dyDescent="0.25">
      <c r="B997" s="50"/>
      <c r="C997" s="50"/>
    </row>
    <row r="998" spans="2:3" x14ac:dyDescent="0.25">
      <c r="B998" s="50"/>
      <c r="C998" s="50"/>
    </row>
    <row r="999" spans="2:3" x14ac:dyDescent="0.25">
      <c r="B999" s="50"/>
      <c r="C999" s="50"/>
    </row>
    <row r="1000" spans="2:3" x14ac:dyDescent="0.25">
      <c r="B1000" s="50"/>
      <c r="C1000" s="50"/>
    </row>
    <row r="1001" spans="2:3" x14ac:dyDescent="0.25">
      <c r="B1001" s="50"/>
      <c r="C1001" s="50"/>
    </row>
    <row r="1002" spans="2:3" x14ac:dyDescent="0.25">
      <c r="B1002" s="50"/>
      <c r="C1002" s="50"/>
    </row>
    <row r="1003" spans="2:3" x14ac:dyDescent="0.25">
      <c r="B1003" s="50"/>
      <c r="C1003" s="50"/>
    </row>
    <row r="1004" spans="2:3" x14ac:dyDescent="0.25">
      <c r="B1004" s="50"/>
      <c r="C1004" s="50"/>
    </row>
    <row r="1005" spans="2:3" x14ac:dyDescent="0.25">
      <c r="B1005" s="50"/>
      <c r="C1005" s="50"/>
    </row>
    <row r="1006" spans="2:3" x14ac:dyDescent="0.25">
      <c r="B1006" s="50"/>
      <c r="C1006" s="50"/>
    </row>
    <row r="1007" spans="2:3" x14ac:dyDescent="0.25">
      <c r="B1007" s="50"/>
      <c r="C1007" s="50"/>
    </row>
    <row r="1008" spans="2:3" x14ac:dyDescent="0.25">
      <c r="B1008" s="50"/>
      <c r="C1008" s="50"/>
    </row>
    <row r="1009" spans="2:3" x14ac:dyDescent="0.25">
      <c r="B1009" s="50"/>
      <c r="C1009" s="50"/>
    </row>
    <row r="1010" spans="2:3" x14ac:dyDescent="0.25">
      <c r="B1010" s="50"/>
      <c r="C1010" s="50"/>
    </row>
    <row r="1011" spans="2:3" x14ac:dyDescent="0.25">
      <c r="B1011" s="50"/>
      <c r="C1011" s="50"/>
    </row>
    <row r="1012" spans="2:3" x14ac:dyDescent="0.25">
      <c r="B1012" s="50"/>
      <c r="C1012" s="50"/>
    </row>
    <row r="1013" spans="2:3" x14ac:dyDescent="0.25">
      <c r="B1013" s="50"/>
      <c r="C1013" s="50"/>
    </row>
    <row r="1014" spans="2:3" x14ac:dyDescent="0.25">
      <c r="B1014" s="50"/>
      <c r="C1014" s="50"/>
    </row>
    <row r="1015" spans="2:3" x14ac:dyDescent="0.25">
      <c r="B1015" s="50"/>
      <c r="C1015" s="50"/>
    </row>
    <row r="1016" spans="2:3" x14ac:dyDescent="0.25">
      <c r="B1016" s="50"/>
      <c r="C1016" s="50"/>
    </row>
    <row r="1017" spans="2:3" x14ac:dyDescent="0.25">
      <c r="B1017" s="50"/>
      <c r="C1017" s="50"/>
    </row>
    <row r="1018" spans="2:3" x14ac:dyDescent="0.25">
      <c r="B1018" s="50"/>
      <c r="C1018" s="50"/>
    </row>
    <row r="1019" spans="2:3" x14ac:dyDescent="0.25">
      <c r="B1019" s="50"/>
      <c r="C1019" s="50"/>
    </row>
    <row r="1020" spans="2:3" x14ac:dyDescent="0.25">
      <c r="B1020" s="50"/>
      <c r="C1020" s="50"/>
    </row>
    <row r="1021" spans="2:3" x14ac:dyDescent="0.25">
      <c r="B1021" s="50"/>
      <c r="C1021" s="50"/>
    </row>
    <row r="1022" spans="2:3" x14ac:dyDescent="0.25">
      <c r="B1022" s="50"/>
      <c r="C1022" s="50"/>
    </row>
    <row r="1023" spans="2:3" x14ac:dyDescent="0.25">
      <c r="B1023" s="50"/>
      <c r="C1023" s="50"/>
    </row>
    <row r="1024" spans="2:3" x14ac:dyDescent="0.25">
      <c r="B1024" s="50"/>
      <c r="C1024" s="50"/>
    </row>
    <row r="1025" spans="2:3" x14ac:dyDescent="0.25">
      <c r="B1025" s="50"/>
      <c r="C1025" s="50"/>
    </row>
    <row r="1026" spans="2:3" x14ac:dyDescent="0.25">
      <c r="B1026" s="50"/>
      <c r="C1026" s="50"/>
    </row>
    <row r="1027" spans="2:3" x14ac:dyDescent="0.25">
      <c r="B1027" s="50"/>
      <c r="C1027" s="50"/>
    </row>
    <row r="1028" spans="2:3" x14ac:dyDescent="0.25">
      <c r="B1028" s="50"/>
      <c r="C1028" s="50"/>
    </row>
    <row r="1029" spans="2:3" x14ac:dyDescent="0.25">
      <c r="B1029" s="50"/>
      <c r="C1029" s="50"/>
    </row>
    <row r="1030" spans="2:3" x14ac:dyDescent="0.25">
      <c r="B1030" s="50"/>
      <c r="C1030" s="50"/>
    </row>
    <row r="1031" spans="2:3" x14ac:dyDescent="0.25">
      <c r="B1031" s="50"/>
      <c r="C1031" s="50"/>
    </row>
    <row r="1032" spans="2:3" x14ac:dyDescent="0.25">
      <c r="B1032" s="50"/>
      <c r="C1032" s="50"/>
    </row>
    <row r="1033" spans="2:3" x14ac:dyDescent="0.25">
      <c r="B1033" s="50"/>
      <c r="C1033" s="50"/>
    </row>
    <row r="1034" spans="2:3" x14ac:dyDescent="0.25">
      <c r="B1034" s="50"/>
      <c r="C1034" s="50"/>
    </row>
    <row r="1035" spans="2:3" x14ac:dyDescent="0.25">
      <c r="B1035" s="50"/>
      <c r="C1035" s="50"/>
    </row>
    <row r="1036" spans="2:3" x14ac:dyDescent="0.25">
      <c r="B1036" s="50"/>
      <c r="C1036" s="50"/>
    </row>
    <row r="1037" spans="2:3" x14ac:dyDescent="0.25">
      <c r="B1037" s="50"/>
      <c r="C1037" s="50"/>
    </row>
    <row r="1038" spans="2:3" x14ac:dyDescent="0.25">
      <c r="B1038" s="50"/>
      <c r="C1038" s="50"/>
    </row>
    <row r="1039" spans="2:3" x14ac:dyDescent="0.25">
      <c r="B1039" s="50"/>
      <c r="C1039" s="50"/>
    </row>
    <row r="1040" spans="2:3" x14ac:dyDescent="0.25">
      <c r="B1040" s="50"/>
      <c r="C1040" s="50"/>
    </row>
    <row r="1041" spans="2:3" x14ac:dyDescent="0.25">
      <c r="B1041" s="50"/>
      <c r="C1041" s="50"/>
    </row>
    <row r="1042" spans="2:3" x14ac:dyDescent="0.25">
      <c r="B1042" s="50"/>
      <c r="C1042" s="50"/>
    </row>
    <row r="1043" spans="2:3" x14ac:dyDescent="0.25">
      <c r="B1043" s="50"/>
      <c r="C1043" s="50"/>
    </row>
    <row r="1044" spans="2:3" x14ac:dyDescent="0.25">
      <c r="B1044" s="50"/>
      <c r="C1044" s="50"/>
    </row>
    <row r="1045" spans="2:3" x14ac:dyDescent="0.25">
      <c r="B1045" s="50"/>
      <c r="C1045" s="50"/>
    </row>
    <row r="1046" spans="2:3" x14ac:dyDescent="0.25">
      <c r="B1046" s="50"/>
      <c r="C1046" s="50"/>
    </row>
    <row r="1047" spans="2:3" x14ac:dyDescent="0.25">
      <c r="B1047" s="50"/>
      <c r="C1047" s="50"/>
    </row>
    <row r="1048" spans="2:3" x14ac:dyDescent="0.25">
      <c r="B1048" s="50"/>
      <c r="C1048" s="50"/>
    </row>
    <row r="1049" spans="2:3" x14ac:dyDescent="0.25">
      <c r="B1049" s="50"/>
      <c r="C1049" s="50"/>
    </row>
    <row r="1050" spans="2:3" x14ac:dyDescent="0.25">
      <c r="B1050" s="50"/>
      <c r="C1050" s="50"/>
    </row>
    <row r="1051" spans="2:3" x14ac:dyDescent="0.25">
      <c r="B1051" s="50"/>
      <c r="C1051" s="50"/>
    </row>
    <row r="1052" spans="2:3" x14ac:dyDescent="0.25">
      <c r="B1052" s="50"/>
      <c r="C1052" s="50"/>
    </row>
    <row r="1053" spans="2:3" x14ac:dyDescent="0.25">
      <c r="B1053" s="50"/>
      <c r="C1053" s="50"/>
    </row>
    <row r="1054" spans="2:3" x14ac:dyDescent="0.25">
      <c r="B1054" s="50"/>
      <c r="C1054" s="50"/>
    </row>
    <row r="1055" spans="2:3" x14ac:dyDescent="0.25">
      <c r="B1055" s="50"/>
      <c r="C1055" s="50"/>
    </row>
    <row r="1056" spans="2:3" x14ac:dyDescent="0.25">
      <c r="B1056" s="50"/>
      <c r="C1056" s="50"/>
    </row>
    <row r="1057" spans="2:3" x14ac:dyDescent="0.25">
      <c r="B1057" s="50"/>
      <c r="C1057" s="50"/>
    </row>
    <row r="1058" spans="2:3" x14ac:dyDescent="0.25">
      <c r="B1058" s="50"/>
      <c r="C1058" s="50"/>
    </row>
    <row r="1059" spans="2:3" x14ac:dyDescent="0.25">
      <c r="B1059" s="50"/>
      <c r="C1059" s="50"/>
    </row>
    <row r="1060" spans="2:3" x14ac:dyDescent="0.25">
      <c r="B1060" s="50"/>
      <c r="C1060" s="50"/>
    </row>
    <row r="1061" spans="2:3" x14ac:dyDescent="0.25">
      <c r="B1061" s="50"/>
      <c r="C1061" s="50"/>
    </row>
    <row r="1062" spans="2:3" x14ac:dyDescent="0.25">
      <c r="B1062" s="50"/>
      <c r="C1062" s="50"/>
    </row>
    <row r="1063" spans="2:3" x14ac:dyDescent="0.25">
      <c r="B1063" s="50"/>
      <c r="C1063" s="50"/>
    </row>
    <row r="1064" spans="2:3" x14ac:dyDescent="0.25">
      <c r="B1064" s="50"/>
      <c r="C1064" s="50"/>
    </row>
    <row r="1065" spans="2:3" x14ac:dyDescent="0.25">
      <c r="B1065" s="50"/>
      <c r="C1065" s="50"/>
    </row>
    <row r="1066" spans="2:3" x14ac:dyDescent="0.25">
      <c r="B1066" s="50"/>
      <c r="C1066" s="50"/>
    </row>
    <row r="1067" spans="2:3" x14ac:dyDescent="0.25">
      <c r="B1067" s="50"/>
      <c r="C1067" s="50"/>
    </row>
    <row r="1068" spans="2:3" x14ac:dyDescent="0.25">
      <c r="B1068" s="50"/>
      <c r="C1068" s="50"/>
    </row>
    <row r="1069" spans="2:3" x14ac:dyDescent="0.25">
      <c r="B1069" s="50"/>
      <c r="C1069" s="50"/>
    </row>
    <row r="1070" spans="2:3" x14ac:dyDescent="0.25">
      <c r="B1070" s="50"/>
      <c r="C1070" s="50"/>
    </row>
    <row r="1071" spans="2:3" x14ac:dyDescent="0.25">
      <c r="B1071" s="50"/>
      <c r="C1071" s="50"/>
    </row>
    <row r="1072" spans="2:3" x14ac:dyDescent="0.25">
      <c r="B1072" s="50"/>
      <c r="C1072" s="50"/>
    </row>
    <row r="1073" spans="2:3" x14ac:dyDescent="0.25">
      <c r="B1073" s="50"/>
      <c r="C1073" s="50"/>
    </row>
    <row r="1074" spans="2:3" x14ac:dyDescent="0.25">
      <c r="B1074" s="50"/>
      <c r="C1074" s="50"/>
    </row>
    <row r="1075" spans="2:3" x14ac:dyDescent="0.25">
      <c r="B1075" s="50"/>
      <c r="C1075" s="50"/>
    </row>
    <row r="1076" spans="2:3" x14ac:dyDescent="0.25">
      <c r="B1076" s="50"/>
      <c r="C1076" s="50"/>
    </row>
    <row r="1077" spans="2:3" x14ac:dyDescent="0.25">
      <c r="B1077" s="50"/>
      <c r="C1077" s="50"/>
    </row>
    <row r="1078" spans="2:3" x14ac:dyDescent="0.25">
      <c r="B1078" s="50"/>
      <c r="C1078" s="50"/>
    </row>
    <row r="1079" spans="2:3" x14ac:dyDescent="0.25">
      <c r="B1079" s="50"/>
      <c r="C1079" s="50"/>
    </row>
    <row r="1080" spans="2:3" x14ac:dyDescent="0.25">
      <c r="B1080" s="50"/>
      <c r="C1080" s="50"/>
    </row>
    <row r="1081" spans="2:3" x14ac:dyDescent="0.25">
      <c r="B1081" s="50"/>
      <c r="C1081" s="50"/>
    </row>
    <row r="1082" spans="2:3" x14ac:dyDescent="0.25">
      <c r="B1082" s="50"/>
      <c r="C1082" s="50"/>
    </row>
    <row r="1083" spans="2:3" x14ac:dyDescent="0.25">
      <c r="B1083" s="50"/>
      <c r="C1083" s="50"/>
    </row>
    <row r="1084" spans="2:3" x14ac:dyDescent="0.25">
      <c r="B1084" s="50"/>
      <c r="C1084" s="50"/>
    </row>
    <row r="1085" spans="2:3" x14ac:dyDescent="0.25">
      <c r="B1085" s="50"/>
      <c r="C1085" s="50"/>
    </row>
    <row r="1086" spans="2:3" x14ac:dyDescent="0.25">
      <c r="B1086" s="50"/>
      <c r="C1086" s="50"/>
    </row>
    <row r="1087" spans="2:3" x14ac:dyDescent="0.25">
      <c r="B1087" s="50"/>
      <c r="C1087" s="50"/>
    </row>
    <row r="1088" spans="2:3" x14ac:dyDescent="0.25">
      <c r="B1088" s="50"/>
      <c r="C1088" s="50"/>
    </row>
    <row r="1089" spans="2:3" x14ac:dyDescent="0.25">
      <c r="B1089" s="50"/>
      <c r="C1089" s="50"/>
    </row>
    <row r="1090" spans="2:3" x14ac:dyDescent="0.25">
      <c r="B1090" s="50"/>
      <c r="C1090" s="50"/>
    </row>
    <row r="1091" spans="2:3" x14ac:dyDescent="0.25">
      <c r="B1091" s="50"/>
      <c r="C1091" s="50"/>
    </row>
    <row r="1092" spans="2:3" x14ac:dyDescent="0.25">
      <c r="B1092" s="50"/>
      <c r="C1092" s="50"/>
    </row>
    <row r="1093" spans="2:3" x14ac:dyDescent="0.25">
      <c r="B1093" s="50"/>
      <c r="C1093" s="50"/>
    </row>
    <row r="1094" spans="2:3" x14ac:dyDescent="0.25">
      <c r="B1094" s="50"/>
      <c r="C1094" s="50"/>
    </row>
    <row r="1095" spans="2:3" x14ac:dyDescent="0.25">
      <c r="B1095" s="50"/>
      <c r="C1095" s="50"/>
    </row>
    <row r="1096" spans="2:3" x14ac:dyDescent="0.25">
      <c r="B1096" s="50"/>
      <c r="C1096" s="50"/>
    </row>
    <row r="1097" spans="2:3" x14ac:dyDescent="0.25">
      <c r="B1097" s="50"/>
      <c r="C1097" s="50"/>
    </row>
    <row r="1098" spans="2:3" x14ac:dyDescent="0.25">
      <c r="B1098" s="50"/>
      <c r="C1098" s="50"/>
    </row>
    <row r="1099" spans="2:3" x14ac:dyDescent="0.25">
      <c r="B1099" s="50"/>
      <c r="C1099" s="50"/>
    </row>
    <row r="1100" spans="2:3" x14ac:dyDescent="0.25">
      <c r="B1100" s="50"/>
      <c r="C1100" s="50"/>
    </row>
    <row r="1101" spans="2:3" x14ac:dyDescent="0.25">
      <c r="B1101" s="50"/>
      <c r="C1101" s="50"/>
    </row>
    <row r="1102" spans="2:3" x14ac:dyDescent="0.25">
      <c r="B1102" s="50"/>
      <c r="C1102" s="50"/>
    </row>
    <row r="1103" spans="2:3" x14ac:dyDescent="0.25">
      <c r="B1103" s="50"/>
      <c r="C1103" s="50"/>
    </row>
    <row r="1104" spans="2:3" x14ac:dyDescent="0.25">
      <c r="B1104" s="50"/>
      <c r="C1104" s="50"/>
    </row>
    <row r="1105" spans="2:3" x14ac:dyDescent="0.25">
      <c r="B1105" s="50"/>
      <c r="C1105" s="50"/>
    </row>
    <row r="1106" spans="2:3" x14ac:dyDescent="0.25">
      <c r="B1106" s="50"/>
      <c r="C1106" s="50"/>
    </row>
    <row r="1107" spans="2:3" x14ac:dyDescent="0.25">
      <c r="B1107" s="50"/>
      <c r="C1107" s="50"/>
    </row>
    <row r="1108" spans="2:3" x14ac:dyDescent="0.25">
      <c r="B1108" s="50"/>
      <c r="C1108" s="50"/>
    </row>
    <row r="1109" spans="2:3" x14ac:dyDescent="0.25">
      <c r="B1109" s="50"/>
      <c r="C1109" s="50"/>
    </row>
    <row r="1110" spans="2:3" x14ac:dyDescent="0.25">
      <c r="B1110" s="50"/>
      <c r="C1110" s="50"/>
    </row>
    <row r="1111" spans="2:3" x14ac:dyDescent="0.25">
      <c r="B1111" s="50"/>
      <c r="C1111" s="50"/>
    </row>
    <row r="1112" spans="2:3" x14ac:dyDescent="0.25">
      <c r="B1112" s="50"/>
      <c r="C1112" s="50"/>
    </row>
    <row r="1113" spans="2:3" x14ac:dyDescent="0.25">
      <c r="B1113" s="50"/>
      <c r="C1113" s="50"/>
    </row>
    <row r="1114" spans="2:3" x14ac:dyDescent="0.25">
      <c r="B1114" s="50"/>
      <c r="C1114" s="50"/>
    </row>
    <row r="1115" spans="2:3" x14ac:dyDescent="0.25">
      <c r="B1115" s="50"/>
      <c r="C1115" s="50"/>
    </row>
    <row r="1116" spans="2:3" x14ac:dyDescent="0.25">
      <c r="B1116" s="50"/>
      <c r="C1116" s="50"/>
    </row>
    <row r="1117" spans="2:3" x14ac:dyDescent="0.25">
      <c r="B1117" s="50"/>
      <c r="C1117" s="50"/>
    </row>
    <row r="1118" spans="2:3" x14ac:dyDescent="0.25">
      <c r="B1118" s="50"/>
      <c r="C1118" s="50"/>
    </row>
    <row r="1119" spans="2:3" x14ac:dyDescent="0.25">
      <c r="B1119" s="50"/>
      <c r="C1119" s="50"/>
    </row>
    <row r="1120" spans="2:3" x14ac:dyDescent="0.25">
      <c r="B1120" s="50"/>
      <c r="C1120" s="50"/>
    </row>
    <row r="1121" spans="2:3" x14ac:dyDescent="0.25">
      <c r="B1121" s="50"/>
      <c r="C1121" s="50"/>
    </row>
    <row r="1122" spans="2:3" x14ac:dyDescent="0.25">
      <c r="B1122" s="50"/>
      <c r="C1122" s="50"/>
    </row>
    <row r="1123" spans="2:3" x14ac:dyDescent="0.25">
      <c r="B1123" s="50"/>
      <c r="C1123" s="50"/>
    </row>
    <row r="1124" spans="2:3" x14ac:dyDescent="0.25">
      <c r="B1124" s="50"/>
      <c r="C1124" s="50"/>
    </row>
    <row r="1125" spans="2:3" x14ac:dyDescent="0.25">
      <c r="B1125" s="50"/>
      <c r="C1125" s="50"/>
    </row>
    <row r="1126" spans="2:3" x14ac:dyDescent="0.25">
      <c r="B1126" s="50"/>
      <c r="C1126" s="50"/>
    </row>
    <row r="1127" spans="2:3" x14ac:dyDescent="0.25">
      <c r="B1127" s="50"/>
      <c r="C1127" s="50"/>
    </row>
    <row r="1128" spans="2:3" x14ac:dyDescent="0.25">
      <c r="B1128" s="50"/>
      <c r="C1128" s="50"/>
    </row>
  </sheetData>
  <conditionalFormatting sqref="A550:A1048576 A1:A3">
    <cfRule type="duplicateValues" dxfId="42" priority="14"/>
  </conditionalFormatting>
  <conditionalFormatting sqref="F91">
    <cfRule type="duplicateValues" dxfId="41" priority="15"/>
  </conditionalFormatting>
  <conditionalFormatting sqref="A91:A185">
    <cfRule type="duplicateValues" dxfId="40" priority="11"/>
  </conditionalFormatting>
  <conditionalFormatting sqref="A167 A91:A92 A94:A96 A98:A99 A102:A107 A109:A114 A116:A124 A126:A131 A134:A143 A146:A147 A150 A152:A153 A155:A165 A169:A172 A175:A177 A179:A185">
    <cfRule type="duplicateValues" dxfId="39" priority="12"/>
  </conditionalFormatting>
  <conditionalFormatting sqref="E167 E91:E92 E94:E96 E98:E99 E102:E107 E109:E114 E116:E124 E126:E131 E134:E143 E146:E147 E152:E153 E150 E169:E172 E175:E177 E155:E165 E179:E185">
    <cfRule type="duplicateValues" dxfId="38" priority="13"/>
  </conditionalFormatting>
  <conditionalFormatting sqref="A1:A3 A91:A1048576">
    <cfRule type="duplicateValues" dxfId="37" priority="10"/>
  </conditionalFormatting>
  <conditionalFormatting sqref="F92:F185">
    <cfRule type="duplicateValues" dxfId="36" priority="9"/>
  </conditionalFormatting>
  <conditionalFormatting sqref="F4:F90">
    <cfRule type="duplicateValues" dxfId="35" priority="4"/>
  </conditionalFormatting>
  <conditionalFormatting sqref="A4:A90">
    <cfRule type="duplicateValues" dxfId="34" priority="1"/>
    <cfRule type="duplicateValues" dxfId="33" priority="2"/>
    <cfRule type="duplicateValues" dxfId="32" priority="3"/>
  </conditionalFormatting>
  <conditionalFormatting sqref="A4:A90">
    <cfRule type="duplicateValues" dxfId="31" priority="5"/>
  </conditionalFormatting>
  <conditionalFormatting sqref="A4:A90">
    <cfRule type="duplicateValues" dxfId="30" priority="6"/>
  </conditionalFormatting>
  <conditionalFormatting sqref="E4:E90">
    <cfRule type="duplicateValues" dxfId="29" priority="7"/>
  </conditionalFormatting>
  <conditionalFormatting sqref="F5:F90">
    <cfRule type="duplicateValues" dxfId="28" priority="8"/>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394"/>
  <sheetViews>
    <sheetView zoomScaleNormal="100" workbookViewId="0">
      <pane xSplit="4" ySplit="3" topLeftCell="E4" activePane="bottomRight" state="frozenSplit"/>
      <selection activeCell="A15" sqref="A15"/>
      <selection pane="topRight" activeCell="A15" sqref="A15"/>
      <selection pane="bottomLeft" activeCell="A15" sqref="A15"/>
      <selection pane="bottomRight" activeCell="A1053" sqref="A1053"/>
    </sheetView>
  </sheetViews>
  <sheetFormatPr defaultColWidth="12.5703125" defaultRowHeight="15.75" x14ac:dyDescent="0.25"/>
  <cols>
    <col min="1" max="1" width="34" style="19" bestFit="1" customWidth="1"/>
    <col min="2" max="3" width="19.85546875" style="19" customWidth="1"/>
    <col min="4" max="4" width="19.85546875" style="52" customWidth="1"/>
    <col min="5" max="5" width="41.85546875" style="19" customWidth="1"/>
    <col min="6" max="9" width="17" style="19" customWidth="1"/>
    <col min="10" max="10" width="16.7109375" style="19" bestFit="1" customWidth="1"/>
    <col min="11" max="11" width="17" style="25" customWidth="1"/>
    <col min="12" max="15" width="17" style="19" customWidth="1"/>
    <col min="16" max="16" width="19" style="25" customWidth="1"/>
    <col min="17" max="20" width="19" style="19" customWidth="1"/>
    <col min="21" max="16384" width="12.5703125" style="19"/>
  </cols>
  <sheetData>
    <row r="1" spans="1:27" ht="21" x14ac:dyDescent="0.35">
      <c r="A1" s="21" t="s">
        <v>121</v>
      </c>
      <c r="D1" s="22"/>
      <c r="P1" s="86" t="s">
        <v>109</v>
      </c>
      <c r="Q1" s="86"/>
      <c r="R1" s="86"/>
      <c r="S1" s="86"/>
      <c r="T1" s="86"/>
    </row>
    <row r="2" spans="1:27" x14ac:dyDescent="0.25">
      <c r="D2" s="22"/>
    </row>
    <row r="3" spans="1:27" ht="31.5" x14ac:dyDescent="0.25">
      <c r="A3" s="20" t="s">
        <v>120</v>
      </c>
      <c r="B3" s="20" t="s">
        <v>107</v>
      </c>
      <c r="C3" s="20" t="s">
        <v>106</v>
      </c>
      <c r="D3" s="45" t="s">
        <v>105</v>
      </c>
      <c r="E3" s="20" t="s">
        <v>119</v>
      </c>
      <c r="F3" s="59" t="s">
        <v>102</v>
      </c>
      <c r="G3" s="59" t="s">
        <v>101</v>
      </c>
      <c r="H3" s="59" t="s">
        <v>100</v>
      </c>
      <c r="I3" s="59" t="s">
        <v>99</v>
      </c>
      <c r="J3" s="59" t="s">
        <v>98</v>
      </c>
      <c r="K3" s="69" t="s">
        <v>118</v>
      </c>
      <c r="L3" s="59" t="s">
        <v>117</v>
      </c>
      <c r="M3" s="59" t="s">
        <v>116</v>
      </c>
      <c r="N3" s="59" t="s">
        <v>115</v>
      </c>
      <c r="O3" s="59" t="s">
        <v>114</v>
      </c>
      <c r="P3" s="67" t="s">
        <v>97</v>
      </c>
      <c r="Q3" s="20" t="s">
        <v>96</v>
      </c>
      <c r="R3" s="20" t="s">
        <v>95</v>
      </c>
      <c r="S3" s="20" t="s">
        <v>94</v>
      </c>
      <c r="T3" s="20" t="s">
        <v>93</v>
      </c>
    </row>
    <row r="4" spans="1:27" x14ac:dyDescent="0.25">
      <c r="A4" s="106" t="s">
        <v>390</v>
      </c>
      <c r="B4" s="107">
        <v>42736</v>
      </c>
      <c r="C4" s="107">
        <v>72686</v>
      </c>
      <c r="D4" s="107" t="b">
        <v>1</v>
      </c>
      <c r="E4" s="107" t="s">
        <v>391</v>
      </c>
      <c r="F4" t="s">
        <v>2482</v>
      </c>
      <c r="G4"/>
      <c r="H4"/>
      <c r="I4"/>
      <c r="J4"/>
      <c r="K4" s="76"/>
      <c r="L4"/>
      <c r="M4"/>
      <c r="N4"/>
      <c r="O4"/>
      <c r="P4" s="108">
        <v>20110</v>
      </c>
      <c r="Q4" s="24"/>
      <c r="R4" s="24"/>
      <c r="S4" s="24"/>
      <c r="T4" s="24"/>
      <c r="V4" s="25"/>
      <c r="AA4" s="1"/>
    </row>
    <row r="5" spans="1:27" x14ac:dyDescent="0.25">
      <c r="A5" s="106" t="s">
        <v>392</v>
      </c>
      <c r="B5" s="107">
        <v>42736</v>
      </c>
      <c r="C5" s="107">
        <v>72686</v>
      </c>
      <c r="D5" s="107" t="b">
        <v>1</v>
      </c>
      <c r="E5" s="107" t="s">
        <v>393</v>
      </c>
      <c r="F5" t="s">
        <v>2482</v>
      </c>
      <c r="G5"/>
      <c r="H5"/>
      <c r="I5"/>
      <c r="J5"/>
      <c r="K5" s="76"/>
      <c r="L5"/>
      <c r="M5"/>
      <c r="N5"/>
      <c r="O5"/>
      <c r="P5" s="108">
        <v>20110</v>
      </c>
      <c r="Q5" s="24"/>
      <c r="R5" s="24"/>
      <c r="S5" s="24"/>
      <c r="T5" s="24"/>
      <c r="V5" s="25"/>
      <c r="AA5" s="1"/>
    </row>
    <row r="6" spans="1:27" x14ac:dyDescent="0.25">
      <c r="A6" s="106" t="s">
        <v>394</v>
      </c>
      <c r="B6" s="107">
        <v>42736</v>
      </c>
      <c r="C6" s="107">
        <v>72686</v>
      </c>
      <c r="D6" s="107" t="b">
        <v>1</v>
      </c>
      <c r="E6" s="107" t="s">
        <v>395</v>
      </c>
      <c r="F6" t="s">
        <v>2482</v>
      </c>
      <c r="G6"/>
      <c r="H6"/>
      <c r="I6"/>
      <c r="J6"/>
      <c r="K6" s="76"/>
      <c r="L6"/>
      <c r="M6"/>
      <c r="N6"/>
      <c r="O6"/>
      <c r="P6" s="108">
        <v>20093</v>
      </c>
      <c r="Q6" s="24"/>
      <c r="R6" s="24"/>
      <c r="S6" s="24"/>
      <c r="T6" s="24"/>
      <c r="V6" s="25"/>
      <c r="AA6" s="1"/>
    </row>
    <row r="7" spans="1:27" x14ac:dyDescent="0.25">
      <c r="A7" s="106" t="s">
        <v>396</v>
      </c>
      <c r="B7" s="107">
        <v>42736</v>
      </c>
      <c r="C7" s="107">
        <v>72686</v>
      </c>
      <c r="D7" s="107" t="b">
        <v>1</v>
      </c>
      <c r="E7" s="107" t="s">
        <v>397</v>
      </c>
      <c r="F7" t="s">
        <v>2482</v>
      </c>
      <c r="G7"/>
      <c r="H7"/>
      <c r="I7"/>
      <c r="J7"/>
      <c r="K7" s="76"/>
      <c r="L7"/>
      <c r="M7"/>
      <c r="N7"/>
      <c r="O7"/>
      <c r="P7" s="108">
        <v>20093</v>
      </c>
      <c r="Q7" s="24"/>
      <c r="R7" s="24"/>
      <c r="S7" s="24"/>
      <c r="T7" s="24"/>
      <c r="V7" s="25"/>
      <c r="AA7" s="1"/>
    </row>
    <row r="8" spans="1:27" x14ac:dyDescent="0.25">
      <c r="A8" s="106" t="s">
        <v>398</v>
      </c>
      <c r="B8" s="107">
        <v>42736</v>
      </c>
      <c r="C8" s="107">
        <v>72686</v>
      </c>
      <c r="D8" s="107" t="b">
        <v>1</v>
      </c>
      <c r="E8" s="107" t="s">
        <v>399</v>
      </c>
      <c r="F8" t="s">
        <v>2482</v>
      </c>
      <c r="G8"/>
      <c r="H8"/>
      <c r="I8"/>
      <c r="J8"/>
      <c r="K8" s="76"/>
      <c r="L8"/>
      <c r="M8"/>
      <c r="N8"/>
      <c r="O8"/>
      <c r="P8" s="108">
        <v>20093</v>
      </c>
      <c r="Q8" s="24"/>
      <c r="R8" s="24"/>
      <c r="S8" s="24"/>
      <c r="T8" s="24"/>
      <c r="V8" s="25"/>
      <c r="AA8" s="1"/>
    </row>
    <row r="9" spans="1:27" x14ac:dyDescent="0.25">
      <c r="A9" s="106" t="s">
        <v>400</v>
      </c>
      <c r="B9" s="107">
        <v>42736</v>
      </c>
      <c r="C9" s="107">
        <v>72686</v>
      </c>
      <c r="D9" s="107" t="b">
        <v>1</v>
      </c>
      <c r="E9" s="107" t="s">
        <v>401</v>
      </c>
      <c r="F9" t="s">
        <v>2482</v>
      </c>
      <c r="G9"/>
      <c r="H9"/>
      <c r="I9"/>
      <c r="J9"/>
      <c r="K9" s="76"/>
      <c r="L9"/>
      <c r="M9"/>
      <c r="N9"/>
      <c r="O9"/>
      <c r="P9" s="108">
        <v>20083</v>
      </c>
      <c r="Q9" s="24"/>
      <c r="R9" s="24"/>
      <c r="S9" s="24"/>
      <c r="T9" s="24"/>
      <c r="V9" s="25"/>
      <c r="AA9" s="1"/>
    </row>
    <row r="10" spans="1:27" x14ac:dyDescent="0.25">
      <c r="A10" s="106" t="s">
        <v>402</v>
      </c>
      <c r="B10" s="107">
        <v>42736</v>
      </c>
      <c r="C10" s="107">
        <v>72686</v>
      </c>
      <c r="D10" s="107" t="b">
        <v>1</v>
      </c>
      <c r="E10" s="107" t="s">
        <v>403</v>
      </c>
      <c r="F10" t="s">
        <v>2482</v>
      </c>
      <c r="G10"/>
      <c r="H10"/>
      <c r="I10"/>
      <c r="J10"/>
      <c r="K10" s="76"/>
      <c r="L10"/>
      <c r="M10"/>
      <c r="N10"/>
      <c r="O10"/>
      <c r="P10" s="108">
        <v>20062</v>
      </c>
      <c r="Q10" s="24"/>
      <c r="R10" s="24"/>
      <c r="S10" s="24"/>
      <c r="T10" s="24"/>
      <c r="V10" s="25"/>
      <c r="AA10" s="1"/>
    </row>
    <row r="11" spans="1:27" x14ac:dyDescent="0.25">
      <c r="A11" s="109" t="s">
        <v>404</v>
      </c>
      <c r="B11" s="107">
        <v>42736</v>
      </c>
      <c r="C11" s="107">
        <v>72686</v>
      </c>
      <c r="D11" s="107" t="b">
        <v>1</v>
      </c>
      <c r="E11" s="107" t="s">
        <v>405</v>
      </c>
      <c r="F11" t="s">
        <v>2482</v>
      </c>
      <c r="G11"/>
      <c r="H11"/>
      <c r="I11"/>
      <c r="J11"/>
      <c r="K11" s="76"/>
      <c r="L11"/>
      <c r="M11"/>
      <c r="N11"/>
      <c r="O11"/>
      <c r="P11" s="108">
        <v>20062</v>
      </c>
      <c r="Q11" s="24"/>
      <c r="R11" s="24"/>
      <c r="S11" s="24"/>
      <c r="T11" s="24"/>
      <c r="V11" s="25"/>
      <c r="AA11" s="1"/>
    </row>
    <row r="12" spans="1:27" x14ac:dyDescent="0.25">
      <c r="A12" s="106" t="s">
        <v>406</v>
      </c>
      <c r="B12" s="107">
        <v>42736</v>
      </c>
      <c r="C12" s="107">
        <v>72686</v>
      </c>
      <c r="D12" s="107" t="b">
        <v>1</v>
      </c>
      <c r="E12" s="107" t="s">
        <v>407</v>
      </c>
      <c r="F12" t="s">
        <v>2482</v>
      </c>
      <c r="G12"/>
      <c r="H12"/>
      <c r="I12"/>
      <c r="J12"/>
      <c r="K12" s="76"/>
      <c r="L12"/>
      <c r="M12"/>
      <c r="N12"/>
      <c r="O12"/>
      <c r="P12" s="108">
        <v>20062</v>
      </c>
      <c r="Q12" s="24"/>
      <c r="R12" s="24"/>
      <c r="S12" s="24"/>
      <c r="T12" s="24"/>
      <c r="V12" s="25"/>
      <c r="AA12" s="1"/>
    </row>
    <row r="13" spans="1:27" x14ac:dyDescent="0.25">
      <c r="A13" s="109" t="s">
        <v>408</v>
      </c>
      <c r="B13" s="107">
        <v>42736</v>
      </c>
      <c r="C13" s="107">
        <v>72686</v>
      </c>
      <c r="D13" s="107" t="b">
        <v>1</v>
      </c>
      <c r="E13" s="107" t="s">
        <v>409</v>
      </c>
      <c r="F13" t="s">
        <v>2482</v>
      </c>
      <c r="G13"/>
      <c r="H13"/>
      <c r="I13"/>
      <c r="J13"/>
      <c r="K13" s="76"/>
      <c r="L13"/>
      <c r="M13"/>
      <c r="N13"/>
      <c r="O13"/>
      <c r="P13" s="108">
        <v>20062</v>
      </c>
      <c r="Q13" s="24"/>
      <c r="R13" s="24"/>
      <c r="S13" s="24"/>
      <c r="T13" s="24"/>
      <c r="V13" s="25"/>
      <c r="AA13" s="1"/>
    </row>
    <row r="14" spans="1:27" x14ac:dyDescent="0.25">
      <c r="A14" s="106" t="s">
        <v>410</v>
      </c>
      <c r="B14" s="107">
        <v>42736</v>
      </c>
      <c r="C14" s="107">
        <v>72686</v>
      </c>
      <c r="D14" s="107" t="b">
        <v>1</v>
      </c>
      <c r="E14" s="107" t="s">
        <v>411</v>
      </c>
      <c r="F14" t="s">
        <v>2482</v>
      </c>
      <c r="G14"/>
      <c r="H14"/>
      <c r="I14"/>
      <c r="J14"/>
      <c r="K14" s="76"/>
      <c r="L14"/>
      <c r="M14"/>
      <c r="N14"/>
      <c r="O14"/>
      <c r="P14" s="108">
        <v>20192</v>
      </c>
      <c r="Q14" s="24"/>
      <c r="R14" s="24"/>
      <c r="S14" s="24"/>
      <c r="T14" s="24"/>
      <c r="V14" s="25"/>
      <c r="AA14" s="1"/>
    </row>
    <row r="15" spans="1:27" x14ac:dyDescent="0.25">
      <c r="A15" s="106" t="s">
        <v>412</v>
      </c>
      <c r="B15" s="107">
        <v>42736</v>
      </c>
      <c r="C15" s="107">
        <v>72686</v>
      </c>
      <c r="D15" s="107" t="b">
        <v>1</v>
      </c>
      <c r="E15" s="107" t="s">
        <v>413</v>
      </c>
      <c r="F15" t="s">
        <v>2482</v>
      </c>
      <c r="G15"/>
      <c r="H15"/>
      <c r="I15"/>
      <c r="J15"/>
      <c r="K15" s="76"/>
      <c r="L15"/>
      <c r="M15"/>
      <c r="N15"/>
      <c r="O15"/>
      <c r="P15" s="108">
        <v>20192</v>
      </c>
      <c r="Q15" s="24"/>
      <c r="R15" s="24"/>
      <c r="S15" s="24"/>
      <c r="T15" s="24"/>
      <c r="V15" s="25"/>
      <c r="AA15" s="1"/>
    </row>
    <row r="16" spans="1:27" x14ac:dyDescent="0.25">
      <c r="A16" s="106" t="s">
        <v>414</v>
      </c>
      <c r="B16" s="107">
        <v>42736</v>
      </c>
      <c r="C16" s="107">
        <v>72686</v>
      </c>
      <c r="D16" s="107" t="b">
        <v>1</v>
      </c>
      <c r="E16" s="107" t="s">
        <v>415</v>
      </c>
      <c r="F16" t="s">
        <v>2482</v>
      </c>
      <c r="G16"/>
      <c r="H16"/>
      <c r="I16"/>
      <c r="J16"/>
      <c r="K16" s="76"/>
      <c r="L16"/>
      <c r="M16"/>
      <c r="N16"/>
      <c r="O16"/>
      <c r="P16" s="108">
        <v>20192</v>
      </c>
      <c r="Q16" s="24"/>
      <c r="R16" s="24"/>
      <c r="S16" s="24"/>
      <c r="T16" s="24"/>
      <c r="V16" s="25"/>
      <c r="AA16" s="1"/>
    </row>
    <row r="17" spans="1:27" x14ac:dyDescent="0.25">
      <c r="A17" s="106" t="s">
        <v>416</v>
      </c>
      <c r="B17" s="107">
        <v>42736</v>
      </c>
      <c r="C17" s="107">
        <v>72686</v>
      </c>
      <c r="D17" s="107" t="b">
        <v>1</v>
      </c>
      <c r="E17" s="107" t="s">
        <v>417</v>
      </c>
      <c r="F17" t="s">
        <v>2482</v>
      </c>
      <c r="G17"/>
      <c r="H17"/>
      <c r="I17"/>
      <c r="J17"/>
      <c r="K17" s="76"/>
      <c r="L17"/>
      <c r="M17"/>
      <c r="N17"/>
      <c r="O17"/>
      <c r="P17" s="108">
        <v>20192</v>
      </c>
      <c r="Q17" s="24"/>
      <c r="R17" s="24"/>
      <c r="S17" s="24"/>
      <c r="T17" s="24"/>
      <c r="V17" s="25"/>
      <c r="AA17" s="1"/>
    </row>
    <row r="18" spans="1:27" x14ac:dyDescent="0.25">
      <c r="A18" s="106" t="s">
        <v>418</v>
      </c>
      <c r="B18" s="107">
        <v>42736</v>
      </c>
      <c r="C18" s="107">
        <v>72686</v>
      </c>
      <c r="D18" s="107" t="b">
        <v>1</v>
      </c>
      <c r="E18" s="107" t="s">
        <v>419</v>
      </c>
      <c r="F18" t="s">
        <v>2482</v>
      </c>
      <c r="G18"/>
      <c r="H18"/>
      <c r="I18"/>
      <c r="J18"/>
      <c r="K18" s="76"/>
      <c r="L18"/>
      <c r="M18"/>
      <c r="N18"/>
      <c r="O18"/>
      <c r="P18" s="108">
        <v>20192</v>
      </c>
      <c r="Q18" s="24"/>
      <c r="R18" s="24"/>
      <c r="S18" s="24"/>
      <c r="T18" s="24"/>
      <c r="V18" s="25"/>
      <c r="AA18" s="1"/>
    </row>
    <row r="19" spans="1:27" x14ac:dyDescent="0.25">
      <c r="A19" s="106" t="s">
        <v>420</v>
      </c>
      <c r="B19" s="107">
        <v>42736</v>
      </c>
      <c r="C19" s="107">
        <v>72686</v>
      </c>
      <c r="D19" s="107" t="b">
        <v>1</v>
      </c>
      <c r="E19" s="107" t="s">
        <v>421</v>
      </c>
      <c r="F19" t="s">
        <v>2482</v>
      </c>
      <c r="G19"/>
      <c r="H19"/>
      <c r="I19"/>
      <c r="J19"/>
      <c r="K19" s="76"/>
      <c r="L19"/>
      <c r="M19"/>
      <c r="N19"/>
      <c r="O19"/>
      <c r="P19" s="108">
        <v>20192</v>
      </c>
      <c r="Q19" s="24"/>
      <c r="R19" s="24"/>
      <c r="S19" s="24"/>
      <c r="T19" s="24"/>
      <c r="V19" s="25"/>
      <c r="AA19" s="1"/>
    </row>
    <row r="20" spans="1:27" x14ac:dyDescent="0.25">
      <c r="A20" s="106" t="s">
        <v>422</v>
      </c>
      <c r="B20" s="107">
        <v>42736</v>
      </c>
      <c r="C20" s="107">
        <v>72686</v>
      </c>
      <c r="D20" s="107" t="b">
        <v>1</v>
      </c>
      <c r="E20" s="107" t="s">
        <v>423</v>
      </c>
      <c r="F20" t="s">
        <v>2482</v>
      </c>
      <c r="G20"/>
      <c r="H20"/>
      <c r="I20"/>
      <c r="J20"/>
      <c r="K20" s="76"/>
      <c r="L20"/>
      <c r="M20"/>
      <c r="N20"/>
      <c r="O20"/>
      <c r="P20" s="108">
        <v>20192</v>
      </c>
      <c r="Q20" s="24"/>
      <c r="R20" s="24"/>
      <c r="S20" s="24"/>
      <c r="T20" s="24"/>
      <c r="V20" s="25"/>
      <c r="AA20" s="1"/>
    </row>
    <row r="21" spans="1:27" x14ac:dyDescent="0.25">
      <c r="A21" s="106" t="s">
        <v>424</v>
      </c>
      <c r="B21" s="107">
        <v>42736</v>
      </c>
      <c r="C21" s="107">
        <v>72686</v>
      </c>
      <c r="D21" s="107" t="b">
        <v>1</v>
      </c>
      <c r="E21" s="107" t="s">
        <v>425</v>
      </c>
      <c r="F21" t="s">
        <v>2482</v>
      </c>
      <c r="G21"/>
      <c r="H21"/>
      <c r="I21"/>
      <c r="J21"/>
      <c r="K21" s="76"/>
      <c r="L21"/>
      <c r="M21"/>
      <c r="N21"/>
      <c r="O21"/>
      <c r="P21" s="108">
        <v>20192</v>
      </c>
      <c r="Q21" s="24"/>
      <c r="R21" s="24"/>
      <c r="S21" s="24"/>
      <c r="T21" s="24"/>
      <c r="V21" s="25"/>
      <c r="AA21" s="1"/>
    </row>
    <row r="22" spans="1:27" x14ac:dyDescent="0.25">
      <c r="A22" s="106" t="s">
        <v>426</v>
      </c>
      <c r="B22" s="107">
        <v>42736</v>
      </c>
      <c r="C22" s="107">
        <v>72686</v>
      </c>
      <c r="D22" s="107" t="b">
        <v>1</v>
      </c>
      <c r="E22" s="107" t="s">
        <v>427</v>
      </c>
      <c r="F22" t="s">
        <v>2482</v>
      </c>
      <c r="G22"/>
      <c r="H22"/>
      <c r="I22"/>
      <c r="J22"/>
      <c r="K22" s="76"/>
      <c r="L22"/>
      <c r="M22"/>
      <c r="N22"/>
      <c r="O22"/>
      <c r="P22" s="108">
        <v>20147</v>
      </c>
      <c r="Q22" s="24"/>
      <c r="R22" s="24"/>
      <c r="S22" s="24"/>
      <c r="T22" s="24"/>
      <c r="V22" s="25"/>
      <c r="AA22" s="1"/>
    </row>
    <row r="23" spans="1:27" x14ac:dyDescent="0.25">
      <c r="A23" s="109" t="s">
        <v>428</v>
      </c>
      <c r="B23" s="107">
        <v>42736</v>
      </c>
      <c r="C23" s="107">
        <v>72686</v>
      </c>
      <c r="D23" s="107" t="b">
        <v>1</v>
      </c>
      <c r="E23" s="107" t="s">
        <v>429</v>
      </c>
      <c r="F23" t="s">
        <v>2482</v>
      </c>
      <c r="G23"/>
      <c r="H23"/>
      <c r="I23"/>
      <c r="J23"/>
      <c r="K23" s="76"/>
      <c r="L23"/>
      <c r="M23"/>
      <c r="N23"/>
      <c r="O23"/>
      <c r="P23" s="108">
        <v>20147</v>
      </c>
      <c r="Q23" s="24"/>
      <c r="R23" s="24"/>
      <c r="S23" s="24"/>
      <c r="T23" s="24"/>
      <c r="V23" s="25"/>
      <c r="AA23" s="1"/>
    </row>
    <row r="24" spans="1:27" x14ac:dyDescent="0.25">
      <c r="A24" s="106" t="s">
        <v>430</v>
      </c>
      <c r="B24" s="107">
        <v>42736</v>
      </c>
      <c r="C24" s="107">
        <v>72686</v>
      </c>
      <c r="D24" s="107" t="b">
        <v>1</v>
      </c>
      <c r="E24" s="107" t="s">
        <v>431</v>
      </c>
      <c r="F24" t="s">
        <v>2482</v>
      </c>
      <c r="G24"/>
      <c r="H24"/>
      <c r="I24"/>
      <c r="J24"/>
      <c r="K24" s="76"/>
      <c r="L24"/>
      <c r="M24"/>
      <c r="N24"/>
      <c r="O24"/>
      <c r="P24" s="108">
        <v>20147</v>
      </c>
      <c r="Q24" s="24"/>
      <c r="R24" s="24"/>
      <c r="S24" s="24"/>
      <c r="T24" s="24"/>
      <c r="V24" s="25"/>
      <c r="AA24" s="1"/>
    </row>
    <row r="25" spans="1:27" x14ac:dyDescent="0.25">
      <c r="A25" s="109" t="s">
        <v>432</v>
      </c>
      <c r="B25" s="107">
        <v>42736</v>
      </c>
      <c r="C25" s="107">
        <v>72686</v>
      </c>
      <c r="D25" s="107" t="b">
        <v>1</v>
      </c>
      <c r="E25" s="107" t="s">
        <v>433</v>
      </c>
      <c r="F25" t="s">
        <v>2482</v>
      </c>
      <c r="G25"/>
      <c r="H25"/>
      <c r="I25"/>
      <c r="J25"/>
      <c r="K25" s="76"/>
      <c r="L25"/>
      <c r="M25"/>
      <c r="N25"/>
      <c r="O25"/>
      <c r="P25" s="108">
        <v>20147</v>
      </c>
      <c r="Q25" s="24"/>
      <c r="R25" s="24"/>
      <c r="S25" s="24"/>
      <c r="T25" s="24"/>
      <c r="V25" s="25"/>
      <c r="AA25" s="1"/>
    </row>
    <row r="26" spans="1:27" x14ac:dyDescent="0.25">
      <c r="A26" s="106" t="s">
        <v>434</v>
      </c>
      <c r="B26" s="107">
        <v>42736</v>
      </c>
      <c r="C26" s="107">
        <v>72686</v>
      </c>
      <c r="D26" s="107" t="b">
        <v>1</v>
      </c>
      <c r="E26" s="107" t="s">
        <v>435</v>
      </c>
      <c r="F26" t="s">
        <v>2482</v>
      </c>
      <c r="G26"/>
      <c r="H26"/>
      <c r="I26"/>
      <c r="J26"/>
      <c r="K26" s="76"/>
      <c r="L26"/>
      <c r="M26"/>
      <c r="N26"/>
      <c r="O26"/>
      <c r="P26" s="108">
        <v>20147</v>
      </c>
      <c r="Q26" s="24"/>
      <c r="R26" s="24"/>
      <c r="S26" s="24"/>
      <c r="T26" s="24"/>
      <c r="V26" s="25"/>
      <c r="AA26" s="1"/>
    </row>
    <row r="27" spans="1:27" x14ac:dyDescent="0.25">
      <c r="A27" s="106" t="s">
        <v>436</v>
      </c>
      <c r="B27" s="107">
        <v>42736</v>
      </c>
      <c r="C27" s="107">
        <v>72686</v>
      </c>
      <c r="D27" s="107" t="b">
        <v>1</v>
      </c>
      <c r="E27" s="107" t="s">
        <v>437</v>
      </c>
      <c r="F27" t="s">
        <v>2482</v>
      </c>
      <c r="G27"/>
      <c r="H27"/>
      <c r="I27"/>
      <c r="J27"/>
      <c r="K27" s="76"/>
      <c r="L27"/>
      <c r="M27"/>
      <c r="N27"/>
      <c r="O27"/>
      <c r="P27" s="108">
        <v>20147</v>
      </c>
      <c r="Q27" s="24"/>
      <c r="R27" s="24"/>
      <c r="S27" s="24"/>
      <c r="T27" s="24"/>
      <c r="V27" s="25"/>
      <c r="AA27" s="1"/>
    </row>
    <row r="28" spans="1:27" x14ac:dyDescent="0.25">
      <c r="A28" s="106" t="s">
        <v>438</v>
      </c>
      <c r="B28" s="107">
        <v>42736</v>
      </c>
      <c r="C28" s="107">
        <v>72686</v>
      </c>
      <c r="D28" s="107" t="b">
        <v>1</v>
      </c>
      <c r="E28" s="107" t="s">
        <v>439</v>
      </c>
      <c r="F28" t="s">
        <v>2482</v>
      </c>
      <c r="G28"/>
      <c r="H28"/>
      <c r="I28"/>
      <c r="J28"/>
      <c r="K28" s="76"/>
      <c r="L28"/>
      <c r="M28"/>
      <c r="N28"/>
      <c r="O28"/>
      <c r="P28" s="108">
        <v>20147</v>
      </c>
      <c r="Q28" s="24"/>
      <c r="R28" s="24"/>
      <c r="S28" s="24"/>
      <c r="T28" s="24"/>
      <c r="V28" s="25"/>
      <c r="AA28" s="1"/>
    </row>
    <row r="29" spans="1:27" x14ac:dyDescent="0.25">
      <c r="A29" s="106" t="s">
        <v>440</v>
      </c>
      <c r="B29" s="107">
        <v>42736</v>
      </c>
      <c r="C29" s="107">
        <v>72686</v>
      </c>
      <c r="D29" s="107" t="b">
        <v>1</v>
      </c>
      <c r="E29" s="107" t="s">
        <v>441</v>
      </c>
      <c r="F29" t="s">
        <v>2482</v>
      </c>
      <c r="G29"/>
      <c r="H29"/>
      <c r="I29"/>
      <c r="J29"/>
      <c r="K29" s="76"/>
      <c r="L29"/>
      <c r="M29"/>
      <c r="N29"/>
      <c r="O29"/>
      <c r="P29" s="108">
        <v>20147</v>
      </c>
      <c r="Q29" s="24"/>
      <c r="R29" s="24"/>
      <c r="S29" s="24"/>
      <c r="T29" s="24"/>
      <c r="V29" s="25"/>
      <c r="AA29" s="1"/>
    </row>
    <row r="30" spans="1:27" x14ac:dyDescent="0.25">
      <c r="A30" s="106" t="s">
        <v>442</v>
      </c>
      <c r="B30" s="107">
        <v>42736</v>
      </c>
      <c r="C30" s="107">
        <v>72686</v>
      </c>
      <c r="D30" s="107" t="b">
        <v>1</v>
      </c>
      <c r="E30" s="107" t="s">
        <v>443</v>
      </c>
      <c r="F30" t="s">
        <v>2482</v>
      </c>
      <c r="G30"/>
      <c r="H30"/>
      <c r="I30"/>
      <c r="J30"/>
      <c r="K30" s="76"/>
      <c r="L30"/>
      <c r="M30"/>
      <c r="N30"/>
      <c r="O30"/>
      <c r="P30" s="108">
        <v>20147</v>
      </c>
      <c r="Q30" s="24"/>
      <c r="R30" s="24"/>
      <c r="S30" s="24"/>
      <c r="T30" s="24"/>
      <c r="V30" s="25"/>
      <c r="AA30" s="1"/>
    </row>
    <row r="31" spans="1:27" x14ac:dyDescent="0.25">
      <c r="A31" s="106" t="s">
        <v>444</v>
      </c>
      <c r="B31" s="107">
        <v>42736</v>
      </c>
      <c r="C31" s="107">
        <v>72686</v>
      </c>
      <c r="D31" s="107" t="b">
        <v>1</v>
      </c>
      <c r="E31" s="107" t="s">
        <v>445</v>
      </c>
      <c r="F31" t="s">
        <v>2482</v>
      </c>
      <c r="G31"/>
      <c r="H31"/>
      <c r="I31"/>
      <c r="J31"/>
      <c r="K31" s="76"/>
      <c r="L31"/>
      <c r="M31"/>
      <c r="N31"/>
      <c r="O31"/>
      <c r="P31" s="108">
        <v>20069</v>
      </c>
      <c r="Q31" s="24"/>
      <c r="R31" s="24"/>
      <c r="S31" s="24"/>
      <c r="T31" s="24"/>
      <c r="V31" s="25"/>
      <c r="AA31" s="1"/>
    </row>
    <row r="32" spans="1:27" x14ac:dyDescent="0.25">
      <c r="A32" s="106" t="s">
        <v>446</v>
      </c>
      <c r="B32" s="107">
        <v>42736</v>
      </c>
      <c r="C32" s="107">
        <v>72686</v>
      </c>
      <c r="D32" s="107" t="b">
        <v>1</v>
      </c>
      <c r="E32" s="107" t="s">
        <v>447</v>
      </c>
      <c r="F32" t="s">
        <v>2482</v>
      </c>
      <c r="G32"/>
      <c r="H32"/>
      <c r="I32"/>
      <c r="J32"/>
      <c r="K32" s="76"/>
      <c r="L32"/>
      <c r="M32"/>
      <c r="N32"/>
      <c r="O32"/>
      <c r="P32" s="108">
        <v>20057</v>
      </c>
      <c r="Q32" s="24"/>
      <c r="R32" s="24"/>
      <c r="S32" s="24"/>
      <c r="T32" s="24"/>
      <c r="V32" s="25"/>
      <c r="AA32" s="1"/>
    </row>
    <row r="33" spans="1:27" x14ac:dyDescent="0.25">
      <c r="A33" s="106" t="s">
        <v>448</v>
      </c>
      <c r="B33" s="107">
        <v>42736</v>
      </c>
      <c r="C33" s="107">
        <v>72686</v>
      </c>
      <c r="D33" s="107" t="b">
        <v>1</v>
      </c>
      <c r="E33" s="107" t="s">
        <v>449</v>
      </c>
      <c r="F33" t="s">
        <v>2482</v>
      </c>
      <c r="G33"/>
      <c r="H33"/>
      <c r="I33"/>
      <c r="J33"/>
      <c r="K33" s="76"/>
      <c r="L33"/>
      <c r="M33"/>
      <c r="N33"/>
      <c r="O33"/>
      <c r="P33" s="108">
        <v>20057</v>
      </c>
      <c r="Q33" s="24"/>
      <c r="R33" s="24"/>
      <c r="S33" s="24"/>
      <c r="T33" s="24"/>
      <c r="V33" s="25"/>
      <c r="AA33" s="1"/>
    </row>
    <row r="34" spans="1:27" x14ac:dyDescent="0.25">
      <c r="A34" s="106" t="s">
        <v>450</v>
      </c>
      <c r="B34" s="107">
        <v>42736</v>
      </c>
      <c r="C34" s="107">
        <v>72686</v>
      </c>
      <c r="D34" s="107" t="b">
        <v>1</v>
      </c>
      <c r="E34" s="107" t="s">
        <v>451</v>
      </c>
      <c r="F34" t="s">
        <v>2482</v>
      </c>
      <c r="G34"/>
      <c r="H34"/>
      <c r="I34"/>
      <c r="J34"/>
      <c r="K34" s="76"/>
      <c r="L34"/>
      <c r="M34"/>
      <c r="N34"/>
      <c r="O34"/>
      <c r="P34" s="108">
        <v>20057</v>
      </c>
      <c r="Q34" s="24"/>
      <c r="R34" s="24"/>
      <c r="S34" s="24"/>
      <c r="T34" s="24"/>
      <c r="V34" s="25"/>
      <c r="AA34" s="1"/>
    </row>
    <row r="35" spans="1:27" x14ac:dyDescent="0.25">
      <c r="A35" s="109" t="s">
        <v>452</v>
      </c>
      <c r="B35" s="107">
        <v>42736</v>
      </c>
      <c r="C35" s="107">
        <v>72686</v>
      </c>
      <c r="D35" s="107" t="b">
        <v>1</v>
      </c>
      <c r="E35" s="107" t="s">
        <v>453</v>
      </c>
      <c r="F35" t="s">
        <v>2482</v>
      </c>
      <c r="G35"/>
      <c r="H35"/>
      <c r="I35"/>
      <c r="J35"/>
      <c r="K35" s="76"/>
      <c r="L35"/>
      <c r="M35"/>
      <c r="N35"/>
      <c r="O35"/>
      <c r="P35" s="108">
        <v>20106</v>
      </c>
      <c r="Q35" s="24"/>
      <c r="R35" s="24"/>
      <c r="S35" s="24"/>
      <c r="T35" s="24"/>
      <c r="V35" s="25"/>
      <c r="AA35" s="1"/>
    </row>
    <row r="36" spans="1:27" x14ac:dyDescent="0.25">
      <c r="A36" s="106" t="s">
        <v>454</v>
      </c>
      <c r="B36" s="107">
        <v>42736</v>
      </c>
      <c r="C36" s="107">
        <v>72686</v>
      </c>
      <c r="D36" s="107" t="b">
        <v>1</v>
      </c>
      <c r="E36" s="107" t="s">
        <v>455</v>
      </c>
      <c r="F36" t="s">
        <v>2482</v>
      </c>
      <c r="G36"/>
      <c r="H36"/>
      <c r="I36"/>
      <c r="J36"/>
      <c r="K36" s="76"/>
      <c r="L36"/>
      <c r="M36"/>
      <c r="N36"/>
      <c r="O36"/>
      <c r="P36" s="108">
        <v>20149</v>
      </c>
      <c r="Q36" s="24"/>
      <c r="R36" s="24"/>
      <c r="S36" s="24"/>
      <c r="T36" s="24"/>
      <c r="V36" s="25"/>
      <c r="AA36" s="1"/>
    </row>
    <row r="37" spans="1:27" x14ac:dyDescent="0.25">
      <c r="A37" s="106" t="s">
        <v>456</v>
      </c>
      <c r="B37" s="107">
        <v>42736</v>
      </c>
      <c r="C37" s="107">
        <v>72686</v>
      </c>
      <c r="D37" s="107" t="b">
        <v>1</v>
      </c>
      <c r="E37" s="107" t="s">
        <v>457</v>
      </c>
      <c r="F37" t="s">
        <v>2482</v>
      </c>
      <c r="G37"/>
      <c r="H37"/>
      <c r="I37"/>
      <c r="J37"/>
      <c r="K37" s="76"/>
      <c r="L37"/>
      <c r="M37"/>
      <c r="N37"/>
      <c r="O37"/>
      <c r="P37" s="108">
        <v>20177</v>
      </c>
      <c r="Q37" s="24"/>
      <c r="R37" s="24"/>
      <c r="S37" s="24"/>
      <c r="T37" s="24"/>
      <c r="V37" s="25"/>
      <c r="AA37" s="1"/>
    </row>
    <row r="38" spans="1:27" x14ac:dyDescent="0.25">
      <c r="A38" s="106" t="s">
        <v>458</v>
      </c>
      <c r="B38" s="107">
        <v>42736</v>
      </c>
      <c r="C38" s="107">
        <v>72686</v>
      </c>
      <c r="D38" s="107" t="b">
        <v>1</v>
      </c>
      <c r="E38" s="107" t="s">
        <v>459</v>
      </c>
      <c r="F38" t="s">
        <v>2482</v>
      </c>
      <c r="G38"/>
      <c r="H38"/>
      <c r="I38"/>
      <c r="J38"/>
      <c r="K38" s="76"/>
      <c r="L38"/>
      <c r="M38"/>
      <c r="N38"/>
      <c r="O38"/>
      <c r="P38" s="108">
        <v>20177</v>
      </c>
      <c r="Q38" s="24"/>
      <c r="R38" s="24"/>
      <c r="S38" s="24"/>
      <c r="T38" s="24"/>
      <c r="V38" s="25"/>
      <c r="AA38" s="1"/>
    </row>
    <row r="39" spans="1:27" x14ac:dyDescent="0.25">
      <c r="A39" s="106" t="s">
        <v>460</v>
      </c>
      <c r="B39" s="107">
        <v>42736</v>
      </c>
      <c r="C39" s="107">
        <v>72686</v>
      </c>
      <c r="D39" s="107" t="b">
        <v>1</v>
      </c>
      <c r="E39" s="107" t="s">
        <v>461</v>
      </c>
      <c r="F39" t="s">
        <v>2482</v>
      </c>
      <c r="G39"/>
      <c r="H39"/>
      <c r="I39"/>
      <c r="J39"/>
      <c r="K39" s="76"/>
      <c r="L39"/>
      <c r="M39"/>
      <c r="N39"/>
      <c r="O39"/>
      <c r="P39" s="108">
        <v>20177</v>
      </c>
      <c r="Q39" s="24"/>
      <c r="R39" s="24"/>
      <c r="S39" s="24"/>
      <c r="T39" s="24"/>
      <c r="V39" s="25"/>
      <c r="AA39" s="1"/>
    </row>
    <row r="40" spans="1:27" x14ac:dyDescent="0.25">
      <c r="A40" s="106" t="s">
        <v>462</v>
      </c>
      <c r="B40" s="107">
        <v>42736</v>
      </c>
      <c r="C40" s="107">
        <v>72686</v>
      </c>
      <c r="D40" s="107" t="b">
        <v>1</v>
      </c>
      <c r="E40" s="107" t="s">
        <v>463</v>
      </c>
      <c r="F40" t="s">
        <v>2482</v>
      </c>
      <c r="G40"/>
      <c r="H40"/>
      <c r="I40"/>
      <c r="J40"/>
      <c r="K40" s="76"/>
      <c r="L40"/>
      <c r="M40"/>
      <c r="N40"/>
      <c r="O40"/>
      <c r="P40" s="108">
        <v>20058</v>
      </c>
      <c r="Q40" s="24"/>
      <c r="R40" s="24"/>
      <c r="S40" s="24"/>
      <c r="T40" s="24"/>
      <c r="V40" s="25"/>
      <c r="AA40" s="1"/>
    </row>
    <row r="41" spans="1:27" x14ac:dyDescent="0.25">
      <c r="A41" s="109" t="s">
        <v>464</v>
      </c>
      <c r="B41" s="107">
        <v>42736</v>
      </c>
      <c r="C41" s="107">
        <v>72686</v>
      </c>
      <c r="D41" s="107" t="b">
        <v>1</v>
      </c>
      <c r="E41" s="107" t="s">
        <v>465</v>
      </c>
      <c r="F41" t="s">
        <v>2482</v>
      </c>
      <c r="G41"/>
      <c r="H41"/>
      <c r="I41"/>
      <c r="J41"/>
      <c r="K41" s="76"/>
      <c r="L41"/>
      <c r="M41"/>
      <c r="N41"/>
      <c r="O41"/>
      <c r="P41" s="108">
        <v>20139</v>
      </c>
      <c r="Q41" s="24"/>
      <c r="R41" s="24"/>
      <c r="S41" s="24"/>
      <c r="T41" s="24"/>
      <c r="V41" s="25"/>
      <c r="AA41" s="1"/>
    </row>
    <row r="42" spans="1:27" x14ac:dyDescent="0.25">
      <c r="A42" s="109" t="s">
        <v>466</v>
      </c>
      <c r="B42" s="107">
        <v>42736</v>
      </c>
      <c r="C42" s="107">
        <v>72686</v>
      </c>
      <c r="D42" s="107" t="b">
        <v>1</v>
      </c>
      <c r="E42" s="107" t="s">
        <v>467</v>
      </c>
      <c r="F42" t="s">
        <v>2482</v>
      </c>
      <c r="G42"/>
      <c r="H42"/>
      <c r="I42"/>
      <c r="J42"/>
      <c r="K42" s="76"/>
      <c r="L42"/>
      <c r="M42"/>
      <c r="N42"/>
      <c r="O42"/>
      <c r="P42" s="108">
        <v>20208</v>
      </c>
      <c r="Q42" s="24"/>
      <c r="R42" s="24"/>
      <c r="S42" s="24"/>
      <c r="T42" s="24"/>
      <c r="V42" s="25"/>
      <c r="AA42" s="1"/>
    </row>
    <row r="43" spans="1:27" x14ac:dyDescent="0.25">
      <c r="A43" s="106" t="s">
        <v>468</v>
      </c>
      <c r="B43" s="107">
        <v>42736</v>
      </c>
      <c r="C43" s="107">
        <v>72686</v>
      </c>
      <c r="D43" s="107" t="b">
        <v>1</v>
      </c>
      <c r="E43" s="107" t="s">
        <v>469</v>
      </c>
      <c r="F43" t="s">
        <v>2482</v>
      </c>
      <c r="G43"/>
      <c r="H43"/>
      <c r="I43"/>
      <c r="J43"/>
      <c r="K43" s="76"/>
      <c r="L43"/>
      <c r="M43"/>
      <c r="N43"/>
      <c r="O43"/>
      <c r="P43" s="108">
        <v>20208</v>
      </c>
      <c r="Q43" s="24"/>
      <c r="R43" s="24"/>
      <c r="S43" s="24"/>
      <c r="T43" s="24"/>
      <c r="V43" s="25"/>
      <c r="AA43" s="1"/>
    </row>
    <row r="44" spans="1:27" x14ac:dyDescent="0.25">
      <c r="A44" s="106" t="s">
        <v>470</v>
      </c>
      <c r="B44" s="107">
        <v>42736</v>
      </c>
      <c r="C44" s="107">
        <v>72686</v>
      </c>
      <c r="D44" s="107" t="b">
        <v>1</v>
      </c>
      <c r="E44" s="107" t="s">
        <v>471</v>
      </c>
      <c r="F44" t="s">
        <v>2482</v>
      </c>
      <c r="G44"/>
      <c r="H44"/>
      <c r="I44"/>
      <c r="J44"/>
      <c r="K44" s="76"/>
      <c r="L44"/>
      <c r="M44"/>
      <c r="N44"/>
      <c r="O44"/>
      <c r="P44" s="108">
        <v>20208</v>
      </c>
      <c r="Q44" s="24"/>
      <c r="R44" s="24"/>
      <c r="S44" s="24"/>
      <c r="T44" s="24"/>
      <c r="V44" s="25"/>
      <c r="AA44" s="1"/>
    </row>
    <row r="45" spans="1:27" x14ac:dyDescent="0.25">
      <c r="A45" s="106" t="s">
        <v>472</v>
      </c>
      <c r="B45" s="107">
        <v>42736</v>
      </c>
      <c r="C45" s="107">
        <v>72686</v>
      </c>
      <c r="D45" s="107" t="b">
        <v>1</v>
      </c>
      <c r="E45" s="107" t="s">
        <v>473</v>
      </c>
      <c r="F45" t="s">
        <v>2482</v>
      </c>
      <c r="G45"/>
      <c r="H45"/>
      <c r="I45"/>
      <c r="J45"/>
      <c r="K45" s="76"/>
      <c r="L45"/>
      <c r="M45"/>
      <c r="N45"/>
      <c r="O45"/>
      <c r="P45" s="108">
        <v>20208</v>
      </c>
      <c r="Q45" s="24"/>
      <c r="R45" s="24"/>
      <c r="S45" s="24"/>
      <c r="T45" s="24"/>
      <c r="V45" s="25"/>
      <c r="AA45" s="1"/>
    </row>
    <row r="46" spans="1:27" x14ac:dyDescent="0.25">
      <c r="A46" s="106" t="s">
        <v>474</v>
      </c>
      <c r="B46" s="107">
        <v>42736</v>
      </c>
      <c r="C46" s="107">
        <v>72686</v>
      </c>
      <c r="D46" s="107" t="b">
        <v>1</v>
      </c>
      <c r="E46" s="107" t="s">
        <v>475</v>
      </c>
      <c r="F46" t="s">
        <v>2482</v>
      </c>
      <c r="G46"/>
      <c r="H46"/>
      <c r="I46"/>
      <c r="J46"/>
      <c r="K46" s="76"/>
      <c r="L46"/>
      <c r="M46"/>
      <c r="N46"/>
      <c r="O46"/>
      <c r="P46" s="108">
        <v>20208</v>
      </c>
      <c r="Q46" s="24"/>
      <c r="R46" s="24"/>
      <c r="S46" s="24"/>
      <c r="T46" s="24"/>
      <c r="V46" s="25"/>
      <c r="AA46" s="1"/>
    </row>
    <row r="47" spans="1:27" x14ac:dyDescent="0.25">
      <c r="A47" s="106" t="s">
        <v>476</v>
      </c>
      <c r="B47" s="107">
        <v>42736</v>
      </c>
      <c r="C47" s="107">
        <v>72686</v>
      </c>
      <c r="D47" s="107" t="b">
        <v>1</v>
      </c>
      <c r="E47" s="107" t="s">
        <v>477</v>
      </c>
      <c r="F47" t="s">
        <v>2482</v>
      </c>
      <c r="G47"/>
      <c r="H47"/>
      <c r="I47"/>
      <c r="J47"/>
      <c r="K47" s="76"/>
      <c r="L47"/>
      <c r="M47"/>
      <c r="N47"/>
      <c r="O47"/>
      <c r="P47" s="108">
        <v>20208</v>
      </c>
      <c r="Q47" s="24"/>
      <c r="R47" s="24"/>
      <c r="S47" s="24"/>
      <c r="T47" s="24"/>
      <c r="V47" s="25"/>
      <c r="AA47" s="1"/>
    </row>
    <row r="48" spans="1:27" x14ac:dyDescent="0.25">
      <c r="A48" s="106" t="s">
        <v>478</v>
      </c>
      <c r="B48" s="107">
        <v>42736</v>
      </c>
      <c r="C48" s="107">
        <v>72686</v>
      </c>
      <c r="D48" s="107" t="b">
        <v>1</v>
      </c>
      <c r="E48" s="107" t="s">
        <v>479</v>
      </c>
      <c r="F48" t="s">
        <v>2482</v>
      </c>
      <c r="G48"/>
      <c r="H48"/>
      <c r="I48"/>
      <c r="J48"/>
      <c r="K48" s="76"/>
      <c r="L48"/>
      <c r="M48"/>
      <c r="N48"/>
      <c r="O48"/>
      <c r="P48" s="108">
        <v>20208</v>
      </c>
      <c r="Q48" s="24"/>
      <c r="R48" s="24"/>
      <c r="S48" s="24"/>
      <c r="T48" s="24"/>
      <c r="V48" s="25"/>
      <c r="AA48" s="1"/>
    </row>
    <row r="49" spans="1:27" x14ac:dyDescent="0.25">
      <c r="A49" s="106" t="s">
        <v>480</v>
      </c>
      <c r="B49" s="107">
        <v>42736</v>
      </c>
      <c r="C49" s="107">
        <v>72686</v>
      </c>
      <c r="D49" s="107" t="b">
        <v>1</v>
      </c>
      <c r="E49" s="107" t="s">
        <v>481</v>
      </c>
      <c r="F49" t="s">
        <v>2482</v>
      </c>
      <c r="G49"/>
      <c r="H49"/>
      <c r="I49"/>
      <c r="J49"/>
      <c r="K49" s="76"/>
      <c r="L49"/>
      <c r="M49"/>
      <c r="N49"/>
      <c r="O49"/>
      <c r="P49" s="108">
        <v>20208</v>
      </c>
      <c r="Q49" s="24"/>
      <c r="R49" s="24"/>
      <c r="S49" s="24"/>
      <c r="T49" s="24"/>
      <c r="V49" s="25"/>
      <c r="AA49" s="1"/>
    </row>
    <row r="50" spans="1:27" x14ac:dyDescent="0.25">
      <c r="A50" s="106" t="s">
        <v>482</v>
      </c>
      <c r="B50" s="107">
        <v>42736</v>
      </c>
      <c r="C50" s="107">
        <v>72686</v>
      </c>
      <c r="D50" s="107" t="b">
        <v>1</v>
      </c>
      <c r="E50" s="107" t="s">
        <v>483</v>
      </c>
      <c r="F50" t="s">
        <v>2482</v>
      </c>
      <c r="G50"/>
      <c r="H50"/>
      <c r="I50"/>
      <c r="J50"/>
      <c r="K50" s="76"/>
      <c r="L50"/>
      <c r="M50"/>
      <c r="N50"/>
      <c r="O50"/>
      <c r="P50" s="108">
        <v>20208</v>
      </c>
      <c r="Q50" s="24"/>
      <c r="R50" s="24"/>
      <c r="S50" s="24"/>
      <c r="T50" s="24"/>
      <c r="V50" s="25"/>
      <c r="AA50" s="1"/>
    </row>
    <row r="51" spans="1:27" x14ac:dyDescent="0.25">
      <c r="A51" s="106" t="s">
        <v>484</v>
      </c>
      <c r="B51" s="107">
        <v>42736</v>
      </c>
      <c r="C51" s="107">
        <v>72686</v>
      </c>
      <c r="D51" s="107" t="b">
        <v>1</v>
      </c>
      <c r="E51" s="107" t="s">
        <v>485</v>
      </c>
      <c r="F51" t="s">
        <v>2482</v>
      </c>
      <c r="G51"/>
      <c r="H51"/>
      <c r="I51"/>
      <c r="J51"/>
      <c r="K51" s="76"/>
      <c r="L51"/>
      <c r="M51"/>
      <c r="N51"/>
      <c r="O51"/>
      <c r="P51" s="108">
        <v>20208</v>
      </c>
      <c r="Q51" s="24"/>
      <c r="R51" s="24"/>
      <c r="S51" s="24"/>
      <c r="T51" s="24"/>
      <c r="V51" s="25"/>
      <c r="AA51" s="1"/>
    </row>
    <row r="52" spans="1:27" x14ac:dyDescent="0.25">
      <c r="A52" s="106" t="s">
        <v>486</v>
      </c>
      <c r="B52" s="107">
        <v>42736</v>
      </c>
      <c r="C52" s="107">
        <v>72686</v>
      </c>
      <c r="D52" s="107" t="b">
        <v>1</v>
      </c>
      <c r="E52" s="107" t="s">
        <v>487</v>
      </c>
      <c r="F52" t="s">
        <v>2482</v>
      </c>
      <c r="G52"/>
      <c r="H52"/>
      <c r="I52"/>
      <c r="J52"/>
      <c r="K52" s="76"/>
      <c r="L52"/>
      <c r="M52"/>
      <c r="N52"/>
      <c r="O52"/>
      <c r="P52" s="108">
        <v>20208</v>
      </c>
      <c r="Q52" s="24"/>
      <c r="R52" s="24"/>
      <c r="S52" s="24"/>
      <c r="T52" s="24"/>
      <c r="V52" s="25"/>
      <c r="AA52" s="1"/>
    </row>
    <row r="53" spans="1:27" x14ac:dyDescent="0.25">
      <c r="A53" s="106" t="s">
        <v>488</v>
      </c>
      <c r="B53" s="107">
        <v>42736</v>
      </c>
      <c r="C53" s="107">
        <v>72686</v>
      </c>
      <c r="D53" s="107" t="b">
        <v>1</v>
      </c>
      <c r="E53" s="107" t="s">
        <v>489</v>
      </c>
      <c r="F53" t="s">
        <v>2482</v>
      </c>
      <c r="G53"/>
      <c r="H53"/>
      <c r="I53"/>
      <c r="J53"/>
      <c r="K53" s="76"/>
      <c r="L53"/>
      <c r="M53"/>
      <c r="N53"/>
      <c r="O53"/>
      <c r="P53" s="108">
        <v>20208</v>
      </c>
      <c r="Q53" s="24"/>
      <c r="R53" s="24"/>
      <c r="S53" s="24"/>
      <c r="T53" s="24"/>
      <c r="V53" s="25"/>
      <c r="AA53" s="1"/>
    </row>
    <row r="54" spans="1:27" x14ac:dyDescent="0.25">
      <c r="A54" s="106" t="s">
        <v>490</v>
      </c>
      <c r="B54" s="107">
        <v>42736</v>
      </c>
      <c r="C54" s="107">
        <v>72686</v>
      </c>
      <c r="D54" s="107" t="b">
        <v>1</v>
      </c>
      <c r="E54" s="107" t="s">
        <v>491</v>
      </c>
      <c r="F54" t="s">
        <v>2482</v>
      </c>
      <c r="G54"/>
      <c r="H54"/>
      <c r="I54"/>
      <c r="J54"/>
      <c r="K54" s="76"/>
      <c r="L54"/>
      <c r="M54"/>
      <c r="N54"/>
      <c r="O54"/>
      <c r="P54" s="108">
        <v>20208</v>
      </c>
      <c r="Q54" s="24"/>
      <c r="R54" s="24"/>
      <c r="S54" s="24"/>
      <c r="T54" s="24"/>
      <c r="V54" s="25"/>
      <c r="AA54" s="1"/>
    </row>
    <row r="55" spans="1:27" x14ac:dyDescent="0.25">
      <c r="A55" s="106" t="s">
        <v>492</v>
      </c>
      <c r="B55" s="107">
        <v>42736</v>
      </c>
      <c r="C55" s="107">
        <v>72686</v>
      </c>
      <c r="D55" s="107" t="b">
        <v>1</v>
      </c>
      <c r="E55" s="107" t="s">
        <v>493</v>
      </c>
      <c r="F55" t="s">
        <v>2482</v>
      </c>
      <c r="G55"/>
      <c r="H55"/>
      <c r="I55"/>
      <c r="J55"/>
      <c r="K55" s="76"/>
      <c r="L55"/>
      <c r="M55"/>
      <c r="N55"/>
      <c r="O55"/>
      <c r="P55" s="108">
        <v>20208</v>
      </c>
      <c r="Q55" s="24"/>
      <c r="R55" s="24"/>
      <c r="S55" s="24"/>
      <c r="T55" s="24"/>
      <c r="V55" s="25"/>
      <c r="AA55" s="1"/>
    </row>
    <row r="56" spans="1:27" x14ac:dyDescent="0.25">
      <c r="A56" s="106" t="s">
        <v>494</v>
      </c>
      <c r="B56" s="107">
        <v>42736</v>
      </c>
      <c r="C56" s="107">
        <v>72686</v>
      </c>
      <c r="D56" s="107" t="b">
        <v>1</v>
      </c>
      <c r="E56" s="107" t="s">
        <v>495</v>
      </c>
      <c r="F56" t="s">
        <v>2482</v>
      </c>
      <c r="G56"/>
      <c r="H56"/>
      <c r="I56"/>
      <c r="J56"/>
      <c r="K56" s="76"/>
      <c r="L56"/>
      <c r="M56"/>
      <c r="N56"/>
      <c r="O56"/>
      <c r="P56" s="108">
        <v>20208</v>
      </c>
      <c r="Q56" s="24"/>
      <c r="R56" s="24"/>
      <c r="S56" s="24"/>
      <c r="T56" s="24"/>
      <c r="V56" s="25"/>
      <c r="AA56" s="1"/>
    </row>
    <row r="57" spans="1:27" x14ac:dyDescent="0.25">
      <c r="A57" s="106" t="s">
        <v>496</v>
      </c>
      <c r="B57" s="107">
        <v>42736</v>
      </c>
      <c r="C57" s="107">
        <v>72686</v>
      </c>
      <c r="D57" s="107" t="b">
        <v>1</v>
      </c>
      <c r="E57" s="107" t="s">
        <v>497</v>
      </c>
      <c r="F57" t="s">
        <v>2482</v>
      </c>
      <c r="G57"/>
      <c r="H57"/>
      <c r="I57"/>
      <c r="J57"/>
      <c r="K57" s="76"/>
      <c r="L57"/>
      <c r="M57"/>
      <c r="N57"/>
      <c r="O57"/>
      <c r="P57" s="108">
        <v>20208</v>
      </c>
      <c r="Q57" s="24"/>
      <c r="R57" s="24"/>
      <c r="S57" s="24"/>
      <c r="T57" s="24"/>
      <c r="V57" s="25"/>
      <c r="AA57" s="1"/>
    </row>
    <row r="58" spans="1:27" x14ac:dyDescent="0.25">
      <c r="A58" s="106" t="s">
        <v>498</v>
      </c>
      <c r="B58" s="107">
        <v>42736</v>
      </c>
      <c r="C58" s="107">
        <v>72686</v>
      </c>
      <c r="D58" s="107" t="b">
        <v>1</v>
      </c>
      <c r="E58" s="107" t="s">
        <v>499</v>
      </c>
      <c r="F58" t="s">
        <v>2482</v>
      </c>
      <c r="G58"/>
      <c r="H58"/>
      <c r="I58"/>
      <c r="J58"/>
      <c r="K58" s="76"/>
      <c r="L58"/>
      <c r="M58"/>
      <c r="N58"/>
      <c r="O58"/>
      <c r="P58" s="108">
        <v>20208</v>
      </c>
      <c r="Q58" s="24"/>
      <c r="R58" s="24"/>
      <c r="S58" s="24"/>
      <c r="T58" s="24"/>
      <c r="V58" s="25"/>
      <c r="AA58" s="1"/>
    </row>
    <row r="59" spans="1:27" x14ac:dyDescent="0.25">
      <c r="A59" s="106" t="s">
        <v>500</v>
      </c>
      <c r="B59" s="107">
        <v>42736</v>
      </c>
      <c r="C59" s="107">
        <v>72686</v>
      </c>
      <c r="D59" s="107" t="b">
        <v>1</v>
      </c>
      <c r="E59" s="107" t="s">
        <v>501</v>
      </c>
      <c r="F59" t="s">
        <v>2482</v>
      </c>
      <c r="G59"/>
      <c r="H59"/>
      <c r="I59"/>
      <c r="J59"/>
      <c r="K59" s="76"/>
      <c r="L59"/>
      <c r="M59"/>
      <c r="N59"/>
      <c r="O59"/>
      <c r="P59" s="108">
        <v>20208</v>
      </c>
      <c r="Q59" s="24"/>
      <c r="R59" s="24"/>
      <c r="S59" s="24"/>
      <c r="T59" s="24"/>
      <c r="V59" s="25"/>
      <c r="AA59" s="1"/>
    </row>
    <row r="60" spans="1:27" x14ac:dyDescent="0.25">
      <c r="A60" s="106" t="s">
        <v>502</v>
      </c>
      <c r="B60" s="107">
        <v>42736</v>
      </c>
      <c r="C60" s="107">
        <v>72686</v>
      </c>
      <c r="D60" s="107" t="b">
        <v>1</v>
      </c>
      <c r="E60" s="107" t="s">
        <v>503</v>
      </c>
      <c r="F60" t="s">
        <v>2482</v>
      </c>
      <c r="G60"/>
      <c r="H60"/>
      <c r="I60"/>
      <c r="J60"/>
      <c r="K60" s="76"/>
      <c r="L60"/>
      <c r="M60"/>
      <c r="N60"/>
      <c r="O60"/>
      <c r="P60" s="108">
        <v>20208</v>
      </c>
      <c r="Q60" s="24"/>
      <c r="R60" s="24"/>
      <c r="S60" s="24"/>
      <c r="T60" s="24"/>
      <c r="V60" s="25"/>
      <c r="AA60" s="1"/>
    </row>
    <row r="61" spans="1:27" x14ac:dyDescent="0.25">
      <c r="A61" s="109" t="s">
        <v>504</v>
      </c>
      <c r="B61" s="107">
        <v>42736</v>
      </c>
      <c r="C61" s="107">
        <v>72686</v>
      </c>
      <c r="D61" s="107" t="b">
        <v>1</v>
      </c>
      <c r="E61" s="107" t="s">
        <v>505</v>
      </c>
      <c r="F61" t="s">
        <v>2482</v>
      </c>
      <c r="G61"/>
      <c r="H61"/>
      <c r="I61"/>
      <c r="J61"/>
      <c r="K61" s="76"/>
      <c r="L61"/>
      <c r="M61"/>
      <c r="N61"/>
      <c r="O61"/>
      <c r="P61" s="108">
        <v>20208</v>
      </c>
      <c r="Q61" s="24"/>
      <c r="R61" s="24"/>
      <c r="S61" s="24"/>
      <c r="T61" s="24"/>
      <c r="V61" s="25"/>
      <c r="AA61" s="1"/>
    </row>
    <row r="62" spans="1:27" x14ac:dyDescent="0.25">
      <c r="A62" s="106" t="s">
        <v>506</v>
      </c>
      <c r="B62" s="107">
        <v>42736</v>
      </c>
      <c r="C62" s="107">
        <v>72686</v>
      </c>
      <c r="D62" s="107" t="b">
        <v>1</v>
      </c>
      <c r="E62" s="107" t="s">
        <v>507</v>
      </c>
      <c r="F62" t="s">
        <v>2482</v>
      </c>
      <c r="G62"/>
      <c r="H62"/>
      <c r="I62"/>
      <c r="J62"/>
      <c r="K62" s="76"/>
      <c r="L62"/>
      <c r="M62"/>
      <c r="N62"/>
      <c r="O62"/>
      <c r="P62" s="108">
        <v>20208</v>
      </c>
      <c r="Q62" s="24"/>
      <c r="R62" s="24"/>
      <c r="S62" s="24"/>
      <c r="T62" s="24"/>
      <c r="V62" s="25"/>
      <c r="AA62" s="1"/>
    </row>
    <row r="63" spans="1:27" x14ac:dyDescent="0.25">
      <c r="A63" s="106" t="s">
        <v>508</v>
      </c>
      <c r="B63" s="107">
        <v>42736</v>
      </c>
      <c r="C63" s="107">
        <v>72686</v>
      </c>
      <c r="D63" s="107" t="b">
        <v>1</v>
      </c>
      <c r="E63" s="107" t="s">
        <v>509</v>
      </c>
      <c r="F63" t="s">
        <v>2482</v>
      </c>
      <c r="G63"/>
      <c r="H63"/>
      <c r="I63"/>
      <c r="J63"/>
      <c r="K63" s="76"/>
      <c r="L63"/>
      <c r="M63"/>
      <c r="N63"/>
      <c r="O63"/>
      <c r="P63" s="108">
        <v>20208</v>
      </c>
      <c r="Q63" s="24"/>
      <c r="R63" s="24"/>
      <c r="S63" s="24"/>
      <c r="T63" s="24"/>
      <c r="V63" s="25"/>
      <c r="AA63" s="1"/>
    </row>
    <row r="64" spans="1:27" x14ac:dyDescent="0.25">
      <c r="A64" s="106" t="s">
        <v>510</v>
      </c>
      <c r="B64" s="107">
        <v>42736</v>
      </c>
      <c r="C64" s="107">
        <v>72686</v>
      </c>
      <c r="D64" s="107" t="b">
        <v>1</v>
      </c>
      <c r="E64" s="107" t="s">
        <v>511</v>
      </c>
      <c r="F64" t="s">
        <v>2482</v>
      </c>
      <c r="G64"/>
      <c r="H64"/>
      <c r="I64"/>
      <c r="J64"/>
      <c r="K64" s="76"/>
      <c r="L64"/>
      <c r="M64"/>
      <c r="N64"/>
      <c r="O64"/>
      <c r="P64" s="108">
        <v>20208</v>
      </c>
      <c r="Q64" s="24"/>
      <c r="R64" s="24"/>
      <c r="S64" s="24"/>
      <c r="T64" s="24"/>
      <c r="V64" s="25"/>
      <c r="AA64" s="1"/>
    </row>
    <row r="65" spans="1:27" x14ac:dyDescent="0.25">
      <c r="A65" s="109" t="s">
        <v>512</v>
      </c>
      <c r="B65" s="107">
        <v>42736</v>
      </c>
      <c r="C65" s="107">
        <v>72686</v>
      </c>
      <c r="D65" s="107" t="b">
        <v>1</v>
      </c>
      <c r="E65" s="107" t="s">
        <v>513</v>
      </c>
      <c r="F65" t="s">
        <v>2482</v>
      </c>
      <c r="G65"/>
      <c r="H65"/>
      <c r="I65"/>
      <c r="J65"/>
      <c r="K65" s="76"/>
      <c r="L65"/>
      <c r="M65"/>
      <c r="N65"/>
      <c r="O65"/>
      <c r="P65" s="108">
        <v>20208</v>
      </c>
      <c r="Q65" s="24"/>
      <c r="R65" s="24"/>
      <c r="S65" s="24"/>
      <c r="T65" s="24"/>
      <c r="V65" s="25"/>
      <c r="AA65" s="1"/>
    </row>
    <row r="66" spans="1:27" x14ac:dyDescent="0.25">
      <c r="A66" s="106" t="s">
        <v>514</v>
      </c>
      <c r="B66" s="107">
        <v>42736</v>
      </c>
      <c r="C66" s="107">
        <v>72686</v>
      </c>
      <c r="D66" s="107" t="b">
        <v>1</v>
      </c>
      <c r="E66" s="107" t="s">
        <v>515</v>
      </c>
      <c r="F66" t="s">
        <v>2482</v>
      </c>
      <c r="G66"/>
      <c r="H66"/>
      <c r="I66"/>
      <c r="J66"/>
      <c r="K66" s="76"/>
      <c r="L66"/>
      <c r="M66"/>
      <c r="N66"/>
      <c r="O66"/>
      <c r="P66" s="108">
        <v>20208</v>
      </c>
      <c r="Q66" s="24"/>
      <c r="R66" s="24"/>
      <c r="S66" s="24"/>
      <c r="T66" s="24"/>
      <c r="V66" s="25"/>
      <c r="AA66" s="1"/>
    </row>
    <row r="67" spans="1:27" x14ac:dyDescent="0.25">
      <c r="A67" s="106" t="s">
        <v>516</v>
      </c>
      <c r="B67" s="107">
        <v>42736</v>
      </c>
      <c r="C67" s="107">
        <v>72686</v>
      </c>
      <c r="D67" s="107" t="b">
        <v>1</v>
      </c>
      <c r="E67" s="107" t="s">
        <v>517</v>
      </c>
      <c r="F67" t="s">
        <v>2482</v>
      </c>
      <c r="G67"/>
      <c r="H67"/>
      <c r="I67"/>
      <c r="J67"/>
      <c r="K67" s="76"/>
      <c r="L67"/>
      <c r="M67"/>
      <c r="N67"/>
      <c r="O67"/>
      <c r="P67" s="108">
        <v>20208</v>
      </c>
      <c r="Q67" s="24"/>
      <c r="R67" s="24"/>
      <c r="S67" s="24"/>
      <c r="T67" s="24"/>
      <c r="V67" s="25"/>
      <c r="AA67" s="1"/>
    </row>
    <row r="68" spans="1:27" x14ac:dyDescent="0.25">
      <c r="A68" s="106" t="s">
        <v>518</v>
      </c>
      <c r="B68" s="107">
        <v>42736</v>
      </c>
      <c r="C68" s="107">
        <v>72686</v>
      </c>
      <c r="D68" s="107" t="b">
        <v>1</v>
      </c>
      <c r="E68" s="107" t="s">
        <v>519</v>
      </c>
      <c r="F68" t="s">
        <v>2482</v>
      </c>
      <c r="G68"/>
      <c r="H68"/>
      <c r="I68"/>
      <c r="J68"/>
      <c r="K68" s="76"/>
      <c r="L68"/>
      <c r="M68"/>
      <c r="N68"/>
      <c r="O68"/>
      <c r="P68" s="108">
        <v>20208</v>
      </c>
      <c r="Q68" s="24"/>
      <c r="R68" s="24"/>
      <c r="S68" s="24"/>
      <c r="T68" s="24"/>
      <c r="V68" s="25"/>
      <c r="AA68" s="1"/>
    </row>
    <row r="69" spans="1:27" x14ac:dyDescent="0.25">
      <c r="A69" s="106" t="s">
        <v>520</v>
      </c>
      <c r="B69" s="107">
        <v>42736</v>
      </c>
      <c r="C69" s="107">
        <v>72686</v>
      </c>
      <c r="D69" s="107" t="b">
        <v>1</v>
      </c>
      <c r="E69" s="107" t="s">
        <v>521</v>
      </c>
      <c r="F69" t="s">
        <v>2482</v>
      </c>
      <c r="G69"/>
      <c r="H69"/>
      <c r="I69"/>
      <c r="J69"/>
      <c r="K69" s="76"/>
      <c r="L69"/>
      <c r="M69"/>
      <c r="N69"/>
      <c r="O69"/>
      <c r="P69" s="108">
        <v>20208</v>
      </c>
      <c r="Q69" s="24"/>
      <c r="R69" s="24"/>
      <c r="S69" s="24"/>
      <c r="T69" s="24"/>
      <c r="V69" s="25"/>
      <c r="AA69" s="1"/>
    </row>
    <row r="70" spans="1:27" x14ac:dyDescent="0.25">
      <c r="A70" s="106" t="s">
        <v>522</v>
      </c>
      <c r="B70" s="107">
        <v>42736</v>
      </c>
      <c r="C70" s="107">
        <v>72686</v>
      </c>
      <c r="D70" s="107" t="b">
        <v>1</v>
      </c>
      <c r="E70" s="107" t="s">
        <v>523</v>
      </c>
      <c r="F70" t="s">
        <v>2482</v>
      </c>
      <c r="G70"/>
      <c r="H70"/>
      <c r="I70"/>
      <c r="J70"/>
      <c r="K70" s="76"/>
      <c r="L70"/>
      <c r="M70"/>
      <c r="N70"/>
      <c r="O70"/>
      <c r="P70" s="108">
        <v>20208</v>
      </c>
      <c r="Q70" s="24"/>
      <c r="R70" s="24"/>
      <c r="S70" s="24"/>
      <c r="T70" s="24"/>
      <c r="V70" s="25"/>
      <c r="AA70" s="1"/>
    </row>
    <row r="71" spans="1:27" x14ac:dyDescent="0.25">
      <c r="A71" s="106" t="s">
        <v>524</v>
      </c>
      <c r="B71" s="107">
        <v>42736</v>
      </c>
      <c r="C71" s="107">
        <v>72686</v>
      </c>
      <c r="D71" s="107" t="b">
        <v>1</v>
      </c>
      <c r="E71" s="107" t="s">
        <v>525</v>
      </c>
      <c r="F71" t="s">
        <v>2482</v>
      </c>
      <c r="G71"/>
      <c r="H71"/>
      <c r="I71"/>
      <c r="J71"/>
      <c r="K71" s="76"/>
      <c r="L71"/>
      <c r="M71"/>
      <c r="N71"/>
      <c r="O71"/>
      <c r="P71" s="108">
        <v>20208</v>
      </c>
      <c r="Q71" s="24"/>
      <c r="R71" s="24"/>
      <c r="S71" s="24"/>
      <c r="T71" s="24"/>
      <c r="V71" s="25"/>
      <c r="AA71" s="1"/>
    </row>
    <row r="72" spans="1:27" x14ac:dyDescent="0.25">
      <c r="A72" s="109" t="s">
        <v>526</v>
      </c>
      <c r="B72" s="107">
        <v>42736</v>
      </c>
      <c r="C72" s="107">
        <v>72686</v>
      </c>
      <c r="D72" s="107" t="b">
        <v>1</v>
      </c>
      <c r="E72" s="107" t="s">
        <v>527</v>
      </c>
      <c r="F72" t="s">
        <v>2482</v>
      </c>
      <c r="G72"/>
      <c r="H72"/>
      <c r="I72"/>
      <c r="J72"/>
      <c r="K72" s="76"/>
      <c r="L72"/>
      <c r="M72"/>
      <c r="N72"/>
      <c r="O72"/>
      <c r="P72" s="108">
        <v>20208</v>
      </c>
      <c r="Q72" s="24"/>
      <c r="R72" s="24"/>
      <c r="S72" s="24"/>
      <c r="T72" s="24"/>
      <c r="V72" s="25"/>
      <c r="AA72" s="1"/>
    </row>
    <row r="73" spans="1:27" x14ac:dyDescent="0.25">
      <c r="A73" s="106" t="s">
        <v>528</v>
      </c>
      <c r="B73" s="107">
        <v>42736</v>
      </c>
      <c r="C73" s="107">
        <v>72686</v>
      </c>
      <c r="D73" s="107" t="b">
        <v>1</v>
      </c>
      <c r="E73" s="107" t="s">
        <v>529</v>
      </c>
      <c r="F73" t="s">
        <v>2482</v>
      </c>
      <c r="G73"/>
      <c r="H73"/>
      <c r="I73"/>
      <c r="J73"/>
      <c r="K73" s="76"/>
      <c r="L73"/>
      <c r="M73"/>
      <c r="N73"/>
      <c r="O73"/>
      <c r="P73" s="108">
        <v>20208</v>
      </c>
      <c r="Q73" s="24"/>
      <c r="R73" s="24"/>
      <c r="S73" s="24"/>
      <c r="T73" s="24"/>
      <c r="V73" s="25"/>
      <c r="AA73" s="1"/>
    </row>
    <row r="74" spans="1:27" x14ac:dyDescent="0.25">
      <c r="A74" s="106" t="s">
        <v>530</v>
      </c>
      <c r="B74" s="107">
        <v>42736</v>
      </c>
      <c r="C74" s="107">
        <v>72686</v>
      </c>
      <c r="D74" s="107" t="b">
        <v>1</v>
      </c>
      <c r="E74" s="107" t="s">
        <v>531</v>
      </c>
      <c r="F74" t="s">
        <v>2482</v>
      </c>
      <c r="G74"/>
      <c r="H74"/>
      <c r="I74"/>
      <c r="J74"/>
      <c r="K74" s="76"/>
      <c r="L74"/>
      <c r="M74"/>
      <c r="N74"/>
      <c r="O74"/>
      <c r="P74" s="108">
        <v>20208</v>
      </c>
      <c r="Q74" s="24"/>
      <c r="R74" s="24"/>
      <c r="S74" s="24"/>
      <c r="T74" s="24"/>
      <c r="V74" s="25"/>
      <c r="AA74" s="1"/>
    </row>
    <row r="75" spans="1:27" x14ac:dyDescent="0.25">
      <c r="A75" s="106" t="s">
        <v>532</v>
      </c>
      <c r="B75" s="107">
        <v>42736</v>
      </c>
      <c r="C75" s="107">
        <v>72686</v>
      </c>
      <c r="D75" s="107" t="b">
        <v>1</v>
      </c>
      <c r="E75" s="107" t="s">
        <v>533</v>
      </c>
      <c r="F75" t="s">
        <v>2482</v>
      </c>
      <c r="G75"/>
      <c r="H75"/>
      <c r="I75"/>
      <c r="J75"/>
      <c r="K75" s="76"/>
      <c r="L75"/>
      <c r="M75"/>
      <c r="N75"/>
      <c r="O75"/>
      <c r="P75" s="108">
        <v>20208</v>
      </c>
      <c r="Q75" s="24"/>
      <c r="R75" s="24"/>
      <c r="S75" s="24"/>
      <c r="T75" s="24"/>
      <c r="V75" s="25"/>
      <c r="AA75" s="1"/>
    </row>
    <row r="76" spans="1:27" x14ac:dyDescent="0.25">
      <c r="A76" s="106" t="s">
        <v>534</v>
      </c>
      <c r="B76" s="107">
        <v>42736</v>
      </c>
      <c r="C76" s="107">
        <v>72686</v>
      </c>
      <c r="D76" s="107" t="b">
        <v>1</v>
      </c>
      <c r="E76" s="107" t="s">
        <v>535</v>
      </c>
      <c r="F76" t="s">
        <v>2482</v>
      </c>
      <c r="G76"/>
      <c r="H76"/>
      <c r="I76"/>
      <c r="J76"/>
      <c r="K76" s="76"/>
      <c r="L76"/>
      <c r="M76"/>
      <c r="N76"/>
      <c r="O76"/>
      <c r="P76" s="108">
        <v>20208</v>
      </c>
      <c r="Q76" s="24"/>
      <c r="R76" s="24"/>
      <c r="S76" s="24"/>
      <c r="T76" s="24"/>
      <c r="V76" s="25"/>
      <c r="AA76" s="1"/>
    </row>
    <row r="77" spans="1:27" x14ac:dyDescent="0.25">
      <c r="A77" s="109" t="s">
        <v>536</v>
      </c>
      <c r="B77" s="107">
        <v>42736</v>
      </c>
      <c r="C77" s="107">
        <v>72686</v>
      </c>
      <c r="D77" s="107" t="b">
        <v>1</v>
      </c>
      <c r="E77" s="107" t="s">
        <v>537</v>
      </c>
      <c r="F77" t="s">
        <v>2482</v>
      </c>
      <c r="G77"/>
      <c r="H77"/>
      <c r="I77"/>
      <c r="J77"/>
      <c r="K77" s="76"/>
      <c r="L77"/>
      <c r="M77"/>
      <c r="N77"/>
      <c r="O77"/>
      <c r="P77" s="108">
        <v>20208</v>
      </c>
      <c r="Q77" s="24"/>
      <c r="R77" s="24"/>
      <c r="S77" s="24"/>
      <c r="T77" s="24"/>
      <c r="V77" s="25"/>
      <c r="AA77" s="1"/>
    </row>
    <row r="78" spans="1:27" x14ac:dyDescent="0.25">
      <c r="A78" s="106" t="s">
        <v>538</v>
      </c>
      <c r="B78" s="107">
        <v>42736</v>
      </c>
      <c r="C78" s="107">
        <v>72686</v>
      </c>
      <c r="D78" s="107" t="b">
        <v>1</v>
      </c>
      <c r="E78" s="107" t="s">
        <v>539</v>
      </c>
      <c r="F78" t="s">
        <v>2482</v>
      </c>
      <c r="G78"/>
      <c r="H78"/>
      <c r="I78"/>
      <c r="J78"/>
      <c r="K78" s="76"/>
      <c r="L78"/>
      <c r="M78"/>
      <c r="N78"/>
      <c r="O78"/>
      <c r="P78" s="108">
        <v>20208</v>
      </c>
      <c r="Q78" s="24"/>
      <c r="R78" s="24"/>
      <c r="S78" s="24"/>
      <c r="T78" s="24"/>
      <c r="V78" s="25"/>
      <c r="AA78" s="1"/>
    </row>
    <row r="79" spans="1:27" x14ac:dyDescent="0.25">
      <c r="A79" s="106" t="s">
        <v>540</v>
      </c>
      <c r="B79" s="107">
        <v>42736</v>
      </c>
      <c r="C79" s="107">
        <v>72686</v>
      </c>
      <c r="D79" s="107" t="b">
        <v>1</v>
      </c>
      <c r="E79" s="107" t="s">
        <v>541</v>
      </c>
      <c r="F79" t="s">
        <v>2482</v>
      </c>
      <c r="G79"/>
      <c r="H79"/>
      <c r="I79"/>
      <c r="J79"/>
      <c r="K79" s="76"/>
      <c r="L79"/>
      <c r="M79"/>
      <c r="N79"/>
      <c r="O79"/>
      <c r="P79" s="108">
        <v>20208</v>
      </c>
      <c r="Q79" s="24"/>
      <c r="R79" s="24"/>
      <c r="S79" s="24"/>
      <c r="T79" s="24"/>
      <c r="V79" s="25"/>
      <c r="AA79" s="1"/>
    </row>
    <row r="80" spans="1:27" x14ac:dyDescent="0.25">
      <c r="A80" s="106" t="s">
        <v>542</v>
      </c>
      <c r="B80" s="107">
        <v>42736</v>
      </c>
      <c r="C80" s="107">
        <v>72686</v>
      </c>
      <c r="D80" s="107" t="b">
        <v>1</v>
      </c>
      <c r="E80" s="107" t="s">
        <v>543</v>
      </c>
      <c r="F80" t="s">
        <v>2482</v>
      </c>
      <c r="G80"/>
      <c r="H80"/>
      <c r="I80"/>
      <c r="J80"/>
      <c r="K80" s="76"/>
      <c r="L80"/>
      <c r="M80"/>
      <c r="N80"/>
      <c r="O80"/>
      <c r="P80" s="108">
        <v>20208</v>
      </c>
      <c r="Q80" s="24"/>
      <c r="R80" s="24"/>
      <c r="S80" s="24"/>
      <c r="T80" s="24"/>
      <c r="V80" s="25"/>
      <c r="AA80" s="1"/>
    </row>
    <row r="81" spans="1:27" x14ac:dyDescent="0.25">
      <c r="A81" s="106" t="s">
        <v>544</v>
      </c>
      <c r="B81" s="107">
        <v>42736</v>
      </c>
      <c r="C81" s="107">
        <v>72686</v>
      </c>
      <c r="D81" s="107" t="b">
        <v>1</v>
      </c>
      <c r="E81" s="107" t="s">
        <v>545</v>
      </c>
      <c r="F81" t="s">
        <v>2482</v>
      </c>
      <c r="G81"/>
      <c r="H81"/>
      <c r="I81"/>
      <c r="J81"/>
      <c r="K81" s="76"/>
      <c r="L81"/>
      <c r="M81"/>
      <c r="N81"/>
      <c r="O81"/>
      <c r="P81" s="108">
        <v>20208</v>
      </c>
      <c r="Q81" s="24"/>
      <c r="R81" s="24"/>
      <c r="S81" s="24"/>
      <c r="T81" s="24"/>
      <c r="V81" s="25"/>
      <c r="AA81" s="1"/>
    </row>
    <row r="82" spans="1:27" x14ac:dyDescent="0.25">
      <c r="A82" s="106" t="s">
        <v>546</v>
      </c>
      <c r="B82" s="107">
        <v>42736</v>
      </c>
      <c r="C82" s="107">
        <v>72686</v>
      </c>
      <c r="D82" s="107" t="b">
        <v>1</v>
      </c>
      <c r="E82" s="107" t="s">
        <v>547</v>
      </c>
      <c r="F82" t="s">
        <v>2482</v>
      </c>
      <c r="G82"/>
      <c r="H82"/>
      <c r="I82"/>
      <c r="J82"/>
      <c r="K82" s="76"/>
      <c r="L82"/>
      <c r="M82"/>
      <c r="N82"/>
      <c r="O82"/>
      <c r="P82" s="108">
        <v>20208</v>
      </c>
      <c r="Q82" s="24"/>
      <c r="R82" s="24"/>
      <c r="S82" s="24"/>
      <c r="T82" s="24"/>
      <c r="V82" s="25"/>
      <c r="AA82" s="1"/>
    </row>
    <row r="83" spans="1:27" x14ac:dyDescent="0.25">
      <c r="A83" s="106" t="s">
        <v>548</v>
      </c>
      <c r="B83" s="107">
        <v>42736</v>
      </c>
      <c r="C83" s="107">
        <v>72686</v>
      </c>
      <c r="D83" s="107" t="b">
        <v>1</v>
      </c>
      <c r="E83" s="107" t="s">
        <v>549</v>
      </c>
      <c r="F83" t="s">
        <v>2482</v>
      </c>
      <c r="G83"/>
      <c r="H83"/>
      <c r="I83"/>
      <c r="J83"/>
      <c r="K83" s="76"/>
      <c r="L83"/>
      <c r="M83"/>
      <c r="N83"/>
      <c r="O83"/>
      <c r="P83" s="108">
        <v>20208</v>
      </c>
      <c r="Q83" s="24"/>
      <c r="R83" s="24"/>
      <c r="S83" s="24"/>
      <c r="T83" s="24"/>
      <c r="V83" s="25"/>
      <c r="AA83" s="1"/>
    </row>
    <row r="84" spans="1:27" x14ac:dyDescent="0.25">
      <c r="A84" s="106" t="s">
        <v>550</v>
      </c>
      <c r="B84" s="107">
        <v>42736</v>
      </c>
      <c r="C84" s="107">
        <v>72686</v>
      </c>
      <c r="D84" s="107" t="b">
        <v>1</v>
      </c>
      <c r="E84" s="107" t="s">
        <v>551</v>
      </c>
      <c r="F84" t="s">
        <v>2482</v>
      </c>
      <c r="G84"/>
      <c r="H84"/>
      <c r="I84"/>
      <c r="J84"/>
      <c r="K84" s="76"/>
      <c r="L84"/>
      <c r="M84"/>
      <c r="N84"/>
      <c r="O84"/>
      <c r="P84" s="108">
        <v>20208</v>
      </c>
      <c r="Q84" s="24"/>
      <c r="R84" s="24"/>
      <c r="S84" s="24"/>
      <c r="T84" s="24"/>
      <c r="V84" s="25"/>
      <c r="AA84" s="1"/>
    </row>
    <row r="85" spans="1:27" x14ac:dyDescent="0.25">
      <c r="A85" s="106" t="s">
        <v>552</v>
      </c>
      <c r="B85" s="107">
        <v>42736</v>
      </c>
      <c r="C85" s="107">
        <v>72686</v>
      </c>
      <c r="D85" s="107" t="b">
        <v>1</v>
      </c>
      <c r="E85" s="107" t="s">
        <v>553</v>
      </c>
      <c r="F85" t="s">
        <v>2482</v>
      </c>
      <c r="G85"/>
      <c r="H85"/>
      <c r="I85"/>
      <c r="J85"/>
      <c r="K85" s="76"/>
      <c r="L85"/>
      <c r="M85"/>
      <c r="N85"/>
      <c r="O85"/>
      <c r="P85" s="108">
        <v>20208</v>
      </c>
      <c r="Q85" s="24"/>
      <c r="R85" s="24"/>
      <c r="S85" s="24"/>
      <c r="T85" s="24"/>
      <c r="V85" s="25"/>
      <c r="AA85" s="1"/>
    </row>
    <row r="86" spans="1:27" x14ac:dyDescent="0.25">
      <c r="A86" s="106" t="s">
        <v>554</v>
      </c>
      <c r="B86" s="107">
        <v>42736</v>
      </c>
      <c r="C86" s="107">
        <v>72686</v>
      </c>
      <c r="D86" s="107" t="b">
        <v>1</v>
      </c>
      <c r="E86" s="107" t="s">
        <v>555</v>
      </c>
      <c r="F86" t="s">
        <v>2482</v>
      </c>
      <c r="G86"/>
      <c r="H86"/>
      <c r="I86"/>
      <c r="J86"/>
      <c r="K86" s="76"/>
      <c r="L86"/>
      <c r="M86"/>
      <c r="N86"/>
      <c r="O86"/>
      <c r="P86" s="108">
        <v>20208</v>
      </c>
      <c r="Q86" s="24"/>
      <c r="R86" s="24"/>
      <c r="S86" s="24"/>
      <c r="T86" s="24"/>
      <c r="V86" s="25"/>
      <c r="AA86" s="1"/>
    </row>
    <row r="87" spans="1:27" x14ac:dyDescent="0.25">
      <c r="A87" s="106" t="s">
        <v>556</v>
      </c>
      <c r="B87" s="107">
        <v>42736</v>
      </c>
      <c r="C87" s="107">
        <v>72686</v>
      </c>
      <c r="D87" s="107" t="b">
        <v>1</v>
      </c>
      <c r="E87" s="107" t="s">
        <v>557</v>
      </c>
      <c r="F87" t="s">
        <v>2482</v>
      </c>
      <c r="G87"/>
      <c r="H87"/>
      <c r="I87"/>
      <c r="J87"/>
      <c r="K87" s="76"/>
      <c r="L87"/>
      <c r="M87"/>
      <c r="N87"/>
      <c r="O87"/>
      <c r="P87" s="108">
        <v>20208</v>
      </c>
      <c r="Q87" s="24"/>
      <c r="R87" s="24"/>
      <c r="S87" s="24"/>
      <c r="T87" s="24"/>
      <c r="V87" s="25"/>
      <c r="AA87" s="1"/>
    </row>
    <row r="88" spans="1:27" x14ac:dyDescent="0.25">
      <c r="A88" s="106" t="s">
        <v>558</v>
      </c>
      <c r="B88" s="107">
        <v>42736</v>
      </c>
      <c r="C88" s="107">
        <v>72686</v>
      </c>
      <c r="D88" s="107" t="b">
        <v>1</v>
      </c>
      <c r="E88" s="107" t="s">
        <v>559</v>
      </c>
      <c r="F88" t="s">
        <v>2482</v>
      </c>
      <c r="G88"/>
      <c r="H88"/>
      <c r="I88"/>
      <c r="J88"/>
      <c r="K88" s="76"/>
      <c r="L88"/>
      <c r="M88"/>
      <c r="N88"/>
      <c r="O88"/>
      <c r="P88" s="108">
        <v>20208</v>
      </c>
      <c r="Q88" s="24"/>
      <c r="R88" s="24"/>
      <c r="S88" s="24"/>
      <c r="T88" s="24"/>
      <c r="V88" s="25"/>
      <c r="AA88" s="1"/>
    </row>
    <row r="89" spans="1:27" x14ac:dyDescent="0.25">
      <c r="A89" s="106" t="s">
        <v>560</v>
      </c>
      <c r="B89" s="107">
        <v>42736</v>
      </c>
      <c r="C89" s="107">
        <v>72686</v>
      </c>
      <c r="D89" s="107" t="b">
        <v>1</v>
      </c>
      <c r="E89" s="107" t="s">
        <v>561</v>
      </c>
      <c r="F89" t="s">
        <v>2482</v>
      </c>
      <c r="G89"/>
      <c r="H89"/>
      <c r="I89"/>
      <c r="J89"/>
      <c r="K89" s="76"/>
      <c r="L89"/>
      <c r="M89"/>
      <c r="N89"/>
      <c r="O89"/>
      <c r="P89" s="108">
        <v>20208</v>
      </c>
      <c r="Q89" s="24"/>
      <c r="R89" s="24"/>
      <c r="S89" s="24"/>
      <c r="T89" s="24"/>
      <c r="V89" s="25"/>
      <c r="AA89" s="1"/>
    </row>
    <row r="90" spans="1:27" x14ac:dyDescent="0.25">
      <c r="A90" s="109" t="s">
        <v>562</v>
      </c>
      <c r="B90" s="107">
        <v>42736</v>
      </c>
      <c r="C90" s="107">
        <v>72686</v>
      </c>
      <c r="D90" s="107" t="b">
        <v>1</v>
      </c>
      <c r="E90" s="107" t="s">
        <v>563</v>
      </c>
      <c r="F90" t="s">
        <v>2482</v>
      </c>
      <c r="G90"/>
      <c r="H90"/>
      <c r="I90"/>
      <c r="J90"/>
      <c r="K90" s="76"/>
      <c r="L90"/>
      <c r="M90"/>
      <c r="N90"/>
      <c r="O90"/>
      <c r="P90" s="108">
        <v>20208</v>
      </c>
      <c r="Q90" s="24"/>
      <c r="R90" s="24"/>
      <c r="S90" s="24"/>
      <c r="T90" s="24"/>
      <c r="V90" s="25"/>
      <c r="AA90" s="1"/>
    </row>
    <row r="91" spans="1:27" x14ac:dyDescent="0.25">
      <c r="A91" s="106" t="s">
        <v>564</v>
      </c>
      <c r="B91" s="107">
        <v>42736</v>
      </c>
      <c r="C91" s="107">
        <v>72686</v>
      </c>
      <c r="D91" s="107" t="b">
        <v>1</v>
      </c>
      <c r="E91" s="107" t="s">
        <v>565</v>
      </c>
      <c r="F91" t="s">
        <v>2482</v>
      </c>
      <c r="G91"/>
      <c r="H91"/>
      <c r="I91"/>
      <c r="J91"/>
      <c r="K91" s="76"/>
      <c r="L91"/>
      <c r="M91"/>
      <c r="N91"/>
      <c r="O91"/>
      <c r="P91" s="108">
        <v>20208</v>
      </c>
      <c r="Q91" s="24"/>
      <c r="R91" s="24"/>
      <c r="S91" s="24"/>
      <c r="T91" s="24"/>
      <c r="V91" s="25"/>
      <c r="AA91" s="1"/>
    </row>
    <row r="92" spans="1:27" x14ac:dyDescent="0.25">
      <c r="A92" s="106" t="s">
        <v>566</v>
      </c>
      <c r="B92" s="107">
        <v>42736</v>
      </c>
      <c r="C92" s="107">
        <v>72686</v>
      </c>
      <c r="D92" s="107" t="b">
        <v>1</v>
      </c>
      <c r="E92" s="107" t="s">
        <v>567</v>
      </c>
      <c r="F92" t="s">
        <v>2482</v>
      </c>
      <c r="G92"/>
      <c r="H92"/>
      <c r="I92"/>
      <c r="J92"/>
      <c r="K92" s="76"/>
      <c r="L92"/>
      <c r="M92"/>
      <c r="N92"/>
      <c r="O92"/>
      <c r="P92" s="108">
        <v>20208</v>
      </c>
      <c r="Q92" s="24"/>
      <c r="R92" s="24"/>
      <c r="S92" s="24"/>
      <c r="T92" s="24"/>
      <c r="V92" s="25"/>
      <c r="AA92" s="1"/>
    </row>
    <row r="93" spans="1:27" x14ac:dyDescent="0.25">
      <c r="A93" s="109" t="s">
        <v>568</v>
      </c>
      <c r="B93" s="107">
        <v>42736</v>
      </c>
      <c r="C93" s="107">
        <v>72686</v>
      </c>
      <c r="D93" s="107" t="b">
        <v>1</v>
      </c>
      <c r="E93" s="107" t="s">
        <v>569</v>
      </c>
      <c r="F93" t="s">
        <v>2482</v>
      </c>
      <c r="G93"/>
      <c r="H93"/>
      <c r="I93"/>
      <c r="J93"/>
      <c r="K93" s="76"/>
      <c r="L93"/>
      <c r="M93"/>
      <c r="N93"/>
      <c r="O93"/>
      <c r="P93" s="108">
        <v>20208</v>
      </c>
      <c r="Q93" s="24"/>
      <c r="R93" s="24"/>
      <c r="S93" s="24"/>
      <c r="T93" s="24"/>
      <c r="V93" s="25"/>
      <c r="AA93" s="1"/>
    </row>
    <row r="94" spans="1:27" x14ac:dyDescent="0.25">
      <c r="A94" s="109" t="s">
        <v>570</v>
      </c>
      <c r="B94" s="107">
        <v>42736</v>
      </c>
      <c r="C94" s="107">
        <v>72686</v>
      </c>
      <c r="D94" s="107" t="b">
        <v>1</v>
      </c>
      <c r="E94" s="107" t="s">
        <v>571</v>
      </c>
      <c r="F94" t="s">
        <v>2482</v>
      </c>
      <c r="G94"/>
      <c r="H94"/>
      <c r="I94"/>
      <c r="J94"/>
      <c r="K94" s="76"/>
      <c r="L94"/>
      <c r="M94"/>
      <c r="N94"/>
      <c r="O94"/>
      <c r="P94" s="108">
        <v>20208</v>
      </c>
      <c r="Q94" s="24"/>
      <c r="R94" s="24"/>
      <c r="S94" s="24"/>
      <c r="T94" s="24"/>
      <c r="V94" s="25"/>
      <c r="AA94" s="1"/>
    </row>
    <row r="95" spans="1:27" x14ac:dyDescent="0.25">
      <c r="A95" s="106" t="s">
        <v>572</v>
      </c>
      <c r="B95" s="107">
        <v>42736</v>
      </c>
      <c r="C95" s="107">
        <v>72686</v>
      </c>
      <c r="D95" s="107" t="b">
        <v>1</v>
      </c>
      <c r="E95" s="107" t="s">
        <v>573</v>
      </c>
      <c r="F95" t="s">
        <v>2482</v>
      </c>
      <c r="G95"/>
      <c r="H95"/>
      <c r="I95"/>
      <c r="J95"/>
      <c r="K95" s="76"/>
      <c r="L95"/>
      <c r="M95"/>
      <c r="N95"/>
      <c r="O95"/>
      <c r="P95" s="108">
        <v>20208</v>
      </c>
      <c r="Q95" s="24"/>
      <c r="R95" s="24"/>
      <c r="S95" s="24"/>
      <c r="T95" s="24"/>
      <c r="V95" s="25"/>
      <c r="AA95" s="1"/>
    </row>
    <row r="96" spans="1:27" x14ac:dyDescent="0.25">
      <c r="A96" s="109" t="s">
        <v>574</v>
      </c>
      <c r="B96" s="107">
        <v>42736</v>
      </c>
      <c r="C96" s="107">
        <v>72686</v>
      </c>
      <c r="D96" s="107" t="b">
        <v>1</v>
      </c>
      <c r="E96" s="107" t="s">
        <v>575</v>
      </c>
      <c r="F96" t="s">
        <v>2482</v>
      </c>
      <c r="G96"/>
      <c r="H96"/>
      <c r="I96"/>
      <c r="J96"/>
      <c r="K96" s="76"/>
      <c r="L96"/>
      <c r="M96"/>
      <c r="N96"/>
      <c r="O96"/>
      <c r="P96" s="108">
        <v>20208</v>
      </c>
      <c r="Q96" s="24"/>
      <c r="R96" s="24"/>
      <c r="S96" s="24"/>
      <c r="T96" s="24"/>
      <c r="V96" s="25"/>
      <c r="AA96" s="1"/>
    </row>
    <row r="97" spans="1:27" x14ac:dyDescent="0.25">
      <c r="A97" s="106" t="s">
        <v>576</v>
      </c>
      <c r="B97" s="107">
        <v>42736</v>
      </c>
      <c r="C97" s="107">
        <v>72686</v>
      </c>
      <c r="D97" s="107" t="b">
        <v>1</v>
      </c>
      <c r="E97" s="107" t="s">
        <v>577</v>
      </c>
      <c r="F97" t="s">
        <v>2482</v>
      </c>
      <c r="G97"/>
      <c r="H97"/>
      <c r="I97"/>
      <c r="J97"/>
      <c r="K97" s="76"/>
      <c r="L97"/>
      <c r="M97"/>
      <c r="N97"/>
      <c r="O97"/>
      <c r="P97" s="108">
        <v>20208</v>
      </c>
      <c r="Q97" s="24"/>
      <c r="R97" s="24"/>
      <c r="S97" s="24"/>
      <c r="T97" s="24"/>
      <c r="V97" s="25"/>
      <c r="AA97" s="1"/>
    </row>
    <row r="98" spans="1:27" x14ac:dyDescent="0.25">
      <c r="A98" s="106" t="s">
        <v>578</v>
      </c>
      <c r="B98" s="107">
        <v>42736</v>
      </c>
      <c r="C98" s="107">
        <v>72686</v>
      </c>
      <c r="D98" s="107" t="b">
        <v>1</v>
      </c>
      <c r="E98" s="107" t="s">
        <v>579</v>
      </c>
      <c r="F98" t="s">
        <v>2482</v>
      </c>
      <c r="G98"/>
      <c r="H98"/>
      <c r="I98"/>
      <c r="J98"/>
      <c r="K98" s="76"/>
      <c r="L98"/>
      <c r="M98"/>
      <c r="N98"/>
      <c r="O98"/>
      <c r="P98" s="108">
        <v>20208</v>
      </c>
      <c r="Q98" s="24"/>
      <c r="R98" s="24"/>
      <c r="S98" s="24"/>
      <c r="T98" s="24"/>
      <c r="V98" s="25"/>
      <c r="AA98" s="1"/>
    </row>
    <row r="99" spans="1:27" x14ac:dyDescent="0.25">
      <c r="A99" s="106" t="s">
        <v>580</v>
      </c>
      <c r="B99" s="107">
        <v>42736</v>
      </c>
      <c r="C99" s="107">
        <v>72686</v>
      </c>
      <c r="D99" s="107" t="b">
        <v>1</v>
      </c>
      <c r="E99" s="107" t="s">
        <v>581</v>
      </c>
      <c r="F99" t="s">
        <v>2482</v>
      </c>
      <c r="G99"/>
      <c r="H99"/>
      <c r="I99"/>
      <c r="J99"/>
      <c r="K99" s="76"/>
      <c r="L99"/>
      <c r="M99"/>
      <c r="N99"/>
      <c r="O99"/>
      <c r="P99" s="108">
        <v>20208</v>
      </c>
      <c r="Q99" s="24"/>
      <c r="R99" s="24"/>
      <c r="S99" s="24"/>
      <c r="T99" s="24"/>
      <c r="V99" s="25"/>
      <c r="AA99" s="1"/>
    </row>
    <row r="100" spans="1:27" x14ac:dyDescent="0.25">
      <c r="A100" s="106" t="s">
        <v>582</v>
      </c>
      <c r="B100" s="107">
        <v>42736</v>
      </c>
      <c r="C100" s="107">
        <v>72686</v>
      </c>
      <c r="D100" s="107" t="b">
        <v>1</v>
      </c>
      <c r="E100" s="107" t="s">
        <v>583</v>
      </c>
      <c r="F100" t="s">
        <v>2482</v>
      </c>
      <c r="G100"/>
      <c r="H100"/>
      <c r="I100"/>
      <c r="J100"/>
      <c r="K100" s="76"/>
      <c r="L100"/>
      <c r="M100"/>
      <c r="N100"/>
      <c r="O100"/>
      <c r="P100" s="108">
        <v>20208</v>
      </c>
      <c r="Q100" s="24"/>
      <c r="R100" s="24"/>
      <c r="S100" s="24"/>
      <c r="T100" s="24"/>
      <c r="V100" s="25"/>
      <c r="AA100" s="1"/>
    </row>
    <row r="101" spans="1:27" x14ac:dyDescent="0.25">
      <c r="A101" s="106" t="s">
        <v>584</v>
      </c>
      <c r="B101" s="107">
        <v>42736</v>
      </c>
      <c r="C101" s="107">
        <v>72686</v>
      </c>
      <c r="D101" s="107" t="b">
        <v>1</v>
      </c>
      <c r="E101" s="107" t="s">
        <v>585</v>
      </c>
      <c r="F101" t="s">
        <v>2482</v>
      </c>
      <c r="G101"/>
      <c r="H101"/>
      <c r="I101"/>
      <c r="J101"/>
      <c r="K101" s="76"/>
      <c r="L101"/>
      <c r="M101"/>
      <c r="N101"/>
      <c r="O101"/>
      <c r="P101" s="108">
        <v>20208</v>
      </c>
      <c r="Q101" s="24"/>
      <c r="R101" s="24"/>
      <c r="S101" s="24"/>
      <c r="T101" s="24"/>
      <c r="V101" s="25"/>
      <c r="AA101" s="1"/>
    </row>
    <row r="102" spans="1:27" x14ac:dyDescent="0.25">
      <c r="A102" s="106" t="s">
        <v>586</v>
      </c>
      <c r="B102" s="107">
        <v>42736</v>
      </c>
      <c r="C102" s="107">
        <v>72686</v>
      </c>
      <c r="D102" s="107" t="b">
        <v>1</v>
      </c>
      <c r="E102" s="107" t="s">
        <v>587</v>
      </c>
      <c r="F102" t="s">
        <v>2482</v>
      </c>
      <c r="G102"/>
      <c r="H102"/>
      <c r="I102"/>
      <c r="J102"/>
      <c r="K102" s="76"/>
      <c r="L102"/>
      <c r="M102"/>
      <c r="N102"/>
      <c r="O102"/>
      <c r="P102" s="108">
        <v>20208</v>
      </c>
      <c r="Q102" s="24"/>
      <c r="R102" s="24"/>
      <c r="S102" s="24"/>
      <c r="T102" s="24"/>
      <c r="V102" s="25"/>
      <c r="AA102" s="1"/>
    </row>
    <row r="103" spans="1:27" x14ac:dyDescent="0.25">
      <c r="A103" s="106" t="s">
        <v>588</v>
      </c>
      <c r="B103" s="107">
        <v>42736</v>
      </c>
      <c r="C103" s="107">
        <v>72686</v>
      </c>
      <c r="D103" s="107" t="b">
        <v>1</v>
      </c>
      <c r="E103" s="107" t="s">
        <v>589</v>
      </c>
      <c r="F103" t="s">
        <v>2482</v>
      </c>
      <c r="G103"/>
      <c r="H103"/>
      <c r="I103"/>
      <c r="J103"/>
      <c r="K103" s="76"/>
      <c r="L103"/>
      <c r="M103"/>
      <c r="N103"/>
      <c r="O103"/>
      <c r="P103" s="108">
        <v>20208</v>
      </c>
      <c r="Q103" s="24"/>
      <c r="R103" s="24"/>
      <c r="S103" s="24"/>
      <c r="T103" s="24"/>
      <c r="V103" s="25"/>
      <c r="AA103" s="1"/>
    </row>
    <row r="104" spans="1:27" x14ac:dyDescent="0.25">
      <c r="A104" s="106" t="s">
        <v>590</v>
      </c>
      <c r="B104" s="107">
        <v>42736</v>
      </c>
      <c r="C104" s="107">
        <v>72686</v>
      </c>
      <c r="D104" s="107" t="b">
        <v>1</v>
      </c>
      <c r="E104" s="107" t="s">
        <v>591</v>
      </c>
      <c r="F104" t="s">
        <v>2482</v>
      </c>
      <c r="G104"/>
      <c r="H104"/>
      <c r="I104"/>
      <c r="J104"/>
      <c r="K104" s="76"/>
      <c r="L104"/>
      <c r="M104"/>
      <c r="N104"/>
      <c r="O104"/>
      <c r="P104" s="108">
        <v>20208</v>
      </c>
      <c r="Q104" s="24"/>
      <c r="R104" s="24"/>
      <c r="S104" s="24"/>
      <c r="T104" s="24"/>
      <c r="V104" s="25"/>
      <c r="AA104" s="1"/>
    </row>
    <row r="105" spans="1:27" x14ac:dyDescent="0.25">
      <c r="A105" s="109" t="s">
        <v>592</v>
      </c>
      <c r="B105" s="107">
        <v>42736</v>
      </c>
      <c r="C105" s="107">
        <v>72686</v>
      </c>
      <c r="D105" s="107" t="b">
        <v>1</v>
      </c>
      <c r="E105" s="107" t="s">
        <v>593</v>
      </c>
      <c r="F105" t="s">
        <v>2482</v>
      </c>
      <c r="G105"/>
      <c r="H105"/>
      <c r="I105"/>
      <c r="J105"/>
      <c r="K105" s="76"/>
      <c r="L105"/>
      <c r="M105"/>
      <c r="N105"/>
      <c r="O105"/>
      <c r="P105" s="108">
        <v>20208</v>
      </c>
      <c r="Q105" s="24"/>
      <c r="R105" s="24"/>
      <c r="S105" s="24"/>
      <c r="T105" s="24"/>
      <c r="V105" s="25"/>
      <c r="AA105" s="1"/>
    </row>
    <row r="106" spans="1:27" x14ac:dyDescent="0.25">
      <c r="A106" s="106" t="s">
        <v>594</v>
      </c>
      <c r="B106" s="107">
        <v>42736</v>
      </c>
      <c r="C106" s="107">
        <v>72686</v>
      </c>
      <c r="D106" s="107" t="b">
        <v>1</v>
      </c>
      <c r="E106" s="107" t="s">
        <v>595</v>
      </c>
      <c r="F106" t="s">
        <v>2482</v>
      </c>
      <c r="G106"/>
      <c r="H106"/>
      <c r="I106"/>
      <c r="J106"/>
      <c r="K106" s="76"/>
      <c r="L106"/>
      <c r="M106"/>
      <c r="N106"/>
      <c r="O106"/>
      <c r="P106" s="108">
        <v>20208</v>
      </c>
      <c r="Q106" s="24"/>
      <c r="R106" s="24"/>
      <c r="S106" s="24"/>
      <c r="T106" s="24"/>
      <c r="V106" s="25"/>
      <c r="AA106" s="1"/>
    </row>
    <row r="107" spans="1:27" x14ac:dyDescent="0.25">
      <c r="A107" s="106" t="s">
        <v>596</v>
      </c>
      <c r="B107" s="107">
        <v>42736</v>
      </c>
      <c r="C107" s="107">
        <v>72686</v>
      </c>
      <c r="D107" s="107" t="b">
        <v>1</v>
      </c>
      <c r="E107" s="107" t="s">
        <v>597</v>
      </c>
      <c r="F107" t="s">
        <v>2482</v>
      </c>
      <c r="G107"/>
      <c r="H107"/>
      <c r="I107"/>
      <c r="J107"/>
      <c r="K107" s="76"/>
      <c r="L107"/>
      <c r="M107"/>
      <c r="N107"/>
      <c r="O107"/>
      <c r="P107" s="108">
        <v>20208</v>
      </c>
      <c r="Q107" s="24"/>
      <c r="R107" s="24"/>
      <c r="S107" s="24"/>
      <c r="T107" s="24"/>
      <c r="V107" s="25"/>
      <c r="AA107" s="1"/>
    </row>
    <row r="108" spans="1:27" x14ac:dyDescent="0.25">
      <c r="A108" s="106" t="s">
        <v>598</v>
      </c>
      <c r="B108" s="107">
        <v>42736</v>
      </c>
      <c r="C108" s="107">
        <v>72686</v>
      </c>
      <c r="D108" s="107" t="b">
        <v>1</v>
      </c>
      <c r="E108" s="107" t="s">
        <v>599</v>
      </c>
      <c r="F108" t="s">
        <v>2482</v>
      </c>
      <c r="G108"/>
      <c r="H108"/>
      <c r="I108"/>
      <c r="J108"/>
      <c r="K108" s="76"/>
      <c r="L108"/>
      <c r="M108"/>
      <c r="N108"/>
      <c r="O108"/>
      <c r="P108" s="108">
        <v>20208</v>
      </c>
      <c r="Q108" s="24"/>
      <c r="R108" s="24"/>
      <c r="S108" s="24"/>
      <c r="T108" s="24"/>
      <c r="V108" s="25"/>
      <c r="AA108" s="1"/>
    </row>
    <row r="109" spans="1:27" x14ac:dyDescent="0.25">
      <c r="A109" s="109" t="s">
        <v>600</v>
      </c>
      <c r="B109" s="107">
        <v>42736</v>
      </c>
      <c r="C109" s="107">
        <v>72686</v>
      </c>
      <c r="D109" s="107" t="b">
        <v>1</v>
      </c>
      <c r="E109" s="107" t="s">
        <v>601</v>
      </c>
      <c r="F109" t="s">
        <v>2482</v>
      </c>
      <c r="G109"/>
      <c r="H109"/>
      <c r="I109"/>
      <c r="J109"/>
      <c r="K109" s="76"/>
      <c r="L109"/>
      <c r="M109"/>
      <c r="N109"/>
      <c r="O109"/>
      <c r="P109" s="108">
        <v>20208</v>
      </c>
      <c r="Q109" s="24"/>
      <c r="R109" s="24"/>
      <c r="S109" s="24"/>
      <c r="T109" s="24"/>
      <c r="V109" s="25"/>
      <c r="AA109" s="1"/>
    </row>
    <row r="110" spans="1:27" x14ac:dyDescent="0.25">
      <c r="A110" s="106" t="s">
        <v>602</v>
      </c>
      <c r="B110" s="107">
        <v>42736</v>
      </c>
      <c r="C110" s="107">
        <v>72686</v>
      </c>
      <c r="D110" s="107" t="b">
        <v>1</v>
      </c>
      <c r="E110" s="107" t="s">
        <v>603</v>
      </c>
      <c r="F110" t="s">
        <v>2482</v>
      </c>
      <c r="G110"/>
      <c r="H110"/>
      <c r="I110"/>
      <c r="J110"/>
      <c r="K110" s="76"/>
      <c r="L110"/>
      <c r="M110"/>
      <c r="N110"/>
      <c r="O110"/>
      <c r="P110" s="108">
        <v>20208</v>
      </c>
      <c r="Q110" s="24"/>
      <c r="R110" s="24"/>
      <c r="S110" s="24"/>
      <c r="T110" s="24"/>
      <c r="V110" s="25"/>
      <c r="AA110" s="1"/>
    </row>
    <row r="111" spans="1:27" x14ac:dyDescent="0.25">
      <c r="A111" s="106" t="s">
        <v>604</v>
      </c>
      <c r="B111" s="107">
        <v>42736</v>
      </c>
      <c r="C111" s="107">
        <v>72686</v>
      </c>
      <c r="D111" s="107" t="b">
        <v>1</v>
      </c>
      <c r="E111" s="107" t="s">
        <v>605</v>
      </c>
      <c r="F111" t="s">
        <v>2482</v>
      </c>
      <c r="G111"/>
      <c r="H111"/>
      <c r="I111"/>
      <c r="J111"/>
      <c r="K111" s="76"/>
      <c r="L111"/>
      <c r="M111"/>
      <c r="N111"/>
      <c r="O111"/>
      <c r="P111" s="108">
        <v>20208</v>
      </c>
      <c r="Q111" s="24"/>
      <c r="R111" s="24"/>
      <c r="S111" s="24"/>
      <c r="T111" s="24"/>
      <c r="V111" s="25"/>
      <c r="AA111" s="1"/>
    </row>
    <row r="112" spans="1:27" x14ac:dyDescent="0.25">
      <c r="A112" s="106" t="s">
        <v>606</v>
      </c>
      <c r="B112" s="107">
        <v>42736</v>
      </c>
      <c r="C112" s="107">
        <v>72686</v>
      </c>
      <c r="D112" s="107" t="b">
        <v>1</v>
      </c>
      <c r="E112" s="107" t="s">
        <v>607</v>
      </c>
      <c r="F112" t="s">
        <v>2482</v>
      </c>
      <c r="G112"/>
      <c r="H112"/>
      <c r="I112"/>
      <c r="J112"/>
      <c r="K112" s="76"/>
      <c r="L112"/>
      <c r="M112"/>
      <c r="N112"/>
      <c r="O112"/>
      <c r="P112" s="108">
        <v>20208</v>
      </c>
      <c r="Q112" s="24"/>
      <c r="R112" s="24"/>
      <c r="S112" s="24"/>
      <c r="T112" s="24"/>
      <c r="V112" s="25"/>
      <c r="AA112" s="1"/>
    </row>
    <row r="113" spans="1:27" x14ac:dyDescent="0.25">
      <c r="A113" s="106" t="s">
        <v>608</v>
      </c>
      <c r="B113" s="107">
        <v>42736</v>
      </c>
      <c r="C113" s="107">
        <v>72686</v>
      </c>
      <c r="D113" s="107" t="b">
        <v>1</v>
      </c>
      <c r="E113" s="107" t="s">
        <v>609</v>
      </c>
      <c r="F113" t="s">
        <v>2482</v>
      </c>
      <c r="G113"/>
      <c r="H113"/>
      <c r="I113"/>
      <c r="J113"/>
      <c r="K113" s="76"/>
      <c r="L113"/>
      <c r="M113"/>
      <c r="N113"/>
      <c r="O113"/>
      <c r="P113" s="108">
        <v>20208</v>
      </c>
      <c r="Q113" s="24"/>
      <c r="R113" s="24"/>
      <c r="S113" s="24"/>
      <c r="T113" s="24"/>
      <c r="V113" s="25"/>
      <c r="AA113" s="1"/>
    </row>
    <row r="114" spans="1:27" x14ac:dyDescent="0.25">
      <c r="A114" s="106" t="s">
        <v>610</v>
      </c>
      <c r="B114" s="107">
        <v>42736</v>
      </c>
      <c r="C114" s="107">
        <v>72686</v>
      </c>
      <c r="D114" s="107" t="b">
        <v>1</v>
      </c>
      <c r="E114" s="107" t="s">
        <v>611</v>
      </c>
      <c r="F114" t="s">
        <v>2482</v>
      </c>
      <c r="G114"/>
      <c r="H114"/>
      <c r="I114"/>
      <c r="J114"/>
      <c r="K114" s="76"/>
      <c r="L114"/>
      <c r="M114"/>
      <c r="N114"/>
      <c r="O114"/>
      <c r="P114" s="108">
        <v>20208</v>
      </c>
      <c r="Q114" s="24"/>
      <c r="R114" s="24"/>
      <c r="S114" s="24"/>
      <c r="T114" s="24"/>
      <c r="V114" s="25"/>
      <c r="AA114" s="1"/>
    </row>
    <row r="115" spans="1:27" x14ac:dyDescent="0.25">
      <c r="A115" s="106" t="s">
        <v>612</v>
      </c>
      <c r="B115" s="107">
        <v>42736</v>
      </c>
      <c r="C115" s="107">
        <v>72686</v>
      </c>
      <c r="D115" s="107" t="b">
        <v>1</v>
      </c>
      <c r="E115" s="107" t="s">
        <v>613</v>
      </c>
      <c r="F115" t="s">
        <v>2482</v>
      </c>
      <c r="G115"/>
      <c r="H115"/>
      <c r="I115"/>
      <c r="J115"/>
      <c r="K115" s="76"/>
      <c r="L115"/>
      <c r="M115"/>
      <c r="N115"/>
      <c r="O115"/>
      <c r="P115" s="108">
        <v>20208</v>
      </c>
      <c r="Q115" s="24"/>
      <c r="R115" s="24"/>
      <c r="S115" s="24"/>
      <c r="T115" s="24"/>
      <c r="V115" s="25"/>
      <c r="AA115" s="1"/>
    </row>
    <row r="116" spans="1:27" x14ac:dyDescent="0.25">
      <c r="A116" s="109" t="s">
        <v>614</v>
      </c>
      <c r="B116" s="107">
        <v>42736</v>
      </c>
      <c r="C116" s="107">
        <v>72686</v>
      </c>
      <c r="D116" s="107" t="b">
        <v>1</v>
      </c>
      <c r="E116" s="107" t="s">
        <v>615</v>
      </c>
      <c r="F116" t="s">
        <v>2482</v>
      </c>
      <c r="G116"/>
      <c r="H116"/>
      <c r="I116"/>
      <c r="J116"/>
      <c r="K116" s="76"/>
      <c r="L116"/>
      <c r="M116"/>
      <c r="N116"/>
      <c r="O116"/>
      <c r="P116" s="108">
        <v>20208</v>
      </c>
      <c r="Q116" s="24"/>
      <c r="R116" s="24"/>
      <c r="S116" s="24"/>
      <c r="T116" s="24"/>
      <c r="V116" s="25"/>
      <c r="AA116" s="1"/>
    </row>
    <row r="117" spans="1:27" x14ac:dyDescent="0.25">
      <c r="A117" s="106" t="s">
        <v>616</v>
      </c>
      <c r="B117" s="107">
        <v>42736</v>
      </c>
      <c r="C117" s="107">
        <v>72686</v>
      </c>
      <c r="D117" s="107" t="b">
        <v>1</v>
      </c>
      <c r="E117" s="107" t="s">
        <v>617</v>
      </c>
      <c r="F117" t="s">
        <v>2482</v>
      </c>
      <c r="G117"/>
      <c r="H117"/>
      <c r="I117"/>
      <c r="J117"/>
      <c r="K117" s="76"/>
      <c r="L117"/>
      <c r="M117"/>
      <c r="N117"/>
      <c r="O117"/>
      <c r="P117" s="108">
        <v>20208</v>
      </c>
      <c r="Q117" s="24"/>
      <c r="R117" s="24"/>
      <c r="S117" s="24"/>
      <c r="T117" s="24"/>
      <c r="V117" s="25"/>
      <c r="AA117" s="1"/>
    </row>
    <row r="118" spans="1:27" x14ac:dyDescent="0.25">
      <c r="A118" s="106" t="s">
        <v>618</v>
      </c>
      <c r="B118" s="107">
        <v>42736</v>
      </c>
      <c r="C118" s="107">
        <v>72686</v>
      </c>
      <c r="D118" s="107" t="b">
        <v>1</v>
      </c>
      <c r="E118" s="107" t="s">
        <v>619</v>
      </c>
      <c r="F118" t="s">
        <v>2482</v>
      </c>
      <c r="G118"/>
      <c r="H118"/>
      <c r="I118"/>
      <c r="J118"/>
      <c r="K118" s="76"/>
      <c r="L118"/>
      <c r="M118"/>
      <c r="N118"/>
      <c r="O118"/>
      <c r="P118" s="108">
        <v>20208</v>
      </c>
      <c r="Q118" s="24"/>
      <c r="R118" s="24"/>
      <c r="S118" s="24"/>
      <c r="T118" s="24"/>
      <c r="V118" s="25"/>
      <c r="AA118" s="1"/>
    </row>
    <row r="119" spans="1:27" x14ac:dyDescent="0.25">
      <c r="A119" s="106" t="s">
        <v>620</v>
      </c>
      <c r="B119" s="107">
        <v>42736</v>
      </c>
      <c r="C119" s="107">
        <v>72686</v>
      </c>
      <c r="D119" s="107" t="b">
        <v>1</v>
      </c>
      <c r="E119" s="107" t="s">
        <v>621</v>
      </c>
      <c r="F119" t="s">
        <v>2482</v>
      </c>
      <c r="G119"/>
      <c r="H119"/>
      <c r="I119"/>
      <c r="J119"/>
      <c r="K119" s="76"/>
      <c r="L119"/>
      <c r="M119"/>
      <c r="N119"/>
      <c r="O119"/>
      <c r="P119" s="108">
        <v>20208</v>
      </c>
      <c r="Q119" s="24"/>
      <c r="R119" s="24"/>
      <c r="S119" s="24"/>
      <c r="T119" s="24"/>
      <c r="V119" s="25"/>
      <c r="AA119" s="1"/>
    </row>
    <row r="120" spans="1:27" x14ac:dyDescent="0.25">
      <c r="A120" s="106" t="s">
        <v>622</v>
      </c>
      <c r="B120" s="107">
        <v>42736</v>
      </c>
      <c r="C120" s="107">
        <v>72686</v>
      </c>
      <c r="D120" s="107" t="b">
        <v>1</v>
      </c>
      <c r="E120" s="107" t="s">
        <v>623</v>
      </c>
      <c r="F120" t="s">
        <v>2482</v>
      </c>
      <c r="G120"/>
      <c r="H120"/>
      <c r="I120"/>
      <c r="J120"/>
      <c r="K120" s="76"/>
      <c r="L120"/>
      <c r="M120"/>
      <c r="N120"/>
      <c r="O120"/>
      <c r="P120" s="108">
        <v>20208</v>
      </c>
      <c r="Q120" s="24"/>
      <c r="R120" s="24"/>
      <c r="S120" s="24"/>
      <c r="T120" s="24"/>
      <c r="V120" s="25"/>
      <c r="AA120" s="1"/>
    </row>
    <row r="121" spans="1:27" x14ac:dyDescent="0.25">
      <c r="A121" s="106" t="s">
        <v>624</v>
      </c>
      <c r="B121" s="107">
        <v>42736</v>
      </c>
      <c r="C121" s="107">
        <v>72686</v>
      </c>
      <c r="D121" s="107" t="b">
        <v>1</v>
      </c>
      <c r="E121" s="107" t="s">
        <v>625</v>
      </c>
      <c r="F121" t="s">
        <v>2482</v>
      </c>
      <c r="G121"/>
      <c r="H121"/>
      <c r="I121"/>
      <c r="J121"/>
      <c r="K121" s="76"/>
      <c r="L121"/>
      <c r="M121"/>
      <c r="N121"/>
      <c r="O121"/>
      <c r="P121" s="108">
        <v>20208</v>
      </c>
      <c r="Q121" s="24"/>
      <c r="R121" s="24"/>
      <c r="S121" s="24"/>
      <c r="T121" s="24"/>
      <c r="V121" s="25"/>
      <c r="AA121" s="1"/>
    </row>
    <row r="122" spans="1:27" x14ac:dyDescent="0.25">
      <c r="A122" s="106" t="s">
        <v>626</v>
      </c>
      <c r="B122" s="107">
        <v>42736</v>
      </c>
      <c r="C122" s="107">
        <v>72686</v>
      </c>
      <c r="D122" s="107" t="b">
        <v>1</v>
      </c>
      <c r="E122" s="107" t="s">
        <v>627</v>
      </c>
      <c r="F122" t="s">
        <v>2482</v>
      </c>
      <c r="G122"/>
      <c r="H122"/>
      <c r="I122"/>
      <c r="J122"/>
      <c r="K122" s="76"/>
      <c r="L122"/>
      <c r="M122"/>
      <c r="N122"/>
      <c r="O122"/>
      <c r="P122" s="108">
        <v>20208</v>
      </c>
      <c r="Q122" s="24"/>
      <c r="R122" s="24"/>
      <c r="S122" s="24"/>
      <c r="T122" s="24"/>
      <c r="V122" s="25"/>
      <c r="AA122" s="1"/>
    </row>
    <row r="123" spans="1:27" x14ac:dyDescent="0.25">
      <c r="A123" s="106" t="s">
        <v>628</v>
      </c>
      <c r="B123" s="107">
        <v>42736</v>
      </c>
      <c r="C123" s="107">
        <v>72686</v>
      </c>
      <c r="D123" s="107" t="b">
        <v>1</v>
      </c>
      <c r="E123" s="107" t="s">
        <v>629</v>
      </c>
      <c r="F123" t="s">
        <v>2482</v>
      </c>
      <c r="G123"/>
      <c r="H123"/>
      <c r="I123"/>
      <c r="J123"/>
      <c r="K123" s="76"/>
      <c r="L123"/>
      <c r="M123"/>
      <c r="N123"/>
      <c r="O123"/>
      <c r="P123" s="108">
        <v>20208</v>
      </c>
      <c r="Q123" s="24"/>
      <c r="R123" s="24"/>
      <c r="S123" s="24"/>
      <c r="T123" s="24"/>
      <c r="V123" s="25"/>
      <c r="AA123" s="1"/>
    </row>
    <row r="124" spans="1:27" x14ac:dyDescent="0.25">
      <c r="A124" s="106" t="s">
        <v>630</v>
      </c>
      <c r="B124" s="107">
        <v>42736</v>
      </c>
      <c r="C124" s="107">
        <v>72686</v>
      </c>
      <c r="D124" s="107" t="b">
        <v>1</v>
      </c>
      <c r="E124" s="107" t="s">
        <v>631</v>
      </c>
      <c r="F124" t="s">
        <v>2482</v>
      </c>
      <c r="G124"/>
      <c r="H124"/>
      <c r="I124"/>
      <c r="J124"/>
      <c r="K124" s="76"/>
      <c r="L124"/>
      <c r="M124"/>
      <c r="N124"/>
      <c r="O124"/>
      <c r="P124" s="108">
        <v>20208</v>
      </c>
      <c r="Q124" s="24"/>
      <c r="R124" s="24"/>
      <c r="S124" s="24"/>
      <c r="T124" s="24"/>
      <c r="V124" s="25"/>
      <c r="AA124" s="1"/>
    </row>
    <row r="125" spans="1:27" x14ac:dyDescent="0.25">
      <c r="A125" s="106" t="s">
        <v>632</v>
      </c>
      <c r="B125" s="107">
        <v>42736</v>
      </c>
      <c r="C125" s="107">
        <v>72686</v>
      </c>
      <c r="D125" s="107" t="b">
        <v>1</v>
      </c>
      <c r="E125" s="107" t="s">
        <v>633</v>
      </c>
      <c r="F125" t="s">
        <v>2482</v>
      </c>
      <c r="G125"/>
      <c r="H125"/>
      <c r="I125"/>
      <c r="J125"/>
      <c r="K125" s="76"/>
      <c r="L125"/>
      <c r="M125"/>
      <c r="N125"/>
      <c r="O125"/>
      <c r="P125" s="108">
        <v>20208</v>
      </c>
      <c r="Q125" s="24"/>
      <c r="R125" s="24"/>
      <c r="S125" s="24"/>
      <c r="T125" s="24"/>
      <c r="V125" s="25"/>
      <c r="AA125" s="1"/>
    </row>
    <row r="126" spans="1:27" x14ac:dyDescent="0.25">
      <c r="A126" s="106" t="s">
        <v>634</v>
      </c>
      <c r="B126" s="107">
        <v>42736</v>
      </c>
      <c r="C126" s="107">
        <v>72686</v>
      </c>
      <c r="D126" s="107" t="b">
        <v>1</v>
      </c>
      <c r="E126" s="107" t="s">
        <v>635</v>
      </c>
      <c r="F126" t="s">
        <v>2482</v>
      </c>
      <c r="G126"/>
      <c r="H126"/>
      <c r="I126"/>
      <c r="J126"/>
      <c r="K126" s="76"/>
      <c r="L126"/>
      <c r="M126"/>
      <c r="N126"/>
      <c r="O126"/>
      <c r="P126" s="108">
        <v>20208</v>
      </c>
      <c r="Q126" s="24"/>
      <c r="R126" s="24"/>
      <c r="S126" s="24"/>
      <c r="T126" s="24"/>
      <c r="V126" s="25"/>
      <c r="AA126" s="1"/>
    </row>
    <row r="127" spans="1:27" x14ac:dyDescent="0.25">
      <c r="A127" s="106" t="s">
        <v>636</v>
      </c>
      <c r="B127" s="107">
        <v>42736</v>
      </c>
      <c r="C127" s="107">
        <v>72686</v>
      </c>
      <c r="D127" s="107" t="b">
        <v>1</v>
      </c>
      <c r="E127" s="107" t="s">
        <v>637</v>
      </c>
      <c r="F127" t="s">
        <v>2482</v>
      </c>
      <c r="G127"/>
      <c r="H127"/>
      <c r="I127"/>
      <c r="J127"/>
      <c r="K127" s="76"/>
      <c r="L127"/>
      <c r="M127"/>
      <c r="N127"/>
      <c r="O127"/>
      <c r="P127" s="108">
        <v>20208</v>
      </c>
      <c r="Q127" s="24"/>
      <c r="R127" s="24"/>
      <c r="S127" s="24"/>
      <c r="T127" s="24"/>
      <c r="V127" s="25"/>
      <c r="AA127" s="1"/>
    </row>
    <row r="128" spans="1:27" x14ac:dyDescent="0.25">
      <c r="A128" s="106" t="s">
        <v>638</v>
      </c>
      <c r="B128" s="107">
        <v>42736</v>
      </c>
      <c r="C128" s="107">
        <v>72686</v>
      </c>
      <c r="D128" s="107" t="b">
        <v>1</v>
      </c>
      <c r="E128" s="107" t="s">
        <v>639</v>
      </c>
      <c r="F128" t="s">
        <v>2482</v>
      </c>
      <c r="G128"/>
      <c r="H128"/>
      <c r="I128"/>
      <c r="J128"/>
      <c r="K128" s="76"/>
      <c r="L128"/>
      <c r="M128"/>
      <c r="N128"/>
      <c r="O128"/>
      <c r="P128" s="108">
        <v>20208</v>
      </c>
      <c r="Q128" s="24"/>
      <c r="R128" s="24"/>
      <c r="S128" s="24"/>
      <c r="T128" s="24"/>
      <c r="V128" s="25"/>
      <c r="AA128" s="1"/>
    </row>
    <row r="129" spans="1:27" x14ac:dyDescent="0.25">
      <c r="A129" s="106" t="s">
        <v>640</v>
      </c>
      <c r="B129" s="107">
        <v>42736</v>
      </c>
      <c r="C129" s="107">
        <v>72686</v>
      </c>
      <c r="D129" s="107" t="b">
        <v>1</v>
      </c>
      <c r="E129" s="107" t="s">
        <v>641</v>
      </c>
      <c r="F129" t="s">
        <v>2482</v>
      </c>
      <c r="G129"/>
      <c r="H129"/>
      <c r="I129"/>
      <c r="J129"/>
      <c r="K129" s="76"/>
      <c r="L129"/>
      <c r="M129"/>
      <c r="N129"/>
      <c r="O129"/>
      <c r="P129" s="108">
        <v>20208</v>
      </c>
      <c r="Q129" s="24"/>
      <c r="R129" s="24"/>
      <c r="S129" s="24"/>
      <c r="T129" s="24"/>
      <c r="V129" s="25"/>
      <c r="AA129" s="1"/>
    </row>
    <row r="130" spans="1:27" x14ac:dyDescent="0.25">
      <c r="A130" s="106" t="s">
        <v>642</v>
      </c>
      <c r="B130" s="107">
        <v>42736</v>
      </c>
      <c r="C130" s="107">
        <v>72686</v>
      </c>
      <c r="D130" s="107" t="b">
        <v>1</v>
      </c>
      <c r="E130" s="107" t="s">
        <v>643</v>
      </c>
      <c r="F130" t="s">
        <v>2482</v>
      </c>
      <c r="G130"/>
      <c r="H130"/>
      <c r="I130"/>
      <c r="J130"/>
      <c r="K130" s="76"/>
      <c r="L130"/>
      <c r="M130"/>
      <c r="N130"/>
      <c r="O130"/>
      <c r="P130" s="108">
        <v>20208</v>
      </c>
      <c r="Q130" s="24"/>
      <c r="R130" s="24"/>
      <c r="S130" s="24"/>
      <c r="T130" s="24"/>
      <c r="V130" s="25"/>
      <c r="AA130" s="1"/>
    </row>
    <row r="131" spans="1:27" x14ac:dyDescent="0.25">
      <c r="A131" s="106" t="s">
        <v>644</v>
      </c>
      <c r="B131" s="107">
        <v>42736</v>
      </c>
      <c r="C131" s="107">
        <v>72686</v>
      </c>
      <c r="D131" s="107" t="b">
        <v>1</v>
      </c>
      <c r="E131" s="107" t="s">
        <v>645</v>
      </c>
      <c r="F131" t="s">
        <v>2482</v>
      </c>
      <c r="G131"/>
      <c r="H131"/>
      <c r="I131"/>
      <c r="J131"/>
      <c r="K131" s="76"/>
      <c r="L131"/>
      <c r="M131"/>
      <c r="N131"/>
      <c r="O131"/>
      <c r="P131" s="108">
        <v>20208</v>
      </c>
      <c r="Q131" s="24"/>
      <c r="R131" s="24"/>
      <c r="S131" s="24"/>
      <c r="T131" s="24"/>
      <c r="V131" s="25"/>
      <c r="AA131" s="1"/>
    </row>
    <row r="132" spans="1:27" x14ac:dyDescent="0.25">
      <c r="A132" s="106" t="s">
        <v>646</v>
      </c>
      <c r="B132" s="107">
        <v>42736</v>
      </c>
      <c r="C132" s="107">
        <v>72686</v>
      </c>
      <c r="D132" s="107" t="b">
        <v>1</v>
      </c>
      <c r="E132" s="107" t="s">
        <v>647</v>
      </c>
      <c r="F132" t="s">
        <v>2482</v>
      </c>
      <c r="G132"/>
      <c r="H132"/>
      <c r="I132"/>
      <c r="J132"/>
      <c r="K132" s="76"/>
      <c r="L132"/>
      <c r="M132"/>
      <c r="N132"/>
      <c r="O132"/>
      <c r="P132" s="108">
        <v>20208</v>
      </c>
      <c r="Q132" s="24"/>
      <c r="R132" s="24"/>
      <c r="S132" s="24"/>
      <c r="T132" s="24"/>
      <c r="V132" s="25"/>
      <c r="AA132" s="1"/>
    </row>
    <row r="133" spans="1:27" x14ac:dyDescent="0.25">
      <c r="A133" s="106" t="s">
        <v>648</v>
      </c>
      <c r="B133" s="107">
        <v>42736</v>
      </c>
      <c r="C133" s="107">
        <v>72686</v>
      </c>
      <c r="D133" s="107" t="b">
        <v>1</v>
      </c>
      <c r="E133" s="107" t="s">
        <v>649</v>
      </c>
      <c r="F133" t="s">
        <v>2482</v>
      </c>
      <c r="G133"/>
      <c r="H133"/>
      <c r="I133"/>
      <c r="J133"/>
      <c r="K133" s="76"/>
      <c r="L133"/>
      <c r="M133"/>
      <c r="N133"/>
      <c r="O133"/>
      <c r="P133" s="108">
        <v>20179</v>
      </c>
      <c r="Q133" s="24"/>
      <c r="R133" s="24"/>
      <c r="S133" s="24"/>
      <c r="T133" s="24"/>
      <c r="V133" s="25"/>
      <c r="AA133" s="1"/>
    </row>
    <row r="134" spans="1:27" x14ac:dyDescent="0.25">
      <c r="A134" s="106" t="s">
        <v>650</v>
      </c>
      <c r="B134" s="107">
        <v>42736</v>
      </c>
      <c r="C134" s="107">
        <v>72686</v>
      </c>
      <c r="D134" s="107" t="b">
        <v>1</v>
      </c>
      <c r="E134" s="107" t="s">
        <v>651</v>
      </c>
      <c r="F134" t="s">
        <v>2482</v>
      </c>
      <c r="G134"/>
      <c r="H134"/>
      <c r="I134"/>
      <c r="J134"/>
      <c r="K134" s="76"/>
      <c r="L134"/>
      <c r="M134"/>
      <c r="N134"/>
      <c r="O134"/>
      <c r="P134" s="108">
        <v>20179</v>
      </c>
      <c r="Q134" s="24"/>
      <c r="R134" s="24"/>
      <c r="S134" s="24"/>
      <c r="T134" s="24"/>
      <c r="V134" s="25"/>
      <c r="AA134" s="1"/>
    </row>
    <row r="135" spans="1:27" x14ac:dyDescent="0.25">
      <c r="A135" s="106" t="s">
        <v>652</v>
      </c>
      <c r="B135" s="107">
        <v>42736</v>
      </c>
      <c r="C135" s="107">
        <v>72686</v>
      </c>
      <c r="D135" s="107" t="b">
        <v>1</v>
      </c>
      <c r="E135" s="107" t="s">
        <v>653</v>
      </c>
      <c r="F135" t="s">
        <v>2482</v>
      </c>
      <c r="G135"/>
      <c r="H135"/>
      <c r="I135"/>
      <c r="J135"/>
      <c r="K135" s="76"/>
      <c r="L135"/>
      <c r="M135"/>
      <c r="N135"/>
      <c r="O135"/>
      <c r="P135" s="108">
        <v>20179</v>
      </c>
      <c r="Q135" s="24"/>
      <c r="R135" s="24"/>
      <c r="S135" s="24"/>
      <c r="T135" s="24"/>
      <c r="V135" s="25"/>
      <c r="AA135" s="1"/>
    </row>
    <row r="136" spans="1:27" x14ac:dyDescent="0.25">
      <c r="A136" s="106" t="s">
        <v>654</v>
      </c>
      <c r="B136" s="107">
        <v>42736</v>
      </c>
      <c r="C136" s="107">
        <v>72686</v>
      </c>
      <c r="D136" s="107" t="b">
        <v>1</v>
      </c>
      <c r="E136" s="107" t="s">
        <v>655</v>
      </c>
      <c r="F136" t="s">
        <v>2482</v>
      </c>
      <c r="G136"/>
      <c r="H136"/>
      <c r="I136"/>
      <c r="J136"/>
      <c r="K136" s="76"/>
      <c r="L136"/>
      <c r="M136"/>
      <c r="N136"/>
      <c r="O136"/>
      <c r="P136" s="108">
        <v>20179</v>
      </c>
      <c r="Q136" s="24"/>
      <c r="R136" s="24"/>
      <c r="S136" s="24"/>
      <c r="T136" s="24"/>
      <c r="V136" s="25"/>
      <c r="AA136" s="1"/>
    </row>
    <row r="137" spans="1:27" x14ac:dyDescent="0.25">
      <c r="A137" s="106" t="s">
        <v>656</v>
      </c>
      <c r="B137" s="107">
        <v>42736</v>
      </c>
      <c r="C137" s="107">
        <v>72686</v>
      </c>
      <c r="D137" s="107" t="b">
        <v>1</v>
      </c>
      <c r="E137" s="107" t="s">
        <v>657</v>
      </c>
      <c r="F137" t="s">
        <v>2482</v>
      </c>
      <c r="G137"/>
      <c r="H137"/>
      <c r="I137"/>
      <c r="J137"/>
      <c r="K137" s="76"/>
      <c r="L137"/>
      <c r="M137"/>
      <c r="N137"/>
      <c r="O137"/>
      <c r="P137" s="108">
        <v>20179</v>
      </c>
      <c r="Q137" s="24"/>
      <c r="R137" s="24"/>
      <c r="S137" s="24"/>
      <c r="T137" s="24"/>
      <c r="V137" s="25"/>
      <c r="AA137" s="1"/>
    </row>
    <row r="138" spans="1:27" x14ac:dyDescent="0.25">
      <c r="A138" s="106" t="s">
        <v>658</v>
      </c>
      <c r="B138" s="107">
        <v>42736</v>
      </c>
      <c r="C138" s="107">
        <v>72686</v>
      </c>
      <c r="D138" s="107" t="b">
        <v>1</v>
      </c>
      <c r="E138" s="107" t="s">
        <v>659</v>
      </c>
      <c r="F138" t="s">
        <v>2482</v>
      </c>
      <c r="G138"/>
      <c r="H138"/>
      <c r="I138"/>
      <c r="J138"/>
      <c r="K138" s="76"/>
      <c r="L138"/>
      <c r="M138"/>
      <c r="N138"/>
      <c r="O138"/>
      <c r="P138" s="108">
        <v>20179</v>
      </c>
      <c r="Q138" s="24"/>
      <c r="R138" s="24"/>
      <c r="S138" s="24"/>
      <c r="T138" s="24"/>
      <c r="V138" s="25"/>
      <c r="AA138" s="1"/>
    </row>
    <row r="139" spans="1:27" x14ac:dyDescent="0.25">
      <c r="A139" s="106" t="s">
        <v>660</v>
      </c>
      <c r="B139" s="107">
        <v>42736</v>
      </c>
      <c r="C139" s="107">
        <v>72686</v>
      </c>
      <c r="D139" s="107" t="b">
        <v>1</v>
      </c>
      <c r="E139" s="107" t="s">
        <v>661</v>
      </c>
      <c r="F139" t="s">
        <v>2482</v>
      </c>
      <c r="G139"/>
      <c r="H139"/>
      <c r="I139"/>
      <c r="J139"/>
      <c r="K139" s="76"/>
      <c r="L139"/>
      <c r="M139"/>
      <c r="N139"/>
      <c r="O139"/>
      <c r="P139" s="108">
        <v>20179</v>
      </c>
      <c r="Q139" s="24"/>
      <c r="R139" s="24"/>
      <c r="S139" s="24"/>
      <c r="T139" s="24"/>
      <c r="V139" s="25"/>
      <c r="AA139" s="1"/>
    </row>
    <row r="140" spans="1:27" x14ac:dyDescent="0.25">
      <c r="A140" s="106" t="s">
        <v>662</v>
      </c>
      <c r="B140" s="107">
        <v>42736</v>
      </c>
      <c r="C140" s="107">
        <v>72686</v>
      </c>
      <c r="D140" s="107" t="b">
        <v>1</v>
      </c>
      <c r="E140" s="107" t="s">
        <v>663</v>
      </c>
      <c r="F140" t="s">
        <v>2482</v>
      </c>
      <c r="G140"/>
      <c r="H140"/>
      <c r="I140"/>
      <c r="J140"/>
      <c r="K140" s="76"/>
      <c r="L140"/>
      <c r="M140"/>
      <c r="N140"/>
      <c r="O140"/>
      <c r="P140" s="108">
        <v>20179</v>
      </c>
      <c r="Q140" s="24"/>
      <c r="R140" s="24"/>
      <c r="S140" s="24"/>
      <c r="T140" s="24"/>
      <c r="V140" s="25"/>
      <c r="AA140" s="1"/>
    </row>
    <row r="141" spans="1:27" x14ac:dyDescent="0.25">
      <c r="A141" s="106" t="s">
        <v>664</v>
      </c>
      <c r="B141" s="107">
        <v>42736</v>
      </c>
      <c r="C141" s="107">
        <v>72686</v>
      </c>
      <c r="D141" s="107" t="b">
        <v>1</v>
      </c>
      <c r="E141" s="107" t="s">
        <v>665</v>
      </c>
      <c r="F141" t="s">
        <v>2482</v>
      </c>
      <c r="G141"/>
      <c r="H141"/>
      <c r="I141"/>
      <c r="J141"/>
      <c r="K141" s="76"/>
      <c r="L141"/>
      <c r="M141"/>
      <c r="N141"/>
      <c r="O141"/>
      <c r="P141" s="108">
        <v>20179</v>
      </c>
      <c r="Q141" s="24"/>
      <c r="R141" s="24"/>
      <c r="S141" s="24"/>
      <c r="T141" s="24"/>
      <c r="V141" s="25"/>
      <c r="AA141" s="1"/>
    </row>
    <row r="142" spans="1:27" x14ac:dyDescent="0.25">
      <c r="A142" s="106" t="s">
        <v>666</v>
      </c>
      <c r="B142" s="107">
        <v>42736</v>
      </c>
      <c r="C142" s="107">
        <v>72686</v>
      </c>
      <c r="D142" s="107" t="b">
        <v>1</v>
      </c>
      <c r="E142" s="107" t="s">
        <v>667</v>
      </c>
      <c r="F142" t="s">
        <v>2482</v>
      </c>
      <c r="G142"/>
      <c r="H142"/>
      <c r="I142"/>
      <c r="J142"/>
      <c r="K142" s="76"/>
      <c r="L142"/>
      <c r="M142"/>
      <c r="N142"/>
      <c r="O142"/>
      <c r="P142" s="108">
        <v>20179</v>
      </c>
      <c r="Q142" s="24"/>
      <c r="R142" s="24"/>
      <c r="S142" s="24"/>
      <c r="T142" s="24"/>
      <c r="V142" s="25"/>
      <c r="AA142" s="1"/>
    </row>
    <row r="143" spans="1:27" x14ac:dyDescent="0.25">
      <c r="A143" s="106" t="s">
        <v>668</v>
      </c>
      <c r="B143" s="107">
        <v>42736</v>
      </c>
      <c r="C143" s="107">
        <v>72686</v>
      </c>
      <c r="D143" s="107" t="b">
        <v>1</v>
      </c>
      <c r="E143" s="107" t="s">
        <v>669</v>
      </c>
      <c r="F143" t="s">
        <v>2482</v>
      </c>
      <c r="G143"/>
      <c r="H143"/>
      <c r="I143"/>
      <c r="J143"/>
      <c r="K143" s="76"/>
      <c r="L143"/>
      <c r="M143"/>
      <c r="N143"/>
      <c r="O143"/>
      <c r="P143" s="108">
        <v>20179</v>
      </c>
      <c r="Q143" s="24"/>
      <c r="R143" s="24"/>
      <c r="S143" s="24"/>
      <c r="T143" s="24"/>
      <c r="V143" s="25"/>
      <c r="AA143" s="1"/>
    </row>
    <row r="144" spans="1:27" x14ac:dyDescent="0.25">
      <c r="A144" s="106" t="s">
        <v>670</v>
      </c>
      <c r="B144" s="107">
        <v>42736</v>
      </c>
      <c r="C144" s="107">
        <v>72686</v>
      </c>
      <c r="D144" s="107" t="b">
        <v>1</v>
      </c>
      <c r="E144" s="107" t="s">
        <v>671</v>
      </c>
      <c r="F144" t="s">
        <v>2482</v>
      </c>
      <c r="G144"/>
      <c r="H144"/>
      <c r="I144"/>
      <c r="J144"/>
      <c r="K144" s="76"/>
      <c r="L144"/>
      <c r="M144"/>
      <c r="N144"/>
      <c r="O144"/>
      <c r="P144" s="108">
        <v>20179</v>
      </c>
      <c r="Q144" s="24"/>
      <c r="R144" s="24"/>
      <c r="S144" s="24"/>
      <c r="T144" s="24"/>
      <c r="V144" s="25"/>
      <c r="AA144" s="1"/>
    </row>
    <row r="145" spans="1:27" x14ac:dyDescent="0.25">
      <c r="A145" s="106" t="s">
        <v>672</v>
      </c>
      <c r="B145" s="107">
        <v>42736</v>
      </c>
      <c r="C145" s="107">
        <v>72686</v>
      </c>
      <c r="D145" s="107" t="b">
        <v>1</v>
      </c>
      <c r="E145" s="107" t="s">
        <v>673</v>
      </c>
      <c r="F145" t="s">
        <v>2482</v>
      </c>
      <c r="G145"/>
      <c r="H145"/>
      <c r="I145"/>
      <c r="J145"/>
      <c r="K145" s="76"/>
      <c r="L145"/>
      <c r="M145"/>
      <c r="N145"/>
      <c r="O145"/>
      <c r="P145" s="108">
        <v>20179</v>
      </c>
      <c r="Q145" s="24"/>
      <c r="R145" s="24"/>
      <c r="S145" s="24"/>
      <c r="T145" s="24"/>
      <c r="V145" s="25"/>
      <c r="AA145" s="1"/>
    </row>
    <row r="146" spans="1:27" x14ac:dyDescent="0.25">
      <c r="A146" s="106" t="s">
        <v>674</v>
      </c>
      <c r="B146" s="107">
        <v>42736</v>
      </c>
      <c r="C146" s="107">
        <v>72686</v>
      </c>
      <c r="D146" s="107" t="b">
        <v>1</v>
      </c>
      <c r="E146" s="107" t="s">
        <v>675</v>
      </c>
      <c r="F146" t="s">
        <v>2482</v>
      </c>
      <c r="G146"/>
      <c r="H146"/>
      <c r="I146"/>
      <c r="J146"/>
      <c r="K146" s="76"/>
      <c r="L146"/>
      <c r="M146"/>
      <c r="N146"/>
      <c r="O146"/>
      <c r="P146" s="108">
        <v>20179</v>
      </c>
      <c r="Q146" s="24"/>
      <c r="R146" s="24"/>
      <c r="S146" s="24"/>
      <c r="T146" s="24"/>
      <c r="V146" s="25"/>
      <c r="AA146" s="1"/>
    </row>
    <row r="147" spans="1:27" x14ac:dyDescent="0.25">
      <c r="A147" s="106" t="s">
        <v>676</v>
      </c>
      <c r="B147" s="107">
        <v>42736</v>
      </c>
      <c r="C147" s="107">
        <v>72686</v>
      </c>
      <c r="D147" s="107" t="b">
        <v>1</v>
      </c>
      <c r="E147" s="107" t="s">
        <v>677</v>
      </c>
      <c r="F147" t="s">
        <v>2482</v>
      </c>
      <c r="G147"/>
      <c r="H147"/>
      <c r="I147"/>
      <c r="J147"/>
      <c r="K147" s="76"/>
      <c r="L147"/>
      <c r="M147"/>
      <c r="N147"/>
      <c r="O147"/>
      <c r="P147" s="108">
        <v>20179</v>
      </c>
      <c r="Q147" s="24"/>
      <c r="R147" s="24"/>
      <c r="S147" s="24"/>
      <c r="T147" s="24"/>
      <c r="V147" s="25"/>
      <c r="AA147" s="1"/>
    </row>
    <row r="148" spans="1:27" x14ac:dyDescent="0.25">
      <c r="A148" s="109" t="s">
        <v>678</v>
      </c>
      <c r="B148" s="107">
        <v>42736</v>
      </c>
      <c r="C148" s="107">
        <v>72686</v>
      </c>
      <c r="D148" s="107" t="b">
        <v>1</v>
      </c>
      <c r="E148" s="107" t="s">
        <v>679</v>
      </c>
      <c r="F148" t="s">
        <v>2482</v>
      </c>
      <c r="G148"/>
      <c r="H148"/>
      <c r="I148"/>
      <c r="J148"/>
      <c r="K148" s="76"/>
      <c r="L148"/>
      <c r="M148"/>
      <c r="N148"/>
      <c r="O148"/>
      <c r="P148" s="108">
        <v>20179</v>
      </c>
      <c r="Q148" s="24"/>
      <c r="R148" s="24"/>
      <c r="S148" s="24"/>
      <c r="T148" s="24"/>
      <c r="V148" s="25"/>
      <c r="AA148" s="1"/>
    </row>
    <row r="149" spans="1:27" x14ac:dyDescent="0.25">
      <c r="A149" s="106" t="s">
        <v>680</v>
      </c>
      <c r="B149" s="107">
        <v>42736</v>
      </c>
      <c r="C149" s="107">
        <v>72686</v>
      </c>
      <c r="D149" s="107" t="b">
        <v>1</v>
      </c>
      <c r="E149" s="107" t="s">
        <v>681</v>
      </c>
      <c r="F149" t="s">
        <v>2482</v>
      </c>
      <c r="G149"/>
      <c r="H149"/>
      <c r="I149"/>
      <c r="J149"/>
      <c r="K149" s="76"/>
      <c r="L149"/>
      <c r="M149"/>
      <c r="N149"/>
      <c r="O149"/>
      <c r="P149" s="108">
        <v>20179</v>
      </c>
      <c r="Q149" s="24"/>
      <c r="R149" s="24"/>
      <c r="S149" s="24"/>
      <c r="T149" s="24"/>
      <c r="V149" s="25"/>
      <c r="AA149" s="1"/>
    </row>
    <row r="150" spans="1:27" x14ac:dyDescent="0.25">
      <c r="A150" s="106" t="s">
        <v>682</v>
      </c>
      <c r="B150" s="107">
        <v>42736</v>
      </c>
      <c r="C150" s="107">
        <v>72686</v>
      </c>
      <c r="D150" s="107" t="b">
        <v>1</v>
      </c>
      <c r="E150" s="107" t="s">
        <v>683</v>
      </c>
      <c r="F150" t="s">
        <v>2482</v>
      </c>
      <c r="G150"/>
      <c r="H150"/>
      <c r="I150"/>
      <c r="J150"/>
      <c r="K150" s="76"/>
      <c r="L150"/>
      <c r="M150"/>
      <c r="N150"/>
      <c r="O150"/>
      <c r="P150" s="108">
        <v>20179</v>
      </c>
      <c r="Q150" s="24"/>
      <c r="R150" s="24"/>
      <c r="S150" s="24"/>
      <c r="T150" s="24"/>
      <c r="V150" s="25"/>
      <c r="AA150" s="1"/>
    </row>
    <row r="151" spans="1:27" x14ac:dyDescent="0.25">
      <c r="A151" s="106" t="s">
        <v>684</v>
      </c>
      <c r="B151" s="107">
        <v>42736</v>
      </c>
      <c r="C151" s="107">
        <v>72686</v>
      </c>
      <c r="D151" s="107" t="b">
        <v>1</v>
      </c>
      <c r="E151" s="107" t="s">
        <v>685</v>
      </c>
      <c r="F151" t="s">
        <v>2482</v>
      </c>
      <c r="G151"/>
      <c r="H151"/>
      <c r="I151"/>
      <c r="J151"/>
      <c r="K151" s="76"/>
      <c r="L151"/>
      <c r="M151"/>
      <c r="N151"/>
      <c r="O151"/>
      <c r="P151" s="108">
        <v>20179</v>
      </c>
      <c r="Q151" s="24"/>
      <c r="R151" s="24"/>
      <c r="S151" s="24"/>
      <c r="T151" s="24"/>
      <c r="V151" s="25"/>
      <c r="AA151" s="1"/>
    </row>
    <row r="152" spans="1:27" x14ac:dyDescent="0.25">
      <c r="A152" s="106" t="s">
        <v>686</v>
      </c>
      <c r="B152" s="107">
        <v>42736</v>
      </c>
      <c r="C152" s="107">
        <v>72686</v>
      </c>
      <c r="D152" s="107" t="b">
        <v>1</v>
      </c>
      <c r="E152" s="107" t="s">
        <v>687</v>
      </c>
      <c r="F152" t="s">
        <v>2482</v>
      </c>
      <c r="G152"/>
      <c r="H152"/>
      <c r="I152"/>
      <c r="J152"/>
      <c r="K152" s="76"/>
      <c r="L152"/>
      <c r="M152"/>
      <c r="N152"/>
      <c r="O152"/>
      <c r="P152" s="108">
        <v>20179</v>
      </c>
      <c r="Q152" s="24"/>
      <c r="R152" s="24"/>
      <c r="S152" s="24"/>
      <c r="T152" s="24"/>
      <c r="V152" s="25"/>
      <c r="AA152" s="1"/>
    </row>
    <row r="153" spans="1:27" x14ac:dyDescent="0.25">
      <c r="A153" s="106" t="s">
        <v>688</v>
      </c>
      <c r="B153" s="107">
        <v>42736</v>
      </c>
      <c r="C153" s="107">
        <v>72686</v>
      </c>
      <c r="D153" s="107" t="b">
        <v>1</v>
      </c>
      <c r="E153" s="107" t="s">
        <v>689</v>
      </c>
      <c r="F153" t="s">
        <v>2482</v>
      </c>
      <c r="G153"/>
      <c r="H153"/>
      <c r="I153"/>
      <c r="J153"/>
      <c r="K153" s="76"/>
      <c r="L153"/>
      <c r="M153"/>
      <c r="N153"/>
      <c r="O153"/>
      <c r="P153" s="108">
        <v>20179</v>
      </c>
      <c r="Q153" s="24"/>
      <c r="R153" s="24"/>
      <c r="S153" s="24"/>
      <c r="T153" s="24"/>
      <c r="V153" s="25"/>
      <c r="AA153" s="1"/>
    </row>
    <row r="154" spans="1:27" x14ac:dyDescent="0.25">
      <c r="A154" s="106" t="s">
        <v>690</v>
      </c>
      <c r="B154" s="107">
        <v>42736</v>
      </c>
      <c r="C154" s="107">
        <v>72686</v>
      </c>
      <c r="D154" s="107" t="b">
        <v>1</v>
      </c>
      <c r="E154" s="107" t="s">
        <v>691</v>
      </c>
      <c r="F154" t="s">
        <v>2482</v>
      </c>
      <c r="G154"/>
      <c r="H154"/>
      <c r="I154"/>
      <c r="J154"/>
      <c r="K154" s="76"/>
      <c r="L154"/>
      <c r="M154"/>
      <c r="N154"/>
      <c r="O154"/>
      <c r="P154" s="108">
        <v>20179</v>
      </c>
      <c r="Q154" s="24"/>
      <c r="R154" s="24"/>
      <c r="S154" s="24"/>
      <c r="T154" s="24"/>
      <c r="V154" s="25"/>
      <c r="AA154" s="1"/>
    </row>
    <row r="155" spans="1:27" x14ac:dyDescent="0.25">
      <c r="A155" s="106" t="s">
        <v>692</v>
      </c>
      <c r="B155" s="107">
        <v>42736</v>
      </c>
      <c r="C155" s="107">
        <v>72686</v>
      </c>
      <c r="D155" s="107" t="b">
        <v>1</v>
      </c>
      <c r="E155" s="107" t="s">
        <v>693</v>
      </c>
      <c r="F155" t="s">
        <v>2482</v>
      </c>
      <c r="G155"/>
      <c r="H155"/>
      <c r="I155"/>
      <c r="J155"/>
      <c r="K155" s="76"/>
      <c r="L155"/>
      <c r="M155"/>
      <c r="N155"/>
      <c r="O155"/>
      <c r="P155" s="108">
        <v>20179</v>
      </c>
      <c r="Q155" s="24"/>
      <c r="R155" s="24"/>
      <c r="S155" s="24"/>
      <c r="T155" s="24"/>
      <c r="V155" s="25"/>
      <c r="AA155" s="1"/>
    </row>
    <row r="156" spans="1:27" x14ac:dyDescent="0.25">
      <c r="A156" s="106" t="s">
        <v>694</v>
      </c>
      <c r="B156" s="107">
        <v>42736</v>
      </c>
      <c r="C156" s="107">
        <v>72686</v>
      </c>
      <c r="D156" s="107" t="b">
        <v>1</v>
      </c>
      <c r="E156" s="107" t="s">
        <v>695</v>
      </c>
      <c r="F156" t="s">
        <v>2482</v>
      </c>
      <c r="G156"/>
      <c r="H156"/>
      <c r="I156"/>
      <c r="J156"/>
      <c r="K156" s="76"/>
      <c r="L156"/>
      <c r="M156"/>
      <c r="N156"/>
      <c r="O156"/>
      <c r="P156" s="108">
        <v>20179</v>
      </c>
      <c r="Q156" s="24"/>
      <c r="R156" s="24"/>
      <c r="S156" s="24"/>
      <c r="T156" s="24"/>
      <c r="V156" s="25"/>
      <c r="AA156" s="1"/>
    </row>
    <row r="157" spans="1:27" x14ac:dyDescent="0.25">
      <c r="A157" s="106" t="s">
        <v>696</v>
      </c>
      <c r="B157" s="107">
        <v>42736</v>
      </c>
      <c r="C157" s="107">
        <v>72686</v>
      </c>
      <c r="D157" s="107" t="b">
        <v>1</v>
      </c>
      <c r="E157" s="107" t="s">
        <v>697</v>
      </c>
      <c r="F157" t="s">
        <v>2482</v>
      </c>
      <c r="G157"/>
      <c r="H157"/>
      <c r="I157"/>
      <c r="J157"/>
      <c r="K157" s="76"/>
      <c r="L157"/>
      <c r="M157"/>
      <c r="N157"/>
      <c r="O157"/>
      <c r="P157" s="108">
        <v>20179</v>
      </c>
      <c r="Q157" s="24"/>
      <c r="R157" s="24"/>
      <c r="S157" s="24"/>
      <c r="T157" s="24"/>
      <c r="V157" s="25"/>
      <c r="AA157" s="1"/>
    </row>
    <row r="158" spans="1:27" x14ac:dyDescent="0.25">
      <c r="A158" s="106" t="s">
        <v>698</v>
      </c>
      <c r="B158" s="107">
        <v>42736</v>
      </c>
      <c r="C158" s="107">
        <v>72686</v>
      </c>
      <c r="D158" s="107" t="b">
        <v>1</v>
      </c>
      <c r="E158" s="107" t="s">
        <v>699</v>
      </c>
      <c r="F158" t="s">
        <v>2482</v>
      </c>
      <c r="G158"/>
      <c r="H158"/>
      <c r="I158"/>
      <c r="J158"/>
      <c r="K158" s="76"/>
      <c r="L158"/>
      <c r="M158"/>
      <c r="N158"/>
      <c r="O158"/>
      <c r="P158" s="108">
        <v>20179</v>
      </c>
      <c r="Q158" s="24"/>
      <c r="R158" s="24"/>
      <c r="S158" s="24"/>
      <c r="T158" s="24"/>
      <c r="V158" s="25"/>
      <c r="AA158" s="1"/>
    </row>
    <row r="159" spans="1:27" x14ac:dyDescent="0.25">
      <c r="A159" s="106" t="s">
        <v>700</v>
      </c>
      <c r="B159" s="107">
        <v>42736</v>
      </c>
      <c r="C159" s="107">
        <v>72686</v>
      </c>
      <c r="D159" s="107" t="b">
        <v>1</v>
      </c>
      <c r="E159" s="107" t="s">
        <v>701</v>
      </c>
      <c r="F159" t="s">
        <v>2482</v>
      </c>
      <c r="G159"/>
      <c r="H159"/>
      <c r="I159"/>
      <c r="J159"/>
      <c r="K159" s="76"/>
      <c r="L159"/>
      <c r="M159"/>
      <c r="N159"/>
      <c r="O159"/>
      <c r="P159" s="108">
        <v>20179</v>
      </c>
      <c r="Q159" s="24"/>
      <c r="R159" s="24"/>
      <c r="S159" s="24"/>
      <c r="T159" s="24"/>
      <c r="V159" s="25"/>
      <c r="AA159" s="1"/>
    </row>
    <row r="160" spans="1:27" x14ac:dyDescent="0.25">
      <c r="A160" s="106" t="s">
        <v>702</v>
      </c>
      <c r="B160" s="107">
        <v>42736</v>
      </c>
      <c r="C160" s="107">
        <v>72686</v>
      </c>
      <c r="D160" s="107" t="b">
        <v>1</v>
      </c>
      <c r="E160" s="107" t="s">
        <v>703</v>
      </c>
      <c r="F160" t="s">
        <v>2482</v>
      </c>
      <c r="G160"/>
      <c r="H160"/>
      <c r="I160"/>
      <c r="J160"/>
      <c r="K160" s="76"/>
      <c r="L160"/>
      <c r="M160"/>
      <c r="N160"/>
      <c r="O160"/>
      <c r="P160" s="108">
        <v>20179</v>
      </c>
      <c r="Q160" s="24"/>
      <c r="R160" s="24"/>
      <c r="S160" s="24"/>
      <c r="T160" s="24"/>
      <c r="V160" s="25"/>
      <c r="AA160" s="1"/>
    </row>
    <row r="161" spans="1:27" x14ac:dyDescent="0.25">
      <c r="A161" s="106" t="s">
        <v>704</v>
      </c>
      <c r="B161" s="107">
        <v>42736</v>
      </c>
      <c r="C161" s="107">
        <v>72686</v>
      </c>
      <c r="D161" s="107" t="b">
        <v>1</v>
      </c>
      <c r="E161" s="107" t="s">
        <v>705</v>
      </c>
      <c r="F161" t="s">
        <v>2482</v>
      </c>
      <c r="G161"/>
      <c r="H161"/>
      <c r="I161"/>
      <c r="J161"/>
      <c r="K161" s="76"/>
      <c r="L161"/>
      <c r="M161"/>
      <c r="N161"/>
      <c r="O161"/>
      <c r="P161" s="108">
        <v>20179</v>
      </c>
      <c r="Q161" s="24"/>
      <c r="R161" s="24"/>
      <c r="S161" s="24"/>
      <c r="T161" s="24"/>
      <c r="V161" s="25"/>
      <c r="AA161" s="1"/>
    </row>
    <row r="162" spans="1:27" x14ac:dyDescent="0.25">
      <c r="A162" s="106" t="s">
        <v>706</v>
      </c>
      <c r="B162" s="107">
        <v>42736</v>
      </c>
      <c r="C162" s="107">
        <v>72686</v>
      </c>
      <c r="D162" s="107" t="b">
        <v>1</v>
      </c>
      <c r="E162" s="107" t="s">
        <v>707</v>
      </c>
      <c r="F162" t="s">
        <v>2482</v>
      </c>
      <c r="G162"/>
      <c r="H162"/>
      <c r="I162"/>
      <c r="J162"/>
      <c r="K162" s="76"/>
      <c r="L162"/>
      <c r="M162"/>
      <c r="N162"/>
      <c r="O162"/>
      <c r="P162" s="108">
        <v>20179</v>
      </c>
      <c r="Q162" s="24"/>
      <c r="R162" s="24"/>
      <c r="S162" s="24"/>
      <c r="T162" s="24"/>
      <c r="V162" s="25"/>
      <c r="AA162" s="1"/>
    </row>
    <row r="163" spans="1:27" x14ac:dyDescent="0.25">
      <c r="A163" s="106" t="s">
        <v>708</v>
      </c>
      <c r="B163" s="107">
        <v>42736</v>
      </c>
      <c r="C163" s="107">
        <v>72686</v>
      </c>
      <c r="D163" s="107" t="b">
        <v>1</v>
      </c>
      <c r="E163" s="107" t="s">
        <v>709</v>
      </c>
      <c r="F163" t="s">
        <v>2482</v>
      </c>
      <c r="G163"/>
      <c r="H163"/>
      <c r="I163"/>
      <c r="J163"/>
      <c r="K163" s="76"/>
      <c r="L163"/>
      <c r="M163"/>
      <c r="N163"/>
      <c r="O163"/>
      <c r="P163" s="108">
        <v>20179</v>
      </c>
      <c r="Q163" s="24"/>
      <c r="R163" s="24"/>
      <c r="S163" s="24"/>
      <c r="T163" s="24"/>
      <c r="V163" s="25"/>
      <c r="AA163" s="1"/>
    </row>
    <row r="164" spans="1:27" x14ac:dyDescent="0.25">
      <c r="A164" s="106" t="s">
        <v>710</v>
      </c>
      <c r="B164" s="107">
        <v>42736</v>
      </c>
      <c r="C164" s="107">
        <v>72686</v>
      </c>
      <c r="D164" s="107" t="b">
        <v>1</v>
      </c>
      <c r="E164" s="107" t="s">
        <v>711</v>
      </c>
      <c r="F164" t="s">
        <v>2482</v>
      </c>
      <c r="G164"/>
      <c r="H164"/>
      <c r="I164"/>
      <c r="J164"/>
      <c r="K164" s="76"/>
      <c r="L164"/>
      <c r="M164"/>
      <c r="N164"/>
      <c r="O164"/>
      <c r="P164" s="108">
        <v>20179</v>
      </c>
      <c r="Q164" s="24"/>
      <c r="R164" s="24"/>
      <c r="S164" s="24"/>
      <c r="T164" s="24"/>
      <c r="V164" s="25"/>
      <c r="AA164" s="1"/>
    </row>
    <row r="165" spans="1:27" x14ac:dyDescent="0.25">
      <c r="A165" s="106" t="s">
        <v>712</v>
      </c>
      <c r="B165" s="107">
        <v>42736</v>
      </c>
      <c r="C165" s="107">
        <v>72686</v>
      </c>
      <c r="D165" s="107" t="b">
        <v>1</v>
      </c>
      <c r="E165" s="107" t="s">
        <v>713</v>
      </c>
      <c r="F165" t="s">
        <v>2482</v>
      </c>
      <c r="G165"/>
      <c r="H165"/>
      <c r="I165"/>
      <c r="J165"/>
      <c r="K165" s="76"/>
      <c r="L165"/>
      <c r="M165"/>
      <c r="N165"/>
      <c r="O165"/>
      <c r="P165" s="108">
        <v>20179</v>
      </c>
      <c r="Q165" s="24"/>
      <c r="R165" s="24"/>
      <c r="S165" s="24"/>
      <c r="T165" s="24"/>
      <c r="V165" s="25"/>
      <c r="AA165" s="1"/>
    </row>
    <row r="166" spans="1:27" x14ac:dyDescent="0.25">
      <c r="A166" s="109" t="s">
        <v>714</v>
      </c>
      <c r="B166" s="107">
        <v>42736</v>
      </c>
      <c r="C166" s="107">
        <v>72686</v>
      </c>
      <c r="D166" s="107" t="b">
        <v>1</v>
      </c>
      <c r="E166" s="107" t="s">
        <v>715</v>
      </c>
      <c r="F166" t="s">
        <v>2482</v>
      </c>
      <c r="G166"/>
      <c r="H166"/>
      <c r="I166"/>
      <c r="J166"/>
      <c r="K166" s="76"/>
      <c r="L166"/>
      <c r="M166"/>
      <c r="N166"/>
      <c r="O166"/>
      <c r="P166" s="108">
        <v>20179</v>
      </c>
      <c r="Q166" s="24"/>
      <c r="R166" s="24"/>
      <c r="S166" s="24"/>
      <c r="T166" s="24"/>
      <c r="V166" s="25"/>
      <c r="AA166" s="1"/>
    </row>
    <row r="167" spans="1:27" x14ac:dyDescent="0.25">
      <c r="A167" s="106" t="s">
        <v>716</v>
      </c>
      <c r="B167" s="107">
        <v>42736</v>
      </c>
      <c r="C167" s="107">
        <v>72686</v>
      </c>
      <c r="D167" s="107" t="b">
        <v>1</v>
      </c>
      <c r="E167" s="107" t="s">
        <v>717</v>
      </c>
      <c r="F167" t="s">
        <v>2482</v>
      </c>
      <c r="G167"/>
      <c r="H167"/>
      <c r="I167"/>
      <c r="J167"/>
      <c r="K167" s="76"/>
      <c r="L167"/>
      <c r="M167"/>
      <c r="N167"/>
      <c r="O167"/>
      <c r="P167" s="108">
        <v>20179</v>
      </c>
      <c r="Q167" s="24"/>
      <c r="R167" s="24"/>
      <c r="S167" s="24"/>
      <c r="T167" s="24"/>
      <c r="V167" s="25"/>
      <c r="AA167" s="1"/>
    </row>
    <row r="168" spans="1:27" x14ac:dyDescent="0.25">
      <c r="A168" s="106" t="s">
        <v>718</v>
      </c>
      <c r="B168" s="107">
        <v>42736</v>
      </c>
      <c r="C168" s="107">
        <v>72686</v>
      </c>
      <c r="D168" s="107" t="b">
        <v>1</v>
      </c>
      <c r="E168" s="107" t="s">
        <v>719</v>
      </c>
      <c r="F168" t="s">
        <v>2482</v>
      </c>
      <c r="G168"/>
      <c r="H168"/>
      <c r="I168"/>
      <c r="J168"/>
      <c r="K168" s="76"/>
      <c r="L168"/>
      <c r="M168"/>
      <c r="N168"/>
      <c r="O168"/>
      <c r="P168" s="108">
        <v>20179</v>
      </c>
      <c r="Q168" s="24"/>
      <c r="R168" s="24"/>
      <c r="S168" s="24"/>
      <c r="T168" s="24"/>
      <c r="V168" s="25"/>
      <c r="AA168" s="1"/>
    </row>
    <row r="169" spans="1:27" x14ac:dyDescent="0.25">
      <c r="A169" s="106" t="s">
        <v>720</v>
      </c>
      <c r="B169" s="107">
        <v>42736</v>
      </c>
      <c r="C169" s="107">
        <v>72686</v>
      </c>
      <c r="D169" s="107" t="b">
        <v>1</v>
      </c>
      <c r="E169" s="107" t="s">
        <v>721</v>
      </c>
      <c r="F169" t="s">
        <v>2482</v>
      </c>
      <c r="G169"/>
      <c r="H169"/>
      <c r="I169"/>
      <c r="J169"/>
      <c r="K169" s="76"/>
      <c r="L169"/>
      <c r="M169"/>
      <c r="N169"/>
      <c r="O169"/>
      <c r="P169" s="108">
        <v>20179</v>
      </c>
      <c r="Q169" s="24"/>
      <c r="R169" s="24"/>
      <c r="S169" s="24"/>
      <c r="T169" s="24"/>
      <c r="V169" s="25"/>
      <c r="AA169" s="1"/>
    </row>
    <row r="170" spans="1:27" x14ac:dyDescent="0.25">
      <c r="A170" s="106" t="s">
        <v>722</v>
      </c>
      <c r="B170" s="107">
        <v>42736</v>
      </c>
      <c r="C170" s="107">
        <v>72686</v>
      </c>
      <c r="D170" s="107" t="b">
        <v>1</v>
      </c>
      <c r="E170" s="107" t="s">
        <v>723</v>
      </c>
      <c r="F170" t="s">
        <v>2482</v>
      </c>
      <c r="G170"/>
      <c r="H170"/>
      <c r="I170"/>
      <c r="J170"/>
      <c r="K170" s="76"/>
      <c r="L170"/>
      <c r="M170"/>
      <c r="N170"/>
      <c r="O170"/>
      <c r="P170" s="108">
        <v>20179</v>
      </c>
      <c r="Q170" s="24"/>
      <c r="R170" s="24"/>
      <c r="S170" s="24"/>
      <c r="T170" s="24"/>
      <c r="V170" s="25"/>
      <c r="AA170" s="1"/>
    </row>
    <row r="171" spans="1:27" x14ac:dyDescent="0.25">
      <c r="A171" s="106" t="s">
        <v>724</v>
      </c>
      <c r="B171" s="107">
        <v>42736</v>
      </c>
      <c r="C171" s="107">
        <v>72686</v>
      </c>
      <c r="D171" s="107" t="b">
        <v>1</v>
      </c>
      <c r="E171" s="107" t="s">
        <v>725</v>
      </c>
      <c r="F171" t="s">
        <v>2482</v>
      </c>
      <c r="G171"/>
      <c r="H171"/>
      <c r="I171"/>
      <c r="J171"/>
      <c r="K171" s="76"/>
      <c r="L171"/>
      <c r="M171"/>
      <c r="N171"/>
      <c r="O171"/>
      <c r="P171" s="108">
        <v>20005</v>
      </c>
      <c r="Q171" s="24"/>
      <c r="R171" s="24"/>
      <c r="S171" s="24"/>
      <c r="T171" s="24"/>
      <c r="V171" s="25"/>
      <c r="AA171" s="1"/>
    </row>
    <row r="172" spans="1:27" x14ac:dyDescent="0.25">
      <c r="A172" s="106" t="s">
        <v>726</v>
      </c>
      <c r="B172" s="107">
        <v>42736</v>
      </c>
      <c r="C172" s="107">
        <v>72686</v>
      </c>
      <c r="D172" s="107" t="b">
        <v>1</v>
      </c>
      <c r="E172" s="107" t="s">
        <v>727</v>
      </c>
      <c r="F172" t="s">
        <v>2482</v>
      </c>
      <c r="G172"/>
      <c r="H172"/>
      <c r="I172"/>
      <c r="J172"/>
      <c r="K172" s="76"/>
      <c r="L172"/>
      <c r="M172"/>
      <c r="N172"/>
      <c r="O172"/>
      <c r="P172" s="108">
        <v>20005</v>
      </c>
      <c r="Q172" s="24"/>
      <c r="R172" s="24"/>
      <c r="S172" s="24"/>
      <c r="T172" s="24"/>
      <c r="V172" s="25"/>
      <c r="AA172" s="1"/>
    </row>
    <row r="173" spans="1:27" x14ac:dyDescent="0.25">
      <c r="A173" s="106" t="s">
        <v>728</v>
      </c>
      <c r="B173" s="107">
        <v>42736</v>
      </c>
      <c r="C173" s="107">
        <v>72686</v>
      </c>
      <c r="D173" s="107" t="b">
        <v>1</v>
      </c>
      <c r="E173" s="107" t="s">
        <v>729</v>
      </c>
      <c r="F173" t="s">
        <v>2482</v>
      </c>
      <c r="G173"/>
      <c r="H173"/>
      <c r="I173"/>
      <c r="J173"/>
      <c r="K173" s="76"/>
      <c r="L173"/>
      <c r="M173"/>
      <c r="N173"/>
      <c r="O173"/>
      <c r="P173" s="108">
        <v>20005</v>
      </c>
      <c r="Q173" s="24"/>
      <c r="R173" s="24"/>
      <c r="S173" s="24"/>
      <c r="T173" s="24"/>
      <c r="V173" s="25"/>
      <c r="AA173" s="1"/>
    </row>
    <row r="174" spans="1:27" x14ac:dyDescent="0.25">
      <c r="A174" s="106" t="s">
        <v>730</v>
      </c>
      <c r="B174" s="107">
        <v>42736</v>
      </c>
      <c r="C174" s="107">
        <v>72686</v>
      </c>
      <c r="D174" s="107" t="b">
        <v>1</v>
      </c>
      <c r="E174" s="107" t="s">
        <v>731</v>
      </c>
      <c r="F174" t="s">
        <v>2482</v>
      </c>
      <c r="G174"/>
      <c r="H174"/>
      <c r="I174"/>
      <c r="J174"/>
      <c r="K174" s="76"/>
      <c r="L174"/>
      <c r="M174"/>
      <c r="N174"/>
      <c r="O174"/>
      <c r="P174" s="108">
        <v>20005</v>
      </c>
      <c r="Q174" s="24"/>
      <c r="R174" s="24"/>
      <c r="S174" s="24"/>
      <c r="T174" s="24"/>
      <c r="V174" s="25"/>
      <c r="AA174" s="1"/>
    </row>
    <row r="175" spans="1:27" x14ac:dyDescent="0.25">
      <c r="A175" s="106" t="s">
        <v>732</v>
      </c>
      <c r="B175" s="107">
        <v>42736</v>
      </c>
      <c r="C175" s="107">
        <v>72686</v>
      </c>
      <c r="D175" s="107" t="b">
        <v>1</v>
      </c>
      <c r="E175" s="107" t="s">
        <v>733</v>
      </c>
      <c r="F175" t="s">
        <v>2482</v>
      </c>
      <c r="G175"/>
      <c r="H175"/>
      <c r="I175"/>
      <c r="J175"/>
      <c r="K175" s="76"/>
      <c r="L175"/>
      <c r="M175"/>
      <c r="N175"/>
      <c r="O175"/>
      <c r="P175" s="108">
        <v>20005</v>
      </c>
      <c r="Q175" s="24"/>
      <c r="R175" s="24"/>
      <c r="S175" s="24"/>
      <c r="T175" s="24"/>
      <c r="V175" s="25"/>
      <c r="AA175" s="1"/>
    </row>
    <row r="176" spans="1:27" x14ac:dyDescent="0.25">
      <c r="A176" s="106" t="s">
        <v>734</v>
      </c>
      <c r="B176" s="107">
        <v>42736</v>
      </c>
      <c r="C176" s="107">
        <v>72686</v>
      </c>
      <c r="D176" s="107" t="b">
        <v>1</v>
      </c>
      <c r="E176" s="107" t="s">
        <v>735</v>
      </c>
      <c r="F176" t="s">
        <v>2482</v>
      </c>
      <c r="G176"/>
      <c r="H176"/>
      <c r="I176"/>
      <c r="J176"/>
      <c r="K176" s="76"/>
      <c r="L176"/>
      <c r="M176"/>
      <c r="N176"/>
      <c r="O176"/>
      <c r="P176" s="108">
        <v>20005</v>
      </c>
      <c r="Q176" s="24"/>
      <c r="R176" s="24"/>
      <c r="S176" s="24"/>
      <c r="T176" s="24"/>
      <c r="V176" s="25"/>
      <c r="AA176" s="1"/>
    </row>
    <row r="177" spans="1:27" x14ac:dyDescent="0.25">
      <c r="A177" s="106" t="s">
        <v>736</v>
      </c>
      <c r="B177" s="107">
        <v>42736</v>
      </c>
      <c r="C177" s="107">
        <v>72686</v>
      </c>
      <c r="D177" s="107" t="b">
        <v>1</v>
      </c>
      <c r="E177" s="107" t="s">
        <v>737</v>
      </c>
      <c r="F177" t="s">
        <v>2482</v>
      </c>
      <c r="G177"/>
      <c r="H177"/>
      <c r="I177"/>
      <c r="J177"/>
      <c r="K177" s="76"/>
      <c r="L177"/>
      <c r="M177"/>
      <c r="N177"/>
      <c r="O177"/>
      <c r="P177" s="108">
        <v>20005</v>
      </c>
      <c r="Q177" s="24"/>
      <c r="R177" s="24"/>
      <c r="S177" s="24"/>
      <c r="T177" s="24"/>
      <c r="V177" s="25"/>
      <c r="AA177" s="1"/>
    </row>
    <row r="178" spans="1:27" x14ac:dyDescent="0.25">
      <c r="A178" s="106" t="s">
        <v>738</v>
      </c>
      <c r="B178" s="107">
        <v>42736</v>
      </c>
      <c r="C178" s="107">
        <v>72686</v>
      </c>
      <c r="D178" s="107" t="b">
        <v>1</v>
      </c>
      <c r="E178" s="107" t="s">
        <v>739</v>
      </c>
      <c r="F178" t="s">
        <v>2482</v>
      </c>
      <c r="G178"/>
      <c r="H178"/>
      <c r="I178"/>
      <c r="J178"/>
      <c r="K178" s="76"/>
      <c r="L178"/>
      <c r="M178"/>
      <c r="N178"/>
      <c r="O178"/>
      <c r="P178" s="108">
        <v>20005</v>
      </c>
      <c r="Q178" s="24"/>
      <c r="R178" s="24"/>
      <c r="S178" s="24"/>
      <c r="T178" s="24"/>
      <c r="V178" s="25"/>
      <c r="AA178" s="1"/>
    </row>
    <row r="179" spans="1:27" x14ac:dyDescent="0.25">
      <c r="A179" s="109" t="s">
        <v>740</v>
      </c>
      <c r="B179" s="107">
        <v>42736</v>
      </c>
      <c r="C179" s="107">
        <v>72686</v>
      </c>
      <c r="D179" s="107" t="b">
        <v>1</v>
      </c>
      <c r="E179" s="107" t="s">
        <v>741</v>
      </c>
      <c r="F179" t="s">
        <v>2482</v>
      </c>
      <c r="G179"/>
      <c r="H179"/>
      <c r="I179"/>
      <c r="J179"/>
      <c r="K179" s="76"/>
      <c r="L179"/>
      <c r="M179"/>
      <c r="N179"/>
      <c r="O179"/>
      <c r="P179" s="108">
        <v>20005</v>
      </c>
      <c r="Q179" s="24"/>
      <c r="R179" s="24"/>
      <c r="S179" s="24"/>
      <c r="T179" s="24"/>
      <c r="V179" s="25"/>
      <c r="AA179" s="1"/>
    </row>
    <row r="180" spans="1:27" x14ac:dyDescent="0.25">
      <c r="A180" s="106" t="s">
        <v>742</v>
      </c>
      <c r="B180" s="107">
        <v>42736</v>
      </c>
      <c r="C180" s="107">
        <v>72686</v>
      </c>
      <c r="D180" s="107" t="b">
        <v>1</v>
      </c>
      <c r="E180" s="107" t="s">
        <v>743</v>
      </c>
      <c r="F180" t="s">
        <v>2482</v>
      </c>
      <c r="G180"/>
      <c r="H180"/>
      <c r="I180"/>
      <c r="J180"/>
      <c r="K180" s="76"/>
      <c r="L180"/>
      <c r="M180"/>
      <c r="N180"/>
      <c r="O180"/>
      <c r="P180" s="108">
        <v>20005</v>
      </c>
      <c r="Q180" s="24"/>
      <c r="R180" s="24"/>
      <c r="S180" s="24"/>
      <c r="T180" s="24"/>
      <c r="V180" s="25"/>
      <c r="AA180" s="1"/>
    </row>
    <row r="181" spans="1:27" x14ac:dyDescent="0.25">
      <c r="A181" s="106" t="s">
        <v>744</v>
      </c>
      <c r="B181" s="107">
        <v>42736</v>
      </c>
      <c r="C181" s="107">
        <v>72686</v>
      </c>
      <c r="D181" s="107" t="b">
        <v>1</v>
      </c>
      <c r="E181" s="107" t="s">
        <v>745</v>
      </c>
      <c r="F181" t="s">
        <v>2482</v>
      </c>
      <c r="G181"/>
      <c r="H181"/>
      <c r="I181"/>
      <c r="J181"/>
      <c r="K181" s="76"/>
      <c r="L181"/>
      <c r="M181"/>
      <c r="N181"/>
      <c r="O181"/>
      <c r="P181" s="108">
        <v>20005</v>
      </c>
      <c r="Q181" s="24"/>
      <c r="R181" s="24"/>
      <c r="S181" s="24"/>
      <c r="T181" s="24"/>
      <c r="V181" s="25"/>
      <c r="AA181" s="1"/>
    </row>
    <row r="182" spans="1:27" x14ac:dyDescent="0.25">
      <c r="A182" s="106" t="s">
        <v>746</v>
      </c>
      <c r="B182" s="107">
        <v>42736</v>
      </c>
      <c r="C182" s="107">
        <v>72686</v>
      </c>
      <c r="D182" s="107" t="b">
        <v>1</v>
      </c>
      <c r="E182" s="107" t="s">
        <v>747</v>
      </c>
      <c r="F182" t="s">
        <v>2482</v>
      </c>
      <c r="G182"/>
      <c r="H182"/>
      <c r="I182"/>
      <c r="J182"/>
      <c r="K182" s="76"/>
      <c r="L182"/>
      <c r="M182"/>
      <c r="N182"/>
      <c r="O182"/>
      <c r="P182" s="108">
        <v>20005</v>
      </c>
      <c r="Q182" s="24"/>
      <c r="R182" s="24"/>
      <c r="S182" s="24"/>
      <c r="T182" s="24"/>
      <c r="V182" s="25"/>
      <c r="AA182" s="1"/>
    </row>
    <row r="183" spans="1:27" x14ac:dyDescent="0.25">
      <c r="A183" s="106" t="s">
        <v>748</v>
      </c>
      <c r="B183" s="107">
        <v>42736</v>
      </c>
      <c r="C183" s="107">
        <v>72686</v>
      </c>
      <c r="D183" s="107" t="b">
        <v>1</v>
      </c>
      <c r="E183" s="107" t="s">
        <v>749</v>
      </c>
      <c r="F183" t="s">
        <v>2482</v>
      </c>
      <c r="G183"/>
      <c r="H183"/>
      <c r="I183"/>
      <c r="J183"/>
      <c r="K183" s="76"/>
      <c r="L183"/>
      <c r="M183"/>
      <c r="N183"/>
      <c r="O183"/>
      <c r="P183" s="108">
        <v>20005</v>
      </c>
      <c r="Q183" s="24"/>
      <c r="R183" s="24"/>
      <c r="S183" s="24"/>
      <c r="T183" s="24"/>
      <c r="V183" s="25"/>
      <c r="AA183" s="1"/>
    </row>
    <row r="184" spans="1:27" x14ac:dyDescent="0.25">
      <c r="A184" s="106" t="s">
        <v>750</v>
      </c>
      <c r="B184" s="107">
        <v>42736</v>
      </c>
      <c r="C184" s="107">
        <v>72686</v>
      </c>
      <c r="D184" s="107" t="b">
        <v>1</v>
      </c>
      <c r="E184" s="107" t="s">
        <v>751</v>
      </c>
      <c r="F184" t="s">
        <v>2482</v>
      </c>
      <c r="G184"/>
      <c r="H184"/>
      <c r="I184"/>
      <c r="J184"/>
      <c r="K184" s="76"/>
      <c r="L184"/>
      <c r="M184"/>
      <c r="N184"/>
      <c r="O184"/>
      <c r="P184" s="108">
        <v>20005</v>
      </c>
      <c r="Q184" s="24"/>
      <c r="R184" s="24"/>
      <c r="S184" s="24"/>
      <c r="T184" s="24"/>
      <c r="V184" s="25"/>
      <c r="AA184" s="1"/>
    </row>
    <row r="185" spans="1:27" x14ac:dyDescent="0.25">
      <c r="A185" s="106" t="s">
        <v>752</v>
      </c>
      <c r="B185" s="107">
        <v>42736</v>
      </c>
      <c r="C185" s="107">
        <v>72686</v>
      </c>
      <c r="D185" s="107" t="b">
        <v>1</v>
      </c>
      <c r="E185" s="107" t="s">
        <v>753</v>
      </c>
      <c r="F185" t="s">
        <v>2482</v>
      </c>
      <c r="G185"/>
      <c r="H185"/>
      <c r="I185"/>
      <c r="J185"/>
      <c r="K185" s="76"/>
      <c r="L185"/>
      <c r="M185"/>
      <c r="N185"/>
      <c r="O185"/>
      <c r="P185" s="108">
        <v>20005</v>
      </c>
      <c r="Q185" s="24"/>
      <c r="R185" s="24"/>
      <c r="S185" s="24"/>
      <c r="T185" s="24"/>
      <c r="V185" s="25"/>
      <c r="AA185" s="1"/>
    </row>
    <row r="186" spans="1:27" x14ac:dyDescent="0.25">
      <c r="A186" s="106" t="s">
        <v>754</v>
      </c>
      <c r="B186" s="107">
        <v>42736</v>
      </c>
      <c r="C186" s="107">
        <v>72686</v>
      </c>
      <c r="D186" s="107" t="b">
        <v>1</v>
      </c>
      <c r="E186" s="107" t="s">
        <v>755</v>
      </c>
      <c r="F186" t="s">
        <v>2482</v>
      </c>
      <c r="G186"/>
      <c r="H186"/>
      <c r="I186"/>
      <c r="J186"/>
      <c r="K186" s="76"/>
      <c r="L186"/>
      <c r="M186"/>
      <c r="N186"/>
      <c r="O186"/>
      <c r="P186" s="108">
        <v>20005</v>
      </c>
      <c r="Q186" s="24"/>
      <c r="R186" s="24"/>
      <c r="S186" s="24"/>
      <c r="T186" s="24"/>
      <c r="V186" s="25"/>
      <c r="AA186" s="1"/>
    </row>
    <row r="187" spans="1:27" x14ac:dyDescent="0.25">
      <c r="A187" s="106" t="s">
        <v>756</v>
      </c>
      <c r="B187" s="107">
        <v>42736</v>
      </c>
      <c r="C187" s="107">
        <v>72686</v>
      </c>
      <c r="D187" s="107" t="b">
        <v>1</v>
      </c>
      <c r="E187" s="107" t="s">
        <v>757</v>
      </c>
      <c r="F187" t="s">
        <v>2482</v>
      </c>
      <c r="G187"/>
      <c r="H187"/>
      <c r="I187"/>
      <c r="J187"/>
      <c r="K187" s="76"/>
      <c r="L187"/>
      <c r="M187"/>
      <c r="N187"/>
      <c r="O187"/>
      <c r="P187" s="108">
        <v>20005</v>
      </c>
      <c r="Q187" s="24"/>
      <c r="R187" s="24"/>
      <c r="S187" s="24"/>
      <c r="T187" s="24"/>
      <c r="V187" s="25"/>
      <c r="AA187" s="1"/>
    </row>
    <row r="188" spans="1:27" x14ac:dyDescent="0.25">
      <c r="A188" s="106" t="s">
        <v>758</v>
      </c>
      <c r="B188" s="107">
        <v>42736</v>
      </c>
      <c r="C188" s="107">
        <v>72686</v>
      </c>
      <c r="D188" s="107" t="b">
        <v>1</v>
      </c>
      <c r="E188" s="107" t="s">
        <v>759</v>
      </c>
      <c r="F188" t="s">
        <v>2482</v>
      </c>
      <c r="G188"/>
      <c r="H188"/>
      <c r="I188"/>
      <c r="J188"/>
      <c r="K188" s="76"/>
      <c r="L188"/>
      <c r="M188"/>
      <c r="N188"/>
      <c r="O188"/>
      <c r="P188" s="108">
        <v>20005</v>
      </c>
      <c r="Q188" s="24"/>
      <c r="R188" s="24"/>
      <c r="S188" s="24"/>
      <c r="T188" s="24"/>
      <c r="V188" s="25"/>
      <c r="AA188" s="1"/>
    </row>
    <row r="189" spans="1:27" x14ac:dyDescent="0.25">
      <c r="A189" s="106" t="s">
        <v>760</v>
      </c>
      <c r="B189" s="107">
        <v>42736</v>
      </c>
      <c r="C189" s="107">
        <v>72686</v>
      </c>
      <c r="D189" s="107" t="b">
        <v>1</v>
      </c>
      <c r="E189" s="107" t="s">
        <v>761</v>
      </c>
      <c r="F189" t="s">
        <v>2482</v>
      </c>
      <c r="G189"/>
      <c r="H189"/>
      <c r="I189"/>
      <c r="J189"/>
      <c r="K189" s="76"/>
      <c r="L189"/>
      <c r="M189"/>
      <c r="N189"/>
      <c r="O189"/>
      <c r="P189" s="108">
        <v>20005</v>
      </c>
      <c r="Q189" s="24"/>
      <c r="R189" s="24"/>
      <c r="S189" s="24"/>
      <c r="T189" s="24"/>
      <c r="V189" s="25"/>
      <c r="AA189" s="1"/>
    </row>
    <row r="190" spans="1:27" x14ac:dyDescent="0.25">
      <c r="A190" s="106" t="s">
        <v>762</v>
      </c>
      <c r="B190" s="107">
        <v>42736</v>
      </c>
      <c r="C190" s="107">
        <v>72686</v>
      </c>
      <c r="D190" s="107" t="b">
        <v>1</v>
      </c>
      <c r="E190" s="107" t="s">
        <v>763</v>
      </c>
      <c r="F190" t="s">
        <v>2482</v>
      </c>
      <c r="G190"/>
      <c r="H190"/>
      <c r="I190"/>
      <c r="J190"/>
      <c r="K190" s="76"/>
      <c r="L190"/>
      <c r="M190"/>
      <c r="N190"/>
      <c r="O190"/>
      <c r="P190" s="108">
        <v>20005</v>
      </c>
      <c r="Q190" s="24"/>
      <c r="R190" s="24"/>
      <c r="S190" s="24"/>
      <c r="T190" s="24"/>
      <c r="V190" s="25"/>
      <c r="AA190" s="1"/>
    </row>
    <row r="191" spans="1:27" x14ac:dyDescent="0.25">
      <c r="A191" s="106" t="s">
        <v>764</v>
      </c>
      <c r="B191" s="107">
        <v>42736</v>
      </c>
      <c r="C191" s="107">
        <v>72686</v>
      </c>
      <c r="D191" s="107" t="b">
        <v>1</v>
      </c>
      <c r="E191" s="107" t="s">
        <v>765</v>
      </c>
      <c r="F191" t="s">
        <v>2482</v>
      </c>
      <c r="G191"/>
      <c r="H191"/>
      <c r="I191"/>
      <c r="J191"/>
      <c r="K191" s="76"/>
      <c r="L191"/>
      <c r="M191"/>
      <c r="N191"/>
      <c r="O191"/>
      <c r="P191" s="108">
        <v>20005</v>
      </c>
      <c r="Q191" s="24"/>
      <c r="R191" s="24"/>
      <c r="S191" s="24"/>
      <c r="T191" s="24"/>
      <c r="V191" s="25"/>
      <c r="AA191" s="1"/>
    </row>
    <row r="192" spans="1:27" x14ac:dyDescent="0.25">
      <c r="A192" s="106" t="s">
        <v>766</v>
      </c>
      <c r="B192" s="107">
        <v>42736</v>
      </c>
      <c r="C192" s="107">
        <v>72686</v>
      </c>
      <c r="D192" s="107" t="b">
        <v>1</v>
      </c>
      <c r="E192" s="107" t="s">
        <v>767</v>
      </c>
      <c r="F192" t="s">
        <v>2482</v>
      </c>
      <c r="G192"/>
      <c r="H192"/>
      <c r="I192"/>
      <c r="J192"/>
      <c r="K192" s="76"/>
      <c r="L192"/>
      <c r="M192"/>
      <c r="N192"/>
      <c r="O192"/>
      <c r="P192" s="108">
        <v>20005</v>
      </c>
      <c r="Q192" s="24"/>
      <c r="R192" s="24"/>
      <c r="S192" s="24"/>
      <c r="T192" s="24"/>
      <c r="V192" s="25"/>
      <c r="AA192" s="1"/>
    </row>
    <row r="193" spans="1:27" x14ac:dyDescent="0.25">
      <c r="A193" s="106" t="s">
        <v>768</v>
      </c>
      <c r="B193" s="107">
        <v>42736</v>
      </c>
      <c r="C193" s="107">
        <v>72686</v>
      </c>
      <c r="D193" s="107" t="b">
        <v>1</v>
      </c>
      <c r="E193" s="107" t="s">
        <v>769</v>
      </c>
      <c r="F193" t="s">
        <v>2482</v>
      </c>
      <c r="G193"/>
      <c r="H193"/>
      <c r="I193"/>
      <c r="J193"/>
      <c r="K193" s="76"/>
      <c r="L193"/>
      <c r="M193"/>
      <c r="N193"/>
      <c r="O193"/>
      <c r="P193" s="108">
        <v>20005</v>
      </c>
      <c r="Q193" s="24"/>
      <c r="R193" s="24"/>
      <c r="S193" s="24"/>
      <c r="T193" s="24"/>
      <c r="V193" s="25"/>
      <c r="AA193" s="1"/>
    </row>
    <row r="194" spans="1:27" x14ac:dyDescent="0.25">
      <c r="A194" s="106" t="s">
        <v>770</v>
      </c>
      <c r="B194" s="107">
        <v>42736</v>
      </c>
      <c r="C194" s="107">
        <v>72686</v>
      </c>
      <c r="D194" s="107" t="b">
        <v>1</v>
      </c>
      <c r="E194" s="107" t="s">
        <v>771</v>
      </c>
      <c r="F194" t="s">
        <v>2482</v>
      </c>
      <c r="G194"/>
      <c r="H194"/>
      <c r="I194"/>
      <c r="J194"/>
      <c r="K194" s="76"/>
      <c r="L194"/>
      <c r="M194"/>
      <c r="N194"/>
      <c r="O194"/>
      <c r="P194" s="108">
        <v>20005</v>
      </c>
      <c r="Q194" s="24"/>
      <c r="R194" s="24"/>
      <c r="S194" s="24"/>
      <c r="T194" s="24"/>
      <c r="V194" s="25"/>
      <c r="AA194" s="1"/>
    </row>
    <row r="195" spans="1:27" x14ac:dyDescent="0.25">
      <c r="A195" s="106" t="s">
        <v>772</v>
      </c>
      <c r="B195" s="107">
        <v>42736</v>
      </c>
      <c r="C195" s="107">
        <v>72686</v>
      </c>
      <c r="D195" s="107" t="b">
        <v>1</v>
      </c>
      <c r="E195" s="107" t="s">
        <v>773</v>
      </c>
      <c r="F195" t="s">
        <v>2482</v>
      </c>
      <c r="G195"/>
      <c r="H195"/>
      <c r="I195"/>
      <c r="J195"/>
      <c r="K195" s="76"/>
      <c r="L195"/>
      <c r="M195"/>
      <c r="N195"/>
      <c r="O195"/>
      <c r="P195" s="108">
        <v>20005</v>
      </c>
      <c r="Q195" s="24"/>
      <c r="R195" s="24"/>
      <c r="S195" s="24"/>
      <c r="T195" s="24"/>
      <c r="V195" s="25"/>
      <c r="AA195" s="1"/>
    </row>
    <row r="196" spans="1:27" x14ac:dyDescent="0.25">
      <c r="A196" s="106" t="s">
        <v>774</v>
      </c>
      <c r="B196" s="107">
        <v>42736</v>
      </c>
      <c r="C196" s="107">
        <v>72686</v>
      </c>
      <c r="D196" s="107" t="b">
        <v>1</v>
      </c>
      <c r="E196" s="107" t="s">
        <v>775</v>
      </c>
      <c r="F196" t="s">
        <v>2482</v>
      </c>
      <c r="G196"/>
      <c r="H196"/>
      <c r="I196"/>
      <c r="J196"/>
      <c r="K196" s="76"/>
      <c r="L196"/>
      <c r="M196"/>
      <c r="N196"/>
      <c r="O196"/>
      <c r="P196" s="108">
        <v>20005</v>
      </c>
      <c r="Q196" s="24"/>
      <c r="R196" s="24"/>
      <c r="S196" s="24"/>
      <c r="T196" s="24"/>
      <c r="V196" s="25"/>
      <c r="AA196" s="1"/>
    </row>
    <row r="197" spans="1:27" x14ac:dyDescent="0.25">
      <c r="A197" s="106" t="s">
        <v>776</v>
      </c>
      <c r="B197" s="107">
        <v>42736</v>
      </c>
      <c r="C197" s="107">
        <v>72686</v>
      </c>
      <c r="D197" s="107" t="b">
        <v>1</v>
      </c>
      <c r="E197" s="107" t="s">
        <v>777</v>
      </c>
      <c r="F197" t="s">
        <v>2482</v>
      </c>
      <c r="G197"/>
      <c r="H197"/>
      <c r="I197"/>
      <c r="J197"/>
      <c r="K197" s="76"/>
      <c r="L197"/>
      <c r="M197"/>
      <c r="N197"/>
      <c r="O197"/>
      <c r="P197" s="108">
        <v>20005</v>
      </c>
      <c r="Q197" s="24"/>
      <c r="R197" s="24"/>
      <c r="S197" s="24"/>
      <c r="T197" s="24"/>
      <c r="V197" s="25"/>
      <c r="AA197" s="1"/>
    </row>
    <row r="198" spans="1:27" x14ac:dyDescent="0.25">
      <c r="A198" s="106" t="s">
        <v>778</v>
      </c>
      <c r="B198" s="107">
        <v>42736</v>
      </c>
      <c r="C198" s="107">
        <v>72686</v>
      </c>
      <c r="D198" s="107" t="b">
        <v>1</v>
      </c>
      <c r="E198" s="107" t="s">
        <v>779</v>
      </c>
      <c r="F198" t="s">
        <v>2482</v>
      </c>
      <c r="G198"/>
      <c r="H198"/>
      <c r="I198"/>
      <c r="J198"/>
      <c r="K198" s="76"/>
      <c r="L198"/>
      <c r="M198"/>
      <c r="N198"/>
      <c r="O198"/>
      <c r="P198" s="108">
        <v>20005</v>
      </c>
      <c r="Q198" s="24"/>
      <c r="R198" s="24"/>
      <c r="S198" s="24"/>
      <c r="T198" s="24"/>
      <c r="V198" s="25"/>
      <c r="AA198" s="1"/>
    </row>
    <row r="199" spans="1:27" x14ac:dyDescent="0.25">
      <c r="A199" s="106" t="s">
        <v>780</v>
      </c>
      <c r="B199" s="107">
        <v>42736</v>
      </c>
      <c r="C199" s="107">
        <v>72686</v>
      </c>
      <c r="D199" s="107" t="b">
        <v>1</v>
      </c>
      <c r="E199" s="107" t="s">
        <v>781</v>
      </c>
      <c r="F199" t="s">
        <v>2482</v>
      </c>
      <c r="G199"/>
      <c r="H199"/>
      <c r="I199"/>
      <c r="J199"/>
      <c r="K199" s="76"/>
      <c r="L199"/>
      <c r="M199"/>
      <c r="N199"/>
      <c r="O199"/>
      <c r="P199" s="108">
        <v>20005</v>
      </c>
      <c r="Q199" s="24"/>
      <c r="R199" s="24"/>
      <c r="S199" s="24"/>
      <c r="T199" s="24"/>
      <c r="V199" s="25"/>
      <c r="AA199" s="1"/>
    </row>
    <row r="200" spans="1:27" x14ac:dyDescent="0.25">
      <c r="A200" s="106" t="s">
        <v>782</v>
      </c>
      <c r="B200" s="107">
        <v>42736</v>
      </c>
      <c r="C200" s="107">
        <v>72686</v>
      </c>
      <c r="D200" s="107" t="b">
        <v>1</v>
      </c>
      <c r="E200" s="107" t="s">
        <v>783</v>
      </c>
      <c r="F200" t="s">
        <v>2482</v>
      </c>
      <c r="G200"/>
      <c r="H200"/>
      <c r="I200"/>
      <c r="J200"/>
      <c r="K200" s="76"/>
      <c r="L200"/>
      <c r="M200"/>
      <c r="N200"/>
      <c r="O200"/>
      <c r="P200" s="108">
        <v>20005</v>
      </c>
      <c r="Q200" s="24"/>
      <c r="R200" s="24"/>
      <c r="S200" s="24"/>
      <c r="T200" s="24"/>
      <c r="V200" s="25"/>
      <c r="AA200" s="1"/>
    </row>
    <row r="201" spans="1:27" x14ac:dyDescent="0.25">
      <c r="A201" s="106" t="s">
        <v>784</v>
      </c>
      <c r="B201" s="107">
        <v>42736</v>
      </c>
      <c r="C201" s="107">
        <v>72686</v>
      </c>
      <c r="D201" s="107" t="b">
        <v>1</v>
      </c>
      <c r="E201" s="107" t="s">
        <v>785</v>
      </c>
      <c r="F201" t="s">
        <v>2482</v>
      </c>
      <c r="G201"/>
      <c r="H201"/>
      <c r="I201"/>
      <c r="J201"/>
      <c r="K201" s="76"/>
      <c r="L201"/>
      <c r="M201"/>
      <c r="N201"/>
      <c r="O201"/>
      <c r="P201" s="108">
        <v>20005</v>
      </c>
      <c r="Q201" s="24"/>
      <c r="R201" s="24"/>
      <c r="S201" s="24"/>
      <c r="T201" s="24"/>
      <c r="V201" s="25"/>
      <c r="AA201" s="1"/>
    </row>
    <row r="202" spans="1:27" x14ac:dyDescent="0.25">
      <c r="A202" s="106" t="s">
        <v>786</v>
      </c>
      <c r="B202" s="107">
        <v>42736</v>
      </c>
      <c r="C202" s="107">
        <v>72686</v>
      </c>
      <c r="D202" s="107" t="b">
        <v>1</v>
      </c>
      <c r="E202" s="107" t="s">
        <v>787</v>
      </c>
      <c r="F202" t="s">
        <v>2482</v>
      </c>
      <c r="G202"/>
      <c r="H202"/>
      <c r="I202"/>
      <c r="J202"/>
      <c r="K202" s="76"/>
      <c r="L202"/>
      <c r="M202"/>
      <c r="N202"/>
      <c r="O202"/>
      <c r="P202" s="108">
        <v>20005</v>
      </c>
      <c r="Q202" s="24"/>
      <c r="R202" s="24"/>
      <c r="S202" s="24"/>
      <c r="T202" s="24"/>
      <c r="V202" s="25"/>
      <c r="AA202" s="1"/>
    </row>
    <row r="203" spans="1:27" x14ac:dyDescent="0.25">
      <c r="A203" s="106" t="s">
        <v>788</v>
      </c>
      <c r="B203" s="107">
        <v>42736</v>
      </c>
      <c r="C203" s="107">
        <v>72686</v>
      </c>
      <c r="D203" s="107" t="b">
        <v>1</v>
      </c>
      <c r="E203" s="107" t="s">
        <v>789</v>
      </c>
      <c r="F203" t="s">
        <v>2482</v>
      </c>
      <c r="G203"/>
      <c r="H203"/>
      <c r="I203"/>
      <c r="J203"/>
      <c r="K203" s="76"/>
      <c r="L203"/>
      <c r="M203"/>
      <c r="N203"/>
      <c r="O203"/>
      <c r="P203" s="108">
        <v>20005</v>
      </c>
      <c r="Q203" s="24"/>
      <c r="R203" s="24"/>
      <c r="S203" s="24"/>
      <c r="T203" s="24"/>
      <c r="V203" s="25"/>
      <c r="AA203" s="1"/>
    </row>
    <row r="204" spans="1:27" x14ac:dyDescent="0.25">
      <c r="A204" s="109" t="s">
        <v>790</v>
      </c>
      <c r="B204" s="107">
        <v>42736</v>
      </c>
      <c r="C204" s="107">
        <v>72686</v>
      </c>
      <c r="D204" s="107" t="b">
        <v>1</v>
      </c>
      <c r="E204" s="107" t="s">
        <v>791</v>
      </c>
      <c r="F204" t="s">
        <v>2482</v>
      </c>
      <c r="G204"/>
      <c r="H204"/>
      <c r="I204"/>
      <c r="J204"/>
      <c r="K204" s="76"/>
      <c r="L204"/>
      <c r="M204"/>
      <c r="N204"/>
      <c r="O204"/>
      <c r="P204" s="108">
        <v>20005</v>
      </c>
      <c r="Q204" s="24"/>
      <c r="R204" s="24"/>
      <c r="S204" s="24"/>
      <c r="T204" s="24"/>
      <c r="V204" s="25"/>
      <c r="AA204" s="1"/>
    </row>
    <row r="205" spans="1:27" x14ac:dyDescent="0.25">
      <c r="A205" s="106" t="s">
        <v>792</v>
      </c>
      <c r="B205" s="107">
        <v>42736</v>
      </c>
      <c r="C205" s="107">
        <v>72686</v>
      </c>
      <c r="D205" s="107" t="b">
        <v>1</v>
      </c>
      <c r="E205" s="107" t="s">
        <v>793</v>
      </c>
      <c r="F205" t="s">
        <v>2482</v>
      </c>
      <c r="G205"/>
      <c r="H205"/>
      <c r="I205"/>
      <c r="J205"/>
      <c r="K205" s="76"/>
      <c r="L205"/>
      <c r="M205"/>
      <c r="N205"/>
      <c r="O205"/>
      <c r="P205" s="108">
        <v>20005</v>
      </c>
      <c r="Q205" s="24"/>
      <c r="R205" s="24"/>
      <c r="S205" s="24"/>
      <c r="T205" s="24"/>
      <c r="V205" s="25"/>
      <c r="AA205" s="1"/>
    </row>
    <row r="206" spans="1:27" x14ac:dyDescent="0.25">
      <c r="A206" s="106" t="s">
        <v>794</v>
      </c>
      <c r="B206" s="107">
        <v>42736</v>
      </c>
      <c r="C206" s="107">
        <v>72686</v>
      </c>
      <c r="D206" s="107" t="b">
        <v>1</v>
      </c>
      <c r="E206" s="107" t="s">
        <v>795</v>
      </c>
      <c r="F206" t="s">
        <v>2482</v>
      </c>
      <c r="G206"/>
      <c r="H206"/>
      <c r="I206"/>
      <c r="J206"/>
      <c r="K206" s="76"/>
      <c r="L206"/>
      <c r="M206"/>
      <c r="N206"/>
      <c r="O206"/>
      <c r="P206" s="108">
        <v>20005</v>
      </c>
      <c r="Q206" s="24"/>
      <c r="R206" s="24"/>
      <c r="S206" s="24"/>
      <c r="T206" s="24"/>
      <c r="V206" s="25"/>
      <c r="AA206" s="1"/>
    </row>
    <row r="207" spans="1:27" x14ac:dyDescent="0.25">
      <c r="A207" s="106" t="s">
        <v>796</v>
      </c>
      <c r="B207" s="107">
        <v>42736</v>
      </c>
      <c r="C207" s="107">
        <v>72686</v>
      </c>
      <c r="D207" s="107" t="b">
        <v>1</v>
      </c>
      <c r="E207" s="107" t="s">
        <v>797</v>
      </c>
      <c r="F207" t="s">
        <v>2482</v>
      </c>
      <c r="G207"/>
      <c r="H207"/>
      <c r="I207"/>
      <c r="J207"/>
      <c r="K207" s="76"/>
      <c r="L207"/>
      <c r="M207"/>
      <c r="N207"/>
      <c r="O207"/>
      <c r="P207" s="108">
        <v>20005</v>
      </c>
      <c r="Q207" s="24"/>
      <c r="R207" s="24"/>
      <c r="S207" s="24"/>
      <c r="T207" s="24"/>
      <c r="V207" s="25"/>
      <c r="AA207" s="1"/>
    </row>
    <row r="208" spans="1:27" x14ac:dyDescent="0.25">
      <c r="A208" s="106" t="s">
        <v>798</v>
      </c>
      <c r="B208" s="107">
        <v>42736</v>
      </c>
      <c r="C208" s="107">
        <v>72686</v>
      </c>
      <c r="D208" s="107" t="b">
        <v>1</v>
      </c>
      <c r="E208" s="107" t="s">
        <v>799</v>
      </c>
      <c r="F208" t="s">
        <v>2482</v>
      </c>
      <c r="G208"/>
      <c r="H208"/>
      <c r="I208"/>
      <c r="J208"/>
      <c r="K208" s="76"/>
      <c r="L208"/>
      <c r="M208"/>
      <c r="N208"/>
      <c r="O208"/>
      <c r="P208" s="108">
        <v>20005</v>
      </c>
      <c r="Q208" s="24"/>
      <c r="R208" s="24"/>
      <c r="S208" s="24"/>
      <c r="T208" s="24"/>
      <c r="V208" s="25"/>
      <c r="AA208" s="1"/>
    </row>
    <row r="209" spans="1:27" x14ac:dyDescent="0.25">
      <c r="A209" s="106" t="s">
        <v>800</v>
      </c>
      <c r="B209" s="107">
        <v>42736</v>
      </c>
      <c r="C209" s="107">
        <v>72686</v>
      </c>
      <c r="D209" s="107" t="b">
        <v>1</v>
      </c>
      <c r="E209" s="107" t="s">
        <v>801</v>
      </c>
      <c r="F209" t="s">
        <v>2482</v>
      </c>
      <c r="G209"/>
      <c r="H209"/>
      <c r="I209"/>
      <c r="J209"/>
      <c r="K209" s="76"/>
      <c r="L209"/>
      <c r="M209"/>
      <c r="N209"/>
      <c r="O209"/>
      <c r="P209" s="108">
        <v>20005</v>
      </c>
      <c r="Q209" s="24"/>
      <c r="R209" s="24"/>
      <c r="S209" s="24"/>
      <c r="T209" s="24"/>
      <c r="V209" s="25"/>
      <c r="AA209" s="1"/>
    </row>
    <row r="210" spans="1:27" x14ac:dyDescent="0.25">
      <c r="A210" s="106" t="s">
        <v>802</v>
      </c>
      <c r="B210" s="107">
        <v>42736</v>
      </c>
      <c r="C210" s="107">
        <v>72686</v>
      </c>
      <c r="D210" s="107" t="b">
        <v>1</v>
      </c>
      <c r="E210" s="107" t="s">
        <v>803</v>
      </c>
      <c r="F210" t="s">
        <v>2482</v>
      </c>
      <c r="G210"/>
      <c r="H210"/>
      <c r="I210"/>
      <c r="J210"/>
      <c r="K210" s="76"/>
      <c r="L210"/>
      <c r="M210"/>
      <c r="N210"/>
      <c r="O210"/>
      <c r="P210" s="108">
        <v>20005</v>
      </c>
      <c r="Q210" s="24"/>
      <c r="R210" s="24"/>
      <c r="S210" s="24"/>
      <c r="T210" s="24"/>
      <c r="V210" s="25"/>
      <c r="AA210" s="1"/>
    </row>
    <row r="211" spans="1:27" x14ac:dyDescent="0.25">
      <c r="A211" s="106" t="s">
        <v>804</v>
      </c>
      <c r="B211" s="107">
        <v>42736</v>
      </c>
      <c r="C211" s="107">
        <v>72686</v>
      </c>
      <c r="D211" s="107" t="b">
        <v>1</v>
      </c>
      <c r="E211" s="107" t="s">
        <v>805</v>
      </c>
      <c r="F211" t="s">
        <v>2482</v>
      </c>
      <c r="G211"/>
      <c r="H211"/>
      <c r="I211"/>
      <c r="J211"/>
      <c r="K211" s="76"/>
      <c r="L211"/>
      <c r="M211"/>
      <c r="N211"/>
      <c r="O211"/>
      <c r="P211" s="108">
        <v>20005</v>
      </c>
      <c r="Q211" s="24"/>
      <c r="R211" s="24"/>
      <c r="S211" s="24"/>
      <c r="T211" s="24"/>
      <c r="V211" s="25"/>
      <c r="AA211" s="1"/>
    </row>
    <row r="212" spans="1:27" x14ac:dyDescent="0.25">
      <c r="A212" s="106" t="s">
        <v>806</v>
      </c>
      <c r="B212" s="107">
        <v>42736</v>
      </c>
      <c r="C212" s="107">
        <v>72686</v>
      </c>
      <c r="D212" s="107" t="b">
        <v>1</v>
      </c>
      <c r="E212" s="107" t="s">
        <v>807</v>
      </c>
      <c r="F212" t="s">
        <v>2482</v>
      </c>
      <c r="G212"/>
      <c r="H212"/>
      <c r="I212"/>
      <c r="J212"/>
      <c r="K212" s="76"/>
      <c r="L212"/>
      <c r="M212"/>
      <c r="N212"/>
      <c r="O212"/>
      <c r="P212" s="108">
        <v>20005</v>
      </c>
      <c r="Q212" s="24"/>
      <c r="R212" s="24"/>
      <c r="S212" s="24"/>
      <c r="T212" s="24"/>
      <c r="V212" s="25"/>
      <c r="AA212" s="1"/>
    </row>
    <row r="213" spans="1:27" x14ac:dyDescent="0.25">
      <c r="A213" s="106" t="s">
        <v>808</v>
      </c>
      <c r="B213" s="107">
        <v>42736</v>
      </c>
      <c r="C213" s="107">
        <v>72686</v>
      </c>
      <c r="D213" s="107" t="b">
        <v>1</v>
      </c>
      <c r="E213" s="107" t="s">
        <v>809</v>
      </c>
      <c r="F213" t="s">
        <v>2482</v>
      </c>
      <c r="G213"/>
      <c r="H213"/>
      <c r="I213"/>
      <c r="J213"/>
      <c r="K213" s="76"/>
      <c r="L213"/>
      <c r="M213"/>
      <c r="N213"/>
      <c r="O213"/>
      <c r="P213" s="108">
        <v>20005</v>
      </c>
      <c r="Q213" s="24"/>
      <c r="R213" s="24"/>
      <c r="S213" s="24"/>
      <c r="T213" s="24"/>
      <c r="V213" s="25"/>
      <c r="AA213" s="1"/>
    </row>
    <row r="214" spans="1:27" x14ac:dyDescent="0.25">
      <c r="A214" s="106" t="s">
        <v>810</v>
      </c>
      <c r="B214" s="107">
        <v>42736</v>
      </c>
      <c r="C214" s="107">
        <v>72686</v>
      </c>
      <c r="D214" s="107" t="b">
        <v>1</v>
      </c>
      <c r="E214" s="107" t="s">
        <v>811</v>
      </c>
      <c r="F214" t="s">
        <v>2482</v>
      </c>
      <c r="G214"/>
      <c r="H214"/>
      <c r="I214"/>
      <c r="J214"/>
      <c r="K214" s="76"/>
      <c r="L214"/>
      <c r="M214"/>
      <c r="N214"/>
      <c r="O214"/>
      <c r="P214" s="108">
        <v>20005</v>
      </c>
      <c r="Q214" s="24"/>
      <c r="R214" s="24"/>
      <c r="S214" s="24"/>
      <c r="T214" s="24"/>
      <c r="V214" s="25"/>
      <c r="AA214" s="1"/>
    </row>
    <row r="215" spans="1:27" x14ac:dyDescent="0.25">
      <c r="A215" s="106" t="s">
        <v>812</v>
      </c>
      <c r="B215" s="107">
        <v>42736</v>
      </c>
      <c r="C215" s="107">
        <v>72686</v>
      </c>
      <c r="D215" s="107" t="b">
        <v>1</v>
      </c>
      <c r="E215" s="107" t="s">
        <v>813</v>
      </c>
      <c r="F215" t="s">
        <v>2482</v>
      </c>
      <c r="G215"/>
      <c r="H215"/>
      <c r="I215"/>
      <c r="J215"/>
      <c r="K215" s="76"/>
      <c r="L215"/>
      <c r="M215"/>
      <c r="N215"/>
      <c r="O215"/>
      <c r="P215" s="108">
        <v>20005</v>
      </c>
      <c r="Q215" s="24"/>
      <c r="R215" s="24"/>
      <c r="S215" s="24"/>
      <c r="T215" s="24"/>
      <c r="V215" s="25"/>
      <c r="AA215" s="1"/>
    </row>
    <row r="216" spans="1:27" x14ac:dyDescent="0.25">
      <c r="A216" s="106" t="s">
        <v>814</v>
      </c>
      <c r="B216" s="107">
        <v>42736</v>
      </c>
      <c r="C216" s="107">
        <v>72686</v>
      </c>
      <c r="D216" s="107" t="b">
        <v>1</v>
      </c>
      <c r="E216" s="107" t="s">
        <v>815</v>
      </c>
      <c r="F216" t="s">
        <v>2482</v>
      </c>
      <c r="G216"/>
      <c r="H216"/>
      <c r="I216"/>
      <c r="J216"/>
      <c r="K216" s="76"/>
      <c r="L216"/>
      <c r="M216"/>
      <c r="N216"/>
      <c r="O216"/>
      <c r="P216" s="108">
        <v>20005</v>
      </c>
      <c r="Q216" s="24"/>
      <c r="R216" s="24"/>
      <c r="S216" s="24"/>
      <c r="T216" s="24"/>
      <c r="V216" s="25"/>
      <c r="AA216" s="1"/>
    </row>
    <row r="217" spans="1:27" x14ac:dyDescent="0.25">
      <c r="A217" s="106" t="s">
        <v>816</v>
      </c>
      <c r="B217" s="107">
        <v>42736</v>
      </c>
      <c r="C217" s="107">
        <v>72686</v>
      </c>
      <c r="D217" s="107" t="b">
        <v>1</v>
      </c>
      <c r="E217" s="107" t="s">
        <v>817</v>
      </c>
      <c r="F217" t="s">
        <v>2482</v>
      </c>
      <c r="G217"/>
      <c r="H217"/>
      <c r="I217"/>
      <c r="J217"/>
      <c r="K217" s="76"/>
      <c r="L217"/>
      <c r="M217"/>
      <c r="N217"/>
      <c r="O217"/>
      <c r="P217" s="108">
        <v>20005</v>
      </c>
      <c r="Q217" s="24"/>
      <c r="R217" s="24"/>
      <c r="S217" s="24"/>
      <c r="T217" s="24"/>
      <c r="V217" s="25"/>
      <c r="AA217" s="1"/>
    </row>
    <row r="218" spans="1:27" x14ac:dyDescent="0.25">
      <c r="A218" s="106" t="s">
        <v>818</v>
      </c>
      <c r="B218" s="107">
        <v>42736</v>
      </c>
      <c r="C218" s="107">
        <v>72686</v>
      </c>
      <c r="D218" s="107" t="b">
        <v>1</v>
      </c>
      <c r="E218" s="107" t="s">
        <v>819</v>
      </c>
      <c r="F218" t="s">
        <v>2482</v>
      </c>
      <c r="G218"/>
      <c r="H218"/>
      <c r="I218"/>
      <c r="J218"/>
      <c r="K218" s="76"/>
      <c r="L218"/>
      <c r="M218"/>
      <c r="N218"/>
      <c r="O218"/>
      <c r="P218" s="108">
        <v>20005</v>
      </c>
      <c r="Q218" s="24"/>
      <c r="R218" s="24"/>
      <c r="S218" s="24"/>
      <c r="T218" s="24"/>
      <c r="V218" s="25"/>
      <c r="AA218" s="1"/>
    </row>
    <row r="219" spans="1:27" x14ac:dyDescent="0.25">
      <c r="A219" s="106" t="s">
        <v>820</v>
      </c>
      <c r="B219" s="107">
        <v>42736</v>
      </c>
      <c r="C219" s="107">
        <v>72686</v>
      </c>
      <c r="D219" s="107" t="b">
        <v>1</v>
      </c>
      <c r="E219" s="107" t="s">
        <v>821</v>
      </c>
      <c r="F219" t="s">
        <v>2482</v>
      </c>
      <c r="G219"/>
      <c r="H219"/>
      <c r="I219"/>
      <c r="J219"/>
      <c r="K219" s="76"/>
      <c r="L219"/>
      <c r="M219"/>
      <c r="N219"/>
      <c r="O219"/>
      <c r="P219" s="108">
        <v>20005</v>
      </c>
      <c r="Q219" s="24"/>
      <c r="R219" s="24"/>
      <c r="S219" s="24"/>
      <c r="T219" s="24"/>
      <c r="V219" s="25"/>
      <c r="AA219" s="1"/>
    </row>
    <row r="220" spans="1:27" x14ac:dyDescent="0.25">
      <c r="A220" s="106" t="s">
        <v>822</v>
      </c>
      <c r="B220" s="107">
        <v>42736</v>
      </c>
      <c r="C220" s="107">
        <v>72686</v>
      </c>
      <c r="D220" s="107" t="b">
        <v>1</v>
      </c>
      <c r="E220" s="107" t="s">
        <v>823</v>
      </c>
      <c r="F220" t="s">
        <v>2482</v>
      </c>
      <c r="G220"/>
      <c r="H220"/>
      <c r="I220"/>
      <c r="J220"/>
      <c r="K220" s="76"/>
      <c r="L220"/>
      <c r="M220"/>
      <c r="N220"/>
      <c r="O220"/>
      <c r="P220" s="108">
        <v>20005</v>
      </c>
      <c r="Q220" s="24"/>
      <c r="R220" s="24"/>
      <c r="S220" s="24"/>
      <c r="T220" s="24"/>
      <c r="V220" s="25"/>
      <c r="AA220" s="1"/>
    </row>
    <row r="221" spans="1:27" x14ac:dyDescent="0.25">
      <c r="A221" s="106" t="s">
        <v>824</v>
      </c>
      <c r="B221" s="107">
        <v>42736</v>
      </c>
      <c r="C221" s="107">
        <v>72686</v>
      </c>
      <c r="D221" s="107" t="b">
        <v>1</v>
      </c>
      <c r="E221" s="107" t="s">
        <v>825</v>
      </c>
      <c r="F221" t="s">
        <v>2482</v>
      </c>
      <c r="G221"/>
      <c r="H221"/>
      <c r="I221"/>
      <c r="J221"/>
      <c r="K221" s="76"/>
      <c r="L221"/>
      <c r="M221"/>
      <c r="N221"/>
      <c r="O221"/>
      <c r="P221" s="108">
        <v>20005</v>
      </c>
      <c r="Q221" s="24"/>
      <c r="R221" s="24"/>
      <c r="S221" s="24"/>
      <c r="T221" s="24"/>
      <c r="V221" s="25"/>
      <c r="AA221" s="1"/>
    </row>
    <row r="222" spans="1:27" x14ac:dyDescent="0.25">
      <c r="A222" s="106" t="s">
        <v>826</v>
      </c>
      <c r="B222" s="107">
        <v>42736</v>
      </c>
      <c r="C222" s="107">
        <v>72686</v>
      </c>
      <c r="D222" s="107" t="b">
        <v>1</v>
      </c>
      <c r="E222" s="107" t="s">
        <v>827</v>
      </c>
      <c r="F222" t="s">
        <v>2482</v>
      </c>
      <c r="G222"/>
      <c r="H222"/>
      <c r="I222"/>
      <c r="J222"/>
      <c r="K222" s="76"/>
      <c r="L222"/>
      <c r="M222"/>
      <c r="N222"/>
      <c r="O222"/>
      <c r="P222" s="108">
        <v>20005</v>
      </c>
      <c r="Q222" s="24"/>
      <c r="R222" s="24"/>
      <c r="S222" s="24"/>
      <c r="T222" s="24"/>
      <c r="V222" s="25"/>
      <c r="AA222" s="1"/>
    </row>
    <row r="223" spans="1:27" x14ac:dyDescent="0.25">
      <c r="A223" s="106" t="s">
        <v>828</v>
      </c>
      <c r="B223" s="107">
        <v>42736</v>
      </c>
      <c r="C223" s="107">
        <v>72686</v>
      </c>
      <c r="D223" s="107" t="b">
        <v>1</v>
      </c>
      <c r="E223" s="107" t="s">
        <v>829</v>
      </c>
      <c r="F223" t="s">
        <v>2482</v>
      </c>
      <c r="G223"/>
      <c r="H223"/>
      <c r="I223"/>
      <c r="J223"/>
      <c r="K223" s="76"/>
      <c r="L223"/>
      <c r="M223"/>
      <c r="N223"/>
      <c r="O223"/>
      <c r="P223" s="108">
        <v>20005</v>
      </c>
      <c r="Q223" s="24"/>
      <c r="R223" s="24"/>
      <c r="S223" s="24"/>
      <c r="T223" s="24"/>
      <c r="V223" s="25"/>
      <c r="AA223" s="1"/>
    </row>
    <row r="224" spans="1:27" x14ac:dyDescent="0.25">
      <c r="A224" s="106" t="s">
        <v>830</v>
      </c>
      <c r="B224" s="107">
        <v>42736</v>
      </c>
      <c r="C224" s="107">
        <v>72686</v>
      </c>
      <c r="D224" s="107" t="b">
        <v>1</v>
      </c>
      <c r="E224" s="107" t="s">
        <v>831</v>
      </c>
      <c r="F224" t="s">
        <v>2482</v>
      </c>
      <c r="G224"/>
      <c r="H224"/>
      <c r="I224"/>
      <c r="J224"/>
      <c r="K224" s="76"/>
      <c r="L224"/>
      <c r="M224"/>
      <c r="N224"/>
      <c r="O224"/>
      <c r="P224" s="108">
        <v>20005</v>
      </c>
      <c r="Q224" s="24"/>
      <c r="R224" s="24"/>
      <c r="S224" s="24"/>
      <c r="T224" s="24"/>
      <c r="V224" s="25"/>
      <c r="AA224" s="1"/>
    </row>
    <row r="225" spans="1:27" x14ac:dyDescent="0.25">
      <c r="A225" s="106" t="s">
        <v>832</v>
      </c>
      <c r="B225" s="107">
        <v>42736</v>
      </c>
      <c r="C225" s="107">
        <v>72686</v>
      </c>
      <c r="D225" s="107" t="b">
        <v>1</v>
      </c>
      <c r="E225" s="107" t="s">
        <v>833</v>
      </c>
      <c r="F225" t="s">
        <v>2482</v>
      </c>
      <c r="G225"/>
      <c r="H225"/>
      <c r="I225"/>
      <c r="J225"/>
      <c r="K225" s="76"/>
      <c r="L225"/>
      <c r="M225"/>
      <c r="N225"/>
      <c r="O225"/>
      <c r="P225" s="108">
        <v>20005</v>
      </c>
      <c r="Q225" s="24"/>
      <c r="R225" s="24"/>
      <c r="S225" s="24"/>
      <c r="T225" s="24"/>
      <c r="V225" s="25"/>
      <c r="AA225" s="1"/>
    </row>
    <row r="226" spans="1:27" x14ac:dyDescent="0.25">
      <c r="A226" s="106" t="s">
        <v>834</v>
      </c>
      <c r="B226" s="107">
        <v>42736</v>
      </c>
      <c r="C226" s="107">
        <v>72686</v>
      </c>
      <c r="D226" s="107" t="b">
        <v>1</v>
      </c>
      <c r="E226" s="107" t="s">
        <v>835</v>
      </c>
      <c r="F226" t="s">
        <v>2482</v>
      </c>
      <c r="G226"/>
      <c r="H226"/>
      <c r="I226"/>
      <c r="J226"/>
      <c r="K226" s="76"/>
      <c r="L226"/>
      <c r="M226"/>
      <c r="N226"/>
      <c r="O226"/>
      <c r="P226" s="108">
        <v>20005</v>
      </c>
      <c r="Q226" s="24"/>
      <c r="R226" s="24"/>
      <c r="S226" s="24"/>
      <c r="T226" s="24"/>
      <c r="V226" s="25"/>
      <c r="AA226" s="1"/>
    </row>
    <row r="227" spans="1:27" x14ac:dyDescent="0.25">
      <c r="A227" s="106" t="s">
        <v>836</v>
      </c>
      <c r="B227" s="107">
        <v>42736</v>
      </c>
      <c r="C227" s="107">
        <v>72686</v>
      </c>
      <c r="D227" s="107" t="b">
        <v>1</v>
      </c>
      <c r="E227" s="107" t="s">
        <v>837</v>
      </c>
      <c r="F227" t="s">
        <v>2482</v>
      </c>
      <c r="G227"/>
      <c r="H227"/>
      <c r="I227"/>
      <c r="J227"/>
      <c r="K227" s="76"/>
      <c r="L227"/>
      <c r="M227"/>
      <c r="N227"/>
      <c r="O227"/>
      <c r="P227" s="108">
        <v>20005</v>
      </c>
      <c r="Q227" s="24"/>
      <c r="R227" s="24"/>
      <c r="S227" s="24"/>
      <c r="T227" s="24"/>
      <c r="V227" s="25"/>
      <c r="AA227" s="1"/>
    </row>
    <row r="228" spans="1:27" x14ac:dyDescent="0.25">
      <c r="A228" s="106" t="s">
        <v>838</v>
      </c>
      <c r="B228" s="107">
        <v>42736</v>
      </c>
      <c r="C228" s="107">
        <v>72686</v>
      </c>
      <c r="D228" s="107" t="b">
        <v>1</v>
      </c>
      <c r="E228" s="107" t="s">
        <v>839</v>
      </c>
      <c r="F228" t="s">
        <v>2482</v>
      </c>
      <c r="G228"/>
      <c r="H228"/>
      <c r="I228"/>
      <c r="J228"/>
      <c r="K228" s="76"/>
      <c r="L228"/>
      <c r="M228"/>
      <c r="N228"/>
      <c r="O228"/>
      <c r="P228" s="108">
        <v>20005</v>
      </c>
      <c r="Q228" s="24"/>
      <c r="R228" s="24"/>
      <c r="S228" s="24"/>
      <c r="T228" s="24"/>
      <c r="V228" s="25"/>
      <c r="AA228" s="1"/>
    </row>
    <row r="229" spans="1:27" x14ac:dyDescent="0.25">
      <c r="A229" s="106" t="s">
        <v>840</v>
      </c>
      <c r="B229" s="107">
        <v>42736</v>
      </c>
      <c r="C229" s="107">
        <v>72686</v>
      </c>
      <c r="D229" s="107" t="b">
        <v>1</v>
      </c>
      <c r="E229" s="107" t="s">
        <v>841</v>
      </c>
      <c r="F229" t="s">
        <v>2482</v>
      </c>
      <c r="G229"/>
      <c r="H229"/>
      <c r="I229"/>
      <c r="J229"/>
      <c r="K229" s="76"/>
      <c r="L229"/>
      <c r="M229"/>
      <c r="N229"/>
      <c r="O229"/>
      <c r="P229" s="108">
        <v>20005</v>
      </c>
      <c r="Q229" s="24"/>
      <c r="R229" s="24"/>
      <c r="S229" s="24"/>
      <c r="T229" s="24"/>
      <c r="V229" s="25"/>
      <c r="AA229" s="1"/>
    </row>
    <row r="230" spans="1:27" x14ac:dyDescent="0.25">
      <c r="A230" s="106" t="s">
        <v>842</v>
      </c>
      <c r="B230" s="107">
        <v>42736</v>
      </c>
      <c r="C230" s="107">
        <v>72686</v>
      </c>
      <c r="D230" s="107" t="b">
        <v>1</v>
      </c>
      <c r="E230" s="107" t="s">
        <v>843</v>
      </c>
      <c r="F230" t="s">
        <v>2482</v>
      </c>
      <c r="G230"/>
      <c r="H230"/>
      <c r="I230"/>
      <c r="J230"/>
      <c r="K230" s="76"/>
      <c r="L230"/>
      <c r="M230"/>
      <c r="N230"/>
      <c r="O230"/>
      <c r="P230" s="108">
        <v>20005</v>
      </c>
      <c r="Q230" s="24"/>
      <c r="R230" s="24"/>
      <c r="S230" s="24"/>
      <c r="T230" s="24"/>
      <c r="V230" s="25"/>
      <c r="AA230" s="1"/>
    </row>
    <row r="231" spans="1:27" x14ac:dyDescent="0.25">
      <c r="A231" s="106" t="s">
        <v>844</v>
      </c>
      <c r="B231" s="107">
        <v>42736</v>
      </c>
      <c r="C231" s="107">
        <v>72686</v>
      </c>
      <c r="D231" s="107" t="b">
        <v>1</v>
      </c>
      <c r="E231" s="107" t="s">
        <v>845</v>
      </c>
      <c r="F231" t="s">
        <v>2482</v>
      </c>
      <c r="G231"/>
      <c r="H231"/>
      <c r="I231"/>
      <c r="J231"/>
      <c r="K231" s="76"/>
      <c r="L231"/>
      <c r="M231"/>
      <c r="N231"/>
      <c r="O231"/>
      <c r="P231" s="108">
        <v>20005</v>
      </c>
      <c r="Q231" s="24"/>
      <c r="R231" s="24"/>
      <c r="S231" s="24"/>
      <c r="T231" s="24"/>
      <c r="V231" s="25"/>
      <c r="AA231" s="1"/>
    </row>
    <row r="232" spans="1:27" x14ac:dyDescent="0.25">
      <c r="A232" s="106" t="s">
        <v>846</v>
      </c>
      <c r="B232" s="107">
        <v>42736</v>
      </c>
      <c r="C232" s="107">
        <v>72686</v>
      </c>
      <c r="D232" s="107" t="b">
        <v>1</v>
      </c>
      <c r="E232" s="107" t="s">
        <v>847</v>
      </c>
      <c r="F232" t="s">
        <v>2482</v>
      </c>
      <c r="G232"/>
      <c r="H232"/>
      <c r="I232"/>
      <c r="J232"/>
      <c r="K232" s="76"/>
      <c r="L232"/>
      <c r="M232"/>
      <c r="N232"/>
      <c r="O232"/>
      <c r="P232" s="108">
        <v>20005</v>
      </c>
      <c r="Q232" s="24"/>
      <c r="R232" s="24"/>
      <c r="S232" s="24"/>
      <c r="T232" s="24"/>
      <c r="V232" s="25"/>
      <c r="AA232" s="1"/>
    </row>
    <row r="233" spans="1:27" x14ac:dyDescent="0.25">
      <c r="A233" s="106" t="s">
        <v>848</v>
      </c>
      <c r="B233" s="107">
        <v>42736</v>
      </c>
      <c r="C233" s="107">
        <v>72686</v>
      </c>
      <c r="D233" s="107" t="b">
        <v>1</v>
      </c>
      <c r="E233" s="107" t="s">
        <v>849</v>
      </c>
      <c r="F233" t="s">
        <v>2482</v>
      </c>
      <c r="G233"/>
      <c r="H233"/>
      <c r="I233"/>
      <c r="J233"/>
      <c r="K233" s="76"/>
      <c r="L233"/>
      <c r="M233"/>
      <c r="N233"/>
      <c r="O233"/>
      <c r="P233" s="108">
        <v>20005</v>
      </c>
      <c r="Q233" s="24"/>
      <c r="R233" s="24"/>
      <c r="S233" s="24"/>
      <c r="T233" s="24"/>
      <c r="V233" s="25"/>
      <c r="AA233" s="1"/>
    </row>
    <row r="234" spans="1:27" x14ac:dyDescent="0.25">
      <c r="A234" s="106" t="s">
        <v>850</v>
      </c>
      <c r="B234" s="107">
        <v>42736</v>
      </c>
      <c r="C234" s="107">
        <v>72686</v>
      </c>
      <c r="D234" s="107" t="b">
        <v>1</v>
      </c>
      <c r="E234" s="107" t="s">
        <v>851</v>
      </c>
      <c r="F234" t="s">
        <v>2482</v>
      </c>
      <c r="G234"/>
      <c r="H234"/>
      <c r="I234"/>
      <c r="J234"/>
      <c r="K234" s="76"/>
      <c r="L234"/>
      <c r="M234"/>
      <c r="N234"/>
      <c r="O234"/>
      <c r="P234" s="108">
        <v>20005</v>
      </c>
      <c r="Q234" s="24"/>
      <c r="R234" s="24"/>
      <c r="S234" s="24"/>
      <c r="T234" s="24"/>
      <c r="V234" s="25"/>
      <c r="AA234" s="1"/>
    </row>
    <row r="235" spans="1:27" x14ac:dyDescent="0.25">
      <c r="A235" s="106" t="s">
        <v>852</v>
      </c>
      <c r="B235" s="107">
        <v>42736</v>
      </c>
      <c r="C235" s="107">
        <v>72686</v>
      </c>
      <c r="D235" s="107" t="b">
        <v>1</v>
      </c>
      <c r="E235" s="107" t="s">
        <v>853</v>
      </c>
      <c r="F235" t="s">
        <v>2482</v>
      </c>
      <c r="G235"/>
      <c r="H235"/>
      <c r="I235"/>
      <c r="J235"/>
      <c r="K235" s="76"/>
      <c r="L235"/>
      <c r="M235"/>
      <c r="N235"/>
      <c r="O235"/>
      <c r="P235" s="108">
        <v>20005</v>
      </c>
      <c r="Q235" s="24"/>
      <c r="R235" s="24"/>
      <c r="S235" s="24"/>
      <c r="T235" s="24"/>
      <c r="V235" s="25"/>
      <c r="AA235" s="1"/>
    </row>
    <row r="236" spans="1:27" x14ac:dyDescent="0.25">
      <c r="A236" s="106" t="s">
        <v>854</v>
      </c>
      <c r="B236" s="107">
        <v>42736</v>
      </c>
      <c r="C236" s="107">
        <v>72686</v>
      </c>
      <c r="D236" s="107" t="b">
        <v>1</v>
      </c>
      <c r="E236" s="107" t="s">
        <v>855</v>
      </c>
      <c r="F236" t="s">
        <v>2482</v>
      </c>
      <c r="G236"/>
      <c r="H236"/>
      <c r="I236"/>
      <c r="J236"/>
      <c r="K236" s="110"/>
      <c r="L236"/>
      <c r="M236"/>
      <c r="N236"/>
      <c r="O236"/>
      <c r="P236" s="108">
        <v>20005</v>
      </c>
      <c r="Q236" s="24"/>
      <c r="R236" s="24"/>
      <c r="S236" s="24"/>
      <c r="T236" s="24"/>
      <c r="V236" s="25"/>
      <c r="AA236" s="1"/>
    </row>
    <row r="237" spans="1:27" x14ac:dyDescent="0.25">
      <c r="A237" s="106" t="s">
        <v>856</v>
      </c>
      <c r="B237" s="107">
        <v>42736</v>
      </c>
      <c r="C237" s="107">
        <v>72686</v>
      </c>
      <c r="D237" s="107" t="b">
        <v>1</v>
      </c>
      <c r="E237" s="107" t="s">
        <v>857</v>
      </c>
      <c r="F237" t="s">
        <v>2482</v>
      </c>
      <c r="G237"/>
      <c r="H237"/>
      <c r="I237"/>
      <c r="J237"/>
      <c r="K237" s="76"/>
      <c r="L237"/>
      <c r="M237"/>
      <c r="N237"/>
      <c r="O237"/>
      <c r="P237" s="108">
        <v>20005</v>
      </c>
      <c r="Q237" s="24"/>
      <c r="R237" s="24"/>
      <c r="S237" s="24"/>
      <c r="T237" s="24"/>
      <c r="V237" s="25"/>
      <c r="AA237" s="1"/>
    </row>
    <row r="238" spans="1:27" x14ac:dyDescent="0.25">
      <c r="A238" s="106" t="s">
        <v>858</v>
      </c>
      <c r="B238" s="107">
        <v>42736</v>
      </c>
      <c r="C238" s="107">
        <v>72686</v>
      </c>
      <c r="D238" s="107" t="b">
        <v>1</v>
      </c>
      <c r="E238" s="107" t="s">
        <v>859</v>
      </c>
      <c r="F238" t="s">
        <v>2482</v>
      </c>
      <c r="G238"/>
      <c r="H238"/>
      <c r="I238"/>
      <c r="J238"/>
      <c r="K238" s="76"/>
      <c r="L238"/>
      <c r="M238"/>
      <c r="N238"/>
      <c r="O238"/>
      <c r="P238" s="108">
        <v>20005</v>
      </c>
      <c r="Q238" s="24"/>
      <c r="R238" s="24"/>
      <c r="S238" s="24"/>
      <c r="T238" s="24"/>
      <c r="V238" s="25"/>
      <c r="AA238" s="1"/>
    </row>
    <row r="239" spans="1:27" x14ac:dyDescent="0.25">
      <c r="A239" s="106" t="s">
        <v>860</v>
      </c>
      <c r="B239" s="107">
        <v>42736</v>
      </c>
      <c r="C239" s="107">
        <v>72686</v>
      </c>
      <c r="D239" s="107" t="b">
        <v>1</v>
      </c>
      <c r="E239" s="107" t="s">
        <v>861</v>
      </c>
      <c r="F239" t="s">
        <v>2482</v>
      </c>
      <c r="G239"/>
      <c r="H239"/>
      <c r="I239"/>
      <c r="J239"/>
      <c r="K239" s="76"/>
      <c r="L239"/>
      <c r="M239"/>
      <c r="N239"/>
      <c r="O239"/>
      <c r="P239" s="108">
        <v>20005</v>
      </c>
      <c r="Q239" s="24"/>
      <c r="R239" s="24"/>
      <c r="S239" s="24"/>
      <c r="T239" s="24"/>
      <c r="V239" s="25"/>
      <c r="AA239" s="1"/>
    </row>
    <row r="240" spans="1:27" x14ac:dyDescent="0.25">
      <c r="A240" s="106" t="s">
        <v>862</v>
      </c>
      <c r="B240" s="107">
        <v>42736</v>
      </c>
      <c r="C240" s="107">
        <v>72686</v>
      </c>
      <c r="D240" s="107" t="b">
        <v>1</v>
      </c>
      <c r="E240" s="107" t="s">
        <v>863</v>
      </c>
      <c r="F240" t="s">
        <v>2482</v>
      </c>
      <c r="G240"/>
      <c r="H240"/>
      <c r="I240"/>
      <c r="J240"/>
      <c r="K240" s="76"/>
      <c r="L240"/>
      <c r="M240"/>
      <c r="N240"/>
      <c r="O240"/>
      <c r="P240" s="108">
        <v>20005</v>
      </c>
      <c r="Q240" s="24"/>
      <c r="R240" s="24"/>
      <c r="S240" s="24"/>
      <c r="T240" s="24"/>
      <c r="V240" s="25"/>
      <c r="AA240" s="1"/>
    </row>
    <row r="241" spans="1:27" x14ac:dyDescent="0.25">
      <c r="A241" s="106" t="s">
        <v>864</v>
      </c>
      <c r="B241" s="107">
        <v>42736</v>
      </c>
      <c r="C241" s="107">
        <v>72686</v>
      </c>
      <c r="D241" s="107" t="b">
        <v>1</v>
      </c>
      <c r="E241" s="107" t="s">
        <v>865</v>
      </c>
      <c r="F241" t="s">
        <v>2482</v>
      </c>
      <c r="G241"/>
      <c r="H241"/>
      <c r="I241"/>
      <c r="J241"/>
      <c r="K241" s="76"/>
      <c r="L241"/>
      <c r="M241"/>
      <c r="N241"/>
      <c r="O241"/>
      <c r="P241" s="108">
        <v>20005</v>
      </c>
      <c r="Q241" s="24"/>
      <c r="R241" s="24"/>
      <c r="S241" s="24"/>
      <c r="T241" s="24"/>
      <c r="V241" s="25"/>
      <c r="AA241" s="1"/>
    </row>
    <row r="242" spans="1:27" x14ac:dyDescent="0.25">
      <c r="A242" s="109" t="s">
        <v>866</v>
      </c>
      <c r="B242" s="107">
        <v>42736</v>
      </c>
      <c r="C242" s="107">
        <v>72686</v>
      </c>
      <c r="D242" s="107" t="b">
        <v>1</v>
      </c>
      <c r="E242" s="107" t="s">
        <v>867</v>
      </c>
      <c r="F242" t="s">
        <v>2482</v>
      </c>
      <c r="G242"/>
      <c r="H242"/>
      <c r="I242"/>
      <c r="J242"/>
      <c r="K242" s="76"/>
      <c r="L242"/>
      <c r="M242"/>
      <c r="N242"/>
      <c r="O242"/>
      <c r="P242" s="108">
        <v>20005</v>
      </c>
      <c r="Q242" s="24"/>
      <c r="R242" s="24"/>
      <c r="S242" s="24"/>
      <c r="T242" s="24"/>
      <c r="V242" s="25"/>
      <c r="AA242" s="1"/>
    </row>
    <row r="243" spans="1:27" x14ac:dyDescent="0.25">
      <c r="A243" s="106" t="s">
        <v>868</v>
      </c>
      <c r="B243" s="107">
        <v>42736</v>
      </c>
      <c r="C243" s="107">
        <v>72686</v>
      </c>
      <c r="D243" s="107" t="b">
        <v>1</v>
      </c>
      <c r="E243" s="107" t="s">
        <v>869</v>
      </c>
      <c r="F243" t="s">
        <v>2482</v>
      </c>
      <c r="G243"/>
      <c r="H243"/>
      <c r="I243"/>
      <c r="J243"/>
      <c r="K243" s="76"/>
      <c r="L243"/>
      <c r="M243"/>
      <c r="N243"/>
      <c r="O243"/>
      <c r="P243" s="108">
        <v>20005</v>
      </c>
      <c r="Q243" s="24"/>
      <c r="R243" s="24"/>
      <c r="S243" s="24"/>
      <c r="T243" s="24"/>
      <c r="V243" s="25"/>
      <c r="AA243" s="1"/>
    </row>
    <row r="244" spans="1:27" x14ac:dyDescent="0.25">
      <c r="A244" s="106" t="s">
        <v>870</v>
      </c>
      <c r="B244" s="107">
        <v>42736</v>
      </c>
      <c r="C244" s="107">
        <v>72686</v>
      </c>
      <c r="D244" s="107" t="b">
        <v>1</v>
      </c>
      <c r="E244" s="107" t="s">
        <v>871</v>
      </c>
      <c r="F244" t="s">
        <v>2482</v>
      </c>
      <c r="G244"/>
      <c r="H244"/>
      <c r="I244"/>
      <c r="J244"/>
      <c r="K244" s="76"/>
      <c r="L244"/>
      <c r="M244"/>
      <c r="N244"/>
      <c r="O244"/>
      <c r="P244" s="108">
        <v>20005</v>
      </c>
      <c r="Q244" s="24"/>
      <c r="R244" s="24"/>
      <c r="S244" s="24"/>
      <c r="T244" s="24"/>
      <c r="V244" s="25"/>
      <c r="AA244" s="1"/>
    </row>
    <row r="245" spans="1:27" x14ac:dyDescent="0.25">
      <c r="A245" s="106" t="s">
        <v>872</v>
      </c>
      <c r="B245" s="107">
        <v>42736</v>
      </c>
      <c r="C245" s="107">
        <v>72686</v>
      </c>
      <c r="D245" s="107" t="b">
        <v>1</v>
      </c>
      <c r="E245" s="107" t="s">
        <v>873</v>
      </c>
      <c r="F245" t="s">
        <v>2482</v>
      </c>
      <c r="G245"/>
      <c r="H245"/>
      <c r="I245"/>
      <c r="J245"/>
      <c r="K245" s="76"/>
      <c r="L245"/>
      <c r="M245"/>
      <c r="N245"/>
      <c r="O245"/>
      <c r="P245" s="108">
        <v>20005</v>
      </c>
      <c r="Q245" s="24"/>
      <c r="R245" s="24"/>
      <c r="S245" s="24"/>
      <c r="T245" s="24"/>
      <c r="V245" s="25"/>
      <c r="AA245" s="1"/>
    </row>
    <row r="246" spans="1:27" x14ac:dyDescent="0.25">
      <c r="A246" s="106" t="s">
        <v>874</v>
      </c>
      <c r="B246" s="107">
        <v>42736</v>
      </c>
      <c r="C246" s="107">
        <v>72686</v>
      </c>
      <c r="D246" s="107" t="b">
        <v>1</v>
      </c>
      <c r="E246" s="107" t="s">
        <v>875</v>
      </c>
      <c r="F246" t="s">
        <v>2482</v>
      </c>
      <c r="G246"/>
      <c r="H246"/>
      <c r="I246"/>
      <c r="J246"/>
      <c r="K246" s="76"/>
      <c r="L246"/>
      <c r="M246"/>
      <c r="N246"/>
      <c r="O246"/>
      <c r="P246" s="108">
        <v>20005</v>
      </c>
      <c r="Q246" s="24"/>
      <c r="R246" s="24"/>
      <c r="S246" s="24"/>
      <c r="T246" s="24"/>
      <c r="V246" s="25"/>
      <c r="AA246" s="1"/>
    </row>
    <row r="247" spans="1:27" x14ac:dyDescent="0.25">
      <c r="A247" s="106" t="s">
        <v>876</v>
      </c>
      <c r="B247" s="107">
        <v>42736</v>
      </c>
      <c r="C247" s="107">
        <v>72686</v>
      </c>
      <c r="D247" s="107" t="b">
        <v>1</v>
      </c>
      <c r="E247" s="107" t="s">
        <v>877</v>
      </c>
      <c r="F247" t="s">
        <v>2482</v>
      </c>
      <c r="G247"/>
      <c r="H247"/>
      <c r="I247"/>
      <c r="J247"/>
      <c r="K247" s="76"/>
      <c r="L247"/>
      <c r="M247"/>
      <c r="N247"/>
      <c r="O247"/>
      <c r="P247" s="108">
        <v>20005</v>
      </c>
      <c r="Q247" s="24"/>
      <c r="R247" s="24"/>
      <c r="S247" s="24"/>
      <c r="T247" s="24"/>
      <c r="V247" s="25"/>
      <c r="AA247" s="1"/>
    </row>
    <row r="248" spans="1:27" x14ac:dyDescent="0.25">
      <c r="A248" s="106" t="s">
        <v>878</v>
      </c>
      <c r="B248" s="107">
        <v>42736</v>
      </c>
      <c r="C248" s="107">
        <v>72686</v>
      </c>
      <c r="D248" s="107" t="b">
        <v>1</v>
      </c>
      <c r="E248" s="107" t="s">
        <v>879</v>
      </c>
      <c r="F248" t="s">
        <v>2482</v>
      </c>
      <c r="G248"/>
      <c r="H248"/>
      <c r="I248"/>
      <c r="J248"/>
      <c r="K248" s="76"/>
      <c r="L248"/>
      <c r="M248"/>
      <c r="N248"/>
      <c r="O248"/>
      <c r="P248" s="108">
        <v>20005</v>
      </c>
      <c r="Q248" s="24"/>
      <c r="R248" s="24"/>
      <c r="S248" s="24"/>
      <c r="T248" s="24"/>
      <c r="V248" s="25"/>
      <c r="AA248" s="1"/>
    </row>
    <row r="249" spans="1:27" x14ac:dyDescent="0.25">
      <c r="A249" s="109" t="s">
        <v>880</v>
      </c>
      <c r="B249" s="107">
        <v>42736</v>
      </c>
      <c r="C249" s="107">
        <v>72686</v>
      </c>
      <c r="D249" s="107" t="b">
        <v>1</v>
      </c>
      <c r="E249" s="107" t="s">
        <v>881</v>
      </c>
      <c r="F249" t="s">
        <v>2482</v>
      </c>
      <c r="G249"/>
      <c r="H249"/>
      <c r="I249"/>
      <c r="J249"/>
      <c r="K249" s="76"/>
      <c r="L249"/>
      <c r="M249"/>
      <c r="N249"/>
      <c r="O249"/>
      <c r="P249" s="108">
        <v>20005</v>
      </c>
      <c r="Q249" s="24"/>
      <c r="R249" s="24"/>
      <c r="S249" s="24"/>
      <c r="T249" s="24"/>
      <c r="V249" s="25"/>
      <c r="AA249" s="1"/>
    </row>
    <row r="250" spans="1:27" x14ac:dyDescent="0.25">
      <c r="A250" s="106" t="s">
        <v>882</v>
      </c>
      <c r="B250" s="107">
        <v>42736</v>
      </c>
      <c r="C250" s="107">
        <v>72686</v>
      </c>
      <c r="D250" s="107" t="b">
        <v>1</v>
      </c>
      <c r="E250" s="107" t="s">
        <v>883</v>
      </c>
      <c r="F250" t="s">
        <v>2482</v>
      </c>
      <c r="G250"/>
      <c r="H250"/>
      <c r="I250"/>
      <c r="J250"/>
      <c r="K250" s="76"/>
      <c r="L250"/>
      <c r="M250"/>
      <c r="N250"/>
      <c r="O250"/>
      <c r="P250" s="108">
        <v>20005</v>
      </c>
      <c r="Q250" s="24"/>
      <c r="R250" s="24"/>
      <c r="S250" s="24"/>
      <c r="T250" s="24"/>
      <c r="V250" s="25"/>
      <c r="AA250" s="1"/>
    </row>
    <row r="251" spans="1:27" x14ac:dyDescent="0.25">
      <c r="A251" s="106" t="s">
        <v>884</v>
      </c>
      <c r="B251" s="107">
        <v>42736</v>
      </c>
      <c r="C251" s="107">
        <v>72686</v>
      </c>
      <c r="D251" s="107" t="b">
        <v>1</v>
      </c>
      <c r="E251" s="107" t="s">
        <v>885</v>
      </c>
      <c r="F251" t="s">
        <v>2482</v>
      </c>
      <c r="G251"/>
      <c r="H251"/>
      <c r="I251"/>
      <c r="J251"/>
      <c r="K251" s="76"/>
      <c r="L251"/>
      <c r="M251"/>
      <c r="N251"/>
      <c r="O251"/>
      <c r="P251" s="108">
        <v>20005</v>
      </c>
      <c r="Q251" s="24"/>
      <c r="R251" s="24"/>
      <c r="S251" s="24"/>
      <c r="T251" s="24"/>
      <c r="V251" s="25"/>
      <c r="AA251" s="1"/>
    </row>
    <row r="252" spans="1:27" x14ac:dyDescent="0.25">
      <c r="A252" s="106" t="s">
        <v>886</v>
      </c>
      <c r="B252" s="107">
        <v>42736</v>
      </c>
      <c r="C252" s="107">
        <v>72686</v>
      </c>
      <c r="D252" s="107" t="b">
        <v>1</v>
      </c>
      <c r="E252" s="107" t="s">
        <v>887</v>
      </c>
      <c r="F252" t="s">
        <v>2482</v>
      </c>
      <c r="G252"/>
      <c r="H252"/>
      <c r="I252"/>
      <c r="J252"/>
      <c r="K252" s="76"/>
      <c r="L252"/>
      <c r="M252"/>
      <c r="N252"/>
      <c r="O252"/>
      <c r="P252" s="108">
        <v>20005</v>
      </c>
      <c r="Q252" s="24"/>
      <c r="R252" s="24"/>
      <c r="S252" s="24"/>
      <c r="T252" s="24"/>
      <c r="V252" s="25"/>
      <c r="AA252" s="1"/>
    </row>
    <row r="253" spans="1:27" x14ac:dyDescent="0.25">
      <c r="A253" s="109" t="s">
        <v>888</v>
      </c>
      <c r="B253" s="107">
        <v>42736</v>
      </c>
      <c r="C253" s="107">
        <v>72686</v>
      </c>
      <c r="D253" s="107" t="b">
        <v>1</v>
      </c>
      <c r="E253" s="107" t="s">
        <v>889</v>
      </c>
      <c r="F253" t="s">
        <v>2482</v>
      </c>
      <c r="G253"/>
      <c r="H253"/>
      <c r="I253"/>
      <c r="J253"/>
      <c r="K253" s="76"/>
      <c r="L253"/>
      <c r="M253"/>
      <c r="N253"/>
      <c r="O253"/>
      <c r="P253" s="108">
        <v>20005</v>
      </c>
      <c r="Q253" s="24"/>
      <c r="R253" s="24"/>
      <c r="S253" s="24"/>
      <c r="T253" s="24"/>
      <c r="V253" s="25"/>
      <c r="AA253" s="1"/>
    </row>
    <row r="254" spans="1:27" x14ac:dyDescent="0.25">
      <c r="A254" s="109" t="s">
        <v>890</v>
      </c>
      <c r="B254" s="107">
        <v>42736</v>
      </c>
      <c r="C254" s="107">
        <v>72686</v>
      </c>
      <c r="D254" s="107" t="b">
        <v>1</v>
      </c>
      <c r="E254" s="107" t="s">
        <v>891</v>
      </c>
      <c r="F254" t="s">
        <v>2482</v>
      </c>
      <c r="G254"/>
      <c r="H254"/>
      <c r="I254"/>
      <c r="J254"/>
      <c r="K254" s="76"/>
      <c r="L254"/>
      <c r="M254"/>
      <c r="N254"/>
      <c r="O254"/>
      <c r="P254" s="108">
        <v>20005</v>
      </c>
      <c r="Q254" s="24"/>
      <c r="R254" s="24"/>
      <c r="S254" s="24"/>
      <c r="T254" s="24"/>
      <c r="V254" s="25"/>
      <c r="AA254" s="1"/>
    </row>
    <row r="255" spans="1:27" x14ac:dyDescent="0.25">
      <c r="A255" s="106" t="s">
        <v>892</v>
      </c>
      <c r="B255" s="107">
        <v>42736</v>
      </c>
      <c r="C255" s="107">
        <v>72686</v>
      </c>
      <c r="D255" s="107" t="b">
        <v>1</v>
      </c>
      <c r="E255" s="107" t="s">
        <v>893</v>
      </c>
      <c r="F255" t="s">
        <v>2482</v>
      </c>
      <c r="G255"/>
      <c r="H255"/>
      <c r="I255"/>
      <c r="J255"/>
      <c r="K255" s="76"/>
      <c r="L255"/>
      <c r="M255"/>
      <c r="N255"/>
      <c r="O255"/>
      <c r="P255" s="108">
        <v>20005</v>
      </c>
      <c r="Q255" s="24"/>
      <c r="R255" s="24"/>
      <c r="S255" s="24"/>
      <c r="T255" s="24"/>
      <c r="V255" s="25"/>
      <c r="AA255" s="1"/>
    </row>
    <row r="256" spans="1:27" x14ac:dyDescent="0.25">
      <c r="A256" s="106" t="s">
        <v>894</v>
      </c>
      <c r="B256" s="107">
        <v>42736</v>
      </c>
      <c r="C256" s="107">
        <v>72686</v>
      </c>
      <c r="D256" s="107" t="b">
        <v>1</v>
      </c>
      <c r="E256" s="107" t="s">
        <v>895</v>
      </c>
      <c r="F256" t="s">
        <v>2482</v>
      </c>
      <c r="G256"/>
      <c r="H256"/>
      <c r="I256"/>
      <c r="J256"/>
      <c r="K256" s="76"/>
      <c r="L256"/>
      <c r="M256"/>
      <c r="N256"/>
      <c r="O256"/>
      <c r="P256" s="108">
        <v>20005</v>
      </c>
      <c r="Q256" s="24"/>
      <c r="R256" s="24"/>
      <c r="S256" s="24"/>
      <c r="T256" s="24"/>
      <c r="V256" s="25"/>
      <c r="AA256" s="1"/>
    </row>
    <row r="257" spans="1:27" x14ac:dyDescent="0.25">
      <c r="A257" s="106" t="s">
        <v>896</v>
      </c>
      <c r="B257" s="107">
        <v>42736</v>
      </c>
      <c r="C257" s="107">
        <v>72686</v>
      </c>
      <c r="D257" s="107" t="b">
        <v>1</v>
      </c>
      <c r="E257" s="107" t="s">
        <v>897</v>
      </c>
      <c r="F257" t="s">
        <v>2482</v>
      </c>
      <c r="G257"/>
      <c r="H257"/>
      <c r="I257"/>
      <c r="J257"/>
      <c r="K257" s="76"/>
      <c r="L257"/>
      <c r="M257"/>
      <c r="N257"/>
      <c r="O257"/>
      <c r="P257" s="108">
        <v>20005</v>
      </c>
      <c r="Q257" s="24"/>
      <c r="R257" s="24"/>
      <c r="S257" s="24"/>
      <c r="T257" s="24"/>
      <c r="V257" s="25"/>
      <c r="AA257" s="1"/>
    </row>
    <row r="258" spans="1:27" x14ac:dyDescent="0.25">
      <c r="A258" s="106" t="s">
        <v>898</v>
      </c>
      <c r="B258" s="107">
        <v>42736</v>
      </c>
      <c r="C258" s="107">
        <v>72686</v>
      </c>
      <c r="D258" s="107" t="b">
        <v>1</v>
      </c>
      <c r="E258" s="107" t="s">
        <v>899</v>
      </c>
      <c r="F258" t="s">
        <v>2482</v>
      </c>
      <c r="G258"/>
      <c r="H258"/>
      <c r="I258"/>
      <c r="J258"/>
      <c r="K258" s="76"/>
      <c r="L258"/>
      <c r="M258"/>
      <c r="N258"/>
      <c r="O258"/>
      <c r="P258" s="108">
        <v>20005</v>
      </c>
      <c r="Q258" s="24"/>
      <c r="R258" s="24"/>
      <c r="S258" s="24"/>
      <c r="T258" s="24"/>
      <c r="V258" s="25"/>
      <c r="AA258" s="1"/>
    </row>
    <row r="259" spans="1:27" x14ac:dyDescent="0.25">
      <c r="A259" s="106" t="s">
        <v>900</v>
      </c>
      <c r="B259" s="107">
        <v>42736</v>
      </c>
      <c r="C259" s="107">
        <v>72686</v>
      </c>
      <c r="D259" s="107" t="b">
        <v>1</v>
      </c>
      <c r="E259" s="107" t="s">
        <v>901</v>
      </c>
      <c r="F259" t="s">
        <v>2482</v>
      </c>
      <c r="G259"/>
      <c r="H259"/>
      <c r="I259"/>
      <c r="J259"/>
      <c r="K259" s="76"/>
      <c r="L259"/>
      <c r="M259"/>
      <c r="N259"/>
      <c r="O259"/>
      <c r="P259" s="108">
        <v>20005</v>
      </c>
      <c r="Q259" s="24"/>
      <c r="R259" s="24"/>
      <c r="S259" s="24"/>
      <c r="T259" s="24"/>
      <c r="V259" s="25"/>
      <c r="AA259" s="1"/>
    </row>
    <row r="260" spans="1:27" x14ac:dyDescent="0.25">
      <c r="A260" s="106" t="s">
        <v>902</v>
      </c>
      <c r="B260" s="107">
        <v>42736</v>
      </c>
      <c r="C260" s="107">
        <v>72686</v>
      </c>
      <c r="D260" s="107" t="b">
        <v>1</v>
      </c>
      <c r="E260" s="107" t="s">
        <v>903</v>
      </c>
      <c r="F260" t="s">
        <v>2482</v>
      </c>
      <c r="G260"/>
      <c r="H260"/>
      <c r="I260"/>
      <c r="J260"/>
      <c r="K260" s="76"/>
      <c r="L260"/>
      <c r="M260"/>
      <c r="N260"/>
      <c r="O260"/>
      <c r="P260" s="108">
        <v>20005</v>
      </c>
      <c r="Q260" s="24"/>
      <c r="R260" s="24"/>
      <c r="S260" s="24"/>
      <c r="T260" s="24"/>
      <c r="V260" s="25"/>
      <c r="AA260" s="1"/>
    </row>
    <row r="261" spans="1:27" x14ac:dyDescent="0.25">
      <c r="A261" s="106" t="s">
        <v>904</v>
      </c>
      <c r="B261" s="107">
        <v>42736</v>
      </c>
      <c r="C261" s="107">
        <v>72686</v>
      </c>
      <c r="D261" s="107" t="b">
        <v>1</v>
      </c>
      <c r="E261" s="107" t="s">
        <v>905</v>
      </c>
      <c r="F261" t="s">
        <v>2482</v>
      </c>
      <c r="G261"/>
      <c r="H261"/>
      <c r="I261"/>
      <c r="J261"/>
      <c r="K261" s="76"/>
      <c r="L261"/>
      <c r="M261"/>
      <c r="N261"/>
      <c r="O261"/>
      <c r="P261" s="108">
        <v>20005</v>
      </c>
      <c r="Q261" s="24"/>
      <c r="R261" s="24"/>
      <c r="S261" s="24"/>
      <c r="T261" s="24"/>
      <c r="V261" s="25"/>
      <c r="AA261" s="1"/>
    </row>
    <row r="262" spans="1:27" x14ac:dyDescent="0.25">
      <c r="A262" s="106" t="s">
        <v>906</v>
      </c>
      <c r="B262" s="107">
        <v>42736</v>
      </c>
      <c r="C262" s="107">
        <v>72686</v>
      </c>
      <c r="D262" s="107" t="b">
        <v>1</v>
      </c>
      <c r="E262" s="107" t="s">
        <v>907</v>
      </c>
      <c r="F262" t="s">
        <v>2482</v>
      </c>
      <c r="G262"/>
      <c r="H262"/>
      <c r="I262"/>
      <c r="J262"/>
      <c r="K262" s="76"/>
      <c r="L262"/>
      <c r="M262"/>
      <c r="N262"/>
      <c r="O262"/>
      <c r="P262" s="108">
        <v>20005</v>
      </c>
      <c r="Q262" s="24"/>
      <c r="R262" s="24"/>
      <c r="S262" s="24"/>
      <c r="T262" s="24"/>
      <c r="V262" s="25"/>
      <c r="AA262" s="1"/>
    </row>
    <row r="263" spans="1:27" x14ac:dyDescent="0.25">
      <c r="A263" s="106" t="s">
        <v>908</v>
      </c>
      <c r="B263" s="107">
        <v>42736</v>
      </c>
      <c r="C263" s="107">
        <v>72686</v>
      </c>
      <c r="D263" s="107" t="b">
        <v>1</v>
      </c>
      <c r="E263" s="107" t="s">
        <v>909</v>
      </c>
      <c r="F263" t="s">
        <v>2482</v>
      </c>
      <c r="G263"/>
      <c r="H263"/>
      <c r="I263"/>
      <c r="J263"/>
      <c r="K263" s="76"/>
      <c r="L263"/>
      <c r="M263"/>
      <c r="N263"/>
      <c r="O263"/>
      <c r="P263" s="108">
        <v>20005</v>
      </c>
      <c r="Q263" s="24"/>
      <c r="R263" s="24"/>
      <c r="S263" s="24"/>
      <c r="T263" s="24"/>
      <c r="V263" s="25"/>
      <c r="AA263" s="1"/>
    </row>
    <row r="264" spans="1:27" x14ac:dyDescent="0.25">
      <c r="A264" s="106" t="s">
        <v>910</v>
      </c>
      <c r="B264" s="107">
        <v>42736</v>
      </c>
      <c r="C264" s="107">
        <v>72686</v>
      </c>
      <c r="D264" s="107" t="b">
        <v>1</v>
      </c>
      <c r="E264" s="107" t="s">
        <v>911</v>
      </c>
      <c r="F264" t="s">
        <v>2482</v>
      </c>
      <c r="G264"/>
      <c r="H264"/>
      <c r="I264"/>
      <c r="J264"/>
      <c r="K264" s="76"/>
      <c r="L264"/>
      <c r="M264"/>
      <c r="N264"/>
      <c r="O264"/>
      <c r="P264" s="108">
        <v>20005</v>
      </c>
      <c r="Q264" s="24"/>
      <c r="R264" s="24"/>
      <c r="S264" s="24"/>
      <c r="T264" s="24"/>
      <c r="V264" s="25"/>
      <c r="AA264" s="1"/>
    </row>
    <row r="265" spans="1:27" x14ac:dyDescent="0.25">
      <c r="A265" s="106" t="s">
        <v>912</v>
      </c>
      <c r="B265" s="107">
        <v>42736</v>
      </c>
      <c r="C265" s="107">
        <v>72686</v>
      </c>
      <c r="D265" s="107" t="b">
        <v>1</v>
      </c>
      <c r="E265" s="107" t="s">
        <v>913</v>
      </c>
      <c r="F265" t="s">
        <v>2482</v>
      </c>
      <c r="G265"/>
      <c r="H265"/>
      <c r="I265"/>
      <c r="J265"/>
      <c r="K265" s="76"/>
      <c r="L265"/>
      <c r="M265"/>
      <c r="N265"/>
      <c r="O265"/>
      <c r="P265" s="108">
        <v>20005</v>
      </c>
      <c r="Q265" s="24"/>
      <c r="R265" s="24"/>
      <c r="S265" s="24"/>
      <c r="T265" s="24"/>
      <c r="V265" s="25"/>
      <c r="AA265" s="1"/>
    </row>
    <row r="266" spans="1:27" x14ac:dyDescent="0.25">
      <c r="A266" s="106" t="s">
        <v>914</v>
      </c>
      <c r="B266" s="107">
        <v>42736</v>
      </c>
      <c r="C266" s="107">
        <v>72686</v>
      </c>
      <c r="D266" s="107" t="b">
        <v>1</v>
      </c>
      <c r="E266" s="107" t="s">
        <v>915</v>
      </c>
      <c r="F266" t="s">
        <v>2482</v>
      </c>
      <c r="G266"/>
      <c r="H266"/>
      <c r="I266"/>
      <c r="J266"/>
      <c r="K266" s="76"/>
      <c r="L266"/>
      <c r="M266"/>
      <c r="N266"/>
      <c r="O266"/>
      <c r="P266" s="108">
        <v>20005</v>
      </c>
      <c r="Q266" s="24"/>
      <c r="R266" s="24"/>
      <c r="S266" s="24"/>
      <c r="T266" s="24"/>
      <c r="V266" s="25"/>
      <c r="AA266" s="1"/>
    </row>
    <row r="267" spans="1:27" x14ac:dyDescent="0.25">
      <c r="A267" s="106" t="s">
        <v>916</v>
      </c>
      <c r="B267" s="107">
        <v>42736</v>
      </c>
      <c r="C267" s="107">
        <v>72686</v>
      </c>
      <c r="D267" s="107" t="b">
        <v>1</v>
      </c>
      <c r="E267" s="107" t="s">
        <v>917</v>
      </c>
      <c r="F267" t="s">
        <v>2482</v>
      </c>
      <c r="G267"/>
      <c r="H267"/>
      <c r="I267"/>
      <c r="J267"/>
      <c r="K267" s="76"/>
      <c r="L267"/>
      <c r="M267"/>
      <c r="N267"/>
      <c r="O267"/>
      <c r="P267" s="108">
        <v>20005</v>
      </c>
      <c r="Q267" s="24"/>
      <c r="R267" s="24"/>
      <c r="S267" s="24"/>
      <c r="T267" s="24"/>
      <c r="V267" s="25"/>
      <c r="AA267" s="1"/>
    </row>
    <row r="268" spans="1:27" x14ac:dyDescent="0.25">
      <c r="A268" s="106" t="s">
        <v>918</v>
      </c>
      <c r="B268" s="107">
        <v>42736</v>
      </c>
      <c r="C268" s="107">
        <v>72686</v>
      </c>
      <c r="D268" s="107" t="b">
        <v>1</v>
      </c>
      <c r="E268" s="107" t="s">
        <v>919</v>
      </c>
      <c r="F268" t="s">
        <v>2482</v>
      </c>
      <c r="G268"/>
      <c r="H268"/>
      <c r="I268"/>
      <c r="J268"/>
      <c r="K268" s="76"/>
      <c r="L268"/>
      <c r="M268"/>
      <c r="N268"/>
      <c r="O268"/>
      <c r="P268" s="108">
        <v>20005</v>
      </c>
      <c r="Q268" s="24"/>
      <c r="R268" s="24"/>
      <c r="S268" s="24"/>
      <c r="T268" s="24"/>
      <c r="V268" s="25"/>
      <c r="AA268" s="1"/>
    </row>
    <row r="269" spans="1:27" x14ac:dyDescent="0.25">
      <c r="A269" s="106" t="s">
        <v>920</v>
      </c>
      <c r="B269" s="107">
        <v>42736</v>
      </c>
      <c r="C269" s="107">
        <v>72686</v>
      </c>
      <c r="D269" s="107" t="b">
        <v>1</v>
      </c>
      <c r="E269" s="107" t="s">
        <v>921</v>
      </c>
      <c r="F269" t="s">
        <v>2482</v>
      </c>
      <c r="G269"/>
      <c r="H269"/>
      <c r="I269"/>
      <c r="J269"/>
      <c r="K269" s="76"/>
      <c r="L269"/>
      <c r="M269"/>
      <c r="N269"/>
      <c r="O269"/>
      <c r="P269" s="108">
        <v>20005</v>
      </c>
      <c r="Q269" s="24"/>
      <c r="R269" s="24"/>
      <c r="S269" s="24"/>
      <c r="T269" s="24"/>
      <c r="V269" s="25"/>
      <c r="AA269" s="1"/>
    </row>
    <row r="270" spans="1:27" x14ac:dyDescent="0.25">
      <c r="A270" s="106" t="s">
        <v>922</v>
      </c>
      <c r="B270" s="107">
        <v>42736</v>
      </c>
      <c r="C270" s="107">
        <v>72686</v>
      </c>
      <c r="D270" s="107" t="b">
        <v>1</v>
      </c>
      <c r="E270" s="107" t="s">
        <v>923</v>
      </c>
      <c r="F270" t="s">
        <v>2482</v>
      </c>
      <c r="G270"/>
      <c r="H270"/>
      <c r="I270"/>
      <c r="J270"/>
      <c r="K270" s="76"/>
      <c r="L270"/>
      <c r="M270"/>
      <c r="N270"/>
      <c r="O270"/>
      <c r="P270" s="108">
        <v>20005</v>
      </c>
      <c r="Q270" s="24"/>
      <c r="R270" s="24"/>
      <c r="S270" s="24"/>
      <c r="T270" s="24"/>
      <c r="V270" s="25"/>
      <c r="AA270" s="1"/>
    </row>
    <row r="271" spans="1:27" x14ac:dyDescent="0.25">
      <c r="A271" s="106" t="s">
        <v>924</v>
      </c>
      <c r="B271" s="107">
        <v>42736</v>
      </c>
      <c r="C271" s="107">
        <v>72686</v>
      </c>
      <c r="D271" s="107" t="b">
        <v>1</v>
      </c>
      <c r="E271" s="107" t="s">
        <v>925</v>
      </c>
      <c r="F271" t="s">
        <v>2482</v>
      </c>
      <c r="G271"/>
      <c r="H271"/>
      <c r="I271"/>
      <c r="J271"/>
      <c r="K271" s="76"/>
      <c r="L271"/>
      <c r="M271"/>
      <c r="N271"/>
      <c r="O271"/>
      <c r="P271" s="108">
        <v>20005</v>
      </c>
      <c r="Q271" s="24"/>
      <c r="R271" s="24"/>
      <c r="S271" s="24"/>
      <c r="T271" s="24"/>
      <c r="V271" s="25"/>
      <c r="AA271" s="1"/>
    </row>
    <row r="272" spans="1:27" x14ac:dyDescent="0.25">
      <c r="A272" s="106" t="s">
        <v>926</v>
      </c>
      <c r="B272" s="107">
        <v>42736</v>
      </c>
      <c r="C272" s="107">
        <v>72686</v>
      </c>
      <c r="D272" s="107" t="b">
        <v>1</v>
      </c>
      <c r="E272" s="107" t="s">
        <v>927</v>
      </c>
      <c r="F272" t="s">
        <v>2482</v>
      </c>
      <c r="G272"/>
      <c r="H272"/>
      <c r="I272"/>
      <c r="J272"/>
      <c r="K272" s="76"/>
      <c r="L272"/>
      <c r="M272"/>
      <c r="N272"/>
      <c r="O272"/>
      <c r="P272" s="108">
        <v>20005</v>
      </c>
      <c r="Q272" s="24"/>
      <c r="R272" s="24"/>
      <c r="S272" s="24"/>
      <c r="T272" s="24"/>
      <c r="V272" s="25"/>
      <c r="AA272" s="1"/>
    </row>
    <row r="273" spans="1:27" x14ac:dyDescent="0.25">
      <c r="A273" s="106" t="s">
        <v>928</v>
      </c>
      <c r="B273" s="107">
        <v>42736</v>
      </c>
      <c r="C273" s="107">
        <v>72686</v>
      </c>
      <c r="D273" s="107" t="b">
        <v>1</v>
      </c>
      <c r="E273" s="107" t="s">
        <v>929</v>
      </c>
      <c r="F273" t="s">
        <v>2482</v>
      </c>
      <c r="G273"/>
      <c r="H273"/>
      <c r="I273"/>
      <c r="J273"/>
      <c r="K273" s="76"/>
      <c r="L273"/>
      <c r="M273"/>
      <c r="N273"/>
      <c r="O273"/>
      <c r="P273" s="108">
        <v>20005</v>
      </c>
      <c r="Q273" s="24"/>
      <c r="R273" s="24"/>
      <c r="S273" s="24"/>
      <c r="T273" s="24"/>
      <c r="V273" s="25"/>
      <c r="AA273" s="1"/>
    </row>
    <row r="274" spans="1:27" x14ac:dyDescent="0.25">
      <c r="A274" s="106" t="s">
        <v>930</v>
      </c>
      <c r="B274" s="107">
        <v>42736</v>
      </c>
      <c r="C274" s="107">
        <v>72686</v>
      </c>
      <c r="D274" s="107" t="b">
        <v>1</v>
      </c>
      <c r="E274" s="107" t="s">
        <v>931</v>
      </c>
      <c r="F274" t="s">
        <v>2482</v>
      </c>
      <c r="G274"/>
      <c r="H274"/>
      <c r="I274"/>
      <c r="J274"/>
      <c r="K274" s="76"/>
      <c r="L274"/>
      <c r="M274"/>
      <c r="N274"/>
      <c r="O274"/>
      <c r="P274" s="108">
        <v>20005</v>
      </c>
      <c r="Q274" s="24"/>
      <c r="R274" s="24"/>
      <c r="S274" s="24"/>
      <c r="T274" s="24"/>
      <c r="V274" s="25"/>
      <c r="AA274" s="1"/>
    </row>
    <row r="275" spans="1:27" x14ac:dyDescent="0.25">
      <c r="A275" s="106" t="s">
        <v>932</v>
      </c>
      <c r="B275" s="107">
        <v>42736</v>
      </c>
      <c r="C275" s="107">
        <v>72686</v>
      </c>
      <c r="D275" s="107" t="b">
        <v>1</v>
      </c>
      <c r="E275" s="107" t="s">
        <v>933</v>
      </c>
      <c r="F275" t="s">
        <v>2482</v>
      </c>
      <c r="G275"/>
      <c r="H275"/>
      <c r="I275"/>
      <c r="J275"/>
      <c r="K275" s="76"/>
      <c r="L275"/>
      <c r="M275"/>
      <c r="N275"/>
      <c r="O275"/>
      <c r="P275" s="108">
        <v>20005</v>
      </c>
      <c r="Q275" s="24"/>
      <c r="R275" s="24"/>
      <c r="S275" s="24"/>
      <c r="T275" s="24"/>
      <c r="V275" s="25"/>
      <c r="AA275" s="1"/>
    </row>
    <row r="276" spans="1:27" x14ac:dyDescent="0.25">
      <c r="A276" s="106" t="s">
        <v>934</v>
      </c>
      <c r="B276" s="107">
        <v>42736</v>
      </c>
      <c r="C276" s="107">
        <v>72686</v>
      </c>
      <c r="D276" s="107" t="b">
        <v>1</v>
      </c>
      <c r="E276" s="107" t="s">
        <v>935</v>
      </c>
      <c r="F276" t="s">
        <v>2482</v>
      </c>
      <c r="G276"/>
      <c r="H276"/>
      <c r="I276"/>
      <c r="J276"/>
      <c r="K276" s="76"/>
      <c r="L276"/>
      <c r="M276"/>
      <c r="N276"/>
      <c r="O276"/>
      <c r="P276" s="108">
        <v>20005</v>
      </c>
      <c r="Q276" s="24"/>
      <c r="R276" s="24"/>
      <c r="S276" s="24"/>
      <c r="T276" s="24"/>
      <c r="V276" s="25"/>
      <c r="AA276" s="1"/>
    </row>
    <row r="277" spans="1:27" x14ac:dyDescent="0.25">
      <c r="A277" s="106" t="s">
        <v>936</v>
      </c>
      <c r="B277" s="107">
        <v>42736</v>
      </c>
      <c r="C277" s="107">
        <v>72686</v>
      </c>
      <c r="D277" s="107" t="b">
        <v>1</v>
      </c>
      <c r="E277" s="107" t="s">
        <v>937</v>
      </c>
      <c r="F277" t="s">
        <v>2482</v>
      </c>
      <c r="G277"/>
      <c r="H277"/>
      <c r="I277"/>
      <c r="J277"/>
      <c r="K277" s="76"/>
      <c r="L277"/>
      <c r="M277"/>
      <c r="N277"/>
      <c r="O277"/>
      <c r="P277" s="108">
        <v>20005</v>
      </c>
      <c r="Q277" s="24"/>
      <c r="R277" s="24"/>
      <c r="S277" s="24"/>
      <c r="T277" s="24"/>
      <c r="V277" s="25"/>
      <c r="AA277" s="1"/>
    </row>
    <row r="278" spans="1:27" x14ac:dyDescent="0.25">
      <c r="A278" s="106" t="s">
        <v>938</v>
      </c>
      <c r="B278" s="107">
        <v>42736</v>
      </c>
      <c r="C278" s="107">
        <v>72686</v>
      </c>
      <c r="D278" s="107" t="b">
        <v>1</v>
      </c>
      <c r="E278" s="107" t="s">
        <v>939</v>
      </c>
      <c r="F278" t="s">
        <v>2482</v>
      </c>
      <c r="G278"/>
      <c r="H278"/>
      <c r="I278"/>
      <c r="J278"/>
      <c r="K278" s="76"/>
      <c r="L278"/>
      <c r="M278"/>
      <c r="N278"/>
      <c r="O278"/>
      <c r="P278" s="108">
        <v>20005</v>
      </c>
      <c r="Q278" s="24"/>
      <c r="R278" s="24"/>
      <c r="S278" s="24"/>
      <c r="T278" s="24"/>
      <c r="V278" s="25"/>
      <c r="AA278" s="1"/>
    </row>
    <row r="279" spans="1:27" x14ac:dyDescent="0.25">
      <c r="A279" s="106" t="s">
        <v>940</v>
      </c>
      <c r="B279" s="107">
        <v>42736</v>
      </c>
      <c r="C279" s="107">
        <v>72686</v>
      </c>
      <c r="D279" s="107" t="b">
        <v>1</v>
      </c>
      <c r="E279" s="107" t="s">
        <v>941</v>
      </c>
      <c r="F279" t="s">
        <v>2482</v>
      </c>
      <c r="G279"/>
      <c r="H279"/>
      <c r="I279"/>
      <c r="J279"/>
      <c r="K279" s="76"/>
      <c r="L279"/>
      <c r="M279"/>
      <c r="N279"/>
      <c r="O279"/>
      <c r="P279" s="108">
        <v>20005</v>
      </c>
      <c r="Q279" s="24"/>
      <c r="R279" s="24"/>
      <c r="S279" s="24"/>
      <c r="T279" s="24"/>
      <c r="V279" s="25"/>
      <c r="AA279" s="1"/>
    </row>
    <row r="280" spans="1:27" x14ac:dyDescent="0.25">
      <c r="A280" s="106" t="s">
        <v>942</v>
      </c>
      <c r="B280" s="107">
        <v>42736</v>
      </c>
      <c r="C280" s="107">
        <v>72686</v>
      </c>
      <c r="D280" s="107" t="b">
        <v>1</v>
      </c>
      <c r="E280" s="107" t="s">
        <v>943</v>
      </c>
      <c r="F280" t="s">
        <v>2482</v>
      </c>
      <c r="G280"/>
      <c r="H280"/>
      <c r="I280"/>
      <c r="J280"/>
      <c r="K280" s="76"/>
      <c r="L280"/>
      <c r="M280"/>
      <c r="N280"/>
      <c r="O280"/>
      <c r="P280" s="108">
        <v>20005</v>
      </c>
      <c r="Q280" s="24"/>
      <c r="R280" s="24"/>
      <c r="S280" s="24"/>
      <c r="T280" s="24"/>
      <c r="V280" s="25"/>
      <c r="AA280" s="1"/>
    </row>
    <row r="281" spans="1:27" x14ac:dyDescent="0.25">
      <c r="A281" s="106" t="s">
        <v>944</v>
      </c>
      <c r="B281" s="107">
        <v>42736</v>
      </c>
      <c r="C281" s="107">
        <v>72686</v>
      </c>
      <c r="D281" s="107" t="b">
        <v>1</v>
      </c>
      <c r="E281" s="107" t="s">
        <v>945</v>
      </c>
      <c r="F281" t="s">
        <v>2482</v>
      </c>
      <c r="G281"/>
      <c r="H281"/>
      <c r="I281"/>
      <c r="J281"/>
      <c r="K281" s="76"/>
      <c r="L281"/>
      <c r="M281"/>
      <c r="N281"/>
      <c r="O281"/>
      <c r="P281" s="108">
        <v>20005</v>
      </c>
      <c r="Q281" s="24"/>
      <c r="R281" s="24"/>
      <c r="S281" s="24"/>
      <c r="T281" s="24"/>
      <c r="V281" s="25"/>
      <c r="AA281" s="1"/>
    </row>
    <row r="282" spans="1:27" x14ac:dyDescent="0.25">
      <c r="A282" s="106" t="s">
        <v>946</v>
      </c>
      <c r="B282" s="107">
        <v>42736</v>
      </c>
      <c r="C282" s="107">
        <v>72686</v>
      </c>
      <c r="D282" s="107" t="b">
        <v>1</v>
      </c>
      <c r="E282" s="107" t="s">
        <v>947</v>
      </c>
      <c r="F282" t="s">
        <v>2482</v>
      </c>
      <c r="G282"/>
      <c r="H282"/>
      <c r="I282"/>
      <c r="J282"/>
      <c r="K282" s="76"/>
      <c r="L282"/>
      <c r="M282"/>
      <c r="N282"/>
      <c r="O282"/>
      <c r="P282" s="108">
        <v>20005</v>
      </c>
      <c r="Q282" s="24"/>
      <c r="R282" s="24"/>
      <c r="S282" s="24"/>
      <c r="T282" s="24"/>
      <c r="V282" s="25"/>
      <c r="AA282" s="1"/>
    </row>
    <row r="283" spans="1:27" x14ac:dyDescent="0.25">
      <c r="A283" s="106" t="s">
        <v>948</v>
      </c>
      <c r="B283" s="107">
        <v>42736</v>
      </c>
      <c r="C283" s="107">
        <v>72686</v>
      </c>
      <c r="D283" s="107" t="b">
        <v>1</v>
      </c>
      <c r="E283" s="107" t="s">
        <v>949</v>
      </c>
      <c r="F283" t="s">
        <v>2482</v>
      </c>
      <c r="G283"/>
      <c r="H283"/>
      <c r="I283"/>
      <c r="J283"/>
      <c r="K283" s="76"/>
      <c r="L283"/>
      <c r="M283"/>
      <c r="N283"/>
      <c r="O283"/>
      <c r="P283" s="108">
        <v>20005</v>
      </c>
      <c r="Q283" s="24"/>
      <c r="R283" s="24"/>
      <c r="S283" s="24"/>
      <c r="T283" s="24"/>
      <c r="V283" s="25"/>
      <c r="AA283" s="1"/>
    </row>
    <row r="284" spans="1:27" x14ac:dyDescent="0.25">
      <c r="A284" s="106" t="s">
        <v>950</v>
      </c>
      <c r="B284" s="107">
        <v>42736</v>
      </c>
      <c r="C284" s="107">
        <v>72686</v>
      </c>
      <c r="D284" s="107" t="b">
        <v>1</v>
      </c>
      <c r="E284" s="107" t="s">
        <v>951</v>
      </c>
      <c r="F284" t="s">
        <v>2482</v>
      </c>
      <c r="G284"/>
      <c r="H284"/>
      <c r="I284"/>
      <c r="J284"/>
      <c r="K284" s="76"/>
      <c r="L284"/>
      <c r="M284"/>
      <c r="N284"/>
      <c r="O284"/>
      <c r="P284" s="108">
        <v>20005</v>
      </c>
      <c r="Q284" s="24"/>
      <c r="R284" s="24"/>
      <c r="S284" s="24"/>
      <c r="T284" s="24"/>
      <c r="V284" s="25"/>
      <c r="AA284" s="1"/>
    </row>
    <row r="285" spans="1:27" x14ac:dyDescent="0.25">
      <c r="A285" s="106" t="s">
        <v>952</v>
      </c>
      <c r="B285" s="107">
        <v>42736</v>
      </c>
      <c r="C285" s="107">
        <v>72686</v>
      </c>
      <c r="D285" s="107" t="b">
        <v>1</v>
      </c>
      <c r="E285" s="107" t="s">
        <v>953</v>
      </c>
      <c r="F285" t="s">
        <v>2482</v>
      </c>
      <c r="G285"/>
      <c r="H285"/>
      <c r="I285"/>
      <c r="J285"/>
      <c r="K285" s="76"/>
      <c r="L285"/>
      <c r="M285"/>
      <c r="N285"/>
      <c r="O285"/>
      <c r="P285" s="108">
        <v>20005</v>
      </c>
      <c r="Q285" s="24"/>
      <c r="R285" s="24"/>
      <c r="S285" s="24"/>
      <c r="T285" s="24"/>
      <c r="V285" s="25"/>
      <c r="AA285" s="1"/>
    </row>
    <row r="286" spans="1:27" x14ac:dyDescent="0.25">
      <c r="A286" s="109" t="s">
        <v>954</v>
      </c>
      <c r="B286" s="107">
        <v>42736</v>
      </c>
      <c r="C286" s="107">
        <v>72686</v>
      </c>
      <c r="D286" s="107" t="b">
        <v>1</v>
      </c>
      <c r="E286" s="107" t="s">
        <v>955</v>
      </c>
      <c r="F286" t="s">
        <v>2482</v>
      </c>
      <c r="G286"/>
      <c r="H286"/>
      <c r="I286"/>
      <c r="J286"/>
      <c r="K286" s="76"/>
      <c r="L286"/>
      <c r="M286"/>
      <c r="N286"/>
      <c r="O286"/>
      <c r="P286" s="108">
        <v>20005</v>
      </c>
      <c r="Q286" s="24"/>
      <c r="R286" s="24"/>
      <c r="S286" s="24"/>
      <c r="T286" s="24"/>
      <c r="V286" s="25"/>
      <c r="AA286" s="1"/>
    </row>
    <row r="287" spans="1:27" x14ac:dyDescent="0.25">
      <c r="A287" s="106" t="s">
        <v>956</v>
      </c>
      <c r="B287" s="107">
        <v>42736</v>
      </c>
      <c r="C287" s="107">
        <v>72686</v>
      </c>
      <c r="D287" s="107" t="b">
        <v>1</v>
      </c>
      <c r="E287" s="107" t="s">
        <v>957</v>
      </c>
      <c r="F287" t="s">
        <v>2482</v>
      </c>
      <c r="G287"/>
      <c r="H287"/>
      <c r="I287"/>
      <c r="J287"/>
      <c r="K287" s="76"/>
      <c r="L287"/>
      <c r="M287"/>
      <c r="N287"/>
      <c r="O287"/>
      <c r="P287" s="108">
        <v>20005</v>
      </c>
      <c r="Q287" s="24"/>
      <c r="R287" s="24"/>
      <c r="S287" s="24"/>
      <c r="T287" s="24"/>
      <c r="V287" s="25"/>
      <c r="AA287" s="1"/>
    </row>
    <row r="288" spans="1:27" x14ac:dyDescent="0.25">
      <c r="A288" s="106" t="s">
        <v>958</v>
      </c>
      <c r="B288" s="107">
        <v>42736</v>
      </c>
      <c r="C288" s="107">
        <v>72686</v>
      </c>
      <c r="D288" s="107" t="b">
        <v>1</v>
      </c>
      <c r="E288" s="107" t="s">
        <v>959</v>
      </c>
      <c r="F288" t="s">
        <v>2482</v>
      </c>
      <c r="G288"/>
      <c r="H288"/>
      <c r="I288"/>
      <c r="J288"/>
      <c r="K288" s="76"/>
      <c r="L288"/>
      <c r="M288"/>
      <c r="N288"/>
      <c r="O288"/>
      <c r="P288" s="108">
        <v>20005</v>
      </c>
      <c r="Q288" s="24"/>
      <c r="R288" s="24"/>
      <c r="S288" s="24"/>
      <c r="T288" s="24"/>
      <c r="V288" s="25"/>
      <c r="AA288" s="1"/>
    </row>
    <row r="289" spans="1:27" x14ac:dyDescent="0.25">
      <c r="A289" s="106" t="s">
        <v>960</v>
      </c>
      <c r="B289" s="107">
        <v>42736</v>
      </c>
      <c r="C289" s="107">
        <v>72686</v>
      </c>
      <c r="D289" s="107" t="b">
        <v>1</v>
      </c>
      <c r="E289" s="107" t="s">
        <v>961</v>
      </c>
      <c r="F289" t="s">
        <v>2482</v>
      </c>
      <c r="G289"/>
      <c r="H289"/>
      <c r="I289"/>
      <c r="J289"/>
      <c r="K289" s="76"/>
      <c r="L289"/>
      <c r="M289"/>
      <c r="N289"/>
      <c r="O289"/>
      <c r="P289" s="108">
        <v>20005</v>
      </c>
      <c r="Q289" s="24"/>
      <c r="R289" s="24"/>
      <c r="S289" s="24"/>
      <c r="T289" s="24"/>
      <c r="V289" s="25"/>
      <c r="AA289" s="1"/>
    </row>
    <row r="290" spans="1:27" x14ac:dyDescent="0.25">
      <c r="A290" s="106" t="s">
        <v>962</v>
      </c>
      <c r="B290" s="107">
        <v>42736</v>
      </c>
      <c r="C290" s="107">
        <v>72686</v>
      </c>
      <c r="D290" s="107" t="b">
        <v>1</v>
      </c>
      <c r="E290" s="107" t="s">
        <v>963</v>
      </c>
      <c r="F290" t="s">
        <v>2482</v>
      </c>
      <c r="G290"/>
      <c r="H290"/>
      <c r="I290"/>
      <c r="J290"/>
      <c r="K290" s="76"/>
      <c r="L290"/>
      <c r="M290"/>
      <c r="N290"/>
      <c r="O290"/>
      <c r="P290" s="108">
        <v>20005</v>
      </c>
      <c r="Q290" s="24"/>
      <c r="R290" s="24"/>
      <c r="S290" s="24"/>
      <c r="T290" s="24"/>
      <c r="V290" s="25"/>
      <c r="AA290" s="1"/>
    </row>
    <row r="291" spans="1:27" x14ac:dyDescent="0.25">
      <c r="A291" s="106" t="s">
        <v>964</v>
      </c>
      <c r="B291" s="107">
        <v>42736</v>
      </c>
      <c r="C291" s="107">
        <v>72686</v>
      </c>
      <c r="D291" s="107" t="b">
        <v>1</v>
      </c>
      <c r="E291" s="107" t="s">
        <v>965</v>
      </c>
      <c r="F291" t="s">
        <v>2482</v>
      </c>
      <c r="G291"/>
      <c r="H291"/>
      <c r="I291"/>
      <c r="J291"/>
      <c r="K291" s="76"/>
      <c r="L291"/>
      <c r="M291"/>
      <c r="N291"/>
      <c r="O291"/>
      <c r="P291" s="108">
        <v>20005</v>
      </c>
      <c r="Q291" s="24"/>
      <c r="R291" s="24"/>
      <c r="S291" s="24"/>
      <c r="T291" s="24"/>
      <c r="V291" s="25"/>
      <c r="AA291" s="1"/>
    </row>
    <row r="292" spans="1:27" x14ac:dyDescent="0.25">
      <c r="A292" s="106" t="s">
        <v>966</v>
      </c>
      <c r="B292" s="107">
        <v>42736</v>
      </c>
      <c r="C292" s="107">
        <v>72686</v>
      </c>
      <c r="D292" s="107" t="b">
        <v>1</v>
      </c>
      <c r="E292" s="107" t="s">
        <v>967</v>
      </c>
      <c r="F292" t="s">
        <v>2482</v>
      </c>
      <c r="G292"/>
      <c r="H292"/>
      <c r="I292"/>
      <c r="J292"/>
      <c r="K292" s="76"/>
      <c r="L292"/>
      <c r="M292"/>
      <c r="N292"/>
      <c r="O292"/>
      <c r="P292" s="108">
        <v>20005</v>
      </c>
      <c r="Q292" s="24"/>
      <c r="R292" s="24"/>
      <c r="S292" s="24"/>
      <c r="T292" s="24"/>
      <c r="V292" s="25"/>
      <c r="AA292" s="1"/>
    </row>
    <row r="293" spans="1:27" x14ac:dyDescent="0.25">
      <c r="A293" s="109" t="s">
        <v>968</v>
      </c>
      <c r="B293" s="107">
        <v>42736</v>
      </c>
      <c r="C293" s="107">
        <v>72686</v>
      </c>
      <c r="D293" s="107" t="b">
        <v>1</v>
      </c>
      <c r="E293" s="107" t="s">
        <v>969</v>
      </c>
      <c r="F293" t="s">
        <v>2482</v>
      </c>
      <c r="G293"/>
      <c r="H293"/>
      <c r="I293"/>
      <c r="J293"/>
      <c r="K293" s="76"/>
      <c r="L293"/>
      <c r="M293"/>
      <c r="N293"/>
      <c r="O293"/>
      <c r="P293" s="108">
        <v>20005</v>
      </c>
      <c r="Q293" s="24"/>
      <c r="R293" s="24"/>
      <c r="S293" s="24"/>
      <c r="T293" s="24"/>
      <c r="V293" s="25"/>
      <c r="AA293" s="1"/>
    </row>
    <row r="294" spans="1:27" x14ac:dyDescent="0.25">
      <c r="A294" s="106" t="s">
        <v>970</v>
      </c>
      <c r="B294" s="107">
        <v>42736</v>
      </c>
      <c r="C294" s="107">
        <v>72686</v>
      </c>
      <c r="D294" s="107" t="b">
        <v>1</v>
      </c>
      <c r="E294" s="107" t="s">
        <v>971</v>
      </c>
      <c r="F294" t="s">
        <v>2482</v>
      </c>
      <c r="G294"/>
      <c r="H294"/>
      <c r="I294"/>
      <c r="J294"/>
      <c r="K294" s="76"/>
      <c r="L294"/>
      <c r="M294"/>
      <c r="N294"/>
      <c r="O294"/>
      <c r="P294" s="108">
        <v>20005</v>
      </c>
      <c r="Q294" s="24"/>
      <c r="R294" s="24"/>
      <c r="S294" s="24"/>
      <c r="T294" s="24"/>
      <c r="V294" s="25"/>
      <c r="AA294" s="1"/>
    </row>
    <row r="295" spans="1:27" x14ac:dyDescent="0.25">
      <c r="A295" s="106" t="s">
        <v>972</v>
      </c>
      <c r="B295" s="107">
        <v>42736</v>
      </c>
      <c r="C295" s="107">
        <v>72686</v>
      </c>
      <c r="D295" s="107" t="b">
        <v>1</v>
      </c>
      <c r="E295" s="107" t="s">
        <v>973</v>
      </c>
      <c r="F295" t="s">
        <v>2482</v>
      </c>
      <c r="G295"/>
      <c r="H295"/>
      <c r="I295"/>
      <c r="J295"/>
      <c r="K295" s="76"/>
      <c r="L295"/>
      <c r="M295"/>
      <c r="N295"/>
      <c r="O295"/>
      <c r="P295" s="108">
        <v>20005</v>
      </c>
      <c r="Q295" s="24"/>
      <c r="R295" s="24"/>
      <c r="S295" s="24"/>
      <c r="T295" s="24"/>
      <c r="V295" s="25"/>
      <c r="AA295" s="1"/>
    </row>
    <row r="296" spans="1:27" x14ac:dyDescent="0.25">
      <c r="A296" s="106" t="s">
        <v>974</v>
      </c>
      <c r="B296" s="107">
        <v>42736</v>
      </c>
      <c r="C296" s="107">
        <v>72686</v>
      </c>
      <c r="D296" s="107" t="b">
        <v>1</v>
      </c>
      <c r="E296" s="107" t="s">
        <v>975</v>
      </c>
      <c r="F296" t="s">
        <v>2482</v>
      </c>
      <c r="G296"/>
      <c r="H296"/>
      <c r="I296"/>
      <c r="J296"/>
      <c r="K296" s="76"/>
      <c r="L296"/>
      <c r="M296"/>
      <c r="N296"/>
      <c r="O296"/>
      <c r="P296" s="108">
        <v>20005</v>
      </c>
      <c r="Q296" s="24"/>
      <c r="R296" s="24"/>
      <c r="S296" s="24"/>
      <c r="T296" s="24"/>
      <c r="V296" s="25"/>
      <c r="AA296" s="1"/>
    </row>
    <row r="297" spans="1:27" x14ac:dyDescent="0.25">
      <c r="A297" s="106" t="s">
        <v>976</v>
      </c>
      <c r="B297" s="107">
        <v>42736</v>
      </c>
      <c r="C297" s="107">
        <v>72686</v>
      </c>
      <c r="D297" s="107" t="b">
        <v>1</v>
      </c>
      <c r="E297" s="107" t="s">
        <v>977</v>
      </c>
      <c r="F297" t="s">
        <v>2482</v>
      </c>
      <c r="G297"/>
      <c r="H297"/>
      <c r="I297"/>
      <c r="J297"/>
      <c r="K297" s="76"/>
      <c r="L297"/>
      <c r="M297"/>
      <c r="N297"/>
      <c r="O297"/>
      <c r="P297" s="108">
        <v>20005</v>
      </c>
      <c r="Q297" s="24"/>
      <c r="R297" s="24"/>
      <c r="S297" s="24"/>
      <c r="T297" s="24"/>
      <c r="V297" s="25"/>
      <c r="AA297" s="1"/>
    </row>
    <row r="298" spans="1:27" x14ac:dyDescent="0.25">
      <c r="A298" s="106" t="s">
        <v>978</v>
      </c>
      <c r="B298" s="107">
        <v>42736</v>
      </c>
      <c r="C298" s="107">
        <v>72686</v>
      </c>
      <c r="D298" s="107" t="b">
        <v>1</v>
      </c>
      <c r="E298" s="107" t="s">
        <v>979</v>
      </c>
      <c r="F298" t="s">
        <v>2482</v>
      </c>
      <c r="G298"/>
      <c r="H298"/>
      <c r="I298"/>
      <c r="J298"/>
      <c r="K298" s="76"/>
      <c r="L298"/>
      <c r="M298"/>
      <c r="N298"/>
      <c r="O298"/>
      <c r="P298" s="108">
        <v>20005</v>
      </c>
      <c r="Q298" s="24"/>
      <c r="R298" s="24"/>
      <c r="S298" s="24"/>
      <c r="T298" s="24"/>
      <c r="V298" s="25"/>
      <c r="AA298" s="1"/>
    </row>
    <row r="299" spans="1:27" x14ac:dyDescent="0.25">
      <c r="A299" s="106" t="s">
        <v>980</v>
      </c>
      <c r="B299" s="107">
        <v>42736</v>
      </c>
      <c r="C299" s="107">
        <v>72686</v>
      </c>
      <c r="D299" s="107" t="b">
        <v>1</v>
      </c>
      <c r="E299" s="107" t="s">
        <v>981</v>
      </c>
      <c r="F299" t="s">
        <v>2482</v>
      </c>
      <c r="G299"/>
      <c r="H299"/>
      <c r="I299"/>
      <c r="J299"/>
      <c r="K299" s="76"/>
      <c r="L299"/>
      <c r="M299"/>
      <c r="N299"/>
      <c r="O299"/>
      <c r="P299" s="108">
        <v>20005</v>
      </c>
      <c r="Q299" s="24"/>
      <c r="R299" s="24"/>
      <c r="S299" s="24"/>
      <c r="T299" s="24"/>
      <c r="V299" s="25"/>
      <c r="AA299" s="1"/>
    </row>
    <row r="300" spans="1:27" x14ac:dyDescent="0.25">
      <c r="A300" s="106" t="s">
        <v>982</v>
      </c>
      <c r="B300" s="107">
        <v>42736</v>
      </c>
      <c r="C300" s="107">
        <v>72686</v>
      </c>
      <c r="D300" s="107" t="b">
        <v>1</v>
      </c>
      <c r="E300" s="107" t="s">
        <v>983</v>
      </c>
      <c r="F300" t="s">
        <v>2482</v>
      </c>
      <c r="G300"/>
      <c r="H300"/>
      <c r="I300"/>
      <c r="J300"/>
      <c r="K300" s="76"/>
      <c r="L300"/>
      <c r="M300"/>
      <c r="N300"/>
      <c r="O300"/>
      <c r="P300" s="108">
        <v>20005</v>
      </c>
      <c r="Q300" s="24"/>
      <c r="R300" s="24"/>
      <c r="S300" s="24"/>
      <c r="T300" s="24"/>
      <c r="V300" s="25"/>
      <c r="AA300" s="1"/>
    </row>
    <row r="301" spans="1:27" x14ac:dyDescent="0.25">
      <c r="A301" s="106" t="s">
        <v>984</v>
      </c>
      <c r="B301" s="107">
        <v>42736</v>
      </c>
      <c r="C301" s="107">
        <v>72686</v>
      </c>
      <c r="D301" s="107" t="b">
        <v>1</v>
      </c>
      <c r="E301" s="107" t="s">
        <v>985</v>
      </c>
      <c r="F301" t="s">
        <v>2482</v>
      </c>
      <c r="G301"/>
      <c r="H301"/>
      <c r="I301"/>
      <c r="J301"/>
      <c r="K301" s="76"/>
      <c r="L301"/>
      <c r="M301"/>
      <c r="N301"/>
      <c r="O301"/>
      <c r="P301" s="108">
        <v>20005</v>
      </c>
      <c r="Q301" s="24"/>
      <c r="R301" s="24"/>
      <c r="S301" s="24"/>
      <c r="T301" s="24"/>
      <c r="V301" s="25"/>
      <c r="AA301" s="1"/>
    </row>
    <row r="302" spans="1:27" x14ac:dyDescent="0.25">
      <c r="A302" s="106" t="s">
        <v>986</v>
      </c>
      <c r="B302" s="107">
        <v>42736</v>
      </c>
      <c r="C302" s="107">
        <v>72686</v>
      </c>
      <c r="D302" s="107" t="b">
        <v>1</v>
      </c>
      <c r="E302" s="107" t="s">
        <v>987</v>
      </c>
      <c r="F302" t="s">
        <v>2482</v>
      </c>
      <c r="G302"/>
      <c r="H302"/>
      <c r="I302"/>
      <c r="J302"/>
      <c r="K302" s="76"/>
      <c r="L302"/>
      <c r="M302"/>
      <c r="N302"/>
      <c r="O302"/>
      <c r="P302" s="108">
        <v>20005</v>
      </c>
      <c r="Q302" s="24"/>
      <c r="R302" s="24"/>
      <c r="S302" s="24"/>
      <c r="T302" s="24"/>
      <c r="V302" s="25"/>
      <c r="AA302" s="1"/>
    </row>
    <row r="303" spans="1:27" x14ac:dyDescent="0.25">
      <c r="A303" s="106" t="s">
        <v>988</v>
      </c>
      <c r="B303" s="107">
        <v>42736</v>
      </c>
      <c r="C303" s="107">
        <v>72686</v>
      </c>
      <c r="D303" s="107" t="b">
        <v>1</v>
      </c>
      <c r="E303" s="107" t="s">
        <v>989</v>
      </c>
      <c r="F303" t="s">
        <v>2482</v>
      </c>
      <c r="G303"/>
      <c r="H303"/>
      <c r="I303"/>
      <c r="J303"/>
      <c r="K303" s="76"/>
      <c r="L303"/>
      <c r="M303"/>
      <c r="N303"/>
      <c r="O303"/>
      <c r="P303" s="108">
        <v>20005</v>
      </c>
      <c r="Q303" s="24"/>
      <c r="R303" s="24"/>
      <c r="S303" s="24"/>
      <c r="T303" s="24"/>
      <c r="V303" s="25"/>
      <c r="AA303" s="1"/>
    </row>
    <row r="304" spans="1:27" x14ac:dyDescent="0.25">
      <c r="A304" s="106" t="s">
        <v>990</v>
      </c>
      <c r="B304" s="107">
        <v>42736</v>
      </c>
      <c r="C304" s="107">
        <v>72686</v>
      </c>
      <c r="D304" s="107" t="b">
        <v>1</v>
      </c>
      <c r="E304" s="107" t="s">
        <v>991</v>
      </c>
      <c r="F304" t="s">
        <v>2482</v>
      </c>
      <c r="G304"/>
      <c r="H304"/>
      <c r="I304"/>
      <c r="J304"/>
      <c r="K304" s="76"/>
      <c r="L304"/>
      <c r="M304"/>
      <c r="N304"/>
      <c r="O304"/>
      <c r="P304" s="108">
        <v>20005</v>
      </c>
      <c r="Q304" s="24"/>
      <c r="R304" s="24"/>
      <c r="S304" s="24"/>
      <c r="T304" s="24"/>
      <c r="V304" s="25"/>
      <c r="AA304" s="1"/>
    </row>
    <row r="305" spans="1:27" x14ac:dyDescent="0.25">
      <c r="A305" s="106" t="s">
        <v>992</v>
      </c>
      <c r="B305" s="107">
        <v>42736</v>
      </c>
      <c r="C305" s="107">
        <v>72686</v>
      </c>
      <c r="D305" s="107" t="b">
        <v>1</v>
      </c>
      <c r="E305" s="107" t="s">
        <v>993</v>
      </c>
      <c r="F305" t="s">
        <v>2482</v>
      </c>
      <c r="G305"/>
      <c r="H305"/>
      <c r="I305"/>
      <c r="J305"/>
      <c r="K305" s="76"/>
      <c r="L305"/>
      <c r="M305"/>
      <c r="N305"/>
      <c r="O305"/>
      <c r="P305" s="108">
        <v>20005</v>
      </c>
      <c r="Q305" s="24"/>
      <c r="R305" s="24"/>
      <c r="S305" s="24"/>
      <c r="T305" s="24"/>
      <c r="V305" s="25"/>
      <c r="AA305" s="1"/>
    </row>
    <row r="306" spans="1:27" x14ac:dyDescent="0.25">
      <c r="A306" s="109" t="s">
        <v>994</v>
      </c>
      <c r="B306" s="107">
        <v>42736</v>
      </c>
      <c r="C306" s="107">
        <v>72686</v>
      </c>
      <c r="D306" s="107" t="b">
        <v>1</v>
      </c>
      <c r="E306" s="107" t="s">
        <v>995</v>
      </c>
      <c r="F306" t="s">
        <v>2482</v>
      </c>
      <c r="G306"/>
      <c r="H306"/>
      <c r="I306"/>
      <c r="J306"/>
      <c r="K306" s="76"/>
      <c r="L306"/>
      <c r="M306"/>
      <c r="N306"/>
      <c r="O306"/>
      <c r="P306" s="108">
        <v>20005</v>
      </c>
      <c r="Q306" s="24"/>
      <c r="R306" s="24"/>
      <c r="S306" s="24"/>
      <c r="T306" s="24"/>
      <c r="V306" s="25"/>
      <c r="AA306" s="1"/>
    </row>
    <row r="307" spans="1:27" x14ac:dyDescent="0.25">
      <c r="A307" s="106" t="s">
        <v>996</v>
      </c>
      <c r="B307" s="107">
        <v>42736</v>
      </c>
      <c r="C307" s="107">
        <v>72686</v>
      </c>
      <c r="D307" s="107" t="b">
        <v>1</v>
      </c>
      <c r="E307" s="107" t="s">
        <v>997</v>
      </c>
      <c r="F307" t="s">
        <v>2482</v>
      </c>
      <c r="G307"/>
      <c r="H307"/>
      <c r="I307"/>
      <c r="J307"/>
      <c r="K307" s="76"/>
      <c r="L307"/>
      <c r="M307"/>
      <c r="N307"/>
      <c r="O307"/>
      <c r="P307" s="108">
        <v>20005</v>
      </c>
      <c r="Q307" s="24"/>
      <c r="R307" s="24"/>
      <c r="S307" s="24"/>
      <c r="T307" s="24"/>
      <c r="V307" s="25"/>
      <c r="AA307" s="1"/>
    </row>
    <row r="308" spans="1:27" x14ac:dyDescent="0.25">
      <c r="A308" s="106" t="s">
        <v>998</v>
      </c>
      <c r="B308" s="107">
        <v>42736</v>
      </c>
      <c r="C308" s="107">
        <v>72686</v>
      </c>
      <c r="D308" s="107" t="b">
        <v>1</v>
      </c>
      <c r="E308" s="107" t="s">
        <v>999</v>
      </c>
      <c r="F308" t="s">
        <v>2482</v>
      </c>
      <c r="G308"/>
      <c r="H308"/>
      <c r="I308"/>
      <c r="J308"/>
      <c r="K308" s="76"/>
      <c r="L308"/>
      <c r="M308"/>
      <c r="N308"/>
      <c r="O308"/>
      <c r="P308" s="108">
        <v>20005</v>
      </c>
      <c r="Q308" s="24"/>
      <c r="R308" s="24"/>
      <c r="S308" s="24"/>
      <c r="T308" s="24"/>
      <c r="V308" s="25"/>
      <c r="AA308" s="1"/>
    </row>
    <row r="309" spans="1:27" x14ac:dyDescent="0.25">
      <c r="A309" s="109" t="s">
        <v>1000</v>
      </c>
      <c r="B309" s="107">
        <v>42736</v>
      </c>
      <c r="C309" s="107">
        <v>72686</v>
      </c>
      <c r="D309" s="107" t="b">
        <v>1</v>
      </c>
      <c r="E309" s="107" t="s">
        <v>1001</v>
      </c>
      <c r="F309" t="s">
        <v>2482</v>
      </c>
      <c r="G309"/>
      <c r="H309"/>
      <c r="I309"/>
      <c r="J309"/>
      <c r="K309" s="76"/>
      <c r="L309"/>
      <c r="M309"/>
      <c r="N309"/>
      <c r="O309"/>
      <c r="P309" s="108">
        <v>20005</v>
      </c>
      <c r="Q309" s="24"/>
      <c r="R309" s="24"/>
      <c r="S309" s="24"/>
      <c r="T309" s="24"/>
      <c r="V309" s="25"/>
      <c r="AA309" s="1"/>
    </row>
    <row r="310" spans="1:27" x14ac:dyDescent="0.25">
      <c r="A310" s="106" t="s">
        <v>1002</v>
      </c>
      <c r="B310" s="107">
        <v>42736</v>
      </c>
      <c r="C310" s="107">
        <v>72686</v>
      </c>
      <c r="D310" s="107" t="b">
        <v>1</v>
      </c>
      <c r="E310" s="107" t="s">
        <v>1003</v>
      </c>
      <c r="F310" t="s">
        <v>2482</v>
      </c>
      <c r="G310"/>
      <c r="H310"/>
      <c r="I310"/>
      <c r="J310"/>
      <c r="K310" s="76"/>
      <c r="L310"/>
      <c r="M310"/>
      <c r="N310"/>
      <c r="O310"/>
      <c r="P310" s="108">
        <v>20005</v>
      </c>
      <c r="Q310" s="24"/>
      <c r="R310" s="24"/>
      <c r="S310" s="24"/>
      <c r="T310" s="24"/>
      <c r="V310" s="25"/>
      <c r="AA310" s="1"/>
    </row>
    <row r="311" spans="1:27" x14ac:dyDescent="0.25">
      <c r="A311" s="109" t="s">
        <v>1004</v>
      </c>
      <c r="B311" s="107">
        <v>42736</v>
      </c>
      <c r="C311" s="107">
        <v>72686</v>
      </c>
      <c r="D311" s="107" t="b">
        <v>1</v>
      </c>
      <c r="E311" s="107" t="s">
        <v>1005</v>
      </c>
      <c r="F311" t="s">
        <v>2482</v>
      </c>
      <c r="G311"/>
      <c r="H311"/>
      <c r="I311"/>
      <c r="J311"/>
      <c r="K311" s="76"/>
      <c r="L311"/>
      <c r="M311"/>
      <c r="N311"/>
      <c r="O311"/>
      <c r="P311" s="108">
        <v>20005</v>
      </c>
      <c r="Q311" s="24"/>
      <c r="R311" s="24"/>
      <c r="S311" s="24"/>
      <c r="T311" s="24"/>
      <c r="V311" s="25"/>
      <c r="AA311" s="1"/>
    </row>
    <row r="312" spans="1:27" x14ac:dyDescent="0.25">
      <c r="A312" s="106" t="s">
        <v>1006</v>
      </c>
      <c r="B312" s="107">
        <v>42736</v>
      </c>
      <c r="C312" s="107">
        <v>72686</v>
      </c>
      <c r="D312" s="107" t="b">
        <v>1</v>
      </c>
      <c r="E312" s="107" t="s">
        <v>1007</v>
      </c>
      <c r="F312" t="s">
        <v>2482</v>
      </c>
      <c r="G312"/>
      <c r="H312"/>
      <c r="I312"/>
      <c r="J312"/>
      <c r="K312" s="76"/>
      <c r="L312"/>
      <c r="M312"/>
      <c r="N312"/>
      <c r="O312"/>
      <c r="P312" s="108">
        <v>20005</v>
      </c>
      <c r="Q312" s="24"/>
      <c r="R312" s="24"/>
      <c r="S312" s="24"/>
      <c r="T312" s="24"/>
      <c r="V312" s="25"/>
      <c r="AA312" s="1"/>
    </row>
    <row r="313" spans="1:27" x14ac:dyDescent="0.25">
      <c r="A313" s="106" t="s">
        <v>1008</v>
      </c>
      <c r="B313" s="107">
        <v>42736</v>
      </c>
      <c r="C313" s="107">
        <v>72686</v>
      </c>
      <c r="D313" s="107" t="b">
        <v>1</v>
      </c>
      <c r="E313" s="107" t="s">
        <v>1009</v>
      </c>
      <c r="F313" t="s">
        <v>2482</v>
      </c>
      <c r="G313"/>
      <c r="H313"/>
      <c r="I313"/>
      <c r="J313"/>
      <c r="K313" s="76"/>
      <c r="L313"/>
      <c r="M313"/>
      <c r="N313"/>
      <c r="O313"/>
      <c r="P313" s="108">
        <v>20005</v>
      </c>
      <c r="Q313" s="24"/>
      <c r="R313" s="24"/>
      <c r="S313" s="24"/>
      <c r="T313" s="24"/>
      <c r="V313" s="25"/>
      <c r="AA313" s="1"/>
    </row>
    <row r="314" spans="1:27" x14ac:dyDescent="0.25">
      <c r="A314" s="106" t="s">
        <v>1010</v>
      </c>
      <c r="B314" s="107">
        <v>42736</v>
      </c>
      <c r="C314" s="107">
        <v>72686</v>
      </c>
      <c r="D314" s="107" t="b">
        <v>1</v>
      </c>
      <c r="E314" s="107" t="s">
        <v>1011</v>
      </c>
      <c r="F314" t="s">
        <v>2482</v>
      </c>
      <c r="G314"/>
      <c r="H314"/>
      <c r="I314"/>
      <c r="J314"/>
      <c r="K314" s="76"/>
      <c r="L314"/>
      <c r="M314"/>
      <c r="N314"/>
      <c r="O314"/>
      <c r="P314" s="108">
        <v>20005</v>
      </c>
      <c r="Q314" s="24"/>
      <c r="R314" s="24"/>
      <c r="S314" s="24"/>
      <c r="T314" s="24"/>
      <c r="V314" s="25"/>
      <c r="AA314" s="1"/>
    </row>
    <row r="315" spans="1:27" x14ac:dyDescent="0.25">
      <c r="A315" s="106" t="s">
        <v>1012</v>
      </c>
      <c r="B315" s="107">
        <v>42736</v>
      </c>
      <c r="C315" s="107">
        <v>72686</v>
      </c>
      <c r="D315" s="107" t="b">
        <v>1</v>
      </c>
      <c r="E315" s="107" t="s">
        <v>1013</v>
      </c>
      <c r="F315" t="s">
        <v>2482</v>
      </c>
      <c r="G315"/>
      <c r="H315"/>
      <c r="I315"/>
      <c r="J315"/>
      <c r="K315" s="76"/>
      <c r="L315"/>
      <c r="M315"/>
      <c r="N315"/>
      <c r="O315"/>
      <c r="P315" s="108">
        <v>20005</v>
      </c>
      <c r="Q315" s="24"/>
      <c r="R315" s="24"/>
      <c r="S315" s="24"/>
      <c r="T315" s="24"/>
      <c r="V315" s="25"/>
      <c r="AA315" s="1"/>
    </row>
    <row r="316" spans="1:27" x14ac:dyDescent="0.25">
      <c r="A316" s="106" t="s">
        <v>1014</v>
      </c>
      <c r="B316" s="107">
        <v>42736</v>
      </c>
      <c r="C316" s="107">
        <v>72686</v>
      </c>
      <c r="D316" s="107" t="b">
        <v>1</v>
      </c>
      <c r="E316" s="107" t="s">
        <v>1015</v>
      </c>
      <c r="F316" t="s">
        <v>2482</v>
      </c>
      <c r="G316"/>
      <c r="H316"/>
      <c r="I316"/>
      <c r="J316"/>
      <c r="K316" s="76"/>
      <c r="L316"/>
      <c r="M316"/>
      <c r="N316"/>
      <c r="O316"/>
      <c r="P316" s="108">
        <v>20005</v>
      </c>
      <c r="Q316" s="24"/>
      <c r="R316" s="24"/>
      <c r="S316" s="24"/>
      <c r="T316" s="24"/>
      <c r="V316" s="25"/>
      <c r="AA316" s="1"/>
    </row>
    <row r="317" spans="1:27" x14ac:dyDescent="0.25">
      <c r="A317" s="106" t="s">
        <v>1016</v>
      </c>
      <c r="B317" s="107">
        <v>42736</v>
      </c>
      <c r="C317" s="107">
        <v>72686</v>
      </c>
      <c r="D317" s="107" t="b">
        <v>1</v>
      </c>
      <c r="E317" s="107" t="s">
        <v>1017</v>
      </c>
      <c r="F317" t="s">
        <v>2482</v>
      </c>
      <c r="G317"/>
      <c r="H317"/>
      <c r="I317"/>
      <c r="J317"/>
      <c r="K317" s="76"/>
      <c r="L317"/>
      <c r="M317"/>
      <c r="N317"/>
      <c r="O317"/>
      <c r="P317" s="108">
        <v>20005</v>
      </c>
      <c r="Q317" s="24"/>
      <c r="R317" s="24"/>
      <c r="S317" s="24"/>
      <c r="T317" s="24"/>
      <c r="V317" s="25"/>
      <c r="AA317" s="1"/>
    </row>
    <row r="318" spans="1:27" x14ac:dyDescent="0.25">
      <c r="A318" s="106" t="s">
        <v>1018</v>
      </c>
      <c r="B318" s="107">
        <v>42736</v>
      </c>
      <c r="C318" s="107">
        <v>72686</v>
      </c>
      <c r="D318" s="107" t="b">
        <v>1</v>
      </c>
      <c r="E318" s="107" t="s">
        <v>1019</v>
      </c>
      <c r="F318" t="s">
        <v>2482</v>
      </c>
      <c r="G318"/>
      <c r="H318"/>
      <c r="I318"/>
      <c r="J318"/>
      <c r="K318" s="76"/>
      <c r="L318"/>
      <c r="M318"/>
      <c r="N318"/>
      <c r="O318"/>
      <c r="P318" s="108">
        <v>20005</v>
      </c>
      <c r="Q318" s="24"/>
      <c r="R318" s="24"/>
      <c r="S318" s="24"/>
      <c r="T318" s="24"/>
      <c r="V318" s="25"/>
      <c r="AA318" s="1"/>
    </row>
    <row r="319" spans="1:27" x14ac:dyDescent="0.25">
      <c r="A319" s="106" t="s">
        <v>1020</v>
      </c>
      <c r="B319" s="107">
        <v>42736</v>
      </c>
      <c r="C319" s="107">
        <v>72686</v>
      </c>
      <c r="D319" s="107" t="b">
        <v>1</v>
      </c>
      <c r="E319" s="107" t="s">
        <v>1021</v>
      </c>
      <c r="F319" t="s">
        <v>2482</v>
      </c>
      <c r="G319"/>
      <c r="H319"/>
      <c r="I319"/>
      <c r="J319"/>
      <c r="K319" s="76"/>
      <c r="L319"/>
      <c r="M319"/>
      <c r="N319"/>
      <c r="O319"/>
      <c r="P319" s="108">
        <v>20005</v>
      </c>
      <c r="Q319" s="24"/>
      <c r="R319" s="24"/>
      <c r="S319" s="24"/>
      <c r="T319" s="24"/>
      <c r="V319" s="25"/>
      <c r="AA319" s="1"/>
    </row>
    <row r="320" spans="1:27" x14ac:dyDescent="0.25">
      <c r="A320" s="106" t="s">
        <v>1022</v>
      </c>
      <c r="B320" s="107">
        <v>42736</v>
      </c>
      <c r="C320" s="107">
        <v>72686</v>
      </c>
      <c r="D320" s="107" t="b">
        <v>1</v>
      </c>
      <c r="E320" s="107" t="s">
        <v>1023</v>
      </c>
      <c r="F320" t="s">
        <v>2482</v>
      </c>
      <c r="G320"/>
      <c r="H320"/>
      <c r="I320"/>
      <c r="J320"/>
      <c r="K320" s="76"/>
      <c r="L320"/>
      <c r="M320"/>
      <c r="N320"/>
      <c r="O320"/>
      <c r="P320" s="108">
        <v>20005</v>
      </c>
      <c r="Q320" s="24"/>
      <c r="R320" s="24"/>
      <c r="S320" s="24"/>
      <c r="T320" s="24"/>
      <c r="V320" s="25"/>
      <c r="AA320" s="1"/>
    </row>
    <row r="321" spans="1:27" x14ac:dyDescent="0.25">
      <c r="A321" s="106" t="s">
        <v>1024</v>
      </c>
      <c r="B321" s="107">
        <v>42736</v>
      </c>
      <c r="C321" s="107">
        <v>72686</v>
      </c>
      <c r="D321" s="107" t="b">
        <v>1</v>
      </c>
      <c r="E321" s="107" t="s">
        <v>1025</v>
      </c>
      <c r="F321" t="s">
        <v>2482</v>
      </c>
      <c r="G321"/>
      <c r="H321"/>
      <c r="I321"/>
      <c r="J321"/>
      <c r="K321" s="76"/>
      <c r="L321"/>
      <c r="M321"/>
      <c r="N321"/>
      <c r="O321"/>
      <c r="P321" s="108">
        <v>20005</v>
      </c>
      <c r="Q321" s="24"/>
      <c r="R321" s="24"/>
      <c r="S321" s="24"/>
      <c r="T321" s="24"/>
      <c r="V321" s="25"/>
      <c r="AA321" s="1"/>
    </row>
    <row r="322" spans="1:27" x14ac:dyDescent="0.25">
      <c r="A322" s="106" t="s">
        <v>1026</v>
      </c>
      <c r="B322" s="107">
        <v>42736</v>
      </c>
      <c r="C322" s="107">
        <v>72686</v>
      </c>
      <c r="D322" s="107" t="b">
        <v>1</v>
      </c>
      <c r="E322" s="107" t="s">
        <v>1027</v>
      </c>
      <c r="F322" t="s">
        <v>2482</v>
      </c>
      <c r="G322"/>
      <c r="H322"/>
      <c r="I322"/>
      <c r="J322"/>
      <c r="K322" s="76"/>
      <c r="L322"/>
      <c r="M322"/>
      <c r="N322"/>
      <c r="O322"/>
      <c r="P322" s="108">
        <v>20005</v>
      </c>
      <c r="Q322" s="24"/>
      <c r="R322" s="24"/>
      <c r="S322" s="24"/>
      <c r="T322" s="24"/>
      <c r="V322" s="25"/>
      <c r="AA322" s="1"/>
    </row>
    <row r="323" spans="1:27" x14ac:dyDescent="0.25">
      <c r="A323" s="109" t="s">
        <v>1028</v>
      </c>
      <c r="B323" s="107">
        <v>42736</v>
      </c>
      <c r="C323" s="107">
        <v>72686</v>
      </c>
      <c r="D323" s="107" t="b">
        <v>1</v>
      </c>
      <c r="E323" s="107" t="s">
        <v>1029</v>
      </c>
      <c r="F323" t="s">
        <v>2482</v>
      </c>
      <c r="G323"/>
      <c r="H323"/>
      <c r="I323"/>
      <c r="J323"/>
      <c r="K323" s="76"/>
      <c r="L323"/>
      <c r="M323"/>
      <c r="N323"/>
      <c r="O323"/>
      <c r="P323" s="108">
        <v>20005</v>
      </c>
      <c r="Q323" s="24"/>
      <c r="R323" s="24"/>
      <c r="S323" s="24"/>
      <c r="T323" s="24"/>
      <c r="V323" s="25"/>
      <c r="AA323" s="1"/>
    </row>
    <row r="324" spans="1:27" x14ac:dyDescent="0.25">
      <c r="A324" s="106" t="s">
        <v>1030</v>
      </c>
      <c r="B324" s="107">
        <v>42736</v>
      </c>
      <c r="C324" s="107">
        <v>72686</v>
      </c>
      <c r="D324" s="107" t="b">
        <v>1</v>
      </c>
      <c r="E324" s="107" t="s">
        <v>1031</v>
      </c>
      <c r="F324" t="s">
        <v>2482</v>
      </c>
      <c r="G324"/>
      <c r="H324"/>
      <c r="I324"/>
      <c r="J324"/>
      <c r="K324" s="76"/>
      <c r="L324"/>
      <c r="M324"/>
      <c r="N324"/>
      <c r="O324"/>
      <c r="P324" s="108">
        <v>20005</v>
      </c>
      <c r="Q324" s="24"/>
      <c r="R324" s="24"/>
      <c r="S324" s="24"/>
      <c r="T324" s="24"/>
      <c r="V324" s="25"/>
      <c r="AA324" s="1"/>
    </row>
    <row r="325" spans="1:27" x14ac:dyDescent="0.25">
      <c r="A325" s="106" t="s">
        <v>1032</v>
      </c>
      <c r="B325" s="107">
        <v>42736</v>
      </c>
      <c r="C325" s="107">
        <v>72686</v>
      </c>
      <c r="D325" s="107" t="b">
        <v>1</v>
      </c>
      <c r="E325" s="107" t="s">
        <v>1033</v>
      </c>
      <c r="F325" t="s">
        <v>2482</v>
      </c>
      <c r="G325"/>
      <c r="H325"/>
      <c r="I325"/>
      <c r="J325"/>
      <c r="K325" s="76"/>
      <c r="L325"/>
      <c r="M325"/>
      <c r="N325"/>
      <c r="O325"/>
      <c r="P325" s="108">
        <v>20005</v>
      </c>
      <c r="Q325" s="24"/>
      <c r="R325" s="24"/>
      <c r="S325" s="24"/>
      <c r="T325" s="24"/>
      <c r="V325" s="25"/>
      <c r="AA325" s="1"/>
    </row>
    <row r="326" spans="1:27" x14ac:dyDescent="0.25">
      <c r="A326" s="109" t="s">
        <v>1034</v>
      </c>
      <c r="B326" s="107">
        <v>42736</v>
      </c>
      <c r="C326" s="107">
        <v>72686</v>
      </c>
      <c r="D326" s="107" t="b">
        <v>1</v>
      </c>
      <c r="E326" s="107" t="s">
        <v>1035</v>
      </c>
      <c r="F326" t="s">
        <v>2482</v>
      </c>
      <c r="G326"/>
      <c r="H326"/>
      <c r="I326"/>
      <c r="J326"/>
      <c r="K326" s="76"/>
      <c r="L326"/>
      <c r="M326"/>
      <c r="N326"/>
      <c r="O326"/>
      <c r="P326" s="108">
        <v>20005</v>
      </c>
      <c r="Q326" s="24"/>
      <c r="R326" s="24"/>
      <c r="S326" s="24"/>
      <c r="T326" s="24"/>
      <c r="V326" s="25"/>
      <c r="AA326" s="1"/>
    </row>
    <row r="327" spans="1:27" x14ac:dyDescent="0.25">
      <c r="A327" s="106" t="s">
        <v>1036</v>
      </c>
      <c r="B327" s="107">
        <v>42736</v>
      </c>
      <c r="C327" s="107">
        <v>72686</v>
      </c>
      <c r="D327" s="107" t="b">
        <v>1</v>
      </c>
      <c r="E327" s="107" t="s">
        <v>1037</v>
      </c>
      <c r="F327" t="s">
        <v>2482</v>
      </c>
      <c r="G327"/>
      <c r="H327"/>
      <c r="I327"/>
      <c r="J327"/>
      <c r="K327" s="76"/>
      <c r="L327"/>
      <c r="M327"/>
      <c r="N327"/>
      <c r="O327"/>
      <c r="P327" s="108">
        <v>20005</v>
      </c>
      <c r="Q327" s="24"/>
      <c r="R327" s="24"/>
      <c r="S327" s="24"/>
      <c r="T327" s="24"/>
      <c r="V327" s="25"/>
      <c r="AA327" s="1"/>
    </row>
    <row r="328" spans="1:27" x14ac:dyDescent="0.25">
      <c r="A328" s="106" t="s">
        <v>1038</v>
      </c>
      <c r="B328" s="107">
        <v>42736</v>
      </c>
      <c r="C328" s="107">
        <v>72686</v>
      </c>
      <c r="D328" s="107" t="b">
        <v>1</v>
      </c>
      <c r="E328" s="107" t="s">
        <v>1039</v>
      </c>
      <c r="F328" t="s">
        <v>2482</v>
      </c>
      <c r="G328"/>
      <c r="H328"/>
      <c r="I328"/>
      <c r="J328"/>
      <c r="K328" s="76"/>
      <c r="L328"/>
      <c r="M328"/>
      <c r="N328"/>
      <c r="O328"/>
      <c r="P328" s="108">
        <v>20005</v>
      </c>
      <c r="Q328" s="24"/>
      <c r="R328" s="24"/>
      <c r="S328" s="24"/>
      <c r="T328" s="24"/>
      <c r="V328" s="25"/>
      <c r="AA328" s="1"/>
    </row>
    <row r="329" spans="1:27" x14ac:dyDescent="0.25">
      <c r="A329" s="106" t="s">
        <v>1040</v>
      </c>
      <c r="B329" s="107">
        <v>42736</v>
      </c>
      <c r="C329" s="107">
        <v>72686</v>
      </c>
      <c r="D329" s="107" t="b">
        <v>1</v>
      </c>
      <c r="E329" s="107" t="s">
        <v>1041</v>
      </c>
      <c r="F329" t="s">
        <v>2482</v>
      </c>
      <c r="G329"/>
      <c r="H329"/>
      <c r="I329"/>
      <c r="J329"/>
      <c r="K329" s="76"/>
      <c r="L329"/>
      <c r="M329"/>
      <c r="N329"/>
      <c r="O329"/>
      <c r="P329" s="108">
        <v>20005</v>
      </c>
      <c r="Q329" s="24"/>
      <c r="R329" s="24"/>
      <c r="S329" s="24"/>
      <c r="T329" s="24"/>
      <c r="V329" s="25"/>
      <c r="AA329" s="1"/>
    </row>
    <row r="330" spans="1:27" x14ac:dyDescent="0.25">
      <c r="A330" s="106" t="s">
        <v>1042</v>
      </c>
      <c r="B330" s="107">
        <v>42736</v>
      </c>
      <c r="C330" s="107">
        <v>72686</v>
      </c>
      <c r="D330" s="107" t="b">
        <v>1</v>
      </c>
      <c r="E330" s="107" t="s">
        <v>1043</v>
      </c>
      <c r="F330" t="s">
        <v>2482</v>
      </c>
      <c r="G330"/>
      <c r="H330"/>
      <c r="I330"/>
      <c r="J330"/>
      <c r="K330" s="76"/>
      <c r="L330"/>
      <c r="M330"/>
      <c r="N330"/>
      <c r="O330"/>
      <c r="P330" s="108">
        <v>20005</v>
      </c>
      <c r="Q330" s="24"/>
      <c r="R330" s="24"/>
      <c r="S330" s="24"/>
      <c r="T330" s="24"/>
      <c r="V330" s="25"/>
      <c r="AA330" s="1"/>
    </row>
    <row r="331" spans="1:27" x14ac:dyDescent="0.25">
      <c r="A331" s="106" t="s">
        <v>1044</v>
      </c>
      <c r="B331" s="107">
        <v>42736</v>
      </c>
      <c r="C331" s="107">
        <v>72686</v>
      </c>
      <c r="D331" s="107" t="b">
        <v>1</v>
      </c>
      <c r="E331" s="107" t="s">
        <v>1045</v>
      </c>
      <c r="F331" t="s">
        <v>2482</v>
      </c>
      <c r="G331"/>
      <c r="H331"/>
      <c r="I331"/>
      <c r="J331"/>
      <c r="K331" s="76"/>
      <c r="L331"/>
      <c r="M331"/>
      <c r="N331"/>
      <c r="O331"/>
      <c r="P331" s="108">
        <v>20005</v>
      </c>
      <c r="Q331" s="24"/>
      <c r="R331" s="24"/>
      <c r="S331" s="24"/>
      <c r="T331" s="24"/>
      <c r="V331" s="25"/>
      <c r="AA331" s="1"/>
    </row>
    <row r="332" spans="1:27" x14ac:dyDescent="0.25">
      <c r="A332" s="106" t="s">
        <v>1046</v>
      </c>
      <c r="B332" s="107">
        <v>42736</v>
      </c>
      <c r="C332" s="107">
        <v>72686</v>
      </c>
      <c r="D332" s="107" t="b">
        <v>1</v>
      </c>
      <c r="E332" s="107" t="s">
        <v>1047</v>
      </c>
      <c r="F332" t="s">
        <v>2482</v>
      </c>
      <c r="G332"/>
      <c r="H332"/>
      <c r="I332"/>
      <c r="J332"/>
      <c r="K332" s="76"/>
      <c r="L332"/>
      <c r="M332"/>
      <c r="N332"/>
      <c r="O332"/>
      <c r="P332" s="108">
        <v>20005</v>
      </c>
      <c r="Q332" s="24"/>
      <c r="R332" s="24"/>
      <c r="S332" s="24"/>
      <c r="T332" s="24"/>
      <c r="V332" s="25"/>
      <c r="AA332" s="1"/>
    </row>
    <row r="333" spans="1:27" x14ac:dyDescent="0.25">
      <c r="A333" s="106" t="s">
        <v>1048</v>
      </c>
      <c r="B333" s="107">
        <v>42736</v>
      </c>
      <c r="C333" s="107">
        <v>72686</v>
      </c>
      <c r="D333" s="107" t="b">
        <v>1</v>
      </c>
      <c r="E333" s="107" t="s">
        <v>1049</v>
      </c>
      <c r="F333" t="s">
        <v>2482</v>
      </c>
      <c r="G333"/>
      <c r="H333"/>
      <c r="I333"/>
      <c r="J333"/>
      <c r="K333" s="76"/>
      <c r="L333"/>
      <c r="M333"/>
      <c r="N333"/>
      <c r="O333"/>
      <c r="P333" s="108">
        <v>20005</v>
      </c>
      <c r="Q333" s="24"/>
      <c r="R333" s="24"/>
      <c r="S333" s="24"/>
      <c r="T333" s="24"/>
      <c r="V333" s="25"/>
      <c r="AA333" s="1"/>
    </row>
    <row r="334" spans="1:27" x14ac:dyDescent="0.25">
      <c r="A334" s="106" t="s">
        <v>1050</v>
      </c>
      <c r="B334" s="107">
        <v>42736</v>
      </c>
      <c r="C334" s="107">
        <v>72686</v>
      </c>
      <c r="D334" s="107" t="b">
        <v>1</v>
      </c>
      <c r="E334" s="107" t="s">
        <v>1051</v>
      </c>
      <c r="F334" t="s">
        <v>2482</v>
      </c>
      <c r="G334"/>
      <c r="H334"/>
      <c r="I334"/>
      <c r="J334"/>
      <c r="K334" s="76"/>
      <c r="L334"/>
      <c r="M334"/>
      <c r="N334"/>
      <c r="O334"/>
      <c r="P334" s="108">
        <v>20005</v>
      </c>
      <c r="Q334" s="24"/>
      <c r="R334" s="24"/>
      <c r="S334" s="24"/>
      <c r="T334" s="24"/>
      <c r="V334" s="25"/>
      <c r="AA334" s="1"/>
    </row>
    <row r="335" spans="1:27" x14ac:dyDescent="0.25">
      <c r="A335" s="109" t="s">
        <v>1052</v>
      </c>
      <c r="B335" s="107">
        <v>42736</v>
      </c>
      <c r="C335" s="107">
        <v>72686</v>
      </c>
      <c r="D335" s="107" t="b">
        <v>1</v>
      </c>
      <c r="E335" s="107" t="s">
        <v>1053</v>
      </c>
      <c r="F335" t="s">
        <v>2482</v>
      </c>
      <c r="G335"/>
      <c r="H335"/>
      <c r="I335"/>
      <c r="J335"/>
      <c r="K335" s="76"/>
      <c r="L335"/>
      <c r="M335"/>
      <c r="N335"/>
      <c r="O335"/>
      <c r="P335" s="108">
        <v>20005</v>
      </c>
      <c r="Q335" s="24"/>
      <c r="R335" s="24"/>
      <c r="S335" s="24"/>
      <c r="T335" s="24"/>
      <c r="V335" s="25"/>
      <c r="AA335" s="1"/>
    </row>
    <row r="336" spans="1:27" x14ac:dyDescent="0.25">
      <c r="A336" s="109" t="s">
        <v>1054</v>
      </c>
      <c r="B336" s="107">
        <v>42736</v>
      </c>
      <c r="C336" s="107">
        <v>72686</v>
      </c>
      <c r="D336" s="107" t="b">
        <v>1</v>
      </c>
      <c r="E336" s="107" t="s">
        <v>1055</v>
      </c>
      <c r="F336" t="s">
        <v>2482</v>
      </c>
      <c r="G336"/>
      <c r="H336"/>
      <c r="I336"/>
      <c r="J336"/>
      <c r="K336" s="76"/>
      <c r="L336"/>
      <c r="M336"/>
      <c r="N336"/>
      <c r="O336"/>
      <c r="P336" s="108">
        <v>20005</v>
      </c>
      <c r="Q336" s="24"/>
      <c r="R336" s="24"/>
      <c r="S336" s="24"/>
      <c r="T336" s="24"/>
      <c r="V336" s="25"/>
      <c r="AA336" s="1"/>
    </row>
    <row r="337" spans="1:27" x14ac:dyDescent="0.25">
      <c r="A337" s="106" t="s">
        <v>1056</v>
      </c>
      <c r="B337" s="107">
        <v>42736</v>
      </c>
      <c r="C337" s="107">
        <v>72686</v>
      </c>
      <c r="D337" s="107" t="b">
        <v>1</v>
      </c>
      <c r="E337" s="107" t="s">
        <v>1057</v>
      </c>
      <c r="F337" t="s">
        <v>2482</v>
      </c>
      <c r="G337"/>
      <c r="H337"/>
      <c r="I337"/>
      <c r="J337"/>
      <c r="K337" s="76"/>
      <c r="L337"/>
      <c r="M337"/>
      <c r="N337"/>
      <c r="O337"/>
      <c r="P337" s="108">
        <v>20005</v>
      </c>
      <c r="Q337" s="24"/>
      <c r="R337" s="24"/>
      <c r="S337" s="24"/>
      <c r="T337" s="24"/>
      <c r="V337" s="25"/>
      <c r="AA337" s="1"/>
    </row>
    <row r="338" spans="1:27" x14ac:dyDescent="0.25">
      <c r="A338" s="106" t="s">
        <v>1058</v>
      </c>
      <c r="B338" s="107">
        <v>42736</v>
      </c>
      <c r="C338" s="107">
        <v>72686</v>
      </c>
      <c r="D338" s="107" t="b">
        <v>1</v>
      </c>
      <c r="E338" s="107" t="s">
        <v>1059</v>
      </c>
      <c r="F338" t="s">
        <v>2482</v>
      </c>
      <c r="G338"/>
      <c r="H338"/>
      <c r="I338"/>
      <c r="J338"/>
      <c r="K338" s="76"/>
      <c r="L338"/>
      <c r="M338"/>
      <c r="N338"/>
      <c r="O338"/>
      <c r="P338" s="108">
        <v>20005</v>
      </c>
      <c r="Q338" s="24"/>
      <c r="R338" s="24"/>
      <c r="S338" s="24"/>
      <c r="T338" s="24"/>
      <c r="V338" s="25"/>
      <c r="AA338" s="1"/>
    </row>
    <row r="339" spans="1:27" x14ac:dyDescent="0.25">
      <c r="A339" s="106" t="s">
        <v>1060</v>
      </c>
      <c r="B339" s="107">
        <v>42736</v>
      </c>
      <c r="C339" s="107">
        <v>72686</v>
      </c>
      <c r="D339" s="107" t="b">
        <v>1</v>
      </c>
      <c r="E339" s="107" t="s">
        <v>1061</v>
      </c>
      <c r="F339" t="s">
        <v>2482</v>
      </c>
      <c r="G339"/>
      <c r="H339"/>
      <c r="I339"/>
      <c r="J339"/>
      <c r="K339" s="76"/>
      <c r="L339"/>
      <c r="M339"/>
      <c r="N339"/>
      <c r="O339"/>
      <c r="P339" s="108">
        <v>20005</v>
      </c>
      <c r="Q339" s="24"/>
      <c r="R339" s="24"/>
      <c r="S339" s="24"/>
      <c r="T339" s="24"/>
      <c r="V339" s="25"/>
      <c r="AA339" s="1"/>
    </row>
    <row r="340" spans="1:27" x14ac:dyDescent="0.25">
      <c r="A340" s="106" t="s">
        <v>1062</v>
      </c>
      <c r="B340" s="107">
        <v>42736</v>
      </c>
      <c r="C340" s="107">
        <v>72686</v>
      </c>
      <c r="D340" s="107" t="b">
        <v>1</v>
      </c>
      <c r="E340" s="107" t="s">
        <v>1063</v>
      </c>
      <c r="F340" t="s">
        <v>2482</v>
      </c>
      <c r="G340"/>
      <c r="H340"/>
      <c r="I340"/>
      <c r="J340"/>
      <c r="K340" s="76"/>
      <c r="L340"/>
      <c r="M340"/>
      <c r="N340"/>
      <c r="O340"/>
      <c r="P340" s="108">
        <v>20005</v>
      </c>
      <c r="Q340" s="24"/>
      <c r="R340" s="24"/>
      <c r="S340" s="24"/>
      <c r="T340" s="24"/>
      <c r="V340" s="25"/>
      <c r="AA340" s="1"/>
    </row>
    <row r="341" spans="1:27" x14ac:dyDescent="0.25">
      <c r="A341" s="106" t="s">
        <v>1064</v>
      </c>
      <c r="B341" s="107">
        <v>42736</v>
      </c>
      <c r="C341" s="107">
        <v>72686</v>
      </c>
      <c r="D341" s="107" t="b">
        <v>1</v>
      </c>
      <c r="E341" s="107" t="s">
        <v>1065</v>
      </c>
      <c r="F341" t="s">
        <v>2482</v>
      </c>
      <c r="G341"/>
      <c r="H341"/>
      <c r="I341"/>
      <c r="J341"/>
      <c r="K341" s="76"/>
      <c r="L341"/>
      <c r="M341"/>
      <c r="N341"/>
      <c r="O341"/>
      <c r="P341" s="108">
        <v>20005</v>
      </c>
      <c r="Q341" s="24"/>
      <c r="R341" s="24"/>
      <c r="S341" s="24"/>
      <c r="T341" s="24"/>
      <c r="V341" s="25"/>
      <c r="AA341" s="1"/>
    </row>
    <row r="342" spans="1:27" x14ac:dyDescent="0.25">
      <c r="A342" s="106" t="s">
        <v>1066</v>
      </c>
      <c r="B342" s="107">
        <v>42736</v>
      </c>
      <c r="C342" s="107">
        <v>72686</v>
      </c>
      <c r="D342" s="107" t="b">
        <v>1</v>
      </c>
      <c r="E342" s="107" t="s">
        <v>1067</v>
      </c>
      <c r="F342" t="s">
        <v>2482</v>
      </c>
      <c r="G342"/>
      <c r="H342"/>
      <c r="I342"/>
      <c r="J342"/>
      <c r="K342" s="76"/>
      <c r="L342"/>
      <c r="M342"/>
      <c r="N342"/>
      <c r="O342"/>
      <c r="P342" s="108">
        <v>20005</v>
      </c>
      <c r="Q342" s="24"/>
      <c r="R342" s="24"/>
      <c r="S342" s="24"/>
      <c r="T342" s="24"/>
      <c r="V342" s="25"/>
      <c r="AA342" s="1"/>
    </row>
    <row r="343" spans="1:27" x14ac:dyDescent="0.25">
      <c r="A343" s="106" t="s">
        <v>1068</v>
      </c>
      <c r="B343" s="107">
        <v>42736</v>
      </c>
      <c r="C343" s="107">
        <v>72686</v>
      </c>
      <c r="D343" s="107" t="b">
        <v>1</v>
      </c>
      <c r="E343" s="107" t="s">
        <v>1069</v>
      </c>
      <c r="F343" t="s">
        <v>2482</v>
      </c>
      <c r="G343"/>
      <c r="H343"/>
      <c r="I343"/>
      <c r="J343"/>
      <c r="K343" s="76"/>
      <c r="L343"/>
      <c r="M343"/>
      <c r="N343"/>
      <c r="O343"/>
      <c r="P343" s="108">
        <v>20005</v>
      </c>
      <c r="Q343" s="24"/>
      <c r="R343" s="24"/>
      <c r="S343" s="24"/>
      <c r="T343" s="24"/>
      <c r="V343" s="25"/>
      <c r="AA343" s="1"/>
    </row>
    <row r="344" spans="1:27" x14ac:dyDescent="0.25">
      <c r="A344" s="106" t="s">
        <v>1070</v>
      </c>
      <c r="B344" s="107">
        <v>42736</v>
      </c>
      <c r="C344" s="107">
        <v>72686</v>
      </c>
      <c r="D344" s="107" t="b">
        <v>1</v>
      </c>
      <c r="E344" s="107" t="s">
        <v>1071</v>
      </c>
      <c r="F344" t="s">
        <v>2482</v>
      </c>
      <c r="G344"/>
      <c r="H344"/>
      <c r="I344"/>
      <c r="J344"/>
      <c r="K344" s="76"/>
      <c r="L344"/>
      <c r="M344"/>
      <c r="N344"/>
      <c r="O344"/>
      <c r="P344" s="108">
        <v>20005</v>
      </c>
      <c r="Q344" s="24"/>
      <c r="R344" s="24"/>
      <c r="S344" s="24"/>
      <c r="T344" s="24"/>
      <c r="V344" s="25"/>
      <c r="AA344" s="7"/>
    </row>
    <row r="345" spans="1:27" x14ac:dyDescent="0.25">
      <c r="A345" s="106" t="s">
        <v>1072</v>
      </c>
      <c r="B345" s="107">
        <v>42736</v>
      </c>
      <c r="C345" s="107">
        <v>72686</v>
      </c>
      <c r="D345" s="107" t="b">
        <v>1</v>
      </c>
      <c r="E345" s="107" t="s">
        <v>1073</v>
      </c>
      <c r="F345" t="s">
        <v>2482</v>
      </c>
      <c r="G345"/>
      <c r="H345"/>
      <c r="I345"/>
      <c r="J345"/>
      <c r="K345" s="76"/>
      <c r="L345"/>
      <c r="M345"/>
      <c r="N345"/>
      <c r="O345"/>
      <c r="P345" s="108">
        <v>20005</v>
      </c>
      <c r="Q345" s="24"/>
      <c r="R345" s="24"/>
      <c r="S345" s="24"/>
      <c r="T345" s="24"/>
      <c r="V345" s="25"/>
      <c r="AA345" s="7"/>
    </row>
    <row r="346" spans="1:27" x14ac:dyDescent="0.25">
      <c r="A346" s="106" t="s">
        <v>1074</v>
      </c>
      <c r="B346" s="107">
        <v>42736</v>
      </c>
      <c r="C346" s="107">
        <v>72686</v>
      </c>
      <c r="D346" s="107" t="b">
        <v>1</v>
      </c>
      <c r="E346" s="107" t="s">
        <v>1075</v>
      </c>
      <c r="F346" t="s">
        <v>2482</v>
      </c>
      <c r="G346"/>
      <c r="H346"/>
      <c r="I346"/>
      <c r="J346"/>
      <c r="K346" s="76"/>
      <c r="L346"/>
      <c r="M346"/>
      <c r="N346"/>
      <c r="O346"/>
      <c r="P346" s="108">
        <v>20005</v>
      </c>
      <c r="Q346" s="24"/>
      <c r="R346" s="24"/>
      <c r="S346" s="24"/>
      <c r="T346" s="24"/>
      <c r="V346" s="25"/>
      <c r="AA346" s="7"/>
    </row>
    <row r="347" spans="1:27" x14ac:dyDescent="0.25">
      <c r="A347" s="109" t="s">
        <v>1076</v>
      </c>
      <c r="B347" s="107">
        <v>42736</v>
      </c>
      <c r="C347" s="107">
        <v>72686</v>
      </c>
      <c r="D347" s="107" t="b">
        <v>1</v>
      </c>
      <c r="E347" s="107" t="s">
        <v>1077</v>
      </c>
      <c r="F347" t="s">
        <v>2482</v>
      </c>
      <c r="G347"/>
      <c r="H347"/>
      <c r="I347"/>
      <c r="J347"/>
      <c r="K347" s="76"/>
      <c r="L347"/>
      <c r="M347"/>
      <c r="N347"/>
      <c r="O347"/>
      <c r="P347" s="108">
        <v>20005</v>
      </c>
      <c r="Q347" s="24"/>
      <c r="R347" s="24"/>
      <c r="S347" s="24"/>
      <c r="T347" s="24"/>
      <c r="V347" s="25"/>
      <c r="AA347" s="7"/>
    </row>
    <row r="348" spans="1:27" x14ac:dyDescent="0.25">
      <c r="A348" s="106" t="s">
        <v>1078</v>
      </c>
      <c r="B348" s="107">
        <v>42736</v>
      </c>
      <c r="C348" s="107">
        <v>72686</v>
      </c>
      <c r="D348" s="107" t="b">
        <v>1</v>
      </c>
      <c r="E348" s="107" t="s">
        <v>1079</v>
      </c>
      <c r="F348" t="s">
        <v>2482</v>
      </c>
      <c r="G348"/>
      <c r="H348"/>
      <c r="I348"/>
      <c r="J348"/>
      <c r="K348" s="76"/>
      <c r="L348"/>
      <c r="M348"/>
      <c r="N348"/>
      <c r="O348"/>
      <c r="P348" s="108">
        <v>20005</v>
      </c>
      <c r="Q348" s="24"/>
      <c r="R348" s="24"/>
      <c r="S348" s="24"/>
      <c r="T348" s="24"/>
      <c r="V348" s="25"/>
      <c r="AA348" s="7"/>
    </row>
    <row r="349" spans="1:27" x14ac:dyDescent="0.25">
      <c r="A349" s="106" t="s">
        <v>1080</v>
      </c>
      <c r="B349" s="107">
        <v>42736</v>
      </c>
      <c r="C349" s="107">
        <v>72686</v>
      </c>
      <c r="D349" s="107" t="b">
        <v>1</v>
      </c>
      <c r="E349" s="107" t="s">
        <v>1081</v>
      </c>
      <c r="F349" t="s">
        <v>2482</v>
      </c>
      <c r="G349"/>
      <c r="H349"/>
      <c r="I349"/>
      <c r="J349"/>
      <c r="K349" s="76"/>
      <c r="L349"/>
      <c r="M349"/>
      <c r="N349"/>
      <c r="O349"/>
      <c r="P349" s="108">
        <v>20005</v>
      </c>
      <c r="Q349" s="24"/>
      <c r="R349" s="24"/>
      <c r="S349" s="24"/>
      <c r="T349" s="24"/>
      <c r="V349" s="25"/>
      <c r="AA349" s="7"/>
    </row>
    <row r="350" spans="1:27" x14ac:dyDescent="0.25">
      <c r="A350" s="106" t="s">
        <v>1082</v>
      </c>
      <c r="B350" s="107">
        <v>42736</v>
      </c>
      <c r="C350" s="107">
        <v>72686</v>
      </c>
      <c r="D350" s="107" t="b">
        <v>1</v>
      </c>
      <c r="E350" s="107" t="s">
        <v>1083</v>
      </c>
      <c r="F350" t="s">
        <v>2482</v>
      </c>
      <c r="G350"/>
      <c r="H350"/>
      <c r="I350"/>
      <c r="J350"/>
      <c r="K350" s="76"/>
      <c r="L350"/>
      <c r="M350"/>
      <c r="N350"/>
      <c r="O350"/>
      <c r="P350" s="108">
        <v>20005</v>
      </c>
      <c r="Q350" s="24"/>
      <c r="R350" s="24"/>
      <c r="S350" s="24"/>
      <c r="T350" s="24"/>
      <c r="V350" s="25"/>
      <c r="AA350" s="7"/>
    </row>
    <row r="351" spans="1:27" x14ac:dyDescent="0.25">
      <c r="A351" s="106" t="s">
        <v>1084</v>
      </c>
      <c r="B351" s="107">
        <v>42736</v>
      </c>
      <c r="C351" s="107">
        <v>72686</v>
      </c>
      <c r="D351" s="107" t="b">
        <v>1</v>
      </c>
      <c r="E351" s="107" t="s">
        <v>1085</v>
      </c>
      <c r="F351" t="s">
        <v>2482</v>
      </c>
      <c r="G351"/>
      <c r="H351"/>
      <c r="I351"/>
      <c r="J351"/>
      <c r="K351" s="76"/>
      <c r="L351"/>
      <c r="M351"/>
      <c r="N351"/>
      <c r="O351"/>
      <c r="P351" s="108">
        <v>20005</v>
      </c>
      <c r="Q351" s="24"/>
      <c r="R351" s="24"/>
      <c r="S351" s="24"/>
      <c r="T351" s="24"/>
      <c r="V351" s="25"/>
      <c r="AA351" s="7"/>
    </row>
    <row r="352" spans="1:27" x14ac:dyDescent="0.25">
      <c r="A352" s="106" t="s">
        <v>1086</v>
      </c>
      <c r="B352" s="107">
        <v>42736</v>
      </c>
      <c r="C352" s="107">
        <v>72686</v>
      </c>
      <c r="D352" s="107" t="b">
        <v>1</v>
      </c>
      <c r="E352" s="107" t="s">
        <v>1087</v>
      </c>
      <c r="F352" t="s">
        <v>2482</v>
      </c>
      <c r="G352"/>
      <c r="H352"/>
      <c r="I352"/>
      <c r="J352"/>
      <c r="K352" s="76"/>
      <c r="L352"/>
      <c r="M352"/>
      <c r="N352"/>
      <c r="O352"/>
      <c r="P352" s="108">
        <v>20005</v>
      </c>
      <c r="Q352" s="24"/>
      <c r="R352" s="24"/>
      <c r="S352" s="24"/>
      <c r="T352" s="24"/>
      <c r="V352" s="25"/>
      <c r="AA352" s="7"/>
    </row>
    <row r="353" spans="1:27" x14ac:dyDescent="0.25">
      <c r="A353" s="106" t="s">
        <v>1088</v>
      </c>
      <c r="B353" s="107">
        <v>42736</v>
      </c>
      <c r="C353" s="107">
        <v>72686</v>
      </c>
      <c r="D353" s="107" t="b">
        <v>1</v>
      </c>
      <c r="E353" s="107" t="s">
        <v>1089</v>
      </c>
      <c r="F353" t="s">
        <v>2482</v>
      </c>
      <c r="G353"/>
      <c r="H353"/>
      <c r="I353"/>
      <c r="J353"/>
      <c r="K353" s="76"/>
      <c r="L353"/>
      <c r="M353"/>
      <c r="N353"/>
      <c r="O353"/>
      <c r="P353" s="108">
        <v>20005</v>
      </c>
      <c r="Q353" s="24"/>
      <c r="R353" s="24"/>
      <c r="S353" s="24"/>
      <c r="T353" s="24"/>
      <c r="V353" s="25"/>
      <c r="AA353" s="7"/>
    </row>
    <row r="354" spans="1:27" x14ac:dyDescent="0.25">
      <c r="A354" s="106" t="s">
        <v>1090</v>
      </c>
      <c r="B354" s="107">
        <v>42736</v>
      </c>
      <c r="C354" s="107">
        <v>72686</v>
      </c>
      <c r="D354" s="107" t="b">
        <v>1</v>
      </c>
      <c r="E354" s="107" t="s">
        <v>1091</v>
      </c>
      <c r="F354" t="s">
        <v>2482</v>
      </c>
      <c r="G354"/>
      <c r="H354"/>
      <c r="I354"/>
      <c r="J354"/>
      <c r="K354" s="76"/>
      <c r="L354"/>
      <c r="M354"/>
      <c r="N354"/>
      <c r="O354"/>
      <c r="P354" s="108">
        <v>20005</v>
      </c>
      <c r="Q354" s="24"/>
      <c r="R354" s="24"/>
      <c r="S354" s="24"/>
      <c r="T354" s="24"/>
      <c r="V354" s="25"/>
      <c r="AA354" s="7"/>
    </row>
    <row r="355" spans="1:27" x14ac:dyDescent="0.25">
      <c r="A355" s="106" t="s">
        <v>1092</v>
      </c>
      <c r="B355" s="107">
        <v>42736</v>
      </c>
      <c r="C355" s="107">
        <v>72686</v>
      </c>
      <c r="D355" s="107" t="b">
        <v>1</v>
      </c>
      <c r="E355" s="107" t="s">
        <v>1093</v>
      </c>
      <c r="F355" t="s">
        <v>2482</v>
      </c>
      <c r="G355"/>
      <c r="H355"/>
      <c r="I355"/>
      <c r="J355"/>
      <c r="K355" s="76"/>
      <c r="L355"/>
      <c r="M355"/>
      <c r="N355"/>
      <c r="O355"/>
      <c r="P355" s="108">
        <v>20005</v>
      </c>
      <c r="Q355" s="24"/>
      <c r="R355" s="24"/>
      <c r="S355" s="24"/>
      <c r="T355" s="24"/>
      <c r="V355" s="25"/>
      <c r="AA355" s="7"/>
    </row>
    <row r="356" spans="1:27" x14ac:dyDescent="0.25">
      <c r="A356" s="106" t="s">
        <v>1094</v>
      </c>
      <c r="B356" s="107">
        <v>42736</v>
      </c>
      <c r="C356" s="107">
        <v>72686</v>
      </c>
      <c r="D356" s="107" t="b">
        <v>1</v>
      </c>
      <c r="E356" s="107" t="s">
        <v>1095</v>
      </c>
      <c r="F356" t="s">
        <v>2482</v>
      </c>
      <c r="G356"/>
      <c r="H356"/>
      <c r="I356"/>
      <c r="J356"/>
      <c r="K356" s="76"/>
      <c r="L356"/>
      <c r="M356"/>
      <c r="N356"/>
      <c r="O356"/>
      <c r="P356" s="108">
        <v>20005</v>
      </c>
      <c r="Q356" s="24"/>
      <c r="R356" s="24"/>
      <c r="S356" s="24"/>
      <c r="T356" s="24"/>
      <c r="V356" s="25"/>
      <c r="AA356" s="7"/>
    </row>
    <row r="357" spans="1:27" x14ac:dyDescent="0.25">
      <c r="A357" s="106" t="s">
        <v>1096</v>
      </c>
      <c r="B357" s="107">
        <v>42736</v>
      </c>
      <c r="C357" s="107">
        <v>72686</v>
      </c>
      <c r="D357" s="107" t="b">
        <v>1</v>
      </c>
      <c r="E357" s="107" t="s">
        <v>1097</v>
      </c>
      <c r="F357" t="s">
        <v>2482</v>
      </c>
      <c r="G357"/>
      <c r="H357"/>
      <c r="I357"/>
      <c r="J357"/>
      <c r="K357" s="76"/>
      <c r="L357"/>
      <c r="M357"/>
      <c r="N357"/>
      <c r="O357"/>
      <c r="P357" s="108">
        <v>20005</v>
      </c>
      <c r="Q357" s="24"/>
      <c r="R357" s="24"/>
      <c r="S357" s="24"/>
      <c r="T357" s="24"/>
      <c r="V357" s="25"/>
      <c r="AA357" s="7"/>
    </row>
    <row r="358" spans="1:27" x14ac:dyDescent="0.25">
      <c r="A358" s="106" t="s">
        <v>1098</v>
      </c>
      <c r="B358" s="107">
        <v>42736</v>
      </c>
      <c r="C358" s="107">
        <v>72686</v>
      </c>
      <c r="D358" s="107" t="b">
        <v>1</v>
      </c>
      <c r="E358" s="107" t="s">
        <v>1099</v>
      </c>
      <c r="F358" t="s">
        <v>2482</v>
      </c>
      <c r="G358"/>
      <c r="H358"/>
      <c r="I358"/>
      <c r="J358"/>
      <c r="K358" s="76"/>
      <c r="L358"/>
      <c r="M358"/>
      <c r="N358"/>
      <c r="O358"/>
      <c r="P358" s="108">
        <v>20005</v>
      </c>
      <c r="Q358" s="24"/>
      <c r="R358" s="24"/>
      <c r="S358" s="24"/>
      <c r="T358" s="24"/>
      <c r="V358" s="25"/>
      <c r="AA358" s="7"/>
    </row>
    <row r="359" spans="1:27" x14ac:dyDescent="0.25">
      <c r="A359" s="106" t="s">
        <v>1100</v>
      </c>
      <c r="B359" s="107">
        <v>42736</v>
      </c>
      <c r="C359" s="107">
        <v>72686</v>
      </c>
      <c r="D359" s="107" t="b">
        <v>1</v>
      </c>
      <c r="E359" s="107" t="s">
        <v>1101</v>
      </c>
      <c r="F359" t="s">
        <v>2482</v>
      </c>
      <c r="G359"/>
      <c r="H359"/>
      <c r="I359"/>
      <c r="J359"/>
      <c r="K359" s="76"/>
      <c r="L359"/>
      <c r="M359"/>
      <c r="N359"/>
      <c r="O359"/>
      <c r="P359" s="108">
        <v>20005</v>
      </c>
      <c r="Q359" s="24"/>
      <c r="R359" s="24"/>
      <c r="S359" s="24"/>
      <c r="T359" s="24"/>
      <c r="V359" s="25"/>
      <c r="AA359" s="7"/>
    </row>
    <row r="360" spans="1:27" x14ac:dyDescent="0.25">
      <c r="A360" s="106" t="s">
        <v>1102</v>
      </c>
      <c r="B360" s="107">
        <v>42736</v>
      </c>
      <c r="C360" s="107">
        <v>72686</v>
      </c>
      <c r="D360" s="107" t="b">
        <v>1</v>
      </c>
      <c r="E360" s="107" t="s">
        <v>1103</v>
      </c>
      <c r="F360" t="s">
        <v>2482</v>
      </c>
      <c r="G360"/>
      <c r="H360"/>
      <c r="I360"/>
      <c r="J360"/>
      <c r="K360" s="76"/>
      <c r="L360"/>
      <c r="M360"/>
      <c r="N360"/>
      <c r="O360"/>
      <c r="P360" s="108">
        <v>20005</v>
      </c>
      <c r="Q360" s="24"/>
      <c r="R360" s="24"/>
      <c r="S360" s="24"/>
      <c r="T360" s="24"/>
      <c r="V360" s="25"/>
      <c r="AA360" s="7"/>
    </row>
    <row r="361" spans="1:27" x14ac:dyDescent="0.25">
      <c r="A361" s="106" t="s">
        <v>1104</v>
      </c>
      <c r="B361" s="107">
        <v>42736</v>
      </c>
      <c r="C361" s="107">
        <v>72686</v>
      </c>
      <c r="D361" s="107" t="b">
        <v>1</v>
      </c>
      <c r="E361" s="107" t="s">
        <v>1105</v>
      </c>
      <c r="F361" t="s">
        <v>2482</v>
      </c>
      <c r="G361"/>
      <c r="H361"/>
      <c r="I361"/>
      <c r="J361"/>
      <c r="K361" s="76"/>
      <c r="L361"/>
      <c r="M361"/>
      <c r="N361"/>
      <c r="O361"/>
      <c r="P361" s="108">
        <v>20005</v>
      </c>
      <c r="Q361" s="24"/>
      <c r="R361" s="24"/>
      <c r="S361" s="24"/>
      <c r="T361" s="24"/>
      <c r="V361" s="25"/>
      <c r="AA361" s="7"/>
    </row>
    <row r="362" spans="1:27" x14ac:dyDescent="0.25">
      <c r="A362" s="106" t="s">
        <v>1106</v>
      </c>
      <c r="B362" s="107">
        <v>42736</v>
      </c>
      <c r="C362" s="107">
        <v>72686</v>
      </c>
      <c r="D362" s="107" t="b">
        <v>1</v>
      </c>
      <c r="E362" s="107" t="s">
        <v>1107</v>
      </c>
      <c r="F362" t="s">
        <v>2482</v>
      </c>
      <c r="G362"/>
      <c r="H362"/>
      <c r="I362"/>
      <c r="J362"/>
      <c r="K362" s="76"/>
      <c r="L362"/>
      <c r="M362"/>
      <c r="N362"/>
      <c r="O362"/>
      <c r="P362" s="108">
        <v>20005</v>
      </c>
      <c r="Q362" s="24"/>
      <c r="R362" s="24"/>
      <c r="S362" s="24"/>
      <c r="T362" s="24"/>
      <c r="V362" s="25"/>
      <c r="AA362" s="7"/>
    </row>
    <row r="363" spans="1:27" x14ac:dyDescent="0.25">
      <c r="A363" s="106" t="s">
        <v>1108</v>
      </c>
      <c r="B363" s="107">
        <v>42736</v>
      </c>
      <c r="C363" s="107">
        <v>72686</v>
      </c>
      <c r="D363" s="107" t="b">
        <v>1</v>
      </c>
      <c r="E363" s="107" t="s">
        <v>1109</v>
      </c>
      <c r="F363" t="s">
        <v>2482</v>
      </c>
      <c r="G363"/>
      <c r="H363"/>
      <c r="I363"/>
      <c r="J363"/>
      <c r="K363" s="76"/>
      <c r="L363"/>
      <c r="M363"/>
      <c r="N363"/>
      <c r="O363"/>
      <c r="P363" s="108">
        <v>20005</v>
      </c>
      <c r="Q363" s="24"/>
      <c r="R363" s="24"/>
      <c r="S363" s="24"/>
      <c r="T363" s="24"/>
      <c r="V363" s="25"/>
      <c r="AA363" s="7"/>
    </row>
    <row r="364" spans="1:27" x14ac:dyDescent="0.25">
      <c r="A364" s="106" t="s">
        <v>1110</v>
      </c>
      <c r="B364" s="107">
        <v>42736</v>
      </c>
      <c r="C364" s="107">
        <v>72686</v>
      </c>
      <c r="D364" s="107" t="b">
        <v>1</v>
      </c>
      <c r="E364" s="107" t="s">
        <v>1111</v>
      </c>
      <c r="F364" t="s">
        <v>2482</v>
      </c>
      <c r="G364"/>
      <c r="H364"/>
      <c r="I364"/>
      <c r="J364"/>
      <c r="K364" s="76"/>
      <c r="L364"/>
      <c r="M364"/>
      <c r="N364"/>
      <c r="O364"/>
      <c r="P364" s="108">
        <v>20005</v>
      </c>
      <c r="Q364" s="24"/>
      <c r="R364" s="24"/>
      <c r="S364" s="24"/>
      <c r="T364" s="24"/>
      <c r="V364" s="25"/>
      <c r="AA364" s="7"/>
    </row>
    <row r="365" spans="1:27" x14ac:dyDescent="0.25">
      <c r="A365" s="106" t="s">
        <v>1112</v>
      </c>
      <c r="B365" s="107">
        <v>42736</v>
      </c>
      <c r="C365" s="107">
        <v>72686</v>
      </c>
      <c r="D365" s="107" t="b">
        <v>1</v>
      </c>
      <c r="E365" s="107" t="s">
        <v>1113</v>
      </c>
      <c r="F365" t="s">
        <v>2482</v>
      </c>
      <c r="G365"/>
      <c r="H365"/>
      <c r="I365"/>
      <c r="J365"/>
      <c r="K365" s="76"/>
      <c r="L365"/>
      <c r="M365"/>
      <c r="N365"/>
      <c r="O365"/>
      <c r="P365" s="108">
        <v>20005</v>
      </c>
      <c r="Q365" s="24"/>
      <c r="R365" s="24"/>
      <c r="S365" s="24"/>
      <c r="T365" s="24"/>
      <c r="V365" s="25"/>
    </row>
    <row r="366" spans="1:27" x14ac:dyDescent="0.25">
      <c r="A366" s="106" t="s">
        <v>1114</v>
      </c>
      <c r="B366" s="107">
        <v>42736</v>
      </c>
      <c r="C366" s="107">
        <v>72686</v>
      </c>
      <c r="D366" s="107" t="b">
        <v>1</v>
      </c>
      <c r="E366" s="107" t="s">
        <v>1115</v>
      </c>
      <c r="F366" t="s">
        <v>2482</v>
      </c>
      <c r="G366"/>
      <c r="H366"/>
      <c r="I366"/>
      <c r="J366"/>
      <c r="K366" s="76"/>
      <c r="L366"/>
      <c r="M366"/>
      <c r="N366"/>
      <c r="O366"/>
      <c r="P366" s="108">
        <v>20005</v>
      </c>
      <c r="Q366" s="24"/>
      <c r="R366" s="24"/>
      <c r="S366" s="24"/>
      <c r="T366" s="24"/>
      <c r="V366" s="25"/>
    </row>
    <row r="367" spans="1:27" x14ac:dyDescent="0.25">
      <c r="A367" s="106" t="s">
        <v>1116</v>
      </c>
      <c r="B367" s="107">
        <v>42736</v>
      </c>
      <c r="C367" s="107">
        <v>72686</v>
      </c>
      <c r="D367" s="107" t="b">
        <v>1</v>
      </c>
      <c r="E367" s="107" t="s">
        <v>1117</v>
      </c>
      <c r="F367" t="s">
        <v>2482</v>
      </c>
      <c r="G367"/>
      <c r="H367"/>
      <c r="I367"/>
      <c r="J367"/>
      <c r="K367" s="76"/>
      <c r="L367"/>
      <c r="M367"/>
      <c r="N367"/>
      <c r="O367"/>
      <c r="P367" s="108">
        <v>20005</v>
      </c>
      <c r="Q367" s="24"/>
      <c r="R367" s="24"/>
      <c r="S367" s="24"/>
      <c r="T367" s="24"/>
      <c r="V367" s="25"/>
    </row>
    <row r="368" spans="1:27" x14ac:dyDescent="0.25">
      <c r="A368" s="106" t="s">
        <v>1118</v>
      </c>
      <c r="B368" s="107">
        <v>42736</v>
      </c>
      <c r="C368" s="107">
        <v>72686</v>
      </c>
      <c r="D368" s="107" t="b">
        <v>1</v>
      </c>
      <c r="E368" s="107" t="s">
        <v>1119</v>
      </c>
      <c r="F368" t="s">
        <v>2482</v>
      </c>
      <c r="G368"/>
      <c r="H368"/>
      <c r="I368"/>
      <c r="J368"/>
      <c r="K368" s="76"/>
      <c r="L368"/>
      <c r="M368"/>
      <c r="N368"/>
      <c r="O368"/>
      <c r="P368" s="108">
        <v>20005</v>
      </c>
      <c r="Q368" s="24"/>
      <c r="R368" s="24"/>
      <c r="S368" s="24"/>
      <c r="T368" s="24"/>
      <c r="V368" s="25"/>
    </row>
    <row r="369" spans="1:27" x14ac:dyDescent="0.25">
      <c r="A369" s="106" t="s">
        <v>1120</v>
      </c>
      <c r="B369" s="107">
        <v>42736</v>
      </c>
      <c r="C369" s="107">
        <v>72686</v>
      </c>
      <c r="D369" s="107" t="b">
        <v>1</v>
      </c>
      <c r="E369" s="107" t="s">
        <v>1121</v>
      </c>
      <c r="F369" t="s">
        <v>2482</v>
      </c>
      <c r="G369"/>
      <c r="H369"/>
      <c r="I369"/>
      <c r="J369"/>
      <c r="K369" s="76"/>
      <c r="L369"/>
      <c r="M369"/>
      <c r="N369"/>
      <c r="O369"/>
      <c r="P369" s="108">
        <v>20005</v>
      </c>
      <c r="Q369" s="24"/>
      <c r="R369" s="24"/>
      <c r="S369" s="24"/>
      <c r="T369" s="24"/>
      <c r="V369" s="25"/>
    </row>
    <row r="370" spans="1:27" x14ac:dyDescent="0.25">
      <c r="A370" s="106" t="s">
        <v>1122</v>
      </c>
      <c r="B370" s="107">
        <v>42736</v>
      </c>
      <c r="C370" s="107">
        <v>72686</v>
      </c>
      <c r="D370" s="107" t="b">
        <v>1</v>
      </c>
      <c r="E370" s="107" t="s">
        <v>1123</v>
      </c>
      <c r="F370" t="s">
        <v>2482</v>
      </c>
      <c r="G370"/>
      <c r="H370"/>
      <c r="I370"/>
      <c r="J370"/>
      <c r="K370" s="76"/>
      <c r="L370"/>
      <c r="M370"/>
      <c r="N370"/>
      <c r="O370"/>
      <c r="P370" s="108">
        <v>20005</v>
      </c>
      <c r="Q370" s="24"/>
      <c r="R370" s="24"/>
      <c r="S370" s="24"/>
      <c r="T370" s="24"/>
      <c r="V370" s="25"/>
    </row>
    <row r="371" spans="1:27" x14ac:dyDescent="0.25">
      <c r="A371" s="106" t="s">
        <v>1124</v>
      </c>
      <c r="B371" s="107">
        <v>42736</v>
      </c>
      <c r="C371" s="107">
        <v>72686</v>
      </c>
      <c r="D371" s="107" t="b">
        <v>1</v>
      </c>
      <c r="E371" s="107" t="s">
        <v>1125</v>
      </c>
      <c r="F371" t="s">
        <v>2482</v>
      </c>
      <c r="G371"/>
      <c r="H371"/>
      <c r="I371"/>
      <c r="J371"/>
      <c r="K371" s="76"/>
      <c r="L371"/>
      <c r="M371"/>
      <c r="N371"/>
      <c r="O371"/>
      <c r="P371" s="108">
        <v>20005</v>
      </c>
      <c r="Q371" s="24"/>
      <c r="R371" s="24"/>
      <c r="S371" s="24"/>
      <c r="T371" s="24"/>
      <c r="V371" s="25"/>
    </row>
    <row r="372" spans="1:27" x14ac:dyDescent="0.25">
      <c r="A372" s="106" t="s">
        <v>1126</v>
      </c>
      <c r="B372" s="107">
        <v>42736</v>
      </c>
      <c r="C372" s="107">
        <v>72686</v>
      </c>
      <c r="D372" s="107" t="b">
        <v>1</v>
      </c>
      <c r="E372" s="107" t="s">
        <v>1127</v>
      </c>
      <c r="F372" t="s">
        <v>2482</v>
      </c>
      <c r="G372"/>
      <c r="H372"/>
      <c r="I372"/>
      <c r="J372"/>
      <c r="K372" s="76"/>
      <c r="L372"/>
      <c r="M372"/>
      <c r="N372"/>
      <c r="O372"/>
      <c r="P372" s="108">
        <v>20005</v>
      </c>
      <c r="Q372" s="24"/>
      <c r="R372" s="24"/>
      <c r="S372" s="24"/>
      <c r="T372" s="24"/>
      <c r="V372" s="25"/>
    </row>
    <row r="373" spans="1:27" x14ac:dyDescent="0.25">
      <c r="A373" s="106" t="s">
        <v>1128</v>
      </c>
      <c r="B373" s="107">
        <v>42736</v>
      </c>
      <c r="C373" s="107">
        <v>72686</v>
      </c>
      <c r="D373" s="107" t="b">
        <v>1</v>
      </c>
      <c r="E373" s="107" t="s">
        <v>1129</v>
      </c>
      <c r="F373" t="s">
        <v>2482</v>
      </c>
      <c r="G373"/>
      <c r="H373"/>
      <c r="I373"/>
      <c r="J373"/>
      <c r="K373" s="76"/>
      <c r="L373"/>
      <c r="M373"/>
      <c r="N373"/>
      <c r="O373"/>
      <c r="P373" s="108">
        <v>20005</v>
      </c>
      <c r="Q373" s="24"/>
      <c r="R373" s="24"/>
      <c r="S373" s="24"/>
      <c r="T373" s="24"/>
      <c r="V373" s="25"/>
    </row>
    <row r="374" spans="1:27" x14ac:dyDescent="0.25">
      <c r="A374" s="106" t="s">
        <v>1130</v>
      </c>
      <c r="B374" s="107">
        <v>42736</v>
      </c>
      <c r="C374" s="107">
        <v>72686</v>
      </c>
      <c r="D374" s="107" t="b">
        <v>1</v>
      </c>
      <c r="E374" s="107" t="s">
        <v>1131</v>
      </c>
      <c r="F374" t="s">
        <v>2482</v>
      </c>
      <c r="G374"/>
      <c r="H374"/>
      <c r="I374"/>
      <c r="J374"/>
      <c r="K374" s="76"/>
      <c r="L374"/>
      <c r="M374"/>
      <c r="N374"/>
      <c r="O374"/>
      <c r="P374" s="108">
        <v>20005</v>
      </c>
      <c r="Q374" s="24"/>
      <c r="R374" s="24"/>
      <c r="S374" s="24"/>
      <c r="T374" s="24"/>
      <c r="V374" s="25"/>
    </row>
    <row r="375" spans="1:27" x14ac:dyDescent="0.25">
      <c r="A375" s="106" t="s">
        <v>1132</v>
      </c>
      <c r="B375" s="107">
        <v>42736</v>
      </c>
      <c r="C375" s="107">
        <v>72686</v>
      </c>
      <c r="D375" s="107" t="b">
        <v>1</v>
      </c>
      <c r="E375" s="107" t="s">
        <v>1133</v>
      </c>
      <c r="F375" t="s">
        <v>2482</v>
      </c>
      <c r="G375"/>
      <c r="H375"/>
      <c r="I375"/>
      <c r="J375"/>
      <c r="K375" s="76"/>
      <c r="L375"/>
      <c r="M375"/>
      <c r="N375"/>
      <c r="O375"/>
      <c r="P375" s="108">
        <v>20005</v>
      </c>
      <c r="Q375" s="24"/>
      <c r="R375" s="24"/>
      <c r="S375" s="24"/>
      <c r="T375" s="24"/>
      <c r="V375" s="25"/>
    </row>
    <row r="376" spans="1:27" x14ac:dyDescent="0.25">
      <c r="A376" s="106" t="s">
        <v>1134</v>
      </c>
      <c r="B376" s="107">
        <v>42736</v>
      </c>
      <c r="C376" s="107">
        <v>72686</v>
      </c>
      <c r="D376" s="107" t="b">
        <v>1</v>
      </c>
      <c r="E376" s="107" t="s">
        <v>1135</v>
      </c>
      <c r="F376" t="s">
        <v>2482</v>
      </c>
      <c r="G376"/>
      <c r="H376"/>
      <c r="I376"/>
      <c r="J376"/>
      <c r="K376" s="76"/>
      <c r="L376"/>
      <c r="M376"/>
      <c r="N376"/>
      <c r="O376"/>
      <c r="P376" s="108">
        <v>20005</v>
      </c>
      <c r="Q376" s="24"/>
      <c r="R376" s="24"/>
      <c r="S376" s="24"/>
      <c r="T376" s="24"/>
      <c r="V376" s="25"/>
    </row>
    <row r="377" spans="1:27" x14ac:dyDescent="0.25">
      <c r="A377" s="106" t="s">
        <v>1136</v>
      </c>
      <c r="B377" s="107">
        <v>42736</v>
      </c>
      <c r="C377" s="107">
        <v>72686</v>
      </c>
      <c r="D377" s="107" t="b">
        <v>1</v>
      </c>
      <c r="E377" s="107" t="s">
        <v>1137</v>
      </c>
      <c r="F377" t="s">
        <v>2482</v>
      </c>
      <c r="G377"/>
      <c r="H377"/>
      <c r="I377"/>
      <c r="J377"/>
      <c r="K377" s="76"/>
      <c r="L377"/>
      <c r="M377"/>
      <c r="N377"/>
      <c r="O377"/>
      <c r="P377" s="108">
        <v>20005</v>
      </c>
      <c r="Q377" s="24"/>
      <c r="R377" s="24"/>
      <c r="S377" s="24"/>
      <c r="T377" s="24"/>
      <c r="V377" s="25"/>
    </row>
    <row r="378" spans="1:27" x14ac:dyDescent="0.25">
      <c r="A378" s="106" t="s">
        <v>1138</v>
      </c>
      <c r="B378" s="107">
        <v>42736</v>
      </c>
      <c r="C378" s="107">
        <v>72686</v>
      </c>
      <c r="D378" s="107" t="b">
        <v>1</v>
      </c>
      <c r="E378" s="107" t="s">
        <v>1139</v>
      </c>
      <c r="F378" t="s">
        <v>2482</v>
      </c>
      <c r="G378"/>
      <c r="H378"/>
      <c r="I378"/>
      <c r="J378"/>
      <c r="K378" s="76"/>
      <c r="L378"/>
      <c r="M378"/>
      <c r="N378"/>
      <c r="O378"/>
      <c r="P378" s="108">
        <v>20005</v>
      </c>
      <c r="Q378" s="24"/>
      <c r="R378" s="24"/>
      <c r="S378" s="24"/>
      <c r="T378" s="24"/>
      <c r="V378" s="25"/>
    </row>
    <row r="379" spans="1:27" x14ac:dyDescent="0.25">
      <c r="A379" s="106" t="s">
        <v>1140</v>
      </c>
      <c r="B379" s="107">
        <v>42736</v>
      </c>
      <c r="C379" s="107">
        <v>72686</v>
      </c>
      <c r="D379" s="107" t="b">
        <v>1</v>
      </c>
      <c r="E379" s="107" t="s">
        <v>1141</v>
      </c>
      <c r="F379" t="s">
        <v>2482</v>
      </c>
      <c r="G379"/>
      <c r="H379"/>
      <c r="I379"/>
      <c r="J379"/>
      <c r="K379" s="76"/>
      <c r="L379"/>
      <c r="M379"/>
      <c r="N379"/>
      <c r="O379"/>
      <c r="P379" s="108">
        <v>20005</v>
      </c>
      <c r="Q379" s="24"/>
      <c r="R379" s="24"/>
      <c r="S379" s="24"/>
      <c r="T379" s="24"/>
      <c r="V379" s="25"/>
    </row>
    <row r="380" spans="1:27" x14ac:dyDescent="0.25">
      <c r="A380" s="106" t="s">
        <v>1142</v>
      </c>
      <c r="B380" s="107">
        <v>42736</v>
      </c>
      <c r="C380" s="107">
        <v>72686</v>
      </c>
      <c r="D380" s="107" t="b">
        <v>1</v>
      </c>
      <c r="E380" s="107" t="s">
        <v>1143</v>
      </c>
      <c r="F380" t="s">
        <v>2482</v>
      </c>
      <c r="G380"/>
      <c r="H380"/>
      <c r="I380"/>
      <c r="J380"/>
      <c r="K380" s="76"/>
      <c r="L380"/>
      <c r="M380"/>
      <c r="N380"/>
      <c r="O380"/>
      <c r="P380" s="108">
        <v>20005</v>
      </c>
      <c r="Q380" s="24"/>
      <c r="R380" s="24"/>
      <c r="S380" s="24"/>
      <c r="T380" s="24"/>
      <c r="V380" s="25"/>
    </row>
    <row r="381" spans="1:27" x14ac:dyDescent="0.25">
      <c r="A381" s="106" t="s">
        <v>1144</v>
      </c>
      <c r="B381" s="107">
        <v>42736</v>
      </c>
      <c r="C381" s="107">
        <v>72686</v>
      </c>
      <c r="D381" s="107" t="b">
        <v>1</v>
      </c>
      <c r="E381" s="107" t="s">
        <v>1145</v>
      </c>
      <c r="F381" t="s">
        <v>2482</v>
      </c>
      <c r="G381"/>
      <c r="H381"/>
      <c r="I381"/>
      <c r="J381"/>
      <c r="K381" s="76"/>
      <c r="L381"/>
      <c r="M381"/>
      <c r="N381"/>
      <c r="O381"/>
      <c r="P381" s="108">
        <v>20005</v>
      </c>
      <c r="Q381" s="24"/>
      <c r="R381" s="24"/>
      <c r="S381" s="24"/>
      <c r="T381" s="24"/>
      <c r="V381" s="25"/>
      <c r="AA381" s="44"/>
    </row>
    <row r="382" spans="1:27" x14ac:dyDescent="0.25">
      <c r="A382" s="106" t="s">
        <v>1146</v>
      </c>
      <c r="B382" s="107">
        <v>42736</v>
      </c>
      <c r="C382" s="107">
        <v>72686</v>
      </c>
      <c r="D382" s="107" t="b">
        <v>1</v>
      </c>
      <c r="E382" s="107" t="s">
        <v>1147</v>
      </c>
      <c r="F382" t="s">
        <v>2482</v>
      </c>
      <c r="G382"/>
      <c r="H382"/>
      <c r="I382"/>
      <c r="J382"/>
      <c r="K382" s="76"/>
      <c r="L382"/>
      <c r="M382"/>
      <c r="N382"/>
      <c r="O382"/>
      <c r="P382" s="108">
        <v>20005</v>
      </c>
      <c r="Q382" s="24"/>
      <c r="R382" s="24"/>
      <c r="S382" s="24"/>
      <c r="T382" s="24"/>
      <c r="V382" s="25"/>
      <c r="AA382" s="44"/>
    </row>
    <row r="383" spans="1:27" x14ac:dyDescent="0.25">
      <c r="A383" s="106" t="s">
        <v>1148</v>
      </c>
      <c r="B383" s="107">
        <v>42736</v>
      </c>
      <c r="C383" s="107">
        <v>72686</v>
      </c>
      <c r="D383" s="107" t="b">
        <v>1</v>
      </c>
      <c r="E383" s="107" t="s">
        <v>1149</v>
      </c>
      <c r="F383" t="s">
        <v>2482</v>
      </c>
      <c r="G383"/>
      <c r="H383"/>
      <c r="I383"/>
      <c r="J383"/>
      <c r="K383" s="76"/>
      <c r="L383"/>
      <c r="M383"/>
      <c r="N383"/>
      <c r="O383"/>
      <c r="P383" s="108">
        <v>20005</v>
      </c>
      <c r="Q383" s="24"/>
      <c r="R383" s="24"/>
      <c r="S383" s="24"/>
      <c r="T383" s="24"/>
      <c r="V383" s="25"/>
      <c r="AA383" s="44"/>
    </row>
    <row r="384" spans="1:27" x14ac:dyDescent="0.25">
      <c r="A384" s="106" t="s">
        <v>1150</v>
      </c>
      <c r="B384" s="107">
        <v>42736</v>
      </c>
      <c r="C384" s="107">
        <v>72686</v>
      </c>
      <c r="D384" s="107" t="b">
        <v>1</v>
      </c>
      <c r="E384" s="107" t="s">
        <v>1151</v>
      </c>
      <c r="F384" t="s">
        <v>2482</v>
      </c>
      <c r="G384"/>
      <c r="H384"/>
      <c r="I384"/>
      <c r="J384"/>
      <c r="K384" s="76"/>
      <c r="L384"/>
      <c r="M384"/>
      <c r="N384"/>
      <c r="O384"/>
      <c r="P384" s="108">
        <v>20005</v>
      </c>
      <c r="Q384" s="24"/>
      <c r="R384" s="24"/>
      <c r="S384" s="24"/>
      <c r="T384" s="24"/>
      <c r="V384" s="25"/>
      <c r="AA384" s="44"/>
    </row>
    <row r="385" spans="1:27" x14ac:dyDescent="0.25">
      <c r="A385" s="106" t="s">
        <v>1152</v>
      </c>
      <c r="B385" s="107">
        <v>42736</v>
      </c>
      <c r="C385" s="107">
        <v>72686</v>
      </c>
      <c r="D385" s="107" t="b">
        <v>1</v>
      </c>
      <c r="E385" s="107" t="s">
        <v>1153</v>
      </c>
      <c r="F385" t="s">
        <v>2482</v>
      </c>
      <c r="G385"/>
      <c r="H385"/>
      <c r="I385"/>
      <c r="J385"/>
      <c r="K385" s="76"/>
      <c r="L385"/>
      <c r="M385"/>
      <c r="N385"/>
      <c r="O385"/>
      <c r="P385" s="108">
        <v>20005</v>
      </c>
      <c r="Q385" s="24"/>
      <c r="R385" s="24"/>
      <c r="S385" s="24"/>
      <c r="T385" s="24"/>
      <c r="V385" s="25"/>
      <c r="AA385" s="44"/>
    </row>
    <row r="386" spans="1:27" x14ac:dyDescent="0.25">
      <c r="A386" s="106" t="s">
        <v>1154</v>
      </c>
      <c r="B386" s="107">
        <v>42736</v>
      </c>
      <c r="C386" s="107">
        <v>72686</v>
      </c>
      <c r="D386" s="107" t="b">
        <v>1</v>
      </c>
      <c r="E386" s="107" t="s">
        <v>1155</v>
      </c>
      <c r="F386" t="s">
        <v>2482</v>
      </c>
      <c r="G386"/>
      <c r="H386"/>
      <c r="I386"/>
      <c r="J386"/>
      <c r="K386" s="76"/>
      <c r="L386"/>
      <c r="M386"/>
      <c r="N386"/>
      <c r="O386"/>
      <c r="P386" s="108">
        <v>20005</v>
      </c>
      <c r="Q386" s="24"/>
      <c r="R386" s="24"/>
      <c r="S386" s="24"/>
      <c r="T386" s="24"/>
      <c r="V386" s="25"/>
      <c r="AA386" s="44"/>
    </row>
    <row r="387" spans="1:27" x14ac:dyDescent="0.25">
      <c r="A387" s="106" t="s">
        <v>1156</v>
      </c>
      <c r="B387" s="107">
        <v>42736</v>
      </c>
      <c r="C387" s="107">
        <v>72686</v>
      </c>
      <c r="D387" s="107" t="b">
        <v>1</v>
      </c>
      <c r="E387" s="107" t="s">
        <v>1157</v>
      </c>
      <c r="F387" t="s">
        <v>2482</v>
      </c>
      <c r="G387"/>
      <c r="H387"/>
      <c r="I387"/>
      <c r="J387"/>
      <c r="K387" s="76"/>
      <c r="L387"/>
      <c r="M387"/>
      <c r="N387"/>
      <c r="O387"/>
      <c r="P387" s="108">
        <v>20005</v>
      </c>
      <c r="Q387" s="24"/>
      <c r="R387" s="24"/>
      <c r="S387" s="24"/>
      <c r="T387" s="24"/>
      <c r="V387" s="25"/>
      <c r="AA387" s="44"/>
    </row>
    <row r="388" spans="1:27" x14ac:dyDescent="0.25">
      <c r="A388" s="106" t="s">
        <v>1158</v>
      </c>
      <c r="B388" s="107">
        <v>42736</v>
      </c>
      <c r="C388" s="107">
        <v>72686</v>
      </c>
      <c r="D388" s="107" t="b">
        <v>1</v>
      </c>
      <c r="E388" s="107" t="s">
        <v>1159</v>
      </c>
      <c r="F388" t="s">
        <v>2482</v>
      </c>
      <c r="G388"/>
      <c r="H388"/>
      <c r="I388"/>
      <c r="J388"/>
      <c r="K388" s="76"/>
      <c r="L388"/>
      <c r="M388"/>
      <c r="N388"/>
      <c r="O388"/>
      <c r="P388" s="108">
        <v>20005</v>
      </c>
      <c r="Q388" s="24"/>
      <c r="R388" s="24"/>
      <c r="S388" s="24"/>
      <c r="T388" s="24"/>
      <c r="V388" s="25"/>
      <c r="AA388" s="44"/>
    </row>
    <row r="389" spans="1:27" x14ac:dyDescent="0.25">
      <c r="A389" s="106" t="s">
        <v>1160</v>
      </c>
      <c r="B389" s="107">
        <v>42736</v>
      </c>
      <c r="C389" s="107">
        <v>72686</v>
      </c>
      <c r="D389" s="107" t="b">
        <v>1</v>
      </c>
      <c r="E389" s="107" t="s">
        <v>1161</v>
      </c>
      <c r="F389" t="s">
        <v>2482</v>
      </c>
      <c r="G389"/>
      <c r="H389"/>
      <c r="I389"/>
      <c r="J389"/>
      <c r="K389" s="76"/>
      <c r="L389"/>
      <c r="M389"/>
      <c r="N389"/>
      <c r="O389"/>
      <c r="P389" s="108">
        <v>20005</v>
      </c>
      <c r="Q389" s="24"/>
      <c r="R389" s="24"/>
      <c r="S389" s="24"/>
      <c r="T389" s="24"/>
      <c r="V389" s="25"/>
      <c r="AA389" s="44"/>
    </row>
    <row r="390" spans="1:27" x14ac:dyDescent="0.25">
      <c r="A390" s="106" t="s">
        <v>1162</v>
      </c>
      <c r="B390" s="107">
        <v>42736</v>
      </c>
      <c r="C390" s="107">
        <v>72686</v>
      </c>
      <c r="D390" s="107" t="b">
        <v>1</v>
      </c>
      <c r="E390" s="107" t="s">
        <v>1163</v>
      </c>
      <c r="F390" t="s">
        <v>2482</v>
      </c>
      <c r="G390"/>
      <c r="H390"/>
      <c r="I390"/>
      <c r="J390"/>
      <c r="K390" s="76"/>
      <c r="L390"/>
      <c r="M390"/>
      <c r="N390"/>
      <c r="O390"/>
      <c r="P390" s="108">
        <v>20005</v>
      </c>
      <c r="Q390" s="24"/>
      <c r="R390" s="24"/>
      <c r="S390" s="24"/>
      <c r="T390" s="24"/>
      <c r="V390" s="25"/>
      <c r="AA390" s="44"/>
    </row>
    <row r="391" spans="1:27" x14ac:dyDescent="0.25">
      <c r="A391" s="106" t="s">
        <v>1164</v>
      </c>
      <c r="B391" s="107">
        <v>42736</v>
      </c>
      <c r="C391" s="107">
        <v>72686</v>
      </c>
      <c r="D391" s="107" t="b">
        <v>1</v>
      </c>
      <c r="E391" s="107" t="s">
        <v>1165</v>
      </c>
      <c r="F391" t="s">
        <v>2482</v>
      </c>
      <c r="G391"/>
      <c r="H391"/>
      <c r="I391"/>
      <c r="J391"/>
      <c r="K391" s="76"/>
      <c r="L391"/>
      <c r="M391"/>
      <c r="N391"/>
      <c r="O391"/>
      <c r="P391" s="108">
        <v>20005</v>
      </c>
      <c r="Q391" s="24"/>
      <c r="R391" s="24"/>
      <c r="S391" s="24"/>
      <c r="T391" s="24"/>
      <c r="V391" s="25"/>
      <c r="AA391" s="44"/>
    </row>
    <row r="392" spans="1:27" x14ac:dyDescent="0.25">
      <c r="A392" s="106" t="s">
        <v>1166</v>
      </c>
      <c r="B392" s="107">
        <v>42736</v>
      </c>
      <c r="C392" s="107">
        <v>72686</v>
      </c>
      <c r="D392" s="107" t="b">
        <v>1</v>
      </c>
      <c r="E392" s="107" t="s">
        <v>1167</v>
      </c>
      <c r="F392" t="s">
        <v>2482</v>
      </c>
      <c r="G392"/>
      <c r="H392"/>
      <c r="I392"/>
      <c r="J392"/>
      <c r="K392" s="76"/>
      <c r="L392"/>
      <c r="M392"/>
      <c r="N392"/>
      <c r="O392"/>
      <c r="P392" s="108">
        <v>20005</v>
      </c>
      <c r="Q392" s="24"/>
      <c r="R392" s="24"/>
      <c r="S392" s="24"/>
      <c r="T392" s="24"/>
      <c r="V392" s="25"/>
      <c r="AA392" s="43"/>
    </row>
    <row r="393" spans="1:27" x14ac:dyDescent="0.25">
      <c r="A393" s="106" t="s">
        <v>1168</v>
      </c>
      <c r="B393" s="107">
        <v>42736</v>
      </c>
      <c r="C393" s="107">
        <v>72686</v>
      </c>
      <c r="D393" s="107" t="b">
        <v>1</v>
      </c>
      <c r="E393" s="107" t="s">
        <v>1169</v>
      </c>
      <c r="F393" t="s">
        <v>2482</v>
      </c>
      <c r="G393"/>
      <c r="H393"/>
      <c r="I393"/>
      <c r="J393"/>
      <c r="K393" s="76"/>
      <c r="L393"/>
      <c r="M393"/>
      <c r="N393"/>
      <c r="O393"/>
      <c r="P393" s="108">
        <v>20005</v>
      </c>
      <c r="Q393" s="24"/>
      <c r="R393" s="24"/>
      <c r="S393" s="24"/>
      <c r="T393" s="24"/>
      <c r="V393" s="25"/>
      <c r="AA393" s="44"/>
    </row>
    <row r="394" spans="1:27" x14ac:dyDescent="0.25">
      <c r="A394" s="106" t="s">
        <v>1170</v>
      </c>
      <c r="B394" s="107">
        <v>42736</v>
      </c>
      <c r="C394" s="107">
        <v>72686</v>
      </c>
      <c r="D394" s="107" t="b">
        <v>1</v>
      </c>
      <c r="E394" s="107" t="s">
        <v>1171</v>
      </c>
      <c r="F394" t="s">
        <v>2482</v>
      </c>
      <c r="G394"/>
      <c r="H394"/>
      <c r="I394"/>
      <c r="J394"/>
      <c r="K394" s="76"/>
      <c r="L394"/>
      <c r="M394"/>
      <c r="N394"/>
      <c r="O394"/>
      <c r="P394" s="108">
        <v>20005</v>
      </c>
      <c r="Q394" s="24"/>
      <c r="R394" s="24"/>
      <c r="S394" s="24"/>
      <c r="T394" s="24"/>
      <c r="V394" s="25"/>
      <c r="AA394" s="44"/>
    </row>
    <row r="395" spans="1:27" x14ac:dyDescent="0.25">
      <c r="A395" s="106" t="s">
        <v>1172</v>
      </c>
      <c r="B395" s="107">
        <v>42736</v>
      </c>
      <c r="C395" s="107">
        <v>72686</v>
      </c>
      <c r="D395" s="107" t="b">
        <v>1</v>
      </c>
      <c r="E395" s="107" t="s">
        <v>1173</v>
      </c>
      <c r="F395" t="s">
        <v>2482</v>
      </c>
      <c r="G395"/>
      <c r="H395"/>
      <c r="I395"/>
      <c r="J395"/>
      <c r="K395" s="76"/>
      <c r="L395"/>
      <c r="M395"/>
      <c r="N395"/>
      <c r="O395"/>
      <c r="P395" s="108">
        <v>20005</v>
      </c>
      <c r="Q395" s="24"/>
      <c r="R395" s="24"/>
      <c r="S395" s="24"/>
      <c r="T395" s="24"/>
      <c r="V395" s="25"/>
      <c r="AA395" s="44"/>
    </row>
    <row r="396" spans="1:27" x14ac:dyDescent="0.25">
      <c r="A396" s="106" t="s">
        <v>1174</v>
      </c>
      <c r="B396" s="107">
        <v>42736</v>
      </c>
      <c r="C396" s="107">
        <v>72686</v>
      </c>
      <c r="D396" s="107" t="b">
        <v>1</v>
      </c>
      <c r="E396" s="107" t="s">
        <v>1175</v>
      </c>
      <c r="F396" t="s">
        <v>2482</v>
      </c>
      <c r="G396"/>
      <c r="H396"/>
      <c r="I396"/>
      <c r="J396"/>
      <c r="K396" s="76"/>
      <c r="L396"/>
      <c r="M396"/>
      <c r="N396"/>
      <c r="O396"/>
      <c r="P396" s="108">
        <v>20005</v>
      </c>
      <c r="Q396" s="24"/>
      <c r="R396" s="24"/>
      <c r="S396" s="24"/>
      <c r="T396" s="24"/>
      <c r="V396" s="25"/>
      <c r="AA396" s="44"/>
    </row>
    <row r="397" spans="1:27" x14ac:dyDescent="0.25">
      <c r="A397" s="106" t="s">
        <v>1176</v>
      </c>
      <c r="B397" s="107">
        <v>42736</v>
      </c>
      <c r="C397" s="107">
        <v>72686</v>
      </c>
      <c r="D397" s="107" t="b">
        <v>1</v>
      </c>
      <c r="E397" s="107" t="s">
        <v>1177</v>
      </c>
      <c r="F397" t="s">
        <v>2482</v>
      </c>
      <c r="G397"/>
      <c r="H397"/>
      <c r="I397"/>
      <c r="J397"/>
      <c r="K397" s="76"/>
      <c r="L397"/>
      <c r="M397"/>
      <c r="N397"/>
      <c r="O397"/>
      <c r="P397" s="108">
        <v>20005</v>
      </c>
      <c r="Q397" s="24"/>
      <c r="R397" s="24"/>
      <c r="S397" s="24"/>
      <c r="T397" s="24"/>
      <c r="V397" s="25"/>
      <c r="AA397" s="7"/>
    </row>
    <row r="398" spans="1:27" x14ac:dyDescent="0.25">
      <c r="A398" s="106" t="s">
        <v>1178</v>
      </c>
      <c r="B398" s="107">
        <v>42736</v>
      </c>
      <c r="C398" s="107">
        <v>72686</v>
      </c>
      <c r="D398" s="107" t="b">
        <v>1</v>
      </c>
      <c r="E398" s="107" t="s">
        <v>1179</v>
      </c>
      <c r="F398" t="s">
        <v>2482</v>
      </c>
      <c r="G398"/>
      <c r="H398"/>
      <c r="I398"/>
      <c r="J398"/>
      <c r="K398" s="76"/>
      <c r="L398"/>
      <c r="M398"/>
      <c r="N398"/>
      <c r="O398"/>
      <c r="P398" s="108">
        <v>20005</v>
      </c>
      <c r="Q398" s="24"/>
      <c r="R398" s="24"/>
      <c r="S398" s="24"/>
      <c r="T398" s="24"/>
      <c r="V398" s="25"/>
      <c r="AA398" s="7"/>
    </row>
    <row r="399" spans="1:27" x14ac:dyDescent="0.25">
      <c r="A399" s="106" t="s">
        <v>1180</v>
      </c>
      <c r="B399" s="107">
        <v>42736</v>
      </c>
      <c r="C399" s="107">
        <v>72686</v>
      </c>
      <c r="D399" s="107" t="b">
        <v>1</v>
      </c>
      <c r="E399" s="107" t="s">
        <v>1181</v>
      </c>
      <c r="F399" t="s">
        <v>2482</v>
      </c>
      <c r="G399"/>
      <c r="H399"/>
      <c r="I399"/>
      <c r="J399"/>
      <c r="K399" s="76"/>
      <c r="L399"/>
      <c r="M399"/>
      <c r="N399"/>
      <c r="O399"/>
      <c r="P399" s="108">
        <v>20005</v>
      </c>
      <c r="Q399" s="24"/>
      <c r="R399" s="24"/>
      <c r="S399" s="24"/>
      <c r="T399" s="24"/>
      <c r="V399" s="25"/>
      <c r="AA399" s="7"/>
    </row>
    <row r="400" spans="1:27" x14ac:dyDescent="0.25">
      <c r="A400" s="106" t="s">
        <v>1182</v>
      </c>
      <c r="B400" s="107">
        <v>42736</v>
      </c>
      <c r="C400" s="107">
        <v>72686</v>
      </c>
      <c r="D400" s="107" t="b">
        <v>1</v>
      </c>
      <c r="E400" s="107" t="s">
        <v>1183</v>
      </c>
      <c r="F400" t="s">
        <v>2482</v>
      </c>
      <c r="G400"/>
      <c r="H400"/>
      <c r="I400"/>
      <c r="J400"/>
      <c r="K400" s="76"/>
      <c r="L400"/>
      <c r="M400"/>
      <c r="N400"/>
      <c r="O400"/>
      <c r="P400" s="108">
        <v>20005</v>
      </c>
      <c r="Q400" s="24"/>
      <c r="R400" s="24"/>
      <c r="S400" s="24"/>
      <c r="T400" s="24"/>
      <c r="V400" s="25"/>
      <c r="AA400" s="7"/>
    </row>
    <row r="401" spans="1:27" x14ac:dyDescent="0.25">
      <c r="A401" s="106" t="s">
        <v>1184</v>
      </c>
      <c r="B401" s="107">
        <v>42736</v>
      </c>
      <c r="C401" s="107">
        <v>72686</v>
      </c>
      <c r="D401" s="107" t="b">
        <v>1</v>
      </c>
      <c r="E401" s="107" t="s">
        <v>1185</v>
      </c>
      <c r="F401" t="s">
        <v>2482</v>
      </c>
      <c r="G401"/>
      <c r="H401"/>
      <c r="I401"/>
      <c r="J401"/>
      <c r="K401" s="76"/>
      <c r="L401"/>
      <c r="M401"/>
      <c r="N401"/>
      <c r="O401"/>
      <c r="P401" s="108">
        <v>20005</v>
      </c>
      <c r="Q401" s="24"/>
      <c r="R401" s="24"/>
      <c r="S401" s="24"/>
      <c r="T401" s="24"/>
      <c r="V401" s="25"/>
      <c r="AA401" s="7"/>
    </row>
    <row r="402" spans="1:27" x14ac:dyDescent="0.25">
      <c r="A402" s="106" t="s">
        <v>1186</v>
      </c>
      <c r="B402" s="107">
        <v>42736</v>
      </c>
      <c r="C402" s="107">
        <v>72686</v>
      </c>
      <c r="D402" s="107" t="b">
        <v>1</v>
      </c>
      <c r="E402" s="107" t="s">
        <v>1187</v>
      </c>
      <c r="F402" t="s">
        <v>2482</v>
      </c>
      <c r="G402"/>
      <c r="H402"/>
      <c r="I402"/>
      <c r="J402"/>
      <c r="K402" s="76"/>
      <c r="L402"/>
      <c r="M402"/>
      <c r="N402"/>
      <c r="O402"/>
      <c r="P402" s="108">
        <v>20005</v>
      </c>
      <c r="Q402" s="24"/>
      <c r="R402" s="24"/>
      <c r="S402" s="24"/>
      <c r="T402" s="24"/>
      <c r="V402" s="25"/>
      <c r="AA402" s="7"/>
    </row>
    <row r="403" spans="1:27" x14ac:dyDescent="0.25">
      <c r="A403" s="106" t="s">
        <v>1188</v>
      </c>
      <c r="B403" s="107">
        <v>42736</v>
      </c>
      <c r="C403" s="107">
        <v>72686</v>
      </c>
      <c r="D403" s="107" t="b">
        <v>1</v>
      </c>
      <c r="E403" s="107" t="s">
        <v>1189</v>
      </c>
      <c r="F403" t="s">
        <v>2482</v>
      </c>
      <c r="G403"/>
      <c r="H403"/>
      <c r="I403"/>
      <c r="J403"/>
      <c r="K403" s="76"/>
      <c r="L403"/>
      <c r="M403"/>
      <c r="N403"/>
      <c r="O403"/>
      <c r="P403" s="108">
        <v>20005</v>
      </c>
      <c r="Q403" s="24"/>
      <c r="R403" s="24"/>
      <c r="S403" s="24"/>
      <c r="T403" s="24"/>
      <c r="V403" s="25"/>
      <c r="AA403" s="7"/>
    </row>
    <row r="404" spans="1:27" x14ac:dyDescent="0.25">
      <c r="A404" s="106" t="s">
        <v>1190</v>
      </c>
      <c r="B404" s="107">
        <v>42736</v>
      </c>
      <c r="C404" s="107">
        <v>72686</v>
      </c>
      <c r="D404" s="107" t="b">
        <v>1</v>
      </c>
      <c r="E404" s="107" t="s">
        <v>1191</v>
      </c>
      <c r="F404" t="s">
        <v>2482</v>
      </c>
      <c r="G404"/>
      <c r="H404"/>
      <c r="I404"/>
      <c r="J404"/>
      <c r="K404" s="76"/>
      <c r="L404"/>
      <c r="M404"/>
      <c r="N404"/>
      <c r="O404"/>
      <c r="P404" s="108">
        <v>20005</v>
      </c>
      <c r="Q404" s="24"/>
      <c r="R404" s="24"/>
      <c r="S404" s="24"/>
      <c r="T404" s="24"/>
      <c r="V404" s="25"/>
      <c r="AA404" s="7"/>
    </row>
    <row r="405" spans="1:27" x14ac:dyDescent="0.25">
      <c r="A405" s="106" t="s">
        <v>1192</v>
      </c>
      <c r="B405" s="107">
        <v>42736</v>
      </c>
      <c r="C405" s="107">
        <v>72686</v>
      </c>
      <c r="D405" s="107" t="b">
        <v>1</v>
      </c>
      <c r="E405" s="107" t="s">
        <v>1193</v>
      </c>
      <c r="F405" t="s">
        <v>2482</v>
      </c>
      <c r="G405"/>
      <c r="H405"/>
      <c r="I405"/>
      <c r="J405"/>
      <c r="K405" s="76"/>
      <c r="L405"/>
      <c r="M405"/>
      <c r="N405"/>
      <c r="O405"/>
      <c r="P405" s="108">
        <v>20005</v>
      </c>
      <c r="Q405" s="24"/>
      <c r="R405" s="24"/>
      <c r="S405" s="24"/>
      <c r="T405" s="24"/>
      <c r="V405" s="25"/>
      <c r="AA405" s="7"/>
    </row>
    <row r="406" spans="1:27" x14ac:dyDescent="0.25">
      <c r="A406" s="106" t="s">
        <v>1194</v>
      </c>
      <c r="B406" s="107">
        <v>42736</v>
      </c>
      <c r="C406" s="107">
        <v>72686</v>
      </c>
      <c r="D406" s="107" t="b">
        <v>1</v>
      </c>
      <c r="E406" s="107" t="s">
        <v>1195</v>
      </c>
      <c r="F406" t="s">
        <v>2482</v>
      </c>
      <c r="G406"/>
      <c r="H406"/>
      <c r="I406"/>
      <c r="J406"/>
      <c r="K406" s="76"/>
      <c r="L406"/>
      <c r="M406"/>
      <c r="N406"/>
      <c r="O406"/>
      <c r="P406" s="108">
        <v>20005</v>
      </c>
      <c r="Q406" s="24"/>
      <c r="R406" s="24"/>
      <c r="S406" s="24"/>
      <c r="T406" s="24"/>
      <c r="V406" s="25"/>
      <c r="AA406" s="7"/>
    </row>
    <row r="407" spans="1:27" x14ac:dyDescent="0.25">
      <c r="A407" s="106" t="s">
        <v>1196</v>
      </c>
      <c r="B407" s="107">
        <v>42736</v>
      </c>
      <c r="C407" s="107">
        <v>72686</v>
      </c>
      <c r="D407" s="107" t="b">
        <v>1</v>
      </c>
      <c r="E407" s="107" t="s">
        <v>1197</v>
      </c>
      <c r="F407" t="s">
        <v>2482</v>
      </c>
      <c r="G407"/>
      <c r="H407"/>
      <c r="I407"/>
      <c r="J407"/>
      <c r="K407" s="76"/>
      <c r="L407"/>
      <c r="M407"/>
      <c r="N407"/>
      <c r="O407"/>
      <c r="P407" s="108">
        <v>20005</v>
      </c>
      <c r="Q407" s="24"/>
      <c r="R407" s="24"/>
      <c r="S407" s="24"/>
      <c r="T407" s="24"/>
      <c r="V407" s="25"/>
      <c r="AA407" s="7"/>
    </row>
    <row r="408" spans="1:27" x14ac:dyDescent="0.25">
      <c r="A408" s="106" t="s">
        <v>1198</v>
      </c>
      <c r="B408" s="107">
        <v>42736</v>
      </c>
      <c r="C408" s="107">
        <v>72686</v>
      </c>
      <c r="D408" s="107" t="b">
        <v>1</v>
      </c>
      <c r="E408" s="107" t="s">
        <v>1199</v>
      </c>
      <c r="F408" t="s">
        <v>2482</v>
      </c>
      <c r="G408"/>
      <c r="H408"/>
      <c r="I408"/>
      <c r="J408"/>
      <c r="K408" s="76"/>
      <c r="L408"/>
      <c r="M408"/>
      <c r="N408"/>
      <c r="O408"/>
      <c r="P408" s="108">
        <v>20005</v>
      </c>
      <c r="Q408" s="24"/>
      <c r="R408" s="24"/>
      <c r="S408" s="24"/>
      <c r="T408" s="24"/>
      <c r="V408" s="25"/>
      <c r="AA408" s="7"/>
    </row>
    <row r="409" spans="1:27" x14ac:dyDescent="0.25">
      <c r="A409" s="106" t="s">
        <v>1200</v>
      </c>
      <c r="B409" s="107">
        <v>42736</v>
      </c>
      <c r="C409" s="107">
        <v>72686</v>
      </c>
      <c r="D409" s="107" t="b">
        <v>1</v>
      </c>
      <c r="E409" s="107" t="s">
        <v>1201</v>
      </c>
      <c r="F409" t="s">
        <v>2482</v>
      </c>
      <c r="G409"/>
      <c r="H409"/>
      <c r="I409"/>
      <c r="J409"/>
      <c r="K409" s="76"/>
      <c r="L409"/>
      <c r="M409"/>
      <c r="N409"/>
      <c r="O409"/>
      <c r="P409" s="108">
        <v>20005</v>
      </c>
      <c r="Q409" s="24"/>
      <c r="R409" s="24"/>
      <c r="S409" s="24"/>
      <c r="T409" s="24"/>
      <c r="V409" s="25"/>
      <c r="AA409" s="7"/>
    </row>
    <row r="410" spans="1:27" x14ac:dyDescent="0.25">
      <c r="A410" s="106" t="s">
        <v>1202</v>
      </c>
      <c r="B410" s="107">
        <v>42736</v>
      </c>
      <c r="C410" s="107">
        <v>72686</v>
      </c>
      <c r="D410" s="107" t="b">
        <v>1</v>
      </c>
      <c r="E410" s="107" t="s">
        <v>1203</v>
      </c>
      <c r="F410" t="s">
        <v>2482</v>
      </c>
      <c r="G410"/>
      <c r="H410"/>
      <c r="I410"/>
      <c r="J410"/>
      <c r="K410" s="76"/>
      <c r="L410"/>
      <c r="M410"/>
      <c r="N410"/>
      <c r="O410"/>
      <c r="P410" s="108">
        <v>20005</v>
      </c>
      <c r="Q410" s="24"/>
      <c r="R410" s="24"/>
      <c r="S410" s="24"/>
      <c r="T410" s="24"/>
      <c r="V410" s="25"/>
      <c r="AA410" s="7"/>
    </row>
    <row r="411" spans="1:27" x14ac:dyDescent="0.25">
      <c r="A411" s="106" t="s">
        <v>1204</v>
      </c>
      <c r="B411" s="107">
        <v>42736</v>
      </c>
      <c r="C411" s="107">
        <v>72686</v>
      </c>
      <c r="D411" s="107" t="b">
        <v>1</v>
      </c>
      <c r="E411" s="107" t="s">
        <v>1205</v>
      </c>
      <c r="F411" t="s">
        <v>2482</v>
      </c>
      <c r="G411"/>
      <c r="H411"/>
      <c r="I411"/>
      <c r="J411"/>
      <c r="K411" s="76"/>
      <c r="L411"/>
      <c r="M411"/>
      <c r="N411"/>
      <c r="O411"/>
      <c r="P411" s="108">
        <v>20005</v>
      </c>
      <c r="Q411" s="24"/>
      <c r="R411" s="24"/>
      <c r="S411" s="24"/>
      <c r="T411" s="24"/>
      <c r="V411" s="25"/>
      <c r="AA411" s="7"/>
    </row>
    <row r="412" spans="1:27" x14ac:dyDescent="0.25">
      <c r="A412" s="106" t="s">
        <v>1206</v>
      </c>
      <c r="B412" s="107">
        <v>42736</v>
      </c>
      <c r="C412" s="107">
        <v>72686</v>
      </c>
      <c r="D412" s="107" t="b">
        <v>1</v>
      </c>
      <c r="E412" s="107" t="s">
        <v>1207</v>
      </c>
      <c r="F412" t="s">
        <v>2482</v>
      </c>
      <c r="G412"/>
      <c r="H412"/>
      <c r="I412"/>
      <c r="J412"/>
      <c r="K412" s="76"/>
      <c r="L412"/>
      <c r="M412"/>
      <c r="N412"/>
      <c r="O412"/>
      <c r="P412" s="108">
        <v>20005</v>
      </c>
      <c r="Q412" s="24"/>
      <c r="R412" s="24"/>
      <c r="S412" s="24"/>
      <c r="T412" s="24"/>
      <c r="V412" s="25"/>
      <c r="AA412" s="7"/>
    </row>
    <row r="413" spans="1:27" x14ac:dyDescent="0.25">
      <c r="A413" s="106" t="s">
        <v>1208</v>
      </c>
      <c r="B413" s="107">
        <v>42736</v>
      </c>
      <c r="C413" s="107">
        <v>72686</v>
      </c>
      <c r="D413" s="107" t="b">
        <v>1</v>
      </c>
      <c r="E413" s="107" t="s">
        <v>1209</v>
      </c>
      <c r="F413" t="s">
        <v>2482</v>
      </c>
      <c r="G413"/>
      <c r="H413"/>
      <c r="I413"/>
      <c r="J413"/>
      <c r="K413" s="76"/>
      <c r="L413"/>
      <c r="M413"/>
      <c r="N413"/>
      <c r="O413"/>
      <c r="P413" s="108">
        <v>20005</v>
      </c>
      <c r="Q413" s="24"/>
      <c r="R413" s="24"/>
      <c r="S413" s="24"/>
      <c r="T413" s="24"/>
      <c r="V413" s="25"/>
      <c r="AA413" s="7"/>
    </row>
    <row r="414" spans="1:27" x14ac:dyDescent="0.25">
      <c r="A414" s="109" t="s">
        <v>1210</v>
      </c>
      <c r="B414" s="107">
        <v>42736</v>
      </c>
      <c r="C414" s="107">
        <v>72686</v>
      </c>
      <c r="D414" s="107" t="b">
        <v>1</v>
      </c>
      <c r="E414" s="107" t="s">
        <v>1211</v>
      </c>
      <c r="F414" t="s">
        <v>2482</v>
      </c>
      <c r="G414"/>
      <c r="H414"/>
      <c r="I414"/>
      <c r="J414"/>
      <c r="K414" s="76"/>
      <c r="L414"/>
      <c r="M414"/>
      <c r="N414"/>
      <c r="O414"/>
      <c r="P414" s="108">
        <v>20005</v>
      </c>
      <c r="Q414" s="24"/>
      <c r="R414" s="24"/>
      <c r="S414" s="24"/>
      <c r="T414" s="24"/>
      <c r="V414" s="25"/>
      <c r="AA414" s="7"/>
    </row>
    <row r="415" spans="1:27" x14ac:dyDescent="0.25">
      <c r="A415" s="106" t="s">
        <v>1212</v>
      </c>
      <c r="B415" s="107">
        <v>42736</v>
      </c>
      <c r="C415" s="107">
        <v>72686</v>
      </c>
      <c r="D415" s="107" t="b">
        <v>1</v>
      </c>
      <c r="E415" s="107" t="s">
        <v>1213</v>
      </c>
      <c r="F415" t="s">
        <v>2482</v>
      </c>
      <c r="G415"/>
      <c r="H415"/>
      <c r="I415"/>
      <c r="J415"/>
      <c r="K415" s="76"/>
      <c r="L415"/>
      <c r="M415"/>
      <c r="N415"/>
      <c r="O415"/>
      <c r="P415" s="108">
        <v>20005</v>
      </c>
      <c r="Q415" s="24"/>
      <c r="R415" s="24"/>
      <c r="S415" s="24"/>
      <c r="T415" s="24"/>
      <c r="V415" s="25"/>
      <c r="AA415" s="7"/>
    </row>
    <row r="416" spans="1:27" x14ac:dyDescent="0.25">
      <c r="A416" s="106" t="s">
        <v>1214</v>
      </c>
      <c r="B416" s="107">
        <v>42736</v>
      </c>
      <c r="C416" s="107">
        <v>72686</v>
      </c>
      <c r="D416" s="107" t="b">
        <v>1</v>
      </c>
      <c r="E416" s="107" t="s">
        <v>1215</v>
      </c>
      <c r="F416" t="s">
        <v>2482</v>
      </c>
      <c r="G416"/>
      <c r="H416"/>
      <c r="I416"/>
      <c r="J416"/>
      <c r="K416" s="76"/>
      <c r="L416"/>
      <c r="M416"/>
      <c r="N416"/>
      <c r="O416"/>
      <c r="P416" s="108">
        <v>20005</v>
      </c>
      <c r="Q416" s="24"/>
      <c r="R416" s="24"/>
      <c r="S416" s="24"/>
      <c r="T416" s="24"/>
      <c r="V416" s="25"/>
      <c r="AA416" s="7"/>
    </row>
    <row r="417" spans="1:27" x14ac:dyDescent="0.25">
      <c r="A417" s="106" t="s">
        <v>1216</v>
      </c>
      <c r="B417" s="107">
        <v>42736</v>
      </c>
      <c r="C417" s="107">
        <v>72686</v>
      </c>
      <c r="D417" s="107" t="b">
        <v>1</v>
      </c>
      <c r="E417" s="107" t="s">
        <v>1217</v>
      </c>
      <c r="F417" t="s">
        <v>2482</v>
      </c>
      <c r="G417"/>
      <c r="H417"/>
      <c r="I417"/>
      <c r="J417"/>
      <c r="K417" s="76"/>
      <c r="L417"/>
      <c r="M417"/>
      <c r="N417"/>
      <c r="O417"/>
      <c r="P417" s="108">
        <v>20005</v>
      </c>
      <c r="Q417" s="24"/>
      <c r="R417" s="24"/>
      <c r="S417" s="24"/>
      <c r="T417" s="24"/>
      <c r="V417" s="25"/>
      <c r="AA417" s="7"/>
    </row>
    <row r="418" spans="1:27" x14ac:dyDescent="0.25">
      <c r="A418" s="106" t="s">
        <v>1218</v>
      </c>
      <c r="B418" s="107">
        <v>42736</v>
      </c>
      <c r="C418" s="107">
        <v>72686</v>
      </c>
      <c r="D418" s="107" t="b">
        <v>1</v>
      </c>
      <c r="E418" s="107" t="s">
        <v>1219</v>
      </c>
      <c r="F418" t="s">
        <v>2482</v>
      </c>
      <c r="G418"/>
      <c r="H418"/>
      <c r="I418"/>
      <c r="J418"/>
      <c r="K418" s="76"/>
      <c r="L418"/>
      <c r="M418"/>
      <c r="N418"/>
      <c r="O418"/>
      <c r="P418" s="108">
        <v>20005</v>
      </c>
      <c r="Q418" s="24"/>
      <c r="R418" s="24"/>
      <c r="S418" s="24"/>
      <c r="T418" s="24"/>
      <c r="V418" s="25"/>
      <c r="AA418" s="7"/>
    </row>
    <row r="419" spans="1:27" x14ac:dyDescent="0.25">
      <c r="A419" s="109" t="s">
        <v>1220</v>
      </c>
      <c r="B419" s="107">
        <v>42736</v>
      </c>
      <c r="C419" s="107">
        <v>72686</v>
      </c>
      <c r="D419" s="107" t="b">
        <v>1</v>
      </c>
      <c r="E419" s="107" t="s">
        <v>1221</v>
      </c>
      <c r="F419" t="s">
        <v>2482</v>
      </c>
      <c r="G419"/>
      <c r="H419"/>
      <c r="I419"/>
      <c r="J419"/>
      <c r="K419" s="76"/>
      <c r="L419"/>
      <c r="M419"/>
      <c r="N419"/>
      <c r="O419"/>
      <c r="P419" s="108">
        <v>20005</v>
      </c>
      <c r="Q419" s="24"/>
      <c r="R419" s="24"/>
      <c r="S419" s="24"/>
      <c r="T419" s="24"/>
      <c r="V419" s="25"/>
      <c r="AA419" s="7"/>
    </row>
    <row r="420" spans="1:27" x14ac:dyDescent="0.25">
      <c r="A420" s="106" t="s">
        <v>1222</v>
      </c>
      <c r="B420" s="107">
        <v>42736</v>
      </c>
      <c r="C420" s="107">
        <v>72686</v>
      </c>
      <c r="D420" s="107" t="b">
        <v>1</v>
      </c>
      <c r="E420" s="107" t="s">
        <v>1223</v>
      </c>
      <c r="F420" t="s">
        <v>2482</v>
      </c>
      <c r="G420"/>
      <c r="H420"/>
      <c r="I420"/>
      <c r="J420"/>
      <c r="K420" s="76"/>
      <c r="L420"/>
      <c r="M420"/>
      <c r="N420"/>
      <c r="O420"/>
      <c r="P420" s="108">
        <v>20005</v>
      </c>
      <c r="Q420" s="24"/>
      <c r="R420" s="24"/>
      <c r="S420" s="24"/>
      <c r="T420" s="24"/>
      <c r="V420" s="25"/>
      <c r="AA420" s="7"/>
    </row>
    <row r="421" spans="1:27" x14ac:dyDescent="0.25">
      <c r="A421" s="106" t="s">
        <v>1224</v>
      </c>
      <c r="B421" s="107">
        <v>42736</v>
      </c>
      <c r="C421" s="107">
        <v>72686</v>
      </c>
      <c r="D421" s="107" t="b">
        <v>1</v>
      </c>
      <c r="E421" s="107" t="s">
        <v>1225</v>
      </c>
      <c r="F421" t="s">
        <v>2482</v>
      </c>
      <c r="G421"/>
      <c r="H421"/>
      <c r="I421"/>
      <c r="J421"/>
      <c r="K421" s="76"/>
      <c r="L421"/>
      <c r="M421"/>
      <c r="N421"/>
      <c r="O421"/>
      <c r="P421" s="108">
        <v>20005</v>
      </c>
      <c r="Q421" s="24"/>
      <c r="R421" s="24"/>
      <c r="S421" s="24"/>
      <c r="T421" s="24"/>
      <c r="V421" s="25"/>
      <c r="AA421" s="7"/>
    </row>
    <row r="422" spans="1:27" x14ac:dyDescent="0.25">
      <c r="A422" s="106" t="s">
        <v>1226</v>
      </c>
      <c r="B422" s="107">
        <v>42736</v>
      </c>
      <c r="C422" s="107">
        <v>72686</v>
      </c>
      <c r="D422" s="107" t="b">
        <v>1</v>
      </c>
      <c r="E422" s="107" t="s">
        <v>1227</v>
      </c>
      <c r="F422" t="s">
        <v>2482</v>
      </c>
      <c r="G422"/>
      <c r="H422"/>
      <c r="I422"/>
      <c r="J422"/>
      <c r="K422" s="76"/>
      <c r="L422"/>
      <c r="M422"/>
      <c r="N422"/>
      <c r="O422"/>
      <c r="P422" s="108">
        <v>20005</v>
      </c>
      <c r="Q422" s="24"/>
      <c r="R422" s="24"/>
      <c r="S422" s="24"/>
      <c r="T422" s="24"/>
      <c r="V422" s="25"/>
      <c r="AA422" s="7"/>
    </row>
    <row r="423" spans="1:27" x14ac:dyDescent="0.25">
      <c r="A423" s="106" t="s">
        <v>1228</v>
      </c>
      <c r="B423" s="107">
        <v>42736</v>
      </c>
      <c r="C423" s="107">
        <v>72686</v>
      </c>
      <c r="D423" s="107" t="b">
        <v>1</v>
      </c>
      <c r="E423" s="107" t="s">
        <v>1229</v>
      </c>
      <c r="F423" t="s">
        <v>2482</v>
      </c>
      <c r="G423"/>
      <c r="H423"/>
      <c r="I423"/>
      <c r="J423"/>
      <c r="K423" s="76"/>
      <c r="L423"/>
      <c r="M423"/>
      <c r="N423"/>
      <c r="O423"/>
      <c r="P423" s="108">
        <v>20005</v>
      </c>
      <c r="Q423" s="24"/>
      <c r="R423" s="24"/>
      <c r="S423" s="24"/>
      <c r="T423" s="24"/>
      <c r="V423" s="25"/>
      <c r="AA423" s="7"/>
    </row>
    <row r="424" spans="1:27" x14ac:dyDescent="0.25">
      <c r="A424" s="109" t="s">
        <v>1230</v>
      </c>
      <c r="B424" s="107">
        <v>42736</v>
      </c>
      <c r="C424" s="107">
        <v>72686</v>
      </c>
      <c r="D424" s="107" t="b">
        <v>1</v>
      </c>
      <c r="E424" s="107" t="s">
        <v>1231</v>
      </c>
      <c r="F424" t="s">
        <v>2482</v>
      </c>
      <c r="G424"/>
      <c r="H424"/>
      <c r="I424"/>
      <c r="J424"/>
      <c r="K424" s="76"/>
      <c r="L424"/>
      <c r="M424"/>
      <c r="N424"/>
      <c r="O424"/>
      <c r="P424" s="108">
        <v>20005</v>
      </c>
      <c r="Q424" s="24"/>
      <c r="R424" s="24"/>
      <c r="S424" s="24"/>
      <c r="T424" s="24"/>
      <c r="V424" s="25"/>
      <c r="AA424" s="7"/>
    </row>
    <row r="425" spans="1:27" x14ac:dyDescent="0.25">
      <c r="A425" s="109" t="s">
        <v>1232</v>
      </c>
      <c r="B425" s="107">
        <v>42736</v>
      </c>
      <c r="C425" s="107">
        <v>72686</v>
      </c>
      <c r="D425" s="107" t="b">
        <v>1</v>
      </c>
      <c r="E425" s="107" t="s">
        <v>1233</v>
      </c>
      <c r="F425" t="s">
        <v>2482</v>
      </c>
      <c r="G425"/>
      <c r="H425"/>
      <c r="I425"/>
      <c r="J425"/>
      <c r="K425" s="76"/>
      <c r="L425"/>
      <c r="M425"/>
      <c r="N425"/>
      <c r="O425"/>
      <c r="P425" s="108">
        <v>20005</v>
      </c>
      <c r="Q425" s="24"/>
      <c r="R425" s="24"/>
      <c r="S425" s="24"/>
      <c r="T425" s="24"/>
      <c r="V425" s="25"/>
      <c r="AA425" s="7"/>
    </row>
    <row r="426" spans="1:27" x14ac:dyDescent="0.25">
      <c r="A426" s="106" t="s">
        <v>1234</v>
      </c>
      <c r="B426" s="107">
        <v>42736</v>
      </c>
      <c r="C426" s="107">
        <v>72686</v>
      </c>
      <c r="D426" s="107" t="b">
        <v>1</v>
      </c>
      <c r="E426" s="107" t="s">
        <v>1235</v>
      </c>
      <c r="F426" t="s">
        <v>2482</v>
      </c>
      <c r="G426"/>
      <c r="H426"/>
      <c r="I426"/>
      <c r="J426"/>
      <c r="K426" s="76"/>
      <c r="L426"/>
      <c r="M426"/>
      <c r="N426"/>
      <c r="O426"/>
      <c r="P426" s="108">
        <v>20005</v>
      </c>
      <c r="Q426" s="24"/>
      <c r="R426" s="24"/>
      <c r="S426" s="24"/>
      <c r="T426" s="24"/>
      <c r="V426" s="25"/>
      <c r="AA426" s="7"/>
    </row>
    <row r="427" spans="1:27" x14ac:dyDescent="0.25">
      <c r="A427" s="106" t="s">
        <v>1236</v>
      </c>
      <c r="B427" s="107">
        <v>42736</v>
      </c>
      <c r="C427" s="107">
        <v>72686</v>
      </c>
      <c r="D427" s="107" t="b">
        <v>1</v>
      </c>
      <c r="E427" s="107" t="s">
        <v>1237</v>
      </c>
      <c r="F427" t="s">
        <v>2482</v>
      </c>
      <c r="G427"/>
      <c r="H427"/>
      <c r="I427"/>
      <c r="J427"/>
      <c r="K427" s="76"/>
      <c r="L427"/>
      <c r="M427"/>
      <c r="N427"/>
      <c r="O427"/>
      <c r="P427" s="108">
        <v>20005</v>
      </c>
      <c r="Q427" s="24"/>
      <c r="R427" s="24"/>
      <c r="S427" s="24"/>
      <c r="T427" s="24"/>
      <c r="V427" s="25"/>
      <c r="AA427" s="7"/>
    </row>
    <row r="428" spans="1:27" x14ac:dyDescent="0.25">
      <c r="A428" s="106" t="s">
        <v>1238</v>
      </c>
      <c r="B428" s="107">
        <v>42736</v>
      </c>
      <c r="C428" s="107">
        <v>72686</v>
      </c>
      <c r="D428" s="107" t="b">
        <v>1</v>
      </c>
      <c r="E428" s="107" t="s">
        <v>1239</v>
      </c>
      <c r="F428" t="s">
        <v>2482</v>
      </c>
      <c r="G428"/>
      <c r="H428"/>
      <c r="I428"/>
      <c r="J428"/>
      <c r="K428" s="76"/>
      <c r="L428"/>
      <c r="M428"/>
      <c r="N428"/>
      <c r="O428"/>
      <c r="P428" s="108">
        <v>20005</v>
      </c>
      <c r="Q428" s="24"/>
      <c r="R428" s="24"/>
      <c r="S428" s="24"/>
      <c r="T428" s="24"/>
      <c r="V428" s="25"/>
      <c r="AA428" s="7"/>
    </row>
    <row r="429" spans="1:27" x14ac:dyDescent="0.25">
      <c r="A429" s="106" t="s">
        <v>1240</v>
      </c>
      <c r="B429" s="107">
        <v>42736</v>
      </c>
      <c r="C429" s="107">
        <v>72686</v>
      </c>
      <c r="D429" s="107" t="b">
        <v>1</v>
      </c>
      <c r="E429" s="107" t="s">
        <v>1241</v>
      </c>
      <c r="F429" t="s">
        <v>2482</v>
      </c>
      <c r="G429"/>
      <c r="H429"/>
      <c r="I429"/>
      <c r="J429"/>
      <c r="K429" s="76"/>
      <c r="L429"/>
      <c r="M429"/>
      <c r="N429"/>
      <c r="O429"/>
      <c r="P429" s="108">
        <v>20005</v>
      </c>
      <c r="Q429" s="24"/>
      <c r="R429" s="24"/>
      <c r="S429" s="24"/>
      <c r="T429" s="24"/>
      <c r="V429" s="25"/>
      <c r="AA429" s="25"/>
    </row>
    <row r="430" spans="1:27" x14ac:dyDescent="0.25">
      <c r="A430" s="106" t="s">
        <v>1242</v>
      </c>
      <c r="B430" s="107">
        <v>42736</v>
      </c>
      <c r="C430" s="107">
        <v>72686</v>
      </c>
      <c r="D430" s="107" t="b">
        <v>1</v>
      </c>
      <c r="E430" s="107" t="s">
        <v>1243</v>
      </c>
      <c r="F430" t="s">
        <v>2482</v>
      </c>
      <c r="G430"/>
      <c r="H430"/>
      <c r="I430"/>
      <c r="J430"/>
      <c r="K430" s="76"/>
      <c r="L430"/>
      <c r="M430"/>
      <c r="N430"/>
      <c r="O430"/>
      <c r="P430" s="108">
        <v>20005</v>
      </c>
      <c r="Q430" s="24"/>
      <c r="R430" s="24"/>
      <c r="S430" s="24"/>
      <c r="T430" s="24"/>
      <c r="V430" s="25"/>
      <c r="AA430" s="25"/>
    </row>
    <row r="431" spans="1:27" x14ac:dyDescent="0.25">
      <c r="A431" s="106" t="s">
        <v>1244</v>
      </c>
      <c r="B431" s="107">
        <v>42736</v>
      </c>
      <c r="C431" s="107">
        <v>72686</v>
      </c>
      <c r="D431" s="107" t="b">
        <v>1</v>
      </c>
      <c r="E431" s="107" t="s">
        <v>1245</v>
      </c>
      <c r="F431" t="s">
        <v>2482</v>
      </c>
      <c r="G431"/>
      <c r="H431"/>
      <c r="I431"/>
      <c r="J431"/>
      <c r="K431" s="76"/>
      <c r="L431"/>
      <c r="M431"/>
      <c r="N431"/>
      <c r="O431"/>
      <c r="P431" s="108">
        <v>20005</v>
      </c>
      <c r="Q431" s="24"/>
      <c r="R431" s="24"/>
      <c r="S431" s="24"/>
      <c r="T431" s="24"/>
      <c r="V431" s="25"/>
      <c r="AA431" s="25"/>
    </row>
    <row r="432" spans="1:27" x14ac:dyDescent="0.25">
      <c r="A432" s="106" t="s">
        <v>1246</v>
      </c>
      <c r="B432" s="107">
        <v>42736</v>
      </c>
      <c r="C432" s="107">
        <v>72686</v>
      </c>
      <c r="D432" s="107" t="b">
        <v>1</v>
      </c>
      <c r="E432" s="107" t="s">
        <v>1247</v>
      </c>
      <c r="F432" t="s">
        <v>2482</v>
      </c>
      <c r="G432"/>
      <c r="H432"/>
      <c r="I432"/>
      <c r="J432"/>
      <c r="K432" s="76"/>
      <c r="L432"/>
      <c r="M432"/>
      <c r="N432"/>
      <c r="O432"/>
      <c r="P432" s="108">
        <v>20005</v>
      </c>
      <c r="Q432" s="24"/>
      <c r="R432" s="24"/>
      <c r="S432" s="24"/>
      <c r="T432" s="24"/>
      <c r="V432" s="25"/>
      <c r="AA432" s="25"/>
    </row>
    <row r="433" spans="1:27" x14ac:dyDescent="0.25">
      <c r="A433" s="106" t="s">
        <v>1248</v>
      </c>
      <c r="B433" s="107">
        <v>42736</v>
      </c>
      <c r="C433" s="107">
        <v>72686</v>
      </c>
      <c r="D433" s="107" t="b">
        <v>1</v>
      </c>
      <c r="E433" s="107" t="s">
        <v>1249</v>
      </c>
      <c r="F433" t="s">
        <v>2482</v>
      </c>
      <c r="G433"/>
      <c r="H433"/>
      <c r="I433"/>
      <c r="J433"/>
      <c r="K433" s="76"/>
      <c r="L433"/>
      <c r="M433"/>
      <c r="N433"/>
      <c r="O433"/>
      <c r="P433" s="108">
        <v>20005</v>
      </c>
      <c r="Q433" s="24"/>
      <c r="R433" s="24"/>
      <c r="S433" s="24"/>
      <c r="T433" s="24"/>
      <c r="V433" s="25"/>
      <c r="AA433" s="25"/>
    </row>
    <row r="434" spans="1:27" x14ac:dyDescent="0.25">
      <c r="A434" s="106" t="s">
        <v>1250</v>
      </c>
      <c r="B434" s="107">
        <v>42736</v>
      </c>
      <c r="C434" s="107">
        <v>72686</v>
      </c>
      <c r="D434" s="107" t="b">
        <v>1</v>
      </c>
      <c r="E434" s="107" t="s">
        <v>1251</v>
      </c>
      <c r="F434" t="s">
        <v>2482</v>
      </c>
      <c r="G434"/>
      <c r="H434"/>
      <c r="I434"/>
      <c r="J434"/>
      <c r="K434" s="76"/>
      <c r="L434"/>
      <c r="M434"/>
      <c r="N434"/>
      <c r="O434"/>
      <c r="P434" s="108">
        <v>20005</v>
      </c>
      <c r="Q434" s="24"/>
      <c r="R434" s="24"/>
      <c r="S434" s="24"/>
      <c r="T434" s="24"/>
      <c r="V434" s="25"/>
      <c r="AA434" s="25"/>
    </row>
    <row r="435" spans="1:27" x14ac:dyDescent="0.25">
      <c r="A435" s="106" t="s">
        <v>1252</v>
      </c>
      <c r="B435" s="107">
        <v>42736</v>
      </c>
      <c r="C435" s="107">
        <v>72686</v>
      </c>
      <c r="D435" s="107" t="b">
        <v>1</v>
      </c>
      <c r="E435" s="107" t="s">
        <v>1253</v>
      </c>
      <c r="F435" t="s">
        <v>2482</v>
      </c>
      <c r="G435"/>
      <c r="H435"/>
      <c r="I435"/>
      <c r="J435"/>
      <c r="K435" s="76"/>
      <c r="L435"/>
      <c r="M435"/>
      <c r="N435"/>
      <c r="O435"/>
      <c r="P435" s="108">
        <v>20005</v>
      </c>
      <c r="Q435" s="24"/>
      <c r="R435" s="24"/>
      <c r="S435" s="24"/>
      <c r="T435" s="24"/>
      <c r="V435" s="25"/>
      <c r="AA435" s="25"/>
    </row>
    <row r="436" spans="1:27" x14ac:dyDescent="0.25">
      <c r="A436" s="106" t="s">
        <v>1254</v>
      </c>
      <c r="B436" s="107">
        <v>42736</v>
      </c>
      <c r="C436" s="107">
        <v>72686</v>
      </c>
      <c r="D436" s="107" t="b">
        <v>1</v>
      </c>
      <c r="E436" s="107" t="s">
        <v>1255</v>
      </c>
      <c r="F436" t="s">
        <v>2482</v>
      </c>
      <c r="G436"/>
      <c r="H436"/>
      <c r="I436"/>
      <c r="J436"/>
      <c r="K436" s="76"/>
      <c r="L436"/>
      <c r="M436"/>
      <c r="N436"/>
      <c r="O436"/>
      <c r="P436" s="108">
        <v>20005</v>
      </c>
      <c r="Q436" s="24"/>
      <c r="R436" s="24"/>
      <c r="S436" s="24"/>
      <c r="T436" s="24"/>
      <c r="V436" s="25"/>
      <c r="AA436" s="25"/>
    </row>
    <row r="437" spans="1:27" x14ac:dyDescent="0.25">
      <c r="A437" s="106" t="s">
        <v>1256</v>
      </c>
      <c r="B437" s="107">
        <v>42736</v>
      </c>
      <c r="C437" s="107">
        <v>72686</v>
      </c>
      <c r="D437" s="107" t="b">
        <v>1</v>
      </c>
      <c r="E437" s="107" t="s">
        <v>1257</v>
      </c>
      <c r="F437" t="s">
        <v>2482</v>
      </c>
      <c r="G437"/>
      <c r="H437"/>
      <c r="I437"/>
      <c r="J437"/>
      <c r="K437" s="76"/>
      <c r="L437"/>
      <c r="M437"/>
      <c r="N437"/>
      <c r="O437"/>
      <c r="P437" s="108">
        <v>20005</v>
      </c>
      <c r="Q437" s="24"/>
      <c r="R437" s="24"/>
      <c r="S437" s="24"/>
      <c r="T437" s="24"/>
      <c r="V437" s="25"/>
      <c r="AA437" s="25"/>
    </row>
    <row r="438" spans="1:27" x14ac:dyDescent="0.25">
      <c r="A438" s="106" t="s">
        <v>1258</v>
      </c>
      <c r="B438" s="107">
        <v>42736</v>
      </c>
      <c r="C438" s="107">
        <v>72686</v>
      </c>
      <c r="D438" s="107" t="b">
        <v>1</v>
      </c>
      <c r="E438" s="107" t="s">
        <v>1259</v>
      </c>
      <c r="F438" t="s">
        <v>2482</v>
      </c>
      <c r="G438"/>
      <c r="H438"/>
      <c r="I438"/>
      <c r="J438"/>
      <c r="K438" s="76"/>
      <c r="L438"/>
      <c r="M438"/>
      <c r="N438"/>
      <c r="O438"/>
      <c r="P438" s="108">
        <v>20005</v>
      </c>
      <c r="Q438" s="24"/>
      <c r="R438" s="24"/>
      <c r="S438" s="24"/>
      <c r="T438" s="24"/>
      <c r="V438" s="25"/>
      <c r="AA438" s="25"/>
    </row>
    <row r="439" spans="1:27" x14ac:dyDescent="0.25">
      <c r="A439" s="109" t="s">
        <v>1260</v>
      </c>
      <c r="B439" s="107">
        <v>42736</v>
      </c>
      <c r="C439" s="107">
        <v>72686</v>
      </c>
      <c r="D439" s="107" t="b">
        <v>1</v>
      </c>
      <c r="E439" s="107" t="s">
        <v>1261</v>
      </c>
      <c r="F439" t="s">
        <v>2482</v>
      </c>
      <c r="G439"/>
      <c r="H439"/>
      <c r="I439"/>
      <c r="J439"/>
      <c r="K439" s="76"/>
      <c r="L439"/>
      <c r="M439"/>
      <c r="N439"/>
      <c r="O439"/>
      <c r="P439" s="108">
        <v>20005</v>
      </c>
      <c r="Q439" s="24"/>
      <c r="R439" s="24"/>
      <c r="S439" s="24"/>
      <c r="T439" s="24"/>
      <c r="V439" s="25"/>
      <c r="AA439" s="25"/>
    </row>
    <row r="440" spans="1:27" x14ac:dyDescent="0.25">
      <c r="A440" s="106" t="s">
        <v>1262</v>
      </c>
      <c r="B440" s="107">
        <v>42736</v>
      </c>
      <c r="C440" s="107">
        <v>72686</v>
      </c>
      <c r="D440" s="107" t="b">
        <v>1</v>
      </c>
      <c r="E440" s="107" t="s">
        <v>1263</v>
      </c>
      <c r="F440" t="s">
        <v>2482</v>
      </c>
      <c r="G440"/>
      <c r="H440"/>
      <c r="I440"/>
      <c r="J440"/>
      <c r="K440" s="76"/>
      <c r="L440"/>
      <c r="M440"/>
      <c r="N440"/>
      <c r="O440"/>
      <c r="P440" s="108">
        <v>20005</v>
      </c>
      <c r="Q440" s="24"/>
      <c r="R440" s="24"/>
      <c r="S440" s="24"/>
      <c r="T440" s="24"/>
      <c r="V440" s="25"/>
      <c r="AA440" s="25"/>
    </row>
    <row r="441" spans="1:27" x14ac:dyDescent="0.25">
      <c r="A441" s="106" t="s">
        <v>1264</v>
      </c>
      <c r="B441" s="107">
        <v>42736</v>
      </c>
      <c r="C441" s="107">
        <v>72686</v>
      </c>
      <c r="D441" s="107" t="b">
        <v>1</v>
      </c>
      <c r="E441" s="107" t="s">
        <v>1265</v>
      </c>
      <c r="F441" t="s">
        <v>2482</v>
      </c>
      <c r="G441"/>
      <c r="H441"/>
      <c r="I441"/>
      <c r="J441"/>
      <c r="K441" s="76"/>
      <c r="L441"/>
      <c r="M441"/>
      <c r="N441"/>
      <c r="O441"/>
      <c r="P441" s="108">
        <v>20005</v>
      </c>
      <c r="Q441" s="24"/>
      <c r="R441" s="24"/>
      <c r="S441" s="24"/>
      <c r="T441" s="24"/>
      <c r="V441" s="25"/>
      <c r="AA441" s="25"/>
    </row>
    <row r="442" spans="1:27" x14ac:dyDescent="0.25">
      <c r="A442" s="106" t="s">
        <v>1266</v>
      </c>
      <c r="B442" s="107">
        <v>42736</v>
      </c>
      <c r="C442" s="107">
        <v>72686</v>
      </c>
      <c r="D442" s="107" t="b">
        <v>1</v>
      </c>
      <c r="E442" s="107" t="s">
        <v>1267</v>
      </c>
      <c r="F442" t="s">
        <v>2482</v>
      </c>
      <c r="G442"/>
      <c r="H442"/>
      <c r="I442"/>
      <c r="J442"/>
      <c r="K442" s="76"/>
      <c r="L442"/>
      <c r="M442"/>
      <c r="N442"/>
      <c r="O442"/>
      <c r="P442" s="108">
        <v>20005</v>
      </c>
      <c r="Q442" s="24"/>
      <c r="R442" s="24"/>
      <c r="S442" s="24"/>
      <c r="T442" s="24"/>
      <c r="V442" s="25"/>
      <c r="AA442" s="25"/>
    </row>
    <row r="443" spans="1:27" x14ac:dyDescent="0.25">
      <c r="A443" s="106" t="s">
        <v>1268</v>
      </c>
      <c r="B443" s="107">
        <v>42736</v>
      </c>
      <c r="C443" s="107">
        <v>72686</v>
      </c>
      <c r="D443" s="107" t="b">
        <v>1</v>
      </c>
      <c r="E443" s="107" t="s">
        <v>1269</v>
      </c>
      <c r="F443" t="s">
        <v>2482</v>
      </c>
      <c r="G443"/>
      <c r="H443"/>
      <c r="I443"/>
      <c r="J443"/>
      <c r="K443" s="76"/>
      <c r="L443"/>
      <c r="M443"/>
      <c r="N443"/>
      <c r="O443"/>
      <c r="P443" s="108">
        <v>20005</v>
      </c>
      <c r="Q443" s="24"/>
      <c r="R443" s="24"/>
      <c r="S443" s="24"/>
      <c r="T443" s="24"/>
      <c r="V443" s="25"/>
      <c r="AA443" s="25"/>
    </row>
    <row r="444" spans="1:27" x14ac:dyDescent="0.25">
      <c r="A444" s="106" t="s">
        <v>1270</v>
      </c>
      <c r="B444" s="107">
        <v>42736</v>
      </c>
      <c r="C444" s="107">
        <v>72686</v>
      </c>
      <c r="D444" s="107" t="b">
        <v>1</v>
      </c>
      <c r="E444" s="107" t="s">
        <v>1271</v>
      </c>
      <c r="F444" t="s">
        <v>2482</v>
      </c>
      <c r="G444"/>
      <c r="H444"/>
      <c r="I444"/>
      <c r="J444"/>
      <c r="K444" s="76"/>
      <c r="L444"/>
      <c r="M444"/>
      <c r="N444"/>
      <c r="O444"/>
      <c r="P444" s="108">
        <v>20005</v>
      </c>
      <c r="Q444" s="24"/>
      <c r="R444" s="24"/>
      <c r="S444" s="24"/>
      <c r="T444" s="24"/>
      <c r="V444" s="25"/>
      <c r="AA444" s="25"/>
    </row>
    <row r="445" spans="1:27" x14ac:dyDescent="0.25">
      <c r="A445" s="106" t="s">
        <v>1272</v>
      </c>
      <c r="B445" s="107">
        <v>42736</v>
      </c>
      <c r="C445" s="107">
        <v>72686</v>
      </c>
      <c r="D445" s="107" t="b">
        <v>1</v>
      </c>
      <c r="E445" s="107" t="s">
        <v>1273</v>
      </c>
      <c r="F445" t="s">
        <v>2482</v>
      </c>
      <c r="G445"/>
      <c r="H445"/>
      <c r="I445"/>
      <c r="J445"/>
      <c r="K445" s="76"/>
      <c r="L445"/>
      <c r="M445"/>
      <c r="N445"/>
      <c r="O445"/>
      <c r="P445" s="108">
        <v>20005</v>
      </c>
      <c r="Q445" s="24"/>
      <c r="R445" s="24"/>
      <c r="S445" s="24"/>
      <c r="T445" s="24"/>
      <c r="V445" s="25"/>
      <c r="AA445" s="25"/>
    </row>
    <row r="446" spans="1:27" x14ac:dyDescent="0.25">
      <c r="A446" s="106" t="s">
        <v>1274</v>
      </c>
      <c r="B446" s="107">
        <v>42736</v>
      </c>
      <c r="C446" s="107">
        <v>72686</v>
      </c>
      <c r="D446" s="107" t="b">
        <v>1</v>
      </c>
      <c r="E446" s="107" t="s">
        <v>1275</v>
      </c>
      <c r="F446" t="s">
        <v>2482</v>
      </c>
      <c r="G446"/>
      <c r="H446"/>
      <c r="I446"/>
      <c r="J446"/>
      <c r="K446" s="76"/>
      <c r="L446"/>
      <c r="M446"/>
      <c r="N446"/>
      <c r="O446"/>
      <c r="P446" s="108">
        <v>20005</v>
      </c>
      <c r="Q446" s="24"/>
      <c r="R446" s="24"/>
      <c r="S446" s="24"/>
      <c r="T446" s="24"/>
      <c r="V446" s="25"/>
      <c r="AA446" s="25"/>
    </row>
    <row r="447" spans="1:27" x14ac:dyDescent="0.25">
      <c r="A447" s="106" t="s">
        <v>1276</v>
      </c>
      <c r="B447" s="107">
        <v>42736</v>
      </c>
      <c r="C447" s="107">
        <v>72686</v>
      </c>
      <c r="D447" s="107" t="b">
        <v>1</v>
      </c>
      <c r="E447" s="107" t="s">
        <v>1277</v>
      </c>
      <c r="F447" t="s">
        <v>2482</v>
      </c>
      <c r="G447"/>
      <c r="H447"/>
      <c r="I447"/>
      <c r="J447"/>
      <c r="K447" s="76"/>
      <c r="L447"/>
      <c r="M447"/>
      <c r="N447"/>
      <c r="O447"/>
      <c r="P447" s="108">
        <v>20005</v>
      </c>
      <c r="Q447" s="24"/>
      <c r="R447" s="24"/>
      <c r="S447" s="24"/>
      <c r="T447" s="24"/>
      <c r="V447" s="25"/>
      <c r="AA447" s="25"/>
    </row>
    <row r="448" spans="1:27" x14ac:dyDescent="0.25">
      <c r="A448" s="106" t="s">
        <v>1278</v>
      </c>
      <c r="B448" s="107">
        <v>42736</v>
      </c>
      <c r="C448" s="107">
        <v>72686</v>
      </c>
      <c r="D448" s="107" t="b">
        <v>1</v>
      </c>
      <c r="E448" s="107" t="s">
        <v>1279</v>
      </c>
      <c r="F448" t="s">
        <v>2482</v>
      </c>
      <c r="G448"/>
      <c r="H448"/>
      <c r="I448"/>
      <c r="J448"/>
      <c r="K448" s="76"/>
      <c r="L448"/>
      <c r="M448"/>
      <c r="N448"/>
      <c r="O448"/>
      <c r="P448" s="108">
        <v>20005</v>
      </c>
      <c r="Q448" s="24"/>
      <c r="R448" s="24"/>
      <c r="S448" s="24"/>
      <c r="T448" s="24"/>
      <c r="V448" s="25"/>
      <c r="AA448" s="25"/>
    </row>
    <row r="449" spans="1:27" x14ac:dyDescent="0.25">
      <c r="A449" s="106" t="s">
        <v>1280</v>
      </c>
      <c r="B449" s="107">
        <v>42736</v>
      </c>
      <c r="C449" s="107">
        <v>72686</v>
      </c>
      <c r="D449" s="107" t="b">
        <v>1</v>
      </c>
      <c r="E449" s="107" t="s">
        <v>1281</v>
      </c>
      <c r="F449" t="s">
        <v>2482</v>
      </c>
      <c r="G449"/>
      <c r="H449"/>
      <c r="I449"/>
      <c r="J449"/>
      <c r="K449" s="76"/>
      <c r="L449"/>
      <c r="M449"/>
      <c r="N449"/>
      <c r="O449"/>
      <c r="P449" s="108">
        <v>20005</v>
      </c>
      <c r="Q449" s="24"/>
      <c r="R449" s="24"/>
      <c r="S449" s="24"/>
      <c r="T449" s="24"/>
      <c r="V449" s="25"/>
      <c r="AA449" s="25"/>
    </row>
    <row r="450" spans="1:27" x14ac:dyDescent="0.25">
      <c r="A450" s="106" t="s">
        <v>1282</v>
      </c>
      <c r="B450" s="107">
        <v>42736</v>
      </c>
      <c r="C450" s="107">
        <v>72686</v>
      </c>
      <c r="D450" s="107" t="b">
        <v>1</v>
      </c>
      <c r="E450" s="107" t="s">
        <v>1283</v>
      </c>
      <c r="F450" t="s">
        <v>2482</v>
      </c>
      <c r="G450"/>
      <c r="H450"/>
      <c r="I450"/>
      <c r="J450"/>
      <c r="K450" s="76"/>
      <c r="L450"/>
      <c r="M450"/>
      <c r="N450"/>
      <c r="O450"/>
      <c r="P450" s="108">
        <v>20005</v>
      </c>
      <c r="Q450" s="24"/>
      <c r="R450" s="24"/>
      <c r="S450" s="24"/>
      <c r="T450" s="24"/>
      <c r="V450" s="25"/>
      <c r="AA450" s="25"/>
    </row>
    <row r="451" spans="1:27" x14ac:dyDescent="0.25">
      <c r="A451" s="106" t="s">
        <v>1284</v>
      </c>
      <c r="B451" s="107">
        <v>42736</v>
      </c>
      <c r="C451" s="107">
        <v>72686</v>
      </c>
      <c r="D451" s="107" t="b">
        <v>1</v>
      </c>
      <c r="E451" s="107" t="s">
        <v>1285</v>
      </c>
      <c r="F451" t="s">
        <v>2482</v>
      </c>
      <c r="G451"/>
      <c r="H451"/>
      <c r="I451"/>
      <c r="J451"/>
      <c r="K451" s="76"/>
      <c r="L451"/>
      <c r="M451"/>
      <c r="N451"/>
      <c r="O451"/>
      <c r="P451" s="108">
        <v>20005</v>
      </c>
      <c r="Q451" s="24"/>
      <c r="R451" s="24"/>
      <c r="S451" s="24"/>
      <c r="T451" s="24"/>
      <c r="V451" s="25"/>
      <c r="AA451" s="25"/>
    </row>
    <row r="452" spans="1:27" x14ac:dyDescent="0.25">
      <c r="A452" s="106" t="s">
        <v>1286</v>
      </c>
      <c r="B452" s="107">
        <v>42736</v>
      </c>
      <c r="C452" s="107">
        <v>72686</v>
      </c>
      <c r="D452" s="107" t="b">
        <v>1</v>
      </c>
      <c r="E452" s="107" t="s">
        <v>1287</v>
      </c>
      <c r="F452" t="s">
        <v>2482</v>
      </c>
      <c r="G452"/>
      <c r="H452"/>
      <c r="I452"/>
      <c r="J452"/>
      <c r="K452" s="76"/>
      <c r="L452"/>
      <c r="M452"/>
      <c r="N452"/>
      <c r="O452"/>
      <c r="P452" s="108">
        <v>20005</v>
      </c>
      <c r="Q452" s="24"/>
      <c r="R452" s="24"/>
      <c r="S452" s="24"/>
      <c r="T452" s="24"/>
      <c r="V452" s="25"/>
      <c r="AA452" s="25"/>
    </row>
    <row r="453" spans="1:27" x14ac:dyDescent="0.25">
      <c r="A453" s="106" t="s">
        <v>1288</v>
      </c>
      <c r="B453" s="107">
        <v>42736</v>
      </c>
      <c r="C453" s="107">
        <v>72686</v>
      </c>
      <c r="D453" s="107" t="b">
        <v>1</v>
      </c>
      <c r="E453" s="107" t="s">
        <v>1289</v>
      </c>
      <c r="F453" t="s">
        <v>2482</v>
      </c>
      <c r="G453"/>
      <c r="H453"/>
      <c r="I453"/>
      <c r="J453"/>
      <c r="K453" s="76"/>
      <c r="L453"/>
      <c r="M453"/>
      <c r="N453"/>
      <c r="O453"/>
      <c r="P453" s="108">
        <v>20005</v>
      </c>
      <c r="Q453" s="24"/>
      <c r="R453" s="24"/>
      <c r="S453" s="24"/>
      <c r="T453" s="24"/>
      <c r="V453" s="25"/>
      <c r="AA453" s="25"/>
    </row>
    <row r="454" spans="1:27" x14ac:dyDescent="0.25">
      <c r="A454" s="106" t="s">
        <v>1290</v>
      </c>
      <c r="B454" s="107">
        <v>42736</v>
      </c>
      <c r="C454" s="107">
        <v>72686</v>
      </c>
      <c r="D454" s="107" t="b">
        <v>1</v>
      </c>
      <c r="E454" s="107" t="s">
        <v>1291</v>
      </c>
      <c r="F454" t="s">
        <v>2482</v>
      </c>
      <c r="G454"/>
      <c r="H454"/>
      <c r="I454"/>
      <c r="J454"/>
      <c r="K454" s="76"/>
      <c r="L454"/>
      <c r="M454"/>
      <c r="N454"/>
      <c r="O454"/>
      <c r="P454" s="108">
        <v>20005</v>
      </c>
      <c r="Q454" s="24"/>
      <c r="R454" s="24"/>
      <c r="S454" s="24"/>
      <c r="T454" s="24"/>
      <c r="V454" s="25"/>
      <c r="AA454" s="25"/>
    </row>
    <row r="455" spans="1:27" x14ac:dyDescent="0.25">
      <c r="A455" s="106" t="s">
        <v>1292</v>
      </c>
      <c r="B455" s="107">
        <v>42736</v>
      </c>
      <c r="C455" s="107">
        <v>72686</v>
      </c>
      <c r="D455" s="107" t="b">
        <v>1</v>
      </c>
      <c r="E455" s="107" t="s">
        <v>1293</v>
      </c>
      <c r="F455" t="s">
        <v>2482</v>
      </c>
      <c r="G455"/>
      <c r="H455"/>
      <c r="I455"/>
      <c r="J455"/>
      <c r="K455" s="76"/>
      <c r="L455"/>
      <c r="M455"/>
      <c r="N455"/>
      <c r="O455"/>
      <c r="P455" s="108">
        <v>20005</v>
      </c>
      <c r="Q455" s="24"/>
      <c r="R455" s="24"/>
      <c r="S455" s="24"/>
      <c r="T455" s="24"/>
      <c r="V455" s="25"/>
      <c r="AA455" s="25"/>
    </row>
    <row r="456" spans="1:27" x14ac:dyDescent="0.25">
      <c r="A456" s="106" t="s">
        <v>1294</v>
      </c>
      <c r="B456" s="107">
        <v>42736</v>
      </c>
      <c r="C456" s="107">
        <v>72686</v>
      </c>
      <c r="D456" s="107" t="b">
        <v>1</v>
      </c>
      <c r="E456" s="107" t="s">
        <v>1295</v>
      </c>
      <c r="F456" t="s">
        <v>2482</v>
      </c>
      <c r="G456"/>
      <c r="H456"/>
      <c r="I456"/>
      <c r="J456"/>
      <c r="K456" s="76"/>
      <c r="L456"/>
      <c r="M456"/>
      <c r="N456"/>
      <c r="O456"/>
      <c r="P456" s="108">
        <v>20005</v>
      </c>
      <c r="Q456" s="24"/>
      <c r="R456" s="24"/>
      <c r="S456" s="24"/>
      <c r="T456" s="24"/>
      <c r="V456" s="25"/>
      <c r="AA456" s="25"/>
    </row>
    <row r="457" spans="1:27" x14ac:dyDescent="0.25">
      <c r="A457" s="106" t="s">
        <v>1296</v>
      </c>
      <c r="B457" s="107">
        <v>42736</v>
      </c>
      <c r="C457" s="107">
        <v>72686</v>
      </c>
      <c r="D457" s="107" t="b">
        <v>1</v>
      </c>
      <c r="E457" s="107" t="s">
        <v>1297</v>
      </c>
      <c r="F457" t="s">
        <v>2482</v>
      </c>
      <c r="G457"/>
      <c r="H457"/>
      <c r="I457"/>
      <c r="J457"/>
      <c r="K457" s="76"/>
      <c r="L457"/>
      <c r="M457"/>
      <c r="N457"/>
      <c r="O457"/>
      <c r="P457" s="108">
        <v>20005</v>
      </c>
      <c r="Q457" s="24"/>
      <c r="R457" s="24"/>
      <c r="S457" s="24"/>
      <c r="T457" s="24"/>
      <c r="V457" s="25"/>
      <c r="AA457" s="25"/>
    </row>
    <row r="458" spans="1:27" x14ac:dyDescent="0.25">
      <c r="A458" s="106" t="s">
        <v>1298</v>
      </c>
      <c r="B458" s="107">
        <v>42736</v>
      </c>
      <c r="C458" s="107">
        <v>72686</v>
      </c>
      <c r="D458" s="107" t="b">
        <v>1</v>
      </c>
      <c r="E458" s="107" t="s">
        <v>1299</v>
      </c>
      <c r="F458" t="s">
        <v>2482</v>
      </c>
      <c r="G458"/>
      <c r="H458"/>
      <c r="I458"/>
      <c r="J458"/>
      <c r="K458" s="76"/>
      <c r="L458"/>
      <c r="M458"/>
      <c r="N458"/>
      <c r="O458"/>
      <c r="P458" s="108">
        <v>20005</v>
      </c>
      <c r="Q458" s="24"/>
      <c r="R458" s="24"/>
      <c r="S458" s="24"/>
      <c r="T458" s="24"/>
      <c r="V458" s="25"/>
      <c r="AA458" s="25"/>
    </row>
    <row r="459" spans="1:27" x14ac:dyDescent="0.25">
      <c r="A459" s="106" t="s">
        <v>1300</v>
      </c>
      <c r="B459" s="107">
        <v>42736</v>
      </c>
      <c r="C459" s="107">
        <v>72686</v>
      </c>
      <c r="D459" s="107" t="b">
        <v>1</v>
      </c>
      <c r="E459" s="107" t="s">
        <v>1301</v>
      </c>
      <c r="F459" t="s">
        <v>2482</v>
      </c>
      <c r="G459"/>
      <c r="H459"/>
      <c r="I459"/>
      <c r="J459"/>
      <c r="K459" s="76"/>
      <c r="L459"/>
      <c r="M459"/>
      <c r="N459"/>
      <c r="O459"/>
      <c r="P459" s="108">
        <v>20005</v>
      </c>
      <c r="Q459" s="24"/>
      <c r="R459" s="24"/>
      <c r="S459" s="24"/>
      <c r="T459" s="24"/>
      <c r="V459" s="25"/>
      <c r="AA459" s="25"/>
    </row>
    <row r="460" spans="1:27" x14ac:dyDescent="0.25">
      <c r="A460" s="106" t="s">
        <v>1302</v>
      </c>
      <c r="B460" s="107">
        <v>42736</v>
      </c>
      <c r="C460" s="107">
        <v>72686</v>
      </c>
      <c r="D460" s="107" t="b">
        <v>1</v>
      </c>
      <c r="E460" s="107" t="s">
        <v>1303</v>
      </c>
      <c r="F460" t="s">
        <v>2482</v>
      </c>
      <c r="G460"/>
      <c r="H460"/>
      <c r="I460"/>
      <c r="J460"/>
      <c r="K460" s="76"/>
      <c r="L460"/>
      <c r="M460"/>
      <c r="N460"/>
      <c r="O460"/>
      <c r="P460" s="108">
        <v>20005</v>
      </c>
      <c r="Q460" s="24"/>
      <c r="R460" s="24"/>
      <c r="S460" s="24"/>
      <c r="T460" s="24"/>
      <c r="V460" s="25"/>
      <c r="AA460" s="25"/>
    </row>
    <row r="461" spans="1:27" x14ac:dyDescent="0.25">
      <c r="A461" s="106" t="s">
        <v>1304</v>
      </c>
      <c r="B461" s="107">
        <v>42736</v>
      </c>
      <c r="C461" s="107">
        <v>72686</v>
      </c>
      <c r="D461" s="107" t="b">
        <v>1</v>
      </c>
      <c r="E461" s="107" t="s">
        <v>1305</v>
      </c>
      <c r="F461" t="s">
        <v>2482</v>
      </c>
      <c r="G461"/>
      <c r="H461"/>
      <c r="I461"/>
      <c r="J461"/>
      <c r="K461" s="76"/>
      <c r="L461"/>
      <c r="M461"/>
      <c r="N461"/>
      <c r="O461"/>
      <c r="P461" s="108">
        <v>20005</v>
      </c>
      <c r="Q461" s="24"/>
      <c r="R461" s="24"/>
      <c r="S461" s="24"/>
      <c r="T461" s="24"/>
      <c r="V461" s="25"/>
      <c r="AA461" s="25"/>
    </row>
    <row r="462" spans="1:27" x14ac:dyDescent="0.25">
      <c r="A462" s="106" t="s">
        <v>1306</v>
      </c>
      <c r="B462" s="107">
        <v>42736</v>
      </c>
      <c r="C462" s="107">
        <v>72686</v>
      </c>
      <c r="D462" s="107" t="b">
        <v>1</v>
      </c>
      <c r="E462" s="107" t="s">
        <v>1307</v>
      </c>
      <c r="F462" t="s">
        <v>2482</v>
      </c>
      <c r="G462"/>
      <c r="H462"/>
      <c r="I462"/>
      <c r="J462"/>
      <c r="K462" s="76"/>
      <c r="L462"/>
      <c r="M462"/>
      <c r="N462"/>
      <c r="O462"/>
      <c r="P462" s="108">
        <v>20005</v>
      </c>
      <c r="Q462" s="24"/>
      <c r="R462" s="24"/>
      <c r="S462" s="24"/>
      <c r="T462" s="24"/>
      <c r="V462" s="25"/>
      <c r="AA462" s="25"/>
    </row>
    <row r="463" spans="1:27" x14ac:dyDescent="0.25">
      <c r="A463" s="106" t="s">
        <v>1308</v>
      </c>
      <c r="B463" s="107">
        <v>42736</v>
      </c>
      <c r="C463" s="107">
        <v>72686</v>
      </c>
      <c r="D463" s="107" t="b">
        <v>1</v>
      </c>
      <c r="E463" s="107" t="s">
        <v>1309</v>
      </c>
      <c r="F463" t="s">
        <v>2482</v>
      </c>
      <c r="G463"/>
      <c r="H463"/>
      <c r="I463"/>
      <c r="J463"/>
      <c r="K463" s="76"/>
      <c r="L463"/>
      <c r="M463"/>
      <c r="N463"/>
      <c r="O463"/>
      <c r="P463" s="108">
        <v>20005</v>
      </c>
      <c r="Q463" s="24"/>
      <c r="R463" s="24"/>
      <c r="S463" s="24"/>
      <c r="T463" s="24"/>
      <c r="V463" s="25"/>
      <c r="AA463" s="25"/>
    </row>
    <row r="464" spans="1:27" x14ac:dyDescent="0.25">
      <c r="A464" s="106" t="s">
        <v>1310</v>
      </c>
      <c r="B464" s="107">
        <v>42736</v>
      </c>
      <c r="C464" s="107">
        <v>72686</v>
      </c>
      <c r="D464" s="107" t="b">
        <v>1</v>
      </c>
      <c r="E464" s="107" t="s">
        <v>1311</v>
      </c>
      <c r="F464" t="s">
        <v>2482</v>
      </c>
      <c r="G464"/>
      <c r="H464"/>
      <c r="I464"/>
      <c r="J464"/>
      <c r="K464" s="76"/>
      <c r="L464"/>
      <c r="M464"/>
      <c r="N464"/>
      <c r="O464"/>
      <c r="P464" s="108">
        <v>20005</v>
      </c>
      <c r="Q464" s="24"/>
      <c r="R464" s="24"/>
      <c r="S464" s="24"/>
      <c r="T464" s="24"/>
      <c r="V464" s="25"/>
      <c r="AA464" s="25"/>
    </row>
    <row r="465" spans="1:27" x14ac:dyDescent="0.25">
      <c r="A465" s="106" t="s">
        <v>1312</v>
      </c>
      <c r="B465" s="107">
        <v>42736</v>
      </c>
      <c r="C465" s="107">
        <v>72686</v>
      </c>
      <c r="D465" s="107" t="b">
        <v>1</v>
      </c>
      <c r="E465" s="107" t="s">
        <v>1313</v>
      </c>
      <c r="F465" t="s">
        <v>2482</v>
      </c>
      <c r="G465"/>
      <c r="H465"/>
      <c r="I465"/>
      <c r="J465"/>
      <c r="K465" s="76"/>
      <c r="L465"/>
      <c r="M465"/>
      <c r="N465"/>
      <c r="O465"/>
      <c r="P465" s="108">
        <v>20005</v>
      </c>
      <c r="Q465" s="24"/>
      <c r="R465" s="24"/>
      <c r="S465" s="24"/>
      <c r="T465" s="24"/>
      <c r="V465" s="25"/>
      <c r="AA465" s="25"/>
    </row>
    <row r="466" spans="1:27" x14ac:dyDescent="0.25">
      <c r="A466" s="106" t="s">
        <v>1314</v>
      </c>
      <c r="B466" s="107">
        <v>42736</v>
      </c>
      <c r="C466" s="107">
        <v>72686</v>
      </c>
      <c r="D466" s="107" t="b">
        <v>1</v>
      </c>
      <c r="E466" s="107" t="s">
        <v>1315</v>
      </c>
      <c r="F466" t="s">
        <v>2482</v>
      </c>
      <c r="G466"/>
      <c r="H466"/>
      <c r="I466"/>
      <c r="J466"/>
      <c r="K466" s="76"/>
      <c r="L466"/>
      <c r="M466"/>
      <c r="N466"/>
      <c r="O466"/>
      <c r="P466" s="108">
        <v>20005</v>
      </c>
      <c r="Q466" s="24"/>
      <c r="R466" s="24"/>
      <c r="S466" s="24"/>
      <c r="T466" s="24"/>
      <c r="V466" s="25"/>
      <c r="AA466" s="25"/>
    </row>
    <row r="467" spans="1:27" x14ac:dyDescent="0.25">
      <c r="A467" s="109" t="s">
        <v>1316</v>
      </c>
      <c r="B467" s="107">
        <v>42736</v>
      </c>
      <c r="C467" s="107">
        <v>72686</v>
      </c>
      <c r="D467" s="107" t="b">
        <v>1</v>
      </c>
      <c r="E467" s="107" t="s">
        <v>1317</v>
      </c>
      <c r="F467" t="s">
        <v>2482</v>
      </c>
      <c r="G467"/>
      <c r="H467"/>
      <c r="I467"/>
      <c r="J467"/>
      <c r="K467" s="76"/>
      <c r="L467"/>
      <c r="M467"/>
      <c r="N467"/>
      <c r="O467"/>
      <c r="P467" s="108">
        <v>20005</v>
      </c>
      <c r="Q467" s="24"/>
      <c r="R467" s="24"/>
      <c r="S467" s="24"/>
      <c r="T467" s="24"/>
      <c r="V467" s="25"/>
      <c r="AA467" s="25"/>
    </row>
    <row r="468" spans="1:27" x14ac:dyDescent="0.25">
      <c r="A468" s="106" t="s">
        <v>1318</v>
      </c>
      <c r="B468" s="107">
        <v>42736</v>
      </c>
      <c r="C468" s="107">
        <v>72686</v>
      </c>
      <c r="D468" s="107" t="b">
        <v>1</v>
      </c>
      <c r="E468" s="107" t="s">
        <v>1319</v>
      </c>
      <c r="F468" t="s">
        <v>2482</v>
      </c>
      <c r="G468"/>
      <c r="H468"/>
      <c r="I468"/>
      <c r="J468"/>
      <c r="K468" s="76"/>
      <c r="L468"/>
      <c r="M468"/>
      <c r="N468"/>
      <c r="O468"/>
      <c r="P468" s="108">
        <v>20005</v>
      </c>
      <c r="Q468" s="24"/>
      <c r="R468" s="24"/>
      <c r="S468" s="24"/>
      <c r="T468" s="24"/>
      <c r="V468" s="25"/>
      <c r="AA468" s="25"/>
    </row>
    <row r="469" spans="1:27" x14ac:dyDescent="0.25">
      <c r="A469" s="106" t="s">
        <v>1320</v>
      </c>
      <c r="B469" s="107">
        <v>42736</v>
      </c>
      <c r="C469" s="107">
        <v>72686</v>
      </c>
      <c r="D469" s="107" t="b">
        <v>1</v>
      </c>
      <c r="E469" s="107" t="s">
        <v>1321</v>
      </c>
      <c r="F469" t="s">
        <v>2482</v>
      </c>
      <c r="G469"/>
      <c r="H469"/>
      <c r="I469"/>
      <c r="J469"/>
      <c r="K469" s="76"/>
      <c r="L469"/>
      <c r="M469"/>
      <c r="N469"/>
      <c r="O469"/>
      <c r="P469" s="108">
        <v>20005</v>
      </c>
      <c r="Q469" s="24"/>
      <c r="R469" s="24"/>
      <c r="S469" s="24"/>
      <c r="T469" s="24"/>
      <c r="V469" s="25"/>
      <c r="AA469" s="25"/>
    </row>
    <row r="470" spans="1:27" x14ac:dyDescent="0.25">
      <c r="A470" s="106" t="s">
        <v>1322</v>
      </c>
      <c r="B470" s="107">
        <v>42736</v>
      </c>
      <c r="C470" s="107">
        <v>72686</v>
      </c>
      <c r="D470" s="107" t="b">
        <v>1</v>
      </c>
      <c r="E470" s="107" t="s">
        <v>1323</v>
      </c>
      <c r="F470" t="s">
        <v>2482</v>
      </c>
      <c r="G470"/>
      <c r="H470"/>
      <c r="I470"/>
      <c r="J470"/>
      <c r="K470" s="76"/>
      <c r="L470"/>
      <c r="M470"/>
      <c r="N470"/>
      <c r="O470"/>
      <c r="P470" s="108">
        <v>20005</v>
      </c>
      <c r="Q470" s="24"/>
      <c r="R470" s="24"/>
      <c r="S470" s="24"/>
      <c r="T470" s="24"/>
      <c r="V470" s="25"/>
      <c r="AA470" s="25"/>
    </row>
    <row r="471" spans="1:27" x14ac:dyDescent="0.25">
      <c r="A471" s="106" t="s">
        <v>1324</v>
      </c>
      <c r="B471" s="107">
        <v>42736</v>
      </c>
      <c r="C471" s="107">
        <v>72686</v>
      </c>
      <c r="D471" s="107" t="b">
        <v>1</v>
      </c>
      <c r="E471" s="107" t="s">
        <v>1325</v>
      </c>
      <c r="F471" t="s">
        <v>2482</v>
      </c>
      <c r="G471"/>
      <c r="H471"/>
      <c r="I471"/>
      <c r="J471"/>
      <c r="K471" s="76"/>
      <c r="L471"/>
      <c r="M471"/>
      <c r="N471"/>
      <c r="O471"/>
      <c r="P471" s="108">
        <v>20005</v>
      </c>
      <c r="Q471" s="24"/>
      <c r="R471" s="24"/>
      <c r="S471" s="24"/>
      <c r="T471" s="24"/>
      <c r="V471" s="25"/>
      <c r="AA471" s="25"/>
    </row>
    <row r="472" spans="1:27" x14ac:dyDescent="0.25">
      <c r="A472" s="106" t="s">
        <v>1326</v>
      </c>
      <c r="B472" s="107">
        <v>42736</v>
      </c>
      <c r="C472" s="107">
        <v>72686</v>
      </c>
      <c r="D472" s="107" t="b">
        <v>1</v>
      </c>
      <c r="E472" s="107" t="s">
        <v>1327</v>
      </c>
      <c r="F472" t="s">
        <v>2482</v>
      </c>
      <c r="G472"/>
      <c r="H472"/>
      <c r="I472"/>
      <c r="J472"/>
      <c r="K472" s="76"/>
      <c r="L472"/>
      <c r="M472"/>
      <c r="N472"/>
      <c r="O472"/>
      <c r="P472" s="108">
        <v>20005</v>
      </c>
      <c r="Q472" s="24"/>
      <c r="R472" s="24"/>
      <c r="S472" s="24"/>
      <c r="T472" s="24"/>
      <c r="V472" s="25"/>
      <c r="AA472" s="25"/>
    </row>
    <row r="473" spans="1:27" x14ac:dyDescent="0.25">
      <c r="A473" s="106" t="s">
        <v>1328</v>
      </c>
      <c r="B473" s="107">
        <v>42736</v>
      </c>
      <c r="C473" s="107">
        <v>72686</v>
      </c>
      <c r="D473" s="107" t="b">
        <v>1</v>
      </c>
      <c r="E473" s="107" t="s">
        <v>1329</v>
      </c>
      <c r="F473" t="s">
        <v>2482</v>
      </c>
      <c r="G473"/>
      <c r="H473"/>
      <c r="I473"/>
      <c r="J473"/>
      <c r="K473" s="76"/>
      <c r="L473"/>
      <c r="M473"/>
      <c r="N473"/>
      <c r="O473"/>
      <c r="P473" s="108">
        <v>20005</v>
      </c>
      <c r="Q473" s="24"/>
      <c r="R473" s="24"/>
      <c r="S473" s="24"/>
      <c r="T473" s="24"/>
      <c r="V473" s="25"/>
      <c r="AA473" s="25"/>
    </row>
    <row r="474" spans="1:27" x14ac:dyDescent="0.25">
      <c r="A474" s="106" t="s">
        <v>1330</v>
      </c>
      <c r="B474" s="107">
        <v>42736</v>
      </c>
      <c r="C474" s="107">
        <v>72686</v>
      </c>
      <c r="D474" s="107" t="b">
        <v>1</v>
      </c>
      <c r="E474" s="107" t="s">
        <v>1331</v>
      </c>
      <c r="F474" t="s">
        <v>2482</v>
      </c>
      <c r="G474"/>
      <c r="H474"/>
      <c r="I474"/>
      <c r="J474"/>
      <c r="K474" s="76"/>
      <c r="L474"/>
      <c r="M474"/>
      <c r="N474"/>
      <c r="O474"/>
      <c r="P474" s="108">
        <v>20005</v>
      </c>
      <c r="Q474" s="24"/>
      <c r="R474" s="24"/>
      <c r="S474" s="24"/>
      <c r="T474" s="24"/>
      <c r="V474" s="25"/>
      <c r="AA474" s="25"/>
    </row>
    <row r="475" spans="1:27" x14ac:dyDescent="0.25">
      <c r="A475" s="106" t="s">
        <v>1332</v>
      </c>
      <c r="B475" s="107">
        <v>42736</v>
      </c>
      <c r="C475" s="107">
        <v>72686</v>
      </c>
      <c r="D475" s="107" t="b">
        <v>1</v>
      </c>
      <c r="E475" s="107" t="s">
        <v>1333</v>
      </c>
      <c r="F475" t="s">
        <v>2482</v>
      </c>
      <c r="G475"/>
      <c r="H475"/>
      <c r="I475"/>
      <c r="J475"/>
      <c r="K475" s="76"/>
      <c r="L475"/>
      <c r="M475"/>
      <c r="N475"/>
      <c r="O475"/>
      <c r="P475" s="108">
        <v>20005</v>
      </c>
      <c r="Q475" s="24"/>
      <c r="R475" s="24"/>
      <c r="S475" s="24"/>
      <c r="T475" s="24"/>
      <c r="V475" s="25"/>
      <c r="AA475" s="25"/>
    </row>
    <row r="476" spans="1:27" x14ac:dyDescent="0.25">
      <c r="A476" s="106" t="s">
        <v>1334</v>
      </c>
      <c r="B476" s="107">
        <v>42736</v>
      </c>
      <c r="C476" s="107">
        <v>72686</v>
      </c>
      <c r="D476" s="107" t="b">
        <v>1</v>
      </c>
      <c r="E476" s="107" t="s">
        <v>1335</v>
      </c>
      <c r="F476" t="s">
        <v>2482</v>
      </c>
      <c r="G476"/>
      <c r="H476"/>
      <c r="I476"/>
      <c r="J476"/>
      <c r="K476" s="76"/>
      <c r="L476"/>
      <c r="M476"/>
      <c r="N476"/>
      <c r="O476"/>
      <c r="P476" s="108">
        <v>20005</v>
      </c>
      <c r="Q476" s="24"/>
      <c r="R476" s="24"/>
      <c r="S476" s="24"/>
      <c r="T476" s="24"/>
      <c r="V476" s="25"/>
      <c r="AA476" s="25"/>
    </row>
    <row r="477" spans="1:27" x14ac:dyDescent="0.25">
      <c r="A477" s="106" t="s">
        <v>1336</v>
      </c>
      <c r="B477" s="107">
        <v>42736</v>
      </c>
      <c r="C477" s="107">
        <v>72686</v>
      </c>
      <c r="D477" s="107" t="b">
        <v>1</v>
      </c>
      <c r="E477" s="107" t="s">
        <v>1337</v>
      </c>
      <c r="F477" t="s">
        <v>2482</v>
      </c>
      <c r="G477"/>
      <c r="H477"/>
      <c r="I477"/>
      <c r="J477"/>
      <c r="K477" s="76"/>
      <c r="L477"/>
      <c r="M477"/>
      <c r="N477"/>
      <c r="O477"/>
      <c r="P477" s="108">
        <v>20005</v>
      </c>
      <c r="Q477" s="24"/>
      <c r="R477" s="24"/>
      <c r="S477" s="24"/>
      <c r="T477" s="24"/>
      <c r="V477" s="25"/>
      <c r="AA477" s="25"/>
    </row>
    <row r="478" spans="1:27" x14ac:dyDescent="0.25">
      <c r="A478" s="106" t="s">
        <v>1338</v>
      </c>
      <c r="B478" s="107">
        <v>42736</v>
      </c>
      <c r="C478" s="107">
        <v>72686</v>
      </c>
      <c r="D478" s="107" t="b">
        <v>1</v>
      </c>
      <c r="E478" s="107" t="s">
        <v>1339</v>
      </c>
      <c r="F478" t="s">
        <v>2482</v>
      </c>
      <c r="G478"/>
      <c r="H478"/>
      <c r="I478"/>
      <c r="J478"/>
      <c r="K478" s="76"/>
      <c r="L478"/>
      <c r="M478"/>
      <c r="N478"/>
      <c r="O478"/>
      <c r="P478" s="108">
        <v>20005</v>
      </c>
      <c r="Q478" s="24"/>
      <c r="R478" s="24"/>
      <c r="S478" s="24"/>
      <c r="T478" s="24"/>
      <c r="V478" s="25"/>
      <c r="AA478" s="25"/>
    </row>
    <row r="479" spans="1:27" x14ac:dyDescent="0.25">
      <c r="A479" s="106" t="s">
        <v>1340</v>
      </c>
      <c r="B479" s="107">
        <v>42736</v>
      </c>
      <c r="C479" s="107">
        <v>72686</v>
      </c>
      <c r="D479" s="107" t="b">
        <v>1</v>
      </c>
      <c r="E479" s="107" t="s">
        <v>1341</v>
      </c>
      <c r="F479" t="s">
        <v>2482</v>
      </c>
      <c r="G479"/>
      <c r="H479"/>
      <c r="I479"/>
      <c r="J479"/>
      <c r="K479" s="76"/>
      <c r="L479"/>
      <c r="M479"/>
      <c r="N479"/>
      <c r="O479"/>
      <c r="P479" s="108">
        <v>20005</v>
      </c>
      <c r="Q479" s="24"/>
      <c r="R479" s="24"/>
      <c r="S479" s="24"/>
      <c r="T479" s="24"/>
      <c r="V479" s="25"/>
      <c r="AA479" s="25"/>
    </row>
    <row r="480" spans="1:27" x14ac:dyDescent="0.25">
      <c r="A480" s="106" t="s">
        <v>1342</v>
      </c>
      <c r="B480" s="107">
        <v>42736</v>
      </c>
      <c r="C480" s="107">
        <v>72686</v>
      </c>
      <c r="D480" s="107" t="b">
        <v>1</v>
      </c>
      <c r="E480" s="107" t="s">
        <v>1343</v>
      </c>
      <c r="F480" t="s">
        <v>2482</v>
      </c>
      <c r="G480"/>
      <c r="H480"/>
      <c r="I480"/>
      <c r="J480"/>
      <c r="K480" s="76"/>
      <c r="L480"/>
      <c r="M480"/>
      <c r="N480"/>
      <c r="O480"/>
      <c r="P480" s="108">
        <v>20005</v>
      </c>
      <c r="Q480" s="24"/>
      <c r="R480" s="24"/>
      <c r="S480" s="24"/>
      <c r="T480" s="24"/>
      <c r="V480" s="25"/>
      <c r="AA480" s="25"/>
    </row>
    <row r="481" spans="1:27" x14ac:dyDescent="0.25">
      <c r="A481" s="106" t="s">
        <v>1344</v>
      </c>
      <c r="B481" s="107">
        <v>42736</v>
      </c>
      <c r="C481" s="107">
        <v>72686</v>
      </c>
      <c r="D481" s="107" t="b">
        <v>1</v>
      </c>
      <c r="E481" s="107" t="s">
        <v>1345</v>
      </c>
      <c r="F481" t="s">
        <v>2482</v>
      </c>
      <c r="G481"/>
      <c r="H481"/>
      <c r="I481"/>
      <c r="J481"/>
      <c r="K481" s="76"/>
      <c r="L481"/>
      <c r="M481"/>
      <c r="N481"/>
      <c r="O481"/>
      <c r="P481" s="108">
        <v>20005</v>
      </c>
      <c r="Q481" s="24"/>
      <c r="R481" s="24"/>
      <c r="S481" s="24"/>
      <c r="T481" s="24"/>
      <c r="V481" s="25"/>
      <c r="AA481" s="25"/>
    </row>
    <row r="482" spans="1:27" x14ac:dyDescent="0.25">
      <c r="A482" s="106" t="s">
        <v>1346</v>
      </c>
      <c r="B482" s="107">
        <v>42736</v>
      </c>
      <c r="C482" s="107">
        <v>72686</v>
      </c>
      <c r="D482" s="107" t="b">
        <v>1</v>
      </c>
      <c r="E482" s="107" t="s">
        <v>1347</v>
      </c>
      <c r="F482" t="s">
        <v>2482</v>
      </c>
      <c r="G482"/>
      <c r="H482"/>
      <c r="I482"/>
      <c r="J482"/>
      <c r="K482" s="76"/>
      <c r="L482"/>
      <c r="M482"/>
      <c r="N482"/>
      <c r="O482"/>
      <c r="P482" s="108">
        <v>20005</v>
      </c>
      <c r="Q482" s="24"/>
      <c r="R482" s="24"/>
      <c r="S482" s="24"/>
      <c r="T482" s="24"/>
      <c r="V482" s="25"/>
      <c r="AA482" s="25"/>
    </row>
    <row r="483" spans="1:27" x14ac:dyDescent="0.25">
      <c r="A483" s="106" t="s">
        <v>1348</v>
      </c>
      <c r="B483" s="107">
        <v>42736</v>
      </c>
      <c r="C483" s="107">
        <v>72686</v>
      </c>
      <c r="D483" s="107" t="b">
        <v>1</v>
      </c>
      <c r="E483" s="107" t="s">
        <v>1349</v>
      </c>
      <c r="F483" t="s">
        <v>2482</v>
      </c>
      <c r="G483"/>
      <c r="H483"/>
      <c r="I483"/>
      <c r="J483"/>
      <c r="K483" s="76"/>
      <c r="L483"/>
      <c r="M483"/>
      <c r="N483"/>
      <c r="O483"/>
      <c r="P483" s="108">
        <v>20005</v>
      </c>
      <c r="Q483" s="24"/>
      <c r="R483" s="24"/>
      <c r="S483" s="24"/>
      <c r="T483" s="24"/>
      <c r="V483" s="25"/>
      <c r="AA483" s="25"/>
    </row>
    <row r="484" spans="1:27" x14ac:dyDescent="0.25">
      <c r="A484" s="106" t="s">
        <v>1350</v>
      </c>
      <c r="B484" s="107">
        <v>42736</v>
      </c>
      <c r="C484" s="107">
        <v>72686</v>
      </c>
      <c r="D484" s="107" t="b">
        <v>1</v>
      </c>
      <c r="E484" s="107" t="s">
        <v>1351</v>
      </c>
      <c r="F484" t="s">
        <v>2482</v>
      </c>
      <c r="G484"/>
      <c r="H484"/>
      <c r="I484"/>
      <c r="J484"/>
      <c r="K484" s="76"/>
      <c r="L484"/>
      <c r="M484"/>
      <c r="N484"/>
      <c r="O484"/>
      <c r="P484" s="108">
        <v>20005</v>
      </c>
      <c r="Q484" s="24"/>
      <c r="R484" s="24"/>
      <c r="S484" s="24"/>
      <c r="T484" s="24"/>
      <c r="V484" s="25"/>
      <c r="AA484" s="25"/>
    </row>
    <row r="485" spans="1:27" x14ac:dyDescent="0.25">
      <c r="A485" s="106" t="s">
        <v>1352</v>
      </c>
      <c r="B485" s="107">
        <v>42736</v>
      </c>
      <c r="C485" s="107">
        <v>72686</v>
      </c>
      <c r="D485" s="107" t="b">
        <v>1</v>
      </c>
      <c r="E485" s="107" t="s">
        <v>1353</v>
      </c>
      <c r="F485" t="s">
        <v>2482</v>
      </c>
      <c r="G485"/>
      <c r="H485"/>
      <c r="I485"/>
      <c r="J485"/>
      <c r="K485" s="76"/>
      <c r="L485"/>
      <c r="M485"/>
      <c r="N485"/>
      <c r="O485"/>
      <c r="P485" s="108">
        <v>20005</v>
      </c>
      <c r="Q485" s="24"/>
      <c r="R485" s="24"/>
      <c r="S485" s="24"/>
      <c r="T485" s="24"/>
      <c r="V485" s="25"/>
      <c r="AA485" s="25"/>
    </row>
    <row r="486" spans="1:27" x14ac:dyDescent="0.25">
      <c r="A486" s="106" t="s">
        <v>1354</v>
      </c>
      <c r="B486" s="107">
        <v>42736</v>
      </c>
      <c r="C486" s="107">
        <v>72686</v>
      </c>
      <c r="D486" s="107" t="b">
        <v>1</v>
      </c>
      <c r="E486" s="107" t="s">
        <v>1355</v>
      </c>
      <c r="F486" t="s">
        <v>2482</v>
      </c>
      <c r="G486"/>
      <c r="H486"/>
      <c r="I486"/>
      <c r="J486"/>
      <c r="K486" s="76"/>
      <c r="L486"/>
      <c r="M486"/>
      <c r="N486"/>
      <c r="O486"/>
      <c r="P486" s="108">
        <v>20005</v>
      </c>
      <c r="Q486" s="24"/>
      <c r="R486" s="24"/>
      <c r="S486" s="24"/>
      <c r="T486" s="24"/>
      <c r="V486" s="25"/>
      <c r="AA486" s="25"/>
    </row>
    <row r="487" spans="1:27" x14ac:dyDescent="0.25">
      <c r="A487" s="106" t="s">
        <v>1356</v>
      </c>
      <c r="B487" s="107">
        <v>42736</v>
      </c>
      <c r="C487" s="107">
        <v>72686</v>
      </c>
      <c r="D487" s="107" t="b">
        <v>1</v>
      </c>
      <c r="E487" s="107" t="s">
        <v>1357</v>
      </c>
      <c r="F487" t="s">
        <v>2482</v>
      </c>
      <c r="G487"/>
      <c r="H487"/>
      <c r="I487"/>
      <c r="J487"/>
      <c r="K487" s="76"/>
      <c r="L487"/>
      <c r="M487"/>
      <c r="N487"/>
      <c r="O487"/>
      <c r="P487" s="108">
        <v>20005</v>
      </c>
      <c r="Q487" s="24"/>
      <c r="R487" s="24"/>
      <c r="S487" s="24"/>
      <c r="T487" s="24"/>
      <c r="V487" s="25"/>
      <c r="AA487" s="25"/>
    </row>
    <row r="488" spans="1:27" x14ac:dyDescent="0.25">
      <c r="A488" s="106" t="s">
        <v>1358</v>
      </c>
      <c r="B488" s="107">
        <v>42736</v>
      </c>
      <c r="C488" s="107">
        <v>72686</v>
      </c>
      <c r="D488" s="107" t="b">
        <v>1</v>
      </c>
      <c r="E488" s="107" t="s">
        <v>1359</v>
      </c>
      <c r="F488" t="s">
        <v>2482</v>
      </c>
      <c r="G488"/>
      <c r="H488"/>
      <c r="I488"/>
      <c r="J488"/>
      <c r="K488" s="76"/>
      <c r="L488"/>
      <c r="M488"/>
      <c r="N488"/>
      <c r="O488"/>
      <c r="P488" s="108">
        <v>20005</v>
      </c>
      <c r="Q488" s="24"/>
      <c r="R488" s="24"/>
      <c r="S488" s="24"/>
      <c r="T488" s="24"/>
      <c r="V488" s="25"/>
      <c r="AA488" s="25"/>
    </row>
    <row r="489" spans="1:27" x14ac:dyDescent="0.25">
      <c r="A489" s="109" t="s">
        <v>1360</v>
      </c>
      <c r="B489" s="107">
        <v>42736</v>
      </c>
      <c r="C489" s="107">
        <v>72686</v>
      </c>
      <c r="D489" s="107" t="b">
        <v>1</v>
      </c>
      <c r="E489" s="107" t="s">
        <v>1361</v>
      </c>
      <c r="F489" t="s">
        <v>2482</v>
      </c>
      <c r="G489"/>
      <c r="H489"/>
      <c r="I489"/>
      <c r="J489"/>
      <c r="K489" s="76"/>
      <c r="L489"/>
      <c r="M489"/>
      <c r="N489"/>
      <c r="O489"/>
      <c r="P489" s="108">
        <v>20005</v>
      </c>
      <c r="Q489" s="24"/>
      <c r="R489" s="24"/>
      <c r="S489" s="24"/>
      <c r="T489" s="24"/>
      <c r="V489" s="25"/>
      <c r="AA489" s="25"/>
    </row>
    <row r="490" spans="1:27" x14ac:dyDescent="0.25">
      <c r="A490" s="106" t="s">
        <v>1362</v>
      </c>
      <c r="B490" s="107">
        <v>42736</v>
      </c>
      <c r="C490" s="107">
        <v>72686</v>
      </c>
      <c r="D490" s="107" t="b">
        <v>1</v>
      </c>
      <c r="E490" s="107" t="s">
        <v>1363</v>
      </c>
      <c r="F490" t="s">
        <v>2482</v>
      </c>
      <c r="G490"/>
      <c r="H490"/>
      <c r="I490"/>
      <c r="J490"/>
      <c r="K490" s="76"/>
      <c r="L490"/>
      <c r="M490"/>
      <c r="N490"/>
      <c r="O490"/>
      <c r="P490" s="108">
        <v>20005</v>
      </c>
      <c r="Q490" s="24"/>
      <c r="R490" s="24"/>
      <c r="S490" s="24"/>
      <c r="T490" s="24"/>
      <c r="V490" s="25"/>
      <c r="AA490" s="25"/>
    </row>
    <row r="491" spans="1:27" x14ac:dyDescent="0.25">
      <c r="A491" s="106" t="s">
        <v>1364</v>
      </c>
      <c r="B491" s="107">
        <v>42736</v>
      </c>
      <c r="C491" s="107">
        <v>72686</v>
      </c>
      <c r="D491" s="107" t="b">
        <v>1</v>
      </c>
      <c r="E491" s="107" t="s">
        <v>1365</v>
      </c>
      <c r="F491" t="s">
        <v>2482</v>
      </c>
      <c r="G491"/>
      <c r="H491"/>
      <c r="I491"/>
      <c r="J491"/>
      <c r="K491" s="76"/>
      <c r="L491"/>
      <c r="M491"/>
      <c r="N491"/>
      <c r="O491"/>
      <c r="P491" s="108">
        <v>20005</v>
      </c>
      <c r="Q491" s="24"/>
      <c r="R491" s="24"/>
      <c r="S491" s="24"/>
      <c r="T491" s="24"/>
      <c r="V491" s="25"/>
      <c r="AA491" s="25"/>
    </row>
    <row r="492" spans="1:27" x14ac:dyDescent="0.25">
      <c r="A492" s="106" t="s">
        <v>1366</v>
      </c>
      <c r="B492" s="107">
        <v>42736</v>
      </c>
      <c r="C492" s="107">
        <v>72686</v>
      </c>
      <c r="D492" s="107" t="b">
        <v>1</v>
      </c>
      <c r="E492" s="107" t="s">
        <v>1367</v>
      </c>
      <c r="F492" t="s">
        <v>2482</v>
      </c>
      <c r="G492"/>
      <c r="H492"/>
      <c r="I492"/>
      <c r="J492"/>
      <c r="K492" s="76"/>
      <c r="L492"/>
      <c r="M492"/>
      <c r="N492"/>
      <c r="O492"/>
      <c r="P492" s="108">
        <v>20005</v>
      </c>
      <c r="Q492" s="24"/>
      <c r="R492" s="24"/>
      <c r="S492" s="24"/>
      <c r="T492" s="24"/>
      <c r="V492" s="25"/>
      <c r="AA492" s="25"/>
    </row>
    <row r="493" spans="1:27" x14ac:dyDescent="0.25">
      <c r="A493" s="106" t="s">
        <v>1368</v>
      </c>
      <c r="B493" s="107">
        <v>42736</v>
      </c>
      <c r="C493" s="107">
        <v>72686</v>
      </c>
      <c r="D493" s="107" t="b">
        <v>1</v>
      </c>
      <c r="E493" s="107" t="s">
        <v>1369</v>
      </c>
      <c r="F493" t="s">
        <v>2482</v>
      </c>
      <c r="G493"/>
      <c r="H493"/>
      <c r="I493"/>
      <c r="J493"/>
      <c r="K493" s="76"/>
      <c r="L493"/>
      <c r="M493"/>
      <c r="N493"/>
      <c r="O493"/>
      <c r="P493" s="108">
        <v>20005</v>
      </c>
      <c r="Q493" s="24"/>
      <c r="R493" s="24"/>
      <c r="S493" s="24"/>
      <c r="T493" s="24"/>
      <c r="V493" s="25"/>
      <c r="AA493" s="25"/>
    </row>
    <row r="494" spans="1:27" x14ac:dyDescent="0.25">
      <c r="A494" s="106" t="s">
        <v>1370</v>
      </c>
      <c r="B494" s="107">
        <v>42736</v>
      </c>
      <c r="C494" s="107">
        <v>72686</v>
      </c>
      <c r="D494" s="107" t="b">
        <v>1</v>
      </c>
      <c r="E494" s="107" t="s">
        <v>1371</v>
      </c>
      <c r="F494" t="s">
        <v>2482</v>
      </c>
      <c r="G494"/>
      <c r="H494"/>
      <c r="I494"/>
      <c r="J494"/>
      <c r="K494" s="76"/>
      <c r="L494"/>
      <c r="M494"/>
      <c r="N494"/>
      <c r="O494"/>
      <c r="P494" s="108">
        <v>20005</v>
      </c>
      <c r="Q494" s="24"/>
      <c r="R494" s="24"/>
      <c r="S494" s="24"/>
      <c r="T494" s="24"/>
      <c r="V494" s="25"/>
      <c r="AA494" s="25"/>
    </row>
    <row r="495" spans="1:27" x14ac:dyDescent="0.25">
      <c r="A495" s="106" t="s">
        <v>1372</v>
      </c>
      <c r="B495" s="107">
        <v>42736</v>
      </c>
      <c r="C495" s="107">
        <v>72686</v>
      </c>
      <c r="D495" s="107" t="b">
        <v>1</v>
      </c>
      <c r="E495" s="107" t="s">
        <v>1373</v>
      </c>
      <c r="F495" t="s">
        <v>2482</v>
      </c>
      <c r="G495"/>
      <c r="H495"/>
      <c r="I495"/>
      <c r="J495"/>
      <c r="K495" s="76"/>
      <c r="L495"/>
      <c r="M495"/>
      <c r="N495"/>
      <c r="O495"/>
      <c r="P495" s="108">
        <v>20005</v>
      </c>
      <c r="Q495" s="24"/>
      <c r="R495" s="24"/>
      <c r="S495" s="24"/>
      <c r="T495" s="24"/>
      <c r="V495" s="25"/>
      <c r="AA495" s="25"/>
    </row>
    <row r="496" spans="1:27" x14ac:dyDescent="0.25">
      <c r="A496" s="106" t="s">
        <v>1374</v>
      </c>
      <c r="B496" s="107">
        <v>42736</v>
      </c>
      <c r="C496" s="107">
        <v>72686</v>
      </c>
      <c r="D496" s="107" t="b">
        <v>1</v>
      </c>
      <c r="E496" s="107" t="s">
        <v>1375</v>
      </c>
      <c r="F496" t="s">
        <v>2482</v>
      </c>
      <c r="G496"/>
      <c r="H496"/>
      <c r="I496"/>
      <c r="J496"/>
      <c r="K496" s="76"/>
      <c r="L496"/>
      <c r="M496"/>
      <c r="N496"/>
      <c r="O496"/>
      <c r="P496" s="108">
        <v>20005</v>
      </c>
      <c r="Q496" s="24"/>
      <c r="R496" s="24"/>
      <c r="S496" s="24"/>
      <c r="T496" s="24"/>
      <c r="V496" s="25"/>
      <c r="AA496" s="25"/>
    </row>
    <row r="497" spans="1:27" x14ac:dyDescent="0.25">
      <c r="A497" s="106" t="s">
        <v>1376</v>
      </c>
      <c r="B497" s="107">
        <v>42736</v>
      </c>
      <c r="C497" s="107">
        <v>72686</v>
      </c>
      <c r="D497" s="107" t="b">
        <v>1</v>
      </c>
      <c r="E497" s="107" t="s">
        <v>1377</v>
      </c>
      <c r="F497" t="s">
        <v>2482</v>
      </c>
      <c r="G497"/>
      <c r="H497"/>
      <c r="I497"/>
      <c r="J497"/>
      <c r="K497" s="76"/>
      <c r="L497"/>
      <c r="M497"/>
      <c r="N497"/>
      <c r="O497"/>
      <c r="P497" s="108">
        <v>20005</v>
      </c>
      <c r="Q497" s="24"/>
      <c r="R497" s="24"/>
      <c r="S497" s="24"/>
      <c r="T497" s="24"/>
      <c r="V497" s="25"/>
      <c r="AA497" s="25"/>
    </row>
    <row r="498" spans="1:27" x14ac:dyDescent="0.25">
      <c r="A498" s="106" t="s">
        <v>1378</v>
      </c>
      <c r="B498" s="107">
        <v>42736</v>
      </c>
      <c r="C498" s="107">
        <v>72686</v>
      </c>
      <c r="D498" s="107" t="b">
        <v>1</v>
      </c>
      <c r="E498" s="107" t="s">
        <v>1379</v>
      </c>
      <c r="F498" t="s">
        <v>2482</v>
      </c>
      <c r="G498"/>
      <c r="H498"/>
      <c r="I498"/>
      <c r="J498"/>
      <c r="K498" s="76"/>
      <c r="L498"/>
      <c r="M498"/>
      <c r="N498"/>
      <c r="O498"/>
      <c r="P498" s="108">
        <v>20005</v>
      </c>
      <c r="Q498" s="24"/>
      <c r="R498" s="24"/>
      <c r="S498" s="24"/>
      <c r="T498" s="24"/>
      <c r="V498" s="25"/>
      <c r="AA498" s="25"/>
    </row>
    <row r="499" spans="1:27" x14ac:dyDescent="0.25">
      <c r="A499" s="106" t="s">
        <v>1380</v>
      </c>
      <c r="B499" s="107">
        <v>42736</v>
      </c>
      <c r="C499" s="107">
        <v>72686</v>
      </c>
      <c r="D499" s="107" t="b">
        <v>1</v>
      </c>
      <c r="E499" s="107" t="s">
        <v>1381</v>
      </c>
      <c r="F499" t="s">
        <v>2482</v>
      </c>
      <c r="G499"/>
      <c r="H499"/>
      <c r="I499"/>
      <c r="J499"/>
      <c r="K499" s="76"/>
      <c r="L499"/>
      <c r="M499"/>
      <c r="N499"/>
      <c r="O499"/>
      <c r="P499" s="108">
        <v>20005</v>
      </c>
      <c r="Q499" s="24"/>
      <c r="R499" s="24"/>
      <c r="S499" s="24"/>
      <c r="T499" s="24"/>
      <c r="V499" s="25"/>
      <c r="AA499" s="25"/>
    </row>
    <row r="500" spans="1:27" x14ac:dyDescent="0.25">
      <c r="A500" s="106" t="s">
        <v>1382</v>
      </c>
      <c r="B500" s="107">
        <v>42736</v>
      </c>
      <c r="C500" s="107">
        <v>72686</v>
      </c>
      <c r="D500" s="107" t="b">
        <v>1</v>
      </c>
      <c r="E500" s="107" t="s">
        <v>1383</v>
      </c>
      <c r="F500" t="s">
        <v>2482</v>
      </c>
      <c r="G500"/>
      <c r="H500"/>
      <c r="I500"/>
      <c r="J500"/>
      <c r="K500" s="76"/>
      <c r="L500"/>
      <c r="M500"/>
      <c r="N500"/>
      <c r="O500"/>
      <c r="P500" s="108">
        <v>20005</v>
      </c>
      <c r="Q500" s="24"/>
      <c r="R500" s="24"/>
      <c r="S500" s="24"/>
      <c r="T500" s="24"/>
      <c r="V500" s="25"/>
      <c r="AA500" s="25"/>
    </row>
    <row r="501" spans="1:27" x14ac:dyDescent="0.25">
      <c r="A501" s="106" t="s">
        <v>1384</v>
      </c>
      <c r="B501" s="107">
        <v>42736</v>
      </c>
      <c r="C501" s="107">
        <v>72686</v>
      </c>
      <c r="D501" s="107" t="b">
        <v>1</v>
      </c>
      <c r="E501" s="107" t="s">
        <v>1385</v>
      </c>
      <c r="F501" t="s">
        <v>2482</v>
      </c>
      <c r="G501"/>
      <c r="H501"/>
      <c r="I501"/>
      <c r="J501"/>
      <c r="K501" s="76"/>
      <c r="L501"/>
      <c r="M501"/>
      <c r="N501"/>
      <c r="O501"/>
      <c r="P501" s="108">
        <v>20005</v>
      </c>
      <c r="Q501" s="24"/>
      <c r="R501" s="24"/>
      <c r="S501" s="24"/>
      <c r="T501" s="24"/>
      <c r="V501" s="25"/>
      <c r="AA501" s="25"/>
    </row>
    <row r="502" spans="1:27" x14ac:dyDescent="0.25">
      <c r="A502" s="106" t="s">
        <v>1386</v>
      </c>
      <c r="B502" s="107">
        <v>42736</v>
      </c>
      <c r="C502" s="107">
        <v>72686</v>
      </c>
      <c r="D502" s="107" t="b">
        <v>1</v>
      </c>
      <c r="E502" s="107" t="s">
        <v>1387</v>
      </c>
      <c r="F502" t="s">
        <v>2482</v>
      </c>
      <c r="G502"/>
      <c r="H502"/>
      <c r="I502"/>
      <c r="J502"/>
      <c r="K502" s="76"/>
      <c r="L502"/>
      <c r="M502"/>
      <c r="N502"/>
      <c r="O502"/>
      <c r="P502" s="108">
        <v>20005</v>
      </c>
      <c r="Q502" s="24"/>
      <c r="R502" s="24"/>
      <c r="S502" s="24"/>
      <c r="T502" s="24"/>
      <c r="V502" s="25"/>
      <c r="AA502" s="25"/>
    </row>
    <row r="503" spans="1:27" x14ac:dyDescent="0.25">
      <c r="A503" s="106" t="s">
        <v>1388</v>
      </c>
      <c r="B503" s="107">
        <v>42736</v>
      </c>
      <c r="C503" s="107">
        <v>72686</v>
      </c>
      <c r="D503" s="107" t="b">
        <v>1</v>
      </c>
      <c r="E503" s="107" t="s">
        <v>911</v>
      </c>
      <c r="F503" t="s">
        <v>2482</v>
      </c>
      <c r="G503"/>
      <c r="H503"/>
      <c r="I503"/>
      <c r="J503"/>
      <c r="K503" s="76"/>
      <c r="L503"/>
      <c r="M503"/>
      <c r="N503"/>
      <c r="O503"/>
      <c r="P503" s="108">
        <v>20005</v>
      </c>
      <c r="Q503" s="24"/>
      <c r="R503" s="24"/>
      <c r="S503" s="24"/>
      <c r="T503" s="24"/>
      <c r="V503" s="25"/>
      <c r="AA503" s="25"/>
    </row>
    <row r="504" spans="1:27" x14ac:dyDescent="0.25">
      <c r="A504" s="106" t="s">
        <v>1389</v>
      </c>
      <c r="B504" s="107">
        <v>42736</v>
      </c>
      <c r="C504" s="107">
        <v>72686</v>
      </c>
      <c r="D504" s="107" t="b">
        <v>1</v>
      </c>
      <c r="E504" s="107" t="s">
        <v>1390</v>
      </c>
      <c r="F504" t="s">
        <v>2482</v>
      </c>
      <c r="G504"/>
      <c r="H504"/>
      <c r="I504"/>
      <c r="J504"/>
      <c r="K504" s="76"/>
      <c r="L504"/>
      <c r="M504"/>
      <c r="N504"/>
      <c r="O504"/>
      <c r="P504" s="108">
        <v>20005</v>
      </c>
      <c r="Q504" s="24"/>
      <c r="R504" s="24"/>
      <c r="S504" s="24"/>
      <c r="T504" s="24"/>
      <c r="V504" s="25"/>
      <c r="AA504" s="25"/>
    </row>
    <row r="505" spans="1:27" x14ac:dyDescent="0.25">
      <c r="A505" s="106" t="s">
        <v>1391</v>
      </c>
      <c r="B505" s="107">
        <v>42736</v>
      </c>
      <c r="C505" s="107">
        <v>72686</v>
      </c>
      <c r="D505" s="107" t="b">
        <v>1</v>
      </c>
      <c r="E505" s="107" t="s">
        <v>1392</v>
      </c>
      <c r="F505" t="s">
        <v>2482</v>
      </c>
      <c r="G505"/>
      <c r="H505"/>
      <c r="I505"/>
      <c r="J505"/>
      <c r="K505" s="76"/>
      <c r="L505"/>
      <c r="M505"/>
      <c r="N505"/>
      <c r="O505"/>
      <c r="P505" s="108">
        <v>20005</v>
      </c>
      <c r="Q505" s="24"/>
      <c r="R505" s="24"/>
      <c r="S505" s="24"/>
      <c r="T505" s="24"/>
      <c r="V505" s="25"/>
      <c r="AA505" s="25"/>
    </row>
    <row r="506" spans="1:27" x14ac:dyDescent="0.25">
      <c r="A506" s="106" t="s">
        <v>1393</v>
      </c>
      <c r="B506" s="107">
        <v>42736</v>
      </c>
      <c r="C506" s="107">
        <v>72686</v>
      </c>
      <c r="D506" s="107" t="b">
        <v>1</v>
      </c>
      <c r="E506" s="107" t="s">
        <v>1394</v>
      </c>
      <c r="F506" t="s">
        <v>2482</v>
      </c>
      <c r="G506"/>
      <c r="H506"/>
      <c r="I506"/>
      <c r="J506"/>
      <c r="K506" s="76"/>
      <c r="L506"/>
      <c r="M506"/>
      <c r="N506"/>
      <c r="O506"/>
      <c r="P506" s="108">
        <v>20005</v>
      </c>
      <c r="Q506" s="24"/>
      <c r="R506" s="24"/>
      <c r="S506" s="24"/>
      <c r="T506" s="24"/>
      <c r="V506" s="25"/>
      <c r="AA506" s="25"/>
    </row>
    <row r="507" spans="1:27" x14ac:dyDescent="0.25">
      <c r="A507" s="106" t="s">
        <v>1395</v>
      </c>
      <c r="B507" s="107">
        <v>42736</v>
      </c>
      <c r="C507" s="107">
        <v>72686</v>
      </c>
      <c r="D507" s="107" t="b">
        <v>1</v>
      </c>
      <c r="E507" s="107" t="s">
        <v>1396</v>
      </c>
      <c r="F507" t="s">
        <v>2482</v>
      </c>
      <c r="G507"/>
      <c r="H507"/>
      <c r="I507"/>
      <c r="J507"/>
      <c r="K507" s="76"/>
      <c r="L507"/>
      <c r="M507"/>
      <c r="N507"/>
      <c r="O507"/>
      <c r="P507" s="108">
        <v>20005</v>
      </c>
      <c r="Q507" s="24"/>
      <c r="R507" s="24"/>
      <c r="S507" s="24"/>
      <c r="T507" s="24"/>
      <c r="V507" s="25"/>
      <c r="AA507" s="25"/>
    </row>
    <row r="508" spans="1:27" x14ac:dyDescent="0.25">
      <c r="A508" s="106" t="s">
        <v>1397</v>
      </c>
      <c r="B508" s="107">
        <v>42736</v>
      </c>
      <c r="C508" s="107">
        <v>72686</v>
      </c>
      <c r="D508" s="107" t="b">
        <v>1</v>
      </c>
      <c r="E508" s="107" t="s">
        <v>1398</v>
      </c>
      <c r="F508" t="s">
        <v>2482</v>
      </c>
      <c r="G508"/>
      <c r="H508"/>
      <c r="I508"/>
      <c r="J508"/>
      <c r="K508" s="76"/>
      <c r="L508"/>
      <c r="M508"/>
      <c r="N508"/>
      <c r="O508"/>
      <c r="P508" s="108">
        <v>20005</v>
      </c>
      <c r="Q508" s="24"/>
      <c r="R508" s="24"/>
      <c r="S508" s="24"/>
      <c r="T508" s="24"/>
      <c r="V508" s="25"/>
      <c r="AA508" s="25"/>
    </row>
    <row r="509" spans="1:27" x14ac:dyDescent="0.25">
      <c r="A509" s="106" t="s">
        <v>1399</v>
      </c>
      <c r="B509" s="107">
        <v>42736</v>
      </c>
      <c r="C509" s="107">
        <v>72686</v>
      </c>
      <c r="D509" s="107" t="b">
        <v>1</v>
      </c>
      <c r="E509" s="107" t="s">
        <v>1400</v>
      </c>
      <c r="F509" t="s">
        <v>2482</v>
      </c>
      <c r="G509"/>
      <c r="H509"/>
      <c r="I509"/>
      <c r="J509"/>
      <c r="K509" s="76"/>
      <c r="L509"/>
      <c r="M509"/>
      <c r="N509"/>
      <c r="O509"/>
      <c r="P509" s="108">
        <v>20005</v>
      </c>
      <c r="Q509" s="24"/>
      <c r="R509" s="24"/>
      <c r="S509" s="24"/>
      <c r="T509" s="24"/>
      <c r="V509" s="25"/>
      <c r="AA509" s="25"/>
    </row>
    <row r="510" spans="1:27" x14ac:dyDescent="0.25">
      <c r="A510" s="106" t="s">
        <v>1401</v>
      </c>
      <c r="B510" s="107">
        <v>42736</v>
      </c>
      <c r="C510" s="107">
        <v>72686</v>
      </c>
      <c r="D510" s="107" t="b">
        <v>1</v>
      </c>
      <c r="E510" s="107" t="s">
        <v>1402</v>
      </c>
      <c r="F510" t="s">
        <v>2482</v>
      </c>
      <c r="G510"/>
      <c r="H510"/>
      <c r="I510"/>
      <c r="J510"/>
      <c r="K510" s="76"/>
      <c r="L510"/>
      <c r="M510"/>
      <c r="N510"/>
      <c r="O510"/>
      <c r="P510" s="108">
        <v>20005</v>
      </c>
      <c r="Q510" s="24"/>
      <c r="R510" s="24"/>
      <c r="S510" s="24"/>
      <c r="T510" s="24"/>
      <c r="V510" s="25"/>
      <c r="AA510" s="25"/>
    </row>
    <row r="511" spans="1:27" x14ac:dyDescent="0.25">
      <c r="A511" s="106" t="s">
        <v>1403</v>
      </c>
      <c r="B511" s="107">
        <v>42736</v>
      </c>
      <c r="C511" s="107">
        <v>72686</v>
      </c>
      <c r="D511" s="107" t="b">
        <v>1</v>
      </c>
      <c r="E511" s="107" t="s">
        <v>1404</v>
      </c>
      <c r="F511" t="s">
        <v>2482</v>
      </c>
      <c r="G511"/>
      <c r="H511"/>
      <c r="I511"/>
      <c r="J511"/>
      <c r="K511" s="76"/>
      <c r="L511"/>
      <c r="M511"/>
      <c r="N511"/>
      <c r="O511"/>
      <c r="P511" s="108">
        <v>20005</v>
      </c>
      <c r="Q511" s="24"/>
      <c r="R511" s="24"/>
      <c r="S511" s="24"/>
      <c r="T511" s="24"/>
      <c r="V511" s="25"/>
      <c r="AA511" s="25"/>
    </row>
    <row r="512" spans="1:27" x14ac:dyDescent="0.25">
      <c r="A512" s="106" t="s">
        <v>1405</v>
      </c>
      <c r="B512" s="107">
        <v>42736</v>
      </c>
      <c r="C512" s="107">
        <v>72686</v>
      </c>
      <c r="D512" s="107" t="b">
        <v>1</v>
      </c>
      <c r="E512" s="107" t="s">
        <v>1406</v>
      </c>
      <c r="F512" t="s">
        <v>2482</v>
      </c>
      <c r="G512"/>
      <c r="H512"/>
      <c r="I512"/>
      <c r="J512"/>
      <c r="K512" s="76"/>
      <c r="L512"/>
      <c r="M512"/>
      <c r="N512"/>
      <c r="O512"/>
      <c r="P512" s="108">
        <v>20005</v>
      </c>
      <c r="Q512" s="24"/>
      <c r="R512" s="24"/>
      <c r="S512" s="24"/>
      <c r="T512" s="24"/>
      <c r="V512" s="25"/>
      <c r="AA512" s="25"/>
    </row>
    <row r="513" spans="1:27" x14ac:dyDescent="0.25">
      <c r="A513" s="109" t="s">
        <v>1407</v>
      </c>
      <c r="B513" s="107">
        <v>42736</v>
      </c>
      <c r="C513" s="107">
        <v>72686</v>
      </c>
      <c r="D513" s="107" t="b">
        <v>1</v>
      </c>
      <c r="E513" s="107" t="s">
        <v>1408</v>
      </c>
      <c r="F513" t="s">
        <v>2482</v>
      </c>
      <c r="G513"/>
      <c r="H513"/>
      <c r="I513"/>
      <c r="J513"/>
      <c r="K513" s="76"/>
      <c r="L513"/>
      <c r="M513"/>
      <c r="N513"/>
      <c r="O513"/>
      <c r="P513" s="108">
        <v>20005</v>
      </c>
      <c r="Q513" s="24"/>
      <c r="R513" s="24"/>
      <c r="S513" s="24"/>
      <c r="T513" s="24"/>
      <c r="V513" s="25"/>
      <c r="AA513" s="25"/>
    </row>
    <row r="514" spans="1:27" x14ac:dyDescent="0.25">
      <c r="A514" s="106" t="s">
        <v>1409</v>
      </c>
      <c r="B514" s="107">
        <v>42736</v>
      </c>
      <c r="C514" s="107">
        <v>72686</v>
      </c>
      <c r="D514" s="107" t="b">
        <v>1</v>
      </c>
      <c r="E514" s="107" t="s">
        <v>1410</v>
      </c>
      <c r="F514" t="s">
        <v>2482</v>
      </c>
      <c r="G514"/>
      <c r="H514"/>
      <c r="I514"/>
      <c r="J514"/>
      <c r="K514" s="76"/>
      <c r="L514"/>
      <c r="M514"/>
      <c r="N514"/>
      <c r="O514"/>
      <c r="P514" s="108">
        <v>20005</v>
      </c>
      <c r="Q514" s="24"/>
      <c r="R514" s="24"/>
      <c r="S514" s="24"/>
      <c r="T514" s="24"/>
      <c r="V514" s="25"/>
      <c r="AA514" s="25"/>
    </row>
    <row r="515" spans="1:27" x14ac:dyDescent="0.25">
      <c r="A515" s="106" t="s">
        <v>1411</v>
      </c>
      <c r="B515" s="107">
        <v>42736</v>
      </c>
      <c r="C515" s="107">
        <v>72686</v>
      </c>
      <c r="D515" s="107" t="b">
        <v>1</v>
      </c>
      <c r="E515" s="107" t="s">
        <v>1412</v>
      </c>
      <c r="F515" t="s">
        <v>2482</v>
      </c>
      <c r="G515"/>
      <c r="H515"/>
      <c r="I515"/>
      <c r="J515"/>
      <c r="K515" s="76"/>
      <c r="L515"/>
      <c r="M515"/>
      <c r="N515"/>
      <c r="O515"/>
      <c r="P515" s="108">
        <v>20005</v>
      </c>
      <c r="Q515" s="24"/>
      <c r="R515" s="24"/>
      <c r="S515" s="24"/>
      <c r="T515" s="24"/>
      <c r="V515" s="25"/>
      <c r="AA515" s="25"/>
    </row>
    <row r="516" spans="1:27" x14ac:dyDescent="0.25">
      <c r="A516" s="106" t="s">
        <v>1413</v>
      </c>
      <c r="B516" s="107">
        <v>42736</v>
      </c>
      <c r="C516" s="107">
        <v>72686</v>
      </c>
      <c r="D516" s="107" t="b">
        <v>1</v>
      </c>
      <c r="E516" s="107" t="s">
        <v>1414</v>
      </c>
      <c r="F516" t="s">
        <v>2482</v>
      </c>
      <c r="G516"/>
      <c r="H516"/>
      <c r="I516"/>
      <c r="J516"/>
      <c r="K516" s="76"/>
      <c r="L516"/>
      <c r="M516"/>
      <c r="N516"/>
      <c r="O516"/>
      <c r="P516" s="108">
        <v>20005</v>
      </c>
      <c r="Q516" s="24"/>
      <c r="R516" s="24"/>
      <c r="S516" s="24"/>
      <c r="T516" s="24"/>
      <c r="V516" s="25"/>
      <c r="AA516" s="25"/>
    </row>
    <row r="517" spans="1:27" x14ac:dyDescent="0.25">
      <c r="A517" s="106" t="s">
        <v>1415</v>
      </c>
      <c r="B517" s="107">
        <v>42736</v>
      </c>
      <c r="C517" s="107">
        <v>72686</v>
      </c>
      <c r="D517" s="107" t="b">
        <v>1</v>
      </c>
      <c r="E517" s="107" t="s">
        <v>1416</v>
      </c>
      <c r="F517" t="s">
        <v>2482</v>
      </c>
      <c r="G517"/>
      <c r="H517"/>
      <c r="I517"/>
      <c r="J517"/>
      <c r="K517" s="76"/>
      <c r="L517"/>
      <c r="M517"/>
      <c r="N517"/>
      <c r="O517"/>
      <c r="P517" s="108">
        <v>20005</v>
      </c>
      <c r="Q517" s="24"/>
      <c r="R517" s="24"/>
      <c r="S517" s="24"/>
      <c r="T517" s="24"/>
      <c r="V517" s="25"/>
      <c r="AA517" s="25"/>
    </row>
    <row r="518" spans="1:27" x14ac:dyDescent="0.25">
      <c r="A518" s="106" t="s">
        <v>1417</v>
      </c>
      <c r="B518" s="107">
        <v>42736</v>
      </c>
      <c r="C518" s="107">
        <v>72686</v>
      </c>
      <c r="D518" s="107" t="b">
        <v>1</v>
      </c>
      <c r="E518" s="107" t="s">
        <v>1418</v>
      </c>
      <c r="F518" t="s">
        <v>2482</v>
      </c>
      <c r="G518"/>
      <c r="H518"/>
      <c r="I518"/>
      <c r="J518"/>
      <c r="K518" s="76"/>
      <c r="L518"/>
      <c r="M518"/>
      <c r="N518"/>
      <c r="O518"/>
      <c r="P518" s="108">
        <v>20005</v>
      </c>
      <c r="Q518" s="24"/>
      <c r="R518" s="24"/>
      <c r="S518" s="24"/>
      <c r="T518" s="24"/>
      <c r="V518" s="25"/>
      <c r="AA518" s="25"/>
    </row>
    <row r="519" spans="1:27" x14ac:dyDescent="0.25">
      <c r="A519" s="106" t="s">
        <v>1419</v>
      </c>
      <c r="B519" s="107">
        <v>42736</v>
      </c>
      <c r="C519" s="107">
        <v>72686</v>
      </c>
      <c r="D519" s="107" t="b">
        <v>1</v>
      </c>
      <c r="E519" s="107" t="s">
        <v>1420</v>
      </c>
      <c r="F519" t="s">
        <v>2482</v>
      </c>
      <c r="G519"/>
      <c r="H519"/>
      <c r="I519"/>
      <c r="J519"/>
      <c r="K519" s="76"/>
      <c r="L519"/>
      <c r="M519"/>
      <c r="N519"/>
      <c r="O519"/>
      <c r="P519" s="108">
        <v>20005</v>
      </c>
      <c r="Q519" s="24"/>
      <c r="R519" s="24"/>
      <c r="S519" s="24"/>
      <c r="T519" s="24"/>
      <c r="V519" s="25"/>
      <c r="AA519" s="25"/>
    </row>
    <row r="520" spans="1:27" x14ac:dyDescent="0.25">
      <c r="A520" s="106" t="s">
        <v>1421</v>
      </c>
      <c r="B520" s="107">
        <v>42736</v>
      </c>
      <c r="C520" s="107">
        <v>72686</v>
      </c>
      <c r="D520" s="107" t="b">
        <v>1</v>
      </c>
      <c r="E520" s="107" t="s">
        <v>1422</v>
      </c>
      <c r="F520" t="s">
        <v>2482</v>
      </c>
      <c r="G520"/>
      <c r="H520"/>
      <c r="I520"/>
      <c r="J520"/>
      <c r="K520" s="76"/>
      <c r="L520"/>
      <c r="M520"/>
      <c r="N520"/>
      <c r="O520"/>
      <c r="P520" s="108">
        <v>20005</v>
      </c>
      <c r="Q520" s="24"/>
      <c r="R520" s="24"/>
      <c r="S520" s="24"/>
      <c r="T520" s="24"/>
      <c r="V520" s="25"/>
      <c r="AA520" s="25"/>
    </row>
    <row r="521" spans="1:27" x14ac:dyDescent="0.25">
      <c r="A521" s="106" t="s">
        <v>1423</v>
      </c>
      <c r="B521" s="107">
        <v>42736</v>
      </c>
      <c r="C521" s="107">
        <v>72686</v>
      </c>
      <c r="D521" s="107" t="b">
        <v>1</v>
      </c>
      <c r="E521" s="107" t="s">
        <v>1424</v>
      </c>
      <c r="F521" t="s">
        <v>2482</v>
      </c>
      <c r="G521"/>
      <c r="H521"/>
      <c r="I521"/>
      <c r="J521"/>
      <c r="K521" s="76"/>
      <c r="L521"/>
      <c r="M521"/>
      <c r="N521"/>
      <c r="O521"/>
      <c r="P521" s="108">
        <v>20005</v>
      </c>
      <c r="Q521" s="24"/>
      <c r="R521" s="24"/>
      <c r="S521" s="24"/>
      <c r="T521" s="24"/>
      <c r="V521" s="25"/>
      <c r="AA521" s="25"/>
    </row>
    <row r="522" spans="1:27" x14ac:dyDescent="0.25">
      <c r="A522" s="106" t="s">
        <v>1425</v>
      </c>
      <c r="B522" s="107">
        <v>42736</v>
      </c>
      <c r="C522" s="107">
        <v>72686</v>
      </c>
      <c r="D522" s="107" t="b">
        <v>1</v>
      </c>
      <c r="E522" s="107" t="s">
        <v>1426</v>
      </c>
      <c r="F522" t="s">
        <v>2482</v>
      </c>
      <c r="G522"/>
      <c r="H522"/>
      <c r="I522"/>
      <c r="J522"/>
      <c r="K522" s="76"/>
      <c r="L522"/>
      <c r="M522"/>
      <c r="N522"/>
      <c r="O522"/>
      <c r="P522" s="108">
        <v>20005</v>
      </c>
      <c r="Q522" s="24"/>
      <c r="R522" s="24"/>
      <c r="S522" s="24"/>
      <c r="T522" s="24"/>
      <c r="V522" s="25"/>
      <c r="AA522" s="25"/>
    </row>
    <row r="523" spans="1:27" x14ac:dyDescent="0.25">
      <c r="A523" s="106" t="s">
        <v>1427</v>
      </c>
      <c r="B523" s="107">
        <v>42736</v>
      </c>
      <c r="C523" s="107">
        <v>72686</v>
      </c>
      <c r="D523" s="107" t="b">
        <v>1</v>
      </c>
      <c r="E523" s="107" t="s">
        <v>1428</v>
      </c>
      <c r="F523" t="s">
        <v>2482</v>
      </c>
      <c r="G523"/>
      <c r="H523"/>
      <c r="I523"/>
      <c r="J523"/>
      <c r="K523" s="76"/>
      <c r="L523"/>
      <c r="M523"/>
      <c r="N523"/>
      <c r="O523"/>
      <c r="P523" s="108">
        <v>20005</v>
      </c>
      <c r="Q523" s="24"/>
      <c r="R523" s="24"/>
      <c r="S523" s="24"/>
      <c r="T523" s="24"/>
      <c r="V523" s="25"/>
      <c r="AA523" s="25"/>
    </row>
    <row r="524" spans="1:27" x14ac:dyDescent="0.25">
      <c r="A524" s="109" t="s">
        <v>1429</v>
      </c>
      <c r="B524" s="107">
        <v>42736</v>
      </c>
      <c r="C524" s="107">
        <v>72686</v>
      </c>
      <c r="D524" s="107" t="b">
        <v>1</v>
      </c>
      <c r="E524" s="107" t="s">
        <v>1430</v>
      </c>
      <c r="F524" t="s">
        <v>2482</v>
      </c>
      <c r="G524"/>
      <c r="H524"/>
      <c r="I524"/>
      <c r="J524"/>
      <c r="K524" s="76"/>
      <c r="L524"/>
      <c r="M524"/>
      <c r="N524"/>
      <c r="O524"/>
      <c r="P524" s="108">
        <v>20005</v>
      </c>
      <c r="Q524" s="24"/>
      <c r="R524" s="24"/>
      <c r="S524" s="24"/>
      <c r="T524" s="24"/>
      <c r="V524" s="25"/>
      <c r="AA524" s="25"/>
    </row>
    <row r="525" spans="1:27" x14ac:dyDescent="0.25">
      <c r="A525" s="109" t="s">
        <v>1431</v>
      </c>
      <c r="B525" s="107">
        <v>42736</v>
      </c>
      <c r="C525" s="107">
        <v>72686</v>
      </c>
      <c r="D525" s="107" t="b">
        <v>1</v>
      </c>
      <c r="E525" s="107" t="s">
        <v>1432</v>
      </c>
      <c r="F525" t="s">
        <v>2482</v>
      </c>
      <c r="G525"/>
      <c r="H525"/>
      <c r="I525"/>
      <c r="J525"/>
      <c r="K525" s="76"/>
      <c r="L525"/>
      <c r="M525"/>
      <c r="N525"/>
      <c r="O525"/>
      <c r="P525" s="108">
        <v>20005</v>
      </c>
      <c r="Q525" s="24"/>
      <c r="R525" s="24"/>
      <c r="S525" s="24"/>
      <c r="T525" s="24"/>
      <c r="V525" s="25"/>
      <c r="AA525" s="25"/>
    </row>
    <row r="526" spans="1:27" x14ac:dyDescent="0.25">
      <c r="A526" s="106" t="s">
        <v>1433</v>
      </c>
      <c r="B526" s="107">
        <v>42736</v>
      </c>
      <c r="C526" s="107">
        <v>72686</v>
      </c>
      <c r="D526" s="107" t="b">
        <v>1</v>
      </c>
      <c r="E526" s="107" t="s">
        <v>1434</v>
      </c>
      <c r="F526" t="s">
        <v>2482</v>
      </c>
      <c r="G526"/>
      <c r="H526"/>
      <c r="I526"/>
      <c r="J526"/>
      <c r="K526" s="76"/>
      <c r="L526"/>
      <c r="M526"/>
      <c r="N526"/>
      <c r="O526"/>
      <c r="P526" s="108">
        <v>20005</v>
      </c>
      <c r="Q526" s="24"/>
      <c r="R526" s="24"/>
      <c r="S526" s="24"/>
      <c r="T526" s="24"/>
      <c r="V526" s="25"/>
      <c r="AA526" s="25"/>
    </row>
    <row r="527" spans="1:27" x14ac:dyDescent="0.25">
      <c r="A527" s="106" t="s">
        <v>1435</v>
      </c>
      <c r="B527" s="107">
        <v>42736</v>
      </c>
      <c r="C527" s="107">
        <v>72686</v>
      </c>
      <c r="D527" s="107" t="b">
        <v>1</v>
      </c>
      <c r="E527" s="107" t="s">
        <v>1436</v>
      </c>
      <c r="F527" t="s">
        <v>2482</v>
      </c>
      <c r="G527"/>
      <c r="H527"/>
      <c r="I527"/>
      <c r="J527"/>
      <c r="K527" s="76"/>
      <c r="L527"/>
      <c r="M527"/>
      <c r="N527"/>
      <c r="O527"/>
      <c r="P527" s="108">
        <v>20005</v>
      </c>
      <c r="Q527" s="24"/>
      <c r="R527" s="24"/>
      <c r="S527" s="24"/>
      <c r="T527" s="24"/>
      <c r="V527" s="25"/>
      <c r="AA527" s="25"/>
    </row>
    <row r="528" spans="1:27" x14ac:dyDescent="0.25">
      <c r="A528" s="109" t="s">
        <v>1437</v>
      </c>
      <c r="B528" s="107">
        <v>42736</v>
      </c>
      <c r="C528" s="107">
        <v>72686</v>
      </c>
      <c r="D528" s="107" t="b">
        <v>1</v>
      </c>
      <c r="E528" s="107" t="s">
        <v>1438</v>
      </c>
      <c r="F528" t="s">
        <v>2482</v>
      </c>
      <c r="G528"/>
      <c r="H528"/>
      <c r="I528"/>
      <c r="J528"/>
      <c r="K528" s="76"/>
      <c r="L528"/>
      <c r="M528"/>
      <c r="N528"/>
      <c r="O528"/>
      <c r="P528" s="108">
        <v>20005</v>
      </c>
      <c r="Q528" s="24"/>
      <c r="R528" s="24"/>
      <c r="S528" s="24"/>
      <c r="T528" s="24"/>
      <c r="V528" s="61"/>
      <c r="AA528" s="61"/>
    </row>
    <row r="529" spans="1:27" x14ac:dyDescent="0.25">
      <c r="A529" s="106" t="s">
        <v>1439</v>
      </c>
      <c r="B529" s="107">
        <v>42736</v>
      </c>
      <c r="C529" s="107">
        <v>72686</v>
      </c>
      <c r="D529" s="107" t="b">
        <v>1</v>
      </c>
      <c r="E529" s="107" t="s">
        <v>1440</v>
      </c>
      <c r="F529" t="s">
        <v>2482</v>
      </c>
      <c r="G529"/>
      <c r="H529"/>
      <c r="I529"/>
      <c r="J529"/>
      <c r="K529" s="76"/>
      <c r="L529"/>
      <c r="M529"/>
      <c r="N529"/>
      <c r="O529"/>
      <c r="P529" s="108">
        <v>20005</v>
      </c>
      <c r="Q529" s="24"/>
      <c r="R529" s="24"/>
      <c r="S529" s="24"/>
      <c r="T529" s="24"/>
      <c r="V529" s="25"/>
      <c r="AA529" s="25"/>
    </row>
    <row r="530" spans="1:27" x14ac:dyDescent="0.25">
      <c r="A530" s="106" t="s">
        <v>1441</v>
      </c>
      <c r="B530" s="107">
        <v>42736</v>
      </c>
      <c r="C530" s="107">
        <v>72686</v>
      </c>
      <c r="D530" s="107" t="b">
        <v>1</v>
      </c>
      <c r="E530" s="107" t="s">
        <v>1442</v>
      </c>
      <c r="F530" t="s">
        <v>2482</v>
      </c>
      <c r="G530"/>
      <c r="H530"/>
      <c r="I530"/>
      <c r="J530"/>
      <c r="K530" s="76"/>
      <c r="L530"/>
      <c r="M530"/>
      <c r="N530"/>
      <c r="O530"/>
      <c r="P530" s="108">
        <v>20005</v>
      </c>
      <c r="Q530" s="24"/>
      <c r="R530" s="24"/>
      <c r="S530" s="24"/>
      <c r="T530" s="24"/>
      <c r="V530" s="25"/>
      <c r="AA530" s="25"/>
    </row>
    <row r="531" spans="1:27" x14ac:dyDescent="0.25">
      <c r="A531" s="106" t="s">
        <v>1443</v>
      </c>
      <c r="B531" s="107">
        <v>42736</v>
      </c>
      <c r="C531" s="107">
        <v>72686</v>
      </c>
      <c r="D531" s="107" t="b">
        <v>1</v>
      </c>
      <c r="E531" s="107" t="s">
        <v>1444</v>
      </c>
      <c r="F531" t="s">
        <v>2482</v>
      </c>
      <c r="G531"/>
      <c r="H531"/>
      <c r="I531"/>
      <c r="J531"/>
      <c r="K531" s="76"/>
      <c r="L531"/>
      <c r="M531"/>
      <c r="N531"/>
      <c r="O531"/>
      <c r="P531" s="108">
        <v>20056</v>
      </c>
      <c r="Q531" s="24"/>
      <c r="R531" s="24"/>
      <c r="S531" s="24"/>
      <c r="T531" s="24"/>
      <c r="V531" s="25"/>
      <c r="AA531" s="25"/>
    </row>
    <row r="532" spans="1:27" x14ac:dyDescent="0.25">
      <c r="A532" s="106" t="s">
        <v>1445</v>
      </c>
      <c r="B532" s="107">
        <v>42736</v>
      </c>
      <c r="C532" s="107">
        <v>72686</v>
      </c>
      <c r="D532" s="107" t="b">
        <v>1</v>
      </c>
      <c r="E532" s="107" t="s">
        <v>1446</v>
      </c>
      <c r="F532" t="s">
        <v>2482</v>
      </c>
      <c r="G532"/>
      <c r="H532"/>
      <c r="I532"/>
      <c r="J532"/>
      <c r="K532" s="76"/>
      <c r="L532"/>
      <c r="M532"/>
      <c r="N532"/>
      <c r="O532"/>
      <c r="P532" s="108">
        <v>20075</v>
      </c>
      <c r="Q532" s="24"/>
      <c r="R532" s="24"/>
      <c r="S532" s="24"/>
      <c r="T532" s="24"/>
      <c r="V532" s="25"/>
      <c r="AA532" s="25"/>
    </row>
    <row r="533" spans="1:27" x14ac:dyDescent="0.25">
      <c r="A533" s="106" t="s">
        <v>1447</v>
      </c>
      <c r="B533" s="107">
        <v>42736</v>
      </c>
      <c r="C533" s="107">
        <v>72686</v>
      </c>
      <c r="D533" s="107" t="b">
        <v>1</v>
      </c>
      <c r="E533" s="107" t="s">
        <v>1448</v>
      </c>
      <c r="F533" t="s">
        <v>2482</v>
      </c>
      <c r="G533"/>
      <c r="H533"/>
      <c r="I533"/>
      <c r="J533"/>
      <c r="K533" s="76"/>
      <c r="L533"/>
      <c r="M533"/>
      <c r="N533"/>
      <c r="O533"/>
      <c r="P533" s="108">
        <v>20075</v>
      </c>
      <c r="Q533" s="24"/>
      <c r="R533" s="24"/>
      <c r="S533" s="24"/>
      <c r="T533" s="24"/>
      <c r="V533" s="25"/>
      <c r="AA533" s="25"/>
    </row>
    <row r="534" spans="1:27" x14ac:dyDescent="0.25">
      <c r="A534" s="106" t="s">
        <v>1449</v>
      </c>
      <c r="B534" s="107">
        <v>42736</v>
      </c>
      <c r="C534" s="107">
        <v>72686</v>
      </c>
      <c r="D534" s="107" t="b">
        <v>1</v>
      </c>
      <c r="E534" s="107" t="s">
        <v>1450</v>
      </c>
      <c r="F534" t="s">
        <v>2482</v>
      </c>
      <c r="G534"/>
      <c r="H534"/>
      <c r="I534"/>
      <c r="J534"/>
      <c r="K534" s="76"/>
      <c r="L534"/>
      <c r="M534"/>
      <c r="N534"/>
      <c r="O534"/>
      <c r="P534" s="108">
        <v>20075</v>
      </c>
      <c r="Q534" s="24"/>
      <c r="R534" s="24"/>
      <c r="S534" s="24"/>
      <c r="T534" s="24"/>
      <c r="V534" s="25"/>
      <c r="AA534" s="25"/>
    </row>
    <row r="535" spans="1:27" x14ac:dyDescent="0.25">
      <c r="A535" s="106" t="s">
        <v>1451</v>
      </c>
      <c r="B535" s="107">
        <v>42736</v>
      </c>
      <c r="C535" s="107">
        <v>72686</v>
      </c>
      <c r="D535" s="107" t="b">
        <v>1</v>
      </c>
      <c r="E535" s="107" t="s">
        <v>1452</v>
      </c>
      <c r="F535" t="s">
        <v>2482</v>
      </c>
      <c r="G535"/>
      <c r="H535"/>
      <c r="I535"/>
      <c r="J535"/>
      <c r="K535" s="76"/>
      <c r="L535"/>
      <c r="M535"/>
      <c r="N535"/>
      <c r="O535"/>
      <c r="P535" s="108">
        <v>20075</v>
      </c>
      <c r="Q535" s="24"/>
      <c r="R535" s="24"/>
      <c r="S535" s="24"/>
      <c r="T535" s="24"/>
      <c r="V535" s="25"/>
      <c r="AA535" s="25"/>
    </row>
    <row r="536" spans="1:27" x14ac:dyDescent="0.25">
      <c r="A536" s="106" t="s">
        <v>1453</v>
      </c>
      <c r="B536" s="107">
        <v>42736</v>
      </c>
      <c r="C536" s="107">
        <v>72686</v>
      </c>
      <c r="D536" s="107" t="b">
        <v>1</v>
      </c>
      <c r="E536" s="107" t="s">
        <v>1454</v>
      </c>
      <c r="F536" t="s">
        <v>2482</v>
      </c>
      <c r="G536"/>
      <c r="H536"/>
      <c r="I536"/>
      <c r="J536"/>
      <c r="K536" s="76"/>
      <c r="L536"/>
      <c r="M536"/>
      <c r="N536"/>
      <c r="O536"/>
      <c r="P536" s="108">
        <v>20064</v>
      </c>
      <c r="Q536" s="24"/>
      <c r="R536" s="24"/>
      <c r="S536" s="24"/>
      <c r="T536" s="24"/>
      <c r="V536" s="25"/>
      <c r="AA536" s="25"/>
    </row>
    <row r="537" spans="1:27" x14ac:dyDescent="0.25">
      <c r="A537" s="106" t="s">
        <v>1455</v>
      </c>
      <c r="B537" s="107">
        <v>42736</v>
      </c>
      <c r="C537" s="107">
        <v>72686</v>
      </c>
      <c r="D537" s="107" t="b">
        <v>1</v>
      </c>
      <c r="E537" s="107" t="s">
        <v>1456</v>
      </c>
      <c r="F537" t="s">
        <v>2482</v>
      </c>
      <c r="G537"/>
      <c r="H537"/>
      <c r="I537"/>
      <c r="J537"/>
      <c r="K537" s="76"/>
      <c r="L537"/>
      <c r="M537"/>
      <c r="N537"/>
      <c r="O537"/>
      <c r="P537" s="108">
        <v>20064</v>
      </c>
      <c r="Q537" s="24"/>
      <c r="R537" s="24"/>
      <c r="S537" s="24"/>
      <c r="T537" s="24"/>
      <c r="V537" s="25"/>
      <c r="AA537" s="25"/>
    </row>
    <row r="538" spans="1:27" x14ac:dyDescent="0.25">
      <c r="A538" s="106" t="s">
        <v>1457</v>
      </c>
      <c r="B538" s="107">
        <v>42736</v>
      </c>
      <c r="C538" s="107">
        <v>72686</v>
      </c>
      <c r="D538" s="107" t="b">
        <v>1</v>
      </c>
      <c r="E538" s="107" t="s">
        <v>1458</v>
      </c>
      <c r="F538" t="s">
        <v>2482</v>
      </c>
      <c r="G538"/>
      <c r="H538"/>
      <c r="I538"/>
      <c r="J538"/>
      <c r="K538" s="76"/>
      <c r="L538"/>
      <c r="M538"/>
      <c r="N538"/>
      <c r="O538"/>
      <c r="P538" s="108">
        <v>20064</v>
      </c>
      <c r="Q538" s="24"/>
      <c r="R538" s="24"/>
      <c r="S538" s="24"/>
      <c r="T538" s="24"/>
      <c r="V538" s="25"/>
      <c r="AA538" s="25"/>
    </row>
    <row r="539" spans="1:27" x14ac:dyDescent="0.25">
      <c r="A539" s="106" t="s">
        <v>1459</v>
      </c>
      <c r="B539" s="107">
        <v>42736</v>
      </c>
      <c r="C539" s="107">
        <v>72686</v>
      </c>
      <c r="D539" s="107" t="b">
        <v>1</v>
      </c>
      <c r="E539" s="107" t="s">
        <v>1460</v>
      </c>
      <c r="F539" t="s">
        <v>2482</v>
      </c>
      <c r="G539"/>
      <c r="H539"/>
      <c r="I539"/>
      <c r="J539"/>
      <c r="K539" s="76"/>
      <c r="L539"/>
      <c r="M539"/>
      <c r="N539"/>
      <c r="O539"/>
      <c r="P539" s="108">
        <v>20063</v>
      </c>
      <c r="Q539" s="24"/>
      <c r="R539" s="24"/>
      <c r="S539" s="24"/>
      <c r="T539" s="24"/>
      <c r="V539" s="25"/>
      <c r="AA539" s="25"/>
    </row>
    <row r="540" spans="1:27" x14ac:dyDescent="0.25">
      <c r="A540" s="106" t="s">
        <v>1461</v>
      </c>
      <c r="B540" s="107">
        <v>42736</v>
      </c>
      <c r="C540" s="107">
        <v>72686</v>
      </c>
      <c r="D540" s="107" t="b">
        <v>1</v>
      </c>
      <c r="E540" s="107" t="s">
        <v>1462</v>
      </c>
      <c r="F540" t="s">
        <v>2482</v>
      </c>
      <c r="G540"/>
      <c r="H540"/>
      <c r="I540"/>
      <c r="J540"/>
      <c r="K540" s="76"/>
      <c r="L540"/>
      <c r="M540"/>
      <c r="N540"/>
      <c r="O540"/>
      <c r="P540" s="108">
        <v>20063</v>
      </c>
      <c r="Q540" s="24"/>
      <c r="R540" s="24"/>
      <c r="S540" s="24"/>
      <c r="T540" s="24"/>
      <c r="V540" s="25"/>
      <c r="AA540" s="25"/>
    </row>
    <row r="541" spans="1:27" x14ac:dyDescent="0.25">
      <c r="A541" s="109" t="s">
        <v>1463</v>
      </c>
      <c r="B541" s="107">
        <v>42736</v>
      </c>
      <c r="C541" s="107">
        <v>72686</v>
      </c>
      <c r="D541" s="107" t="b">
        <v>1</v>
      </c>
      <c r="E541" s="107" t="s">
        <v>1464</v>
      </c>
      <c r="F541" t="s">
        <v>2482</v>
      </c>
      <c r="G541"/>
      <c r="H541"/>
      <c r="I541"/>
      <c r="J541"/>
      <c r="K541" s="76"/>
      <c r="L541"/>
      <c r="M541"/>
      <c r="N541"/>
      <c r="O541"/>
      <c r="P541" s="108">
        <v>20063</v>
      </c>
      <c r="Q541" s="24"/>
      <c r="R541" s="24"/>
      <c r="S541" s="24"/>
      <c r="T541" s="24"/>
      <c r="V541" s="25"/>
      <c r="AA541" s="25"/>
    </row>
    <row r="542" spans="1:27" x14ac:dyDescent="0.25">
      <c r="A542" s="106" t="s">
        <v>1465</v>
      </c>
      <c r="B542" s="107">
        <v>42736</v>
      </c>
      <c r="C542" s="107">
        <v>72686</v>
      </c>
      <c r="D542" s="107" t="b">
        <v>1</v>
      </c>
      <c r="E542" s="107" t="s">
        <v>1466</v>
      </c>
      <c r="F542" t="s">
        <v>2482</v>
      </c>
      <c r="G542"/>
      <c r="H542"/>
      <c r="I542"/>
      <c r="J542"/>
      <c r="K542" s="76"/>
      <c r="L542"/>
      <c r="M542"/>
      <c r="N542"/>
      <c r="O542"/>
      <c r="P542" s="108">
        <v>20063</v>
      </c>
      <c r="Q542" s="24"/>
      <c r="R542" s="24"/>
      <c r="S542" s="24"/>
      <c r="T542" s="24"/>
      <c r="V542" s="25"/>
      <c r="AA542" s="25"/>
    </row>
    <row r="543" spans="1:27" x14ac:dyDescent="0.25">
      <c r="A543" s="106" t="s">
        <v>1467</v>
      </c>
      <c r="B543" s="107">
        <v>42736</v>
      </c>
      <c r="C543" s="107">
        <v>72686</v>
      </c>
      <c r="D543" s="107" t="b">
        <v>1</v>
      </c>
      <c r="E543" s="107" t="s">
        <v>1468</v>
      </c>
      <c r="F543" t="s">
        <v>2482</v>
      </c>
      <c r="G543"/>
      <c r="H543"/>
      <c r="I543"/>
      <c r="J543"/>
      <c r="K543" s="76"/>
      <c r="L543"/>
      <c r="M543"/>
      <c r="N543"/>
      <c r="O543"/>
      <c r="P543" s="108">
        <v>20063</v>
      </c>
      <c r="Q543" s="24"/>
      <c r="R543" s="24"/>
      <c r="S543" s="24"/>
      <c r="T543" s="24"/>
      <c r="V543" s="25"/>
      <c r="AA543" s="25"/>
    </row>
    <row r="544" spans="1:27" x14ac:dyDescent="0.25">
      <c r="A544" s="106" t="s">
        <v>1469</v>
      </c>
      <c r="B544" s="107">
        <v>42736</v>
      </c>
      <c r="C544" s="107">
        <v>72686</v>
      </c>
      <c r="D544" s="107" t="b">
        <v>1</v>
      </c>
      <c r="E544" s="107" t="s">
        <v>1470</v>
      </c>
      <c r="F544" t="s">
        <v>2482</v>
      </c>
      <c r="G544"/>
      <c r="H544"/>
      <c r="I544"/>
      <c r="J544"/>
      <c r="K544" s="76"/>
      <c r="L544"/>
      <c r="M544"/>
      <c r="N544"/>
      <c r="O544"/>
      <c r="P544" s="108">
        <v>20063</v>
      </c>
      <c r="Q544" s="24"/>
      <c r="R544" s="24"/>
      <c r="S544" s="24"/>
      <c r="T544" s="24"/>
      <c r="V544" s="25"/>
      <c r="AA544" s="25"/>
    </row>
    <row r="545" spans="1:27" x14ac:dyDescent="0.25">
      <c r="A545" s="106" t="s">
        <v>1471</v>
      </c>
      <c r="B545" s="107">
        <v>42736</v>
      </c>
      <c r="C545" s="107">
        <v>72686</v>
      </c>
      <c r="D545" s="107" t="b">
        <v>1</v>
      </c>
      <c r="E545" s="107" t="s">
        <v>1472</v>
      </c>
      <c r="F545" t="s">
        <v>2482</v>
      </c>
      <c r="G545"/>
      <c r="H545"/>
      <c r="I545"/>
      <c r="J545"/>
      <c r="K545" s="76"/>
      <c r="L545"/>
      <c r="M545"/>
      <c r="N545"/>
      <c r="O545"/>
      <c r="P545" s="108">
        <v>20063</v>
      </c>
      <c r="Q545" s="24"/>
      <c r="R545" s="24"/>
      <c r="S545" s="24"/>
      <c r="T545" s="24"/>
      <c r="V545" s="25"/>
      <c r="AA545" s="25"/>
    </row>
    <row r="546" spans="1:27" x14ac:dyDescent="0.25">
      <c r="A546" s="106" t="s">
        <v>1473</v>
      </c>
      <c r="B546" s="107">
        <v>42736</v>
      </c>
      <c r="C546" s="107">
        <v>72686</v>
      </c>
      <c r="D546" s="107" t="b">
        <v>1</v>
      </c>
      <c r="E546" s="107" t="s">
        <v>1474</v>
      </c>
      <c r="F546" t="s">
        <v>2482</v>
      </c>
      <c r="G546"/>
      <c r="H546"/>
      <c r="I546"/>
      <c r="J546"/>
      <c r="K546" s="76"/>
      <c r="L546"/>
      <c r="M546"/>
      <c r="N546"/>
      <c r="O546"/>
      <c r="P546" s="108">
        <v>20063</v>
      </c>
      <c r="Q546" s="24"/>
      <c r="R546" s="24"/>
      <c r="S546" s="24"/>
      <c r="T546" s="24"/>
      <c r="V546" s="25"/>
      <c r="AA546" s="25"/>
    </row>
    <row r="547" spans="1:27" x14ac:dyDescent="0.25">
      <c r="A547" s="106" t="s">
        <v>1475</v>
      </c>
      <c r="B547" s="107">
        <v>42736</v>
      </c>
      <c r="C547" s="107">
        <v>72686</v>
      </c>
      <c r="D547" s="107" t="b">
        <v>1</v>
      </c>
      <c r="E547" s="107" t="s">
        <v>1476</v>
      </c>
      <c r="F547" t="s">
        <v>2482</v>
      </c>
      <c r="G547"/>
      <c r="H547"/>
      <c r="I547"/>
      <c r="J547"/>
      <c r="K547" s="76"/>
      <c r="L547"/>
      <c r="M547"/>
      <c r="N547"/>
      <c r="O547"/>
      <c r="P547" s="108">
        <v>20063</v>
      </c>
      <c r="Q547" s="24"/>
      <c r="R547" s="24"/>
      <c r="S547" s="24"/>
      <c r="T547" s="24"/>
      <c r="V547" s="25"/>
      <c r="AA547" s="25"/>
    </row>
    <row r="548" spans="1:27" x14ac:dyDescent="0.25">
      <c r="A548" s="106" t="s">
        <v>1477</v>
      </c>
      <c r="B548" s="107">
        <v>42736</v>
      </c>
      <c r="C548" s="107">
        <v>72686</v>
      </c>
      <c r="D548" s="107" t="b">
        <v>1</v>
      </c>
      <c r="E548" s="107" t="s">
        <v>1478</v>
      </c>
      <c r="F548" t="s">
        <v>2482</v>
      </c>
      <c r="G548"/>
      <c r="H548"/>
      <c r="I548"/>
      <c r="J548"/>
      <c r="K548" s="76"/>
      <c r="L548"/>
      <c r="M548"/>
      <c r="N548"/>
      <c r="O548"/>
      <c r="P548" s="108">
        <v>20034</v>
      </c>
      <c r="Q548" s="24"/>
      <c r="R548" s="24"/>
      <c r="S548" s="24"/>
      <c r="T548" s="24"/>
      <c r="V548" s="25"/>
      <c r="AA548" s="25"/>
    </row>
    <row r="549" spans="1:27" x14ac:dyDescent="0.25">
      <c r="A549" s="106" t="s">
        <v>1479</v>
      </c>
      <c r="B549" s="107">
        <v>42736</v>
      </c>
      <c r="C549" s="107">
        <v>72686</v>
      </c>
      <c r="D549" s="107" t="b">
        <v>1</v>
      </c>
      <c r="E549" s="107" t="s">
        <v>1480</v>
      </c>
      <c r="F549" t="s">
        <v>2482</v>
      </c>
      <c r="G549"/>
      <c r="H549"/>
      <c r="I549"/>
      <c r="J549"/>
      <c r="K549" s="76"/>
      <c r="L549"/>
      <c r="M549"/>
      <c r="N549"/>
      <c r="O549"/>
      <c r="P549" s="108">
        <v>20034</v>
      </c>
      <c r="Q549" s="24"/>
      <c r="R549" s="24"/>
      <c r="S549" s="24"/>
      <c r="T549" s="24"/>
      <c r="V549" s="25"/>
      <c r="AA549" s="25"/>
    </row>
    <row r="550" spans="1:27" x14ac:dyDescent="0.25">
      <c r="A550" s="106" t="s">
        <v>1481</v>
      </c>
      <c r="B550" s="107">
        <v>42736</v>
      </c>
      <c r="C550" s="107">
        <v>72686</v>
      </c>
      <c r="D550" s="107" t="b">
        <v>1</v>
      </c>
      <c r="E550" s="107" t="s">
        <v>1482</v>
      </c>
      <c r="F550" t="s">
        <v>2482</v>
      </c>
      <c r="G550"/>
      <c r="H550"/>
      <c r="I550"/>
      <c r="J550"/>
      <c r="K550" s="76"/>
      <c r="L550"/>
      <c r="M550"/>
      <c r="N550"/>
      <c r="O550"/>
      <c r="P550" s="108">
        <v>20034</v>
      </c>
      <c r="Q550" s="24"/>
      <c r="R550" s="24"/>
      <c r="S550" s="24"/>
      <c r="T550" s="24"/>
      <c r="V550" s="25"/>
      <c r="AA550" s="25"/>
    </row>
    <row r="551" spans="1:27" x14ac:dyDescent="0.25">
      <c r="A551" s="106" t="s">
        <v>1483</v>
      </c>
      <c r="B551" s="107">
        <v>42736</v>
      </c>
      <c r="C551" s="107">
        <v>72686</v>
      </c>
      <c r="D551" s="107" t="b">
        <v>1</v>
      </c>
      <c r="E551" s="107" t="s">
        <v>1484</v>
      </c>
      <c r="F551" t="s">
        <v>2482</v>
      </c>
      <c r="G551"/>
      <c r="H551"/>
      <c r="I551"/>
      <c r="J551"/>
      <c r="K551" s="76"/>
      <c r="L551"/>
      <c r="M551"/>
      <c r="N551"/>
      <c r="O551"/>
      <c r="P551" s="108">
        <v>20034</v>
      </c>
      <c r="Q551" s="24"/>
      <c r="R551" s="24"/>
      <c r="S551" s="24"/>
      <c r="T551" s="24"/>
      <c r="V551" s="25"/>
      <c r="AA551" s="25"/>
    </row>
    <row r="552" spans="1:27" x14ac:dyDescent="0.25">
      <c r="A552" s="106" t="s">
        <v>1485</v>
      </c>
      <c r="B552" s="107">
        <v>42736</v>
      </c>
      <c r="C552" s="107">
        <v>72686</v>
      </c>
      <c r="D552" s="107" t="b">
        <v>1</v>
      </c>
      <c r="E552" s="107" t="s">
        <v>1486</v>
      </c>
      <c r="F552" t="s">
        <v>2482</v>
      </c>
      <c r="G552"/>
      <c r="H552"/>
      <c r="I552"/>
      <c r="J552"/>
      <c r="K552" s="76"/>
      <c r="L552"/>
      <c r="M552"/>
      <c r="N552"/>
      <c r="O552"/>
      <c r="P552" s="108">
        <v>20034</v>
      </c>
      <c r="Q552" s="24"/>
      <c r="R552" s="24"/>
      <c r="S552" s="24"/>
      <c r="T552" s="24"/>
      <c r="V552" s="25"/>
      <c r="AA552" s="25"/>
    </row>
    <row r="553" spans="1:27" x14ac:dyDescent="0.25">
      <c r="A553" s="106" t="s">
        <v>1487</v>
      </c>
      <c r="B553" s="107">
        <v>42736</v>
      </c>
      <c r="C553" s="107">
        <v>72686</v>
      </c>
      <c r="D553" s="107" t="b">
        <v>1</v>
      </c>
      <c r="E553" s="107" t="s">
        <v>1488</v>
      </c>
      <c r="F553" t="s">
        <v>2482</v>
      </c>
      <c r="G553"/>
      <c r="H553"/>
      <c r="I553"/>
      <c r="J553"/>
      <c r="K553" s="76"/>
      <c r="L553"/>
      <c r="M553"/>
      <c r="N553"/>
      <c r="O553"/>
      <c r="P553" s="108">
        <v>20034</v>
      </c>
      <c r="Q553" s="24"/>
      <c r="R553" s="24"/>
      <c r="S553" s="24"/>
      <c r="T553" s="24"/>
      <c r="V553" s="25"/>
      <c r="AA553" s="25"/>
    </row>
    <row r="554" spans="1:27" x14ac:dyDescent="0.25">
      <c r="A554" s="106" t="s">
        <v>1489</v>
      </c>
      <c r="B554" s="107">
        <v>42736</v>
      </c>
      <c r="C554" s="107">
        <v>72686</v>
      </c>
      <c r="D554" s="107" t="b">
        <v>1</v>
      </c>
      <c r="E554" s="107" t="s">
        <v>1490</v>
      </c>
      <c r="F554" t="s">
        <v>2482</v>
      </c>
      <c r="G554"/>
      <c r="H554"/>
      <c r="I554"/>
      <c r="J554"/>
      <c r="K554" s="76"/>
      <c r="L554"/>
      <c r="M554"/>
      <c r="N554"/>
      <c r="O554"/>
      <c r="P554" s="108">
        <v>20034</v>
      </c>
      <c r="Q554" s="24"/>
      <c r="R554" s="24"/>
      <c r="S554" s="24"/>
      <c r="T554" s="24"/>
      <c r="V554" s="25"/>
      <c r="AA554" s="25"/>
    </row>
    <row r="555" spans="1:27" x14ac:dyDescent="0.25">
      <c r="A555" s="106" t="s">
        <v>1491</v>
      </c>
      <c r="B555" s="107">
        <v>42736</v>
      </c>
      <c r="C555" s="107">
        <v>72686</v>
      </c>
      <c r="D555" s="107" t="b">
        <v>1</v>
      </c>
      <c r="E555" s="107" t="s">
        <v>1492</v>
      </c>
      <c r="F555" t="s">
        <v>2482</v>
      </c>
      <c r="G555"/>
      <c r="H555"/>
      <c r="I555"/>
      <c r="J555"/>
      <c r="K555" s="76"/>
      <c r="L555"/>
      <c r="M555"/>
      <c r="N555"/>
      <c r="O555"/>
      <c r="P555" s="108">
        <v>20034</v>
      </c>
      <c r="Q555" s="24"/>
      <c r="R555" s="24"/>
      <c r="S555" s="24"/>
      <c r="T555" s="24"/>
      <c r="V555" s="25"/>
      <c r="AA555" s="25"/>
    </row>
    <row r="556" spans="1:27" x14ac:dyDescent="0.25">
      <c r="A556" s="106" t="s">
        <v>1493</v>
      </c>
      <c r="B556" s="107">
        <v>42736</v>
      </c>
      <c r="C556" s="107">
        <v>72686</v>
      </c>
      <c r="D556" s="107" t="b">
        <v>1</v>
      </c>
      <c r="E556" s="107" t="s">
        <v>1494</v>
      </c>
      <c r="F556" t="s">
        <v>2482</v>
      </c>
      <c r="G556"/>
      <c r="H556"/>
      <c r="I556"/>
      <c r="J556"/>
      <c r="K556" s="76"/>
      <c r="L556"/>
      <c r="M556"/>
      <c r="N556"/>
      <c r="O556"/>
      <c r="P556" s="108">
        <v>20034</v>
      </c>
      <c r="Q556" s="24"/>
      <c r="R556" s="24"/>
      <c r="S556" s="24"/>
      <c r="T556" s="24"/>
      <c r="V556" s="25"/>
      <c r="AA556" s="25"/>
    </row>
    <row r="557" spans="1:27" x14ac:dyDescent="0.25">
      <c r="A557" s="106" t="s">
        <v>1495</v>
      </c>
      <c r="B557" s="107">
        <v>42736</v>
      </c>
      <c r="C557" s="107">
        <v>72686</v>
      </c>
      <c r="D557" s="107" t="b">
        <v>1</v>
      </c>
      <c r="E557" s="107" t="s">
        <v>1496</v>
      </c>
      <c r="F557" t="s">
        <v>2482</v>
      </c>
      <c r="G557"/>
      <c r="H557"/>
      <c r="I557"/>
      <c r="J557"/>
      <c r="K557" s="76"/>
      <c r="L557"/>
      <c r="M557"/>
      <c r="N557"/>
      <c r="O557"/>
      <c r="P557" s="108">
        <v>20034</v>
      </c>
      <c r="Q557" s="24"/>
      <c r="R557" s="24"/>
      <c r="S557" s="24"/>
      <c r="T557" s="24"/>
      <c r="V557" s="25"/>
      <c r="AA557" s="25"/>
    </row>
    <row r="558" spans="1:27" x14ac:dyDescent="0.25">
      <c r="A558" s="106" t="s">
        <v>1497</v>
      </c>
      <c r="B558" s="107">
        <v>42736</v>
      </c>
      <c r="C558" s="107">
        <v>72686</v>
      </c>
      <c r="D558" s="107" t="b">
        <v>1</v>
      </c>
      <c r="E558" s="107" t="s">
        <v>1498</v>
      </c>
      <c r="F558" t="s">
        <v>2482</v>
      </c>
      <c r="G558"/>
      <c r="H558"/>
      <c r="I558"/>
      <c r="J558"/>
      <c r="K558" s="76"/>
      <c r="L558"/>
      <c r="M558"/>
      <c r="N558"/>
      <c r="O558"/>
      <c r="P558" s="108">
        <v>20034</v>
      </c>
      <c r="Q558" s="24"/>
      <c r="R558" s="24"/>
      <c r="S558" s="24"/>
      <c r="T558" s="24"/>
      <c r="V558" s="25"/>
      <c r="AA558" s="25"/>
    </row>
    <row r="559" spans="1:27" x14ac:dyDescent="0.25">
      <c r="A559" s="106" t="s">
        <v>1499</v>
      </c>
      <c r="B559" s="107">
        <v>42736</v>
      </c>
      <c r="C559" s="107">
        <v>72686</v>
      </c>
      <c r="D559" s="107" t="b">
        <v>1</v>
      </c>
      <c r="E559" s="107" t="s">
        <v>1500</v>
      </c>
      <c r="F559" t="s">
        <v>2482</v>
      </c>
      <c r="G559"/>
      <c r="H559"/>
      <c r="I559"/>
      <c r="J559"/>
      <c r="K559" s="76"/>
      <c r="L559"/>
      <c r="M559"/>
      <c r="N559"/>
      <c r="O559"/>
      <c r="P559" s="108">
        <v>20034</v>
      </c>
      <c r="Q559" s="24"/>
      <c r="R559" s="24"/>
      <c r="S559" s="24"/>
      <c r="T559" s="24"/>
      <c r="V559" s="25"/>
      <c r="AA559" s="25"/>
    </row>
    <row r="560" spans="1:27" x14ac:dyDescent="0.25">
      <c r="A560" s="106" t="s">
        <v>1501</v>
      </c>
      <c r="B560" s="107">
        <v>42736</v>
      </c>
      <c r="C560" s="107">
        <v>72686</v>
      </c>
      <c r="D560" s="107" t="b">
        <v>1</v>
      </c>
      <c r="E560" s="107" t="s">
        <v>1502</v>
      </c>
      <c r="F560" t="s">
        <v>2482</v>
      </c>
      <c r="G560"/>
      <c r="H560"/>
      <c r="I560"/>
      <c r="J560"/>
      <c r="K560" s="76"/>
      <c r="L560"/>
      <c r="M560"/>
      <c r="N560"/>
      <c r="O560"/>
      <c r="P560" s="108">
        <v>20034</v>
      </c>
      <c r="Q560" s="24"/>
      <c r="R560" s="24"/>
      <c r="S560" s="24"/>
      <c r="T560" s="24"/>
      <c r="V560" s="25"/>
      <c r="AA560" s="25"/>
    </row>
    <row r="561" spans="1:27" x14ac:dyDescent="0.25">
      <c r="A561" s="106" t="s">
        <v>1503</v>
      </c>
      <c r="B561" s="107">
        <v>42736</v>
      </c>
      <c r="C561" s="107">
        <v>72686</v>
      </c>
      <c r="D561" s="107" t="b">
        <v>1</v>
      </c>
      <c r="E561" s="107" t="s">
        <v>1504</v>
      </c>
      <c r="F561" t="s">
        <v>2482</v>
      </c>
      <c r="G561"/>
      <c r="H561"/>
      <c r="I561"/>
      <c r="J561"/>
      <c r="K561" s="76"/>
      <c r="L561"/>
      <c r="M561"/>
      <c r="N561"/>
      <c r="O561"/>
      <c r="P561" s="108">
        <v>20034</v>
      </c>
      <c r="Q561" s="24"/>
      <c r="R561" s="24"/>
      <c r="S561" s="24"/>
      <c r="T561" s="24"/>
      <c r="V561" s="25"/>
      <c r="AA561" s="25"/>
    </row>
    <row r="562" spans="1:27" x14ac:dyDescent="0.25">
      <c r="A562" s="106" t="s">
        <v>1505</v>
      </c>
      <c r="B562" s="107">
        <v>42736</v>
      </c>
      <c r="C562" s="107">
        <v>72686</v>
      </c>
      <c r="D562" s="107" t="b">
        <v>1</v>
      </c>
      <c r="E562" s="107" t="s">
        <v>1506</v>
      </c>
      <c r="F562" t="s">
        <v>2482</v>
      </c>
      <c r="G562"/>
      <c r="H562"/>
      <c r="I562"/>
      <c r="J562"/>
      <c r="K562" s="76"/>
      <c r="L562"/>
      <c r="M562"/>
      <c r="N562"/>
      <c r="O562"/>
      <c r="P562" s="108">
        <v>20034</v>
      </c>
      <c r="Q562" s="24"/>
      <c r="R562" s="24"/>
      <c r="S562" s="24"/>
      <c r="T562" s="24"/>
      <c r="V562" s="25"/>
      <c r="AA562" s="25"/>
    </row>
    <row r="563" spans="1:27" x14ac:dyDescent="0.25">
      <c r="A563" s="106" t="s">
        <v>1507</v>
      </c>
      <c r="B563" s="107">
        <v>42736</v>
      </c>
      <c r="C563" s="107">
        <v>72686</v>
      </c>
      <c r="D563" s="107" t="b">
        <v>1</v>
      </c>
      <c r="E563" s="107" t="s">
        <v>1508</v>
      </c>
      <c r="F563" t="s">
        <v>2482</v>
      </c>
      <c r="G563"/>
      <c r="H563"/>
      <c r="I563"/>
      <c r="J563"/>
      <c r="K563" s="76"/>
      <c r="L563"/>
      <c r="M563"/>
      <c r="N563"/>
      <c r="O563"/>
      <c r="P563" s="108">
        <v>20034</v>
      </c>
      <c r="Q563" s="24"/>
      <c r="R563" s="24"/>
      <c r="S563" s="24"/>
      <c r="T563" s="24"/>
      <c r="V563" s="25"/>
      <c r="AA563" s="25"/>
    </row>
    <row r="564" spans="1:27" x14ac:dyDescent="0.25">
      <c r="A564" s="106" t="s">
        <v>1509</v>
      </c>
      <c r="B564" s="107">
        <v>42736</v>
      </c>
      <c r="C564" s="107">
        <v>72686</v>
      </c>
      <c r="D564" s="107" t="b">
        <v>1</v>
      </c>
      <c r="E564" s="107" t="s">
        <v>1510</v>
      </c>
      <c r="F564" t="s">
        <v>2482</v>
      </c>
      <c r="G564"/>
      <c r="H564"/>
      <c r="I564"/>
      <c r="J564"/>
      <c r="K564" s="76"/>
      <c r="L564"/>
      <c r="M564"/>
      <c r="N564"/>
      <c r="O564"/>
      <c r="P564" s="108">
        <v>20034</v>
      </c>
      <c r="Q564" s="24"/>
      <c r="R564" s="24"/>
      <c r="S564" s="24"/>
      <c r="T564" s="24"/>
      <c r="V564" s="25"/>
      <c r="AA564" s="25"/>
    </row>
    <row r="565" spans="1:27" x14ac:dyDescent="0.25">
      <c r="A565" s="106" t="s">
        <v>1511</v>
      </c>
      <c r="B565" s="107">
        <v>42736</v>
      </c>
      <c r="C565" s="107">
        <v>72686</v>
      </c>
      <c r="D565" s="107" t="b">
        <v>1</v>
      </c>
      <c r="E565" s="107" t="s">
        <v>1512</v>
      </c>
      <c r="F565" t="s">
        <v>2482</v>
      </c>
      <c r="G565"/>
      <c r="H565"/>
      <c r="I565"/>
      <c r="J565"/>
      <c r="K565" s="76"/>
      <c r="L565"/>
      <c r="M565"/>
      <c r="N565"/>
      <c r="O565"/>
      <c r="P565" s="108">
        <v>20034</v>
      </c>
      <c r="Q565" s="24"/>
      <c r="R565" s="24"/>
      <c r="S565" s="24"/>
      <c r="T565" s="24"/>
      <c r="V565" s="25"/>
      <c r="AA565" s="25"/>
    </row>
    <row r="566" spans="1:27" x14ac:dyDescent="0.25">
      <c r="A566" s="106" t="s">
        <v>1513</v>
      </c>
      <c r="B566" s="107">
        <v>42736</v>
      </c>
      <c r="C566" s="107">
        <v>72686</v>
      </c>
      <c r="D566" s="107" t="b">
        <v>1</v>
      </c>
      <c r="E566" s="107" t="s">
        <v>1514</v>
      </c>
      <c r="F566" t="s">
        <v>2482</v>
      </c>
      <c r="G566"/>
      <c r="H566"/>
      <c r="I566"/>
      <c r="J566"/>
      <c r="K566" s="76"/>
      <c r="L566"/>
      <c r="M566"/>
      <c r="N566"/>
      <c r="O566"/>
      <c r="P566" s="108">
        <v>20089</v>
      </c>
      <c r="Q566" s="24"/>
      <c r="R566" s="24"/>
      <c r="S566" s="24"/>
      <c r="T566" s="24"/>
      <c r="V566" s="25"/>
      <c r="AA566" s="25"/>
    </row>
    <row r="567" spans="1:27" x14ac:dyDescent="0.25">
      <c r="A567" s="106" t="s">
        <v>1515</v>
      </c>
      <c r="B567" s="107">
        <v>42736</v>
      </c>
      <c r="C567" s="107">
        <v>72686</v>
      </c>
      <c r="D567" s="107" t="b">
        <v>1</v>
      </c>
      <c r="E567" s="107" t="s">
        <v>1516</v>
      </c>
      <c r="F567" t="s">
        <v>2482</v>
      </c>
      <c r="G567"/>
      <c r="H567"/>
      <c r="I567"/>
      <c r="J567"/>
      <c r="K567" s="76"/>
      <c r="L567"/>
      <c r="M567"/>
      <c r="N567"/>
      <c r="O567"/>
      <c r="P567" s="108">
        <v>20089</v>
      </c>
      <c r="Q567" s="24"/>
      <c r="R567" s="24"/>
      <c r="S567" s="24"/>
      <c r="T567" s="24"/>
      <c r="V567" s="25"/>
      <c r="AA567" s="25"/>
    </row>
    <row r="568" spans="1:27" x14ac:dyDescent="0.25">
      <c r="A568" s="106" t="s">
        <v>1517</v>
      </c>
      <c r="B568" s="107">
        <v>42736</v>
      </c>
      <c r="C568" s="107">
        <v>72686</v>
      </c>
      <c r="D568" s="107" t="b">
        <v>1</v>
      </c>
      <c r="E568" s="107" t="s">
        <v>1518</v>
      </c>
      <c r="F568" t="s">
        <v>2482</v>
      </c>
      <c r="G568"/>
      <c r="H568"/>
      <c r="I568"/>
      <c r="J568"/>
      <c r="K568" s="76"/>
      <c r="L568"/>
      <c r="M568"/>
      <c r="N568"/>
      <c r="O568"/>
      <c r="P568" s="108">
        <v>20070</v>
      </c>
      <c r="Q568" s="24"/>
      <c r="R568" s="24"/>
      <c r="S568" s="24"/>
      <c r="T568" s="24"/>
      <c r="V568" s="25"/>
      <c r="AA568" s="25"/>
    </row>
    <row r="569" spans="1:27" x14ac:dyDescent="0.25">
      <c r="A569" s="106" t="s">
        <v>1519</v>
      </c>
      <c r="B569" s="107">
        <v>42736</v>
      </c>
      <c r="C569" s="107">
        <v>72686</v>
      </c>
      <c r="D569" s="107" t="b">
        <v>1</v>
      </c>
      <c r="E569" s="107" t="s">
        <v>1520</v>
      </c>
      <c r="F569" t="s">
        <v>2482</v>
      </c>
      <c r="G569"/>
      <c r="H569"/>
      <c r="I569"/>
      <c r="J569"/>
      <c r="K569" s="76"/>
      <c r="L569"/>
      <c r="M569"/>
      <c r="N569"/>
      <c r="O569"/>
      <c r="P569" s="108">
        <v>20070</v>
      </c>
      <c r="Q569" s="24"/>
      <c r="R569" s="24"/>
      <c r="S569" s="24"/>
      <c r="T569" s="24"/>
      <c r="V569" s="25"/>
      <c r="AA569" s="25"/>
    </row>
    <row r="570" spans="1:27" x14ac:dyDescent="0.25">
      <c r="A570" s="109" t="s">
        <v>1521</v>
      </c>
      <c r="B570" s="107">
        <v>42736</v>
      </c>
      <c r="C570" s="107">
        <v>72686</v>
      </c>
      <c r="D570" s="107" t="b">
        <v>1</v>
      </c>
      <c r="E570" s="107" t="s">
        <v>1522</v>
      </c>
      <c r="F570" t="s">
        <v>2482</v>
      </c>
      <c r="G570"/>
      <c r="H570"/>
      <c r="I570"/>
      <c r="J570"/>
      <c r="K570" s="76"/>
      <c r="L570"/>
      <c r="M570"/>
      <c r="N570"/>
      <c r="O570"/>
      <c r="P570" s="108">
        <v>20070</v>
      </c>
      <c r="Q570" s="24"/>
      <c r="R570" s="24"/>
      <c r="S570" s="24"/>
      <c r="T570" s="24"/>
      <c r="V570" s="25"/>
      <c r="AA570" s="25"/>
    </row>
    <row r="571" spans="1:27" x14ac:dyDescent="0.25">
      <c r="A571" s="106" t="s">
        <v>1523</v>
      </c>
      <c r="B571" s="107">
        <v>42736</v>
      </c>
      <c r="C571" s="107">
        <v>72686</v>
      </c>
      <c r="D571" s="107" t="b">
        <v>1</v>
      </c>
      <c r="E571" s="107" t="s">
        <v>1524</v>
      </c>
      <c r="F571" t="s">
        <v>2482</v>
      </c>
      <c r="G571"/>
      <c r="H571"/>
      <c r="I571"/>
      <c r="J571"/>
      <c r="K571" s="76"/>
      <c r="L571"/>
      <c r="M571"/>
      <c r="N571"/>
      <c r="O571"/>
      <c r="P571" s="108">
        <v>20070</v>
      </c>
      <c r="Q571" s="24"/>
      <c r="R571" s="24"/>
      <c r="S571" s="24"/>
      <c r="T571" s="24"/>
      <c r="V571" s="25"/>
      <c r="AA571" s="25"/>
    </row>
    <row r="572" spans="1:27" x14ac:dyDescent="0.25">
      <c r="A572" s="106" t="s">
        <v>1525</v>
      </c>
      <c r="B572" s="107">
        <v>42736</v>
      </c>
      <c r="C572" s="107">
        <v>72686</v>
      </c>
      <c r="D572" s="107" t="b">
        <v>1</v>
      </c>
      <c r="E572" s="107" t="s">
        <v>1526</v>
      </c>
      <c r="F572" t="s">
        <v>2482</v>
      </c>
      <c r="G572"/>
      <c r="H572"/>
      <c r="I572"/>
      <c r="J572"/>
      <c r="K572" s="76"/>
      <c r="L572"/>
      <c r="M572"/>
      <c r="N572"/>
      <c r="O572"/>
      <c r="P572" s="108">
        <v>20070</v>
      </c>
      <c r="Q572" s="24"/>
      <c r="R572" s="24"/>
      <c r="S572" s="24"/>
      <c r="T572" s="24"/>
      <c r="V572" s="25"/>
      <c r="AA572" s="25"/>
    </row>
    <row r="573" spans="1:27" x14ac:dyDescent="0.25">
      <c r="A573" s="106" t="s">
        <v>1527</v>
      </c>
      <c r="B573" s="107">
        <v>42736</v>
      </c>
      <c r="C573" s="107">
        <v>72686</v>
      </c>
      <c r="D573" s="107" t="b">
        <v>1</v>
      </c>
      <c r="E573" s="107" t="s">
        <v>1528</v>
      </c>
      <c r="F573" t="s">
        <v>2482</v>
      </c>
      <c r="G573"/>
      <c r="H573"/>
      <c r="I573"/>
      <c r="J573"/>
      <c r="K573" s="76"/>
      <c r="L573"/>
      <c r="M573"/>
      <c r="N573"/>
      <c r="O573"/>
      <c r="P573" s="108">
        <v>20070</v>
      </c>
      <c r="Q573" s="24"/>
      <c r="R573" s="24"/>
      <c r="S573" s="24"/>
      <c r="T573" s="24"/>
      <c r="V573" s="25"/>
      <c r="AA573" s="25"/>
    </row>
    <row r="574" spans="1:27" x14ac:dyDescent="0.25">
      <c r="A574" s="106" t="s">
        <v>1529</v>
      </c>
      <c r="B574" s="107">
        <v>42736</v>
      </c>
      <c r="C574" s="107">
        <v>72686</v>
      </c>
      <c r="D574" s="107" t="b">
        <v>1</v>
      </c>
      <c r="E574" s="107" t="s">
        <v>1530</v>
      </c>
      <c r="F574" t="s">
        <v>2482</v>
      </c>
      <c r="G574"/>
      <c r="H574"/>
      <c r="I574"/>
      <c r="J574"/>
      <c r="K574" s="76"/>
      <c r="L574"/>
      <c r="M574"/>
      <c r="N574"/>
      <c r="O574"/>
      <c r="P574" s="108">
        <v>20070</v>
      </c>
      <c r="Q574" s="24"/>
      <c r="R574" s="24"/>
      <c r="S574" s="24"/>
      <c r="T574" s="24"/>
      <c r="V574" s="25"/>
      <c r="AA574" s="25"/>
    </row>
    <row r="575" spans="1:27" x14ac:dyDescent="0.25">
      <c r="A575" s="106" t="s">
        <v>1531</v>
      </c>
      <c r="B575" s="107">
        <v>42736</v>
      </c>
      <c r="C575" s="107">
        <v>72686</v>
      </c>
      <c r="D575" s="107" t="b">
        <v>1</v>
      </c>
      <c r="E575" s="107" t="s">
        <v>1532</v>
      </c>
      <c r="F575" t="s">
        <v>2482</v>
      </c>
      <c r="G575"/>
      <c r="H575"/>
      <c r="I575"/>
      <c r="J575"/>
      <c r="K575" s="76"/>
      <c r="L575"/>
      <c r="M575"/>
      <c r="N575"/>
      <c r="O575"/>
      <c r="P575" s="108">
        <v>20070</v>
      </c>
      <c r="Q575" s="24"/>
      <c r="R575" s="24"/>
      <c r="S575" s="24"/>
      <c r="T575" s="24"/>
      <c r="V575" s="25"/>
      <c r="AA575" s="25"/>
    </row>
    <row r="576" spans="1:27" x14ac:dyDescent="0.25">
      <c r="A576" s="106" t="s">
        <v>1533</v>
      </c>
      <c r="B576" s="107">
        <v>42736</v>
      </c>
      <c r="C576" s="107">
        <v>72686</v>
      </c>
      <c r="D576" s="107" t="b">
        <v>1</v>
      </c>
      <c r="E576" s="107" t="s">
        <v>1534</v>
      </c>
      <c r="F576" t="s">
        <v>2482</v>
      </c>
      <c r="G576"/>
      <c r="H576"/>
      <c r="I576"/>
      <c r="J576"/>
      <c r="K576" s="76"/>
      <c r="L576"/>
      <c r="M576"/>
      <c r="N576"/>
      <c r="O576"/>
      <c r="P576" s="108">
        <v>20070</v>
      </c>
      <c r="Q576" s="24"/>
      <c r="R576" s="24"/>
      <c r="S576" s="24"/>
      <c r="T576" s="24"/>
      <c r="V576" s="25"/>
      <c r="AA576" s="25"/>
    </row>
    <row r="577" spans="1:27" x14ac:dyDescent="0.25">
      <c r="A577" s="106" t="s">
        <v>1535</v>
      </c>
      <c r="B577" s="107">
        <v>42736</v>
      </c>
      <c r="C577" s="107">
        <v>72686</v>
      </c>
      <c r="D577" s="107" t="b">
        <v>1</v>
      </c>
      <c r="E577" s="107" t="s">
        <v>1536</v>
      </c>
      <c r="F577" t="s">
        <v>2482</v>
      </c>
      <c r="G577"/>
      <c r="H577"/>
      <c r="I577"/>
      <c r="J577"/>
      <c r="K577" s="76"/>
      <c r="L577"/>
      <c r="M577"/>
      <c r="N577"/>
      <c r="O577"/>
      <c r="P577" s="108">
        <v>20070</v>
      </c>
      <c r="Q577" s="24"/>
      <c r="R577" s="24"/>
      <c r="S577" s="24"/>
      <c r="T577" s="24"/>
      <c r="V577" s="25"/>
      <c r="AA577" s="25"/>
    </row>
    <row r="578" spans="1:27" x14ac:dyDescent="0.25">
      <c r="A578" s="106" t="s">
        <v>1537</v>
      </c>
      <c r="B578" s="107">
        <v>42736</v>
      </c>
      <c r="C578" s="107">
        <v>72686</v>
      </c>
      <c r="D578" s="107" t="b">
        <v>1</v>
      </c>
      <c r="E578" s="107" t="s">
        <v>1538</v>
      </c>
      <c r="F578" t="s">
        <v>2482</v>
      </c>
      <c r="G578"/>
      <c r="H578"/>
      <c r="I578"/>
      <c r="J578"/>
      <c r="K578" s="76"/>
      <c r="L578"/>
      <c r="M578"/>
      <c r="N578"/>
      <c r="O578"/>
      <c r="P578" s="108">
        <v>20070</v>
      </c>
      <c r="Q578" s="24"/>
      <c r="R578" s="24"/>
      <c r="S578" s="24"/>
      <c r="T578" s="24"/>
      <c r="V578" s="25"/>
      <c r="AA578" s="25"/>
    </row>
    <row r="579" spans="1:27" x14ac:dyDescent="0.25">
      <c r="A579" s="106" t="s">
        <v>1539</v>
      </c>
      <c r="B579" s="107">
        <v>42736</v>
      </c>
      <c r="C579" s="107">
        <v>72686</v>
      </c>
      <c r="D579" s="107" t="b">
        <v>1</v>
      </c>
      <c r="E579" s="107" t="s">
        <v>1540</v>
      </c>
      <c r="F579" t="s">
        <v>2482</v>
      </c>
      <c r="G579"/>
      <c r="H579"/>
      <c r="I579"/>
      <c r="J579"/>
      <c r="K579" s="76"/>
      <c r="L579"/>
      <c r="M579"/>
      <c r="N579"/>
      <c r="O579"/>
      <c r="P579" s="108">
        <v>20070</v>
      </c>
      <c r="Q579" s="24"/>
      <c r="R579" s="24"/>
      <c r="S579" s="24"/>
      <c r="T579" s="24"/>
      <c r="V579" s="25"/>
      <c r="AA579" s="25"/>
    </row>
    <row r="580" spans="1:27" x14ac:dyDescent="0.25">
      <c r="A580" s="106" t="s">
        <v>1541</v>
      </c>
      <c r="B580" s="107">
        <v>42736</v>
      </c>
      <c r="C580" s="107">
        <v>72686</v>
      </c>
      <c r="D580" s="107" t="b">
        <v>1</v>
      </c>
      <c r="E580" s="107" t="s">
        <v>1542</v>
      </c>
      <c r="F580" t="s">
        <v>2482</v>
      </c>
      <c r="G580"/>
      <c r="H580"/>
      <c r="I580"/>
      <c r="J580"/>
      <c r="K580" s="76"/>
      <c r="L580"/>
      <c r="M580"/>
      <c r="N580"/>
      <c r="O580"/>
      <c r="P580" s="108">
        <v>20070</v>
      </c>
      <c r="Q580" s="24"/>
      <c r="R580" s="24"/>
      <c r="S580" s="24"/>
      <c r="T580" s="24"/>
      <c r="V580" s="25"/>
      <c r="AA580" s="25"/>
    </row>
    <row r="581" spans="1:27" x14ac:dyDescent="0.25">
      <c r="A581" s="106" t="s">
        <v>1543</v>
      </c>
      <c r="B581" s="107">
        <v>42736</v>
      </c>
      <c r="C581" s="107">
        <v>72686</v>
      </c>
      <c r="D581" s="107" t="b">
        <v>1</v>
      </c>
      <c r="E581" s="107" t="s">
        <v>1544</v>
      </c>
      <c r="F581" t="s">
        <v>2482</v>
      </c>
      <c r="G581"/>
      <c r="H581"/>
      <c r="I581"/>
      <c r="J581"/>
      <c r="K581" s="76"/>
      <c r="L581"/>
      <c r="M581"/>
      <c r="N581"/>
      <c r="O581"/>
      <c r="P581" s="108">
        <v>20070</v>
      </c>
      <c r="Q581" s="24"/>
      <c r="R581" s="24"/>
      <c r="S581" s="24"/>
      <c r="T581" s="24"/>
      <c r="V581" s="25"/>
      <c r="AA581" s="25"/>
    </row>
    <row r="582" spans="1:27" x14ac:dyDescent="0.25">
      <c r="A582" s="106" t="s">
        <v>1545</v>
      </c>
      <c r="B582" s="107">
        <v>42736</v>
      </c>
      <c r="C582" s="107">
        <v>72686</v>
      </c>
      <c r="D582" s="107" t="b">
        <v>1</v>
      </c>
      <c r="E582" s="107" t="s">
        <v>1546</v>
      </c>
      <c r="F582" t="s">
        <v>2482</v>
      </c>
      <c r="G582"/>
      <c r="H582"/>
      <c r="I582"/>
      <c r="J582"/>
      <c r="K582" s="76"/>
      <c r="L582"/>
      <c r="M582"/>
      <c r="N582"/>
      <c r="O582"/>
      <c r="P582" s="108">
        <v>20070</v>
      </c>
      <c r="Q582" s="24"/>
      <c r="R582" s="24"/>
      <c r="S582" s="24"/>
      <c r="T582" s="24"/>
      <c r="V582" s="25"/>
      <c r="AA582" s="25"/>
    </row>
    <row r="583" spans="1:27" x14ac:dyDescent="0.25">
      <c r="A583" s="106" t="s">
        <v>1547</v>
      </c>
      <c r="B583" s="107">
        <v>42736</v>
      </c>
      <c r="C583" s="107">
        <v>72686</v>
      </c>
      <c r="D583" s="107" t="b">
        <v>1</v>
      </c>
      <c r="E583" s="107" t="s">
        <v>1548</v>
      </c>
      <c r="F583" t="s">
        <v>2482</v>
      </c>
      <c r="G583"/>
      <c r="H583"/>
      <c r="I583"/>
      <c r="J583"/>
      <c r="K583" s="76"/>
      <c r="L583"/>
      <c r="M583"/>
      <c r="N583"/>
      <c r="O583"/>
      <c r="P583" s="108">
        <v>20070</v>
      </c>
      <c r="Q583" s="24"/>
      <c r="R583" s="24"/>
      <c r="S583" s="24"/>
      <c r="T583" s="24"/>
      <c r="V583" s="25"/>
      <c r="AA583" s="25"/>
    </row>
    <row r="584" spans="1:27" x14ac:dyDescent="0.25">
      <c r="A584" s="106" t="s">
        <v>1549</v>
      </c>
      <c r="B584" s="107">
        <v>42736</v>
      </c>
      <c r="C584" s="107">
        <v>72686</v>
      </c>
      <c r="D584" s="107" t="b">
        <v>1</v>
      </c>
      <c r="E584" s="107" t="s">
        <v>1550</v>
      </c>
      <c r="F584" t="s">
        <v>2482</v>
      </c>
      <c r="G584"/>
      <c r="H584"/>
      <c r="I584"/>
      <c r="J584"/>
      <c r="K584" s="76"/>
      <c r="L584"/>
      <c r="M584"/>
      <c r="N584"/>
      <c r="O584"/>
      <c r="P584" s="108">
        <v>20070</v>
      </c>
      <c r="Q584" s="24"/>
      <c r="R584" s="24"/>
      <c r="S584" s="24"/>
      <c r="T584" s="24"/>
      <c r="V584" s="25"/>
      <c r="AA584" s="25"/>
    </row>
    <row r="585" spans="1:27" x14ac:dyDescent="0.25">
      <c r="A585" s="106" t="s">
        <v>1551</v>
      </c>
      <c r="B585" s="107">
        <v>42736</v>
      </c>
      <c r="C585" s="107">
        <v>72686</v>
      </c>
      <c r="D585" s="107" t="b">
        <v>1</v>
      </c>
      <c r="E585" s="107" t="s">
        <v>1552</v>
      </c>
      <c r="F585" t="s">
        <v>2482</v>
      </c>
      <c r="G585"/>
      <c r="H585"/>
      <c r="I585"/>
      <c r="J585"/>
      <c r="K585" s="76"/>
      <c r="L585"/>
      <c r="M585"/>
      <c r="N585"/>
      <c r="O585"/>
      <c r="P585" s="108">
        <v>20070</v>
      </c>
      <c r="Q585" s="24"/>
      <c r="R585" s="24"/>
      <c r="S585" s="24"/>
      <c r="T585" s="24"/>
      <c r="V585" s="25"/>
      <c r="AA585" s="25"/>
    </row>
    <row r="586" spans="1:27" x14ac:dyDescent="0.25">
      <c r="A586" s="106" t="s">
        <v>1553</v>
      </c>
      <c r="B586" s="107">
        <v>42736</v>
      </c>
      <c r="C586" s="107">
        <v>72686</v>
      </c>
      <c r="D586" s="107" t="b">
        <v>1</v>
      </c>
      <c r="E586" s="107" t="s">
        <v>1554</v>
      </c>
      <c r="F586" t="s">
        <v>2482</v>
      </c>
      <c r="G586"/>
      <c r="H586"/>
      <c r="I586"/>
      <c r="J586"/>
      <c r="K586" s="76"/>
      <c r="L586"/>
      <c r="M586"/>
      <c r="N586"/>
      <c r="O586"/>
      <c r="P586" s="108">
        <v>20070</v>
      </c>
      <c r="Q586" s="24"/>
      <c r="R586" s="24"/>
      <c r="S586" s="24"/>
      <c r="T586" s="24"/>
      <c r="V586" s="25"/>
      <c r="AA586" s="25"/>
    </row>
    <row r="587" spans="1:27" x14ac:dyDescent="0.25">
      <c r="A587" s="106" t="s">
        <v>1555</v>
      </c>
      <c r="B587" s="107">
        <v>42736</v>
      </c>
      <c r="C587" s="107">
        <v>72686</v>
      </c>
      <c r="D587" s="107" t="b">
        <v>1</v>
      </c>
      <c r="E587" s="107" t="s">
        <v>1556</v>
      </c>
      <c r="F587" t="s">
        <v>2482</v>
      </c>
      <c r="G587"/>
      <c r="H587"/>
      <c r="I587"/>
      <c r="J587"/>
      <c r="K587" s="76"/>
      <c r="L587"/>
      <c r="M587"/>
      <c r="N587"/>
      <c r="O587"/>
      <c r="P587" s="108">
        <v>20070</v>
      </c>
      <c r="Q587" s="24"/>
      <c r="R587" s="24"/>
      <c r="S587" s="24"/>
      <c r="T587" s="24"/>
      <c r="V587" s="25"/>
      <c r="AA587" s="25"/>
    </row>
    <row r="588" spans="1:27" x14ac:dyDescent="0.25">
      <c r="A588" s="106" t="s">
        <v>1557</v>
      </c>
      <c r="B588" s="107">
        <v>42736</v>
      </c>
      <c r="C588" s="107">
        <v>72686</v>
      </c>
      <c r="D588" s="107" t="b">
        <v>1</v>
      </c>
      <c r="E588" s="107" t="s">
        <v>1558</v>
      </c>
      <c r="F588" t="s">
        <v>2482</v>
      </c>
      <c r="G588"/>
      <c r="H588"/>
      <c r="I588"/>
      <c r="J588"/>
      <c r="K588" s="76"/>
      <c r="L588"/>
      <c r="M588"/>
      <c r="N588"/>
      <c r="O588"/>
      <c r="P588" s="108">
        <v>20070</v>
      </c>
      <c r="Q588" s="24"/>
      <c r="R588" s="24"/>
      <c r="S588" s="24"/>
      <c r="T588" s="24"/>
      <c r="V588" s="25"/>
      <c r="AA588" s="25"/>
    </row>
    <row r="589" spans="1:27" x14ac:dyDescent="0.25">
      <c r="A589" s="106" t="s">
        <v>1559</v>
      </c>
      <c r="B589" s="107">
        <v>42736</v>
      </c>
      <c r="C589" s="107">
        <v>72686</v>
      </c>
      <c r="D589" s="107" t="b">
        <v>1</v>
      </c>
      <c r="E589" s="107" t="s">
        <v>1560</v>
      </c>
      <c r="F589" t="s">
        <v>2482</v>
      </c>
      <c r="G589"/>
      <c r="H589"/>
      <c r="I589"/>
      <c r="J589"/>
      <c r="K589" s="76"/>
      <c r="L589"/>
      <c r="M589"/>
      <c r="N589"/>
      <c r="O589"/>
      <c r="P589" s="108">
        <v>20070</v>
      </c>
      <c r="Q589" s="24"/>
      <c r="R589" s="24"/>
      <c r="S589" s="24"/>
      <c r="T589" s="24"/>
      <c r="V589" s="25"/>
      <c r="AA589" s="25"/>
    </row>
    <row r="590" spans="1:27" x14ac:dyDescent="0.25">
      <c r="A590" s="106" t="s">
        <v>1561</v>
      </c>
      <c r="B590" s="107">
        <v>42736</v>
      </c>
      <c r="C590" s="107">
        <v>72686</v>
      </c>
      <c r="D590" s="107" t="b">
        <v>1</v>
      </c>
      <c r="E590" s="107" t="s">
        <v>1562</v>
      </c>
      <c r="F590" t="s">
        <v>2482</v>
      </c>
      <c r="G590"/>
      <c r="H590"/>
      <c r="I590"/>
      <c r="J590"/>
      <c r="K590" s="76"/>
      <c r="L590"/>
      <c r="M590"/>
      <c r="N590"/>
      <c r="O590"/>
      <c r="P590" s="108">
        <v>20070</v>
      </c>
      <c r="Q590" s="24"/>
      <c r="R590" s="24"/>
      <c r="S590" s="24"/>
      <c r="T590" s="24"/>
      <c r="V590" s="25"/>
      <c r="AA590" s="25"/>
    </row>
    <row r="591" spans="1:27" x14ac:dyDescent="0.25">
      <c r="A591" s="106" t="s">
        <v>1563</v>
      </c>
      <c r="B591" s="107">
        <v>42736</v>
      </c>
      <c r="C591" s="107">
        <v>72686</v>
      </c>
      <c r="D591" s="107" t="b">
        <v>1</v>
      </c>
      <c r="E591" s="107" t="s">
        <v>1564</v>
      </c>
      <c r="F591" t="s">
        <v>2482</v>
      </c>
      <c r="G591"/>
      <c r="H591"/>
      <c r="I591"/>
      <c r="J591"/>
      <c r="K591" s="76"/>
      <c r="L591"/>
      <c r="M591"/>
      <c r="N591"/>
      <c r="O591"/>
      <c r="P591" s="108">
        <v>20070</v>
      </c>
      <c r="Q591" s="24"/>
      <c r="R591" s="24"/>
      <c r="S591" s="24"/>
      <c r="T591" s="24"/>
      <c r="V591" s="25"/>
      <c r="AA591" s="25"/>
    </row>
    <row r="592" spans="1:27" x14ac:dyDescent="0.25">
      <c r="A592" s="109" t="s">
        <v>1565</v>
      </c>
      <c r="B592" s="107">
        <v>42736</v>
      </c>
      <c r="C592" s="107">
        <v>72686</v>
      </c>
      <c r="D592" s="107" t="b">
        <v>1</v>
      </c>
      <c r="E592" s="107" t="s">
        <v>1566</v>
      </c>
      <c r="F592" t="s">
        <v>2482</v>
      </c>
      <c r="G592"/>
      <c r="H592"/>
      <c r="I592"/>
      <c r="J592"/>
      <c r="K592" s="76"/>
      <c r="L592"/>
      <c r="M592"/>
      <c r="N592"/>
      <c r="O592"/>
      <c r="P592" s="108">
        <v>20070</v>
      </c>
      <c r="Q592" s="24"/>
      <c r="R592" s="24"/>
      <c r="S592" s="24"/>
      <c r="T592" s="24"/>
      <c r="V592" s="25"/>
      <c r="AA592" s="25"/>
    </row>
    <row r="593" spans="1:27" x14ac:dyDescent="0.25">
      <c r="A593" s="106" t="s">
        <v>1567</v>
      </c>
      <c r="B593" s="107">
        <v>42736</v>
      </c>
      <c r="C593" s="107">
        <v>72686</v>
      </c>
      <c r="D593" s="107" t="b">
        <v>1</v>
      </c>
      <c r="E593" s="107" t="s">
        <v>1568</v>
      </c>
      <c r="F593" t="s">
        <v>2482</v>
      </c>
      <c r="G593"/>
      <c r="H593"/>
      <c r="I593"/>
      <c r="J593"/>
      <c r="K593" s="76"/>
      <c r="L593"/>
      <c r="M593"/>
      <c r="N593"/>
      <c r="O593"/>
      <c r="P593" s="108">
        <v>20070</v>
      </c>
      <c r="Q593" s="24"/>
      <c r="R593" s="24"/>
      <c r="S593" s="24"/>
      <c r="T593" s="24"/>
      <c r="V593" s="25"/>
      <c r="AA593" s="25"/>
    </row>
    <row r="594" spans="1:27" x14ac:dyDescent="0.25">
      <c r="A594" s="106" t="s">
        <v>1569</v>
      </c>
      <c r="B594" s="107">
        <v>42736</v>
      </c>
      <c r="C594" s="107">
        <v>72686</v>
      </c>
      <c r="D594" s="107" t="b">
        <v>1</v>
      </c>
      <c r="E594" s="107" t="s">
        <v>1570</v>
      </c>
      <c r="F594" t="s">
        <v>2482</v>
      </c>
      <c r="G594"/>
      <c r="H594"/>
      <c r="I594"/>
      <c r="J594"/>
      <c r="K594" s="76"/>
      <c r="L594"/>
      <c r="M594"/>
      <c r="N594"/>
      <c r="O594"/>
      <c r="P594" s="108">
        <v>20070</v>
      </c>
      <c r="Q594" s="24"/>
      <c r="R594" s="24"/>
      <c r="S594" s="24"/>
      <c r="T594" s="24"/>
      <c r="V594" s="25"/>
      <c r="AA594" s="25"/>
    </row>
    <row r="595" spans="1:27" x14ac:dyDescent="0.25">
      <c r="A595" s="106" t="s">
        <v>1571</v>
      </c>
      <c r="B595" s="107">
        <v>42736</v>
      </c>
      <c r="C595" s="107">
        <v>72686</v>
      </c>
      <c r="D595" s="107" t="b">
        <v>1</v>
      </c>
      <c r="E595" s="107" t="s">
        <v>1572</v>
      </c>
      <c r="F595" t="s">
        <v>2482</v>
      </c>
      <c r="G595"/>
      <c r="H595"/>
      <c r="I595"/>
      <c r="J595"/>
      <c r="K595" s="76"/>
      <c r="L595"/>
      <c r="M595"/>
      <c r="N595"/>
      <c r="O595"/>
      <c r="P595" s="108">
        <v>20070</v>
      </c>
      <c r="Q595" s="24"/>
      <c r="R595" s="24"/>
      <c r="S595" s="24"/>
      <c r="T595" s="24"/>
      <c r="V595" s="25"/>
      <c r="AA595" s="25"/>
    </row>
    <row r="596" spans="1:27" x14ac:dyDescent="0.25">
      <c r="A596" s="106" t="s">
        <v>1573</v>
      </c>
      <c r="B596" s="107">
        <v>42736</v>
      </c>
      <c r="C596" s="107">
        <v>72686</v>
      </c>
      <c r="D596" s="107" t="b">
        <v>1</v>
      </c>
      <c r="E596" s="107" t="s">
        <v>1574</v>
      </c>
      <c r="F596" t="s">
        <v>2482</v>
      </c>
      <c r="G596"/>
      <c r="H596"/>
      <c r="I596"/>
      <c r="J596"/>
      <c r="K596" s="76"/>
      <c r="L596"/>
      <c r="M596"/>
      <c r="N596"/>
      <c r="O596"/>
      <c r="P596" s="108">
        <v>20070</v>
      </c>
      <c r="Q596" s="24"/>
      <c r="R596" s="24"/>
      <c r="S596" s="24"/>
      <c r="T596" s="24"/>
      <c r="V596" s="25"/>
      <c r="AA596" s="25"/>
    </row>
    <row r="597" spans="1:27" x14ac:dyDescent="0.25">
      <c r="A597" s="106" t="s">
        <v>1575</v>
      </c>
      <c r="B597" s="107">
        <v>42736</v>
      </c>
      <c r="C597" s="107">
        <v>72686</v>
      </c>
      <c r="D597" s="107" t="b">
        <v>1</v>
      </c>
      <c r="E597" s="107" t="s">
        <v>1576</v>
      </c>
      <c r="F597" t="s">
        <v>2482</v>
      </c>
      <c r="G597"/>
      <c r="H597"/>
      <c r="I597"/>
      <c r="J597"/>
      <c r="K597" s="76"/>
      <c r="L597"/>
      <c r="M597"/>
      <c r="N597"/>
      <c r="O597"/>
      <c r="P597" s="108">
        <v>20070</v>
      </c>
      <c r="Q597" s="24"/>
      <c r="R597" s="24"/>
      <c r="S597" s="24"/>
      <c r="T597" s="24"/>
      <c r="V597" s="25"/>
      <c r="AA597" s="25"/>
    </row>
    <row r="598" spans="1:27" x14ac:dyDescent="0.25">
      <c r="A598" s="106" t="s">
        <v>1577</v>
      </c>
      <c r="B598" s="107">
        <v>42736</v>
      </c>
      <c r="C598" s="107">
        <v>72686</v>
      </c>
      <c r="D598" s="107" t="b">
        <v>1</v>
      </c>
      <c r="E598" s="107" t="s">
        <v>1578</v>
      </c>
      <c r="F598" t="s">
        <v>2482</v>
      </c>
      <c r="G598"/>
      <c r="H598"/>
      <c r="I598"/>
      <c r="J598"/>
      <c r="K598" s="76"/>
      <c r="L598"/>
      <c r="M598"/>
      <c r="N598"/>
      <c r="O598"/>
      <c r="P598" s="108">
        <v>20070</v>
      </c>
      <c r="Q598" s="24"/>
      <c r="R598" s="24"/>
      <c r="S598" s="24"/>
      <c r="T598" s="24"/>
      <c r="V598" s="25"/>
      <c r="AA598" s="25"/>
    </row>
    <row r="599" spans="1:27" x14ac:dyDescent="0.25">
      <c r="A599" s="106" t="s">
        <v>1579</v>
      </c>
      <c r="B599" s="107">
        <v>42736</v>
      </c>
      <c r="C599" s="107">
        <v>72686</v>
      </c>
      <c r="D599" s="107" t="b">
        <v>1</v>
      </c>
      <c r="E599" s="107" t="s">
        <v>1580</v>
      </c>
      <c r="F599" t="s">
        <v>2482</v>
      </c>
      <c r="G599"/>
      <c r="H599"/>
      <c r="I599"/>
      <c r="J599"/>
      <c r="K599" s="76"/>
      <c r="L599"/>
      <c r="M599"/>
      <c r="N599"/>
      <c r="O599"/>
      <c r="P599" s="108">
        <v>20070</v>
      </c>
      <c r="Q599" s="24"/>
      <c r="R599" s="24"/>
      <c r="S599" s="24"/>
      <c r="T599" s="24"/>
      <c r="V599" s="25"/>
      <c r="AA599" s="25"/>
    </row>
    <row r="600" spans="1:27" x14ac:dyDescent="0.25">
      <c r="A600" s="106" t="s">
        <v>1581</v>
      </c>
      <c r="B600" s="107">
        <v>42736</v>
      </c>
      <c r="C600" s="107">
        <v>72686</v>
      </c>
      <c r="D600" s="107" t="b">
        <v>1</v>
      </c>
      <c r="E600" s="107" t="s">
        <v>1582</v>
      </c>
      <c r="F600" t="s">
        <v>2482</v>
      </c>
      <c r="G600"/>
      <c r="H600"/>
      <c r="I600"/>
      <c r="J600"/>
      <c r="K600" s="76"/>
      <c r="L600"/>
      <c r="M600"/>
      <c r="N600"/>
      <c r="O600"/>
      <c r="P600" s="108">
        <v>20070</v>
      </c>
      <c r="Q600" s="24"/>
      <c r="R600" s="24"/>
      <c r="S600" s="24"/>
      <c r="T600" s="24"/>
      <c r="V600" s="25"/>
      <c r="AA600" s="25"/>
    </row>
    <row r="601" spans="1:27" x14ac:dyDescent="0.25">
      <c r="A601" s="106" t="s">
        <v>1583</v>
      </c>
      <c r="B601" s="107">
        <v>42736</v>
      </c>
      <c r="C601" s="107">
        <v>72686</v>
      </c>
      <c r="D601" s="107" t="b">
        <v>1</v>
      </c>
      <c r="E601" s="107" t="s">
        <v>1584</v>
      </c>
      <c r="F601" t="s">
        <v>2482</v>
      </c>
      <c r="G601"/>
      <c r="H601"/>
      <c r="I601"/>
      <c r="J601"/>
      <c r="K601" s="76"/>
      <c r="L601"/>
      <c r="M601"/>
      <c r="N601"/>
      <c r="O601"/>
      <c r="P601" s="108">
        <v>20070</v>
      </c>
      <c r="Q601" s="24"/>
      <c r="R601" s="24"/>
      <c r="S601" s="24"/>
      <c r="T601" s="24"/>
      <c r="V601" s="25"/>
      <c r="AA601" s="25"/>
    </row>
    <row r="602" spans="1:27" x14ac:dyDescent="0.25">
      <c r="A602" s="106" t="s">
        <v>1585</v>
      </c>
      <c r="B602" s="107">
        <v>42736</v>
      </c>
      <c r="C602" s="107">
        <v>72686</v>
      </c>
      <c r="D602" s="107" t="b">
        <v>1</v>
      </c>
      <c r="E602" s="107" t="s">
        <v>1586</v>
      </c>
      <c r="F602" t="s">
        <v>2482</v>
      </c>
      <c r="G602"/>
      <c r="H602"/>
      <c r="I602"/>
      <c r="J602"/>
      <c r="K602" s="76"/>
      <c r="L602"/>
      <c r="M602"/>
      <c r="N602"/>
      <c r="O602"/>
      <c r="P602" s="108">
        <v>20070</v>
      </c>
      <c r="Q602" s="24"/>
      <c r="R602" s="24"/>
      <c r="S602" s="24"/>
      <c r="T602" s="24"/>
      <c r="V602" s="25"/>
      <c r="AA602" s="25"/>
    </row>
    <row r="603" spans="1:27" x14ac:dyDescent="0.25">
      <c r="A603" s="106" t="s">
        <v>1587</v>
      </c>
      <c r="B603" s="107">
        <v>42736</v>
      </c>
      <c r="C603" s="107">
        <v>72686</v>
      </c>
      <c r="D603" s="107" t="b">
        <v>1</v>
      </c>
      <c r="E603" s="107" t="s">
        <v>1588</v>
      </c>
      <c r="F603" t="s">
        <v>2482</v>
      </c>
      <c r="G603"/>
      <c r="H603"/>
      <c r="I603"/>
      <c r="J603"/>
      <c r="K603" s="76"/>
      <c r="L603"/>
      <c r="M603"/>
      <c r="N603"/>
      <c r="O603"/>
      <c r="P603" s="108">
        <v>20070</v>
      </c>
      <c r="Q603" s="24"/>
      <c r="R603" s="24"/>
      <c r="S603" s="24"/>
      <c r="T603" s="24"/>
      <c r="V603" s="25"/>
      <c r="AA603" s="25"/>
    </row>
    <row r="604" spans="1:27" x14ac:dyDescent="0.25">
      <c r="A604" s="109" t="s">
        <v>1589</v>
      </c>
      <c r="B604" s="107">
        <v>42736</v>
      </c>
      <c r="C604" s="107">
        <v>72686</v>
      </c>
      <c r="D604" s="107" t="b">
        <v>1</v>
      </c>
      <c r="E604" s="107" t="s">
        <v>1590</v>
      </c>
      <c r="F604" t="s">
        <v>2482</v>
      </c>
      <c r="G604"/>
      <c r="H604"/>
      <c r="I604"/>
      <c r="J604"/>
      <c r="K604" s="76"/>
      <c r="L604"/>
      <c r="M604"/>
      <c r="N604"/>
      <c r="O604"/>
      <c r="P604" s="108">
        <v>20070</v>
      </c>
      <c r="Q604" s="24"/>
      <c r="R604" s="24"/>
      <c r="S604" s="24"/>
      <c r="T604" s="24"/>
      <c r="V604" s="25"/>
      <c r="AA604" s="25"/>
    </row>
    <row r="605" spans="1:27" x14ac:dyDescent="0.25">
      <c r="A605" s="106" t="s">
        <v>1591</v>
      </c>
      <c r="B605" s="107">
        <v>42736</v>
      </c>
      <c r="C605" s="107">
        <v>72686</v>
      </c>
      <c r="D605" s="107" t="b">
        <v>1</v>
      </c>
      <c r="E605" s="107" t="s">
        <v>1592</v>
      </c>
      <c r="F605" t="s">
        <v>2482</v>
      </c>
      <c r="G605"/>
      <c r="H605"/>
      <c r="I605"/>
      <c r="J605"/>
      <c r="K605" s="76"/>
      <c r="L605"/>
      <c r="M605"/>
      <c r="N605"/>
      <c r="O605"/>
      <c r="P605" s="108">
        <v>20070</v>
      </c>
      <c r="Q605" s="24"/>
      <c r="R605" s="24"/>
      <c r="S605" s="24"/>
      <c r="T605" s="24"/>
      <c r="V605" s="25"/>
      <c r="AA605" s="25"/>
    </row>
    <row r="606" spans="1:27" x14ac:dyDescent="0.25">
      <c r="A606" s="106" t="s">
        <v>1593</v>
      </c>
      <c r="B606" s="107">
        <v>42736</v>
      </c>
      <c r="C606" s="107">
        <v>72686</v>
      </c>
      <c r="D606" s="107" t="b">
        <v>1</v>
      </c>
      <c r="E606" s="107" t="s">
        <v>1594</v>
      </c>
      <c r="F606" t="s">
        <v>2482</v>
      </c>
      <c r="G606"/>
      <c r="H606"/>
      <c r="I606"/>
      <c r="J606"/>
      <c r="K606" s="76"/>
      <c r="L606"/>
      <c r="M606"/>
      <c r="N606"/>
      <c r="O606"/>
      <c r="P606" s="108">
        <v>20070</v>
      </c>
      <c r="Q606" s="24"/>
      <c r="R606" s="24"/>
      <c r="S606" s="24"/>
      <c r="T606" s="24"/>
      <c r="V606" s="25"/>
      <c r="AA606" s="25"/>
    </row>
    <row r="607" spans="1:27" x14ac:dyDescent="0.25">
      <c r="A607" s="106" t="s">
        <v>1595</v>
      </c>
      <c r="B607" s="107">
        <v>42736</v>
      </c>
      <c r="C607" s="107">
        <v>72686</v>
      </c>
      <c r="D607" s="107" t="b">
        <v>1</v>
      </c>
      <c r="E607" s="107" t="s">
        <v>1596</v>
      </c>
      <c r="F607" t="s">
        <v>2482</v>
      </c>
      <c r="G607"/>
      <c r="H607"/>
      <c r="I607"/>
      <c r="J607"/>
      <c r="K607" s="76"/>
      <c r="L607"/>
      <c r="M607"/>
      <c r="N607"/>
      <c r="O607"/>
      <c r="P607" s="108">
        <v>20070</v>
      </c>
      <c r="Q607" s="24"/>
      <c r="R607" s="24"/>
      <c r="S607" s="24"/>
      <c r="T607" s="24"/>
      <c r="V607" s="25"/>
      <c r="AA607" s="25"/>
    </row>
    <row r="608" spans="1:27" x14ac:dyDescent="0.25">
      <c r="A608" s="106" t="s">
        <v>1597</v>
      </c>
      <c r="B608" s="107">
        <v>42736</v>
      </c>
      <c r="C608" s="107">
        <v>72686</v>
      </c>
      <c r="D608" s="107" t="b">
        <v>1</v>
      </c>
      <c r="E608" s="107" t="s">
        <v>1598</v>
      </c>
      <c r="F608" t="s">
        <v>2482</v>
      </c>
      <c r="G608"/>
      <c r="H608"/>
      <c r="I608"/>
      <c r="J608"/>
      <c r="K608" s="76"/>
      <c r="L608"/>
      <c r="M608"/>
      <c r="N608"/>
      <c r="O608"/>
      <c r="P608" s="108">
        <v>20070</v>
      </c>
      <c r="Q608" s="24"/>
      <c r="R608" s="24"/>
      <c r="S608" s="24"/>
      <c r="T608" s="24"/>
      <c r="V608" s="25"/>
      <c r="AA608" s="25"/>
    </row>
    <row r="609" spans="1:27" x14ac:dyDescent="0.25">
      <c r="A609" s="106" t="s">
        <v>1599</v>
      </c>
      <c r="B609" s="107">
        <v>42736</v>
      </c>
      <c r="C609" s="107">
        <v>72686</v>
      </c>
      <c r="D609" s="107" t="b">
        <v>1</v>
      </c>
      <c r="E609" s="107" t="s">
        <v>1600</v>
      </c>
      <c r="F609" t="s">
        <v>2482</v>
      </c>
      <c r="G609"/>
      <c r="H609"/>
      <c r="I609"/>
      <c r="J609"/>
      <c r="K609" s="76"/>
      <c r="L609"/>
      <c r="M609"/>
      <c r="N609"/>
      <c r="O609"/>
      <c r="P609" s="108">
        <v>20070</v>
      </c>
      <c r="Q609" s="24"/>
      <c r="R609" s="24"/>
      <c r="S609" s="24"/>
      <c r="T609" s="24"/>
      <c r="V609" s="25"/>
      <c r="AA609" s="25"/>
    </row>
    <row r="610" spans="1:27" x14ac:dyDescent="0.25">
      <c r="A610" s="106" t="s">
        <v>1601</v>
      </c>
      <c r="B610" s="107">
        <v>42736</v>
      </c>
      <c r="C610" s="107">
        <v>72686</v>
      </c>
      <c r="D610" s="107" t="b">
        <v>1</v>
      </c>
      <c r="E610" s="107" t="s">
        <v>1602</v>
      </c>
      <c r="F610" t="s">
        <v>2482</v>
      </c>
      <c r="G610"/>
      <c r="H610"/>
      <c r="I610"/>
      <c r="J610"/>
      <c r="K610" s="76"/>
      <c r="L610"/>
      <c r="M610"/>
      <c r="N610"/>
      <c r="O610"/>
      <c r="P610" s="108">
        <v>20194</v>
      </c>
      <c r="Q610" s="24"/>
      <c r="R610" s="24"/>
      <c r="S610" s="24"/>
      <c r="T610" s="24"/>
      <c r="V610" s="25"/>
      <c r="AA610" s="25"/>
    </row>
    <row r="611" spans="1:27" x14ac:dyDescent="0.25">
      <c r="A611" s="106" t="s">
        <v>1603</v>
      </c>
      <c r="B611" s="107">
        <v>42736</v>
      </c>
      <c r="C611" s="107">
        <v>72686</v>
      </c>
      <c r="D611" s="107" t="b">
        <v>1</v>
      </c>
      <c r="E611" s="107" t="s">
        <v>1604</v>
      </c>
      <c r="F611" t="s">
        <v>2482</v>
      </c>
      <c r="G611"/>
      <c r="H611"/>
      <c r="I611"/>
      <c r="J611"/>
      <c r="K611" s="76"/>
      <c r="L611"/>
      <c r="M611"/>
      <c r="N611"/>
      <c r="O611"/>
      <c r="P611" s="108">
        <v>20194</v>
      </c>
      <c r="Q611" s="24"/>
      <c r="R611" s="24"/>
      <c r="S611" s="24"/>
      <c r="T611" s="24"/>
      <c r="V611" s="25"/>
      <c r="AA611" s="25"/>
    </row>
    <row r="612" spans="1:27" x14ac:dyDescent="0.25">
      <c r="A612" s="106" t="s">
        <v>1605</v>
      </c>
      <c r="B612" s="107">
        <v>42736</v>
      </c>
      <c r="C612" s="107">
        <v>72686</v>
      </c>
      <c r="D612" s="107" t="b">
        <v>1</v>
      </c>
      <c r="E612" s="107" t="s">
        <v>1606</v>
      </c>
      <c r="F612" t="s">
        <v>2482</v>
      </c>
      <c r="G612"/>
      <c r="H612"/>
      <c r="I612"/>
      <c r="J612"/>
      <c r="K612" s="76"/>
      <c r="L612"/>
      <c r="M612"/>
      <c r="N612"/>
      <c r="O612"/>
      <c r="P612" s="108">
        <v>20194</v>
      </c>
      <c r="Q612" s="24"/>
      <c r="R612" s="24"/>
      <c r="S612" s="24"/>
      <c r="T612" s="24"/>
      <c r="V612" s="25"/>
      <c r="AA612" s="25"/>
    </row>
    <row r="613" spans="1:27" x14ac:dyDescent="0.25">
      <c r="A613" s="106" t="s">
        <v>1607</v>
      </c>
      <c r="B613" s="107">
        <v>42736</v>
      </c>
      <c r="C613" s="107">
        <v>72686</v>
      </c>
      <c r="D613" s="107" t="b">
        <v>1</v>
      </c>
      <c r="E613" s="107" t="s">
        <v>1608</v>
      </c>
      <c r="F613" t="s">
        <v>2482</v>
      </c>
      <c r="G613"/>
      <c r="H613"/>
      <c r="I613"/>
      <c r="J613"/>
      <c r="K613" s="76"/>
      <c r="L613"/>
      <c r="M613"/>
      <c r="N613"/>
      <c r="O613"/>
      <c r="P613" s="108">
        <v>20194</v>
      </c>
      <c r="Q613" s="24"/>
      <c r="R613" s="24"/>
      <c r="S613" s="24"/>
      <c r="T613" s="24"/>
      <c r="V613" s="25"/>
      <c r="AA613" s="25"/>
    </row>
    <row r="614" spans="1:27" x14ac:dyDescent="0.25">
      <c r="A614" s="109" t="s">
        <v>1609</v>
      </c>
      <c r="B614" s="107">
        <v>42736</v>
      </c>
      <c r="C614" s="107">
        <v>72686</v>
      </c>
      <c r="D614" s="107" t="b">
        <v>1</v>
      </c>
      <c r="E614" s="107" t="s">
        <v>1610</v>
      </c>
      <c r="F614" t="s">
        <v>2482</v>
      </c>
      <c r="G614"/>
      <c r="H614"/>
      <c r="I614"/>
      <c r="J614"/>
      <c r="K614" s="76"/>
      <c r="L614"/>
      <c r="M614"/>
      <c r="N614"/>
      <c r="O614"/>
      <c r="P614" s="108">
        <v>20194</v>
      </c>
      <c r="Q614" s="24"/>
      <c r="R614" s="24"/>
      <c r="S614" s="24"/>
      <c r="T614" s="24"/>
      <c r="V614" s="25"/>
      <c r="AA614" s="25"/>
    </row>
    <row r="615" spans="1:27" x14ac:dyDescent="0.25">
      <c r="A615" s="106" t="s">
        <v>1611</v>
      </c>
      <c r="B615" s="107">
        <v>42736</v>
      </c>
      <c r="C615" s="107">
        <v>72686</v>
      </c>
      <c r="D615" s="107" t="b">
        <v>1</v>
      </c>
      <c r="E615" s="107" t="s">
        <v>1612</v>
      </c>
      <c r="F615" t="s">
        <v>2482</v>
      </c>
      <c r="G615"/>
      <c r="H615"/>
      <c r="I615"/>
      <c r="J615"/>
      <c r="K615" s="76"/>
      <c r="L615"/>
      <c r="M615"/>
      <c r="N615"/>
      <c r="O615"/>
      <c r="P615" s="108">
        <v>20194</v>
      </c>
      <c r="Q615" s="24"/>
      <c r="R615" s="24"/>
      <c r="S615" s="24"/>
      <c r="T615" s="24"/>
      <c r="V615" s="25"/>
      <c r="AA615" s="25"/>
    </row>
    <row r="616" spans="1:27" x14ac:dyDescent="0.25">
      <c r="A616" s="109" t="s">
        <v>1613</v>
      </c>
      <c r="B616" s="107">
        <v>42736</v>
      </c>
      <c r="C616" s="107">
        <v>72686</v>
      </c>
      <c r="D616" s="107" t="b">
        <v>1</v>
      </c>
      <c r="E616" s="107" t="s">
        <v>1614</v>
      </c>
      <c r="F616" t="s">
        <v>2482</v>
      </c>
      <c r="G616"/>
      <c r="H616"/>
      <c r="I616"/>
      <c r="J616"/>
      <c r="K616" s="76"/>
      <c r="L616"/>
      <c r="M616"/>
      <c r="N616"/>
      <c r="O616"/>
      <c r="P616" s="108">
        <v>20194</v>
      </c>
      <c r="Q616" s="24"/>
      <c r="R616" s="24"/>
      <c r="S616" s="24"/>
      <c r="T616" s="24"/>
      <c r="V616" s="25"/>
      <c r="AA616" s="25"/>
    </row>
    <row r="617" spans="1:27" x14ac:dyDescent="0.25">
      <c r="A617" s="106" t="s">
        <v>1615</v>
      </c>
      <c r="B617" s="107">
        <v>42736</v>
      </c>
      <c r="C617" s="107">
        <v>72686</v>
      </c>
      <c r="D617" s="107" t="b">
        <v>1</v>
      </c>
      <c r="E617" s="107" t="s">
        <v>1616</v>
      </c>
      <c r="F617" t="s">
        <v>2482</v>
      </c>
      <c r="G617"/>
      <c r="H617"/>
      <c r="I617"/>
      <c r="J617"/>
      <c r="K617" s="76"/>
      <c r="L617"/>
      <c r="M617"/>
      <c r="N617"/>
      <c r="O617"/>
      <c r="P617" s="108">
        <v>20194</v>
      </c>
      <c r="Q617" s="24"/>
      <c r="R617" s="24"/>
      <c r="S617" s="24"/>
      <c r="T617" s="24"/>
      <c r="V617" s="25"/>
      <c r="AA617" s="25"/>
    </row>
    <row r="618" spans="1:27" x14ac:dyDescent="0.25">
      <c r="A618" s="106" t="s">
        <v>1617</v>
      </c>
      <c r="B618" s="107">
        <v>42736</v>
      </c>
      <c r="C618" s="107">
        <v>72686</v>
      </c>
      <c r="D618" s="107" t="b">
        <v>1</v>
      </c>
      <c r="E618" s="107" t="s">
        <v>1618</v>
      </c>
      <c r="F618" t="s">
        <v>2482</v>
      </c>
      <c r="G618"/>
      <c r="H618"/>
      <c r="I618"/>
      <c r="J618"/>
      <c r="K618" s="76"/>
      <c r="L618"/>
      <c r="M618"/>
      <c r="N618"/>
      <c r="O618"/>
      <c r="P618" s="108">
        <v>20194</v>
      </c>
      <c r="Q618" s="24"/>
      <c r="R618" s="24"/>
      <c r="S618" s="24"/>
      <c r="T618" s="24"/>
      <c r="V618" s="25"/>
      <c r="AA618" s="25"/>
    </row>
    <row r="619" spans="1:27" x14ac:dyDescent="0.25">
      <c r="A619" s="109" t="s">
        <v>1619</v>
      </c>
      <c r="B619" s="107">
        <v>42736</v>
      </c>
      <c r="C619" s="107">
        <v>72686</v>
      </c>
      <c r="D619" s="107" t="b">
        <v>1</v>
      </c>
      <c r="E619" s="107" t="s">
        <v>1620</v>
      </c>
      <c r="F619" t="s">
        <v>2482</v>
      </c>
      <c r="G619"/>
      <c r="H619"/>
      <c r="I619"/>
      <c r="J619"/>
      <c r="K619" s="76"/>
      <c r="L619"/>
      <c r="M619"/>
      <c r="N619"/>
      <c r="O619"/>
      <c r="P619" s="108">
        <v>20194</v>
      </c>
      <c r="Q619" s="24"/>
      <c r="R619" s="24"/>
      <c r="S619" s="24"/>
      <c r="T619" s="24"/>
      <c r="V619" s="25"/>
      <c r="AA619" s="25"/>
    </row>
    <row r="620" spans="1:27" x14ac:dyDescent="0.25">
      <c r="A620" s="106" t="s">
        <v>1621</v>
      </c>
      <c r="B620" s="107">
        <v>42736</v>
      </c>
      <c r="C620" s="107">
        <v>72686</v>
      </c>
      <c r="D620" s="107" t="b">
        <v>1</v>
      </c>
      <c r="E620" s="107" t="s">
        <v>1622</v>
      </c>
      <c r="F620" t="s">
        <v>2482</v>
      </c>
      <c r="G620"/>
      <c r="H620"/>
      <c r="I620"/>
      <c r="J620"/>
      <c r="K620" s="76"/>
      <c r="L620"/>
      <c r="M620"/>
      <c r="N620"/>
      <c r="O620"/>
      <c r="P620" s="108">
        <v>20194</v>
      </c>
      <c r="Q620" s="24"/>
      <c r="R620" s="24"/>
      <c r="S620" s="24"/>
      <c r="T620" s="24"/>
      <c r="V620" s="25"/>
      <c r="AA620" s="25"/>
    </row>
    <row r="621" spans="1:27" x14ac:dyDescent="0.25">
      <c r="A621" s="109" t="s">
        <v>1623</v>
      </c>
      <c r="B621" s="107">
        <v>42736</v>
      </c>
      <c r="C621" s="107">
        <v>72686</v>
      </c>
      <c r="D621" s="107" t="b">
        <v>1</v>
      </c>
      <c r="E621" s="107" t="s">
        <v>1624</v>
      </c>
      <c r="F621" t="s">
        <v>2482</v>
      </c>
      <c r="G621"/>
      <c r="H621"/>
      <c r="I621"/>
      <c r="J621"/>
      <c r="K621" s="76"/>
      <c r="L621"/>
      <c r="M621"/>
      <c r="N621"/>
      <c r="O621"/>
      <c r="P621" s="108">
        <v>20194</v>
      </c>
      <c r="Q621" s="24"/>
      <c r="R621" s="24"/>
      <c r="S621" s="24"/>
      <c r="T621" s="24"/>
      <c r="V621" s="25"/>
      <c r="AA621" s="25"/>
    </row>
    <row r="622" spans="1:27" x14ac:dyDescent="0.25">
      <c r="A622" s="106" t="s">
        <v>1625</v>
      </c>
      <c r="B622" s="107">
        <v>42736</v>
      </c>
      <c r="C622" s="107">
        <v>72686</v>
      </c>
      <c r="D622" s="107" t="b">
        <v>1</v>
      </c>
      <c r="E622" s="107" t="s">
        <v>1626</v>
      </c>
      <c r="F622" t="s">
        <v>2482</v>
      </c>
      <c r="G622"/>
      <c r="H622"/>
      <c r="I622"/>
      <c r="J622"/>
      <c r="K622" s="76"/>
      <c r="L622"/>
      <c r="M622"/>
      <c r="N622"/>
      <c r="O622"/>
      <c r="P622" s="108">
        <v>20194</v>
      </c>
      <c r="Q622" s="24"/>
      <c r="R622" s="24"/>
      <c r="S622" s="24"/>
      <c r="T622" s="24"/>
      <c r="V622" s="25"/>
      <c r="AA622" s="25"/>
    </row>
    <row r="623" spans="1:27" x14ac:dyDescent="0.25">
      <c r="A623" s="109" t="s">
        <v>1627</v>
      </c>
      <c r="B623" s="107">
        <v>42736</v>
      </c>
      <c r="C623" s="107">
        <v>72686</v>
      </c>
      <c r="D623" s="107" t="b">
        <v>1</v>
      </c>
      <c r="E623" s="107" t="s">
        <v>1628</v>
      </c>
      <c r="F623" t="s">
        <v>2482</v>
      </c>
      <c r="G623"/>
      <c r="H623"/>
      <c r="I623"/>
      <c r="J623"/>
      <c r="K623" s="76"/>
      <c r="L623"/>
      <c r="M623"/>
      <c r="N623"/>
      <c r="O623"/>
      <c r="P623" s="108">
        <v>20194</v>
      </c>
      <c r="Q623" s="24"/>
      <c r="R623" s="24"/>
      <c r="S623" s="24"/>
      <c r="T623" s="24"/>
      <c r="V623" s="25"/>
      <c r="AA623" s="25"/>
    </row>
    <row r="624" spans="1:27" x14ac:dyDescent="0.25">
      <c r="A624" s="106" t="s">
        <v>1629</v>
      </c>
      <c r="B624" s="107">
        <v>42736</v>
      </c>
      <c r="C624" s="107">
        <v>72686</v>
      </c>
      <c r="D624" s="107" t="b">
        <v>1</v>
      </c>
      <c r="E624" s="107" t="s">
        <v>1630</v>
      </c>
      <c r="F624" t="s">
        <v>2482</v>
      </c>
      <c r="G624"/>
      <c r="H624"/>
      <c r="I624"/>
      <c r="J624"/>
      <c r="K624" s="76"/>
      <c r="L624"/>
      <c r="M624"/>
      <c r="N624"/>
      <c r="O624"/>
      <c r="P624" s="108">
        <v>20194</v>
      </c>
      <c r="Q624" s="24"/>
      <c r="R624" s="24"/>
      <c r="S624" s="24"/>
      <c r="T624" s="24"/>
      <c r="V624" s="25"/>
      <c r="AA624" s="25"/>
    </row>
    <row r="625" spans="1:27" x14ac:dyDescent="0.25">
      <c r="A625" s="106" t="s">
        <v>1631</v>
      </c>
      <c r="B625" s="107">
        <v>42736</v>
      </c>
      <c r="C625" s="107">
        <v>72686</v>
      </c>
      <c r="D625" s="107" t="b">
        <v>1</v>
      </c>
      <c r="E625" s="107" t="s">
        <v>1632</v>
      </c>
      <c r="F625" t="s">
        <v>2482</v>
      </c>
      <c r="G625"/>
      <c r="H625"/>
      <c r="I625"/>
      <c r="J625"/>
      <c r="K625" s="76"/>
      <c r="L625"/>
      <c r="M625"/>
      <c r="N625"/>
      <c r="O625"/>
      <c r="P625" s="108">
        <v>20194</v>
      </c>
      <c r="Q625" s="24"/>
      <c r="R625" s="24"/>
      <c r="S625" s="24"/>
      <c r="T625" s="24"/>
      <c r="V625" s="25"/>
      <c r="AA625" s="25"/>
    </row>
    <row r="626" spans="1:27" x14ac:dyDescent="0.25">
      <c r="A626" s="109" t="s">
        <v>1633</v>
      </c>
      <c r="B626" s="107">
        <v>42736</v>
      </c>
      <c r="C626" s="107">
        <v>72686</v>
      </c>
      <c r="D626" s="107" t="b">
        <v>1</v>
      </c>
      <c r="E626" s="107" t="s">
        <v>1634</v>
      </c>
      <c r="F626" t="s">
        <v>2482</v>
      </c>
      <c r="G626"/>
      <c r="H626"/>
      <c r="I626"/>
      <c r="J626"/>
      <c r="K626" s="76"/>
      <c r="L626"/>
      <c r="M626"/>
      <c r="N626"/>
      <c r="O626"/>
      <c r="P626" s="108">
        <v>20194</v>
      </c>
      <c r="Q626" s="24"/>
      <c r="R626" s="24"/>
      <c r="S626" s="24"/>
      <c r="T626" s="24"/>
      <c r="V626" s="25"/>
      <c r="AA626" s="25"/>
    </row>
    <row r="627" spans="1:27" x14ac:dyDescent="0.25">
      <c r="A627" s="106" t="s">
        <v>1635</v>
      </c>
      <c r="B627" s="107">
        <v>42736</v>
      </c>
      <c r="C627" s="107">
        <v>72686</v>
      </c>
      <c r="D627" s="107" t="b">
        <v>1</v>
      </c>
      <c r="E627" s="107" t="s">
        <v>1636</v>
      </c>
      <c r="F627" t="s">
        <v>2482</v>
      </c>
      <c r="G627"/>
      <c r="H627"/>
      <c r="I627"/>
      <c r="J627"/>
      <c r="K627" s="76"/>
      <c r="L627"/>
      <c r="M627"/>
      <c r="N627"/>
      <c r="O627"/>
      <c r="P627" s="108">
        <v>20194</v>
      </c>
      <c r="Q627" s="24"/>
      <c r="R627" s="24"/>
      <c r="S627" s="24"/>
      <c r="T627" s="24"/>
      <c r="V627" s="25"/>
      <c r="AA627" s="25"/>
    </row>
    <row r="628" spans="1:27" x14ac:dyDescent="0.25">
      <c r="A628" s="106" t="s">
        <v>1637</v>
      </c>
      <c r="B628" s="107">
        <v>42736</v>
      </c>
      <c r="C628" s="107">
        <v>72686</v>
      </c>
      <c r="D628" s="107" t="b">
        <v>1</v>
      </c>
      <c r="E628" s="107" t="s">
        <v>1638</v>
      </c>
      <c r="F628" t="s">
        <v>2482</v>
      </c>
      <c r="G628"/>
      <c r="H628"/>
      <c r="I628"/>
      <c r="J628"/>
      <c r="K628" s="76"/>
      <c r="L628"/>
      <c r="M628"/>
      <c r="N628"/>
      <c r="O628"/>
      <c r="P628" s="108">
        <v>20194</v>
      </c>
      <c r="Q628" s="24"/>
      <c r="R628" s="24"/>
      <c r="S628" s="24"/>
      <c r="T628" s="24"/>
      <c r="V628" s="25"/>
      <c r="AA628" s="25"/>
    </row>
    <row r="629" spans="1:27" x14ac:dyDescent="0.25">
      <c r="A629" s="106" t="s">
        <v>1639</v>
      </c>
      <c r="B629" s="107">
        <v>42736</v>
      </c>
      <c r="C629" s="107">
        <v>72686</v>
      </c>
      <c r="D629" s="107" t="b">
        <v>1</v>
      </c>
      <c r="E629" s="107" t="s">
        <v>1640</v>
      </c>
      <c r="F629" t="s">
        <v>2482</v>
      </c>
      <c r="G629"/>
      <c r="H629"/>
      <c r="I629"/>
      <c r="J629"/>
      <c r="K629" s="76"/>
      <c r="L629"/>
      <c r="M629"/>
      <c r="N629"/>
      <c r="O629"/>
      <c r="P629" s="108">
        <v>20194</v>
      </c>
      <c r="Q629" s="24"/>
      <c r="R629" s="24"/>
      <c r="S629" s="24"/>
      <c r="T629" s="24"/>
      <c r="V629" s="25"/>
      <c r="AA629" s="25"/>
    </row>
    <row r="630" spans="1:27" x14ac:dyDescent="0.25">
      <c r="A630" s="106" t="s">
        <v>1641</v>
      </c>
      <c r="B630" s="107">
        <v>42736</v>
      </c>
      <c r="C630" s="107">
        <v>72686</v>
      </c>
      <c r="D630" s="107" t="b">
        <v>1</v>
      </c>
      <c r="E630" s="107" t="s">
        <v>1642</v>
      </c>
      <c r="F630" t="s">
        <v>2482</v>
      </c>
      <c r="G630"/>
      <c r="H630"/>
      <c r="I630"/>
      <c r="J630"/>
      <c r="K630" s="76"/>
      <c r="L630"/>
      <c r="M630"/>
      <c r="N630"/>
      <c r="O630"/>
      <c r="P630" s="108">
        <v>20194</v>
      </c>
      <c r="Q630" s="24"/>
      <c r="R630" s="24"/>
      <c r="S630" s="24"/>
      <c r="T630" s="24"/>
      <c r="V630" s="25"/>
      <c r="AA630" s="25"/>
    </row>
    <row r="631" spans="1:27" x14ac:dyDescent="0.25">
      <c r="A631" s="106" t="s">
        <v>1643</v>
      </c>
      <c r="B631" s="107">
        <v>42736</v>
      </c>
      <c r="C631" s="107">
        <v>72686</v>
      </c>
      <c r="D631" s="107" t="b">
        <v>1</v>
      </c>
      <c r="E631" s="107" t="s">
        <v>1644</v>
      </c>
      <c r="F631" t="s">
        <v>2482</v>
      </c>
      <c r="G631"/>
      <c r="H631"/>
      <c r="I631"/>
      <c r="J631"/>
      <c r="K631" s="76"/>
      <c r="L631"/>
      <c r="M631"/>
      <c r="N631"/>
      <c r="O631"/>
      <c r="P631" s="108">
        <v>20194</v>
      </c>
      <c r="Q631" s="24"/>
      <c r="R631" s="24"/>
      <c r="S631" s="24"/>
      <c r="T631" s="24"/>
      <c r="V631" s="25"/>
      <c r="AA631" s="25"/>
    </row>
    <row r="632" spans="1:27" x14ac:dyDescent="0.25">
      <c r="A632" s="106" t="s">
        <v>1645</v>
      </c>
      <c r="B632" s="107">
        <v>42736</v>
      </c>
      <c r="C632" s="107">
        <v>72686</v>
      </c>
      <c r="D632" s="107" t="b">
        <v>1</v>
      </c>
      <c r="E632" s="107" t="s">
        <v>1646</v>
      </c>
      <c r="F632" t="s">
        <v>2482</v>
      </c>
      <c r="G632"/>
      <c r="H632"/>
      <c r="I632"/>
      <c r="J632"/>
      <c r="K632" s="76"/>
      <c r="L632"/>
      <c r="M632"/>
      <c r="N632"/>
      <c r="O632"/>
      <c r="P632" s="108">
        <v>20194</v>
      </c>
      <c r="Q632" s="24"/>
      <c r="R632" s="24"/>
      <c r="S632" s="24"/>
      <c r="T632" s="24"/>
      <c r="V632" s="25"/>
      <c r="AA632" s="25"/>
    </row>
    <row r="633" spans="1:27" x14ac:dyDescent="0.25">
      <c r="A633" s="106" t="s">
        <v>1647</v>
      </c>
      <c r="B633" s="107">
        <v>42736</v>
      </c>
      <c r="C633" s="107">
        <v>72686</v>
      </c>
      <c r="D633" s="107" t="b">
        <v>1</v>
      </c>
      <c r="E633" s="107" t="s">
        <v>1648</v>
      </c>
      <c r="F633" t="s">
        <v>2482</v>
      </c>
      <c r="G633"/>
      <c r="H633"/>
      <c r="I633"/>
      <c r="J633"/>
      <c r="K633" s="76"/>
      <c r="L633"/>
      <c r="M633"/>
      <c r="N633"/>
      <c r="O633"/>
      <c r="P633" s="108">
        <v>20194</v>
      </c>
      <c r="Q633" s="24"/>
      <c r="R633" s="24"/>
      <c r="S633" s="24"/>
      <c r="T633" s="24"/>
      <c r="V633" s="25"/>
      <c r="AA633" s="25"/>
    </row>
    <row r="634" spans="1:27" x14ac:dyDescent="0.25">
      <c r="A634" s="106" t="s">
        <v>1649</v>
      </c>
      <c r="B634" s="107">
        <v>42736</v>
      </c>
      <c r="C634" s="107">
        <v>72686</v>
      </c>
      <c r="D634" s="107" t="b">
        <v>1</v>
      </c>
      <c r="E634" s="107" t="s">
        <v>1650</v>
      </c>
      <c r="F634" t="s">
        <v>2482</v>
      </c>
      <c r="G634"/>
      <c r="H634"/>
      <c r="I634"/>
      <c r="J634"/>
      <c r="K634" s="76"/>
      <c r="L634"/>
      <c r="M634"/>
      <c r="N634"/>
      <c r="O634"/>
      <c r="P634" s="108">
        <v>20194</v>
      </c>
      <c r="Q634" s="24"/>
      <c r="R634" s="24"/>
      <c r="S634" s="24"/>
      <c r="T634" s="24"/>
      <c r="V634" s="25"/>
      <c r="AA634" s="25"/>
    </row>
    <row r="635" spans="1:27" x14ac:dyDescent="0.25">
      <c r="A635" s="106" t="s">
        <v>1651</v>
      </c>
      <c r="B635" s="107">
        <v>42736</v>
      </c>
      <c r="C635" s="107">
        <v>72686</v>
      </c>
      <c r="D635" s="107" t="b">
        <v>1</v>
      </c>
      <c r="E635" s="107" t="s">
        <v>1652</v>
      </c>
      <c r="F635" t="s">
        <v>2482</v>
      </c>
      <c r="G635"/>
      <c r="H635"/>
      <c r="I635"/>
      <c r="J635"/>
      <c r="K635" s="76"/>
      <c r="L635"/>
      <c r="M635"/>
      <c r="N635"/>
      <c r="O635"/>
      <c r="P635" s="108">
        <v>20194</v>
      </c>
      <c r="Q635" s="24"/>
      <c r="R635" s="24"/>
      <c r="S635" s="24"/>
      <c r="T635" s="24"/>
      <c r="V635" s="25"/>
      <c r="AA635" s="25"/>
    </row>
    <row r="636" spans="1:27" x14ac:dyDescent="0.25">
      <c r="A636" s="106" t="s">
        <v>1653</v>
      </c>
      <c r="B636" s="107">
        <v>42736</v>
      </c>
      <c r="C636" s="107">
        <v>72686</v>
      </c>
      <c r="D636" s="107" t="b">
        <v>1</v>
      </c>
      <c r="E636" s="107" t="s">
        <v>1654</v>
      </c>
      <c r="F636" t="s">
        <v>2482</v>
      </c>
      <c r="G636"/>
      <c r="H636"/>
      <c r="I636"/>
      <c r="J636"/>
      <c r="K636" s="76"/>
      <c r="L636"/>
      <c r="M636"/>
      <c r="N636"/>
      <c r="O636"/>
      <c r="P636" s="108">
        <v>20194</v>
      </c>
      <c r="Q636" s="24"/>
      <c r="R636" s="24"/>
      <c r="S636" s="24"/>
      <c r="T636" s="24"/>
      <c r="V636" s="25"/>
      <c r="AA636" s="25"/>
    </row>
    <row r="637" spans="1:27" x14ac:dyDescent="0.25">
      <c r="A637" s="106" t="s">
        <v>1655</v>
      </c>
      <c r="B637" s="107">
        <v>42736</v>
      </c>
      <c r="C637" s="107">
        <v>72686</v>
      </c>
      <c r="D637" s="107" t="b">
        <v>1</v>
      </c>
      <c r="E637" s="107" t="s">
        <v>1656</v>
      </c>
      <c r="F637" t="s">
        <v>2482</v>
      </c>
      <c r="G637"/>
      <c r="H637"/>
      <c r="I637"/>
      <c r="J637"/>
      <c r="K637" s="76"/>
      <c r="L637"/>
      <c r="M637"/>
      <c r="N637"/>
      <c r="O637"/>
      <c r="P637" s="108">
        <v>20194</v>
      </c>
      <c r="Q637" s="24"/>
      <c r="R637" s="24"/>
      <c r="S637" s="24"/>
      <c r="T637" s="24"/>
      <c r="V637" s="25"/>
      <c r="AA637" s="25"/>
    </row>
    <row r="638" spans="1:27" x14ac:dyDescent="0.25">
      <c r="A638" s="106" t="s">
        <v>1657</v>
      </c>
      <c r="B638" s="107">
        <v>42736</v>
      </c>
      <c r="C638" s="107">
        <v>72686</v>
      </c>
      <c r="D638" s="107" t="b">
        <v>1</v>
      </c>
      <c r="E638" s="107" t="s">
        <v>1658</v>
      </c>
      <c r="F638" t="s">
        <v>2482</v>
      </c>
      <c r="G638"/>
      <c r="H638"/>
      <c r="I638"/>
      <c r="J638"/>
      <c r="K638" s="76"/>
      <c r="L638"/>
      <c r="M638"/>
      <c r="N638"/>
      <c r="O638"/>
      <c r="P638" s="108">
        <v>20194</v>
      </c>
      <c r="Q638" s="24"/>
      <c r="R638" s="24"/>
      <c r="S638" s="24"/>
      <c r="T638" s="24"/>
      <c r="V638" s="25"/>
      <c r="AA638" s="25"/>
    </row>
    <row r="639" spans="1:27" x14ac:dyDescent="0.25">
      <c r="A639" s="106" t="s">
        <v>1659</v>
      </c>
      <c r="B639" s="107">
        <v>42736</v>
      </c>
      <c r="C639" s="107">
        <v>72686</v>
      </c>
      <c r="D639" s="107" t="b">
        <v>1</v>
      </c>
      <c r="E639" s="107" t="s">
        <v>1660</v>
      </c>
      <c r="F639" t="s">
        <v>2482</v>
      </c>
      <c r="G639"/>
      <c r="H639"/>
      <c r="I639"/>
      <c r="J639"/>
      <c r="K639" s="76"/>
      <c r="L639"/>
      <c r="M639"/>
      <c r="N639"/>
      <c r="O639"/>
      <c r="P639" s="108">
        <v>20194</v>
      </c>
      <c r="Q639" s="24"/>
      <c r="R639" s="24"/>
      <c r="S639" s="24"/>
      <c r="T639" s="24"/>
      <c r="V639" s="25"/>
      <c r="AA639" s="25"/>
    </row>
    <row r="640" spans="1:27" x14ac:dyDescent="0.25">
      <c r="A640" s="106" t="s">
        <v>1661</v>
      </c>
      <c r="B640" s="107">
        <v>42736</v>
      </c>
      <c r="C640" s="107">
        <v>72686</v>
      </c>
      <c r="D640" s="107" t="b">
        <v>1</v>
      </c>
      <c r="E640" s="107" t="s">
        <v>1662</v>
      </c>
      <c r="F640" t="s">
        <v>2482</v>
      </c>
      <c r="G640"/>
      <c r="H640"/>
      <c r="I640"/>
      <c r="J640"/>
      <c r="K640" s="76"/>
      <c r="L640"/>
      <c r="M640"/>
      <c r="N640"/>
      <c r="O640"/>
      <c r="P640" s="108">
        <v>20194</v>
      </c>
      <c r="Q640" s="24"/>
      <c r="R640" s="24"/>
      <c r="S640" s="24"/>
      <c r="T640" s="24"/>
      <c r="V640" s="25"/>
      <c r="AA640" s="25"/>
    </row>
    <row r="641" spans="1:27" x14ac:dyDescent="0.25">
      <c r="A641" s="106" t="s">
        <v>1663</v>
      </c>
      <c r="B641" s="107">
        <v>42736</v>
      </c>
      <c r="C641" s="107">
        <v>72686</v>
      </c>
      <c r="D641" s="107" t="b">
        <v>1</v>
      </c>
      <c r="E641" s="107" t="s">
        <v>1664</v>
      </c>
      <c r="F641" t="s">
        <v>2482</v>
      </c>
      <c r="G641"/>
      <c r="H641"/>
      <c r="I641"/>
      <c r="J641"/>
      <c r="K641" s="76"/>
      <c r="L641"/>
      <c r="M641"/>
      <c r="N641"/>
      <c r="O641"/>
      <c r="P641" s="108">
        <v>20194</v>
      </c>
      <c r="Q641" s="24"/>
      <c r="R641" s="24"/>
      <c r="S641" s="24"/>
      <c r="T641" s="24"/>
      <c r="V641" s="25"/>
      <c r="AA641" s="25"/>
    </row>
    <row r="642" spans="1:27" x14ac:dyDescent="0.25">
      <c r="A642" s="106" t="s">
        <v>1665</v>
      </c>
      <c r="B642" s="107">
        <v>42736</v>
      </c>
      <c r="C642" s="107">
        <v>72686</v>
      </c>
      <c r="D642" s="107" t="b">
        <v>1</v>
      </c>
      <c r="E642" s="107" t="s">
        <v>1666</v>
      </c>
      <c r="F642" t="s">
        <v>2482</v>
      </c>
      <c r="G642"/>
      <c r="H642"/>
      <c r="I642"/>
      <c r="J642"/>
      <c r="K642" s="76"/>
      <c r="L642"/>
      <c r="M642"/>
      <c r="N642"/>
      <c r="O642"/>
      <c r="P642" s="108">
        <v>20194</v>
      </c>
      <c r="Q642" s="24"/>
      <c r="R642" s="24"/>
      <c r="S642" s="24"/>
      <c r="T642" s="24"/>
      <c r="V642" s="25"/>
      <c r="AA642" s="25"/>
    </row>
    <row r="643" spans="1:27" x14ac:dyDescent="0.25">
      <c r="A643" s="106" t="s">
        <v>1667</v>
      </c>
      <c r="B643" s="107">
        <v>42736</v>
      </c>
      <c r="C643" s="107">
        <v>72686</v>
      </c>
      <c r="D643" s="107" t="b">
        <v>1</v>
      </c>
      <c r="E643" s="107" t="s">
        <v>1668</v>
      </c>
      <c r="F643" t="s">
        <v>2482</v>
      </c>
      <c r="G643"/>
      <c r="H643"/>
      <c r="I643"/>
      <c r="J643"/>
      <c r="K643" s="76"/>
      <c r="L643"/>
      <c r="M643"/>
      <c r="N643"/>
      <c r="O643"/>
      <c r="P643" s="108">
        <v>20194</v>
      </c>
      <c r="Q643" s="24"/>
      <c r="R643" s="24"/>
      <c r="S643" s="24"/>
      <c r="T643" s="24"/>
      <c r="V643" s="25"/>
      <c r="AA643" s="25"/>
    </row>
    <row r="644" spans="1:27" x14ac:dyDescent="0.25">
      <c r="A644" s="109" t="s">
        <v>1669</v>
      </c>
      <c r="B644" s="107">
        <v>42736</v>
      </c>
      <c r="C644" s="107">
        <v>72686</v>
      </c>
      <c r="D644" s="107" t="b">
        <v>1</v>
      </c>
      <c r="E644" s="107" t="s">
        <v>1670</v>
      </c>
      <c r="F644" t="s">
        <v>2482</v>
      </c>
      <c r="G644"/>
      <c r="H644"/>
      <c r="I644"/>
      <c r="J644"/>
      <c r="K644" s="76"/>
      <c r="L644"/>
      <c r="M644"/>
      <c r="N644"/>
      <c r="O644"/>
      <c r="P644" s="108">
        <v>20194</v>
      </c>
      <c r="Q644" s="24"/>
      <c r="R644" s="24"/>
      <c r="S644" s="24"/>
      <c r="T644" s="24"/>
      <c r="V644" s="25"/>
      <c r="AA644" s="25"/>
    </row>
    <row r="645" spans="1:27" x14ac:dyDescent="0.25">
      <c r="A645" s="106" t="s">
        <v>1671</v>
      </c>
      <c r="B645" s="107">
        <v>42736</v>
      </c>
      <c r="C645" s="107">
        <v>72686</v>
      </c>
      <c r="D645" s="107" t="b">
        <v>1</v>
      </c>
      <c r="E645" s="107" t="s">
        <v>1672</v>
      </c>
      <c r="F645" t="s">
        <v>2482</v>
      </c>
      <c r="G645"/>
      <c r="H645"/>
      <c r="I645"/>
      <c r="J645"/>
      <c r="K645" s="76"/>
      <c r="L645"/>
      <c r="M645"/>
      <c r="N645"/>
      <c r="O645"/>
      <c r="P645" s="108">
        <v>20194</v>
      </c>
      <c r="Q645" s="24"/>
      <c r="R645" s="24"/>
      <c r="S645" s="24"/>
      <c r="T645" s="24"/>
      <c r="V645" s="25"/>
      <c r="AA645" s="25"/>
    </row>
    <row r="646" spans="1:27" x14ac:dyDescent="0.25">
      <c r="A646" s="106" t="s">
        <v>1673</v>
      </c>
      <c r="B646" s="107">
        <v>42736</v>
      </c>
      <c r="C646" s="107">
        <v>72686</v>
      </c>
      <c r="D646" s="107" t="b">
        <v>1</v>
      </c>
      <c r="E646" s="107" t="s">
        <v>1674</v>
      </c>
      <c r="F646" t="s">
        <v>2482</v>
      </c>
      <c r="G646"/>
      <c r="H646"/>
      <c r="I646"/>
      <c r="J646"/>
      <c r="K646" s="76"/>
      <c r="L646"/>
      <c r="M646"/>
      <c r="N646"/>
      <c r="O646"/>
      <c r="P646" s="108">
        <v>20194</v>
      </c>
      <c r="Q646" s="24"/>
      <c r="R646" s="24"/>
      <c r="S646" s="24"/>
      <c r="T646" s="24"/>
      <c r="V646" s="25"/>
      <c r="AA646" s="25"/>
    </row>
    <row r="647" spans="1:27" x14ac:dyDescent="0.25">
      <c r="A647" s="106" t="s">
        <v>1675</v>
      </c>
      <c r="B647" s="107">
        <v>42736</v>
      </c>
      <c r="C647" s="107">
        <v>72686</v>
      </c>
      <c r="D647" s="107" t="b">
        <v>1</v>
      </c>
      <c r="E647" s="107" t="s">
        <v>1676</v>
      </c>
      <c r="F647" t="s">
        <v>2482</v>
      </c>
      <c r="G647"/>
      <c r="H647"/>
      <c r="I647"/>
      <c r="J647"/>
      <c r="K647" s="76"/>
      <c r="L647"/>
      <c r="M647"/>
      <c r="N647"/>
      <c r="O647"/>
      <c r="P647" s="108">
        <v>20194</v>
      </c>
      <c r="Q647" s="24"/>
      <c r="R647" s="24"/>
      <c r="S647" s="24"/>
      <c r="T647" s="24"/>
      <c r="V647" s="25"/>
      <c r="AA647" s="25"/>
    </row>
    <row r="648" spans="1:27" x14ac:dyDescent="0.25">
      <c r="A648" s="106" t="s">
        <v>1677</v>
      </c>
      <c r="B648" s="107">
        <v>42736</v>
      </c>
      <c r="C648" s="107">
        <v>72686</v>
      </c>
      <c r="D648" s="107" t="b">
        <v>1</v>
      </c>
      <c r="E648" s="107" t="s">
        <v>1678</v>
      </c>
      <c r="F648" t="s">
        <v>2482</v>
      </c>
      <c r="G648"/>
      <c r="H648"/>
      <c r="I648"/>
      <c r="J648"/>
      <c r="K648" s="76"/>
      <c r="L648"/>
      <c r="M648"/>
      <c r="N648"/>
      <c r="O648"/>
      <c r="P648" s="108">
        <v>20194</v>
      </c>
      <c r="Q648" s="24"/>
      <c r="R648" s="24"/>
      <c r="S648" s="24"/>
      <c r="T648" s="24"/>
      <c r="V648" s="25"/>
      <c r="AA648" s="25"/>
    </row>
    <row r="649" spans="1:27" x14ac:dyDescent="0.25">
      <c r="A649" s="106" t="s">
        <v>1679</v>
      </c>
      <c r="B649" s="107">
        <v>42736</v>
      </c>
      <c r="C649" s="107">
        <v>72686</v>
      </c>
      <c r="D649" s="107" t="b">
        <v>1</v>
      </c>
      <c r="E649" s="107" t="s">
        <v>1680</v>
      </c>
      <c r="F649" t="s">
        <v>2482</v>
      </c>
      <c r="G649"/>
      <c r="H649"/>
      <c r="I649"/>
      <c r="J649"/>
      <c r="K649" s="76"/>
      <c r="L649"/>
      <c r="M649"/>
      <c r="N649"/>
      <c r="O649"/>
      <c r="P649" s="108">
        <v>20194</v>
      </c>
      <c r="Q649" s="24"/>
      <c r="R649" s="24"/>
      <c r="S649" s="24"/>
      <c r="T649" s="24"/>
      <c r="V649" s="25"/>
      <c r="AA649" s="25"/>
    </row>
    <row r="650" spans="1:27" x14ac:dyDescent="0.25">
      <c r="A650" s="106" t="s">
        <v>1681</v>
      </c>
      <c r="B650" s="107">
        <v>42736</v>
      </c>
      <c r="C650" s="107">
        <v>72686</v>
      </c>
      <c r="D650" s="107" t="b">
        <v>1</v>
      </c>
      <c r="E650" s="107" t="s">
        <v>1682</v>
      </c>
      <c r="F650" t="s">
        <v>2482</v>
      </c>
      <c r="G650"/>
      <c r="H650"/>
      <c r="I650"/>
      <c r="J650"/>
      <c r="K650" s="76"/>
      <c r="L650"/>
      <c r="M650"/>
      <c r="N650"/>
      <c r="O650"/>
      <c r="P650" s="108">
        <v>20194</v>
      </c>
      <c r="Q650" s="24"/>
      <c r="R650" s="24"/>
      <c r="S650" s="24"/>
      <c r="T650" s="24"/>
      <c r="V650" s="25"/>
      <c r="AA650" s="25"/>
    </row>
    <row r="651" spans="1:27" x14ac:dyDescent="0.25">
      <c r="A651" s="106" t="s">
        <v>1683</v>
      </c>
      <c r="B651" s="107">
        <v>42736</v>
      </c>
      <c r="C651" s="107">
        <v>72686</v>
      </c>
      <c r="D651" s="107" t="b">
        <v>1</v>
      </c>
      <c r="E651" s="107" t="s">
        <v>1684</v>
      </c>
      <c r="F651" t="s">
        <v>2482</v>
      </c>
      <c r="G651"/>
      <c r="H651"/>
      <c r="I651"/>
      <c r="J651"/>
      <c r="K651" s="76"/>
      <c r="L651"/>
      <c r="M651"/>
      <c r="N651"/>
      <c r="O651"/>
      <c r="P651" s="108">
        <v>20194</v>
      </c>
      <c r="Q651" s="24"/>
      <c r="R651" s="24"/>
      <c r="S651" s="24"/>
      <c r="T651" s="24"/>
      <c r="V651" s="25"/>
      <c r="AA651" s="25"/>
    </row>
    <row r="652" spans="1:27" x14ac:dyDescent="0.25">
      <c r="A652" s="106" t="s">
        <v>1685</v>
      </c>
      <c r="B652" s="107">
        <v>42736</v>
      </c>
      <c r="C652" s="107">
        <v>72686</v>
      </c>
      <c r="D652" s="107" t="b">
        <v>1</v>
      </c>
      <c r="E652" s="107" t="s">
        <v>1686</v>
      </c>
      <c r="F652" t="s">
        <v>2482</v>
      </c>
      <c r="G652"/>
      <c r="H652"/>
      <c r="I652"/>
      <c r="J652"/>
      <c r="K652" s="76"/>
      <c r="L652"/>
      <c r="M652"/>
      <c r="N652"/>
      <c r="O652"/>
      <c r="P652" s="108">
        <v>20194</v>
      </c>
      <c r="Q652" s="24"/>
      <c r="R652" s="24"/>
      <c r="S652" s="24"/>
      <c r="T652" s="24"/>
      <c r="V652" s="25"/>
      <c r="AA652" s="25"/>
    </row>
    <row r="653" spans="1:27" x14ac:dyDescent="0.25">
      <c r="A653" s="106" t="s">
        <v>1687</v>
      </c>
      <c r="B653" s="107">
        <v>42736</v>
      </c>
      <c r="C653" s="107">
        <v>72686</v>
      </c>
      <c r="D653" s="107" t="b">
        <v>1</v>
      </c>
      <c r="E653" s="107" t="s">
        <v>1688</v>
      </c>
      <c r="F653" t="s">
        <v>2482</v>
      </c>
      <c r="G653"/>
      <c r="H653"/>
      <c r="I653"/>
      <c r="J653"/>
      <c r="K653" s="76"/>
      <c r="L653"/>
      <c r="M653"/>
      <c r="N653"/>
      <c r="O653"/>
      <c r="P653" s="108">
        <v>20194</v>
      </c>
      <c r="Q653" s="24"/>
      <c r="R653" s="24"/>
      <c r="S653" s="24"/>
      <c r="T653" s="24"/>
      <c r="V653" s="25"/>
      <c r="AA653" s="25"/>
    </row>
    <row r="654" spans="1:27" x14ac:dyDescent="0.25">
      <c r="A654" s="106" t="s">
        <v>1689</v>
      </c>
      <c r="B654" s="107">
        <v>42736</v>
      </c>
      <c r="C654" s="107">
        <v>72686</v>
      </c>
      <c r="D654" s="107" t="b">
        <v>1</v>
      </c>
      <c r="E654" s="107" t="s">
        <v>1690</v>
      </c>
      <c r="F654" t="s">
        <v>2482</v>
      </c>
      <c r="G654"/>
      <c r="H654"/>
      <c r="I654"/>
      <c r="J654"/>
      <c r="K654" s="76"/>
      <c r="L654"/>
      <c r="M654"/>
      <c r="N654"/>
      <c r="O654"/>
      <c r="P654" s="108">
        <v>20194</v>
      </c>
      <c r="Q654" s="24"/>
      <c r="R654" s="24"/>
      <c r="S654" s="24"/>
      <c r="T654" s="24"/>
      <c r="V654" s="25"/>
      <c r="AA654" s="25"/>
    </row>
    <row r="655" spans="1:27" x14ac:dyDescent="0.25">
      <c r="A655" s="106" t="s">
        <v>1691</v>
      </c>
      <c r="B655" s="107">
        <v>42736</v>
      </c>
      <c r="C655" s="107">
        <v>72686</v>
      </c>
      <c r="D655" s="107" t="b">
        <v>1</v>
      </c>
      <c r="E655" s="107" t="s">
        <v>1692</v>
      </c>
      <c r="F655" t="s">
        <v>2482</v>
      </c>
      <c r="G655"/>
      <c r="H655"/>
      <c r="I655"/>
      <c r="J655"/>
      <c r="K655" s="76"/>
      <c r="L655"/>
      <c r="M655"/>
      <c r="N655"/>
      <c r="O655"/>
      <c r="P655" s="108">
        <v>20194</v>
      </c>
      <c r="Q655" s="24"/>
      <c r="R655" s="24"/>
      <c r="S655" s="24"/>
      <c r="T655" s="24"/>
      <c r="V655" s="25"/>
      <c r="AA655" s="25"/>
    </row>
    <row r="656" spans="1:27" x14ac:dyDescent="0.25">
      <c r="A656" s="106" t="s">
        <v>1693</v>
      </c>
      <c r="B656" s="107">
        <v>42736</v>
      </c>
      <c r="C656" s="107">
        <v>72686</v>
      </c>
      <c r="D656" s="107" t="b">
        <v>1</v>
      </c>
      <c r="E656" s="107" t="s">
        <v>1694</v>
      </c>
      <c r="F656" t="s">
        <v>2482</v>
      </c>
      <c r="G656"/>
      <c r="H656"/>
      <c r="I656"/>
      <c r="J656"/>
      <c r="K656" s="76"/>
      <c r="L656"/>
      <c r="M656"/>
      <c r="N656"/>
      <c r="O656"/>
      <c r="P656" s="108">
        <v>20194</v>
      </c>
      <c r="Q656" s="24"/>
      <c r="R656" s="24"/>
      <c r="S656" s="24"/>
      <c r="T656" s="24"/>
      <c r="V656" s="25"/>
      <c r="AA656" s="25"/>
    </row>
    <row r="657" spans="1:27" x14ac:dyDescent="0.25">
      <c r="A657" s="106" t="s">
        <v>1695</v>
      </c>
      <c r="B657" s="107">
        <v>42736</v>
      </c>
      <c r="C657" s="107">
        <v>72686</v>
      </c>
      <c r="D657" s="107" t="b">
        <v>1</v>
      </c>
      <c r="E657" s="107" t="s">
        <v>1696</v>
      </c>
      <c r="F657" t="s">
        <v>2482</v>
      </c>
      <c r="G657"/>
      <c r="H657"/>
      <c r="I657"/>
      <c r="J657"/>
      <c r="K657" s="76"/>
      <c r="L657"/>
      <c r="M657"/>
      <c r="N657"/>
      <c r="O657"/>
      <c r="P657" s="108">
        <v>20194</v>
      </c>
      <c r="Q657" s="24"/>
      <c r="R657" s="24"/>
      <c r="S657" s="24"/>
      <c r="T657" s="24"/>
      <c r="V657" s="25"/>
      <c r="AA657" s="25"/>
    </row>
    <row r="658" spans="1:27" x14ac:dyDescent="0.25">
      <c r="A658" s="109" t="s">
        <v>1697</v>
      </c>
      <c r="B658" s="107">
        <v>42736</v>
      </c>
      <c r="C658" s="107">
        <v>72686</v>
      </c>
      <c r="D658" s="107" t="b">
        <v>1</v>
      </c>
      <c r="E658" s="107" t="s">
        <v>1698</v>
      </c>
      <c r="F658" t="s">
        <v>2482</v>
      </c>
      <c r="G658"/>
      <c r="H658"/>
      <c r="I658"/>
      <c r="J658"/>
      <c r="K658" s="76"/>
      <c r="L658"/>
      <c r="M658"/>
      <c r="N658"/>
      <c r="O658"/>
      <c r="P658" s="108">
        <v>20194</v>
      </c>
      <c r="Q658" s="24"/>
      <c r="R658" s="24"/>
      <c r="S658" s="24"/>
      <c r="T658" s="24"/>
      <c r="V658" s="25"/>
      <c r="AA658" s="25"/>
    </row>
    <row r="659" spans="1:27" x14ac:dyDescent="0.25">
      <c r="A659" s="106" t="s">
        <v>1699</v>
      </c>
      <c r="B659" s="107">
        <v>42736</v>
      </c>
      <c r="C659" s="107">
        <v>72686</v>
      </c>
      <c r="D659" s="107" t="b">
        <v>1</v>
      </c>
      <c r="E659" s="107" t="s">
        <v>1700</v>
      </c>
      <c r="F659" t="s">
        <v>2482</v>
      </c>
      <c r="G659"/>
      <c r="H659"/>
      <c r="I659"/>
      <c r="J659"/>
      <c r="K659" s="76"/>
      <c r="L659"/>
      <c r="M659"/>
      <c r="N659"/>
      <c r="O659"/>
      <c r="P659" s="108">
        <v>20194</v>
      </c>
      <c r="Q659" s="24"/>
      <c r="R659" s="24"/>
      <c r="S659" s="24"/>
      <c r="T659" s="24"/>
      <c r="V659" s="25"/>
      <c r="AA659" s="25"/>
    </row>
    <row r="660" spans="1:27" x14ac:dyDescent="0.25">
      <c r="A660" s="106" t="s">
        <v>1701</v>
      </c>
      <c r="B660" s="107">
        <v>42736</v>
      </c>
      <c r="C660" s="107">
        <v>72686</v>
      </c>
      <c r="D660" s="107" t="b">
        <v>1</v>
      </c>
      <c r="E660" s="107" t="s">
        <v>1702</v>
      </c>
      <c r="F660" t="s">
        <v>2482</v>
      </c>
      <c r="G660"/>
      <c r="H660"/>
      <c r="I660"/>
      <c r="J660"/>
      <c r="K660" s="76"/>
      <c r="L660"/>
      <c r="M660"/>
      <c r="N660"/>
      <c r="O660"/>
      <c r="P660" s="108">
        <v>20194</v>
      </c>
      <c r="Q660" s="24"/>
      <c r="R660" s="24"/>
      <c r="S660" s="24"/>
      <c r="T660" s="24"/>
      <c r="V660" s="25"/>
      <c r="AA660" s="25"/>
    </row>
    <row r="661" spans="1:27" x14ac:dyDescent="0.25">
      <c r="A661" s="106" t="s">
        <v>1703</v>
      </c>
      <c r="B661" s="107">
        <v>42736</v>
      </c>
      <c r="C661" s="107">
        <v>72686</v>
      </c>
      <c r="D661" s="107" t="b">
        <v>1</v>
      </c>
      <c r="E661" s="107" t="s">
        <v>1704</v>
      </c>
      <c r="F661" t="s">
        <v>2482</v>
      </c>
      <c r="G661"/>
      <c r="H661"/>
      <c r="I661"/>
      <c r="J661"/>
      <c r="K661" s="76"/>
      <c r="L661"/>
      <c r="M661"/>
      <c r="N661"/>
      <c r="O661"/>
      <c r="P661" s="108">
        <v>20194</v>
      </c>
      <c r="Q661" s="24"/>
      <c r="R661" s="24"/>
      <c r="S661" s="24"/>
      <c r="T661" s="24"/>
      <c r="V661" s="25"/>
      <c r="AA661" s="25"/>
    </row>
    <row r="662" spans="1:27" x14ac:dyDescent="0.25">
      <c r="A662" s="106" t="s">
        <v>1705</v>
      </c>
      <c r="B662" s="107">
        <v>42736</v>
      </c>
      <c r="C662" s="107">
        <v>72686</v>
      </c>
      <c r="D662" s="107" t="b">
        <v>1</v>
      </c>
      <c r="E662" s="107" t="s">
        <v>1706</v>
      </c>
      <c r="F662" t="s">
        <v>2482</v>
      </c>
      <c r="G662"/>
      <c r="H662"/>
      <c r="I662"/>
      <c r="J662"/>
      <c r="K662" s="76"/>
      <c r="L662"/>
      <c r="M662"/>
      <c r="N662"/>
      <c r="O662"/>
      <c r="P662" s="108">
        <v>20194</v>
      </c>
      <c r="Q662" s="24"/>
      <c r="R662" s="24"/>
      <c r="S662" s="24"/>
      <c r="T662" s="24"/>
      <c r="V662" s="25"/>
      <c r="AA662" s="25"/>
    </row>
    <row r="663" spans="1:27" x14ac:dyDescent="0.25">
      <c r="A663" s="106" t="s">
        <v>1707</v>
      </c>
      <c r="B663" s="107">
        <v>42736</v>
      </c>
      <c r="C663" s="107">
        <v>72686</v>
      </c>
      <c r="D663" s="107" t="b">
        <v>1</v>
      </c>
      <c r="E663" s="107" t="s">
        <v>1708</v>
      </c>
      <c r="F663" t="s">
        <v>2482</v>
      </c>
      <c r="G663"/>
      <c r="H663"/>
      <c r="I663"/>
      <c r="J663"/>
      <c r="K663" s="76"/>
      <c r="L663"/>
      <c r="M663"/>
      <c r="N663"/>
      <c r="O663"/>
      <c r="P663" s="108">
        <v>20194</v>
      </c>
      <c r="Q663" s="24"/>
      <c r="R663" s="24"/>
      <c r="S663" s="24"/>
      <c r="T663" s="24"/>
      <c r="V663" s="25"/>
      <c r="AA663" s="25"/>
    </row>
    <row r="664" spans="1:27" x14ac:dyDescent="0.25">
      <c r="A664" s="109" t="s">
        <v>1709</v>
      </c>
      <c r="B664" s="107">
        <v>42736</v>
      </c>
      <c r="C664" s="107">
        <v>72686</v>
      </c>
      <c r="D664" s="107" t="b">
        <v>1</v>
      </c>
      <c r="E664" s="107" t="s">
        <v>1710</v>
      </c>
      <c r="F664" t="s">
        <v>2482</v>
      </c>
      <c r="G664"/>
      <c r="H664"/>
      <c r="I664"/>
      <c r="J664"/>
      <c r="K664" s="76"/>
      <c r="L664"/>
      <c r="M664"/>
      <c r="N664"/>
      <c r="O664"/>
      <c r="P664" s="108">
        <v>20194</v>
      </c>
      <c r="Q664" s="24"/>
      <c r="R664" s="24"/>
      <c r="S664" s="24"/>
      <c r="T664" s="24"/>
      <c r="V664" s="25"/>
      <c r="AA664" s="25"/>
    </row>
    <row r="665" spans="1:27" x14ac:dyDescent="0.25">
      <c r="A665" s="106" t="s">
        <v>1711</v>
      </c>
      <c r="B665" s="107">
        <v>42736</v>
      </c>
      <c r="C665" s="107">
        <v>72686</v>
      </c>
      <c r="D665" s="107" t="b">
        <v>1</v>
      </c>
      <c r="E665" s="107" t="s">
        <v>1712</v>
      </c>
      <c r="F665" t="s">
        <v>2482</v>
      </c>
      <c r="G665"/>
      <c r="H665"/>
      <c r="I665"/>
      <c r="J665"/>
      <c r="K665" s="76"/>
      <c r="L665"/>
      <c r="M665"/>
      <c r="N665"/>
      <c r="O665"/>
      <c r="P665" s="108">
        <v>20194</v>
      </c>
      <c r="Q665" s="24"/>
      <c r="R665" s="24"/>
      <c r="S665" s="24"/>
      <c r="T665" s="24"/>
      <c r="V665" s="25"/>
      <c r="AA665" s="25"/>
    </row>
    <row r="666" spans="1:27" x14ac:dyDescent="0.25">
      <c r="A666" s="106" t="s">
        <v>1713</v>
      </c>
      <c r="B666" s="107">
        <v>42736</v>
      </c>
      <c r="C666" s="107">
        <v>72686</v>
      </c>
      <c r="D666" s="107" t="b">
        <v>1</v>
      </c>
      <c r="E666" s="107" t="s">
        <v>1714</v>
      </c>
      <c r="F666" t="s">
        <v>2482</v>
      </c>
      <c r="G666"/>
      <c r="H666"/>
      <c r="I666"/>
      <c r="J666"/>
      <c r="K666" s="76"/>
      <c r="L666"/>
      <c r="M666"/>
      <c r="N666"/>
      <c r="O666"/>
      <c r="P666" s="108">
        <v>20107</v>
      </c>
      <c r="Q666" s="24"/>
      <c r="R666" s="24"/>
      <c r="S666" s="24"/>
      <c r="T666" s="24"/>
      <c r="V666" s="25"/>
      <c r="AA666" s="25"/>
    </row>
    <row r="667" spans="1:27" x14ac:dyDescent="0.25">
      <c r="A667" s="106" t="s">
        <v>1715</v>
      </c>
      <c r="B667" s="107">
        <v>42736</v>
      </c>
      <c r="C667" s="107">
        <v>72686</v>
      </c>
      <c r="D667" s="107" t="b">
        <v>1</v>
      </c>
      <c r="E667" s="107" t="s">
        <v>1716</v>
      </c>
      <c r="F667" t="s">
        <v>2482</v>
      </c>
      <c r="G667"/>
      <c r="H667"/>
      <c r="I667"/>
      <c r="J667"/>
      <c r="K667" s="76"/>
      <c r="L667"/>
      <c r="M667"/>
      <c r="N667"/>
      <c r="O667"/>
      <c r="P667" s="108">
        <v>20107</v>
      </c>
      <c r="Q667" s="24"/>
      <c r="R667" s="24"/>
      <c r="S667" s="24"/>
      <c r="T667" s="24"/>
      <c r="V667" s="25"/>
      <c r="AA667" s="25"/>
    </row>
    <row r="668" spans="1:27" x14ac:dyDescent="0.25">
      <c r="A668" s="106" t="s">
        <v>1717</v>
      </c>
      <c r="B668" s="107">
        <v>42736</v>
      </c>
      <c r="C668" s="107">
        <v>72686</v>
      </c>
      <c r="D668" s="107" t="b">
        <v>1</v>
      </c>
      <c r="E668" s="107" t="s">
        <v>1718</v>
      </c>
      <c r="F668" t="s">
        <v>2482</v>
      </c>
      <c r="G668"/>
      <c r="H668"/>
      <c r="I668"/>
      <c r="J668"/>
      <c r="K668" s="76"/>
      <c r="L668"/>
      <c r="M668"/>
      <c r="N668"/>
      <c r="O668"/>
      <c r="P668" s="108">
        <v>20107</v>
      </c>
      <c r="Q668" s="24"/>
      <c r="R668" s="24"/>
      <c r="S668" s="24"/>
      <c r="T668" s="24"/>
      <c r="V668" s="25"/>
      <c r="AA668" s="25"/>
    </row>
    <row r="669" spans="1:27" x14ac:dyDescent="0.25">
      <c r="A669" s="106" t="s">
        <v>1719</v>
      </c>
      <c r="B669" s="107">
        <v>42736</v>
      </c>
      <c r="C669" s="107">
        <v>72686</v>
      </c>
      <c r="D669" s="107" t="b">
        <v>1</v>
      </c>
      <c r="E669" s="107" t="s">
        <v>1720</v>
      </c>
      <c r="F669" t="s">
        <v>2482</v>
      </c>
      <c r="G669"/>
      <c r="H669"/>
      <c r="I669"/>
      <c r="J669"/>
      <c r="K669" s="76"/>
      <c r="L669"/>
      <c r="M669"/>
      <c r="N669"/>
      <c r="O669"/>
      <c r="P669" s="108">
        <v>20107</v>
      </c>
      <c r="Q669" s="24"/>
      <c r="R669" s="24"/>
      <c r="S669" s="24"/>
      <c r="T669" s="24"/>
      <c r="V669" s="25"/>
      <c r="AA669" s="25"/>
    </row>
    <row r="670" spans="1:27" x14ac:dyDescent="0.25">
      <c r="A670" s="106" t="s">
        <v>1721</v>
      </c>
      <c r="B670" s="107">
        <v>42736</v>
      </c>
      <c r="C670" s="107">
        <v>72686</v>
      </c>
      <c r="D670" s="107" t="b">
        <v>1</v>
      </c>
      <c r="E670" s="107" t="s">
        <v>1722</v>
      </c>
      <c r="F670" t="s">
        <v>2482</v>
      </c>
      <c r="G670"/>
      <c r="H670"/>
      <c r="I670"/>
      <c r="J670"/>
      <c r="K670" s="76"/>
      <c r="L670"/>
      <c r="M670"/>
      <c r="N670"/>
      <c r="O670"/>
      <c r="P670" s="108">
        <v>20107</v>
      </c>
      <c r="Q670" s="24"/>
      <c r="R670" s="24"/>
      <c r="S670" s="24"/>
      <c r="T670" s="24"/>
      <c r="V670" s="25"/>
      <c r="AA670" s="25"/>
    </row>
    <row r="671" spans="1:27" x14ac:dyDescent="0.25">
      <c r="A671" s="106" t="s">
        <v>1723</v>
      </c>
      <c r="B671" s="107">
        <v>42736</v>
      </c>
      <c r="C671" s="107">
        <v>72686</v>
      </c>
      <c r="D671" s="107" t="b">
        <v>1</v>
      </c>
      <c r="E671" s="107" t="s">
        <v>1724</v>
      </c>
      <c r="F671" t="s">
        <v>2482</v>
      </c>
      <c r="G671"/>
      <c r="H671"/>
      <c r="I671"/>
      <c r="J671"/>
      <c r="K671" s="76"/>
      <c r="L671"/>
      <c r="M671"/>
      <c r="N671"/>
      <c r="O671"/>
      <c r="P671" s="108">
        <v>20107</v>
      </c>
      <c r="Q671" s="24"/>
      <c r="R671" s="24"/>
      <c r="S671" s="24"/>
      <c r="T671" s="24"/>
      <c r="V671" s="25"/>
      <c r="AA671" s="25"/>
    </row>
    <row r="672" spans="1:27" x14ac:dyDescent="0.25">
      <c r="A672" s="106" t="s">
        <v>1725</v>
      </c>
      <c r="B672" s="107">
        <v>42736</v>
      </c>
      <c r="C672" s="107">
        <v>72686</v>
      </c>
      <c r="D672" s="107" t="b">
        <v>1</v>
      </c>
      <c r="E672" s="107" t="s">
        <v>1726</v>
      </c>
      <c r="F672" t="s">
        <v>2482</v>
      </c>
      <c r="G672"/>
      <c r="H672"/>
      <c r="I672"/>
      <c r="J672"/>
      <c r="K672" s="76"/>
      <c r="L672"/>
      <c r="M672"/>
      <c r="N672"/>
      <c r="O672"/>
      <c r="P672" s="108">
        <v>20120</v>
      </c>
      <c r="Q672" s="24"/>
      <c r="R672" s="24"/>
      <c r="S672" s="24"/>
      <c r="T672" s="24"/>
      <c r="V672" s="25"/>
      <c r="AA672" s="25"/>
    </row>
    <row r="673" spans="1:27" x14ac:dyDescent="0.25">
      <c r="A673" s="106" t="s">
        <v>1727</v>
      </c>
      <c r="B673" s="107">
        <v>42736</v>
      </c>
      <c r="C673" s="107">
        <v>72686</v>
      </c>
      <c r="D673" s="107" t="b">
        <v>1</v>
      </c>
      <c r="E673" s="107" t="s">
        <v>1728</v>
      </c>
      <c r="F673" t="s">
        <v>2482</v>
      </c>
      <c r="G673"/>
      <c r="H673"/>
      <c r="I673"/>
      <c r="J673"/>
      <c r="K673" s="76"/>
      <c r="L673"/>
      <c r="M673"/>
      <c r="N673"/>
      <c r="O673"/>
      <c r="P673" s="108">
        <v>20120</v>
      </c>
      <c r="Q673" s="24"/>
      <c r="R673" s="24"/>
      <c r="S673" s="24"/>
      <c r="T673" s="24"/>
      <c r="V673" s="25"/>
      <c r="AA673" s="25"/>
    </row>
    <row r="674" spans="1:27" x14ac:dyDescent="0.25">
      <c r="A674" s="106" t="s">
        <v>1729</v>
      </c>
      <c r="B674" s="107">
        <v>42736</v>
      </c>
      <c r="C674" s="107">
        <v>72686</v>
      </c>
      <c r="D674" s="107" t="b">
        <v>1</v>
      </c>
      <c r="E674" s="107" t="s">
        <v>1730</v>
      </c>
      <c r="F674" t="s">
        <v>2482</v>
      </c>
      <c r="G674"/>
      <c r="H674"/>
      <c r="I674"/>
      <c r="J674"/>
      <c r="K674" s="76"/>
      <c r="L674"/>
      <c r="M674"/>
      <c r="N674"/>
      <c r="O674"/>
      <c r="P674" s="108">
        <v>20079</v>
      </c>
      <c r="Q674" s="24"/>
      <c r="R674" s="24"/>
      <c r="S674" s="24"/>
      <c r="T674" s="24"/>
      <c r="V674" s="25"/>
      <c r="AA674" s="25"/>
    </row>
    <row r="675" spans="1:27" x14ac:dyDescent="0.25">
      <c r="A675" s="106" t="s">
        <v>1731</v>
      </c>
      <c r="B675" s="107">
        <v>42736</v>
      </c>
      <c r="C675" s="107">
        <v>72686</v>
      </c>
      <c r="D675" s="107" t="b">
        <v>1</v>
      </c>
      <c r="E675" s="107" t="s">
        <v>1732</v>
      </c>
      <c r="F675" t="s">
        <v>2482</v>
      </c>
      <c r="G675"/>
      <c r="H675"/>
      <c r="I675"/>
      <c r="J675"/>
      <c r="K675" s="76"/>
      <c r="L675"/>
      <c r="M675"/>
      <c r="N675"/>
      <c r="O675"/>
      <c r="P675" s="108">
        <v>20085</v>
      </c>
      <c r="Q675" s="24"/>
      <c r="R675" s="24"/>
      <c r="S675" s="24"/>
      <c r="T675" s="24"/>
      <c r="V675" s="25"/>
      <c r="AA675" s="25"/>
    </row>
    <row r="676" spans="1:27" x14ac:dyDescent="0.25">
      <c r="A676" s="106" t="s">
        <v>1733</v>
      </c>
      <c r="B676" s="107">
        <v>42736</v>
      </c>
      <c r="C676" s="107">
        <v>72686</v>
      </c>
      <c r="D676" s="107" t="b">
        <v>1</v>
      </c>
      <c r="E676" s="107" t="s">
        <v>1734</v>
      </c>
      <c r="F676" t="s">
        <v>2482</v>
      </c>
      <c r="G676"/>
      <c r="H676"/>
      <c r="I676"/>
      <c r="J676"/>
      <c r="K676" s="76"/>
      <c r="L676"/>
      <c r="M676"/>
      <c r="N676"/>
      <c r="O676"/>
      <c r="P676" s="108">
        <v>20085</v>
      </c>
      <c r="Q676" s="24"/>
      <c r="R676" s="24"/>
      <c r="S676" s="24"/>
      <c r="T676" s="24"/>
      <c r="V676" s="25"/>
      <c r="AA676" s="25"/>
    </row>
    <row r="677" spans="1:27" x14ac:dyDescent="0.25">
      <c r="A677" s="109" t="s">
        <v>1735</v>
      </c>
      <c r="B677" s="107">
        <v>42736</v>
      </c>
      <c r="C677" s="107">
        <v>72686</v>
      </c>
      <c r="D677" s="107" t="b">
        <v>1</v>
      </c>
      <c r="E677" s="107" t="s">
        <v>1736</v>
      </c>
      <c r="F677" t="s">
        <v>2482</v>
      </c>
      <c r="G677"/>
      <c r="H677"/>
      <c r="I677"/>
      <c r="J677"/>
      <c r="K677" s="76"/>
      <c r="L677"/>
      <c r="M677"/>
      <c r="N677"/>
      <c r="O677"/>
      <c r="P677" s="108">
        <v>20085</v>
      </c>
      <c r="Q677" s="24"/>
      <c r="R677" s="24"/>
      <c r="S677" s="24"/>
      <c r="T677" s="24"/>
      <c r="V677" s="25"/>
      <c r="AA677" s="25"/>
    </row>
    <row r="678" spans="1:27" x14ac:dyDescent="0.25">
      <c r="A678" s="106" t="s">
        <v>1737</v>
      </c>
      <c r="B678" s="107">
        <v>42736</v>
      </c>
      <c r="C678" s="107">
        <v>72686</v>
      </c>
      <c r="D678" s="107" t="b">
        <v>1</v>
      </c>
      <c r="E678" s="107" t="s">
        <v>1738</v>
      </c>
      <c r="F678" t="s">
        <v>2482</v>
      </c>
      <c r="G678"/>
      <c r="H678"/>
      <c r="I678"/>
      <c r="J678"/>
      <c r="K678" s="76"/>
      <c r="L678"/>
      <c r="M678"/>
      <c r="N678"/>
      <c r="O678"/>
      <c r="P678" s="108">
        <v>20178</v>
      </c>
      <c r="Q678" s="24"/>
      <c r="R678" s="24"/>
      <c r="S678" s="24"/>
      <c r="T678" s="24"/>
      <c r="V678" s="25"/>
      <c r="AA678" s="25"/>
    </row>
    <row r="679" spans="1:27" x14ac:dyDescent="0.25">
      <c r="A679" s="109" t="s">
        <v>1739</v>
      </c>
      <c r="B679" s="107">
        <v>42736</v>
      </c>
      <c r="C679" s="107">
        <v>72686</v>
      </c>
      <c r="D679" s="107" t="b">
        <v>1</v>
      </c>
      <c r="E679" s="107" t="s">
        <v>1740</v>
      </c>
      <c r="F679" t="s">
        <v>2482</v>
      </c>
      <c r="G679"/>
      <c r="H679"/>
      <c r="I679"/>
      <c r="J679"/>
      <c r="K679" s="76"/>
      <c r="L679"/>
      <c r="M679"/>
      <c r="N679"/>
      <c r="O679"/>
      <c r="P679" s="108">
        <v>20178</v>
      </c>
      <c r="Q679" s="24"/>
      <c r="R679" s="24"/>
      <c r="S679" s="24"/>
      <c r="T679" s="24"/>
      <c r="V679" s="25"/>
      <c r="AA679" s="25"/>
    </row>
    <row r="680" spans="1:27" x14ac:dyDescent="0.25">
      <c r="A680" s="106" t="s">
        <v>1741</v>
      </c>
      <c r="B680" s="107">
        <v>42736</v>
      </c>
      <c r="C680" s="107">
        <v>72686</v>
      </c>
      <c r="D680" s="107" t="b">
        <v>1</v>
      </c>
      <c r="E680" s="107" t="s">
        <v>1742</v>
      </c>
      <c r="F680" t="s">
        <v>2482</v>
      </c>
      <c r="G680"/>
      <c r="H680"/>
      <c r="I680"/>
      <c r="J680"/>
      <c r="K680" s="76"/>
      <c r="L680"/>
      <c r="M680"/>
      <c r="N680"/>
      <c r="O680"/>
      <c r="P680" s="108">
        <v>20178</v>
      </c>
      <c r="Q680" s="24"/>
      <c r="R680" s="24"/>
      <c r="S680" s="24"/>
      <c r="T680" s="24"/>
      <c r="V680" s="25"/>
      <c r="AA680" s="25"/>
    </row>
    <row r="681" spans="1:27" x14ac:dyDescent="0.25">
      <c r="A681" s="106" t="s">
        <v>1743</v>
      </c>
      <c r="B681" s="107">
        <v>42736</v>
      </c>
      <c r="C681" s="107">
        <v>72686</v>
      </c>
      <c r="D681" s="107" t="b">
        <v>1</v>
      </c>
      <c r="E681" s="107" t="s">
        <v>1744</v>
      </c>
      <c r="F681" t="s">
        <v>2482</v>
      </c>
      <c r="G681"/>
      <c r="H681"/>
      <c r="I681"/>
      <c r="J681"/>
      <c r="K681" s="76"/>
      <c r="L681"/>
      <c r="M681"/>
      <c r="N681"/>
      <c r="O681"/>
      <c r="P681" s="108">
        <v>20178</v>
      </c>
      <c r="Q681" s="24"/>
      <c r="R681" s="24"/>
      <c r="S681" s="24"/>
      <c r="T681" s="24"/>
      <c r="V681" s="25"/>
      <c r="AA681" s="25"/>
    </row>
    <row r="682" spans="1:27" x14ac:dyDescent="0.25">
      <c r="A682" s="106" t="s">
        <v>1745</v>
      </c>
      <c r="B682" s="107">
        <v>42736</v>
      </c>
      <c r="C682" s="107">
        <v>72686</v>
      </c>
      <c r="D682" s="107" t="b">
        <v>1</v>
      </c>
      <c r="E682" s="107" t="s">
        <v>1746</v>
      </c>
      <c r="F682" t="s">
        <v>2482</v>
      </c>
      <c r="G682"/>
      <c r="H682"/>
      <c r="I682"/>
      <c r="J682"/>
      <c r="K682" s="76"/>
      <c r="L682"/>
      <c r="M682"/>
      <c r="N682"/>
      <c r="O682"/>
      <c r="P682" s="108">
        <v>20178</v>
      </c>
      <c r="Q682" s="24"/>
      <c r="R682" s="24"/>
      <c r="S682" s="24"/>
      <c r="T682" s="24"/>
      <c r="V682" s="25"/>
      <c r="AA682" s="25"/>
    </row>
    <row r="683" spans="1:27" x14ac:dyDescent="0.25">
      <c r="A683" s="106" t="s">
        <v>1747</v>
      </c>
      <c r="B683" s="107">
        <v>42736</v>
      </c>
      <c r="C683" s="107">
        <v>72686</v>
      </c>
      <c r="D683" s="107" t="b">
        <v>1</v>
      </c>
      <c r="E683" s="107" t="s">
        <v>1748</v>
      </c>
      <c r="F683" t="s">
        <v>2482</v>
      </c>
      <c r="G683"/>
      <c r="H683"/>
      <c r="I683"/>
      <c r="J683"/>
      <c r="K683" s="76"/>
      <c r="L683"/>
      <c r="M683"/>
      <c r="N683"/>
      <c r="O683"/>
      <c r="P683" s="108">
        <v>20178</v>
      </c>
      <c r="Q683" s="24"/>
      <c r="R683" s="24"/>
      <c r="S683" s="24"/>
      <c r="T683" s="24"/>
      <c r="V683" s="25"/>
      <c r="AA683" s="25"/>
    </row>
    <row r="684" spans="1:27" x14ac:dyDescent="0.25">
      <c r="A684" s="106" t="s">
        <v>1749</v>
      </c>
      <c r="B684" s="107">
        <v>42736</v>
      </c>
      <c r="C684" s="107">
        <v>72686</v>
      </c>
      <c r="D684" s="107" t="b">
        <v>1</v>
      </c>
      <c r="E684" s="107" t="s">
        <v>1750</v>
      </c>
      <c r="F684" t="s">
        <v>2482</v>
      </c>
      <c r="G684"/>
      <c r="H684"/>
      <c r="I684"/>
      <c r="J684"/>
      <c r="K684" s="76"/>
      <c r="L684"/>
      <c r="M684"/>
      <c r="N684"/>
      <c r="O684"/>
      <c r="P684" s="108">
        <v>20178</v>
      </c>
      <c r="Q684" s="24"/>
      <c r="R684" s="24"/>
      <c r="S684" s="24"/>
      <c r="T684" s="24"/>
      <c r="V684" s="25"/>
      <c r="AA684" s="25"/>
    </row>
    <row r="685" spans="1:27" x14ac:dyDescent="0.25">
      <c r="A685" s="106" t="s">
        <v>1751</v>
      </c>
      <c r="B685" s="107">
        <v>42736</v>
      </c>
      <c r="C685" s="107">
        <v>72686</v>
      </c>
      <c r="D685" s="107" t="b">
        <v>1</v>
      </c>
      <c r="E685" s="107" t="s">
        <v>1752</v>
      </c>
      <c r="F685" t="s">
        <v>2482</v>
      </c>
      <c r="G685"/>
      <c r="H685"/>
      <c r="I685"/>
      <c r="J685"/>
      <c r="K685" s="76"/>
      <c r="L685"/>
      <c r="M685"/>
      <c r="N685"/>
      <c r="O685"/>
      <c r="P685" s="108">
        <v>20178</v>
      </c>
      <c r="Q685" s="24"/>
      <c r="R685" s="24"/>
      <c r="S685" s="24"/>
      <c r="T685" s="24"/>
      <c r="V685" s="25"/>
      <c r="AA685" s="25"/>
    </row>
    <row r="686" spans="1:27" x14ac:dyDescent="0.25">
      <c r="A686" s="106" t="s">
        <v>1753</v>
      </c>
      <c r="B686" s="107">
        <v>42736</v>
      </c>
      <c r="C686" s="107">
        <v>72686</v>
      </c>
      <c r="D686" s="107" t="b">
        <v>1</v>
      </c>
      <c r="E686" s="107" t="s">
        <v>1754</v>
      </c>
      <c r="F686" t="s">
        <v>2482</v>
      </c>
      <c r="G686"/>
      <c r="H686"/>
      <c r="I686"/>
      <c r="J686"/>
      <c r="K686" s="76"/>
      <c r="L686"/>
      <c r="M686"/>
      <c r="N686"/>
      <c r="O686"/>
      <c r="P686" s="108">
        <v>20091</v>
      </c>
      <c r="Q686" s="24"/>
      <c r="R686" s="24"/>
      <c r="S686" s="24"/>
      <c r="T686" s="24"/>
      <c r="V686" s="25"/>
      <c r="AA686" s="25"/>
    </row>
    <row r="687" spans="1:27" x14ac:dyDescent="0.25">
      <c r="A687" s="106" t="s">
        <v>1755</v>
      </c>
      <c r="B687" s="107">
        <v>42736</v>
      </c>
      <c r="C687" s="107">
        <v>72686</v>
      </c>
      <c r="D687" s="107" t="b">
        <v>1</v>
      </c>
      <c r="E687" s="107" t="s">
        <v>1756</v>
      </c>
      <c r="F687" t="s">
        <v>2482</v>
      </c>
      <c r="G687"/>
      <c r="H687"/>
      <c r="I687"/>
      <c r="J687"/>
      <c r="K687" s="76"/>
      <c r="L687"/>
      <c r="M687"/>
      <c r="N687"/>
      <c r="O687"/>
      <c r="P687" s="108">
        <v>20091</v>
      </c>
      <c r="Q687" s="24"/>
      <c r="R687" s="24"/>
      <c r="S687" s="24"/>
      <c r="T687" s="24"/>
      <c r="V687" s="25"/>
      <c r="AA687" s="25"/>
    </row>
    <row r="688" spans="1:27" x14ac:dyDescent="0.25">
      <c r="A688" s="109" t="s">
        <v>1757</v>
      </c>
      <c r="B688" s="107">
        <v>42736</v>
      </c>
      <c r="C688" s="107">
        <v>72686</v>
      </c>
      <c r="D688" s="107" t="b">
        <v>1</v>
      </c>
      <c r="E688" s="107" t="s">
        <v>1758</v>
      </c>
      <c r="F688" t="s">
        <v>2482</v>
      </c>
      <c r="G688"/>
      <c r="H688"/>
      <c r="I688"/>
      <c r="J688"/>
      <c r="K688" s="76"/>
      <c r="L688"/>
      <c r="M688"/>
      <c r="N688"/>
      <c r="O688"/>
      <c r="P688" s="108">
        <v>20116</v>
      </c>
      <c r="Q688" s="24"/>
      <c r="R688" s="24"/>
      <c r="S688" s="24"/>
      <c r="T688" s="24"/>
      <c r="V688" s="25"/>
      <c r="AA688" s="25"/>
    </row>
    <row r="689" spans="1:27" x14ac:dyDescent="0.25">
      <c r="A689" s="106" t="s">
        <v>1759</v>
      </c>
      <c r="B689" s="107">
        <v>42736</v>
      </c>
      <c r="C689" s="107">
        <v>72686</v>
      </c>
      <c r="D689" s="107" t="b">
        <v>1</v>
      </c>
      <c r="E689" s="107" t="s">
        <v>1760</v>
      </c>
      <c r="F689" t="s">
        <v>2482</v>
      </c>
      <c r="G689"/>
      <c r="H689"/>
      <c r="I689"/>
      <c r="J689"/>
      <c r="K689" s="76"/>
      <c r="L689"/>
      <c r="M689"/>
      <c r="N689"/>
      <c r="O689"/>
      <c r="P689" s="108">
        <v>20116</v>
      </c>
      <c r="Q689" s="24"/>
      <c r="R689" s="24"/>
      <c r="S689" s="24"/>
      <c r="T689" s="24"/>
      <c r="V689" s="25"/>
      <c r="AA689" s="25"/>
    </row>
    <row r="690" spans="1:27" x14ac:dyDescent="0.25">
      <c r="A690" s="106" t="s">
        <v>1761</v>
      </c>
      <c r="B690" s="107">
        <v>42736</v>
      </c>
      <c r="C690" s="107">
        <v>72686</v>
      </c>
      <c r="D690" s="107" t="b">
        <v>1</v>
      </c>
      <c r="E690" s="107" t="s">
        <v>1762</v>
      </c>
      <c r="F690" t="s">
        <v>2482</v>
      </c>
      <c r="G690"/>
      <c r="H690"/>
      <c r="I690"/>
      <c r="J690"/>
      <c r="K690" s="76"/>
      <c r="L690"/>
      <c r="M690"/>
      <c r="N690"/>
      <c r="O690"/>
      <c r="P690" s="108">
        <v>20116</v>
      </c>
      <c r="Q690" s="24"/>
      <c r="R690" s="24"/>
      <c r="S690" s="24"/>
      <c r="T690" s="24"/>
      <c r="V690" s="25"/>
      <c r="AA690" s="25"/>
    </row>
    <row r="691" spans="1:27" x14ac:dyDescent="0.25">
      <c r="A691" s="106" t="s">
        <v>1763</v>
      </c>
      <c r="B691" s="107">
        <v>42736</v>
      </c>
      <c r="C691" s="107">
        <v>72686</v>
      </c>
      <c r="D691" s="107" t="b">
        <v>1</v>
      </c>
      <c r="E691" s="107" t="s">
        <v>1764</v>
      </c>
      <c r="F691" t="s">
        <v>2482</v>
      </c>
      <c r="G691"/>
      <c r="H691"/>
      <c r="I691"/>
      <c r="J691"/>
      <c r="K691" s="76"/>
      <c r="L691"/>
      <c r="M691"/>
      <c r="N691"/>
      <c r="O691"/>
      <c r="P691" s="108">
        <v>20116</v>
      </c>
      <c r="Q691" s="24"/>
      <c r="R691" s="24"/>
      <c r="S691" s="24"/>
      <c r="T691" s="24"/>
      <c r="V691" s="25"/>
      <c r="AA691" s="25"/>
    </row>
    <row r="692" spans="1:27" x14ac:dyDescent="0.25">
      <c r="A692" s="106" t="s">
        <v>1765</v>
      </c>
      <c r="B692" s="107">
        <v>42736</v>
      </c>
      <c r="C692" s="107">
        <v>72686</v>
      </c>
      <c r="D692" s="107" t="b">
        <v>1</v>
      </c>
      <c r="E692" s="107" t="s">
        <v>1766</v>
      </c>
      <c r="F692" t="s">
        <v>2482</v>
      </c>
      <c r="G692"/>
      <c r="H692"/>
      <c r="I692"/>
      <c r="J692"/>
      <c r="K692" s="76"/>
      <c r="L692"/>
      <c r="M692"/>
      <c r="N692"/>
      <c r="O692"/>
      <c r="P692" s="108">
        <v>20116</v>
      </c>
      <c r="Q692" s="24"/>
      <c r="R692" s="24"/>
      <c r="S692" s="24"/>
      <c r="T692" s="24"/>
      <c r="V692" s="25"/>
      <c r="AA692" s="25"/>
    </row>
    <row r="693" spans="1:27" x14ac:dyDescent="0.25">
      <c r="A693" s="106" t="s">
        <v>1767</v>
      </c>
      <c r="B693" s="107">
        <v>42736</v>
      </c>
      <c r="C693" s="107">
        <v>72686</v>
      </c>
      <c r="D693" s="107" t="b">
        <v>1</v>
      </c>
      <c r="E693" s="107" t="s">
        <v>1768</v>
      </c>
      <c r="F693" t="s">
        <v>2482</v>
      </c>
      <c r="G693"/>
      <c r="H693"/>
      <c r="I693"/>
      <c r="J693"/>
      <c r="K693" s="76"/>
      <c r="L693"/>
      <c r="M693"/>
      <c r="N693"/>
      <c r="O693"/>
      <c r="P693" s="108">
        <v>20116</v>
      </c>
      <c r="Q693" s="24"/>
      <c r="R693" s="24"/>
      <c r="S693" s="24"/>
      <c r="T693" s="24"/>
      <c r="V693" s="25"/>
      <c r="AA693" s="25"/>
    </row>
    <row r="694" spans="1:27" x14ac:dyDescent="0.25">
      <c r="A694" s="106" t="s">
        <v>1769</v>
      </c>
      <c r="B694" s="107">
        <v>42736</v>
      </c>
      <c r="C694" s="107">
        <v>72686</v>
      </c>
      <c r="D694" s="107" t="b">
        <v>1</v>
      </c>
      <c r="E694" s="107" t="s">
        <v>1770</v>
      </c>
      <c r="F694" t="s">
        <v>2482</v>
      </c>
      <c r="G694"/>
      <c r="H694"/>
      <c r="I694"/>
      <c r="J694"/>
      <c r="K694" s="76"/>
      <c r="L694"/>
      <c r="M694"/>
      <c r="N694"/>
      <c r="O694"/>
      <c r="P694" s="108">
        <v>20116</v>
      </c>
      <c r="Q694" s="24"/>
      <c r="R694" s="24"/>
      <c r="S694" s="24"/>
      <c r="T694" s="24"/>
      <c r="V694" s="25"/>
      <c r="AA694" s="25"/>
    </row>
    <row r="695" spans="1:27" x14ac:dyDescent="0.25">
      <c r="A695" s="106" t="s">
        <v>1771</v>
      </c>
      <c r="B695" s="107">
        <v>42736</v>
      </c>
      <c r="C695" s="107">
        <v>72686</v>
      </c>
      <c r="D695" s="107" t="b">
        <v>1</v>
      </c>
      <c r="E695" s="107" t="s">
        <v>1772</v>
      </c>
      <c r="F695" t="s">
        <v>2482</v>
      </c>
      <c r="G695"/>
      <c r="H695"/>
      <c r="I695"/>
      <c r="J695"/>
      <c r="K695" s="76"/>
      <c r="L695"/>
      <c r="M695"/>
      <c r="N695"/>
      <c r="O695"/>
      <c r="P695" s="108">
        <v>20116</v>
      </c>
      <c r="Q695" s="24"/>
      <c r="R695" s="24"/>
      <c r="S695" s="24"/>
      <c r="T695" s="24"/>
      <c r="V695" s="25"/>
      <c r="AA695" s="25"/>
    </row>
    <row r="696" spans="1:27" x14ac:dyDescent="0.25">
      <c r="A696" s="109" t="s">
        <v>1773</v>
      </c>
      <c r="B696" s="107">
        <v>42736</v>
      </c>
      <c r="C696" s="107">
        <v>72686</v>
      </c>
      <c r="D696" s="107" t="b">
        <v>1</v>
      </c>
      <c r="E696" s="107" t="s">
        <v>1774</v>
      </c>
      <c r="F696" t="s">
        <v>2482</v>
      </c>
      <c r="G696"/>
      <c r="H696"/>
      <c r="I696"/>
      <c r="J696"/>
      <c r="K696" s="76"/>
      <c r="L696"/>
      <c r="M696"/>
      <c r="N696"/>
      <c r="O696"/>
      <c r="P696" s="108">
        <v>20116</v>
      </c>
      <c r="Q696" s="24"/>
      <c r="R696" s="24"/>
      <c r="S696" s="24"/>
      <c r="T696" s="24"/>
      <c r="V696" s="25"/>
      <c r="AA696" s="25"/>
    </row>
    <row r="697" spans="1:27" x14ac:dyDescent="0.25">
      <c r="A697" s="106" t="s">
        <v>1775</v>
      </c>
      <c r="B697" s="107">
        <v>42736</v>
      </c>
      <c r="C697" s="107">
        <v>72686</v>
      </c>
      <c r="D697" s="107" t="b">
        <v>1</v>
      </c>
      <c r="E697" s="107" t="s">
        <v>1776</v>
      </c>
      <c r="F697" t="s">
        <v>2482</v>
      </c>
      <c r="G697"/>
      <c r="H697"/>
      <c r="I697"/>
      <c r="J697"/>
      <c r="K697" s="76"/>
      <c r="L697"/>
      <c r="M697"/>
      <c r="N697"/>
      <c r="O697"/>
      <c r="P697" s="108">
        <v>20136</v>
      </c>
      <c r="Q697" s="24"/>
      <c r="R697" s="24"/>
      <c r="S697" s="24"/>
      <c r="T697" s="24"/>
      <c r="V697" s="25"/>
      <c r="AA697" s="25"/>
    </row>
    <row r="698" spans="1:27" x14ac:dyDescent="0.25">
      <c r="A698" s="106" t="s">
        <v>1777</v>
      </c>
      <c r="B698" s="107">
        <v>42736</v>
      </c>
      <c r="C698" s="107">
        <v>72686</v>
      </c>
      <c r="D698" s="107" t="b">
        <v>1</v>
      </c>
      <c r="E698" s="107" t="s">
        <v>1778</v>
      </c>
      <c r="F698" t="s">
        <v>2482</v>
      </c>
      <c r="G698"/>
      <c r="H698"/>
      <c r="I698"/>
      <c r="J698"/>
      <c r="K698" s="76"/>
      <c r="L698"/>
      <c r="M698"/>
      <c r="N698"/>
      <c r="O698"/>
      <c r="P698" s="108">
        <v>20136</v>
      </c>
      <c r="Q698" s="24"/>
      <c r="R698" s="24"/>
      <c r="S698" s="24"/>
      <c r="T698" s="24"/>
      <c r="V698" s="25"/>
      <c r="AA698" s="25"/>
    </row>
    <row r="699" spans="1:27" x14ac:dyDescent="0.25">
      <c r="A699" s="106" t="s">
        <v>1779</v>
      </c>
      <c r="B699" s="107">
        <v>42736</v>
      </c>
      <c r="C699" s="107">
        <v>72686</v>
      </c>
      <c r="D699" s="107" t="b">
        <v>1</v>
      </c>
      <c r="E699" s="107" t="s">
        <v>1780</v>
      </c>
      <c r="F699" t="s">
        <v>2482</v>
      </c>
      <c r="G699"/>
      <c r="H699"/>
      <c r="I699"/>
      <c r="J699"/>
      <c r="K699" s="76"/>
      <c r="L699"/>
      <c r="M699"/>
      <c r="N699"/>
      <c r="O699"/>
      <c r="P699" s="108">
        <v>20136</v>
      </c>
      <c r="Q699" s="24"/>
      <c r="R699" s="24"/>
      <c r="S699" s="24"/>
      <c r="T699" s="24"/>
      <c r="V699" s="25"/>
      <c r="AA699" s="25"/>
    </row>
    <row r="700" spans="1:27" x14ac:dyDescent="0.25">
      <c r="A700" s="109" t="s">
        <v>1781</v>
      </c>
      <c r="B700" s="107">
        <v>42736</v>
      </c>
      <c r="C700" s="107">
        <v>72686</v>
      </c>
      <c r="D700" s="107" t="b">
        <v>1</v>
      </c>
      <c r="E700" s="107" t="s">
        <v>1782</v>
      </c>
      <c r="F700" t="s">
        <v>2482</v>
      </c>
      <c r="G700"/>
      <c r="H700"/>
      <c r="I700"/>
      <c r="J700"/>
      <c r="K700" s="76"/>
      <c r="L700"/>
      <c r="M700"/>
      <c r="N700"/>
      <c r="O700"/>
      <c r="P700" s="108">
        <v>20136</v>
      </c>
      <c r="Q700" s="24"/>
      <c r="R700" s="24"/>
      <c r="S700" s="24"/>
      <c r="T700" s="24"/>
      <c r="V700" s="25"/>
      <c r="AA700" s="25"/>
    </row>
    <row r="701" spans="1:27" x14ac:dyDescent="0.25">
      <c r="A701" s="106" t="s">
        <v>1783</v>
      </c>
      <c r="B701" s="107">
        <v>42736</v>
      </c>
      <c r="C701" s="107">
        <v>72686</v>
      </c>
      <c r="D701" s="107" t="b">
        <v>1</v>
      </c>
      <c r="E701" s="107" t="s">
        <v>1784</v>
      </c>
      <c r="F701" t="s">
        <v>2482</v>
      </c>
      <c r="G701"/>
      <c r="H701"/>
      <c r="I701"/>
      <c r="J701"/>
      <c r="K701" s="76"/>
      <c r="L701"/>
      <c r="M701"/>
      <c r="N701"/>
      <c r="O701"/>
      <c r="P701" s="108">
        <v>20136</v>
      </c>
      <c r="Q701" s="24"/>
      <c r="R701" s="24"/>
      <c r="S701" s="24"/>
      <c r="T701" s="24"/>
      <c r="V701" s="25"/>
      <c r="AA701" s="25"/>
    </row>
    <row r="702" spans="1:27" x14ac:dyDescent="0.25">
      <c r="A702" s="106" t="s">
        <v>1785</v>
      </c>
      <c r="B702" s="107">
        <v>42736</v>
      </c>
      <c r="C702" s="107">
        <v>72686</v>
      </c>
      <c r="D702" s="107" t="b">
        <v>1</v>
      </c>
      <c r="E702" s="107" t="s">
        <v>1786</v>
      </c>
      <c r="F702" t="s">
        <v>2482</v>
      </c>
      <c r="G702"/>
      <c r="H702"/>
      <c r="I702"/>
      <c r="J702"/>
      <c r="K702" s="76"/>
      <c r="L702"/>
      <c r="M702"/>
      <c r="N702"/>
      <c r="O702"/>
      <c r="P702" s="108">
        <v>20136</v>
      </c>
      <c r="Q702" s="24"/>
      <c r="R702" s="24"/>
      <c r="S702" s="24"/>
      <c r="T702" s="24"/>
      <c r="V702" s="25"/>
      <c r="AA702" s="25"/>
    </row>
    <row r="703" spans="1:27" x14ac:dyDescent="0.25">
      <c r="A703" s="106" t="s">
        <v>1787</v>
      </c>
      <c r="B703" s="107">
        <v>42736</v>
      </c>
      <c r="C703" s="107">
        <v>72686</v>
      </c>
      <c r="D703" s="107" t="b">
        <v>1</v>
      </c>
      <c r="E703" s="107" t="s">
        <v>1788</v>
      </c>
      <c r="F703" t="s">
        <v>2482</v>
      </c>
      <c r="G703"/>
      <c r="H703"/>
      <c r="I703"/>
      <c r="J703"/>
      <c r="K703" s="76"/>
      <c r="L703"/>
      <c r="M703"/>
      <c r="N703"/>
      <c r="O703"/>
      <c r="P703" s="108">
        <v>20136</v>
      </c>
      <c r="Q703" s="24"/>
      <c r="R703" s="24"/>
      <c r="S703" s="24"/>
      <c r="T703" s="24"/>
      <c r="V703" s="25"/>
      <c r="AA703" s="25"/>
    </row>
    <row r="704" spans="1:27" x14ac:dyDescent="0.25">
      <c r="A704" s="106" t="s">
        <v>1789</v>
      </c>
      <c r="B704" s="107">
        <v>42736</v>
      </c>
      <c r="C704" s="107">
        <v>72686</v>
      </c>
      <c r="D704" s="107" t="b">
        <v>1</v>
      </c>
      <c r="E704" s="107" t="s">
        <v>1790</v>
      </c>
      <c r="F704" t="s">
        <v>2482</v>
      </c>
      <c r="G704"/>
      <c r="H704"/>
      <c r="I704"/>
      <c r="J704"/>
      <c r="K704" s="76"/>
      <c r="L704"/>
      <c r="M704"/>
      <c r="N704"/>
      <c r="O704"/>
      <c r="P704" s="108">
        <v>20136</v>
      </c>
      <c r="Q704" s="24"/>
      <c r="R704" s="24"/>
      <c r="S704" s="24"/>
      <c r="T704" s="24"/>
      <c r="V704" s="25"/>
      <c r="AA704" s="25"/>
    </row>
    <row r="705" spans="1:27" x14ac:dyDescent="0.25">
      <c r="A705" s="106" t="s">
        <v>1791</v>
      </c>
      <c r="B705" s="107">
        <v>42736</v>
      </c>
      <c r="C705" s="107">
        <v>72686</v>
      </c>
      <c r="D705" s="107" t="b">
        <v>1</v>
      </c>
      <c r="E705" s="107" t="s">
        <v>1792</v>
      </c>
      <c r="F705" t="s">
        <v>2482</v>
      </c>
      <c r="G705"/>
      <c r="H705"/>
      <c r="I705"/>
      <c r="J705"/>
      <c r="K705" s="76"/>
      <c r="L705"/>
      <c r="M705"/>
      <c r="N705"/>
      <c r="O705"/>
      <c r="P705" s="108">
        <v>20136</v>
      </c>
      <c r="Q705" s="24"/>
      <c r="R705" s="24"/>
      <c r="S705" s="24"/>
      <c r="T705" s="24"/>
      <c r="V705" s="25"/>
      <c r="AA705" s="25"/>
    </row>
    <row r="706" spans="1:27" x14ac:dyDescent="0.25">
      <c r="A706" s="106" t="s">
        <v>1793</v>
      </c>
      <c r="B706" s="107">
        <v>42736</v>
      </c>
      <c r="C706" s="107">
        <v>72686</v>
      </c>
      <c r="D706" s="107" t="b">
        <v>1</v>
      </c>
      <c r="E706" s="107" t="s">
        <v>1794</v>
      </c>
      <c r="F706" t="s">
        <v>2482</v>
      </c>
      <c r="G706"/>
      <c r="H706"/>
      <c r="I706"/>
      <c r="J706"/>
      <c r="K706" s="76"/>
      <c r="L706"/>
      <c r="M706"/>
      <c r="N706"/>
      <c r="O706"/>
      <c r="P706" s="108">
        <v>20136</v>
      </c>
      <c r="Q706" s="24"/>
      <c r="R706" s="24"/>
      <c r="S706" s="24"/>
      <c r="T706" s="24"/>
      <c r="V706" s="25"/>
      <c r="AA706" s="25"/>
    </row>
    <row r="707" spans="1:27" x14ac:dyDescent="0.25">
      <c r="A707" s="109" t="s">
        <v>1795</v>
      </c>
      <c r="B707" s="107">
        <v>42736</v>
      </c>
      <c r="C707" s="107">
        <v>72686</v>
      </c>
      <c r="D707" s="107" t="b">
        <v>1</v>
      </c>
      <c r="E707" s="107" t="s">
        <v>1796</v>
      </c>
      <c r="F707" t="s">
        <v>2482</v>
      </c>
      <c r="G707"/>
      <c r="H707"/>
      <c r="I707"/>
      <c r="J707"/>
      <c r="K707" s="76"/>
      <c r="L707"/>
      <c r="M707"/>
      <c r="N707"/>
      <c r="O707"/>
      <c r="P707" s="108">
        <v>20136</v>
      </c>
      <c r="Q707" s="24"/>
      <c r="R707" s="24"/>
      <c r="S707" s="24"/>
      <c r="T707" s="24"/>
      <c r="V707" s="25"/>
      <c r="AA707" s="25"/>
    </row>
    <row r="708" spans="1:27" x14ac:dyDescent="0.25">
      <c r="A708" s="109" t="s">
        <v>1797</v>
      </c>
      <c r="B708" s="107">
        <v>42736</v>
      </c>
      <c r="C708" s="107">
        <v>72686</v>
      </c>
      <c r="D708" s="107" t="b">
        <v>1</v>
      </c>
      <c r="E708" s="107" t="s">
        <v>1798</v>
      </c>
      <c r="F708" t="s">
        <v>2482</v>
      </c>
      <c r="G708"/>
      <c r="H708"/>
      <c r="I708"/>
      <c r="J708"/>
      <c r="K708" s="76"/>
      <c r="L708"/>
      <c r="M708"/>
      <c r="N708"/>
      <c r="O708"/>
      <c r="P708" s="108">
        <v>20136</v>
      </c>
      <c r="Q708" s="24"/>
      <c r="R708" s="24"/>
      <c r="S708" s="24"/>
      <c r="T708" s="24"/>
      <c r="V708" s="25"/>
      <c r="AA708" s="25"/>
    </row>
    <row r="709" spans="1:27" x14ac:dyDescent="0.25">
      <c r="A709" s="106" t="s">
        <v>1799</v>
      </c>
      <c r="B709" s="107">
        <v>42736</v>
      </c>
      <c r="C709" s="107">
        <v>72686</v>
      </c>
      <c r="D709" s="107" t="b">
        <v>1</v>
      </c>
      <c r="E709" s="107" t="s">
        <v>1800</v>
      </c>
      <c r="F709" t="s">
        <v>2482</v>
      </c>
      <c r="G709"/>
      <c r="H709"/>
      <c r="I709"/>
      <c r="J709"/>
      <c r="K709" s="76"/>
      <c r="L709"/>
      <c r="M709"/>
      <c r="N709"/>
      <c r="O709"/>
      <c r="P709" s="108">
        <v>20136</v>
      </c>
      <c r="Q709" s="24"/>
      <c r="R709" s="24"/>
      <c r="S709" s="24"/>
      <c r="T709" s="24"/>
      <c r="V709" s="25"/>
      <c r="AA709" s="25"/>
    </row>
    <row r="710" spans="1:27" x14ac:dyDescent="0.25">
      <c r="A710" s="106" t="s">
        <v>1801</v>
      </c>
      <c r="B710" s="107">
        <v>42736</v>
      </c>
      <c r="C710" s="107">
        <v>72686</v>
      </c>
      <c r="D710" s="107" t="b">
        <v>1</v>
      </c>
      <c r="E710" s="107" t="s">
        <v>1802</v>
      </c>
      <c r="F710" t="s">
        <v>2482</v>
      </c>
      <c r="G710"/>
      <c r="H710"/>
      <c r="I710"/>
      <c r="J710"/>
      <c r="K710" s="76"/>
      <c r="L710"/>
      <c r="M710"/>
      <c r="N710"/>
      <c r="O710"/>
      <c r="P710" s="108">
        <v>20136</v>
      </c>
      <c r="Q710" s="24"/>
      <c r="R710" s="24"/>
      <c r="S710" s="24"/>
      <c r="T710" s="24"/>
      <c r="V710" s="25"/>
      <c r="AA710" s="25"/>
    </row>
    <row r="711" spans="1:27" x14ac:dyDescent="0.25">
      <c r="A711" s="106" t="s">
        <v>1803</v>
      </c>
      <c r="B711" s="107">
        <v>42736</v>
      </c>
      <c r="C711" s="107">
        <v>72686</v>
      </c>
      <c r="D711" s="107" t="b">
        <v>1</v>
      </c>
      <c r="E711" s="107" t="s">
        <v>1804</v>
      </c>
      <c r="F711" t="s">
        <v>2482</v>
      </c>
      <c r="G711"/>
      <c r="H711"/>
      <c r="I711"/>
      <c r="J711"/>
      <c r="K711" s="76"/>
      <c r="L711"/>
      <c r="M711"/>
      <c r="N711"/>
      <c r="O711"/>
      <c r="P711" s="108">
        <v>20136</v>
      </c>
      <c r="Q711" s="24"/>
      <c r="R711" s="24"/>
      <c r="S711" s="24"/>
      <c r="T711" s="24"/>
      <c r="V711" s="25"/>
      <c r="AA711" s="25"/>
    </row>
    <row r="712" spans="1:27" x14ac:dyDescent="0.25">
      <c r="A712" s="106" t="s">
        <v>1805</v>
      </c>
      <c r="B712" s="107">
        <v>42736</v>
      </c>
      <c r="C712" s="107">
        <v>72686</v>
      </c>
      <c r="D712" s="107" t="b">
        <v>1</v>
      </c>
      <c r="E712" s="107" t="s">
        <v>1806</v>
      </c>
      <c r="F712" t="s">
        <v>2482</v>
      </c>
      <c r="G712"/>
      <c r="H712"/>
      <c r="I712"/>
      <c r="J712"/>
      <c r="K712" s="76"/>
      <c r="L712"/>
      <c r="M712"/>
      <c r="N712"/>
      <c r="O712"/>
      <c r="P712" s="108">
        <v>20176</v>
      </c>
      <c r="Q712" s="24"/>
      <c r="R712" s="24"/>
      <c r="S712" s="24"/>
      <c r="T712" s="24"/>
      <c r="V712" s="25"/>
      <c r="AA712" s="25"/>
    </row>
    <row r="713" spans="1:27" x14ac:dyDescent="0.25">
      <c r="A713" s="106" t="s">
        <v>1807</v>
      </c>
      <c r="B713" s="107">
        <v>42736</v>
      </c>
      <c r="C713" s="107">
        <v>72686</v>
      </c>
      <c r="D713" s="107" t="b">
        <v>1</v>
      </c>
      <c r="E713" s="107" t="s">
        <v>1808</v>
      </c>
      <c r="F713" t="s">
        <v>2482</v>
      </c>
      <c r="G713"/>
      <c r="H713"/>
      <c r="I713"/>
      <c r="J713"/>
      <c r="K713" s="76"/>
      <c r="L713"/>
      <c r="M713"/>
      <c r="N713"/>
      <c r="O713"/>
      <c r="P713" s="108">
        <v>20176</v>
      </c>
      <c r="Q713" s="24"/>
      <c r="R713" s="24"/>
      <c r="S713" s="24"/>
      <c r="T713" s="24"/>
      <c r="V713" s="25"/>
      <c r="AA713" s="25"/>
    </row>
    <row r="714" spans="1:27" x14ac:dyDescent="0.25">
      <c r="A714" s="106" t="s">
        <v>1809</v>
      </c>
      <c r="B714" s="107">
        <v>42736</v>
      </c>
      <c r="C714" s="107">
        <v>72686</v>
      </c>
      <c r="D714" s="107" t="b">
        <v>1</v>
      </c>
      <c r="E714" s="107" t="s">
        <v>1810</v>
      </c>
      <c r="F714" t="s">
        <v>2482</v>
      </c>
      <c r="G714"/>
      <c r="H714"/>
      <c r="I714"/>
      <c r="J714"/>
      <c r="K714" s="76"/>
      <c r="L714"/>
      <c r="M714"/>
      <c r="N714"/>
      <c r="O714"/>
      <c r="P714" s="108">
        <v>20176</v>
      </c>
      <c r="Q714" s="24"/>
      <c r="R714" s="24"/>
      <c r="S714" s="24"/>
      <c r="T714" s="24"/>
      <c r="V714" s="25"/>
      <c r="AA714" s="25"/>
    </row>
    <row r="715" spans="1:27" x14ac:dyDescent="0.25">
      <c r="A715" s="106" t="s">
        <v>1811</v>
      </c>
      <c r="B715" s="107">
        <v>42736</v>
      </c>
      <c r="C715" s="107">
        <v>72686</v>
      </c>
      <c r="D715" s="107" t="b">
        <v>1</v>
      </c>
      <c r="E715" s="107" t="s">
        <v>1812</v>
      </c>
      <c r="F715" t="s">
        <v>2482</v>
      </c>
      <c r="G715"/>
      <c r="H715"/>
      <c r="I715"/>
      <c r="J715"/>
      <c r="K715" s="76"/>
      <c r="L715"/>
      <c r="M715"/>
      <c r="N715"/>
      <c r="O715"/>
      <c r="P715" s="108">
        <v>20172</v>
      </c>
      <c r="Q715" s="24"/>
      <c r="R715" s="24"/>
      <c r="S715" s="24"/>
      <c r="T715" s="24"/>
      <c r="V715" s="25"/>
      <c r="AA715" s="25"/>
    </row>
    <row r="716" spans="1:27" x14ac:dyDescent="0.25">
      <c r="A716" s="106" t="s">
        <v>1813</v>
      </c>
      <c r="B716" s="107">
        <v>42736</v>
      </c>
      <c r="C716" s="107">
        <v>72686</v>
      </c>
      <c r="D716" s="107" t="b">
        <v>1</v>
      </c>
      <c r="E716" s="107" t="s">
        <v>1814</v>
      </c>
      <c r="F716" t="s">
        <v>2482</v>
      </c>
      <c r="G716"/>
      <c r="H716"/>
      <c r="I716"/>
      <c r="J716"/>
      <c r="K716" s="76"/>
      <c r="L716"/>
      <c r="M716"/>
      <c r="N716"/>
      <c r="O716"/>
      <c r="P716" s="108">
        <v>20170</v>
      </c>
      <c r="Q716" s="24"/>
      <c r="R716" s="24"/>
      <c r="S716" s="24"/>
      <c r="T716" s="24"/>
      <c r="V716" s="25"/>
      <c r="AA716" s="25"/>
    </row>
    <row r="717" spans="1:27" x14ac:dyDescent="0.25">
      <c r="A717" s="106" t="s">
        <v>1815</v>
      </c>
      <c r="B717" s="107">
        <v>42736</v>
      </c>
      <c r="C717" s="107">
        <v>72686</v>
      </c>
      <c r="D717" s="107" t="b">
        <v>1</v>
      </c>
      <c r="E717" s="107" t="s">
        <v>1816</v>
      </c>
      <c r="F717" t="s">
        <v>2482</v>
      </c>
      <c r="G717"/>
      <c r="H717"/>
      <c r="I717"/>
      <c r="J717"/>
      <c r="K717" s="76"/>
      <c r="L717"/>
      <c r="M717"/>
      <c r="N717"/>
      <c r="O717"/>
      <c r="P717" s="108">
        <v>20170</v>
      </c>
      <c r="Q717" s="24"/>
      <c r="R717" s="24"/>
      <c r="S717" s="24"/>
      <c r="T717" s="24"/>
      <c r="V717" s="25"/>
      <c r="AA717" s="25"/>
    </row>
    <row r="718" spans="1:27" x14ac:dyDescent="0.25">
      <c r="A718" s="106" t="s">
        <v>1817</v>
      </c>
      <c r="B718" s="107">
        <v>42736</v>
      </c>
      <c r="C718" s="107">
        <v>72686</v>
      </c>
      <c r="D718" s="107" t="b">
        <v>1</v>
      </c>
      <c r="E718" s="107" t="s">
        <v>1818</v>
      </c>
      <c r="F718" t="s">
        <v>2482</v>
      </c>
      <c r="G718"/>
      <c r="H718"/>
      <c r="I718"/>
      <c r="J718"/>
      <c r="K718" s="76"/>
      <c r="L718"/>
      <c r="M718"/>
      <c r="N718"/>
      <c r="O718"/>
      <c r="P718" s="108">
        <v>20170</v>
      </c>
      <c r="Q718" s="24"/>
      <c r="R718" s="24"/>
      <c r="S718" s="24"/>
      <c r="T718" s="24"/>
      <c r="V718" s="25"/>
      <c r="AA718" s="25"/>
    </row>
    <row r="719" spans="1:27" x14ac:dyDescent="0.25">
      <c r="A719" s="106" t="s">
        <v>1819</v>
      </c>
      <c r="B719" s="107">
        <v>42736</v>
      </c>
      <c r="C719" s="107">
        <v>72686</v>
      </c>
      <c r="D719" s="107" t="b">
        <v>1</v>
      </c>
      <c r="E719" s="107" t="s">
        <v>1820</v>
      </c>
      <c r="F719" t="s">
        <v>2482</v>
      </c>
      <c r="G719"/>
      <c r="H719"/>
      <c r="I719"/>
      <c r="J719"/>
      <c r="K719" s="76"/>
      <c r="L719"/>
      <c r="M719"/>
      <c r="N719"/>
      <c r="O719"/>
      <c r="P719" s="108">
        <v>20191</v>
      </c>
      <c r="Q719" s="24"/>
      <c r="R719" s="24"/>
      <c r="S719" s="24"/>
      <c r="T719" s="24"/>
      <c r="V719" s="25"/>
      <c r="AA719" s="25"/>
    </row>
    <row r="720" spans="1:27" x14ac:dyDescent="0.25">
      <c r="A720" s="106" t="s">
        <v>1821</v>
      </c>
      <c r="B720" s="107">
        <v>42736</v>
      </c>
      <c r="C720" s="107">
        <v>72686</v>
      </c>
      <c r="D720" s="107" t="b">
        <v>1</v>
      </c>
      <c r="E720" s="107" t="s">
        <v>1822</v>
      </c>
      <c r="F720" t="s">
        <v>2482</v>
      </c>
      <c r="G720"/>
      <c r="H720"/>
      <c r="I720"/>
      <c r="J720"/>
      <c r="K720" s="76"/>
      <c r="L720"/>
      <c r="M720"/>
      <c r="N720"/>
      <c r="O720"/>
      <c r="P720" s="108">
        <v>20191</v>
      </c>
      <c r="Q720" s="24"/>
      <c r="R720" s="24"/>
      <c r="S720" s="24"/>
      <c r="T720" s="24"/>
      <c r="V720" s="25"/>
      <c r="AA720" s="25"/>
    </row>
    <row r="721" spans="1:27" x14ac:dyDescent="0.25">
      <c r="A721" s="109" t="s">
        <v>1823</v>
      </c>
      <c r="B721" s="107">
        <v>42736</v>
      </c>
      <c r="C721" s="107">
        <v>72686</v>
      </c>
      <c r="D721" s="107" t="b">
        <v>1</v>
      </c>
      <c r="E721" s="107" t="s">
        <v>1824</v>
      </c>
      <c r="F721" t="s">
        <v>2482</v>
      </c>
      <c r="G721"/>
      <c r="H721"/>
      <c r="I721"/>
      <c r="J721"/>
      <c r="K721" s="76"/>
      <c r="L721"/>
      <c r="M721"/>
      <c r="N721"/>
      <c r="O721"/>
      <c r="P721" s="108">
        <v>20191</v>
      </c>
      <c r="Q721" s="24"/>
      <c r="R721" s="24"/>
      <c r="S721" s="24"/>
      <c r="T721" s="24"/>
      <c r="V721" s="25"/>
      <c r="AA721" s="25"/>
    </row>
    <row r="722" spans="1:27" x14ac:dyDescent="0.25">
      <c r="A722" s="106" t="s">
        <v>1825</v>
      </c>
      <c r="B722" s="107">
        <v>42736</v>
      </c>
      <c r="C722" s="107">
        <v>72686</v>
      </c>
      <c r="D722" s="107" t="b">
        <v>1</v>
      </c>
      <c r="E722" s="107" t="s">
        <v>1826</v>
      </c>
      <c r="F722" t="s">
        <v>2482</v>
      </c>
      <c r="G722"/>
      <c r="H722"/>
      <c r="I722"/>
      <c r="J722"/>
      <c r="K722" s="76"/>
      <c r="L722"/>
      <c r="M722"/>
      <c r="N722"/>
      <c r="O722"/>
      <c r="P722" s="108">
        <v>20189</v>
      </c>
      <c r="Q722" s="24"/>
      <c r="R722" s="24"/>
      <c r="S722" s="24"/>
      <c r="T722" s="24"/>
      <c r="V722" s="25"/>
      <c r="AA722" s="25"/>
    </row>
    <row r="723" spans="1:27" x14ac:dyDescent="0.25">
      <c r="A723" s="106" t="s">
        <v>1827</v>
      </c>
      <c r="B723" s="107">
        <v>42736</v>
      </c>
      <c r="C723" s="107">
        <v>72686</v>
      </c>
      <c r="D723" s="107" t="b">
        <v>1</v>
      </c>
      <c r="E723" s="107" t="s">
        <v>1828</v>
      </c>
      <c r="F723" t="s">
        <v>2482</v>
      </c>
      <c r="G723"/>
      <c r="H723"/>
      <c r="I723"/>
      <c r="J723"/>
      <c r="K723" s="76"/>
      <c r="L723"/>
      <c r="M723"/>
      <c r="N723"/>
      <c r="O723"/>
      <c r="P723" s="108">
        <v>20189</v>
      </c>
      <c r="Q723" s="24"/>
      <c r="R723" s="24"/>
      <c r="S723" s="24"/>
      <c r="T723" s="24"/>
      <c r="V723" s="25"/>
      <c r="AA723" s="25"/>
    </row>
    <row r="724" spans="1:27" x14ac:dyDescent="0.25">
      <c r="A724" s="106" t="s">
        <v>1829</v>
      </c>
      <c r="B724" s="107">
        <v>42736</v>
      </c>
      <c r="C724" s="107">
        <v>72686</v>
      </c>
      <c r="D724" s="107" t="b">
        <v>1</v>
      </c>
      <c r="E724" s="107" t="s">
        <v>1830</v>
      </c>
      <c r="F724" t="s">
        <v>2482</v>
      </c>
      <c r="G724"/>
      <c r="H724"/>
      <c r="I724"/>
      <c r="J724"/>
      <c r="K724" s="76"/>
      <c r="L724"/>
      <c r="M724"/>
      <c r="N724"/>
      <c r="O724"/>
      <c r="P724" s="108">
        <v>20189</v>
      </c>
      <c r="Q724" s="24"/>
      <c r="R724" s="24"/>
      <c r="S724" s="24"/>
      <c r="T724" s="24"/>
      <c r="V724" s="25"/>
      <c r="AA724" s="25"/>
    </row>
    <row r="725" spans="1:27" x14ac:dyDescent="0.25">
      <c r="A725" s="106" t="s">
        <v>1831</v>
      </c>
      <c r="B725" s="107">
        <v>42736</v>
      </c>
      <c r="C725" s="107">
        <v>72686</v>
      </c>
      <c r="D725" s="107" t="b">
        <v>1</v>
      </c>
      <c r="E725" s="107" t="s">
        <v>1832</v>
      </c>
      <c r="F725" t="s">
        <v>2482</v>
      </c>
      <c r="G725"/>
      <c r="H725"/>
      <c r="I725"/>
      <c r="J725"/>
      <c r="K725" s="76"/>
      <c r="L725"/>
      <c r="M725"/>
      <c r="N725"/>
      <c r="O725"/>
      <c r="P725" s="108">
        <v>20189</v>
      </c>
      <c r="Q725" s="24"/>
      <c r="R725" s="24"/>
      <c r="S725" s="24"/>
      <c r="T725" s="24"/>
      <c r="V725" s="25"/>
      <c r="AA725" s="25"/>
    </row>
    <row r="726" spans="1:27" x14ac:dyDescent="0.25">
      <c r="A726" s="106" t="s">
        <v>1833</v>
      </c>
      <c r="B726" s="107">
        <v>42736</v>
      </c>
      <c r="C726" s="107">
        <v>72686</v>
      </c>
      <c r="D726" s="107" t="b">
        <v>1</v>
      </c>
      <c r="E726" s="107" t="s">
        <v>1834</v>
      </c>
      <c r="F726" t="s">
        <v>2482</v>
      </c>
      <c r="G726"/>
      <c r="H726"/>
      <c r="I726"/>
      <c r="J726"/>
      <c r="K726" s="76"/>
      <c r="L726"/>
      <c r="M726"/>
      <c r="N726"/>
      <c r="O726"/>
      <c r="P726" s="108">
        <v>20189</v>
      </c>
      <c r="Q726" s="24"/>
      <c r="R726" s="24"/>
      <c r="S726" s="24"/>
      <c r="T726" s="24"/>
      <c r="V726" s="25"/>
      <c r="AA726" s="25"/>
    </row>
    <row r="727" spans="1:27" x14ac:dyDescent="0.25">
      <c r="A727" s="106" t="s">
        <v>1835</v>
      </c>
      <c r="B727" s="107">
        <v>42736</v>
      </c>
      <c r="C727" s="107">
        <v>72686</v>
      </c>
      <c r="D727" s="107" t="b">
        <v>1</v>
      </c>
      <c r="E727" s="107" t="s">
        <v>1836</v>
      </c>
      <c r="F727" t="s">
        <v>2482</v>
      </c>
      <c r="G727"/>
      <c r="H727"/>
      <c r="I727"/>
      <c r="J727"/>
      <c r="K727" s="76"/>
      <c r="L727"/>
      <c r="M727"/>
      <c r="N727"/>
      <c r="O727"/>
      <c r="P727" s="108">
        <v>20189</v>
      </c>
      <c r="Q727" s="24"/>
      <c r="R727" s="24"/>
      <c r="S727" s="24"/>
      <c r="T727" s="24"/>
      <c r="V727" s="25"/>
      <c r="AA727" s="25"/>
    </row>
    <row r="728" spans="1:27" x14ac:dyDescent="0.25">
      <c r="A728" s="106" t="s">
        <v>1837</v>
      </c>
      <c r="B728" s="107">
        <v>42736</v>
      </c>
      <c r="C728" s="107">
        <v>72686</v>
      </c>
      <c r="D728" s="107" t="b">
        <v>1</v>
      </c>
      <c r="E728" s="107" t="s">
        <v>1838</v>
      </c>
      <c r="F728" t="s">
        <v>2482</v>
      </c>
      <c r="G728"/>
      <c r="H728"/>
      <c r="I728"/>
      <c r="J728"/>
      <c r="K728" s="76"/>
      <c r="L728"/>
      <c r="M728"/>
      <c r="N728"/>
      <c r="O728"/>
      <c r="P728" s="108">
        <v>20189</v>
      </c>
      <c r="Q728" s="24"/>
      <c r="R728" s="24"/>
      <c r="S728" s="24"/>
      <c r="T728" s="24"/>
      <c r="V728" s="25"/>
      <c r="AA728" s="25"/>
    </row>
    <row r="729" spans="1:27" x14ac:dyDescent="0.25">
      <c r="A729" s="106" t="s">
        <v>1839</v>
      </c>
      <c r="B729" s="107">
        <v>42736</v>
      </c>
      <c r="C729" s="107">
        <v>72686</v>
      </c>
      <c r="D729" s="107" t="b">
        <v>1</v>
      </c>
      <c r="E729" s="107" t="s">
        <v>1840</v>
      </c>
      <c r="F729" t="s">
        <v>2482</v>
      </c>
      <c r="G729"/>
      <c r="H729"/>
      <c r="I729"/>
      <c r="J729"/>
      <c r="K729" s="76"/>
      <c r="L729"/>
      <c r="M729"/>
      <c r="N729"/>
      <c r="O729"/>
      <c r="P729" s="108">
        <v>20189</v>
      </c>
      <c r="Q729" s="24"/>
      <c r="R729" s="24"/>
      <c r="S729" s="24"/>
      <c r="T729" s="24"/>
      <c r="V729" s="25"/>
      <c r="AA729" s="25"/>
    </row>
    <row r="730" spans="1:27" x14ac:dyDescent="0.25">
      <c r="A730" s="106" t="s">
        <v>1841</v>
      </c>
      <c r="B730" s="107">
        <v>42736</v>
      </c>
      <c r="C730" s="107">
        <v>72686</v>
      </c>
      <c r="D730" s="107" t="b">
        <v>1</v>
      </c>
      <c r="E730" s="107" t="s">
        <v>1842</v>
      </c>
      <c r="F730" t="s">
        <v>2482</v>
      </c>
      <c r="G730"/>
      <c r="H730"/>
      <c r="I730"/>
      <c r="J730"/>
      <c r="K730" s="76"/>
      <c r="L730"/>
      <c r="M730"/>
      <c r="N730"/>
      <c r="O730"/>
      <c r="P730" s="108">
        <v>20189</v>
      </c>
      <c r="Q730" s="24"/>
      <c r="R730" s="24"/>
      <c r="S730" s="24"/>
      <c r="T730" s="24"/>
      <c r="V730" s="25"/>
      <c r="AA730" s="25"/>
    </row>
    <row r="731" spans="1:27" x14ac:dyDescent="0.25">
      <c r="A731" s="106" t="s">
        <v>1843</v>
      </c>
      <c r="B731" s="107">
        <v>42736</v>
      </c>
      <c r="C731" s="107">
        <v>72686</v>
      </c>
      <c r="D731" s="107" t="b">
        <v>1</v>
      </c>
      <c r="E731" s="107" t="s">
        <v>1844</v>
      </c>
      <c r="F731" t="s">
        <v>2482</v>
      </c>
      <c r="G731"/>
      <c r="H731"/>
      <c r="I731"/>
      <c r="J731"/>
      <c r="K731" s="76"/>
      <c r="L731"/>
      <c r="M731"/>
      <c r="N731"/>
      <c r="O731"/>
      <c r="P731" s="108">
        <v>20189</v>
      </c>
      <c r="Q731" s="24"/>
      <c r="R731" s="24"/>
      <c r="S731" s="24"/>
      <c r="T731" s="24"/>
      <c r="V731" s="25"/>
      <c r="AA731" s="25"/>
    </row>
    <row r="732" spans="1:27" x14ac:dyDescent="0.25">
      <c r="A732" s="106" t="s">
        <v>1845</v>
      </c>
      <c r="B732" s="107">
        <v>42736</v>
      </c>
      <c r="C732" s="107">
        <v>72686</v>
      </c>
      <c r="D732" s="107" t="b">
        <v>1</v>
      </c>
      <c r="E732" s="107" t="s">
        <v>1846</v>
      </c>
      <c r="F732" t="s">
        <v>2482</v>
      </c>
      <c r="G732"/>
      <c r="H732"/>
      <c r="I732"/>
      <c r="J732"/>
      <c r="K732" s="76"/>
      <c r="L732"/>
      <c r="M732"/>
      <c r="N732"/>
      <c r="O732"/>
      <c r="P732" s="108">
        <v>20189</v>
      </c>
      <c r="Q732" s="24"/>
      <c r="R732" s="24"/>
      <c r="S732" s="24"/>
      <c r="T732" s="24"/>
      <c r="V732" s="25"/>
      <c r="AA732" s="25"/>
    </row>
    <row r="733" spans="1:27" x14ac:dyDescent="0.25">
      <c r="A733" s="106" t="s">
        <v>1847</v>
      </c>
      <c r="B733" s="107">
        <v>42736</v>
      </c>
      <c r="C733" s="107">
        <v>72686</v>
      </c>
      <c r="D733" s="107" t="b">
        <v>1</v>
      </c>
      <c r="E733" s="107" t="s">
        <v>1848</v>
      </c>
      <c r="F733" t="s">
        <v>2482</v>
      </c>
      <c r="G733"/>
      <c r="H733"/>
      <c r="I733"/>
      <c r="J733"/>
      <c r="K733" s="76"/>
      <c r="L733"/>
      <c r="M733"/>
      <c r="N733"/>
      <c r="O733"/>
      <c r="P733" s="108">
        <v>20189</v>
      </c>
      <c r="Q733" s="24"/>
      <c r="R733" s="24"/>
      <c r="S733" s="24"/>
      <c r="T733" s="24"/>
      <c r="V733" s="25"/>
      <c r="AA733" s="25"/>
    </row>
    <row r="734" spans="1:27" x14ac:dyDescent="0.25">
      <c r="A734" s="106" t="s">
        <v>1849</v>
      </c>
      <c r="B734" s="107">
        <v>42736</v>
      </c>
      <c r="C734" s="107">
        <v>72686</v>
      </c>
      <c r="D734" s="107" t="b">
        <v>1</v>
      </c>
      <c r="E734" s="107" t="s">
        <v>1850</v>
      </c>
      <c r="F734" t="s">
        <v>2482</v>
      </c>
      <c r="G734"/>
      <c r="H734"/>
      <c r="I734"/>
      <c r="J734"/>
      <c r="K734" s="76"/>
      <c r="L734"/>
      <c r="M734"/>
      <c r="N734"/>
      <c r="O734"/>
      <c r="P734" s="108">
        <v>20189</v>
      </c>
      <c r="Q734" s="24"/>
      <c r="R734" s="24"/>
      <c r="S734" s="24"/>
      <c r="T734" s="24"/>
      <c r="V734" s="25"/>
      <c r="AA734" s="25"/>
    </row>
    <row r="735" spans="1:27" x14ac:dyDescent="0.25">
      <c r="A735" s="106" t="s">
        <v>1851</v>
      </c>
      <c r="B735" s="107">
        <v>42736</v>
      </c>
      <c r="C735" s="107">
        <v>72686</v>
      </c>
      <c r="D735" s="107" t="b">
        <v>1</v>
      </c>
      <c r="E735" s="107" t="s">
        <v>1852</v>
      </c>
      <c r="F735" t="s">
        <v>2482</v>
      </c>
      <c r="G735"/>
      <c r="H735"/>
      <c r="I735"/>
      <c r="J735"/>
      <c r="K735" s="76"/>
      <c r="L735"/>
      <c r="M735"/>
      <c r="N735"/>
      <c r="O735"/>
      <c r="P735" s="108">
        <v>20189</v>
      </c>
      <c r="Q735" s="24"/>
      <c r="R735" s="24"/>
      <c r="S735" s="24"/>
      <c r="T735" s="24"/>
      <c r="V735" s="25"/>
      <c r="AA735" s="25"/>
    </row>
    <row r="736" spans="1:27" x14ac:dyDescent="0.25">
      <c r="A736" s="106" t="s">
        <v>1853</v>
      </c>
      <c r="B736" s="107">
        <v>42736</v>
      </c>
      <c r="C736" s="107">
        <v>72686</v>
      </c>
      <c r="D736" s="107" t="b">
        <v>1</v>
      </c>
      <c r="E736" s="107" t="s">
        <v>1854</v>
      </c>
      <c r="F736" t="s">
        <v>2482</v>
      </c>
      <c r="G736"/>
      <c r="H736"/>
      <c r="I736"/>
      <c r="J736"/>
      <c r="K736" s="76"/>
      <c r="L736"/>
      <c r="M736"/>
      <c r="N736"/>
      <c r="O736"/>
      <c r="P736" s="108">
        <v>20189</v>
      </c>
      <c r="Q736" s="24"/>
      <c r="R736" s="24"/>
      <c r="S736" s="24"/>
      <c r="T736" s="24"/>
      <c r="V736" s="25"/>
      <c r="AA736" s="25"/>
    </row>
    <row r="737" spans="1:27" x14ac:dyDescent="0.25">
      <c r="A737" s="106" t="s">
        <v>1855</v>
      </c>
      <c r="B737" s="107">
        <v>42736</v>
      </c>
      <c r="C737" s="107">
        <v>72686</v>
      </c>
      <c r="D737" s="107" t="b">
        <v>1</v>
      </c>
      <c r="E737" s="107" t="s">
        <v>1856</v>
      </c>
      <c r="F737" t="s">
        <v>2482</v>
      </c>
      <c r="G737"/>
      <c r="H737"/>
      <c r="I737"/>
      <c r="J737"/>
      <c r="K737" s="76"/>
      <c r="L737"/>
      <c r="M737"/>
      <c r="N737"/>
      <c r="O737"/>
      <c r="P737" s="108">
        <v>20189</v>
      </c>
      <c r="Q737" s="24"/>
      <c r="R737" s="24"/>
      <c r="S737" s="24"/>
      <c r="T737" s="24"/>
      <c r="V737" s="25"/>
      <c r="AA737" s="25"/>
    </row>
    <row r="738" spans="1:27" x14ac:dyDescent="0.25">
      <c r="A738" s="106" t="s">
        <v>1857</v>
      </c>
      <c r="B738" s="107">
        <v>42736</v>
      </c>
      <c r="C738" s="107">
        <v>72686</v>
      </c>
      <c r="D738" s="107" t="b">
        <v>1</v>
      </c>
      <c r="E738" s="107" t="s">
        <v>1858</v>
      </c>
      <c r="F738" t="s">
        <v>2482</v>
      </c>
      <c r="G738"/>
      <c r="H738"/>
      <c r="I738"/>
      <c r="J738"/>
      <c r="K738" s="76"/>
      <c r="L738"/>
      <c r="M738"/>
      <c r="N738"/>
      <c r="O738"/>
      <c r="P738" s="108">
        <v>20043</v>
      </c>
      <c r="Q738" s="24"/>
      <c r="R738" s="24"/>
      <c r="S738" s="24"/>
      <c r="T738" s="24"/>
      <c r="V738" s="25"/>
      <c r="AA738" s="25"/>
    </row>
    <row r="739" spans="1:27" x14ac:dyDescent="0.25">
      <c r="A739" s="106" t="s">
        <v>1859</v>
      </c>
      <c r="B739" s="107">
        <v>42736</v>
      </c>
      <c r="C739" s="107">
        <v>72686</v>
      </c>
      <c r="D739" s="107" t="b">
        <v>1</v>
      </c>
      <c r="E739" s="107" t="s">
        <v>1860</v>
      </c>
      <c r="F739" t="s">
        <v>2482</v>
      </c>
      <c r="G739"/>
      <c r="H739"/>
      <c r="I739"/>
      <c r="J739"/>
      <c r="K739" s="76"/>
      <c r="L739"/>
      <c r="M739"/>
      <c r="N739"/>
      <c r="O739"/>
      <c r="P739" s="108">
        <v>20043</v>
      </c>
      <c r="Q739" s="24"/>
      <c r="R739" s="24"/>
      <c r="S739" s="24"/>
      <c r="T739" s="24"/>
      <c r="V739" s="25"/>
      <c r="AA739" s="25"/>
    </row>
    <row r="740" spans="1:27" x14ac:dyDescent="0.25">
      <c r="A740" s="106" t="s">
        <v>1861</v>
      </c>
      <c r="B740" s="107">
        <v>42736</v>
      </c>
      <c r="C740" s="107">
        <v>72686</v>
      </c>
      <c r="D740" s="107" t="b">
        <v>1</v>
      </c>
      <c r="E740" s="107" t="s">
        <v>1862</v>
      </c>
      <c r="F740" t="s">
        <v>2482</v>
      </c>
      <c r="G740"/>
      <c r="H740"/>
      <c r="I740"/>
      <c r="J740"/>
      <c r="K740" s="76"/>
      <c r="L740"/>
      <c r="M740"/>
      <c r="N740"/>
      <c r="O740"/>
      <c r="P740" s="108">
        <v>20043</v>
      </c>
      <c r="Q740" s="24"/>
      <c r="R740" s="24"/>
      <c r="S740" s="24"/>
      <c r="T740" s="24"/>
      <c r="V740" s="25"/>
      <c r="AA740" s="25"/>
    </row>
    <row r="741" spans="1:27" x14ac:dyDescent="0.25">
      <c r="A741" s="106" t="s">
        <v>1863</v>
      </c>
      <c r="B741" s="107">
        <v>42736</v>
      </c>
      <c r="C741" s="107">
        <v>72686</v>
      </c>
      <c r="D741" s="107" t="b">
        <v>1</v>
      </c>
      <c r="E741" s="107" t="s">
        <v>1864</v>
      </c>
      <c r="F741" t="s">
        <v>2482</v>
      </c>
      <c r="G741"/>
      <c r="H741"/>
      <c r="I741"/>
      <c r="J741"/>
      <c r="K741" s="76"/>
      <c r="L741"/>
      <c r="M741"/>
      <c r="N741"/>
      <c r="O741"/>
      <c r="P741" s="108">
        <v>20043</v>
      </c>
      <c r="Q741" s="24"/>
      <c r="R741" s="24"/>
      <c r="S741" s="24"/>
      <c r="T741" s="24"/>
      <c r="V741" s="25"/>
      <c r="AA741" s="25"/>
    </row>
    <row r="742" spans="1:27" x14ac:dyDescent="0.25">
      <c r="A742" s="106" t="s">
        <v>1865</v>
      </c>
      <c r="B742" s="107">
        <v>42736</v>
      </c>
      <c r="C742" s="107">
        <v>72686</v>
      </c>
      <c r="D742" s="107" t="b">
        <v>1</v>
      </c>
      <c r="E742" s="107" t="s">
        <v>1866</v>
      </c>
      <c r="F742" t="s">
        <v>2482</v>
      </c>
      <c r="G742"/>
      <c r="H742"/>
      <c r="I742"/>
      <c r="J742"/>
      <c r="K742" s="76"/>
      <c r="L742"/>
      <c r="M742"/>
      <c r="N742"/>
      <c r="O742"/>
      <c r="P742" s="108">
        <v>20043</v>
      </c>
      <c r="Q742" s="24"/>
      <c r="R742" s="24"/>
      <c r="S742" s="24"/>
      <c r="T742" s="24"/>
      <c r="V742" s="25"/>
      <c r="AA742" s="25"/>
    </row>
    <row r="743" spans="1:27" x14ac:dyDescent="0.25">
      <c r="A743" s="106" t="s">
        <v>1867</v>
      </c>
      <c r="B743" s="107">
        <v>42736</v>
      </c>
      <c r="C743" s="107">
        <v>72686</v>
      </c>
      <c r="D743" s="107" t="b">
        <v>1</v>
      </c>
      <c r="E743" s="107" t="s">
        <v>1868</v>
      </c>
      <c r="F743" t="s">
        <v>2482</v>
      </c>
      <c r="G743"/>
      <c r="H743"/>
      <c r="I743"/>
      <c r="J743"/>
      <c r="K743" s="76"/>
      <c r="L743"/>
      <c r="M743"/>
      <c r="N743"/>
      <c r="O743"/>
      <c r="P743" s="108">
        <v>20043</v>
      </c>
      <c r="Q743" s="24"/>
      <c r="R743" s="24"/>
      <c r="S743" s="24"/>
      <c r="T743" s="24"/>
      <c r="V743" s="25"/>
      <c r="AA743" s="25"/>
    </row>
    <row r="744" spans="1:27" x14ac:dyDescent="0.25">
      <c r="A744" s="106" t="s">
        <v>1869</v>
      </c>
      <c r="B744" s="107">
        <v>42736</v>
      </c>
      <c r="C744" s="107">
        <v>72686</v>
      </c>
      <c r="D744" s="107" t="b">
        <v>1</v>
      </c>
      <c r="E744" s="107" t="s">
        <v>1870</v>
      </c>
      <c r="F744" t="s">
        <v>2482</v>
      </c>
      <c r="G744"/>
      <c r="H744"/>
      <c r="I744"/>
      <c r="J744"/>
      <c r="K744" s="76"/>
      <c r="L744"/>
      <c r="M744"/>
      <c r="N744"/>
      <c r="O744"/>
      <c r="P744" s="108">
        <v>20130</v>
      </c>
      <c r="Q744" s="24"/>
      <c r="R744" s="24"/>
      <c r="S744" s="24"/>
      <c r="T744" s="24"/>
      <c r="V744" s="25"/>
      <c r="AA744" s="25"/>
    </row>
    <row r="745" spans="1:27" x14ac:dyDescent="0.25">
      <c r="A745" s="106" t="s">
        <v>1871</v>
      </c>
      <c r="B745" s="107">
        <v>42736</v>
      </c>
      <c r="C745" s="107">
        <v>72686</v>
      </c>
      <c r="D745" s="107" t="b">
        <v>1</v>
      </c>
      <c r="E745" s="107" t="s">
        <v>1872</v>
      </c>
      <c r="F745" t="s">
        <v>2482</v>
      </c>
      <c r="G745"/>
      <c r="H745"/>
      <c r="I745"/>
      <c r="J745"/>
      <c r="K745" s="76"/>
      <c r="L745"/>
      <c r="M745"/>
      <c r="N745"/>
      <c r="O745"/>
      <c r="P745" s="108">
        <v>20130</v>
      </c>
      <c r="Q745" s="24"/>
      <c r="R745" s="24"/>
      <c r="S745" s="24"/>
      <c r="T745" s="24"/>
      <c r="V745" s="25"/>
      <c r="AA745" s="25"/>
    </row>
    <row r="746" spans="1:27" x14ac:dyDescent="0.25">
      <c r="A746" s="106" t="s">
        <v>1873</v>
      </c>
      <c r="B746" s="107">
        <v>42736</v>
      </c>
      <c r="C746" s="107">
        <v>72686</v>
      </c>
      <c r="D746" s="107" t="b">
        <v>1</v>
      </c>
      <c r="E746" s="107" t="s">
        <v>1874</v>
      </c>
      <c r="F746" t="s">
        <v>2482</v>
      </c>
      <c r="G746"/>
      <c r="H746"/>
      <c r="I746"/>
      <c r="J746"/>
      <c r="K746" s="76"/>
      <c r="L746"/>
      <c r="M746"/>
      <c r="N746"/>
      <c r="O746"/>
      <c r="P746" s="108">
        <v>20130</v>
      </c>
      <c r="Q746" s="24"/>
      <c r="R746" s="24"/>
      <c r="S746" s="24"/>
      <c r="T746" s="24"/>
      <c r="V746" s="25"/>
      <c r="AA746" s="25"/>
    </row>
    <row r="747" spans="1:27" x14ac:dyDescent="0.25">
      <c r="A747" s="106" t="s">
        <v>1875</v>
      </c>
      <c r="B747" s="107">
        <v>42736</v>
      </c>
      <c r="C747" s="107">
        <v>72686</v>
      </c>
      <c r="D747" s="107" t="b">
        <v>1</v>
      </c>
      <c r="E747" s="107" t="s">
        <v>1876</v>
      </c>
      <c r="F747" t="s">
        <v>2482</v>
      </c>
      <c r="G747"/>
      <c r="H747"/>
      <c r="I747"/>
      <c r="J747"/>
      <c r="K747" s="76"/>
      <c r="L747"/>
      <c r="M747"/>
      <c r="N747"/>
      <c r="O747"/>
      <c r="P747" s="108">
        <v>20130</v>
      </c>
      <c r="Q747" s="24"/>
      <c r="R747" s="24"/>
      <c r="S747" s="24"/>
      <c r="T747" s="24"/>
      <c r="V747" s="25"/>
      <c r="AA747" s="25"/>
    </row>
    <row r="748" spans="1:27" x14ac:dyDescent="0.25">
      <c r="A748" s="106" t="s">
        <v>1877</v>
      </c>
      <c r="B748" s="107">
        <v>42736</v>
      </c>
      <c r="C748" s="107">
        <v>72686</v>
      </c>
      <c r="D748" s="107" t="b">
        <v>1</v>
      </c>
      <c r="E748" s="107" t="s">
        <v>1878</v>
      </c>
      <c r="F748" t="s">
        <v>2482</v>
      </c>
      <c r="G748"/>
      <c r="H748"/>
      <c r="I748"/>
      <c r="J748"/>
      <c r="K748" s="76"/>
      <c r="L748"/>
      <c r="M748"/>
      <c r="N748"/>
      <c r="O748"/>
      <c r="P748" s="108">
        <v>20130</v>
      </c>
      <c r="Q748" s="24"/>
      <c r="R748" s="24"/>
      <c r="S748" s="24"/>
      <c r="T748" s="24"/>
      <c r="V748" s="25"/>
      <c r="AA748" s="25"/>
    </row>
    <row r="749" spans="1:27" x14ac:dyDescent="0.25">
      <c r="A749" s="106" t="s">
        <v>1879</v>
      </c>
      <c r="B749" s="107">
        <v>42736</v>
      </c>
      <c r="C749" s="107">
        <v>72686</v>
      </c>
      <c r="D749" s="107" t="b">
        <v>1</v>
      </c>
      <c r="E749" s="107" t="s">
        <v>1880</v>
      </c>
      <c r="F749" t="s">
        <v>2482</v>
      </c>
      <c r="G749"/>
      <c r="H749"/>
      <c r="I749"/>
      <c r="J749"/>
      <c r="K749" s="76"/>
      <c r="L749"/>
      <c r="M749"/>
      <c r="N749"/>
      <c r="O749"/>
      <c r="P749" s="108">
        <v>20130</v>
      </c>
      <c r="Q749" s="24"/>
      <c r="R749" s="24"/>
      <c r="S749" s="24"/>
      <c r="T749" s="24"/>
      <c r="V749" s="25"/>
      <c r="AA749" s="25"/>
    </row>
    <row r="750" spans="1:27" x14ac:dyDescent="0.25">
      <c r="A750" s="109" t="s">
        <v>1881</v>
      </c>
      <c r="B750" s="107">
        <v>42736</v>
      </c>
      <c r="C750" s="107">
        <v>72686</v>
      </c>
      <c r="D750" s="107" t="b">
        <v>1</v>
      </c>
      <c r="E750" s="107" t="s">
        <v>1882</v>
      </c>
      <c r="F750" t="s">
        <v>2482</v>
      </c>
      <c r="G750"/>
      <c r="H750"/>
      <c r="I750"/>
      <c r="J750"/>
      <c r="K750" s="76"/>
      <c r="L750"/>
      <c r="M750"/>
      <c r="N750"/>
      <c r="O750"/>
      <c r="P750" s="108">
        <v>20130</v>
      </c>
      <c r="Q750" s="24"/>
      <c r="R750" s="24"/>
      <c r="S750" s="24"/>
      <c r="T750" s="24"/>
      <c r="V750" s="25"/>
      <c r="AA750" s="25"/>
    </row>
    <row r="751" spans="1:27" x14ac:dyDescent="0.25">
      <c r="A751" s="106" t="s">
        <v>1883</v>
      </c>
      <c r="B751" s="107">
        <v>42736</v>
      </c>
      <c r="C751" s="107">
        <v>72686</v>
      </c>
      <c r="D751" s="107" t="b">
        <v>1</v>
      </c>
      <c r="E751" s="107" t="s">
        <v>1884</v>
      </c>
      <c r="F751" t="s">
        <v>2482</v>
      </c>
      <c r="G751"/>
      <c r="H751"/>
      <c r="I751"/>
      <c r="J751"/>
      <c r="K751" s="76"/>
      <c r="L751"/>
      <c r="M751"/>
      <c r="N751"/>
      <c r="O751"/>
      <c r="P751" s="108">
        <v>20130</v>
      </c>
      <c r="Q751" s="24"/>
      <c r="R751" s="24"/>
      <c r="S751" s="24"/>
      <c r="T751" s="24"/>
      <c r="V751" s="61"/>
      <c r="AA751" s="61"/>
    </row>
    <row r="752" spans="1:27" x14ac:dyDescent="0.25">
      <c r="A752" s="106" t="s">
        <v>1885</v>
      </c>
      <c r="B752" s="107">
        <v>42736</v>
      </c>
      <c r="C752" s="107">
        <v>72686</v>
      </c>
      <c r="D752" s="107" t="b">
        <v>1</v>
      </c>
      <c r="E752" s="107" t="s">
        <v>1886</v>
      </c>
      <c r="F752" t="s">
        <v>2482</v>
      </c>
      <c r="G752"/>
      <c r="H752"/>
      <c r="I752"/>
      <c r="J752"/>
      <c r="K752" s="76"/>
      <c r="L752"/>
      <c r="M752"/>
      <c r="N752"/>
      <c r="O752"/>
      <c r="P752" s="108">
        <v>20130</v>
      </c>
      <c r="Q752" s="24"/>
      <c r="R752" s="24"/>
      <c r="S752" s="24"/>
      <c r="T752" s="24"/>
      <c r="V752" s="25"/>
      <c r="AA752" s="25"/>
    </row>
    <row r="753" spans="1:27" x14ac:dyDescent="0.25">
      <c r="A753" s="109" t="s">
        <v>1887</v>
      </c>
      <c r="B753" s="107">
        <v>42736</v>
      </c>
      <c r="C753" s="107">
        <v>72686</v>
      </c>
      <c r="D753" s="107" t="b">
        <v>1</v>
      </c>
      <c r="E753" s="107" t="s">
        <v>1888</v>
      </c>
      <c r="F753" t="s">
        <v>2482</v>
      </c>
      <c r="G753"/>
      <c r="H753"/>
      <c r="I753"/>
      <c r="J753"/>
      <c r="K753" s="76"/>
      <c r="L753"/>
      <c r="M753"/>
      <c r="N753"/>
      <c r="O753"/>
      <c r="P753" s="108">
        <v>20130</v>
      </c>
      <c r="Q753" s="24"/>
      <c r="R753" s="24"/>
      <c r="S753" s="24"/>
      <c r="T753" s="24"/>
      <c r="V753" s="25"/>
      <c r="AA753" s="25"/>
    </row>
    <row r="754" spans="1:27" x14ac:dyDescent="0.25">
      <c r="A754" s="106" t="s">
        <v>1889</v>
      </c>
      <c r="B754" s="107">
        <v>42736</v>
      </c>
      <c r="C754" s="107">
        <v>72686</v>
      </c>
      <c r="D754" s="107" t="b">
        <v>1</v>
      </c>
      <c r="E754" s="107" t="s">
        <v>1890</v>
      </c>
      <c r="F754" t="s">
        <v>2482</v>
      </c>
      <c r="G754"/>
      <c r="H754"/>
      <c r="I754"/>
      <c r="J754"/>
      <c r="K754" s="76"/>
      <c r="L754"/>
      <c r="M754"/>
      <c r="N754"/>
      <c r="O754"/>
      <c r="P754" s="108">
        <v>20130</v>
      </c>
      <c r="Q754" s="24"/>
      <c r="R754" s="24"/>
      <c r="S754" s="24"/>
      <c r="T754" s="24"/>
      <c r="V754" s="25"/>
      <c r="AA754" s="25"/>
    </row>
    <row r="755" spans="1:27" x14ac:dyDescent="0.25">
      <c r="A755" s="106" t="s">
        <v>1891</v>
      </c>
      <c r="B755" s="107">
        <v>42736</v>
      </c>
      <c r="C755" s="107">
        <v>72686</v>
      </c>
      <c r="D755" s="107" t="b">
        <v>1</v>
      </c>
      <c r="E755" s="107" t="s">
        <v>1892</v>
      </c>
      <c r="F755" t="s">
        <v>2482</v>
      </c>
      <c r="G755"/>
      <c r="H755"/>
      <c r="I755"/>
      <c r="J755"/>
      <c r="K755" s="76"/>
      <c r="L755"/>
      <c r="M755"/>
      <c r="N755"/>
      <c r="O755"/>
      <c r="P755" s="108">
        <v>20130</v>
      </c>
      <c r="Q755" s="24"/>
      <c r="R755" s="24"/>
      <c r="S755" s="24"/>
      <c r="T755" s="24"/>
      <c r="V755" s="25"/>
      <c r="AA755" s="25"/>
    </row>
    <row r="756" spans="1:27" x14ac:dyDescent="0.25">
      <c r="A756" s="106" t="s">
        <v>1893</v>
      </c>
      <c r="B756" s="107">
        <v>42736</v>
      </c>
      <c r="C756" s="107">
        <v>72686</v>
      </c>
      <c r="D756" s="107" t="b">
        <v>1</v>
      </c>
      <c r="E756" s="107" t="s">
        <v>1894</v>
      </c>
      <c r="F756" t="s">
        <v>2482</v>
      </c>
      <c r="G756"/>
      <c r="H756"/>
      <c r="I756"/>
      <c r="J756"/>
      <c r="K756" s="76"/>
      <c r="L756"/>
      <c r="M756"/>
      <c r="N756"/>
      <c r="O756"/>
      <c r="P756" s="108">
        <v>20097</v>
      </c>
      <c r="Q756" s="24"/>
      <c r="R756" s="24"/>
      <c r="S756" s="24"/>
      <c r="T756" s="24"/>
      <c r="V756" s="25"/>
      <c r="AA756" s="25"/>
    </row>
    <row r="757" spans="1:27" x14ac:dyDescent="0.25">
      <c r="A757" s="106" t="s">
        <v>1895</v>
      </c>
      <c r="B757" s="107">
        <v>42736</v>
      </c>
      <c r="C757" s="107">
        <v>72686</v>
      </c>
      <c r="D757" s="107" t="b">
        <v>1</v>
      </c>
      <c r="E757" s="107" t="s">
        <v>1896</v>
      </c>
      <c r="F757" t="s">
        <v>2482</v>
      </c>
      <c r="G757"/>
      <c r="H757"/>
      <c r="I757"/>
      <c r="J757"/>
      <c r="K757" s="76"/>
      <c r="L757"/>
      <c r="M757"/>
      <c r="N757"/>
      <c r="O757"/>
      <c r="P757" s="108">
        <v>20097</v>
      </c>
      <c r="Q757" s="24"/>
      <c r="R757" s="24"/>
      <c r="S757" s="24"/>
      <c r="T757" s="24"/>
      <c r="V757" s="25"/>
      <c r="AA757" s="25"/>
    </row>
    <row r="758" spans="1:27" x14ac:dyDescent="0.25">
      <c r="A758" s="106" t="s">
        <v>1897</v>
      </c>
      <c r="B758" s="107">
        <v>42736</v>
      </c>
      <c r="C758" s="107">
        <v>72686</v>
      </c>
      <c r="D758" s="107" t="b">
        <v>1</v>
      </c>
      <c r="E758" s="107" t="s">
        <v>1898</v>
      </c>
      <c r="F758" t="s">
        <v>2482</v>
      </c>
      <c r="G758"/>
      <c r="H758"/>
      <c r="I758"/>
      <c r="J758"/>
      <c r="K758" s="76"/>
      <c r="L758"/>
      <c r="M758"/>
      <c r="N758"/>
      <c r="O758"/>
      <c r="P758" s="108">
        <v>20090</v>
      </c>
      <c r="Q758" s="24"/>
      <c r="R758" s="24"/>
      <c r="S758" s="24"/>
      <c r="T758" s="24"/>
      <c r="V758" s="25"/>
      <c r="AA758" s="25"/>
    </row>
    <row r="759" spans="1:27" x14ac:dyDescent="0.25">
      <c r="A759" s="106" t="s">
        <v>1899</v>
      </c>
      <c r="B759" s="107">
        <v>42736</v>
      </c>
      <c r="C759" s="107">
        <v>72686</v>
      </c>
      <c r="D759" s="107" t="b">
        <v>1</v>
      </c>
      <c r="E759" s="107" t="s">
        <v>1900</v>
      </c>
      <c r="F759" t="s">
        <v>2482</v>
      </c>
      <c r="G759"/>
      <c r="H759"/>
      <c r="I759"/>
      <c r="J759"/>
      <c r="K759" s="76"/>
      <c r="L759"/>
      <c r="M759"/>
      <c r="N759"/>
      <c r="O759"/>
      <c r="P759" s="108">
        <v>20090</v>
      </c>
      <c r="Q759" s="24"/>
      <c r="R759" s="24"/>
      <c r="S759" s="24"/>
      <c r="T759" s="24"/>
      <c r="V759" s="25"/>
      <c r="AA759" s="25"/>
    </row>
    <row r="760" spans="1:27" x14ac:dyDescent="0.25">
      <c r="A760" s="106" t="s">
        <v>1901</v>
      </c>
      <c r="B760" s="107">
        <v>42736</v>
      </c>
      <c r="C760" s="107">
        <v>72686</v>
      </c>
      <c r="D760" s="107" t="b">
        <v>1</v>
      </c>
      <c r="E760" s="107" t="s">
        <v>1902</v>
      </c>
      <c r="F760" t="s">
        <v>2482</v>
      </c>
      <c r="G760"/>
      <c r="H760"/>
      <c r="I760"/>
      <c r="J760"/>
      <c r="K760" s="76"/>
      <c r="L760"/>
      <c r="M760"/>
      <c r="N760"/>
      <c r="O760"/>
      <c r="P760" s="108">
        <v>20090</v>
      </c>
      <c r="Q760" s="24"/>
      <c r="R760" s="24"/>
      <c r="S760" s="24"/>
      <c r="T760" s="24"/>
      <c r="V760" s="25"/>
      <c r="AA760" s="25"/>
    </row>
    <row r="761" spans="1:27" x14ac:dyDescent="0.25">
      <c r="A761" s="106" t="s">
        <v>1903</v>
      </c>
      <c r="B761" s="107">
        <v>42736</v>
      </c>
      <c r="C761" s="107">
        <v>72686</v>
      </c>
      <c r="D761" s="107" t="b">
        <v>1</v>
      </c>
      <c r="E761" s="107" t="s">
        <v>1904</v>
      </c>
      <c r="F761" t="s">
        <v>2482</v>
      </c>
      <c r="G761"/>
      <c r="H761"/>
      <c r="I761"/>
      <c r="J761"/>
      <c r="K761" s="76"/>
      <c r="L761"/>
      <c r="M761"/>
      <c r="N761"/>
      <c r="O761"/>
      <c r="P761" s="108">
        <v>20090</v>
      </c>
      <c r="Q761" s="24"/>
      <c r="R761" s="24"/>
      <c r="S761" s="24"/>
      <c r="T761" s="24"/>
      <c r="V761" s="25"/>
      <c r="AA761" s="25"/>
    </row>
    <row r="762" spans="1:27" x14ac:dyDescent="0.25">
      <c r="A762" s="106" t="s">
        <v>1905</v>
      </c>
      <c r="B762" s="107">
        <v>42736</v>
      </c>
      <c r="C762" s="107">
        <v>72686</v>
      </c>
      <c r="D762" s="107" t="b">
        <v>1</v>
      </c>
      <c r="E762" s="107" t="s">
        <v>1906</v>
      </c>
      <c r="F762" t="s">
        <v>2482</v>
      </c>
      <c r="G762"/>
      <c r="H762"/>
      <c r="I762"/>
      <c r="J762"/>
      <c r="K762" s="76"/>
      <c r="L762"/>
      <c r="M762"/>
      <c r="N762"/>
      <c r="O762"/>
      <c r="P762" s="108">
        <v>20090</v>
      </c>
      <c r="Q762" s="24"/>
      <c r="R762" s="24"/>
      <c r="S762" s="24"/>
      <c r="T762" s="24"/>
      <c r="V762" s="25"/>
      <c r="AA762" s="25"/>
    </row>
    <row r="763" spans="1:27" x14ac:dyDescent="0.25">
      <c r="A763" s="106" t="s">
        <v>1907</v>
      </c>
      <c r="B763" s="107">
        <v>42736</v>
      </c>
      <c r="C763" s="107">
        <v>72686</v>
      </c>
      <c r="D763" s="107" t="b">
        <v>1</v>
      </c>
      <c r="E763" s="107" t="s">
        <v>1908</v>
      </c>
      <c r="F763" t="s">
        <v>2482</v>
      </c>
      <c r="G763"/>
      <c r="H763"/>
      <c r="I763"/>
      <c r="J763"/>
      <c r="K763" s="76"/>
      <c r="L763"/>
      <c r="M763"/>
      <c r="N763"/>
      <c r="O763"/>
      <c r="P763" s="108">
        <v>20090</v>
      </c>
      <c r="Q763" s="24"/>
      <c r="R763" s="24"/>
      <c r="S763" s="24"/>
      <c r="T763" s="24"/>
      <c r="V763" s="25"/>
      <c r="AA763" s="25"/>
    </row>
    <row r="764" spans="1:27" x14ac:dyDescent="0.25">
      <c r="A764" s="106" t="s">
        <v>1909</v>
      </c>
      <c r="B764" s="107">
        <v>42736</v>
      </c>
      <c r="C764" s="107">
        <v>72686</v>
      </c>
      <c r="D764" s="107" t="b">
        <v>1</v>
      </c>
      <c r="E764" s="107" t="s">
        <v>1910</v>
      </c>
      <c r="F764" t="s">
        <v>2482</v>
      </c>
      <c r="G764"/>
      <c r="H764"/>
      <c r="I764"/>
      <c r="J764"/>
      <c r="K764" s="76"/>
      <c r="L764"/>
      <c r="M764"/>
      <c r="N764"/>
      <c r="O764"/>
      <c r="P764" s="108">
        <v>20090</v>
      </c>
      <c r="Q764" s="24"/>
      <c r="R764" s="24"/>
      <c r="S764" s="24"/>
      <c r="T764" s="24"/>
      <c r="V764" s="25"/>
      <c r="AA764" s="25"/>
    </row>
    <row r="765" spans="1:27" x14ac:dyDescent="0.25">
      <c r="A765" s="106" t="s">
        <v>1911</v>
      </c>
      <c r="B765" s="107">
        <v>42736</v>
      </c>
      <c r="C765" s="107">
        <v>72686</v>
      </c>
      <c r="D765" s="107" t="b">
        <v>1</v>
      </c>
      <c r="E765" s="107" t="s">
        <v>1912</v>
      </c>
      <c r="F765" t="s">
        <v>2482</v>
      </c>
      <c r="G765"/>
      <c r="H765"/>
      <c r="I765"/>
      <c r="J765"/>
      <c r="K765" s="76"/>
      <c r="L765"/>
      <c r="M765"/>
      <c r="N765"/>
      <c r="O765"/>
      <c r="P765" s="108">
        <v>20090</v>
      </c>
      <c r="Q765" s="24"/>
      <c r="R765" s="24"/>
      <c r="S765" s="24"/>
      <c r="T765" s="24"/>
      <c r="V765" s="25"/>
      <c r="AA765" s="25"/>
    </row>
    <row r="766" spans="1:27" x14ac:dyDescent="0.25">
      <c r="A766" s="106" t="s">
        <v>1913</v>
      </c>
      <c r="B766" s="107">
        <v>42736</v>
      </c>
      <c r="C766" s="107">
        <v>72686</v>
      </c>
      <c r="D766" s="107" t="b">
        <v>1</v>
      </c>
      <c r="E766" s="107" t="s">
        <v>1914</v>
      </c>
      <c r="F766" t="s">
        <v>2482</v>
      </c>
      <c r="G766"/>
      <c r="H766"/>
      <c r="I766"/>
      <c r="J766"/>
      <c r="K766" s="76"/>
      <c r="L766"/>
      <c r="M766"/>
      <c r="N766"/>
      <c r="O766"/>
      <c r="P766" s="108">
        <v>20090</v>
      </c>
      <c r="Q766" s="24"/>
      <c r="R766" s="24"/>
      <c r="S766" s="24"/>
      <c r="T766" s="24"/>
      <c r="V766" s="25"/>
      <c r="AA766" s="25"/>
    </row>
    <row r="767" spans="1:27" x14ac:dyDescent="0.25">
      <c r="A767" s="106" t="s">
        <v>1915</v>
      </c>
      <c r="B767" s="107">
        <v>42736</v>
      </c>
      <c r="C767" s="107">
        <v>72686</v>
      </c>
      <c r="D767" s="107" t="b">
        <v>1</v>
      </c>
      <c r="E767" s="107" t="s">
        <v>1916</v>
      </c>
      <c r="F767" t="s">
        <v>2482</v>
      </c>
      <c r="G767"/>
      <c r="H767"/>
      <c r="I767"/>
      <c r="J767"/>
      <c r="K767" s="76"/>
      <c r="L767"/>
      <c r="M767"/>
      <c r="N767"/>
      <c r="O767"/>
      <c r="P767" s="108">
        <v>20090</v>
      </c>
      <c r="Q767" s="24"/>
      <c r="R767" s="24"/>
      <c r="S767" s="24"/>
      <c r="T767" s="24"/>
      <c r="V767" s="25"/>
      <c r="AA767" s="25"/>
    </row>
    <row r="768" spans="1:27" x14ac:dyDescent="0.25">
      <c r="A768" s="109" t="s">
        <v>1917</v>
      </c>
      <c r="B768" s="107">
        <v>42736</v>
      </c>
      <c r="C768" s="107">
        <v>72686</v>
      </c>
      <c r="D768" s="107" t="b">
        <v>1</v>
      </c>
      <c r="E768" s="107" t="s">
        <v>1918</v>
      </c>
      <c r="F768" t="s">
        <v>2482</v>
      </c>
      <c r="G768"/>
      <c r="H768"/>
      <c r="I768"/>
      <c r="J768"/>
      <c r="K768" s="76"/>
      <c r="L768"/>
      <c r="M768"/>
      <c r="N768"/>
      <c r="O768"/>
      <c r="P768" s="108">
        <v>20123</v>
      </c>
      <c r="Q768" s="24"/>
      <c r="R768" s="24"/>
      <c r="S768" s="24"/>
      <c r="T768" s="24"/>
      <c r="V768" s="25"/>
      <c r="AA768" s="25"/>
    </row>
    <row r="769" spans="1:27" x14ac:dyDescent="0.25">
      <c r="A769" s="106" t="s">
        <v>1919</v>
      </c>
      <c r="B769" s="107">
        <v>42736</v>
      </c>
      <c r="C769" s="107">
        <v>72686</v>
      </c>
      <c r="D769" s="107" t="b">
        <v>1</v>
      </c>
      <c r="E769" s="107" t="s">
        <v>1920</v>
      </c>
      <c r="F769" t="s">
        <v>2482</v>
      </c>
      <c r="G769"/>
      <c r="H769"/>
      <c r="I769"/>
      <c r="J769"/>
      <c r="K769" s="76"/>
      <c r="L769"/>
      <c r="M769"/>
      <c r="N769"/>
      <c r="O769"/>
      <c r="P769" s="108">
        <v>20099</v>
      </c>
      <c r="Q769" s="24"/>
      <c r="R769" s="24"/>
      <c r="S769" s="24"/>
      <c r="T769" s="24"/>
      <c r="V769" s="25"/>
      <c r="AA769" s="25"/>
    </row>
    <row r="770" spans="1:27" x14ac:dyDescent="0.25">
      <c r="A770" s="109" t="s">
        <v>1921</v>
      </c>
      <c r="B770" s="107">
        <v>42736</v>
      </c>
      <c r="C770" s="107">
        <v>72686</v>
      </c>
      <c r="D770" s="107" t="b">
        <v>1</v>
      </c>
      <c r="E770" s="107" t="s">
        <v>1922</v>
      </c>
      <c r="F770" t="s">
        <v>2482</v>
      </c>
      <c r="G770"/>
      <c r="H770"/>
      <c r="I770"/>
      <c r="J770"/>
      <c r="K770" s="76"/>
      <c r="L770"/>
      <c r="M770"/>
      <c r="N770"/>
      <c r="O770"/>
      <c r="P770" s="108">
        <v>20099</v>
      </c>
      <c r="Q770" s="24"/>
      <c r="R770" s="24"/>
      <c r="S770" s="24"/>
      <c r="T770" s="24"/>
      <c r="V770" s="25"/>
      <c r="AA770" s="25"/>
    </row>
    <row r="771" spans="1:27" x14ac:dyDescent="0.25">
      <c r="A771" s="106" t="s">
        <v>1923</v>
      </c>
      <c r="B771" s="107">
        <v>42736</v>
      </c>
      <c r="C771" s="107">
        <v>72686</v>
      </c>
      <c r="D771" s="107" t="b">
        <v>1</v>
      </c>
      <c r="E771" s="107" t="s">
        <v>1924</v>
      </c>
      <c r="F771" t="s">
        <v>2482</v>
      </c>
      <c r="G771"/>
      <c r="H771"/>
      <c r="I771"/>
      <c r="J771"/>
      <c r="K771" s="76"/>
      <c r="L771"/>
      <c r="M771"/>
      <c r="N771"/>
      <c r="O771"/>
      <c r="P771" s="108">
        <v>20105</v>
      </c>
      <c r="Q771" s="24"/>
      <c r="R771" s="24"/>
      <c r="S771" s="24"/>
      <c r="T771" s="24"/>
      <c r="V771" s="25"/>
      <c r="AA771" s="25"/>
    </row>
    <row r="772" spans="1:27" x14ac:dyDescent="0.25">
      <c r="A772" s="106" t="s">
        <v>1925</v>
      </c>
      <c r="B772" s="107">
        <v>42736</v>
      </c>
      <c r="C772" s="107">
        <v>72686</v>
      </c>
      <c r="D772" s="107" t="b">
        <v>1</v>
      </c>
      <c r="E772" s="107" t="s">
        <v>1926</v>
      </c>
      <c r="F772" t="s">
        <v>2482</v>
      </c>
      <c r="G772"/>
      <c r="H772"/>
      <c r="I772"/>
      <c r="J772"/>
      <c r="K772" s="76"/>
      <c r="L772"/>
      <c r="M772"/>
      <c r="N772"/>
      <c r="O772"/>
      <c r="P772" s="108">
        <v>20105</v>
      </c>
      <c r="Q772" s="24"/>
      <c r="R772" s="24"/>
      <c r="S772" s="24"/>
      <c r="T772" s="24"/>
      <c r="V772" s="25"/>
      <c r="AA772" s="25"/>
    </row>
    <row r="773" spans="1:27" x14ac:dyDescent="0.25">
      <c r="A773" s="106" t="s">
        <v>1927</v>
      </c>
      <c r="B773" s="107">
        <v>42736</v>
      </c>
      <c r="C773" s="107">
        <v>72686</v>
      </c>
      <c r="D773" s="107" t="b">
        <v>1</v>
      </c>
      <c r="E773" s="107" t="s">
        <v>1928</v>
      </c>
      <c r="F773" t="s">
        <v>2482</v>
      </c>
      <c r="G773"/>
      <c r="H773"/>
      <c r="I773"/>
      <c r="J773"/>
      <c r="K773" s="76"/>
      <c r="L773"/>
      <c r="M773"/>
      <c r="N773"/>
      <c r="O773"/>
      <c r="P773" s="108">
        <v>20105</v>
      </c>
      <c r="Q773" s="24"/>
      <c r="R773" s="24"/>
      <c r="S773" s="24"/>
      <c r="T773" s="24"/>
      <c r="V773" s="25"/>
      <c r="AA773" s="25"/>
    </row>
    <row r="774" spans="1:27" x14ac:dyDescent="0.25">
      <c r="A774" s="106" t="s">
        <v>1929</v>
      </c>
      <c r="B774" s="107">
        <v>42736</v>
      </c>
      <c r="C774" s="107">
        <v>72686</v>
      </c>
      <c r="D774" s="107" t="b">
        <v>1</v>
      </c>
      <c r="E774" s="107" t="s">
        <v>1930</v>
      </c>
      <c r="F774" t="s">
        <v>2482</v>
      </c>
      <c r="G774"/>
      <c r="H774"/>
      <c r="I774"/>
      <c r="J774"/>
      <c r="K774" s="76"/>
      <c r="L774"/>
      <c r="M774"/>
      <c r="N774"/>
      <c r="O774"/>
      <c r="P774" s="108">
        <v>20105</v>
      </c>
      <c r="Q774" s="24"/>
      <c r="R774" s="24"/>
      <c r="S774" s="24"/>
      <c r="T774" s="24"/>
      <c r="V774" s="25"/>
      <c r="AA774" s="25"/>
    </row>
    <row r="775" spans="1:27" x14ac:dyDescent="0.25">
      <c r="A775" s="106" t="s">
        <v>1931</v>
      </c>
      <c r="B775" s="107">
        <v>42736</v>
      </c>
      <c r="C775" s="107">
        <v>72686</v>
      </c>
      <c r="D775" s="107" t="b">
        <v>1</v>
      </c>
      <c r="E775" s="107" t="s">
        <v>1932</v>
      </c>
      <c r="F775" t="s">
        <v>2482</v>
      </c>
      <c r="G775"/>
      <c r="H775"/>
      <c r="I775"/>
      <c r="J775"/>
      <c r="K775" s="76"/>
      <c r="L775"/>
      <c r="M775"/>
      <c r="N775"/>
      <c r="O775"/>
      <c r="P775" s="108">
        <v>20105</v>
      </c>
      <c r="Q775" s="24"/>
      <c r="R775" s="24"/>
      <c r="S775" s="24"/>
      <c r="T775" s="24"/>
      <c r="V775" s="25"/>
      <c r="AA775" s="25"/>
    </row>
    <row r="776" spans="1:27" x14ac:dyDescent="0.25">
      <c r="A776" s="106" t="s">
        <v>1933</v>
      </c>
      <c r="B776" s="107">
        <v>42736</v>
      </c>
      <c r="C776" s="107">
        <v>72686</v>
      </c>
      <c r="D776" s="107" t="b">
        <v>1</v>
      </c>
      <c r="E776" s="107" t="s">
        <v>1934</v>
      </c>
      <c r="F776" t="s">
        <v>2482</v>
      </c>
      <c r="G776"/>
      <c r="H776"/>
      <c r="I776"/>
      <c r="J776"/>
      <c r="K776" s="76"/>
      <c r="L776"/>
      <c r="M776"/>
      <c r="N776"/>
      <c r="O776"/>
      <c r="P776" s="108">
        <v>20105</v>
      </c>
      <c r="Q776" s="24"/>
      <c r="R776" s="24"/>
      <c r="S776" s="24"/>
      <c r="T776" s="24"/>
      <c r="V776" s="25"/>
      <c r="AA776" s="25"/>
    </row>
    <row r="777" spans="1:27" x14ac:dyDescent="0.25">
      <c r="A777" s="106" t="s">
        <v>1935</v>
      </c>
      <c r="B777" s="107">
        <v>42736</v>
      </c>
      <c r="C777" s="107">
        <v>72686</v>
      </c>
      <c r="D777" s="107" t="b">
        <v>1</v>
      </c>
      <c r="E777" s="107" t="s">
        <v>1936</v>
      </c>
      <c r="F777" t="s">
        <v>2482</v>
      </c>
      <c r="G777"/>
      <c r="H777"/>
      <c r="I777"/>
      <c r="J777"/>
      <c r="K777" s="76"/>
      <c r="L777"/>
      <c r="M777"/>
      <c r="N777"/>
      <c r="O777"/>
      <c r="P777" s="108">
        <v>20140</v>
      </c>
      <c r="Q777" s="24"/>
      <c r="R777" s="24"/>
      <c r="S777" s="24"/>
      <c r="T777" s="24"/>
      <c r="V777" s="25"/>
      <c r="AA777" s="25"/>
    </row>
    <row r="778" spans="1:27" x14ac:dyDescent="0.25">
      <c r="A778" s="106" t="s">
        <v>1937</v>
      </c>
      <c r="B778" s="107">
        <v>42736</v>
      </c>
      <c r="C778" s="107">
        <v>72686</v>
      </c>
      <c r="D778" s="107" t="b">
        <v>1</v>
      </c>
      <c r="E778" s="107" t="s">
        <v>1938</v>
      </c>
      <c r="F778" t="s">
        <v>2482</v>
      </c>
      <c r="G778"/>
      <c r="H778"/>
      <c r="I778"/>
      <c r="J778"/>
      <c r="K778" s="76"/>
      <c r="L778"/>
      <c r="M778"/>
      <c r="N778"/>
      <c r="O778"/>
      <c r="P778" s="108">
        <v>20128</v>
      </c>
      <c r="Q778" s="24"/>
      <c r="R778" s="24"/>
      <c r="S778" s="24"/>
      <c r="T778" s="24"/>
      <c r="V778" s="25"/>
      <c r="AA778" s="25"/>
    </row>
    <row r="779" spans="1:27" x14ac:dyDescent="0.25">
      <c r="A779" s="109" t="s">
        <v>1939</v>
      </c>
      <c r="B779" s="107">
        <v>42736</v>
      </c>
      <c r="C779" s="107">
        <v>72686</v>
      </c>
      <c r="D779" s="107" t="b">
        <v>1</v>
      </c>
      <c r="E779" s="107" t="s">
        <v>1940</v>
      </c>
      <c r="F779" t="s">
        <v>2482</v>
      </c>
      <c r="G779"/>
      <c r="H779"/>
      <c r="I779"/>
      <c r="J779"/>
      <c r="K779" s="76"/>
      <c r="L779"/>
      <c r="M779"/>
      <c r="N779"/>
      <c r="O779"/>
      <c r="P779" s="108">
        <v>20077</v>
      </c>
      <c r="Q779" s="24"/>
      <c r="R779" s="24"/>
      <c r="S779" s="24"/>
      <c r="T779" s="24"/>
      <c r="V779" s="25"/>
      <c r="AA779" s="25"/>
    </row>
    <row r="780" spans="1:27" x14ac:dyDescent="0.25">
      <c r="A780" s="109" t="s">
        <v>1941</v>
      </c>
      <c r="B780" s="107">
        <v>42736</v>
      </c>
      <c r="C780" s="107">
        <v>72686</v>
      </c>
      <c r="D780" s="107" t="b">
        <v>1</v>
      </c>
      <c r="E780" s="107" t="s">
        <v>1942</v>
      </c>
      <c r="F780" t="s">
        <v>2482</v>
      </c>
      <c r="G780"/>
      <c r="H780"/>
      <c r="I780"/>
      <c r="J780"/>
      <c r="K780" s="76"/>
      <c r="L780"/>
      <c r="M780"/>
      <c r="N780"/>
      <c r="O780"/>
      <c r="P780" s="108">
        <v>20077</v>
      </c>
      <c r="Q780" s="24"/>
      <c r="R780" s="24"/>
      <c r="S780" s="24"/>
      <c r="T780" s="24"/>
      <c r="V780" s="25"/>
      <c r="AA780" s="25"/>
    </row>
    <row r="781" spans="1:27" x14ac:dyDescent="0.25">
      <c r="A781" s="106" t="s">
        <v>1943</v>
      </c>
      <c r="B781" s="107">
        <v>42736</v>
      </c>
      <c r="C781" s="107">
        <v>72686</v>
      </c>
      <c r="D781" s="107" t="b">
        <v>1</v>
      </c>
      <c r="E781" s="107" t="s">
        <v>1944</v>
      </c>
      <c r="F781" t="s">
        <v>2482</v>
      </c>
      <c r="G781"/>
      <c r="H781"/>
      <c r="I781"/>
      <c r="J781"/>
      <c r="K781" s="76"/>
      <c r="L781"/>
      <c r="M781"/>
      <c r="N781"/>
      <c r="O781"/>
      <c r="P781" s="108">
        <v>20068</v>
      </c>
      <c r="Q781" s="24"/>
      <c r="R781" s="24"/>
      <c r="S781" s="24"/>
      <c r="T781" s="24"/>
      <c r="V781" s="25"/>
      <c r="AA781" s="25"/>
    </row>
    <row r="782" spans="1:27" x14ac:dyDescent="0.25">
      <c r="A782" s="106" t="s">
        <v>1945</v>
      </c>
      <c r="B782" s="107">
        <v>42736</v>
      </c>
      <c r="C782" s="107">
        <v>72686</v>
      </c>
      <c r="D782" s="107" t="b">
        <v>1</v>
      </c>
      <c r="E782" s="107" t="s">
        <v>1946</v>
      </c>
      <c r="F782" t="s">
        <v>2482</v>
      </c>
      <c r="G782"/>
      <c r="H782"/>
      <c r="I782"/>
      <c r="J782"/>
      <c r="K782" s="76"/>
      <c r="L782"/>
      <c r="M782"/>
      <c r="N782"/>
      <c r="O782"/>
      <c r="P782" s="108">
        <v>20068</v>
      </c>
      <c r="Q782" s="24"/>
      <c r="R782" s="24"/>
      <c r="S782" s="24"/>
      <c r="T782" s="24"/>
      <c r="V782" s="25"/>
      <c r="AA782" s="25"/>
    </row>
    <row r="783" spans="1:27" x14ac:dyDescent="0.25">
      <c r="A783" s="108" t="s">
        <v>2484</v>
      </c>
      <c r="B783" s="107">
        <v>42736</v>
      </c>
      <c r="C783" s="107">
        <v>72686</v>
      </c>
      <c r="D783" s="107" t="b">
        <v>1</v>
      </c>
      <c r="E783" s="107" t="s">
        <v>220</v>
      </c>
      <c r="F783" t="s">
        <v>2482</v>
      </c>
      <c r="G783"/>
      <c r="H783"/>
      <c r="I783"/>
      <c r="J783"/>
      <c r="K783" s="76"/>
      <c r="L783"/>
      <c r="M783"/>
      <c r="N783"/>
      <c r="O783"/>
      <c r="P783" s="108">
        <v>20088</v>
      </c>
      <c r="Q783" s="24"/>
      <c r="R783" s="24"/>
      <c r="S783" s="24"/>
      <c r="T783" s="24"/>
      <c r="V783" s="25"/>
      <c r="AA783" s="25"/>
    </row>
    <row r="784" spans="1:27" x14ac:dyDescent="0.25">
      <c r="A784" s="106" t="s">
        <v>1947</v>
      </c>
      <c r="B784" s="107">
        <v>42736</v>
      </c>
      <c r="C784" s="107">
        <v>72686</v>
      </c>
      <c r="D784" s="107" t="b">
        <v>1</v>
      </c>
      <c r="E784" s="107" t="s">
        <v>1948</v>
      </c>
      <c r="F784" t="s">
        <v>2482</v>
      </c>
      <c r="G784"/>
      <c r="H784"/>
      <c r="I784"/>
      <c r="J784"/>
      <c r="K784" s="76"/>
      <c r="L784"/>
      <c r="M784"/>
      <c r="N784"/>
      <c r="O784"/>
      <c r="P784" s="108">
        <v>20080</v>
      </c>
      <c r="Q784" s="24"/>
      <c r="R784" s="24"/>
      <c r="S784" s="24"/>
      <c r="T784" s="24"/>
      <c r="V784" s="25"/>
      <c r="AA784" s="25"/>
    </row>
    <row r="785" spans="1:27" x14ac:dyDescent="0.25">
      <c r="A785" s="106" t="s">
        <v>1949</v>
      </c>
      <c r="B785" s="107">
        <v>42736</v>
      </c>
      <c r="C785" s="107">
        <v>72686</v>
      </c>
      <c r="D785" s="107" t="b">
        <v>1</v>
      </c>
      <c r="E785" s="107" t="s">
        <v>1950</v>
      </c>
      <c r="F785" t="s">
        <v>2482</v>
      </c>
      <c r="G785"/>
      <c r="H785"/>
      <c r="I785"/>
      <c r="J785"/>
      <c r="K785" s="76"/>
      <c r="L785"/>
      <c r="M785"/>
      <c r="N785"/>
      <c r="O785"/>
      <c r="P785" s="108">
        <v>20132</v>
      </c>
      <c r="Q785" s="24"/>
      <c r="R785" s="24"/>
      <c r="S785" s="24"/>
      <c r="T785" s="24"/>
      <c r="V785" s="25"/>
      <c r="AA785" s="25"/>
    </row>
    <row r="786" spans="1:27" x14ac:dyDescent="0.25">
      <c r="A786" s="106" t="s">
        <v>1951</v>
      </c>
      <c r="B786" s="107">
        <v>42736</v>
      </c>
      <c r="C786" s="107">
        <v>72686</v>
      </c>
      <c r="D786" s="107" t="b">
        <v>1</v>
      </c>
      <c r="E786" s="107" t="s">
        <v>1952</v>
      </c>
      <c r="F786" t="s">
        <v>2482</v>
      </c>
      <c r="G786"/>
      <c r="H786"/>
      <c r="I786"/>
      <c r="J786"/>
      <c r="K786" s="76"/>
      <c r="L786"/>
      <c r="M786"/>
      <c r="N786"/>
      <c r="O786"/>
      <c r="P786" s="108">
        <v>20132</v>
      </c>
      <c r="Q786" s="24"/>
      <c r="R786" s="24"/>
      <c r="S786" s="24"/>
      <c r="T786" s="24"/>
      <c r="V786" s="25"/>
      <c r="AA786" s="25"/>
    </row>
    <row r="787" spans="1:27" x14ac:dyDescent="0.25">
      <c r="A787" s="106" t="s">
        <v>1953</v>
      </c>
      <c r="B787" s="107">
        <v>42736</v>
      </c>
      <c r="C787" s="107">
        <v>72686</v>
      </c>
      <c r="D787" s="107" t="b">
        <v>1</v>
      </c>
      <c r="E787" s="107" t="s">
        <v>1954</v>
      </c>
      <c r="F787" t="s">
        <v>2482</v>
      </c>
      <c r="G787"/>
      <c r="H787"/>
      <c r="I787"/>
      <c r="J787"/>
      <c r="K787" s="76"/>
      <c r="L787"/>
      <c r="M787"/>
      <c r="N787"/>
      <c r="O787"/>
      <c r="P787" s="108">
        <v>20132</v>
      </c>
      <c r="Q787" s="24"/>
      <c r="R787" s="24"/>
      <c r="S787" s="24"/>
      <c r="T787" s="24"/>
      <c r="V787" s="25"/>
      <c r="AA787" s="25"/>
    </row>
    <row r="788" spans="1:27" x14ac:dyDescent="0.25">
      <c r="A788" s="106" t="s">
        <v>1955</v>
      </c>
      <c r="B788" s="107">
        <v>42736</v>
      </c>
      <c r="C788" s="107">
        <v>72686</v>
      </c>
      <c r="D788" s="107" t="b">
        <v>1</v>
      </c>
      <c r="E788" s="107" t="s">
        <v>1956</v>
      </c>
      <c r="F788" t="s">
        <v>2482</v>
      </c>
      <c r="G788"/>
      <c r="H788"/>
      <c r="I788"/>
      <c r="J788"/>
      <c r="K788" s="76"/>
      <c r="L788"/>
      <c r="M788"/>
      <c r="N788"/>
      <c r="O788"/>
      <c r="P788" s="108">
        <v>20132</v>
      </c>
      <c r="Q788" s="24"/>
      <c r="R788" s="24"/>
      <c r="S788" s="24"/>
      <c r="T788" s="24"/>
      <c r="V788" s="25"/>
      <c r="AA788" s="25"/>
    </row>
    <row r="789" spans="1:27" x14ac:dyDescent="0.25">
      <c r="A789" s="106" t="s">
        <v>1957</v>
      </c>
      <c r="B789" s="107">
        <v>42736</v>
      </c>
      <c r="C789" s="107">
        <v>72686</v>
      </c>
      <c r="D789" s="107" t="b">
        <v>1</v>
      </c>
      <c r="E789" s="107" t="s">
        <v>1958</v>
      </c>
      <c r="F789" t="s">
        <v>2482</v>
      </c>
      <c r="G789"/>
      <c r="H789"/>
      <c r="I789"/>
      <c r="J789"/>
      <c r="K789" s="76"/>
      <c r="L789"/>
      <c r="M789"/>
      <c r="N789"/>
      <c r="O789"/>
      <c r="P789" s="108">
        <v>20132</v>
      </c>
      <c r="Q789" s="24"/>
      <c r="R789" s="24"/>
      <c r="S789" s="24"/>
      <c r="T789" s="24"/>
      <c r="V789" s="25"/>
      <c r="AA789" s="25"/>
    </row>
    <row r="790" spans="1:27" x14ac:dyDescent="0.25">
      <c r="A790" s="106" t="s">
        <v>1959</v>
      </c>
      <c r="B790" s="107">
        <v>42736</v>
      </c>
      <c r="C790" s="107">
        <v>72686</v>
      </c>
      <c r="D790" s="107" t="b">
        <v>1</v>
      </c>
      <c r="E790" s="107" t="s">
        <v>1960</v>
      </c>
      <c r="F790" t="s">
        <v>2482</v>
      </c>
      <c r="G790"/>
      <c r="H790"/>
      <c r="I790"/>
      <c r="J790"/>
      <c r="K790" s="76"/>
      <c r="L790"/>
      <c r="M790"/>
      <c r="N790"/>
      <c r="O790"/>
      <c r="P790" s="108">
        <v>20132</v>
      </c>
      <c r="Q790" s="24"/>
      <c r="R790" s="24"/>
      <c r="S790" s="24"/>
      <c r="T790" s="24"/>
      <c r="V790" s="25"/>
      <c r="AA790" s="25"/>
    </row>
    <row r="791" spans="1:27" x14ac:dyDescent="0.25">
      <c r="A791" s="106" t="s">
        <v>1961</v>
      </c>
      <c r="B791" s="107">
        <v>42736</v>
      </c>
      <c r="C791" s="107">
        <v>72686</v>
      </c>
      <c r="D791" s="107" t="b">
        <v>1</v>
      </c>
      <c r="E791" s="107" t="s">
        <v>1962</v>
      </c>
      <c r="F791" t="s">
        <v>2482</v>
      </c>
      <c r="G791"/>
      <c r="H791"/>
      <c r="I791"/>
      <c r="J791"/>
      <c r="K791" s="76"/>
      <c r="L791"/>
      <c r="M791"/>
      <c r="N791"/>
      <c r="O791"/>
      <c r="P791" s="108">
        <v>20132</v>
      </c>
      <c r="Q791" s="24"/>
      <c r="R791" s="24"/>
      <c r="S791" s="24"/>
      <c r="T791" s="24"/>
      <c r="V791" s="25"/>
      <c r="AA791" s="25"/>
    </row>
    <row r="792" spans="1:27" x14ac:dyDescent="0.25">
      <c r="A792" s="106" t="s">
        <v>1963</v>
      </c>
      <c r="B792" s="107">
        <v>42736</v>
      </c>
      <c r="C792" s="107">
        <v>72686</v>
      </c>
      <c r="D792" s="107" t="b">
        <v>1</v>
      </c>
      <c r="E792" s="107" t="s">
        <v>1964</v>
      </c>
      <c r="F792" t="s">
        <v>2482</v>
      </c>
      <c r="G792"/>
      <c r="H792"/>
      <c r="I792"/>
      <c r="J792"/>
      <c r="K792" s="76"/>
      <c r="L792"/>
      <c r="M792"/>
      <c r="N792"/>
      <c r="O792"/>
      <c r="P792" s="108">
        <v>20171</v>
      </c>
      <c r="Q792" s="24"/>
      <c r="R792" s="24"/>
      <c r="S792" s="24"/>
      <c r="T792" s="24"/>
      <c r="V792" s="25"/>
      <c r="AA792" s="25"/>
    </row>
    <row r="793" spans="1:27" x14ac:dyDescent="0.25">
      <c r="A793" s="106" t="s">
        <v>1965</v>
      </c>
      <c r="B793" s="107">
        <v>42736</v>
      </c>
      <c r="C793" s="107">
        <v>72686</v>
      </c>
      <c r="D793" s="107" t="b">
        <v>1</v>
      </c>
      <c r="E793" s="107" t="s">
        <v>1966</v>
      </c>
      <c r="F793" t="s">
        <v>2482</v>
      </c>
      <c r="G793"/>
      <c r="H793"/>
      <c r="I793"/>
      <c r="J793"/>
      <c r="K793" s="76"/>
      <c r="L793"/>
      <c r="M793"/>
      <c r="N793"/>
      <c r="O793"/>
      <c r="P793" s="108">
        <v>20171</v>
      </c>
      <c r="Q793" s="24"/>
      <c r="R793" s="24"/>
      <c r="S793" s="24"/>
      <c r="T793" s="24"/>
      <c r="V793" s="25"/>
      <c r="AA793" s="25"/>
    </row>
    <row r="794" spans="1:27" x14ac:dyDescent="0.25">
      <c r="A794" s="106" t="s">
        <v>1967</v>
      </c>
      <c r="B794" s="107">
        <v>42736</v>
      </c>
      <c r="C794" s="107">
        <v>72686</v>
      </c>
      <c r="D794" s="107" t="b">
        <v>1</v>
      </c>
      <c r="E794" s="107" t="s">
        <v>1968</v>
      </c>
      <c r="F794" t="s">
        <v>2482</v>
      </c>
      <c r="G794"/>
      <c r="H794"/>
      <c r="I794"/>
      <c r="J794"/>
      <c r="K794" s="76"/>
      <c r="L794"/>
      <c r="M794"/>
      <c r="N794"/>
      <c r="O794"/>
      <c r="P794" s="108">
        <v>20171</v>
      </c>
      <c r="Q794" s="24"/>
      <c r="R794" s="24"/>
      <c r="S794" s="24"/>
      <c r="T794" s="24"/>
      <c r="V794" s="25"/>
      <c r="AA794" s="25"/>
    </row>
    <row r="795" spans="1:27" x14ac:dyDescent="0.25">
      <c r="A795" s="109" t="s">
        <v>1969</v>
      </c>
      <c r="B795" s="107">
        <v>42736</v>
      </c>
      <c r="C795" s="107">
        <v>72686</v>
      </c>
      <c r="D795" s="107" t="b">
        <v>1</v>
      </c>
      <c r="E795" s="107" t="s">
        <v>1970</v>
      </c>
      <c r="F795" t="s">
        <v>2482</v>
      </c>
      <c r="G795"/>
      <c r="H795"/>
      <c r="I795"/>
      <c r="J795"/>
      <c r="K795" s="76"/>
      <c r="L795"/>
      <c r="M795"/>
      <c r="N795"/>
      <c r="O795"/>
      <c r="P795" s="108">
        <v>20171</v>
      </c>
      <c r="Q795" s="24"/>
      <c r="R795" s="24"/>
      <c r="S795" s="24"/>
      <c r="T795" s="24"/>
      <c r="V795" s="25"/>
      <c r="AA795" s="25"/>
    </row>
    <row r="796" spans="1:27" x14ac:dyDescent="0.25">
      <c r="A796" s="106" t="s">
        <v>1971</v>
      </c>
      <c r="B796" s="107">
        <v>42736</v>
      </c>
      <c r="C796" s="107">
        <v>72686</v>
      </c>
      <c r="D796" s="107" t="b">
        <v>1</v>
      </c>
      <c r="E796" s="107" t="s">
        <v>1972</v>
      </c>
      <c r="F796" t="s">
        <v>2482</v>
      </c>
      <c r="G796"/>
      <c r="H796"/>
      <c r="I796"/>
      <c r="J796"/>
      <c r="K796" s="76"/>
      <c r="L796"/>
      <c r="M796"/>
      <c r="N796"/>
      <c r="O796"/>
      <c r="P796" s="108">
        <v>20114</v>
      </c>
      <c r="Q796" s="24"/>
      <c r="R796" s="24"/>
      <c r="S796" s="24"/>
      <c r="T796" s="24"/>
    </row>
    <row r="797" spans="1:27" x14ac:dyDescent="0.25">
      <c r="A797" s="106" t="s">
        <v>1973</v>
      </c>
      <c r="B797" s="107">
        <v>42736</v>
      </c>
      <c r="C797" s="107">
        <v>72686</v>
      </c>
      <c r="D797" s="107" t="b">
        <v>1</v>
      </c>
      <c r="E797" s="107" t="s">
        <v>1974</v>
      </c>
      <c r="F797" t="s">
        <v>2482</v>
      </c>
      <c r="G797"/>
      <c r="H797"/>
      <c r="I797"/>
      <c r="J797"/>
      <c r="K797" s="76"/>
      <c r="L797"/>
      <c r="M797"/>
      <c r="N797"/>
      <c r="O797"/>
      <c r="P797" s="108">
        <v>20101</v>
      </c>
      <c r="Q797" s="24"/>
      <c r="R797" s="24"/>
      <c r="S797" s="24"/>
      <c r="T797" s="24"/>
    </row>
    <row r="798" spans="1:27" x14ac:dyDescent="0.25">
      <c r="A798" s="106" t="s">
        <v>1975</v>
      </c>
      <c r="B798" s="107">
        <v>42736</v>
      </c>
      <c r="C798" s="107">
        <v>72686</v>
      </c>
      <c r="D798" s="107" t="b">
        <v>1</v>
      </c>
      <c r="E798" s="107" t="s">
        <v>1976</v>
      </c>
      <c r="F798" t="s">
        <v>2482</v>
      </c>
      <c r="G798"/>
      <c r="H798"/>
      <c r="I798"/>
      <c r="J798"/>
      <c r="K798" s="76"/>
      <c r="L798"/>
      <c r="M798"/>
      <c r="N798"/>
      <c r="O798"/>
      <c r="P798" s="108">
        <v>20101</v>
      </c>
      <c r="Q798" s="24"/>
      <c r="R798" s="24"/>
      <c r="S798" s="24"/>
      <c r="T798" s="24"/>
    </row>
    <row r="799" spans="1:27" x14ac:dyDescent="0.25">
      <c r="A799" s="106" t="s">
        <v>1977</v>
      </c>
      <c r="B799" s="107">
        <v>42736</v>
      </c>
      <c r="C799" s="107">
        <v>72686</v>
      </c>
      <c r="D799" s="107" t="b">
        <v>1</v>
      </c>
      <c r="E799" s="107" t="s">
        <v>1978</v>
      </c>
      <c r="F799" t="s">
        <v>2482</v>
      </c>
      <c r="G799"/>
      <c r="H799"/>
      <c r="I799"/>
      <c r="J799"/>
      <c r="K799" s="76"/>
      <c r="L799"/>
      <c r="M799"/>
      <c r="N799"/>
      <c r="O799"/>
      <c r="P799" s="108">
        <v>20101</v>
      </c>
      <c r="Q799" s="24"/>
      <c r="R799" s="24"/>
      <c r="S799" s="24"/>
      <c r="T799" s="24"/>
    </row>
    <row r="800" spans="1:27" x14ac:dyDescent="0.25">
      <c r="A800" s="106" t="s">
        <v>1979</v>
      </c>
      <c r="B800" s="107">
        <v>42736</v>
      </c>
      <c r="C800" s="107">
        <v>72686</v>
      </c>
      <c r="D800" s="107" t="b">
        <v>1</v>
      </c>
      <c r="E800" s="107" t="s">
        <v>1980</v>
      </c>
      <c r="F800" t="s">
        <v>2482</v>
      </c>
      <c r="G800"/>
      <c r="H800"/>
      <c r="I800"/>
      <c r="J800"/>
      <c r="K800" s="76"/>
      <c r="L800"/>
      <c r="M800"/>
      <c r="N800"/>
      <c r="O800"/>
      <c r="P800" s="108">
        <v>20101</v>
      </c>
      <c r="Q800" s="24"/>
      <c r="R800" s="24"/>
      <c r="S800" s="24"/>
      <c r="T800" s="24"/>
    </row>
    <row r="801" spans="1:20" s="52" customFormat="1" x14ac:dyDescent="0.25">
      <c r="A801" s="106" t="s">
        <v>1981</v>
      </c>
      <c r="B801" s="107">
        <v>42736</v>
      </c>
      <c r="C801" s="107">
        <v>72686</v>
      </c>
      <c r="D801" s="107" t="b">
        <v>1</v>
      </c>
      <c r="E801" s="107" t="s">
        <v>1982</v>
      </c>
      <c r="F801" t="s">
        <v>2482</v>
      </c>
      <c r="G801"/>
      <c r="H801"/>
      <c r="I801"/>
      <c r="J801"/>
      <c r="K801" s="76"/>
      <c r="L801"/>
      <c r="M801"/>
      <c r="N801"/>
      <c r="O801"/>
      <c r="P801" s="108">
        <v>20101</v>
      </c>
      <c r="Q801" s="24"/>
      <c r="R801" s="24"/>
      <c r="S801" s="24"/>
      <c r="T801" s="24"/>
    </row>
    <row r="802" spans="1:20" s="52" customFormat="1" x14ac:dyDescent="0.25">
      <c r="A802" s="106" t="s">
        <v>1983</v>
      </c>
      <c r="B802" s="107">
        <v>42736</v>
      </c>
      <c r="C802" s="107">
        <v>72686</v>
      </c>
      <c r="D802" s="107" t="b">
        <v>1</v>
      </c>
      <c r="E802" s="107" t="s">
        <v>1984</v>
      </c>
      <c r="F802" t="s">
        <v>2482</v>
      </c>
      <c r="G802"/>
      <c r="H802"/>
      <c r="I802"/>
      <c r="J802"/>
      <c r="K802" s="76"/>
      <c r="L802"/>
      <c r="M802"/>
      <c r="N802"/>
      <c r="O802"/>
      <c r="P802" s="108">
        <v>20101</v>
      </c>
      <c r="Q802" s="24"/>
      <c r="R802" s="24"/>
      <c r="S802" s="24"/>
      <c r="T802" s="24"/>
    </row>
    <row r="803" spans="1:20" s="52" customFormat="1" x14ac:dyDescent="0.25">
      <c r="A803" s="106" t="s">
        <v>1985</v>
      </c>
      <c r="B803" s="107">
        <v>42736</v>
      </c>
      <c r="C803" s="107">
        <v>72686</v>
      </c>
      <c r="D803" s="107" t="b">
        <v>1</v>
      </c>
      <c r="E803" s="107" t="s">
        <v>1986</v>
      </c>
      <c r="F803" t="s">
        <v>2482</v>
      </c>
      <c r="G803"/>
      <c r="H803"/>
      <c r="I803"/>
      <c r="J803"/>
      <c r="K803" s="76"/>
      <c r="L803"/>
      <c r="M803"/>
      <c r="N803"/>
      <c r="O803"/>
      <c r="P803" s="108">
        <v>20101</v>
      </c>
      <c r="Q803" s="24"/>
      <c r="R803" s="24"/>
      <c r="S803" s="24"/>
      <c r="T803" s="24"/>
    </row>
    <row r="804" spans="1:20" s="52" customFormat="1" x14ac:dyDescent="0.25">
      <c r="A804" s="106" t="s">
        <v>1987</v>
      </c>
      <c r="B804" s="107">
        <v>42736</v>
      </c>
      <c r="C804" s="107">
        <v>72686</v>
      </c>
      <c r="D804" s="107" t="b">
        <v>1</v>
      </c>
      <c r="E804" s="107" t="s">
        <v>1988</v>
      </c>
      <c r="F804" t="s">
        <v>2482</v>
      </c>
      <c r="G804"/>
      <c r="H804"/>
      <c r="I804"/>
      <c r="J804"/>
      <c r="K804" s="76"/>
      <c r="L804"/>
      <c r="M804"/>
      <c r="N804"/>
      <c r="O804"/>
      <c r="P804" s="108">
        <v>20101</v>
      </c>
      <c r="Q804" s="24"/>
      <c r="R804" s="24"/>
      <c r="S804" s="24"/>
      <c r="T804" s="24"/>
    </row>
    <row r="805" spans="1:20" s="52" customFormat="1" x14ac:dyDescent="0.25">
      <c r="A805" s="106" t="s">
        <v>1989</v>
      </c>
      <c r="B805" s="107">
        <v>42736</v>
      </c>
      <c r="C805" s="107">
        <v>72686</v>
      </c>
      <c r="D805" s="107" t="b">
        <v>1</v>
      </c>
      <c r="E805" s="107" t="s">
        <v>1990</v>
      </c>
      <c r="F805" t="s">
        <v>2482</v>
      </c>
      <c r="G805"/>
      <c r="H805"/>
      <c r="I805"/>
      <c r="J805"/>
      <c r="K805" s="76"/>
      <c r="L805"/>
      <c r="M805"/>
      <c r="N805"/>
      <c r="O805"/>
      <c r="P805" s="108">
        <v>20101</v>
      </c>
      <c r="Q805" s="24"/>
      <c r="R805" s="24"/>
      <c r="S805" s="24"/>
      <c r="T805" s="24"/>
    </row>
    <row r="806" spans="1:20" s="52" customFormat="1" x14ac:dyDescent="0.25">
      <c r="A806" s="106" t="s">
        <v>1991</v>
      </c>
      <c r="B806" s="107">
        <v>42736</v>
      </c>
      <c r="C806" s="107">
        <v>72686</v>
      </c>
      <c r="D806" s="107" t="b">
        <v>1</v>
      </c>
      <c r="E806" s="107" t="s">
        <v>1992</v>
      </c>
      <c r="F806" t="s">
        <v>2482</v>
      </c>
      <c r="G806"/>
      <c r="H806"/>
      <c r="I806"/>
      <c r="J806"/>
      <c r="K806" s="76"/>
      <c r="L806"/>
      <c r="M806"/>
      <c r="N806"/>
      <c r="O806"/>
      <c r="P806" s="108">
        <v>20101</v>
      </c>
      <c r="Q806" s="24"/>
      <c r="R806" s="24"/>
      <c r="S806" s="24"/>
      <c r="T806" s="24"/>
    </row>
    <row r="807" spans="1:20" s="52" customFormat="1" x14ac:dyDescent="0.25">
      <c r="A807" s="106" t="s">
        <v>1993</v>
      </c>
      <c r="B807" s="107">
        <v>42736</v>
      </c>
      <c r="C807" s="107">
        <v>72686</v>
      </c>
      <c r="D807" s="107" t="b">
        <v>1</v>
      </c>
      <c r="E807" s="107" t="s">
        <v>1994</v>
      </c>
      <c r="F807" t="s">
        <v>2482</v>
      </c>
      <c r="G807"/>
      <c r="H807"/>
      <c r="I807"/>
      <c r="J807"/>
      <c r="K807" s="76"/>
      <c r="L807"/>
      <c r="M807"/>
      <c r="N807"/>
      <c r="O807"/>
      <c r="P807" s="108">
        <v>20101</v>
      </c>
      <c r="Q807" s="24"/>
      <c r="R807" s="24"/>
      <c r="S807" s="24"/>
      <c r="T807" s="24"/>
    </row>
    <row r="808" spans="1:20" s="52" customFormat="1" x14ac:dyDescent="0.25">
      <c r="A808" s="109" t="s">
        <v>1995</v>
      </c>
      <c r="B808" s="107">
        <v>42736</v>
      </c>
      <c r="C808" s="107">
        <v>72686</v>
      </c>
      <c r="D808" s="107" t="b">
        <v>1</v>
      </c>
      <c r="E808" s="107" t="s">
        <v>1996</v>
      </c>
      <c r="F808" t="s">
        <v>2482</v>
      </c>
      <c r="G808"/>
      <c r="H808"/>
      <c r="I808"/>
      <c r="J808"/>
      <c r="K808" s="76"/>
      <c r="L808"/>
      <c r="M808"/>
      <c r="N808"/>
      <c r="O808"/>
      <c r="P808" s="108">
        <v>20101</v>
      </c>
      <c r="Q808" s="24"/>
      <c r="R808" s="24"/>
      <c r="S808" s="24"/>
      <c r="T808" s="24"/>
    </row>
    <row r="809" spans="1:20" s="52" customFormat="1" x14ac:dyDescent="0.25">
      <c r="A809" s="106" t="s">
        <v>1997</v>
      </c>
      <c r="B809" s="107">
        <v>42736</v>
      </c>
      <c r="C809" s="107">
        <v>72686</v>
      </c>
      <c r="D809" s="107" t="b">
        <v>1</v>
      </c>
      <c r="E809" s="107" t="s">
        <v>1998</v>
      </c>
      <c r="F809" t="s">
        <v>2482</v>
      </c>
      <c r="G809"/>
      <c r="H809"/>
      <c r="I809"/>
      <c r="J809"/>
      <c r="K809" s="76"/>
      <c r="L809"/>
      <c r="M809"/>
      <c r="N809"/>
      <c r="O809"/>
      <c r="P809" s="108">
        <v>20101</v>
      </c>
      <c r="Q809" s="24"/>
      <c r="R809" s="24"/>
      <c r="S809" s="24"/>
      <c r="T809" s="24"/>
    </row>
    <row r="810" spans="1:20" s="52" customFormat="1" x14ac:dyDescent="0.25">
      <c r="A810" s="109" t="s">
        <v>1999</v>
      </c>
      <c r="B810" s="107">
        <v>42736</v>
      </c>
      <c r="C810" s="107">
        <v>72686</v>
      </c>
      <c r="D810" s="107" t="b">
        <v>1</v>
      </c>
      <c r="E810" s="107" t="s">
        <v>2000</v>
      </c>
      <c r="F810" t="s">
        <v>2482</v>
      </c>
      <c r="G810"/>
      <c r="H810"/>
      <c r="I810"/>
      <c r="J810"/>
      <c r="K810" s="76"/>
      <c r="L810"/>
      <c r="M810"/>
      <c r="N810"/>
      <c r="O810"/>
      <c r="P810" s="108">
        <v>20101</v>
      </c>
      <c r="Q810" s="24"/>
      <c r="R810" s="24"/>
      <c r="S810" s="24"/>
      <c r="T810" s="24"/>
    </row>
    <row r="811" spans="1:20" s="52" customFormat="1" x14ac:dyDescent="0.25">
      <c r="A811" s="106" t="s">
        <v>2001</v>
      </c>
      <c r="B811" s="107">
        <v>42736</v>
      </c>
      <c r="C811" s="107">
        <v>72686</v>
      </c>
      <c r="D811" s="107" t="b">
        <v>1</v>
      </c>
      <c r="E811" s="107" t="s">
        <v>2002</v>
      </c>
      <c r="F811" t="s">
        <v>2482</v>
      </c>
      <c r="G811"/>
      <c r="H811"/>
      <c r="I811"/>
      <c r="J811"/>
      <c r="K811" s="76"/>
      <c r="L811"/>
      <c r="M811"/>
      <c r="N811"/>
      <c r="O811"/>
      <c r="P811" s="108">
        <v>20134</v>
      </c>
      <c r="Q811" s="24"/>
      <c r="R811" s="24"/>
      <c r="S811" s="24"/>
      <c r="T811" s="24"/>
    </row>
    <row r="812" spans="1:20" s="52" customFormat="1" x14ac:dyDescent="0.25">
      <c r="A812" s="106" t="s">
        <v>2003</v>
      </c>
      <c r="B812" s="107">
        <v>42736</v>
      </c>
      <c r="C812" s="107">
        <v>72686</v>
      </c>
      <c r="D812" s="107" t="b">
        <v>1</v>
      </c>
      <c r="E812" s="107" t="s">
        <v>2004</v>
      </c>
      <c r="F812" t="s">
        <v>2482</v>
      </c>
      <c r="G812"/>
      <c r="H812"/>
      <c r="I812"/>
      <c r="J812"/>
      <c r="K812" s="76"/>
      <c r="L812"/>
      <c r="M812"/>
      <c r="N812"/>
      <c r="O812"/>
      <c r="P812" s="108">
        <v>20134</v>
      </c>
      <c r="Q812" s="24"/>
      <c r="R812" s="24"/>
      <c r="S812" s="24"/>
      <c r="T812" s="24"/>
    </row>
    <row r="813" spans="1:20" s="52" customFormat="1" x14ac:dyDescent="0.25">
      <c r="A813" s="106" t="s">
        <v>2005</v>
      </c>
      <c r="B813" s="107">
        <v>42736</v>
      </c>
      <c r="C813" s="107">
        <v>72686</v>
      </c>
      <c r="D813" s="107" t="b">
        <v>1</v>
      </c>
      <c r="E813" s="107" t="s">
        <v>2006</v>
      </c>
      <c r="F813" t="s">
        <v>2482</v>
      </c>
      <c r="G813"/>
      <c r="H813"/>
      <c r="I813"/>
      <c r="J813"/>
      <c r="K813" s="76"/>
      <c r="L813"/>
      <c r="M813"/>
      <c r="N813"/>
      <c r="O813"/>
      <c r="P813" s="108">
        <v>20134</v>
      </c>
      <c r="Q813" s="24"/>
      <c r="R813" s="24"/>
      <c r="S813" s="24"/>
      <c r="T813" s="24"/>
    </row>
    <row r="814" spans="1:20" s="52" customFormat="1" x14ac:dyDescent="0.25">
      <c r="A814" s="106" t="s">
        <v>2007</v>
      </c>
      <c r="B814" s="107">
        <v>42736</v>
      </c>
      <c r="C814" s="107">
        <v>72686</v>
      </c>
      <c r="D814" s="107" t="b">
        <v>1</v>
      </c>
      <c r="E814" s="107" t="s">
        <v>2008</v>
      </c>
      <c r="F814" t="s">
        <v>2482</v>
      </c>
      <c r="G814"/>
      <c r="H814"/>
      <c r="I814"/>
      <c r="J814"/>
      <c r="K814" s="76"/>
      <c r="L814"/>
      <c r="M814"/>
      <c r="N814"/>
      <c r="O814"/>
      <c r="P814" s="108">
        <v>20134</v>
      </c>
      <c r="Q814" s="24"/>
      <c r="R814" s="24"/>
      <c r="S814" s="24"/>
      <c r="T814" s="24"/>
    </row>
    <row r="815" spans="1:20" s="52" customFormat="1" x14ac:dyDescent="0.25">
      <c r="A815" s="109" t="s">
        <v>2009</v>
      </c>
      <c r="B815" s="107">
        <v>42736</v>
      </c>
      <c r="C815" s="107">
        <v>72686</v>
      </c>
      <c r="D815" s="107" t="b">
        <v>1</v>
      </c>
      <c r="E815" s="107" t="s">
        <v>2010</v>
      </c>
      <c r="F815" t="s">
        <v>2482</v>
      </c>
      <c r="G815"/>
      <c r="H815"/>
      <c r="I815"/>
      <c r="J815"/>
      <c r="K815" s="76"/>
      <c r="L815"/>
      <c r="M815"/>
      <c r="N815"/>
      <c r="O815"/>
      <c r="P815" s="108">
        <v>20134</v>
      </c>
      <c r="Q815" s="24"/>
      <c r="R815" s="24"/>
      <c r="S815" s="24"/>
      <c r="T815" s="24"/>
    </row>
    <row r="816" spans="1:20" s="52" customFormat="1" x14ac:dyDescent="0.25">
      <c r="A816" s="109" t="s">
        <v>2011</v>
      </c>
      <c r="B816" s="107">
        <v>42736</v>
      </c>
      <c r="C816" s="107">
        <v>72686</v>
      </c>
      <c r="D816" s="107" t="b">
        <v>1</v>
      </c>
      <c r="E816" s="107" t="s">
        <v>2012</v>
      </c>
      <c r="F816" t="s">
        <v>2482</v>
      </c>
      <c r="G816"/>
      <c r="H816"/>
      <c r="I816"/>
      <c r="J816"/>
      <c r="K816" s="76"/>
      <c r="L816"/>
      <c r="M816"/>
      <c r="N816"/>
      <c r="O816"/>
      <c r="P816" s="108">
        <v>20134</v>
      </c>
      <c r="Q816" s="24"/>
      <c r="R816" s="24"/>
      <c r="S816" s="24"/>
      <c r="T816" s="24"/>
    </row>
    <row r="817" spans="1:20" s="52" customFormat="1" x14ac:dyDescent="0.25">
      <c r="A817" s="106" t="s">
        <v>2013</v>
      </c>
      <c r="B817" s="107">
        <v>42736</v>
      </c>
      <c r="C817" s="107">
        <v>72686</v>
      </c>
      <c r="D817" s="107" t="b">
        <v>1</v>
      </c>
      <c r="E817" s="107" t="s">
        <v>2014</v>
      </c>
      <c r="F817" t="s">
        <v>2482</v>
      </c>
      <c r="G817"/>
      <c r="H817"/>
      <c r="I817"/>
      <c r="J817"/>
      <c r="K817" s="76"/>
      <c r="L817"/>
      <c r="M817"/>
      <c r="N817"/>
      <c r="O817"/>
      <c r="P817" s="108">
        <v>20134</v>
      </c>
      <c r="Q817" s="24"/>
      <c r="R817" s="24"/>
      <c r="S817" s="24"/>
      <c r="T817" s="24"/>
    </row>
    <row r="818" spans="1:20" s="52" customFormat="1" x14ac:dyDescent="0.25">
      <c r="A818" s="106" t="s">
        <v>2015</v>
      </c>
      <c r="B818" s="107">
        <v>42736</v>
      </c>
      <c r="C818" s="107">
        <v>72686</v>
      </c>
      <c r="D818" s="107" t="b">
        <v>1</v>
      </c>
      <c r="E818" s="107" t="s">
        <v>2016</v>
      </c>
      <c r="F818" t="s">
        <v>2482</v>
      </c>
      <c r="G818"/>
      <c r="H818"/>
      <c r="I818"/>
      <c r="J818"/>
      <c r="K818" s="76"/>
      <c r="L818"/>
      <c r="M818"/>
      <c r="N818"/>
      <c r="O818"/>
      <c r="P818" s="108">
        <v>20134</v>
      </c>
      <c r="Q818" s="24"/>
      <c r="R818" s="24"/>
      <c r="S818" s="24"/>
      <c r="T818" s="24"/>
    </row>
    <row r="819" spans="1:20" s="52" customFormat="1" x14ac:dyDescent="0.25">
      <c r="A819" s="106" t="s">
        <v>2017</v>
      </c>
      <c r="B819" s="107">
        <v>42736</v>
      </c>
      <c r="C819" s="107">
        <v>72686</v>
      </c>
      <c r="D819" s="107" t="b">
        <v>1</v>
      </c>
      <c r="E819" s="107" t="s">
        <v>2018</v>
      </c>
      <c r="F819" t="s">
        <v>2482</v>
      </c>
      <c r="G819"/>
      <c r="H819"/>
      <c r="I819"/>
      <c r="J819"/>
      <c r="K819" s="76"/>
      <c r="L819"/>
      <c r="M819"/>
      <c r="N819"/>
      <c r="O819"/>
      <c r="P819" s="108">
        <v>20134</v>
      </c>
      <c r="Q819" s="24"/>
      <c r="R819" s="24"/>
      <c r="S819" s="24"/>
      <c r="T819" s="24"/>
    </row>
    <row r="820" spans="1:20" s="52" customFormat="1" x14ac:dyDescent="0.25">
      <c r="A820" s="106" t="s">
        <v>2019</v>
      </c>
      <c r="B820" s="107">
        <v>42736</v>
      </c>
      <c r="C820" s="107">
        <v>72686</v>
      </c>
      <c r="D820" s="107" t="b">
        <v>1</v>
      </c>
      <c r="E820" s="107" t="s">
        <v>2020</v>
      </c>
      <c r="F820" t="s">
        <v>2482</v>
      </c>
      <c r="G820"/>
      <c r="H820"/>
      <c r="I820"/>
      <c r="J820"/>
      <c r="K820" s="76"/>
      <c r="L820"/>
      <c r="M820"/>
      <c r="N820"/>
      <c r="O820"/>
      <c r="P820" s="108">
        <v>20033</v>
      </c>
      <c r="Q820" s="24"/>
      <c r="R820" s="24"/>
      <c r="S820" s="24"/>
      <c r="T820" s="24"/>
    </row>
    <row r="821" spans="1:20" s="52" customFormat="1" x14ac:dyDescent="0.25">
      <c r="A821" s="106" t="s">
        <v>2021</v>
      </c>
      <c r="B821" s="107">
        <v>42736</v>
      </c>
      <c r="C821" s="107">
        <v>72686</v>
      </c>
      <c r="D821" s="107" t="b">
        <v>1</v>
      </c>
      <c r="E821" s="107" t="s">
        <v>2022</v>
      </c>
      <c r="F821" t="s">
        <v>2482</v>
      </c>
      <c r="G821"/>
      <c r="H821"/>
      <c r="I821"/>
      <c r="J821"/>
      <c r="K821" s="76"/>
      <c r="L821"/>
      <c r="M821"/>
      <c r="N821"/>
      <c r="O821"/>
      <c r="P821" s="108">
        <v>20033</v>
      </c>
      <c r="Q821" s="24"/>
      <c r="R821" s="24"/>
      <c r="S821" s="24"/>
      <c r="T821" s="24"/>
    </row>
    <row r="822" spans="1:20" s="52" customFormat="1" x14ac:dyDescent="0.25">
      <c r="A822" s="106" t="s">
        <v>2023</v>
      </c>
      <c r="B822" s="107">
        <v>42736</v>
      </c>
      <c r="C822" s="107">
        <v>72686</v>
      </c>
      <c r="D822" s="107" t="b">
        <v>1</v>
      </c>
      <c r="E822" s="107" t="s">
        <v>2024</v>
      </c>
      <c r="F822" t="s">
        <v>2482</v>
      </c>
      <c r="G822"/>
      <c r="H822"/>
      <c r="I822"/>
      <c r="J822"/>
      <c r="K822" s="76"/>
      <c r="L822"/>
      <c r="M822"/>
      <c r="N822"/>
      <c r="O822"/>
      <c r="P822" s="108">
        <v>20033</v>
      </c>
      <c r="Q822" s="24"/>
      <c r="R822" s="24"/>
      <c r="S822" s="24"/>
      <c r="T822" s="24"/>
    </row>
    <row r="823" spans="1:20" s="52" customFormat="1" x14ac:dyDescent="0.25">
      <c r="A823" s="106" t="s">
        <v>2025</v>
      </c>
      <c r="B823" s="107">
        <v>42736</v>
      </c>
      <c r="C823" s="107">
        <v>72686</v>
      </c>
      <c r="D823" s="107" t="b">
        <v>1</v>
      </c>
      <c r="E823" s="107" t="s">
        <v>2026</v>
      </c>
      <c r="F823" t="s">
        <v>2482</v>
      </c>
      <c r="G823"/>
      <c r="H823"/>
      <c r="I823"/>
      <c r="J823"/>
      <c r="K823" s="76"/>
      <c r="L823"/>
      <c r="M823"/>
      <c r="N823"/>
      <c r="O823"/>
      <c r="P823" s="108">
        <v>20033</v>
      </c>
      <c r="Q823" s="24"/>
      <c r="R823" s="24"/>
      <c r="S823" s="24"/>
      <c r="T823" s="24"/>
    </row>
    <row r="824" spans="1:20" s="52" customFormat="1" x14ac:dyDescent="0.25">
      <c r="A824" s="106" t="s">
        <v>2027</v>
      </c>
      <c r="B824" s="107">
        <v>42736</v>
      </c>
      <c r="C824" s="107">
        <v>72686</v>
      </c>
      <c r="D824" s="107" t="b">
        <v>1</v>
      </c>
      <c r="E824" s="107" t="s">
        <v>2028</v>
      </c>
      <c r="F824" t="s">
        <v>2482</v>
      </c>
      <c r="G824"/>
      <c r="H824"/>
      <c r="I824"/>
      <c r="J824"/>
      <c r="K824" s="76"/>
      <c r="L824"/>
      <c r="M824"/>
      <c r="N824"/>
      <c r="O824"/>
      <c r="P824" s="108">
        <v>20033</v>
      </c>
      <c r="Q824" s="24"/>
      <c r="R824" s="24"/>
      <c r="S824" s="24"/>
      <c r="T824" s="24"/>
    </row>
    <row r="825" spans="1:20" s="52" customFormat="1" x14ac:dyDescent="0.25">
      <c r="A825" s="106" t="s">
        <v>2029</v>
      </c>
      <c r="B825" s="107">
        <v>42736</v>
      </c>
      <c r="C825" s="107">
        <v>72686</v>
      </c>
      <c r="D825" s="107" t="b">
        <v>1</v>
      </c>
      <c r="E825" s="107" t="s">
        <v>2030</v>
      </c>
      <c r="F825" t="s">
        <v>2482</v>
      </c>
      <c r="G825"/>
      <c r="H825"/>
      <c r="I825"/>
      <c r="J825"/>
      <c r="K825" s="76"/>
      <c r="L825"/>
      <c r="M825"/>
      <c r="N825"/>
      <c r="O825"/>
      <c r="P825" s="108">
        <v>20033</v>
      </c>
      <c r="Q825" s="24"/>
      <c r="R825" s="24"/>
      <c r="S825" s="24"/>
      <c r="T825" s="24"/>
    </row>
    <row r="826" spans="1:20" s="52" customFormat="1" x14ac:dyDescent="0.25">
      <c r="A826" s="106" t="s">
        <v>2031</v>
      </c>
      <c r="B826" s="107">
        <v>42736</v>
      </c>
      <c r="C826" s="107">
        <v>72686</v>
      </c>
      <c r="D826" s="107" t="b">
        <v>1</v>
      </c>
      <c r="E826" s="107" t="s">
        <v>2032</v>
      </c>
      <c r="F826" t="s">
        <v>2482</v>
      </c>
      <c r="G826"/>
      <c r="H826"/>
      <c r="I826"/>
      <c r="J826"/>
      <c r="K826" s="76"/>
      <c r="L826"/>
      <c r="M826"/>
      <c r="N826"/>
      <c r="O826"/>
      <c r="P826" s="108">
        <v>20033</v>
      </c>
      <c r="Q826" s="24"/>
      <c r="R826" s="24"/>
      <c r="S826" s="24"/>
      <c r="T826" s="24"/>
    </row>
    <row r="827" spans="1:20" s="52" customFormat="1" x14ac:dyDescent="0.25">
      <c r="A827" s="106" t="s">
        <v>2033</v>
      </c>
      <c r="B827" s="107">
        <v>42736</v>
      </c>
      <c r="C827" s="107">
        <v>72686</v>
      </c>
      <c r="D827" s="107" t="b">
        <v>1</v>
      </c>
      <c r="E827" s="107" t="s">
        <v>2034</v>
      </c>
      <c r="F827" t="s">
        <v>2482</v>
      </c>
      <c r="G827"/>
      <c r="H827"/>
      <c r="I827"/>
      <c r="J827"/>
      <c r="K827" s="76"/>
      <c r="L827"/>
      <c r="M827"/>
      <c r="N827"/>
      <c r="O827"/>
      <c r="P827" s="108">
        <v>20196</v>
      </c>
      <c r="Q827" s="24"/>
      <c r="R827" s="24"/>
      <c r="S827" s="24"/>
      <c r="T827" s="24"/>
    </row>
    <row r="828" spans="1:20" s="52" customFormat="1" x14ac:dyDescent="0.25">
      <c r="A828" s="106" t="s">
        <v>2035</v>
      </c>
      <c r="B828" s="107">
        <v>42736</v>
      </c>
      <c r="C828" s="107">
        <v>72686</v>
      </c>
      <c r="D828" s="107" t="b">
        <v>1</v>
      </c>
      <c r="E828" s="107" t="s">
        <v>2036</v>
      </c>
      <c r="F828" t="s">
        <v>2482</v>
      </c>
      <c r="G828"/>
      <c r="H828"/>
      <c r="I828"/>
      <c r="J828"/>
      <c r="K828" s="76"/>
      <c r="L828"/>
      <c r="M828"/>
      <c r="N828"/>
      <c r="O828"/>
      <c r="P828" s="108">
        <v>20196</v>
      </c>
      <c r="Q828" s="24"/>
      <c r="R828" s="24"/>
      <c r="S828" s="24"/>
      <c r="T828" s="24"/>
    </row>
    <row r="829" spans="1:20" s="52" customFormat="1" x14ac:dyDescent="0.25">
      <c r="A829" s="106" t="s">
        <v>2037</v>
      </c>
      <c r="B829" s="107">
        <v>42736</v>
      </c>
      <c r="C829" s="107">
        <v>72686</v>
      </c>
      <c r="D829" s="107" t="b">
        <v>1</v>
      </c>
      <c r="E829" s="107" t="s">
        <v>2038</v>
      </c>
      <c r="F829" t="s">
        <v>2482</v>
      </c>
      <c r="G829"/>
      <c r="H829"/>
      <c r="I829"/>
      <c r="J829"/>
      <c r="K829" s="76"/>
      <c r="L829"/>
      <c r="M829"/>
      <c r="N829"/>
      <c r="O829"/>
      <c r="P829" s="108">
        <v>20196</v>
      </c>
      <c r="Q829" s="24"/>
      <c r="R829" s="24"/>
      <c r="S829" s="24"/>
      <c r="T829" s="24"/>
    </row>
    <row r="830" spans="1:20" s="52" customFormat="1" x14ac:dyDescent="0.25">
      <c r="A830" s="106" t="s">
        <v>2039</v>
      </c>
      <c r="B830" s="107">
        <v>42736</v>
      </c>
      <c r="C830" s="107">
        <v>72686</v>
      </c>
      <c r="D830" s="107" t="b">
        <v>1</v>
      </c>
      <c r="E830" s="107" t="s">
        <v>2040</v>
      </c>
      <c r="F830" t="s">
        <v>2482</v>
      </c>
      <c r="G830"/>
      <c r="H830"/>
      <c r="I830"/>
      <c r="J830"/>
      <c r="K830" s="76"/>
      <c r="L830"/>
      <c r="M830"/>
      <c r="N830"/>
      <c r="O830"/>
      <c r="P830" s="108">
        <v>20196</v>
      </c>
      <c r="Q830" s="24"/>
      <c r="R830" s="24"/>
      <c r="S830" s="24"/>
      <c r="T830" s="24"/>
    </row>
    <row r="831" spans="1:20" s="52" customFormat="1" x14ac:dyDescent="0.25">
      <c r="A831" s="106" t="s">
        <v>2041</v>
      </c>
      <c r="B831" s="107">
        <v>42736</v>
      </c>
      <c r="C831" s="107">
        <v>72686</v>
      </c>
      <c r="D831" s="107" t="b">
        <v>1</v>
      </c>
      <c r="E831" s="107" t="s">
        <v>2042</v>
      </c>
      <c r="F831" t="s">
        <v>2482</v>
      </c>
      <c r="G831"/>
      <c r="H831"/>
      <c r="I831"/>
      <c r="J831"/>
      <c r="K831" s="76"/>
      <c r="L831"/>
      <c r="M831"/>
      <c r="N831"/>
      <c r="O831"/>
      <c r="P831" s="108">
        <v>20196</v>
      </c>
      <c r="Q831" s="24"/>
      <c r="R831" s="24"/>
      <c r="S831" s="24"/>
      <c r="T831" s="24"/>
    </row>
    <row r="832" spans="1:20" s="52" customFormat="1" x14ac:dyDescent="0.25">
      <c r="A832" s="106" t="s">
        <v>2043</v>
      </c>
      <c r="B832" s="107">
        <v>42736</v>
      </c>
      <c r="C832" s="107">
        <v>72686</v>
      </c>
      <c r="D832" s="107" t="b">
        <v>1</v>
      </c>
      <c r="E832" s="107" t="s">
        <v>2044</v>
      </c>
      <c r="F832" t="s">
        <v>2482</v>
      </c>
      <c r="G832"/>
      <c r="H832"/>
      <c r="I832"/>
      <c r="J832"/>
      <c r="K832" s="76"/>
      <c r="L832"/>
      <c r="M832"/>
      <c r="N832"/>
      <c r="O832"/>
      <c r="P832" s="108">
        <v>20196</v>
      </c>
      <c r="Q832" s="24"/>
      <c r="R832" s="24"/>
      <c r="S832" s="24"/>
      <c r="T832" s="24"/>
    </row>
    <row r="833" spans="1:20" s="52" customFormat="1" x14ac:dyDescent="0.25">
      <c r="A833" s="106" t="s">
        <v>2045</v>
      </c>
      <c r="B833" s="107">
        <v>42736</v>
      </c>
      <c r="C833" s="107">
        <v>72686</v>
      </c>
      <c r="D833" s="107" t="b">
        <v>1</v>
      </c>
      <c r="E833" s="107" t="s">
        <v>2046</v>
      </c>
      <c r="F833" t="s">
        <v>2482</v>
      </c>
      <c r="G833"/>
      <c r="H833"/>
      <c r="I833"/>
      <c r="J833"/>
      <c r="K833" s="76"/>
      <c r="L833"/>
      <c r="M833"/>
      <c r="N833"/>
      <c r="O833"/>
      <c r="P833" s="108">
        <v>20196</v>
      </c>
      <c r="Q833" s="24"/>
      <c r="R833" s="24"/>
      <c r="S833" s="24"/>
      <c r="T833" s="24"/>
    </row>
    <row r="834" spans="1:20" s="52" customFormat="1" x14ac:dyDescent="0.25">
      <c r="A834" s="109" t="s">
        <v>2047</v>
      </c>
      <c r="B834" s="107">
        <v>42736</v>
      </c>
      <c r="C834" s="107">
        <v>72686</v>
      </c>
      <c r="D834" s="107" t="b">
        <v>1</v>
      </c>
      <c r="E834" s="107" t="s">
        <v>2048</v>
      </c>
      <c r="F834" t="s">
        <v>2482</v>
      </c>
      <c r="G834"/>
      <c r="H834"/>
      <c r="I834"/>
      <c r="J834"/>
      <c r="K834" s="76"/>
      <c r="L834"/>
      <c r="M834"/>
      <c r="N834"/>
      <c r="O834"/>
      <c r="P834" s="108">
        <v>20196</v>
      </c>
      <c r="Q834" s="24"/>
      <c r="R834" s="24"/>
      <c r="S834" s="24"/>
      <c r="T834" s="24"/>
    </row>
    <row r="835" spans="1:20" s="52" customFormat="1" x14ac:dyDescent="0.25">
      <c r="A835" s="106" t="s">
        <v>2049</v>
      </c>
      <c r="B835" s="107">
        <v>42736</v>
      </c>
      <c r="C835" s="107">
        <v>72686</v>
      </c>
      <c r="D835" s="107" t="b">
        <v>1</v>
      </c>
      <c r="E835" s="107" t="s">
        <v>2050</v>
      </c>
      <c r="F835" t="s">
        <v>2482</v>
      </c>
      <c r="G835"/>
      <c r="H835"/>
      <c r="I835"/>
      <c r="J835"/>
      <c r="K835" s="76"/>
      <c r="L835"/>
      <c r="M835"/>
      <c r="N835"/>
      <c r="O835"/>
      <c r="P835" s="108">
        <v>20196</v>
      </c>
      <c r="Q835" s="24"/>
      <c r="R835" s="24"/>
      <c r="S835" s="24"/>
      <c r="T835" s="24"/>
    </row>
    <row r="836" spans="1:20" s="52" customFormat="1" x14ac:dyDescent="0.25">
      <c r="A836" s="106" t="s">
        <v>2051</v>
      </c>
      <c r="B836" s="107">
        <v>42736</v>
      </c>
      <c r="C836" s="107">
        <v>72686</v>
      </c>
      <c r="D836" s="107" t="b">
        <v>1</v>
      </c>
      <c r="E836" s="107" t="s">
        <v>2052</v>
      </c>
      <c r="F836" t="s">
        <v>2482</v>
      </c>
      <c r="G836"/>
      <c r="H836"/>
      <c r="I836"/>
      <c r="J836"/>
      <c r="K836" s="76"/>
      <c r="L836"/>
      <c r="M836"/>
      <c r="N836"/>
      <c r="O836"/>
      <c r="P836" s="108">
        <v>20196</v>
      </c>
      <c r="Q836" s="24"/>
      <c r="R836" s="24"/>
      <c r="S836" s="24"/>
      <c r="T836" s="24"/>
    </row>
    <row r="837" spans="1:20" s="52" customFormat="1" x14ac:dyDescent="0.25">
      <c r="A837" s="109" t="s">
        <v>2053</v>
      </c>
      <c r="B837" s="107">
        <v>42736</v>
      </c>
      <c r="C837" s="107">
        <v>72686</v>
      </c>
      <c r="D837" s="107" t="b">
        <v>1</v>
      </c>
      <c r="E837" s="107" t="s">
        <v>2054</v>
      </c>
      <c r="F837" t="s">
        <v>2482</v>
      </c>
      <c r="G837"/>
      <c r="H837"/>
      <c r="I837"/>
      <c r="J837"/>
      <c r="K837" s="76"/>
      <c r="L837"/>
      <c r="M837"/>
      <c r="N837"/>
      <c r="O837"/>
      <c r="P837" s="108">
        <v>20196</v>
      </c>
      <c r="Q837" s="24"/>
      <c r="R837" s="24"/>
      <c r="S837" s="24"/>
      <c r="T837" s="24"/>
    </row>
    <row r="838" spans="1:20" s="52" customFormat="1" x14ac:dyDescent="0.25">
      <c r="A838" s="106" t="s">
        <v>2055</v>
      </c>
      <c r="B838" s="107">
        <v>42736</v>
      </c>
      <c r="C838" s="107">
        <v>72686</v>
      </c>
      <c r="D838" s="107" t="b">
        <v>1</v>
      </c>
      <c r="E838" s="107" t="s">
        <v>2056</v>
      </c>
      <c r="F838" t="s">
        <v>2482</v>
      </c>
      <c r="G838"/>
      <c r="H838"/>
      <c r="I838"/>
      <c r="J838"/>
      <c r="K838" s="76"/>
      <c r="L838"/>
      <c r="M838"/>
      <c r="N838"/>
      <c r="O838"/>
      <c r="P838" s="108">
        <v>20196</v>
      </c>
      <c r="Q838" s="24"/>
      <c r="R838" s="24"/>
      <c r="S838" s="24"/>
      <c r="T838" s="24"/>
    </row>
    <row r="839" spans="1:20" s="52" customFormat="1" x14ac:dyDescent="0.25">
      <c r="A839" s="109" t="s">
        <v>2057</v>
      </c>
      <c r="B839" s="107">
        <v>42736</v>
      </c>
      <c r="C839" s="107">
        <v>72686</v>
      </c>
      <c r="D839" s="107" t="b">
        <v>1</v>
      </c>
      <c r="E839" s="107" t="s">
        <v>2058</v>
      </c>
      <c r="F839" t="s">
        <v>2482</v>
      </c>
      <c r="G839"/>
      <c r="H839"/>
      <c r="I839"/>
      <c r="J839"/>
      <c r="K839" s="76"/>
      <c r="L839"/>
      <c r="M839"/>
      <c r="N839"/>
      <c r="O839"/>
      <c r="P839" s="108">
        <v>20196</v>
      </c>
      <c r="Q839" s="24"/>
      <c r="R839" s="24"/>
      <c r="S839" s="24"/>
      <c r="T839" s="24"/>
    </row>
    <row r="840" spans="1:20" s="52" customFormat="1" x14ac:dyDescent="0.25">
      <c r="A840" s="106" t="s">
        <v>2059</v>
      </c>
      <c r="B840" s="107">
        <v>42736</v>
      </c>
      <c r="C840" s="107">
        <v>72686</v>
      </c>
      <c r="D840" s="107" t="b">
        <v>1</v>
      </c>
      <c r="E840" s="107" t="s">
        <v>2060</v>
      </c>
      <c r="F840" t="s">
        <v>2482</v>
      </c>
      <c r="G840"/>
      <c r="H840"/>
      <c r="I840"/>
      <c r="J840"/>
      <c r="K840" s="76"/>
      <c r="L840"/>
      <c r="M840"/>
      <c r="N840"/>
      <c r="O840"/>
      <c r="P840" s="108">
        <v>20196</v>
      </c>
      <c r="Q840" s="24"/>
      <c r="R840" s="24"/>
      <c r="S840" s="24"/>
      <c r="T840" s="24"/>
    </row>
    <row r="841" spans="1:20" s="52" customFormat="1" x14ac:dyDescent="0.25">
      <c r="A841" s="106" t="s">
        <v>2061</v>
      </c>
      <c r="B841" s="107">
        <v>42736</v>
      </c>
      <c r="C841" s="107">
        <v>72686</v>
      </c>
      <c r="D841" s="107" t="b">
        <v>1</v>
      </c>
      <c r="E841" s="107" t="s">
        <v>2062</v>
      </c>
      <c r="F841" t="s">
        <v>2482</v>
      </c>
      <c r="G841"/>
      <c r="H841"/>
      <c r="I841"/>
      <c r="J841"/>
      <c r="K841" s="76"/>
      <c r="L841"/>
      <c r="M841"/>
      <c r="N841"/>
      <c r="O841"/>
      <c r="P841" s="108">
        <v>20196</v>
      </c>
      <c r="Q841" s="24"/>
      <c r="R841" s="24"/>
      <c r="S841" s="24"/>
      <c r="T841" s="24"/>
    </row>
    <row r="842" spans="1:20" s="52" customFormat="1" x14ac:dyDescent="0.25">
      <c r="A842" s="106" t="s">
        <v>2063</v>
      </c>
      <c r="B842" s="107">
        <v>42736</v>
      </c>
      <c r="C842" s="107">
        <v>72686</v>
      </c>
      <c r="D842" s="107" t="b">
        <v>1</v>
      </c>
      <c r="E842" s="107" t="s">
        <v>2064</v>
      </c>
      <c r="F842" t="s">
        <v>2482</v>
      </c>
      <c r="G842"/>
      <c r="H842"/>
      <c r="I842"/>
      <c r="J842"/>
      <c r="K842" s="76"/>
      <c r="L842"/>
      <c r="M842"/>
      <c r="N842"/>
      <c r="O842"/>
      <c r="P842" s="108">
        <v>20196</v>
      </c>
      <c r="Q842" s="24"/>
      <c r="R842" s="24"/>
      <c r="S842" s="24"/>
      <c r="T842" s="24"/>
    </row>
    <row r="843" spans="1:20" s="52" customFormat="1" x14ac:dyDescent="0.25">
      <c r="A843" s="106" t="s">
        <v>2065</v>
      </c>
      <c r="B843" s="107">
        <v>42736</v>
      </c>
      <c r="C843" s="107">
        <v>72686</v>
      </c>
      <c r="D843" s="107" t="b">
        <v>1</v>
      </c>
      <c r="E843" s="107" t="s">
        <v>2066</v>
      </c>
      <c r="F843" t="s">
        <v>2482</v>
      </c>
      <c r="G843"/>
      <c r="H843"/>
      <c r="I843"/>
      <c r="J843"/>
      <c r="K843" s="76"/>
      <c r="L843"/>
      <c r="M843"/>
      <c r="N843"/>
      <c r="O843"/>
      <c r="P843" s="108">
        <v>20196</v>
      </c>
      <c r="Q843" s="24"/>
      <c r="R843" s="24"/>
      <c r="S843" s="24"/>
      <c r="T843" s="24"/>
    </row>
    <row r="844" spans="1:20" s="52" customFormat="1" x14ac:dyDescent="0.25">
      <c r="A844" s="106" t="s">
        <v>2067</v>
      </c>
      <c r="B844" s="107">
        <v>42736</v>
      </c>
      <c r="C844" s="107">
        <v>72686</v>
      </c>
      <c r="D844" s="107" t="b">
        <v>1</v>
      </c>
      <c r="E844" s="107" t="s">
        <v>2068</v>
      </c>
      <c r="F844" t="s">
        <v>2482</v>
      </c>
      <c r="G844"/>
      <c r="H844"/>
      <c r="I844"/>
      <c r="J844"/>
      <c r="K844" s="76"/>
      <c r="L844"/>
      <c r="M844"/>
      <c r="N844"/>
      <c r="O844"/>
      <c r="P844" s="108">
        <v>20196</v>
      </c>
      <c r="Q844" s="24"/>
      <c r="R844" s="24"/>
      <c r="S844" s="24"/>
      <c r="T844" s="24"/>
    </row>
    <row r="845" spans="1:20" s="52" customFormat="1" x14ac:dyDescent="0.25">
      <c r="A845" s="106" t="s">
        <v>2069</v>
      </c>
      <c r="B845" s="107">
        <v>42736</v>
      </c>
      <c r="C845" s="107">
        <v>72686</v>
      </c>
      <c r="D845" s="107" t="b">
        <v>1</v>
      </c>
      <c r="E845" s="107" t="s">
        <v>2070</v>
      </c>
      <c r="F845" t="s">
        <v>2482</v>
      </c>
      <c r="G845"/>
      <c r="H845"/>
      <c r="I845"/>
      <c r="J845"/>
      <c r="K845" s="76"/>
      <c r="L845"/>
      <c r="M845"/>
      <c r="N845"/>
      <c r="O845"/>
      <c r="P845" s="108">
        <v>20196</v>
      </c>
      <c r="Q845" s="24"/>
      <c r="R845" s="24"/>
      <c r="S845" s="24"/>
      <c r="T845" s="24"/>
    </row>
    <row r="846" spans="1:20" s="52" customFormat="1" x14ac:dyDescent="0.25">
      <c r="A846" s="106" t="s">
        <v>2071</v>
      </c>
      <c r="B846" s="107">
        <v>42736</v>
      </c>
      <c r="C846" s="107">
        <v>72686</v>
      </c>
      <c r="D846" s="107" t="b">
        <v>1</v>
      </c>
      <c r="E846" s="107" t="s">
        <v>2072</v>
      </c>
      <c r="F846" t="s">
        <v>2482</v>
      </c>
      <c r="G846"/>
      <c r="H846"/>
      <c r="I846"/>
      <c r="J846"/>
      <c r="K846" s="76"/>
      <c r="L846"/>
      <c r="M846"/>
      <c r="N846"/>
      <c r="O846"/>
      <c r="P846" s="108">
        <v>20196</v>
      </c>
      <c r="Q846" s="24"/>
      <c r="R846" s="24"/>
      <c r="S846" s="24"/>
      <c r="T846" s="24"/>
    </row>
    <row r="847" spans="1:20" s="52" customFormat="1" x14ac:dyDescent="0.25">
      <c r="A847" s="106" t="s">
        <v>2073</v>
      </c>
      <c r="B847" s="107">
        <v>42736</v>
      </c>
      <c r="C847" s="107">
        <v>72686</v>
      </c>
      <c r="D847" s="107" t="b">
        <v>1</v>
      </c>
      <c r="E847" s="107" t="s">
        <v>2074</v>
      </c>
      <c r="F847" t="s">
        <v>2482</v>
      </c>
      <c r="G847"/>
      <c r="H847"/>
      <c r="I847"/>
      <c r="J847"/>
      <c r="K847" s="76"/>
      <c r="L847"/>
      <c r="M847"/>
      <c r="N847"/>
      <c r="O847"/>
      <c r="P847" s="108">
        <v>20196</v>
      </c>
      <c r="Q847" s="24"/>
      <c r="R847" s="24"/>
      <c r="S847" s="24"/>
      <c r="T847" s="24"/>
    </row>
    <row r="848" spans="1:20" s="52" customFormat="1" x14ac:dyDescent="0.25">
      <c r="A848" s="106" t="s">
        <v>2075</v>
      </c>
      <c r="B848" s="107">
        <v>42736</v>
      </c>
      <c r="C848" s="107">
        <v>72686</v>
      </c>
      <c r="D848" s="107" t="b">
        <v>1</v>
      </c>
      <c r="E848" s="107" t="s">
        <v>2076</v>
      </c>
      <c r="F848" t="s">
        <v>2482</v>
      </c>
      <c r="G848"/>
      <c r="H848"/>
      <c r="I848"/>
      <c r="J848"/>
      <c r="K848" s="76"/>
      <c r="L848"/>
      <c r="M848"/>
      <c r="N848"/>
      <c r="O848"/>
      <c r="P848" s="108">
        <v>20196</v>
      </c>
      <c r="Q848" s="24"/>
      <c r="R848" s="24"/>
      <c r="S848" s="24"/>
      <c r="T848" s="24"/>
    </row>
    <row r="849" spans="1:20" s="52" customFormat="1" x14ac:dyDescent="0.25">
      <c r="A849" s="106" t="s">
        <v>2077</v>
      </c>
      <c r="B849" s="107">
        <v>42736</v>
      </c>
      <c r="C849" s="107">
        <v>72686</v>
      </c>
      <c r="D849" s="107" t="b">
        <v>1</v>
      </c>
      <c r="E849" s="107" t="s">
        <v>2078</v>
      </c>
      <c r="F849" t="s">
        <v>2482</v>
      </c>
      <c r="G849"/>
      <c r="H849"/>
      <c r="I849"/>
      <c r="J849"/>
      <c r="K849" s="76"/>
      <c r="L849"/>
      <c r="M849"/>
      <c r="N849"/>
      <c r="O849"/>
      <c r="P849" s="108">
        <v>20196</v>
      </c>
      <c r="Q849" s="24"/>
      <c r="R849" s="24"/>
      <c r="S849" s="24"/>
      <c r="T849" s="24"/>
    </row>
    <row r="850" spans="1:20" s="52" customFormat="1" x14ac:dyDescent="0.25">
      <c r="A850" s="106" t="s">
        <v>2079</v>
      </c>
      <c r="B850" s="107">
        <v>42736</v>
      </c>
      <c r="C850" s="107">
        <v>72686</v>
      </c>
      <c r="D850" s="107" t="b">
        <v>1</v>
      </c>
      <c r="E850" s="107" t="s">
        <v>2080</v>
      </c>
      <c r="F850" t="s">
        <v>2482</v>
      </c>
      <c r="G850"/>
      <c r="H850"/>
      <c r="I850"/>
      <c r="J850"/>
      <c r="K850" s="76"/>
      <c r="L850"/>
      <c r="M850"/>
      <c r="N850"/>
      <c r="O850"/>
      <c r="P850" s="108">
        <v>20196</v>
      </c>
      <c r="Q850" s="24"/>
      <c r="R850" s="24"/>
      <c r="S850" s="24"/>
      <c r="T850" s="24"/>
    </row>
    <row r="851" spans="1:20" s="52" customFormat="1" x14ac:dyDescent="0.25">
      <c r="A851" s="106" t="s">
        <v>2081</v>
      </c>
      <c r="B851" s="107">
        <v>42736</v>
      </c>
      <c r="C851" s="107">
        <v>72686</v>
      </c>
      <c r="D851" s="107" t="b">
        <v>1</v>
      </c>
      <c r="E851" s="107" t="s">
        <v>2082</v>
      </c>
      <c r="F851" t="s">
        <v>2482</v>
      </c>
      <c r="G851"/>
      <c r="H851"/>
      <c r="I851"/>
      <c r="J851"/>
      <c r="K851" s="76"/>
      <c r="L851"/>
      <c r="M851"/>
      <c r="N851"/>
      <c r="O851"/>
      <c r="P851" s="108">
        <v>20196</v>
      </c>
      <c r="Q851" s="24"/>
      <c r="R851" s="24"/>
      <c r="S851" s="24"/>
      <c r="T851" s="24"/>
    </row>
    <row r="852" spans="1:20" s="52" customFormat="1" x14ac:dyDescent="0.25">
      <c r="A852" s="106" t="s">
        <v>2083</v>
      </c>
      <c r="B852" s="107">
        <v>42736</v>
      </c>
      <c r="C852" s="107">
        <v>72686</v>
      </c>
      <c r="D852" s="107" t="b">
        <v>1</v>
      </c>
      <c r="E852" s="107" t="s">
        <v>2084</v>
      </c>
      <c r="F852" t="s">
        <v>2482</v>
      </c>
      <c r="G852"/>
      <c r="H852"/>
      <c r="I852"/>
      <c r="J852"/>
      <c r="K852" s="76"/>
      <c r="L852"/>
      <c r="M852"/>
      <c r="N852"/>
      <c r="O852"/>
      <c r="P852" s="108">
        <v>20196</v>
      </c>
      <c r="Q852" s="24"/>
      <c r="R852" s="24"/>
      <c r="S852" s="24"/>
      <c r="T852" s="24"/>
    </row>
    <row r="853" spans="1:20" s="52" customFormat="1" x14ac:dyDescent="0.25">
      <c r="A853" s="106" t="s">
        <v>2085</v>
      </c>
      <c r="B853" s="107">
        <v>42736</v>
      </c>
      <c r="C853" s="107">
        <v>72686</v>
      </c>
      <c r="D853" s="107" t="b">
        <v>1</v>
      </c>
      <c r="E853" s="107" t="s">
        <v>2086</v>
      </c>
      <c r="F853" t="s">
        <v>2482</v>
      </c>
      <c r="G853"/>
      <c r="H853"/>
      <c r="I853"/>
      <c r="J853"/>
      <c r="K853" s="76"/>
      <c r="L853"/>
      <c r="M853"/>
      <c r="N853"/>
      <c r="O853"/>
      <c r="P853" s="108">
        <v>20196</v>
      </c>
      <c r="Q853" s="24"/>
      <c r="R853" s="24"/>
      <c r="S853" s="24"/>
      <c r="T853" s="24"/>
    </row>
    <row r="854" spans="1:20" s="52" customFormat="1" x14ac:dyDescent="0.25">
      <c r="A854" s="106" t="s">
        <v>2087</v>
      </c>
      <c r="B854" s="107">
        <v>42736</v>
      </c>
      <c r="C854" s="107">
        <v>72686</v>
      </c>
      <c r="D854" s="107" t="b">
        <v>1</v>
      </c>
      <c r="E854" s="107" t="s">
        <v>2088</v>
      </c>
      <c r="F854" t="s">
        <v>2482</v>
      </c>
      <c r="G854"/>
      <c r="H854"/>
      <c r="I854"/>
      <c r="J854"/>
      <c r="K854" s="76"/>
      <c r="L854"/>
      <c r="M854"/>
      <c r="N854"/>
      <c r="O854"/>
      <c r="P854" s="108">
        <v>20196</v>
      </c>
      <c r="Q854" s="24"/>
      <c r="R854" s="24"/>
      <c r="S854" s="24"/>
      <c r="T854" s="24"/>
    </row>
    <row r="855" spans="1:20" s="52" customFormat="1" x14ac:dyDescent="0.25">
      <c r="A855" s="106" t="s">
        <v>2089</v>
      </c>
      <c r="B855" s="107">
        <v>42736</v>
      </c>
      <c r="C855" s="107">
        <v>72686</v>
      </c>
      <c r="D855" s="107" t="b">
        <v>1</v>
      </c>
      <c r="E855" s="107" t="s">
        <v>2090</v>
      </c>
      <c r="F855" t="s">
        <v>2482</v>
      </c>
      <c r="G855"/>
      <c r="H855"/>
      <c r="I855"/>
      <c r="J855"/>
      <c r="K855" s="76"/>
      <c r="L855"/>
      <c r="M855"/>
      <c r="N855"/>
      <c r="O855"/>
      <c r="P855" s="108">
        <v>20196</v>
      </c>
      <c r="Q855" s="24"/>
      <c r="R855" s="24"/>
      <c r="S855" s="24"/>
      <c r="T855" s="24"/>
    </row>
    <row r="856" spans="1:20" s="52" customFormat="1" x14ac:dyDescent="0.25">
      <c r="A856" s="106" t="s">
        <v>2091</v>
      </c>
      <c r="B856" s="107">
        <v>42736</v>
      </c>
      <c r="C856" s="107">
        <v>72686</v>
      </c>
      <c r="D856" s="107" t="b">
        <v>1</v>
      </c>
      <c r="E856" s="107" t="s">
        <v>2092</v>
      </c>
      <c r="F856" t="s">
        <v>2482</v>
      </c>
      <c r="G856"/>
      <c r="H856"/>
      <c r="I856"/>
      <c r="J856"/>
      <c r="K856" s="76"/>
      <c r="L856"/>
      <c r="M856"/>
      <c r="N856"/>
      <c r="O856"/>
      <c r="P856" s="108">
        <v>20196</v>
      </c>
      <c r="Q856" s="24"/>
      <c r="R856" s="24"/>
      <c r="S856" s="24"/>
      <c r="T856" s="24"/>
    </row>
    <row r="857" spans="1:20" s="52" customFormat="1" x14ac:dyDescent="0.25">
      <c r="A857" s="106" t="s">
        <v>2093</v>
      </c>
      <c r="B857" s="107">
        <v>42736</v>
      </c>
      <c r="C857" s="107">
        <v>72686</v>
      </c>
      <c r="D857" s="107" t="b">
        <v>1</v>
      </c>
      <c r="E857" s="107" t="s">
        <v>2094</v>
      </c>
      <c r="F857" t="s">
        <v>2482</v>
      </c>
      <c r="G857"/>
      <c r="H857"/>
      <c r="I857"/>
      <c r="J857"/>
      <c r="K857" s="76"/>
      <c r="L857"/>
      <c r="M857"/>
      <c r="N857"/>
      <c r="O857"/>
      <c r="P857" s="108">
        <v>20196</v>
      </c>
      <c r="Q857" s="24"/>
      <c r="R857" s="24"/>
      <c r="S857" s="24"/>
      <c r="T857" s="24"/>
    </row>
    <row r="858" spans="1:20" s="52" customFormat="1" x14ac:dyDescent="0.25">
      <c r="A858" s="109" t="s">
        <v>2095</v>
      </c>
      <c r="B858" s="107">
        <v>42736</v>
      </c>
      <c r="C858" s="107">
        <v>72686</v>
      </c>
      <c r="D858" s="107" t="b">
        <v>1</v>
      </c>
      <c r="E858" s="107" t="s">
        <v>2096</v>
      </c>
      <c r="F858" t="s">
        <v>2482</v>
      </c>
      <c r="G858"/>
      <c r="H858"/>
      <c r="I858"/>
      <c r="J858"/>
      <c r="K858" s="76"/>
      <c r="L858"/>
      <c r="M858"/>
      <c r="N858"/>
      <c r="O858"/>
      <c r="P858" s="108">
        <v>20196</v>
      </c>
      <c r="Q858" s="24"/>
      <c r="R858" s="24"/>
      <c r="S858" s="24"/>
      <c r="T858" s="24"/>
    </row>
    <row r="859" spans="1:20" s="52" customFormat="1" x14ac:dyDescent="0.25">
      <c r="A859" s="106" t="s">
        <v>2097</v>
      </c>
      <c r="B859" s="107">
        <v>42736</v>
      </c>
      <c r="C859" s="107">
        <v>72686</v>
      </c>
      <c r="D859" s="107" t="b">
        <v>1</v>
      </c>
      <c r="E859" s="107" t="s">
        <v>2098</v>
      </c>
      <c r="F859" t="s">
        <v>2482</v>
      </c>
      <c r="G859"/>
      <c r="H859"/>
      <c r="I859"/>
      <c r="J859"/>
      <c r="K859" s="76"/>
      <c r="L859"/>
      <c r="M859"/>
      <c r="N859"/>
      <c r="O859"/>
      <c r="P859" s="108">
        <v>20196</v>
      </c>
      <c r="Q859" s="24"/>
      <c r="R859" s="24"/>
      <c r="S859" s="24"/>
      <c r="T859" s="24"/>
    </row>
    <row r="860" spans="1:20" s="52" customFormat="1" x14ac:dyDescent="0.25">
      <c r="A860" s="106" t="s">
        <v>2099</v>
      </c>
      <c r="B860" s="107">
        <v>42736</v>
      </c>
      <c r="C860" s="107">
        <v>72686</v>
      </c>
      <c r="D860" s="107" t="b">
        <v>1</v>
      </c>
      <c r="E860" s="107" t="s">
        <v>2100</v>
      </c>
      <c r="F860" t="s">
        <v>2482</v>
      </c>
      <c r="G860"/>
      <c r="H860"/>
      <c r="I860"/>
      <c r="J860"/>
      <c r="K860" s="76"/>
      <c r="L860"/>
      <c r="M860"/>
      <c r="N860"/>
      <c r="O860"/>
      <c r="P860" s="108">
        <v>20196</v>
      </c>
      <c r="Q860" s="24"/>
      <c r="R860" s="24"/>
      <c r="S860" s="24"/>
      <c r="T860" s="24"/>
    </row>
    <row r="861" spans="1:20" s="52" customFormat="1" x14ac:dyDescent="0.25">
      <c r="A861" s="106" t="s">
        <v>2101</v>
      </c>
      <c r="B861" s="107">
        <v>42736</v>
      </c>
      <c r="C861" s="107">
        <v>72686</v>
      </c>
      <c r="D861" s="107" t="b">
        <v>1</v>
      </c>
      <c r="E861" s="107" t="s">
        <v>2102</v>
      </c>
      <c r="F861" t="s">
        <v>2482</v>
      </c>
      <c r="G861"/>
      <c r="H861"/>
      <c r="I861"/>
      <c r="J861"/>
      <c r="K861" s="76"/>
      <c r="L861"/>
      <c r="M861"/>
      <c r="N861"/>
      <c r="O861"/>
      <c r="P861" s="108">
        <v>20196</v>
      </c>
      <c r="Q861" s="24"/>
      <c r="R861" s="24"/>
      <c r="S861" s="24"/>
      <c r="T861" s="24"/>
    </row>
    <row r="862" spans="1:20" s="52" customFormat="1" x14ac:dyDescent="0.25">
      <c r="A862" s="106" t="s">
        <v>2103</v>
      </c>
      <c r="B862" s="107">
        <v>42736</v>
      </c>
      <c r="C862" s="107">
        <v>72686</v>
      </c>
      <c r="D862" s="107" t="b">
        <v>1</v>
      </c>
      <c r="E862" s="107" t="s">
        <v>2104</v>
      </c>
      <c r="F862" t="s">
        <v>2482</v>
      </c>
      <c r="G862"/>
      <c r="H862"/>
      <c r="I862"/>
      <c r="J862"/>
      <c r="K862" s="76"/>
      <c r="L862"/>
      <c r="M862"/>
      <c r="N862"/>
      <c r="O862"/>
      <c r="P862" s="108">
        <v>20196</v>
      </c>
      <c r="Q862" s="24"/>
      <c r="R862" s="24"/>
      <c r="S862" s="24"/>
      <c r="T862" s="24"/>
    </row>
    <row r="863" spans="1:20" s="52" customFormat="1" x14ac:dyDescent="0.25">
      <c r="A863" s="106" t="s">
        <v>2105</v>
      </c>
      <c r="B863" s="107">
        <v>42736</v>
      </c>
      <c r="C863" s="107">
        <v>72686</v>
      </c>
      <c r="D863" s="107" t="b">
        <v>1</v>
      </c>
      <c r="E863" s="107" t="s">
        <v>2106</v>
      </c>
      <c r="F863" t="s">
        <v>2482</v>
      </c>
      <c r="G863"/>
      <c r="H863"/>
      <c r="I863"/>
      <c r="J863"/>
      <c r="K863" s="76"/>
      <c r="L863"/>
      <c r="M863"/>
      <c r="N863"/>
      <c r="O863"/>
      <c r="P863" s="108">
        <v>20196</v>
      </c>
      <c r="Q863" s="24"/>
      <c r="R863" s="24"/>
      <c r="S863" s="24"/>
      <c r="T863" s="24"/>
    </row>
    <row r="864" spans="1:20" s="52" customFormat="1" x14ac:dyDescent="0.25">
      <c r="A864" s="106" t="s">
        <v>2107</v>
      </c>
      <c r="B864" s="107">
        <v>42736</v>
      </c>
      <c r="C864" s="107">
        <v>72686</v>
      </c>
      <c r="D864" s="107" t="b">
        <v>1</v>
      </c>
      <c r="E864" s="107" t="s">
        <v>2108</v>
      </c>
      <c r="F864" t="s">
        <v>2482</v>
      </c>
      <c r="G864"/>
      <c r="H864"/>
      <c r="I864"/>
      <c r="J864"/>
      <c r="K864" s="76"/>
      <c r="L864"/>
      <c r="M864"/>
      <c r="N864"/>
      <c r="O864"/>
      <c r="P864" s="108">
        <v>20196</v>
      </c>
      <c r="Q864" s="24"/>
      <c r="R864" s="24"/>
      <c r="S864" s="24"/>
      <c r="T864" s="24"/>
    </row>
    <row r="865" spans="1:20" s="52" customFormat="1" x14ac:dyDescent="0.25">
      <c r="A865" s="106" t="s">
        <v>2109</v>
      </c>
      <c r="B865" s="107">
        <v>42736</v>
      </c>
      <c r="C865" s="107">
        <v>72686</v>
      </c>
      <c r="D865" s="107" t="b">
        <v>1</v>
      </c>
      <c r="E865" s="107" t="s">
        <v>2110</v>
      </c>
      <c r="F865" t="s">
        <v>2482</v>
      </c>
      <c r="G865"/>
      <c r="H865"/>
      <c r="I865"/>
      <c r="J865"/>
      <c r="K865" s="76"/>
      <c r="L865"/>
      <c r="M865"/>
      <c r="N865"/>
      <c r="O865"/>
      <c r="P865" s="108">
        <v>20196</v>
      </c>
      <c r="Q865" s="24"/>
      <c r="R865" s="24"/>
      <c r="S865" s="24"/>
      <c r="T865" s="24"/>
    </row>
    <row r="866" spans="1:20" s="52" customFormat="1" x14ac:dyDescent="0.25">
      <c r="A866" s="106" t="s">
        <v>2111</v>
      </c>
      <c r="B866" s="107">
        <v>42736</v>
      </c>
      <c r="C866" s="107">
        <v>72686</v>
      </c>
      <c r="D866" s="107" t="b">
        <v>1</v>
      </c>
      <c r="E866" s="107" t="s">
        <v>2112</v>
      </c>
      <c r="F866" t="s">
        <v>2482</v>
      </c>
      <c r="G866"/>
      <c r="H866"/>
      <c r="I866"/>
      <c r="J866"/>
      <c r="K866" s="76"/>
      <c r="L866"/>
      <c r="M866"/>
      <c r="N866"/>
      <c r="O866"/>
      <c r="P866" s="108">
        <v>20196</v>
      </c>
      <c r="Q866" s="24"/>
      <c r="R866" s="24"/>
      <c r="S866" s="24"/>
      <c r="T866" s="24"/>
    </row>
    <row r="867" spans="1:20" s="52" customFormat="1" x14ac:dyDescent="0.25">
      <c r="A867" s="106" t="s">
        <v>2113</v>
      </c>
      <c r="B867" s="107">
        <v>42736</v>
      </c>
      <c r="C867" s="107">
        <v>72686</v>
      </c>
      <c r="D867" s="107" t="b">
        <v>1</v>
      </c>
      <c r="E867" s="107" t="s">
        <v>2114</v>
      </c>
      <c r="F867" t="s">
        <v>2482</v>
      </c>
      <c r="G867"/>
      <c r="H867"/>
      <c r="I867"/>
      <c r="J867"/>
      <c r="K867" s="76"/>
      <c r="L867"/>
      <c r="M867"/>
      <c r="N867"/>
      <c r="O867"/>
      <c r="P867" s="108">
        <v>20196</v>
      </c>
      <c r="Q867" s="24"/>
      <c r="R867" s="24"/>
      <c r="S867" s="24"/>
      <c r="T867" s="24"/>
    </row>
    <row r="868" spans="1:20" s="52" customFormat="1" x14ac:dyDescent="0.25">
      <c r="A868" s="109" t="s">
        <v>2115</v>
      </c>
      <c r="B868" s="107">
        <v>42736</v>
      </c>
      <c r="C868" s="107">
        <v>72686</v>
      </c>
      <c r="D868" s="107" t="b">
        <v>1</v>
      </c>
      <c r="E868" s="107" t="s">
        <v>2116</v>
      </c>
      <c r="F868" t="s">
        <v>2482</v>
      </c>
      <c r="G868"/>
      <c r="H868"/>
      <c r="I868"/>
      <c r="J868"/>
      <c r="K868" s="76"/>
      <c r="L868"/>
      <c r="M868"/>
      <c r="N868"/>
      <c r="O868"/>
      <c r="P868" s="108">
        <v>20196</v>
      </c>
      <c r="Q868" s="24"/>
      <c r="R868" s="24"/>
      <c r="S868" s="24"/>
      <c r="T868" s="24"/>
    </row>
    <row r="869" spans="1:20" s="52" customFormat="1" x14ac:dyDescent="0.25">
      <c r="A869" s="106" t="s">
        <v>2117</v>
      </c>
      <c r="B869" s="107">
        <v>42736</v>
      </c>
      <c r="C869" s="107">
        <v>72686</v>
      </c>
      <c r="D869" s="107" t="b">
        <v>1</v>
      </c>
      <c r="E869" s="107" t="s">
        <v>2118</v>
      </c>
      <c r="F869" t="s">
        <v>2482</v>
      </c>
      <c r="G869"/>
      <c r="H869"/>
      <c r="I869"/>
      <c r="J869"/>
      <c r="K869" s="76"/>
      <c r="L869"/>
      <c r="M869"/>
      <c r="N869"/>
      <c r="O869"/>
      <c r="P869" s="108">
        <v>20196</v>
      </c>
      <c r="Q869" s="24"/>
      <c r="R869" s="24"/>
      <c r="S869" s="24"/>
      <c r="T869" s="24"/>
    </row>
    <row r="870" spans="1:20" s="52" customFormat="1" x14ac:dyDescent="0.25">
      <c r="A870" s="106" t="s">
        <v>2119</v>
      </c>
      <c r="B870" s="107">
        <v>42736</v>
      </c>
      <c r="C870" s="107">
        <v>72686</v>
      </c>
      <c r="D870" s="107" t="b">
        <v>1</v>
      </c>
      <c r="E870" s="107" t="s">
        <v>2120</v>
      </c>
      <c r="F870" t="s">
        <v>2482</v>
      </c>
      <c r="G870"/>
      <c r="H870"/>
      <c r="I870"/>
      <c r="J870"/>
      <c r="K870" s="76"/>
      <c r="L870"/>
      <c r="M870"/>
      <c r="N870"/>
      <c r="O870"/>
      <c r="P870" s="108">
        <v>20196</v>
      </c>
      <c r="Q870" s="24"/>
      <c r="R870" s="24"/>
      <c r="S870" s="24"/>
      <c r="T870" s="24"/>
    </row>
    <row r="871" spans="1:20" s="52" customFormat="1" x14ac:dyDescent="0.25">
      <c r="A871" s="106" t="s">
        <v>2121</v>
      </c>
      <c r="B871" s="107">
        <v>42736</v>
      </c>
      <c r="C871" s="107">
        <v>72686</v>
      </c>
      <c r="D871" s="107" t="b">
        <v>1</v>
      </c>
      <c r="E871" s="107" t="s">
        <v>2122</v>
      </c>
      <c r="F871" t="s">
        <v>2482</v>
      </c>
      <c r="G871"/>
      <c r="H871"/>
      <c r="I871"/>
      <c r="J871"/>
      <c r="K871" s="76"/>
      <c r="L871"/>
      <c r="M871"/>
      <c r="N871"/>
      <c r="O871"/>
      <c r="P871" s="108">
        <v>20196</v>
      </c>
      <c r="Q871" s="24"/>
      <c r="R871" s="24"/>
      <c r="S871" s="24"/>
      <c r="T871" s="24"/>
    </row>
    <row r="872" spans="1:20" s="52" customFormat="1" x14ac:dyDescent="0.25">
      <c r="A872" s="106" t="s">
        <v>2123</v>
      </c>
      <c r="B872" s="107">
        <v>42736</v>
      </c>
      <c r="C872" s="107">
        <v>72686</v>
      </c>
      <c r="D872" s="107" t="b">
        <v>1</v>
      </c>
      <c r="E872" s="107" t="s">
        <v>2124</v>
      </c>
      <c r="F872" t="s">
        <v>2482</v>
      </c>
      <c r="G872"/>
      <c r="H872"/>
      <c r="I872"/>
      <c r="J872"/>
      <c r="K872" s="76"/>
      <c r="L872"/>
      <c r="M872"/>
      <c r="N872"/>
      <c r="O872"/>
      <c r="P872" s="108">
        <v>20196</v>
      </c>
      <c r="Q872" s="24"/>
      <c r="R872" s="24"/>
      <c r="S872" s="24"/>
      <c r="T872" s="24"/>
    </row>
    <row r="873" spans="1:20" s="52" customFormat="1" x14ac:dyDescent="0.25">
      <c r="A873" s="106" t="s">
        <v>2125</v>
      </c>
      <c r="B873" s="107">
        <v>42736</v>
      </c>
      <c r="C873" s="107">
        <v>72686</v>
      </c>
      <c r="D873" s="107" t="b">
        <v>1</v>
      </c>
      <c r="E873" s="107" t="s">
        <v>2126</v>
      </c>
      <c r="F873" t="s">
        <v>2482</v>
      </c>
      <c r="G873"/>
      <c r="H873"/>
      <c r="I873"/>
      <c r="J873"/>
      <c r="K873" s="76"/>
      <c r="L873"/>
      <c r="M873"/>
      <c r="N873"/>
      <c r="O873"/>
      <c r="P873" s="108">
        <v>20196</v>
      </c>
      <c r="Q873" s="24"/>
      <c r="R873" s="24"/>
      <c r="S873" s="24"/>
      <c r="T873" s="24"/>
    </row>
    <row r="874" spans="1:20" s="52" customFormat="1" x14ac:dyDescent="0.25">
      <c r="A874" s="106" t="s">
        <v>2127</v>
      </c>
      <c r="B874" s="107">
        <v>42736</v>
      </c>
      <c r="C874" s="107">
        <v>72686</v>
      </c>
      <c r="D874" s="107" t="b">
        <v>1</v>
      </c>
      <c r="E874" s="107" t="s">
        <v>2128</v>
      </c>
      <c r="F874" t="s">
        <v>2482</v>
      </c>
      <c r="G874"/>
      <c r="H874"/>
      <c r="I874"/>
      <c r="J874"/>
      <c r="K874" s="76"/>
      <c r="L874"/>
      <c r="M874"/>
      <c r="N874"/>
      <c r="O874"/>
      <c r="P874" s="108">
        <v>20196</v>
      </c>
      <c r="Q874" s="24"/>
      <c r="R874" s="24"/>
      <c r="S874" s="24"/>
      <c r="T874" s="24"/>
    </row>
    <row r="875" spans="1:20" s="52" customFormat="1" x14ac:dyDescent="0.25">
      <c r="A875" s="109" t="s">
        <v>2129</v>
      </c>
      <c r="B875" s="107">
        <v>42736</v>
      </c>
      <c r="C875" s="107">
        <v>72686</v>
      </c>
      <c r="D875" s="107" t="b">
        <v>1</v>
      </c>
      <c r="E875" s="107" t="s">
        <v>2130</v>
      </c>
      <c r="F875" t="s">
        <v>2482</v>
      </c>
      <c r="G875"/>
      <c r="H875"/>
      <c r="I875"/>
      <c r="J875"/>
      <c r="K875" s="76"/>
      <c r="L875"/>
      <c r="M875"/>
      <c r="N875"/>
      <c r="O875"/>
      <c r="P875" s="108">
        <v>20196</v>
      </c>
      <c r="Q875" s="24"/>
      <c r="R875" s="24"/>
      <c r="S875" s="24"/>
      <c r="T875" s="24"/>
    </row>
    <row r="876" spans="1:20" s="52" customFormat="1" x14ac:dyDescent="0.25">
      <c r="A876" s="106" t="s">
        <v>2131</v>
      </c>
      <c r="B876" s="107">
        <v>42736</v>
      </c>
      <c r="C876" s="107">
        <v>72686</v>
      </c>
      <c r="D876" s="107" t="b">
        <v>1</v>
      </c>
      <c r="E876" s="107" t="s">
        <v>2132</v>
      </c>
      <c r="F876" t="s">
        <v>2482</v>
      </c>
      <c r="G876"/>
      <c r="H876"/>
      <c r="I876"/>
      <c r="J876"/>
      <c r="K876" s="76"/>
      <c r="L876"/>
      <c r="M876"/>
      <c r="N876"/>
      <c r="O876"/>
      <c r="P876" s="108">
        <v>20196</v>
      </c>
      <c r="Q876" s="24"/>
      <c r="R876" s="24"/>
      <c r="S876" s="24"/>
      <c r="T876" s="24"/>
    </row>
    <row r="877" spans="1:20" s="52" customFormat="1" x14ac:dyDescent="0.25">
      <c r="A877" s="109" t="s">
        <v>2133</v>
      </c>
      <c r="B877" s="107">
        <v>42736</v>
      </c>
      <c r="C877" s="107">
        <v>72686</v>
      </c>
      <c r="D877" s="107" t="b">
        <v>1</v>
      </c>
      <c r="E877" s="107" t="s">
        <v>2134</v>
      </c>
      <c r="F877" t="s">
        <v>2482</v>
      </c>
      <c r="G877"/>
      <c r="H877"/>
      <c r="I877"/>
      <c r="J877"/>
      <c r="K877" s="76"/>
      <c r="L877"/>
      <c r="M877"/>
      <c r="N877"/>
      <c r="O877"/>
      <c r="P877" s="108">
        <v>20196</v>
      </c>
      <c r="Q877" s="24"/>
      <c r="R877" s="24"/>
      <c r="S877" s="24"/>
      <c r="T877" s="24"/>
    </row>
    <row r="878" spans="1:20" s="52" customFormat="1" x14ac:dyDescent="0.25">
      <c r="A878" s="106" t="s">
        <v>2135</v>
      </c>
      <c r="B878" s="107">
        <v>42736</v>
      </c>
      <c r="C878" s="107">
        <v>72686</v>
      </c>
      <c r="D878" s="107" t="b">
        <v>1</v>
      </c>
      <c r="E878" s="107" t="s">
        <v>2136</v>
      </c>
      <c r="F878" t="s">
        <v>2482</v>
      </c>
      <c r="G878"/>
      <c r="H878"/>
      <c r="I878"/>
      <c r="J878"/>
      <c r="K878" s="76"/>
      <c r="L878"/>
      <c r="M878"/>
      <c r="N878"/>
      <c r="O878"/>
      <c r="P878" s="108">
        <v>20196</v>
      </c>
      <c r="Q878" s="24"/>
      <c r="R878" s="24"/>
      <c r="S878" s="24"/>
      <c r="T878" s="24"/>
    </row>
    <row r="879" spans="1:20" s="52" customFormat="1" x14ac:dyDescent="0.25">
      <c r="A879" s="106" t="s">
        <v>2137</v>
      </c>
      <c r="B879" s="107">
        <v>42736</v>
      </c>
      <c r="C879" s="107">
        <v>72686</v>
      </c>
      <c r="D879" s="107" t="b">
        <v>1</v>
      </c>
      <c r="E879" s="107" t="s">
        <v>2138</v>
      </c>
      <c r="F879" t="s">
        <v>2482</v>
      </c>
      <c r="G879"/>
      <c r="H879"/>
      <c r="I879"/>
      <c r="J879"/>
      <c r="K879" s="76"/>
      <c r="L879"/>
      <c r="M879"/>
      <c r="N879"/>
      <c r="O879"/>
      <c r="P879" s="108">
        <v>20196</v>
      </c>
      <c r="Q879" s="24"/>
      <c r="R879" s="24"/>
      <c r="S879" s="24"/>
      <c r="T879" s="24"/>
    </row>
    <row r="880" spans="1:20" s="52" customFormat="1" x14ac:dyDescent="0.25">
      <c r="A880" s="106" t="s">
        <v>2139</v>
      </c>
      <c r="B880" s="107">
        <v>42736</v>
      </c>
      <c r="C880" s="107">
        <v>72686</v>
      </c>
      <c r="D880" s="107" t="b">
        <v>1</v>
      </c>
      <c r="E880" s="107" t="s">
        <v>2140</v>
      </c>
      <c r="F880" t="s">
        <v>2482</v>
      </c>
      <c r="G880"/>
      <c r="H880"/>
      <c r="I880"/>
      <c r="J880"/>
      <c r="K880" s="76"/>
      <c r="L880"/>
      <c r="M880"/>
      <c r="N880"/>
      <c r="O880"/>
      <c r="P880" s="108">
        <v>20196</v>
      </c>
      <c r="Q880" s="24"/>
      <c r="R880" s="24"/>
      <c r="S880" s="24"/>
      <c r="T880" s="24"/>
    </row>
    <row r="881" spans="1:20" s="52" customFormat="1" x14ac:dyDescent="0.25">
      <c r="A881" s="106" t="s">
        <v>2141</v>
      </c>
      <c r="B881" s="107">
        <v>42736</v>
      </c>
      <c r="C881" s="107">
        <v>72686</v>
      </c>
      <c r="D881" s="107" t="b">
        <v>1</v>
      </c>
      <c r="E881" s="107" t="s">
        <v>2142</v>
      </c>
      <c r="F881" t="s">
        <v>2482</v>
      </c>
      <c r="G881"/>
      <c r="H881"/>
      <c r="I881"/>
      <c r="J881"/>
      <c r="K881" s="76"/>
      <c r="L881"/>
      <c r="M881"/>
      <c r="N881"/>
      <c r="O881"/>
      <c r="P881" s="108">
        <v>20196</v>
      </c>
      <c r="Q881" s="24"/>
      <c r="R881" s="24"/>
      <c r="S881" s="24"/>
      <c r="T881" s="24"/>
    </row>
    <row r="882" spans="1:20" s="52" customFormat="1" x14ac:dyDescent="0.25">
      <c r="A882" s="109" t="s">
        <v>2143</v>
      </c>
      <c r="B882" s="107">
        <v>42736</v>
      </c>
      <c r="C882" s="107">
        <v>72686</v>
      </c>
      <c r="D882" s="107" t="b">
        <v>1</v>
      </c>
      <c r="E882" s="107" t="s">
        <v>2144</v>
      </c>
      <c r="F882" t="s">
        <v>2482</v>
      </c>
      <c r="G882"/>
      <c r="H882"/>
      <c r="I882"/>
      <c r="J882"/>
      <c r="K882" s="76"/>
      <c r="L882"/>
      <c r="M882"/>
      <c r="N882"/>
      <c r="O882"/>
      <c r="P882" s="108">
        <v>20196</v>
      </c>
      <c r="Q882" s="24"/>
      <c r="R882" s="24"/>
      <c r="S882" s="24"/>
      <c r="T882" s="24"/>
    </row>
    <row r="883" spans="1:20" s="52" customFormat="1" x14ac:dyDescent="0.25">
      <c r="A883" s="106" t="s">
        <v>2145</v>
      </c>
      <c r="B883" s="107">
        <v>42736</v>
      </c>
      <c r="C883" s="107">
        <v>72686</v>
      </c>
      <c r="D883" s="107" t="b">
        <v>1</v>
      </c>
      <c r="E883" s="107" t="s">
        <v>2146</v>
      </c>
      <c r="F883" t="s">
        <v>2482</v>
      </c>
      <c r="G883"/>
      <c r="H883"/>
      <c r="I883"/>
      <c r="J883"/>
      <c r="K883" s="76"/>
      <c r="L883"/>
      <c r="M883"/>
      <c r="N883"/>
      <c r="O883"/>
      <c r="P883" s="108">
        <v>20196</v>
      </c>
      <c r="Q883" s="24"/>
      <c r="R883" s="24"/>
      <c r="S883" s="24"/>
      <c r="T883" s="24"/>
    </row>
    <row r="884" spans="1:20" s="52" customFormat="1" x14ac:dyDescent="0.25">
      <c r="A884" s="109" t="s">
        <v>2147</v>
      </c>
      <c r="B884" s="107">
        <v>42736</v>
      </c>
      <c r="C884" s="107">
        <v>72686</v>
      </c>
      <c r="D884" s="107" t="b">
        <v>1</v>
      </c>
      <c r="E884" s="107" t="s">
        <v>2148</v>
      </c>
      <c r="F884" t="s">
        <v>2482</v>
      </c>
      <c r="G884"/>
      <c r="H884"/>
      <c r="I884"/>
      <c r="J884"/>
      <c r="K884" s="76"/>
      <c r="L884"/>
      <c r="M884"/>
      <c r="N884"/>
      <c r="O884"/>
      <c r="P884" s="108">
        <v>20196</v>
      </c>
      <c r="Q884" s="24"/>
      <c r="R884" s="24"/>
      <c r="S884" s="24"/>
      <c r="T884" s="24"/>
    </row>
    <row r="885" spans="1:20" s="52" customFormat="1" x14ac:dyDescent="0.25">
      <c r="A885" s="106" t="s">
        <v>2149</v>
      </c>
      <c r="B885" s="107">
        <v>42736</v>
      </c>
      <c r="C885" s="107">
        <v>72686</v>
      </c>
      <c r="D885" s="107" t="b">
        <v>1</v>
      </c>
      <c r="E885" s="107" t="s">
        <v>2150</v>
      </c>
      <c r="F885" t="s">
        <v>2482</v>
      </c>
      <c r="G885"/>
      <c r="H885"/>
      <c r="I885"/>
      <c r="J885"/>
      <c r="K885" s="76"/>
      <c r="L885"/>
      <c r="M885"/>
      <c r="N885"/>
      <c r="O885"/>
      <c r="P885" s="108">
        <v>20196</v>
      </c>
      <c r="Q885" s="24"/>
      <c r="R885" s="24"/>
      <c r="S885" s="24"/>
      <c r="T885" s="24"/>
    </row>
    <row r="886" spans="1:20" s="52" customFormat="1" x14ac:dyDescent="0.25">
      <c r="A886" s="106" t="s">
        <v>2151</v>
      </c>
      <c r="B886" s="107">
        <v>42736</v>
      </c>
      <c r="C886" s="107">
        <v>72686</v>
      </c>
      <c r="D886" s="107" t="b">
        <v>1</v>
      </c>
      <c r="E886" s="107" t="s">
        <v>2152</v>
      </c>
      <c r="F886" t="s">
        <v>2482</v>
      </c>
      <c r="G886"/>
      <c r="H886"/>
      <c r="I886"/>
      <c r="J886"/>
      <c r="K886" s="76"/>
      <c r="L886"/>
      <c r="M886"/>
      <c r="N886"/>
      <c r="O886"/>
      <c r="P886" s="108">
        <v>20196</v>
      </c>
      <c r="Q886" s="24"/>
      <c r="R886" s="24"/>
      <c r="S886" s="24"/>
      <c r="T886" s="24"/>
    </row>
    <row r="887" spans="1:20" s="52" customFormat="1" x14ac:dyDescent="0.25">
      <c r="A887" s="106" t="s">
        <v>2153</v>
      </c>
      <c r="B887" s="107">
        <v>42736</v>
      </c>
      <c r="C887" s="107">
        <v>72686</v>
      </c>
      <c r="D887" s="107" t="b">
        <v>1</v>
      </c>
      <c r="E887" s="107" t="s">
        <v>2154</v>
      </c>
      <c r="F887" t="s">
        <v>2482</v>
      </c>
      <c r="G887"/>
      <c r="H887"/>
      <c r="I887"/>
      <c r="J887"/>
      <c r="K887" s="76"/>
      <c r="L887"/>
      <c r="M887"/>
      <c r="N887"/>
      <c r="O887"/>
      <c r="P887" s="108">
        <v>20196</v>
      </c>
      <c r="Q887" s="24"/>
      <c r="R887" s="24"/>
      <c r="S887" s="24"/>
      <c r="T887" s="24"/>
    </row>
    <row r="888" spans="1:20" s="52" customFormat="1" x14ac:dyDescent="0.25">
      <c r="A888" s="109" t="s">
        <v>2155</v>
      </c>
      <c r="B888" s="107">
        <v>42736</v>
      </c>
      <c r="C888" s="107">
        <v>72686</v>
      </c>
      <c r="D888" s="107" t="b">
        <v>1</v>
      </c>
      <c r="E888" s="107" t="s">
        <v>2156</v>
      </c>
      <c r="F888" t="s">
        <v>2482</v>
      </c>
      <c r="G888"/>
      <c r="H888"/>
      <c r="I888"/>
      <c r="J888"/>
      <c r="K888" s="76"/>
      <c r="L888"/>
      <c r="M888"/>
      <c r="N888"/>
      <c r="O888"/>
      <c r="P888" s="108">
        <v>20196</v>
      </c>
      <c r="Q888" s="24"/>
      <c r="R888" s="24"/>
      <c r="S888" s="24"/>
      <c r="T888" s="24"/>
    </row>
    <row r="889" spans="1:20" s="52" customFormat="1" x14ac:dyDescent="0.25">
      <c r="A889" s="106" t="s">
        <v>2157</v>
      </c>
      <c r="B889" s="107">
        <v>42736</v>
      </c>
      <c r="C889" s="107">
        <v>72686</v>
      </c>
      <c r="D889" s="107" t="b">
        <v>1</v>
      </c>
      <c r="E889" s="107" t="s">
        <v>2158</v>
      </c>
      <c r="F889" t="s">
        <v>2482</v>
      </c>
      <c r="G889"/>
      <c r="H889"/>
      <c r="I889"/>
      <c r="J889"/>
      <c r="K889" s="76"/>
      <c r="L889"/>
      <c r="M889"/>
      <c r="N889"/>
      <c r="O889"/>
      <c r="P889" s="108">
        <v>20196</v>
      </c>
      <c r="Q889" s="24"/>
      <c r="R889" s="24"/>
      <c r="S889" s="24"/>
      <c r="T889" s="24"/>
    </row>
    <row r="890" spans="1:20" s="52" customFormat="1" x14ac:dyDescent="0.25">
      <c r="A890" s="106" t="s">
        <v>2159</v>
      </c>
      <c r="B890" s="107">
        <v>42736</v>
      </c>
      <c r="C890" s="107">
        <v>72686</v>
      </c>
      <c r="D890" s="107" t="b">
        <v>1</v>
      </c>
      <c r="E890" s="107" t="s">
        <v>2160</v>
      </c>
      <c r="F890" t="s">
        <v>2482</v>
      </c>
      <c r="G890"/>
      <c r="H890"/>
      <c r="I890"/>
      <c r="J890"/>
      <c r="K890" s="76"/>
      <c r="L890"/>
      <c r="M890"/>
      <c r="N890"/>
      <c r="O890"/>
      <c r="P890" s="108">
        <v>20196</v>
      </c>
      <c r="Q890" s="24"/>
      <c r="R890" s="24"/>
      <c r="S890" s="24"/>
      <c r="T890" s="24"/>
    </row>
    <row r="891" spans="1:20" s="52" customFormat="1" x14ac:dyDescent="0.25">
      <c r="A891" s="106" t="s">
        <v>2161</v>
      </c>
      <c r="B891" s="107">
        <v>42736</v>
      </c>
      <c r="C891" s="107">
        <v>72686</v>
      </c>
      <c r="D891" s="107" t="b">
        <v>1</v>
      </c>
      <c r="E891" s="107" t="s">
        <v>2162</v>
      </c>
      <c r="F891" t="s">
        <v>2482</v>
      </c>
      <c r="G891"/>
      <c r="H891"/>
      <c r="I891"/>
      <c r="J891"/>
      <c r="K891" s="76"/>
      <c r="L891"/>
      <c r="M891"/>
      <c r="N891"/>
      <c r="O891"/>
      <c r="P891" s="108">
        <v>20196</v>
      </c>
      <c r="Q891" s="24"/>
      <c r="R891" s="24"/>
      <c r="S891" s="24"/>
      <c r="T891" s="24"/>
    </row>
    <row r="892" spans="1:20" s="52" customFormat="1" x14ac:dyDescent="0.25">
      <c r="A892" s="106" t="s">
        <v>2163</v>
      </c>
      <c r="B892" s="107">
        <v>42736</v>
      </c>
      <c r="C892" s="107">
        <v>72686</v>
      </c>
      <c r="D892" s="107" t="b">
        <v>1</v>
      </c>
      <c r="E892" s="107" t="s">
        <v>2164</v>
      </c>
      <c r="F892" t="s">
        <v>2482</v>
      </c>
      <c r="G892"/>
      <c r="H892"/>
      <c r="I892"/>
      <c r="J892"/>
      <c r="K892" s="76"/>
      <c r="L892"/>
      <c r="M892"/>
      <c r="N892"/>
      <c r="O892"/>
      <c r="P892" s="108">
        <v>20196</v>
      </c>
      <c r="Q892" s="24"/>
      <c r="R892" s="24"/>
      <c r="S892" s="24"/>
      <c r="T892" s="24"/>
    </row>
    <row r="893" spans="1:20" s="52" customFormat="1" x14ac:dyDescent="0.25">
      <c r="A893" s="106" t="s">
        <v>2165</v>
      </c>
      <c r="B893" s="107">
        <v>42736</v>
      </c>
      <c r="C893" s="107">
        <v>72686</v>
      </c>
      <c r="D893" s="107" t="b">
        <v>1</v>
      </c>
      <c r="E893" s="107" t="s">
        <v>2166</v>
      </c>
      <c r="F893" t="s">
        <v>2482</v>
      </c>
      <c r="G893"/>
      <c r="H893"/>
      <c r="I893"/>
      <c r="J893"/>
      <c r="K893" s="76"/>
      <c r="L893"/>
      <c r="M893"/>
      <c r="N893"/>
      <c r="O893"/>
      <c r="P893" s="108">
        <v>20196</v>
      </c>
      <c r="Q893" s="24"/>
      <c r="R893" s="24"/>
      <c r="S893" s="24"/>
      <c r="T893" s="24"/>
    </row>
    <row r="894" spans="1:20" s="52" customFormat="1" x14ac:dyDescent="0.25">
      <c r="A894" s="106" t="s">
        <v>2167</v>
      </c>
      <c r="B894" s="107">
        <v>42736</v>
      </c>
      <c r="C894" s="107">
        <v>72686</v>
      </c>
      <c r="D894" s="107" t="b">
        <v>1</v>
      </c>
      <c r="E894" s="107" t="s">
        <v>2168</v>
      </c>
      <c r="F894" t="s">
        <v>2482</v>
      </c>
      <c r="G894"/>
      <c r="H894"/>
      <c r="I894"/>
      <c r="J894"/>
      <c r="K894" s="76"/>
      <c r="L894"/>
      <c r="M894"/>
      <c r="N894"/>
      <c r="O894"/>
      <c r="P894" s="108">
        <v>20196</v>
      </c>
      <c r="Q894" s="24"/>
      <c r="R894" s="24"/>
      <c r="S894" s="24"/>
      <c r="T894" s="24"/>
    </row>
    <row r="895" spans="1:20" s="52" customFormat="1" x14ac:dyDescent="0.25">
      <c r="A895" s="106" t="s">
        <v>2169</v>
      </c>
      <c r="B895" s="107">
        <v>42736</v>
      </c>
      <c r="C895" s="107">
        <v>72686</v>
      </c>
      <c r="D895" s="107" t="b">
        <v>1</v>
      </c>
      <c r="E895" s="107" t="s">
        <v>2170</v>
      </c>
      <c r="F895" t="s">
        <v>2482</v>
      </c>
      <c r="G895"/>
      <c r="H895"/>
      <c r="I895"/>
      <c r="J895"/>
      <c r="K895" s="76"/>
      <c r="L895"/>
      <c r="M895"/>
      <c r="N895"/>
      <c r="O895"/>
      <c r="P895" s="108">
        <v>20196</v>
      </c>
      <c r="Q895" s="24"/>
      <c r="R895" s="24"/>
      <c r="S895" s="24"/>
      <c r="T895" s="24"/>
    </row>
    <row r="896" spans="1:20" s="52" customFormat="1" x14ac:dyDescent="0.25">
      <c r="A896" s="106" t="s">
        <v>2171</v>
      </c>
      <c r="B896" s="107">
        <v>42736</v>
      </c>
      <c r="C896" s="107">
        <v>72686</v>
      </c>
      <c r="D896" s="107" t="b">
        <v>1</v>
      </c>
      <c r="E896" s="107" t="s">
        <v>2172</v>
      </c>
      <c r="F896" t="s">
        <v>2482</v>
      </c>
      <c r="G896"/>
      <c r="H896"/>
      <c r="I896"/>
      <c r="J896"/>
      <c r="K896" s="76"/>
      <c r="L896"/>
      <c r="M896"/>
      <c r="N896"/>
      <c r="O896"/>
      <c r="P896" s="108">
        <v>20196</v>
      </c>
      <c r="Q896" s="24"/>
      <c r="R896" s="24"/>
      <c r="S896" s="24"/>
      <c r="T896" s="24"/>
    </row>
    <row r="897" spans="1:20" s="52" customFormat="1" x14ac:dyDescent="0.25">
      <c r="A897" s="109" t="s">
        <v>2173</v>
      </c>
      <c r="B897" s="107">
        <v>42736</v>
      </c>
      <c r="C897" s="107">
        <v>72686</v>
      </c>
      <c r="D897" s="107" t="b">
        <v>1</v>
      </c>
      <c r="E897" s="107" t="s">
        <v>2174</v>
      </c>
      <c r="F897" t="s">
        <v>2482</v>
      </c>
      <c r="G897"/>
      <c r="H897"/>
      <c r="I897"/>
      <c r="J897"/>
      <c r="K897" s="76"/>
      <c r="L897"/>
      <c r="M897"/>
      <c r="N897"/>
      <c r="O897"/>
      <c r="P897" s="108">
        <v>20196</v>
      </c>
      <c r="Q897" s="24"/>
      <c r="R897" s="24"/>
      <c r="S897" s="24"/>
      <c r="T897" s="24"/>
    </row>
    <row r="898" spans="1:20" s="52" customFormat="1" x14ac:dyDescent="0.25">
      <c r="A898" s="106" t="s">
        <v>2175</v>
      </c>
      <c r="B898" s="107">
        <v>42736</v>
      </c>
      <c r="C898" s="107">
        <v>72686</v>
      </c>
      <c r="D898" s="107" t="b">
        <v>1</v>
      </c>
      <c r="E898" s="107" t="s">
        <v>2176</v>
      </c>
      <c r="F898" t="s">
        <v>2482</v>
      </c>
      <c r="G898"/>
      <c r="H898"/>
      <c r="I898"/>
      <c r="J898"/>
      <c r="K898" s="76"/>
      <c r="L898"/>
      <c r="M898"/>
      <c r="N898"/>
      <c r="O898"/>
      <c r="P898" s="108">
        <v>20196</v>
      </c>
      <c r="Q898" s="24"/>
      <c r="R898" s="24"/>
      <c r="S898" s="24"/>
      <c r="T898" s="24"/>
    </row>
    <row r="899" spans="1:20" s="52" customFormat="1" x14ac:dyDescent="0.25">
      <c r="A899" s="106" t="s">
        <v>2177</v>
      </c>
      <c r="B899" s="107">
        <v>42736</v>
      </c>
      <c r="C899" s="107">
        <v>72686</v>
      </c>
      <c r="D899" s="107" t="b">
        <v>1</v>
      </c>
      <c r="E899" s="107" t="s">
        <v>2178</v>
      </c>
      <c r="F899" t="s">
        <v>2482</v>
      </c>
      <c r="G899"/>
      <c r="H899"/>
      <c r="I899"/>
      <c r="J899"/>
      <c r="K899" s="76"/>
      <c r="L899"/>
      <c r="M899"/>
      <c r="N899"/>
      <c r="O899"/>
      <c r="P899" s="108">
        <v>20196</v>
      </c>
      <c r="Q899" s="24"/>
      <c r="R899" s="24"/>
      <c r="S899" s="24"/>
      <c r="T899" s="24"/>
    </row>
    <row r="900" spans="1:20" s="52" customFormat="1" x14ac:dyDescent="0.25">
      <c r="A900" s="106" t="s">
        <v>2179</v>
      </c>
      <c r="B900" s="107">
        <v>42736</v>
      </c>
      <c r="C900" s="107">
        <v>72686</v>
      </c>
      <c r="D900" s="107" t="b">
        <v>1</v>
      </c>
      <c r="E900" s="107" t="s">
        <v>2180</v>
      </c>
      <c r="F900" t="s">
        <v>2482</v>
      </c>
      <c r="G900"/>
      <c r="H900"/>
      <c r="I900"/>
      <c r="J900"/>
      <c r="K900" s="76"/>
      <c r="L900"/>
      <c r="M900"/>
      <c r="N900"/>
      <c r="O900"/>
      <c r="P900" s="108">
        <v>20196</v>
      </c>
      <c r="Q900" s="24"/>
      <c r="R900" s="24"/>
      <c r="S900" s="24"/>
      <c r="T900" s="24"/>
    </row>
    <row r="901" spans="1:20" s="52" customFormat="1" x14ac:dyDescent="0.25">
      <c r="A901" s="106" t="s">
        <v>2181</v>
      </c>
      <c r="B901" s="107">
        <v>42736</v>
      </c>
      <c r="C901" s="107">
        <v>72686</v>
      </c>
      <c r="D901" s="107" t="b">
        <v>1</v>
      </c>
      <c r="E901" s="107" t="s">
        <v>2182</v>
      </c>
      <c r="F901" t="s">
        <v>2482</v>
      </c>
      <c r="G901"/>
      <c r="H901"/>
      <c r="I901"/>
      <c r="J901"/>
      <c r="K901" s="76"/>
      <c r="L901"/>
      <c r="M901"/>
      <c r="N901"/>
      <c r="O901"/>
      <c r="P901" s="108">
        <v>20196</v>
      </c>
      <c r="Q901" s="24"/>
      <c r="R901" s="24"/>
      <c r="S901" s="24"/>
      <c r="T901" s="24"/>
    </row>
    <row r="902" spans="1:20" s="52" customFormat="1" x14ac:dyDescent="0.25">
      <c r="A902" s="106" t="s">
        <v>2183</v>
      </c>
      <c r="B902" s="107">
        <v>42736</v>
      </c>
      <c r="C902" s="107">
        <v>72686</v>
      </c>
      <c r="D902" s="107" t="b">
        <v>1</v>
      </c>
      <c r="E902" s="107" t="s">
        <v>2184</v>
      </c>
      <c r="F902" t="s">
        <v>2482</v>
      </c>
      <c r="G902"/>
      <c r="H902"/>
      <c r="I902"/>
      <c r="J902"/>
      <c r="K902" s="76"/>
      <c r="L902"/>
      <c r="M902"/>
      <c r="N902"/>
      <c r="O902"/>
      <c r="P902" s="108">
        <v>20196</v>
      </c>
      <c r="Q902" s="24"/>
      <c r="R902" s="24"/>
      <c r="S902" s="24"/>
      <c r="T902" s="24"/>
    </row>
    <row r="903" spans="1:20" s="52" customFormat="1" x14ac:dyDescent="0.25">
      <c r="A903" s="106" t="s">
        <v>2185</v>
      </c>
      <c r="B903" s="107">
        <v>42736</v>
      </c>
      <c r="C903" s="107">
        <v>72686</v>
      </c>
      <c r="D903" s="107" t="b">
        <v>1</v>
      </c>
      <c r="E903" s="107" t="s">
        <v>2186</v>
      </c>
      <c r="F903" t="s">
        <v>2482</v>
      </c>
      <c r="G903"/>
      <c r="H903"/>
      <c r="I903"/>
      <c r="J903"/>
      <c r="K903" s="76"/>
      <c r="L903"/>
      <c r="M903"/>
      <c r="N903"/>
      <c r="O903"/>
      <c r="P903" s="108">
        <v>20196</v>
      </c>
      <c r="Q903" s="24"/>
      <c r="R903" s="24"/>
      <c r="S903" s="24"/>
      <c r="T903" s="24"/>
    </row>
    <row r="904" spans="1:20" s="52" customFormat="1" x14ac:dyDescent="0.25">
      <c r="A904" s="106" t="s">
        <v>2187</v>
      </c>
      <c r="B904" s="107">
        <v>42736</v>
      </c>
      <c r="C904" s="107">
        <v>72686</v>
      </c>
      <c r="D904" s="107" t="b">
        <v>1</v>
      </c>
      <c r="E904" s="107" t="s">
        <v>2188</v>
      </c>
      <c r="F904" t="s">
        <v>2482</v>
      </c>
      <c r="G904"/>
      <c r="H904"/>
      <c r="I904"/>
      <c r="J904"/>
      <c r="K904" s="76"/>
      <c r="L904"/>
      <c r="M904"/>
      <c r="N904"/>
      <c r="O904"/>
      <c r="P904" s="108">
        <v>20196</v>
      </c>
      <c r="Q904" s="24"/>
      <c r="R904" s="24"/>
      <c r="S904" s="24"/>
      <c r="T904" s="24"/>
    </row>
    <row r="905" spans="1:20" s="52" customFormat="1" x14ac:dyDescent="0.25">
      <c r="A905" s="106" t="s">
        <v>2189</v>
      </c>
      <c r="B905" s="107">
        <v>42736</v>
      </c>
      <c r="C905" s="107">
        <v>72686</v>
      </c>
      <c r="D905" s="107" t="b">
        <v>1</v>
      </c>
      <c r="E905" s="107" t="s">
        <v>2190</v>
      </c>
      <c r="F905" t="s">
        <v>2482</v>
      </c>
      <c r="G905"/>
      <c r="H905"/>
      <c r="I905"/>
      <c r="J905"/>
      <c r="K905" s="76"/>
      <c r="L905"/>
      <c r="M905"/>
      <c r="N905"/>
      <c r="O905"/>
      <c r="P905" s="108">
        <v>20196</v>
      </c>
      <c r="Q905" s="24"/>
      <c r="R905" s="24"/>
      <c r="S905" s="24"/>
      <c r="T905" s="24"/>
    </row>
    <row r="906" spans="1:20" s="52" customFormat="1" x14ac:dyDescent="0.25">
      <c r="A906" s="106" t="s">
        <v>2191</v>
      </c>
      <c r="B906" s="107">
        <v>42736</v>
      </c>
      <c r="C906" s="107">
        <v>72686</v>
      </c>
      <c r="D906" s="107" t="b">
        <v>1</v>
      </c>
      <c r="E906" s="107" t="s">
        <v>2192</v>
      </c>
      <c r="F906" t="s">
        <v>2482</v>
      </c>
      <c r="G906"/>
      <c r="H906"/>
      <c r="I906"/>
      <c r="J906"/>
      <c r="K906" s="76"/>
      <c r="L906"/>
      <c r="M906"/>
      <c r="N906"/>
      <c r="O906"/>
      <c r="P906" s="108">
        <v>20196</v>
      </c>
      <c r="Q906" s="24"/>
      <c r="R906" s="24"/>
      <c r="S906" s="24"/>
      <c r="T906" s="24"/>
    </row>
    <row r="907" spans="1:20" s="52" customFormat="1" x14ac:dyDescent="0.25">
      <c r="A907" s="106" t="s">
        <v>2193</v>
      </c>
      <c r="B907" s="107">
        <v>42736</v>
      </c>
      <c r="C907" s="107">
        <v>72686</v>
      </c>
      <c r="D907" s="107" t="b">
        <v>1</v>
      </c>
      <c r="E907" s="107" t="s">
        <v>2194</v>
      </c>
      <c r="F907" t="s">
        <v>2482</v>
      </c>
      <c r="G907"/>
      <c r="H907"/>
      <c r="I907"/>
      <c r="J907"/>
      <c r="K907" s="76"/>
      <c r="L907"/>
      <c r="M907"/>
      <c r="N907"/>
      <c r="O907"/>
      <c r="P907" s="108">
        <v>20196</v>
      </c>
      <c r="Q907" s="24"/>
      <c r="R907" s="24"/>
      <c r="S907" s="24"/>
      <c r="T907" s="24"/>
    </row>
    <row r="908" spans="1:20" s="52" customFormat="1" x14ac:dyDescent="0.25">
      <c r="A908" s="109" t="s">
        <v>2195</v>
      </c>
      <c r="B908" s="107">
        <v>42736</v>
      </c>
      <c r="C908" s="107">
        <v>72686</v>
      </c>
      <c r="D908" s="107" t="b">
        <v>1</v>
      </c>
      <c r="E908" s="107" t="s">
        <v>2196</v>
      </c>
      <c r="F908" t="s">
        <v>2482</v>
      </c>
      <c r="G908"/>
      <c r="H908"/>
      <c r="I908"/>
      <c r="J908"/>
      <c r="K908" s="76"/>
      <c r="L908"/>
      <c r="M908"/>
      <c r="N908"/>
      <c r="O908"/>
      <c r="P908" s="108">
        <v>20196</v>
      </c>
      <c r="Q908" s="24"/>
      <c r="R908" s="24"/>
      <c r="S908" s="24"/>
      <c r="T908" s="24"/>
    </row>
    <row r="909" spans="1:20" s="52" customFormat="1" x14ac:dyDescent="0.25">
      <c r="A909" s="106" t="s">
        <v>2197</v>
      </c>
      <c r="B909" s="107">
        <v>42736</v>
      </c>
      <c r="C909" s="107">
        <v>72686</v>
      </c>
      <c r="D909" s="107" t="b">
        <v>1</v>
      </c>
      <c r="E909" s="107" t="s">
        <v>2198</v>
      </c>
      <c r="F909" t="s">
        <v>2482</v>
      </c>
      <c r="G909"/>
      <c r="H909"/>
      <c r="I909"/>
      <c r="J909"/>
      <c r="K909" s="76"/>
      <c r="L909"/>
      <c r="M909"/>
      <c r="N909"/>
      <c r="O909"/>
      <c r="P909" s="108">
        <v>20196</v>
      </c>
      <c r="Q909" s="24"/>
      <c r="R909" s="24"/>
      <c r="S909" s="24"/>
      <c r="T909" s="24"/>
    </row>
    <row r="910" spans="1:20" s="52" customFormat="1" x14ac:dyDescent="0.25">
      <c r="A910" s="106" t="s">
        <v>2199</v>
      </c>
      <c r="B910" s="107">
        <v>42736</v>
      </c>
      <c r="C910" s="107">
        <v>72686</v>
      </c>
      <c r="D910" s="107" t="b">
        <v>1</v>
      </c>
      <c r="E910" s="107" t="s">
        <v>2200</v>
      </c>
      <c r="F910" t="s">
        <v>2482</v>
      </c>
      <c r="G910"/>
      <c r="H910"/>
      <c r="I910"/>
      <c r="J910"/>
      <c r="K910" s="76"/>
      <c r="L910"/>
      <c r="M910"/>
      <c r="N910"/>
      <c r="O910"/>
      <c r="P910" s="108">
        <v>20196</v>
      </c>
      <c r="Q910" s="24"/>
      <c r="R910" s="24"/>
      <c r="S910" s="24"/>
      <c r="T910" s="24"/>
    </row>
    <row r="911" spans="1:20" s="52" customFormat="1" x14ac:dyDescent="0.25">
      <c r="A911" s="106" t="s">
        <v>2201</v>
      </c>
      <c r="B911" s="107">
        <v>42736</v>
      </c>
      <c r="C911" s="107">
        <v>72686</v>
      </c>
      <c r="D911" s="107" t="b">
        <v>1</v>
      </c>
      <c r="E911" s="107" t="s">
        <v>2202</v>
      </c>
      <c r="F911" t="s">
        <v>2482</v>
      </c>
      <c r="G911"/>
      <c r="H911"/>
      <c r="I911"/>
      <c r="J911"/>
      <c r="K911" s="76"/>
      <c r="L911"/>
      <c r="M911"/>
      <c r="N911"/>
      <c r="O911"/>
      <c r="P911" s="108">
        <v>20196</v>
      </c>
      <c r="Q911" s="24"/>
      <c r="R911" s="24"/>
      <c r="S911" s="24"/>
      <c r="T911" s="24"/>
    </row>
    <row r="912" spans="1:20" s="52" customFormat="1" x14ac:dyDescent="0.25">
      <c r="A912" s="106" t="s">
        <v>2203</v>
      </c>
      <c r="B912" s="107">
        <v>42736</v>
      </c>
      <c r="C912" s="107">
        <v>72686</v>
      </c>
      <c r="D912" s="107" t="b">
        <v>1</v>
      </c>
      <c r="E912" s="107" t="s">
        <v>2204</v>
      </c>
      <c r="F912" t="s">
        <v>2482</v>
      </c>
      <c r="G912"/>
      <c r="H912"/>
      <c r="I912"/>
      <c r="J912"/>
      <c r="K912" s="76"/>
      <c r="L912"/>
      <c r="M912"/>
      <c r="N912"/>
      <c r="O912"/>
      <c r="P912" s="108">
        <v>20196</v>
      </c>
      <c r="Q912" s="24"/>
      <c r="R912" s="24"/>
      <c r="S912" s="24"/>
      <c r="T912" s="24"/>
    </row>
    <row r="913" spans="1:20" s="52" customFormat="1" x14ac:dyDescent="0.25">
      <c r="A913" s="106" t="s">
        <v>2205</v>
      </c>
      <c r="B913" s="107">
        <v>42736</v>
      </c>
      <c r="C913" s="107">
        <v>72686</v>
      </c>
      <c r="D913" s="107" t="b">
        <v>1</v>
      </c>
      <c r="E913" s="107" t="s">
        <v>2206</v>
      </c>
      <c r="F913" t="s">
        <v>2482</v>
      </c>
      <c r="G913"/>
      <c r="H913"/>
      <c r="I913"/>
      <c r="J913"/>
      <c r="K913" s="76"/>
      <c r="L913"/>
      <c r="M913"/>
      <c r="N913"/>
      <c r="O913"/>
      <c r="P913" s="108">
        <v>20196</v>
      </c>
      <c r="Q913" s="24"/>
      <c r="R913" s="24"/>
      <c r="S913" s="24"/>
      <c r="T913" s="24"/>
    </row>
    <row r="914" spans="1:20" s="52" customFormat="1" x14ac:dyDescent="0.25">
      <c r="A914" s="106" t="s">
        <v>2207</v>
      </c>
      <c r="B914" s="107">
        <v>42736</v>
      </c>
      <c r="C914" s="107">
        <v>72686</v>
      </c>
      <c r="D914" s="107" t="b">
        <v>1</v>
      </c>
      <c r="E914" s="107" t="s">
        <v>2208</v>
      </c>
      <c r="F914" t="s">
        <v>2482</v>
      </c>
      <c r="G914"/>
      <c r="H914"/>
      <c r="I914"/>
      <c r="J914"/>
      <c r="K914" s="76"/>
      <c r="L914"/>
      <c r="M914"/>
      <c r="N914"/>
      <c r="O914"/>
      <c r="P914" s="108">
        <v>20196</v>
      </c>
      <c r="Q914" s="24"/>
      <c r="R914" s="24"/>
      <c r="S914" s="24"/>
      <c r="T914" s="24"/>
    </row>
    <row r="915" spans="1:20" s="52" customFormat="1" x14ac:dyDescent="0.25">
      <c r="A915" s="106" t="s">
        <v>2209</v>
      </c>
      <c r="B915" s="107">
        <v>42736</v>
      </c>
      <c r="C915" s="107">
        <v>72686</v>
      </c>
      <c r="D915" s="107" t="b">
        <v>1</v>
      </c>
      <c r="E915" s="107" t="s">
        <v>2210</v>
      </c>
      <c r="F915" t="s">
        <v>2482</v>
      </c>
      <c r="G915"/>
      <c r="H915"/>
      <c r="I915"/>
      <c r="J915"/>
      <c r="K915" s="76"/>
      <c r="L915"/>
      <c r="M915"/>
      <c r="N915"/>
      <c r="O915"/>
      <c r="P915" s="108">
        <v>20196</v>
      </c>
      <c r="Q915" s="24"/>
      <c r="R915" s="24"/>
      <c r="S915" s="24"/>
      <c r="T915" s="24"/>
    </row>
    <row r="916" spans="1:20" s="52" customFormat="1" x14ac:dyDescent="0.25">
      <c r="A916" s="106" t="s">
        <v>2211</v>
      </c>
      <c r="B916" s="107">
        <v>42736</v>
      </c>
      <c r="C916" s="107">
        <v>72686</v>
      </c>
      <c r="D916" s="107" t="b">
        <v>1</v>
      </c>
      <c r="E916" s="107" t="s">
        <v>2212</v>
      </c>
      <c r="F916" t="s">
        <v>2482</v>
      </c>
      <c r="G916"/>
      <c r="H916"/>
      <c r="I916"/>
      <c r="J916"/>
      <c r="K916" s="76"/>
      <c r="L916"/>
      <c r="M916"/>
      <c r="N916"/>
      <c r="O916"/>
      <c r="P916" s="108">
        <v>20196</v>
      </c>
      <c r="Q916" s="24"/>
      <c r="R916" s="24"/>
      <c r="S916" s="24"/>
      <c r="T916" s="24"/>
    </row>
    <row r="917" spans="1:20" s="52" customFormat="1" x14ac:dyDescent="0.25">
      <c r="A917" s="106" t="s">
        <v>2213</v>
      </c>
      <c r="B917" s="107">
        <v>42736</v>
      </c>
      <c r="C917" s="107">
        <v>72686</v>
      </c>
      <c r="D917" s="107" t="b">
        <v>1</v>
      </c>
      <c r="E917" s="107" t="s">
        <v>2214</v>
      </c>
      <c r="F917" t="s">
        <v>2482</v>
      </c>
      <c r="G917"/>
      <c r="H917"/>
      <c r="I917"/>
      <c r="J917"/>
      <c r="K917" s="76"/>
      <c r="L917"/>
      <c r="M917"/>
      <c r="N917"/>
      <c r="O917"/>
      <c r="P917" s="108">
        <v>20196</v>
      </c>
      <c r="Q917" s="24"/>
      <c r="R917" s="24"/>
      <c r="S917" s="24"/>
      <c r="T917" s="24"/>
    </row>
    <row r="918" spans="1:20" s="52" customFormat="1" x14ac:dyDescent="0.25">
      <c r="A918" s="106" t="s">
        <v>2215</v>
      </c>
      <c r="B918" s="107">
        <v>42736</v>
      </c>
      <c r="C918" s="107">
        <v>72686</v>
      </c>
      <c r="D918" s="107" t="b">
        <v>1</v>
      </c>
      <c r="E918" s="107" t="s">
        <v>2216</v>
      </c>
      <c r="F918" t="s">
        <v>2482</v>
      </c>
      <c r="G918"/>
      <c r="H918"/>
      <c r="I918"/>
      <c r="J918"/>
      <c r="K918" s="76"/>
      <c r="L918"/>
      <c r="M918"/>
      <c r="N918"/>
      <c r="O918"/>
      <c r="P918" s="108">
        <v>20196</v>
      </c>
      <c r="Q918" s="24"/>
      <c r="R918" s="24"/>
      <c r="S918" s="24"/>
      <c r="T918" s="24"/>
    </row>
    <row r="919" spans="1:20" s="52" customFormat="1" x14ac:dyDescent="0.25">
      <c r="A919" s="106" t="s">
        <v>2217</v>
      </c>
      <c r="B919" s="107">
        <v>42736</v>
      </c>
      <c r="C919" s="107">
        <v>72686</v>
      </c>
      <c r="D919" s="107" t="b">
        <v>1</v>
      </c>
      <c r="E919" s="107" t="s">
        <v>2218</v>
      </c>
      <c r="F919" t="s">
        <v>2482</v>
      </c>
      <c r="G919"/>
      <c r="H919"/>
      <c r="I919"/>
      <c r="J919"/>
      <c r="K919" s="76"/>
      <c r="L919"/>
      <c r="M919"/>
      <c r="N919"/>
      <c r="O919"/>
      <c r="P919" s="108">
        <v>20196</v>
      </c>
      <c r="Q919" s="24"/>
      <c r="R919" s="24"/>
      <c r="S919" s="24"/>
      <c r="T919" s="24"/>
    </row>
    <row r="920" spans="1:20" s="52" customFormat="1" x14ac:dyDescent="0.25">
      <c r="A920" s="106" t="s">
        <v>2219</v>
      </c>
      <c r="B920" s="107">
        <v>42736</v>
      </c>
      <c r="C920" s="107">
        <v>72686</v>
      </c>
      <c r="D920" s="107" t="b">
        <v>1</v>
      </c>
      <c r="E920" s="107" t="s">
        <v>2220</v>
      </c>
      <c r="F920" t="s">
        <v>2482</v>
      </c>
      <c r="G920"/>
      <c r="H920"/>
      <c r="I920"/>
      <c r="J920"/>
      <c r="K920" s="76"/>
      <c r="L920"/>
      <c r="M920"/>
      <c r="N920"/>
      <c r="O920"/>
      <c r="P920" s="108">
        <v>20196</v>
      </c>
      <c r="Q920" s="24"/>
      <c r="R920" s="24"/>
      <c r="S920" s="24"/>
      <c r="T920" s="24"/>
    </row>
    <row r="921" spans="1:20" s="52" customFormat="1" x14ac:dyDescent="0.25">
      <c r="A921" s="106" t="s">
        <v>2221</v>
      </c>
      <c r="B921" s="107">
        <v>42736</v>
      </c>
      <c r="C921" s="107">
        <v>72686</v>
      </c>
      <c r="D921" s="107" t="b">
        <v>1</v>
      </c>
      <c r="E921" s="107" t="s">
        <v>2222</v>
      </c>
      <c r="F921" t="s">
        <v>2482</v>
      </c>
      <c r="G921"/>
      <c r="H921"/>
      <c r="I921"/>
      <c r="J921"/>
      <c r="K921" s="76"/>
      <c r="L921"/>
      <c r="M921"/>
      <c r="N921"/>
      <c r="O921"/>
      <c r="P921" s="108">
        <v>20196</v>
      </c>
      <c r="Q921" s="24"/>
      <c r="R921" s="24"/>
      <c r="S921" s="24"/>
      <c r="T921" s="24"/>
    </row>
    <row r="922" spans="1:20" s="52" customFormat="1" x14ac:dyDescent="0.25">
      <c r="A922" s="109" t="s">
        <v>2223</v>
      </c>
      <c r="B922" s="107">
        <v>42736</v>
      </c>
      <c r="C922" s="107">
        <v>72686</v>
      </c>
      <c r="D922" s="107" t="b">
        <v>1</v>
      </c>
      <c r="E922" s="107" t="s">
        <v>2224</v>
      </c>
      <c r="F922" t="s">
        <v>2482</v>
      </c>
      <c r="G922"/>
      <c r="H922"/>
      <c r="I922"/>
      <c r="J922"/>
      <c r="K922" s="76"/>
      <c r="L922"/>
      <c r="M922"/>
      <c r="N922"/>
      <c r="O922"/>
      <c r="P922" s="108">
        <v>20196</v>
      </c>
      <c r="Q922" s="24"/>
      <c r="R922" s="24"/>
      <c r="S922" s="24"/>
      <c r="T922" s="24"/>
    </row>
    <row r="923" spans="1:20" s="52" customFormat="1" x14ac:dyDescent="0.25">
      <c r="A923" s="106" t="s">
        <v>2225</v>
      </c>
      <c r="B923" s="107">
        <v>42736</v>
      </c>
      <c r="C923" s="107">
        <v>72686</v>
      </c>
      <c r="D923" s="107" t="b">
        <v>1</v>
      </c>
      <c r="E923" s="107" t="s">
        <v>2226</v>
      </c>
      <c r="F923" t="s">
        <v>2482</v>
      </c>
      <c r="G923"/>
      <c r="H923"/>
      <c r="I923"/>
      <c r="J923"/>
      <c r="K923" s="76"/>
      <c r="L923"/>
      <c r="M923"/>
      <c r="N923"/>
      <c r="O923"/>
      <c r="P923" s="108">
        <v>20196</v>
      </c>
      <c r="Q923" s="24"/>
      <c r="R923" s="24"/>
      <c r="S923" s="24"/>
      <c r="T923" s="24"/>
    </row>
    <row r="924" spans="1:20" s="52" customFormat="1" x14ac:dyDescent="0.25">
      <c r="A924" s="106" t="s">
        <v>2227</v>
      </c>
      <c r="B924" s="107">
        <v>42736</v>
      </c>
      <c r="C924" s="107">
        <v>72686</v>
      </c>
      <c r="D924" s="107" t="b">
        <v>1</v>
      </c>
      <c r="E924" s="107" t="s">
        <v>2228</v>
      </c>
      <c r="F924" t="s">
        <v>2482</v>
      </c>
      <c r="G924"/>
      <c r="H924"/>
      <c r="I924"/>
      <c r="J924"/>
      <c r="K924" s="76"/>
      <c r="L924"/>
      <c r="M924"/>
      <c r="N924"/>
      <c r="O924"/>
      <c r="P924" s="108">
        <v>20196</v>
      </c>
      <c r="Q924" s="24"/>
      <c r="R924" s="24"/>
      <c r="S924" s="24"/>
      <c r="T924" s="24"/>
    </row>
    <row r="925" spans="1:20" s="52" customFormat="1" x14ac:dyDescent="0.25">
      <c r="A925" s="109" t="s">
        <v>2229</v>
      </c>
      <c r="B925" s="107">
        <v>42736</v>
      </c>
      <c r="C925" s="107">
        <v>72686</v>
      </c>
      <c r="D925" s="107" t="b">
        <v>1</v>
      </c>
      <c r="E925" s="107" t="s">
        <v>2230</v>
      </c>
      <c r="F925" t="s">
        <v>2482</v>
      </c>
      <c r="G925"/>
      <c r="H925"/>
      <c r="I925"/>
      <c r="J925"/>
      <c r="K925" s="76"/>
      <c r="L925"/>
      <c r="M925"/>
      <c r="N925"/>
      <c r="O925"/>
      <c r="P925" s="108">
        <v>20196</v>
      </c>
      <c r="Q925" s="24"/>
      <c r="R925" s="24"/>
      <c r="S925" s="24"/>
      <c r="T925" s="24"/>
    </row>
    <row r="926" spans="1:20" s="52" customFormat="1" x14ac:dyDescent="0.25">
      <c r="A926" s="106" t="s">
        <v>2231</v>
      </c>
      <c r="B926" s="107">
        <v>42736</v>
      </c>
      <c r="C926" s="107">
        <v>72686</v>
      </c>
      <c r="D926" s="107" t="b">
        <v>1</v>
      </c>
      <c r="E926" s="107" t="s">
        <v>2232</v>
      </c>
      <c r="F926" t="s">
        <v>2482</v>
      </c>
      <c r="G926"/>
      <c r="H926"/>
      <c r="I926"/>
      <c r="J926"/>
      <c r="K926" s="76"/>
      <c r="L926"/>
      <c r="M926"/>
      <c r="N926"/>
      <c r="O926"/>
      <c r="P926" s="108">
        <v>20196</v>
      </c>
      <c r="Q926" s="24"/>
      <c r="R926" s="24"/>
      <c r="S926" s="24"/>
      <c r="T926" s="24"/>
    </row>
    <row r="927" spans="1:20" s="52" customFormat="1" x14ac:dyDescent="0.25">
      <c r="A927" s="106" t="s">
        <v>2233</v>
      </c>
      <c r="B927" s="107">
        <v>42736</v>
      </c>
      <c r="C927" s="107">
        <v>72686</v>
      </c>
      <c r="D927" s="107" t="b">
        <v>1</v>
      </c>
      <c r="E927" s="107" t="s">
        <v>2234</v>
      </c>
      <c r="F927" t="s">
        <v>2482</v>
      </c>
      <c r="G927"/>
      <c r="H927"/>
      <c r="I927"/>
      <c r="J927"/>
      <c r="K927" s="76"/>
      <c r="L927"/>
      <c r="M927"/>
      <c r="N927"/>
      <c r="O927"/>
      <c r="P927" s="108">
        <v>20196</v>
      </c>
      <c r="Q927" s="24"/>
      <c r="R927" s="24"/>
      <c r="S927" s="24"/>
      <c r="T927" s="24"/>
    </row>
    <row r="928" spans="1:20" s="52" customFormat="1" x14ac:dyDescent="0.25">
      <c r="A928" s="106" t="s">
        <v>2235</v>
      </c>
      <c r="B928" s="107">
        <v>42736</v>
      </c>
      <c r="C928" s="107">
        <v>72686</v>
      </c>
      <c r="D928" s="107" t="b">
        <v>1</v>
      </c>
      <c r="E928" s="107" t="s">
        <v>2236</v>
      </c>
      <c r="F928" t="s">
        <v>2482</v>
      </c>
      <c r="G928"/>
      <c r="H928"/>
      <c r="I928"/>
      <c r="J928"/>
      <c r="K928" s="76"/>
      <c r="L928"/>
      <c r="M928"/>
      <c r="N928"/>
      <c r="O928"/>
      <c r="P928" s="108">
        <v>20196</v>
      </c>
      <c r="Q928" s="24"/>
      <c r="R928" s="24"/>
      <c r="S928" s="24"/>
      <c r="T928" s="24"/>
    </row>
    <row r="929" spans="1:20" s="52" customFormat="1" x14ac:dyDescent="0.25">
      <c r="A929" s="106" t="s">
        <v>2237</v>
      </c>
      <c r="B929" s="107">
        <v>42736</v>
      </c>
      <c r="C929" s="107">
        <v>72686</v>
      </c>
      <c r="D929" s="107" t="b">
        <v>1</v>
      </c>
      <c r="E929" s="107" t="s">
        <v>2238</v>
      </c>
      <c r="F929" t="s">
        <v>2482</v>
      </c>
      <c r="G929"/>
      <c r="H929"/>
      <c r="I929"/>
      <c r="J929"/>
      <c r="K929" s="76"/>
      <c r="L929"/>
      <c r="M929"/>
      <c r="N929"/>
      <c r="O929"/>
      <c r="P929" s="108">
        <v>20196</v>
      </c>
      <c r="Q929" s="24"/>
      <c r="R929" s="24"/>
      <c r="S929" s="24"/>
      <c r="T929" s="24"/>
    </row>
    <row r="930" spans="1:20" s="52" customFormat="1" x14ac:dyDescent="0.25">
      <c r="A930" s="106" t="s">
        <v>2239</v>
      </c>
      <c r="B930" s="107">
        <v>42736</v>
      </c>
      <c r="C930" s="107">
        <v>72686</v>
      </c>
      <c r="D930" s="107" t="b">
        <v>1</v>
      </c>
      <c r="E930" s="107" t="s">
        <v>2240</v>
      </c>
      <c r="F930" t="s">
        <v>2482</v>
      </c>
      <c r="G930"/>
      <c r="H930"/>
      <c r="I930"/>
      <c r="J930"/>
      <c r="K930" s="76"/>
      <c r="L930"/>
      <c r="M930"/>
      <c r="N930"/>
      <c r="O930"/>
      <c r="P930" s="108">
        <v>20196</v>
      </c>
      <c r="Q930" s="24"/>
      <c r="R930" s="24"/>
      <c r="S930" s="24"/>
      <c r="T930" s="24"/>
    </row>
    <row r="931" spans="1:20" s="52" customFormat="1" x14ac:dyDescent="0.25">
      <c r="A931" s="106" t="s">
        <v>2241</v>
      </c>
      <c r="B931" s="107">
        <v>42736</v>
      </c>
      <c r="C931" s="107">
        <v>72686</v>
      </c>
      <c r="D931" s="107" t="b">
        <v>1</v>
      </c>
      <c r="E931" s="107" t="s">
        <v>2242</v>
      </c>
      <c r="F931" t="s">
        <v>2482</v>
      </c>
      <c r="G931"/>
      <c r="H931"/>
      <c r="I931"/>
      <c r="J931"/>
      <c r="K931" s="76"/>
      <c r="L931"/>
      <c r="M931"/>
      <c r="N931"/>
      <c r="O931"/>
      <c r="P931" s="108">
        <v>20196</v>
      </c>
      <c r="Q931" s="24"/>
      <c r="R931" s="24"/>
      <c r="S931" s="24"/>
      <c r="T931" s="24"/>
    </row>
    <row r="932" spans="1:20" s="52" customFormat="1" x14ac:dyDescent="0.25">
      <c r="A932" s="106" t="s">
        <v>2243</v>
      </c>
      <c r="B932" s="107">
        <v>42736</v>
      </c>
      <c r="C932" s="107">
        <v>72686</v>
      </c>
      <c r="D932" s="107" t="b">
        <v>1</v>
      </c>
      <c r="E932" s="107" t="s">
        <v>2244</v>
      </c>
      <c r="F932" t="s">
        <v>2482</v>
      </c>
      <c r="G932"/>
      <c r="H932"/>
      <c r="I932"/>
      <c r="J932"/>
      <c r="K932" s="76"/>
      <c r="L932"/>
      <c r="M932"/>
      <c r="N932"/>
      <c r="O932"/>
      <c r="P932" s="108">
        <v>20196</v>
      </c>
      <c r="Q932" s="24"/>
      <c r="R932" s="24"/>
      <c r="S932" s="24"/>
      <c r="T932" s="24"/>
    </row>
    <row r="933" spans="1:20" s="52" customFormat="1" x14ac:dyDescent="0.25">
      <c r="A933" s="106" t="s">
        <v>2245</v>
      </c>
      <c r="B933" s="107">
        <v>42736</v>
      </c>
      <c r="C933" s="107">
        <v>72686</v>
      </c>
      <c r="D933" s="107" t="b">
        <v>1</v>
      </c>
      <c r="E933" s="107" t="s">
        <v>2246</v>
      </c>
      <c r="F933" t="s">
        <v>2482</v>
      </c>
      <c r="G933"/>
      <c r="H933"/>
      <c r="I933"/>
      <c r="J933"/>
      <c r="K933" s="76"/>
      <c r="L933"/>
      <c r="M933"/>
      <c r="N933"/>
      <c r="O933"/>
      <c r="P933" s="108">
        <v>20196</v>
      </c>
      <c r="Q933" s="24"/>
      <c r="R933" s="24"/>
      <c r="S933" s="24"/>
      <c r="T933" s="24"/>
    </row>
    <row r="934" spans="1:20" s="52" customFormat="1" x14ac:dyDescent="0.25">
      <c r="A934" s="106" t="s">
        <v>2247</v>
      </c>
      <c r="B934" s="107">
        <v>42736</v>
      </c>
      <c r="C934" s="107">
        <v>72686</v>
      </c>
      <c r="D934" s="107" t="b">
        <v>1</v>
      </c>
      <c r="E934" s="107" t="s">
        <v>2248</v>
      </c>
      <c r="F934" t="s">
        <v>2482</v>
      </c>
      <c r="G934"/>
      <c r="H934"/>
      <c r="I934"/>
      <c r="J934"/>
      <c r="K934" s="76"/>
      <c r="L934"/>
      <c r="M934"/>
      <c r="N934"/>
      <c r="O934"/>
      <c r="P934" s="108">
        <v>20196</v>
      </c>
      <c r="Q934" s="24"/>
      <c r="R934" s="24"/>
      <c r="S934" s="24"/>
      <c r="T934" s="24"/>
    </row>
    <row r="935" spans="1:20" s="52" customFormat="1" x14ac:dyDescent="0.25">
      <c r="A935" s="106" t="s">
        <v>2249</v>
      </c>
      <c r="B935" s="107">
        <v>42736</v>
      </c>
      <c r="C935" s="107">
        <v>72686</v>
      </c>
      <c r="D935" s="107" t="b">
        <v>1</v>
      </c>
      <c r="E935" s="107" t="s">
        <v>2250</v>
      </c>
      <c r="F935" t="s">
        <v>2482</v>
      </c>
      <c r="G935"/>
      <c r="H935"/>
      <c r="I935"/>
      <c r="J935"/>
      <c r="K935" s="76"/>
      <c r="L935"/>
      <c r="M935"/>
      <c r="N935"/>
      <c r="O935"/>
      <c r="P935" s="108">
        <v>20196</v>
      </c>
      <c r="Q935" s="24"/>
      <c r="R935" s="24"/>
      <c r="S935" s="24"/>
      <c r="T935" s="24"/>
    </row>
    <row r="936" spans="1:20" s="52" customFormat="1" x14ac:dyDescent="0.25">
      <c r="A936" s="109" t="s">
        <v>2251</v>
      </c>
      <c r="B936" s="107">
        <v>42736</v>
      </c>
      <c r="C936" s="107">
        <v>72686</v>
      </c>
      <c r="D936" s="107" t="b">
        <v>1</v>
      </c>
      <c r="E936" s="107" t="s">
        <v>2252</v>
      </c>
      <c r="F936" t="s">
        <v>2482</v>
      </c>
      <c r="G936"/>
      <c r="H936"/>
      <c r="I936"/>
      <c r="J936"/>
      <c r="K936" s="76"/>
      <c r="L936"/>
      <c r="M936"/>
      <c r="N936"/>
      <c r="O936"/>
      <c r="P936" s="108">
        <v>20196</v>
      </c>
      <c r="Q936" s="24"/>
      <c r="R936" s="24"/>
      <c r="S936" s="24"/>
      <c r="T936" s="24"/>
    </row>
    <row r="937" spans="1:20" s="52" customFormat="1" x14ac:dyDescent="0.25">
      <c r="A937" s="106" t="s">
        <v>2253</v>
      </c>
      <c r="B937" s="107">
        <v>42736</v>
      </c>
      <c r="C937" s="107">
        <v>72686</v>
      </c>
      <c r="D937" s="107" t="b">
        <v>1</v>
      </c>
      <c r="E937" s="107" t="s">
        <v>2254</v>
      </c>
      <c r="F937" t="s">
        <v>2482</v>
      </c>
      <c r="G937"/>
      <c r="H937"/>
      <c r="I937"/>
      <c r="J937"/>
      <c r="K937" s="76"/>
      <c r="L937"/>
      <c r="M937"/>
      <c r="N937"/>
      <c r="O937"/>
      <c r="P937" s="108">
        <v>20196</v>
      </c>
      <c r="Q937" s="24"/>
      <c r="R937" s="24"/>
      <c r="S937" s="24"/>
      <c r="T937" s="24"/>
    </row>
    <row r="938" spans="1:20" s="52" customFormat="1" x14ac:dyDescent="0.25">
      <c r="A938" s="106" t="s">
        <v>2255</v>
      </c>
      <c r="B938" s="107">
        <v>42736</v>
      </c>
      <c r="C938" s="107">
        <v>72686</v>
      </c>
      <c r="D938" s="107" t="b">
        <v>1</v>
      </c>
      <c r="E938" s="107" t="s">
        <v>2256</v>
      </c>
      <c r="F938" t="s">
        <v>2482</v>
      </c>
      <c r="G938"/>
      <c r="H938"/>
      <c r="I938"/>
      <c r="J938"/>
      <c r="K938" s="76"/>
      <c r="L938"/>
      <c r="M938"/>
      <c r="N938"/>
      <c r="O938"/>
      <c r="P938" s="108">
        <v>20196</v>
      </c>
      <c r="Q938" s="24"/>
      <c r="R938" s="24"/>
      <c r="S938" s="24"/>
      <c r="T938" s="24"/>
    </row>
    <row r="939" spans="1:20" s="52" customFormat="1" x14ac:dyDescent="0.25">
      <c r="A939" s="106" t="s">
        <v>2257</v>
      </c>
      <c r="B939" s="107">
        <v>42736</v>
      </c>
      <c r="C939" s="107">
        <v>72686</v>
      </c>
      <c r="D939" s="107" t="b">
        <v>1</v>
      </c>
      <c r="E939" s="107" t="s">
        <v>2258</v>
      </c>
      <c r="F939" t="s">
        <v>2482</v>
      </c>
      <c r="G939"/>
      <c r="H939"/>
      <c r="I939"/>
      <c r="J939"/>
      <c r="K939" s="76"/>
      <c r="L939"/>
      <c r="M939"/>
      <c r="N939"/>
      <c r="O939"/>
      <c r="P939" s="108">
        <v>20196</v>
      </c>
      <c r="Q939" s="24"/>
      <c r="R939" s="24"/>
      <c r="S939" s="24"/>
      <c r="T939" s="24"/>
    </row>
    <row r="940" spans="1:20" s="52" customFormat="1" x14ac:dyDescent="0.25">
      <c r="A940" t="s">
        <v>2259</v>
      </c>
      <c r="B940" s="107">
        <v>42736</v>
      </c>
      <c r="C940" s="107">
        <v>72686</v>
      </c>
      <c r="D940" s="107" t="b">
        <v>1</v>
      </c>
      <c r="E940" s="107" t="s">
        <v>2260</v>
      </c>
      <c r="F940" t="s">
        <v>2482</v>
      </c>
      <c r="G940"/>
      <c r="H940"/>
      <c r="I940"/>
      <c r="J940"/>
      <c r="K940" s="76"/>
      <c r="L940"/>
      <c r="M940"/>
      <c r="N940"/>
      <c r="O940"/>
      <c r="P940" s="108">
        <v>20196</v>
      </c>
      <c r="Q940" s="24"/>
      <c r="R940" s="24"/>
      <c r="S940" s="24"/>
      <c r="T940" s="24"/>
    </row>
    <row r="941" spans="1:20" s="52" customFormat="1" x14ac:dyDescent="0.25">
      <c r="A941" t="s">
        <v>2261</v>
      </c>
      <c r="B941" s="107">
        <v>42736</v>
      </c>
      <c r="C941" s="107">
        <v>72686</v>
      </c>
      <c r="D941" s="107" t="b">
        <v>1</v>
      </c>
      <c r="E941" s="107" t="s">
        <v>2262</v>
      </c>
      <c r="F941" t="s">
        <v>2482</v>
      </c>
      <c r="G941"/>
      <c r="H941"/>
      <c r="I941"/>
      <c r="J941"/>
      <c r="K941" s="76"/>
      <c r="L941"/>
      <c r="M941"/>
      <c r="N941"/>
      <c r="O941"/>
      <c r="P941" s="108">
        <v>20196</v>
      </c>
      <c r="Q941" s="24"/>
      <c r="R941" s="24"/>
      <c r="S941" s="24"/>
      <c r="T941" s="24"/>
    </row>
    <row r="942" spans="1:20" s="52" customFormat="1" x14ac:dyDescent="0.25">
      <c r="A942" t="s">
        <v>2263</v>
      </c>
      <c r="B942" s="107">
        <v>42736</v>
      </c>
      <c r="C942" s="107">
        <v>72686</v>
      </c>
      <c r="D942" s="107" t="b">
        <v>1</v>
      </c>
      <c r="E942" s="107" t="s">
        <v>2264</v>
      </c>
      <c r="F942" t="s">
        <v>2482</v>
      </c>
      <c r="G942"/>
      <c r="H942"/>
      <c r="I942"/>
      <c r="J942"/>
      <c r="K942" s="76"/>
      <c r="L942"/>
      <c r="M942"/>
      <c r="N942"/>
      <c r="O942"/>
      <c r="P942" s="108">
        <v>20196</v>
      </c>
      <c r="Q942" s="24"/>
      <c r="R942" s="24"/>
      <c r="S942" s="24"/>
      <c r="T942" s="24"/>
    </row>
    <row r="943" spans="1:20" s="52" customFormat="1" x14ac:dyDescent="0.25">
      <c r="A943" t="s">
        <v>2265</v>
      </c>
      <c r="B943" s="107">
        <v>42736</v>
      </c>
      <c r="C943" s="107">
        <v>72686</v>
      </c>
      <c r="D943" s="107" t="b">
        <v>1</v>
      </c>
      <c r="E943" s="107" t="s">
        <v>2266</v>
      </c>
      <c r="F943" t="s">
        <v>2482</v>
      </c>
      <c r="G943"/>
      <c r="H943"/>
      <c r="I943"/>
      <c r="J943"/>
      <c r="K943" s="76"/>
      <c r="L943"/>
      <c r="M943"/>
      <c r="N943"/>
      <c r="O943"/>
      <c r="P943" s="108">
        <v>20196</v>
      </c>
      <c r="Q943" s="24"/>
      <c r="R943" s="24"/>
      <c r="S943" s="24"/>
      <c r="T943" s="24"/>
    </row>
    <row r="944" spans="1:20" s="52" customFormat="1" x14ac:dyDescent="0.25">
      <c r="A944" t="s">
        <v>2267</v>
      </c>
      <c r="B944" s="107">
        <v>42736</v>
      </c>
      <c r="C944" s="107">
        <v>72686</v>
      </c>
      <c r="D944" s="107" t="b">
        <v>1</v>
      </c>
      <c r="E944" s="107" t="s">
        <v>2268</v>
      </c>
      <c r="F944" t="s">
        <v>2482</v>
      </c>
      <c r="G944"/>
      <c r="H944"/>
      <c r="I944"/>
      <c r="J944"/>
      <c r="K944" s="76"/>
      <c r="L944"/>
      <c r="M944"/>
      <c r="N944"/>
      <c r="O944"/>
      <c r="P944" s="108">
        <v>20196</v>
      </c>
      <c r="Q944" s="24"/>
      <c r="R944" s="24"/>
      <c r="S944" s="24"/>
      <c r="T944" s="24"/>
    </row>
    <row r="945" spans="1:20" s="52" customFormat="1" x14ac:dyDescent="0.25">
      <c r="A945" t="s">
        <v>2269</v>
      </c>
      <c r="B945" s="107">
        <v>42736</v>
      </c>
      <c r="C945" s="107">
        <v>72686</v>
      </c>
      <c r="D945" s="107" t="b">
        <v>1</v>
      </c>
      <c r="E945" s="107" t="s">
        <v>2270</v>
      </c>
      <c r="F945" t="s">
        <v>2482</v>
      </c>
      <c r="G945"/>
      <c r="H945"/>
      <c r="I945"/>
      <c r="J945"/>
      <c r="K945" s="76"/>
      <c r="L945"/>
      <c r="M945"/>
      <c r="N945"/>
      <c r="O945"/>
      <c r="P945" s="108">
        <v>20196</v>
      </c>
      <c r="Q945" s="24"/>
      <c r="R945" s="24"/>
      <c r="S945" s="24"/>
      <c r="T945" s="24"/>
    </row>
    <row r="946" spans="1:20" s="52" customFormat="1" x14ac:dyDescent="0.25">
      <c r="A946" t="s">
        <v>2271</v>
      </c>
      <c r="B946" s="107">
        <v>42736</v>
      </c>
      <c r="C946" s="107">
        <v>72686</v>
      </c>
      <c r="D946" s="107" t="b">
        <v>1</v>
      </c>
      <c r="E946" s="107" t="s">
        <v>2272</v>
      </c>
      <c r="F946" t="s">
        <v>2482</v>
      </c>
      <c r="G946"/>
      <c r="H946"/>
      <c r="I946"/>
      <c r="J946"/>
      <c r="K946" s="76"/>
      <c r="L946"/>
      <c r="M946"/>
      <c r="N946"/>
      <c r="O946"/>
      <c r="P946" s="108">
        <v>20196</v>
      </c>
      <c r="Q946" s="24"/>
      <c r="R946" s="24"/>
      <c r="S946" s="24"/>
      <c r="T946" s="24"/>
    </row>
    <row r="947" spans="1:20" s="52" customFormat="1" x14ac:dyDescent="0.25">
      <c r="A947" t="s">
        <v>2273</v>
      </c>
      <c r="B947" s="107">
        <v>42736</v>
      </c>
      <c r="C947" s="107">
        <v>72686</v>
      </c>
      <c r="D947" s="107" t="b">
        <v>1</v>
      </c>
      <c r="E947" s="107" t="s">
        <v>2274</v>
      </c>
      <c r="F947" t="s">
        <v>2482</v>
      </c>
      <c r="G947"/>
      <c r="H947"/>
      <c r="I947"/>
      <c r="J947"/>
      <c r="K947" s="76"/>
      <c r="L947"/>
      <c r="M947"/>
      <c r="N947"/>
      <c r="O947"/>
      <c r="P947" s="108">
        <v>20196</v>
      </c>
      <c r="Q947" s="24"/>
      <c r="R947" s="24"/>
      <c r="S947" s="24"/>
      <c r="T947" s="24"/>
    </row>
    <row r="948" spans="1:20" s="52" customFormat="1" x14ac:dyDescent="0.25">
      <c r="A948" t="s">
        <v>2275</v>
      </c>
      <c r="B948" s="107">
        <v>42736</v>
      </c>
      <c r="C948" s="107">
        <v>72686</v>
      </c>
      <c r="D948" s="107" t="b">
        <v>1</v>
      </c>
      <c r="E948" s="107" t="s">
        <v>2276</v>
      </c>
      <c r="F948" t="s">
        <v>2482</v>
      </c>
      <c r="G948"/>
      <c r="H948"/>
      <c r="I948"/>
      <c r="J948"/>
      <c r="K948" s="76"/>
      <c r="L948"/>
      <c r="M948"/>
      <c r="N948"/>
      <c r="O948"/>
      <c r="P948" s="108">
        <v>20196</v>
      </c>
      <c r="Q948" s="24"/>
      <c r="R948" s="24"/>
      <c r="S948" s="24"/>
      <c r="T948" s="24"/>
    </row>
    <row r="949" spans="1:20" s="52" customFormat="1" x14ac:dyDescent="0.25">
      <c r="A949" t="s">
        <v>2277</v>
      </c>
      <c r="B949" s="107">
        <v>42736</v>
      </c>
      <c r="C949" s="107">
        <v>72686</v>
      </c>
      <c r="D949" s="107" t="b">
        <v>1</v>
      </c>
      <c r="E949" s="107" t="s">
        <v>2278</v>
      </c>
      <c r="F949" t="s">
        <v>2482</v>
      </c>
      <c r="G949"/>
      <c r="H949"/>
      <c r="I949"/>
      <c r="J949"/>
      <c r="K949" s="76"/>
      <c r="L949"/>
      <c r="M949"/>
      <c r="N949"/>
      <c r="O949"/>
      <c r="P949" s="108">
        <v>20196</v>
      </c>
      <c r="Q949" s="24"/>
      <c r="R949" s="24"/>
      <c r="S949" s="24"/>
      <c r="T949" s="24"/>
    </row>
    <row r="950" spans="1:20" s="52" customFormat="1" x14ac:dyDescent="0.25">
      <c r="A950" t="s">
        <v>2279</v>
      </c>
      <c r="B950" s="107">
        <v>42736</v>
      </c>
      <c r="C950" s="107">
        <v>72686</v>
      </c>
      <c r="D950" s="107" t="b">
        <v>1</v>
      </c>
      <c r="E950" s="107" t="s">
        <v>2280</v>
      </c>
      <c r="F950" t="s">
        <v>2482</v>
      </c>
      <c r="G950"/>
      <c r="H950"/>
      <c r="I950"/>
      <c r="J950"/>
      <c r="K950" s="76"/>
      <c r="L950"/>
      <c r="M950"/>
      <c r="N950"/>
      <c r="O950"/>
      <c r="P950" s="108">
        <v>20196</v>
      </c>
      <c r="Q950" s="24"/>
      <c r="R950" s="24"/>
      <c r="S950" s="24"/>
      <c r="T950" s="24"/>
    </row>
    <row r="951" spans="1:20" s="52" customFormat="1" x14ac:dyDescent="0.25">
      <c r="A951" t="s">
        <v>2281</v>
      </c>
      <c r="B951" s="107">
        <v>42736</v>
      </c>
      <c r="C951" s="107">
        <v>72686</v>
      </c>
      <c r="D951" s="107" t="b">
        <v>1</v>
      </c>
      <c r="E951" s="107" t="s">
        <v>2282</v>
      </c>
      <c r="F951" t="s">
        <v>2482</v>
      </c>
      <c r="G951"/>
      <c r="H951"/>
      <c r="I951"/>
      <c r="J951"/>
      <c r="K951" s="76"/>
      <c r="L951"/>
      <c r="M951"/>
      <c r="N951"/>
      <c r="O951"/>
      <c r="P951" s="108">
        <v>20196</v>
      </c>
      <c r="Q951" s="24"/>
      <c r="R951" s="24"/>
      <c r="S951" s="24"/>
      <c r="T951" s="24"/>
    </row>
    <row r="952" spans="1:20" s="52" customFormat="1" x14ac:dyDescent="0.25">
      <c r="A952" t="s">
        <v>2283</v>
      </c>
      <c r="B952" s="107">
        <v>42736</v>
      </c>
      <c r="C952" s="107">
        <v>72686</v>
      </c>
      <c r="D952" s="107" t="b">
        <v>1</v>
      </c>
      <c r="E952" s="107" t="s">
        <v>2284</v>
      </c>
      <c r="F952" t="s">
        <v>2482</v>
      </c>
      <c r="G952"/>
      <c r="H952"/>
      <c r="I952"/>
      <c r="J952"/>
      <c r="K952" s="76"/>
      <c r="L952"/>
      <c r="M952"/>
      <c r="N952"/>
      <c r="O952"/>
      <c r="P952" s="108">
        <v>20196</v>
      </c>
      <c r="Q952" s="24"/>
      <c r="R952" s="24"/>
      <c r="S952" s="24"/>
      <c r="T952" s="24"/>
    </row>
    <row r="953" spans="1:20" s="52" customFormat="1" x14ac:dyDescent="0.25">
      <c r="A953" t="s">
        <v>2285</v>
      </c>
      <c r="B953" s="107">
        <v>42736</v>
      </c>
      <c r="C953" s="107">
        <v>72686</v>
      </c>
      <c r="D953" s="107" t="b">
        <v>1</v>
      </c>
      <c r="E953" s="107" t="s">
        <v>2286</v>
      </c>
      <c r="F953" t="s">
        <v>2482</v>
      </c>
      <c r="G953"/>
      <c r="H953"/>
      <c r="I953"/>
      <c r="J953"/>
      <c r="K953" s="76"/>
      <c r="L953"/>
      <c r="M953"/>
      <c r="N953"/>
      <c r="O953"/>
      <c r="P953" s="108">
        <v>20196</v>
      </c>
      <c r="Q953" s="24"/>
      <c r="R953" s="24"/>
      <c r="S953" s="24"/>
      <c r="T953" s="24"/>
    </row>
    <row r="954" spans="1:20" s="52" customFormat="1" x14ac:dyDescent="0.25">
      <c r="A954" t="s">
        <v>2287</v>
      </c>
      <c r="B954" s="107">
        <v>42736</v>
      </c>
      <c r="C954" s="107">
        <v>72686</v>
      </c>
      <c r="D954" s="107" t="b">
        <v>1</v>
      </c>
      <c r="E954" s="107" t="s">
        <v>2288</v>
      </c>
      <c r="F954" t="s">
        <v>2482</v>
      </c>
      <c r="G954"/>
      <c r="H954"/>
      <c r="I954"/>
      <c r="J954"/>
      <c r="K954" s="76"/>
      <c r="L954"/>
      <c r="M954"/>
      <c r="N954"/>
      <c r="O954"/>
      <c r="P954" s="108">
        <v>20196</v>
      </c>
      <c r="Q954" s="24"/>
      <c r="R954" s="24"/>
      <c r="S954" s="24"/>
      <c r="T954" s="24"/>
    </row>
    <row r="955" spans="1:20" s="52" customFormat="1" x14ac:dyDescent="0.25">
      <c r="A955" t="s">
        <v>2289</v>
      </c>
      <c r="B955" s="107">
        <v>42736</v>
      </c>
      <c r="C955" s="107">
        <v>72686</v>
      </c>
      <c r="D955" s="107" t="b">
        <v>1</v>
      </c>
      <c r="E955" s="107" t="s">
        <v>2290</v>
      </c>
      <c r="F955" t="s">
        <v>2482</v>
      </c>
      <c r="G955"/>
      <c r="H955"/>
      <c r="I955"/>
      <c r="J955"/>
      <c r="K955" s="76"/>
      <c r="L955"/>
      <c r="M955"/>
      <c r="N955"/>
      <c r="O955"/>
      <c r="P955" s="108">
        <v>20196</v>
      </c>
      <c r="Q955" s="24"/>
      <c r="R955" s="24"/>
      <c r="S955" s="24"/>
      <c r="T955" s="24"/>
    </row>
    <row r="956" spans="1:20" s="52" customFormat="1" x14ac:dyDescent="0.25">
      <c r="A956" t="s">
        <v>2291</v>
      </c>
      <c r="B956" s="107">
        <v>42736</v>
      </c>
      <c r="C956" s="107">
        <v>72686</v>
      </c>
      <c r="D956" s="107" t="b">
        <v>1</v>
      </c>
      <c r="E956" s="107" t="s">
        <v>2292</v>
      </c>
      <c r="F956" t="s">
        <v>2482</v>
      </c>
      <c r="G956"/>
      <c r="H956"/>
      <c r="I956"/>
      <c r="J956"/>
      <c r="K956" s="76"/>
      <c r="L956"/>
      <c r="M956"/>
      <c r="N956"/>
      <c r="O956"/>
      <c r="P956" s="108">
        <v>20196</v>
      </c>
      <c r="Q956" s="24"/>
      <c r="R956" s="24"/>
      <c r="S956" s="24"/>
      <c r="T956" s="24"/>
    </row>
    <row r="957" spans="1:20" s="52" customFormat="1" x14ac:dyDescent="0.25">
      <c r="A957" t="s">
        <v>2293</v>
      </c>
      <c r="B957" s="107">
        <v>42736</v>
      </c>
      <c r="C957" s="107">
        <v>72686</v>
      </c>
      <c r="D957" s="107" t="b">
        <v>1</v>
      </c>
      <c r="E957" s="107" t="s">
        <v>2294</v>
      </c>
      <c r="F957" t="s">
        <v>2482</v>
      </c>
      <c r="G957"/>
      <c r="H957"/>
      <c r="I957"/>
      <c r="J957"/>
      <c r="K957" s="76"/>
      <c r="L957"/>
      <c r="M957"/>
      <c r="N957"/>
      <c r="O957"/>
      <c r="P957" s="108">
        <v>20196</v>
      </c>
      <c r="Q957" s="24"/>
      <c r="R957" s="24"/>
      <c r="S957" s="24"/>
      <c r="T957" s="24"/>
    </row>
    <row r="958" spans="1:20" s="52" customFormat="1" x14ac:dyDescent="0.25">
      <c r="A958" t="s">
        <v>2295</v>
      </c>
      <c r="B958" s="107">
        <v>42736</v>
      </c>
      <c r="C958" s="107">
        <v>72686</v>
      </c>
      <c r="D958" s="107" t="b">
        <v>1</v>
      </c>
      <c r="E958" s="107" t="s">
        <v>2296</v>
      </c>
      <c r="F958" t="s">
        <v>2482</v>
      </c>
      <c r="G958"/>
      <c r="H958"/>
      <c r="I958"/>
      <c r="J958"/>
      <c r="K958" s="76"/>
      <c r="L958"/>
      <c r="M958"/>
      <c r="N958"/>
      <c r="O958"/>
      <c r="P958" s="108">
        <v>20196</v>
      </c>
      <c r="Q958" s="24"/>
      <c r="R958" s="24"/>
      <c r="S958" s="24"/>
      <c r="T958" s="24"/>
    </row>
    <row r="959" spans="1:20" s="52" customFormat="1" x14ac:dyDescent="0.25">
      <c r="A959" t="s">
        <v>2297</v>
      </c>
      <c r="B959" s="107">
        <v>42736</v>
      </c>
      <c r="C959" s="107">
        <v>72686</v>
      </c>
      <c r="D959" s="107" t="b">
        <v>1</v>
      </c>
      <c r="E959" s="107" t="s">
        <v>2298</v>
      </c>
      <c r="F959" t="s">
        <v>2482</v>
      </c>
      <c r="G959"/>
      <c r="H959"/>
      <c r="I959"/>
      <c r="J959"/>
      <c r="K959" s="76"/>
      <c r="L959"/>
      <c r="M959"/>
      <c r="N959"/>
      <c r="O959"/>
      <c r="P959" s="108">
        <v>20131</v>
      </c>
      <c r="Q959" s="24"/>
      <c r="R959" s="24"/>
      <c r="S959" s="24"/>
      <c r="T959" s="24"/>
    </row>
    <row r="960" spans="1:20" s="52" customFormat="1" x14ac:dyDescent="0.25">
      <c r="A960" t="s">
        <v>2299</v>
      </c>
      <c r="B960" s="107">
        <v>42736</v>
      </c>
      <c r="C960" s="107">
        <v>72686</v>
      </c>
      <c r="D960" s="107" t="b">
        <v>1</v>
      </c>
      <c r="E960" s="107" t="s">
        <v>2300</v>
      </c>
      <c r="F960" t="s">
        <v>2482</v>
      </c>
      <c r="G960"/>
      <c r="H960"/>
      <c r="I960"/>
      <c r="J960"/>
      <c r="K960" s="76"/>
      <c r="L960"/>
      <c r="M960"/>
      <c r="N960"/>
      <c r="O960"/>
      <c r="P960" s="108">
        <v>20131</v>
      </c>
      <c r="Q960" s="24"/>
      <c r="R960" s="24"/>
      <c r="S960" s="24"/>
      <c r="T960" s="24"/>
    </row>
    <row r="961" spans="1:20" s="52" customFormat="1" x14ac:dyDescent="0.25">
      <c r="A961" t="s">
        <v>2301</v>
      </c>
      <c r="B961" s="107">
        <v>42736</v>
      </c>
      <c r="C961" s="107">
        <v>72686</v>
      </c>
      <c r="D961" s="107" t="b">
        <v>1</v>
      </c>
      <c r="E961" s="107" t="s">
        <v>2302</v>
      </c>
      <c r="F961" t="s">
        <v>2482</v>
      </c>
      <c r="G961"/>
      <c r="H961"/>
      <c r="I961"/>
      <c r="J961"/>
      <c r="K961" s="76"/>
      <c r="L961"/>
      <c r="M961"/>
      <c r="N961"/>
      <c r="O961"/>
      <c r="P961" s="108">
        <v>20117</v>
      </c>
      <c r="Q961" s="24"/>
      <c r="R961" s="24"/>
      <c r="S961" s="24"/>
      <c r="T961" s="24"/>
    </row>
    <row r="962" spans="1:20" s="52" customFormat="1" x14ac:dyDescent="0.25">
      <c r="A962" t="s">
        <v>2303</v>
      </c>
      <c r="B962" s="107">
        <v>42736</v>
      </c>
      <c r="C962" s="107">
        <v>72686</v>
      </c>
      <c r="D962" s="107" t="b">
        <v>1</v>
      </c>
      <c r="E962" s="107" t="s">
        <v>2304</v>
      </c>
      <c r="F962" t="s">
        <v>2482</v>
      </c>
      <c r="G962"/>
      <c r="H962"/>
      <c r="I962"/>
      <c r="J962"/>
      <c r="K962" s="76"/>
      <c r="L962"/>
      <c r="M962"/>
      <c r="N962"/>
      <c r="O962"/>
      <c r="P962" s="108">
        <v>20148</v>
      </c>
      <c r="Q962" s="24"/>
      <c r="R962" s="24"/>
      <c r="S962" s="24"/>
      <c r="T962" s="24"/>
    </row>
    <row r="963" spans="1:20" s="52" customFormat="1" x14ac:dyDescent="0.25">
      <c r="A963" t="s">
        <v>2305</v>
      </c>
      <c r="B963" s="107">
        <v>42736</v>
      </c>
      <c r="C963" s="107">
        <v>72686</v>
      </c>
      <c r="D963" s="107" t="b">
        <v>1</v>
      </c>
      <c r="E963" s="107" t="s">
        <v>2306</v>
      </c>
      <c r="F963" t="s">
        <v>2482</v>
      </c>
      <c r="G963"/>
      <c r="H963"/>
      <c r="I963"/>
      <c r="J963"/>
      <c r="K963" s="76"/>
      <c r="L963"/>
      <c r="M963"/>
      <c r="N963"/>
      <c r="O963"/>
      <c r="P963" s="108">
        <v>20119</v>
      </c>
      <c r="Q963" s="24"/>
      <c r="R963" s="24"/>
      <c r="S963" s="24"/>
      <c r="T963" s="24"/>
    </row>
    <row r="964" spans="1:20" s="52" customFormat="1" x14ac:dyDescent="0.25">
      <c r="A964" t="s">
        <v>2307</v>
      </c>
      <c r="B964" s="107">
        <v>42736</v>
      </c>
      <c r="C964" s="107">
        <v>72686</v>
      </c>
      <c r="D964" s="107" t="b">
        <v>1</v>
      </c>
      <c r="E964" s="107" t="s">
        <v>2308</v>
      </c>
      <c r="F964" t="s">
        <v>2482</v>
      </c>
      <c r="G964"/>
      <c r="H964"/>
      <c r="I964"/>
      <c r="J964"/>
      <c r="K964" s="76"/>
      <c r="L964"/>
      <c r="M964"/>
      <c r="N964"/>
      <c r="O964"/>
      <c r="P964" s="108">
        <v>20071</v>
      </c>
      <c r="Q964" s="24"/>
      <c r="R964" s="24"/>
      <c r="S964" s="24"/>
      <c r="T964" s="24"/>
    </row>
    <row r="965" spans="1:20" s="52" customFormat="1" x14ac:dyDescent="0.25">
      <c r="A965" t="s">
        <v>2309</v>
      </c>
      <c r="B965" s="107">
        <v>42736</v>
      </c>
      <c r="C965" s="107">
        <v>72686</v>
      </c>
      <c r="D965" s="107" t="b">
        <v>1</v>
      </c>
      <c r="E965" s="107" t="s">
        <v>2310</v>
      </c>
      <c r="F965" t="s">
        <v>2482</v>
      </c>
      <c r="G965"/>
      <c r="H965"/>
      <c r="I965"/>
      <c r="J965"/>
      <c r="K965" s="76"/>
      <c r="L965"/>
      <c r="M965"/>
      <c r="N965"/>
      <c r="O965"/>
      <c r="P965" s="108">
        <v>20071</v>
      </c>
      <c r="Q965" s="24"/>
      <c r="R965" s="24"/>
      <c r="S965" s="24"/>
      <c r="T965" s="24"/>
    </row>
    <row r="966" spans="1:20" s="52" customFormat="1" x14ac:dyDescent="0.25">
      <c r="A966" t="s">
        <v>2311</v>
      </c>
      <c r="B966" s="107">
        <v>42736</v>
      </c>
      <c r="C966" s="107">
        <v>72686</v>
      </c>
      <c r="D966" s="107" t="b">
        <v>1</v>
      </c>
      <c r="E966" s="107" t="s">
        <v>2312</v>
      </c>
      <c r="F966" t="s">
        <v>2482</v>
      </c>
      <c r="G966"/>
      <c r="H966"/>
      <c r="I966"/>
      <c r="J966"/>
      <c r="K966" s="76"/>
      <c r="L966"/>
      <c r="M966"/>
      <c r="N966"/>
      <c r="O966"/>
      <c r="P966" s="108">
        <v>20071</v>
      </c>
      <c r="Q966" s="24"/>
      <c r="R966" s="24"/>
      <c r="S966" s="24"/>
      <c r="T966" s="24"/>
    </row>
    <row r="967" spans="1:20" s="52" customFormat="1" x14ac:dyDescent="0.25">
      <c r="A967" t="s">
        <v>2313</v>
      </c>
      <c r="B967" s="107">
        <v>42736</v>
      </c>
      <c r="C967" s="107">
        <v>72686</v>
      </c>
      <c r="D967" s="107" t="b">
        <v>1</v>
      </c>
      <c r="E967" s="107" t="s">
        <v>2314</v>
      </c>
      <c r="F967" t="s">
        <v>2482</v>
      </c>
      <c r="G967"/>
      <c r="H967"/>
      <c r="I967"/>
      <c r="J967"/>
      <c r="K967" s="76"/>
      <c r="L967"/>
      <c r="M967"/>
      <c r="N967"/>
      <c r="O967"/>
      <c r="P967" s="108">
        <v>20071</v>
      </c>
      <c r="Q967" s="24"/>
      <c r="R967" s="24"/>
      <c r="S967" s="24"/>
      <c r="T967" s="24"/>
    </row>
    <row r="968" spans="1:20" s="52" customFormat="1" x14ac:dyDescent="0.25">
      <c r="A968" t="s">
        <v>2315</v>
      </c>
      <c r="B968" s="107">
        <v>42736</v>
      </c>
      <c r="C968" s="107">
        <v>72686</v>
      </c>
      <c r="D968" s="107" t="b">
        <v>1</v>
      </c>
      <c r="E968" s="107" t="s">
        <v>2316</v>
      </c>
      <c r="F968" t="s">
        <v>2482</v>
      </c>
      <c r="G968"/>
      <c r="H968"/>
      <c r="I968"/>
      <c r="J968"/>
      <c r="K968" s="76"/>
      <c r="L968"/>
      <c r="M968"/>
      <c r="N968"/>
      <c r="O968"/>
      <c r="P968" s="108">
        <v>20071</v>
      </c>
      <c r="Q968" s="24"/>
      <c r="R968" s="24"/>
      <c r="S968" s="24"/>
      <c r="T968" s="24"/>
    </row>
    <row r="969" spans="1:20" s="52" customFormat="1" x14ac:dyDescent="0.25">
      <c r="A969" s="76">
        <v>6003077440</v>
      </c>
      <c r="B969" s="107">
        <v>42736</v>
      </c>
      <c r="C969" s="107">
        <v>72686</v>
      </c>
      <c r="D969" s="107" t="b">
        <v>1</v>
      </c>
      <c r="E969" s="107" t="s">
        <v>292</v>
      </c>
      <c r="F969" t="s">
        <v>2482</v>
      </c>
      <c r="G969"/>
      <c r="H969"/>
      <c r="I969"/>
      <c r="J969"/>
      <c r="K969" s="76"/>
      <c r="L969"/>
      <c r="M969"/>
      <c r="N969"/>
      <c r="O969"/>
      <c r="P969" s="108">
        <v>20143</v>
      </c>
      <c r="Q969" s="24"/>
      <c r="R969" s="24"/>
      <c r="S969" s="24"/>
      <c r="T969" s="24"/>
    </row>
    <row r="970" spans="1:20" s="52" customFormat="1" x14ac:dyDescent="0.25">
      <c r="A970" t="s">
        <v>2317</v>
      </c>
      <c r="B970" s="107">
        <v>42736</v>
      </c>
      <c r="C970" s="107">
        <v>72686</v>
      </c>
      <c r="D970" s="107" t="b">
        <v>1</v>
      </c>
      <c r="E970" s="107" t="s">
        <v>2318</v>
      </c>
      <c r="F970" t="s">
        <v>2482</v>
      </c>
      <c r="G970"/>
      <c r="H970"/>
      <c r="I970"/>
      <c r="J970"/>
      <c r="K970" s="76"/>
      <c r="L970"/>
      <c r="M970"/>
      <c r="N970"/>
      <c r="O970"/>
      <c r="P970" s="108">
        <v>20125</v>
      </c>
      <c r="Q970" s="24"/>
      <c r="R970" s="24"/>
      <c r="S970" s="24"/>
      <c r="T970" s="24"/>
    </row>
    <row r="971" spans="1:20" s="52" customFormat="1" x14ac:dyDescent="0.25">
      <c r="A971" t="s">
        <v>2319</v>
      </c>
      <c r="B971" s="107">
        <v>42736</v>
      </c>
      <c r="C971" s="107">
        <v>72686</v>
      </c>
      <c r="D971" s="107" t="b">
        <v>1</v>
      </c>
      <c r="E971" s="107" t="s">
        <v>2320</v>
      </c>
      <c r="F971" t="s">
        <v>2482</v>
      </c>
      <c r="G971"/>
      <c r="H971"/>
      <c r="I971"/>
      <c r="J971"/>
      <c r="K971" s="76"/>
      <c r="L971"/>
      <c r="M971"/>
      <c r="N971"/>
      <c r="O971"/>
      <c r="P971" s="108">
        <v>20061</v>
      </c>
      <c r="Q971" s="24"/>
      <c r="R971" s="24"/>
      <c r="S971" s="24"/>
      <c r="T971" s="24"/>
    </row>
    <row r="972" spans="1:20" s="52" customFormat="1" x14ac:dyDescent="0.25">
      <c r="A972" t="s">
        <v>2321</v>
      </c>
      <c r="B972" s="107">
        <v>42736</v>
      </c>
      <c r="C972" s="107">
        <v>72686</v>
      </c>
      <c r="D972" s="107" t="b">
        <v>1</v>
      </c>
      <c r="E972" s="107" t="s">
        <v>2322</v>
      </c>
      <c r="F972" t="s">
        <v>2482</v>
      </c>
      <c r="G972"/>
      <c r="H972"/>
      <c r="I972"/>
      <c r="J972"/>
      <c r="K972" s="76"/>
      <c r="L972"/>
      <c r="M972"/>
      <c r="N972"/>
      <c r="O972"/>
      <c r="P972" s="108">
        <v>20039</v>
      </c>
      <c r="Q972" s="24"/>
      <c r="R972" s="24"/>
      <c r="S972" s="24"/>
      <c r="T972" s="24"/>
    </row>
    <row r="973" spans="1:20" s="52" customFormat="1" x14ac:dyDescent="0.25">
      <c r="A973" t="s">
        <v>2323</v>
      </c>
      <c r="B973" s="107">
        <v>42736</v>
      </c>
      <c r="C973" s="107">
        <v>72686</v>
      </c>
      <c r="D973" s="107" t="b">
        <v>1</v>
      </c>
      <c r="E973" s="107" t="s">
        <v>2324</v>
      </c>
      <c r="F973" t="s">
        <v>2482</v>
      </c>
      <c r="G973"/>
      <c r="H973"/>
      <c r="I973"/>
      <c r="J973"/>
      <c r="K973" s="76"/>
      <c r="L973"/>
      <c r="M973"/>
      <c r="N973"/>
      <c r="O973"/>
      <c r="P973" s="108">
        <v>20039</v>
      </c>
      <c r="Q973" s="24"/>
      <c r="R973" s="24"/>
      <c r="S973" s="24"/>
      <c r="T973" s="24"/>
    </row>
    <row r="974" spans="1:20" s="52" customFormat="1" x14ac:dyDescent="0.25">
      <c r="A974" t="s">
        <v>2325</v>
      </c>
      <c r="B974" s="107">
        <v>42736</v>
      </c>
      <c r="C974" s="107">
        <v>72686</v>
      </c>
      <c r="D974" s="107" t="b">
        <v>1</v>
      </c>
      <c r="E974" s="107" t="s">
        <v>2326</v>
      </c>
      <c r="F974" t="s">
        <v>2482</v>
      </c>
      <c r="G974"/>
      <c r="H974"/>
      <c r="I974"/>
      <c r="J974"/>
      <c r="K974" s="76"/>
      <c r="L974"/>
      <c r="M974"/>
      <c r="N974"/>
      <c r="O974"/>
      <c r="P974" s="108">
        <v>20039</v>
      </c>
      <c r="Q974" s="24"/>
      <c r="R974" s="24"/>
      <c r="S974" s="24"/>
      <c r="T974" s="24"/>
    </row>
    <row r="975" spans="1:20" s="52" customFormat="1" x14ac:dyDescent="0.25">
      <c r="A975" t="s">
        <v>2327</v>
      </c>
      <c r="B975" s="107">
        <v>42736</v>
      </c>
      <c r="C975" s="107">
        <v>72686</v>
      </c>
      <c r="D975" s="107" t="b">
        <v>1</v>
      </c>
      <c r="E975" s="107" t="s">
        <v>2328</v>
      </c>
      <c r="F975" t="s">
        <v>2482</v>
      </c>
      <c r="G975"/>
      <c r="H975"/>
      <c r="I975"/>
      <c r="J975"/>
      <c r="K975" s="76"/>
      <c r="L975"/>
      <c r="M975"/>
      <c r="N975"/>
      <c r="O975"/>
      <c r="P975" s="108">
        <v>20039</v>
      </c>
      <c r="Q975" s="24"/>
      <c r="R975" s="24"/>
      <c r="S975" s="24"/>
      <c r="T975" s="24"/>
    </row>
    <row r="976" spans="1:20" s="52" customFormat="1" x14ac:dyDescent="0.25">
      <c r="A976" t="s">
        <v>2329</v>
      </c>
      <c r="B976" s="107">
        <v>42736</v>
      </c>
      <c r="C976" s="107">
        <v>72686</v>
      </c>
      <c r="D976" s="107" t="b">
        <v>1</v>
      </c>
      <c r="E976" s="107" t="s">
        <v>2330</v>
      </c>
      <c r="F976" t="s">
        <v>2482</v>
      </c>
      <c r="G976"/>
      <c r="H976"/>
      <c r="I976"/>
      <c r="J976"/>
      <c r="K976" s="76"/>
      <c r="L976"/>
      <c r="M976"/>
      <c r="N976"/>
      <c r="O976"/>
      <c r="P976" s="108">
        <v>20039</v>
      </c>
      <c r="Q976" s="24"/>
      <c r="R976" s="24"/>
      <c r="S976" s="24"/>
      <c r="T976" s="24"/>
    </row>
    <row r="977" spans="1:20" s="52" customFormat="1" x14ac:dyDescent="0.25">
      <c r="A977" t="s">
        <v>2331</v>
      </c>
      <c r="B977" s="107">
        <v>42736</v>
      </c>
      <c r="C977" s="107">
        <v>72686</v>
      </c>
      <c r="D977" s="107" t="b">
        <v>1</v>
      </c>
      <c r="E977" s="107" t="s">
        <v>2332</v>
      </c>
      <c r="F977" t="s">
        <v>2482</v>
      </c>
      <c r="G977"/>
      <c r="H977"/>
      <c r="I977"/>
      <c r="J977"/>
      <c r="K977" s="76"/>
      <c r="L977"/>
      <c r="M977"/>
      <c r="N977"/>
      <c r="O977"/>
      <c r="P977" s="108">
        <v>20039</v>
      </c>
      <c r="Q977" s="24"/>
      <c r="R977" s="24"/>
      <c r="S977" s="24"/>
      <c r="T977" s="24"/>
    </row>
    <row r="978" spans="1:20" s="52" customFormat="1" x14ac:dyDescent="0.25">
      <c r="A978" t="s">
        <v>2333</v>
      </c>
      <c r="B978" s="107">
        <v>42736</v>
      </c>
      <c r="C978" s="107">
        <v>72686</v>
      </c>
      <c r="D978" s="107" t="b">
        <v>1</v>
      </c>
      <c r="E978" s="107" t="s">
        <v>2334</v>
      </c>
      <c r="F978" t="s">
        <v>2482</v>
      </c>
      <c r="G978"/>
      <c r="H978"/>
      <c r="I978"/>
      <c r="J978"/>
      <c r="K978" s="76"/>
      <c r="L978"/>
      <c r="M978"/>
      <c r="N978"/>
      <c r="O978"/>
      <c r="P978" s="108">
        <v>20039</v>
      </c>
      <c r="Q978" s="24"/>
      <c r="R978" s="24"/>
      <c r="S978" s="24"/>
      <c r="T978" s="24"/>
    </row>
    <row r="979" spans="1:20" s="52" customFormat="1" x14ac:dyDescent="0.25">
      <c r="A979" t="s">
        <v>2335</v>
      </c>
      <c r="B979" s="107">
        <v>42736</v>
      </c>
      <c r="C979" s="107">
        <v>72686</v>
      </c>
      <c r="D979" s="107" t="b">
        <v>1</v>
      </c>
      <c r="E979" s="107" t="s">
        <v>2336</v>
      </c>
      <c r="F979" t="s">
        <v>2482</v>
      </c>
      <c r="G979"/>
      <c r="H979"/>
      <c r="I979"/>
      <c r="J979"/>
      <c r="K979" s="76"/>
      <c r="L979"/>
      <c r="M979"/>
      <c r="N979"/>
      <c r="O979"/>
      <c r="P979" s="108">
        <v>20039</v>
      </c>
      <c r="Q979" s="24"/>
      <c r="R979" s="24"/>
      <c r="S979" s="24"/>
      <c r="T979" s="24"/>
    </row>
    <row r="980" spans="1:20" s="52" customFormat="1" x14ac:dyDescent="0.25">
      <c r="A980" t="s">
        <v>2337</v>
      </c>
      <c r="B980" s="107">
        <v>42736</v>
      </c>
      <c r="C980" s="107">
        <v>72686</v>
      </c>
      <c r="D980" s="107" t="b">
        <v>1</v>
      </c>
      <c r="E980" s="107" t="s">
        <v>2338</v>
      </c>
      <c r="F980" t="s">
        <v>2482</v>
      </c>
      <c r="G980"/>
      <c r="H980"/>
      <c r="I980"/>
      <c r="J980"/>
      <c r="K980" s="76"/>
      <c r="L980"/>
      <c r="M980"/>
      <c r="N980"/>
      <c r="O980"/>
      <c r="P980" s="108">
        <v>20039</v>
      </c>
      <c r="Q980" s="24"/>
      <c r="R980" s="24"/>
      <c r="S980" s="24"/>
      <c r="T980" s="24"/>
    </row>
    <row r="981" spans="1:20" s="52" customFormat="1" x14ac:dyDescent="0.25">
      <c r="A981" t="s">
        <v>2339</v>
      </c>
      <c r="B981" s="107">
        <v>42736</v>
      </c>
      <c r="C981" s="107">
        <v>72686</v>
      </c>
      <c r="D981" s="107" t="b">
        <v>1</v>
      </c>
      <c r="E981" s="107" t="s">
        <v>2340</v>
      </c>
      <c r="F981" t="s">
        <v>2482</v>
      </c>
      <c r="G981"/>
      <c r="H981"/>
      <c r="I981"/>
      <c r="J981"/>
      <c r="K981" s="76"/>
      <c r="L981"/>
      <c r="M981"/>
      <c r="N981"/>
      <c r="O981"/>
      <c r="P981" s="108">
        <v>20039</v>
      </c>
      <c r="Q981" s="24"/>
      <c r="R981" s="24"/>
      <c r="S981" s="24"/>
      <c r="T981" s="24"/>
    </row>
    <row r="982" spans="1:20" s="52" customFormat="1" x14ac:dyDescent="0.25">
      <c r="A982" t="s">
        <v>2341</v>
      </c>
      <c r="B982" s="107">
        <v>42736</v>
      </c>
      <c r="C982" s="107">
        <v>72686</v>
      </c>
      <c r="D982" s="107" t="b">
        <v>1</v>
      </c>
      <c r="E982" s="107" t="s">
        <v>2342</v>
      </c>
      <c r="F982" t="s">
        <v>2482</v>
      </c>
      <c r="G982"/>
      <c r="H982"/>
      <c r="I982"/>
      <c r="J982"/>
      <c r="K982" s="76"/>
      <c r="L982"/>
      <c r="M982"/>
      <c r="N982"/>
      <c r="O982"/>
      <c r="P982" s="108">
        <v>20039</v>
      </c>
      <c r="Q982" s="24"/>
      <c r="R982" s="24"/>
      <c r="S982" s="24"/>
      <c r="T982" s="24"/>
    </row>
    <row r="983" spans="1:20" s="52" customFormat="1" x14ac:dyDescent="0.25">
      <c r="A983" t="s">
        <v>2343</v>
      </c>
      <c r="B983" s="107">
        <v>42736</v>
      </c>
      <c r="C983" s="107">
        <v>72686</v>
      </c>
      <c r="D983" s="107" t="b">
        <v>1</v>
      </c>
      <c r="E983" s="107" t="s">
        <v>2344</v>
      </c>
      <c r="F983" t="s">
        <v>2482</v>
      </c>
      <c r="G983"/>
      <c r="H983"/>
      <c r="I983"/>
      <c r="J983"/>
      <c r="K983" s="76"/>
      <c r="L983"/>
      <c r="M983"/>
      <c r="N983"/>
      <c r="O983"/>
      <c r="P983" s="108">
        <v>20039</v>
      </c>
      <c r="Q983" s="24"/>
      <c r="R983" s="24"/>
      <c r="S983" s="24"/>
      <c r="T983" s="24"/>
    </row>
    <row r="984" spans="1:20" s="52" customFormat="1" x14ac:dyDescent="0.25">
      <c r="A984" t="s">
        <v>2345</v>
      </c>
      <c r="B984" s="107">
        <v>42736</v>
      </c>
      <c r="C984" s="107">
        <v>72686</v>
      </c>
      <c r="D984" s="107" t="b">
        <v>1</v>
      </c>
      <c r="E984" s="107" t="s">
        <v>2346</v>
      </c>
      <c r="F984" t="s">
        <v>2482</v>
      </c>
      <c r="G984"/>
      <c r="H984"/>
      <c r="I984"/>
      <c r="J984"/>
      <c r="K984" s="76"/>
      <c r="L984"/>
      <c r="M984"/>
      <c r="N984"/>
      <c r="O984"/>
      <c r="P984" s="108">
        <v>20039</v>
      </c>
      <c r="Q984" s="24"/>
      <c r="R984" s="24"/>
      <c r="S984" s="24"/>
      <c r="T984" s="24"/>
    </row>
    <row r="985" spans="1:20" s="52" customFormat="1" x14ac:dyDescent="0.25">
      <c r="A985" t="s">
        <v>2347</v>
      </c>
      <c r="B985" s="107">
        <v>42736</v>
      </c>
      <c r="C985" s="107">
        <v>72686</v>
      </c>
      <c r="D985" s="107" t="b">
        <v>1</v>
      </c>
      <c r="E985" s="107" t="s">
        <v>2348</v>
      </c>
      <c r="F985" t="s">
        <v>2482</v>
      </c>
      <c r="G985"/>
      <c r="H985"/>
      <c r="I985"/>
      <c r="J985"/>
      <c r="K985" s="76"/>
      <c r="L985"/>
      <c r="M985"/>
      <c r="N985"/>
      <c r="O985"/>
      <c r="P985" s="108">
        <v>20086</v>
      </c>
      <c r="Q985" s="24"/>
      <c r="R985" s="24"/>
      <c r="S985" s="24"/>
      <c r="T985" s="24"/>
    </row>
    <row r="986" spans="1:20" s="52" customFormat="1" x14ac:dyDescent="0.25">
      <c r="A986" t="s">
        <v>2349</v>
      </c>
      <c r="B986" s="107">
        <v>42736</v>
      </c>
      <c r="C986" s="107">
        <v>72686</v>
      </c>
      <c r="D986" s="107" t="b">
        <v>1</v>
      </c>
      <c r="E986" s="107" t="s">
        <v>2350</v>
      </c>
      <c r="F986" t="s">
        <v>2482</v>
      </c>
      <c r="G986"/>
      <c r="H986"/>
      <c r="I986"/>
      <c r="J986"/>
      <c r="K986" s="76"/>
      <c r="L986"/>
      <c r="M986"/>
      <c r="N986"/>
      <c r="O986"/>
      <c r="P986" s="108">
        <v>20086</v>
      </c>
      <c r="Q986" s="24"/>
      <c r="R986" s="24"/>
      <c r="S986" s="24"/>
      <c r="T986" s="24"/>
    </row>
    <row r="987" spans="1:20" s="52" customFormat="1" x14ac:dyDescent="0.25">
      <c r="A987" t="s">
        <v>2351</v>
      </c>
      <c r="B987" s="107">
        <v>42736</v>
      </c>
      <c r="C987" s="107">
        <v>72686</v>
      </c>
      <c r="D987" s="107" t="b">
        <v>1</v>
      </c>
      <c r="E987" s="107" t="s">
        <v>2352</v>
      </c>
      <c r="F987" t="s">
        <v>2482</v>
      </c>
      <c r="G987"/>
      <c r="H987"/>
      <c r="I987"/>
      <c r="J987"/>
      <c r="K987" s="76"/>
      <c r="L987"/>
      <c r="M987"/>
      <c r="N987"/>
      <c r="O987"/>
      <c r="P987" s="108">
        <v>20121</v>
      </c>
      <c r="Q987" s="24"/>
      <c r="R987" s="24"/>
      <c r="S987" s="24"/>
      <c r="T987" s="24"/>
    </row>
    <row r="988" spans="1:20" s="52" customFormat="1" x14ac:dyDescent="0.25">
      <c r="A988" t="s">
        <v>2353</v>
      </c>
      <c r="B988" s="107">
        <v>42736</v>
      </c>
      <c r="C988" s="107">
        <v>72686</v>
      </c>
      <c r="D988" s="107" t="b">
        <v>1</v>
      </c>
      <c r="E988" s="107" t="s">
        <v>2354</v>
      </c>
      <c r="F988" t="s">
        <v>2482</v>
      </c>
      <c r="G988"/>
      <c r="H988"/>
      <c r="I988"/>
      <c r="J988"/>
      <c r="K988" s="76"/>
      <c r="L988"/>
      <c r="M988"/>
      <c r="N988"/>
      <c r="O988"/>
      <c r="P988" s="108">
        <v>20049</v>
      </c>
      <c r="Q988" s="24"/>
      <c r="R988" s="24"/>
      <c r="S988" s="24"/>
      <c r="T988" s="24"/>
    </row>
    <row r="989" spans="1:20" s="52" customFormat="1" x14ac:dyDescent="0.25">
      <c r="A989" t="s">
        <v>2355</v>
      </c>
      <c r="B989" s="107">
        <v>42736</v>
      </c>
      <c r="C989" s="107">
        <v>72686</v>
      </c>
      <c r="D989" s="107" t="b">
        <v>1</v>
      </c>
      <c r="E989" s="107" t="s">
        <v>2356</v>
      </c>
      <c r="F989" t="s">
        <v>2482</v>
      </c>
      <c r="G989"/>
      <c r="H989"/>
      <c r="I989"/>
      <c r="J989"/>
      <c r="K989" s="76"/>
      <c r="L989"/>
      <c r="M989"/>
      <c r="N989"/>
      <c r="O989"/>
      <c r="P989" s="108">
        <v>20049</v>
      </c>
      <c r="Q989" s="24"/>
      <c r="R989" s="24"/>
      <c r="S989" s="24"/>
      <c r="T989" s="24"/>
    </row>
    <row r="990" spans="1:20" s="52" customFormat="1" x14ac:dyDescent="0.25">
      <c r="A990" t="s">
        <v>2357</v>
      </c>
      <c r="B990" s="107">
        <v>42736</v>
      </c>
      <c r="C990" s="107">
        <v>72686</v>
      </c>
      <c r="D990" s="107" t="b">
        <v>1</v>
      </c>
      <c r="E990" s="107" t="s">
        <v>2358</v>
      </c>
      <c r="F990" t="s">
        <v>2482</v>
      </c>
      <c r="G990"/>
      <c r="H990"/>
      <c r="I990"/>
      <c r="J990"/>
      <c r="K990" s="76"/>
      <c r="L990"/>
      <c r="M990"/>
      <c r="N990"/>
      <c r="O990"/>
      <c r="P990" s="108">
        <v>20049</v>
      </c>
      <c r="Q990" s="24"/>
      <c r="R990" s="24"/>
      <c r="S990" s="24"/>
      <c r="T990" s="24"/>
    </row>
    <row r="991" spans="1:20" s="52" customFormat="1" x14ac:dyDescent="0.25">
      <c r="A991" t="s">
        <v>2359</v>
      </c>
      <c r="B991" s="107">
        <v>42736</v>
      </c>
      <c r="C991" s="107">
        <v>72686</v>
      </c>
      <c r="D991" s="107" t="b">
        <v>1</v>
      </c>
      <c r="E991" s="107" t="s">
        <v>2360</v>
      </c>
      <c r="F991" t="s">
        <v>2482</v>
      </c>
      <c r="G991"/>
      <c r="H991"/>
      <c r="I991"/>
      <c r="J991"/>
      <c r="K991" s="76"/>
      <c r="L991"/>
      <c r="M991"/>
      <c r="N991"/>
      <c r="O991"/>
      <c r="P991" s="108">
        <v>20049</v>
      </c>
      <c r="Q991" s="24"/>
      <c r="R991" s="24"/>
      <c r="S991" s="24"/>
      <c r="T991" s="24"/>
    </row>
    <row r="992" spans="1:20" s="52" customFormat="1" x14ac:dyDescent="0.25">
      <c r="A992" t="s">
        <v>2361</v>
      </c>
      <c r="B992" s="107">
        <v>42736</v>
      </c>
      <c r="C992" s="107">
        <v>72686</v>
      </c>
      <c r="D992" s="107" t="b">
        <v>1</v>
      </c>
      <c r="E992" s="107" t="s">
        <v>2362</v>
      </c>
      <c r="F992" t="s">
        <v>2482</v>
      </c>
      <c r="G992"/>
      <c r="H992"/>
      <c r="I992"/>
      <c r="J992"/>
      <c r="K992" s="76"/>
      <c r="L992"/>
      <c r="M992"/>
      <c r="N992"/>
      <c r="O992"/>
      <c r="P992" s="108">
        <v>20049</v>
      </c>
      <c r="Q992" s="24"/>
      <c r="R992" s="24"/>
      <c r="S992" s="24"/>
      <c r="T992" s="24"/>
    </row>
    <row r="993" spans="1:20" x14ac:dyDescent="0.25">
      <c r="A993" t="s">
        <v>2363</v>
      </c>
      <c r="B993" s="107">
        <v>42736</v>
      </c>
      <c r="C993" s="107">
        <v>72686</v>
      </c>
      <c r="D993" s="107" t="b">
        <v>1</v>
      </c>
      <c r="E993" s="107" t="s">
        <v>2364</v>
      </c>
      <c r="F993" t="s">
        <v>2482</v>
      </c>
      <c r="G993"/>
      <c r="H993"/>
      <c r="I993"/>
      <c r="J993"/>
      <c r="K993" s="76"/>
      <c r="L993"/>
      <c r="M993"/>
      <c r="N993"/>
      <c r="O993"/>
      <c r="P993" s="108">
        <v>20049</v>
      </c>
      <c r="Q993" s="24"/>
      <c r="R993" s="24"/>
      <c r="S993" s="24"/>
      <c r="T993" s="24"/>
    </row>
    <row r="994" spans="1:20" x14ac:dyDescent="0.25">
      <c r="A994" t="s">
        <v>2365</v>
      </c>
      <c r="B994" s="107">
        <v>42736</v>
      </c>
      <c r="C994" s="107">
        <v>72686</v>
      </c>
      <c r="D994" s="107" t="b">
        <v>1</v>
      </c>
      <c r="E994" s="107" t="s">
        <v>2366</v>
      </c>
      <c r="F994" t="s">
        <v>2482</v>
      </c>
      <c r="G994"/>
      <c r="H994"/>
      <c r="I994"/>
      <c r="J994"/>
      <c r="K994" s="76"/>
      <c r="L994"/>
      <c r="M994"/>
      <c r="N994"/>
      <c r="O994"/>
      <c r="P994" s="108">
        <v>20049</v>
      </c>
      <c r="Q994" s="24"/>
      <c r="R994" s="24"/>
      <c r="S994" s="24"/>
      <c r="T994" s="24"/>
    </row>
    <row r="995" spans="1:20" x14ac:dyDescent="0.25">
      <c r="A995" t="s">
        <v>2367</v>
      </c>
      <c r="B995" s="107">
        <v>42736</v>
      </c>
      <c r="C995" s="107">
        <v>72686</v>
      </c>
      <c r="D995" s="107" t="b">
        <v>1</v>
      </c>
      <c r="E995" s="107" t="s">
        <v>2368</v>
      </c>
      <c r="F995" t="s">
        <v>2482</v>
      </c>
      <c r="G995"/>
      <c r="H995"/>
      <c r="I995"/>
      <c r="J995"/>
      <c r="K995" s="76"/>
      <c r="L995"/>
      <c r="M995"/>
      <c r="N995"/>
      <c r="O995"/>
      <c r="P995" s="108">
        <v>20049</v>
      </c>
      <c r="Q995" s="24"/>
      <c r="R995" s="24"/>
      <c r="S995" s="24"/>
      <c r="T995" s="24"/>
    </row>
    <row r="996" spans="1:20" x14ac:dyDescent="0.25">
      <c r="A996" t="s">
        <v>2369</v>
      </c>
      <c r="B996" s="107">
        <v>42736</v>
      </c>
      <c r="C996" s="107">
        <v>72686</v>
      </c>
      <c r="D996" s="107" t="b">
        <v>1</v>
      </c>
      <c r="E996" s="107" t="s">
        <v>2370</v>
      </c>
      <c r="F996" t="s">
        <v>2482</v>
      </c>
      <c r="G996"/>
      <c r="H996"/>
      <c r="I996"/>
      <c r="J996"/>
      <c r="K996" s="76"/>
      <c r="L996"/>
      <c r="M996"/>
      <c r="N996"/>
      <c r="O996"/>
      <c r="P996" s="108">
        <v>20049</v>
      </c>
      <c r="Q996" s="24"/>
      <c r="R996" s="24"/>
      <c r="S996" s="24"/>
      <c r="T996" s="24"/>
    </row>
    <row r="997" spans="1:20" x14ac:dyDescent="0.25">
      <c r="A997" t="s">
        <v>2371</v>
      </c>
      <c r="B997" s="107">
        <v>42736</v>
      </c>
      <c r="C997" s="107">
        <v>72686</v>
      </c>
      <c r="D997" s="107" t="b">
        <v>1</v>
      </c>
      <c r="E997" s="107" t="s">
        <v>2372</v>
      </c>
      <c r="F997" t="s">
        <v>2482</v>
      </c>
      <c r="G997"/>
      <c r="H997"/>
      <c r="I997"/>
      <c r="J997"/>
      <c r="K997" s="76"/>
      <c r="L997"/>
      <c r="M997"/>
      <c r="N997"/>
      <c r="O997"/>
      <c r="P997" s="108">
        <v>20049</v>
      </c>
      <c r="Q997" s="24"/>
      <c r="R997" s="24"/>
      <c r="S997" s="24"/>
      <c r="T997" s="24"/>
    </row>
    <row r="998" spans="1:20" x14ac:dyDescent="0.25">
      <c r="A998" t="s">
        <v>2373</v>
      </c>
      <c r="B998" s="107">
        <v>42736</v>
      </c>
      <c r="C998" s="107">
        <v>72686</v>
      </c>
      <c r="D998" s="107" t="b">
        <v>1</v>
      </c>
      <c r="E998" s="107" t="s">
        <v>2374</v>
      </c>
      <c r="F998" t="s">
        <v>2482</v>
      </c>
      <c r="G998"/>
      <c r="H998"/>
      <c r="I998"/>
      <c r="J998"/>
      <c r="K998" s="76"/>
      <c r="L998"/>
      <c r="M998"/>
      <c r="N998"/>
      <c r="O998"/>
      <c r="P998" s="108">
        <v>20049</v>
      </c>
      <c r="Q998" s="24"/>
      <c r="R998" s="24"/>
      <c r="S998" s="24"/>
      <c r="T998" s="24"/>
    </row>
    <row r="999" spans="1:20" x14ac:dyDescent="0.25">
      <c r="A999" t="s">
        <v>2375</v>
      </c>
      <c r="B999" s="107">
        <v>42736</v>
      </c>
      <c r="C999" s="107">
        <v>72686</v>
      </c>
      <c r="D999" s="107" t="b">
        <v>1</v>
      </c>
      <c r="E999" s="107" t="s">
        <v>2376</v>
      </c>
      <c r="F999" t="s">
        <v>2482</v>
      </c>
      <c r="G999"/>
      <c r="H999"/>
      <c r="I999"/>
      <c r="J999"/>
      <c r="K999" s="76"/>
      <c r="L999"/>
      <c r="M999"/>
      <c r="N999"/>
      <c r="O999"/>
      <c r="P999" s="108">
        <v>20049</v>
      </c>
      <c r="Q999" s="24"/>
      <c r="R999" s="24"/>
      <c r="S999" s="24"/>
      <c r="T999" s="24"/>
    </row>
    <row r="1000" spans="1:20" x14ac:dyDescent="0.25">
      <c r="A1000" t="s">
        <v>2377</v>
      </c>
      <c r="B1000" s="107">
        <v>42736</v>
      </c>
      <c r="C1000" s="107">
        <v>72686</v>
      </c>
      <c r="D1000" s="107" t="b">
        <v>1</v>
      </c>
      <c r="E1000" s="107" t="s">
        <v>2378</v>
      </c>
      <c r="F1000" t="s">
        <v>2482</v>
      </c>
      <c r="G1000"/>
      <c r="H1000"/>
      <c r="I1000"/>
      <c r="J1000"/>
      <c r="K1000" s="76"/>
      <c r="L1000"/>
      <c r="M1000"/>
      <c r="N1000"/>
      <c r="O1000"/>
      <c r="P1000" s="108">
        <v>20049</v>
      </c>
      <c r="Q1000" s="24"/>
      <c r="R1000" s="24"/>
      <c r="S1000" s="24"/>
      <c r="T1000" s="24"/>
    </row>
    <row r="1001" spans="1:20" x14ac:dyDescent="0.25">
      <c r="A1001" t="s">
        <v>2379</v>
      </c>
      <c r="B1001" s="107">
        <v>42736</v>
      </c>
      <c r="C1001" s="107">
        <v>72686</v>
      </c>
      <c r="D1001" s="107" t="b">
        <v>1</v>
      </c>
      <c r="E1001" s="107" t="s">
        <v>2380</v>
      </c>
      <c r="F1001" t="s">
        <v>2482</v>
      </c>
      <c r="G1001"/>
      <c r="H1001"/>
      <c r="I1001"/>
      <c r="J1001"/>
      <c r="K1001" s="76"/>
      <c r="L1001"/>
      <c r="M1001"/>
      <c r="N1001"/>
      <c r="O1001"/>
      <c r="P1001" s="108">
        <v>20049</v>
      </c>
      <c r="Q1001" s="24"/>
      <c r="R1001" s="24"/>
      <c r="S1001" s="24"/>
      <c r="T1001" s="24"/>
    </row>
    <row r="1002" spans="1:20" x14ac:dyDescent="0.25">
      <c r="A1002" t="s">
        <v>2381</v>
      </c>
      <c r="B1002" s="107">
        <v>42736</v>
      </c>
      <c r="C1002" s="107">
        <v>72686</v>
      </c>
      <c r="D1002" s="107" t="b">
        <v>1</v>
      </c>
      <c r="E1002" s="107" t="s">
        <v>2382</v>
      </c>
      <c r="F1002" t="s">
        <v>2482</v>
      </c>
      <c r="G1002"/>
      <c r="H1002"/>
      <c r="I1002"/>
      <c r="J1002"/>
      <c r="K1002" s="76"/>
      <c r="L1002"/>
      <c r="M1002"/>
      <c r="N1002"/>
      <c r="O1002"/>
      <c r="P1002" s="108">
        <v>20115</v>
      </c>
      <c r="Q1002" s="24"/>
      <c r="R1002" s="24"/>
      <c r="S1002" s="24"/>
      <c r="T1002" s="24"/>
    </row>
    <row r="1003" spans="1:20" x14ac:dyDescent="0.25">
      <c r="A1003" s="76">
        <v>5247874080</v>
      </c>
      <c r="B1003" s="107">
        <v>42736</v>
      </c>
      <c r="C1003" s="107">
        <v>72686</v>
      </c>
      <c r="D1003" s="107" t="b">
        <v>1</v>
      </c>
      <c r="E1003" s="107" t="s">
        <v>2383</v>
      </c>
      <c r="F1003" t="s">
        <v>2482</v>
      </c>
      <c r="G1003"/>
      <c r="H1003"/>
      <c r="I1003"/>
      <c r="J1003"/>
      <c r="K1003" s="76"/>
      <c r="L1003"/>
      <c r="M1003"/>
      <c r="N1003"/>
      <c r="O1003"/>
      <c r="P1003" s="108">
        <v>20145</v>
      </c>
      <c r="Q1003" s="24"/>
      <c r="R1003" s="24"/>
      <c r="S1003" s="24"/>
      <c r="T1003" s="24"/>
    </row>
    <row r="1004" spans="1:20" x14ac:dyDescent="0.25">
      <c r="A1004" t="s">
        <v>2384</v>
      </c>
      <c r="B1004" s="107">
        <v>42736</v>
      </c>
      <c r="C1004" s="107">
        <v>72686</v>
      </c>
      <c r="D1004" s="107" t="b">
        <v>1</v>
      </c>
      <c r="E1004" s="107" t="s">
        <v>2385</v>
      </c>
      <c r="F1004" t="s">
        <v>2482</v>
      </c>
      <c r="G1004"/>
      <c r="H1004"/>
      <c r="I1004"/>
      <c r="J1004"/>
      <c r="K1004" s="76"/>
      <c r="L1004"/>
      <c r="M1004"/>
      <c r="N1004"/>
      <c r="O1004"/>
      <c r="P1004" s="108">
        <v>20102</v>
      </c>
      <c r="Q1004" s="24"/>
      <c r="R1004" s="24"/>
      <c r="S1004" s="24"/>
      <c r="T1004" s="24"/>
    </row>
    <row r="1005" spans="1:20" x14ac:dyDescent="0.25">
      <c r="A1005" t="s">
        <v>2386</v>
      </c>
      <c r="B1005" s="107">
        <v>42736</v>
      </c>
      <c r="C1005" s="107">
        <v>72686</v>
      </c>
      <c r="D1005" s="107" t="b">
        <v>1</v>
      </c>
      <c r="E1005" s="107" t="s">
        <v>2387</v>
      </c>
      <c r="F1005" t="s">
        <v>2482</v>
      </c>
      <c r="G1005"/>
      <c r="H1005"/>
      <c r="I1005"/>
      <c r="J1005"/>
      <c r="K1005" s="76"/>
      <c r="L1005"/>
      <c r="M1005"/>
      <c r="N1005"/>
      <c r="O1005"/>
      <c r="P1005" s="108">
        <v>20102</v>
      </c>
      <c r="Q1005" s="24"/>
      <c r="R1005" s="24"/>
      <c r="S1005" s="24"/>
      <c r="T1005" s="24"/>
    </row>
    <row r="1006" spans="1:20" x14ac:dyDescent="0.25">
      <c r="A1006" t="s">
        <v>2388</v>
      </c>
      <c r="B1006" s="107">
        <v>42736</v>
      </c>
      <c r="C1006" s="107">
        <v>72686</v>
      </c>
      <c r="D1006" s="107" t="b">
        <v>1</v>
      </c>
      <c r="E1006" s="107" t="s">
        <v>2389</v>
      </c>
      <c r="F1006" t="s">
        <v>2482</v>
      </c>
      <c r="G1006"/>
      <c r="H1006"/>
      <c r="I1006"/>
      <c r="J1006"/>
      <c r="K1006" s="76"/>
      <c r="L1006"/>
      <c r="M1006"/>
      <c r="N1006"/>
      <c r="O1006"/>
      <c r="P1006" s="108">
        <v>20102</v>
      </c>
      <c r="Q1006" s="24"/>
      <c r="R1006" s="24"/>
      <c r="S1006" s="24"/>
      <c r="T1006" s="24"/>
    </row>
    <row r="1007" spans="1:20" x14ac:dyDescent="0.25">
      <c r="A1007" t="s">
        <v>2390</v>
      </c>
      <c r="B1007" s="107">
        <v>42736</v>
      </c>
      <c r="C1007" s="107">
        <v>72686</v>
      </c>
      <c r="D1007" s="107" t="b">
        <v>1</v>
      </c>
      <c r="E1007" s="107" t="s">
        <v>2391</v>
      </c>
      <c r="F1007" t="s">
        <v>2482</v>
      </c>
      <c r="G1007"/>
      <c r="H1007"/>
      <c r="I1007"/>
      <c r="J1007"/>
      <c r="K1007" s="76"/>
      <c r="L1007"/>
      <c r="M1007"/>
      <c r="N1007"/>
      <c r="O1007"/>
      <c r="P1007" s="108">
        <v>20102</v>
      </c>
      <c r="Q1007" s="24"/>
      <c r="R1007" s="24"/>
      <c r="S1007" s="24"/>
      <c r="T1007" s="24"/>
    </row>
    <row r="1008" spans="1:20" x14ac:dyDescent="0.25">
      <c r="A1008" t="s">
        <v>2392</v>
      </c>
      <c r="B1008" s="107">
        <v>42736</v>
      </c>
      <c r="C1008" s="107">
        <v>72686</v>
      </c>
      <c r="D1008" s="107" t="b">
        <v>1</v>
      </c>
      <c r="E1008" s="107" t="s">
        <v>2393</v>
      </c>
      <c r="F1008" t="s">
        <v>2482</v>
      </c>
      <c r="G1008"/>
      <c r="H1008"/>
      <c r="I1008"/>
      <c r="J1008"/>
      <c r="K1008" s="76"/>
      <c r="L1008"/>
      <c r="M1008"/>
      <c r="N1008"/>
      <c r="O1008"/>
      <c r="P1008" s="108">
        <v>20102</v>
      </c>
      <c r="Q1008" s="24"/>
      <c r="R1008" s="24"/>
      <c r="S1008" s="24"/>
      <c r="T1008" s="24"/>
    </row>
    <row r="1009" spans="1:20" s="52" customFormat="1" x14ac:dyDescent="0.25">
      <c r="A1009" t="s">
        <v>2394</v>
      </c>
      <c r="B1009" s="107">
        <v>42736</v>
      </c>
      <c r="C1009" s="107">
        <v>72686</v>
      </c>
      <c r="D1009" s="107" t="b">
        <v>1</v>
      </c>
      <c r="E1009" s="107" t="s">
        <v>2395</v>
      </c>
      <c r="F1009" t="s">
        <v>2482</v>
      </c>
      <c r="G1009"/>
      <c r="H1009"/>
      <c r="I1009"/>
      <c r="J1009"/>
      <c r="K1009" s="76"/>
      <c r="L1009"/>
      <c r="M1009"/>
      <c r="N1009"/>
      <c r="O1009"/>
      <c r="P1009" s="108">
        <v>20102</v>
      </c>
      <c r="Q1009" s="24"/>
      <c r="R1009" s="24"/>
      <c r="S1009" s="24"/>
      <c r="T1009" s="24"/>
    </row>
    <row r="1010" spans="1:20" s="52" customFormat="1" x14ac:dyDescent="0.25">
      <c r="A1010" t="s">
        <v>2396</v>
      </c>
      <c r="B1010" s="107">
        <v>42736</v>
      </c>
      <c r="C1010" s="107">
        <v>72686</v>
      </c>
      <c r="D1010" s="107" t="b">
        <v>1</v>
      </c>
      <c r="E1010" s="107" t="s">
        <v>2397</v>
      </c>
      <c r="F1010" t="s">
        <v>2482</v>
      </c>
      <c r="G1010"/>
      <c r="H1010"/>
      <c r="I1010"/>
      <c r="J1010"/>
      <c r="K1010" s="76"/>
      <c r="L1010"/>
      <c r="M1010"/>
      <c r="N1010"/>
      <c r="O1010"/>
      <c r="P1010" s="108">
        <v>20102</v>
      </c>
      <c r="Q1010" s="24"/>
      <c r="R1010" s="24"/>
      <c r="S1010" s="24"/>
      <c r="T1010" s="24"/>
    </row>
    <row r="1011" spans="1:20" s="52" customFormat="1" x14ac:dyDescent="0.25">
      <c r="A1011" t="s">
        <v>2398</v>
      </c>
      <c r="B1011" s="107">
        <v>42736</v>
      </c>
      <c r="C1011" s="107">
        <v>72686</v>
      </c>
      <c r="D1011" s="107" t="b">
        <v>1</v>
      </c>
      <c r="E1011" s="107" t="s">
        <v>2399</v>
      </c>
      <c r="F1011" t="s">
        <v>2482</v>
      </c>
      <c r="G1011"/>
      <c r="H1011"/>
      <c r="I1011"/>
      <c r="J1011"/>
      <c r="K1011" s="76"/>
      <c r="L1011"/>
      <c r="M1011"/>
      <c r="N1011"/>
      <c r="O1011"/>
      <c r="P1011" s="108">
        <v>20102</v>
      </c>
      <c r="Q1011" s="24"/>
      <c r="R1011" s="24"/>
      <c r="S1011" s="24"/>
      <c r="T1011" s="24"/>
    </row>
    <row r="1012" spans="1:20" s="52" customFormat="1" x14ac:dyDescent="0.25">
      <c r="A1012" t="s">
        <v>2400</v>
      </c>
      <c r="B1012" s="107">
        <v>42736</v>
      </c>
      <c r="C1012" s="107">
        <v>72686</v>
      </c>
      <c r="D1012" s="107" t="b">
        <v>1</v>
      </c>
      <c r="E1012" s="107" t="s">
        <v>2401</v>
      </c>
      <c r="F1012" t="s">
        <v>2482</v>
      </c>
      <c r="G1012"/>
      <c r="H1012"/>
      <c r="I1012"/>
      <c r="J1012"/>
      <c r="K1012" s="76"/>
      <c r="L1012"/>
      <c r="M1012"/>
      <c r="N1012"/>
      <c r="O1012"/>
      <c r="P1012" s="108">
        <v>20102</v>
      </c>
      <c r="Q1012" s="24"/>
      <c r="R1012" s="24"/>
      <c r="S1012" s="24"/>
      <c r="T1012" s="24"/>
    </row>
    <row r="1013" spans="1:20" s="52" customFormat="1" x14ac:dyDescent="0.25">
      <c r="A1013" t="s">
        <v>2402</v>
      </c>
      <c r="B1013" s="107">
        <v>42736</v>
      </c>
      <c r="C1013" s="107">
        <v>72686</v>
      </c>
      <c r="D1013" s="107" t="b">
        <v>1</v>
      </c>
      <c r="E1013" s="107" t="s">
        <v>2403</v>
      </c>
      <c r="F1013" t="s">
        <v>2482</v>
      </c>
      <c r="G1013"/>
      <c r="H1013"/>
      <c r="I1013"/>
      <c r="J1013"/>
      <c r="K1013" s="76"/>
      <c r="L1013"/>
      <c r="M1013"/>
      <c r="N1013"/>
      <c r="O1013"/>
      <c r="P1013" s="108">
        <v>20102</v>
      </c>
      <c r="Q1013" s="24"/>
      <c r="R1013" s="24"/>
      <c r="S1013" s="24"/>
      <c r="T1013" s="24"/>
    </row>
    <row r="1014" spans="1:20" s="52" customFormat="1" x14ac:dyDescent="0.25">
      <c r="A1014" t="s">
        <v>2404</v>
      </c>
      <c r="B1014" s="107">
        <v>42736</v>
      </c>
      <c r="C1014" s="107">
        <v>72686</v>
      </c>
      <c r="D1014" s="107" t="b">
        <v>1</v>
      </c>
      <c r="E1014" s="107" t="s">
        <v>2405</v>
      </c>
      <c r="F1014" t="s">
        <v>2482</v>
      </c>
      <c r="G1014"/>
      <c r="H1014"/>
      <c r="I1014"/>
      <c r="J1014"/>
      <c r="K1014" s="76"/>
      <c r="L1014"/>
      <c r="M1014"/>
      <c r="N1014"/>
      <c r="O1014"/>
      <c r="P1014" s="108">
        <v>20102</v>
      </c>
      <c r="Q1014" s="24"/>
      <c r="R1014" s="24"/>
      <c r="S1014" s="24"/>
      <c r="T1014" s="24"/>
    </row>
    <row r="1015" spans="1:20" s="52" customFormat="1" x14ac:dyDescent="0.25">
      <c r="A1015" t="s">
        <v>2406</v>
      </c>
      <c r="B1015" s="107">
        <v>42736</v>
      </c>
      <c r="C1015" s="107">
        <v>72686</v>
      </c>
      <c r="D1015" s="107" t="b">
        <v>1</v>
      </c>
      <c r="E1015" s="107" t="s">
        <v>2407</v>
      </c>
      <c r="F1015" t="s">
        <v>2482</v>
      </c>
      <c r="G1015"/>
      <c r="H1015"/>
      <c r="I1015"/>
      <c r="J1015"/>
      <c r="K1015" s="76"/>
      <c r="L1015"/>
      <c r="M1015"/>
      <c r="N1015"/>
      <c r="O1015"/>
      <c r="P1015" s="108">
        <v>20102</v>
      </c>
      <c r="Q1015" s="24"/>
      <c r="R1015" s="24"/>
      <c r="S1015" s="24"/>
      <c r="T1015" s="24"/>
    </row>
    <row r="1016" spans="1:20" s="52" customFormat="1" x14ac:dyDescent="0.25">
      <c r="A1016" t="s">
        <v>2408</v>
      </c>
      <c r="B1016" s="107">
        <v>42736</v>
      </c>
      <c r="C1016" s="107">
        <v>72686</v>
      </c>
      <c r="D1016" s="107" t="b">
        <v>1</v>
      </c>
      <c r="E1016" s="107" t="s">
        <v>2409</v>
      </c>
      <c r="F1016" t="s">
        <v>2482</v>
      </c>
      <c r="G1016"/>
      <c r="H1016"/>
      <c r="I1016"/>
      <c r="J1016"/>
      <c r="K1016" s="76"/>
      <c r="L1016"/>
      <c r="M1016"/>
      <c r="N1016"/>
      <c r="O1016"/>
      <c r="P1016" s="108">
        <v>20065</v>
      </c>
      <c r="Q1016" s="24"/>
      <c r="R1016" s="24"/>
      <c r="S1016" s="24"/>
      <c r="T1016" s="24"/>
    </row>
    <row r="1017" spans="1:20" s="52" customFormat="1" x14ac:dyDescent="0.25">
      <c r="A1017" t="s">
        <v>2410</v>
      </c>
      <c r="B1017" s="107">
        <v>42736</v>
      </c>
      <c r="C1017" s="107">
        <v>72686</v>
      </c>
      <c r="D1017" s="107" t="b">
        <v>1</v>
      </c>
      <c r="E1017" s="107" t="s">
        <v>2411</v>
      </c>
      <c r="F1017" t="s">
        <v>2482</v>
      </c>
      <c r="G1017"/>
      <c r="H1017"/>
      <c r="I1017"/>
      <c r="J1017"/>
      <c r="K1017" s="76"/>
      <c r="L1017"/>
      <c r="M1017"/>
      <c r="N1017"/>
      <c r="O1017"/>
      <c r="P1017" s="108">
        <v>20081</v>
      </c>
      <c r="Q1017" s="24"/>
      <c r="R1017" s="24"/>
      <c r="S1017" s="24"/>
      <c r="T1017" s="24"/>
    </row>
    <row r="1018" spans="1:20" s="52" customFormat="1" x14ac:dyDescent="0.25">
      <c r="A1018" t="s">
        <v>2412</v>
      </c>
      <c r="B1018" s="107">
        <v>42736</v>
      </c>
      <c r="C1018" s="107">
        <v>72686</v>
      </c>
      <c r="D1018" s="107" t="b">
        <v>1</v>
      </c>
      <c r="E1018" s="107" t="s">
        <v>2413</v>
      </c>
      <c r="F1018" t="s">
        <v>2482</v>
      </c>
      <c r="G1018"/>
      <c r="H1018"/>
      <c r="I1018"/>
      <c r="J1018"/>
      <c r="K1018" s="76"/>
      <c r="L1018"/>
      <c r="M1018"/>
      <c r="N1018"/>
      <c r="O1018"/>
      <c r="P1018" s="108">
        <v>20081</v>
      </c>
      <c r="Q1018" s="24"/>
      <c r="R1018" s="24"/>
      <c r="S1018" s="24"/>
      <c r="T1018" s="24"/>
    </row>
    <row r="1019" spans="1:20" s="52" customFormat="1" x14ac:dyDescent="0.25">
      <c r="A1019" t="s">
        <v>2414</v>
      </c>
      <c r="B1019" s="107">
        <v>42736</v>
      </c>
      <c r="C1019" s="107">
        <v>72686</v>
      </c>
      <c r="D1019" s="107" t="b">
        <v>1</v>
      </c>
      <c r="E1019" s="107" t="s">
        <v>2415</v>
      </c>
      <c r="F1019" t="s">
        <v>2482</v>
      </c>
      <c r="G1019"/>
      <c r="H1019"/>
      <c r="I1019"/>
      <c r="J1019"/>
      <c r="K1019" s="76"/>
      <c r="L1019"/>
      <c r="M1019"/>
      <c r="N1019"/>
      <c r="O1019"/>
      <c r="P1019" s="108">
        <v>20129</v>
      </c>
      <c r="Q1019" s="24"/>
      <c r="R1019" s="24"/>
      <c r="S1019" s="24"/>
      <c r="T1019" s="24"/>
    </row>
    <row r="1020" spans="1:20" s="52" customFormat="1" x14ac:dyDescent="0.25">
      <c r="A1020" t="s">
        <v>2416</v>
      </c>
      <c r="B1020" s="107">
        <v>42736</v>
      </c>
      <c r="C1020" s="107">
        <v>72686</v>
      </c>
      <c r="D1020" s="107" t="b">
        <v>1</v>
      </c>
      <c r="E1020" s="107" t="s">
        <v>2417</v>
      </c>
      <c r="F1020" t="s">
        <v>2482</v>
      </c>
      <c r="G1020"/>
      <c r="H1020"/>
      <c r="I1020"/>
      <c r="J1020"/>
      <c r="K1020" s="76"/>
      <c r="L1020"/>
      <c r="M1020"/>
      <c r="N1020"/>
      <c r="O1020"/>
      <c r="P1020" s="108">
        <v>20094</v>
      </c>
      <c r="Q1020" s="24"/>
      <c r="R1020" s="24"/>
      <c r="S1020" s="24"/>
      <c r="T1020" s="24"/>
    </row>
    <row r="1021" spans="1:20" s="52" customFormat="1" x14ac:dyDescent="0.25">
      <c r="A1021" t="s">
        <v>2418</v>
      </c>
      <c r="B1021" s="107">
        <v>42736</v>
      </c>
      <c r="C1021" s="107">
        <v>72686</v>
      </c>
      <c r="D1021" s="107" t="b">
        <v>1</v>
      </c>
      <c r="E1021" s="107" t="s">
        <v>2419</v>
      </c>
      <c r="F1021" t="s">
        <v>2482</v>
      </c>
      <c r="G1021"/>
      <c r="H1021"/>
      <c r="I1021"/>
      <c r="J1021"/>
      <c r="K1021" s="76"/>
      <c r="L1021"/>
      <c r="M1021"/>
      <c r="N1021"/>
      <c r="O1021"/>
      <c r="P1021" s="108">
        <v>20041</v>
      </c>
      <c r="Q1021" s="24"/>
      <c r="R1021" s="24"/>
      <c r="S1021" s="24"/>
      <c r="T1021" s="24"/>
    </row>
    <row r="1022" spans="1:20" s="52" customFormat="1" x14ac:dyDescent="0.25">
      <c r="A1022" t="s">
        <v>2420</v>
      </c>
      <c r="B1022" s="107">
        <v>42736</v>
      </c>
      <c r="C1022" s="107">
        <v>72686</v>
      </c>
      <c r="D1022" s="107" t="b">
        <v>1</v>
      </c>
      <c r="E1022" s="107" t="s">
        <v>2421</v>
      </c>
      <c r="F1022" t="s">
        <v>2482</v>
      </c>
      <c r="G1022"/>
      <c r="H1022"/>
      <c r="I1022"/>
      <c r="J1022"/>
      <c r="K1022" s="76"/>
      <c r="L1022"/>
      <c r="M1022"/>
      <c r="N1022"/>
      <c r="O1022"/>
      <c r="P1022" s="108">
        <v>20041</v>
      </c>
      <c r="Q1022" s="24"/>
      <c r="R1022" s="24"/>
      <c r="S1022" s="24"/>
      <c r="T1022" s="24"/>
    </row>
    <row r="1023" spans="1:20" s="52" customFormat="1" x14ac:dyDescent="0.25">
      <c r="A1023" t="s">
        <v>2422</v>
      </c>
      <c r="B1023" s="107">
        <v>42736</v>
      </c>
      <c r="C1023" s="107">
        <v>72686</v>
      </c>
      <c r="D1023" s="107" t="b">
        <v>1</v>
      </c>
      <c r="E1023" s="107" t="s">
        <v>2423</v>
      </c>
      <c r="F1023" t="s">
        <v>2482</v>
      </c>
      <c r="G1023"/>
      <c r="H1023"/>
      <c r="I1023"/>
      <c r="J1023"/>
      <c r="K1023" s="76"/>
      <c r="L1023"/>
      <c r="M1023"/>
      <c r="N1023"/>
      <c r="O1023"/>
      <c r="P1023" s="108">
        <v>20041</v>
      </c>
      <c r="Q1023" s="24"/>
      <c r="R1023" s="24"/>
      <c r="S1023" s="24"/>
      <c r="T1023" s="24"/>
    </row>
    <row r="1024" spans="1:20" s="52" customFormat="1" x14ac:dyDescent="0.25">
      <c r="A1024" t="s">
        <v>2424</v>
      </c>
      <c r="B1024" s="107">
        <v>42736</v>
      </c>
      <c r="C1024" s="107">
        <v>72686</v>
      </c>
      <c r="D1024" s="107" t="b">
        <v>1</v>
      </c>
      <c r="E1024" s="107" t="s">
        <v>2425</v>
      </c>
      <c r="F1024" t="s">
        <v>2482</v>
      </c>
      <c r="G1024"/>
      <c r="H1024"/>
      <c r="I1024"/>
      <c r="J1024"/>
      <c r="K1024" s="76"/>
      <c r="L1024"/>
      <c r="M1024"/>
      <c r="N1024"/>
      <c r="O1024"/>
      <c r="P1024" s="108">
        <v>20041</v>
      </c>
      <c r="Q1024" s="24"/>
      <c r="R1024" s="24"/>
      <c r="S1024" s="24"/>
      <c r="T1024" s="24"/>
    </row>
    <row r="1025" spans="1:20" s="52" customFormat="1" x14ac:dyDescent="0.25">
      <c r="A1025" t="s">
        <v>2426</v>
      </c>
      <c r="B1025" s="107">
        <v>42736</v>
      </c>
      <c r="C1025" s="107">
        <v>72686</v>
      </c>
      <c r="D1025" s="107" t="b">
        <v>1</v>
      </c>
      <c r="E1025" s="107" t="s">
        <v>2427</v>
      </c>
      <c r="F1025" t="s">
        <v>2482</v>
      </c>
      <c r="G1025"/>
      <c r="H1025"/>
      <c r="I1025"/>
      <c r="J1025"/>
      <c r="K1025" s="76"/>
      <c r="L1025"/>
      <c r="M1025"/>
      <c r="N1025"/>
      <c r="O1025"/>
      <c r="P1025" s="108">
        <v>20041</v>
      </c>
      <c r="Q1025" s="24"/>
      <c r="R1025" s="24"/>
      <c r="S1025" s="24"/>
      <c r="T1025" s="24"/>
    </row>
    <row r="1026" spans="1:20" s="52" customFormat="1" x14ac:dyDescent="0.25">
      <c r="A1026" t="s">
        <v>2428</v>
      </c>
      <c r="B1026" s="107">
        <v>42736</v>
      </c>
      <c r="C1026" s="107">
        <v>72686</v>
      </c>
      <c r="D1026" s="107" t="b">
        <v>1</v>
      </c>
      <c r="E1026" s="107" t="s">
        <v>2429</v>
      </c>
      <c r="F1026" t="s">
        <v>2482</v>
      </c>
      <c r="G1026"/>
      <c r="H1026"/>
      <c r="I1026"/>
      <c r="J1026"/>
      <c r="K1026" s="76"/>
      <c r="L1026"/>
      <c r="M1026"/>
      <c r="N1026"/>
      <c r="O1026"/>
      <c r="P1026" s="108">
        <v>20041</v>
      </c>
      <c r="Q1026" s="24"/>
      <c r="R1026" s="24"/>
      <c r="S1026" s="24"/>
      <c r="T1026" s="24"/>
    </row>
    <row r="1027" spans="1:20" s="52" customFormat="1" x14ac:dyDescent="0.25">
      <c r="A1027" t="s">
        <v>2430</v>
      </c>
      <c r="B1027" s="107">
        <v>42736</v>
      </c>
      <c r="C1027" s="107">
        <v>72686</v>
      </c>
      <c r="D1027" s="107" t="b">
        <v>1</v>
      </c>
      <c r="E1027" s="107" t="s">
        <v>2431</v>
      </c>
      <c r="F1027" t="s">
        <v>2482</v>
      </c>
      <c r="G1027"/>
      <c r="H1027"/>
      <c r="I1027"/>
      <c r="J1027"/>
      <c r="K1027" s="76"/>
      <c r="L1027"/>
      <c r="M1027"/>
      <c r="N1027"/>
      <c r="O1027"/>
      <c r="P1027" s="108">
        <v>20103</v>
      </c>
      <c r="Q1027" s="24"/>
      <c r="R1027" s="24"/>
      <c r="S1027" s="24"/>
      <c r="T1027" s="24"/>
    </row>
    <row r="1028" spans="1:20" s="52" customFormat="1" x14ac:dyDescent="0.25">
      <c r="A1028" t="s">
        <v>2432</v>
      </c>
      <c r="B1028" s="107">
        <v>42736</v>
      </c>
      <c r="C1028" s="107">
        <v>72686</v>
      </c>
      <c r="D1028" s="107" t="b">
        <v>1</v>
      </c>
      <c r="E1028" s="107" t="s">
        <v>2433</v>
      </c>
      <c r="F1028" t="s">
        <v>2482</v>
      </c>
      <c r="G1028"/>
      <c r="H1028"/>
      <c r="I1028"/>
      <c r="J1028"/>
      <c r="K1028" s="76"/>
      <c r="L1028"/>
      <c r="M1028"/>
      <c r="N1028"/>
      <c r="O1028"/>
      <c r="P1028" s="108">
        <v>20138</v>
      </c>
      <c r="Q1028" s="24"/>
      <c r="R1028" s="24"/>
      <c r="S1028" s="24"/>
      <c r="T1028" s="24"/>
    </row>
    <row r="1029" spans="1:20" s="52" customFormat="1" x14ac:dyDescent="0.25">
      <c r="A1029" t="s">
        <v>2434</v>
      </c>
      <c r="B1029" s="107">
        <v>42736</v>
      </c>
      <c r="C1029" s="107">
        <v>72686</v>
      </c>
      <c r="D1029" s="107" t="b">
        <v>1</v>
      </c>
      <c r="E1029" s="107" t="s">
        <v>2435</v>
      </c>
      <c r="F1029" t="s">
        <v>2482</v>
      </c>
      <c r="G1029"/>
      <c r="H1029"/>
      <c r="I1029"/>
      <c r="J1029"/>
      <c r="K1029" s="76"/>
      <c r="L1029"/>
      <c r="M1029"/>
      <c r="N1029"/>
      <c r="O1029"/>
      <c r="P1029" s="108">
        <v>20150</v>
      </c>
      <c r="Q1029" s="24"/>
      <c r="R1029" s="24"/>
      <c r="S1029" s="24"/>
      <c r="T1029" s="24"/>
    </row>
    <row r="1030" spans="1:20" s="52" customFormat="1" x14ac:dyDescent="0.25">
      <c r="A1030" t="s">
        <v>2436</v>
      </c>
      <c r="B1030" s="107">
        <v>42736</v>
      </c>
      <c r="C1030" s="107">
        <v>72686</v>
      </c>
      <c r="D1030" s="107" t="b">
        <v>1</v>
      </c>
      <c r="E1030" s="107" t="s">
        <v>2437</v>
      </c>
      <c r="F1030" t="s">
        <v>2482</v>
      </c>
      <c r="G1030"/>
      <c r="H1030"/>
      <c r="I1030"/>
      <c r="J1030"/>
      <c r="K1030" s="76"/>
      <c r="L1030"/>
      <c r="M1030"/>
      <c r="N1030"/>
      <c r="O1030"/>
      <c r="P1030" s="108">
        <v>20150</v>
      </c>
      <c r="Q1030" s="24"/>
      <c r="R1030" s="24"/>
      <c r="S1030" s="24"/>
      <c r="T1030" s="24"/>
    </row>
    <row r="1031" spans="1:20" s="52" customFormat="1" x14ac:dyDescent="0.25">
      <c r="A1031" t="s">
        <v>2438</v>
      </c>
      <c r="B1031" s="107">
        <v>42736</v>
      </c>
      <c r="C1031" s="107">
        <v>72686</v>
      </c>
      <c r="D1031" s="107" t="b">
        <v>1</v>
      </c>
      <c r="E1031" s="107" t="s">
        <v>2439</v>
      </c>
      <c r="F1031" t="s">
        <v>2482</v>
      </c>
      <c r="G1031"/>
      <c r="H1031"/>
      <c r="I1031"/>
      <c r="J1031"/>
      <c r="K1031" s="76"/>
      <c r="L1031"/>
      <c r="M1031"/>
      <c r="N1031"/>
      <c r="O1031"/>
      <c r="P1031" s="108">
        <v>20150</v>
      </c>
      <c r="Q1031" s="24"/>
      <c r="R1031" s="24"/>
      <c r="S1031" s="24"/>
      <c r="T1031" s="24"/>
    </row>
    <row r="1032" spans="1:20" s="52" customFormat="1" x14ac:dyDescent="0.25">
      <c r="A1032" t="s">
        <v>2440</v>
      </c>
      <c r="B1032" s="107">
        <v>42736</v>
      </c>
      <c r="C1032" s="107">
        <v>72686</v>
      </c>
      <c r="D1032" s="107" t="b">
        <v>1</v>
      </c>
      <c r="E1032" s="107" t="s">
        <v>2441</v>
      </c>
      <c r="F1032" t="s">
        <v>2482</v>
      </c>
      <c r="G1032"/>
      <c r="H1032"/>
      <c r="I1032"/>
      <c r="J1032"/>
      <c r="K1032" s="76"/>
      <c r="L1032"/>
      <c r="M1032"/>
      <c r="N1032"/>
      <c r="O1032"/>
      <c r="P1032" s="108">
        <v>20150</v>
      </c>
      <c r="Q1032" s="24"/>
      <c r="R1032" s="24"/>
      <c r="S1032" s="24"/>
      <c r="T1032" s="24"/>
    </row>
    <row r="1033" spans="1:20" s="52" customFormat="1" x14ac:dyDescent="0.25">
      <c r="A1033" t="s">
        <v>2442</v>
      </c>
      <c r="B1033" s="107">
        <v>42736</v>
      </c>
      <c r="C1033" s="107">
        <v>72686</v>
      </c>
      <c r="D1033" s="107" t="b">
        <v>1</v>
      </c>
      <c r="E1033" s="107" t="s">
        <v>2443</v>
      </c>
      <c r="F1033" t="s">
        <v>2482</v>
      </c>
      <c r="G1033"/>
      <c r="H1033"/>
      <c r="I1033"/>
      <c r="J1033"/>
      <c r="K1033" s="76"/>
      <c r="L1033"/>
      <c r="M1033"/>
      <c r="N1033"/>
      <c r="O1033"/>
      <c r="P1033" s="108">
        <v>20150</v>
      </c>
      <c r="Q1033" s="24"/>
      <c r="R1033" s="24"/>
      <c r="S1033" s="24"/>
      <c r="T1033" s="24"/>
    </row>
    <row r="1034" spans="1:20" s="52" customFormat="1" x14ac:dyDescent="0.25">
      <c r="A1034" t="s">
        <v>2444</v>
      </c>
      <c r="B1034" s="107">
        <v>42736</v>
      </c>
      <c r="C1034" s="107">
        <v>72686</v>
      </c>
      <c r="D1034" s="107" t="b">
        <v>1</v>
      </c>
      <c r="E1034" s="107" t="s">
        <v>2445</v>
      </c>
      <c r="F1034" t="s">
        <v>2482</v>
      </c>
      <c r="G1034"/>
      <c r="H1034"/>
      <c r="I1034"/>
      <c r="J1034"/>
      <c r="K1034" s="76"/>
      <c r="L1034"/>
      <c r="M1034"/>
      <c r="N1034"/>
      <c r="O1034"/>
      <c r="P1034" s="108">
        <v>20072</v>
      </c>
      <c r="Q1034" s="24"/>
      <c r="R1034" s="24"/>
      <c r="S1034" s="24"/>
      <c r="T1034" s="24"/>
    </row>
    <row r="1035" spans="1:20" s="52" customFormat="1" x14ac:dyDescent="0.25">
      <c r="A1035" t="s">
        <v>2446</v>
      </c>
      <c r="B1035" s="107">
        <v>42736</v>
      </c>
      <c r="C1035" s="107">
        <v>72686</v>
      </c>
      <c r="D1035" s="107" t="b">
        <v>1</v>
      </c>
      <c r="E1035" s="107" t="s">
        <v>2447</v>
      </c>
      <c r="F1035" t="s">
        <v>2482</v>
      </c>
      <c r="G1035"/>
      <c r="H1035"/>
      <c r="I1035"/>
      <c r="J1035"/>
      <c r="K1035" s="76"/>
      <c r="L1035"/>
      <c r="M1035"/>
      <c r="N1035"/>
      <c r="O1035"/>
      <c r="P1035" s="108">
        <v>20072</v>
      </c>
      <c r="Q1035" s="24"/>
      <c r="R1035" s="24"/>
      <c r="S1035" s="24"/>
      <c r="T1035" s="24"/>
    </row>
    <row r="1036" spans="1:20" s="52" customFormat="1" x14ac:dyDescent="0.25">
      <c r="A1036" t="s">
        <v>2448</v>
      </c>
      <c r="B1036" s="107">
        <v>42736</v>
      </c>
      <c r="C1036" s="107">
        <v>72686</v>
      </c>
      <c r="D1036" s="107" t="b">
        <v>1</v>
      </c>
      <c r="E1036" s="107" t="s">
        <v>2449</v>
      </c>
      <c r="F1036" t="s">
        <v>2482</v>
      </c>
      <c r="G1036"/>
      <c r="H1036"/>
      <c r="I1036"/>
      <c r="J1036"/>
      <c r="K1036" s="76"/>
      <c r="L1036"/>
      <c r="M1036"/>
      <c r="N1036"/>
      <c r="O1036"/>
      <c r="P1036" s="108">
        <v>20113</v>
      </c>
      <c r="Q1036" s="24"/>
      <c r="R1036" s="24"/>
      <c r="S1036" s="24"/>
      <c r="T1036" s="24"/>
    </row>
    <row r="1037" spans="1:20" s="52" customFormat="1" x14ac:dyDescent="0.25">
      <c r="A1037" t="s">
        <v>2450</v>
      </c>
      <c r="B1037" s="107">
        <v>42736</v>
      </c>
      <c r="C1037" s="107">
        <v>72686</v>
      </c>
      <c r="D1037" s="107" t="b">
        <v>1</v>
      </c>
      <c r="E1037" s="107" t="s">
        <v>2451</v>
      </c>
      <c r="F1037" t="s">
        <v>2482</v>
      </c>
      <c r="G1037"/>
      <c r="H1037"/>
      <c r="I1037"/>
      <c r="J1037"/>
      <c r="K1037" s="76"/>
      <c r="L1037"/>
      <c r="M1037"/>
      <c r="N1037"/>
      <c r="O1037"/>
      <c r="P1037" s="108">
        <v>20113</v>
      </c>
      <c r="Q1037" s="24"/>
      <c r="R1037" s="24"/>
      <c r="S1037" s="24"/>
      <c r="T1037" s="24"/>
    </row>
    <row r="1038" spans="1:20" s="52" customFormat="1" x14ac:dyDescent="0.25">
      <c r="A1038" t="s">
        <v>2452</v>
      </c>
      <c r="B1038" s="107">
        <v>42736</v>
      </c>
      <c r="C1038" s="107">
        <v>72686</v>
      </c>
      <c r="D1038" s="107" t="b">
        <v>1</v>
      </c>
      <c r="E1038" s="107" t="s">
        <v>2453</v>
      </c>
      <c r="F1038" t="s">
        <v>2482</v>
      </c>
      <c r="G1038"/>
      <c r="H1038"/>
      <c r="I1038"/>
      <c r="J1038"/>
      <c r="K1038" s="76"/>
      <c r="L1038"/>
      <c r="M1038"/>
      <c r="N1038"/>
      <c r="O1038"/>
      <c r="P1038" s="108">
        <v>20113</v>
      </c>
      <c r="Q1038" s="24"/>
      <c r="R1038" s="24"/>
      <c r="S1038" s="24"/>
      <c r="T1038" s="24"/>
    </row>
    <row r="1039" spans="1:20" s="52" customFormat="1" x14ac:dyDescent="0.25">
      <c r="A1039" t="s">
        <v>2454</v>
      </c>
      <c r="B1039" s="107">
        <v>42736</v>
      </c>
      <c r="C1039" s="107">
        <v>72686</v>
      </c>
      <c r="D1039" s="107" t="b">
        <v>1</v>
      </c>
      <c r="E1039" s="107" t="s">
        <v>2455</v>
      </c>
      <c r="F1039" t="s">
        <v>2482</v>
      </c>
      <c r="G1039"/>
      <c r="H1039"/>
      <c r="I1039"/>
      <c r="J1039"/>
      <c r="K1039" s="76"/>
      <c r="L1039"/>
      <c r="M1039"/>
      <c r="N1039"/>
      <c r="O1039"/>
      <c r="P1039" s="108">
        <v>20155</v>
      </c>
      <c r="Q1039" s="24"/>
      <c r="R1039" s="24"/>
      <c r="S1039" s="24"/>
      <c r="T1039" s="24"/>
    </row>
    <row r="1040" spans="1:20" s="52" customFormat="1" x14ac:dyDescent="0.25">
      <c r="A1040" t="s">
        <v>2456</v>
      </c>
      <c r="B1040" s="107">
        <v>42736</v>
      </c>
      <c r="C1040" s="107">
        <v>72686</v>
      </c>
      <c r="D1040" s="107" t="b">
        <v>1</v>
      </c>
      <c r="E1040" s="107" t="s">
        <v>2457</v>
      </c>
      <c r="F1040" t="s">
        <v>2482</v>
      </c>
      <c r="G1040"/>
      <c r="H1040"/>
      <c r="I1040"/>
      <c r="J1040"/>
      <c r="K1040" s="76"/>
      <c r="L1040"/>
      <c r="M1040"/>
      <c r="N1040"/>
      <c r="O1040"/>
      <c r="P1040" s="108">
        <v>20155</v>
      </c>
      <c r="Q1040" s="24"/>
      <c r="R1040" s="24"/>
      <c r="S1040" s="24"/>
      <c r="T1040" s="24"/>
    </row>
    <row r="1041" spans="1:20" s="52" customFormat="1" x14ac:dyDescent="0.25">
      <c r="A1041" t="s">
        <v>2458</v>
      </c>
      <c r="B1041" s="107">
        <v>42736</v>
      </c>
      <c r="C1041" s="107">
        <v>72686</v>
      </c>
      <c r="D1041" s="107" t="b">
        <v>1</v>
      </c>
      <c r="E1041" s="107" t="s">
        <v>2459</v>
      </c>
      <c r="F1041" t="s">
        <v>2482</v>
      </c>
      <c r="G1041"/>
      <c r="H1041"/>
      <c r="I1041"/>
      <c r="J1041"/>
      <c r="K1041" s="76"/>
      <c r="L1041"/>
      <c r="M1041"/>
      <c r="N1041"/>
      <c r="O1041"/>
      <c r="P1041" s="108">
        <v>20155</v>
      </c>
      <c r="Q1041" s="24"/>
      <c r="R1041" s="24"/>
      <c r="S1041" s="24"/>
      <c r="T1041" s="24"/>
    </row>
    <row r="1042" spans="1:20" s="52" customFormat="1" x14ac:dyDescent="0.25">
      <c r="A1042" t="s">
        <v>2460</v>
      </c>
      <c r="B1042" s="107">
        <v>42736</v>
      </c>
      <c r="C1042" s="107">
        <v>72686</v>
      </c>
      <c r="D1042" s="107" t="b">
        <v>1</v>
      </c>
      <c r="E1042" s="107" t="s">
        <v>2461</v>
      </c>
      <c r="F1042" t="s">
        <v>2482</v>
      </c>
      <c r="G1042"/>
      <c r="H1042"/>
      <c r="I1042"/>
      <c r="J1042"/>
      <c r="K1042" s="76"/>
      <c r="L1042"/>
      <c r="M1042"/>
      <c r="N1042"/>
      <c r="O1042"/>
      <c r="P1042" s="108">
        <v>20078</v>
      </c>
      <c r="Q1042" s="24"/>
      <c r="R1042" s="24"/>
      <c r="S1042" s="24"/>
      <c r="T1042" s="24"/>
    </row>
    <row r="1043" spans="1:20" s="52" customFormat="1" x14ac:dyDescent="0.25">
      <c r="A1043" t="s">
        <v>2462</v>
      </c>
      <c r="B1043" s="107">
        <v>42736</v>
      </c>
      <c r="C1043" s="107">
        <v>72686</v>
      </c>
      <c r="D1043" s="107" t="b">
        <v>1</v>
      </c>
      <c r="E1043" s="107" t="s">
        <v>2463</v>
      </c>
      <c r="F1043" t="s">
        <v>2482</v>
      </c>
      <c r="G1043"/>
      <c r="H1043"/>
      <c r="I1043"/>
      <c r="J1043"/>
      <c r="K1043" s="76"/>
      <c r="L1043"/>
      <c r="M1043"/>
      <c r="N1043"/>
      <c r="O1043"/>
      <c r="P1043" s="108">
        <v>20078</v>
      </c>
      <c r="Q1043" s="24"/>
      <c r="R1043" s="24"/>
      <c r="S1043" s="24"/>
      <c r="T1043" s="24"/>
    </row>
    <row r="1044" spans="1:20" s="52" customFormat="1" x14ac:dyDescent="0.25">
      <c r="A1044" t="s">
        <v>2464</v>
      </c>
      <c r="B1044" s="107">
        <v>42736</v>
      </c>
      <c r="C1044" s="107">
        <v>72686</v>
      </c>
      <c r="D1044" s="107" t="b">
        <v>1</v>
      </c>
      <c r="E1044" s="107" t="s">
        <v>2465</v>
      </c>
      <c r="F1044" t="s">
        <v>2482</v>
      </c>
      <c r="G1044"/>
      <c r="H1044"/>
      <c r="I1044"/>
      <c r="J1044"/>
      <c r="K1044" s="76"/>
      <c r="L1044"/>
      <c r="M1044"/>
      <c r="N1044"/>
      <c r="O1044"/>
      <c r="P1044" s="108">
        <v>20109</v>
      </c>
      <c r="Q1044" s="24"/>
      <c r="R1044" s="24"/>
      <c r="S1044" s="24"/>
      <c r="T1044" s="24"/>
    </row>
    <row r="1045" spans="1:20" s="52" customFormat="1" x14ac:dyDescent="0.25">
      <c r="A1045" t="s">
        <v>2466</v>
      </c>
      <c r="B1045" s="107">
        <v>42736</v>
      </c>
      <c r="C1045" s="107">
        <v>72686</v>
      </c>
      <c r="D1045" s="107" t="b">
        <v>1</v>
      </c>
      <c r="E1045" s="107" t="s">
        <v>2467</v>
      </c>
      <c r="F1045" t="s">
        <v>2482</v>
      </c>
      <c r="G1045"/>
      <c r="H1045"/>
      <c r="I1045"/>
      <c r="J1045"/>
      <c r="K1045" s="76"/>
      <c r="L1045"/>
      <c r="M1045"/>
      <c r="N1045"/>
      <c r="O1045"/>
      <c r="P1045" s="108">
        <v>20109</v>
      </c>
      <c r="Q1045" s="24"/>
      <c r="R1045" s="24"/>
      <c r="S1045" s="24"/>
      <c r="T1045" s="24"/>
    </row>
    <row r="1046" spans="1:20" s="52" customFormat="1" x14ac:dyDescent="0.25">
      <c r="A1046" t="s">
        <v>2468</v>
      </c>
      <c r="B1046" s="107">
        <v>42736</v>
      </c>
      <c r="C1046" s="107">
        <v>72686</v>
      </c>
      <c r="D1046" s="107" t="b">
        <v>1</v>
      </c>
      <c r="E1046" s="107" t="s">
        <v>2469</v>
      </c>
      <c r="F1046" t="s">
        <v>2482</v>
      </c>
      <c r="G1046"/>
      <c r="H1046"/>
      <c r="I1046"/>
      <c r="J1046"/>
      <c r="K1046" s="76"/>
      <c r="L1046"/>
      <c r="M1046"/>
      <c r="N1046"/>
      <c r="O1046"/>
      <c r="P1046" s="108">
        <v>20109</v>
      </c>
      <c r="Q1046" s="24"/>
      <c r="R1046" s="24"/>
      <c r="S1046" s="24"/>
      <c r="T1046" s="24"/>
    </row>
    <row r="1047" spans="1:20" s="52" customFormat="1" x14ac:dyDescent="0.25">
      <c r="A1047" t="s">
        <v>2470</v>
      </c>
      <c r="B1047" s="107">
        <v>42736</v>
      </c>
      <c r="C1047" s="107">
        <v>72686</v>
      </c>
      <c r="D1047" s="107" t="b">
        <v>1</v>
      </c>
      <c r="E1047" s="107" t="s">
        <v>2471</v>
      </c>
      <c r="F1047" t="s">
        <v>2482</v>
      </c>
      <c r="G1047"/>
      <c r="H1047"/>
      <c r="I1047"/>
      <c r="J1047"/>
      <c r="K1047" s="76"/>
      <c r="L1047"/>
      <c r="M1047"/>
      <c r="N1047"/>
      <c r="O1047"/>
      <c r="P1047" s="108">
        <v>20109</v>
      </c>
      <c r="Q1047" s="24"/>
      <c r="R1047" s="24"/>
      <c r="S1047" s="24"/>
      <c r="T1047" s="24"/>
    </row>
    <row r="1048" spans="1:20" s="52" customFormat="1" x14ac:dyDescent="0.25">
      <c r="A1048" t="s">
        <v>2472</v>
      </c>
      <c r="B1048" s="107">
        <v>42736</v>
      </c>
      <c r="C1048" s="107">
        <v>72686</v>
      </c>
      <c r="D1048" s="107" t="b">
        <v>1</v>
      </c>
      <c r="E1048" s="107" t="s">
        <v>2473</v>
      </c>
      <c r="F1048" t="s">
        <v>2482</v>
      </c>
      <c r="G1048"/>
      <c r="H1048"/>
      <c r="I1048"/>
      <c r="J1048"/>
      <c r="K1048" s="76"/>
      <c r="L1048"/>
      <c r="M1048"/>
      <c r="N1048"/>
      <c r="O1048"/>
      <c r="P1048" s="108">
        <v>20109</v>
      </c>
      <c r="Q1048" s="24"/>
      <c r="R1048" s="24"/>
      <c r="S1048" s="24"/>
      <c r="T1048" s="24"/>
    </row>
    <row r="1049" spans="1:20" s="52" customFormat="1" x14ac:dyDescent="0.25">
      <c r="A1049" t="s">
        <v>2474</v>
      </c>
      <c r="B1049" s="107">
        <v>42736</v>
      </c>
      <c r="C1049" s="107">
        <v>72686</v>
      </c>
      <c r="D1049" s="107" t="b">
        <v>1</v>
      </c>
      <c r="E1049" s="107" t="s">
        <v>2475</v>
      </c>
      <c r="F1049" t="s">
        <v>2482</v>
      </c>
      <c r="G1049"/>
      <c r="H1049"/>
      <c r="I1049"/>
      <c r="J1049"/>
      <c r="K1049" s="76"/>
      <c r="L1049"/>
      <c r="M1049"/>
      <c r="N1049"/>
      <c r="O1049"/>
      <c r="P1049" s="108">
        <v>20109</v>
      </c>
      <c r="Q1049" s="24"/>
      <c r="R1049" s="24"/>
      <c r="S1049" s="24"/>
      <c r="T1049" s="24"/>
    </row>
    <row r="1050" spans="1:20" s="52" customFormat="1" x14ac:dyDescent="0.25">
      <c r="A1050" t="s">
        <v>2476</v>
      </c>
      <c r="B1050" s="107">
        <v>42736</v>
      </c>
      <c r="C1050" s="107">
        <v>72686</v>
      </c>
      <c r="D1050" s="107" t="b">
        <v>1</v>
      </c>
      <c r="E1050" s="107" t="s">
        <v>2477</v>
      </c>
      <c r="F1050" t="s">
        <v>2482</v>
      </c>
      <c r="G1050"/>
      <c r="H1050"/>
      <c r="I1050"/>
      <c r="J1050"/>
      <c r="K1050" s="76"/>
      <c r="L1050"/>
      <c r="M1050"/>
      <c r="N1050"/>
      <c r="O1050"/>
      <c r="P1050" s="108">
        <v>20109</v>
      </c>
      <c r="Q1050" s="24"/>
      <c r="R1050" s="24"/>
      <c r="S1050" s="24"/>
      <c r="T1050" s="24"/>
    </row>
    <row r="1051" spans="1:20" s="52" customFormat="1" x14ac:dyDescent="0.25">
      <c r="A1051" t="s">
        <v>2478</v>
      </c>
      <c r="B1051" s="107">
        <v>42736</v>
      </c>
      <c r="C1051" s="107">
        <v>72686</v>
      </c>
      <c r="D1051" s="107" t="b">
        <v>1</v>
      </c>
      <c r="E1051" s="107" t="s">
        <v>2479</v>
      </c>
      <c r="F1051" t="s">
        <v>2482</v>
      </c>
      <c r="G1051"/>
      <c r="H1051"/>
      <c r="I1051"/>
      <c r="J1051"/>
      <c r="K1051" s="76"/>
      <c r="L1051"/>
      <c r="M1051"/>
      <c r="N1051"/>
      <c r="O1051"/>
      <c r="P1051" s="108">
        <v>20109</v>
      </c>
      <c r="Q1051" s="24"/>
      <c r="R1051" s="24"/>
      <c r="S1051" s="24"/>
      <c r="T1051" s="24"/>
    </row>
    <row r="1052" spans="1:20" s="52" customFormat="1" x14ac:dyDescent="0.25">
      <c r="A1052" t="s">
        <v>2480</v>
      </c>
      <c r="B1052" s="107">
        <v>42736</v>
      </c>
      <c r="C1052" s="107">
        <v>72686</v>
      </c>
      <c r="D1052" s="107" t="b">
        <v>1</v>
      </c>
      <c r="E1052" s="107" t="s">
        <v>2481</v>
      </c>
      <c r="F1052" t="s">
        <v>2482</v>
      </c>
      <c r="G1052"/>
      <c r="H1052"/>
      <c r="I1052"/>
      <c r="J1052"/>
      <c r="K1052" s="76"/>
      <c r="L1052"/>
      <c r="M1052"/>
      <c r="N1052"/>
      <c r="O1052"/>
      <c r="P1052" s="108">
        <v>20109</v>
      </c>
      <c r="Q1052" s="24"/>
      <c r="R1052" s="24"/>
      <c r="S1052" s="24"/>
      <c r="T1052" s="24"/>
    </row>
    <row r="1053" spans="1:20" s="52" customFormat="1" x14ac:dyDescent="0.25">
      <c r="A1053"/>
      <c r="B1053"/>
      <c r="C1053"/>
      <c r="D1053"/>
      <c r="E1053"/>
      <c r="F1053"/>
      <c r="G1053"/>
      <c r="H1053"/>
      <c r="I1053"/>
      <c r="J1053"/>
      <c r="K1053"/>
      <c r="L1053"/>
      <c r="M1053"/>
      <c r="N1053"/>
      <c r="O1053"/>
      <c r="P1053"/>
      <c r="Q1053"/>
      <c r="R1053"/>
      <c r="S1053"/>
      <c r="T1053"/>
    </row>
    <row r="1054" spans="1:20" s="52" customFormat="1" x14ac:dyDescent="0.25">
      <c r="A1054"/>
      <c r="B1054"/>
      <c r="C1054"/>
      <c r="D1054"/>
      <c r="E1054"/>
      <c r="F1054"/>
      <c r="G1054"/>
      <c r="H1054"/>
      <c r="I1054"/>
      <c r="J1054"/>
      <c r="K1054"/>
      <c r="L1054"/>
      <c r="M1054"/>
      <c r="N1054"/>
      <c r="O1054"/>
      <c r="P1054"/>
      <c r="Q1054"/>
      <c r="R1054"/>
      <c r="S1054"/>
      <c r="T1054"/>
    </row>
    <row r="1055" spans="1:20" s="52" customFormat="1" x14ac:dyDescent="0.25">
      <c r="A1055"/>
      <c r="B1055"/>
      <c r="C1055"/>
      <c r="D1055"/>
      <c r="E1055"/>
      <c r="F1055"/>
      <c r="G1055"/>
      <c r="H1055"/>
      <c r="I1055"/>
      <c r="J1055"/>
      <c r="K1055"/>
      <c r="L1055"/>
      <c r="M1055"/>
      <c r="N1055"/>
      <c r="O1055"/>
      <c r="P1055"/>
      <c r="Q1055"/>
      <c r="R1055"/>
      <c r="S1055"/>
      <c r="T1055"/>
    </row>
    <row r="1056" spans="1:20" s="52" customFormat="1" x14ac:dyDescent="0.25">
      <c r="A1056"/>
      <c r="B1056"/>
      <c r="C1056"/>
      <c r="D1056"/>
      <c r="E1056"/>
      <c r="F1056"/>
      <c r="G1056"/>
      <c r="H1056"/>
      <c r="I1056"/>
      <c r="J1056"/>
      <c r="K1056"/>
      <c r="L1056"/>
      <c r="M1056"/>
      <c r="N1056"/>
      <c r="O1056"/>
      <c r="P1056"/>
      <c r="Q1056"/>
      <c r="R1056"/>
      <c r="S1056"/>
      <c r="T1056"/>
    </row>
    <row r="1057" spans="1:20" s="52" customFormat="1" x14ac:dyDescent="0.25">
      <c r="A1057"/>
      <c r="B1057"/>
      <c r="C1057"/>
      <c r="D1057"/>
      <c r="E1057"/>
      <c r="F1057"/>
      <c r="G1057"/>
      <c r="H1057"/>
      <c r="I1057"/>
      <c r="J1057"/>
      <c r="K1057"/>
      <c r="L1057"/>
      <c r="M1057"/>
      <c r="N1057"/>
      <c r="O1057"/>
      <c r="P1057"/>
      <c r="Q1057"/>
      <c r="R1057"/>
      <c r="S1057"/>
      <c r="T1057"/>
    </row>
    <row r="1058" spans="1:20" s="52" customFormat="1" x14ac:dyDescent="0.25">
      <c r="A1058"/>
      <c r="B1058"/>
      <c r="C1058"/>
      <c r="D1058"/>
      <c r="E1058"/>
      <c r="F1058"/>
      <c r="G1058"/>
      <c r="H1058"/>
      <c r="I1058"/>
      <c r="J1058"/>
      <c r="K1058"/>
      <c r="L1058"/>
      <c r="M1058"/>
      <c r="N1058"/>
      <c r="O1058"/>
      <c r="P1058"/>
      <c r="Q1058"/>
      <c r="R1058"/>
      <c r="S1058"/>
      <c r="T1058"/>
    </row>
    <row r="1059" spans="1:20" s="52" customFormat="1" x14ac:dyDescent="0.25">
      <c r="A1059"/>
      <c r="B1059"/>
      <c r="C1059"/>
      <c r="D1059"/>
      <c r="E1059"/>
      <c r="F1059"/>
      <c r="G1059"/>
      <c r="H1059"/>
      <c r="I1059"/>
      <c r="J1059"/>
      <c r="K1059"/>
      <c r="L1059"/>
      <c r="M1059"/>
      <c r="N1059"/>
      <c r="O1059"/>
      <c r="P1059"/>
      <c r="Q1059"/>
      <c r="R1059"/>
      <c r="S1059"/>
      <c r="T1059"/>
    </row>
    <row r="1060" spans="1:20" s="52" customFormat="1" x14ac:dyDescent="0.25">
      <c r="A1060"/>
      <c r="B1060"/>
      <c r="C1060"/>
      <c r="D1060"/>
      <c r="E1060"/>
      <c r="F1060"/>
      <c r="G1060"/>
      <c r="H1060"/>
      <c r="I1060"/>
      <c r="J1060"/>
      <c r="K1060"/>
      <c r="L1060"/>
      <c r="M1060"/>
      <c r="N1060"/>
      <c r="O1060"/>
      <c r="P1060"/>
      <c r="Q1060"/>
      <c r="R1060"/>
      <c r="S1060"/>
      <c r="T1060"/>
    </row>
    <row r="1061" spans="1:20" s="52" customFormat="1" x14ac:dyDescent="0.25">
      <c r="A1061"/>
      <c r="B1061"/>
      <c r="C1061"/>
      <c r="D1061"/>
      <c r="E1061"/>
      <c r="F1061"/>
      <c r="G1061"/>
      <c r="H1061"/>
      <c r="I1061"/>
      <c r="J1061"/>
      <c r="K1061"/>
      <c r="L1061"/>
      <c r="M1061"/>
      <c r="N1061"/>
      <c r="O1061"/>
      <c r="P1061"/>
      <c r="Q1061"/>
      <c r="R1061"/>
      <c r="S1061"/>
      <c r="T1061"/>
    </row>
    <row r="1062" spans="1:20" s="52" customFormat="1" x14ac:dyDescent="0.25">
      <c r="A1062"/>
      <c r="B1062"/>
      <c r="C1062"/>
      <c r="D1062"/>
      <c r="E1062"/>
      <c r="F1062"/>
      <c r="G1062"/>
      <c r="H1062"/>
      <c r="I1062"/>
      <c r="J1062"/>
      <c r="K1062"/>
      <c r="L1062"/>
      <c r="M1062"/>
      <c r="N1062"/>
      <c r="O1062"/>
      <c r="P1062"/>
      <c r="Q1062"/>
      <c r="R1062"/>
      <c r="S1062"/>
      <c r="T1062"/>
    </row>
    <row r="1063" spans="1:20" s="52" customFormat="1" x14ac:dyDescent="0.25">
      <c r="A1063"/>
      <c r="B1063"/>
      <c r="C1063"/>
      <c r="D1063"/>
      <c r="E1063"/>
      <c r="F1063"/>
      <c r="G1063"/>
      <c r="H1063"/>
      <c r="I1063"/>
      <c r="J1063"/>
      <c r="K1063"/>
      <c r="L1063"/>
      <c r="M1063"/>
      <c r="N1063"/>
      <c r="O1063"/>
      <c r="P1063"/>
      <c r="Q1063"/>
      <c r="R1063"/>
      <c r="S1063"/>
      <c r="T1063"/>
    </row>
    <row r="1064" spans="1:20" s="52" customFormat="1" x14ac:dyDescent="0.25">
      <c r="A1064"/>
      <c r="B1064"/>
      <c r="C1064"/>
      <c r="D1064"/>
      <c r="E1064"/>
      <c r="F1064"/>
      <c r="G1064"/>
      <c r="H1064"/>
      <c r="I1064"/>
      <c r="J1064"/>
      <c r="K1064"/>
      <c r="L1064"/>
      <c r="M1064"/>
      <c r="N1064"/>
      <c r="O1064"/>
      <c r="P1064"/>
      <c r="Q1064"/>
      <c r="R1064"/>
      <c r="S1064"/>
      <c r="T1064"/>
    </row>
    <row r="1065" spans="1:20" s="52" customFormat="1" x14ac:dyDescent="0.25">
      <c r="A1065"/>
      <c r="B1065"/>
      <c r="C1065"/>
      <c r="D1065"/>
      <c r="E1065"/>
      <c r="F1065"/>
      <c r="G1065"/>
      <c r="H1065"/>
      <c r="I1065"/>
      <c r="J1065"/>
      <c r="K1065"/>
      <c r="L1065"/>
      <c r="M1065"/>
      <c r="N1065"/>
      <c r="O1065"/>
      <c r="P1065"/>
      <c r="Q1065"/>
      <c r="R1065"/>
      <c r="S1065"/>
      <c r="T1065"/>
    </row>
    <row r="1066" spans="1:20" s="52" customFormat="1" x14ac:dyDescent="0.25">
      <c r="A1066"/>
      <c r="B1066"/>
      <c r="C1066"/>
      <c r="D1066"/>
      <c r="E1066"/>
      <c r="F1066"/>
      <c r="G1066"/>
      <c r="H1066"/>
      <c r="I1066"/>
      <c r="J1066"/>
      <c r="K1066"/>
      <c r="L1066"/>
      <c r="M1066"/>
      <c r="N1066"/>
      <c r="O1066"/>
      <c r="P1066"/>
      <c r="Q1066"/>
      <c r="R1066"/>
      <c r="S1066"/>
      <c r="T1066"/>
    </row>
    <row r="1067" spans="1:20" s="52" customFormat="1" x14ac:dyDescent="0.25">
      <c r="A1067"/>
      <c r="B1067"/>
      <c r="C1067"/>
      <c r="D1067"/>
      <c r="E1067"/>
      <c r="F1067"/>
      <c r="G1067"/>
      <c r="H1067"/>
      <c r="I1067"/>
      <c r="J1067"/>
      <c r="K1067"/>
      <c r="L1067"/>
      <c r="M1067"/>
      <c r="N1067"/>
      <c r="O1067"/>
      <c r="P1067"/>
      <c r="Q1067"/>
      <c r="R1067"/>
      <c r="S1067"/>
      <c r="T1067"/>
    </row>
    <row r="1068" spans="1:20" s="52" customFormat="1" x14ac:dyDescent="0.25">
      <c r="A1068"/>
      <c r="B1068"/>
      <c r="C1068"/>
      <c r="D1068"/>
      <c r="E1068"/>
      <c r="F1068"/>
      <c r="G1068"/>
      <c r="H1068"/>
      <c r="I1068"/>
      <c r="J1068"/>
      <c r="K1068"/>
      <c r="L1068"/>
      <c r="M1068"/>
      <c r="N1068"/>
      <c r="O1068"/>
      <c r="P1068"/>
      <c r="Q1068"/>
      <c r="R1068"/>
      <c r="S1068"/>
      <c r="T1068"/>
    </row>
    <row r="1069" spans="1:20" s="52" customFormat="1" x14ac:dyDescent="0.25">
      <c r="A1069"/>
      <c r="B1069"/>
      <c r="C1069"/>
      <c r="D1069"/>
      <c r="E1069"/>
      <c r="F1069"/>
      <c r="G1069"/>
      <c r="H1069"/>
      <c r="I1069"/>
      <c r="J1069"/>
      <c r="K1069"/>
      <c r="L1069"/>
      <c r="M1069"/>
      <c r="N1069"/>
      <c r="O1069"/>
      <c r="P1069"/>
      <c r="Q1069"/>
      <c r="R1069"/>
      <c r="S1069"/>
      <c r="T1069"/>
    </row>
    <row r="1070" spans="1:20" s="52" customFormat="1" x14ac:dyDescent="0.25">
      <c r="A1070"/>
      <c r="B1070"/>
      <c r="C1070"/>
      <c r="D1070"/>
      <c r="E1070"/>
      <c r="F1070"/>
      <c r="G1070"/>
      <c r="H1070"/>
      <c r="I1070"/>
      <c r="J1070"/>
      <c r="K1070"/>
      <c r="L1070"/>
      <c r="M1070"/>
      <c r="N1070"/>
      <c r="O1070"/>
      <c r="P1070"/>
      <c r="Q1070"/>
      <c r="R1070"/>
      <c r="S1070"/>
      <c r="T1070"/>
    </row>
    <row r="1071" spans="1:20" s="52" customFormat="1" x14ac:dyDescent="0.25">
      <c r="A1071"/>
      <c r="B1071"/>
      <c r="C1071"/>
      <c r="D1071"/>
      <c r="E1071"/>
      <c r="F1071"/>
      <c r="G1071"/>
      <c r="H1071"/>
      <c r="I1071"/>
      <c r="J1071"/>
      <c r="K1071"/>
      <c r="L1071"/>
      <c r="M1071"/>
      <c r="N1071"/>
      <c r="O1071"/>
      <c r="P1071"/>
      <c r="Q1071"/>
      <c r="R1071"/>
      <c r="S1071"/>
      <c r="T1071"/>
    </row>
    <row r="1072" spans="1:20" s="52" customFormat="1" x14ac:dyDescent="0.25">
      <c r="A1072"/>
      <c r="B1072"/>
      <c r="C1072"/>
      <c r="D1072"/>
      <c r="E1072"/>
      <c r="F1072"/>
      <c r="G1072"/>
      <c r="H1072"/>
      <c r="I1072"/>
      <c r="J1072"/>
      <c r="K1072"/>
      <c r="L1072"/>
      <c r="M1072"/>
      <c r="N1072"/>
      <c r="O1072"/>
      <c r="P1072"/>
      <c r="Q1072"/>
      <c r="R1072"/>
      <c r="S1072"/>
      <c r="T1072"/>
    </row>
    <row r="1073" spans="1:20" s="52" customFormat="1" x14ac:dyDescent="0.25">
      <c r="A1073"/>
      <c r="B1073"/>
      <c r="C1073"/>
      <c r="D1073"/>
      <c r="E1073"/>
      <c r="F1073"/>
      <c r="G1073"/>
      <c r="H1073"/>
      <c r="I1073"/>
      <c r="J1073"/>
      <c r="K1073"/>
      <c r="L1073"/>
      <c r="M1073"/>
      <c r="N1073"/>
      <c r="O1073"/>
      <c r="P1073"/>
      <c r="Q1073"/>
      <c r="R1073"/>
      <c r="S1073"/>
      <c r="T1073"/>
    </row>
    <row r="1074" spans="1:20" s="52" customFormat="1" x14ac:dyDescent="0.25">
      <c r="A1074"/>
      <c r="B1074"/>
      <c r="C1074"/>
      <c r="D1074"/>
      <c r="E1074"/>
      <c r="F1074"/>
      <c r="G1074"/>
      <c r="H1074"/>
      <c r="I1074"/>
      <c r="J1074"/>
      <c r="K1074"/>
      <c r="L1074"/>
      <c r="M1074"/>
      <c r="N1074"/>
      <c r="O1074"/>
      <c r="P1074"/>
      <c r="Q1074"/>
      <c r="R1074"/>
      <c r="S1074"/>
      <c r="T1074"/>
    </row>
    <row r="1075" spans="1:20" s="52" customFormat="1" x14ac:dyDescent="0.25">
      <c r="A1075"/>
      <c r="B1075"/>
      <c r="C1075"/>
      <c r="D1075"/>
      <c r="E1075"/>
      <c r="F1075"/>
      <c r="G1075"/>
      <c r="H1075"/>
      <c r="I1075"/>
      <c r="J1075"/>
      <c r="K1075"/>
      <c r="L1075"/>
      <c r="M1075"/>
      <c r="N1075"/>
      <c r="O1075"/>
      <c r="P1075"/>
      <c r="Q1075"/>
      <c r="R1075"/>
      <c r="S1075"/>
      <c r="T1075"/>
    </row>
    <row r="1076" spans="1:20" s="52" customFormat="1" x14ac:dyDescent="0.25">
      <c r="A1076"/>
      <c r="B1076"/>
      <c r="C1076"/>
      <c r="D1076"/>
      <c r="E1076"/>
      <c r="F1076"/>
      <c r="G1076"/>
      <c r="H1076"/>
      <c r="I1076"/>
      <c r="J1076"/>
      <c r="K1076"/>
      <c r="L1076"/>
      <c r="M1076"/>
      <c r="N1076"/>
      <c r="O1076"/>
      <c r="P1076"/>
      <c r="Q1076"/>
      <c r="R1076"/>
      <c r="S1076"/>
      <c r="T1076"/>
    </row>
    <row r="1077" spans="1:20" s="52" customFormat="1" x14ac:dyDescent="0.25">
      <c r="A1077"/>
      <c r="B1077"/>
      <c r="C1077"/>
      <c r="D1077"/>
      <c r="E1077"/>
      <c r="F1077"/>
      <c r="G1077"/>
      <c r="H1077"/>
      <c r="I1077"/>
      <c r="J1077"/>
      <c r="K1077"/>
      <c r="L1077"/>
      <c r="M1077"/>
      <c r="N1077"/>
      <c r="O1077"/>
      <c r="P1077"/>
      <c r="Q1077"/>
      <c r="R1077"/>
      <c r="S1077"/>
      <c r="T1077"/>
    </row>
    <row r="1078" spans="1:20" s="52" customFormat="1" x14ac:dyDescent="0.25">
      <c r="A1078"/>
      <c r="B1078"/>
      <c r="C1078"/>
      <c r="D1078"/>
      <c r="E1078"/>
      <c r="F1078"/>
      <c r="G1078"/>
      <c r="H1078"/>
      <c r="I1078"/>
      <c r="J1078"/>
      <c r="K1078"/>
      <c r="L1078"/>
      <c r="M1078"/>
      <c r="N1078"/>
      <c r="O1078"/>
      <c r="P1078"/>
      <c r="Q1078"/>
      <c r="R1078"/>
      <c r="S1078"/>
      <c r="T1078"/>
    </row>
    <row r="1079" spans="1:20" s="52" customFormat="1" x14ac:dyDescent="0.25">
      <c r="A1079"/>
      <c r="B1079"/>
      <c r="C1079"/>
      <c r="D1079"/>
      <c r="E1079"/>
      <c r="F1079"/>
      <c r="G1079"/>
      <c r="H1079"/>
      <c r="I1079"/>
      <c r="J1079"/>
      <c r="K1079"/>
      <c r="L1079"/>
      <c r="M1079"/>
      <c r="N1079"/>
      <c r="O1079"/>
      <c r="P1079"/>
      <c r="Q1079"/>
      <c r="R1079"/>
      <c r="S1079"/>
      <c r="T1079"/>
    </row>
    <row r="1080" spans="1:20" s="52" customFormat="1" x14ac:dyDescent="0.25">
      <c r="A1080"/>
      <c r="B1080"/>
      <c r="C1080"/>
      <c r="D1080"/>
      <c r="E1080"/>
      <c r="F1080"/>
      <c r="G1080"/>
      <c r="H1080"/>
      <c r="I1080"/>
      <c r="J1080"/>
      <c r="K1080"/>
      <c r="L1080"/>
      <c r="M1080"/>
      <c r="N1080"/>
      <c r="O1080"/>
      <c r="P1080"/>
      <c r="Q1080"/>
      <c r="R1080"/>
      <c r="S1080"/>
      <c r="T1080"/>
    </row>
    <row r="1081" spans="1:20" s="52" customFormat="1" x14ac:dyDescent="0.25">
      <c r="A1081"/>
      <c r="B1081"/>
      <c r="C1081"/>
      <c r="D1081"/>
      <c r="E1081"/>
      <c r="F1081"/>
      <c r="G1081"/>
      <c r="H1081"/>
      <c r="I1081"/>
      <c r="J1081"/>
      <c r="K1081"/>
      <c r="L1081"/>
      <c r="M1081"/>
      <c r="N1081"/>
      <c r="O1081"/>
      <c r="P1081"/>
      <c r="Q1081"/>
      <c r="R1081"/>
      <c r="S1081"/>
      <c r="T1081"/>
    </row>
    <row r="1082" spans="1:20" s="52" customFormat="1" x14ac:dyDescent="0.25">
      <c r="A1082"/>
      <c r="B1082"/>
      <c r="C1082"/>
      <c r="D1082"/>
      <c r="E1082"/>
      <c r="F1082"/>
      <c r="G1082"/>
      <c r="H1082"/>
      <c r="I1082"/>
      <c r="J1082"/>
      <c r="K1082"/>
      <c r="L1082"/>
      <c r="M1082"/>
      <c r="N1082"/>
      <c r="O1082"/>
      <c r="P1082"/>
      <c r="Q1082"/>
      <c r="R1082"/>
      <c r="S1082"/>
      <c r="T1082"/>
    </row>
    <row r="1083" spans="1:20" s="52" customFormat="1" x14ac:dyDescent="0.25">
      <c r="A1083"/>
      <c r="B1083"/>
      <c r="C1083"/>
      <c r="D1083"/>
      <c r="E1083"/>
      <c r="F1083"/>
      <c r="G1083"/>
      <c r="H1083"/>
      <c r="I1083"/>
      <c r="J1083"/>
      <c r="K1083"/>
      <c r="L1083"/>
      <c r="M1083"/>
      <c r="N1083"/>
      <c r="O1083"/>
      <c r="P1083"/>
      <c r="Q1083"/>
      <c r="R1083"/>
      <c r="S1083"/>
      <c r="T1083"/>
    </row>
    <row r="1084" spans="1:20" s="52" customFormat="1" x14ac:dyDescent="0.25">
      <c r="A1084"/>
      <c r="B1084"/>
      <c r="C1084"/>
      <c r="D1084"/>
      <c r="E1084"/>
      <c r="F1084"/>
      <c r="G1084"/>
      <c r="H1084"/>
      <c r="I1084"/>
      <c r="J1084"/>
      <c r="K1084"/>
      <c r="L1084"/>
      <c r="M1084"/>
      <c r="N1084"/>
      <c r="O1084"/>
      <c r="P1084"/>
      <c r="Q1084"/>
      <c r="R1084"/>
      <c r="S1084"/>
      <c r="T1084"/>
    </row>
    <row r="1085" spans="1:20" s="52" customFormat="1" x14ac:dyDescent="0.25">
      <c r="A1085"/>
      <c r="B1085"/>
      <c r="C1085"/>
      <c r="D1085"/>
      <c r="E1085"/>
      <c r="F1085"/>
      <c r="G1085"/>
      <c r="H1085"/>
      <c r="I1085"/>
      <c r="J1085"/>
      <c r="K1085"/>
      <c r="L1085"/>
      <c r="M1085"/>
      <c r="N1085"/>
      <c r="O1085"/>
      <c r="P1085"/>
      <c r="Q1085"/>
      <c r="R1085"/>
      <c r="S1085"/>
      <c r="T1085"/>
    </row>
    <row r="1086" spans="1:20" s="52" customFormat="1" x14ac:dyDescent="0.25">
      <c r="A1086"/>
      <c r="B1086"/>
      <c r="C1086"/>
      <c r="D1086"/>
      <c r="E1086"/>
      <c r="F1086"/>
      <c r="G1086"/>
      <c r="H1086"/>
      <c r="I1086"/>
      <c r="J1086"/>
      <c r="K1086"/>
      <c r="L1086"/>
      <c r="M1086"/>
      <c r="N1086"/>
      <c r="O1086"/>
      <c r="P1086"/>
      <c r="Q1086"/>
      <c r="R1086"/>
      <c r="S1086"/>
      <c r="T1086"/>
    </row>
    <row r="1087" spans="1:20" s="52" customFormat="1" x14ac:dyDescent="0.25">
      <c r="A1087"/>
      <c r="B1087"/>
      <c r="C1087"/>
      <c r="D1087"/>
      <c r="E1087"/>
      <c r="F1087"/>
      <c r="G1087"/>
      <c r="H1087"/>
      <c r="I1087"/>
      <c r="J1087"/>
      <c r="K1087"/>
      <c r="L1087"/>
      <c r="M1087"/>
      <c r="N1087"/>
      <c r="O1087"/>
      <c r="P1087"/>
      <c r="Q1087"/>
      <c r="R1087"/>
      <c r="S1087"/>
      <c r="T1087"/>
    </row>
    <row r="1088" spans="1:20" s="52" customFormat="1" x14ac:dyDescent="0.25">
      <c r="A1088"/>
      <c r="B1088"/>
      <c r="C1088"/>
      <c r="D1088"/>
      <c r="E1088"/>
      <c r="F1088"/>
      <c r="G1088"/>
      <c r="H1088"/>
      <c r="I1088"/>
      <c r="J1088"/>
      <c r="K1088"/>
      <c r="L1088"/>
      <c r="M1088"/>
      <c r="N1088"/>
      <c r="O1088"/>
      <c r="P1088"/>
      <c r="Q1088"/>
      <c r="R1088"/>
      <c r="S1088"/>
      <c r="T1088"/>
    </row>
    <row r="1089" spans="1:20" s="52" customFormat="1" x14ac:dyDescent="0.25">
      <c r="A1089"/>
      <c r="B1089"/>
      <c r="C1089"/>
      <c r="D1089"/>
      <c r="E1089"/>
      <c r="F1089"/>
      <c r="G1089"/>
      <c r="H1089"/>
      <c r="I1089"/>
      <c r="J1089"/>
      <c r="K1089"/>
      <c r="L1089"/>
      <c r="M1089"/>
      <c r="N1089"/>
      <c r="O1089"/>
      <c r="P1089"/>
      <c r="Q1089"/>
      <c r="R1089"/>
      <c r="S1089"/>
      <c r="T1089"/>
    </row>
    <row r="1090" spans="1:20" s="52" customFormat="1" x14ac:dyDescent="0.25">
      <c r="A1090"/>
      <c r="B1090"/>
      <c r="C1090"/>
      <c r="D1090"/>
      <c r="E1090"/>
      <c r="F1090"/>
      <c r="G1090"/>
      <c r="H1090"/>
      <c r="I1090"/>
      <c r="J1090"/>
      <c r="K1090"/>
      <c r="L1090"/>
      <c r="M1090"/>
      <c r="N1090"/>
      <c r="O1090"/>
      <c r="P1090"/>
      <c r="Q1090"/>
      <c r="R1090"/>
      <c r="S1090"/>
      <c r="T1090"/>
    </row>
    <row r="1091" spans="1:20" s="52" customFormat="1" x14ac:dyDescent="0.25">
      <c r="A1091"/>
      <c r="B1091"/>
      <c r="C1091"/>
      <c r="D1091"/>
      <c r="E1091"/>
      <c r="F1091"/>
      <c r="G1091"/>
      <c r="H1091"/>
      <c r="I1091"/>
      <c r="J1091"/>
      <c r="K1091"/>
      <c r="L1091"/>
      <c r="M1091"/>
      <c r="N1091"/>
      <c r="O1091"/>
      <c r="P1091"/>
      <c r="Q1091"/>
      <c r="R1091"/>
      <c r="S1091"/>
      <c r="T1091"/>
    </row>
    <row r="1092" spans="1:20" s="52" customFormat="1" x14ac:dyDescent="0.25">
      <c r="A1092"/>
      <c r="B1092"/>
      <c r="C1092"/>
      <c r="D1092"/>
      <c r="E1092"/>
      <c r="F1092"/>
      <c r="G1092"/>
      <c r="H1092"/>
      <c r="I1092"/>
      <c r="J1092"/>
      <c r="K1092"/>
      <c r="L1092"/>
      <c r="M1092"/>
      <c r="N1092"/>
      <c r="O1092"/>
      <c r="P1092"/>
      <c r="Q1092"/>
      <c r="R1092"/>
      <c r="S1092"/>
      <c r="T1092"/>
    </row>
    <row r="1093" spans="1:20" s="52" customFormat="1" x14ac:dyDescent="0.25">
      <c r="A1093"/>
      <c r="B1093"/>
      <c r="C1093"/>
      <c r="D1093"/>
      <c r="E1093"/>
      <c r="F1093"/>
      <c r="G1093"/>
      <c r="H1093"/>
      <c r="I1093"/>
      <c r="J1093"/>
      <c r="K1093"/>
      <c r="L1093"/>
      <c r="M1093"/>
      <c r="N1093"/>
      <c r="O1093"/>
      <c r="P1093"/>
      <c r="Q1093"/>
      <c r="R1093"/>
      <c r="S1093"/>
      <c r="T1093"/>
    </row>
    <row r="1094" spans="1:20" s="52" customFormat="1" x14ac:dyDescent="0.25">
      <c r="A1094"/>
      <c r="B1094"/>
      <c r="C1094"/>
      <c r="D1094"/>
      <c r="E1094"/>
      <c r="F1094"/>
      <c r="G1094"/>
      <c r="H1094"/>
      <c r="I1094"/>
      <c r="J1094"/>
      <c r="K1094"/>
      <c r="L1094"/>
      <c r="M1094"/>
      <c r="N1094"/>
      <c r="O1094"/>
      <c r="P1094"/>
      <c r="Q1094"/>
      <c r="R1094"/>
      <c r="S1094"/>
      <c r="T1094"/>
    </row>
    <row r="1095" spans="1:20" s="52" customFormat="1" x14ac:dyDescent="0.25">
      <c r="A1095"/>
      <c r="B1095"/>
      <c r="C1095"/>
      <c r="D1095"/>
      <c r="E1095"/>
      <c r="F1095"/>
      <c r="G1095"/>
      <c r="H1095"/>
      <c r="I1095"/>
      <c r="J1095"/>
      <c r="K1095"/>
      <c r="L1095"/>
      <c r="M1095"/>
      <c r="N1095"/>
      <c r="O1095"/>
      <c r="P1095"/>
      <c r="Q1095"/>
      <c r="R1095"/>
      <c r="S1095"/>
      <c r="T1095"/>
    </row>
    <row r="1096" spans="1:20" s="52" customFormat="1" x14ac:dyDescent="0.25">
      <c r="A1096"/>
      <c r="B1096"/>
      <c r="C1096"/>
      <c r="D1096"/>
      <c r="E1096"/>
      <c r="F1096"/>
      <c r="G1096"/>
      <c r="H1096"/>
      <c r="I1096"/>
      <c r="J1096"/>
      <c r="K1096"/>
      <c r="L1096"/>
      <c r="M1096"/>
      <c r="N1096"/>
      <c r="O1096"/>
      <c r="P1096"/>
      <c r="Q1096"/>
      <c r="R1096"/>
      <c r="S1096"/>
      <c r="T1096"/>
    </row>
    <row r="1097" spans="1:20" s="52" customFormat="1" x14ac:dyDescent="0.25">
      <c r="A1097"/>
      <c r="B1097"/>
      <c r="C1097"/>
      <c r="D1097"/>
      <c r="E1097"/>
      <c r="F1097"/>
      <c r="G1097"/>
      <c r="H1097"/>
      <c r="I1097"/>
      <c r="J1097"/>
      <c r="K1097"/>
      <c r="L1097"/>
      <c r="M1097"/>
      <c r="N1097"/>
      <c r="O1097"/>
      <c r="P1097"/>
      <c r="Q1097"/>
      <c r="R1097"/>
      <c r="S1097"/>
      <c r="T1097"/>
    </row>
    <row r="1098" spans="1:20" s="52" customFormat="1" x14ac:dyDescent="0.25">
      <c r="A1098"/>
      <c r="B1098"/>
      <c r="C1098"/>
      <c r="D1098"/>
      <c r="E1098"/>
      <c r="F1098"/>
      <c r="G1098"/>
      <c r="H1098"/>
      <c r="I1098"/>
      <c r="J1098"/>
      <c r="K1098"/>
      <c r="L1098"/>
      <c r="M1098"/>
      <c r="N1098"/>
      <c r="O1098"/>
      <c r="P1098"/>
      <c r="Q1098"/>
      <c r="R1098"/>
      <c r="S1098"/>
      <c r="T1098"/>
    </row>
    <row r="1099" spans="1:20" s="52" customFormat="1" x14ac:dyDescent="0.25">
      <c r="A1099"/>
      <c r="B1099"/>
      <c r="C1099"/>
      <c r="D1099"/>
      <c r="E1099"/>
      <c r="F1099"/>
      <c r="G1099"/>
      <c r="H1099"/>
      <c r="I1099"/>
      <c r="J1099"/>
      <c r="K1099"/>
      <c r="L1099"/>
      <c r="M1099"/>
      <c r="N1099"/>
      <c r="O1099"/>
      <c r="P1099"/>
      <c r="Q1099"/>
      <c r="R1099"/>
      <c r="S1099"/>
      <c r="T1099"/>
    </row>
    <row r="1100" spans="1:20" s="52" customFormat="1" x14ac:dyDescent="0.25">
      <c r="A1100"/>
      <c r="B1100"/>
      <c r="C1100"/>
      <c r="D1100"/>
      <c r="E1100"/>
      <c r="F1100"/>
      <c r="G1100"/>
      <c r="H1100"/>
      <c r="I1100"/>
      <c r="J1100"/>
      <c r="K1100"/>
      <c r="L1100"/>
      <c r="M1100"/>
      <c r="N1100"/>
      <c r="O1100"/>
      <c r="P1100"/>
      <c r="Q1100"/>
      <c r="R1100"/>
      <c r="S1100"/>
      <c r="T1100"/>
    </row>
    <row r="1101" spans="1:20" s="52" customFormat="1" x14ac:dyDescent="0.25">
      <c r="A1101"/>
      <c r="B1101"/>
      <c r="C1101"/>
      <c r="D1101"/>
      <c r="E1101"/>
      <c r="F1101"/>
      <c r="G1101"/>
      <c r="H1101"/>
      <c r="I1101"/>
      <c r="J1101"/>
      <c r="K1101"/>
      <c r="L1101"/>
      <c r="M1101"/>
      <c r="N1101"/>
      <c r="O1101"/>
      <c r="P1101"/>
      <c r="Q1101"/>
      <c r="R1101"/>
      <c r="S1101"/>
      <c r="T1101"/>
    </row>
    <row r="1102" spans="1:20" s="52" customFormat="1" x14ac:dyDescent="0.25">
      <c r="A1102"/>
      <c r="B1102"/>
      <c r="C1102"/>
      <c r="D1102"/>
      <c r="E1102"/>
      <c r="F1102"/>
      <c r="G1102"/>
      <c r="H1102"/>
      <c r="I1102"/>
      <c r="J1102"/>
      <c r="K1102"/>
      <c r="L1102"/>
      <c r="M1102"/>
      <c r="N1102"/>
      <c r="O1102"/>
      <c r="P1102"/>
      <c r="Q1102"/>
      <c r="R1102"/>
      <c r="S1102"/>
      <c r="T1102"/>
    </row>
    <row r="1103" spans="1:20" s="52" customFormat="1" x14ac:dyDescent="0.25">
      <c r="A1103"/>
      <c r="B1103"/>
      <c r="C1103"/>
      <c r="D1103"/>
      <c r="E1103"/>
      <c r="F1103"/>
      <c r="G1103"/>
      <c r="H1103"/>
      <c r="I1103"/>
      <c r="J1103"/>
      <c r="K1103"/>
      <c r="L1103"/>
      <c r="M1103"/>
      <c r="N1103"/>
      <c r="O1103"/>
      <c r="P1103"/>
      <c r="Q1103"/>
      <c r="R1103"/>
      <c r="S1103"/>
      <c r="T1103"/>
    </row>
    <row r="1104" spans="1:20" s="52" customFormat="1" x14ac:dyDescent="0.25">
      <c r="A1104"/>
      <c r="B1104"/>
      <c r="C1104"/>
      <c r="D1104"/>
      <c r="E1104"/>
      <c r="F1104"/>
      <c r="G1104"/>
      <c r="H1104"/>
      <c r="I1104"/>
      <c r="J1104"/>
      <c r="K1104"/>
      <c r="L1104"/>
      <c r="M1104"/>
      <c r="N1104"/>
      <c r="O1104"/>
      <c r="P1104"/>
      <c r="Q1104"/>
      <c r="R1104"/>
      <c r="S1104"/>
      <c r="T1104"/>
    </row>
    <row r="1105" spans="1:20" s="52" customFormat="1" x14ac:dyDescent="0.25">
      <c r="A1105"/>
      <c r="B1105"/>
      <c r="C1105"/>
      <c r="D1105"/>
      <c r="E1105"/>
      <c r="F1105"/>
      <c r="G1105"/>
      <c r="H1105"/>
      <c r="I1105"/>
      <c r="J1105"/>
      <c r="K1105"/>
      <c r="L1105"/>
      <c r="M1105"/>
      <c r="N1105"/>
      <c r="O1105"/>
      <c r="P1105"/>
      <c r="Q1105"/>
      <c r="R1105"/>
      <c r="S1105"/>
      <c r="T1105"/>
    </row>
    <row r="1106" spans="1:20" s="52" customFormat="1" x14ac:dyDescent="0.25">
      <c r="A1106"/>
      <c r="B1106"/>
      <c r="C1106"/>
      <c r="D1106"/>
      <c r="E1106"/>
      <c r="F1106"/>
      <c r="G1106"/>
      <c r="H1106"/>
      <c r="I1106"/>
      <c r="J1106"/>
      <c r="K1106"/>
      <c r="L1106"/>
      <c r="M1106"/>
      <c r="N1106"/>
      <c r="O1106"/>
      <c r="P1106"/>
      <c r="Q1106"/>
      <c r="R1106"/>
      <c r="S1106"/>
      <c r="T1106"/>
    </row>
    <row r="1107" spans="1:20" s="52" customFormat="1" x14ac:dyDescent="0.25">
      <c r="A1107"/>
      <c r="B1107"/>
      <c r="C1107"/>
      <c r="D1107"/>
      <c r="E1107"/>
      <c r="F1107"/>
      <c r="G1107"/>
      <c r="H1107"/>
      <c r="I1107"/>
      <c r="J1107"/>
      <c r="K1107"/>
      <c r="L1107"/>
      <c r="M1107"/>
      <c r="N1107"/>
      <c r="O1107"/>
      <c r="P1107"/>
      <c r="Q1107"/>
      <c r="R1107"/>
      <c r="S1107"/>
      <c r="T1107"/>
    </row>
    <row r="1108" spans="1:20" s="52" customFormat="1" x14ac:dyDescent="0.25">
      <c r="A1108"/>
      <c r="B1108"/>
      <c r="C1108"/>
      <c r="D1108"/>
      <c r="E1108"/>
      <c r="F1108"/>
      <c r="G1108"/>
      <c r="H1108"/>
      <c r="I1108"/>
      <c r="J1108"/>
      <c r="K1108"/>
      <c r="L1108"/>
      <c r="M1108"/>
      <c r="N1108"/>
      <c r="O1108"/>
      <c r="P1108"/>
      <c r="Q1108"/>
      <c r="R1108"/>
      <c r="S1108"/>
      <c r="T1108"/>
    </row>
    <row r="1109" spans="1:20" s="52" customFormat="1" x14ac:dyDescent="0.25">
      <c r="A1109"/>
      <c r="B1109"/>
      <c r="C1109"/>
      <c r="D1109"/>
      <c r="E1109"/>
      <c r="F1109"/>
      <c r="G1109"/>
      <c r="H1109"/>
      <c r="I1109"/>
      <c r="J1109"/>
      <c r="K1109"/>
      <c r="L1109"/>
      <c r="M1109"/>
      <c r="N1109"/>
      <c r="O1109"/>
      <c r="P1109"/>
      <c r="Q1109"/>
      <c r="R1109"/>
      <c r="S1109"/>
      <c r="T1109"/>
    </row>
    <row r="1110" spans="1:20" s="52" customFormat="1" x14ac:dyDescent="0.25">
      <c r="A1110"/>
      <c r="B1110"/>
      <c r="C1110"/>
      <c r="D1110"/>
      <c r="E1110"/>
      <c r="F1110"/>
      <c r="G1110"/>
      <c r="H1110"/>
      <c r="I1110"/>
      <c r="J1110"/>
      <c r="K1110"/>
      <c r="L1110"/>
      <c r="M1110"/>
      <c r="N1110"/>
      <c r="O1110"/>
      <c r="P1110"/>
      <c r="Q1110"/>
      <c r="R1110"/>
      <c r="S1110"/>
      <c r="T1110"/>
    </row>
    <row r="1111" spans="1:20" s="52" customFormat="1" x14ac:dyDescent="0.25">
      <c r="A1111"/>
      <c r="B1111"/>
      <c r="C1111"/>
      <c r="D1111"/>
      <c r="E1111"/>
      <c r="F1111"/>
      <c r="G1111"/>
      <c r="H1111"/>
      <c r="I1111"/>
      <c r="J1111"/>
      <c r="K1111"/>
      <c r="L1111"/>
      <c r="M1111"/>
      <c r="N1111"/>
      <c r="O1111"/>
      <c r="P1111"/>
      <c r="Q1111"/>
      <c r="R1111"/>
      <c r="S1111"/>
      <c r="T1111"/>
    </row>
    <row r="1112" spans="1:20" s="52" customFormat="1" x14ac:dyDescent="0.25">
      <c r="A1112"/>
      <c r="B1112"/>
      <c r="C1112"/>
      <c r="D1112"/>
      <c r="E1112"/>
      <c r="F1112"/>
      <c r="G1112"/>
      <c r="H1112"/>
      <c r="I1112"/>
      <c r="J1112"/>
      <c r="K1112"/>
      <c r="L1112"/>
      <c r="M1112"/>
      <c r="N1112"/>
      <c r="O1112"/>
      <c r="P1112"/>
      <c r="Q1112"/>
      <c r="R1112"/>
      <c r="S1112"/>
      <c r="T1112"/>
    </row>
    <row r="1113" spans="1:20" s="52" customFormat="1" x14ac:dyDescent="0.25">
      <c r="A1113"/>
      <c r="B1113"/>
      <c r="C1113"/>
      <c r="D1113"/>
      <c r="E1113"/>
      <c r="F1113"/>
      <c r="G1113"/>
      <c r="H1113"/>
      <c r="I1113"/>
      <c r="J1113"/>
      <c r="K1113"/>
      <c r="L1113"/>
      <c r="M1113"/>
      <c r="N1113"/>
      <c r="O1113"/>
      <c r="P1113"/>
      <c r="Q1113"/>
      <c r="R1113"/>
      <c r="S1113"/>
      <c r="T1113"/>
    </row>
    <row r="1114" spans="1:20" s="52" customFormat="1" x14ac:dyDescent="0.25">
      <c r="A1114"/>
      <c r="B1114"/>
      <c r="C1114"/>
      <c r="D1114"/>
      <c r="E1114"/>
      <c r="F1114"/>
      <c r="G1114"/>
      <c r="H1114"/>
      <c r="I1114"/>
      <c r="J1114"/>
      <c r="K1114"/>
      <c r="L1114"/>
      <c r="M1114"/>
      <c r="N1114"/>
      <c r="O1114"/>
      <c r="P1114"/>
      <c r="Q1114"/>
      <c r="R1114"/>
      <c r="S1114"/>
      <c r="T1114"/>
    </row>
    <row r="1115" spans="1:20" s="52" customFormat="1" x14ac:dyDescent="0.25">
      <c r="A1115"/>
      <c r="B1115"/>
      <c r="C1115"/>
      <c r="D1115"/>
      <c r="E1115"/>
      <c r="F1115"/>
      <c r="G1115"/>
      <c r="H1115"/>
      <c r="I1115"/>
      <c r="J1115"/>
      <c r="K1115"/>
      <c r="L1115"/>
      <c r="M1115"/>
      <c r="N1115"/>
      <c r="O1115"/>
      <c r="P1115"/>
      <c r="Q1115"/>
      <c r="R1115"/>
      <c r="S1115"/>
      <c r="T1115"/>
    </row>
    <row r="1116" spans="1:20" s="52" customFormat="1" x14ac:dyDescent="0.25">
      <c r="A1116"/>
      <c r="B1116"/>
      <c r="C1116"/>
      <c r="D1116"/>
      <c r="E1116"/>
      <c r="F1116"/>
      <c r="G1116"/>
      <c r="H1116"/>
      <c r="I1116"/>
      <c r="J1116"/>
      <c r="K1116"/>
      <c r="L1116"/>
      <c r="M1116"/>
      <c r="N1116"/>
      <c r="O1116"/>
      <c r="P1116"/>
      <c r="Q1116"/>
      <c r="R1116"/>
      <c r="S1116"/>
      <c r="T1116"/>
    </row>
    <row r="1117" spans="1:20" s="52" customFormat="1" x14ac:dyDescent="0.25">
      <c r="A1117"/>
      <c r="B1117"/>
      <c r="C1117"/>
      <c r="D1117"/>
      <c r="E1117"/>
      <c r="F1117"/>
      <c r="G1117"/>
      <c r="H1117"/>
      <c r="I1117"/>
      <c r="J1117"/>
      <c r="K1117"/>
      <c r="L1117"/>
      <c r="M1117"/>
      <c r="N1117"/>
      <c r="O1117"/>
      <c r="P1117"/>
      <c r="Q1117"/>
      <c r="R1117"/>
      <c r="S1117"/>
      <c r="T1117"/>
    </row>
    <row r="1118" spans="1:20" s="52" customFormat="1" x14ac:dyDescent="0.25">
      <c r="A1118"/>
      <c r="B1118"/>
      <c r="C1118"/>
      <c r="D1118"/>
      <c r="E1118"/>
      <c r="F1118"/>
      <c r="G1118"/>
      <c r="H1118"/>
      <c r="I1118"/>
      <c r="J1118"/>
      <c r="K1118"/>
      <c r="L1118"/>
      <c r="M1118"/>
      <c r="N1118"/>
      <c r="O1118"/>
      <c r="P1118"/>
      <c r="Q1118"/>
      <c r="R1118"/>
      <c r="S1118"/>
      <c r="T1118"/>
    </row>
    <row r="1119" spans="1:20" s="52" customFormat="1" x14ac:dyDescent="0.25">
      <c r="A1119"/>
      <c r="B1119"/>
      <c r="C1119"/>
      <c r="D1119"/>
      <c r="E1119"/>
      <c r="F1119"/>
      <c r="G1119"/>
      <c r="H1119"/>
      <c r="I1119"/>
      <c r="J1119"/>
      <c r="K1119"/>
      <c r="L1119"/>
      <c r="M1119"/>
      <c r="N1119"/>
      <c r="O1119"/>
      <c r="P1119"/>
      <c r="Q1119"/>
      <c r="R1119"/>
      <c r="S1119"/>
      <c r="T1119"/>
    </row>
    <row r="1120" spans="1:20" s="52" customFormat="1" x14ac:dyDescent="0.25">
      <c r="A1120"/>
      <c r="B1120"/>
      <c r="C1120"/>
      <c r="D1120"/>
      <c r="E1120"/>
      <c r="F1120"/>
      <c r="G1120"/>
      <c r="H1120"/>
      <c r="I1120"/>
      <c r="J1120"/>
      <c r="K1120"/>
      <c r="L1120"/>
      <c r="M1120"/>
      <c r="N1120"/>
      <c r="O1120"/>
      <c r="P1120"/>
      <c r="Q1120"/>
      <c r="R1120"/>
      <c r="S1120"/>
      <c r="T1120"/>
    </row>
    <row r="1121" spans="1:20" s="52" customFormat="1" x14ac:dyDescent="0.25">
      <c r="A1121"/>
      <c r="B1121"/>
      <c r="C1121"/>
      <c r="D1121"/>
      <c r="E1121"/>
      <c r="F1121"/>
      <c r="G1121"/>
      <c r="H1121"/>
      <c r="I1121"/>
      <c r="J1121"/>
      <c r="K1121"/>
      <c r="L1121"/>
      <c r="M1121"/>
      <c r="N1121"/>
      <c r="O1121"/>
      <c r="P1121"/>
      <c r="Q1121"/>
      <c r="R1121"/>
      <c r="S1121"/>
      <c r="T1121"/>
    </row>
    <row r="1122" spans="1:20" s="52" customFormat="1" x14ac:dyDescent="0.25">
      <c r="A1122"/>
      <c r="B1122"/>
      <c r="C1122"/>
      <c r="D1122"/>
      <c r="E1122"/>
      <c r="F1122"/>
      <c r="G1122"/>
      <c r="H1122"/>
      <c r="I1122"/>
      <c r="J1122"/>
      <c r="K1122"/>
      <c r="L1122"/>
      <c r="M1122"/>
      <c r="N1122"/>
      <c r="O1122"/>
      <c r="P1122"/>
      <c r="Q1122"/>
      <c r="R1122"/>
      <c r="S1122"/>
      <c r="T1122"/>
    </row>
    <row r="1123" spans="1:20" s="52" customFormat="1" x14ac:dyDescent="0.25">
      <c r="A1123"/>
      <c r="B1123"/>
      <c r="C1123"/>
      <c r="D1123"/>
      <c r="E1123"/>
      <c r="F1123"/>
      <c r="G1123"/>
      <c r="H1123"/>
      <c r="I1123"/>
      <c r="J1123"/>
      <c r="K1123"/>
      <c r="L1123"/>
      <c r="M1123"/>
      <c r="N1123"/>
      <c r="O1123"/>
      <c r="P1123"/>
      <c r="Q1123"/>
      <c r="R1123"/>
      <c r="S1123"/>
      <c r="T1123"/>
    </row>
    <row r="1124" spans="1:20" s="52" customFormat="1" x14ac:dyDescent="0.25">
      <c r="A1124"/>
      <c r="B1124"/>
      <c r="C1124"/>
      <c r="D1124"/>
      <c r="E1124"/>
      <c r="F1124"/>
      <c r="G1124"/>
      <c r="H1124"/>
      <c r="I1124"/>
      <c r="J1124"/>
      <c r="K1124"/>
      <c r="L1124"/>
      <c r="M1124"/>
      <c r="N1124"/>
      <c r="O1124"/>
      <c r="P1124"/>
      <c r="Q1124"/>
      <c r="R1124"/>
      <c r="S1124"/>
      <c r="T1124"/>
    </row>
    <row r="1125" spans="1:20" s="52" customFormat="1" x14ac:dyDescent="0.25">
      <c r="A1125"/>
      <c r="B1125"/>
      <c r="C1125"/>
      <c r="D1125"/>
      <c r="E1125"/>
      <c r="F1125"/>
      <c r="G1125"/>
      <c r="H1125"/>
      <c r="I1125"/>
      <c r="J1125"/>
      <c r="K1125"/>
      <c r="L1125"/>
      <c r="M1125"/>
      <c r="N1125"/>
      <c r="O1125"/>
      <c r="P1125"/>
      <c r="Q1125"/>
      <c r="R1125"/>
      <c r="S1125"/>
      <c r="T1125"/>
    </row>
    <row r="1126" spans="1:20" s="52" customFormat="1" x14ac:dyDescent="0.25">
      <c r="A1126"/>
      <c r="B1126"/>
      <c r="C1126"/>
      <c r="D1126"/>
      <c r="E1126"/>
      <c r="F1126"/>
      <c r="G1126"/>
      <c r="H1126"/>
      <c r="I1126"/>
      <c r="J1126"/>
      <c r="K1126"/>
      <c r="L1126"/>
      <c r="M1126"/>
      <c r="N1126"/>
      <c r="O1126"/>
      <c r="P1126"/>
      <c r="Q1126"/>
      <c r="R1126"/>
      <c r="S1126"/>
      <c r="T1126"/>
    </row>
    <row r="1127" spans="1:20" s="52" customFormat="1" x14ac:dyDescent="0.25">
      <c r="A1127"/>
      <c r="B1127"/>
      <c r="C1127"/>
      <c r="D1127"/>
      <c r="E1127"/>
      <c r="F1127"/>
      <c r="G1127"/>
      <c r="H1127"/>
      <c r="I1127"/>
      <c r="J1127"/>
      <c r="K1127"/>
      <c r="L1127"/>
      <c r="M1127"/>
      <c r="N1127"/>
      <c r="O1127"/>
      <c r="P1127"/>
      <c r="Q1127"/>
      <c r="R1127"/>
      <c r="S1127"/>
      <c r="T1127"/>
    </row>
    <row r="1128" spans="1:20" s="52" customFormat="1" x14ac:dyDescent="0.25">
      <c r="A1128"/>
      <c r="B1128"/>
      <c r="C1128"/>
      <c r="D1128"/>
      <c r="E1128"/>
      <c r="F1128"/>
      <c r="G1128"/>
      <c r="H1128"/>
      <c r="I1128"/>
      <c r="J1128"/>
      <c r="K1128"/>
      <c r="L1128"/>
      <c r="M1128"/>
      <c r="N1128"/>
      <c r="O1128"/>
      <c r="P1128"/>
      <c r="Q1128"/>
      <c r="R1128"/>
      <c r="S1128"/>
      <c r="T1128"/>
    </row>
    <row r="1129" spans="1:20" s="52" customFormat="1" x14ac:dyDescent="0.25">
      <c r="A1129"/>
      <c r="B1129"/>
      <c r="C1129"/>
      <c r="D1129"/>
      <c r="E1129"/>
      <c r="F1129"/>
      <c r="G1129"/>
      <c r="H1129"/>
      <c r="I1129"/>
      <c r="J1129"/>
      <c r="K1129"/>
      <c r="L1129"/>
      <c r="M1129"/>
      <c r="N1129"/>
      <c r="O1129"/>
      <c r="P1129"/>
      <c r="Q1129"/>
      <c r="R1129"/>
      <c r="S1129"/>
      <c r="T1129"/>
    </row>
    <row r="1130" spans="1:20" s="52" customFormat="1" x14ac:dyDescent="0.25">
      <c r="A1130"/>
      <c r="B1130"/>
      <c r="C1130"/>
      <c r="D1130"/>
      <c r="E1130"/>
      <c r="F1130"/>
      <c r="G1130"/>
      <c r="H1130"/>
      <c r="I1130"/>
      <c r="J1130"/>
      <c r="K1130"/>
      <c r="L1130"/>
      <c r="M1130"/>
      <c r="N1130"/>
      <c r="O1130"/>
      <c r="P1130"/>
      <c r="Q1130"/>
      <c r="R1130"/>
      <c r="S1130"/>
      <c r="T1130"/>
    </row>
    <row r="1131" spans="1:20" s="52" customFormat="1" x14ac:dyDescent="0.25">
      <c r="A1131"/>
      <c r="B1131"/>
      <c r="C1131"/>
      <c r="D1131"/>
      <c r="E1131"/>
      <c r="F1131"/>
      <c r="G1131"/>
      <c r="H1131"/>
      <c r="I1131"/>
      <c r="J1131"/>
      <c r="K1131"/>
      <c r="L1131"/>
      <c r="M1131"/>
      <c r="N1131"/>
      <c r="O1131"/>
      <c r="P1131"/>
      <c r="Q1131"/>
      <c r="R1131"/>
      <c r="S1131"/>
      <c r="T1131"/>
    </row>
    <row r="1132" spans="1:20" s="52" customFormat="1" x14ac:dyDescent="0.25">
      <c r="A1132"/>
      <c r="B1132"/>
      <c r="C1132"/>
      <c r="D1132"/>
      <c r="E1132"/>
      <c r="F1132"/>
      <c r="G1132"/>
      <c r="H1132"/>
      <c r="I1132"/>
      <c r="J1132"/>
      <c r="K1132"/>
      <c r="L1132"/>
      <c r="M1132"/>
      <c r="N1132"/>
      <c r="O1132"/>
      <c r="P1132"/>
      <c r="Q1132"/>
      <c r="R1132"/>
      <c r="S1132"/>
      <c r="T1132"/>
    </row>
    <row r="1133" spans="1:20" s="52" customFormat="1" x14ac:dyDescent="0.25">
      <c r="A1133"/>
      <c r="B1133"/>
      <c r="C1133"/>
      <c r="D1133"/>
      <c r="E1133"/>
      <c r="F1133"/>
      <c r="G1133"/>
      <c r="H1133"/>
      <c r="I1133"/>
      <c r="J1133"/>
      <c r="K1133"/>
      <c r="L1133"/>
      <c r="M1133"/>
      <c r="N1133"/>
      <c r="O1133"/>
      <c r="P1133"/>
      <c r="Q1133"/>
      <c r="R1133"/>
      <c r="S1133"/>
      <c r="T1133"/>
    </row>
    <row r="1134" spans="1:20" s="52" customFormat="1" x14ac:dyDescent="0.25">
      <c r="A1134"/>
      <c r="B1134"/>
      <c r="C1134"/>
      <c r="D1134"/>
      <c r="E1134"/>
      <c r="F1134"/>
      <c r="G1134"/>
      <c r="H1134"/>
      <c r="I1134"/>
      <c r="J1134"/>
      <c r="K1134"/>
      <c r="L1134"/>
      <c r="M1134"/>
      <c r="N1134"/>
      <c r="O1134"/>
      <c r="P1134"/>
      <c r="Q1134"/>
      <c r="R1134"/>
      <c r="S1134"/>
      <c r="T1134"/>
    </row>
    <row r="1135" spans="1:20" s="52" customFormat="1" x14ac:dyDescent="0.25">
      <c r="A1135"/>
      <c r="B1135"/>
      <c r="C1135"/>
      <c r="D1135"/>
      <c r="E1135"/>
      <c r="F1135"/>
      <c r="G1135"/>
      <c r="H1135"/>
      <c r="I1135"/>
      <c r="J1135"/>
      <c r="K1135"/>
      <c r="L1135"/>
      <c r="M1135"/>
      <c r="N1135"/>
      <c r="O1135"/>
      <c r="P1135"/>
      <c r="Q1135"/>
      <c r="R1135"/>
      <c r="S1135"/>
      <c r="T1135"/>
    </row>
    <row r="1136" spans="1:20" s="52" customFormat="1" x14ac:dyDescent="0.25">
      <c r="A1136"/>
      <c r="B1136"/>
      <c r="C1136"/>
      <c r="D1136"/>
      <c r="E1136"/>
      <c r="F1136"/>
      <c r="G1136"/>
      <c r="H1136"/>
      <c r="I1136"/>
      <c r="J1136"/>
      <c r="K1136"/>
      <c r="L1136"/>
      <c r="M1136"/>
      <c r="N1136"/>
      <c r="O1136"/>
      <c r="P1136"/>
      <c r="Q1136"/>
      <c r="R1136"/>
      <c r="S1136"/>
      <c r="T1136"/>
    </row>
    <row r="1137" spans="1:20" s="52" customFormat="1" x14ac:dyDescent="0.25">
      <c r="A1137"/>
      <c r="B1137"/>
      <c r="C1137"/>
      <c r="D1137"/>
      <c r="E1137"/>
      <c r="F1137"/>
      <c r="G1137"/>
      <c r="H1137"/>
      <c r="I1137"/>
      <c r="J1137"/>
      <c r="K1137"/>
      <c r="L1137"/>
      <c r="M1137"/>
      <c r="N1137"/>
      <c r="O1137"/>
      <c r="P1137"/>
      <c r="Q1137"/>
      <c r="R1137"/>
      <c r="S1137"/>
      <c r="T1137"/>
    </row>
    <row r="1138" spans="1:20" s="52" customFormat="1" x14ac:dyDescent="0.25">
      <c r="A1138"/>
      <c r="B1138"/>
      <c r="C1138"/>
      <c r="D1138"/>
      <c r="E1138"/>
      <c r="F1138"/>
      <c r="G1138"/>
      <c r="H1138"/>
      <c r="I1138"/>
      <c r="J1138"/>
      <c r="K1138"/>
      <c r="L1138"/>
      <c r="M1138"/>
      <c r="N1138"/>
      <c r="O1138"/>
      <c r="P1138"/>
      <c r="Q1138"/>
      <c r="R1138"/>
      <c r="S1138"/>
      <c r="T1138"/>
    </row>
    <row r="1139" spans="1:20" s="52" customFormat="1" x14ac:dyDescent="0.25">
      <c r="A1139"/>
      <c r="B1139"/>
      <c r="C1139"/>
      <c r="D1139"/>
      <c r="E1139"/>
      <c r="F1139"/>
      <c r="G1139"/>
      <c r="H1139"/>
      <c r="I1139"/>
      <c r="J1139"/>
      <c r="K1139"/>
      <c r="L1139"/>
      <c r="M1139"/>
      <c r="N1139"/>
      <c r="O1139"/>
      <c r="P1139"/>
      <c r="Q1139"/>
      <c r="R1139"/>
      <c r="S1139"/>
      <c r="T1139"/>
    </row>
    <row r="1140" spans="1:20" s="52" customFormat="1" x14ac:dyDescent="0.25">
      <c r="A1140"/>
      <c r="B1140"/>
      <c r="C1140"/>
      <c r="D1140"/>
      <c r="E1140"/>
      <c r="F1140"/>
      <c r="G1140"/>
      <c r="H1140"/>
      <c r="I1140"/>
      <c r="J1140"/>
      <c r="K1140"/>
      <c r="L1140"/>
      <c r="M1140"/>
      <c r="N1140"/>
      <c r="O1140"/>
      <c r="P1140"/>
      <c r="Q1140"/>
      <c r="R1140"/>
      <c r="S1140"/>
      <c r="T1140"/>
    </row>
    <row r="1141" spans="1:20" s="52" customFormat="1" x14ac:dyDescent="0.25">
      <c r="A1141"/>
      <c r="B1141"/>
      <c r="C1141"/>
      <c r="D1141"/>
      <c r="E1141"/>
      <c r="F1141"/>
      <c r="G1141"/>
      <c r="H1141"/>
      <c r="I1141"/>
      <c r="J1141"/>
      <c r="K1141"/>
      <c r="L1141"/>
      <c r="M1141"/>
      <c r="N1141"/>
      <c r="O1141"/>
      <c r="P1141"/>
      <c r="Q1141"/>
      <c r="R1141"/>
      <c r="S1141"/>
      <c r="T1141"/>
    </row>
    <row r="1142" spans="1:20" s="52" customFormat="1" x14ac:dyDescent="0.25">
      <c r="A1142"/>
      <c r="B1142"/>
      <c r="C1142"/>
      <c r="D1142"/>
      <c r="E1142"/>
      <c r="F1142"/>
      <c r="G1142"/>
      <c r="H1142"/>
      <c r="I1142"/>
      <c r="J1142"/>
      <c r="K1142"/>
      <c r="L1142"/>
      <c r="M1142"/>
      <c r="N1142"/>
      <c r="O1142"/>
      <c r="P1142"/>
      <c r="Q1142"/>
      <c r="R1142"/>
      <c r="S1142"/>
      <c r="T1142"/>
    </row>
    <row r="1143" spans="1:20" s="52" customFormat="1" x14ac:dyDescent="0.25">
      <c r="A1143"/>
      <c r="B1143"/>
      <c r="C1143"/>
      <c r="D1143"/>
      <c r="E1143"/>
      <c r="F1143"/>
      <c r="G1143"/>
      <c r="H1143"/>
      <c r="I1143"/>
      <c r="J1143"/>
      <c r="K1143"/>
      <c r="L1143"/>
      <c r="M1143"/>
      <c r="N1143"/>
      <c r="O1143"/>
      <c r="P1143"/>
      <c r="Q1143"/>
      <c r="R1143"/>
      <c r="S1143"/>
      <c r="T1143"/>
    </row>
    <row r="1144" spans="1:20" s="52" customFormat="1" x14ac:dyDescent="0.25">
      <c r="A1144"/>
      <c r="B1144"/>
      <c r="C1144"/>
      <c r="D1144"/>
      <c r="E1144"/>
      <c r="F1144"/>
      <c r="G1144"/>
      <c r="H1144"/>
      <c r="I1144"/>
      <c r="J1144"/>
      <c r="K1144"/>
      <c r="L1144"/>
      <c r="M1144"/>
      <c r="N1144"/>
      <c r="O1144"/>
      <c r="P1144"/>
      <c r="Q1144"/>
      <c r="R1144"/>
      <c r="S1144"/>
      <c r="T1144"/>
    </row>
    <row r="1145" spans="1:20" s="52" customFormat="1" x14ac:dyDescent="0.25">
      <c r="A1145"/>
      <c r="B1145"/>
      <c r="C1145"/>
      <c r="D1145"/>
      <c r="E1145"/>
      <c r="F1145"/>
      <c r="G1145"/>
      <c r="H1145"/>
      <c r="I1145"/>
      <c r="J1145"/>
      <c r="K1145"/>
      <c r="L1145"/>
      <c r="M1145"/>
      <c r="N1145"/>
      <c r="O1145"/>
      <c r="P1145"/>
      <c r="Q1145"/>
      <c r="R1145"/>
      <c r="S1145"/>
      <c r="T1145"/>
    </row>
    <row r="1146" spans="1:20" s="52" customFormat="1" x14ac:dyDescent="0.25">
      <c r="A1146"/>
      <c r="B1146"/>
      <c r="C1146"/>
      <c r="D1146"/>
      <c r="E1146"/>
      <c r="F1146"/>
      <c r="G1146"/>
      <c r="H1146"/>
      <c r="I1146"/>
      <c r="J1146"/>
      <c r="K1146"/>
      <c r="L1146"/>
      <c r="M1146"/>
      <c r="N1146"/>
      <c r="O1146"/>
      <c r="P1146"/>
      <c r="Q1146"/>
      <c r="R1146"/>
      <c r="S1146"/>
      <c r="T1146"/>
    </row>
    <row r="1147" spans="1:20" s="52" customFormat="1" x14ac:dyDescent="0.25">
      <c r="A1147"/>
      <c r="B1147"/>
      <c r="C1147"/>
      <c r="D1147"/>
      <c r="E1147"/>
      <c r="F1147"/>
      <c r="G1147"/>
      <c r="H1147"/>
      <c r="I1147"/>
      <c r="J1147"/>
      <c r="K1147"/>
      <c r="L1147"/>
      <c r="M1147"/>
      <c r="N1147"/>
      <c r="O1147"/>
      <c r="P1147"/>
      <c r="Q1147"/>
      <c r="R1147"/>
      <c r="S1147"/>
      <c r="T1147"/>
    </row>
    <row r="1148" spans="1:20" s="52" customFormat="1" x14ac:dyDescent="0.25">
      <c r="A1148"/>
      <c r="B1148"/>
      <c r="C1148"/>
      <c r="D1148"/>
      <c r="E1148"/>
      <c r="F1148"/>
      <c r="G1148"/>
      <c r="H1148"/>
      <c r="I1148"/>
      <c r="J1148"/>
      <c r="K1148"/>
      <c r="L1148"/>
      <c r="M1148"/>
      <c r="N1148"/>
      <c r="O1148"/>
      <c r="P1148"/>
      <c r="Q1148"/>
      <c r="R1148"/>
      <c r="S1148"/>
      <c r="T1148"/>
    </row>
    <row r="1149" spans="1:20" s="52" customFormat="1" x14ac:dyDescent="0.25">
      <c r="A1149"/>
      <c r="B1149"/>
      <c r="C1149"/>
      <c r="D1149"/>
      <c r="E1149"/>
      <c r="F1149"/>
      <c r="G1149"/>
      <c r="H1149"/>
      <c r="I1149"/>
      <c r="J1149"/>
      <c r="K1149"/>
      <c r="L1149"/>
      <c r="M1149"/>
      <c r="N1149"/>
      <c r="O1149"/>
      <c r="P1149"/>
      <c r="Q1149"/>
      <c r="R1149"/>
      <c r="S1149"/>
      <c r="T1149"/>
    </row>
    <row r="1150" spans="1:20" s="52" customFormat="1" x14ac:dyDescent="0.25">
      <c r="A1150"/>
      <c r="B1150"/>
      <c r="C1150"/>
      <c r="D1150"/>
      <c r="E1150"/>
      <c r="F1150"/>
      <c r="G1150"/>
      <c r="H1150"/>
      <c r="I1150"/>
      <c r="J1150"/>
      <c r="K1150"/>
      <c r="L1150"/>
      <c r="M1150"/>
      <c r="N1150"/>
      <c r="O1150"/>
      <c r="P1150"/>
      <c r="Q1150"/>
      <c r="R1150"/>
      <c r="S1150"/>
      <c r="T1150"/>
    </row>
    <row r="1151" spans="1:20" s="52" customFormat="1" x14ac:dyDescent="0.25">
      <c r="A1151"/>
      <c r="B1151"/>
      <c r="C1151"/>
      <c r="D1151"/>
      <c r="E1151"/>
      <c r="F1151"/>
      <c r="G1151"/>
      <c r="H1151"/>
      <c r="I1151"/>
      <c r="J1151"/>
      <c r="K1151"/>
      <c r="L1151"/>
      <c r="M1151"/>
      <c r="N1151"/>
      <c r="O1151"/>
      <c r="P1151"/>
      <c r="Q1151"/>
      <c r="R1151"/>
      <c r="S1151"/>
      <c r="T1151"/>
    </row>
    <row r="1152" spans="1:20" s="52" customFormat="1" x14ac:dyDescent="0.25">
      <c r="A1152"/>
      <c r="B1152"/>
      <c r="C1152"/>
      <c r="D1152"/>
      <c r="E1152"/>
      <c r="F1152"/>
      <c r="G1152"/>
      <c r="H1152"/>
      <c r="I1152"/>
      <c r="J1152"/>
      <c r="K1152"/>
      <c r="L1152"/>
      <c r="M1152"/>
      <c r="N1152"/>
      <c r="O1152"/>
      <c r="P1152"/>
      <c r="Q1152"/>
      <c r="R1152"/>
      <c r="S1152"/>
      <c r="T1152"/>
    </row>
    <row r="1153" spans="1:20" s="52" customFormat="1" x14ac:dyDescent="0.25">
      <c r="A1153"/>
      <c r="B1153"/>
      <c r="C1153"/>
      <c r="D1153"/>
      <c r="E1153"/>
      <c r="F1153"/>
      <c r="G1153"/>
      <c r="H1153"/>
      <c r="I1153"/>
      <c r="J1153"/>
      <c r="K1153"/>
      <c r="L1153"/>
      <c r="M1153"/>
      <c r="N1153"/>
      <c r="O1153"/>
      <c r="P1153"/>
      <c r="Q1153"/>
      <c r="R1153"/>
      <c r="S1153"/>
      <c r="T1153"/>
    </row>
    <row r="1154" spans="1:20" s="52" customFormat="1" x14ac:dyDescent="0.25">
      <c r="A1154"/>
      <c r="B1154"/>
      <c r="C1154"/>
      <c r="D1154"/>
      <c r="E1154"/>
      <c r="F1154"/>
      <c r="G1154"/>
      <c r="H1154"/>
      <c r="I1154"/>
      <c r="J1154"/>
      <c r="K1154"/>
      <c r="L1154"/>
      <c r="M1154"/>
      <c r="N1154"/>
      <c r="O1154"/>
      <c r="P1154"/>
      <c r="Q1154"/>
      <c r="R1154"/>
      <c r="S1154"/>
      <c r="T1154"/>
    </row>
    <row r="1155" spans="1:20" s="52" customFormat="1" x14ac:dyDescent="0.25">
      <c r="A1155"/>
      <c r="B1155"/>
      <c r="C1155"/>
      <c r="D1155"/>
      <c r="E1155"/>
      <c r="F1155"/>
      <c r="G1155"/>
      <c r="H1155"/>
      <c r="I1155"/>
      <c r="J1155"/>
      <c r="K1155"/>
      <c r="L1155"/>
      <c r="M1155"/>
      <c r="N1155"/>
      <c r="O1155"/>
      <c r="P1155"/>
      <c r="Q1155"/>
      <c r="R1155"/>
      <c r="S1155"/>
      <c r="T1155"/>
    </row>
    <row r="1156" spans="1:20" s="52" customFormat="1" x14ac:dyDescent="0.25">
      <c r="A1156"/>
      <c r="B1156"/>
      <c r="C1156"/>
      <c r="D1156"/>
      <c r="E1156"/>
      <c r="F1156"/>
      <c r="G1156"/>
      <c r="H1156"/>
      <c r="I1156"/>
      <c r="J1156"/>
      <c r="K1156"/>
      <c r="L1156"/>
      <c r="M1156"/>
      <c r="N1156"/>
      <c r="O1156"/>
      <c r="P1156"/>
      <c r="Q1156"/>
      <c r="R1156"/>
      <c r="S1156"/>
      <c r="T1156"/>
    </row>
    <row r="1157" spans="1:20" s="52" customFormat="1" x14ac:dyDescent="0.25">
      <c r="A1157"/>
      <c r="B1157"/>
      <c r="C1157"/>
      <c r="D1157"/>
      <c r="E1157"/>
      <c r="F1157"/>
      <c r="G1157"/>
      <c r="H1157"/>
      <c r="I1157"/>
      <c r="J1157"/>
      <c r="K1157"/>
      <c r="L1157"/>
      <c r="M1157"/>
      <c r="N1157"/>
      <c r="O1157"/>
      <c r="P1157"/>
      <c r="Q1157"/>
      <c r="R1157"/>
      <c r="S1157"/>
      <c r="T1157"/>
    </row>
    <row r="1158" spans="1:20" s="52" customFormat="1" x14ac:dyDescent="0.25">
      <c r="A1158"/>
      <c r="B1158"/>
      <c r="C1158"/>
      <c r="D1158"/>
      <c r="E1158"/>
      <c r="F1158"/>
      <c r="G1158"/>
      <c r="H1158"/>
      <c r="I1158"/>
      <c r="J1158"/>
      <c r="K1158"/>
      <c r="L1158"/>
      <c r="M1158"/>
      <c r="N1158"/>
      <c r="O1158"/>
      <c r="P1158"/>
      <c r="Q1158"/>
      <c r="R1158"/>
      <c r="S1158"/>
      <c r="T1158"/>
    </row>
    <row r="1159" spans="1:20" s="52" customFormat="1" x14ac:dyDescent="0.25">
      <c r="A1159"/>
      <c r="B1159"/>
      <c r="C1159"/>
      <c r="D1159"/>
      <c r="E1159"/>
      <c r="F1159"/>
      <c r="G1159"/>
      <c r="H1159"/>
      <c r="I1159"/>
      <c r="J1159"/>
      <c r="K1159"/>
      <c r="L1159"/>
      <c r="M1159"/>
      <c r="N1159"/>
      <c r="O1159"/>
      <c r="P1159"/>
      <c r="Q1159"/>
      <c r="R1159"/>
      <c r="S1159"/>
      <c r="T1159"/>
    </row>
    <row r="1160" spans="1:20" s="52" customFormat="1" x14ac:dyDescent="0.25">
      <c r="A1160"/>
      <c r="B1160"/>
      <c r="C1160"/>
      <c r="D1160"/>
      <c r="E1160"/>
      <c r="F1160"/>
      <c r="G1160"/>
      <c r="H1160"/>
      <c r="I1160"/>
      <c r="J1160"/>
      <c r="K1160"/>
      <c r="L1160"/>
      <c r="M1160"/>
      <c r="N1160"/>
      <c r="O1160"/>
      <c r="P1160"/>
      <c r="Q1160"/>
      <c r="R1160"/>
      <c r="S1160"/>
      <c r="T1160"/>
    </row>
    <row r="1161" spans="1:20" s="52" customFormat="1" x14ac:dyDescent="0.25">
      <c r="A1161"/>
      <c r="B1161"/>
      <c r="C1161"/>
      <c r="D1161"/>
      <c r="E1161"/>
      <c r="F1161"/>
      <c r="G1161"/>
      <c r="H1161"/>
      <c r="I1161"/>
      <c r="J1161"/>
      <c r="K1161"/>
      <c r="L1161"/>
      <c r="M1161"/>
      <c r="N1161"/>
      <c r="O1161"/>
      <c r="P1161"/>
      <c r="Q1161"/>
      <c r="R1161"/>
      <c r="S1161"/>
      <c r="T1161"/>
    </row>
    <row r="1162" spans="1:20" s="52" customFormat="1" x14ac:dyDescent="0.25">
      <c r="A1162"/>
      <c r="B1162"/>
      <c r="C1162"/>
      <c r="D1162"/>
      <c r="E1162"/>
      <c r="F1162"/>
      <c r="G1162"/>
      <c r="H1162"/>
      <c r="I1162"/>
      <c r="J1162"/>
      <c r="K1162"/>
      <c r="L1162"/>
      <c r="M1162"/>
      <c r="N1162"/>
      <c r="O1162"/>
      <c r="P1162"/>
      <c r="Q1162"/>
      <c r="R1162"/>
      <c r="S1162"/>
      <c r="T1162"/>
    </row>
    <row r="1163" spans="1:20" s="52" customFormat="1" x14ac:dyDescent="0.25">
      <c r="A1163"/>
      <c r="B1163"/>
      <c r="C1163"/>
      <c r="D1163"/>
      <c r="E1163"/>
      <c r="F1163"/>
      <c r="G1163"/>
      <c r="H1163"/>
      <c r="I1163"/>
      <c r="J1163"/>
      <c r="K1163"/>
      <c r="L1163"/>
      <c r="M1163"/>
      <c r="N1163"/>
      <c r="O1163"/>
      <c r="P1163"/>
      <c r="Q1163"/>
      <c r="R1163"/>
      <c r="S1163"/>
      <c r="T1163"/>
    </row>
    <row r="1164" spans="1:20" s="52" customFormat="1" x14ac:dyDescent="0.25">
      <c r="A1164"/>
      <c r="B1164"/>
      <c r="C1164"/>
      <c r="D1164"/>
      <c r="E1164"/>
      <c r="F1164"/>
      <c r="G1164"/>
      <c r="H1164"/>
      <c r="I1164"/>
      <c r="J1164"/>
      <c r="K1164"/>
      <c r="L1164"/>
      <c r="M1164"/>
      <c r="N1164"/>
      <c r="O1164"/>
      <c r="P1164"/>
      <c r="Q1164"/>
      <c r="R1164"/>
      <c r="S1164"/>
      <c r="T1164"/>
    </row>
    <row r="1165" spans="1:20" s="52" customFormat="1" x14ac:dyDescent="0.25">
      <c r="A1165"/>
      <c r="B1165"/>
      <c r="C1165"/>
      <c r="D1165"/>
      <c r="E1165"/>
      <c r="F1165"/>
      <c r="G1165"/>
      <c r="H1165"/>
      <c r="I1165"/>
      <c r="J1165"/>
      <c r="K1165"/>
      <c r="L1165"/>
      <c r="M1165"/>
      <c r="N1165"/>
      <c r="O1165"/>
      <c r="P1165"/>
      <c r="Q1165"/>
      <c r="R1165"/>
      <c r="S1165"/>
      <c r="T1165"/>
    </row>
    <row r="1166" spans="1:20" s="52" customFormat="1" x14ac:dyDescent="0.25">
      <c r="A1166"/>
      <c r="B1166"/>
      <c r="C1166"/>
      <c r="D1166"/>
      <c r="E1166"/>
      <c r="F1166"/>
      <c r="G1166"/>
      <c r="H1166"/>
      <c r="I1166"/>
      <c r="J1166"/>
      <c r="K1166"/>
      <c r="L1166"/>
      <c r="M1166"/>
      <c r="N1166"/>
      <c r="O1166"/>
      <c r="P1166"/>
      <c r="Q1166"/>
      <c r="R1166"/>
      <c r="S1166"/>
      <c r="T1166"/>
    </row>
    <row r="1167" spans="1:20" s="52" customFormat="1" x14ac:dyDescent="0.25">
      <c r="A1167"/>
      <c r="B1167"/>
      <c r="C1167"/>
      <c r="D1167"/>
      <c r="E1167"/>
      <c r="F1167"/>
      <c r="G1167"/>
      <c r="H1167"/>
      <c r="I1167"/>
      <c r="J1167"/>
      <c r="K1167"/>
      <c r="L1167"/>
      <c r="M1167"/>
      <c r="N1167"/>
      <c r="O1167"/>
      <c r="P1167"/>
      <c r="Q1167"/>
      <c r="R1167"/>
      <c r="S1167"/>
      <c r="T1167"/>
    </row>
    <row r="1168" spans="1:20" s="52" customFormat="1" x14ac:dyDescent="0.25">
      <c r="A1168"/>
      <c r="B1168"/>
      <c r="C1168"/>
      <c r="D1168"/>
      <c r="E1168"/>
      <c r="F1168"/>
      <c r="G1168"/>
      <c r="H1168"/>
      <c r="I1168"/>
      <c r="J1168"/>
      <c r="K1168"/>
      <c r="L1168"/>
      <c r="M1168"/>
      <c r="N1168"/>
      <c r="O1168"/>
      <c r="P1168"/>
      <c r="Q1168"/>
      <c r="R1168"/>
      <c r="S1168"/>
      <c r="T1168"/>
    </row>
    <row r="1169" spans="1:20" s="52" customFormat="1" x14ac:dyDescent="0.25">
      <c r="A1169"/>
      <c r="B1169"/>
      <c r="C1169"/>
      <c r="D1169"/>
      <c r="E1169"/>
      <c r="F1169"/>
      <c r="G1169"/>
      <c r="H1169"/>
      <c r="I1169"/>
      <c r="J1169"/>
      <c r="K1169"/>
      <c r="L1169"/>
      <c r="M1169"/>
      <c r="N1169"/>
      <c r="O1169"/>
      <c r="P1169"/>
      <c r="Q1169"/>
      <c r="R1169"/>
      <c r="S1169"/>
      <c r="T1169"/>
    </row>
    <row r="1170" spans="1:20" s="52" customFormat="1" x14ac:dyDescent="0.25">
      <c r="A1170"/>
      <c r="B1170"/>
      <c r="C1170"/>
      <c r="D1170"/>
      <c r="E1170"/>
      <c r="F1170"/>
      <c r="G1170"/>
      <c r="H1170"/>
      <c r="I1170"/>
      <c r="J1170"/>
      <c r="K1170"/>
      <c r="L1170"/>
      <c r="M1170"/>
      <c r="N1170"/>
      <c r="O1170"/>
      <c r="P1170"/>
      <c r="Q1170"/>
      <c r="R1170"/>
      <c r="S1170"/>
      <c r="T1170"/>
    </row>
    <row r="1171" spans="1:20" s="52" customFormat="1" x14ac:dyDescent="0.25">
      <c r="A1171"/>
      <c r="B1171"/>
      <c r="C1171"/>
      <c r="D1171"/>
      <c r="E1171"/>
      <c r="F1171"/>
      <c r="G1171"/>
      <c r="H1171"/>
      <c r="I1171"/>
      <c r="J1171"/>
      <c r="K1171"/>
      <c r="L1171"/>
      <c r="M1171"/>
      <c r="N1171"/>
      <c r="O1171"/>
      <c r="P1171"/>
      <c r="Q1171"/>
      <c r="R1171"/>
      <c r="S1171"/>
      <c r="T1171"/>
    </row>
    <row r="1172" spans="1:20" s="52" customFormat="1" x14ac:dyDescent="0.25">
      <c r="A1172"/>
      <c r="B1172"/>
      <c r="C1172"/>
      <c r="D1172"/>
      <c r="E1172"/>
      <c r="F1172"/>
      <c r="G1172"/>
      <c r="H1172"/>
      <c r="I1172"/>
      <c r="J1172"/>
      <c r="K1172"/>
      <c r="L1172"/>
      <c r="M1172"/>
      <c r="N1172"/>
      <c r="O1172"/>
      <c r="P1172"/>
      <c r="Q1172"/>
      <c r="R1172"/>
      <c r="S1172"/>
      <c r="T1172"/>
    </row>
    <row r="1173" spans="1:20" s="52" customFormat="1" x14ac:dyDescent="0.25">
      <c r="A1173"/>
      <c r="B1173"/>
      <c r="C1173"/>
      <c r="D1173"/>
      <c r="E1173"/>
      <c r="F1173"/>
      <c r="G1173"/>
      <c r="H1173"/>
      <c r="I1173"/>
      <c r="J1173"/>
      <c r="K1173"/>
      <c r="L1173"/>
      <c r="M1173"/>
      <c r="N1173"/>
      <c r="O1173"/>
      <c r="P1173"/>
      <c r="Q1173"/>
      <c r="R1173"/>
      <c r="S1173"/>
      <c r="T1173"/>
    </row>
    <row r="1174" spans="1:20" s="52" customFormat="1" x14ac:dyDescent="0.25">
      <c r="A1174"/>
      <c r="B1174"/>
      <c r="C1174"/>
      <c r="D1174"/>
      <c r="E1174"/>
      <c r="F1174"/>
      <c r="G1174"/>
      <c r="H1174"/>
      <c r="I1174"/>
      <c r="J1174"/>
      <c r="K1174"/>
      <c r="L1174"/>
      <c r="M1174"/>
      <c r="N1174"/>
      <c r="O1174"/>
      <c r="P1174"/>
      <c r="Q1174"/>
      <c r="R1174"/>
      <c r="S1174"/>
      <c r="T1174"/>
    </row>
    <row r="1175" spans="1:20" s="52" customFormat="1" x14ac:dyDescent="0.25">
      <c r="A1175"/>
      <c r="B1175"/>
      <c r="C1175"/>
      <c r="D1175"/>
      <c r="E1175"/>
      <c r="F1175"/>
      <c r="G1175"/>
      <c r="H1175"/>
      <c r="I1175"/>
      <c r="J1175"/>
      <c r="K1175"/>
      <c r="L1175"/>
      <c r="M1175"/>
      <c r="N1175"/>
      <c r="O1175"/>
      <c r="P1175"/>
      <c r="Q1175"/>
      <c r="R1175"/>
      <c r="S1175"/>
      <c r="T1175"/>
    </row>
    <row r="1176" spans="1:20" s="52" customFormat="1" x14ac:dyDescent="0.25">
      <c r="A1176"/>
      <c r="B1176"/>
      <c r="C1176"/>
      <c r="D1176"/>
      <c r="E1176"/>
      <c r="F1176"/>
      <c r="G1176"/>
      <c r="H1176"/>
      <c r="I1176"/>
      <c r="J1176"/>
      <c r="K1176"/>
      <c r="L1176"/>
      <c r="M1176"/>
      <c r="N1176"/>
      <c r="O1176"/>
      <c r="P1176"/>
      <c r="Q1176"/>
      <c r="R1176"/>
      <c r="S1176"/>
      <c r="T1176"/>
    </row>
    <row r="1177" spans="1:20" s="52" customFormat="1" x14ac:dyDescent="0.25">
      <c r="A1177"/>
      <c r="B1177"/>
      <c r="C1177"/>
      <c r="D1177"/>
      <c r="E1177"/>
      <c r="F1177"/>
      <c r="G1177"/>
      <c r="H1177"/>
      <c r="I1177"/>
      <c r="J1177"/>
      <c r="K1177"/>
      <c r="L1177"/>
      <c r="M1177"/>
      <c r="N1177"/>
      <c r="O1177"/>
      <c r="P1177"/>
      <c r="Q1177"/>
      <c r="R1177"/>
      <c r="S1177"/>
      <c r="T1177"/>
    </row>
    <row r="1178" spans="1:20" s="52" customFormat="1" x14ac:dyDescent="0.25">
      <c r="A1178"/>
      <c r="B1178"/>
      <c r="C1178"/>
      <c r="D1178"/>
      <c r="E1178"/>
      <c r="F1178"/>
      <c r="G1178"/>
      <c r="H1178"/>
      <c r="I1178"/>
      <c r="J1178"/>
      <c r="K1178"/>
      <c r="L1178"/>
      <c r="M1178"/>
      <c r="N1178"/>
      <c r="O1178"/>
      <c r="P1178"/>
      <c r="Q1178"/>
      <c r="R1178"/>
      <c r="S1178"/>
      <c r="T1178"/>
    </row>
    <row r="1179" spans="1:20" s="52" customFormat="1" x14ac:dyDescent="0.25">
      <c r="A1179"/>
      <c r="B1179"/>
      <c r="C1179"/>
      <c r="D1179"/>
      <c r="E1179"/>
      <c r="F1179"/>
      <c r="G1179"/>
      <c r="H1179"/>
      <c r="I1179"/>
      <c r="J1179"/>
      <c r="K1179"/>
      <c r="L1179"/>
      <c r="M1179"/>
      <c r="N1179"/>
      <c r="O1179"/>
      <c r="P1179"/>
      <c r="Q1179"/>
      <c r="R1179"/>
      <c r="S1179"/>
      <c r="T1179"/>
    </row>
    <row r="1180" spans="1:20" s="52" customFormat="1" x14ac:dyDescent="0.25">
      <c r="A1180"/>
      <c r="B1180"/>
      <c r="C1180"/>
      <c r="D1180"/>
      <c r="E1180"/>
      <c r="F1180"/>
      <c r="G1180"/>
      <c r="H1180"/>
      <c r="I1180"/>
      <c r="J1180"/>
      <c r="K1180"/>
      <c r="L1180"/>
      <c r="M1180"/>
      <c r="N1180"/>
      <c r="O1180"/>
      <c r="P1180"/>
      <c r="Q1180"/>
      <c r="R1180"/>
      <c r="S1180"/>
      <c r="T1180"/>
    </row>
    <row r="1181" spans="1:20" s="52" customFormat="1" x14ac:dyDescent="0.25">
      <c r="A1181"/>
      <c r="B1181"/>
      <c r="C1181"/>
      <c r="D1181"/>
      <c r="E1181"/>
      <c r="F1181"/>
      <c r="G1181"/>
      <c r="H1181"/>
      <c r="I1181"/>
      <c r="J1181"/>
      <c r="K1181"/>
      <c r="L1181"/>
      <c r="M1181"/>
      <c r="N1181"/>
      <c r="O1181"/>
      <c r="P1181"/>
      <c r="Q1181"/>
      <c r="R1181"/>
      <c r="S1181"/>
      <c r="T1181"/>
    </row>
    <row r="1182" spans="1:20" s="52" customFormat="1" x14ac:dyDescent="0.25">
      <c r="A1182"/>
      <c r="B1182"/>
      <c r="C1182"/>
      <c r="D1182"/>
      <c r="E1182"/>
      <c r="F1182"/>
      <c r="G1182"/>
      <c r="H1182"/>
      <c r="I1182"/>
      <c r="J1182"/>
      <c r="K1182"/>
      <c r="L1182"/>
      <c r="M1182"/>
      <c r="N1182"/>
      <c r="O1182"/>
      <c r="P1182"/>
      <c r="Q1182"/>
      <c r="R1182"/>
      <c r="S1182"/>
      <c r="T1182"/>
    </row>
    <row r="1183" spans="1:20" s="52" customFormat="1" x14ac:dyDescent="0.25">
      <c r="A1183"/>
      <c r="B1183"/>
      <c r="C1183"/>
      <c r="D1183"/>
      <c r="E1183"/>
      <c r="F1183"/>
      <c r="G1183"/>
      <c r="H1183"/>
      <c r="I1183"/>
      <c r="J1183"/>
      <c r="K1183"/>
      <c r="L1183"/>
      <c r="M1183"/>
      <c r="N1183"/>
      <c r="O1183"/>
      <c r="P1183"/>
      <c r="Q1183"/>
      <c r="R1183"/>
      <c r="S1183"/>
      <c r="T1183"/>
    </row>
    <row r="1184" spans="1:20" s="52" customFormat="1" x14ac:dyDescent="0.25">
      <c r="A1184"/>
      <c r="B1184"/>
      <c r="C1184"/>
      <c r="D1184"/>
      <c r="E1184"/>
      <c r="F1184"/>
      <c r="G1184"/>
      <c r="H1184"/>
      <c r="I1184"/>
      <c r="J1184"/>
      <c r="K1184"/>
      <c r="L1184"/>
      <c r="M1184"/>
      <c r="N1184"/>
      <c r="O1184"/>
      <c r="P1184"/>
      <c r="Q1184"/>
      <c r="R1184"/>
      <c r="S1184"/>
      <c r="T1184"/>
    </row>
    <row r="1185" spans="1:20" s="52" customFormat="1" x14ac:dyDescent="0.25">
      <c r="A1185"/>
      <c r="B1185"/>
      <c r="C1185"/>
      <c r="D1185"/>
      <c r="E1185"/>
      <c r="F1185"/>
      <c r="G1185"/>
      <c r="H1185"/>
      <c r="I1185"/>
      <c r="J1185"/>
      <c r="K1185"/>
      <c r="L1185"/>
      <c r="M1185"/>
      <c r="N1185"/>
      <c r="O1185"/>
      <c r="P1185"/>
      <c r="Q1185"/>
      <c r="R1185"/>
      <c r="S1185"/>
      <c r="T1185"/>
    </row>
    <row r="1186" spans="1:20" s="52" customFormat="1" x14ac:dyDescent="0.25">
      <c r="A1186"/>
      <c r="B1186"/>
      <c r="C1186"/>
      <c r="D1186"/>
      <c r="E1186"/>
      <c r="F1186"/>
      <c r="G1186"/>
      <c r="H1186"/>
      <c r="I1186"/>
      <c r="J1186"/>
      <c r="K1186"/>
      <c r="L1186"/>
      <c r="M1186"/>
      <c r="N1186"/>
      <c r="O1186"/>
      <c r="P1186"/>
      <c r="Q1186"/>
      <c r="R1186"/>
      <c r="S1186"/>
      <c r="T1186"/>
    </row>
    <row r="1187" spans="1:20" s="52" customFormat="1" x14ac:dyDescent="0.25">
      <c r="A1187"/>
      <c r="B1187"/>
      <c r="C1187"/>
      <c r="D1187"/>
      <c r="E1187"/>
      <c r="F1187"/>
      <c r="G1187"/>
      <c r="H1187"/>
      <c r="I1187"/>
      <c r="J1187"/>
      <c r="K1187"/>
      <c r="L1187"/>
      <c r="M1187"/>
      <c r="N1187"/>
      <c r="O1187"/>
      <c r="P1187"/>
      <c r="Q1187"/>
      <c r="R1187"/>
      <c r="S1187"/>
      <c r="T1187"/>
    </row>
    <row r="1188" spans="1:20" s="52" customFormat="1" x14ac:dyDescent="0.25">
      <c r="A1188"/>
      <c r="B1188"/>
      <c r="C1188"/>
      <c r="D1188"/>
      <c r="E1188"/>
      <c r="F1188"/>
      <c r="G1188"/>
      <c r="H1188"/>
      <c r="I1188"/>
      <c r="J1188"/>
      <c r="K1188"/>
      <c r="L1188"/>
      <c r="M1188"/>
      <c r="N1188"/>
      <c r="O1188"/>
      <c r="P1188"/>
      <c r="Q1188"/>
      <c r="R1188"/>
      <c r="S1188"/>
      <c r="T1188"/>
    </row>
    <row r="1189" spans="1:20" s="52" customFormat="1" x14ac:dyDescent="0.25">
      <c r="A1189"/>
      <c r="B1189"/>
      <c r="C1189"/>
      <c r="D1189"/>
      <c r="E1189"/>
      <c r="F1189"/>
      <c r="G1189"/>
      <c r="H1189"/>
      <c r="I1189"/>
      <c r="J1189"/>
      <c r="K1189"/>
      <c r="L1189"/>
      <c r="M1189"/>
      <c r="N1189"/>
      <c r="O1189"/>
      <c r="P1189"/>
      <c r="Q1189"/>
      <c r="R1189"/>
      <c r="S1189"/>
      <c r="T1189"/>
    </row>
    <row r="1190" spans="1:20" s="52" customFormat="1" x14ac:dyDescent="0.25">
      <c r="A1190"/>
      <c r="B1190"/>
      <c r="C1190"/>
      <c r="D1190"/>
      <c r="E1190"/>
      <c r="F1190"/>
      <c r="G1190"/>
      <c r="H1190"/>
      <c r="I1190"/>
      <c r="J1190"/>
      <c r="K1190"/>
      <c r="L1190"/>
      <c r="M1190"/>
      <c r="N1190"/>
      <c r="O1190"/>
      <c r="P1190"/>
      <c r="Q1190"/>
      <c r="R1190"/>
      <c r="S1190"/>
      <c r="T1190"/>
    </row>
    <row r="1191" spans="1:20" s="52" customFormat="1" x14ac:dyDescent="0.25">
      <c r="A1191"/>
      <c r="B1191"/>
      <c r="C1191"/>
      <c r="D1191"/>
      <c r="E1191"/>
      <c r="F1191"/>
      <c r="G1191"/>
      <c r="H1191"/>
      <c r="I1191"/>
      <c r="J1191"/>
      <c r="K1191"/>
      <c r="L1191"/>
      <c r="M1191"/>
      <c r="N1191"/>
      <c r="O1191"/>
      <c r="P1191"/>
      <c r="Q1191"/>
      <c r="R1191"/>
      <c r="S1191"/>
      <c r="T1191"/>
    </row>
    <row r="1192" spans="1:20" s="52" customFormat="1" x14ac:dyDescent="0.25">
      <c r="A1192"/>
      <c r="B1192"/>
      <c r="C1192"/>
      <c r="D1192"/>
      <c r="E1192"/>
      <c r="F1192"/>
      <c r="G1192"/>
      <c r="H1192"/>
      <c r="I1192"/>
      <c r="J1192"/>
      <c r="K1192"/>
      <c r="L1192"/>
      <c r="M1192"/>
      <c r="N1192"/>
      <c r="O1192"/>
      <c r="P1192"/>
      <c r="Q1192"/>
      <c r="R1192"/>
      <c r="S1192"/>
      <c r="T1192"/>
    </row>
    <row r="1193" spans="1:20" s="52" customFormat="1" x14ac:dyDescent="0.25">
      <c r="A1193"/>
      <c r="B1193"/>
      <c r="C1193"/>
      <c r="D1193"/>
      <c r="E1193"/>
      <c r="F1193"/>
      <c r="G1193"/>
      <c r="H1193"/>
      <c r="I1193"/>
      <c r="J1193"/>
      <c r="K1193"/>
      <c r="L1193"/>
      <c r="M1193"/>
      <c r="N1193"/>
      <c r="O1193"/>
      <c r="P1193"/>
      <c r="Q1193"/>
      <c r="R1193"/>
      <c r="S1193"/>
      <c r="T1193"/>
    </row>
    <row r="1194" spans="1:20" s="52" customFormat="1" x14ac:dyDescent="0.25">
      <c r="A1194"/>
      <c r="B1194"/>
      <c r="C1194"/>
      <c r="D1194"/>
      <c r="E1194"/>
      <c r="F1194"/>
      <c r="G1194"/>
      <c r="H1194"/>
      <c r="I1194"/>
      <c r="J1194"/>
      <c r="K1194"/>
      <c r="L1194"/>
      <c r="M1194"/>
      <c r="N1194"/>
      <c r="O1194"/>
      <c r="P1194"/>
      <c r="Q1194"/>
      <c r="R1194"/>
      <c r="S1194"/>
      <c r="T1194"/>
    </row>
    <row r="1195" spans="1:20" s="52" customFormat="1" x14ac:dyDescent="0.25">
      <c r="A1195"/>
      <c r="B1195"/>
      <c r="C1195"/>
      <c r="D1195"/>
      <c r="E1195"/>
      <c r="F1195"/>
      <c r="G1195"/>
      <c r="H1195"/>
      <c r="I1195"/>
      <c r="J1195"/>
      <c r="K1195"/>
      <c r="L1195"/>
      <c r="M1195"/>
      <c r="N1195"/>
      <c r="O1195"/>
      <c r="P1195"/>
      <c r="Q1195"/>
      <c r="R1195"/>
      <c r="S1195"/>
      <c r="T1195"/>
    </row>
    <row r="1196" spans="1:20" s="52" customFormat="1" x14ac:dyDescent="0.25">
      <c r="A1196"/>
      <c r="B1196"/>
      <c r="C1196"/>
      <c r="D1196"/>
      <c r="E1196"/>
      <c r="F1196"/>
      <c r="G1196"/>
      <c r="H1196"/>
      <c r="I1196"/>
      <c r="J1196"/>
      <c r="K1196"/>
      <c r="L1196"/>
      <c r="M1196"/>
      <c r="N1196"/>
      <c r="O1196"/>
      <c r="P1196"/>
      <c r="Q1196"/>
      <c r="R1196"/>
      <c r="S1196"/>
      <c r="T1196"/>
    </row>
    <row r="1197" spans="1:20" s="52" customFormat="1" x14ac:dyDescent="0.25">
      <c r="A1197"/>
      <c r="B1197"/>
      <c r="C1197"/>
      <c r="D1197"/>
      <c r="E1197"/>
      <c r="F1197"/>
      <c r="G1197"/>
      <c r="H1197"/>
      <c r="I1197"/>
      <c r="J1197"/>
      <c r="K1197"/>
      <c r="L1197"/>
      <c r="M1197"/>
      <c r="N1197"/>
      <c r="O1197"/>
      <c r="P1197"/>
      <c r="Q1197"/>
      <c r="R1197"/>
      <c r="S1197"/>
      <c r="T1197"/>
    </row>
    <row r="1198" spans="1:20" s="52" customFormat="1" x14ac:dyDescent="0.25">
      <c r="A1198"/>
      <c r="B1198"/>
      <c r="C1198"/>
      <c r="D1198"/>
      <c r="E1198"/>
      <c r="F1198"/>
      <c r="G1198"/>
      <c r="H1198"/>
      <c r="I1198"/>
      <c r="J1198"/>
      <c r="K1198"/>
      <c r="L1198"/>
      <c r="M1198"/>
      <c r="N1198"/>
      <c r="O1198"/>
      <c r="P1198"/>
      <c r="Q1198"/>
      <c r="R1198"/>
      <c r="S1198"/>
      <c r="T1198"/>
    </row>
    <row r="1199" spans="1:20" s="52" customFormat="1" x14ac:dyDescent="0.25">
      <c r="A1199"/>
      <c r="B1199"/>
      <c r="C1199"/>
      <c r="D1199"/>
      <c r="E1199"/>
      <c r="F1199"/>
      <c r="G1199"/>
      <c r="H1199"/>
      <c r="I1199"/>
      <c r="J1199"/>
      <c r="K1199"/>
      <c r="L1199"/>
      <c r="M1199"/>
      <c r="N1199"/>
      <c r="O1199"/>
      <c r="P1199"/>
      <c r="Q1199"/>
      <c r="R1199"/>
      <c r="S1199"/>
      <c r="T1199"/>
    </row>
    <row r="1200" spans="1:20" s="52" customFormat="1" x14ac:dyDescent="0.25">
      <c r="A1200"/>
      <c r="B1200"/>
      <c r="C1200"/>
      <c r="D1200"/>
      <c r="E1200"/>
      <c r="F1200"/>
      <c r="G1200"/>
      <c r="H1200"/>
      <c r="I1200"/>
      <c r="J1200"/>
      <c r="K1200"/>
      <c r="L1200"/>
      <c r="M1200"/>
      <c r="N1200"/>
      <c r="O1200"/>
      <c r="P1200"/>
      <c r="Q1200"/>
      <c r="R1200"/>
      <c r="S1200"/>
      <c r="T1200"/>
    </row>
    <row r="1201" spans="1:20" s="52" customFormat="1" x14ac:dyDescent="0.25">
      <c r="A1201"/>
      <c r="B1201"/>
      <c r="C1201"/>
      <c r="D1201"/>
      <c r="E1201"/>
      <c r="F1201"/>
      <c r="G1201"/>
      <c r="H1201"/>
      <c r="I1201"/>
      <c r="J1201"/>
      <c r="K1201"/>
      <c r="L1201"/>
      <c r="M1201"/>
      <c r="N1201"/>
      <c r="O1201"/>
      <c r="P1201"/>
      <c r="Q1201"/>
      <c r="R1201"/>
      <c r="S1201"/>
      <c r="T1201"/>
    </row>
    <row r="1202" spans="1:20" s="52" customFormat="1" x14ac:dyDescent="0.25">
      <c r="A1202"/>
      <c r="B1202"/>
      <c r="C1202"/>
      <c r="D1202"/>
      <c r="E1202"/>
      <c r="F1202"/>
      <c r="G1202"/>
      <c r="H1202"/>
      <c r="I1202"/>
      <c r="J1202"/>
      <c r="K1202"/>
      <c r="L1202"/>
      <c r="M1202"/>
      <c r="N1202"/>
      <c r="O1202"/>
      <c r="P1202"/>
      <c r="Q1202"/>
      <c r="R1202"/>
      <c r="S1202"/>
      <c r="T1202"/>
    </row>
    <row r="1203" spans="1:20" s="52" customFormat="1" x14ac:dyDescent="0.25">
      <c r="A1203"/>
      <c r="B1203"/>
      <c r="C1203"/>
      <c r="D1203"/>
      <c r="E1203"/>
      <c r="F1203"/>
      <c r="G1203"/>
      <c r="H1203"/>
      <c r="I1203"/>
      <c r="J1203"/>
      <c r="K1203"/>
      <c r="L1203"/>
      <c r="M1203"/>
      <c r="N1203"/>
      <c r="O1203"/>
      <c r="P1203"/>
      <c r="Q1203"/>
      <c r="R1203"/>
      <c r="S1203"/>
      <c r="T1203"/>
    </row>
    <row r="1204" spans="1:20" s="52" customFormat="1" x14ac:dyDescent="0.25">
      <c r="A1204"/>
      <c r="B1204"/>
      <c r="C1204"/>
      <c r="D1204"/>
      <c r="E1204"/>
      <c r="F1204"/>
      <c r="G1204"/>
      <c r="H1204"/>
      <c r="I1204"/>
      <c r="J1204"/>
      <c r="K1204"/>
      <c r="L1204"/>
      <c r="M1204"/>
      <c r="N1204"/>
      <c r="O1204"/>
      <c r="P1204"/>
      <c r="Q1204"/>
      <c r="R1204"/>
      <c r="S1204"/>
      <c r="T1204"/>
    </row>
    <row r="1205" spans="1:20" s="52" customFormat="1" x14ac:dyDescent="0.25">
      <c r="A1205"/>
      <c r="B1205"/>
      <c r="C1205"/>
      <c r="D1205"/>
      <c r="E1205"/>
      <c r="F1205"/>
      <c r="G1205"/>
      <c r="H1205"/>
      <c r="I1205"/>
      <c r="J1205"/>
      <c r="K1205"/>
      <c r="L1205"/>
      <c r="M1205"/>
      <c r="N1205"/>
      <c r="O1205"/>
      <c r="P1205"/>
      <c r="Q1205"/>
      <c r="R1205"/>
      <c r="S1205"/>
      <c r="T1205"/>
    </row>
    <row r="1206" spans="1:20" s="52" customFormat="1" x14ac:dyDescent="0.25">
      <c r="A1206"/>
      <c r="B1206"/>
      <c r="C1206"/>
      <c r="D1206"/>
      <c r="E1206"/>
      <c r="F1206"/>
      <c r="G1206"/>
      <c r="H1206"/>
      <c r="I1206"/>
      <c r="J1206"/>
      <c r="K1206"/>
      <c r="L1206"/>
      <c r="M1206"/>
      <c r="N1206"/>
      <c r="O1206"/>
      <c r="P1206"/>
      <c r="Q1206"/>
      <c r="R1206"/>
      <c r="S1206"/>
      <c r="T1206"/>
    </row>
    <row r="1207" spans="1:20" s="52" customFormat="1" x14ac:dyDescent="0.25">
      <c r="A1207"/>
      <c r="B1207"/>
      <c r="C1207"/>
      <c r="D1207"/>
      <c r="E1207"/>
      <c r="F1207"/>
      <c r="G1207"/>
      <c r="H1207"/>
      <c r="I1207"/>
      <c r="J1207"/>
      <c r="K1207"/>
      <c r="L1207"/>
      <c r="M1207"/>
      <c r="N1207"/>
      <c r="O1207"/>
      <c r="P1207"/>
      <c r="Q1207"/>
      <c r="R1207"/>
      <c r="S1207"/>
      <c r="T1207"/>
    </row>
    <row r="1208" spans="1:20" s="52" customFormat="1" x14ac:dyDescent="0.25">
      <c r="A1208"/>
      <c r="B1208"/>
      <c r="C1208"/>
      <c r="D1208"/>
      <c r="E1208"/>
      <c r="F1208"/>
      <c r="G1208"/>
      <c r="H1208"/>
      <c r="I1208"/>
      <c r="J1208"/>
      <c r="K1208"/>
      <c r="L1208"/>
      <c r="M1208"/>
      <c r="N1208"/>
      <c r="O1208"/>
      <c r="P1208"/>
      <c r="Q1208"/>
      <c r="R1208"/>
      <c r="S1208"/>
      <c r="T1208"/>
    </row>
    <row r="1209" spans="1:20" s="52" customFormat="1" x14ac:dyDescent="0.25">
      <c r="A1209"/>
      <c r="B1209"/>
      <c r="C1209"/>
      <c r="D1209"/>
      <c r="E1209"/>
      <c r="F1209"/>
      <c r="G1209"/>
      <c r="H1209"/>
      <c r="I1209"/>
      <c r="J1209"/>
      <c r="K1209"/>
      <c r="L1209"/>
      <c r="M1209"/>
      <c r="N1209"/>
      <c r="O1209"/>
      <c r="P1209"/>
      <c r="Q1209"/>
      <c r="R1209"/>
      <c r="S1209"/>
      <c r="T1209"/>
    </row>
    <row r="1210" spans="1:20" s="52" customFormat="1" x14ac:dyDescent="0.25">
      <c r="A1210"/>
      <c r="B1210"/>
      <c r="C1210"/>
      <c r="D1210"/>
      <c r="E1210"/>
      <c r="F1210"/>
      <c r="G1210"/>
      <c r="H1210"/>
      <c r="I1210"/>
      <c r="J1210"/>
      <c r="K1210"/>
      <c r="L1210"/>
      <c r="M1210"/>
      <c r="N1210"/>
      <c r="O1210"/>
      <c r="P1210"/>
      <c r="Q1210"/>
      <c r="R1210"/>
      <c r="S1210"/>
      <c r="T1210"/>
    </row>
    <row r="1211" spans="1:20" s="52" customFormat="1" x14ac:dyDescent="0.25">
      <c r="A1211"/>
      <c r="B1211"/>
      <c r="C1211"/>
      <c r="D1211"/>
      <c r="E1211"/>
      <c r="F1211"/>
      <c r="G1211"/>
      <c r="H1211"/>
      <c r="I1211"/>
      <c r="J1211"/>
      <c r="K1211"/>
      <c r="L1211"/>
      <c r="M1211"/>
      <c r="N1211"/>
      <c r="O1211"/>
      <c r="P1211"/>
      <c r="Q1211"/>
      <c r="R1211"/>
      <c r="S1211"/>
      <c r="T1211"/>
    </row>
    <row r="1212" spans="1:20" s="52" customFormat="1" x14ac:dyDescent="0.25">
      <c r="A1212"/>
      <c r="B1212"/>
      <c r="C1212"/>
      <c r="D1212"/>
      <c r="E1212"/>
      <c r="F1212"/>
      <c r="G1212"/>
      <c r="H1212"/>
      <c r="I1212"/>
      <c r="J1212"/>
      <c r="K1212"/>
      <c r="L1212"/>
      <c r="M1212"/>
      <c r="N1212"/>
      <c r="O1212"/>
      <c r="P1212"/>
      <c r="Q1212"/>
      <c r="R1212"/>
      <c r="S1212"/>
      <c r="T1212"/>
    </row>
    <row r="1213" spans="1:20" s="52" customFormat="1" x14ac:dyDescent="0.25">
      <c r="A1213"/>
      <c r="B1213"/>
      <c r="C1213"/>
      <c r="D1213"/>
      <c r="E1213"/>
      <c r="F1213"/>
      <c r="G1213"/>
      <c r="H1213"/>
      <c r="I1213"/>
      <c r="J1213"/>
      <c r="K1213"/>
      <c r="L1213"/>
      <c r="M1213"/>
      <c r="N1213"/>
      <c r="O1213"/>
      <c r="P1213"/>
      <c r="Q1213"/>
      <c r="R1213"/>
      <c r="S1213"/>
      <c r="T1213"/>
    </row>
    <row r="1214" spans="1:20" s="52" customFormat="1" x14ac:dyDescent="0.25">
      <c r="A1214"/>
      <c r="B1214"/>
      <c r="C1214"/>
      <c r="D1214"/>
      <c r="E1214"/>
      <c r="F1214"/>
      <c r="G1214"/>
      <c r="H1214"/>
      <c r="I1214"/>
      <c r="J1214"/>
      <c r="K1214"/>
      <c r="L1214"/>
      <c r="M1214"/>
      <c r="N1214"/>
      <c r="O1214"/>
      <c r="P1214"/>
      <c r="Q1214"/>
      <c r="R1214"/>
      <c r="S1214"/>
      <c r="T1214"/>
    </row>
    <row r="1215" spans="1:20" s="52" customFormat="1" x14ac:dyDescent="0.25">
      <c r="A1215"/>
      <c r="B1215"/>
      <c r="C1215"/>
      <c r="D1215"/>
      <c r="E1215"/>
      <c r="F1215"/>
      <c r="G1215"/>
      <c r="H1215"/>
      <c r="I1215"/>
      <c r="J1215"/>
      <c r="K1215"/>
      <c r="L1215"/>
      <c r="M1215"/>
      <c r="N1215"/>
      <c r="O1215"/>
      <c r="P1215"/>
      <c r="Q1215"/>
      <c r="R1215"/>
      <c r="S1215"/>
      <c r="T1215"/>
    </row>
    <row r="1216" spans="1:20" s="52" customFormat="1" x14ac:dyDescent="0.25">
      <c r="A1216"/>
      <c r="B1216"/>
      <c r="C1216"/>
      <c r="D1216"/>
      <c r="E1216"/>
      <c r="F1216"/>
      <c r="G1216"/>
      <c r="H1216"/>
      <c r="I1216"/>
      <c r="J1216"/>
      <c r="K1216"/>
      <c r="L1216"/>
      <c r="M1216"/>
      <c r="N1216"/>
      <c r="O1216"/>
      <c r="P1216"/>
      <c r="Q1216"/>
      <c r="R1216"/>
      <c r="S1216"/>
      <c r="T1216"/>
    </row>
    <row r="1217" spans="1:20" s="52" customFormat="1" x14ac:dyDescent="0.25">
      <c r="A1217"/>
      <c r="B1217"/>
      <c r="C1217"/>
      <c r="D1217"/>
      <c r="E1217"/>
      <c r="F1217"/>
      <c r="G1217"/>
      <c r="H1217"/>
      <c r="I1217"/>
      <c r="J1217"/>
      <c r="K1217"/>
      <c r="L1217"/>
      <c r="M1217"/>
      <c r="N1217"/>
      <c r="O1217"/>
      <c r="P1217"/>
      <c r="Q1217"/>
      <c r="R1217"/>
      <c r="S1217"/>
      <c r="T1217"/>
    </row>
    <row r="1218" spans="1:20" s="52" customFormat="1" x14ac:dyDescent="0.25">
      <c r="A1218"/>
      <c r="B1218"/>
      <c r="C1218"/>
      <c r="D1218"/>
      <c r="E1218"/>
      <c r="F1218"/>
      <c r="G1218"/>
      <c r="H1218"/>
      <c r="I1218"/>
      <c r="J1218"/>
      <c r="K1218"/>
      <c r="L1218"/>
      <c r="M1218"/>
      <c r="N1218"/>
      <c r="O1218"/>
      <c r="P1218"/>
      <c r="Q1218"/>
      <c r="R1218"/>
      <c r="S1218"/>
      <c r="T1218"/>
    </row>
    <row r="1219" spans="1:20" s="52" customFormat="1" x14ac:dyDescent="0.25">
      <c r="A1219"/>
      <c r="B1219"/>
      <c r="C1219"/>
      <c r="D1219"/>
      <c r="E1219"/>
      <c r="F1219"/>
      <c r="G1219"/>
      <c r="H1219"/>
      <c r="I1219"/>
      <c r="J1219"/>
      <c r="K1219"/>
      <c r="L1219"/>
      <c r="M1219"/>
      <c r="N1219"/>
      <c r="O1219"/>
      <c r="P1219"/>
      <c r="Q1219"/>
      <c r="R1219"/>
      <c r="S1219"/>
      <c r="T1219"/>
    </row>
    <row r="1220" spans="1:20" s="52" customFormat="1" x14ac:dyDescent="0.25">
      <c r="A1220"/>
      <c r="B1220"/>
      <c r="C1220"/>
      <c r="D1220"/>
      <c r="E1220"/>
      <c r="F1220"/>
      <c r="G1220"/>
      <c r="H1220"/>
      <c r="I1220"/>
      <c r="J1220"/>
      <c r="K1220"/>
      <c r="L1220"/>
      <c r="M1220"/>
      <c r="N1220"/>
      <c r="O1220"/>
      <c r="P1220"/>
      <c r="Q1220"/>
      <c r="R1220"/>
      <c r="S1220"/>
      <c r="T1220"/>
    </row>
    <row r="1221" spans="1:20" s="52" customFormat="1" x14ac:dyDescent="0.25">
      <c r="A1221"/>
      <c r="B1221"/>
      <c r="C1221"/>
      <c r="D1221"/>
      <c r="E1221"/>
      <c r="F1221"/>
      <c r="G1221"/>
      <c r="H1221"/>
      <c r="I1221"/>
      <c r="J1221"/>
      <c r="K1221"/>
      <c r="L1221"/>
      <c r="M1221"/>
      <c r="N1221"/>
      <c r="O1221"/>
      <c r="P1221"/>
      <c r="Q1221"/>
      <c r="R1221"/>
      <c r="S1221"/>
      <c r="T1221"/>
    </row>
    <row r="1222" spans="1:20" s="52" customFormat="1" x14ac:dyDescent="0.25">
      <c r="A1222"/>
      <c r="B1222"/>
      <c r="C1222"/>
      <c r="D1222"/>
      <c r="E1222"/>
      <c r="F1222"/>
      <c r="G1222"/>
      <c r="H1222"/>
      <c r="I1222"/>
      <c r="J1222"/>
      <c r="K1222"/>
      <c r="L1222"/>
      <c r="M1222"/>
      <c r="N1222"/>
      <c r="O1222"/>
      <c r="P1222"/>
      <c r="Q1222"/>
      <c r="R1222"/>
      <c r="S1222"/>
      <c r="T1222"/>
    </row>
    <row r="1223" spans="1:20" s="52" customFormat="1" x14ac:dyDescent="0.25">
      <c r="A1223"/>
      <c r="B1223"/>
      <c r="C1223"/>
      <c r="D1223"/>
      <c r="E1223"/>
      <c r="F1223"/>
      <c r="G1223"/>
      <c r="H1223"/>
      <c r="I1223"/>
      <c r="J1223"/>
      <c r="K1223"/>
      <c r="L1223"/>
      <c r="M1223"/>
      <c r="N1223"/>
      <c r="O1223"/>
      <c r="P1223"/>
      <c r="Q1223"/>
      <c r="R1223"/>
      <c r="S1223"/>
      <c r="T1223"/>
    </row>
    <row r="1224" spans="1:20" s="52" customFormat="1" x14ac:dyDescent="0.25">
      <c r="A1224"/>
      <c r="B1224"/>
      <c r="C1224"/>
      <c r="D1224"/>
      <c r="E1224"/>
      <c r="F1224"/>
      <c r="G1224"/>
      <c r="H1224"/>
      <c r="I1224"/>
      <c r="J1224"/>
      <c r="K1224"/>
      <c r="L1224"/>
      <c r="M1224"/>
      <c r="N1224"/>
      <c r="O1224"/>
      <c r="P1224"/>
      <c r="Q1224"/>
      <c r="R1224"/>
      <c r="S1224"/>
      <c r="T1224"/>
    </row>
    <row r="1225" spans="1:20" s="52" customFormat="1" x14ac:dyDescent="0.25">
      <c r="A1225"/>
      <c r="B1225"/>
      <c r="C1225"/>
      <c r="D1225"/>
      <c r="E1225"/>
      <c r="F1225"/>
      <c r="G1225"/>
      <c r="H1225"/>
      <c r="I1225"/>
      <c r="J1225"/>
      <c r="K1225"/>
      <c r="L1225"/>
      <c r="M1225"/>
      <c r="N1225"/>
      <c r="O1225"/>
      <c r="P1225"/>
      <c r="Q1225"/>
      <c r="R1225"/>
      <c r="S1225"/>
      <c r="T1225"/>
    </row>
    <row r="1226" spans="1:20" s="52" customFormat="1" x14ac:dyDescent="0.25">
      <c r="A1226"/>
      <c r="B1226"/>
      <c r="C1226"/>
      <c r="D1226"/>
      <c r="E1226"/>
      <c r="F1226"/>
      <c r="G1226"/>
      <c r="H1226"/>
      <c r="I1226"/>
      <c r="J1226"/>
      <c r="K1226"/>
      <c r="L1226"/>
      <c r="M1226"/>
      <c r="N1226"/>
      <c r="O1226"/>
      <c r="P1226"/>
      <c r="Q1226"/>
      <c r="R1226"/>
      <c r="S1226"/>
      <c r="T1226"/>
    </row>
    <row r="1227" spans="1:20" s="52" customFormat="1" x14ac:dyDescent="0.25">
      <c r="A1227"/>
      <c r="B1227"/>
      <c r="C1227"/>
      <c r="D1227"/>
      <c r="E1227"/>
      <c r="F1227"/>
      <c r="G1227"/>
      <c r="H1227"/>
      <c r="I1227"/>
      <c r="J1227"/>
      <c r="K1227"/>
      <c r="L1227"/>
      <c r="M1227"/>
      <c r="N1227"/>
      <c r="O1227"/>
      <c r="P1227"/>
      <c r="Q1227"/>
      <c r="R1227"/>
      <c r="S1227"/>
      <c r="T1227"/>
    </row>
    <row r="1228" spans="1:20" s="52" customFormat="1" x14ac:dyDescent="0.25">
      <c r="A1228"/>
      <c r="B1228"/>
      <c r="C1228"/>
      <c r="D1228"/>
      <c r="E1228"/>
      <c r="F1228"/>
      <c r="G1228"/>
      <c r="H1228"/>
      <c r="I1228"/>
      <c r="J1228"/>
      <c r="K1228"/>
      <c r="L1228"/>
      <c r="M1228"/>
      <c r="N1228"/>
      <c r="O1228"/>
      <c r="P1228"/>
      <c r="Q1228"/>
      <c r="R1228"/>
      <c r="S1228"/>
      <c r="T1228"/>
    </row>
    <row r="1229" spans="1:20" s="52" customFormat="1" x14ac:dyDescent="0.25">
      <c r="A1229"/>
      <c r="B1229"/>
      <c r="C1229"/>
      <c r="D1229"/>
      <c r="E1229"/>
      <c r="F1229"/>
      <c r="G1229"/>
      <c r="H1229"/>
      <c r="I1229"/>
      <c r="J1229"/>
      <c r="K1229"/>
      <c r="L1229"/>
      <c r="M1229"/>
      <c r="N1229"/>
      <c r="O1229"/>
      <c r="P1229"/>
      <c r="Q1229"/>
      <c r="R1229"/>
      <c r="S1229"/>
      <c r="T1229"/>
    </row>
    <row r="1230" spans="1:20" s="52" customFormat="1" x14ac:dyDescent="0.25">
      <c r="A1230"/>
      <c r="B1230"/>
      <c r="C1230"/>
      <c r="D1230"/>
      <c r="E1230"/>
      <c r="F1230"/>
      <c r="G1230"/>
      <c r="H1230"/>
      <c r="I1230"/>
      <c r="J1230"/>
      <c r="K1230"/>
      <c r="L1230"/>
      <c r="M1230"/>
      <c r="N1230"/>
      <c r="O1230"/>
      <c r="P1230"/>
      <c r="Q1230"/>
      <c r="R1230"/>
      <c r="S1230"/>
      <c r="T1230"/>
    </row>
    <row r="1231" spans="1:20" s="52" customFormat="1" x14ac:dyDescent="0.25">
      <c r="A1231"/>
      <c r="B1231"/>
      <c r="C1231"/>
      <c r="D1231"/>
      <c r="E1231"/>
      <c r="F1231"/>
      <c r="G1231"/>
      <c r="H1231"/>
      <c r="I1231"/>
      <c r="J1231"/>
      <c r="K1231"/>
      <c r="L1231"/>
      <c r="M1231"/>
      <c r="N1231"/>
      <c r="O1231"/>
      <c r="P1231"/>
      <c r="Q1231"/>
      <c r="R1231"/>
      <c r="S1231"/>
      <c r="T1231"/>
    </row>
    <row r="1232" spans="1:20" s="52" customFormat="1" x14ac:dyDescent="0.25">
      <c r="A1232"/>
      <c r="B1232"/>
      <c r="C1232"/>
      <c r="D1232"/>
      <c r="E1232"/>
      <c r="F1232"/>
      <c r="G1232"/>
      <c r="H1232"/>
      <c r="I1232"/>
      <c r="J1232"/>
      <c r="K1232"/>
      <c r="L1232"/>
      <c r="M1232"/>
      <c r="N1232"/>
      <c r="O1232"/>
      <c r="P1232"/>
      <c r="Q1232"/>
      <c r="R1232"/>
      <c r="S1232"/>
      <c r="T1232"/>
    </row>
    <row r="1233" spans="1:20" s="52" customFormat="1" x14ac:dyDescent="0.25">
      <c r="A1233"/>
      <c r="B1233"/>
      <c r="C1233"/>
      <c r="D1233"/>
      <c r="E1233"/>
      <c r="F1233"/>
      <c r="G1233"/>
      <c r="H1233"/>
      <c r="I1233"/>
      <c r="J1233"/>
      <c r="K1233"/>
      <c r="L1233"/>
      <c r="M1233"/>
      <c r="N1233"/>
      <c r="O1233"/>
      <c r="P1233"/>
      <c r="Q1233"/>
      <c r="R1233"/>
      <c r="S1233"/>
      <c r="T1233"/>
    </row>
    <row r="1234" spans="1:20" s="52" customFormat="1" x14ac:dyDescent="0.25">
      <c r="A1234"/>
      <c r="B1234"/>
      <c r="C1234"/>
      <c r="D1234"/>
      <c r="E1234"/>
      <c r="F1234"/>
      <c r="G1234"/>
      <c r="H1234"/>
      <c r="I1234"/>
      <c r="J1234"/>
      <c r="K1234"/>
      <c r="L1234"/>
      <c r="M1234"/>
      <c r="N1234"/>
      <c r="O1234"/>
      <c r="P1234"/>
      <c r="Q1234"/>
      <c r="R1234"/>
      <c r="S1234"/>
      <c r="T1234"/>
    </row>
    <row r="1235" spans="1:20" s="52" customFormat="1" x14ac:dyDescent="0.25">
      <c r="A1235"/>
      <c r="B1235"/>
      <c r="C1235"/>
      <c r="D1235"/>
      <c r="E1235"/>
      <c r="F1235"/>
      <c r="G1235"/>
      <c r="H1235"/>
      <c r="I1235"/>
      <c r="J1235"/>
      <c r="K1235"/>
      <c r="L1235"/>
      <c r="M1235"/>
      <c r="N1235"/>
      <c r="O1235"/>
      <c r="P1235"/>
      <c r="Q1235"/>
      <c r="R1235"/>
      <c r="S1235"/>
      <c r="T1235"/>
    </row>
    <row r="1236" spans="1:20" s="52" customFormat="1" x14ac:dyDescent="0.25">
      <c r="A1236"/>
      <c r="B1236"/>
      <c r="C1236"/>
      <c r="D1236"/>
      <c r="E1236"/>
      <c r="F1236"/>
      <c r="G1236"/>
      <c r="H1236"/>
      <c r="I1236"/>
      <c r="J1236"/>
      <c r="K1236"/>
      <c r="L1236"/>
      <c r="M1236"/>
      <c r="N1236"/>
      <c r="O1236"/>
      <c r="P1236"/>
      <c r="Q1236"/>
      <c r="R1236"/>
      <c r="S1236"/>
      <c r="T1236"/>
    </row>
    <row r="1237" spans="1:20" s="52" customFormat="1" x14ac:dyDescent="0.25">
      <c r="A1237"/>
      <c r="B1237"/>
      <c r="C1237"/>
      <c r="D1237"/>
      <c r="E1237"/>
      <c r="F1237"/>
      <c r="G1237"/>
      <c r="H1237"/>
      <c r="I1237"/>
      <c r="J1237"/>
      <c r="K1237"/>
      <c r="L1237"/>
      <c r="M1237"/>
      <c r="N1237"/>
      <c r="O1237"/>
      <c r="P1237"/>
      <c r="Q1237"/>
      <c r="R1237"/>
      <c r="S1237"/>
      <c r="T1237"/>
    </row>
    <row r="1238" spans="1:20" s="52" customFormat="1" x14ac:dyDescent="0.25">
      <c r="A1238"/>
      <c r="B1238"/>
      <c r="C1238"/>
      <c r="D1238"/>
      <c r="E1238"/>
      <c r="F1238"/>
      <c r="G1238"/>
      <c r="H1238"/>
      <c r="I1238"/>
      <c r="J1238"/>
      <c r="K1238"/>
      <c r="L1238"/>
      <c r="M1238"/>
      <c r="N1238"/>
      <c r="O1238"/>
      <c r="P1238"/>
      <c r="Q1238"/>
      <c r="R1238"/>
      <c r="S1238"/>
      <c r="T1238"/>
    </row>
    <row r="1239" spans="1:20" s="52" customFormat="1" x14ac:dyDescent="0.25">
      <c r="A1239"/>
      <c r="B1239"/>
      <c r="C1239"/>
      <c r="D1239"/>
      <c r="E1239"/>
      <c r="F1239"/>
      <c r="G1239"/>
      <c r="H1239"/>
      <c r="I1239"/>
      <c r="J1239"/>
      <c r="K1239"/>
      <c r="L1239"/>
      <c r="M1239"/>
      <c r="N1239"/>
      <c r="O1239"/>
      <c r="P1239"/>
      <c r="Q1239"/>
      <c r="R1239"/>
      <c r="S1239"/>
      <c r="T1239"/>
    </row>
    <row r="1240" spans="1:20" s="52" customFormat="1" x14ac:dyDescent="0.25">
      <c r="A1240"/>
      <c r="B1240"/>
      <c r="C1240"/>
      <c r="D1240"/>
      <c r="E1240"/>
      <c r="F1240"/>
      <c r="G1240"/>
      <c r="H1240"/>
      <c r="I1240"/>
      <c r="J1240"/>
      <c r="K1240"/>
      <c r="L1240"/>
      <c r="M1240"/>
      <c r="N1240"/>
      <c r="O1240"/>
      <c r="P1240"/>
      <c r="Q1240"/>
      <c r="R1240"/>
      <c r="S1240"/>
      <c r="T1240"/>
    </row>
    <row r="1241" spans="1:20" s="52" customFormat="1" x14ac:dyDescent="0.25">
      <c r="A1241"/>
      <c r="B1241"/>
      <c r="C1241"/>
      <c r="D1241"/>
      <c r="E1241"/>
      <c r="F1241"/>
      <c r="G1241"/>
      <c r="H1241"/>
      <c r="I1241"/>
      <c r="J1241"/>
      <c r="K1241"/>
      <c r="L1241"/>
      <c r="M1241"/>
      <c r="N1241"/>
      <c r="O1241"/>
      <c r="P1241"/>
      <c r="Q1241"/>
      <c r="R1241"/>
      <c r="S1241"/>
      <c r="T1241"/>
    </row>
    <row r="1242" spans="1:20" s="52" customFormat="1" x14ac:dyDescent="0.25">
      <c r="A1242"/>
      <c r="B1242"/>
      <c r="C1242"/>
      <c r="D1242"/>
      <c r="E1242"/>
      <c r="F1242"/>
      <c r="G1242"/>
      <c r="H1242"/>
      <c r="I1242"/>
      <c r="J1242"/>
      <c r="K1242"/>
      <c r="L1242"/>
      <c r="M1242"/>
      <c r="N1242"/>
      <c r="O1242"/>
      <c r="P1242"/>
      <c r="Q1242"/>
      <c r="R1242"/>
      <c r="S1242"/>
      <c r="T1242"/>
    </row>
    <row r="1243" spans="1:20" s="52" customFormat="1" x14ac:dyDescent="0.25">
      <c r="A1243"/>
      <c r="B1243"/>
      <c r="C1243"/>
      <c r="D1243"/>
      <c r="E1243"/>
      <c r="F1243"/>
      <c r="G1243"/>
      <c r="H1243"/>
      <c r="I1243"/>
      <c r="J1243"/>
      <c r="K1243"/>
      <c r="L1243"/>
      <c r="M1243"/>
      <c r="N1243"/>
      <c r="O1243"/>
      <c r="P1243"/>
      <c r="Q1243"/>
      <c r="R1243"/>
      <c r="S1243"/>
      <c r="T1243"/>
    </row>
    <row r="1244" spans="1:20" s="52" customFormat="1" x14ac:dyDescent="0.25">
      <c r="A1244"/>
      <c r="B1244"/>
      <c r="C1244"/>
      <c r="D1244"/>
      <c r="E1244"/>
      <c r="F1244"/>
      <c r="G1244"/>
      <c r="H1244"/>
      <c r="I1244"/>
      <c r="J1244"/>
      <c r="K1244"/>
      <c r="L1244"/>
      <c r="M1244"/>
      <c r="N1244"/>
      <c r="O1244"/>
      <c r="P1244"/>
      <c r="Q1244"/>
      <c r="R1244"/>
      <c r="S1244"/>
      <c r="T1244"/>
    </row>
    <row r="1245" spans="1:20" s="52" customFormat="1" x14ac:dyDescent="0.25">
      <c r="A1245"/>
      <c r="B1245"/>
      <c r="C1245"/>
      <c r="D1245"/>
      <c r="E1245"/>
      <c r="F1245"/>
      <c r="G1245"/>
      <c r="H1245"/>
      <c r="I1245"/>
      <c r="J1245"/>
      <c r="K1245"/>
      <c r="L1245"/>
      <c r="M1245"/>
      <c r="N1245"/>
      <c r="O1245"/>
      <c r="P1245"/>
      <c r="Q1245"/>
      <c r="R1245"/>
      <c r="S1245"/>
      <c r="T1245"/>
    </row>
    <row r="1246" spans="1:20" s="52" customFormat="1" x14ac:dyDescent="0.25">
      <c r="A1246"/>
      <c r="B1246"/>
      <c r="C1246"/>
      <c r="D1246"/>
      <c r="E1246"/>
      <c r="F1246"/>
      <c r="G1246"/>
      <c r="H1246"/>
      <c r="I1246"/>
      <c r="J1246"/>
      <c r="K1246"/>
      <c r="L1246"/>
      <c r="M1246"/>
      <c r="N1246"/>
      <c r="O1246"/>
      <c r="P1246"/>
      <c r="Q1246"/>
      <c r="R1246"/>
      <c r="S1246"/>
      <c r="T1246"/>
    </row>
    <row r="1247" spans="1:20" s="52" customFormat="1" x14ac:dyDescent="0.25">
      <c r="A1247"/>
      <c r="B1247"/>
      <c r="C1247"/>
      <c r="D1247"/>
      <c r="E1247"/>
      <c r="F1247"/>
      <c r="G1247"/>
      <c r="H1247"/>
      <c r="I1247"/>
      <c r="J1247"/>
      <c r="K1247"/>
      <c r="L1247"/>
      <c r="M1247"/>
      <c r="N1247"/>
      <c r="O1247"/>
      <c r="P1247"/>
      <c r="Q1247"/>
      <c r="R1247"/>
      <c r="S1247"/>
      <c r="T1247"/>
    </row>
    <row r="1248" spans="1:20" s="52" customFormat="1" x14ac:dyDescent="0.25">
      <c r="A1248"/>
      <c r="B1248"/>
      <c r="C1248"/>
      <c r="D1248"/>
      <c r="E1248"/>
      <c r="F1248"/>
      <c r="G1248"/>
      <c r="H1248"/>
      <c r="I1248"/>
      <c r="J1248"/>
      <c r="K1248"/>
      <c r="L1248"/>
      <c r="M1248"/>
      <c r="N1248"/>
      <c r="O1248"/>
      <c r="P1248"/>
      <c r="Q1248"/>
      <c r="R1248"/>
      <c r="S1248"/>
      <c r="T1248"/>
    </row>
    <row r="1249" spans="1:20" s="52" customFormat="1" x14ac:dyDescent="0.25">
      <c r="A1249"/>
      <c r="B1249"/>
      <c r="C1249"/>
      <c r="D1249"/>
      <c r="E1249"/>
      <c r="F1249"/>
      <c r="G1249"/>
      <c r="H1249"/>
      <c r="I1249"/>
      <c r="J1249"/>
      <c r="K1249"/>
      <c r="L1249"/>
      <c r="M1249"/>
      <c r="N1249"/>
      <c r="O1249"/>
      <c r="P1249"/>
      <c r="Q1249"/>
      <c r="R1249"/>
      <c r="S1249"/>
      <c r="T1249"/>
    </row>
    <row r="1250" spans="1:20" s="52" customFormat="1" x14ac:dyDescent="0.25">
      <c r="A1250"/>
      <c r="B1250"/>
      <c r="C1250"/>
      <c r="D1250"/>
      <c r="E1250"/>
      <c r="F1250"/>
      <c r="G1250"/>
      <c r="H1250"/>
      <c r="I1250"/>
      <c r="J1250"/>
      <c r="K1250"/>
      <c r="L1250"/>
      <c r="M1250"/>
      <c r="N1250"/>
      <c r="O1250"/>
      <c r="P1250"/>
      <c r="Q1250"/>
      <c r="R1250"/>
      <c r="S1250"/>
      <c r="T1250"/>
    </row>
    <row r="1251" spans="1:20" s="52" customFormat="1" x14ac:dyDescent="0.25">
      <c r="A1251"/>
      <c r="B1251"/>
      <c r="C1251"/>
      <c r="D1251"/>
      <c r="E1251"/>
      <c r="F1251"/>
      <c r="G1251"/>
      <c r="H1251"/>
      <c r="I1251"/>
      <c r="J1251"/>
      <c r="K1251"/>
      <c r="L1251"/>
      <c r="M1251"/>
      <c r="N1251"/>
      <c r="O1251"/>
      <c r="P1251"/>
      <c r="Q1251"/>
      <c r="R1251"/>
      <c r="S1251"/>
      <c r="T1251"/>
    </row>
    <row r="1252" spans="1:20" s="52" customFormat="1" x14ac:dyDescent="0.25">
      <c r="A1252"/>
      <c r="B1252"/>
      <c r="C1252"/>
      <c r="D1252"/>
      <c r="E1252"/>
      <c r="F1252"/>
      <c r="G1252"/>
      <c r="H1252"/>
      <c r="I1252"/>
      <c r="J1252"/>
      <c r="K1252"/>
      <c r="L1252"/>
      <c r="M1252"/>
      <c r="N1252"/>
      <c r="O1252"/>
      <c r="P1252"/>
      <c r="Q1252"/>
      <c r="R1252"/>
      <c r="S1252"/>
      <c r="T1252"/>
    </row>
    <row r="1253" spans="1:20" s="52" customFormat="1" x14ac:dyDescent="0.25">
      <c r="A1253"/>
      <c r="B1253"/>
      <c r="C1253"/>
      <c r="D1253"/>
      <c r="E1253"/>
      <c r="F1253"/>
      <c r="G1253"/>
      <c r="H1253"/>
      <c r="I1253"/>
      <c r="J1253"/>
      <c r="K1253"/>
      <c r="L1253"/>
      <c r="M1253"/>
      <c r="N1253"/>
      <c r="O1253"/>
      <c r="P1253"/>
      <c r="Q1253"/>
      <c r="R1253"/>
      <c r="S1253"/>
      <c r="T1253"/>
    </row>
    <row r="1254" spans="1:20" s="52" customFormat="1" x14ac:dyDescent="0.25">
      <c r="A1254"/>
      <c r="B1254"/>
      <c r="C1254"/>
      <c r="D1254"/>
      <c r="E1254"/>
      <c r="F1254"/>
      <c r="G1254"/>
      <c r="H1254"/>
      <c r="I1254"/>
      <c r="J1254"/>
      <c r="K1254"/>
      <c r="L1254"/>
      <c r="M1254"/>
      <c r="N1254"/>
      <c r="O1254"/>
      <c r="P1254"/>
      <c r="Q1254"/>
      <c r="R1254"/>
      <c r="S1254"/>
      <c r="T1254"/>
    </row>
    <row r="1255" spans="1:20" s="52" customFormat="1" x14ac:dyDescent="0.25">
      <c r="A1255"/>
      <c r="B1255"/>
      <c r="C1255"/>
      <c r="D1255"/>
      <c r="E1255"/>
      <c r="F1255"/>
      <c r="G1255"/>
      <c r="H1255"/>
      <c r="I1255"/>
      <c r="J1255"/>
      <c r="K1255"/>
      <c r="L1255"/>
      <c r="M1255"/>
      <c r="N1255"/>
      <c r="O1255"/>
      <c r="P1255"/>
      <c r="Q1255"/>
      <c r="R1255"/>
      <c r="S1255"/>
      <c r="T1255"/>
    </row>
    <row r="1256" spans="1:20" s="52" customFormat="1" x14ac:dyDescent="0.25">
      <c r="A1256"/>
      <c r="B1256"/>
      <c r="C1256"/>
      <c r="D1256"/>
      <c r="E1256"/>
      <c r="F1256"/>
      <c r="G1256"/>
      <c r="H1256"/>
      <c r="I1256"/>
      <c r="J1256"/>
      <c r="K1256"/>
      <c r="L1256"/>
      <c r="M1256"/>
      <c r="N1256"/>
      <c r="O1256"/>
      <c r="P1256"/>
      <c r="Q1256"/>
      <c r="R1256"/>
      <c r="S1256"/>
      <c r="T1256"/>
    </row>
    <row r="1257" spans="1:20" s="52" customFormat="1" x14ac:dyDescent="0.25">
      <c r="A1257"/>
      <c r="B1257"/>
      <c r="C1257"/>
      <c r="D1257"/>
      <c r="E1257"/>
      <c r="F1257"/>
      <c r="G1257"/>
      <c r="H1257"/>
      <c r="I1257"/>
      <c r="J1257"/>
      <c r="K1257"/>
      <c r="L1257"/>
      <c r="M1257"/>
      <c r="N1257"/>
      <c r="O1257"/>
      <c r="P1257"/>
      <c r="Q1257"/>
      <c r="R1257"/>
      <c r="S1257"/>
      <c r="T1257"/>
    </row>
    <row r="1258" spans="1:20" s="52" customFormat="1" x14ac:dyDescent="0.25">
      <c r="A1258"/>
      <c r="B1258"/>
      <c r="C1258"/>
      <c r="D1258"/>
      <c r="E1258"/>
      <c r="F1258"/>
      <c r="G1258"/>
      <c r="H1258"/>
      <c r="I1258"/>
      <c r="J1258"/>
      <c r="K1258"/>
      <c r="L1258"/>
      <c r="M1258"/>
      <c r="N1258"/>
      <c r="O1258"/>
      <c r="P1258"/>
      <c r="Q1258"/>
      <c r="R1258"/>
      <c r="S1258"/>
      <c r="T1258"/>
    </row>
    <row r="1259" spans="1:20" s="52" customFormat="1" x14ac:dyDescent="0.25">
      <c r="A1259"/>
      <c r="B1259"/>
      <c r="C1259"/>
      <c r="D1259"/>
      <c r="E1259"/>
      <c r="F1259"/>
      <c r="G1259"/>
      <c r="H1259"/>
      <c r="I1259"/>
      <c r="J1259"/>
      <c r="K1259"/>
      <c r="L1259"/>
      <c r="M1259"/>
      <c r="N1259"/>
      <c r="O1259"/>
      <c r="P1259"/>
      <c r="Q1259"/>
      <c r="R1259"/>
      <c r="S1259"/>
      <c r="T1259"/>
    </row>
    <row r="1260" spans="1:20" s="52" customFormat="1" x14ac:dyDescent="0.25">
      <c r="A1260"/>
      <c r="B1260"/>
      <c r="C1260"/>
      <c r="D1260"/>
      <c r="E1260"/>
      <c r="F1260"/>
      <c r="G1260"/>
      <c r="H1260"/>
      <c r="I1260"/>
      <c r="J1260"/>
      <c r="K1260"/>
      <c r="L1260"/>
      <c r="M1260"/>
      <c r="N1260"/>
      <c r="O1260"/>
      <c r="P1260"/>
      <c r="Q1260"/>
      <c r="R1260"/>
      <c r="S1260"/>
      <c r="T1260"/>
    </row>
    <row r="1261" spans="1:20" s="52" customFormat="1" x14ac:dyDescent="0.25">
      <c r="A1261"/>
      <c r="B1261"/>
      <c r="C1261"/>
      <c r="D1261"/>
      <c r="E1261"/>
      <c r="F1261"/>
      <c r="G1261"/>
      <c r="H1261"/>
      <c r="I1261"/>
      <c r="J1261"/>
      <c r="K1261"/>
      <c r="L1261"/>
      <c r="M1261"/>
      <c r="N1261"/>
      <c r="O1261"/>
      <c r="P1261"/>
      <c r="Q1261"/>
      <c r="R1261"/>
      <c r="S1261"/>
      <c r="T1261"/>
    </row>
    <row r="1262" spans="1:20" s="52" customFormat="1" x14ac:dyDescent="0.25">
      <c r="A1262"/>
      <c r="B1262"/>
      <c r="C1262"/>
      <c r="D1262"/>
      <c r="E1262"/>
      <c r="F1262"/>
      <c r="G1262"/>
      <c r="H1262"/>
      <c r="I1262"/>
      <c r="J1262"/>
      <c r="K1262"/>
      <c r="L1262"/>
      <c r="M1262"/>
      <c r="N1262"/>
      <c r="O1262"/>
      <c r="P1262"/>
      <c r="Q1262"/>
      <c r="R1262"/>
      <c r="S1262"/>
      <c r="T1262"/>
    </row>
    <row r="1263" spans="1:20" s="52" customFormat="1" x14ac:dyDescent="0.25">
      <c r="A1263"/>
      <c r="B1263"/>
      <c r="C1263"/>
      <c r="D1263"/>
      <c r="E1263"/>
      <c r="F1263"/>
      <c r="G1263"/>
      <c r="H1263"/>
      <c r="I1263"/>
      <c r="J1263"/>
      <c r="K1263"/>
      <c r="L1263"/>
      <c r="M1263"/>
      <c r="N1263"/>
      <c r="O1263"/>
      <c r="P1263"/>
      <c r="Q1263"/>
      <c r="R1263"/>
      <c r="S1263"/>
      <c r="T1263"/>
    </row>
    <row r="1264" spans="1:20" s="52" customFormat="1" x14ac:dyDescent="0.25">
      <c r="A1264"/>
      <c r="B1264"/>
      <c r="C1264"/>
      <c r="D1264"/>
      <c r="E1264"/>
      <c r="F1264"/>
      <c r="G1264"/>
      <c r="H1264"/>
      <c r="I1264"/>
      <c r="J1264"/>
      <c r="K1264"/>
      <c r="L1264"/>
      <c r="M1264"/>
      <c r="N1264"/>
      <c r="O1264"/>
      <c r="P1264"/>
      <c r="Q1264"/>
      <c r="R1264"/>
      <c r="S1264"/>
      <c r="T1264"/>
    </row>
    <row r="1265" spans="1:20" s="52" customFormat="1" x14ac:dyDescent="0.25">
      <c r="A1265"/>
      <c r="B1265"/>
      <c r="C1265"/>
      <c r="D1265"/>
      <c r="E1265"/>
      <c r="F1265"/>
      <c r="G1265"/>
      <c r="H1265"/>
      <c r="I1265"/>
      <c r="J1265"/>
      <c r="K1265"/>
      <c r="L1265"/>
      <c r="M1265"/>
      <c r="N1265"/>
      <c r="O1265"/>
      <c r="P1265"/>
      <c r="Q1265"/>
      <c r="R1265"/>
      <c r="S1265"/>
      <c r="T1265"/>
    </row>
    <row r="1266" spans="1:20" s="52" customFormat="1" x14ac:dyDescent="0.25">
      <c r="A1266"/>
      <c r="B1266"/>
      <c r="C1266"/>
      <c r="D1266"/>
      <c r="E1266"/>
      <c r="F1266"/>
      <c r="G1266"/>
      <c r="H1266"/>
      <c r="I1266"/>
      <c r="J1266"/>
      <c r="K1266"/>
      <c r="L1266"/>
      <c r="M1266"/>
      <c r="N1266"/>
      <c r="O1266"/>
      <c r="P1266"/>
      <c r="Q1266"/>
      <c r="R1266"/>
      <c r="S1266"/>
      <c r="T1266"/>
    </row>
    <row r="1267" spans="1:20" s="52" customFormat="1" x14ac:dyDescent="0.25">
      <c r="A1267"/>
      <c r="B1267"/>
      <c r="C1267"/>
      <c r="D1267"/>
      <c r="E1267"/>
      <c r="F1267"/>
      <c r="G1267"/>
      <c r="H1267"/>
      <c r="I1267"/>
      <c r="J1267"/>
      <c r="K1267"/>
      <c r="L1267"/>
      <c r="M1267"/>
      <c r="N1267"/>
      <c r="O1267"/>
      <c r="P1267"/>
      <c r="Q1267"/>
      <c r="R1267"/>
      <c r="S1267"/>
      <c r="T1267"/>
    </row>
    <row r="1268" spans="1:20" s="52" customFormat="1" x14ac:dyDescent="0.25">
      <c r="A1268"/>
      <c r="B1268"/>
      <c r="C1268"/>
      <c r="D1268"/>
      <c r="E1268"/>
      <c r="F1268"/>
      <c r="G1268"/>
      <c r="H1268"/>
      <c r="I1268"/>
      <c r="J1268"/>
      <c r="K1268"/>
      <c r="L1268"/>
      <c r="M1268"/>
      <c r="N1268"/>
      <c r="O1268"/>
      <c r="P1268"/>
      <c r="Q1268"/>
      <c r="R1268"/>
      <c r="S1268"/>
      <c r="T1268"/>
    </row>
    <row r="1269" spans="1:20" s="52" customFormat="1" x14ac:dyDescent="0.25">
      <c r="A1269"/>
      <c r="B1269"/>
      <c r="C1269"/>
      <c r="D1269"/>
      <c r="E1269"/>
      <c r="F1269"/>
      <c r="G1269"/>
      <c r="H1269"/>
      <c r="I1269"/>
      <c r="J1269"/>
      <c r="K1269"/>
      <c r="L1269"/>
      <c r="M1269"/>
      <c r="N1269"/>
      <c r="O1269"/>
      <c r="P1269"/>
      <c r="Q1269"/>
      <c r="R1269"/>
      <c r="S1269"/>
      <c r="T1269"/>
    </row>
    <row r="1270" spans="1:20" s="52" customFormat="1" x14ac:dyDescent="0.25">
      <c r="A1270"/>
      <c r="B1270"/>
      <c r="C1270"/>
      <c r="D1270"/>
      <c r="E1270"/>
      <c r="F1270"/>
      <c r="G1270"/>
      <c r="H1270"/>
      <c r="I1270"/>
      <c r="J1270"/>
      <c r="K1270"/>
      <c r="L1270"/>
      <c r="M1270"/>
      <c r="N1270"/>
      <c r="O1270"/>
      <c r="P1270"/>
      <c r="Q1270"/>
      <c r="R1270"/>
      <c r="S1270"/>
      <c r="T1270"/>
    </row>
    <row r="1271" spans="1:20" s="52" customFormat="1" x14ac:dyDescent="0.25">
      <c r="A1271"/>
      <c r="B1271"/>
      <c r="C1271"/>
      <c r="D1271"/>
      <c r="E1271"/>
      <c r="F1271"/>
      <c r="G1271"/>
      <c r="H1271"/>
      <c r="I1271"/>
      <c r="J1271"/>
      <c r="K1271"/>
      <c r="L1271"/>
      <c r="M1271"/>
      <c r="N1271"/>
      <c r="O1271"/>
      <c r="P1271"/>
      <c r="Q1271"/>
      <c r="R1271"/>
      <c r="S1271"/>
      <c r="T1271"/>
    </row>
    <row r="1272" spans="1:20" s="52" customFormat="1" x14ac:dyDescent="0.25">
      <c r="A1272"/>
      <c r="B1272"/>
      <c r="C1272"/>
      <c r="D1272"/>
      <c r="E1272"/>
      <c r="F1272"/>
      <c r="G1272"/>
      <c r="H1272"/>
      <c r="I1272"/>
      <c r="J1272"/>
      <c r="K1272"/>
      <c r="L1272"/>
      <c r="M1272"/>
      <c r="N1272"/>
      <c r="O1272"/>
      <c r="P1272"/>
      <c r="Q1272"/>
      <c r="R1272"/>
      <c r="S1272"/>
      <c r="T1272"/>
    </row>
    <row r="1273" spans="1:20" s="52" customFormat="1" x14ac:dyDescent="0.25">
      <c r="A1273"/>
      <c r="B1273"/>
      <c r="C1273"/>
      <c r="D1273"/>
      <c r="E1273"/>
      <c r="F1273"/>
      <c r="G1273"/>
      <c r="H1273"/>
      <c r="I1273"/>
      <c r="J1273"/>
      <c r="K1273"/>
      <c r="L1273"/>
      <c r="M1273"/>
      <c r="N1273"/>
      <c r="O1273"/>
      <c r="P1273"/>
      <c r="Q1273"/>
      <c r="R1273"/>
      <c r="S1273"/>
      <c r="T1273"/>
    </row>
    <row r="1274" spans="1:20" s="52" customFormat="1" x14ac:dyDescent="0.25">
      <c r="A1274"/>
      <c r="B1274"/>
      <c r="C1274"/>
      <c r="D1274"/>
      <c r="E1274"/>
      <c r="F1274"/>
      <c r="G1274"/>
      <c r="H1274"/>
      <c r="I1274"/>
      <c r="J1274"/>
      <c r="K1274"/>
      <c r="L1274"/>
      <c r="M1274"/>
      <c r="N1274"/>
      <c r="O1274"/>
      <c r="P1274"/>
      <c r="Q1274"/>
      <c r="R1274"/>
      <c r="S1274"/>
      <c r="T1274"/>
    </row>
    <row r="1275" spans="1:20" s="52" customFormat="1" x14ac:dyDescent="0.25">
      <c r="A1275"/>
      <c r="B1275"/>
      <c r="C1275"/>
      <c r="D1275"/>
      <c r="E1275"/>
      <c r="F1275"/>
      <c r="G1275"/>
      <c r="H1275"/>
      <c r="I1275"/>
      <c r="J1275"/>
      <c r="K1275"/>
      <c r="L1275"/>
      <c r="M1275"/>
      <c r="N1275"/>
      <c r="O1275"/>
      <c r="P1275"/>
      <c r="Q1275"/>
      <c r="R1275"/>
      <c r="S1275"/>
      <c r="T1275"/>
    </row>
    <row r="1276" spans="1:20" s="52" customFormat="1" x14ac:dyDescent="0.25">
      <c r="A1276"/>
      <c r="B1276"/>
      <c r="C1276"/>
      <c r="D1276"/>
      <c r="E1276"/>
      <c r="F1276"/>
      <c r="G1276"/>
      <c r="H1276"/>
      <c r="I1276"/>
      <c r="J1276"/>
      <c r="K1276"/>
      <c r="L1276"/>
      <c r="M1276"/>
      <c r="N1276"/>
      <c r="O1276"/>
      <c r="P1276"/>
      <c r="Q1276"/>
      <c r="R1276"/>
      <c r="S1276"/>
      <c r="T1276"/>
    </row>
    <row r="1277" spans="1:20" s="52" customFormat="1" x14ac:dyDescent="0.25">
      <c r="A1277"/>
      <c r="B1277"/>
      <c r="C1277"/>
      <c r="D1277"/>
      <c r="E1277"/>
      <c r="F1277"/>
      <c r="G1277"/>
      <c r="H1277"/>
      <c r="I1277"/>
      <c r="J1277"/>
      <c r="K1277"/>
      <c r="L1277"/>
      <c r="M1277"/>
      <c r="N1277"/>
      <c r="O1277"/>
      <c r="P1277"/>
      <c r="Q1277"/>
      <c r="R1277"/>
      <c r="S1277"/>
      <c r="T1277"/>
    </row>
    <row r="1278" spans="1:20" s="52" customFormat="1" x14ac:dyDescent="0.25">
      <c r="A1278"/>
      <c r="B1278"/>
      <c r="C1278"/>
      <c r="D1278"/>
      <c r="E1278"/>
      <c r="F1278"/>
      <c r="G1278"/>
      <c r="H1278"/>
      <c r="I1278"/>
      <c r="J1278"/>
      <c r="K1278"/>
      <c r="L1278"/>
      <c r="M1278"/>
      <c r="N1278"/>
      <c r="O1278"/>
      <c r="P1278"/>
      <c r="Q1278"/>
      <c r="R1278"/>
      <c r="S1278"/>
      <c r="T1278"/>
    </row>
    <row r="1279" spans="1:20" s="52" customFormat="1" x14ac:dyDescent="0.25">
      <c r="A1279"/>
      <c r="B1279"/>
      <c r="C1279"/>
      <c r="D1279"/>
      <c r="E1279"/>
      <c r="F1279"/>
      <c r="G1279"/>
      <c r="H1279"/>
      <c r="I1279"/>
      <c r="J1279"/>
      <c r="K1279"/>
      <c r="L1279"/>
      <c r="M1279"/>
      <c r="N1279"/>
      <c r="O1279"/>
      <c r="P1279"/>
      <c r="Q1279"/>
      <c r="R1279"/>
      <c r="S1279"/>
      <c r="T1279"/>
    </row>
    <row r="1280" spans="1:20" s="52" customFormat="1" x14ac:dyDescent="0.25">
      <c r="A1280"/>
      <c r="B1280"/>
      <c r="C1280"/>
      <c r="D1280"/>
      <c r="E1280"/>
      <c r="F1280"/>
      <c r="G1280"/>
      <c r="H1280"/>
      <c r="I1280"/>
      <c r="J1280"/>
      <c r="K1280"/>
      <c r="L1280"/>
      <c r="M1280"/>
      <c r="N1280"/>
      <c r="O1280"/>
      <c r="P1280"/>
      <c r="Q1280"/>
      <c r="R1280"/>
      <c r="S1280"/>
      <c r="T1280"/>
    </row>
    <row r="1281" spans="1:20" s="52" customFormat="1" x14ac:dyDescent="0.25">
      <c r="A1281"/>
      <c r="B1281"/>
      <c r="C1281"/>
      <c r="D1281"/>
      <c r="E1281"/>
      <c r="F1281"/>
      <c r="G1281"/>
      <c r="H1281"/>
      <c r="I1281"/>
      <c r="J1281"/>
      <c r="K1281"/>
      <c r="L1281"/>
      <c r="M1281"/>
      <c r="N1281"/>
      <c r="O1281"/>
      <c r="P1281"/>
      <c r="Q1281"/>
      <c r="R1281"/>
      <c r="S1281"/>
      <c r="T1281"/>
    </row>
    <row r="1282" spans="1:20" s="52" customFormat="1" x14ac:dyDescent="0.25">
      <c r="A1282"/>
      <c r="B1282"/>
      <c r="C1282"/>
      <c r="D1282"/>
      <c r="E1282"/>
      <c r="F1282"/>
      <c r="G1282"/>
      <c r="H1282"/>
      <c r="I1282"/>
      <c r="J1282"/>
      <c r="K1282"/>
      <c r="L1282"/>
      <c r="M1282"/>
      <c r="N1282"/>
      <c r="O1282"/>
      <c r="P1282"/>
      <c r="Q1282"/>
      <c r="R1282"/>
      <c r="S1282"/>
      <c r="T1282"/>
    </row>
    <row r="1283" spans="1:20" s="52" customFormat="1" x14ac:dyDescent="0.25">
      <c r="A1283"/>
      <c r="B1283"/>
      <c r="C1283"/>
      <c r="D1283"/>
      <c r="E1283"/>
      <c r="F1283"/>
      <c r="G1283"/>
      <c r="H1283"/>
      <c r="I1283"/>
      <c r="J1283"/>
      <c r="K1283"/>
      <c r="L1283"/>
      <c r="M1283"/>
      <c r="N1283"/>
      <c r="O1283"/>
      <c r="P1283"/>
      <c r="Q1283"/>
      <c r="R1283"/>
      <c r="S1283"/>
      <c r="T1283"/>
    </row>
    <row r="1284" spans="1:20" s="52" customFormat="1" x14ac:dyDescent="0.25">
      <c r="A1284"/>
      <c r="B1284"/>
      <c r="C1284"/>
      <c r="D1284"/>
      <c r="E1284"/>
      <c r="F1284"/>
      <c r="G1284"/>
      <c r="H1284"/>
      <c r="I1284"/>
      <c r="J1284"/>
      <c r="K1284"/>
      <c r="L1284"/>
      <c r="M1284"/>
      <c r="N1284"/>
      <c r="O1284"/>
      <c r="P1284"/>
      <c r="Q1284"/>
      <c r="R1284"/>
      <c r="S1284"/>
      <c r="T1284"/>
    </row>
    <row r="1285" spans="1:20" s="52" customFormat="1" x14ac:dyDescent="0.25">
      <c r="A1285"/>
      <c r="B1285"/>
      <c r="C1285"/>
      <c r="D1285"/>
      <c r="E1285"/>
      <c r="F1285"/>
      <c r="G1285"/>
      <c r="H1285"/>
      <c r="I1285"/>
      <c r="J1285"/>
      <c r="K1285"/>
      <c r="L1285"/>
      <c r="M1285"/>
      <c r="N1285"/>
      <c r="O1285"/>
      <c r="P1285"/>
      <c r="Q1285"/>
      <c r="R1285"/>
      <c r="S1285"/>
      <c r="T1285"/>
    </row>
    <row r="1286" spans="1:20" s="52" customFormat="1" x14ac:dyDescent="0.25">
      <c r="A1286"/>
      <c r="B1286"/>
      <c r="C1286"/>
      <c r="D1286"/>
      <c r="E1286"/>
      <c r="F1286"/>
      <c r="G1286"/>
      <c r="H1286"/>
      <c r="I1286"/>
      <c r="J1286"/>
      <c r="K1286"/>
      <c r="L1286"/>
      <c r="M1286"/>
      <c r="N1286"/>
      <c r="O1286"/>
      <c r="P1286"/>
      <c r="Q1286"/>
      <c r="R1286"/>
      <c r="S1286"/>
      <c r="T1286"/>
    </row>
    <row r="1287" spans="1:20" s="52" customFormat="1" x14ac:dyDescent="0.25">
      <c r="A1287"/>
      <c r="B1287"/>
      <c r="C1287"/>
      <c r="D1287"/>
      <c r="E1287"/>
      <c r="F1287"/>
      <c r="G1287"/>
      <c r="H1287"/>
      <c r="I1287"/>
      <c r="J1287"/>
      <c r="K1287"/>
      <c r="L1287"/>
      <c r="M1287"/>
      <c r="N1287"/>
      <c r="O1287"/>
      <c r="P1287"/>
      <c r="Q1287"/>
      <c r="R1287"/>
      <c r="S1287"/>
      <c r="T1287"/>
    </row>
    <row r="1288" spans="1:20" s="52" customFormat="1" x14ac:dyDescent="0.25">
      <c r="A1288"/>
      <c r="B1288"/>
      <c r="C1288"/>
      <c r="D1288"/>
      <c r="E1288"/>
      <c r="F1288"/>
      <c r="G1288"/>
      <c r="H1288"/>
      <c r="I1288"/>
      <c r="J1288"/>
      <c r="K1288"/>
      <c r="L1288"/>
      <c r="M1288"/>
      <c r="N1288"/>
      <c r="O1288"/>
      <c r="P1288"/>
      <c r="Q1288"/>
      <c r="R1288"/>
      <c r="S1288"/>
      <c r="T1288"/>
    </row>
    <row r="1289" spans="1:20" s="52" customFormat="1" x14ac:dyDescent="0.25">
      <c r="A1289"/>
      <c r="B1289"/>
      <c r="C1289"/>
      <c r="D1289"/>
      <c r="E1289"/>
      <c r="F1289"/>
      <c r="G1289"/>
      <c r="H1289"/>
      <c r="I1289"/>
      <c r="J1289"/>
      <c r="K1289"/>
      <c r="L1289"/>
      <c r="M1289"/>
      <c r="N1289"/>
      <c r="O1289"/>
      <c r="P1289"/>
      <c r="Q1289"/>
      <c r="R1289"/>
      <c r="S1289"/>
      <c r="T1289"/>
    </row>
    <row r="1290" spans="1:20" s="52" customFormat="1" x14ac:dyDescent="0.25">
      <c r="A1290"/>
      <c r="B1290"/>
      <c r="C1290"/>
      <c r="D1290"/>
      <c r="E1290"/>
      <c r="F1290"/>
      <c r="G1290"/>
      <c r="H1290"/>
      <c r="I1290"/>
      <c r="J1290"/>
      <c r="K1290"/>
      <c r="L1290"/>
      <c r="M1290"/>
      <c r="N1290"/>
      <c r="O1290"/>
      <c r="P1290"/>
      <c r="Q1290"/>
      <c r="R1290"/>
      <c r="S1290"/>
      <c r="T1290"/>
    </row>
    <row r="1291" spans="1:20" s="52" customFormat="1" x14ac:dyDescent="0.25">
      <c r="A1291"/>
      <c r="B1291"/>
      <c r="C1291"/>
      <c r="D1291"/>
      <c r="E1291"/>
      <c r="F1291"/>
      <c r="G1291"/>
      <c r="H1291"/>
      <c r="I1291"/>
      <c r="J1291"/>
      <c r="K1291"/>
      <c r="L1291"/>
      <c r="M1291"/>
      <c r="N1291"/>
      <c r="O1291"/>
      <c r="P1291"/>
      <c r="Q1291"/>
      <c r="R1291"/>
      <c r="S1291"/>
      <c r="T1291"/>
    </row>
    <row r="1292" spans="1:20" s="52" customFormat="1" x14ac:dyDescent="0.25">
      <c r="A1292"/>
      <c r="B1292"/>
      <c r="C1292"/>
      <c r="D1292"/>
      <c r="E1292"/>
      <c r="F1292"/>
      <c r="G1292"/>
      <c r="H1292"/>
      <c r="I1292"/>
      <c r="J1292"/>
      <c r="K1292"/>
      <c r="L1292"/>
      <c r="M1292"/>
      <c r="N1292"/>
      <c r="O1292"/>
      <c r="P1292"/>
      <c r="Q1292"/>
      <c r="R1292"/>
      <c r="S1292"/>
      <c r="T1292"/>
    </row>
    <row r="1293" spans="1:20" s="52" customFormat="1" x14ac:dyDescent="0.25">
      <c r="A1293"/>
      <c r="B1293"/>
      <c r="C1293"/>
      <c r="D1293"/>
      <c r="E1293"/>
      <c r="F1293"/>
      <c r="G1293"/>
      <c r="H1293"/>
      <c r="I1293"/>
      <c r="J1293"/>
      <c r="K1293"/>
      <c r="L1293"/>
      <c r="M1293"/>
      <c r="N1293"/>
      <c r="O1293"/>
      <c r="P1293"/>
      <c r="Q1293"/>
      <c r="R1293"/>
      <c r="S1293"/>
      <c r="T1293"/>
    </row>
    <row r="1294" spans="1:20" s="52" customFormat="1" x14ac:dyDescent="0.25">
      <c r="A1294"/>
      <c r="B1294"/>
      <c r="C1294"/>
      <c r="D1294"/>
      <c r="E1294"/>
      <c r="F1294"/>
      <c r="G1294"/>
      <c r="H1294"/>
      <c r="I1294"/>
      <c r="J1294"/>
      <c r="K1294"/>
      <c r="L1294"/>
      <c r="M1294"/>
      <c r="N1294"/>
      <c r="O1294"/>
      <c r="P1294"/>
      <c r="Q1294"/>
      <c r="R1294"/>
      <c r="S1294"/>
      <c r="T1294"/>
    </row>
    <row r="1295" spans="1:20" s="52" customFormat="1" x14ac:dyDescent="0.25">
      <c r="A1295"/>
      <c r="B1295"/>
      <c r="C1295"/>
      <c r="D1295"/>
      <c r="E1295"/>
      <c r="F1295"/>
      <c r="G1295"/>
      <c r="H1295"/>
      <c r="I1295"/>
      <c r="J1295"/>
      <c r="K1295"/>
      <c r="L1295"/>
      <c r="M1295"/>
      <c r="N1295"/>
      <c r="O1295"/>
      <c r="P1295"/>
      <c r="Q1295"/>
      <c r="R1295"/>
      <c r="S1295"/>
      <c r="T1295"/>
    </row>
    <row r="1296" spans="1:20" s="52" customFormat="1" x14ac:dyDescent="0.25">
      <c r="A1296"/>
      <c r="B1296"/>
      <c r="C1296"/>
      <c r="D1296"/>
      <c r="E1296"/>
      <c r="F1296"/>
      <c r="G1296"/>
      <c r="H1296"/>
      <c r="I1296"/>
      <c r="J1296"/>
      <c r="K1296"/>
      <c r="L1296"/>
      <c r="M1296"/>
      <c r="N1296"/>
      <c r="O1296"/>
      <c r="P1296"/>
      <c r="Q1296"/>
      <c r="R1296"/>
      <c r="S1296"/>
      <c r="T1296"/>
    </row>
    <row r="1297" spans="1:20" s="52" customFormat="1" x14ac:dyDescent="0.25">
      <c r="A1297"/>
      <c r="B1297"/>
      <c r="C1297"/>
      <c r="D1297"/>
      <c r="E1297"/>
      <c r="F1297"/>
      <c r="G1297"/>
      <c r="H1297"/>
      <c r="I1297"/>
      <c r="J1297"/>
      <c r="K1297"/>
      <c r="L1297"/>
      <c r="M1297"/>
      <c r="N1297"/>
      <c r="O1297"/>
      <c r="P1297"/>
      <c r="Q1297"/>
      <c r="R1297"/>
      <c r="S1297"/>
      <c r="T1297"/>
    </row>
    <row r="1298" spans="1:20" s="52" customFormat="1" x14ac:dyDescent="0.25">
      <c r="A1298"/>
      <c r="B1298"/>
      <c r="C1298"/>
      <c r="D1298"/>
      <c r="E1298"/>
      <c r="F1298"/>
      <c r="G1298"/>
      <c r="H1298"/>
      <c r="I1298"/>
      <c r="J1298"/>
      <c r="K1298"/>
      <c r="L1298"/>
      <c r="M1298"/>
      <c r="N1298"/>
      <c r="O1298"/>
      <c r="P1298"/>
      <c r="Q1298"/>
      <c r="R1298"/>
      <c r="S1298"/>
      <c r="T1298"/>
    </row>
    <row r="1299" spans="1:20" s="52" customFormat="1" x14ac:dyDescent="0.25">
      <c r="A1299"/>
      <c r="B1299"/>
      <c r="C1299"/>
      <c r="D1299"/>
      <c r="E1299"/>
      <c r="F1299"/>
      <c r="G1299"/>
      <c r="H1299"/>
      <c r="I1299"/>
      <c r="J1299"/>
      <c r="K1299"/>
      <c r="L1299"/>
      <c r="M1299"/>
      <c r="N1299"/>
      <c r="O1299"/>
      <c r="P1299"/>
      <c r="Q1299"/>
      <c r="R1299"/>
      <c r="S1299"/>
      <c r="T1299"/>
    </row>
    <row r="1300" spans="1:20" s="52" customFormat="1" x14ac:dyDescent="0.25">
      <c r="A1300"/>
      <c r="B1300"/>
      <c r="C1300"/>
      <c r="D1300"/>
      <c r="E1300"/>
      <c r="F1300"/>
      <c r="G1300"/>
      <c r="H1300"/>
      <c r="I1300"/>
      <c r="J1300"/>
      <c r="K1300"/>
      <c r="L1300"/>
      <c r="M1300"/>
      <c r="N1300"/>
      <c r="O1300"/>
      <c r="P1300"/>
      <c r="Q1300"/>
      <c r="R1300"/>
      <c r="S1300"/>
      <c r="T1300"/>
    </row>
    <row r="1301" spans="1:20" s="52" customFormat="1" x14ac:dyDescent="0.25">
      <c r="A1301"/>
      <c r="B1301"/>
      <c r="C1301"/>
      <c r="D1301"/>
      <c r="E1301"/>
      <c r="F1301"/>
      <c r="G1301"/>
      <c r="H1301"/>
      <c r="I1301"/>
      <c r="J1301"/>
      <c r="K1301"/>
      <c r="L1301"/>
      <c r="M1301"/>
      <c r="N1301"/>
      <c r="O1301"/>
      <c r="P1301"/>
      <c r="Q1301"/>
      <c r="R1301"/>
      <c r="S1301"/>
      <c r="T1301"/>
    </row>
    <row r="1302" spans="1:20" s="52" customFormat="1" x14ac:dyDescent="0.25">
      <c r="A1302"/>
      <c r="B1302"/>
      <c r="C1302"/>
      <c r="D1302"/>
      <c r="E1302"/>
      <c r="F1302"/>
      <c r="G1302"/>
      <c r="H1302"/>
      <c r="I1302"/>
      <c r="J1302"/>
      <c r="K1302"/>
      <c r="L1302"/>
      <c r="M1302"/>
      <c r="N1302"/>
      <c r="O1302"/>
      <c r="P1302"/>
      <c r="Q1302"/>
      <c r="R1302"/>
      <c r="S1302"/>
      <c r="T1302"/>
    </row>
    <row r="1303" spans="1:20" s="52" customFormat="1" x14ac:dyDescent="0.25">
      <c r="A1303"/>
      <c r="B1303"/>
      <c r="C1303"/>
      <c r="D1303"/>
      <c r="E1303"/>
      <c r="F1303"/>
      <c r="G1303"/>
      <c r="H1303"/>
      <c r="I1303"/>
      <c r="J1303"/>
      <c r="K1303"/>
      <c r="L1303"/>
      <c r="M1303"/>
      <c r="N1303"/>
      <c r="O1303"/>
      <c r="P1303"/>
      <c r="Q1303"/>
      <c r="R1303"/>
      <c r="S1303"/>
      <c r="T1303"/>
    </row>
    <row r="1304" spans="1:20" s="52" customFormat="1" x14ac:dyDescent="0.25">
      <c r="A1304"/>
      <c r="B1304"/>
      <c r="C1304"/>
      <c r="D1304"/>
      <c r="E1304"/>
      <c r="F1304"/>
      <c r="G1304"/>
      <c r="H1304"/>
      <c r="I1304"/>
      <c r="J1304"/>
      <c r="K1304"/>
      <c r="L1304"/>
      <c r="M1304"/>
      <c r="N1304"/>
      <c r="O1304"/>
      <c r="P1304"/>
      <c r="Q1304"/>
      <c r="R1304"/>
      <c r="S1304"/>
      <c r="T1304"/>
    </row>
    <row r="1305" spans="1:20" s="52" customFormat="1" x14ac:dyDescent="0.25">
      <c r="A1305"/>
      <c r="B1305"/>
      <c r="C1305"/>
      <c r="D1305"/>
      <c r="E1305"/>
      <c r="F1305"/>
      <c r="G1305"/>
      <c r="H1305"/>
      <c r="I1305"/>
      <c r="J1305"/>
      <c r="K1305"/>
      <c r="L1305"/>
      <c r="M1305"/>
      <c r="N1305"/>
      <c r="O1305"/>
      <c r="P1305"/>
      <c r="Q1305"/>
      <c r="R1305"/>
      <c r="S1305"/>
      <c r="T1305"/>
    </row>
    <row r="1306" spans="1:20" s="52" customFormat="1" x14ac:dyDescent="0.25">
      <c r="A1306"/>
      <c r="B1306"/>
      <c r="C1306"/>
      <c r="D1306"/>
      <c r="E1306"/>
      <c r="F1306"/>
      <c r="G1306"/>
      <c r="H1306"/>
      <c r="I1306"/>
      <c r="J1306"/>
      <c r="K1306"/>
      <c r="L1306"/>
      <c r="M1306"/>
      <c r="N1306"/>
      <c r="O1306"/>
      <c r="P1306"/>
      <c r="Q1306"/>
      <c r="R1306"/>
      <c r="S1306"/>
      <c r="T1306"/>
    </row>
    <row r="1307" spans="1:20" s="52" customFormat="1" x14ac:dyDescent="0.25">
      <c r="A1307"/>
      <c r="B1307"/>
      <c r="C1307"/>
      <c r="D1307"/>
      <c r="E1307"/>
      <c r="F1307"/>
      <c r="G1307"/>
      <c r="H1307"/>
      <c r="I1307"/>
      <c r="J1307"/>
      <c r="K1307"/>
      <c r="L1307"/>
      <c r="M1307"/>
      <c r="N1307"/>
      <c r="O1307"/>
      <c r="P1307"/>
      <c r="Q1307"/>
      <c r="R1307"/>
      <c r="S1307"/>
      <c r="T1307"/>
    </row>
    <row r="1308" spans="1:20" s="52" customFormat="1" x14ac:dyDescent="0.25">
      <c r="A1308"/>
      <c r="B1308"/>
      <c r="C1308"/>
      <c r="D1308"/>
      <c r="E1308"/>
      <c r="F1308"/>
      <c r="G1308"/>
      <c r="H1308"/>
      <c r="I1308"/>
      <c r="J1308"/>
      <c r="K1308"/>
      <c r="L1308"/>
      <c r="M1308"/>
      <c r="N1308"/>
      <c r="O1308"/>
      <c r="P1308"/>
      <c r="Q1308"/>
      <c r="R1308"/>
      <c r="S1308"/>
      <c r="T1308"/>
    </row>
    <row r="1309" spans="1:20" s="52" customFormat="1" x14ac:dyDescent="0.25">
      <c r="A1309"/>
      <c r="B1309"/>
      <c r="C1309"/>
      <c r="D1309"/>
      <c r="E1309"/>
      <c r="F1309"/>
      <c r="G1309"/>
      <c r="H1309"/>
      <c r="I1309"/>
      <c r="J1309"/>
      <c r="K1309"/>
      <c r="L1309"/>
      <c r="M1309"/>
      <c r="N1309"/>
      <c r="O1309"/>
      <c r="P1309"/>
      <c r="Q1309"/>
      <c r="R1309"/>
      <c r="S1309"/>
      <c r="T1309"/>
    </row>
    <row r="1310" spans="1:20" s="52" customFormat="1" x14ac:dyDescent="0.25">
      <c r="A1310"/>
      <c r="B1310"/>
      <c r="C1310"/>
      <c r="D1310"/>
      <c r="E1310"/>
      <c r="F1310"/>
      <c r="G1310"/>
      <c r="H1310"/>
      <c r="I1310"/>
      <c r="J1310"/>
      <c r="K1310"/>
      <c r="L1310"/>
      <c r="M1310"/>
      <c r="N1310"/>
      <c r="O1310"/>
      <c r="P1310"/>
      <c r="Q1310"/>
      <c r="R1310"/>
      <c r="S1310"/>
      <c r="T1310"/>
    </row>
    <row r="1311" spans="1:20" s="52" customFormat="1" x14ac:dyDescent="0.25">
      <c r="A1311"/>
      <c r="B1311"/>
      <c r="C1311"/>
      <c r="D1311"/>
      <c r="E1311"/>
      <c r="F1311"/>
      <c r="G1311"/>
      <c r="H1311"/>
      <c r="I1311"/>
      <c r="J1311"/>
      <c r="K1311"/>
      <c r="L1311"/>
      <c r="M1311"/>
      <c r="N1311"/>
      <c r="O1311"/>
      <c r="P1311"/>
      <c r="Q1311"/>
      <c r="R1311"/>
      <c r="S1311"/>
      <c r="T1311"/>
    </row>
    <row r="1312" spans="1:20" s="52" customFormat="1" x14ac:dyDescent="0.25">
      <c r="A1312"/>
      <c r="B1312"/>
      <c r="C1312"/>
      <c r="D1312"/>
      <c r="E1312"/>
      <c r="F1312"/>
      <c r="G1312"/>
      <c r="H1312"/>
      <c r="I1312"/>
      <c r="J1312"/>
      <c r="K1312"/>
      <c r="L1312"/>
      <c r="M1312"/>
      <c r="N1312"/>
      <c r="O1312"/>
      <c r="P1312"/>
      <c r="Q1312"/>
      <c r="R1312"/>
      <c r="S1312"/>
      <c r="T1312"/>
    </row>
    <row r="1313" spans="1:20" s="52" customFormat="1" x14ac:dyDescent="0.25">
      <c r="A1313"/>
      <c r="B1313"/>
      <c r="C1313"/>
      <c r="D1313"/>
      <c r="E1313"/>
      <c r="F1313"/>
      <c r="G1313"/>
      <c r="H1313"/>
      <c r="I1313"/>
      <c r="J1313"/>
      <c r="K1313"/>
      <c r="L1313"/>
      <c r="M1313"/>
      <c r="N1313"/>
      <c r="O1313"/>
      <c r="P1313"/>
      <c r="Q1313"/>
      <c r="R1313"/>
      <c r="S1313"/>
      <c r="T1313"/>
    </row>
    <row r="1314" spans="1:20" s="52" customFormat="1" x14ac:dyDescent="0.25">
      <c r="A1314"/>
      <c r="B1314"/>
      <c r="C1314"/>
      <c r="D1314"/>
      <c r="E1314"/>
      <c r="F1314"/>
      <c r="G1314"/>
      <c r="H1314"/>
      <c r="I1314"/>
      <c r="J1314"/>
      <c r="K1314"/>
      <c r="L1314"/>
      <c r="M1314"/>
      <c r="N1314"/>
      <c r="O1314"/>
      <c r="P1314"/>
      <c r="Q1314"/>
      <c r="R1314"/>
      <c r="S1314"/>
      <c r="T1314"/>
    </row>
    <row r="1315" spans="1:20" s="52" customFormat="1" x14ac:dyDescent="0.25">
      <c r="A1315"/>
      <c r="B1315"/>
      <c r="C1315"/>
      <c r="D1315"/>
      <c r="E1315"/>
      <c r="F1315"/>
      <c r="G1315"/>
      <c r="H1315"/>
      <c r="I1315"/>
      <c r="J1315"/>
      <c r="K1315"/>
      <c r="L1315"/>
      <c r="M1315"/>
      <c r="N1315"/>
      <c r="O1315"/>
      <c r="P1315"/>
      <c r="Q1315"/>
      <c r="R1315"/>
      <c r="S1315"/>
      <c r="T1315"/>
    </row>
    <row r="1316" spans="1:20" s="52" customFormat="1" x14ac:dyDescent="0.25">
      <c r="A1316"/>
      <c r="B1316"/>
      <c r="C1316"/>
      <c r="D1316"/>
      <c r="E1316"/>
      <c r="F1316"/>
      <c r="G1316"/>
      <c r="H1316"/>
      <c r="I1316"/>
      <c r="J1316"/>
      <c r="K1316"/>
      <c r="L1316"/>
      <c r="M1316"/>
      <c r="N1316"/>
      <c r="O1316"/>
      <c r="P1316"/>
      <c r="Q1316"/>
      <c r="R1316"/>
      <c r="S1316"/>
      <c r="T1316"/>
    </row>
    <row r="1317" spans="1:20" s="52" customFormat="1" x14ac:dyDescent="0.25">
      <c r="A1317"/>
      <c r="B1317"/>
      <c r="C1317"/>
      <c r="D1317"/>
      <c r="E1317"/>
      <c r="F1317"/>
      <c r="G1317"/>
      <c r="H1317"/>
      <c r="I1317"/>
      <c r="J1317"/>
      <c r="K1317"/>
      <c r="L1317"/>
      <c r="M1317"/>
      <c r="N1317"/>
      <c r="O1317"/>
      <c r="P1317"/>
      <c r="Q1317"/>
      <c r="R1317"/>
      <c r="S1317"/>
      <c r="T1317"/>
    </row>
    <row r="1318" spans="1:20" s="52" customFormat="1" x14ac:dyDescent="0.25">
      <c r="A1318"/>
      <c r="B1318"/>
      <c r="C1318"/>
      <c r="D1318"/>
      <c r="E1318"/>
      <c r="F1318"/>
      <c r="G1318"/>
      <c r="H1318"/>
      <c r="I1318"/>
      <c r="J1318"/>
      <c r="K1318"/>
      <c r="L1318"/>
      <c r="M1318"/>
      <c r="N1318"/>
      <c r="O1318"/>
      <c r="P1318"/>
      <c r="Q1318"/>
      <c r="R1318"/>
      <c r="S1318"/>
      <c r="T1318"/>
    </row>
    <row r="1319" spans="1:20" s="52" customFormat="1" x14ac:dyDescent="0.25">
      <c r="A1319"/>
      <c r="B1319"/>
      <c r="C1319"/>
      <c r="D1319"/>
      <c r="E1319"/>
      <c r="F1319"/>
      <c r="G1319"/>
      <c r="H1319"/>
      <c r="I1319"/>
      <c r="J1319"/>
      <c r="K1319"/>
      <c r="L1319"/>
      <c r="M1319"/>
      <c r="N1319"/>
      <c r="O1319"/>
      <c r="P1319"/>
      <c r="Q1319"/>
      <c r="R1319"/>
      <c r="S1319"/>
      <c r="T1319"/>
    </row>
    <row r="1320" spans="1:20" s="52" customFormat="1" x14ac:dyDescent="0.25">
      <c r="A1320"/>
      <c r="B1320"/>
      <c r="C1320"/>
      <c r="D1320"/>
      <c r="E1320"/>
      <c r="F1320"/>
      <c r="G1320"/>
      <c r="H1320"/>
      <c r="I1320"/>
      <c r="J1320"/>
      <c r="K1320"/>
      <c r="L1320"/>
      <c r="M1320"/>
      <c r="N1320"/>
      <c r="O1320"/>
      <c r="P1320"/>
      <c r="Q1320"/>
      <c r="R1320"/>
      <c r="S1320"/>
      <c r="T1320"/>
    </row>
    <row r="1321" spans="1:20" s="52" customFormat="1" x14ac:dyDescent="0.25">
      <c r="A1321"/>
      <c r="B1321"/>
      <c r="C1321"/>
      <c r="D1321"/>
      <c r="E1321"/>
      <c r="F1321"/>
      <c r="G1321"/>
      <c r="H1321"/>
      <c r="I1321"/>
      <c r="J1321"/>
      <c r="K1321"/>
      <c r="L1321"/>
      <c r="M1321"/>
      <c r="N1321"/>
      <c r="O1321"/>
      <c r="P1321"/>
      <c r="Q1321"/>
      <c r="R1321"/>
      <c r="S1321"/>
      <c r="T1321"/>
    </row>
    <row r="1322" spans="1:20" s="52" customFormat="1" x14ac:dyDescent="0.25">
      <c r="A1322"/>
      <c r="B1322"/>
      <c r="C1322"/>
      <c r="D1322"/>
      <c r="E1322"/>
      <c r="F1322"/>
      <c r="G1322"/>
      <c r="H1322"/>
      <c r="I1322"/>
      <c r="J1322"/>
      <c r="K1322"/>
      <c r="L1322"/>
      <c r="M1322"/>
      <c r="N1322"/>
      <c r="O1322"/>
      <c r="P1322"/>
      <c r="Q1322"/>
      <c r="R1322"/>
      <c r="S1322"/>
      <c r="T1322"/>
    </row>
    <row r="1323" spans="1:20" s="52" customFormat="1" x14ac:dyDescent="0.25">
      <c r="A1323"/>
      <c r="B1323"/>
      <c r="C1323"/>
      <c r="D1323"/>
      <c r="E1323"/>
      <c r="F1323"/>
      <c r="G1323"/>
      <c r="H1323"/>
      <c r="I1323"/>
      <c r="J1323"/>
      <c r="K1323"/>
      <c r="L1323"/>
      <c r="M1323"/>
      <c r="N1323"/>
      <c r="O1323"/>
      <c r="P1323"/>
      <c r="Q1323"/>
      <c r="R1323"/>
      <c r="S1323"/>
      <c r="T1323"/>
    </row>
    <row r="1324" spans="1:20" s="52" customFormat="1" x14ac:dyDescent="0.25">
      <c r="A1324"/>
      <c r="B1324"/>
      <c r="C1324"/>
      <c r="D1324"/>
      <c r="E1324"/>
      <c r="F1324"/>
      <c r="G1324"/>
      <c r="H1324"/>
      <c r="I1324"/>
      <c r="J1324"/>
      <c r="K1324"/>
      <c r="L1324"/>
      <c r="M1324"/>
      <c r="N1324"/>
      <c r="O1324"/>
      <c r="P1324"/>
      <c r="Q1324"/>
      <c r="R1324"/>
      <c r="S1324"/>
      <c r="T1324"/>
    </row>
    <row r="1325" spans="1:20" s="52" customFormat="1" x14ac:dyDescent="0.25">
      <c r="A1325"/>
      <c r="B1325"/>
      <c r="C1325"/>
      <c r="D1325"/>
      <c r="E1325"/>
      <c r="F1325"/>
      <c r="G1325"/>
      <c r="H1325"/>
      <c r="I1325"/>
      <c r="J1325"/>
      <c r="K1325"/>
      <c r="L1325"/>
      <c r="M1325"/>
      <c r="N1325"/>
      <c r="O1325"/>
      <c r="P1325"/>
      <c r="Q1325"/>
      <c r="R1325"/>
      <c r="S1325"/>
      <c r="T1325"/>
    </row>
    <row r="1326" spans="1:20" s="52" customFormat="1" x14ac:dyDescent="0.25">
      <c r="A1326"/>
      <c r="B1326"/>
      <c r="C1326"/>
      <c r="D1326"/>
      <c r="E1326"/>
      <c r="F1326"/>
      <c r="G1326"/>
      <c r="H1326"/>
      <c r="I1326"/>
      <c r="J1326"/>
      <c r="K1326"/>
      <c r="L1326"/>
      <c r="M1326"/>
      <c r="N1326"/>
      <c r="O1326"/>
      <c r="P1326"/>
      <c r="Q1326"/>
      <c r="R1326"/>
      <c r="S1326"/>
      <c r="T1326"/>
    </row>
    <row r="1327" spans="1:20" s="52" customFormat="1" x14ac:dyDescent="0.25">
      <c r="A1327"/>
      <c r="B1327"/>
      <c r="C1327"/>
      <c r="D1327"/>
      <c r="E1327"/>
      <c r="F1327"/>
      <c r="G1327"/>
      <c r="H1327"/>
      <c r="I1327"/>
      <c r="J1327"/>
      <c r="K1327"/>
      <c r="L1327"/>
      <c r="M1327"/>
      <c r="N1327"/>
      <c r="O1327"/>
      <c r="P1327"/>
      <c r="Q1327"/>
      <c r="R1327"/>
      <c r="S1327"/>
      <c r="T1327"/>
    </row>
    <row r="1328" spans="1:20" s="52" customFormat="1" x14ac:dyDescent="0.25">
      <c r="A1328"/>
      <c r="B1328"/>
      <c r="C1328"/>
      <c r="D1328"/>
      <c r="E1328"/>
      <c r="F1328"/>
      <c r="G1328"/>
      <c r="H1328"/>
      <c r="I1328"/>
      <c r="J1328"/>
      <c r="K1328"/>
      <c r="L1328"/>
      <c r="M1328"/>
      <c r="N1328"/>
      <c r="O1328"/>
      <c r="P1328"/>
      <c r="Q1328"/>
      <c r="R1328"/>
      <c r="S1328"/>
      <c r="T1328"/>
    </row>
    <row r="1329" spans="1:20" s="52" customFormat="1" x14ac:dyDescent="0.25">
      <c r="A1329"/>
      <c r="B1329"/>
      <c r="C1329"/>
      <c r="D1329"/>
      <c r="E1329"/>
      <c r="F1329"/>
      <c r="G1329"/>
      <c r="H1329"/>
      <c r="I1329"/>
      <c r="J1329"/>
      <c r="K1329"/>
      <c r="L1329"/>
      <c r="M1329"/>
      <c r="N1329"/>
      <c r="O1329"/>
      <c r="P1329"/>
      <c r="Q1329"/>
      <c r="R1329"/>
      <c r="S1329"/>
      <c r="T1329"/>
    </row>
    <row r="1330" spans="1:20" s="52" customFormat="1" x14ac:dyDescent="0.25">
      <c r="A1330"/>
      <c r="B1330"/>
      <c r="C1330"/>
      <c r="D1330"/>
      <c r="E1330"/>
      <c r="F1330"/>
      <c r="G1330"/>
      <c r="H1330"/>
      <c r="I1330"/>
      <c r="J1330"/>
      <c r="K1330"/>
      <c r="L1330"/>
      <c r="M1330"/>
      <c r="N1330"/>
      <c r="O1330"/>
      <c r="P1330"/>
      <c r="Q1330"/>
      <c r="R1330"/>
      <c r="S1330"/>
      <c r="T1330"/>
    </row>
    <row r="1331" spans="1:20" s="52" customFormat="1" x14ac:dyDescent="0.25">
      <c r="A1331"/>
      <c r="B1331"/>
      <c r="C1331"/>
      <c r="D1331"/>
      <c r="E1331"/>
      <c r="F1331"/>
      <c r="G1331"/>
      <c r="H1331"/>
      <c r="I1331"/>
      <c r="J1331"/>
      <c r="K1331"/>
      <c r="L1331"/>
      <c r="M1331"/>
      <c r="N1331"/>
      <c r="O1331"/>
      <c r="P1331"/>
      <c r="Q1331"/>
      <c r="R1331"/>
      <c r="S1331"/>
      <c r="T1331"/>
    </row>
    <row r="1332" spans="1:20" s="52" customFormat="1" x14ac:dyDescent="0.25">
      <c r="A1332"/>
      <c r="B1332"/>
      <c r="C1332"/>
      <c r="D1332"/>
      <c r="E1332"/>
      <c r="F1332"/>
      <c r="G1332"/>
      <c r="H1332"/>
      <c r="I1332"/>
      <c r="J1332"/>
      <c r="K1332"/>
      <c r="L1332"/>
      <c r="M1332"/>
      <c r="N1332"/>
      <c r="O1332"/>
      <c r="P1332"/>
      <c r="Q1332"/>
      <c r="R1332"/>
      <c r="S1332"/>
      <c r="T1332"/>
    </row>
    <row r="1333" spans="1:20" s="52" customFormat="1" x14ac:dyDescent="0.25">
      <c r="A1333"/>
      <c r="B1333"/>
      <c r="C1333"/>
      <c r="D1333"/>
      <c r="E1333"/>
      <c r="F1333"/>
      <c r="G1333"/>
      <c r="H1333"/>
      <c r="I1333"/>
      <c r="J1333"/>
      <c r="K1333"/>
      <c r="L1333"/>
      <c r="M1333"/>
      <c r="N1333"/>
      <c r="O1333"/>
      <c r="P1333"/>
      <c r="Q1333"/>
      <c r="R1333"/>
      <c r="S1333"/>
      <c r="T1333"/>
    </row>
    <row r="1334" spans="1:20" s="52" customFormat="1" x14ac:dyDescent="0.25">
      <c r="A1334"/>
      <c r="B1334"/>
      <c r="C1334"/>
      <c r="D1334"/>
      <c r="E1334"/>
      <c r="F1334"/>
      <c r="G1334"/>
      <c r="H1334"/>
      <c r="I1334"/>
      <c r="J1334"/>
      <c r="K1334"/>
      <c r="L1334"/>
      <c r="M1334"/>
      <c r="N1334"/>
      <c r="O1334"/>
      <c r="P1334"/>
      <c r="Q1334"/>
      <c r="R1334"/>
      <c r="S1334"/>
      <c r="T1334"/>
    </row>
    <row r="1335" spans="1:20" s="52" customFormat="1" x14ac:dyDescent="0.25">
      <c r="A1335"/>
      <c r="B1335"/>
      <c r="C1335"/>
      <c r="D1335"/>
      <c r="E1335"/>
      <c r="F1335"/>
      <c r="G1335"/>
      <c r="H1335"/>
      <c r="I1335"/>
      <c r="J1335"/>
      <c r="K1335"/>
      <c r="L1335"/>
      <c r="M1335"/>
      <c r="N1335"/>
      <c r="O1335"/>
      <c r="P1335"/>
      <c r="Q1335"/>
      <c r="R1335"/>
      <c r="S1335"/>
      <c r="T1335"/>
    </row>
    <row r="1336" spans="1:20" s="52" customFormat="1" x14ac:dyDescent="0.25">
      <c r="A1336"/>
      <c r="B1336"/>
      <c r="C1336"/>
      <c r="D1336"/>
      <c r="E1336"/>
      <c r="F1336"/>
      <c r="G1336"/>
      <c r="H1336"/>
      <c r="I1336"/>
      <c r="J1336"/>
      <c r="K1336"/>
      <c r="L1336"/>
      <c r="M1336"/>
      <c r="N1336"/>
      <c r="O1336"/>
      <c r="P1336"/>
      <c r="Q1336"/>
      <c r="R1336"/>
      <c r="S1336"/>
      <c r="T1336"/>
    </row>
    <row r="1337" spans="1:20" s="52" customFormat="1" x14ac:dyDescent="0.25">
      <c r="A1337"/>
      <c r="B1337"/>
      <c r="C1337"/>
      <c r="D1337"/>
      <c r="E1337"/>
      <c r="F1337"/>
      <c r="G1337"/>
      <c r="H1337"/>
      <c r="I1337"/>
      <c r="J1337"/>
      <c r="K1337"/>
      <c r="L1337"/>
      <c r="M1337"/>
      <c r="N1337"/>
      <c r="O1337"/>
      <c r="P1337"/>
      <c r="Q1337"/>
      <c r="R1337"/>
      <c r="S1337"/>
      <c r="T1337"/>
    </row>
    <row r="1338" spans="1:20" s="52" customFormat="1" x14ac:dyDescent="0.25">
      <c r="A1338"/>
      <c r="B1338"/>
      <c r="C1338"/>
      <c r="D1338"/>
      <c r="E1338"/>
      <c r="F1338"/>
      <c r="G1338"/>
      <c r="H1338"/>
      <c r="I1338"/>
      <c r="J1338"/>
      <c r="K1338"/>
      <c r="L1338"/>
      <c r="M1338"/>
      <c r="N1338"/>
      <c r="O1338"/>
      <c r="P1338"/>
      <c r="Q1338"/>
      <c r="R1338"/>
      <c r="S1338"/>
      <c r="T1338"/>
    </row>
    <row r="1339" spans="1:20" s="52" customFormat="1" x14ac:dyDescent="0.25">
      <c r="A1339"/>
      <c r="B1339"/>
      <c r="C1339"/>
      <c r="D1339"/>
      <c r="E1339"/>
      <c r="F1339"/>
      <c r="G1339"/>
      <c r="H1339"/>
      <c r="I1339"/>
      <c r="J1339"/>
      <c r="K1339"/>
      <c r="L1339"/>
      <c r="M1339"/>
      <c r="N1339"/>
      <c r="O1339"/>
      <c r="P1339"/>
      <c r="Q1339"/>
      <c r="R1339"/>
      <c r="S1339"/>
      <c r="T1339"/>
    </row>
    <row r="1340" spans="1:20" s="52" customFormat="1" x14ac:dyDescent="0.25">
      <c r="A1340"/>
      <c r="B1340"/>
      <c r="C1340"/>
      <c r="D1340"/>
      <c r="E1340"/>
      <c r="F1340"/>
      <c r="G1340"/>
      <c r="H1340"/>
      <c r="I1340"/>
      <c r="J1340"/>
      <c r="K1340"/>
      <c r="L1340"/>
      <c r="M1340"/>
      <c r="N1340"/>
      <c r="O1340"/>
      <c r="P1340"/>
      <c r="Q1340"/>
      <c r="R1340"/>
      <c r="S1340"/>
      <c r="T1340"/>
    </row>
    <row r="1341" spans="1:20" s="52" customFormat="1" x14ac:dyDescent="0.25">
      <c r="A1341"/>
      <c r="B1341"/>
      <c r="C1341"/>
      <c r="D1341"/>
      <c r="E1341"/>
      <c r="F1341"/>
      <c r="G1341"/>
      <c r="H1341"/>
      <c r="I1341"/>
      <c r="J1341"/>
      <c r="K1341"/>
      <c r="L1341"/>
      <c r="M1341"/>
      <c r="N1341"/>
      <c r="O1341"/>
      <c r="P1341"/>
      <c r="Q1341"/>
      <c r="R1341"/>
      <c r="S1341"/>
      <c r="T1341"/>
    </row>
    <row r="1342" spans="1:20" s="52" customFormat="1" x14ac:dyDescent="0.25">
      <c r="A1342"/>
      <c r="B1342"/>
      <c r="C1342"/>
      <c r="D1342"/>
      <c r="E1342"/>
      <c r="F1342"/>
      <c r="G1342"/>
      <c r="H1342"/>
      <c r="I1342"/>
      <c r="J1342"/>
      <c r="K1342"/>
      <c r="L1342"/>
      <c r="M1342"/>
      <c r="N1342"/>
      <c r="O1342"/>
      <c r="P1342"/>
      <c r="Q1342"/>
      <c r="R1342"/>
      <c r="S1342"/>
      <c r="T1342"/>
    </row>
    <row r="1343" spans="1:20" s="52" customFormat="1" x14ac:dyDescent="0.25">
      <c r="A1343"/>
      <c r="B1343"/>
      <c r="C1343"/>
      <c r="D1343"/>
      <c r="E1343"/>
      <c r="F1343"/>
      <c r="G1343"/>
      <c r="H1343"/>
      <c r="I1343"/>
      <c r="J1343"/>
      <c r="K1343"/>
      <c r="L1343"/>
      <c r="M1343"/>
      <c r="N1343"/>
      <c r="O1343"/>
      <c r="P1343"/>
      <c r="Q1343"/>
      <c r="R1343"/>
      <c r="S1343"/>
      <c r="T1343"/>
    </row>
    <row r="1344" spans="1:20" s="52" customFormat="1" x14ac:dyDescent="0.25">
      <c r="A1344"/>
      <c r="B1344"/>
      <c r="C1344"/>
      <c r="D1344"/>
      <c r="E1344"/>
      <c r="F1344"/>
      <c r="G1344"/>
      <c r="H1344"/>
      <c r="I1344"/>
      <c r="J1344"/>
      <c r="K1344"/>
      <c r="L1344"/>
      <c r="M1344"/>
      <c r="N1344"/>
      <c r="O1344"/>
      <c r="P1344"/>
      <c r="Q1344"/>
      <c r="R1344"/>
      <c r="S1344"/>
      <c r="T1344"/>
    </row>
    <row r="1345" spans="1:20" s="52" customFormat="1" x14ac:dyDescent="0.25">
      <c r="A1345"/>
      <c r="B1345"/>
      <c r="C1345"/>
      <c r="D1345"/>
      <c r="E1345"/>
      <c r="F1345"/>
      <c r="G1345"/>
      <c r="H1345"/>
      <c r="I1345"/>
      <c r="J1345"/>
      <c r="K1345"/>
      <c r="L1345"/>
      <c r="M1345"/>
      <c r="N1345"/>
      <c r="O1345"/>
      <c r="P1345"/>
      <c r="Q1345"/>
      <c r="R1345"/>
      <c r="S1345"/>
      <c r="T1345"/>
    </row>
    <row r="1346" spans="1:20" s="52" customFormat="1" x14ac:dyDescent="0.25">
      <c r="A1346"/>
      <c r="B1346"/>
      <c r="C1346"/>
      <c r="D1346"/>
      <c r="E1346"/>
      <c r="F1346"/>
      <c r="G1346"/>
      <c r="H1346"/>
      <c r="I1346"/>
      <c r="J1346"/>
      <c r="K1346"/>
      <c r="L1346"/>
      <c r="M1346"/>
      <c r="N1346"/>
      <c r="O1346"/>
      <c r="P1346"/>
      <c r="Q1346"/>
      <c r="R1346"/>
      <c r="S1346"/>
      <c r="T1346"/>
    </row>
    <row r="1347" spans="1:20" s="52" customFormat="1" x14ac:dyDescent="0.25">
      <c r="A1347"/>
      <c r="B1347"/>
      <c r="C1347"/>
      <c r="D1347"/>
      <c r="E1347"/>
      <c r="F1347"/>
      <c r="G1347"/>
      <c r="H1347"/>
      <c r="I1347"/>
      <c r="J1347"/>
      <c r="K1347"/>
      <c r="L1347"/>
      <c r="M1347"/>
      <c r="N1347"/>
      <c r="O1347"/>
      <c r="P1347"/>
      <c r="Q1347"/>
      <c r="R1347"/>
      <c r="S1347"/>
      <c r="T1347"/>
    </row>
    <row r="1348" spans="1:20" s="52" customFormat="1" x14ac:dyDescent="0.25">
      <c r="A1348"/>
      <c r="B1348"/>
      <c r="C1348"/>
      <c r="D1348"/>
      <c r="E1348"/>
      <c r="F1348"/>
      <c r="G1348"/>
      <c r="H1348"/>
      <c r="I1348"/>
      <c r="J1348"/>
      <c r="K1348"/>
      <c r="L1348"/>
      <c r="M1348"/>
      <c r="N1348"/>
      <c r="O1348"/>
      <c r="P1348"/>
      <c r="Q1348"/>
      <c r="R1348"/>
      <c r="S1348"/>
      <c r="T1348"/>
    </row>
    <row r="1349" spans="1:20" s="52" customFormat="1" x14ac:dyDescent="0.25">
      <c r="A1349"/>
      <c r="B1349"/>
      <c r="C1349"/>
      <c r="D1349"/>
      <c r="E1349"/>
      <c r="F1349"/>
      <c r="G1349"/>
      <c r="H1349"/>
      <c r="I1349"/>
      <c r="J1349"/>
      <c r="K1349"/>
      <c r="L1349"/>
      <c r="M1349"/>
      <c r="N1349"/>
      <c r="O1349"/>
      <c r="P1349"/>
      <c r="Q1349"/>
      <c r="R1349"/>
      <c r="S1349"/>
      <c r="T1349"/>
    </row>
    <row r="1350" spans="1:20" s="52" customFormat="1" x14ac:dyDescent="0.25">
      <c r="A1350"/>
      <c r="B1350"/>
      <c r="C1350"/>
      <c r="D1350"/>
      <c r="E1350"/>
      <c r="F1350"/>
      <c r="G1350"/>
      <c r="H1350"/>
      <c r="I1350"/>
      <c r="J1350"/>
      <c r="K1350"/>
      <c r="L1350"/>
      <c r="M1350"/>
      <c r="N1350"/>
      <c r="O1350"/>
      <c r="P1350"/>
      <c r="Q1350"/>
      <c r="R1350"/>
      <c r="S1350"/>
      <c r="T1350"/>
    </row>
    <row r="1351" spans="1:20" s="52" customFormat="1" x14ac:dyDescent="0.25">
      <c r="A1351"/>
      <c r="B1351"/>
      <c r="C1351"/>
      <c r="D1351"/>
      <c r="E1351"/>
      <c r="F1351"/>
      <c r="G1351"/>
      <c r="H1351"/>
      <c r="I1351"/>
      <c r="J1351"/>
      <c r="K1351"/>
      <c r="L1351"/>
      <c r="M1351"/>
      <c r="N1351"/>
      <c r="O1351"/>
      <c r="P1351"/>
      <c r="Q1351"/>
      <c r="R1351"/>
      <c r="S1351"/>
      <c r="T1351"/>
    </row>
    <row r="1352" spans="1:20" s="52" customFormat="1" x14ac:dyDescent="0.25">
      <c r="A1352"/>
      <c r="B1352"/>
      <c r="C1352"/>
      <c r="D1352"/>
      <c r="E1352"/>
      <c r="F1352"/>
      <c r="G1352"/>
      <c r="H1352"/>
      <c r="I1352"/>
      <c r="J1352"/>
      <c r="K1352"/>
      <c r="L1352"/>
      <c r="M1352"/>
      <c r="N1352"/>
      <c r="O1352"/>
      <c r="P1352"/>
      <c r="Q1352"/>
      <c r="R1352"/>
      <c r="S1352"/>
      <c r="T1352"/>
    </row>
    <row r="1353" spans="1:20" s="52" customFormat="1" x14ac:dyDescent="0.25">
      <c r="A1353"/>
      <c r="B1353"/>
      <c r="C1353"/>
      <c r="D1353"/>
      <c r="E1353"/>
      <c r="F1353"/>
      <c r="G1353"/>
      <c r="H1353"/>
      <c r="I1353"/>
      <c r="J1353"/>
      <c r="K1353"/>
      <c r="L1353"/>
      <c r="M1353"/>
      <c r="N1353"/>
      <c r="O1353"/>
      <c r="P1353"/>
      <c r="Q1353"/>
      <c r="R1353"/>
      <c r="S1353"/>
      <c r="T1353"/>
    </row>
    <row r="1354" spans="1:20" s="52" customFormat="1" x14ac:dyDescent="0.25">
      <c r="A1354"/>
      <c r="B1354"/>
      <c r="C1354"/>
      <c r="D1354"/>
      <c r="E1354"/>
      <c r="F1354"/>
      <c r="G1354"/>
      <c r="H1354"/>
      <c r="I1354"/>
      <c r="J1354"/>
      <c r="K1354"/>
      <c r="L1354"/>
      <c r="M1354"/>
      <c r="N1354"/>
      <c r="O1354"/>
      <c r="P1354"/>
      <c r="Q1354"/>
      <c r="R1354"/>
      <c r="S1354"/>
      <c r="T1354"/>
    </row>
    <row r="1355" spans="1:20" s="52" customFormat="1" x14ac:dyDescent="0.25">
      <c r="A1355"/>
      <c r="B1355"/>
      <c r="C1355"/>
      <c r="D1355"/>
      <c r="E1355"/>
      <c r="F1355"/>
      <c r="G1355"/>
      <c r="H1355"/>
      <c r="I1355"/>
      <c r="J1355"/>
      <c r="K1355"/>
      <c r="L1355"/>
      <c r="M1355"/>
      <c r="N1355"/>
      <c r="O1355"/>
      <c r="P1355"/>
      <c r="Q1355"/>
      <c r="R1355"/>
      <c r="S1355"/>
      <c r="T1355"/>
    </row>
    <row r="1356" spans="1:20" s="52" customFormat="1" x14ac:dyDescent="0.25">
      <c r="A1356"/>
      <c r="B1356"/>
      <c r="C1356"/>
      <c r="D1356"/>
      <c r="E1356"/>
      <c r="F1356"/>
      <c r="G1356"/>
      <c r="H1356"/>
      <c r="I1356"/>
      <c r="J1356"/>
      <c r="K1356"/>
      <c r="L1356"/>
      <c r="M1356"/>
      <c r="N1356"/>
      <c r="O1356"/>
      <c r="P1356"/>
      <c r="Q1356"/>
      <c r="R1356"/>
      <c r="S1356"/>
      <c r="T1356"/>
    </row>
    <row r="1357" spans="1:20" s="52" customFormat="1" x14ac:dyDescent="0.25">
      <c r="A1357"/>
      <c r="B1357"/>
      <c r="C1357"/>
      <c r="D1357"/>
      <c r="E1357"/>
      <c r="F1357"/>
      <c r="G1357"/>
      <c r="H1357"/>
      <c r="I1357"/>
      <c r="J1357"/>
      <c r="K1357"/>
      <c r="L1357"/>
      <c r="M1357"/>
      <c r="N1357"/>
      <c r="O1357"/>
      <c r="P1357"/>
      <c r="Q1357"/>
      <c r="R1357"/>
      <c r="S1357"/>
      <c r="T1357"/>
    </row>
    <row r="1358" spans="1:20" s="52" customFormat="1" x14ac:dyDescent="0.25">
      <c r="A1358"/>
      <c r="B1358"/>
      <c r="C1358"/>
      <c r="D1358"/>
      <c r="E1358"/>
      <c r="F1358"/>
      <c r="G1358"/>
      <c r="H1358"/>
      <c r="I1358"/>
      <c r="J1358"/>
      <c r="K1358"/>
      <c r="L1358"/>
      <c r="M1358"/>
      <c r="N1358"/>
      <c r="O1358"/>
      <c r="P1358"/>
      <c r="Q1358"/>
      <c r="R1358"/>
      <c r="S1358"/>
      <c r="T1358"/>
    </row>
    <row r="1359" spans="1:20" s="52" customFormat="1" x14ac:dyDescent="0.25">
      <c r="A1359"/>
      <c r="B1359"/>
      <c r="C1359"/>
      <c r="D1359"/>
      <c r="E1359"/>
      <c r="F1359"/>
      <c r="G1359"/>
      <c r="H1359"/>
      <c r="I1359"/>
      <c r="J1359"/>
      <c r="K1359"/>
      <c r="L1359"/>
      <c r="M1359"/>
      <c r="N1359"/>
      <c r="O1359"/>
      <c r="P1359"/>
      <c r="Q1359"/>
      <c r="R1359"/>
      <c r="S1359"/>
      <c r="T1359"/>
    </row>
    <row r="1360" spans="1:20" s="52" customFormat="1" x14ac:dyDescent="0.25">
      <c r="A1360"/>
      <c r="B1360"/>
      <c r="C1360"/>
      <c r="D1360"/>
      <c r="E1360"/>
      <c r="F1360"/>
      <c r="G1360"/>
      <c r="H1360"/>
      <c r="I1360"/>
      <c r="J1360"/>
      <c r="K1360"/>
      <c r="L1360"/>
      <c r="M1360"/>
      <c r="N1360"/>
      <c r="O1360"/>
      <c r="P1360"/>
      <c r="Q1360"/>
      <c r="R1360"/>
      <c r="S1360"/>
      <c r="T1360"/>
    </row>
    <row r="1361" spans="1:20" x14ac:dyDescent="0.25">
      <c r="A1361"/>
      <c r="B1361"/>
      <c r="C1361"/>
      <c r="D1361"/>
      <c r="E1361"/>
      <c r="F1361"/>
      <c r="G1361"/>
      <c r="H1361"/>
      <c r="I1361"/>
      <c r="J1361"/>
      <c r="K1361"/>
      <c r="L1361"/>
      <c r="M1361"/>
      <c r="N1361"/>
      <c r="O1361"/>
      <c r="P1361"/>
      <c r="Q1361"/>
      <c r="R1361"/>
      <c r="S1361"/>
      <c r="T1361"/>
    </row>
    <row r="1362" spans="1:20" x14ac:dyDescent="0.25">
      <c r="A1362"/>
      <c r="B1362"/>
      <c r="C1362"/>
      <c r="D1362"/>
      <c r="E1362"/>
      <c r="F1362"/>
      <c r="G1362"/>
      <c r="H1362"/>
      <c r="I1362"/>
      <c r="J1362"/>
      <c r="K1362"/>
      <c r="L1362"/>
      <c r="M1362"/>
      <c r="N1362"/>
      <c r="O1362"/>
      <c r="P1362"/>
      <c r="Q1362"/>
      <c r="R1362"/>
      <c r="S1362"/>
      <c r="T1362"/>
    </row>
    <row r="1363" spans="1:20" x14ac:dyDescent="0.25">
      <c r="A1363"/>
      <c r="B1363"/>
      <c r="C1363"/>
      <c r="D1363"/>
      <c r="E1363"/>
      <c r="F1363"/>
      <c r="G1363"/>
      <c r="H1363"/>
      <c r="I1363"/>
      <c r="J1363"/>
      <c r="K1363"/>
      <c r="L1363"/>
      <c r="M1363"/>
      <c r="N1363"/>
      <c r="O1363"/>
      <c r="P1363"/>
      <c r="Q1363"/>
      <c r="R1363"/>
      <c r="S1363"/>
      <c r="T1363"/>
    </row>
    <row r="1364" spans="1:20" x14ac:dyDescent="0.25">
      <c r="A1364"/>
      <c r="B1364"/>
      <c r="C1364"/>
      <c r="D1364"/>
      <c r="E1364"/>
      <c r="F1364"/>
      <c r="G1364"/>
      <c r="H1364"/>
      <c r="I1364"/>
      <c r="J1364"/>
      <c r="K1364"/>
      <c r="L1364"/>
      <c r="M1364"/>
      <c r="N1364"/>
      <c r="O1364"/>
      <c r="P1364"/>
      <c r="Q1364"/>
      <c r="R1364"/>
      <c r="S1364"/>
      <c r="T1364"/>
    </row>
    <row r="1365" spans="1:20" x14ac:dyDescent="0.25">
      <c r="A1365"/>
      <c r="B1365"/>
      <c r="C1365"/>
      <c r="D1365"/>
      <c r="E1365"/>
      <c r="F1365"/>
      <c r="G1365"/>
      <c r="H1365"/>
      <c r="I1365"/>
      <c r="J1365"/>
      <c r="K1365"/>
      <c r="L1365"/>
      <c r="M1365"/>
      <c r="N1365"/>
      <c r="O1365"/>
      <c r="P1365"/>
      <c r="Q1365"/>
      <c r="R1365"/>
      <c r="S1365"/>
      <c r="T1365"/>
    </row>
    <row r="1366" spans="1:20" x14ac:dyDescent="0.25">
      <c r="A1366"/>
      <c r="B1366"/>
      <c r="C1366"/>
      <c r="D1366"/>
      <c r="E1366"/>
      <c r="F1366"/>
      <c r="G1366"/>
      <c r="H1366"/>
      <c r="I1366"/>
      <c r="J1366"/>
      <c r="K1366"/>
      <c r="L1366"/>
      <c r="M1366"/>
      <c r="N1366"/>
      <c r="O1366"/>
      <c r="P1366"/>
      <c r="Q1366"/>
      <c r="R1366"/>
      <c r="S1366"/>
      <c r="T1366"/>
    </row>
    <row r="1367" spans="1:20" x14ac:dyDescent="0.25">
      <c r="A1367"/>
      <c r="B1367"/>
      <c r="C1367"/>
      <c r="D1367"/>
      <c r="E1367"/>
      <c r="F1367"/>
      <c r="G1367"/>
      <c r="H1367"/>
      <c r="I1367"/>
      <c r="J1367"/>
      <c r="K1367"/>
      <c r="L1367"/>
      <c r="M1367"/>
      <c r="N1367"/>
      <c r="O1367"/>
      <c r="P1367"/>
      <c r="Q1367"/>
      <c r="R1367"/>
      <c r="S1367"/>
      <c r="T1367"/>
    </row>
    <row r="1368" spans="1:20" x14ac:dyDescent="0.25">
      <c r="A1368"/>
      <c r="B1368"/>
      <c r="C1368"/>
      <c r="D1368"/>
      <c r="E1368"/>
      <c r="F1368"/>
      <c r="G1368"/>
      <c r="H1368"/>
      <c r="I1368"/>
      <c r="J1368"/>
      <c r="K1368"/>
      <c r="L1368"/>
      <c r="M1368"/>
      <c r="N1368"/>
      <c r="O1368"/>
      <c r="P1368"/>
      <c r="Q1368"/>
      <c r="R1368"/>
      <c r="S1368"/>
      <c r="T1368"/>
    </row>
    <row r="1369" spans="1:20" x14ac:dyDescent="0.25">
      <c r="A1369"/>
      <c r="B1369"/>
      <c r="C1369"/>
      <c r="D1369"/>
      <c r="E1369"/>
      <c r="F1369"/>
      <c r="G1369"/>
      <c r="H1369"/>
      <c r="I1369"/>
      <c r="J1369"/>
      <c r="K1369"/>
      <c r="L1369"/>
      <c r="M1369"/>
      <c r="N1369"/>
      <c r="O1369"/>
      <c r="P1369"/>
      <c r="Q1369"/>
      <c r="R1369"/>
      <c r="S1369"/>
      <c r="T1369"/>
    </row>
    <row r="1370" spans="1:20" x14ac:dyDescent="0.25">
      <c r="A1370"/>
      <c r="B1370"/>
      <c r="C1370"/>
      <c r="D1370"/>
      <c r="E1370"/>
      <c r="F1370"/>
      <c r="G1370"/>
      <c r="H1370"/>
      <c r="I1370"/>
      <c r="J1370"/>
      <c r="K1370"/>
      <c r="L1370"/>
      <c r="M1370"/>
      <c r="N1370"/>
      <c r="O1370"/>
      <c r="P1370"/>
      <c r="Q1370"/>
      <c r="R1370"/>
      <c r="S1370"/>
      <c r="T1370"/>
    </row>
    <row r="1371" spans="1:20" x14ac:dyDescent="0.25">
      <c r="A1371"/>
      <c r="B1371"/>
      <c r="C1371"/>
      <c r="D1371"/>
      <c r="E1371"/>
      <c r="F1371"/>
      <c r="G1371"/>
      <c r="H1371"/>
      <c r="I1371"/>
      <c r="J1371"/>
      <c r="K1371"/>
      <c r="L1371"/>
      <c r="M1371"/>
      <c r="N1371"/>
      <c r="O1371"/>
      <c r="P1371"/>
      <c r="Q1371"/>
      <c r="R1371"/>
      <c r="S1371"/>
      <c r="T1371"/>
    </row>
    <row r="1372" spans="1:20" x14ac:dyDescent="0.25">
      <c r="A1372"/>
      <c r="B1372"/>
      <c r="C1372"/>
      <c r="D1372"/>
      <c r="E1372"/>
      <c r="F1372"/>
      <c r="G1372"/>
      <c r="H1372"/>
      <c r="I1372"/>
      <c r="J1372"/>
      <c r="K1372"/>
      <c r="L1372"/>
      <c r="M1372"/>
      <c r="N1372"/>
      <c r="O1372"/>
      <c r="P1372"/>
      <c r="Q1372"/>
      <c r="R1372"/>
      <c r="S1372"/>
      <c r="T1372"/>
    </row>
    <row r="1373" spans="1:20" x14ac:dyDescent="0.25">
      <c r="A1373"/>
      <c r="B1373"/>
      <c r="C1373"/>
      <c r="D1373"/>
      <c r="E1373"/>
      <c r="F1373"/>
      <c r="G1373"/>
      <c r="H1373"/>
      <c r="I1373"/>
      <c r="J1373"/>
      <c r="K1373"/>
      <c r="L1373"/>
      <c r="M1373"/>
      <c r="N1373"/>
      <c r="O1373"/>
      <c r="P1373"/>
      <c r="Q1373"/>
      <c r="R1373"/>
      <c r="S1373"/>
      <c r="T1373"/>
    </row>
    <row r="1374" spans="1:20" x14ac:dyDescent="0.25">
      <c r="A1374"/>
      <c r="B1374"/>
      <c r="C1374"/>
      <c r="D1374"/>
      <c r="E1374"/>
      <c r="F1374"/>
      <c r="G1374"/>
      <c r="H1374"/>
      <c r="I1374"/>
      <c r="J1374"/>
      <c r="K1374"/>
      <c r="L1374"/>
      <c r="M1374"/>
      <c r="N1374"/>
      <c r="O1374"/>
      <c r="P1374"/>
      <c r="Q1374"/>
      <c r="R1374"/>
      <c r="S1374"/>
      <c r="T1374"/>
    </row>
    <row r="1375" spans="1:20" x14ac:dyDescent="0.25">
      <c r="A1375"/>
      <c r="B1375"/>
      <c r="C1375"/>
      <c r="D1375"/>
      <c r="E1375"/>
      <c r="F1375"/>
      <c r="G1375"/>
      <c r="H1375"/>
      <c r="I1375"/>
      <c r="J1375"/>
      <c r="K1375"/>
      <c r="L1375"/>
      <c r="M1375"/>
      <c r="N1375"/>
      <c r="O1375"/>
      <c r="P1375"/>
      <c r="Q1375"/>
      <c r="R1375"/>
      <c r="S1375"/>
      <c r="T1375"/>
    </row>
    <row r="1376" spans="1:20" x14ac:dyDescent="0.25">
      <c r="A1376"/>
      <c r="B1376"/>
      <c r="C1376"/>
      <c r="D1376"/>
      <c r="E1376"/>
      <c r="F1376"/>
      <c r="G1376"/>
      <c r="H1376"/>
      <c r="I1376"/>
      <c r="J1376"/>
      <c r="K1376"/>
      <c r="L1376"/>
      <c r="M1376"/>
      <c r="N1376"/>
      <c r="O1376"/>
      <c r="P1376"/>
      <c r="Q1376"/>
      <c r="R1376"/>
      <c r="S1376"/>
      <c r="T1376"/>
    </row>
    <row r="1377" spans="1:20" s="52" customFormat="1" x14ac:dyDescent="0.25">
      <c r="A1377"/>
      <c r="B1377"/>
      <c r="C1377"/>
      <c r="D1377"/>
      <c r="E1377"/>
      <c r="F1377"/>
      <c r="G1377"/>
      <c r="H1377"/>
      <c r="I1377"/>
      <c r="J1377"/>
      <c r="K1377"/>
      <c r="L1377"/>
      <c r="M1377"/>
      <c r="N1377"/>
      <c r="O1377"/>
      <c r="P1377"/>
      <c r="Q1377"/>
      <c r="R1377"/>
      <c r="S1377"/>
      <c r="T1377"/>
    </row>
    <row r="1378" spans="1:20" s="52" customFormat="1" x14ac:dyDescent="0.25">
      <c r="A1378"/>
      <c r="B1378"/>
      <c r="C1378"/>
      <c r="D1378"/>
      <c r="E1378"/>
      <c r="F1378"/>
      <c r="G1378"/>
      <c r="H1378"/>
      <c r="I1378"/>
      <c r="J1378"/>
      <c r="K1378"/>
      <c r="L1378"/>
      <c r="M1378"/>
      <c r="N1378"/>
      <c r="O1378"/>
      <c r="P1378"/>
      <c r="Q1378"/>
      <c r="R1378"/>
      <c r="S1378"/>
      <c r="T1378"/>
    </row>
    <row r="1379" spans="1:20" s="52" customFormat="1" x14ac:dyDescent="0.25">
      <c r="A1379"/>
      <c r="B1379"/>
      <c r="C1379"/>
      <c r="D1379"/>
      <c r="E1379"/>
      <c r="F1379"/>
      <c r="G1379"/>
      <c r="H1379"/>
      <c r="I1379"/>
      <c r="J1379"/>
      <c r="K1379"/>
      <c r="L1379"/>
      <c r="M1379"/>
      <c r="N1379"/>
      <c r="O1379"/>
      <c r="P1379"/>
      <c r="Q1379"/>
      <c r="R1379"/>
      <c r="S1379"/>
      <c r="T1379"/>
    </row>
    <row r="1380" spans="1:20" s="52" customFormat="1" x14ac:dyDescent="0.25">
      <c r="A1380"/>
      <c r="B1380"/>
      <c r="C1380"/>
      <c r="D1380"/>
      <c r="E1380"/>
      <c r="F1380"/>
      <c r="G1380"/>
      <c r="H1380"/>
      <c r="I1380"/>
      <c r="J1380"/>
      <c r="K1380"/>
      <c r="L1380"/>
      <c r="M1380"/>
      <c r="N1380"/>
      <c r="O1380"/>
      <c r="P1380"/>
      <c r="Q1380"/>
      <c r="R1380"/>
      <c r="S1380"/>
      <c r="T1380"/>
    </row>
    <row r="1381" spans="1:20" s="52" customFormat="1" x14ac:dyDescent="0.25">
      <c r="A1381"/>
      <c r="B1381"/>
      <c r="C1381"/>
      <c r="D1381"/>
      <c r="E1381"/>
      <c r="F1381"/>
      <c r="G1381"/>
      <c r="H1381"/>
      <c r="I1381"/>
      <c r="J1381"/>
      <c r="K1381"/>
      <c r="L1381"/>
      <c r="M1381"/>
      <c r="N1381"/>
      <c r="O1381"/>
      <c r="P1381"/>
      <c r="Q1381"/>
      <c r="R1381"/>
      <c r="S1381"/>
      <c r="T1381"/>
    </row>
    <row r="1382" spans="1:20" s="52" customFormat="1" x14ac:dyDescent="0.25">
      <c r="A1382"/>
      <c r="B1382"/>
      <c r="C1382"/>
      <c r="D1382"/>
      <c r="E1382"/>
      <c r="F1382"/>
      <c r="G1382"/>
      <c r="H1382"/>
      <c r="I1382"/>
      <c r="J1382"/>
      <c r="K1382"/>
      <c r="L1382"/>
      <c r="M1382"/>
      <c r="N1382"/>
      <c r="O1382"/>
      <c r="P1382"/>
      <c r="Q1382"/>
      <c r="R1382"/>
      <c r="S1382"/>
      <c r="T1382"/>
    </row>
    <row r="1383" spans="1:20" s="52" customFormat="1" x14ac:dyDescent="0.25">
      <c r="A1383"/>
      <c r="B1383"/>
      <c r="C1383"/>
      <c r="D1383"/>
      <c r="E1383"/>
      <c r="F1383"/>
      <c r="G1383"/>
      <c r="H1383"/>
      <c r="I1383"/>
      <c r="J1383"/>
      <c r="K1383"/>
      <c r="L1383"/>
      <c r="M1383"/>
      <c r="N1383"/>
      <c r="O1383"/>
      <c r="P1383"/>
      <c r="Q1383"/>
      <c r="R1383"/>
      <c r="S1383"/>
      <c r="T1383"/>
    </row>
    <row r="1384" spans="1:20" s="52" customFormat="1" x14ac:dyDescent="0.25">
      <c r="A1384"/>
      <c r="B1384"/>
      <c r="C1384"/>
      <c r="D1384"/>
      <c r="E1384"/>
      <c r="F1384"/>
      <c r="G1384"/>
      <c r="H1384"/>
      <c r="I1384"/>
      <c r="J1384"/>
      <c r="K1384"/>
      <c r="L1384"/>
      <c r="M1384"/>
      <c r="N1384"/>
      <c r="O1384"/>
      <c r="P1384"/>
      <c r="Q1384"/>
      <c r="R1384"/>
      <c r="S1384"/>
      <c r="T1384"/>
    </row>
    <row r="1385" spans="1:20" s="52" customFormat="1" x14ac:dyDescent="0.25">
      <c r="A1385"/>
      <c r="B1385"/>
      <c r="C1385"/>
      <c r="D1385"/>
      <c r="E1385"/>
      <c r="F1385"/>
      <c r="G1385"/>
      <c r="H1385"/>
      <c r="I1385"/>
      <c r="J1385"/>
      <c r="K1385"/>
      <c r="L1385"/>
      <c r="M1385"/>
      <c r="N1385"/>
      <c r="O1385"/>
      <c r="P1385"/>
      <c r="Q1385"/>
      <c r="R1385"/>
      <c r="S1385"/>
      <c r="T1385"/>
    </row>
    <row r="1386" spans="1:20" s="52" customFormat="1" x14ac:dyDescent="0.25">
      <c r="A1386"/>
      <c r="B1386"/>
      <c r="C1386"/>
      <c r="D1386"/>
      <c r="E1386"/>
      <c r="F1386"/>
      <c r="G1386"/>
      <c r="H1386"/>
      <c r="I1386"/>
      <c r="J1386"/>
      <c r="K1386"/>
      <c r="L1386"/>
      <c r="M1386"/>
      <c r="N1386"/>
      <c r="O1386"/>
      <c r="P1386"/>
      <c r="Q1386"/>
      <c r="R1386"/>
      <c r="S1386"/>
      <c r="T1386"/>
    </row>
    <row r="1387" spans="1:20" s="52" customFormat="1" x14ac:dyDescent="0.25">
      <c r="A1387"/>
      <c r="B1387"/>
      <c r="C1387"/>
      <c r="D1387"/>
      <c r="E1387"/>
      <c r="F1387"/>
      <c r="G1387"/>
      <c r="H1387"/>
      <c r="I1387"/>
      <c r="J1387"/>
      <c r="K1387"/>
      <c r="L1387"/>
      <c r="M1387"/>
      <c r="N1387"/>
      <c r="O1387"/>
      <c r="P1387"/>
      <c r="Q1387"/>
      <c r="R1387"/>
      <c r="S1387"/>
      <c r="T1387"/>
    </row>
    <row r="1388" spans="1:20" s="52" customFormat="1" x14ac:dyDescent="0.25">
      <c r="A1388"/>
      <c r="B1388"/>
      <c r="C1388"/>
      <c r="D1388"/>
      <c r="E1388"/>
      <c r="F1388"/>
      <c r="G1388"/>
      <c r="H1388"/>
      <c r="I1388"/>
      <c r="J1388"/>
      <c r="K1388"/>
      <c r="L1388"/>
      <c r="M1388"/>
      <c r="N1388"/>
      <c r="O1388"/>
      <c r="P1388"/>
      <c r="Q1388"/>
      <c r="R1388"/>
      <c r="S1388"/>
      <c r="T1388"/>
    </row>
    <row r="1389" spans="1:20" s="52" customFormat="1" x14ac:dyDescent="0.25">
      <c r="A1389"/>
      <c r="B1389"/>
      <c r="C1389"/>
      <c r="D1389"/>
      <c r="E1389"/>
      <c r="F1389"/>
      <c r="G1389"/>
      <c r="H1389"/>
      <c r="I1389"/>
      <c r="J1389"/>
      <c r="K1389"/>
      <c r="L1389"/>
      <c r="M1389"/>
      <c r="N1389"/>
      <c r="O1389"/>
      <c r="P1389"/>
      <c r="Q1389"/>
      <c r="R1389"/>
      <c r="S1389"/>
      <c r="T1389"/>
    </row>
    <row r="1390" spans="1:20" s="52" customFormat="1" x14ac:dyDescent="0.25">
      <c r="A1390"/>
      <c r="B1390"/>
      <c r="C1390"/>
      <c r="D1390"/>
      <c r="E1390"/>
      <c r="F1390"/>
      <c r="G1390"/>
      <c r="H1390"/>
      <c r="I1390"/>
      <c r="J1390"/>
      <c r="K1390"/>
      <c r="L1390"/>
      <c r="M1390"/>
      <c r="N1390"/>
      <c r="O1390"/>
      <c r="P1390"/>
      <c r="Q1390"/>
      <c r="R1390"/>
      <c r="S1390"/>
      <c r="T1390"/>
    </row>
    <row r="1391" spans="1:20" s="52" customFormat="1" x14ac:dyDescent="0.25">
      <c r="A1391"/>
      <c r="B1391"/>
      <c r="C1391"/>
      <c r="D1391"/>
      <c r="E1391"/>
      <c r="F1391"/>
      <c r="G1391"/>
      <c r="H1391"/>
      <c r="I1391"/>
      <c r="J1391"/>
      <c r="K1391"/>
      <c r="L1391"/>
      <c r="M1391"/>
      <c r="N1391"/>
      <c r="O1391"/>
      <c r="P1391"/>
      <c r="Q1391"/>
      <c r="R1391"/>
      <c r="S1391"/>
      <c r="T1391"/>
    </row>
    <row r="1392" spans="1:20" s="52" customFormat="1" x14ac:dyDescent="0.25">
      <c r="A1392"/>
      <c r="B1392"/>
      <c r="C1392"/>
      <c r="D1392"/>
      <c r="E1392"/>
      <c r="F1392"/>
      <c r="G1392"/>
      <c r="H1392"/>
      <c r="I1392"/>
      <c r="J1392"/>
      <c r="K1392"/>
      <c r="L1392"/>
      <c r="M1392"/>
      <c r="N1392"/>
      <c r="O1392"/>
      <c r="P1392"/>
      <c r="Q1392"/>
      <c r="R1392"/>
      <c r="S1392"/>
      <c r="T1392"/>
    </row>
    <row r="1393" spans="1:20" s="52" customFormat="1" x14ac:dyDescent="0.25">
      <c r="A1393"/>
      <c r="B1393"/>
      <c r="C1393"/>
      <c r="D1393"/>
      <c r="E1393"/>
      <c r="F1393"/>
      <c r="G1393"/>
      <c r="H1393"/>
      <c r="I1393"/>
      <c r="J1393"/>
      <c r="K1393"/>
      <c r="L1393"/>
      <c r="M1393"/>
      <c r="N1393"/>
      <c r="O1393"/>
      <c r="P1393"/>
      <c r="Q1393"/>
      <c r="R1393"/>
      <c r="S1393"/>
      <c r="T1393"/>
    </row>
    <row r="1394" spans="1:20" s="52" customFormat="1" x14ac:dyDescent="0.25">
      <c r="A1394"/>
      <c r="B1394"/>
      <c r="C1394"/>
      <c r="D1394"/>
      <c r="E1394"/>
      <c r="F1394"/>
      <c r="G1394"/>
      <c r="H1394"/>
      <c r="I1394"/>
      <c r="J1394"/>
      <c r="K1394"/>
      <c r="L1394"/>
      <c r="M1394"/>
      <c r="N1394"/>
      <c r="O1394"/>
      <c r="P1394"/>
      <c r="Q1394"/>
      <c r="R1394"/>
      <c r="S1394"/>
      <c r="T1394"/>
    </row>
    <row r="1395" spans="1:20" s="52" customFormat="1" x14ac:dyDescent="0.25">
      <c r="A1395"/>
      <c r="B1395"/>
      <c r="C1395"/>
      <c r="D1395"/>
      <c r="E1395"/>
      <c r="F1395"/>
      <c r="G1395"/>
      <c r="H1395"/>
      <c r="I1395"/>
      <c r="J1395"/>
      <c r="K1395"/>
      <c r="L1395"/>
      <c r="M1395"/>
      <c r="N1395"/>
      <c r="O1395"/>
      <c r="P1395"/>
      <c r="Q1395"/>
      <c r="R1395"/>
      <c r="S1395"/>
      <c r="T1395"/>
    </row>
    <row r="1396" spans="1:20" s="52" customFormat="1" x14ac:dyDescent="0.25">
      <c r="A1396"/>
      <c r="B1396"/>
      <c r="C1396"/>
      <c r="D1396"/>
      <c r="E1396"/>
      <c r="F1396"/>
      <c r="G1396"/>
      <c r="H1396"/>
      <c r="I1396"/>
      <c r="J1396"/>
      <c r="K1396"/>
      <c r="L1396"/>
      <c r="M1396"/>
      <c r="N1396"/>
      <c r="O1396"/>
      <c r="P1396"/>
      <c r="Q1396"/>
      <c r="R1396"/>
      <c r="S1396"/>
      <c r="T1396"/>
    </row>
    <row r="1397" spans="1:20" s="52" customFormat="1" x14ac:dyDescent="0.25">
      <c r="A1397"/>
      <c r="B1397"/>
      <c r="C1397"/>
      <c r="D1397"/>
      <c r="E1397"/>
      <c r="F1397"/>
      <c r="G1397"/>
      <c r="H1397"/>
      <c r="I1397"/>
      <c r="J1397"/>
      <c r="K1397"/>
      <c r="L1397"/>
      <c r="M1397"/>
      <c r="N1397"/>
      <c r="O1397"/>
      <c r="P1397"/>
      <c r="Q1397"/>
      <c r="R1397"/>
      <c r="S1397"/>
      <c r="T1397"/>
    </row>
    <row r="1398" spans="1:20" s="52" customFormat="1" x14ac:dyDescent="0.25">
      <c r="A1398"/>
      <c r="B1398"/>
      <c r="C1398"/>
      <c r="D1398"/>
      <c r="E1398"/>
      <c r="F1398"/>
      <c r="G1398"/>
      <c r="H1398"/>
      <c r="I1398"/>
      <c r="J1398"/>
      <c r="K1398"/>
      <c r="L1398"/>
      <c r="M1398"/>
      <c r="N1398"/>
      <c r="O1398"/>
      <c r="P1398"/>
      <c r="Q1398"/>
      <c r="R1398"/>
      <c r="S1398"/>
      <c r="T1398"/>
    </row>
    <row r="1399" spans="1:20" s="52" customFormat="1" x14ac:dyDescent="0.25">
      <c r="A1399"/>
      <c r="B1399"/>
      <c r="C1399"/>
      <c r="D1399"/>
      <c r="E1399"/>
      <c r="F1399"/>
      <c r="G1399"/>
      <c r="H1399"/>
      <c r="I1399"/>
      <c r="J1399"/>
      <c r="K1399"/>
      <c r="L1399"/>
      <c r="M1399"/>
      <c r="N1399"/>
      <c r="O1399"/>
      <c r="P1399"/>
      <c r="Q1399"/>
      <c r="R1399"/>
      <c r="S1399"/>
      <c r="T1399"/>
    </row>
    <row r="1400" spans="1:20" s="52" customFormat="1" x14ac:dyDescent="0.25">
      <c r="A1400"/>
      <c r="B1400"/>
      <c r="C1400"/>
      <c r="D1400"/>
      <c r="E1400"/>
      <c r="F1400"/>
      <c r="G1400"/>
      <c r="H1400"/>
      <c r="I1400"/>
      <c r="J1400"/>
      <c r="K1400"/>
      <c r="L1400"/>
      <c r="M1400"/>
      <c r="N1400"/>
      <c r="O1400"/>
      <c r="P1400"/>
      <c r="Q1400"/>
      <c r="R1400"/>
      <c r="S1400"/>
      <c r="T1400"/>
    </row>
    <row r="1401" spans="1:20" s="52" customFormat="1" x14ac:dyDescent="0.25">
      <c r="A1401"/>
      <c r="B1401"/>
      <c r="C1401"/>
      <c r="D1401"/>
      <c r="E1401"/>
      <c r="F1401"/>
      <c r="G1401"/>
      <c r="H1401"/>
      <c r="I1401"/>
      <c r="J1401"/>
      <c r="K1401"/>
      <c r="L1401"/>
      <c r="M1401"/>
      <c r="N1401"/>
      <c r="O1401"/>
      <c r="P1401"/>
      <c r="Q1401"/>
      <c r="R1401"/>
      <c r="S1401"/>
      <c r="T1401"/>
    </row>
    <row r="1402" spans="1:20" s="52" customFormat="1" x14ac:dyDescent="0.25">
      <c r="A1402"/>
      <c r="B1402"/>
      <c r="C1402"/>
      <c r="D1402"/>
      <c r="E1402"/>
      <c r="F1402"/>
      <c r="G1402"/>
      <c r="H1402"/>
      <c r="I1402"/>
      <c r="J1402"/>
      <c r="K1402"/>
      <c r="L1402"/>
      <c r="M1402"/>
      <c r="N1402"/>
      <c r="O1402"/>
      <c r="P1402"/>
      <c r="Q1402"/>
      <c r="R1402"/>
      <c r="S1402"/>
      <c r="T1402"/>
    </row>
    <row r="1403" spans="1:20" s="52" customFormat="1" x14ac:dyDescent="0.25">
      <c r="A1403"/>
      <c r="B1403"/>
      <c r="C1403"/>
      <c r="D1403"/>
      <c r="E1403"/>
      <c r="F1403"/>
      <c r="G1403"/>
      <c r="H1403"/>
      <c r="I1403"/>
      <c r="J1403"/>
      <c r="K1403"/>
      <c r="L1403"/>
      <c r="M1403"/>
      <c r="N1403"/>
      <c r="O1403"/>
      <c r="P1403"/>
      <c r="Q1403"/>
      <c r="R1403"/>
      <c r="S1403"/>
      <c r="T1403"/>
    </row>
    <row r="1404" spans="1:20" s="52" customFormat="1" x14ac:dyDescent="0.25">
      <c r="A1404"/>
      <c r="B1404"/>
      <c r="C1404"/>
      <c r="D1404"/>
      <c r="E1404"/>
      <c r="F1404"/>
      <c r="G1404"/>
      <c r="H1404"/>
      <c r="I1404"/>
      <c r="J1404"/>
      <c r="K1404"/>
      <c r="L1404"/>
      <c r="M1404"/>
      <c r="N1404"/>
      <c r="O1404"/>
      <c r="P1404"/>
      <c r="Q1404"/>
      <c r="R1404"/>
      <c r="S1404"/>
      <c r="T1404"/>
    </row>
    <row r="1405" spans="1:20" s="52" customFormat="1" x14ac:dyDescent="0.25">
      <c r="A1405"/>
      <c r="B1405"/>
      <c r="C1405"/>
      <c r="D1405"/>
      <c r="E1405"/>
      <c r="F1405"/>
      <c r="G1405"/>
      <c r="H1405"/>
      <c r="I1405"/>
      <c r="J1405"/>
      <c r="K1405"/>
      <c r="L1405"/>
      <c r="M1405"/>
      <c r="N1405"/>
      <c r="O1405"/>
      <c r="P1405"/>
      <c r="Q1405"/>
      <c r="R1405"/>
      <c r="S1405"/>
      <c r="T1405"/>
    </row>
    <row r="1406" spans="1:20" s="52" customFormat="1" x14ac:dyDescent="0.25">
      <c r="A1406"/>
      <c r="B1406"/>
      <c r="C1406"/>
      <c r="D1406"/>
      <c r="E1406"/>
      <c r="F1406"/>
      <c r="G1406"/>
      <c r="H1406"/>
      <c r="I1406"/>
      <c r="J1406"/>
      <c r="K1406"/>
      <c r="L1406"/>
      <c r="M1406"/>
      <c r="N1406"/>
      <c r="O1406"/>
      <c r="P1406"/>
      <c r="Q1406"/>
      <c r="R1406"/>
      <c r="S1406"/>
      <c r="T1406"/>
    </row>
    <row r="1407" spans="1:20" s="52" customFormat="1" x14ac:dyDescent="0.25">
      <c r="A1407"/>
      <c r="B1407"/>
      <c r="C1407"/>
      <c r="D1407"/>
      <c r="E1407"/>
      <c r="F1407"/>
      <c r="G1407"/>
      <c r="H1407"/>
      <c r="I1407"/>
      <c r="J1407"/>
      <c r="K1407"/>
      <c r="L1407"/>
      <c r="M1407"/>
      <c r="N1407"/>
      <c r="O1407"/>
      <c r="P1407"/>
      <c r="Q1407"/>
      <c r="R1407"/>
      <c r="S1407"/>
      <c r="T1407"/>
    </row>
    <row r="1408" spans="1:20" s="52" customFormat="1" x14ac:dyDescent="0.25">
      <c r="A1408"/>
      <c r="B1408"/>
      <c r="C1408"/>
      <c r="D1408"/>
      <c r="E1408"/>
      <c r="F1408"/>
      <c r="G1408"/>
      <c r="H1408"/>
      <c r="I1408"/>
      <c r="J1408"/>
      <c r="K1408"/>
      <c r="L1408"/>
      <c r="M1408"/>
      <c r="N1408"/>
      <c r="O1408"/>
      <c r="P1408"/>
      <c r="Q1408"/>
      <c r="R1408"/>
      <c r="S1408"/>
      <c r="T1408"/>
    </row>
    <row r="1409" spans="1:20" s="52" customFormat="1" x14ac:dyDescent="0.25">
      <c r="A1409"/>
      <c r="B1409"/>
      <c r="C1409"/>
      <c r="D1409"/>
      <c r="E1409"/>
      <c r="F1409"/>
      <c r="G1409"/>
      <c r="H1409"/>
      <c r="I1409"/>
      <c r="J1409"/>
      <c r="K1409"/>
      <c r="L1409"/>
      <c r="M1409"/>
      <c r="N1409"/>
      <c r="O1409"/>
      <c r="P1409"/>
      <c r="Q1409"/>
      <c r="R1409"/>
      <c r="S1409"/>
      <c r="T1409"/>
    </row>
    <row r="1410" spans="1:20" s="52" customFormat="1" x14ac:dyDescent="0.25">
      <c r="A1410"/>
      <c r="B1410"/>
      <c r="C1410"/>
      <c r="D1410"/>
      <c r="E1410"/>
      <c r="F1410"/>
      <c r="G1410"/>
      <c r="H1410"/>
      <c r="I1410"/>
      <c r="J1410"/>
      <c r="K1410"/>
      <c r="L1410"/>
      <c r="M1410"/>
      <c r="N1410"/>
      <c r="O1410"/>
      <c r="P1410"/>
      <c r="Q1410"/>
      <c r="R1410"/>
      <c r="S1410"/>
      <c r="T1410"/>
    </row>
    <row r="1411" spans="1:20" s="52" customFormat="1" x14ac:dyDescent="0.25">
      <c r="A1411"/>
      <c r="B1411"/>
      <c r="C1411"/>
      <c r="D1411"/>
      <c r="E1411"/>
      <c r="F1411"/>
      <c r="G1411"/>
      <c r="H1411"/>
      <c r="I1411"/>
      <c r="J1411"/>
      <c r="K1411"/>
      <c r="L1411"/>
      <c r="M1411"/>
      <c r="N1411"/>
      <c r="O1411"/>
      <c r="P1411"/>
      <c r="Q1411"/>
      <c r="R1411"/>
      <c r="S1411"/>
      <c r="T1411"/>
    </row>
    <row r="1412" spans="1:20" s="52" customFormat="1" x14ac:dyDescent="0.25">
      <c r="A1412"/>
      <c r="B1412"/>
      <c r="C1412"/>
      <c r="D1412"/>
      <c r="E1412"/>
      <c r="F1412"/>
      <c r="G1412"/>
      <c r="H1412"/>
      <c r="I1412"/>
      <c r="J1412"/>
      <c r="K1412"/>
      <c r="L1412"/>
      <c r="M1412"/>
      <c r="N1412"/>
      <c r="O1412"/>
      <c r="P1412"/>
      <c r="Q1412"/>
      <c r="R1412"/>
      <c r="S1412"/>
      <c r="T1412"/>
    </row>
    <row r="1413" spans="1:20" s="52" customFormat="1" x14ac:dyDescent="0.25">
      <c r="A1413"/>
      <c r="B1413"/>
      <c r="C1413"/>
      <c r="D1413"/>
      <c r="E1413"/>
      <c r="F1413"/>
      <c r="G1413"/>
      <c r="H1413"/>
      <c r="I1413"/>
      <c r="J1413"/>
      <c r="K1413"/>
      <c r="L1413"/>
      <c r="M1413"/>
      <c r="N1413"/>
      <c r="O1413"/>
      <c r="P1413"/>
      <c r="Q1413"/>
      <c r="R1413"/>
      <c r="S1413"/>
      <c r="T1413"/>
    </row>
    <row r="1414" spans="1:20" s="52" customFormat="1" x14ac:dyDescent="0.25">
      <c r="A1414"/>
      <c r="B1414"/>
      <c r="C1414"/>
      <c r="D1414"/>
      <c r="E1414"/>
      <c r="F1414"/>
      <c r="G1414"/>
      <c r="H1414"/>
      <c r="I1414"/>
      <c r="J1414"/>
      <c r="K1414"/>
      <c r="L1414"/>
      <c r="M1414"/>
      <c r="N1414"/>
      <c r="O1414"/>
      <c r="P1414"/>
      <c r="Q1414"/>
      <c r="R1414"/>
      <c r="S1414"/>
      <c r="T1414"/>
    </row>
    <row r="1415" spans="1:20" s="52" customFormat="1" x14ac:dyDescent="0.25">
      <c r="A1415"/>
      <c r="B1415"/>
      <c r="C1415"/>
      <c r="D1415"/>
      <c r="E1415"/>
      <c r="F1415"/>
      <c r="G1415"/>
      <c r="H1415"/>
      <c r="I1415"/>
      <c r="J1415"/>
      <c r="K1415"/>
      <c r="L1415"/>
      <c r="M1415"/>
      <c r="N1415"/>
      <c r="O1415"/>
      <c r="P1415"/>
      <c r="Q1415"/>
      <c r="R1415"/>
      <c r="S1415"/>
      <c r="T1415"/>
    </row>
    <row r="1416" spans="1:20" s="52" customFormat="1" x14ac:dyDescent="0.25">
      <c r="A1416"/>
      <c r="B1416"/>
      <c r="C1416"/>
      <c r="D1416"/>
      <c r="E1416"/>
      <c r="F1416"/>
      <c r="G1416"/>
      <c r="H1416"/>
      <c r="I1416"/>
      <c r="J1416"/>
      <c r="K1416"/>
      <c r="L1416"/>
      <c r="M1416"/>
      <c r="N1416"/>
      <c r="O1416"/>
      <c r="P1416"/>
      <c r="Q1416"/>
      <c r="R1416"/>
      <c r="S1416"/>
      <c r="T1416"/>
    </row>
    <row r="1417" spans="1:20" s="52" customFormat="1" x14ac:dyDescent="0.25">
      <c r="A1417"/>
      <c r="B1417"/>
      <c r="C1417"/>
      <c r="D1417"/>
      <c r="E1417"/>
      <c r="F1417"/>
      <c r="G1417"/>
      <c r="H1417"/>
      <c r="I1417"/>
      <c r="J1417"/>
      <c r="K1417"/>
      <c r="L1417"/>
      <c r="M1417"/>
      <c r="N1417"/>
      <c r="O1417"/>
      <c r="P1417"/>
      <c r="Q1417"/>
      <c r="R1417"/>
      <c r="S1417"/>
      <c r="T1417"/>
    </row>
    <row r="1418" spans="1:20" s="52" customFormat="1" x14ac:dyDescent="0.25">
      <c r="A1418"/>
      <c r="B1418"/>
      <c r="C1418"/>
      <c r="D1418"/>
      <c r="E1418"/>
      <c r="F1418"/>
      <c r="G1418"/>
      <c r="H1418"/>
      <c r="I1418"/>
      <c r="J1418"/>
      <c r="K1418"/>
      <c r="L1418"/>
      <c r="M1418"/>
      <c r="N1418"/>
      <c r="O1418"/>
      <c r="P1418"/>
      <c r="Q1418"/>
      <c r="R1418"/>
      <c r="S1418"/>
      <c r="T1418"/>
    </row>
    <row r="1419" spans="1:20" s="52" customFormat="1" x14ac:dyDescent="0.25">
      <c r="A1419"/>
      <c r="B1419"/>
      <c r="C1419"/>
      <c r="D1419"/>
      <c r="E1419"/>
      <c r="F1419"/>
      <c r="G1419"/>
      <c r="H1419"/>
      <c r="I1419"/>
      <c r="J1419"/>
      <c r="K1419"/>
      <c r="L1419"/>
      <c r="M1419"/>
      <c r="N1419"/>
      <c r="O1419"/>
      <c r="P1419"/>
      <c r="Q1419"/>
      <c r="R1419"/>
      <c r="S1419"/>
      <c r="T1419"/>
    </row>
    <row r="1420" spans="1:20" s="52" customFormat="1" x14ac:dyDescent="0.25">
      <c r="A1420"/>
      <c r="B1420"/>
      <c r="C1420"/>
      <c r="D1420"/>
      <c r="E1420"/>
      <c r="F1420"/>
      <c r="G1420"/>
      <c r="H1420"/>
      <c r="I1420"/>
      <c r="J1420"/>
      <c r="K1420"/>
      <c r="L1420"/>
      <c r="M1420"/>
      <c r="N1420"/>
      <c r="O1420"/>
      <c r="P1420"/>
      <c r="Q1420"/>
      <c r="R1420"/>
      <c r="S1420"/>
      <c r="T1420"/>
    </row>
    <row r="1421" spans="1:20" s="52" customFormat="1" x14ac:dyDescent="0.25">
      <c r="A1421"/>
      <c r="B1421"/>
      <c r="C1421"/>
      <c r="D1421"/>
      <c r="E1421"/>
      <c r="F1421"/>
      <c r="G1421"/>
      <c r="H1421"/>
      <c r="I1421"/>
      <c r="J1421"/>
      <c r="K1421"/>
      <c r="L1421"/>
      <c r="M1421"/>
      <c r="N1421"/>
      <c r="O1421"/>
      <c r="P1421"/>
      <c r="Q1421"/>
      <c r="R1421"/>
      <c r="S1421"/>
      <c r="T1421"/>
    </row>
    <row r="1422" spans="1:20" s="52" customFormat="1" x14ac:dyDescent="0.25">
      <c r="A1422"/>
      <c r="B1422"/>
      <c r="C1422"/>
      <c r="D1422"/>
      <c r="E1422"/>
      <c r="F1422"/>
      <c r="G1422"/>
      <c r="H1422"/>
      <c r="I1422"/>
      <c r="J1422"/>
      <c r="K1422"/>
      <c r="L1422"/>
      <c r="M1422"/>
      <c r="N1422"/>
      <c r="O1422"/>
      <c r="P1422"/>
      <c r="Q1422"/>
      <c r="R1422"/>
      <c r="S1422"/>
      <c r="T1422"/>
    </row>
    <row r="1423" spans="1:20" s="52" customFormat="1" x14ac:dyDescent="0.25">
      <c r="A1423"/>
      <c r="B1423"/>
      <c r="C1423"/>
      <c r="D1423"/>
      <c r="E1423"/>
      <c r="F1423"/>
      <c r="G1423"/>
      <c r="H1423"/>
      <c r="I1423"/>
      <c r="J1423"/>
      <c r="K1423"/>
      <c r="L1423"/>
      <c r="M1423"/>
      <c r="N1423"/>
      <c r="O1423"/>
      <c r="P1423"/>
      <c r="Q1423"/>
      <c r="R1423"/>
      <c r="S1423"/>
      <c r="T1423"/>
    </row>
    <row r="1424" spans="1:20" s="52" customFormat="1" x14ac:dyDescent="0.25">
      <c r="A1424"/>
      <c r="B1424"/>
      <c r="C1424"/>
      <c r="D1424"/>
      <c r="E1424"/>
      <c r="F1424"/>
      <c r="G1424"/>
      <c r="H1424"/>
      <c r="I1424"/>
      <c r="J1424"/>
      <c r="K1424"/>
      <c r="L1424"/>
      <c r="M1424"/>
      <c r="N1424"/>
      <c r="O1424"/>
      <c r="P1424"/>
      <c r="Q1424"/>
      <c r="R1424"/>
      <c r="S1424"/>
      <c r="T1424"/>
    </row>
    <row r="1425" spans="1:20" s="52" customFormat="1" x14ac:dyDescent="0.25">
      <c r="A1425"/>
      <c r="B1425"/>
      <c r="C1425"/>
      <c r="D1425"/>
      <c r="E1425"/>
      <c r="F1425"/>
      <c r="G1425"/>
      <c r="H1425"/>
      <c r="I1425"/>
      <c r="J1425"/>
      <c r="K1425"/>
      <c r="L1425"/>
      <c r="M1425"/>
      <c r="N1425"/>
      <c r="O1425"/>
      <c r="P1425"/>
      <c r="Q1425"/>
      <c r="R1425"/>
      <c r="S1425"/>
      <c r="T1425"/>
    </row>
    <row r="1426" spans="1:20" s="52" customFormat="1" x14ac:dyDescent="0.25">
      <c r="A1426"/>
      <c r="B1426"/>
      <c r="C1426"/>
      <c r="D1426"/>
      <c r="E1426"/>
      <c r="F1426"/>
      <c r="G1426"/>
      <c r="H1426"/>
      <c r="I1426"/>
      <c r="J1426"/>
      <c r="K1426"/>
      <c r="L1426"/>
      <c r="M1426"/>
      <c r="N1426"/>
      <c r="O1426"/>
      <c r="P1426"/>
      <c r="Q1426"/>
      <c r="R1426"/>
      <c r="S1426"/>
      <c r="T1426"/>
    </row>
    <row r="1427" spans="1:20" s="52" customFormat="1" x14ac:dyDescent="0.25">
      <c r="A1427"/>
      <c r="B1427"/>
      <c r="C1427"/>
      <c r="D1427"/>
      <c r="E1427"/>
      <c r="F1427"/>
      <c r="G1427"/>
      <c r="H1427"/>
      <c r="I1427"/>
      <c r="J1427"/>
      <c r="K1427"/>
      <c r="L1427"/>
      <c r="M1427"/>
      <c r="N1427"/>
      <c r="O1427"/>
      <c r="P1427"/>
      <c r="Q1427"/>
      <c r="R1427"/>
      <c r="S1427"/>
      <c r="T1427"/>
    </row>
    <row r="1428" spans="1:20" s="52" customFormat="1" x14ac:dyDescent="0.25">
      <c r="A1428"/>
      <c r="B1428"/>
      <c r="C1428"/>
      <c r="D1428"/>
      <c r="E1428"/>
      <c r="F1428"/>
      <c r="G1428"/>
      <c r="H1428"/>
      <c r="I1428"/>
      <c r="J1428"/>
      <c r="K1428"/>
      <c r="L1428"/>
      <c r="M1428"/>
      <c r="N1428"/>
      <c r="O1428"/>
      <c r="P1428"/>
      <c r="Q1428"/>
      <c r="R1428"/>
      <c r="S1428"/>
      <c r="T1428"/>
    </row>
    <row r="1429" spans="1:20" s="52" customFormat="1" x14ac:dyDescent="0.25">
      <c r="A1429"/>
      <c r="B1429"/>
      <c r="C1429"/>
      <c r="D1429"/>
      <c r="E1429"/>
      <c r="F1429"/>
      <c r="G1429"/>
      <c r="H1429"/>
      <c r="I1429"/>
      <c r="J1429"/>
      <c r="K1429"/>
      <c r="L1429"/>
      <c r="M1429"/>
      <c r="N1429"/>
      <c r="O1429"/>
      <c r="P1429"/>
      <c r="Q1429"/>
      <c r="R1429"/>
      <c r="S1429"/>
      <c r="T1429"/>
    </row>
    <row r="1430" spans="1:20" s="52" customFormat="1" x14ac:dyDescent="0.25">
      <c r="A1430"/>
      <c r="B1430"/>
      <c r="C1430"/>
      <c r="D1430"/>
      <c r="E1430"/>
      <c r="F1430"/>
      <c r="G1430"/>
      <c r="H1430"/>
      <c r="I1430"/>
      <c r="J1430"/>
      <c r="K1430"/>
      <c r="L1430"/>
      <c r="M1430"/>
      <c r="N1430"/>
      <c r="O1430"/>
      <c r="P1430"/>
      <c r="Q1430"/>
      <c r="R1430"/>
      <c r="S1430"/>
      <c r="T1430"/>
    </row>
    <row r="1431" spans="1:20" s="52" customFormat="1" x14ac:dyDescent="0.25">
      <c r="A1431"/>
      <c r="B1431"/>
      <c r="C1431"/>
      <c r="D1431"/>
      <c r="E1431"/>
      <c r="F1431"/>
      <c r="G1431"/>
      <c r="H1431"/>
      <c r="I1431"/>
      <c r="J1431"/>
      <c r="K1431"/>
      <c r="L1431"/>
      <c r="M1431"/>
      <c r="N1431"/>
      <c r="O1431"/>
      <c r="P1431"/>
      <c r="Q1431"/>
      <c r="R1431"/>
      <c r="S1431"/>
      <c r="T1431"/>
    </row>
    <row r="1432" spans="1:20" s="52" customFormat="1" x14ac:dyDescent="0.25">
      <c r="A1432"/>
      <c r="B1432"/>
      <c r="C1432"/>
      <c r="D1432"/>
      <c r="E1432"/>
      <c r="F1432"/>
      <c r="G1432"/>
      <c r="H1432"/>
      <c r="I1432"/>
      <c r="J1432"/>
      <c r="K1432"/>
      <c r="L1432"/>
      <c r="M1432"/>
      <c r="N1432"/>
      <c r="O1432"/>
      <c r="P1432"/>
      <c r="Q1432"/>
      <c r="R1432"/>
      <c r="S1432"/>
      <c r="T1432"/>
    </row>
    <row r="1433" spans="1:20" s="52" customFormat="1" x14ac:dyDescent="0.25">
      <c r="A1433"/>
      <c r="B1433"/>
      <c r="C1433"/>
      <c r="D1433"/>
      <c r="E1433"/>
      <c r="F1433"/>
      <c r="G1433"/>
      <c r="H1433"/>
      <c r="I1433"/>
      <c r="J1433"/>
      <c r="K1433"/>
      <c r="L1433"/>
      <c r="M1433"/>
      <c r="N1433"/>
      <c r="O1433"/>
      <c r="P1433"/>
      <c r="Q1433"/>
      <c r="R1433"/>
      <c r="S1433"/>
      <c r="T1433"/>
    </row>
    <row r="1434" spans="1:20" s="52" customFormat="1" x14ac:dyDescent="0.25">
      <c r="A1434"/>
      <c r="B1434"/>
      <c r="C1434"/>
      <c r="D1434"/>
      <c r="E1434"/>
      <c r="F1434"/>
      <c r="G1434"/>
      <c r="H1434"/>
      <c r="I1434"/>
      <c r="J1434"/>
      <c r="K1434"/>
      <c r="L1434"/>
      <c r="M1434"/>
      <c r="N1434"/>
      <c r="O1434"/>
      <c r="P1434"/>
      <c r="Q1434"/>
      <c r="R1434"/>
      <c r="S1434"/>
      <c r="T1434"/>
    </row>
    <row r="1435" spans="1:20" s="52" customFormat="1" x14ac:dyDescent="0.25">
      <c r="A1435"/>
      <c r="B1435"/>
      <c r="C1435"/>
      <c r="D1435"/>
      <c r="E1435"/>
      <c r="F1435"/>
      <c r="G1435"/>
      <c r="H1435"/>
      <c r="I1435"/>
      <c r="J1435"/>
      <c r="K1435"/>
      <c r="L1435"/>
      <c r="M1435"/>
      <c r="N1435"/>
      <c r="O1435"/>
      <c r="P1435"/>
      <c r="Q1435"/>
      <c r="R1435"/>
      <c r="S1435"/>
      <c r="T1435"/>
    </row>
    <row r="1436" spans="1:20" s="52" customFormat="1" x14ac:dyDescent="0.25">
      <c r="A1436"/>
      <c r="B1436"/>
      <c r="C1436"/>
      <c r="D1436"/>
      <c r="E1436"/>
      <c r="F1436"/>
      <c r="G1436"/>
      <c r="H1436"/>
      <c r="I1436"/>
      <c r="J1436"/>
      <c r="K1436"/>
      <c r="L1436"/>
      <c r="M1436"/>
      <c r="N1436"/>
      <c r="O1436"/>
      <c r="P1436"/>
      <c r="Q1436"/>
      <c r="R1436"/>
      <c r="S1436"/>
      <c r="T1436"/>
    </row>
    <row r="1437" spans="1:20" s="52" customFormat="1" x14ac:dyDescent="0.25">
      <c r="A1437"/>
      <c r="B1437"/>
      <c r="C1437"/>
      <c r="D1437"/>
      <c r="E1437"/>
      <c r="F1437"/>
      <c r="G1437"/>
      <c r="H1437"/>
      <c r="I1437"/>
      <c r="J1437"/>
      <c r="K1437"/>
      <c r="L1437"/>
      <c r="M1437"/>
      <c r="N1437"/>
      <c r="O1437"/>
      <c r="P1437"/>
      <c r="Q1437"/>
      <c r="R1437"/>
      <c r="S1437"/>
      <c r="T1437"/>
    </row>
    <row r="1438" spans="1:20" s="52" customFormat="1" x14ac:dyDescent="0.25">
      <c r="A1438"/>
      <c r="B1438"/>
      <c r="C1438"/>
      <c r="D1438"/>
      <c r="E1438"/>
      <c r="F1438"/>
      <c r="G1438"/>
      <c r="H1438"/>
      <c r="I1438"/>
      <c r="J1438"/>
      <c r="K1438"/>
      <c r="L1438"/>
      <c r="M1438"/>
      <c r="N1438"/>
      <c r="O1438"/>
      <c r="P1438"/>
      <c r="Q1438"/>
      <c r="R1438"/>
      <c r="S1438"/>
      <c r="T1438"/>
    </row>
    <row r="1439" spans="1:20" s="52" customFormat="1" x14ac:dyDescent="0.25">
      <c r="A1439"/>
      <c r="B1439"/>
      <c r="C1439"/>
      <c r="D1439"/>
      <c r="E1439"/>
      <c r="F1439"/>
      <c r="G1439"/>
      <c r="H1439"/>
      <c r="I1439"/>
      <c r="J1439"/>
      <c r="K1439"/>
      <c r="L1439"/>
      <c r="M1439"/>
      <c r="N1439"/>
      <c r="O1439"/>
      <c r="P1439"/>
      <c r="Q1439"/>
      <c r="R1439"/>
      <c r="S1439"/>
      <c r="T1439"/>
    </row>
    <row r="1440" spans="1:20" s="52" customFormat="1" x14ac:dyDescent="0.25">
      <c r="A1440"/>
      <c r="B1440"/>
      <c r="C1440"/>
      <c r="D1440"/>
      <c r="E1440"/>
      <c r="F1440"/>
      <c r="G1440"/>
      <c r="H1440"/>
      <c r="I1440"/>
      <c r="J1440"/>
      <c r="K1440"/>
      <c r="L1440"/>
      <c r="M1440"/>
      <c r="N1440"/>
      <c r="O1440"/>
      <c r="P1440"/>
      <c r="Q1440"/>
      <c r="R1440"/>
      <c r="S1440"/>
      <c r="T1440"/>
    </row>
    <row r="1441" spans="1:20" s="52" customFormat="1" x14ac:dyDescent="0.25">
      <c r="A1441"/>
      <c r="B1441"/>
      <c r="C1441"/>
      <c r="D1441"/>
      <c r="E1441"/>
      <c r="F1441"/>
      <c r="G1441"/>
      <c r="H1441"/>
      <c r="I1441"/>
      <c r="J1441"/>
      <c r="K1441"/>
      <c r="L1441"/>
      <c r="M1441"/>
      <c r="N1441"/>
      <c r="O1441"/>
      <c r="P1441"/>
      <c r="Q1441"/>
      <c r="R1441"/>
      <c r="S1441"/>
      <c r="T1441"/>
    </row>
    <row r="1442" spans="1:20" s="52" customFormat="1" x14ac:dyDescent="0.25">
      <c r="A1442"/>
      <c r="B1442"/>
      <c r="C1442"/>
      <c r="D1442"/>
      <c r="E1442"/>
      <c r="F1442"/>
      <c r="G1442"/>
      <c r="H1442"/>
      <c r="I1442"/>
      <c r="J1442"/>
      <c r="K1442"/>
      <c r="L1442"/>
      <c r="M1442"/>
      <c r="N1442"/>
      <c r="O1442"/>
      <c r="P1442"/>
      <c r="Q1442"/>
      <c r="R1442"/>
      <c r="S1442"/>
      <c r="T1442"/>
    </row>
    <row r="1443" spans="1:20" s="52" customFormat="1" x14ac:dyDescent="0.25">
      <c r="A1443"/>
      <c r="B1443"/>
      <c r="C1443"/>
      <c r="D1443"/>
      <c r="E1443"/>
      <c r="F1443"/>
      <c r="G1443"/>
      <c r="H1443"/>
      <c r="I1443"/>
      <c r="J1443"/>
      <c r="K1443"/>
      <c r="L1443"/>
      <c r="M1443"/>
      <c r="N1443"/>
      <c r="O1443"/>
      <c r="P1443"/>
      <c r="Q1443"/>
      <c r="R1443"/>
      <c r="S1443"/>
      <c r="T1443"/>
    </row>
    <row r="1444" spans="1:20" s="52" customFormat="1" x14ac:dyDescent="0.25">
      <c r="A1444"/>
      <c r="B1444"/>
      <c r="C1444"/>
      <c r="D1444"/>
      <c r="E1444"/>
      <c r="F1444"/>
      <c r="G1444"/>
      <c r="H1444"/>
      <c r="I1444"/>
      <c r="J1444"/>
      <c r="K1444"/>
      <c r="L1444"/>
      <c r="M1444"/>
      <c r="N1444"/>
      <c r="O1444"/>
      <c r="P1444"/>
      <c r="Q1444"/>
      <c r="R1444"/>
      <c r="S1444"/>
      <c r="T1444"/>
    </row>
    <row r="1445" spans="1:20" s="52" customFormat="1" x14ac:dyDescent="0.25">
      <c r="A1445"/>
      <c r="B1445"/>
      <c r="C1445"/>
      <c r="D1445"/>
      <c r="E1445"/>
      <c r="F1445"/>
      <c r="G1445"/>
      <c r="H1445"/>
      <c r="I1445"/>
      <c r="J1445"/>
      <c r="K1445"/>
      <c r="L1445"/>
      <c r="M1445"/>
      <c r="N1445"/>
      <c r="O1445"/>
      <c r="P1445"/>
      <c r="Q1445"/>
      <c r="R1445"/>
      <c r="S1445"/>
      <c r="T1445"/>
    </row>
    <row r="1446" spans="1:20" s="52" customFormat="1" x14ac:dyDescent="0.25">
      <c r="A1446"/>
      <c r="B1446"/>
      <c r="C1446"/>
      <c r="D1446"/>
      <c r="E1446"/>
      <c r="F1446"/>
      <c r="G1446"/>
      <c r="H1446"/>
      <c r="I1446"/>
      <c r="J1446"/>
      <c r="K1446"/>
      <c r="L1446"/>
      <c r="M1446"/>
      <c r="N1446"/>
      <c r="O1446"/>
      <c r="P1446"/>
      <c r="Q1446"/>
      <c r="R1446"/>
      <c r="S1446"/>
      <c r="T1446"/>
    </row>
    <row r="1447" spans="1:20" s="52" customFormat="1" x14ac:dyDescent="0.25">
      <c r="A1447"/>
      <c r="B1447"/>
      <c r="C1447"/>
      <c r="D1447"/>
      <c r="E1447"/>
      <c r="F1447"/>
      <c r="G1447"/>
      <c r="H1447"/>
      <c r="I1447"/>
      <c r="J1447"/>
      <c r="K1447"/>
      <c r="L1447"/>
      <c r="M1447"/>
      <c r="N1447"/>
      <c r="O1447"/>
      <c r="P1447"/>
      <c r="Q1447"/>
      <c r="R1447"/>
      <c r="S1447"/>
      <c r="T1447"/>
    </row>
    <row r="1448" spans="1:20" s="52" customFormat="1" x14ac:dyDescent="0.25">
      <c r="A1448"/>
      <c r="B1448"/>
      <c r="C1448"/>
      <c r="D1448"/>
      <c r="E1448"/>
      <c r="F1448"/>
      <c r="G1448"/>
      <c r="H1448"/>
      <c r="I1448"/>
      <c r="J1448"/>
      <c r="K1448"/>
      <c r="L1448"/>
      <c r="M1448"/>
      <c r="N1448"/>
      <c r="O1448"/>
      <c r="P1448"/>
      <c r="Q1448"/>
      <c r="R1448"/>
      <c r="S1448"/>
      <c r="T1448"/>
    </row>
    <row r="1449" spans="1:20" s="52" customFormat="1" x14ac:dyDescent="0.25">
      <c r="A1449"/>
      <c r="B1449"/>
      <c r="C1449"/>
      <c r="D1449"/>
      <c r="E1449"/>
      <c r="F1449"/>
      <c r="G1449"/>
      <c r="H1449"/>
      <c r="I1449"/>
      <c r="J1449"/>
      <c r="K1449"/>
      <c r="L1449"/>
      <c r="M1449"/>
      <c r="N1449"/>
      <c r="O1449"/>
      <c r="P1449"/>
      <c r="Q1449"/>
      <c r="R1449"/>
      <c r="S1449"/>
      <c r="T1449"/>
    </row>
    <row r="1450" spans="1:20" s="52" customFormat="1" x14ac:dyDescent="0.25">
      <c r="A1450"/>
      <c r="B1450"/>
      <c r="C1450"/>
      <c r="D1450"/>
      <c r="E1450"/>
      <c r="F1450"/>
      <c r="G1450"/>
      <c r="H1450"/>
      <c r="I1450"/>
      <c r="J1450"/>
      <c r="K1450"/>
      <c r="L1450"/>
      <c r="M1450"/>
      <c r="N1450"/>
      <c r="O1450"/>
      <c r="P1450"/>
      <c r="Q1450"/>
      <c r="R1450"/>
      <c r="S1450"/>
      <c r="T1450"/>
    </row>
    <row r="1451" spans="1:20" s="52" customFormat="1" x14ac:dyDescent="0.25">
      <c r="A1451"/>
      <c r="B1451"/>
      <c r="C1451"/>
      <c r="D1451"/>
      <c r="E1451"/>
      <c r="F1451"/>
      <c r="G1451"/>
      <c r="H1451"/>
      <c r="I1451"/>
      <c r="J1451"/>
      <c r="K1451"/>
      <c r="L1451"/>
      <c r="M1451"/>
      <c r="N1451"/>
      <c r="O1451"/>
      <c r="P1451"/>
      <c r="Q1451"/>
      <c r="R1451"/>
      <c r="S1451"/>
      <c r="T1451"/>
    </row>
    <row r="1452" spans="1:20" s="52" customFormat="1" x14ac:dyDescent="0.25">
      <c r="A1452"/>
      <c r="B1452"/>
      <c r="C1452"/>
      <c r="D1452"/>
      <c r="E1452"/>
      <c r="F1452"/>
      <c r="G1452"/>
      <c r="H1452"/>
      <c r="I1452"/>
      <c r="J1452"/>
      <c r="K1452"/>
      <c r="L1452"/>
      <c r="M1452"/>
      <c r="N1452"/>
      <c r="O1452"/>
      <c r="P1452"/>
      <c r="Q1452"/>
      <c r="R1452"/>
      <c r="S1452"/>
      <c r="T1452"/>
    </row>
    <row r="1453" spans="1:20" s="52" customFormat="1" x14ac:dyDescent="0.25">
      <c r="A1453"/>
      <c r="B1453"/>
      <c r="C1453"/>
      <c r="D1453"/>
      <c r="E1453"/>
      <c r="F1453"/>
      <c r="G1453"/>
      <c r="H1453"/>
      <c r="I1453"/>
      <c r="J1453"/>
      <c r="K1453"/>
      <c r="L1453"/>
      <c r="M1453"/>
      <c r="N1453"/>
      <c r="O1453"/>
      <c r="P1453"/>
      <c r="Q1453"/>
      <c r="R1453"/>
      <c r="S1453"/>
      <c r="T1453"/>
    </row>
    <row r="1454" spans="1:20" s="52" customFormat="1" x14ac:dyDescent="0.25">
      <c r="A1454"/>
      <c r="B1454"/>
      <c r="C1454"/>
      <c r="D1454"/>
      <c r="E1454"/>
      <c r="F1454"/>
      <c r="G1454"/>
      <c r="H1454"/>
      <c r="I1454"/>
      <c r="J1454"/>
      <c r="K1454"/>
      <c r="L1454"/>
      <c r="M1454"/>
      <c r="N1454"/>
      <c r="O1454"/>
      <c r="P1454"/>
      <c r="Q1454"/>
      <c r="R1454"/>
      <c r="S1454"/>
      <c r="T1454"/>
    </row>
    <row r="1455" spans="1:20" s="52" customFormat="1" x14ac:dyDescent="0.25">
      <c r="A1455"/>
      <c r="B1455"/>
      <c r="C1455"/>
      <c r="D1455"/>
      <c r="E1455"/>
      <c r="F1455"/>
      <c r="G1455"/>
      <c r="H1455"/>
      <c r="I1455"/>
      <c r="J1455"/>
      <c r="K1455"/>
      <c r="L1455"/>
      <c r="M1455"/>
      <c r="N1455"/>
      <c r="O1455"/>
      <c r="P1455"/>
      <c r="Q1455"/>
      <c r="R1455"/>
      <c r="S1455"/>
      <c r="T1455"/>
    </row>
    <row r="1456" spans="1:20" s="52" customFormat="1" x14ac:dyDescent="0.25">
      <c r="A1456"/>
      <c r="B1456"/>
      <c r="C1456"/>
      <c r="D1456"/>
      <c r="E1456"/>
      <c r="F1456"/>
      <c r="G1456"/>
      <c r="H1456"/>
      <c r="I1456"/>
      <c r="J1456"/>
      <c r="K1456"/>
      <c r="L1456"/>
      <c r="M1456"/>
      <c r="N1456"/>
      <c r="O1456"/>
      <c r="P1456"/>
      <c r="Q1456"/>
      <c r="R1456"/>
      <c r="S1456"/>
      <c r="T1456"/>
    </row>
    <row r="1457" spans="1:20" s="52" customFormat="1" x14ac:dyDescent="0.25">
      <c r="A1457"/>
      <c r="B1457"/>
      <c r="C1457"/>
      <c r="D1457"/>
      <c r="E1457"/>
      <c r="F1457"/>
      <c r="G1457"/>
      <c r="H1457"/>
      <c r="I1457"/>
      <c r="J1457"/>
      <c r="K1457"/>
      <c r="L1457"/>
      <c r="M1457"/>
      <c r="N1457"/>
      <c r="O1457"/>
      <c r="P1457"/>
      <c r="Q1457"/>
      <c r="R1457"/>
      <c r="S1457"/>
      <c r="T1457"/>
    </row>
    <row r="1458" spans="1:20" s="52" customFormat="1" x14ac:dyDescent="0.25">
      <c r="A1458"/>
      <c r="B1458"/>
      <c r="C1458"/>
      <c r="D1458"/>
      <c r="E1458"/>
      <c r="F1458"/>
      <c r="G1458"/>
      <c r="H1458"/>
      <c r="I1458"/>
      <c r="J1458"/>
      <c r="K1458"/>
      <c r="L1458"/>
      <c r="M1458"/>
      <c r="N1458"/>
      <c r="O1458"/>
      <c r="P1458"/>
      <c r="Q1458"/>
      <c r="R1458"/>
      <c r="S1458"/>
      <c r="T1458"/>
    </row>
    <row r="1459" spans="1:20" s="52" customFormat="1" x14ac:dyDescent="0.25">
      <c r="A1459"/>
      <c r="B1459"/>
      <c r="C1459"/>
      <c r="D1459"/>
      <c r="E1459"/>
      <c r="F1459"/>
      <c r="G1459"/>
      <c r="H1459"/>
      <c r="I1459"/>
      <c r="J1459"/>
      <c r="K1459"/>
      <c r="L1459"/>
      <c r="M1459"/>
      <c r="N1459"/>
      <c r="O1459"/>
      <c r="P1459"/>
      <c r="Q1459"/>
      <c r="R1459"/>
      <c r="S1459"/>
      <c r="T1459"/>
    </row>
    <row r="1460" spans="1:20" s="52" customFormat="1" x14ac:dyDescent="0.25">
      <c r="A1460"/>
      <c r="B1460"/>
      <c r="C1460"/>
      <c r="D1460"/>
      <c r="E1460"/>
      <c r="F1460"/>
      <c r="G1460"/>
      <c r="H1460"/>
      <c r="I1460"/>
      <c r="J1460"/>
      <c r="K1460"/>
      <c r="L1460"/>
      <c r="M1460"/>
      <c r="N1460"/>
      <c r="O1460"/>
      <c r="P1460"/>
      <c r="Q1460"/>
      <c r="R1460"/>
      <c r="S1460"/>
      <c r="T1460"/>
    </row>
    <row r="1461" spans="1:20" s="52" customFormat="1" x14ac:dyDescent="0.25">
      <c r="A1461"/>
      <c r="B1461"/>
      <c r="C1461"/>
      <c r="D1461"/>
      <c r="E1461"/>
      <c r="F1461"/>
      <c r="G1461"/>
      <c r="H1461"/>
      <c r="I1461"/>
      <c r="J1461"/>
      <c r="K1461"/>
      <c r="L1461"/>
      <c r="M1461"/>
      <c r="N1461"/>
      <c r="O1461"/>
      <c r="P1461"/>
      <c r="Q1461"/>
      <c r="R1461"/>
      <c r="S1461"/>
      <c r="T1461"/>
    </row>
    <row r="1462" spans="1:20" s="52" customFormat="1" x14ac:dyDescent="0.25">
      <c r="A1462"/>
      <c r="B1462"/>
      <c r="C1462"/>
      <c r="D1462"/>
      <c r="E1462"/>
      <c r="F1462"/>
      <c r="G1462"/>
      <c r="H1462"/>
      <c r="I1462"/>
      <c r="J1462"/>
      <c r="K1462"/>
      <c r="L1462"/>
      <c r="M1462"/>
      <c r="N1462"/>
      <c r="O1462"/>
      <c r="P1462"/>
      <c r="Q1462"/>
      <c r="R1462"/>
      <c r="S1462"/>
      <c r="T1462"/>
    </row>
    <row r="1463" spans="1:20" s="52" customFormat="1" x14ac:dyDescent="0.25">
      <c r="A1463"/>
      <c r="B1463"/>
      <c r="C1463"/>
      <c r="D1463"/>
      <c r="E1463"/>
      <c r="F1463"/>
      <c r="G1463"/>
      <c r="H1463"/>
      <c r="I1463"/>
      <c r="J1463"/>
      <c r="K1463"/>
      <c r="L1463"/>
      <c r="M1463"/>
      <c r="N1463"/>
      <c r="O1463"/>
      <c r="P1463"/>
      <c r="Q1463"/>
      <c r="R1463"/>
      <c r="S1463"/>
      <c r="T1463"/>
    </row>
    <row r="1464" spans="1:20" s="52" customFormat="1" x14ac:dyDescent="0.25">
      <c r="A1464"/>
      <c r="B1464"/>
      <c r="C1464"/>
      <c r="D1464"/>
      <c r="E1464"/>
      <c r="F1464"/>
      <c r="G1464"/>
      <c r="H1464"/>
      <c r="I1464"/>
      <c r="J1464"/>
      <c r="K1464"/>
      <c r="L1464"/>
      <c r="M1464"/>
      <c r="N1464"/>
      <c r="O1464"/>
      <c r="P1464"/>
      <c r="Q1464"/>
      <c r="R1464"/>
      <c r="S1464"/>
      <c r="T1464"/>
    </row>
    <row r="1465" spans="1:20" s="52" customFormat="1" x14ac:dyDescent="0.25">
      <c r="A1465"/>
      <c r="B1465"/>
      <c r="C1465"/>
      <c r="D1465"/>
      <c r="E1465"/>
      <c r="F1465"/>
      <c r="G1465"/>
      <c r="H1465"/>
      <c r="I1465"/>
      <c r="J1465"/>
      <c r="K1465"/>
      <c r="L1465"/>
      <c r="M1465"/>
      <c r="N1465"/>
      <c r="O1465"/>
      <c r="P1465"/>
      <c r="Q1465"/>
      <c r="R1465"/>
      <c r="S1465"/>
      <c r="T1465"/>
    </row>
    <row r="1466" spans="1:20" s="52" customFormat="1" x14ac:dyDescent="0.25">
      <c r="A1466"/>
      <c r="B1466"/>
      <c r="C1466"/>
      <c r="D1466"/>
      <c r="E1466"/>
      <c r="F1466"/>
      <c r="G1466"/>
      <c r="H1466"/>
      <c r="I1466"/>
      <c r="J1466"/>
      <c r="K1466"/>
      <c r="L1466"/>
      <c r="M1466"/>
      <c r="N1466"/>
      <c r="O1466"/>
      <c r="P1466"/>
      <c r="Q1466"/>
      <c r="R1466"/>
      <c r="S1466"/>
      <c r="T1466"/>
    </row>
    <row r="1467" spans="1:20" s="52" customFormat="1" x14ac:dyDescent="0.25">
      <c r="A1467"/>
      <c r="B1467"/>
      <c r="C1467"/>
      <c r="D1467"/>
      <c r="E1467"/>
      <c r="F1467"/>
      <c r="G1467"/>
      <c r="H1467"/>
      <c r="I1467"/>
      <c r="J1467"/>
      <c r="K1467"/>
      <c r="L1467"/>
      <c r="M1467"/>
      <c r="N1467"/>
      <c r="O1467"/>
      <c r="P1467"/>
      <c r="Q1467"/>
      <c r="R1467"/>
      <c r="S1467"/>
      <c r="T1467"/>
    </row>
    <row r="1468" spans="1:20" s="52" customFormat="1" x14ac:dyDescent="0.25">
      <c r="A1468"/>
      <c r="B1468"/>
      <c r="C1468"/>
      <c r="D1468"/>
      <c r="E1468"/>
      <c r="F1468"/>
      <c r="G1468"/>
      <c r="H1468"/>
      <c r="I1468"/>
      <c r="J1468"/>
      <c r="K1468"/>
      <c r="L1468"/>
      <c r="M1468"/>
      <c r="N1468"/>
      <c r="O1468"/>
      <c r="P1468"/>
      <c r="Q1468"/>
      <c r="R1468"/>
      <c r="S1468"/>
      <c r="T1468"/>
    </row>
    <row r="1469" spans="1:20" s="52" customFormat="1" x14ac:dyDescent="0.25">
      <c r="A1469"/>
      <c r="B1469"/>
      <c r="C1469"/>
      <c r="D1469"/>
      <c r="E1469"/>
      <c r="F1469"/>
      <c r="G1469"/>
      <c r="H1469"/>
      <c r="I1469"/>
      <c r="J1469"/>
      <c r="K1469"/>
      <c r="L1469"/>
      <c r="M1469"/>
      <c r="N1469"/>
      <c r="O1469"/>
      <c r="P1469"/>
      <c r="Q1469"/>
      <c r="R1469"/>
      <c r="S1469"/>
      <c r="T1469"/>
    </row>
    <row r="1470" spans="1:20" s="52" customFormat="1" x14ac:dyDescent="0.25">
      <c r="A1470"/>
      <c r="B1470"/>
      <c r="C1470"/>
      <c r="D1470"/>
      <c r="E1470"/>
      <c r="F1470"/>
      <c r="G1470"/>
      <c r="H1470"/>
      <c r="I1470"/>
      <c r="J1470"/>
      <c r="K1470"/>
      <c r="L1470"/>
      <c r="M1470"/>
      <c r="N1470"/>
      <c r="O1470"/>
      <c r="P1470"/>
      <c r="Q1470"/>
      <c r="R1470"/>
      <c r="S1470"/>
      <c r="T1470"/>
    </row>
    <row r="1471" spans="1:20" s="52" customFormat="1" x14ac:dyDescent="0.25">
      <c r="A1471"/>
      <c r="B1471"/>
      <c r="C1471"/>
      <c r="D1471"/>
      <c r="E1471"/>
      <c r="F1471"/>
      <c r="G1471"/>
      <c r="H1471"/>
      <c r="I1471"/>
      <c r="J1471"/>
      <c r="K1471"/>
      <c r="L1471"/>
      <c r="M1471"/>
      <c r="N1471"/>
      <c r="O1471"/>
      <c r="P1471"/>
      <c r="Q1471"/>
      <c r="R1471"/>
      <c r="S1471"/>
      <c r="T1471"/>
    </row>
    <row r="1472" spans="1:20" s="52" customFormat="1" x14ac:dyDescent="0.25">
      <c r="A1472"/>
      <c r="B1472"/>
      <c r="C1472"/>
      <c r="D1472"/>
      <c r="E1472"/>
      <c r="F1472"/>
      <c r="G1472"/>
      <c r="H1472"/>
      <c r="I1472"/>
      <c r="J1472"/>
      <c r="K1472"/>
      <c r="L1472"/>
      <c r="M1472"/>
      <c r="N1472"/>
      <c r="O1472"/>
      <c r="P1472"/>
      <c r="Q1472"/>
      <c r="R1472"/>
      <c r="S1472"/>
      <c r="T1472"/>
    </row>
    <row r="1473" spans="1:20" s="52" customFormat="1" x14ac:dyDescent="0.25">
      <c r="A1473"/>
      <c r="B1473"/>
      <c r="C1473"/>
      <c r="D1473"/>
      <c r="E1473"/>
      <c r="F1473"/>
      <c r="G1473"/>
      <c r="H1473"/>
      <c r="I1473"/>
      <c r="J1473"/>
      <c r="K1473"/>
      <c r="L1473"/>
      <c r="M1473"/>
      <c r="N1473"/>
      <c r="O1473"/>
      <c r="P1473"/>
      <c r="Q1473"/>
      <c r="R1473"/>
      <c r="S1473"/>
      <c r="T1473"/>
    </row>
    <row r="1474" spans="1:20" s="52" customFormat="1" x14ac:dyDescent="0.25">
      <c r="A1474"/>
      <c r="B1474"/>
      <c r="C1474"/>
      <c r="D1474"/>
      <c r="E1474"/>
      <c r="F1474"/>
      <c r="G1474"/>
      <c r="H1474"/>
      <c r="I1474"/>
      <c r="J1474"/>
      <c r="K1474"/>
      <c r="L1474"/>
      <c r="M1474"/>
      <c r="N1474"/>
      <c r="O1474"/>
      <c r="P1474"/>
      <c r="Q1474"/>
      <c r="R1474"/>
      <c r="S1474"/>
      <c r="T1474"/>
    </row>
    <row r="1475" spans="1:20" s="52" customFormat="1" x14ac:dyDescent="0.25">
      <c r="A1475"/>
      <c r="B1475"/>
      <c r="C1475"/>
      <c r="D1475"/>
      <c r="E1475"/>
      <c r="F1475"/>
      <c r="G1475"/>
      <c r="H1475"/>
      <c r="I1475"/>
      <c r="J1475"/>
      <c r="K1475"/>
      <c r="L1475"/>
      <c r="M1475"/>
      <c r="N1475"/>
      <c r="O1475"/>
      <c r="P1475"/>
      <c r="Q1475"/>
      <c r="R1475"/>
      <c r="S1475"/>
      <c r="T1475"/>
    </row>
    <row r="1476" spans="1:20" s="52" customFormat="1" x14ac:dyDescent="0.25">
      <c r="A1476"/>
      <c r="B1476"/>
      <c r="C1476"/>
      <c r="D1476"/>
      <c r="E1476"/>
      <c r="F1476"/>
      <c r="G1476"/>
      <c r="H1476"/>
      <c r="I1476"/>
      <c r="J1476"/>
      <c r="K1476"/>
      <c r="L1476"/>
      <c r="M1476"/>
      <c r="N1476"/>
      <c r="O1476"/>
      <c r="P1476"/>
      <c r="Q1476"/>
      <c r="R1476"/>
      <c r="S1476"/>
      <c r="T1476"/>
    </row>
    <row r="1477" spans="1:20" s="52" customFormat="1" x14ac:dyDescent="0.25">
      <c r="A1477"/>
      <c r="B1477"/>
      <c r="C1477"/>
      <c r="D1477"/>
      <c r="E1477"/>
      <c r="F1477"/>
      <c r="G1477"/>
      <c r="H1477"/>
      <c r="I1477"/>
      <c r="J1477"/>
      <c r="K1477"/>
      <c r="L1477"/>
      <c r="M1477"/>
      <c r="N1477"/>
      <c r="O1477"/>
      <c r="P1477"/>
      <c r="Q1477"/>
      <c r="R1477"/>
      <c r="S1477"/>
      <c r="T1477"/>
    </row>
    <row r="1478" spans="1:20" s="52" customFormat="1" x14ac:dyDescent="0.25">
      <c r="A1478"/>
      <c r="B1478"/>
      <c r="C1478"/>
      <c r="D1478"/>
      <c r="E1478"/>
      <c r="F1478"/>
      <c r="G1478"/>
      <c r="H1478"/>
      <c r="I1478"/>
      <c r="J1478"/>
      <c r="K1478"/>
      <c r="L1478"/>
      <c r="M1478"/>
      <c r="N1478"/>
      <c r="O1478"/>
      <c r="P1478"/>
      <c r="Q1478"/>
      <c r="R1478"/>
      <c r="S1478"/>
      <c r="T1478"/>
    </row>
    <row r="1479" spans="1:20" s="52" customFormat="1" x14ac:dyDescent="0.25">
      <c r="A1479"/>
      <c r="B1479"/>
      <c r="C1479"/>
      <c r="D1479"/>
      <c r="E1479"/>
      <c r="F1479"/>
      <c r="G1479"/>
      <c r="H1479"/>
      <c r="I1479"/>
      <c r="J1479"/>
      <c r="K1479"/>
      <c r="L1479"/>
      <c r="M1479"/>
      <c r="N1479"/>
      <c r="O1479"/>
      <c r="P1479"/>
      <c r="Q1479"/>
      <c r="R1479"/>
      <c r="S1479"/>
      <c r="T1479"/>
    </row>
    <row r="1480" spans="1:20" s="52" customFormat="1" x14ac:dyDescent="0.25">
      <c r="A1480"/>
      <c r="B1480"/>
      <c r="C1480"/>
      <c r="D1480"/>
      <c r="E1480"/>
      <c r="F1480"/>
      <c r="G1480"/>
      <c r="H1480"/>
      <c r="I1480"/>
      <c r="J1480"/>
      <c r="K1480"/>
      <c r="L1480"/>
      <c r="M1480"/>
      <c r="N1480"/>
      <c r="O1480"/>
      <c r="P1480"/>
      <c r="Q1480"/>
      <c r="R1480"/>
      <c r="S1480"/>
      <c r="T1480"/>
    </row>
    <row r="1481" spans="1:20" s="52" customFormat="1" x14ac:dyDescent="0.25">
      <c r="A1481"/>
      <c r="B1481"/>
      <c r="C1481"/>
      <c r="D1481"/>
      <c r="E1481"/>
      <c r="F1481"/>
      <c r="G1481"/>
      <c r="H1481"/>
      <c r="I1481"/>
      <c r="J1481"/>
      <c r="K1481"/>
      <c r="L1481"/>
      <c r="M1481"/>
      <c r="N1481"/>
      <c r="O1481"/>
      <c r="P1481"/>
      <c r="Q1481"/>
      <c r="R1481"/>
      <c r="S1481"/>
      <c r="T1481"/>
    </row>
    <row r="1482" spans="1:20" s="52" customFormat="1" x14ac:dyDescent="0.25">
      <c r="A1482"/>
      <c r="B1482"/>
      <c r="C1482"/>
      <c r="D1482"/>
      <c r="E1482"/>
      <c r="F1482"/>
      <c r="G1482"/>
      <c r="H1482"/>
      <c r="I1482"/>
      <c r="J1482"/>
      <c r="K1482"/>
      <c r="L1482"/>
      <c r="M1482"/>
      <c r="N1482"/>
      <c r="O1482"/>
      <c r="P1482"/>
      <c r="Q1482"/>
      <c r="R1482"/>
      <c r="S1482"/>
      <c r="T1482"/>
    </row>
    <row r="1483" spans="1:20" s="52" customFormat="1" x14ac:dyDescent="0.25">
      <c r="A1483"/>
      <c r="B1483"/>
      <c r="C1483"/>
      <c r="D1483"/>
      <c r="E1483"/>
      <c r="F1483"/>
      <c r="G1483"/>
      <c r="H1483"/>
      <c r="I1483"/>
      <c r="J1483"/>
      <c r="K1483"/>
      <c r="L1483"/>
      <c r="M1483"/>
      <c r="N1483"/>
      <c r="O1483"/>
      <c r="P1483"/>
      <c r="Q1483"/>
      <c r="R1483"/>
      <c r="S1483"/>
      <c r="T1483"/>
    </row>
    <row r="1484" spans="1:20" s="52" customFormat="1" x14ac:dyDescent="0.25">
      <c r="A1484"/>
      <c r="B1484"/>
      <c r="C1484"/>
      <c r="D1484"/>
      <c r="E1484"/>
      <c r="F1484"/>
      <c r="G1484"/>
      <c r="H1484"/>
      <c r="I1484"/>
      <c r="J1484"/>
      <c r="K1484"/>
      <c r="L1484"/>
      <c r="M1484"/>
      <c r="N1484"/>
      <c r="O1484"/>
      <c r="P1484"/>
      <c r="Q1484"/>
      <c r="R1484"/>
      <c r="S1484"/>
      <c r="T1484"/>
    </row>
    <row r="1485" spans="1:20" s="52" customFormat="1" x14ac:dyDescent="0.25">
      <c r="A1485"/>
      <c r="B1485"/>
      <c r="C1485"/>
      <c r="D1485"/>
      <c r="E1485"/>
      <c r="F1485"/>
      <c r="G1485"/>
      <c r="H1485"/>
      <c r="I1485"/>
      <c r="J1485"/>
      <c r="K1485"/>
      <c r="L1485"/>
      <c r="M1485"/>
      <c r="N1485"/>
      <c r="O1485"/>
      <c r="P1485"/>
      <c r="Q1485"/>
      <c r="R1485"/>
      <c r="S1485"/>
      <c r="T1485"/>
    </row>
    <row r="1486" spans="1:20" s="52" customFormat="1" x14ac:dyDescent="0.25">
      <c r="A1486"/>
      <c r="B1486"/>
      <c r="C1486"/>
      <c r="D1486"/>
      <c r="E1486"/>
      <c r="F1486"/>
      <c r="G1486"/>
      <c r="H1486"/>
      <c r="I1486"/>
      <c r="J1486"/>
      <c r="K1486"/>
      <c r="L1486"/>
      <c r="M1486"/>
      <c r="N1486"/>
      <c r="O1486"/>
      <c r="P1486"/>
      <c r="Q1486"/>
      <c r="R1486"/>
      <c r="S1486"/>
      <c r="T1486"/>
    </row>
    <row r="1487" spans="1:20" s="52" customFormat="1" x14ac:dyDescent="0.25">
      <c r="A1487"/>
      <c r="B1487"/>
      <c r="C1487"/>
      <c r="D1487"/>
      <c r="E1487"/>
      <c r="F1487"/>
      <c r="G1487"/>
      <c r="H1487"/>
      <c r="I1487"/>
      <c r="J1487"/>
      <c r="K1487"/>
      <c r="L1487"/>
      <c r="M1487"/>
      <c r="N1487"/>
      <c r="O1487"/>
      <c r="P1487"/>
      <c r="Q1487"/>
      <c r="R1487"/>
      <c r="S1487"/>
      <c r="T1487"/>
    </row>
    <row r="1488" spans="1:20" s="52" customFormat="1" x14ac:dyDescent="0.25">
      <c r="A1488"/>
      <c r="B1488"/>
      <c r="C1488"/>
      <c r="D1488"/>
      <c r="E1488"/>
      <c r="F1488"/>
      <c r="G1488"/>
      <c r="H1488"/>
      <c r="I1488"/>
      <c r="J1488"/>
      <c r="K1488"/>
      <c r="L1488"/>
      <c r="M1488"/>
      <c r="N1488"/>
      <c r="O1488"/>
      <c r="P1488"/>
      <c r="Q1488"/>
      <c r="R1488"/>
      <c r="S1488"/>
      <c r="T1488"/>
    </row>
    <row r="1489" spans="1:20" s="52" customFormat="1" x14ac:dyDescent="0.25">
      <c r="A1489"/>
      <c r="B1489"/>
      <c r="C1489"/>
      <c r="D1489"/>
      <c r="E1489"/>
      <c r="F1489"/>
      <c r="G1489"/>
      <c r="H1489"/>
      <c r="I1489"/>
      <c r="J1489"/>
      <c r="K1489"/>
      <c r="L1489"/>
      <c r="M1489"/>
      <c r="N1489"/>
      <c r="O1489"/>
      <c r="P1489"/>
      <c r="Q1489"/>
      <c r="R1489"/>
      <c r="S1489"/>
      <c r="T1489"/>
    </row>
    <row r="1490" spans="1:20" s="52" customFormat="1" x14ac:dyDescent="0.25">
      <c r="A1490"/>
      <c r="B1490"/>
      <c r="C1490"/>
      <c r="D1490"/>
      <c r="E1490"/>
      <c r="F1490"/>
      <c r="G1490"/>
      <c r="H1490"/>
      <c r="I1490"/>
      <c r="J1490"/>
      <c r="K1490"/>
      <c r="L1490"/>
      <c r="M1490"/>
      <c r="N1490"/>
      <c r="O1490"/>
      <c r="P1490"/>
      <c r="Q1490"/>
      <c r="R1490"/>
      <c r="S1490"/>
      <c r="T1490"/>
    </row>
    <row r="1491" spans="1:20" s="52" customFormat="1" x14ac:dyDescent="0.25">
      <c r="A1491"/>
      <c r="B1491"/>
      <c r="C1491"/>
      <c r="D1491"/>
      <c r="E1491"/>
      <c r="F1491"/>
      <c r="G1491"/>
      <c r="H1491"/>
      <c r="I1491"/>
      <c r="J1491"/>
      <c r="K1491"/>
      <c r="L1491"/>
      <c r="M1491"/>
      <c r="N1491"/>
      <c r="O1491"/>
      <c r="P1491"/>
      <c r="Q1491"/>
      <c r="R1491"/>
      <c r="S1491"/>
      <c r="T1491"/>
    </row>
    <row r="1492" spans="1:20" s="52" customFormat="1" x14ac:dyDescent="0.25">
      <c r="A1492"/>
      <c r="B1492"/>
      <c r="C1492"/>
      <c r="D1492"/>
      <c r="E1492"/>
      <c r="F1492"/>
      <c r="G1492"/>
      <c r="H1492"/>
      <c r="I1492"/>
      <c r="J1492"/>
      <c r="K1492"/>
      <c r="L1492"/>
      <c r="M1492"/>
      <c r="N1492"/>
      <c r="O1492"/>
      <c r="P1492"/>
      <c r="Q1492"/>
      <c r="R1492"/>
      <c r="S1492"/>
      <c r="T1492"/>
    </row>
    <row r="1493" spans="1:20" s="52" customFormat="1" x14ac:dyDescent="0.25">
      <c r="A1493"/>
      <c r="B1493"/>
      <c r="C1493"/>
      <c r="D1493"/>
      <c r="E1493"/>
      <c r="F1493"/>
      <c r="G1493"/>
      <c r="H1493"/>
      <c r="I1493"/>
      <c r="J1493"/>
      <c r="K1493"/>
      <c r="L1493"/>
      <c r="M1493"/>
      <c r="N1493"/>
      <c r="O1493"/>
      <c r="P1493"/>
      <c r="Q1493"/>
      <c r="R1493"/>
      <c r="S1493"/>
      <c r="T1493"/>
    </row>
    <row r="1494" spans="1:20" s="52" customFormat="1" x14ac:dyDescent="0.25">
      <c r="A1494"/>
      <c r="B1494"/>
      <c r="C1494"/>
      <c r="D1494"/>
      <c r="E1494"/>
      <c r="F1494"/>
      <c r="G1494"/>
      <c r="H1494"/>
      <c r="I1494"/>
      <c r="J1494"/>
      <c r="K1494"/>
      <c r="L1494"/>
      <c r="M1494"/>
      <c r="N1494"/>
      <c r="O1494"/>
      <c r="P1494"/>
      <c r="Q1494"/>
      <c r="R1494"/>
      <c r="S1494"/>
      <c r="T1494"/>
    </row>
    <row r="1495" spans="1:20" s="52" customFormat="1" x14ac:dyDescent="0.25">
      <c r="A1495"/>
      <c r="B1495"/>
      <c r="C1495"/>
      <c r="D1495"/>
      <c r="E1495"/>
      <c r="F1495"/>
      <c r="G1495"/>
      <c r="H1495"/>
      <c r="I1495"/>
      <c r="J1495"/>
      <c r="K1495"/>
      <c r="L1495"/>
      <c r="M1495"/>
      <c r="N1495"/>
      <c r="O1495"/>
      <c r="P1495"/>
      <c r="Q1495"/>
      <c r="R1495"/>
      <c r="S1495"/>
      <c r="T1495"/>
    </row>
    <row r="1496" spans="1:20" s="52" customFormat="1" x14ac:dyDescent="0.25">
      <c r="A1496"/>
      <c r="B1496"/>
      <c r="C1496"/>
      <c r="D1496"/>
      <c r="E1496"/>
      <c r="F1496"/>
      <c r="G1496"/>
      <c r="H1496"/>
      <c r="I1496"/>
      <c r="J1496"/>
      <c r="K1496"/>
      <c r="L1496"/>
      <c r="M1496"/>
      <c r="N1496"/>
      <c r="O1496"/>
      <c r="P1496"/>
      <c r="Q1496"/>
      <c r="R1496"/>
      <c r="S1496"/>
      <c r="T1496"/>
    </row>
    <row r="1497" spans="1:20" s="52" customFormat="1" x14ac:dyDescent="0.25">
      <c r="A1497"/>
      <c r="B1497"/>
      <c r="C1497"/>
      <c r="D1497"/>
      <c r="E1497"/>
      <c r="F1497"/>
      <c r="G1497"/>
      <c r="H1497"/>
      <c r="I1497"/>
      <c r="J1497"/>
      <c r="K1497"/>
      <c r="L1497"/>
      <c r="M1497"/>
      <c r="N1497"/>
      <c r="O1497"/>
      <c r="P1497"/>
      <c r="Q1497"/>
      <c r="R1497"/>
      <c r="S1497"/>
      <c r="T1497"/>
    </row>
    <row r="1498" spans="1:20" s="52" customFormat="1" x14ac:dyDescent="0.25">
      <c r="A1498"/>
      <c r="B1498"/>
      <c r="C1498"/>
      <c r="D1498"/>
      <c r="E1498"/>
      <c r="F1498"/>
      <c r="G1498"/>
      <c r="H1498"/>
      <c r="I1498"/>
      <c r="J1498"/>
      <c r="K1498"/>
      <c r="L1498"/>
      <c r="M1498"/>
      <c r="N1498"/>
      <c r="O1498"/>
      <c r="P1498"/>
      <c r="Q1498"/>
      <c r="R1498"/>
      <c r="S1498"/>
      <c r="T1498"/>
    </row>
    <row r="1499" spans="1:20" s="52" customFormat="1" x14ac:dyDescent="0.25">
      <c r="A1499"/>
      <c r="B1499"/>
      <c r="C1499"/>
      <c r="D1499"/>
      <c r="E1499"/>
      <c r="F1499"/>
      <c r="G1499"/>
      <c r="H1499"/>
      <c r="I1499"/>
      <c r="J1499"/>
      <c r="K1499"/>
      <c r="L1499"/>
      <c r="M1499"/>
      <c r="N1499"/>
      <c r="O1499"/>
      <c r="P1499"/>
      <c r="Q1499"/>
      <c r="R1499"/>
      <c r="S1499"/>
      <c r="T1499"/>
    </row>
    <row r="1500" spans="1:20" s="52" customFormat="1" x14ac:dyDescent="0.25">
      <c r="A1500"/>
      <c r="B1500"/>
      <c r="C1500"/>
      <c r="D1500"/>
      <c r="E1500"/>
      <c r="F1500"/>
      <c r="G1500"/>
      <c r="H1500"/>
      <c r="I1500"/>
      <c r="J1500"/>
      <c r="K1500"/>
      <c r="L1500"/>
      <c r="M1500"/>
      <c r="N1500"/>
      <c r="O1500"/>
      <c r="P1500"/>
      <c r="Q1500"/>
      <c r="R1500"/>
      <c r="S1500"/>
      <c r="T1500"/>
    </row>
    <row r="1501" spans="1:20" s="52" customFormat="1" x14ac:dyDescent="0.25">
      <c r="A1501"/>
      <c r="B1501"/>
      <c r="C1501"/>
      <c r="D1501"/>
      <c r="E1501"/>
      <c r="F1501"/>
      <c r="G1501"/>
      <c r="H1501"/>
      <c r="I1501"/>
      <c r="J1501"/>
      <c r="K1501"/>
      <c r="L1501"/>
      <c r="M1501"/>
      <c r="N1501"/>
      <c r="O1501"/>
      <c r="P1501"/>
      <c r="Q1501"/>
      <c r="R1501"/>
      <c r="S1501"/>
      <c r="T1501"/>
    </row>
    <row r="1502" spans="1:20" s="52" customFormat="1" x14ac:dyDescent="0.25">
      <c r="A1502"/>
      <c r="B1502"/>
      <c r="C1502"/>
      <c r="D1502"/>
      <c r="E1502"/>
      <c r="F1502"/>
      <c r="G1502"/>
      <c r="H1502"/>
      <c r="I1502"/>
      <c r="J1502"/>
      <c r="K1502"/>
      <c r="L1502"/>
      <c r="M1502"/>
      <c r="N1502"/>
      <c r="O1502"/>
      <c r="P1502"/>
      <c r="Q1502"/>
      <c r="R1502"/>
      <c r="S1502"/>
      <c r="T1502"/>
    </row>
    <row r="1503" spans="1:20" s="52" customFormat="1" x14ac:dyDescent="0.25">
      <c r="A1503"/>
      <c r="B1503"/>
      <c r="C1503"/>
      <c r="D1503"/>
      <c r="E1503"/>
      <c r="F1503"/>
      <c r="G1503"/>
      <c r="H1503"/>
      <c r="I1503"/>
      <c r="J1503"/>
      <c r="K1503"/>
      <c r="L1503"/>
      <c r="M1503"/>
      <c r="N1503"/>
      <c r="O1503"/>
      <c r="P1503"/>
      <c r="Q1503"/>
      <c r="R1503"/>
      <c r="S1503"/>
      <c r="T1503"/>
    </row>
    <row r="1504" spans="1:20" s="52" customFormat="1" x14ac:dyDescent="0.25">
      <c r="A1504"/>
      <c r="B1504"/>
      <c r="C1504"/>
      <c r="D1504"/>
      <c r="E1504"/>
      <c r="F1504"/>
      <c r="G1504"/>
      <c r="H1504"/>
      <c r="I1504"/>
      <c r="J1504"/>
      <c r="K1504"/>
      <c r="L1504"/>
      <c r="M1504"/>
      <c r="N1504"/>
      <c r="O1504"/>
      <c r="P1504"/>
      <c r="Q1504"/>
      <c r="R1504"/>
      <c r="S1504"/>
      <c r="T1504"/>
    </row>
    <row r="1505" spans="1:20" s="52" customFormat="1" x14ac:dyDescent="0.25">
      <c r="A1505"/>
      <c r="B1505"/>
      <c r="C1505"/>
      <c r="D1505"/>
      <c r="E1505"/>
      <c r="F1505"/>
      <c r="G1505"/>
      <c r="H1505"/>
      <c r="I1505"/>
      <c r="J1505"/>
      <c r="K1505"/>
      <c r="L1505"/>
      <c r="M1505"/>
      <c r="N1505"/>
      <c r="O1505"/>
      <c r="P1505"/>
      <c r="Q1505"/>
      <c r="R1505"/>
      <c r="S1505"/>
      <c r="T1505"/>
    </row>
    <row r="1506" spans="1:20" s="52" customFormat="1" x14ac:dyDescent="0.25">
      <c r="A1506"/>
      <c r="B1506"/>
      <c r="C1506"/>
      <c r="D1506"/>
      <c r="E1506"/>
      <c r="F1506"/>
      <c r="G1506"/>
      <c r="H1506"/>
      <c r="I1506"/>
      <c r="J1506"/>
      <c r="K1506"/>
      <c r="L1506"/>
      <c r="M1506"/>
      <c r="N1506"/>
      <c r="O1506"/>
      <c r="P1506"/>
      <c r="Q1506"/>
      <c r="R1506"/>
      <c r="S1506"/>
      <c r="T1506"/>
    </row>
    <row r="1507" spans="1:20" s="52" customFormat="1" x14ac:dyDescent="0.25">
      <c r="A1507"/>
      <c r="B1507"/>
      <c r="C1507"/>
      <c r="D1507"/>
      <c r="E1507"/>
      <c r="F1507"/>
      <c r="G1507"/>
      <c r="H1507"/>
      <c r="I1507"/>
      <c r="J1507"/>
      <c r="K1507"/>
      <c r="L1507"/>
      <c r="M1507"/>
      <c r="N1507"/>
      <c r="O1507"/>
      <c r="P1507"/>
      <c r="Q1507"/>
      <c r="R1507"/>
      <c r="S1507"/>
      <c r="T1507"/>
    </row>
    <row r="1508" spans="1:20" s="52" customFormat="1" x14ac:dyDescent="0.25">
      <c r="A1508"/>
      <c r="B1508"/>
      <c r="C1508"/>
      <c r="D1508"/>
      <c r="E1508"/>
      <c r="F1508"/>
      <c r="G1508"/>
      <c r="H1508"/>
      <c r="I1508"/>
      <c r="J1508"/>
      <c r="K1508"/>
      <c r="L1508"/>
      <c r="M1508"/>
      <c r="N1508"/>
      <c r="O1508"/>
      <c r="P1508"/>
      <c r="Q1508"/>
      <c r="R1508"/>
      <c r="S1508"/>
      <c r="T1508"/>
    </row>
    <row r="1509" spans="1:20" s="52" customFormat="1" x14ac:dyDescent="0.25">
      <c r="A1509"/>
      <c r="B1509"/>
      <c r="C1509"/>
      <c r="D1509"/>
      <c r="E1509"/>
      <c r="F1509"/>
      <c r="G1509"/>
      <c r="H1509"/>
      <c r="I1509"/>
      <c r="J1509"/>
      <c r="K1509"/>
      <c r="L1509"/>
      <c r="M1509"/>
      <c r="N1509"/>
      <c r="O1509"/>
      <c r="P1509"/>
      <c r="Q1509"/>
      <c r="R1509"/>
      <c r="S1509"/>
      <c r="T1509"/>
    </row>
    <row r="1510" spans="1:20" s="52" customFormat="1" x14ac:dyDescent="0.25">
      <c r="A1510"/>
      <c r="B1510"/>
      <c r="C1510"/>
      <c r="D1510"/>
      <c r="E1510"/>
      <c r="F1510"/>
      <c r="G1510"/>
      <c r="H1510"/>
      <c r="I1510"/>
      <c r="J1510"/>
      <c r="K1510"/>
      <c r="L1510"/>
      <c r="M1510"/>
      <c r="N1510"/>
      <c r="O1510"/>
      <c r="P1510"/>
      <c r="Q1510"/>
      <c r="R1510"/>
      <c r="S1510"/>
      <c r="T1510"/>
    </row>
    <row r="1511" spans="1:20" s="52" customFormat="1" x14ac:dyDescent="0.25">
      <c r="A1511"/>
      <c r="B1511"/>
      <c r="C1511"/>
      <c r="D1511"/>
      <c r="E1511"/>
      <c r="F1511"/>
      <c r="G1511"/>
      <c r="H1511"/>
      <c r="I1511"/>
      <c r="J1511"/>
      <c r="K1511"/>
      <c r="L1511"/>
      <c r="M1511"/>
      <c r="N1511"/>
      <c r="O1511"/>
      <c r="P1511"/>
      <c r="Q1511"/>
      <c r="R1511"/>
      <c r="S1511"/>
      <c r="T1511"/>
    </row>
    <row r="1512" spans="1:20" s="52" customFormat="1" x14ac:dyDescent="0.25">
      <c r="A1512"/>
      <c r="B1512"/>
      <c r="C1512"/>
      <c r="D1512"/>
      <c r="E1512"/>
      <c r="F1512"/>
      <c r="G1512"/>
      <c r="H1512"/>
      <c r="I1512"/>
      <c r="J1512"/>
      <c r="K1512"/>
      <c r="L1512"/>
      <c r="M1512"/>
      <c r="N1512"/>
      <c r="O1512"/>
      <c r="P1512"/>
      <c r="Q1512"/>
      <c r="R1512"/>
      <c r="S1512"/>
      <c r="T1512"/>
    </row>
    <row r="1513" spans="1:20" s="52" customFormat="1" x14ac:dyDescent="0.25">
      <c r="A1513"/>
      <c r="B1513"/>
      <c r="C1513"/>
      <c r="D1513"/>
      <c r="E1513"/>
      <c r="F1513"/>
      <c r="G1513"/>
      <c r="H1513"/>
      <c r="I1513"/>
      <c r="J1513"/>
      <c r="K1513"/>
      <c r="L1513"/>
      <c r="M1513"/>
      <c r="N1513"/>
      <c r="O1513"/>
      <c r="P1513"/>
      <c r="Q1513"/>
      <c r="R1513"/>
      <c r="S1513"/>
      <c r="T1513"/>
    </row>
    <row r="1514" spans="1:20" s="52" customFormat="1" x14ac:dyDescent="0.25">
      <c r="A1514"/>
      <c r="B1514"/>
      <c r="C1514"/>
      <c r="D1514"/>
      <c r="E1514"/>
      <c r="F1514"/>
      <c r="G1514"/>
      <c r="H1514"/>
      <c r="I1514"/>
      <c r="J1514"/>
      <c r="K1514"/>
      <c r="L1514"/>
      <c r="M1514"/>
      <c r="N1514"/>
      <c r="O1514"/>
      <c r="P1514"/>
      <c r="Q1514"/>
      <c r="R1514"/>
      <c r="S1514"/>
      <c r="T1514"/>
    </row>
    <row r="1515" spans="1:20" s="52" customFormat="1" x14ac:dyDescent="0.25">
      <c r="A1515"/>
      <c r="B1515"/>
      <c r="C1515"/>
      <c r="D1515"/>
      <c r="E1515"/>
      <c r="F1515"/>
      <c r="G1515"/>
      <c r="H1515"/>
      <c r="I1515"/>
      <c r="J1515"/>
      <c r="K1515"/>
      <c r="L1515"/>
      <c r="M1515"/>
      <c r="N1515"/>
      <c r="O1515"/>
      <c r="P1515"/>
      <c r="Q1515"/>
      <c r="R1515"/>
      <c r="S1515"/>
      <c r="T1515"/>
    </row>
    <row r="1516" spans="1:20" s="52" customFormat="1" x14ac:dyDescent="0.25">
      <c r="A1516"/>
      <c r="B1516"/>
      <c r="C1516"/>
      <c r="D1516"/>
      <c r="E1516"/>
      <c r="F1516"/>
      <c r="G1516"/>
      <c r="H1516"/>
      <c r="I1516"/>
      <c r="J1516"/>
      <c r="K1516"/>
      <c r="L1516"/>
      <c r="M1516"/>
      <c r="N1516"/>
      <c r="O1516"/>
      <c r="P1516"/>
      <c r="Q1516"/>
      <c r="R1516"/>
      <c r="S1516"/>
      <c r="T1516"/>
    </row>
    <row r="1517" spans="1:20" s="52" customFormat="1" x14ac:dyDescent="0.25">
      <c r="A1517"/>
      <c r="B1517"/>
      <c r="C1517"/>
      <c r="D1517"/>
      <c r="E1517"/>
      <c r="F1517"/>
      <c r="G1517"/>
      <c r="H1517"/>
      <c r="I1517"/>
      <c r="J1517"/>
      <c r="K1517"/>
      <c r="L1517"/>
      <c r="M1517"/>
      <c r="N1517"/>
      <c r="O1517"/>
      <c r="P1517"/>
      <c r="Q1517"/>
      <c r="R1517"/>
      <c r="S1517"/>
      <c r="T1517"/>
    </row>
    <row r="1518" spans="1:20" s="52" customFormat="1" x14ac:dyDescent="0.25">
      <c r="A1518"/>
      <c r="B1518"/>
      <c r="C1518"/>
      <c r="D1518"/>
      <c r="E1518"/>
      <c r="F1518"/>
      <c r="G1518"/>
      <c r="H1518"/>
      <c r="I1518"/>
      <c r="J1518"/>
      <c r="K1518"/>
      <c r="L1518"/>
      <c r="M1518"/>
      <c r="N1518"/>
      <c r="O1518"/>
      <c r="P1518"/>
      <c r="Q1518"/>
      <c r="R1518"/>
      <c r="S1518"/>
      <c r="T1518"/>
    </row>
    <row r="1519" spans="1:20" s="52" customFormat="1" x14ac:dyDescent="0.25">
      <c r="A1519"/>
      <c r="B1519"/>
      <c r="C1519"/>
      <c r="D1519"/>
      <c r="E1519"/>
      <c r="F1519"/>
      <c r="G1519"/>
      <c r="H1519"/>
      <c r="I1519"/>
      <c r="J1519"/>
      <c r="K1519"/>
      <c r="L1519"/>
      <c r="M1519"/>
      <c r="N1519"/>
      <c r="O1519"/>
      <c r="P1519"/>
      <c r="Q1519"/>
      <c r="R1519"/>
      <c r="S1519"/>
      <c r="T1519"/>
    </row>
    <row r="1520" spans="1:20" s="52" customFormat="1" x14ac:dyDescent="0.25">
      <c r="A1520"/>
      <c r="B1520"/>
      <c r="C1520"/>
      <c r="D1520"/>
      <c r="E1520"/>
      <c r="F1520"/>
      <c r="G1520"/>
      <c r="H1520"/>
      <c r="I1520"/>
      <c r="J1520"/>
      <c r="K1520"/>
      <c r="L1520"/>
      <c r="M1520"/>
      <c r="N1520"/>
      <c r="O1520"/>
      <c r="P1520"/>
      <c r="Q1520"/>
      <c r="R1520"/>
      <c r="S1520"/>
      <c r="T1520"/>
    </row>
    <row r="1521" spans="1:20" s="52" customFormat="1" x14ac:dyDescent="0.25">
      <c r="A1521"/>
      <c r="B1521"/>
      <c r="C1521"/>
      <c r="D1521"/>
      <c r="E1521"/>
      <c r="F1521"/>
      <c r="G1521"/>
      <c r="H1521"/>
      <c r="I1521"/>
      <c r="J1521"/>
      <c r="K1521"/>
      <c r="L1521"/>
      <c r="M1521"/>
      <c r="N1521"/>
      <c r="O1521"/>
      <c r="P1521"/>
      <c r="Q1521"/>
      <c r="R1521"/>
      <c r="S1521"/>
      <c r="T1521"/>
    </row>
    <row r="1522" spans="1:20" s="52" customFormat="1" x14ac:dyDescent="0.25">
      <c r="A1522"/>
      <c r="B1522"/>
      <c r="C1522"/>
      <c r="D1522"/>
      <c r="E1522"/>
      <c r="F1522"/>
      <c r="G1522"/>
      <c r="H1522"/>
      <c r="I1522"/>
      <c r="J1522"/>
      <c r="K1522"/>
      <c r="L1522"/>
      <c r="M1522"/>
      <c r="N1522"/>
      <c r="O1522"/>
      <c r="P1522"/>
      <c r="Q1522"/>
      <c r="R1522"/>
      <c r="S1522"/>
      <c r="T1522"/>
    </row>
    <row r="1523" spans="1:20" s="52" customFormat="1" x14ac:dyDescent="0.25">
      <c r="A1523"/>
      <c r="B1523"/>
      <c r="C1523"/>
      <c r="D1523"/>
      <c r="E1523"/>
      <c r="F1523"/>
      <c r="G1523"/>
      <c r="H1523"/>
      <c r="I1523"/>
      <c r="J1523"/>
      <c r="K1523"/>
      <c r="L1523"/>
      <c r="M1523"/>
      <c r="N1523"/>
      <c r="O1523"/>
      <c r="P1523"/>
      <c r="Q1523"/>
      <c r="R1523"/>
      <c r="S1523"/>
      <c r="T1523"/>
    </row>
    <row r="1524" spans="1:20" s="52" customFormat="1" x14ac:dyDescent="0.25">
      <c r="A1524"/>
      <c r="B1524"/>
      <c r="C1524"/>
      <c r="D1524"/>
      <c r="E1524"/>
      <c r="F1524"/>
      <c r="G1524"/>
      <c r="H1524"/>
      <c r="I1524"/>
      <c r="J1524"/>
      <c r="K1524"/>
      <c r="L1524"/>
      <c r="M1524"/>
      <c r="N1524"/>
      <c r="O1524"/>
      <c r="P1524"/>
      <c r="Q1524"/>
      <c r="R1524"/>
      <c r="S1524"/>
      <c r="T1524"/>
    </row>
    <row r="1525" spans="1:20" s="52" customFormat="1" x14ac:dyDescent="0.25">
      <c r="A1525"/>
      <c r="B1525"/>
      <c r="C1525"/>
      <c r="D1525"/>
      <c r="E1525"/>
      <c r="F1525"/>
      <c r="G1525"/>
      <c r="H1525"/>
      <c r="I1525"/>
      <c r="J1525"/>
      <c r="K1525"/>
      <c r="L1525"/>
      <c r="M1525"/>
      <c r="N1525"/>
      <c r="O1525"/>
      <c r="P1525"/>
      <c r="Q1525"/>
      <c r="R1525"/>
      <c r="S1525"/>
      <c r="T1525"/>
    </row>
    <row r="1526" spans="1:20" s="52" customFormat="1" x14ac:dyDescent="0.25">
      <c r="A1526"/>
      <c r="B1526"/>
      <c r="C1526"/>
      <c r="D1526"/>
      <c r="E1526"/>
      <c r="F1526"/>
      <c r="G1526"/>
      <c r="H1526"/>
      <c r="I1526"/>
      <c r="J1526"/>
      <c r="K1526"/>
      <c r="L1526"/>
      <c r="M1526"/>
      <c r="N1526"/>
      <c r="O1526"/>
      <c r="P1526"/>
      <c r="Q1526"/>
      <c r="R1526"/>
      <c r="S1526"/>
      <c r="T1526"/>
    </row>
    <row r="1527" spans="1:20" s="52" customFormat="1" x14ac:dyDescent="0.25">
      <c r="A1527"/>
      <c r="B1527"/>
      <c r="C1527"/>
      <c r="D1527"/>
      <c r="E1527"/>
      <c r="F1527"/>
      <c r="G1527"/>
      <c r="H1527"/>
      <c r="I1527"/>
      <c r="J1527"/>
      <c r="K1527"/>
      <c r="L1527"/>
      <c r="M1527"/>
      <c r="N1527"/>
      <c r="O1527"/>
      <c r="P1527"/>
      <c r="Q1527"/>
      <c r="R1527"/>
      <c r="S1527"/>
      <c r="T1527"/>
    </row>
    <row r="1528" spans="1:20" s="52" customFormat="1" x14ac:dyDescent="0.25">
      <c r="A1528"/>
      <c r="B1528"/>
      <c r="C1528"/>
      <c r="D1528"/>
      <c r="E1528"/>
      <c r="F1528"/>
      <c r="G1528"/>
      <c r="H1528"/>
      <c r="I1528"/>
      <c r="J1528"/>
      <c r="K1528"/>
      <c r="L1528"/>
      <c r="M1528"/>
      <c r="N1528"/>
      <c r="O1528"/>
      <c r="P1528"/>
      <c r="Q1528"/>
      <c r="R1528"/>
      <c r="S1528"/>
      <c r="T1528"/>
    </row>
    <row r="1529" spans="1:20" s="52" customFormat="1" x14ac:dyDescent="0.25">
      <c r="A1529"/>
      <c r="B1529"/>
      <c r="C1529"/>
      <c r="D1529"/>
      <c r="E1529"/>
      <c r="F1529"/>
      <c r="G1529"/>
      <c r="H1529"/>
      <c r="I1529"/>
      <c r="J1529"/>
      <c r="K1529"/>
      <c r="L1529"/>
      <c r="M1529"/>
      <c r="N1529"/>
      <c r="O1529"/>
      <c r="P1529"/>
      <c r="Q1529"/>
      <c r="R1529"/>
      <c r="S1529"/>
      <c r="T1529"/>
    </row>
    <row r="1530" spans="1:20" s="52" customFormat="1" x14ac:dyDescent="0.25">
      <c r="A1530"/>
      <c r="B1530"/>
      <c r="C1530"/>
      <c r="D1530"/>
      <c r="E1530"/>
      <c r="F1530"/>
      <c r="G1530"/>
      <c r="H1530"/>
      <c r="I1530"/>
      <c r="J1530"/>
      <c r="K1530"/>
      <c r="L1530"/>
      <c r="M1530"/>
      <c r="N1530"/>
      <c r="O1530"/>
      <c r="P1530"/>
      <c r="Q1530"/>
      <c r="R1530"/>
      <c r="S1530"/>
      <c r="T1530"/>
    </row>
    <row r="1531" spans="1:20" s="52" customFormat="1" x14ac:dyDescent="0.25">
      <c r="A1531"/>
      <c r="B1531"/>
      <c r="C1531"/>
      <c r="D1531"/>
      <c r="E1531"/>
      <c r="F1531"/>
      <c r="G1531"/>
      <c r="H1531"/>
      <c r="I1531"/>
      <c r="J1531"/>
      <c r="K1531"/>
      <c r="L1531"/>
      <c r="M1531"/>
      <c r="N1531"/>
      <c r="O1531"/>
      <c r="P1531"/>
      <c r="Q1531"/>
      <c r="R1531"/>
      <c r="S1531"/>
      <c r="T1531"/>
    </row>
    <row r="1532" spans="1:20" s="52" customFormat="1" x14ac:dyDescent="0.25">
      <c r="A1532"/>
      <c r="B1532"/>
      <c r="C1532"/>
      <c r="D1532"/>
      <c r="E1532"/>
      <c r="F1532"/>
      <c r="G1532"/>
      <c r="H1532"/>
      <c r="I1532"/>
      <c r="J1532"/>
      <c r="K1532"/>
      <c r="L1532"/>
      <c r="M1532"/>
      <c r="N1532"/>
      <c r="O1532"/>
      <c r="P1532"/>
      <c r="Q1532"/>
      <c r="R1532"/>
      <c r="S1532"/>
      <c r="T1532"/>
    </row>
    <row r="1533" spans="1:20" s="52" customFormat="1" x14ac:dyDescent="0.25">
      <c r="A1533"/>
      <c r="B1533"/>
      <c r="C1533"/>
      <c r="D1533"/>
      <c r="E1533"/>
      <c r="F1533"/>
      <c r="G1533"/>
      <c r="H1533"/>
      <c r="I1533"/>
      <c r="J1533"/>
      <c r="K1533"/>
      <c r="L1533"/>
      <c r="M1533"/>
      <c r="N1533"/>
      <c r="O1533"/>
      <c r="P1533"/>
      <c r="Q1533"/>
      <c r="R1533"/>
      <c r="S1533"/>
      <c r="T1533"/>
    </row>
    <row r="1534" spans="1:20" s="52" customFormat="1" x14ac:dyDescent="0.25">
      <c r="A1534"/>
      <c r="B1534"/>
      <c r="C1534"/>
      <c r="D1534"/>
      <c r="E1534"/>
      <c r="F1534"/>
      <c r="G1534"/>
      <c r="H1534"/>
      <c r="I1534"/>
      <c r="J1534"/>
      <c r="K1534"/>
      <c r="L1534"/>
      <c r="M1534"/>
      <c r="N1534"/>
      <c r="O1534"/>
      <c r="P1534"/>
      <c r="Q1534"/>
      <c r="R1534"/>
      <c r="S1534"/>
      <c r="T1534"/>
    </row>
    <row r="1535" spans="1:20" s="52" customFormat="1" x14ac:dyDescent="0.25">
      <c r="A1535"/>
      <c r="B1535"/>
      <c r="C1535"/>
      <c r="D1535"/>
      <c r="E1535"/>
      <c r="F1535"/>
      <c r="G1535"/>
      <c r="H1535"/>
      <c r="I1535"/>
      <c r="J1535"/>
      <c r="K1535"/>
      <c r="L1535"/>
      <c r="M1535"/>
      <c r="N1535"/>
      <c r="O1535"/>
      <c r="P1535"/>
      <c r="Q1535"/>
      <c r="R1535"/>
      <c r="S1535"/>
      <c r="T1535"/>
    </row>
    <row r="1536" spans="1:20" s="52" customFormat="1" x14ac:dyDescent="0.25">
      <c r="A1536"/>
      <c r="B1536"/>
      <c r="C1536"/>
      <c r="D1536"/>
      <c r="E1536"/>
      <c r="F1536"/>
      <c r="G1536"/>
      <c r="H1536"/>
      <c r="I1536"/>
      <c r="J1536"/>
      <c r="K1536"/>
      <c r="L1536"/>
      <c r="M1536"/>
      <c r="N1536"/>
      <c r="O1536"/>
      <c r="P1536"/>
      <c r="Q1536"/>
      <c r="R1536"/>
      <c r="S1536"/>
      <c r="T1536"/>
    </row>
    <row r="1537" spans="1:20" s="52" customFormat="1" x14ac:dyDescent="0.25">
      <c r="A1537"/>
      <c r="B1537"/>
      <c r="C1537"/>
      <c r="D1537"/>
      <c r="E1537"/>
      <c r="F1537"/>
      <c r="G1537"/>
      <c r="H1537"/>
      <c r="I1537"/>
      <c r="J1537"/>
      <c r="K1537"/>
      <c r="L1537"/>
      <c r="M1537"/>
      <c r="N1537"/>
      <c r="O1537"/>
      <c r="P1537"/>
      <c r="Q1537"/>
      <c r="R1537"/>
      <c r="S1537"/>
      <c r="T1537"/>
    </row>
    <row r="1538" spans="1:20" s="52" customFormat="1" x14ac:dyDescent="0.25">
      <c r="A1538"/>
      <c r="B1538"/>
      <c r="C1538"/>
      <c r="D1538"/>
      <c r="E1538"/>
      <c r="F1538"/>
      <c r="G1538"/>
      <c r="H1538"/>
      <c r="I1538"/>
      <c r="J1538"/>
      <c r="K1538"/>
      <c r="L1538"/>
      <c r="M1538"/>
      <c r="N1538"/>
      <c r="O1538"/>
      <c r="P1538"/>
      <c r="Q1538"/>
      <c r="R1538"/>
      <c r="S1538"/>
      <c r="T1538"/>
    </row>
    <row r="1539" spans="1:20" s="52" customFormat="1" x14ac:dyDescent="0.25">
      <c r="A1539"/>
      <c r="B1539"/>
      <c r="C1539"/>
      <c r="D1539"/>
      <c r="E1539"/>
      <c r="F1539"/>
      <c r="G1539"/>
      <c r="H1539"/>
      <c r="I1539"/>
      <c r="J1539"/>
      <c r="K1539"/>
      <c r="L1539"/>
      <c r="M1539"/>
      <c r="N1539"/>
      <c r="O1539"/>
      <c r="P1539"/>
      <c r="Q1539"/>
      <c r="R1539"/>
      <c r="S1539"/>
      <c r="T1539"/>
    </row>
    <row r="1540" spans="1:20" s="52" customFormat="1" x14ac:dyDescent="0.25">
      <c r="A1540"/>
      <c r="B1540"/>
      <c r="C1540"/>
      <c r="D1540"/>
      <c r="E1540"/>
      <c r="F1540"/>
      <c r="G1540"/>
      <c r="H1540"/>
      <c r="I1540"/>
      <c r="J1540"/>
      <c r="K1540"/>
      <c r="L1540"/>
      <c r="M1540"/>
      <c r="N1540"/>
      <c r="O1540"/>
      <c r="P1540"/>
      <c r="Q1540"/>
      <c r="R1540"/>
      <c r="S1540"/>
      <c r="T1540"/>
    </row>
    <row r="1541" spans="1:20" s="52" customFormat="1" x14ac:dyDescent="0.25">
      <c r="A1541"/>
      <c r="B1541"/>
      <c r="C1541"/>
      <c r="D1541"/>
      <c r="E1541"/>
      <c r="F1541"/>
      <c r="G1541"/>
      <c r="H1541"/>
      <c r="I1541"/>
      <c r="J1541"/>
      <c r="K1541"/>
      <c r="L1541"/>
      <c r="M1541"/>
      <c r="N1541"/>
      <c r="O1541"/>
      <c r="P1541"/>
      <c r="Q1541"/>
      <c r="R1541"/>
      <c r="S1541"/>
      <c r="T1541"/>
    </row>
    <row r="1542" spans="1:20" s="52" customFormat="1" x14ac:dyDescent="0.25">
      <c r="A1542"/>
      <c r="B1542"/>
      <c r="C1542"/>
      <c r="D1542"/>
      <c r="E1542"/>
      <c r="F1542"/>
      <c r="G1542"/>
      <c r="H1542"/>
      <c r="I1542"/>
      <c r="J1542"/>
      <c r="K1542"/>
      <c r="L1542"/>
      <c r="M1542"/>
      <c r="N1542"/>
      <c r="O1542"/>
      <c r="P1542"/>
      <c r="Q1542"/>
      <c r="R1542"/>
      <c r="S1542"/>
      <c r="T1542"/>
    </row>
    <row r="1543" spans="1:20" s="52" customFormat="1" x14ac:dyDescent="0.25">
      <c r="A1543"/>
      <c r="B1543"/>
      <c r="C1543"/>
      <c r="D1543"/>
      <c r="E1543"/>
      <c r="F1543"/>
      <c r="G1543"/>
      <c r="H1543"/>
      <c r="I1543"/>
      <c r="J1543"/>
      <c r="K1543"/>
      <c r="L1543"/>
      <c r="M1543"/>
      <c r="N1543"/>
      <c r="O1543"/>
      <c r="P1543"/>
      <c r="Q1543"/>
      <c r="R1543"/>
      <c r="S1543"/>
      <c r="T1543"/>
    </row>
    <row r="1544" spans="1:20" s="52" customFormat="1" x14ac:dyDescent="0.25">
      <c r="A1544"/>
      <c r="B1544"/>
      <c r="C1544"/>
      <c r="D1544"/>
      <c r="E1544"/>
      <c r="F1544"/>
      <c r="G1544"/>
      <c r="H1544"/>
      <c r="I1544"/>
      <c r="J1544"/>
      <c r="K1544"/>
      <c r="L1544"/>
      <c r="M1544"/>
      <c r="N1544"/>
      <c r="O1544"/>
      <c r="P1544"/>
      <c r="Q1544"/>
      <c r="R1544"/>
      <c r="S1544"/>
      <c r="T1544"/>
    </row>
    <row r="1545" spans="1:20" s="52" customFormat="1" x14ac:dyDescent="0.25">
      <c r="A1545"/>
      <c r="B1545"/>
      <c r="C1545"/>
      <c r="D1545"/>
      <c r="E1545"/>
      <c r="F1545"/>
      <c r="G1545"/>
      <c r="H1545"/>
      <c r="I1545"/>
      <c r="J1545"/>
      <c r="K1545"/>
      <c r="L1545"/>
      <c r="M1545"/>
      <c r="N1545"/>
      <c r="O1545"/>
      <c r="P1545"/>
      <c r="Q1545"/>
      <c r="R1545"/>
      <c r="S1545"/>
      <c r="T1545"/>
    </row>
    <row r="1546" spans="1:20" s="52" customFormat="1" x14ac:dyDescent="0.25">
      <c r="A1546"/>
      <c r="B1546"/>
      <c r="C1546"/>
      <c r="D1546"/>
      <c r="E1546"/>
      <c r="F1546"/>
      <c r="G1546"/>
      <c r="H1546"/>
      <c r="I1546"/>
      <c r="J1546"/>
      <c r="K1546"/>
      <c r="L1546"/>
      <c r="M1546"/>
      <c r="N1546"/>
      <c r="O1546"/>
      <c r="P1546"/>
      <c r="Q1546"/>
      <c r="R1546"/>
      <c r="S1546"/>
      <c r="T1546"/>
    </row>
    <row r="1547" spans="1:20" s="52" customFormat="1" x14ac:dyDescent="0.25">
      <c r="A1547"/>
      <c r="B1547"/>
      <c r="C1547"/>
      <c r="D1547"/>
      <c r="E1547"/>
      <c r="F1547"/>
      <c r="G1547"/>
      <c r="H1547"/>
      <c r="I1547"/>
      <c r="J1547"/>
      <c r="K1547"/>
      <c r="L1547"/>
      <c r="M1547"/>
      <c r="N1547"/>
      <c r="O1547"/>
      <c r="P1547"/>
      <c r="Q1547"/>
      <c r="R1547"/>
      <c r="S1547"/>
      <c r="T1547"/>
    </row>
    <row r="1548" spans="1:20" s="52" customFormat="1" x14ac:dyDescent="0.25">
      <c r="A1548"/>
      <c r="B1548"/>
      <c r="C1548"/>
      <c r="D1548"/>
      <c r="E1548"/>
      <c r="F1548"/>
      <c r="G1548"/>
      <c r="H1548"/>
      <c r="I1548"/>
      <c r="J1548"/>
      <c r="K1548"/>
      <c r="L1548"/>
      <c r="M1548"/>
      <c r="N1548"/>
      <c r="O1548"/>
      <c r="P1548"/>
      <c r="Q1548"/>
      <c r="R1548"/>
      <c r="S1548"/>
      <c r="T1548"/>
    </row>
    <row r="1549" spans="1:20" s="52" customFormat="1" x14ac:dyDescent="0.25">
      <c r="A1549"/>
      <c r="B1549"/>
      <c r="C1549"/>
      <c r="D1549"/>
      <c r="E1549"/>
      <c r="F1549"/>
      <c r="G1549"/>
      <c r="H1549"/>
      <c r="I1549"/>
      <c r="J1549"/>
      <c r="K1549"/>
      <c r="L1549"/>
      <c r="M1549"/>
      <c r="N1549"/>
      <c r="O1549"/>
      <c r="P1549"/>
      <c r="Q1549"/>
      <c r="R1549"/>
      <c r="S1549"/>
      <c r="T1549"/>
    </row>
    <row r="1550" spans="1:20" s="52" customFormat="1" x14ac:dyDescent="0.25">
      <c r="A1550"/>
      <c r="B1550"/>
      <c r="C1550"/>
      <c r="D1550"/>
      <c r="E1550"/>
      <c r="F1550"/>
      <c r="G1550"/>
      <c r="H1550"/>
      <c r="I1550"/>
      <c r="J1550"/>
      <c r="K1550"/>
      <c r="L1550"/>
      <c r="M1550"/>
      <c r="N1550"/>
      <c r="O1550"/>
      <c r="P1550"/>
      <c r="Q1550"/>
      <c r="R1550"/>
      <c r="S1550"/>
      <c r="T1550"/>
    </row>
    <row r="1551" spans="1:20" s="52" customFormat="1" x14ac:dyDescent="0.25">
      <c r="A1551"/>
      <c r="B1551"/>
      <c r="C1551"/>
      <c r="D1551"/>
      <c r="E1551"/>
      <c r="F1551"/>
      <c r="G1551"/>
      <c r="H1551"/>
      <c r="I1551"/>
      <c r="J1551"/>
      <c r="K1551"/>
      <c r="L1551"/>
      <c r="M1551"/>
      <c r="N1551"/>
      <c r="O1551"/>
      <c r="P1551"/>
      <c r="Q1551"/>
      <c r="R1551"/>
      <c r="S1551"/>
      <c r="T1551"/>
    </row>
    <row r="1552" spans="1:20" s="52" customFormat="1" x14ac:dyDescent="0.25">
      <c r="A1552"/>
      <c r="B1552"/>
      <c r="C1552"/>
      <c r="D1552"/>
      <c r="E1552"/>
      <c r="F1552"/>
      <c r="G1552"/>
      <c r="H1552"/>
      <c r="I1552"/>
      <c r="J1552"/>
      <c r="K1552"/>
      <c r="L1552"/>
      <c r="M1552"/>
      <c r="N1552"/>
      <c r="O1552"/>
      <c r="P1552"/>
      <c r="Q1552"/>
      <c r="R1552"/>
      <c r="S1552"/>
      <c r="T1552"/>
    </row>
    <row r="1553" spans="1:20" s="52" customFormat="1" x14ac:dyDescent="0.25">
      <c r="A1553"/>
      <c r="B1553"/>
      <c r="C1553"/>
      <c r="D1553"/>
      <c r="E1553"/>
      <c r="F1553"/>
      <c r="G1553"/>
      <c r="H1553"/>
      <c r="I1553"/>
      <c r="J1553"/>
      <c r="K1553"/>
      <c r="L1553"/>
      <c r="M1553"/>
      <c r="N1553"/>
      <c r="O1553"/>
      <c r="P1553"/>
      <c r="Q1553"/>
      <c r="R1553"/>
      <c r="S1553"/>
      <c r="T1553"/>
    </row>
    <row r="1554" spans="1:20" s="52" customFormat="1" x14ac:dyDescent="0.25">
      <c r="A1554"/>
      <c r="B1554"/>
      <c r="C1554"/>
      <c r="D1554"/>
      <c r="E1554"/>
      <c r="F1554"/>
      <c r="G1554"/>
      <c r="H1554"/>
      <c r="I1554"/>
      <c r="J1554"/>
      <c r="K1554"/>
      <c r="L1554"/>
      <c r="M1554"/>
      <c r="N1554"/>
      <c r="O1554"/>
      <c r="P1554"/>
      <c r="Q1554"/>
      <c r="R1554"/>
      <c r="S1554"/>
      <c r="T1554"/>
    </row>
    <row r="1555" spans="1:20" s="52" customFormat="1" x14ac:dyDescent="0.25">
      <c r="A1555"/>
      <c r="B1555"/>
      <c r="C1555"/>
      <c r="D1555"/>
      <c r="E1555"/>
      <c r="F1555"/>
      <c r="G1555"/>
      <c r="H1555"/>
      <c r="I1555"/>
      <c r="J1555"/>
      <c r="K1555"/>
      <c r="L1555"/>
      <c r="M1555"/>
      <c r="N1555"/>
      <c r="O1555"/>
      <c r="P1555"/>
      <c r="Q1555"/>
      <c r="R1555"/>
      <c r="S1555"/>
      <c r="T1555"/>
    </row>
    <row r="1556" spans="1:20" s="52" customFormat="1" x14ac:dyDescent="0.25">
      <c r="A1556"/>
      <c r="B1556"/>
      <c r="C1556"/>
      <c r="D1556"/>
      <c r="E1556"/>
      <c r="F1556"/>
      <c r="G1556"/>
      <c r="H1556"/>
      <c r="I1556"/>
      <c r="J1556"/>
      <c r="K1556"/>
      <c r="L1556"/>
      <c r="M1556"/>
      <c r="N1556"/>
      <c r="O1556"/>
      <c r="P1556"/>
      <c r="Q1556"/>
      <c r="R1556"/>
      <c r="S1556"/>
      <c r="T1556"/>
    </row>
    <row r="1557" spans="1:20" s="52" customFormat="1" x14ac:dyDescent="0.25">
      <c r="A1557"/>
      <c r="B1557"/>
      <c r="C1557"/>
      <c r="D1557"/>
      <c r="E1557"/>
      <c r="F1557"/>
      <c r="G1557"/>
      <c r="H1557"/>
      <c r="I1557"/>
      <c r="J1557"/>
      <c r="K1557"/>
      <c r="L1557"/>
      <c r="M1557"/>
      <c r="N1557"/>
      <c r="O1557"/>
      <c r="P1557"/>
      <c r="Q1557"/>
      <c r="R1557"/>
      <c r="S1557"/>
      <c r="T1557"/>
    </row>
    <row r="1558" spans="1:20" s="52" customFormat="1" x14ac:dyDescent="0.25">
      <c r="A1558"/>
      <c r="B1558"/>
      <c r="C1558"/>
      <c r="D1558"/>
      <c r="E1558"/>
      <c r="F1558"/>
      <c r="G1558"/>
      <c r="H1558"/>
      <c r="I1558"/>
      <c r="J1558"/>
      <c r="K1558"/>
      <c r="L1558"/>
      <c r="M1558"/>
      <c r="N1558"/>
      <c r="O1558"/>
      <c r="P1558"/>
      <c r="Q1558"/>
      <c r="R1558"/>
      <c r="S1558"/>
      <c r="T1558"/>
    </row>
    <row r="1559" spans="1:20" s="52" customFormat="1" x14ac:dyDescent="0.25">
      <c r="A1559"/>
      <c r="B1559"/>
      <c r="C1559"/>
      <c r="D1559"/>
      <c r="E1559"/>
      <c r="F1559"/>
      <c r="G1559"/>
      <c r="H1559"/>
      <c r="I1559"/>
      <c r="J1559"/>
      <c r="K1559"/>
      <c r="L1559"/>
      <c r="M1559"/>
      <c r="N1559"/>
      <c r="O1559"/>
      <c r="P1559"/>
      <c r="Q1559"/>
      <c r="R1559"/>
      <c r="S1559"/>
      <c r="T1559"/>
    </row>
    <row r="1560" spans="1:20" s="52" customFormat="1" x14ac:dyDescent="0.25">
      <c r="A1560"/>
      <c r="B1560"/>
      <c r="C1560"/>
      <c r="D1560"/>
      <c r="E1560"/>
      <c r="F1560"/>
      <c r="G1560"/>
      <c r="H1560"/>
      <c r="I1560"/>
      <c r="J1560"/>
      <c r="K1560"/>
      <c r="L1560"/>
      <c r="M1560"/>
      <c r="N1560"/>
      <c r="O1560"/>
      <c r="P1560"/>
      <c r="Q1560"/>
      <c r="R1560"/>
      <c r="S1560"/>
      <c r="T1560"/>
    </row>
    <row r="1561" spans="1:20" s="52" customFormat="1" x14ac:dyDescent="0.25">
      <c r="A1561"/>
      <c r="B1561"/>
      <c r="C1561"/>
      <c r="D1561"/>
      <c r="E1561"/>
      <c r="F1561"/>
      <c r="G1561"/>
      <c r="H1561"/>
      <c r="I1561"/>
      <c r="J1561"/>
      <c r="K1561"/>
      <c r="L1561"/>
      <c r="M1561"/>
      <c r="N1561"/>
      <c r="O1561"/>
      <c r="P1561"/>
      <c r="Q1561"/>
      <c r="R1561"/>
      <c r="S1561"/>
      <c r="T1561"/>
    </row>
    <row r="1562" spans="1:20" s="52" customFormat="1" x14ac:dyDescent="0.25">
      <c r="A1562"/>
      <c r="B1562"/>
      <c r="C1562"/>
      <c r="D1562"/>
      <c r="E1562"/>
      <c r="F1562"/>
      <c r="G1562"/>
      <c r="H1562"/>
      <c r="I1562"/>
      <c r="J1562"/>
      <c r="K1562"/>
      <c r="L1562"/>
      <c r="M1562"/>
      <c r="N1562"/>
      <c r="O1562"/>
      <c r="P1562"/>
      <c r="Q1562"/>
      <c r="R1562"/>
      <c r="S1562"/>
      <c r="T1562"/>
    </row>
    <row r="1563" spans="1:20" s="52" customFormat="1" x14ac:dyDescent="0.25">
      <c r="A1563"/>
      <c r="B1563"/>
      <c r="C1563"/>
      <c r="D1563"/>
      <c r="E1563"/>
      <c r="F1563"/>
      <c r="G1563"/>
      <c r="H1563"/>
      <c r="I1563"/>
      <c r="J1563"/>
      <c r="K1563"/>
      <c r="L1563"/>
      <c r="M1563"/>
      <c r="N1563"/>
      <c r="O1563"/>
      <c r="P1563"/>
      <c r="Q1563"/>
      <c r="R1563"/>
      <c r="S1563"/>
      <c r="T1563"/>
    </row>
    <row r="1564" spans="1:20" s="52" customFormat="1" x14ac:dyDescent="0.25">
      <c r="A1564"/>
      <c r="B1564"/>
      <c r="C1564"/>
      <c r="D1564"/>
      <c r="E1564"/>
      <c r="F1564"/>
      <c r="G1564"/>
      <c r="H1564"/>
      <c r="I1564"/>
      <c r="J1564"/>
      <c r="K1564"/>
      <c r="L1564"/>
      <c r="M1564"/>
      <c r="N1564"/>
      <c r="O1564"/>
      <c r="P1564"/>
      <c r="Q1564"/>
      <c r="R1564"/>
      <c r="S1564"/>
      <c r="T1564"/>
    </row>
    <row r="1565" spans="1:20" s="52" customFormat="1" x14ac:dyDescent="0.25">
      <c r="A1565"/>
      <c r="B1565"/>
      <c r="C1565"/>
      <c r="D1565"/>
      <c r="E1565"/>
      <c r="F1565"/>
      <c r="G1565"/>
      <c r="H1565"/>
      <c r="I1565"/>
      <c r="J1565"/>
      <c r="K1565"/>
      <c r="L1565"/>
      <c r="M1565"/>
      <c r="N1565"/>
      <c r="O1565"/>
      <c r="P1565"/>
      <c r="Q1565"/>
      <c r="R1565"/>
      <c r="S1565"/>
      <c r="T1565"/>
    </row>
    <row r="1566" spans="1:20" s="52" customFormat="1" x14ac:dyDescent="0.25">
      <c r="A1566"/>
      <c r="B1566"/>
      <c r="C1566"/>
      <c r="D1566"/>
      <c r="E1566"/>
      <c r="F1566"/>
      <c r="G1566"/>
      <c r="H1566"/>
      <c r="I1566"/>
      <c r="J1566"/>
      <c r="K1566"/>
      <c r="L1566"/>
      <c r="M1566"/>
      <c r="N1566"/>
      <c r="O1566"/>
      <c r="P1566"/>
      <c r="Q1566"/>
      <c r="R1566"/>
      <c r="S1566"/>
      <c r="T1566"/>
    </row>
    <row r="1567" spans="1:20" s="52" customFormat="1" x14ac:dyDescent="0.25">
      <c r="A1567"/>
      <c r="B1567"/>
      <c r="C1567"/>
      <c r="D1567"/>
      <c r="E1567"/>
      <c r="F1567"/>
      <c r="G1567"/>
      <c r="H1567"/>
      <c r="I1567"/>
      <c r="J1567"/>
      <c r="K1567"/>
      <c r="L1567"/>
      <c r="M1567"/>
      <c r="N1567"/>
      <c r="O1567"/>
      <c r="P1567"/>
      <c r="Q1567"/>
      <c r="R1567"/>
      <c r="S1567"/>
      <c r="T1567"/>
    </row>
    <row r="1568" spans="1:20" s="52" customFormat="1" x14ac:dyDescent="0.25">
      <c r="A1568"/>
      <c r="B1568"/>
      <c r="C1568"/>
      <c r="D1568"/>
      <c r="E1568"/>
      <c r="F1568"/>
      <c r="G1568"/>
      <c r="H1568"/>
      <c r="I1568"/>
      <c r="J1568"/>
      <c r="K1568"/>
      <c r="L1568"/>
      <c r="M1568"/>
      <c r="N1568"/>
      <c r="O1568"/>
      <c r="P1568"/>
      <c r="Q1568"/>
      <c r="R1568"/>
      <c r="S1568"/>
      <c r="T1568"/>
    </row>
    <row r="1569" spans="1:20" s="52" customFormat="1" x14ac:dyDescent="0.25">
      <c r="A1569"/>
      <c r="B1569"/>
      <c r="C1569"/>
      <c r="D1569"/>
      <c r="E1569"/>
      <c r="F1569"/>
      <c r="G1569"/>
      <c r="H1569"/>
      <c r="I1569"/>
      <c r="J1569"/>
      <c r="K1569"/>
      <c r="L1569"/>
      <c r="M1569"/>
      <c r="N1569"/>
      <c r="O1569"/>
      <c r="P1569"/>
      <c r="Q1569"/>
      <c r="R1569"/>
      <c r="S1569"/>
      <c r="T1569"/>
    </row>
    <row r="1570" spans="1:20" s="52" customFormat="1" x14ac:dyDescent="0.25">
      <c r="A1570"/>
      <c r="B1570"/>
      <c r="C1570"/>
      <c r="D1570"/>
      <c r="E1570"/>
      <c r="F1570"/>
      <c r="G1570"/>
      <c r="H1570"/>
      <c r="I1570"/>
      <c r="J1570"/>
      <c r="K1570"/>
      <c r="L1570"/>
      <c r="M1570"/>
      <c r="N1570"/>
      <c r="O1570"/>
      <c r="P1570"/>
      <c r="Q1570"/>
      <c r="R1570"/>
      <c r="S1570"/>
      <c r="T1570"/>
    </row>
    <row r="1571" spans="1:20" s="52" customFormat="1" x14ac:dyDescent="0.25">
      <c r="A1571"/>
      <c r="B1571"/>
      <c r="C1571"/>
      <c r="D1571"/>
      <c r="E1571"/>
      <c r="F1571"/>
      <c r="G1571"/>
      <c r="H1571"/>
      <c r="I1571"/>
      <c r="J1571"/>
      <c r="K1571"/>
      <c r="L1571"/>
      <c r="M1571"/>
      <c r="N1571"/>
      <c r="O1571"/>
      <c r="P1571"/>
      <c r="Q1571"/>
      <c r="R1571"/>
      <c r="S1571"/>
      <c r="T1571"/>
    </row>
    <row r="1572" spans="1:20" s="52" customFormat="1" x14ac:dyDescent="0.25">
      <c r="A1572"/>
      <c r="B1572"/>
      <c r="C1572"/>
      <c r="D1572"/>
      <c r="E1572"/>
      <c r="F1572"/>
      <c r="G1572"/>
      <c r="H1572"/>
      <c r="I1572"/>
      <c r="J1572"/>
      <c r="K1572"/>
      <c r="L1572"/>
      <c r="M1572"/>
      <c r="N1572"/>
      <c r="O1572"/>
      <c r="P1572"/>
      <c r="Q1572"/>
      <c r="R1572"/>
      <c r="S1572"/>
      <c r="T1572"/>
    </row>
    <row r="1573" spans="1:20" s="52" customFormat="1" x14ac:dyDescent="0.25">
      <c r="A1573"/>
      <c r="B1573"/>
      <c r="C1573"/>
      <c r="D1573"/>
      <c r="E1573"/>
      <c r="F1573"/>
      <c r="G1573"/>
      <c r="H1573"/>
      <c r="I1573"/>
      <c r="J1573"/>
      <c r="K1573"/>
      <c r="L1573"/>
      <c r="M1573"/>
      <c r="N1573"/>
      <c r="O1573"/>
      <c r="P1573"/>
      <c r="Q1573"/>
      <c r="R1573"/>
      <c r="S1573"/>
      <c r="T1573"/>
    </row>
    <row r="1574" spans="1:20" s="52" customFormat="1" x14ac:dyDescent="0.25">
      <c r="A1574"/>
      <c r="B1574"/>
      <c r="C1574"/>
      <c r="D1574"/>
      <c r="E1574"/>
      <c r="F1574"/>
      <c r="G1574"/>
      <c r="H1574"/>
      <c r="I1574"/>
      <c r="J1574"/>
      <c r="K1574"/>
      <c r="L1574"/>
      <c r="M1574"/>
      <c r="N1574"/>
      <c r="O1574"/>
      <c r="P1574"/>
      <c r="Q1574"/>
      <c r="R1574"/>
      <c r="S1574"/>
      <c r="T1574"/>
    </row>
    <row r="1575" spans="1:20" s="52" customFormat="1" x14ac:dyDescent="0.25">
      <c r="A1575"/>
      <c r="B1575"/>
      <c r="C1575"/>
      <c r="D1575"/>
      <c r="E1575"/>
      <c r="F1575"/>
      <c r="G1575"/>
      <c r="H1575"/>
      <c r="I1575"/>
      <c r="J1575"/>
      <c r="K1575"/>
      <c r="L1575"/>
      <c r="M1575"/>
      <c r="N1575"/>
      <c r="O1575"/>
      <c r="P1575"/>
      <c r="Q1575"/>
      <c r="R1575"/>
      <c r="S1575"/>
      <c r="T1575"/>
    </row>
    <row r="1576" spans="1:20" s="52" customFormat="1" x14ac:dyDescent="0.25">
      <c r="A1576"/>
      <c r="B1576"/>
      <c r="C1576"/>
      <c r="D1576"/>
      <c r="E1576"/>
      <c r="F1576"/>
      <c r="G1576"/>
      <c r="H1576"/>
      <c r="I1576"/>
      <c r="J1576"/>
      <c r="K1576"/>
      <c r="L1576"/>
      <c r="M1576"/>
      <c r="N1576"/>
      <c r="O1576"/>
      <c r="P1576"/>
      <c r="Q1576"/>
      <c r="R1576"/>
      <c r="S1576"/>
      <c r="T1576"/>
    </row>
    <row r="1577" spans="1:20" s="52" customFormat="1" x14ac:dyDescent="0.25">
      <c r="A1577"/>
      <c r="B1577"/>
      <c r="C1577"/>
      <c r="D1577"/>
      <c r="E1577"/>
      <c r="F1577"/>
      <c r="G1577"/>
      <c r="H1577"/>
      <c r="I1577"/>
      <c r="J1577"/>
      <c r="K1577"/>
      <c r="L1577"/>
      <c r="M1577"/>
      <c r="N1577"/>
      <c r="O1577"/>
      <c r="P1577"/>
      <c r="Q1577"/>
      <c r="R1577"/>
      <c r="S1577"/>
      <c r="T1577"/>
    </row>
    <row r="1578" spans="1:20" s="52" customFormat="1" x14ac:dyDescent="0.25">
      <c r="A1578"/>
      <c r="B1578"/>
      <c r="C1578"/>
      <c r="D1578"/>
      <c r="E1578"/>
      <c r="F1578"/>
      <c r="G1578"/>
      <c r="H1578"/>
      <c r="I1578"/>
      <c r="J1578"/>
      <c r="K1578"/>
      <c r="L1578"/>
      <c r="M1578"/>
      <c r="N1578"/>
      <c r="O1578"/>
      <c r="P1578"/>
      <c r="Q1578"/>
      <c r="R1578"/>
      <c r="S1578"/>
      <c r="T1578"/>
    </row>
    <row r="1579" spans="1:20" s="52" customFormat="1" x14ac:dyDescent="0.25">
      <c r="A1579"/>
      <c r="B1579"/>
      <c r="C1579"/>
      <c r="D1579"/>
      <c r="E1579"/>
      <c r="F1579"/>
      <c r="G1579"/>
      <c r="H1579"/>
      <c r="I1579"/>
      <c r="J1579"/>
      <c r="K1579"/>
      <c r="L1579"/>
      <c r="M1579"/>
      <c r="N1579"/>
      <c r="O1579"/>
      <c r="P1579"/>
      <c r="Q1579"/>
      <c r="R1579"/>
      <c r="S1579"/>
      <c r="T1579"/>
    </row>
    <row r="1580" spans="1:20" s="52" customFormat="1" x14ac:dyDescent="0.25">
      <c r="A1580"/>
      <c r="B1580"/>
      <c r="C1580"/>
      <c r="D1580"/>
      <c r="E1580"/>
      <c r="F1580"/>
      <c r="G1580"/>
      <c r="H1580"/>
      <c r="I1580"/>
      <c r="J1580"/>
      <c r="K1580"/>
      <c r="L1580"/>
      <c r="M1580"/>
      <c r="N1580"/>
      <c r="O1580"/>
      <c r="P1580"/>
      <c r="Q1580"/>
      <c r="R1580"/>
      <c r="S1580"/>
      <c r="T1580"/>
    </row>
    <row r="1581" spans="1:20" s="52" customFormat="1" x14ac:dyDescent="0.25">
      <c r="A1581"/>
      <c r="B1581"/>
      <c r="C1581"/>
      <c r="D1581"/>
      <c r="E1581"/>
      <c r="F1581"/>
      <c r="G1581"/>
      <c r="H1581"/>
      <c r="I1581"/>
      <c r="J1581"/>
      <c r="K1581"/>
      <c r="L1581"/>
      <c r="M1581"/>
      <c r="N1581"/>
      <c r="O1581"/>
      <c r="P1581"/>
      <c r="Q1581"/>
      <c r="R1581"/>
      <c r="S1581"/>
      <c r="T1581"/>
    </row>
    <row r="1582" spans="1:20" s="52" customFormat="1" x14ac:dyDescent="0.25">
      <c r="A1582"/>
      <c r="B1582"/>
      <c r="C1582"/>
      <c r="D1582"/>
      <c r="E1582"/>
      <c r="F1582"/>
      <c r="G1582"/>
      <c r="H1582"/>
      <c r="I1582"/>
      <c r="J1582"/>
      <c r="K1582"/>
      <c r="L1582"/>
      <c r="M1582"/>
      <c r="N1582"/>
      <c r="O1582"/>
      <c r="P1582"/>
      <c r="Q1582"/>
      <c r="R1582"/>
      <c r="S1582"/>
      <c r="T1582"/>
    </row>
    <row r="1583" spans="1:20" s="52" customFormat="1" x14ac:dyDescent="0.25">
      <c r="A1583"/>
      <c r="B1583"/>
      <c r="C1583"/>
      <c r="D1583"/>
      <c r="E1583"/>
      <c r="F1583"/>
      <c r="G1583"/>
      <c r="H1583"/>
      <c r="I1583"/>
      <c r="J1583"/>
      <c r="K1583"/>
      <c r="L1583"/>
      <c r="M1583"/>
      <c r="N1583"/>
      <c r="O1583"/>
      <c r="P1583"/>
      <c r="Q1583"/>
      <c r="R1583"/>
      <c r="S1583"/>
      <c r="T1583"/>
    </row>
    <row r="1584" spans="1:20" s="52" customFormat="1" x14ac:dyDescent="0.25">
      <c r="A1584"/>
      <c r="B1584"/>
      <c r="C1584"/>
      <c r="D1584"/>
      <c r="E1584"/>
      <c r="F1584"/>
      <c r="G1584"/>
      <c r="H1584"/>
      <c r="I1584"/>
      <c r="J1584"/>
      <c r="K1584"/>
      <c r="L1584"/>
      <c r="M1584"/>
      <c r="N1584"/>
      <c r="O1584"/>
      <c r="P1584"/>
      <c r="Q1584"/>
      <c r="R1584"/>
      <c r="S1584"/>
      <c r="T1584"/>
    </row>
    <row r="1585" spans="1:20" s="52" customFormat="1" x14ac:dyDescent="0.25">
      <c r="A1585"/>
      <c r="B1585"/>
      <c r="C1585"/>
      <c r="D1585"/>
      <c r="E1585"/>
      <c r="F1585"/>
      <c r="G1585"/>
      <c r="H1585"/>
      <c r="I1585"/>
      <c r="J1585"/>
      <c r="K1585"/>
      <c r="L1585"/>
      <c r="M1585"/>
      <c r="N1585"/>
      <c r="O1585"/>
      <c r="P1585"/>
      <c r="Q1585"/>
      <c r="R1585"/>
      <c r="S1585"/>
      <c r="T1585"/>
    </row>
    <row r="1586" spans="1:20" s="52" customFormat="1" x14ac:dyDescent="0.25">
      <c r="A1586"/>
      <c r="B1586"/>
      <c r="C1586"/>
      <c r="D1586"/>
      <c r="E1586"/>
      <c r="F1586"/>
      <c r="G1586"/>
      <c r="H1586"/>
      <c r="I1586"/>
      <c r="J1586"/>
      <c r="K1586"/>
      <c r="L1586"/>
      <c r="M1586"/>
      <c r="N1586"/>
      <c r="O1586"/>
      <c r="P1586"/>
      <c r="Q1586"/>
      <c r="R1586"/>
      <c r="S1586"/>
      <c r="T1586"/>
    </row>
    <row r="1587" spans="1:20" s="52" customFormat="1" x14ac:dyDescent="0.25">
      <c r="A1587"/>
      <c r="B1587"/>
      <c r="C1587"/>
      <c r="D1587"/>
      <c r="E1587"/>
      <c r="F1587"/>
      <c r="G1587"/>
      <c r="H1587"/>
      <c r="I1587"/>
      <c r="J1587"/>
      <c r="K1587"/>
      <c r="L1587"/>
      <c r="M1587"/>
      <c r="N1587"/>
      <c r="O1587"/>
      <c r="P1587"/>
      <c r="Q1587"/>
      <c r="R1587"/>
      <c r="S1587"/>
      <c r="T1587"/>
    </row>
    <row r="1588" spans="1:20" s="52" customFormat="1" x14ac:dyDescent="0.25">
      <c r="A1588"/>
      <c r="B1588"/>
      <c r="C1588"/>
      <c r="D1588"/>
      <c r="E1588"/>
      <c r="F1588"/>
      <c r="G1588"/>
      <c r="H1588"/>
      <c r="I1588"/>
      <c r="J1588"/>
      <c r="K1588"/>
      <c r="L1588"/>
      <c r="M1588"/>
      <c r="N1588"/>
      <c r="O1588"/>
      <c r="P1588"/>
      <c r="Q1588"/>
      <c r="R1588"/>
      <c r="S1588"/>
      <c r="T1588"/>
    </row>
    <row r="1589" spans="1:20" s="52" customFormat="1" x14ac:dyDescent="0.25">
      <c r="A1589"/>
      <c r="B1589"/>
      <c r="C1589"/>
      <c r="D1589"/>
      <c r="E1589"/>
      <c r="F1589"/>
      <c r="G1589"/>
      <c r="H1589"/>
      <c r="I1589"/>
      <c r="J1589"/>
      <c r="K1589"/>
      <c r="L1589"/>
      <c r="M1589"/>
      <c r="N1589"/>
      <c r="O1589"/>
      <c r="P1589"/>
      <c r="Q1589"/>
      <c r="R1589"/>
      <c r="S1589"/>
      <c r="T1589"/>
    </row>
    <row r="1590" spans="1:20" s="52" customFormat="1" x14ac:dyDescent="0.25">
      <c r="A1590"/>
      <c r="B1590"/>
      <c r="C1590"/>
      <c r="D1590"/>
      <c r="E1590"/>
      <c r="F1590"/>
      <c r="G1590"/>
      <c r="H1590"/>
      <c r="I1590"/>
      <c r="J1590"/>
      <c r="K1590"/>
      <c r="L1590"/>
      <c r="M1590"/>
      <c r="N1590"/>
      <c r="O1590"/>
      <c r="P1590"/>
      <c r="Q1590"/>
      <c r="R1590"/>
      <c r="S1590"/>
      <c r="T1590"/>
    </row>
    <row r="1591" spans="1:20" s="52" customFormat="1" x14ac:dyDescent="0.25">
      <c r="A1591"/>
      <c r="B1591"/>
      <c r="C1591"/>
      <c r="D1591"/>
      <c r="E1591"/>
      <c r="F1591"/>
      <c r="G1591"/>
      <c r="H1591"/>
      <c r="I1591"/>
      <c r="J1591"/>
      <c r="K1591"/>
      <c r="L1591"/>
      <c r="M1591"/>
      <c r="N1591"/>
      <c r="O1591"/>
      <c r="P1591"/>
      <c r="Q1591"/>
      <c r="R1591"/>
      <c r="S1591"/>
      <c r="T1591"/>
    </row>
    <row r="1592" spans="1:20" s="52" customFormat="1" x14ac:dyDescent="0.25">
      <c r="A1592"/>
      <c r="B1592"/>
      <c r="C1592"/>
      <c r="D1592"/>
      <c r="E1592"/>
      <c r="F1592"/>
      <c r="G1592"/>
      <c r="H1592"/>
      <c r="I1592"/>
      <c r="J1592"/>
      <c r="K1592"/>
      <c r="L1592"/>
      <c r="M1592"/>
      <c r="N1592"/>
      <c r="O1592"/>
      <c r="P1592"/>
      <c r="Q1592"/>
      <c r="R1592"/>
      <c r="S1592"/>
      <c r="T1592"/>
    </row>
    <row r="1593" spans="1:20" s="52" customFormat="1" x14ac:dyDescent="0.25">
      <c r="A1593"/>
      <c r="B1593"/>
      <c r="C1593"/>
      <c r="D1593"/>
      <c r="E1593"/>
      <c r="F1593"/>
      <c r="G1593"/>
      <c r="H1593"/>
      <c r="I1593"/>
      <c r="J1593"/>
      <c r="K1593"/>
      <c r="L1593"/>
      <c r="M1593"/>
      <c r="N1593"/>
      <c r="O1593"/>
      <c r="P1593"/>
      <c r="Q1593"/>
      <c r="R1593"/>
      <c r="S1593"/>
      <c r="T1593"/>
    </row>
    <row r="1594" spans="1:20" s="52" customFormat="1" x14ac:dyDescent="0.25">
      <c r="A1594"/>
      <c r="B1594"/>
      <c r="C1594"/>
      <c r="D1594"/>
      <c r="E1594"/>
      <c r="F1594"/>
      <c r="G1594"/>
      <c r="H1594"/>
      <c r="I1594"/>
      <c r="J1594"/>
      <c r="K1594"/>
      <c r="L1594"/>
      <c r="M1594"/>
      <c r="N1594"/>
      <c r="O1594"/>
      <c r="P1594"/>
      <c r="Q1594"/>
      <c r="R1594"/>
      <c r="S1594"/>
      <c r="T1594"/>
    </row>
    <row r="1595" spans="1:20" s="52" customFormat="1" x14ac:dyDescent="0.25">
      <c r="A1595"/>
      <c r="B1595"/>
      <c r="C1595"/>
      <c r="D1595"/>
      <c r="E1595"/>
      <c r="F1595"/>
      <c r="G1595"/>
      <c r="H1595"/>
      <c r="I1595"/>
      <c r="J1595"/>
      <c r="K1595"/>
      <c r="L1595"/>
      <c r="M1595"/>
      <c r="N1595"/>
      <c r="O1595"/>
      <c r="P1595"/>
      <c r="Q1595"/>
      <c r="R1595"/>
      <c r="S1595"/>
      <c r="T1595"/>
    </row>
    <row r="1596" spans="1:20" s="52" customFormat="1" x14ac:dyDescent="0.25">
      <c r="A1596"/>
      <c r="B1596"/>
      <c r="C1596"/>
      <c r="D1596"/>
      <c r="E1596"/>
      <c r="F1596"/>
      <c r="G1596"/>
      <c r="H1596"/>
      <c r="I1596"/>
      <c r="J1596"/>
      <c r="K1596"/>
      <c r="L1596"/>
      <c r="M1596"/>
      <c r="N1596"/>
      <c r="O1596"/>
      <c r="P1596"/>
      <c r="Q1596"/>
      <c r="R1596"/>
      <c r="S1596"/>
      <c r="T1596"/>
    </row>
    <row r="1597" spans="1:20" s="52" customFormat="1" x14ac:dyDescent="0.25">
      <c r="A1597"/>
      <c r="B1597"/>
      <c r="C1597"/>
      <c r="D1597"/>
      <c r="E1597"/>
      <c r="F1597"/>
      <c r="G1597"/>
      <c r="H1597"/>
      <c r="I1597"/>
      <c r="J1597"/>
      <c r="K1597"/>
      <c r="L1597"/>
      <c r="M1597"/>
      <c r="N1597"/>
      <c r="O1597"/>
      <c r="P1597"/>
      <c r="Q1597"/>
      <c r="R1597"/>
      <c r="S1597"/>
      <c r="T1597"/>
    </row>
    <row r="1598" spans="1:20" s="52" customFormat="1" x14ac:dyDescent="0.25">
      <c r="A1598"/>
      <c r="B1598"/>
      <c r="C1598"/>
      <c r="D1598"/>
      <c r="E1598"/>
      <c r="F1598"/>
      <c r="G1598"/>
      <c r="H1598"/>
      <c r="I1598"/>
      <c r="J1598"/>
      <c r="K1598"/>
      <c r="L1598"/>
      <c r="M1598"/>
      <c r="N1598"/>
      <c r="O1598"/>
      <c r="P1598"/>
      <c r="Q1598"/>
      <c r="R1598"/>
      <c r="S1598"/>
      <c r="T1598"/>
    </row>
    <row r="1599" spans="1:20" s="52" customFormat="1" x14ac:dyDescent="0.25">
      <c r="A1599"/>
      <c r="B1599"/>
      <c r="C1599"/>
      <c r="D1599"/>
      <c r="E1599"/>
      <c r="F1599"/>
      <c r="G1599"/>
      <c r="H1599"/>
      <c r="I1599"/>
      <c r="J1599"/>
      <c r="K1599"/>
      <c r="L1599"/>
      <c r="M1599"/>
      <c r="N1599"/>
      <c r="O1599"/>
      <c r="P1599"/>
      <c r="Q1599"/>
      <c r="R1599"/>
      <c r="S1599"/>
      <c r="T1599"/>
    </row>
    <row r="1600" spans="1:20" s="52" customFormat="1" x14ac:dyDescent="0.25">
      <c r="A1600"/>
      <c r="B1600"/>
      <c r="C1600"/>
      <c r="D1600"/>
      <c r="E1600"/>
      <c r="F1600"/>
      <c r="G1600"/>
      <c r="H1600"/>
      <c r="I1600"/>
      <c r="J1600"/>
      <c r="K1600"/>
      <c r="L1600"/>
      <c r="M1600"/>
      <c r="N1600"/>
      <c r="O1600"/>
      <c r="P1600"/>
      <c r="Q1600"/>
      <c r="R1600"/>
      <c r="S1600"/>
      <c r="T1600"/>
    </row>
    <row r="1601" spans="1:20" s="52" customFormat="1" x14ac:dyDescent="0.25">
      <c r="A1601"/>
      <c r="B1601"/>
      <c r="C1601"/>
      <c r="D1601"/>
      <c r="E1601"/>
      <c r="F1601"/>
      <c r="G1601"/>
      <c r="H1601"/>
      <c r="I1601"/>
      <c r="J1601"/>
      <c r="K1601"/>
      <c r="L1601"/>
      <c r="M1601"/>
      <c r="N1601"/>
      <c r="O1601"/>
      <c r="P1601"/>
      <c r="Q1601"/>
      <c r="R1601"/>
      <c r="S1601"/>
      <c r="T1601"/>
    </row>
    <row r="1602" spans="1:20" s="52" customFormat="1" x14ac:dyDescent="0.25">
      <c r="A1602"/>
      <c r="B1602"/>
      <c r="C1602"/>
      <c r="D1602"/>
      <c r="E1602"/>
      <c r="F1602"/>
      <c r="G1602"/>
      <c r="H1602"/>
      <c r="I1602"/>
      <c r="J1602"/>
      <c r="K1602"/>
      <c r="L1602"/>
      <c r="M1602"/>
      <c r="N1602"/>
      <c r="O1602"/>
      <c r="P1602"/>
      <c r="Q1602"/>
      <c r="R1602"/>
      <c r="S1602"/>
      <c r="T1602"/>
    </row>
    <row r="1603" spans="1:20" s="52" customFormat="1" x14ac:dyDescent="0.25">
      <c r="A1603"/>
      <c r="B1603"/>
      <c r="C1603"/>
      <c r="D1603"/>
      <c r="E1603"/>
      <c r="F1603"/>
      <c r="G1603"/>
      <c r="H1603"/>
      <c r="I1603"/>
      <c r="J1603"/>
      <c r="K1603"/>
      <c r="L1603"/>
      <c r="M1603"/>
      <c r="N1603"/>
      <c r="O1603"/>
      <c r="P1603"/>
      <c r="Q1603"/>
      <c r="R1603"/>
      <c r="S1603"/>
      <c r="T1603"/>
    </row>
    <row r="1604" spans="1:20" s="52" customFormat="1" x14ac:dyDescent="0.25">
      <c r="A1604"/>
      <c r="B1604"/>
      <c r="C1604"/>
      <c r="D1604"/>
      <c r="E1604"/>
      <c r="F1604"/>
      <c r="G1604"/>
      <c r="H1604"/>
      <c r="I1604"/>
      <c r="J1604"/>
      <c r="K1604"/>
      <c r="L1604"/>
      <c r="M1604"/>
      <c r="N1604"/>
      <c r="O1604"/>
      <c r="P1604"/>
      <c r="Q1604"/>
      <c r="R1604"/>
      <c r="S1604"/>
      <c r="T1604"/>
    </row>
    <row r="1605" spans="1:20" s="52" customFormat="1" x14ac:dyDescent="0.25">
      <c r="A1605"/>
      <c r="B1605"/>
      <c r="C1605"/>
      <c r="D1605"/>
      <c r="E1605"/>
      <c r="F1605"/>
      <c r="G1605"/>
      <c r="H1605"/>
      <c r="I1605"/>
      <c r="J1605"/>
      <c r="K1605"/>
      <c r="L1605"/>
      <c r="M1605"/>
      <c r="N1605"/>
      <c r="O1605"/>
      <c r="P1605"/>
      <c r="Q1605"/>
      <c r="R1605"/>
      <c r="S1605"/>
      <c r="T1605"/>
    </row>
    <row r="1606" spans="1:20" s="52" customFormat="1" x14ac:dyDescent="0.25">
      <c r="A1606"/>
      <c r="B1606"/>
      <c r="C1606"/>
      <c r="D1606"/>
      <c r="E1606"/>
      <c r="F1606"/>
      <c r="G1606"/>
      <c r="H1606"/>
      <c r="I1606"/>
      <c r="J1606"/>
      <c r="K1606"/>
      <c r="L1606"/>
      <c r="M1606"/>
      <c r="N1606"/>
      <c r="O1606"/>
      <c r="P1606"/>
      <c r="Q1606"/>
      <c r="R1606"/>
      <c r="S1606"/>
      <c r="T1606"/>
    </row>
    <row r="1607" spans="1:20" s="52" customFormat="1" x14ac:dyDescent="0.25">
      <c r="A1607"/>
      <c r="B1607"/>
      <c r="C1607"/>
      <c r="D1607"/>
      <c r="E1607"/>
      <c r="F1607"/>
      <c r="G1607"/>
      <c r="H1607"/>
      <c r="I1607"/>
      <c r="J1607"/>
      <c r="K1607"/>
      <c r="L1607"/>
      <c r="M1607"/>
      <c r="N1607"/>
      <c r="O1607"/>
      <c r="P1607"/>
      <c r="Q1607"/>
      <c r="R1607"/>
      <c r="S1607"/>
      <c r="T1607"/>
    </row>
    <row r="1608" spans="1:20" s="52" customFormat="1" x14ac:dyDescent="0.25">
      <c r="A1608"/>
      <c r="B1608"/>
      <c r="C1608"/>
      <c r="D1608"/>
      <c r="E1608"/>
      <c r="F1608"/>
      <c r="G1608"/>
      <c r="H1608"/>
      <c r="I1608"/>
      <c r="J1608"/>
      <c r="K1608"/>
      <c r="L1608"/>
      <c r="M1608"/>
      <c r="N1608"/>
      <c r="O1608"/>
      <c r="P1608"/>
      <c r="Q1608"/>
      <c r="R1608"/>
      <c r="S1608"/>
      <c r="T1608"/>
    </row>
    <row r="1609" spans="1:20" s="52" customFormat="1" x14ac:dyDescent="0.25">
      <c r="A1609"/>
      <c r="B1609"/>
      <c r="C1609"/>
      <c r="D1609"/>
      <c r="E1609"/>
      <c r="F1609"/>
      <c r="G1609"/>
      <c r="H1609"/>
      <c r="I1609"/>
      <c r="J1609"/>
      <c r="K1609"/>
      <c r="L1609"/>
      <c r="M1609"/>
      <c r="N1609"/>
      <c r="O1609"/>
      <c r="P1609"/>
      <c r="Q1609"/>
      <c r="R1609"/>
      <c r="S1609"/>
      <c r="T1609"/>
    </row>
    <row r="1610" spans="1:20" s="52" customFormat="1" x14ac:dyDescent="0.25">
      <c r="A1610"/>
      <c r="B1610"/>
      <c r="C1610"/>
      <c r="D1610"/>
      <c r="E1610"/>
      <c r="F1610"/>
      <c r="G1610"/>
      <c r="H1610"/>
      <c r="I1610"/>
      <c r="J1610"/>
      <c r="K1610"/>
      <c r="L1610"/>
      <c r="M1610"/>
      <c r="N1610"/>
      <c r="O1610"/>
      <c r="P1610"/>
      <c r="Q1610"/>
      <c r="R1610"/>
      <c r="S1610"/>
      <c r="T1610"/>
    </row>
    <row r="1611" spans="1:20" s="52" customFormat="1" x14ac:dyDescent="0.25">
      <c r="A1611"/>
      <c r="B1611"/>
      <c r="C1611"/>
      <c r="D1611"/>
      <c r="E1611"/>
      <c r="F1611"/>
      <c r="G1611"/>
      <c r="H1611"/>
      <c r="I1611"/>
      <c r="J1611"/>
      <c r="K1611"/>
      <c r="L1611"/>
      <c r="M1611"/>
      <c r="N1611"/>
      <c r="O1611"/>
      <c r="P1611"/>
      <c r="Q1611"/>
      <c r="R1611"/>
      <c r="S1611"/>
      <c r="T1611"/>
    </row>
    <row r="1612" spans="1:20" s="52" customFormat="1" x14ac:dyDescent="0.25">
      <c r="A1612"/>
      <c r="B1612"/>
      <c r="C1612"/>
      <c r="D1612"/>
      <c r="E1612"/>
      <c r="F1612"/>
      <c r="G1612"/>
      <c r="H1612"/>
      <c r="I1612"/>
      <c r="J1612"/>
      <c r="K1612"/>
      <c r="L1612"/>
      <c r="M1612"/>
      <c r="N1612"/>
      <c r="O1612"/>
      <c r="P1612"/>
      <c r="Q1612"/>
      <c r="R1612"/>
      <c r="S1612"/>
      <c r="T1612"/>
    </row>
    <row r="1613" spans="1:20" s="52" customFormat="1" x14ac:dyDescent="0.25">
      <c r="A1613"/>
      <c r="B1613"/>
      <c r="C1613"/>
      <c r="D1613"/>
      <c r="E1613"/>
      <c r="F1613"/>
      <c r="G1613"/>
      <c r="H1613"/>
      <c r="I1613"/>
      <c r="J1613"/>
      <c r="K1613"/>
      <c r="L1613"/>
      <c r="M1613"/>
      <c r="N1613"/>
      <c r="O1613"/>
      <c r="P1613"/>
      <c r="Q1613"/>
      <c r="R1613"/>
      <c r="S1613"/>
      <c r="T1613"/>
    </row>
    <row r="1614" spans="1:20" s="52" customFormat="1" x14ac:dyDescent="0.25">
      <c r="A1614"/>
      <c r="B1614"/>
      <c r="C1614"/>
      <c r="D1614"/>
      <c r="E1614"/>
      <c r="F1614"/>
      <c r="G1614"/>
      <c r="H1614"/>
      <c r="I1614"/>
      <c r="J1614"/>
      <c r="K1614"/>
      <c r="L1614"/>
      <c r="M1614"/>
      <c r="N1614"/>
      <c r="O1614"/>
      <c r="P1614"/>
      <c r="Q1614"/>
      <c r="R1614"/>
      <c r="S1614"/>
      <c r="T1614"/>
    </row>
    <row r="1615" spans="1:20" s="52" customFormat="1" x14ac:dyDescent="0.25">
      <c r="A1615"/>
      <c r="B1615"/>
      <c r="C1615"/>
      <c r="D1615"/>
      <c r="E1615"/>
      <c r="F1615"/>
      <c r="G1615"/>
      <c r="H1615"/>
      <c r="I1615"/>
      <c r="J1615"/>
      <c r="K1615"/>
      <c r="L1615"/>
      <c r="M1615"/>
      <c r="N1615"/>
      <c r="O1615"/>
      <c r="P1615"/>
      <c r="Q1615"/>
      <c r="R1615"/>
      <c r="S1615"/>
      <c r="T1615"/>
    </row>
    <row r="1616" spans="1:20" s="52" customFormat="1" x14ac:dyDescent="0.25">
      <c r="A1616"/>
      <c r="B1616"/>
      <c r="C1616"/>
      <c r="D1616"/>
      <c r="E1616"/>
      <c r="F1616"/>
      <c r="G1616"/>
      <c r="H1616"/>
      <c r="I1616"/>
      <c r="J1616"/>
      <c r="K1616"/>
      <c r="L1616"/>
      <c r="M1616"/>
      <c r="N1616"/>
      <c r="O1616"/>
      <c r="P1616"/>
      <c r="Q1616"/>
      <c r="R1616"/>
      <c r="S1616"/>
      <c r="T1616"/>
    </row>
    <row r="1617" spans="1:20" s="52" customFormat="1" x14ac:dyDescent="0.25">
      <c r="A1617"/>
      <c r="B1617"/>
      <c r="C1617"/>
      <c r="D1617"/>
      <c r="E1617"/>
      <c r="F1617"/>
      <c r="G1617"/>
      <c r="H1617"/>
      <c r="I1617"/>
      <c r="J1617"/>
      <c r="K1617"/>
      <c r="L1617"/>
      <c r="M1617"/>
      <c r="N1617"/>
      <c r="O1617"/>
      <c r="P1617"/>
      <c r="Q1617"/>
      <c r="R1617"/>
      <c r="S1617"/>
      <c r="T1617"/>
    </row>
    <row r="1618" spans="1:20" s="52" customFormat="1" x14ac:dyDescent="0.25">
      <c r="A1618"/>
      <c r="B1618"/>
      <c r="C1618"/>
      <c r="D1618"/>
      <c r="E1618"/>
      <c r="F1618"/>
      <c r="G1618"/>
      <c r="H1618"/>
      <c r="I1618"/>
      <c r="J1618"/>
      <c r="K1618"/>
      <c r="L1618"/>
      <c r="M1618"/>
      <c r="N1618"/>
      <c r="O1618"/>
      <c r="P1618"/>
      <c r="Q1618"/>
      <c r="R1618"/>
      <c r="S1618"/>
      <c r="T1618"/>
    </row>
    <row r="1619" spans="1:20" s="52" customFormat="1" x14ac:dyDescent="0.25">
      <c r="A1619"/>
      <c r="B1619"/>
      <c r="C1619"/>
      <c r="D1619"/>
      <c r="E1619"/>
      <c r="F1619"/>
      <c r="G1619"/>
      <c r="H1619"/>
      <c r="I1619"/>
      <c r="J1619"/>
      <c r="K1619"/>
      <c r="L1619"/>
      <c r="M1619"/>
      <c r="N1619"/>
      <c r="O1619"/>
      <c r="P1619"/>
      <c r="Q1619"/>
      <c r="R1619"/>
      <c r="S1619"/>
      <c r="T1619"/>
    </row>
    <row r="1620" spans="1:20" s="52" customFormat="1" x14ac:dyDescent="0.25">
      <c r="A1620"/>
      <c r="B1620"/>
      <c r="C1620"/>
      <c r="D1620"/>
      <c r="E1620"/>
      <c r="F1620"/>
      <c r="G1620"/>
      <c r="H1620"/>
      <c r="I1620"/>
      <c r="J1620"/>
      <c r="K1620"/>
      <c r="L1620"/>
      <c r="M1620"/>
      <c r="N1620"/>
      <c r="O1620"/>
      <c r="P1620"/>
      <c r="Q1620"/>
      <c r="R1620"/>
      <c r="S1620"/>
      <c r="T1620"/>
    </row>
    <row r="1621" spans="1:20" s="52" customFormat="1" x14ac:dyDescent="0.25">
      <c r="A1621"/>
      <c r="B1621"/>
      <c r="C1621"/>
      <c r="D1621"/>
      <c r="E1621"/>
      <c r="F1621"/>
      <c r="G1621"/>
      <c r="H1621"/>
      <c r="I1621"/>
      <c r="J1621"/>
      <c r="K1621"/>
      <c r="L1621"/>
      <c r="M1621"/>
      <c r="N1621"/>
      <c r="O1621"/>
      <c r="P1621"/>
      <c r="Q1621"/>
      <c r="R1621"/>
      <c r="S1621"/>
      <c r="T1621"/>
    </row>
    <row r="1622" spans="1:20" s="52" customFormat="1" x14ac:dyDescent="0.25">
      <c r="A1622"/>
      <c r="B1622"/>
      <c r="C1622"/>
      <c r="D1622"/>
      <c r="E1622"/>
      <c r="F1622"/>
      <c r="G1622"/>
      <c r="H1622"/>
      <c r="I1622"/>
      <c r="J1622"/>
      <c r="K1622"/>
      <c r="L1622"/>
      <c r="M1622"/>
      <c r="N1622"/>
      <c r="O1622"/>
      <c r="P1622"/>
      <c r="Q1622"/>
      <c r="R1622"/>
      <c r="S1622"/>
      <c r="T1622"/>
    </row>
    <row r="1623" spans="1:20" s="52" customFormat="1" x14ac:dyDescent="0.25">
      <c r="A1623"/>
      <c r="B1623"/>
      <c r="C1623"/>
      <c r="D1623"/>
      <c r="E1623"/>
      <c r="F1623"/>
      <c r="G1623"/>
      <c r="H1623"/>
      <c r="I1623"/>
      <c r="J1623"/>
      <c r="K1623"/>
      <c r="L1623"/>
      <c r="M1623"/>
      <c r="N1623"/>
      <c r="O1623"/>
      <c r="P1623"/>
      <c r="Q1623"/>
      <c r="R1623"/>
      <c r="S1623"/>
      <c r="T1623"/>
    </row>
    <row r="1624" spans="1:20" s="52" customFormat="1" x14ac:dyDescent="0.25">
      <c r="A1624"/>
      <c r="B1624"/>
      <c r="C1624"/>
      <c r="D1624"/>
      <c r="E1624"/>
      <c r="F1624"/>
      <c r="G1624"/>
      <c r="H1624"/>
      <c r="I1624"/>
      <c r="J1624"/>
      <c r="K1624"/>
      <c r="L1624"/>
      <c r="M1624"/>
      <c r="N1624"/>
      <c r="O1624"/>
      <c r="P1624"/>
      <c r="Q1624"/>
      <c r="R1624"/>
      <c r="S1624"/>
      <c r="T1624"/>
    </row>
    <row r="1625" spans="1:20" s="52" customFormat="1" x14ac:dyDescent="0.25">
      <c r="A1625"/>
      <c r="B1625"/>
      <c r="C1625"/>
      <c r="D1625"/>
      <c r="E1625"/>
      <c r="F1625"/>
      <c r="G1625"/>
      <c r="H1625"/>
      <c r="I1625"/>
      <c r="J1625"/>
      <c r="K1625"/>
      <c r="L1625"/>
      <c r="M1625"/>
      <c r="N1625"/>
      <c r="O1625"/>
      <c r="P1625"/>
      <c r="Q1625"/>
      <c r="R1625"/>
      <c r="S1625"/>
      <c r="T1625"/>
    </row>
    <row r="1626" spans="1:20" s="52" customFormat="1" x14ac:dyDescent="0.25">
      <c r="A1626"/>
      <c r="B1626"/>
      <c r="C1626"/>
      <c r="D1626"/>
      <c r="E1626"/>
      <c r="F1626"/>
      <c r="G1626"/>
      <c r="H1626"/>
      <c r="I1626"/>
      <c r="J1626"/>
      <c r="K1626"/>
      <c r="L1626"/>
      <c r="M1626"/>
      <c r="N1626"/>
      <c r="O1626"/>
      <c r="P1626"/>
      <c r="Q1626"/>
      <c r="R1626"/>
      <c r="S1626"/>
      <c r="T1626"/>
    </row>
    <row r="1627" spans="1:20" s="52" customFormat="1" x14ac:dyDescent="0.25">
      <c r="A1627"/>
      <c r="B1627"/>
      <c r="C1627"/>
      <c r="D1627"/>
      <c r="E1627"/>
      <c r="F1627"/>
      <c r="G1627"/>
      <c r="H1627"/>
      <c r="I1627"/>
      <c r="J1627"/>
      <c r="K1627"/>
      <c r="L1627"/>
      <c r="M1627"/>
      <c r="N1627"/>
      <c r="O1627"/>
      <c r="P1627"/>
      <c r="Q1627"/>
      <c r="R1627"/>
      <c r="S1627"/>
      <c r="T1627"/>
    </row>
    <row r="1628" spans="1:20" s="52" customFormat="1" x14ac:dyDescent="0.25">
      <c r="A1628"/>
      <c r="B1628"/>
      <c r="C1628"/>
      <c r="D1628"/>
      <c r="E1628"/>
      <c r="F1628"/>
      <c r="G1628"/>
      <c r="H1628"/>
      <c r="I1628"/>
      <c r="J1628"/>
      <c r="K1628"/>
      <c r="L1628"/>
      <c r="M1628"/>
      <c r="N1628"/>
      <c r="O1628"/>
      <c r="P1628"/>
      <c r="Q1628"/>
      <c r="R1628"/>
      <c r="S1628"/>
      <c r="T1628"/>
    </row>
    <row r="1629" spans="1:20" s="52" customFormat="1" x14ac:dyDescent="0.25">
      <c r="A1629"/>
      <c r="B1629"/>
      <c r="C1629"/>
      <c r="D1629"/>
      <c r="E1629"/>
      <c r="F1629"/>
      <c r="G1629"/>
      <c r="H1629"/>
      <c r="I1629"/>
      <c r="J1629"/>
      <c r="K1629"/>
      <c r="L1629"/>
      <c r="M1629"/>
      <c r="N1629"/>
      <c r="O1629"/>
      <c r="P1629"/>
      <c r="Q1629"/>
      <c r="R1629"/>
      <c r="S1629"/>
      <c r="T1629"/>
    </row>
    <row r="1630" spans="1:20" s="52" customFormat="1" x14ac:dyDescent="0.25">
      <c r="A1630"/>
      <c r="B1630"/>
      <c r="C1630"/>
      <c r="D1630"/>
      <c r="E1630"/>
      <c r="F1630"/>
      <c r="G1630"/>
      <c r="H1630"/>
      <c r="I1630"/>
      <c r="J1630"/>
      <c r="K1630"/>
      <c r="L1630"/>
      <c r="M1630"/>
      <c r="N1630"/>
      <c r="O1630"/>
      <c r="P1630"/>
      <c r="Q1630"/>
      <c r="R1630"/>
      <c r="S1630"/>
      <c r="T1630"/>
    </row>
    <row r="1631" spans="1:20" s="52" customFormat="1" x14ac:dyDescent="0.25">
      <c r="A1631"/>
      <c r="B1631"/>
      <c r="C1631"/>
      <c r="D1631"/>
      <c r="E1631"/>
      <c r="F1631"/>
      <c r="G1631"/>
      <c r="H1631"/>
      <c r="I1631"/>
      <c r="J1631"/>
      <c r="K1631"/>
      <c r="L1631"/>
      <c r="M1631"/>
      <c r="N1631"/>
      <c r="O1631"/>
      <c r="P1631"/>
      <c r="Q1631"/>
      <c r="R1631"/>
      <c r="S1631"/>
      <c r="T1631"/>
    </row>
    <row r="1632" spans="1:20" s="52" customFormat="1" x14ac:dyDescent="0.25">
      <c r="A1632"/>
      <c r="B1632"/>
      <c r="C1632"/>
      <c r="D1632"/>
      <c r="E1632"/>
      <c r="F1632"/>
      <c r="G1632"/>
      <c r="H1632"/>
      <c r="I1632"/>
      <c r="J1632"/>
      <c r="K1632"/>
      <c r="L1632"/>
      <c r="M1632"/>
      <c r="N1632"/>
      <c r="O1632"/>
      <c r="P1632"/>
      <c r="Q1632"/>
      <c r="R1632"/>
      <c r="S1632"/>
      <c r="T1632"/>
    </row>
    <row r="1633" spans="1:20" s="52" customFormat="1" x14ac:dyDescent="0.25">
      <c r="A1633"/>
      <c r="B1633"/>
      <c r="C1633"/>
      <c r="D1633"/>
      <c r="E1633"/>
      <c r="F1633"/>
      <c r="G1633"/>
      <c r="H1633"/>
      <c r="I1633"/>
      <c r="J1633"/>
      <c r="K1633"/>
      <c r="L1633"/>
      <c r="M1633"/>
      <c r="N1633"/>
      <c r="O1633"/>
      <c r="P1633"/>
      <c r="Q1633"/>
      <c r="R1633"/>
      <c r="S1633"/>
      <c r="T1633"/>
    </row>
    <row r="1634" spans="1:20" s="52" customFormat="1" x14ac:dyDescent="0.25">
      <c r="A1634"/>
      <c r="B1634"/>
      <c r="C1634"/>
      <c r="D1634"/>
      <c r="E1634"/>
      <c r="F1634"/>
      <c r="G1634"/>
      <c r="H1634"/>
      <c r="I1634"/>
      <c r="J1634"/>
      <c r="K1634"/>
      <c r="L1634"/>
      <c r="M1634"/>
      <c r="N1634"/>
      <c r="O1634"/>
      <c r="P1634"/>
      <c r="Q1634"/>
      <c r="R1634"/>
      <c r="S1634"/>
      <c r="T1634"/>
    </row>
    <row r="1635" spans="1:20" s="52" customFormat="1" x14ac:dyDescent="0.25">
      <c r="A1635"/>
      <c r="B1635"/>
      <c r="C1635"/>
      <c r="D1635"/>
      <c r="E1635"/>
      <c r="F1635"/>
      <c r="G1635"/>
      <c r="H1635"/>
      <c r="I1635"/>
      <c r="J1635"/>
      <c r="K1635"/>
      <c r="L1635"/>
      <c r="M1635"/>
      <c r="N1635"/>
      <c r="O1635"/>
      <c r="P1635"/>
      <c r="Q1635"/>
      <c r="R1635"/>
      <c r="S1635"/>
      <c r="T1635"/>
    </row>
    <row r="1636" spans="1:20" s="52" customFormat="1" x14ac:dyDescent="0.25">
      <c r="A1636"/>
      <c r="B1636"/>
      <c r="C1636"/>
      <c r="D1636"/>
      <c r="E1636"/>
      <c r="F1636"/>
      <c r="G1636"/>
      <c r="H1636"/>
      <c r="I1636"/>
      <c r="J1636"/>
      <c r="K1636"/>
      <c r="L1636"/>
      <c r="M1636"/>
      <c r="N1636"/>
      <c r="O1636"/>
      <c r="P1636"/>
      <c r="Q1636"/>
      <c r="R1636"/>
      <c r="S1636"/>
      <c r="T1636"/>
    </row>
    <row r="1637" spans="1:20" s="52" customFormat="1" x14ac:dyDescent="0.25">
      <c r="A1637"/>
      <c r="B1637"/>
      <c r="C1637"/>
      <c r="D1637"/>
      <c r="E1637"/>
      <c r="F1637"/>
      <c r="G1637"/>
      <c r="H1637"/>
      <c r="I1637"/>
      <c r="J1637"/>
      <c r="K1637"/>
      <c r="L1637"/>
      <c r="M1637"/>
      <c r="N1637"/>
      <c r="O1637"/>
      <c r="P1637"/>
      <c r="Q1637"/>
      <c r="R1637"/>
      <c r="S1637"/>
      <c r="T1637"/>
    </row>
    <row r="1638" spans="1:20" s="52" customFormat="1" x14ac:dyDescent="0.25">
      <c r="A1638"/>
      <c r="B1638"/>
      <c r="C1638"/>
      <c r="D1638"/>
      <c r="E1638"/>
      <c r="F1638"/>
      <c r="G1638"/>
      <c r="H1638"/>
      <c r="I1638"/>
      <c r="J1638"/>
      <c r="K1638"/>
      <c r="L1638"/>
      <c r="M1638"/>
      <c r="N1638"/>
      <c r="O1638"/>
      <c r="P1638"/>
      <c r="Q1638"/>
      <c r="R1638"/>
      <c r="S1638"/>
      <c r="T1638"/>
    </row>
    <row r="1639" spans="1:20" s="52" customFormat="1" x14ac:dyDescent="0.25">
      <c r="A1639"/>
      <c r="B1639"/>
      <c r="C1639"/>
      <c r="D1639"/>
      <c r="E1639"/>
      <c r="F1639"/>
      <c r="G1639"/>
      <c r="H1639"/>
      <c r="I1639"/>
      <c r="J1639"/>
      <c r="K1639"/>
      <c r="L1639"/>
      <c r="M1639"/>
      <c r="N1639"/>
      <c r="O1639"/>
      <c r="P1639"/>
      <c r="Q1639"/>
      <c r="R1639"/>
      <c r="S1639"/>
      <c r="T1639"/>
    </row>
    <row r="1640" spans="1:20" s="52" customFormat="1" x14ac:dyDescent="0.25">
      <c r="A1640"/>
      <c r="B1640"/>
      <c r="C1640"/>
      <c r="D1640"/>
      <c r="E1640"/>
      <c r="F1640"/>
      <c r="G1640"/>
      <c r="H1640"/>
      <c r="I1640"/>
      <c r="J1640"/>
      <c r="K1640"/>
      <c r="L1640"/>
      <c r="M1640"/>
      <c r="N1640"/>
      <c r="O1640"/>
      <c r="P1640"/>
      <c r="Q1640"/>
      <c r="R1640"/>
      <c r="S1640"/>
      <c r="T1640"/>
    </row>
    <row r="1641" spans="1:20" s="52" customFormat="1" x14ac:dyDescent="0.25">
      <c r="A1641"/>
      <c r="B1641"/>
      <c r="C1641"/>
      <c r="D1641"/>
      <c r="E1641"/>
      <c r="F1641"/>
      <c r="G1641"/>
      <c r="H1641"/>
      <c r="I1641"/>
      <c r="J1641"/>
      <c r="K1641"/>
      <c r="L1641"/>
      <c r="M1641"/>
      <c r="N1641"/>
      <c r="O1641"/>
      <c r="P1641"/>
      <c r="Q1641"/>
      <c r="R1641"/>
      <c r="S1641"/>
      <c r="T1641"/>
    </row>
    <row r="1642" spans="1:20" s="52" customFormat="1" x14ac:dyDescent="0.25">
      <c r="A1642"/>
      <c r="B1642"/>
      <c r="C1642"/>
      <c r="D1642"/>
      <c r="E1642"/>
      <c r="F1642"/>
      <c r="G1642"/>
      <c r="H1642"/>
      <c r="I1642"/>
      <c r="J1642"/>
      <c r="K1642"/>
      <c r="L1642"/>
      <c r="M1642"/>
      <c r="N1642"/>
      <c r="O1642"/>
      <c r="P1642"/>
      <c r="Q1642"/>
      <c r="R1642"/>
      <c r="S1642"/>
      <c r="T1642"/>
    </row>
    <row r="1643" spans="1:20" s="52" customFormat="1" x14ac:dyDescent="0.25">
      <c r="A1643"/>
      <c r="B1643"/>
      <c r="C1643"/>
      <c r="D1643"/>
      <c r="E1643"/>
      <c r="F1643"/>
      <c r="G1643"/>
      <c r="H1643"/>
      <c r="I1643"/>
      <c r="J1643"/>
      <c r="K1643"/>
      <c r="L1643"/>
      <c r="M1643"/>
      <c r="N1643"/>
      <c r="O1643"/>
      <c r="P1643"/>
      <c r="Q1643"/>
      <c r="R1643"/>
      <c r="S1643"/>
      <c r="T1643"/>
    </row>
    <row r="1644" spans="1:20" s="52" customFormat="1" x14ac:dyDescent="0.25">
      <c r="A1644"/>
      <c r="B1644"/>
      <c r="C1644"/>
      <c r="D1644"/>
      <c r="E1644"/>
      <c r="F1644"/>
      <c r="G1644"/>
      <c r="H1644"/>
      <c r="I1644"/>
      <c r="J1644"/>
      <c r="K1644"/>
      <c r="L1644"/>
      <c r="M1644"/>
      <c r="N1644"/>
      <c r="O1644"/>
      <c r="P1644"/>
      <c r="Q1644"/>
      <c r="R1644"/>
      <c r="S1644"/>
      <c r="T1644"/>
    </row>
    <row r="1645" spans="1:20" s="52" customFormat="1" x14ac:dyDescent="0.25">
      <c r="A1645"/>
      <c r="B1645"/>
      <c r="C1645"/>
      <c r="D1645"/>
      <c r="E1645"/>
      <c r="F1645"/>
      <c r="G1645"/>
      <c r="H1645"/>
      <c r="I1645"/>
      <c r="J1645"/>
      <c r="K1645"/>
      <c r="L1645"/>
      <c r="M1645"/>
      <c r="N1645"/>
      <c r="O1645"/>
      <c r="P1645"/>
      <c r="Q1645"/>
      <c r="R1645"/>
      <c r="S1645"/>
      <c r="T1645"/>
    </row>
    <row r="1646" spans="1:20" s="52" customFormat="1" x14ac:dyDescent="0.25">
      <c r="A1646"/>
      <c r="B1646"/>
      <c r="C1646"/>
      <c r="D1646"/>
      <c r="E1646"/>
      <c r="F1646"/>
      <c r="G1646"/>
      <c r="H1646"/>
      <c r="I1646"/>
      <c r="J1646"/>
      <c r="K1646"/>
      <c r="L1646"/>
      <c r="M1646"/>
      <c r="N1646"/>
      <c r="O1646"/>
      <c r="P1646"/>
      <c r="Q1646"/>
      <c r="R1646"/>
      <c r="S1646"/>
      <c r="T1646"/>
    </row>
    <row r="1647" spans="1:20" s="52" customFormat="1" x14ac:dyDescent="0.25">
      <c r="A1647"/>
      <c r="B1647"/>
      <c r="C1647"/>
      <c r="D1647"/>
      <c r="E1647"/>
      <c r="F1647"/>
      <c r="G1647"/>
      <c r="H1647"/>
      <c r="I1647"/>
      <c r="J1647"/>
      <c r="K1647"/>
      <c r="L1647"/>
      <c r="M1647"/>
      <c r="N1647"/>
      <c r="O1647"/>
      <c r="P1647"/>
      <c r="Q1647"/>
      <c r="R1647"/>
      <c r="S1647"/>
      <c r="T1647"/>
    </row>
    <row r="1648" spans="1:20" s="52" customFormat="1" x14ac:dyDescent="0.25">
      <c r="A1648"/>
      <c r="B1648"/>
      <c r="C1648"/>
      <c r="D1648"/>
      <c r="E1648"/>
      <c r="F1648"/>
      <c r="G1648"/>
      <c r="H1648"/>
      <c r="I1648"/>
      <c r="J1648"/>
      <c r="K1648"/>
      <c r="L1648"/>
      <c r="M1648"/>
      <c r="N1648"/>
      <c r="O1648"/>
      <c r="P1648"/>
      <c r="Q1648"/>
      <c r="R1648"/>
      <c r="S1648"/>
      <c r="T1648"/>
    </row>
    <row r="1649" spans="1:20" s="52" customFormat="1" x14ac:dyDescent="0.25">
      <c r="A1649"/>
      <c r="B1649"/>
      <c r="C1649"/>
      <c r="D1649"/>
      <c r="E1649"/>
      <c r="F1649"/>
      <c r="G1649"/>
      <c r="H1649"/>
      <c r="I1649"/>
      <c r="J1649"/>
      <c r="K1649"/>
      <c r="L1649"/>
      <c r="M1649"/>
      <c r="N1649"/>
      <c r="O1649"/>
      <c r="P1649"/>
      <c r="Q1649"/>
      <c r="R1649"/>
      <c r="S1649"/>
      <c r="T1649"/>
    </row>
    <row r="1650" spans="1:20" s="52" customFormat="1" x14ac:dyDescent="0.25">
      <c r="A1650"/>
      <c r="B1650"/>
      <c r="C1650"/>
      <c r="D1650"/>
      <c r="E1650"/>
      <c r="F1650"/>
      <c r="G1650"/>
      <c r="H1650"/>
      <c r="I1650"/>
      <c r="J1650"/>
      <c r="K1650"/>
      <c r="L1650"/>
      <c r="M1650"/>
      <c r="N1650"/>
      <c r="O1650"/>
      <c r="P1650"/>
      <c r="Q1650"/>
      <c r="R1650"/>
      <c r="S1650"/>
      <c r="T1650"/>
    </row>
    <row r="1651" spans="1:20" s="52" customFormat="1" x14ac:dyDescent="0.25">
      <c r="A1651"/>
      <c r="B1651"/>
      <c r="C1651"/>
      <c r="D1651"/>
      <c r="E1651"/>
      <c r="F1651"/>
      <c r="G1651"/>
      <c r="H1651"/>
      <c r="I1651"/>
      <c r="J1651"/>
      <c r="K1651"/>
      <c r="L1651"/>
      <c r="M1651"/>
      <c r="N1651"/>
      <c r="O1651"/>
      <c r="P1651"/>
      <c r="Q1651"/>
      <c r="R1651"/>
      <c r="S1651"/>
      <c r="T1651"/>
    </row>
    <row r="1652" spans="1:20" s="52" customFormat="1" x14ac:dyDescent="0.25">
      <c r="A1652"/>
      <c r="B1652"/>
      <c r="C1652"/>
      <c r="D1652"/>
      <c r="E1652"/>
      <c r="F1652"/>
      <c r="G1652"/>
      <c r="H1652"/>
      <c r="I1652"/>
      <c r="J1652"/>
      <c r="K1652"/>
      <c r="L1652"/>
      <c r="M1652"/>
      <c r="N1652"/>
      <c r="O1652"/>
      <c r="P1652"/>
      <c r="Q1652"/>
      <c r="R1652"/>
      <c r="S1652"/>
      <c r="T1652"/>
    </row>
    <row r="1653" spans="1:20" s="52" customFormat="1" x14ac:dyDescent="0.25">
      <c r="A1653"/>
      <c r="B1653"/>
      <c r="C1653"/>
      <c r="D1653"/>
      <c r="E1653"/>
      <c r="F1653"/>
      <c r="G1653"/>
      <c r="H1653"/>
      <c r="I1653"/>
      <c r="J1653"/>
      <c r="K1653"/>
      <c r="L1653"/>
      <c r="M1653"/>
      <c r="N1653"/>
      <c r="O1653"/>
      <c r="P1653"/>
      <c r="Q1653"/>
      <c r="R1653"/>
      <c r="S1653"/>
      <c r="T1653"/>
    </row>
    <row r="1654" spans="1:20" s="52" customFormat="1" x14ac:dyDescent="0.25">
      <c r="A1654"/>
      <c r="B1654"/>
      <c r="C1654"/>
      <c r="D1654"/>
      <c r="E1654"/>
      <c r="F1654"/>
      <c r="G1654"/>
      <c r="H1654"/>
      <c r="I1654"/>
      <c r="J1654"/>
      <c r="K1654"/>
      <c r="L1654"/>
      <c r="M1654"/>
      <c r="N1654"/>
      <c r="O1654"/>
      <c r="P1654"/>
      <c r="Q1654"/>
      <c r="R1654"/>
      <c r="S1654"/>
      <c r="T1654"/>
    </row>
    <row r="1655" spans="1:20" s="52" customFormat="1" x14ac:dyDescent="0.25">
      <c r="A1655"/>
      <c r="B1655"/>
      <c r="C1655"/>
      <c r="D1655"/>
      <c r="E1655"/>
      <c r="F1655"/>
      <c r="G1655"/>
      <c r="H1655"/>
      <c r="I1655"/>
      <c r="J1655"/>
      <c r="K1655"/>
      <c r="L1655"/>
      <c r="M1655"/>
      <c r="N1655"/>
      <c r="O1655"/>
      <c r="P1655"/>
      <c r="Q1655"/>
      <c r="R1655"/>
      <c r="S1655"/>
      <c r="T1655"/>
    </row>
    <row r="1656" spans="1:20" s="52" customFormat="1" x14ac:dyDescent="0.25">
      <c r="A1656"/>
      <c r="B1656"/>
      <c r="C1656"/>
      <c r="D1656"/>
      <c r="E1656"/>
      <c r="F1656"/>
      <c r="G1656"/>
      <c r="H1656"/>
      <c r="I1656"/>
      <c r="J1656"/>
      <c r="K1656"/>
      <c r="L1656"/>
      <c r="M1656"/>
      <c r="N1656"/>
      <c r="O1656"/>
      <c r="P1656"/>
      <c r="Q1656"/>
      <c r="R1656"/>
      <c r="S1656"/>
      <c r="T1656"/>
    </row>
    <row r="1657" spans="1:20" s="52" customFormat="1" x14ac:dyDescent="0.25">
      <c r="A1657"/>
      <c r="B1657"/>
      <c r="C1657"/>
      <c r="D1657"/>
      <c r="E1657"/>
      <c r="F1657"/>
      <c r="G1657"/>
      <c r="H1657"/>
      <c r="I1657"/>
      <c r="J1657"/>
      <c r="K1657"/>
      <c r="L1657"/>
      <c r="M1657"/>
      <c r="N1657"/>
      <c r="O1657"/>
      <c r="P1657"/>
      <c r="Q1657"/>
      <c r="R1657"/>
      <c r="S1657"/>
      <c r="T1657"/>
    </row>
    <row r="1658" spans="1:20" s="52" customFormat="1" x14ac:dyDescent="0.25">
      <c r="A1658"/>
      <c r="B1658"/>
      <c r="C1658"/>
      <c r="D1658"/>
      <c r="E1658"/>
      <c r="F1658"/>
      <c r="G1658"/>
      <c r="H1658"/>
      <c r="I1658"/>
      <c r="J1658"/>
      <c r="K1658"/>
      <c r="L1658"/>
      <c r="M1658"/>
      <c r="N1658"/>
      <c r="O1658"/>
      <c r="P1658"/>
      <c r="Q1658"/>
      <c r="R1658"/>
      <c r="S1658"/>
      <c r="T1658"/>
    </row>
    <row r="1659" spans="1:20" s="52" customFormat="1" x14ac:dyDescent="0.25">
      <c r="A1659"/>
      <c r="B1659"/>
      <c r="C1659"/>
      <c r="D1659"/>
      <c r="E1659"/>
      <c r="F1659"/>
      <c r="G1659"/>
      <c r="H1659"/>
      <c r="I1659"/>
      <c r="J1659"/>
      <c r="K1659"/>
      <c r="L1659"/>
      <c r="M1659"/>
      <c r="N1659"/>
      <c r="O1659"/>
      <c r="P1659"/>
      <c r="Q1659"/>
      <c r="R1659"/>
      <c r="S1659"/>
      <c r="T1659"/>
    </row>
    <row r="1660" spans="1:20" s="52" customFormat="1" x14ac:dyDescent="0.25">
      <c r="A1660"/>
      <c r="B1660"/>
      <c r="C1660"/>
      <c r="D1660"/>
      <c r="E1660"/>
      <c r="F1660"/>
      <c r="G1660"/>
      <c r="H1660"/>
      <c r="I1660"/>
      <c r="J1660"/>
      <c r="K1660"/>
      <c r="L1660"/>
      <c r="M1660"/>
      <c r="N1660"/>
      <c r="O1660"/>
      <c r="P1660"/>
      <c r="Q1660"/>
      <c r="R1660"/>
      <c r="S1660"/>
      <c r="T1660"/>
    </row>
    <row r="1661" spans="1:20" s="52" customFormat="1" x14ac:dyDescent="0.25">
      <c r="A1661"/>
      <c r="B1661"/>
      <c r="C1661"/>
      <c r="D1661"/>
      <c r="E1661"/>
      <c r="F1661"/>
      <c r="G1661"/>
      <c r="H1661"/>
      <c r="I1661"/>
      <c r="J1661"/>
      <c r="K1661"/>
      <c r="L1661"/>
      <c r="M1661"/>
      <c r="N1661"/>
      <c r="O1661"/>
      <c r="P1661"/>
      <c r="Q1661"/>
      <c r="R1661"/>
      <c r="S1661"/>
      <c r="T1661"/>
    </row>
    <row r="1662" spans="1:20" s="52" customFormat="1" x14ac:dyDescent="0.25">
      <c r="A1662"/>
      <c r="B1662"/>
      <c r="C1662"/>
      <c r="D1662"/>
      <c r="E1662"/>
      <c r="F1662"/>
      <c r="G1662"/>
      <c r="H1662"/>
      <c r="I1662"/>
      <c r="J1662"/>
      <c r="K1662"/>
      <c r="L1662"/>
      <c r="M1662"/>
      <c r="N1662"/>
      <c r="O1662"/>
      <c r="P1662"/>
      <c r="Q1662"/>
      <c r="R1662"/>
      <c r="S1662"/>
      <c r="T1662"/>
    </row>
    <row r="1663" spans="1:20" s="52" customFormat="1" x14ac:dyDescent="0.25">
      <c r="A1663"/>
      <c r="B1663"/>
      <c r="C1663"/>
      <c r="D1663"/>
      <c r="E1663"/>
      <c r="F1663"/>
      <c r="G1663"/>
      <c r="H1663"/>
      <c r="I1663"/>
      <c r="J1663"/>
      <c r="K1663"/>
      <c r="L1663"/>
      <c r="M1663"/>
      <c r="N1663"/>
      <c r="O1663"/>
      <c r="P1663"/>
      <c r="Q1663"/>
      <c r="R1663"/>
      <c r="S1663"/>
      <c r="T1663"/>
    </row>
    <row r="1664" spans="1:20" s="52" customFormat="1" x14ac:dyDescent="0.25">
      <c r="A1664"/>
      <c r="B1664"/>
      <c r="C1664"/>
      <c r="D1664"/>
      <c r="E1664"/>
      <c r="F1664"/>
      <c r="G1664"/>
      <c r="H1664"/>
      <c r="I1664"/>
      <c r="J1664"/>
      <c r="K1664"/>
      <c r="L1664"/>
      <c r="M1664"/>
      <c r="N1664"/>
      <c r="O1664"/>
      <c r="P1664"/>
      <c r="Q1664"/>
      <c r="R1664"/>
      <c r="S1664"/>
      <c r="T1664"/>
    </row>
    <row r="1665" spans="1:20" s="52" customFormat="1" x14ac:dyDescent="0.25">
      <c r="A1665"/>
      <c r="B1665"/>
      <c r="C1665"/>
      <c r="D1665"/>
      <c r="E1665"/>
      <c r="F1665"/>
      <c r="G1665"/>
      <c r="H1665"/>
      <c r="I1665"/>
      <c r="J1665"/>
      <c r="K1665"/>
      <c r="L1665"/>
      <c r="M1665"/>
      <c r="N1665"/>
      <c r="O1665"/>
      <c r="P1665"/>
      <c r="Q1665"/>
      <c r="R1665"/>
      <c r="S1665"/>
      <c r="T1665"/>
    </row>
    <row r="1666" spans="1:20" s="52" customFormat="1" x14ac:dyDescent="0.25">
      <c r="A1666"/>
      <c r="B1666"/>
      <c r="C1666"/>
      <c r="D1666"/>
      <c r="E1666"/>
      <c r="F1666"/>
      <c r="G1666"/>
      <c r="H1666"/>
      <c r="I1666"/>
      <c r="J1666"/>
      <c r="K1666"/>
      <c r="L1666"/>
      <c r="M1666"/>
      <c r="N1666"/>
      <c r="O1666"/>
      <c r="P1666"/>
      <c r="Q1666"/>
      <c r="R1666"/>
      <c r="S1666"/>
      <c r="T1666"/>
    </row>
    <row r="1667" spans="1:20" s="52" customFormat="1" x14ac:dyDescent="0.25">
      <c r="A1667"/>
      <c r="B1667"/>
      <c r="C1667"/>
      <c r="D1667"/>
      <c r="E1667"/>
      <c r="F1667"/>
      <c r="G1667"/>
      <c r="H1667"/>
      <c r="I1667"/>
      <c r="J1667"/>
      <c r="K1667"/>
      <c r="L1667"/>
      <c r="M1667"/>
      <c r="N1667"/>
      <c r="O1667"/>
      <c r="P1667"/>
      <c r="Q1667"/>
      <c r="R1667"/>
      <c r="S1667"/>
      <c r="T1667"/>
    </row>
    <row r="1668" spans="1:20" s="52" customFormat="1" x14ac:dyDescent="0.25">
      <c r="A1668"/>
      <c r="B1668"/>
      <c r="C1668"/>
      <c r="D1668"/>
      <c r="E1668"/>
      <c r="F1668"/>
      <c r="G1668"/>
      <c r="H1668"/>
      <c r="I1668"/>
      <c r="J1668"/>
      <c r="K1668"/>
      <c r="L1668"/>
      <c r="M1668"/>
      <c r="N1668"/>
      <c r="O1668"/>
      <c r="P1668"/>
      <c r="Q1668"/>
      <c r="R1668"/>
      <c r="S1668"/>
      <c r="T1668"/>
    </row>
    <row r="1669" spans="1:20" s="52" customFormat="1" x14ac:dyDescent="0.25">
      <c r="A1669"/>
      <c r="B1669"/>
      <c r="C1669"/>
      <c r="D1669"/>
      <c r="E1669"/>
      <c r="F1669"/>
      <c r="G1669"/>
      <c r="H1669"/>
      <c r="I1669"/>
      <c r="J1669"/>
      <c r="K1669"/>
      <c r="L1669"/>
      <c r="M1669"/>
      <c r="N1669"/>
      <c r="O1669"/>
      <c r="P1669"/>
      <c r="Q1669"/>
      <c r="R1669"/>
      <c r="S1669"/>
      <c r="T1669"/>
    </row>
    <row r="1670" spans="1:20" s="52" customFormat="1" x14ac:dyDescent="0.25">
      <c r="A1670"/>
      <c r="B1670"/>
      <c r="C1670"/>
      <c r="D1670"/>
      <c r="E1670"/>
      <c r="F1670"/>
      <c r="G1670"/>
      <c r="H1670"/>
      <c r="I1670"/>
      <c r="J1670"/>
      <c r="K1670"/>
      <c r="L1670"/>
      <c r="M1670"/>
      <c r="N1670"/>
      <c r="O1670"/>
      <c r="P1670"/>
      <c r="Q1670"/>
      <c r="R1670"/>
      <c r="S1670"/>
      <c r="T1670"/>
    </row>
    <row r="1671" spans="1:20" s="52" customFormat="1" x14ac:dyDescent="0.25">
      <c r="A1671"/>
      <c r="B1671"/>
      <c r="C1671"/>
      <c r="D1671"/>
      <c r="E1671"/>
      <c r="F1671"/>
      <c r="G1671"/>
      <c r="H1671"/>
      <c r="I1671"/>
      <c r="J1671"/>
      <c r="K1671"/>
      <c r="L1671"/>
      <c r="M1671"/>
      <c r="N1671"/>
      <c r="O1671"/>
      <c r="P1671"/>
      <c r="Q1671"/>
      <c r="R1671"/>
      <c r="S1671"/>
      <c r="T1671"/>
    </row>
    <row r="1672" spans="1:20" s="52" customFormat="1" x14ac:dyDescent="0.25">
      <c r="A1672"/>
      <c r="B1672"/>
      <c r="C1672"/>
      <c r="D1672"/>
      <c r="E1672"/>
      <c r="F1672"/>
      <c r="G1672"/>
      <c r="H1672"/>
      <c r="I1672"/>
      <c r="J1672"/>
      <c r="K1672"/>
      <c r="L1672"/>
      <c r="M1672"/>
      <c r="N1672"/>
      <c r="O1672"/>
      <c r="P1672"/>
      <c r="Q1672"/>
      <c r="R1672"/>
      <c r="S1672"/>
      <c r="T1672"/>
    </row>
    <row r="1673" spans="1:20" s="52" customFormat="1" x14ac:dyDescent="0.25">
      <c r="A1673"/>
      <c r="B1673"/>
      <c r="C1673"/>
      <c r="D1673"/>
      <c r="E1673"/>
      <c r="F1673"/>
      <c r="G1673"/>
      <c r="H1673"/>
      <c r="I1673"/>
      <c r="J1673"/>
      <c r="K1673"/>
      <c r="L1673"/>
      <c r="M1673"/>
      <c r="N1673"/>
      <c r="O1673"/>
      <c r="P1673"/>
      <c r="Q1673"/>
      <c r="R1673"/>
      <c r="S1673"/>
      <c r="T1673"/>
    </row>
    <row r="1674" spans="1:20" s="52" customFormat="1" x14ac:dyDescent="0.25">
      <c r="A1674"/>
      <c r="B1674"/>
      <c r="C1674"/>
      <c r="D1674"/>
      <c r="E1674"/>
      <c r="F1674"/>
      <c r="G1674"/>
      <c r="H1674"/>
      <c r="I1674"/>
      <c r="J1674"/>
      <c r="K1674"/>
      <c r="L1674"/>
      <c r="M1674"/>
      <c r="N1674"/>
      <c r="O1674"/>
      <c r="P1674"/>
      <c r="Q1674"/>
      <c r="R1674"/>
      <c r="S1674"/>
      <c r="T1674"/>
    </row>
    <row r="1675" spans="1:20" s="52" customFormat="1" x14ac:dyDescent="0.25">
      <c r="A1675"/>
      <c r="B1675"/>
      <c r="C1675"/>
      <c r="D1675"/>
      <c r="E1675"/>
      <c r="F1675"/>
      <c r="G1675"/>
      <c r="H1675"/>
      <c r="I1675"/>
      <c r="J1675"/>
      <c r="K1675"/>
      <c r="L1675"/>
      <c r="M1675"/>
      <c r="N1675"/>
      <c r="O1675"/>
      <c r="P1675"/>
      <c r="Q1675"/>
      <c r="R1675"/>
      <c r="S1675"/>
      <c r="T1675"/>
    </row>
    <row r="1676" spans="1:20" s="52" customFormat="1" x14ac:dyDescent="0.25">
      <c r="A1676"/>
      <c r="B1676"/>
      <c r="C1676"/>
      <c r="D1676"/>
      <c r="E1676"/>
      <c r="F1676"/>
      <c r="G1676"/>
      <c r="H1676"/>
      <c r="I1676"/>
      <c r="J1676"/>
      <c r="K1676"/>
      <c r="L1676"/>
      <c r="M1676"/>
      <c r="N1676"/>
      <c r="O1676"/>
      <c r="P1676"/>
      <c r="Q1676"/>
      <c r="R1676"/>
      <c r="S1676"/>
      <c r="T1676"/>
    </row>
    <row r="1677" spans="1:20" s="52" customFormat="1" x14ac:dyDescent="0.25">
      <c r="A1677"/>
      <c r="B1677"/>
      <c r="C1677"/>
      <c r="D1677"/>
      <c r="E1677"/>
      <c r="F1677"/>
      <c r="G1677"/>
      <c r="H1677"/>
      <c r="I1677"/>
      <c r="J1677"/>
      <c r="K1677"/>
      <c r="L1677"/>
      <c r="M1677"/>
      <c r="N1677"/>
      <c r="O1677"/>
      <c r="P1677"/>
      <c r="Q1677"/>
      <c r="R1677"/>
      <c r="S1677"/>
      <c r="T1677"/>
    </row>
    <row r="1678" spans="1:20" s="52" customFormat="1" x14ac:dyDescent="0.25">
      <c r="A1678"/>
      <c r="B1678"/>
      <c r="C1678"/>
      <c r="D1678"/>
      <c r="E1678"/>
      <c r="F1678"/>
      <c r="G1678"/>
      <c r="H1678"/>
      <c r="I1678"/>
      <c r="J1678"/>
      <c r="K1678"/>
      <c r="L1678"/>
      <c r="M1678"/>
      <c r="N1678"/>
      <c r="O1678"/>
      <c r="P1678"/>
      <c r="Q1678"/>
      <c r="R1678"/>
      <c r="S1678"/>
      <c r="T1678"/>
    </row>
    <row r="1679" spans="1:20" s="52" customFormat="1" x14ac:dyDescent="0.25">
      <c r="A1679"/>
      <c r="B1679"/>
      <c r="C1679"/>
      <c r="D1679"/>
      <c r="E1679"/>
      <c r="F1679"/>
      <c r="G1679"/>
      <c r="H1679"/>
      <c r="I1679"/>
      <c r="J1679"/>
      <c r="K1679"/>
      <c r="L1679"/>
      <c r="M1679"/>
      <c r="N1679"/>
      <c r="O1679"/>
      <c r="P1679"/>
      <c r="Q1679"/>
      <c r="R1679"/>
      <c r="S1679"/>
      <c r="T1679"/>
    </row>
    <row r="1680" spans="1:20" s="52" customFormat="1" x14ac:dyDescent="0.25">
      <c r="A1680"/>
      <c r="B1680"/>
      <c r="C1680"/>
      <c r="D1680"/>
      <c r="E1680"/>
      <c r="F1680"/>
      <c r="G1680"/>
      <c r="H1680"/>
      <c r="I1680"/>
      <c r="J1680"/>
      <c r="K1680"/>
      <c r="L1680"/>
      <c r="M1680"/>
      <c r="N1680"/>
      <c r="O1680"/>
      <c r="P1680"/>
      <c r="Q1680"/>
      <c r="R1680"/>
      <c r="S1680"/>
      <c r="T1680"/>
    </row>
    <row r="1681" spans="1:20" s="52" customFormat="1" x14ac:dyDescent="0.25">
      <c r="A1681"/>
      <c r="B1681"/>
      <c r="C1681"/>
      <c r="D1681"/>
      <c r="E1681"/>
      <c r="F1681"/>
      <c r="G1681"/>
      <c r="H1681"/>
      <c r="I1681"/>
      <c r="J1681"/>
      <c r="K1681"/>
      <c r="L1681"/>
      <c r="M1681"/>
      <c r="N1681"/>
      <c r="O1681"/>
      <c r="P1681"/>
      <c r="Q1681"/>
      <c r="R1681"/>
      <c r="S1681"/>
      <c r="T1681"/>
    </row>
    <row r="1682" spans="1:20" s="52" customFormat="1" x14ac:dyDescent="0.25">
      <c r="A1682"/>
      <c r="B1682"/>
      <c r="C1682"/>
      <c r="D1682"/>
      <c r="E1682"/>
      <c r="F1682"/>
      <c r="G1682"/>
      <c r="H1682"/>
      <c r="I1682"/>
      <c r="J1682"/>
      <c r="K1682"/>
      <c r="L1682"/>
      <c r="M1682"/>
      <c r="N1682"/>
      <c r="O1682"/>
      <c r="P1682"/>
      <c r="Q1682"/>
      <c r="R1682"/>
      <c r="S1682"/>
      <c r="T1682"/>
    </row>
    <row r="1683" spans="1:20" s="52" customFormat="1" x14ac:dyDescent="0.25">
      <c r="A1683"/>
      <c r="B1683"/>
      <c r="C1683"/>
      <c r="D1683"/>
      <c r="E1683"/>
      <c r="F1683"/>
      <c r="G1683"/>
      <c r="H1683"/>
      <c r="I1683"/>
      <c r="J1683"/>
      <c r="K1683"/>
      <c r="L1683"/>
      <c r="M1683"/>
      <c r="N1683"/>
      <c r="O1683"/>
      <c r="P1683"/>
      <c r="Q1683"/>
      <c r="R1683"/>
      <c r="S1683"/>
      <c r="T1683"/>
    </row>
    <row r="1684" spans="1:20" s="52" customFormat="1" x14ac:dyDescent="0.25">
      <c r="A1684"/>
      <c r="B1684"/>
      <c r="C1684"/>
      <c r="D1684"/>
      <c r="E1684"/>
      <c r="F1684"/>
      <c r="G1684"/>
      <c r="H1684"/>
      <c r="I1684"/>
      <c r="J1684"/>
      <c r="K1684"/>
      <c r="L1684"/>
      <c r="M1684"/>
      <c r="N1684"/>
      <c r="O1684"/>
      <c r="P1684"/>
      <c r="Q1684"/>
      <c r="R1684"/>
      <c r="S1684"/>
      <c r="T1684"/>
    </row>
    <row r="1685" spans="1:20" s="52" customFormat="1" x14ac:dyDescent="0.25">
      <c r="A1685"/>
      <c r="B1685"/>
      <c r="C1685"/>
      <c r="D1685"/>
      <c r="E1685"/>
      <c r="F1685"/>
      <c r="G1685"/>
      <c r="H1685"/>
      <c r="I1685"/>
      <c r="J1685"/>
      <c r="K1685"/>
      <c r="L1685"/>
      <c r="M1685"/>
      <c r="N1685"/>
      <c r="O1685"/>
      <c r="P1685"/>
      <c r="Q1685"/>
      <c r="R1685"/>
      <c r="S1685"/>
      <c r="T1685"/>
    </row>
    <row r="1686" spans="1:20" s="52" customFormat="1" x14ac:dyDescent="0.25">
      <c r="A1686"/>
      <c r="B1686"/>
      <c r="C1686"/>
      <c r="D1686"/>
      <c r="E1686"/>
      <c r="F1686"/>
      <c r="G1686"/>
      <c r="H1686"/>
      <c r="I1686"/>
      <c r="J1686"/>
      <c r="K1686"/>
      <c r="L1686"/>
      <c r="M1686"/>
      <c r="N1686"/>
      <c r="O1686"/>
      <c r="P1686"/>
      <c r="Q1686"/>
      <c r="R1686"/>
      <c r="S1686"/>
      <c r="T1686"/>
    </row>
    <row r="1687" spans="1:20" s="52" customFormat="1" x14ac:dyDescent="0.25">
      <c r="A1687"/>
      <c r="B1687"/>
      <c r="C1687"/>
      <c r="D1687"/>
      <c r="E1687"/>
      <c r="F1687"/>
      <c r="G1687"/>
      <c r="H1687"/>
      <c r="I1687"/>
      <c r="J1687"/>
      <c r="K1687"/>
      <c r="L1687"/>
      <c r="M1687"/>
      <c r="N1687"/>
      <c r="O1687"/>
      <c r="P1687"/>
      <c r="Q1687"/>
      <c r="R1687"/>
      <c r="S1687"/>
      <c r="T1687"/>
    </row>
    <row r="1688" spans="1:20" s="52" customFormat="1" x14ac:dyDescent="0.25">
      <c r="A1688"/>
      <c r="B1688"/>
      <c r="C1688"/>
      <c r="D1688"/>
      <c r="E1688"/>
      <c r="F1688"/>
      <c r="G1688"/>
      <c r="H1688"/>
      <c r="I1688"/>
      <c r="J1688"/>
      <c r="K1688"/>
      <c r="L1688"/>
      <c r="M1688"/>
      <c r="N1688"/>
      <c r="O1688"/>
      <c r="P1688"/>
      <c r="Q1688"/>
      <c r="R1688"/>
      <c r="S1688"/>
      <c r="T1688"/>
    </row>
    <row r="1689" spans="1:20" s="52" customFormat="1" x14ac:dyDescent="0.25">
      <c r="A1689"/>
      <c r="B1689"/>
      <c r="C1689"/>
      <c r="D1689"/>
      <c r="E1689"/>
      <c r="F1689"/>
      <c r="G1689"/>
      <c r="H1689"/>
      <c r="I1689"/>
      <c r="J1689"/>
      <c r="K1689"/>
      <c r="L1689"/>
      <c r="M1689"/>
      <c r="N1689"/>
      <c r="O1689"/>
      <c r="P1689"/>
      <c r="Q1689"/>
      <c r="R1689"/>
      <c r="S1689"/>
      <c r="T1689"/>
    </row>
    <row r="1690" spans="1:20" s="52" customFormat="1" x14ac:dyDescent="0.25">
      <c r="A1690"/>
      <c r="B1690"/>
      <c r="C1690"/>
      <c r="D1690"/>
      <c r="E1690"/>
      <c r="F1690"/>
      <c r="G1690"/>
      <c r="H1690"/>
      <c r="I1690"/>
      <c r="J1690"/>
      <c r="K1690"/>
      <c r="L1690"/>
      <c r="M1690"/>
      <c r="N1690"/>
      <c r="O1690"/>
      <c r="P1690"/>
      <c r="Q1690"/>
      <c r="R1690"/>
      <c r="S1690"/>
      <c r="T1690"/>
    </row>
    <row r="1691" spans="1:20" s="52" customFormat="1" x14ac:dyDescent="0.25">
      <c r="A1691"/>
      <c r="B1691"/>
      <c r="C1691"/>
      <c r="D1691"/>
      <c r="E1691"/>
      <c r="F1691"/>
      <c r="G1691"/>
      <c r="H1691"/>
      <c r="I1691"/>
      <c r="J1691"/>
      <c r="K1691"/>
      <c r="L1691"/>
      <c r="M1691"/>
      <c r="N1691"/>
      <c r="O1691"/>
      <c r="P1691"/>
      <c r="Q1691"/>
      <c r="R1691"/>
      <c r="S1691"/>
      <c r="T1691"/>
    </row>
    <row r="1692" spans="1:20" s="52" customFormat="1" x14ac:dyDescent="0.25">
      <c r="A1692"/>
      <c r="B1692"/>
      <c r="C1692"/>
      <c r="D1692"/>
      <c r="E1692"/>
      <c r="F1692"/>
      <c r="G1692"/>
      <c r="H1692"/>
      <c r="I1692"/>
      <c r="J1692"/>
      <c r="K1692"/>
      <c r="L1692"/>
      <c r="M1692"/>
      <c r="N1692"/>
      <c r="O1692"/>
      <c r="P1692"/>
      <c r="Q1692"/>
      <c r="R1692"/>
      <c r="S1692"/>
      <c r="T1692"/>
    </row>
    <row r="1693" spans="1:20" s="52" customFormat="1" x14ac:dyDescent="0.25">
      <c r="A1693"/>
      <c r="B1693"/>
      <c r="C1693"/>
      <c r="D1693"/>
      <c r="E1693"/>
      <c r="F1693"/>
      <c r="G1693"/>
      <c r="H1693"/>
      <c r="I1693"/>
      <c r="J1693"/>
      <c r="K1693"/>
      <c r="L1693"/>
      <c r="M1693"/>
      <c r="N1693"/>
      <c r="O1693"/>
      <c r="P1693"/>
      <c r="Q1693"/>
      <c r="R1693"/>
      <c r="S1693"/>
      <c r="T1693"/>
    </row>
    <row r="1694" spans="1:20" s="52" customFormat="1" x14ac:dyDescent="0.25">
      <c r="A1694"/>
      <c r="B1694"/>
      <c r="C1694"/>
      <c r="D1694"/>
      <c r="E1694"/>
      <c r="F1694"/>
      <c r="G1694"/>
      <c r="H1694"/>
      <c r="I1694"/>
      <c r="J1694"/>
      <c r="K1694"/>
      <c r="L1694"/>
      <c r="M1694"/>
      <c r="N1694"/>
      <c r="O1694"/>
      <c r="P1694"/>
      <c r="Q1694"/>
      <c r="R1694"/>
      <c r="S1694"/>
      <c r="T1694"/>
    </row>
    <row r="1695" spans="1:20" s="52" customFormat="1" x14ac:dyDescent="0.25">
      <c r="A1695"/>
      <c r="B1695"/>
      <c r="C1695"/>
      <c r="D1695"/>
      <c r="E1695"/>
      <c r="F1695"/>
      <c r="G1695"/>
      <c r="H1695"/>
      <c r="I1695"/>
      <c r="J1695"/>
      <c r="K1695"/>
      <c r="L1695"/>
      <c r="M1695"/>
      <c r="N1695"/>
      <c r="O1695"/>
      <c r="P1695"/>
      <c r="Q1695"/>
      <c r="R1695"/>
      <c r="S1695"/>
      <c r="T1695"/>
    </row>
    <row r="1696" spans="1:20" s="52" customFormat="1" x14ac:dyDescent="0.25">
      <c r="A1696"/>
      <c r="B1696"/>
      <c r="C1696"/>
      <c r="D1696"/>
      <c r="E1696"/>
      <c r="F1696"/>
      <c r="G1696"/>
      <c r="H1696"/>
      <c r="I1696"/>
      <c r="J1696"/>
      <c r="K1696"/>
      <c r="L1696"/>
      <c r="M1696"/>
      <c r="N1696"/>
      <c r="O1696"/>
      <c r="P1696"/>
      <c r="Q1696"/>
      <c r="R1696"/>
      <c r="S1696"/>
      <c r="T1696"/>
    </row>
    <row r="1697" spans="1:20" s="52" customFormat="1" x14ac:dyDescent="0.25">
      <c r="A1697"/>
      <c r="B1697"/>
      <c r="C1697"/>
      <c r="D1697"/>
      <c r="E1697"/>
      <c r="F1697"/>
      <c r="G1697"/>
      <c r="H1697"/>
      <c r="I1697"/>
      <c r="J1697"/>
      <c r="K1697"/>
      <c r="L1697"/>
      <c r="M1697"/>
      <c r="N1697"/>
      <c r="O1697"/>
      <c r="P1697"/>
      <c r="Q1697"/>
      <c r="R1697"/>
      <c r="S1697"/>
      <c r="T1697"/>
    </row>
    <row r="1698" spans="1:20" s="52" customFormat="1" x14ac:dyDescent="0.25">
      <c r="A1698"/>
      <c r="B1698"/>
      <c r="C1698"/>
      <c r="D1698"/>
      <c r="E1698"/>
      <c r="F1698"/>
      <c r="G1698"/>
      <c r="H1698"/>
      <c r="I1698"/>
      <c r="J1698"/>
      <c r="K1698"/>
      <c r="L1698"/>
      <c r="M1698"/>
      <c r="N1698"/>
      <c r="O1698"/>
      <c r="P1698"/>
      <c r="Q1698"/>
      <c r="R1698"/>
      <c r="S1698"/>
      <c r="T1698"/>
    </row>
    <row r="1699" spans="1:20" s="52" customFormat="1" x14ac:dyDescent="0.25">
      <c r="A1699"/>
      <c r="B1699"/>
      <c r="C1699"/>
      <c r="D1699"/>
      <c r="E1699"/>
      <c r="F1699"/>
      <c r="G1699"/>
      <c r="H1699"/>
      <c r="I1699"/>
      <c r="J1699"/>
      <c r="K1699"/>
      <c r="L1699"/>
      <c r="M1699"/>
      <c r="N1699"/>
      <c r="O1699"/>
      <c r="P1699"/>
      <c r="Q1699"/>
      <c r="R1699"/>
      <c r="S1699"/>
      <c r="T1699"/>
    </row>
    <row r="1700" spans="1:20" s="52" customFormat="1" x14ac:dyDescent="0.25">
      <c r="A1700"/>
      <c r="B1700"/>
      <c r="C1700"/>
      <c r="D1700"/>
      <c r="E1700"/>
      <c r="F1700"/>
      <c r="G1700"/>
      <c r="H1700"/>
      <c r="I1700"/>
      <c r="J1700"/>
      <c r="K1700"/>
      <c r="L1700"/>
      <c r="M1700"/>
      <c r="N1700"/>
      <c r="O1700"/>
      <c r="P1700"/>
      <c r="Q1700"/>
      <c r="R1700"/>
      <c r="S1700"/>
      <c r="T1700"/>
    </row>
    <row r="1701" spans="1:20" s="52" customFormat="1" x14ac:dyDescent="0.25">
      <c r="A1701"/>
      <c r="B1701"/>
      <c r="C1701"/>
      <c r="D1701"/>
      <c r="E1701"/>
      <c r="F1701"/>
      <c r="G1701"/>
      <c r="H1701"/>
      <c r="I1701"/>
      <c r="J1701"/>
      <c r="K1701"/>
      <c r="L1701"/>
      <c r="M1701"/>
      <c r="N1701"/>
      <c r="O1701"/>
      <c r="P1701"/>
      <c r="Q1701"/>
      <c r="R1701"/>
      <c r="S1701"/>
      <c r="T1701"/>
    </row>
    <row r="1702" spans="1:20" s="52" customFormat="1" x14ac:dyDescent="0.25">
      <c r="A1702"/>
      <c r="B1702"/>
      <c r="C1702"/>
      <c r="D1702"/>
      <c r="E1702"/>
      <c r="F1702"/>
      <c r="G1702"/>
      <c r="H1702"/>
      <c r="I1702"/>
      <c r="J1702"/>
      <c r="K1702"/>
      <c r="L1702"/>
      <c r="M1702"/>
      <c r="N1702"/>
      <c r="O1702"/>
      <c r="P1702"/>
      <c r="Q1702"/>
      <c r="R1702"/>
      <c r="S1702"/>
      <c r="T1702"/>
    </row>
    <row r="1703" spans="1:20" s="52" customFormat="1" x14ac:dyDescent="0.25">
      <c r="A1703"/>
      <c r="B1703"/>
      <c r="C1703"/>
      <c r="D1703"/>
      <c r="E1703"/>
      <c r="F1703"/>
      <c r="G1703"/>
      <c r="H1703"/>
      <c r="I1703"/>
      <c r="J1703"/>
      <c r="K1703"/>
      <c r="L1703"/>
      <c r="M1703"/>
      <c r="N1703"/>
      <c r="O1703"/>
      <c r="P1703"/>
      <c r="Q1703"/>
      <c r="R1703"/>
      <c r="S1703"/>
      <c r="T1703"/>
    </row>
    <row r="1704" spans="1:20" s="52" customFormat="1" x14ac:dyDescent="0.25">
      <c r="A1704"/>
      <c r="B1704"/>
      <c r="C1704"/>
      <c r="D1704"/>
      <c r="E1704"/>
      <c r="F1704"/>
      <c r="G1704"/>
      <c r="H1704"/>
      <c r="I1704"/>
      <c r="J1704"/>
      <c r="K1704"/>
      <c r="L1704"/>
      <c r="M1704"/>
      <c r="N1704"/>
      <c r="O1704"/>
      <c r="P1704"/>
      <c r="Q1704"/>
      <c r="R1704"/>
      <c r="S1704"/>
      <c r="T1704"/>
    </row>
    <row r="1705" spans="1:20" s="52" customFormat="1" x14ac:dyDescent="0.25">
      <c r="A1705"/>
      <c r="B1705"/>
      <c r="C1705"/>
      <c r="D1705"/>
      <c r="E1705"/>
      <c r="F1705"/>
      <c r="G1705"/>
      <c r="H1705"/>
      <c r="I1705"/>
      <c r="J1705"/>
      <c r="K1705"/>
      <c r="L1705"/>
      <c r="M1705"/>
      <c r="N1705"/>
      <c r="O1705"/>
      <c r="P1705"/>
      <c r="Q1705"/>
      <c r="R1705"/>
      <c r="S1705"/>
      <c r="T1705"/>
    </row>
    <row r="1706" spans="1:20" s="52" customFormat="1" x14ac:dyDescent="0.25">
      <c r="A1706"/>
      <c r="B1706"/>
      <c r="C1706"/>
      <c r="D1706"/>
      <c r="E1706"/>
      <c r="F1706"/>
      <c r="G1706"/>
      <c r="H1706"/>
      <c r="I1706"/>
      <c r="J1706"/>
      <c r="K1706"/>
      <c r="L1706"/>
      <c r="M1706"/>
      <c r="N1706"/>
      <c r="O1706"/>
      <c r="P1706"/>
      <c r="Q1706"/>
      <c r="R1706"/>
      <c r="S1706"/>
      <c r="T1706"/>
    </row>
    <row r="1707" spans="1:20" s="52" customFormat="1" x14ac:dyDescent="0.25">
      <c r="A1707"/>
      <c r="B1707"/>
      <c r="C1707"/>
      <c r="D1707"/>
      <c r="E1707"/>
      <c r="F1707"/>
      <c r="G1707"/>
      <c r="H1707"/>
      <c r="I1707"/>
      <c r="J1707"/>
      <c r="K1707"/>
      <c r="L1707"/>
      <c r="M1707"/>
      <c r="N1707"/>
      <c r="O1707"/>
      <c r="P1707"/>
      <c r="Q1707"/>
      <c r="R1707"/>
      <c r="S1707"/>
      <c r="T1707"/>
    </row>
    <row r="1708" spans="1:20" s="52" customFormat="1" x14ac:dyDescent="0.25">
      <c r="A1708"/>
      <c r="B1708"/>
      <c r="C1708"/>
      <c r="D1708"/>
      <c r="E1708"/>
      <c r="F1708"/>
      <c r="G1708"/>
      <c r="H1708"/>
      <c r="I1708"/>
      <c r="J1708"/>
      <c r="K1708"/>
      <c r="L1708"/>
      <c r="M1708"/>
      <c r="N1708"/>
      <c r="O1708"/>
      <c r="P1708"/>
      <c r="Q1708"/>
      <c r="R1708"/>
      <c r="S1708"/>
      <c r="T1708"/>
    </row>
    <row r="1709" spans="1:20" s="52" customFormat="1" x14ac:dyDescent="0.25">
      <c r="A1709"/>
      <c r="B1709"/>
      <c r="C1709"/>
      <c r="D1709"/>
      <c r="E1709"/>
      <c r="F1709"/>
      <c r="G1709"/>
      <c r="H1709"/>
      <c r="I1709"/>
      <c r="J1709"/>
      <c r="K1709"/>
      <c r="L1709"/>
      <c r="M1709"/>
      <c r="N1709"/>
      <c r="O1709"/>
      <c r="P1709"/>
      <c r="Q1709"/>
      <c r="R1709"/>
      <c r="S1709"/>
      <c r="T1709"/>
    </row>
    <row r="1710" spans="1:20" s="52" customFormat="1" x14ac:dyDescent="0.25">
      <c r="A1710"/>
      <c r="B1710"/>
      <c r="C1710"/>
      <c r="D1710"/>
      <c r="E1710"/>
      <c r="F1710"/>
      <c r="G1710"/>
      <c r="H1710"/>
      <c r="I1710"/>
      <c r="J1710"/>
      <c r="K1710"/>
      <c r="L1710"/>
      <c r="M1710"/>
      <c r="N1710"/>
      <c r="O1710"/>
      <c r="P1710"/>
      <c r="Q1710"/>
      <c r="R1710"/>
      <c r="S1710"/>
      <c r="T1710"/>
    </row>
    <row r="1711" spans="1:20" s="52" customFormat="1" x14ac:dyDescent="0.25">
      <c r="A1711"/>
      <c r="B1711"/>
      <c r="C1711"/>
      <c r="D1711"/>
      <c r="E1711"/>
      <c r="F1711"/>
      <c r="G1711"/>
      <c r="H1711"/>
      <c r="I1711"/>
      <c r="J1711"/>
      <c r="K1711"/>
      <c r="L1711"/>
      <c r="M1711"/>
      <c r="N1711"/>
      <c r="O1711"/>
      <c r="P1711"/>
      <c r="Q1711"/>
      <c r="R1711"/>
      <c r="S1711"/>
      <c r="T1711"/>
    </row>
    <row r="1712" spans="1:20" s="52" customFormat="1" x14ac:dyDescent="0.25">
      <c r="A1712"/>
      <c r="B1712"/>
      <c r="C1712"/>
      <c r="D1712"/>
      <c r="E1712"/>
      <c r="F1712"/>
      <c r="G1712"/>
      <c r="H1712"/>
      <c r="I1712"/>
      <c r="J1712"/>
      <c r="K1712"/>
      <c r="L1712"/>
      <c r="M1712"/>
      <c r="N1712"/>
      <c r="O1712"/>
      <c r="P1712"/>
      <c r="Q1712"/>
      <c r="R1712"/>
      <c r="S1712"/>
      <c r="T1712"/>
    </row>
    <row r="1713" spans="1:20" s="52" customFormat="1" x14ac:dyDescent="0.25">
      <c r="A1713"/>
      <c r="B1713"/>
      <c r="C1713"/>
      <c r="D1713"/>
      <c r="E1713"/>
      <c r="F1713"/>
      <c r="G1713"/>
      <c r="H1713"/>
      <c r="I1713"/>
      <c r="J1713"/>
      <c r="K1713"/>
      <c r="L1713"/>
      <c r="M1713"/>
      <c r="N1713"/>
      <c r="O1713"/>
      <c r="P1713"/>
      <c r="Q1713"/>
      <c r="R1713"/>
      <c r="S1713"/>
      <c r="T1713"/>
    </row>
    <row r="1714" spans="1:20" s="52" customFormat="1" x14ac:dyDescent="0.25">
      <c r="A1714"/>
      <c r="B1714"/>
      <c r="C1714"/>
      <c r="D1714"/>
      <c r="E1714"/>
      <c r="F1714"/>
      <c r="G1714"/>
      <c r="H1714"/>
      <c r="I1714"/>
      <c r="J1714"/>
      <c r="K1714"/>
      <c r="L1714"/>
      <c r="M1714"/>
      <c r="N1714"/>
      <c r="O1714"/>
      <c r="P1714"/>
      <c r="Q1714"/>
      <c r="R1714"/>
      <c r="S1714"/>
      <c r="T1714"/>
    </row>
    <row r="1715" spans="1:20" s="52" customFormat="1" x14ac:dyDescent="0.25">
      <c r="A1715"/>
      <c r="B1715"/>
      <c r="C1715"/>
      <c r="D1715"/>
      <c r="E1715"/>
      <c r="F1715"/>
      <c r="G1715"/>
      <c r="H1715"/>
      <c r="I1715"/>
      <c r="J1715"/>
      <c r="K1715"/>
      <c r="L1715"/>
      <c r="M1715"/>
      <c r="N1715"/>
      <c r="O1715"/>
      <c r="P1715"/>
      <c r="Q1715"/>
      <c r="R1715"/>
      <c r="S1715"/>
      <c r="T1715"/>
    </row>
    <row r="1716" spans="1:20" s="52" customFormat="1" x14ac:dyDescent="0.25">
      <c r="A1716"/>
      <c r="B1716"/>
      <c r="C1716"/>
      <c r="D1716"/>
      <c r="E1716"/>
      <c r="F1716"/>
      <c r="G1716"/>
      <c r="H1716"/>
      <c r="I1716"/>
      <c r="J1716"/>
      <c r="K1716"/>
      <c r="L1716"/>
      <c r="M1716"/>
      <c r="N1716"/>
      <c r="O1716"/>
      <c r="P1716"/>
      <c r="Q1716"/>
      <c r="R1716"/>
      <c r="S1716"/>
      <c r="T1716"/>
    </row>
    <row r="1717" spans="1:20" s="52" customFormat="1" x14ac:dyDescent="0.25">
      <c r="A1717"/>
      <c r="B1717"/>
      <c r="C1717"/>
      <c r="D1717"/>
      <c r="E1717"/>
      <c r="F1717"/>
      <c r="G1717"/>
      <c r="H1717"/>
      <c r="I1717"/>
      <c r="J1717"/>
      <c r="K1717"/>
      <c r="L1717"/>
      <c r="M1717"/>
      <c r="N1717"/>
      <c r="O1717"/>
      <c r="P1717"/>
      <c r="Q1717"/>
      <c r="R1717"/>
      <c r="S1717"/>
      <c r="T1717"/>
    </row>
    <row r="1718" spans="1:20" s="52" customFormat="1" x14ac:dyDescent="0.25">
      <c r="A1718"/>
      <c r="B1718"/>
      <c r="C1718"/>
      <c r="D1718"/>
      <c r="E1718"/>
      <c r="F1718"/>
      <c r="G1718"/>
      <c r="H1718"/>
      <c r="I1718"/>
      <c r="J1718"/>
      <c r="K1718"/>
      <c r="L1718"/>
      <c r="M1718"/>
      <c r="N1718"/>
      <c r="O1718"/>
      <c r="P1718"/>
      <c r="Q1718"/>
      <c r="R1718"/>
      <c r="S1718"/>
      <c r="T1718"/>
    </row>
    <row r="1719" spans="1:20" s="52" customFormat="1" x14ac:dyDescent="0.25">
      <c r="A1719"/>
      <c r="B1719"/>
      <c r="C1719"/>
      <c r="D1719"/>
      <c r="E1719"/>
      <c r="F1719"/>
      <c r="G1719"/>
      <c r="H1719"/>
      <c r="I1719"/>
      <c r="J1719"/>
      <c r="K1719"/>
      <c r="L1719"/>
      <c r="M1719"/>
      <c r="N1719"/>
      <c r="O1719"/>
      <c r="P1719"/>
      <c r="Q1719"/>
      <c r="R1719"/>
      <c r="S1719"/>
      <c r="T1719"/>
    </row>
    <row r="1720" spans="1:20" s="52" customFormat="1" x14ac:dyDescent="0.25">
      <c r="A1720"/>
      <c r="B1720"/>
      <c r="C1720"/>
      <c r="D1720"/>
      <c r="E1720"/>
      <c r="F1720"/>
      <c r="G1720"/>
      <c r="H1720"/>
      <c r="I1720"/>
      <c r="J1720"/>
      <c r="K1720"/>
      <c r="L1720"/>
      <c r="M1720"/>
      <c r="N1720"/>
      <c r="O1720"/>
      <c r="P1720"/>
      <c r="Q1720"/>
      <c r="R1720"/>
      <c r="S1720"/>
      <c r="T1720"/>
    </row>
    <row r="1721" spans="1:20" s="52" customFormat="1" x14ac:dyDescent="0.25">
      <c r="A1721"/>
      <c r="B1721"/>
      <c r="C1721"/>
      <c r="D1721"/>
      <c r="E1721"/>
      <c r="F1721"/>
      <c r="G1721"/>
      <c r="H1721"/>
      <c r="I1721"/>
      <c r="J1721"/>
      <c r="K1721"/>
      <c r="L1721"/>
      <c r="M1721"/>
      <c r="N1721"/>
      <c r="O1721"/>
      <c r="P1721"/>
      <c r="Q1721"/>
      <c r="R1721"/>
      <c r="S1721"/>
      <c r="T1721"/>
    </row>
    <row r="1722" spans="1:20" s="52" customFormat="1" x14ac:dyDescent="0.25">
      <c r="A1722"/>
      <c r="B1722"/>
      <c r="C1722"/>
      <c r="D1722"/>
      <c r="E1722"/>
      <c r="F1722"/>
      <c r="G1722"/>
      <c r="H1722"/>
      <c r="I1722"/>
      <c r="J1722"/>
      <c r="K1722"/>
      <c r="L1722"/>
      <c r="M1722"/>
      <c r="N1722"/>
      <c r="O1722"/>
      <c r="P1722"/>
      <c r="Q1722"/>
      <c r="R1722"/>
      <c r="S1722"/>
      <c r="T1722"/>
    </row>
    <row r="1723" spans="1:20" s="52" customFormat="1" x14ac:dyDescent="0.25">
      <c r="A1723"/>
      <c r="B1723"/>
      <c r="C1723"/>
      <c r="D1723"/>
      <c r="E1723"/>
      <c r="F1723"/>
      <c r="G1723"/>
      <c r="H1723"/>
      <c r="I1723"/>
      <c r="J1723"/>
      <c r="K1723"/>
      <c r="L1723"/>
      <c r="M1723"/>
      <c r="N1723"/>
      <c r="O1723"/>
      <c r="P1723"/>
      <c r="Q1723"/>
      <c r="R1723"/>
      <c r="S1723"/>
      <c r="T1723"/>
    </row>
    <row r="1724" spans="1:20" s="52" customFormat="1" x14ac:dyDescent="0.25">
      <c r="A1724"/>
      <c r="B1724"/>
      <c r="C1724"/>
      <c r="D1724"/>
      <c r="E1724"/>
      <c r="F1724"/>
      <c r="G1724"/>
      <c r="H1724"/>
      <c r="I1724"/>
      <c r="J1724"/>
      <c r="K1724"/>
      <c r="L1724"/>
      <c r="M1724"/>
      <c r="N1724"/>
      <c r="O1724"/>
      <c r="P1724"/>
      <c r="Q1724"/>
      <c r="R1724"/>
      <c r="S1724"/>
      <c r="T1724"/>
    </row>
    <row r="1725" spans="1:20" s="52" customFormat="1" x14ac:dyDescent="0.25">
      <c r="A1725"/>
      <c r="B1725"/>
      <c r="C1725"/>
      <c r="D1725"/>
      <c r="E1725"/>
      <c r="F1725"/>
      <c r="G1725"/>
      <c r="H1725"/>
      <c r="I1725"/>
      <c r="J1725"/>
      <c r="K1725"/>
      <c r="L1725"/>
      <c r="M1725"/>
      <c r="N1725"/>
      <c r="O1725"/>
      <c r="P1725"/>
      <c r="Q1725"/>
      <c r="R1725"/>
      <c r="S1725"/>
      <c r="T1725"/>
    </row>
    <row r="1726" spans="1:20" s="52" customFormat="1" x14ac:dyDescent="0.25">
      <c r="A1726"/>
      <c r="B1726"/>
      <c r="C1726"/>
      <c r="D1726"/>
      <c r="E1726"/>
      <c r="F1726"/>
      <c r="G1726"/>
      <c r="H1726"/>
      <c r="I1726"/>
      <c r="J1726"/>
      <c r="K1726"/>
      <c r="L1726"/>
      <c r="M1726"/>
      <c r="N1726"/>
      <c r="O1726"/>
      <c r="P1726"/>
      <c r="Q1726"/>
      <c r="R1726"/>
      <c r="S1726"/>
      <c r="T1726"/>
    </row>
    <row r="1727" spans="1:20" s="52" customFormat="1" x14ac:dyDescent="0.25">
      <c r="A1727"/>
      <c r="B1727"/>
      <c r="C1727"/>
      <c r="D1727"/>
      <c r="E1727"/>
      <c r="F1727"/>
      <c r="G1727"/>
      <c r="H1727"/>
      <c r="I1727"/>
      <c r="J1727"/>
      <c r="K1727"/>
      <c r="L1727"/>
      <c r="M1727"/>
      <c r="N1727"/>
      <c r="O1727"/>
      <c r="P1727"/>
      <c r="Q1727"/>
      <c r="R1727"/>
      <c r="S1727"/>
      <c r="T1727"/>
    </row>
    <row r="1728" spans="1:20" s="52" customFormat="1" x14ac:dyDescent="0.25">
      <c r="A1728"/>
      <c r="B1728"/>
      <c r="C1728"/>
      <c r="D1728"/>
      <c r="E1728"/>
      <c r="F1728"/>
      <c r="G1728"/>
      <c r="H1728"/>
      <c r="I1728"/>
      <c r="J1728"/>
      <c r="K1728"/>
      <c r="L1728"/>
      <c r="M1728"/>
      <c r="N1728"/>
      <c r="O1728"/>
      <c r="P1728"/>
      <c r="Q1728"/>
      <c r="R1728"/>
      <c r="S1728"/>
      <c r="T1728"/>
    </row>
    <row r="1729" spans="1:20" s="52" customFormat="1" x14ac:dyDescent="0.25">
      <c r="A1729"/>
      <c r="B1729"/>
      <c r="C1729"/>
      <c r="D1729"/>
      <c r="E1729"/>
      <c r="F1729"/>
      <c r="G1729"/>
      <c r="H1729"/>
      <c r="I1729"/>
      <c r="J1729"/>
      <c r="K1729"/>
      <c r="L1729"/>
      <c r="M1729"/>
      <c r="N1729"/>
      <c r="O1729"/>
      <c r="P1729"/>
      <c r="Q1729"/>
      <c r="R1729"/>
      <c r="S1729"/>
      <c r="T1729"/>
    </row>
    <row r="1730" spans="1:20" s="52" customFormat="1" x14ac:dyDescent="0.25">
      <c r="A1730"/>
      <c r="B1730"/>
      <c r="C1730"/>
      <c r="D1730"/>
      <c r="E1730"/>
      <c r="F1730"/>
      <c r="G1730"/>
      <c r="H1730"/>
      <c r="I1730"/>
      <c r="J1730"/>
      <c r="K1730"/>
      <c r="L1730"/>
      <c r="M1730"/>
      <c r="N1730"/>
      <c r="O1730"/>
      <c r="P1730"/>
      <c r="Q1730"/>
      <c r="R1730"/>
      <c r="S1730"/>
      <c r="T1730"/>
    </row>
    <row r="1731" spans="1:20" s="52" customFormat="1" x14ac:dyDescent="0.25">
      <c r="A1731"/>
      <c r="B1731"/>
      <c r="C1731"/>
      <c r="D1731"/>
      <c r="E1731"/>
      <c r="F1731"/>
      <c r="G1731"/>
      <c r="H1731"/>
      <c r="I1731"/>
      <c r="J1731"/>
      <c r="K1731"/>
      <c r="L1731"/>
      <c r="M1731"/>
      <c r="N1731"/>
      <c r="O1731"/>
      <c r="P1731"/>
      <c r="Q1731"/>
      <c r="R1731"/>
      <c r="S1731"/>
      <c r="T1731"/>
    </row>
    <row r="1732" spans="1:20" s="52" customFormat="1" x14ac:dyDescent="0.25">
      <c r="A1732"/>
      <c r="B1732"/>
      <c r="C1732"/>
      <c r="D1732"/>
      <c r="E1732"/>
      <c r="F1732"/>
      <c r="G1732"/>
      <c r="H1732"/>
      <c r="I1732"/>
      <c r="J1732"/>
      <c r="K1732"/>
      <c r="L1732"/>
      <c r="M1732"/>
      <c r="N1732"/>
      <c r="O1732"/>
      <c r="P1732"/>
      <c r="Q1732"/>
      <c r="R1732"/>
      <c r="S1732"/>
      <c r="T1732"/>
    </row>
    <row r="1733" spans="1:20" s="52" customFormat="1" x14ac:dyDescent="0.25">
      <c r="A1733"/>
      <c r="B1733"/>
      <c r="C1733"/>
      <c r="D1733"/>
      <c r="E1733"/>
      <c r="F1733"/>
      <c r="G1733"/>
      <c r="H1733"/>
      <c r="I1733"/>
      <c r="J1733"/>
      <c r="K1733"/>
      <c r="L1733"/>
      <c r="M1733"/>
      <c r="N1733"/>
      <c r="O1733"/>
      <c r="P1733"/>
      <c r="Q1733"/>
      <c r="R1733"/>
      <c r="S1733"/>
      <c r="T1733"/>
    </row>
    <row r="1734" spans="1:20" s="52" customFormat="1" x14ac:dyDescent="0.25">
      <c r="A1734"/>
      <c r="B1734"/>
      <c r="C1734"/>
      <c r="D1734"/>
      <c r="E1734"/>
      <c r="F1734"/>
      <c r="G1734"/>
      <c r="H1734"/>
      <c r="I1734"/>
      <c r="J1734"/>
      <c r="K1734"/>
      <c r="L1734"/>
      <c r="M1734"/>
      <c r="N1734"/>
      <c r="O1734"/>
      <c r="P1734"/>
      <c r="Q1734"/>
      <c r="R1734"/>
      <c r="S1734"/>
      <c r="T1734"/>
    </row>
    <row r="1735" spans="1:20" s="52" customFormat="1" x14ac:dyDescent="0.25">
      <c r="A1735"/>
      <c r="B1735"/>
      <c r="C1735"/>
      <c r="D1735"/>
      <c r="E1735"/>
      <c r="F1735"/>
      <c r="G1735"/>
      <c r="H1735"/>
      <c r="I1735"/>
      <c r="J1735"/>
      <c r="K1735"/>
      <c r="L1735"/>
      <c r="M1735"/>
      <c r="N1735"/>
      <c r="O1735"/>
      <c r="P1735"/>
      <c r="Q1735"/>
      <c r="R1735"/>
      <c r="S1735"/>
      <c r="T1735"/>
    </row>
    <row r="1736" spans="1:20" s="52" customFormat="1" x14ac:dyDescent="0.25">
      <c r="A1736"/>
      <c r="B1736"/>
      <c r="C1736"/>
      <c r="D1736"/>
      <c r="E1736"/>
      <c r="F1736"/>
      <c r="G1736"/>
      <c r="H1736"/>
      <c r="I1736"/>
      <c r="J1736"/>
      <c r="K1736"/>
      <c r="L1736"/>
      <c r="M1736"/>
      <c r="N1736"/>
      <c r="O1736"/>
      <c r="P1736"/>
      <c r="Q1736"/>
      <c r="R1736"/>
      <c r="S1736"/>
      <c r="T1736"/>
    </row>
    <row r="1737" spans="1:20" s="52" customFormat="1" x14ac:dyDescent="0.25">
      <c r="A1737"/>
      <c r="B1737"/>
      <c r="C1737"/>
      <c r="D1737"/>
      <c r="E1737"/>
      <c r="F1737"/>
      <c r="G1737"/>
      <c r="H1737"/>
      <c r="I1737"/>
      <c r="J1737"/>
      <c r="K1737"/>
      <c r="L1737"/>
      <c r="M1737"/>
      <c r="N1737"/>
      <c r="O1737"/>
      <c r="P1737"/>
      <c r="Q1737"/>
      <c r="R1737"/>
      <c r="S1737"/>
      <c r="T1737"/>
    </row>
    <row r="1738" spans="1:20" s="52" customFormat="1" x14ac:dyDescent="0.25">
      <c r="A1738"/>
      <c r="B1738"/>
      <c r="C1738"/>
      <c r="D1738"/>
      <c r="E1738"/>
      <c r="F1738"/>
      <c r="G1738"/>
      <c r="H1738"/>
      <c r="I1738"/>
      <c r="J1738"/>
      <c r="K1738"/>
      <c r="L1738"/>
      <c r="M1738"/>
      <c r="N1738"/>
      <c r="O1738"/>
      <c r="P1738"/>
      <c r="Q1738"/>
      <c r="R1738"/>
      <c r="S1738"/>
      <c r="T1738"/>
    </row>
    <row r="1739" spans="1:20" s="52" customFormat="1" x14ac:dyDescent="0.25">
      <c r="A1739"/>
      <c r="B1739"/>
      <c r="C1739"/>
      <c r="D1739"/>
      <c r="E1739"/>
      <c r="F1739"/>
      <c r="G1739"/>
      <c r="H1739"/>
      <c r="I1739"/>
      <c r="J1739"/>
      <c r="K1739"/>
      <c r="L1739"/>
      <c r="M1739"/>
      <c r="N1739"/>
      <c r="O1739"/>
      <c r="P1739"/>
      <c r="Q1739"/>
      <c r="R1739"/>
      <c r="S1739"/>
      <c r="T1739"/>
    </row>
    <row r="1740" spans="1:20" s="52" customFormat="1" x14ac:dyDescent="0.25">
      <c r="A1740"/>
      <c r="B1740"/>
      <c r="C1740"/>
      <c r="D1740"/>
      <c r="E1740"/>
      <c r="F1740"/>
      <c r="G1740"/>
      <c r="H1740"/>
      <c r="I1740"/>
      <c r="J1740"/>
      <c r="K1740"/>
      <c r="L1740"/>
      <c r="M1740"/>
      <c r="N1740"/>
      <c r="O1740"/>
      <c r="P1740"/>
      <c r="Q1740"/>
      <c r="R1740"/>
      <c r="S1740"/>
      <c r="T1740"/>
    </row>
    <row r="1741" spans="1:20" s="52" customFormat="1" x14ac:dyDescent="0.25">
      <c r="A1741"/>
      <c r="B1741"/>
      <c r="C1741"/>
      <c r="D1741"/>
      <c r="E1741"/>
      <c r="F1741"/>
      <c r="G1741"/>
      <c r="H1741"/>
      <c r="I1741"/>
      <c r="J1741"/>
      <c r="K1741"/>
      <c r="L1741"/>
      <c r="M1741"/>
      <c r="N1741"/>
      <c r="O1741"/>
      <c r="P1741"/>
      <c r="Q1741"/>
      <c r="R1741"/>
      <c r="S1741"/>
      <c r="T1741"/>
    </row>
    <row r="1742" spans="1:20" s="52" customFormat="1" x14ac:dyDescent="0.25">
      <c r="A1742"/>
      <c r="B1742"/>
      <c r="C1742"/>
      <c r="D1742"/>
      <c r="E1742"/>
      <c r="F1742"/>
      <c r="G1742"/>
      <c r="H1742"/>
      <c r="I1742"/>
      <c r="J1742"/>
      <c r="K1742"/>
      <c r="L1742"/>
      <c r="M1742"/>
      <c r="N1742"/>
      <c r="O1742"/>
      <c r="P1742"/>
      <c r="Q1742"/>
      <c r="R1742"/>
      <c r="S1742"/>
      <c r="T1742"/>
    </row>
    <row r="1743" spans="1:20" s="52" customFormat="1" x14ac:dyDescent="0.25">
      <c r="A1743"/>
      <c r="B1743"/>
      <c r="C1743"/>
      <c r="D1743"/>
      <c r="E1743"/>
      <c r="F1743"/>
      <c r="G1743"/>
      <c r="H1743"/>
      <c r="I1743"/>
      <c r="J1743"/>
      <c r="K1743"/>
      <c r="L1743"/>
      <c r="M1743"/>
      <c r="N1743"/>
      <c r="O1743"/>
      <c r="P1743"/>
      <c r="Q1743"/>
      <c r="R1743"/>
      <c r="S1743"/>
      <c r="T1743"/>
    </row>
    <row r="1744" spans="1:20" s="52" customFormat="1" x14ac:dyDescent="0.25">
      <c r="A1744"/>
      <c r="B1744"/>
      <c r="C1744"/>
      <c r="D1744"/>
      <c r="E1744"/>
      <c r="F1744"/>
      <c r="G1744"/>
      <c r="H1744"/>
      <c r="I1744"/>
      <c r="J1744"/>
      <c r="K1744"/>
      <c r="L1744"/>
      <c r="M1744"/>
      <c r="N1744"/>
      <c r="O1744"/>
      <c r="P1744"/>
      <c r="Q1744"/>
      <c r="R1744"/>
      <c r="S1744"/>
      <c r="T1744"/>
    </row>
    <row r="1745" spans="1:20" s="52" customFormat="1" x14ac:dyDescent="0.25">
      <c r="A1745"/>
      <c r="B1745"/>
      <c r="C1745"/>
      <c r="D1745"/>
      <c r="E1745"/>
      <c r="F1745"/>
      <c r="G1745"/>
      <c r="H1745"/>
      <c r="I1745"/>
      <c r="J1745"/>
      <c r="K1745"/>
      <c r="L1745"/>
      <c r="M1745"/>
      <c r="N1745"/>
      <c r="O1745"/>
      <c r="P1745"/>
      <c r="Q1745"/>
      <c r="R1745"/>
      <c r="S1745"/>
      <c r="T1745"/>
    </row>
    <row r="1746" spans="1:20" s="52" customFormat="1" x14ac:dyDescent="0.25">
      <c r="A1746"/>
      <c r="B1746"/>
      <c r="C1746"/>
      <c r="D1746"/>
      <c r="E1746"/>
      <c r="F1746"/>
      <c r="G1746"/>
      <c r="H1746"/>
      <c r="I1746"/>
      <c r="J1746"/>
      <c r="K1746"/>
      <c r="L1746"/>
      <c r="M1746"/>
      <c r="N1746"/>
      <c r="O1746"/>
      <c r="P1746"/>
      <c r="Q1746"/>
      <c r="R1746"/>
      <c r="S1746"/>
      <c r="T1746"/>
    </row>
    <row r="1747" spans="1:20" s="52" customFormat="1" x14ac:dyDescent="0.25">
      <c r="A1747"/>
      <c r="B1747"/>
      <c r="C1747"/>
      <c r="D1747"/>
      <c r="E1747"/>
      <c r="F1747"/>
      <c r="G1747"/>
      <c r="H1747"/>
      <c r="I1747"/>
      <c r="J1747"/>
      <c r="K1747"/>
      <c r="L1747"/>
      <c r="M1747"/>
      <c r="N1747"/>
      <c r="O1747"/>
      <c r="P1747"/>
      <c r="Q1747"/>
      <c r="R1747"/>
      <c r="S1747"/>
      <c r="T1747"/>
    </row>
    <row r="1748" spans="1:20" s="52" customFormat="1" x14ac:dyDescent="0.25">
      <c r="A1748"/>
      <c r="B1748"/>
      <c r="C1748"/>
      <c r="D1748"/>
      <c r="E1748"/>
      <c r="F1748"/>
      <c r="G1748"/>
      <c r="H1748"/>
      <c r="I1748"/>
      <c r="J1748"/>
      <c r="K1748"/>
      <c r="L1748"/>
      <c r="M1748"/>
      <c r="N1748"/>
      <c r="O1748"/>
      <c r="P1748"/>
      <c r="Q1748"/>
      <c r="R1748"/>
      <c r="S1748"/>
      <c r="T1748"/>
    </row>
    <row r="1749" spans="1:20" s="52" customFormat="1" x14ac:dyDescent="0.25">
      <c r="A1749"/>
      <c r="B1749"/>
      <c r="C1749"/>
      <c r="D1749"/>
      <c r="E1749"/>
      <c r="F1749"/>
      <c r="G1749"/>
      <c r="H1749"/>
      <c r="I1749"/>
      <c r="J1749"/>
      <c r="K1749"/>
      <c r="L1749"/>
      <c r="M1749"/>
      <c r="N1749"/>
      <c r="O1749"/>
      <c r="P1749"/>
      <c r="Q1749"/>
      <c r="R1749"/>
      <c r="S1749"/>
      <c r="T1749"/>
    </row>
    <row r="1750" spans="1:20" s="52" customFormat="1" x14ac:dyDescent="0.25">
      <c r="A1750"/>
      <c r="B1750"/>
      <c r="C1750"/>
      <c r="D1750"/>
      <c r="E1750"/>
      <c r="F1750"/>
      <c r="G1750"/>
      <c r="H1750"/>
      <c r="I1750"/>
      <c r="J1750"/>
      <c r="K1750"/>
      <c r="L1750"/>
      <c r="M1750"/>
      <c r="N1750"/>
      <c r="O1750"/>
      <c r="P1750"/>
      <c r="Q1750"/>
      <c r="R1750"/>
      <c r="S1750"/>
      <c r="T1750"/>
    </row>
    <row r="1751" spans="1:20" s="52" customFormat="1" x14ac:dyDescent="0.25">
      <c r="A1751"/>
      <c r="B1751"/>
      <c r="C1751"/>
      <c r="D1751"/>
      <c r="E1751"/>
      <c r="F1751"/>
      <c r="G1751"/>
      <c r="H1751"/>
      <c r="I1751"/>
      <c r="J1751"/>
      <c r="K1751"/>
      <c r="L1751"/>
      <c r="M1751"/>
      <c r="N1751"/>
      <c r="O1751"/>
      <c r="P1751"/>
      <c r="Q1751"/>
      <c r="R1751"/>
      <c r="S1751"/>
      <c r="T1751"/>
    </row>
    <row r="1752" spans="1:20" s="52" customFormat="1" x14ac:dyDescent="0.25">
      <c r="A1752"/>
      <c r="B1752"/>
      <c r="C1752"/>
      <c r="D1752"/>
      <c r="E1752"/>
      <c r="F1752"/>
      <c r="G1752"/>
      <c r="H1752"/>
      <c r="I1752"/>
      <c r="J1752"/>
      <c r="K1752"/>
      <c r="L1752"/>
      <c r="M1752"/>
      <c r="N1752"/>
      <c r="O1752"/>
      <c r="P1752"/>
      <c r="Q1752"/>
      <c r="R1752"/>
      <c r="S1752"/>
      <c r="T1752"/>
    </row>
    <row r="1753" spans="1:20" s="52" customFormat="1" x14ac:dyDescent="0.25">
      <c r="A1753"/>
      <c r="B1753"/>
      <c r="C1753"/>
      <c r="D1753"/>
      <c r="E1753"/>
      <c r="F1753"/>
      <c r="G1753"/>
      <c r="H1753"/>
      <c r="I1753"/>
      <c r="J1753"/>
      <c r="K1753"/>
      <c r="L1753"/>
      <c r="M1753"/>
      <c r="N1753"/>
      <c r="O1753"/>
      <c r="P1753"/>
      <c r="Q1753"/>
      <c r="R1753"/>
      <c r="S1753"/>
      <c r="T1753"/>
    </row>
    <row r="1754" spans="1:20" s="52" customFormat="1" x14ac:dyDescent="0.25">
      <c r="A1754"/>
      <c r="B1754"/>
      <c r="C1754"/>
      <c r="D1754"/>
      <c r="E1754"/>
      <c r="F1754"/>
      <c r="G1754"/>
      <c r="H1754"/>
      <c r="I1754"/>
      <c r="J1754"/>
      <c r="K1754"/>
      <c r="L1754"/>
      <c r="M1754"/>
      <c r="N1754"/>
      <c r="O1754"/>
      <c r="P1754"/>
      <c r="Q1754"/>
      <c r="R1754"/>
      <c r="S1754"/>
      <c r="T1754"/>
    </row>
    <row r="1755" spans="1:20" s="52" customFormat="1" x14ac:dyDescent="0.25">
      <c r="A1755"/>
      <c r="B1755"/>
      <c r="C1755"/>
      <c r="D1755"/>
      <c r="E1755"/>
      <c r="F1755"/>
      <c r="G1755"/>
      <c r="H1755"/>
      <c r="I1755"/>
      <c r="J1755"/>
      <c r="K1755"/>
      <c r="L1755"/>
      <c r="M1755"/>
      <c r="N1755"/>
      <c r="O1755"/>
      <c r="P1755"/>
      <c r="Q1755"/>
      <c r="R1755"/>
      <c r="S1755"/>
      <c r="T1755"/>
    </row>
    <row r="1756" spans="1:20" s="52" customFormat="1" x14ac:dyDescent="0.25">
      <c r="A1756"/>
      <c r="B1756"/>
      <c r="C1756"/>
      <c r="D1756"/>
      <c r="E1756"/>
      <c r="F1756"/>
      <c r="G1756"/>
      <c r="H1756"/>
      <c r="I1756"/>
      <c r="J1756"/>
      <c r="K1756"/>
      <c r="L1756"/>
      <c r="M1756"/>
      <c r="N1756"/>
      <c r="O1756"/>
      <c r="P1756"/>
      <c r="Q1756"/>
      <c r="R1756"/>
      <c r="S1756"/>
      <c r="T1756"/>
    </row>
    <row r="1757" spans="1:20" s="52" customFormat="1" x14ac:dyDescent="0.25">
      <c r="A1757"/>
      <c r="B1757"/>
      <c r="C1757"/>
      <c r="D1757"/>
      <c r="E1757"/>
      <c r="F1757"/>
      <c r="G1757"/>
      <c r="H1757"/>
      <c r="I1757"/>
      <c r="J1757"/>
      <c r="K1757"/>
      <c r="L1757"/>
      <c r="M1757"/>
      <c r="N1757"/>
      <c r="O1757"/>
      <c r="P1757"/>
      <c r="Q1757"/>
      <c r="R1757"/>
      <c r="S1757"/>
      <c r="T1757"/>
    </row>
    <row r="1758" spans="1:20" s="52" customFormat="1" x14ac:dyDescent="0.25">
      <c r="A1758"/>
      <c r="B1758"/>
      <c r="C1758"/>
      <c r="D1758"/>
      <c r="E1758"/>
      <c r="F1758"/>
      <c r="G1758"/>
      <c r="H1758"/>
      <c r="I1758"/>
      <c r="J1758"/>
      <c r="K1758"/>
      <c r="L1758"/>
      <c r="M1758"/>
      <c r="N1758"/>
      <c r="O1758"/>
      <c r="P1758"/>
      <c r="Q1758"/>
      <c r="R1758"/>
      <c r="S1758"/>
      <c r="T1758"/>
    </row>
    <row r="1759" spans="1:20" s="52" customFormat="1" x14ac:dyDescent="0.25">
      <c r="A1759"/>
      <c r="B1759"/>
      <c r="C1759"/>
      <c r="D1759"/>
      <c r="E1759"/>
      <c r="F1759"/>
      <c r="G1759"/>
      <c r="H1759"/>
      <c r="I1759"/>
      <c r="J1759"/>
      <c r="K1759"/>
      <c r="L1759"/>
      <c r="M1759"/>
      <c r="N1759"/>
      <c r="O1759"/>
      <c r="P1759"/>
      <c r="Q1759"/>
      <c r="R1759"/>
      <c r="S1759"/>
      <c r="T1759"/>
    </row>
    <row r="1760" spans="1:20" s="52" customFormat="1" x14ac:dyDescent="0.25">
      <c r="A1760"/>
      <c r="B1760"/>
      <c r="C1760"/>
      <c r="D1760"/>
      <c r="E1760"/>
      <c r="F1760"/>
      <c r="G1760"/>
      <c r="H1760"/>
      <c r="I1760"/>
      <c r="J1760"/>
      <c r="K1760"/>
      <c r="L1760"/>
      <c r="M1760"/>
      <c r="N1760"/>
      <c r="O1760"/>
      <c r="P1760"/>
      <c r="Q1760"/>
      <c r="R1760"/>
      <c r="S1760"/>
      <c r="T1760"/>
    </row>
    <row r="1761" spans="1:20" s="52" customFormat="1" x14ac:dyDescent="0.25">
      <c r="A1761"/>
      <c r="B1761"/>
      <c r="C1761"/>
      <c r="D1761"/>
      <c r="E1761"/>
      <c r="F1761"/>
      <c r="G1761"/>
      <c r="H1761"/>
      <c r="I1761"/>
      <c r="J1761"/>
      <c r="K1761"/>
      <c r="L1761"/>
      <c r="M1761"/>
      <c r="N1761"/>
      <c r="O1761"/>
      <c r="P1761"/>
      <c r="Q1761"/>
      <c r="R1761"/>
      <c r="S1761"/>
      <c r="T1761"/>
    </row>
    <row r="1762" spans="1:20" s="52" customFormat="1" x14ac:dyDescent="0.25">
      <c r="A1762"/>
      <c r="B1762"/>
      <c r="C1762"/>
      <c r="D1762"/>
      <c r="E1762"/>
      <c r="F1762"/>
      <c r="G1762"/>
      <c r="H1762"/>
      <c r="I1762"/>
      <c r="J1762"/>
      <c r="K1762"/>
      <c r="L1762"/>
      <c r="M1762"/>
      <c r="N1762"/>
      <c r="O1762"/>
      <c r="P1762"/>
      <c r="Q1762"/>
      <c r="R1762"/>
      <c r="S1762"/>
      <c r="T1762"/>
    </row>
    <row r="1763" spans="1:20" s="52" customFormat="1" x14ac:dyDescent="0.25">
      <c r="A1763"/>
      <c r="B1763"/>
      <c r="C1763"/>
      <c r="D1763"/>
      <c r="E1763"/>
      <c r="F1763"/>
      <c r="G1763"/>
      <c r="H1763"/>
      <c r="I1763"/>
      <c r="J1763"/>
      <c r="K1763"/>
      <c r="L1763"/>
      <c r="M1763"/>
      <c r="N1763"/>
      <c r="O1763"/>
      <c r="P1763"/>
      <c r="Q1763"/>
      <c r="R1763"/>
      <c r="S1763"/>
      <c r="T1763"/>
    </row>
    <row r="1764" spans="1:20" s="52" customFormat="1" x14ac:dyDescent="0.25">
      <c r="A1764"/>
      <c r="B1764"/>
      <c r="C1764"/>
      <c r="D1764"/>
      <c r="E1764"/>
      <c r="F1764"/>
      <c r="G1764"/>
      <c r="H1764"/>
      <c r="I1764"/>
      <c r="J1764"/>
      <c r="K1764"/>
      <c r="L1764"/>
      <c r="M1764"/>
      <c r="N1764"/>
      <c r="O1764"/>
      <c r="P1764"/>
      <c r="Q1764"/>
      <c r="R1764"/>
      <c r="S1764"/>
      <c r="T1764"/>
    </row>
    <row r="1765" spans="1:20" s="52" customFormat="1" x14ac:dyDescent="0.25">
      <c r="A1765"/>
      <c r="B1765"/>
      <c r="C1765"/>
      <c r="D1765"/>
      <c r="E1765"/>
      <c r="F1765"/>
      <c r="G1765"/>
      <c r="H1765"/>
      <c r="I1765"/>
      <c r="J1765"/>
      <c r="K1765"/>
      <c r="L1765"/>
      <c r="M1765"/>
      <c r="N1765"/>
      <c r="O1765"/>
      <c r="P1765"/>
      <c r="Q1765"/>
      <c r="R1765"/>
      <c r="S1765"/>
      <c r="T1765"/>
    </row>
    <row r="1766" spans="1:20" s="52" customFormat="1" x14ac:dyDescent="0.25">
      <c r="A1766"/>
      <c r="B1766"/>
      <c r="C1766"/>
      <c r="D1766"/>
      <c r="E1766"/>
      <c r="F1766"/>
      <c r="G1766"/>
      <c r="H1766"/>
      <c r="I1766"/>
      <c r="J1766"/>
      <c r="K1766"/>
      <c r="L1766"/>
      <c r="M1766"/>
      <c r="N1766"/>
      <c r="O1766"/>
      <c r="P1766"/>
      <c r="Q1766"/>
      <c r="R1766"/>
      <c r="S1766"/>
      <c r="T1766"/>
    </row>
    <row r="1767" spans="1:20" s="52" customFormat="1" x14ac:dyDescent="0.25">
      <c r="A1767"/>
      <c r="B1767"/>
      <c r="C1767"/>
      <c r="D1767"/>
      <c r="E1767"/>
      <c r="F1767"/>
      <c r="G1767"/>
      <c r="H1767"/>
      <c r="I1767"/>
      <c r="J1767"/>
      <c r="K1767"/>
      <c r="L1767"/>
      <c r="M1767"/>
      <c r="N1767"/>
      <c r="O1767"/>
      <c r="P1767"/>
      <c r="Q1767"/>
      <c r="R1767"/>
      <c r="S1767"/>
      <c r="T1767"/>
    </row>
    <row r="1768" spans="1:20" s="52" customFormat="1" x14ac:dyDescent="0.25">
      <c r="A1768"/>
      <c r="B1768"/>
      <c r="C1768"/>
      <c r="D1768"/>
      <c r="E1768"/>
      <c r="F1768"/>
      <c r="G1768"/>
      <c r="H1768"/>
      <c r="I1768"/>
      <c r="J1768"/>
      <c r="K1768"/>
      <c r="L1768"/>
      <c r="M1768"/>
      <c r="N1768"/>
      <c r="O1768"/>
      <c r="P1768"/>
      <c r="Q1768"/>
      <c r="R1768"/>
      <c r="S1768"/>
      <c r="T1768"/>
    </row>
    <row r="1769" spans="1:20" s="52" customFormat="1" x14ac:dyDescent="0.25">
      <c r="A1769"/>
      <c r="B1769"/>
      <c r="C1769"/>
      <c r="D1769"/>
      <c r="E1769"/>
      <c r="F1769"/>
      <c r="G1769"/>
      <c r="H1769"/>
      <c r="I1769"/>
      <c r="J1769"/>
      <c r="K1769"/>
      <c r="L1769"/>
      <c r="M1769"/>
      <c r="N1769"/>
      <c r="O1769"/>
      <c r="P1769"/>
      <c r="Q1769"/>
      <c r="R1769"/>
      <c r="S1769"/>
      <c r="T1769"/>
    </row>
    <row r="1770" spans="1:20" s="52" customFormat="1" x14ac:dyDescent="0.25">
      <c r="A1770"/>
      <c r="B1770"/>
      <c r="C1770"/>
      <c r="D1770"/>
      <c r="E1770"/>
      <c r="F1770"/>
      <c r="G1770"/>
      <c r="H1770"/>
      <c r="I1770"/>
      <c r="J1770"/>
      <c r="K1770"/>
      <c r="L1770"/>
      <c r="M1770"/>
      <c r="N1770"/>
      <c r="O1770"/>
      <c r="P1770"/>
      <c r="Q1770"/>
      <c r="R1770"/>
      <c r="S1770"/>
      <c r="T1770"/>
    </row>
    <row r="1771" spans="1:20" s="52" customFormat="1" x14ac:dyDescent="0.25">
      <c r="A1771"/>
      <c r="B1771"/>
      <c r="C1771"/>
      <c r="D1771"/>
      <c r="E1771"/>
      <c r="F1771"/>
      <c r="G1771"/>
      <c r="H1771"/>
      <c r="I1771"/>
      <c r="J1771"/>
      <c r="K1771"/>
      <c r="L1771"/>
      <c r="M1771"/>
      <c r="N1771"/>
      <c r="O1771"/>
      <c r="P1771"/>
      <c r="Q1771"/>
      <c r="R1771"/>
      <c r="S1771"/>
      <c r="T1771"/>
    </row>
    <row r="1772" spans="1:20" s="52" customFormat="1" x14ac:dyDescent="0.25">
      <c r="A1772"/>
      <c r="B1772"/>
      <c r="C1772"/>
      <c r="D1772"/>
      <c r="E1772"/>
      <c r="F1772"/>
      <c r="G1772"/>
      <c r="H1772"/>
      <c r="I1772"/>
      <c r="J1772"/>
      <c r="K1772"/>
      <c r="L1772"/>
      <c r="M1772"/>
      <c r="N1772"/>
      <c r="O1772"/>
      <c r="P1772"/>
      <c r="Q1772"/>
      <c r="R1772"/>
      <c r="S1772"/>
      <c r="T1772"/>
    </row>
    <row r="1773" spans="1:20" s="52" customFormat="1" x14ac:dyDescent="0.25">
      <c r="A1773"/>
      <c r="B1773"/>
      <c r="C1773"/>
      <c r="D1773"/>
      <c r="E1773"/>
      <c r="F1773"/>
      <c r="G1773"/>
      <c r="H1773"/>
      <c r="I1773"/>
      <c r="J1773"/>
      <c r="K1773"/>
      <c r="L1773"/>
      <c r="M1773"/>
      <c r="N1773"/>
      <c r="O1773"/>
      <c r="P1773"/>
      <c r="Q1773"/>
      <c r="R1773"/>
      <c r="S1773"/>
      <c r="T1773"/>
    </row>
    <row r="1774" spans="1:20" s="52" customFormat="1" x14ac:dyDescent="0.25">
      <c r="A1774"/>
      <c r="B1774"/>
      <c r="C1774"/>
      <c r="D1774"/>
      <c r="E1774"/>
      <c r="F1774"/>
      <c r="G1774"/>
      <c r="H1774"/>
      <c r="I1774"/>
      <c r="J1774"/>
      <c r="K1774"/>
      <c r="L1774"/>
      <c r="M1774"/>
      <c r="N1774"/>
      <c r="O1774"/>
      <c r="P1774"/>
      <c r="Q1774"/>
      <c r="R1774"/>
      <c r="S1774"/>
      <c r="T1774"/>
    </row>
    <row r="1775" spans="1:20" s="52" customFormat="1" x14ac:dyDescent="0.25">
      <c r="A1775"/>
      <c r="B1775"/>
      <c r="C1775"/>
      <c r="D1775"/>
      <c r="E1775"/>
      <c r="F1775"/>
      <c r="G1775"/>
      <c r="H1775"/>
      <c r="I1775"/>
      <c r="J1775"/>
      <c r="K1775"/>
      <c r="L1775"/>
      <c r="M1775"/>
      <c r="N1775"/>
      <c r="O1775"/>
      <c r="P1775"/>
      <c r="Q1775"/>
      <c r="R1775"/>
      <c r="S1775"/>
      <c r="T1775"/>
    </row>
    <row r="1776" spans="1:20" s="52" customFormat="1" x14ac:dyDescent="0.25">
      <c r="A1776"/>
      <c r="B1776"/>
      <c r="C1776"/>
      <c r="D1776"/>
      <c r="E1776"/>
      <c r="F1776"/>
      <c r="G1776"/>
      <c r="H1776"/>
      <c r="I1776"/>
      <c r="J1776"/>
      <c r="K1776"/>
      <c r="L1776"/>
      <c r="M1776"/>
      <c r="N1776"/>
      <c r="O1776"/>
      <c r="P1776"/>
      <c r="Q1776"/>
      <c r="R1776"/>
      <c r="S1776"/>
      <c r="T1776"/>
    </row>
    <row r="1777" spans="1:20" s="52" customFormat="1" x14ac:dyDescent="0.25">
      <c r="A1777"/>
      <c r="B1777"/>
      <c r="C1777"/>
      <c r="D1777"/>
      <c r="E1777"/>
      <c r="F1777"/>
      <c r="G1777"/>
      <c r="H1777"/>
      <c r="I1777"/>
      <c r="J1777"/>
      <c r="K1777"/>
      <c r="L1777"/>
      <c r="M1777"/>
      <c r="N1777"/>
      <c r="O1777"/>
      <c r="P1777"/>
      <c r="Q1777"/>
      <c r="R1777"/>
      <c r="S1777"/>
      <c r="T1777"/>
    </row>
    <row r="1778" spans="1:20" s="52" customFormat="1" x14ac:dyDescent="0.25">
      <c r="A1778"/>
      <c r="B1778"/>
      <c r="C1778"/>
      <c r="D1778"/>
      <c r="E1778"/>
      <c r="F1778"/>
      <c r="G1778"/>
      <c r="H1778"/>
      <c r="I1778"/>
      <c r="J1778"/>
      <c r="K1778"/>
      <c r="L1778"/>
      <c r="M1778"/>
      <c r="N1778"/>
      <c r="O1778"/>
      <c r="P1778"/>
      <c r="Q1778"/>
      <c r="R1778"/>
      <c r="S1778"/>
      <c r="T1778"/>
    </row>
    <row r="1779" spans="1:20" s="52" customFormat="1" x14ac:dyDescent="0.25">
      <c r="A1779"/>
      <c r="B1779"/>
      <c r="C1779"/>
      <c r="D1779"/>
      <c r="E1779"/>
      <c r="F1779"/>
      <c r="G1779"/>
      <c r="H1779"/>
      <c r="I1779"/>
      <c r="J1779"/>
      <c r="K1779"/>
      <c r="L1779"/>
      <c r="M1779"/>
      <c r="N1779"/>
      <c r="O1779"/>
      <c r="P1779"/>
      <c r="Q1779"/>
      <c r="R1779"/>
      <c r="S1779"/>
      <c r="T1779"/>
    </row>
    <row r="1780" spans="1:20" s="52" customFormat="1" x14ac:dyDescent="0.25">
      <c r="A1780"/>
      <c r="B1780"/>
      <c r="C1780"/>
      <c r="D1780"/>
      <c r="E1780"/>
      <c r="F1780"/>
      <c r="G1780"/>
      <c r="H1780"/>
      <c r="I1780"/>
      <c r="J1780"/>
      <c r="K1780"/>
      <c r="L1780"/>
      <c r="M1780"/>
      <c r="N1780"/>
      <c r="O1780"/>
      <c r="P1780"/>
      <c r="Q1780"/>
      <c r="R1780"/>
      <c r="S1780"/>
      <c r="T1780"/>
    </row>
    <row r="1781" spans="1:20" s="52" customFormat="1" x14ac:dyDescent="0.25">
      <c r="A1781"/>
      <c r="B1781"/>
      <c r="C1781"/>
      <c r="D1781"/>
      <c r="E1781"/>
      <c r="F1781"/>
      <c r="G1781"/>
      <c r="H1781"/>
      <c r="I1781"/>
      <c r="J1781"/>
      <c r="K1781"/>
      <c r="L1781"/>
      <c r="M1781"/>
      <c r="N1781"/>
      <c r="O1781"/>
      <c r="P1781"/>
      <c r="Q1781"/>
      <c r="R1781"/>
      <c r="S1781"/>
      <c r="T1781"/>
    </row>
    <row r="1782" spans="1:20" s="52" customFormat="1" x14ac:dyDescent="0.25">
      <c r="A1782"/>
      <c r="B1782"/>
      <c r="C1782"/>
      <c r="D1782"/>
      <c r="E1782"/>
      <c r="F1782"/>
      <c r="G1782"/>
      <c r="H1782"/>
      <c r="I1782"/>
      <c r="J1782"/>
      <c r="K1782"/>
      <c r="L1782"/>
      <c r="M1782"/>
      <c r="N1782"/>
      <c r="O1782"/>
      <c r="P1782"/>
      <c r="Q1782"/>
      <c r="R1782"/>
      <c r="S1782"/>
      <c r="T1782"/>
    </row>
    <row r="1783" spans="1:20" s="52" customFormat="1" x14ac:dyDescent="0.25">
      <c r="A1783"/>
      <c r="B1783"/>
      <c r="C1783"/>
      <c r="D1783"/>
      <c r="E1783"/>
      <c r="F1783"/>
      <c r="G1783"/>
      <c r="H1783"/>
      <c r="I1783"/>
      <c r="J1783"/>
      <c r="K1783"/>
      <c r="L1783"/>
      <c r="M1783"/>
      <c r="N1783"/>
      <c r="O1783"/>
      <c r="P1783"/>
      <c r="Q1783"/>
      <c r="R1783"/>
      <c r="S1783"/>
      <c r="T1783"/>
    </row>
    <row r="1784" spans="1:20" s="52" customFormat="1" x14ac:dyDescent="0.25">
      <c r="A1784"/>
      <c r="B1784"/>
      <c r="C1784"/>
      <c r="D1784"/>
      <c r="E1784"/>
      <c r="F1784"/>
      <c r="G1784"/>
      <c r="H1784"/>
      <c r="I1784"/>
      <c r="J1784"/>
      <c r="K1784"/>
      <c r="L1784"/>
      <c r="M1784"/>
      <c r="N1784"/>
      <c r="O1784"/>
      <c r="P1784"/>
      <c r="Q1784"/>
      <c r="R1784"/>
      <c r="S1784"/>
      <c r="T1784"/>
    </row>
    <row r="1785" spans="1:20" s="52" customFormat="1" x14ac:dyDescent="0.25">
      <c r="A1785"/>
      <c r="B1785"/>
      <c r="C1785"/>
      <c r="D1785"/>
      <c r="E1785"/>
      <c r="F1785"/>
      <c r="G1785"/>
      <c r="H1785"/>
      <c r="I1785"/>
      <c r="J1785"/>
      <c r="K1785"/>
      <c r="L1785"/>
      <c r="M1785"/>
      <c r="N1785"/>
      <c r="O1785"/>
      <c r="P1785"/>
      <c r="Q1785"/>
      <c r="R1785"/>
      <c r="S1785"/>
      <c r="T1785"/>
    </row>
    <row r="1786" spans="1:20" s="52" customFormat="1" x14ac:dyDescent="0.25">
      <c r="A1786"/>
      <c r="B1786"/>
      <c r="C1786"/>
      <c r="D1786"/>
      <c r="E1786"/>
      <c r="F1786"/>
      <c r="G1786"/>
      <c r="H1786"/>
      <c r="I1786"/>
      <c r="J1786"/>
      <c r="K1786"/>
      <c r="L1786"/>
      <c r="M1786"/>
      <c r="N1786"/>
      <c r="O1786"/>
      <c r="P1786"/>
      <c r="Q1786"/>
      <c r="R1786"/>
      <c r="S1786"/>
      <c r="T1786"/>
    </row>
    <row r="1787" spans="1:20" s="52" customFormat="1" x14ac:dyDescent="0.25">
      <c r="A1787"/>
      <c r="B1787"/>
      <c r="C1787"/>
      <c r="D1787"/>
      <c r="E1787"/>
      <c r="F1787"/>
      <c r="G1787"/>
      <c r="H1787"/>
      <c r="I1787"/>
      <c r="J1787"/>
      <c r="K1787"/>
      <c r="L1787"/>
      <c r="M1787"/>
      <c r="N1787"/>
      <c r="O1787"/>
      <c r="P1787"/>
      <c r="Q1787"/>
      <c r="R1787"/>
      <c r="S1787"/>
      <c r="T1787"/>
    </row>
    <row r="1788" spans="1:20" s="52" customFormat="1" x14ac:dyDescent="0.25">
      <c r="A1788"/>
      <c r="B1788"/>
      <c r="C1788"/>
      <c r="D1788"/>
      <c r="E1788"/>
      <c r="F1788"/>
      <c r="G1788"/>
      <c r="H1788"/>
      <c r="I1788"/>
      <c r="J1788"/>
      <c r="K1788"/>
      <c r="L1788"/>
      <c r="M1788"/>
      <c r="N1788"/>
      <c r="O1788"/>
      <c r="P1788"/>
      <c r="Q1788"/>
      <c r="R1788"/>
      <c r="S1788"/>
      <c r="T1788"/>
    </row>
    <row r="1789" spans="1:20" s="52" customFormat="1" x14ac:dyDescent="0.25">
      <c r="A1789"/>
      <c r="B1789"/>
      <c r="C1789"/>
      <c r="D1789"/>
      <c r="E1789"/>
      <c r="F1789"/>
      <c r="G1789"/>
      <c r="H1789"/>
      <c r="I1789"/>
      <c r="J1789"/>
      <c r="K1789"/>
      <c r="L1789"/>
      <c r="M1789"/>
      <c r="N1789"/>
      <c r="O1789"/>
      <c r="P1789"/>
      <c r="Q1789"/>
      <c r="R1789"/>
      <c r="S1789"/>
      <c r="T1789"/>
    </row>
    <row r="1790" spans="1:20" s="52" customFormat="1" x14ac:dyDescent="0.25">
      <c r="A1790"/>
      <c r="B1790"/>
      <c r="C1790"/>
      <c r="D1790"/>
      <c r="E1790"/>
      <c r="F1790"/>
      <c r="G1790"/>
      <c r="H1790"/>
      <c r="I1790"/>
      <c r="J1790"/>
      <c r="K1790"/>
      <c r="L1790"/>
      <c r="M1790"/>
      <c r="N1790"/>
      <c r="O1790"/>
      <c r="P1790"/>
      <c r="Q1790"/>
      <c r="R1790"/>
      <c r="S1790"/>
      <c r="T1790"/>
    </row>
    <row r="1791" spans="1:20" s="52" customFormat="1" x14ac:dyDescent="0.25">
      <c r="A1791"/>
      <c r="B1791"/>
      <c r="C1791"/>
      <c r="D1791"/>
      <c r="E1791"/>
      <c r="F1791"/>
      <c r="G1791"/>
      <c r="H1791"/>
      <c r="I1791"/>
      <c r="J1791"/>
      <c r="K1791"/>
      <c r="L1791"/>
      <c r="M1791"/>
      <c r="N1791"/>
      <c r="O1791"/>
      <c r="P1791"/>
      <c r="Q1791"/>
      <c r="R1791"/>
      <c r="S1791"/>
      <c r="T1791"/>
    </row>
    <row r="1792" spans="1:20" s="52" customFormat="1" x14ac:dyDescent="0.25">
      <c r="A1792"/>
      <c r="B1792"/>
      <c r="C1792"/>
      <c r="D1792"/>
      <c r="E1792"/>
      <c r="F1792"/>
      <c r="G1792"/>
      <c r="H1792"/>
      <c r="I1792"/>
      <c r="J1792"/>
      <c r="K1792"/>
      <c r="L1792"/>
      <c r="M1792"/>
      <c r="N1792"/>
      <c r="O1792"/>
      <c r="P1792"/>
      <c r="Q1792"/>
      <c r="R1792"/>
      <c r="S1792"/>
      <c r="T1792"/>
    </row>
    <row r="1793" spans="1:20" s="52" customFormat="1" x14ac:dyDescent="0.25">
      <c r="A1793"/>
      <c r="B1793"/>
      <c r="C1793"/>
      <c r="D1793"/>
      <c r="E1793"/>
      <c r="F1793"/>
      <c r="G1793"/>
      <c r="H1793"/>
      <c r="I1793"/>
      <c r="J1793"/>
      <c r="K1793"/>
      <c r="L1793"/>
      <c r="M1793"/>
      <c r="N1793"/>
      <c r="O1793"/>
      <c r="P1793"/>
      <c r="Q1793"/>
      <c r="R1793"/>
      <c r="S1793"/>
      <c r="T1793"/>
    </row>
    <row r="1794" spans="1:20" s="52" customFormat="1" x14ac:dyDescent="0.25">
      <c r="A1794"/>
      <c r="B1794"/>
      <c r="C1794"/>
      <c r="D1794"/>
      <c r="E1794"/>
      <c r="F1794"/>
      <c r="G1794"/>
      <c r="H1794"/>
      <c r="I1794"/>
      <c r="J1794"/>
      <c r="K1794"/>
      <c r="L1794"/>
      <c r="M1794"/>
      <c r="N1794"/>
      <c r="O1794"/>
      <c r="P1794"/>
      <c r="Q1794"/>
      <c r="R1794"/>
      <c r="S1794"/>
      <c r="T1794"/>
    </row>
    <row r="1795" spans="1:20" s="52" customFormat="1" x14ac:dyDescent="0.25">
      <c r="A1795"/>
      <c r="B1795"/>
      <c r="C1795"/>
      <c r="D1795"/>
      <c r="E1795"/>
      <c r="F1795"/>
      <c r="G1795"/>
      <c r="H1795"/>
      <c r="I1795"/>
      <c r="J1795"/>
      <c r="K1795"/>
      <c r="L1795"/>
      <c r="M1795"/>
      <c r="N1795"/>
      <c r="O1795"/>
      <c r="P1795"/>
      <c r="Q1795"/>
      <c r="R1795"/>
      <c r="S1795"/>
      <c r="T1795"/>
    </row>
    <row r="1796" spans="1:20" s="52" customFormat="1" x14ac:dyDescent="0.25">
      <c r="A1796"/>
      <c r="B1796"/>
      <c r="C1796"/>
      <c r="D1796"/>
      <c r="E1796"/>
      <c r="F1796"/>
      <c r="G1796"/>
      <c r="H1796"/>
      <c r="I1796"/>
      <c r="J1796"/>
      <c r="K1796"/>
      <c r="L1796"/>
      <c r="M1796"/>
      <c r="N1796"/>
      <c r="O1796"/>
      <c r="P1796"/>
      <c r="Q1796"/>
      <c r="R1796"/>
      <c r="S1796"/>
      <c r="T1796"/>
    </row>
    <row r="1797" spans="1:20" s="52" customFormat="1" x14ac:dyDescent="0.25">
      <c r="A1797"/>
      <c r="B1797"/>
      <c r="C1797"/>
      <c r="D1797"/>
      <c r="E1797"/>
      <c r="F1797"/>
      <c r="G1797"/>
      <c r="H1797"/>
      <c r="I1797"/>
      <c r="J1797"/>
      <c r="K1797"/>
      <c r="L1797"/>
      <c r="M1797"/>
      <c r="N1797"/>
      <c r="O1797"/>
      <c r="P1797"/>
      <c r="Q1797"/>
      <c r="R1797"/>
      <c r="S1797"/>
      <c r="T1797"/>
    </row>
    <row r="1798" spans="1:20" s="52" customFormat="1" x14ac:dyDescent="0.25">
      <c r="A1798"/>
      <c r="B1798"/>
      <c r="C1798"/>
      <c r="D1798"/>
      <c r="E1798"/>
      <c r="F1798"/>
      <c r="G1798"/>
      <c r="H1798"/>
      <c r="I1798"/>
      <c r="J1798"/>
      <c r="K1798"/>
      <c r="L1798"/>
      <c r="M1798"/>
      <c r="N1798"/>
      <c r="O1798"/>
      <c r="P1798"/>
      <c r="Q1798"/>
      <c r="R1798"/>
      <c r="S1798"/>
      <c r="T1798"/>
    </row>
    <row r="1799" spans="1:20" s="52" customFormat="1" x14ac:dyDescent="0.25">
      <c r="A1799"/>
      <c r="B1799"/>
      <c r="C1799"/>
      <c r="D1799"/>
      <c r="E1799"/>
      <c r="F1799"/>
      <c r="G1799"/>
      <c r="H1799"/>
      <c r="I1799"/>
      <c r="J1799"/>
      <c r="K1799"/>
      <c r="L1799"/>
      <c r="M1799"/>
      <c r="N1799"/>
      <c r="O1799"/>
      <c r="P1799"/>
      <c r="Q1799"/>
      <c r="R1799"/>
      <c r="S1799"/>
      <c r="T1799"/>
    </row>
    <row r="1800" spans="1:20" s="52" customFormat="1" x14ac:dyDescent="0.25">
      <c r="A1800"/>
      <c r="B1800"/>
      <c r="C1800"/>
      <c r="D1800"/>
      <c r="E1800"/>
      <c r="F1800"/>
      <c r="G1800"/>
      <c r="H1800"/>
      <c r="I1800"/>
      <c r="J1800"/>
      <c r="K1800"/>
      <c r="L1800"/>
      <c r="M1800"/>
      <c r="N1800"/>
      <c r="O1800"/>
      <c r="P1800"/>
      <c r="Q1800"/>
      <c r="R1800"/>
      <c r="S1800"/>
      <c r="T1800"/>
    </row>
    <row r="1801" spans="1:20" s="52" customFormat="1" x14ac:dyDescent="0.25">
      <c r="A1801"/>
      <c r="B1801"/>
      <c r="C1801"/>
      <c r="D1801"/>
      <c r="E1801"/>
      <c r="F1801"/>
      <c r="G1801"/>
      <c r="H1801"/>
      <c r="I1801"/>
      <c r="J1801"/>
      <c r="K1801"/>
      <c r="L1801"/>
      <c r="M1801"/>
      <c r="N1801"/>
      <c r="O1801"/>
      <c r="P1801"/>
      <c r="Q1801"/>
      <c r="R1801"/>
      <c r="S1801"/>
      <c r="T1801"/>
    </row>
    <row r="1802" spans="1:20" s="52" customFormat="1" x14ac:dyDescent="0.25">
      <c r="A1802"/>
      <c r="B1802"/>
      <c r="C1802"/>
      <c r="D1802"/>
      <c r="E1802"/>
      <c r="F1802"/>
      <c r="G1802"/>
      <c r="H1802"/>
      <c r="I1802"/>
      <c r="J1802"/>
      <c r="K1802"/>
      <c r="L1802"/>
      <c r="M1802"/>
      <c r="N1802"/>
      <c r="O1802"/>
      <c r="P1802"/>
      <c r="Q1802"/>
      <c r="R1802"/>
      <c r="S1802"/>
      <c r="T1802"/>
    </row>
    <row r="1803" spans="1:20" s="52" customFormat="1" x14ac:dyDescent="0.25">
      <c r="A1803"/>
      <c r="B1803"/>
      <c r="C1803"/>
      <c r="D1803"/>
      <c r="E1803"/>
      <c r="F1803"/>
      <c r="G1803"/>
      <c r="H1803"/>
      <c r="I1803"/>
      <c r="J1803"/>
      <c r="K1803"/>
      <c r="L1803"/>
      <c r="M1803"/>
      <c r="N1803"/>
      <c r="O1803"/>
      <c r="P1803"/>
      <c r="Q1803"/>
      <c r="R1803"/>
      <c r="S1803"/>
      <c r="T1803"/>
    </row>
    <row r="1804" spans="1:20" s="52" customFormat="1" x14ac:dyDescent="0.25">
      <c r="A1804"/>
      <c r="B1804"/>
      <c r="C1804"/>
      <c r="D1804"/>
      <c r="E1804"/>
      <c r="F1804"/>
      <c r="G1804"/>
      <c r="H1804"/>
      <c r="I1804"/>
      <c r="J1804"/>
      <c r="K1804"/>
      <c r="L1804"/>
      <c r="M1804"/>
      <c r="N1804"/>
      <c r="O1804"/>
      <c r="P1804"/>
      <c r="Q1804"/>
      <c r="R1804"/>
      <c r="S1804"/>
      <c r="T1804"/>
    </row>
    <row r="1805" spans="1:20" s="52" customFormat="1" x14ac:dyDescent="0.25">
      <c r="A1805"/>
      <c r="B1805"/>
      <c r="C1805"/>
      <c r="D1805"/>
      <c r="E1805"/>
      <c r="F1805"/>
      <c r="G1805"/>
      <c r="H1805"/>
      <c r="I1805"/>
      <c r="J1805"/>
      <c r="K1805"/>
      <c r="L1805"/>
      <c r="M1805"/>
      <c r="N1805"/>
      <c r="O1805"/>
      <c r="P1805"/>
      <c r="Q1805"/>
      <c r="R1805"/>
      <c r="S1805"/>
      <c r="T1805"/>
    </row>
    <row r="1806" spans="1:20" s="52" customFormat="1" x14ac:dyDescent="0.25">
      <c r="A1806"/>
      <c r="B1806"/>
      <c r="C1806"/>
      <c r="D1806"/>
      <c r="E1806"/>
      <c r="F1806"/>
      <c r="G1806"/>
      <c r="H1806"/>
      <c r="I1806"/>
      <c r="J1806"/>
      <c r="K1806"/>
      <c r="L1806"/>
      <c r="M1806"/>
      <c r="N1806"/>
      <c r="O1806"/>
      <c r="P1806"/>
      <c r="Q1806"/>
      <c r="R1806"/>
      <c r="S1806"/>
      <c r="T1806"/>
    </row>
    <row r="1807" spans="1:20" s="52" customFormat="1" x14ac:dyDescent="0.25">
      <c r="A1807"/>
      <c r="B1807"/>
      <c r="C1807"/>
      <c r="D1807"/>
      <c r="E1807"/>
      <c r="F1807"/>
      <c r="G1807"/>
      <c r="H1807"/>
      <c r="I1807"/>
      <c r="J1807"/>
      <c r="K1807"/>
      <c r="L1807"/>
      <c r="M1807"/>
      <c r="N1807"/>
      <c r="O1807"/>
      <c r="P1807"/>
      <c r="Q1807"/>
      <c r="R1807"/>
      <c r="S1807"/>
      <c r="T1807"/>
    </row>
    <row r="1808" spans="1:20" s="52" customFormat="1" x14ac:dyDescent="0.25">
      <c r="A1808"/>
      <c r="B1808"/>
      <c r="C1808"/>
      <c r="D1808"/>
      <c r="E1808"/>
      <c r="F1808"/>
      <c r="G1808"/>
      <c r="H1808"/>
      <c r="I1808"/>
      <c r="J1808"/>
      <c r="K1808"/>
      <c r="L1808"/>
      <c r="M1808"/>
      <c r="N1808"/>
      <c r="O1808"/>
      <c r="P1808"/>
      <c r="Q1808"/>
      <c r="R1808"/>
      <c r="S1808"/>
      <c r="T1808"/>
    </row>
    <row r="1809" spans="1:20" s="52" customFormat="1" x14ac:dyDescent="0.25">
      <c r="A1809"/>
      <c r="B1809"/>
      <c r="C1809"/>
      <c r="D1809"/>
      <c r="E1809"/>
      <c r="F1809"/>
      <c r="G1809"/>
      <c r="H1809"/>
      <c r="I1809"/>
      <c r="J1809"/>
      <c r="K1809"/>
      <c r="L1809"/>
      <c r="M1809"/>
      <c r="N1809"/>
      <c r="O1809"/>
      <c r="P1809"/>
      <c r="Q1809"/>
      <c r="R1809"/>
      <c r="S1809"/>
      <c r="T1809"/>
    </row>
    <row r="1810" spans="1:20" s="52" customFormat="1" x14ac:dyDescent="0.25">
      <c r="A1810"/>
      <c r="B1810"/>
      <c r="C1810"/>
      <c r="D1810"/>
      <c r="E1810"/>
      <c r="F1810"/>
      <c r="G1810"/>
      <c r="H1810"/>
      <c r="I1810"/>
      <c r="J1810"/>
      <c r="K1810"/>
      <c r="L1810"/>
      <c r="M1810"/>
      <c r="N1810"/>
      <c r="O1810"/>
      <c r="P1810"/>
      <c r="Q1810"/>
      <c r="R1810"/>
      <c r="S1810"/>
      <c r="T1810"/>
    </row>
    <row r="1811" spans="1:20" s="52" customFormat="1" x14ac:dyDescent="0.25">
      <c r="A1811"/>
      <c r="B1811"/>
      <c r="C1811"/>
      <c r="D1811"/>
      <c r="E1811"/>
      <c r="F1811"/>
      <c r="G1811"/>
      <c r="H1811"/>
      <c r="I1811"/>
      <c r="J1811"/>
      <c r="K1811"/>
      <c r="L1811"/>
      <c r="M1811"/>
      <c r="N1811"/>
      <c r="O1811"/>
      <c r="P1811"/>
      <c r="Q1811"/>
      <c r="R1811"/>
      <c r="S1811"/>
      <c r="T1811"/>
    </row>
    <row r="1812" spans="1:20" s="52" customFormat="1" x14ac:dyDescent="0.25">
      <c r="A1812"/>
      <c r="B1812"/>
      <c r="C1812"/>
      <c r="D1812"/>
      <c r="E1812"/>
      <c r="F1812"/>
      <c r="G1812"/>
      <c r="H1812"/>
      <c r="I1812"/>
      <c r="J1812"/>
      <c r="K1812"/>
      <c r="L1812"/>
      <c r="M1812"/>
      <c r="N1812"/>
      <c r="O1812"/>
      <c r="P1812"/>
      <c r="Q1812"/>
      <c r="R1812"/>
      <c r="S1812"/>
      <c r="T1812"/>
    </row>
    <row r="1813" spans="1:20" s="52" customFormat="1" x14ac:dyDescent="0.25">
      <c r="A1813"/>
      <c r="B1813"/>
      <c r="C1813"/>
      <c r="D1813"/>
      <c r="E1813"/>
      <c r="F1813"/>
      <c r="G1813"/>
      <c r="H1813"/>
      <c r="I1813"/>
      <c r="J1813"/>
      <c r="K1813"/>
      <c r="L1813"/>
      <c r="M1813"/>
      <c r="N1813"/>
      <c r="O1813"/>
      <c r="P1813"/>
      <c r="Q1813"/>
      <c r="R1813"/>
      <c r="S1813"/>
      <c r="T1813"/>
    </row>
    <row r="1814" spans="1:20" s="52" customFormat="1" x14ac:dyDescent="0.25">
      <c r="A1814"/>
      <c r="B1814"/>
      <c r="C1814"/>
      <c r="D1814"/>
      <c r="E1814"/>
      <c r="F1814"/>
      <c r="G1814"/>
      <c r="H1814"/>
      <c r="I1814"/>
      <c r="J1814"/>
      <c r="K1814"/>
      <c r="L1814"/>
      <c r="M1814"/>
      <c r="N1814"/>
      <c r="O1814"/>
      <c r="P1814"/>
      <c r="Q1814"/>
      <c r="R1814"/>
      <c r="S1814"/>
      <c r="T1814"/>
    </row>
    <row r="1815" spans="1:20" s="52" customFormat="1" x14ac:dyDescent="0.25">
      <c r="A1815"/>
      <c r="B1815"/>
      <c r="C1815"/>
      <c r="D1815"/>
      <c r="E1815"/>
      <c r="F1815"/>
      <c r="G1815"/>
      <c r="H1815"/>
      <c r="I1815"/>
      <c r="J1815"/>
      <c r="K1815"/>
      <c r="L1815"/>
      <c r="M1815"/>
      <c r="N1815"/>
      <c r="O1815"/>
      <c r="P1815"/>
      <c r="Q1815"/>
      <c r="R1815"/>
      <c r="S1815"/>
      <c r="T1815"/>
    </row>
    <row r="1816" spans="1:20" s="52" customFormat="1" x14ac:dyDescent="0.25">
      <c r="A1816"/>
      <c r="B1816"/>
      <c r="C1816"/>
      <c r="D1816"/>
      <c r="E1816"/>
      <c r="F1816"/>
      <c r="G1816"/>
      <c r="H1816"/>
      <c r="I1816"/>
      <c r="J1816"/>
      <c r="K1816"/>
      <c r="L1816"/>
      <c r="M1816"/>
      <c r="N1816"/>
      <c r="O1816"/>
      <c r="P1816"/>
      <c r="Q1816"/>
      <c r="R1816"/>
      <c r="S1816"/>
      <c r="T1816"/>
    </row>
    <row r="1817" spans="1:20" s="52" customFormat="1" x14ac:dyDescent="0.25">
      <c r="A1817"/>
      <c r="B1817"/>
      <c r="C1817"/>
      <c r="D1817"/>
      <c r="E1817"/>
      <c r="F1817"/>
      <c r="G1817"/>
      <c r="H1817"/>
      <c r="I1817"/>
      <c r="J1817"/>
      <c r="K1817"/>
      <c r="L1817"/>
      <c r="M1817"/>
      <c r="N1817"/>
      <c r="O1817"/>
      <c r="P1817"/>
      <c r="Q1817"/>
      <c r="R1817"/>
      <c r="S1817"/>
      <c r="T1817"/>
    </row>
    <row r="1818" spans="1:20" s="52" customFormat="1" x14ac:dyDescent="0.25">
      <c r="A1818"/>
      <c r="B1818"/>
      <c r="C1818"/>
      <c r="D1818"/>
      <c r="E1818"/>
      <c r="F1818"/>
      <c r="G1818"/>
      <c r="H1818"/>
      <c r="I1818"/>
      <c r="J1818"/>
      <c r="K1818"/>
      <c r="L1818"/>
      <c r="M1818"/>
      <c r="N1818"/>
      <c r="O1818"/>
      <c r="P1818"/>
      <c r="Q1818"/>
      <c r="R1818"/>
      <c r="S1818"/>
      <c r="T1818"/>
    </row>
    <row r="1819" spans="1:20" s="52" customFormat="1" x14ac:dyDescent="0.25">
      <c r="A1819"/>
      <c r="B1819"/>
      <c r="C1819"/>
      <c r="D1819"/>
      <c r="E1819"/>
      <c r="F1819"/>
      <c r="G1819"/>
      <c r="H1819"/>
      <c r="I1819"/>
      <c r="J1819"/>
      <c r="K1819"/>
      <c r="L1819"/>
      <c r="M1819"/>
      <c r="N1819"/>
      <c r="O1819"/>
      <c r="P1819"/>
      <c r="Q1819"/>
      <c r="R1819"/>
      <c r="S1819"/>
      <c r="T1819"/>
    </row>
    <row r="1820" spans="1:20" s="52" customFormat="1" x14ac:dyDescent="0.25">
      <c r="A1820"/>
      <c r="B1820"/>
      <c r="C1820"/>
      <c r="D1820"/>
      <c r="E1820"/>
      <c r="F1820"/>
      <c r="G1820"/>
      <c r="H1820"/>
      <c r="I1820"/>
      <c r="J1820"/>
      <c r="K1820"/>
      <c r="L1820"/>
      <c r="M1820"/>
      <c r="N1820"/>
      <c r="O1820"/>
      <c r="P1820"/>
      <c r="Q1820"/>
      <c r="R1820"/>
      <c r="S1820"/>
      <c r="T1820"/>
    </row>
    <row r="1821" spans="1:20" s="52" customFormat="1" x14ac:dyDescent="0.25">
      <c r="A1821"/>
      <c r="B1821"/>
      <c r="C1821"/>
      <c r="D1821"/>
      <c r="E1821"/>
      <c r="F1821"/>
      <c r="G1821"/>
      <c r="H1821"/>
      <c r="I1821"/>
      <c r="J1821"/>
      <c r="K1821"/>
      <c r="L1821"/>
      <c r="M1821"/>
      <c r="N1821"/>
      <c r="O1821"/>
      <c r="P1821"/>
      <c r="Q1821"/>
      <c r="R1821"/>
      <c r="S1821"/>
      <c r="T1821"/>
    </row>
    <row r="1822" spans="1:20" s="52" customFormat="1" x14ac:dyDescent="0.25">
      <c r="A1822"/>
      <c r="B1822"/>
      <c r="C1822"/>
      <c r="D1822"/>
      <c r="E1822"/>
      <c r="F1822"/>
      <c r="G1822"/>
      <c r="H1822"/>
      <c r="I1822"/>
      <c r="J1822"/>
      <c r="K1822"/>
      <c r="L1822"/>
      <c r="M1822"/>
      <c r="N1822"/>
      <c r="O1822"/>
      <c r="P1822"/>
      <c r="Q1822"/>
      <c r="R1822"/>
      <c r="S1822"/>
      <c r="T1822"/>
    </row>
    <row r="1823" spans="1:20" s="52" customFormat="1" x14ac:dyDescent="0.25">
      <c r="A1823"/>
      <c r="B1823"/>
      <c r="C1823"/>
      <c r="D1823"/>
      <c r="E1823"/>
      <c r="F1823"/>
      <c r="G1823"/>
      <c r="H1823"/>
      <c r="I1823"/>
      <c r="J1823"/>
      <c r="K1823"/>
      <c r="L1823"/>
      <c r="M1823"/>
      <c r="N1823"/>
      <c r="O1823"/>
      <c r="P1823"/>
      <c r="Q1823"/>
      <c r="R1823"/>
      <c r="S1823"/>
      <c r="T1823"/>
    </row>
    <row r="1824" spans="1:20" s="52" customFormat="1" x14ac:dyDescent="0.25">
      <c r="A1824"/>
      <c r="B1824"/>
      <c r="C1824"/>
      <c r="D1824"/>
      <c r="E1824"/>
      <c r="F1824"/>
      <c r="G1824"/>
      <c r="H1824"/>
      <c r="I1824"/>
      <c r="J1824"/>
      <c r="K1824"/>
      <c r="L1824"/>
      <c r="M1824"/>
      <c r="N1824"/>
      <c r="O1824"/>
      <c r="P1824"/>
      <c r="Q1824"/>
      <c r="R1824"/>
      <c r="S1824"/>
      <c r="T1824"/>
    </row>
    <row r="1825" spans="1:20" s="52" customFormat="1" x14ac:dyDescent="0.25">
      <c r="A1825"/>
      <c r="B1825"/>
      <c r="C1825"/>
      <c r="D1825"/>
      <c r="E1825"/>
      <c r="F1825"/>
      <c r="G1825"/>
      <c r="H1825"/>
      <c r="I1825"/>
      <c r="J1825"/>
      <c r="K1825"/>
      <c r="L1825"/>
      <c r="M1825"/>
      <c r="N1825"/>
      <c r="O1825"/>
      <c r="P1825"/>
      <c r="Q1825"/>
      <c r="R1825"/>
      <c r="S1825"/>
      <c r="T1825"/>
    </row>
    <row r="1826" spans="1:20" s="52" customFormat="1" x14ac:dyDescent="0.25">
      <c r="A1826"/>
      <c r="B1826"/>
      <c r="C1826"/>
      <c r="D1826"/>
      <c r="E1826"/>
      <c r="F1826"/>
      <c r="G1826"/>
      <c r="H1826"/>
      <c r="I1826"/>
      <c r="J1826"/>
      <c r="K1826"/>
      <c r="L1826"/>
      <c r="M1826"/>
      <c r="N1826"/>
      <c r="O1826"/>
      <c r="P1826"/>
      <c r="Q1826"/>
      <c r="R1826"/>
      <c r="S1826"/>
      <c r="T1826"/>
    </row>
    <row r="1827" spans="1:20" s="52" customFormat="1" x14ac:dyDescent="0.25">
      <c r="A1827"/>
      <c r="B1827"/>
      <c r="C1827"/>
      <c r="D1827"/>
      <c r="E1827"/>
      <c r="F1827"/>
      <c r="G1827"/>
      <c r="H1827"/>
      <c r="I1827"/>
      <c r="J1827"/>
      <c r="K1827"/>
      <c r="L1827"/>
      <c r="M1827"/>
      <c r="N1827"/>
      <c r="O1827"/>
      <c r="P1827"/>
      <c r="Q1827"/>
      <c r="R1827"/>
      <c r="S1827"/>
      <c r="T1827"/>
    </row>
    <row r="1828" spans="1:20" s="52" customFormat="1" x14ac:dyDescent="0.25">
      <c r="A1828"/>
      <c r="B1828"/>
      <c r="C1828"/>
      <c r="D1828"/>
      <c r="E1828"/>
      <c r="F1828"/>
      <c r="G1828"/>
      <c r="H1828"/>
      <c r="I1828"/>
      <c r="J1828"/>
      <c r="K1828"/>
      <c r="L1828"/>
      <c r="M1828"/>
      <c r="N1828"/>
      <c r="O1828"/>
      <c r="P1828"/>
      <c r="Q1828"/>
      <c r="R1828"/>
      <c r="S1828"/>
      <c r="T1828"/>
    </row>
    <row r="1829" spans="1:20" s="52" customFormat="1" x14ac:dyDescent="0.25">
      <c r="A1829"/>
      <c r="B1829"/>
      <c r="C1829"/>
      <c r="D1829"/>
      <c r="E1829"/>
      <c r="F1829"/>
      <c r="G1829"/>
      <c r="H1829"/>
      <c r="I1829"/>
      <c r="J1829"/>
      <c r="K1829"/>
      <c r="L1829"/>
      <c r="M1829"/>
      <c r="N1829"/>
      <c r="O1829"/>
      <c r="P1829"/>
      <c r="Q1829"/>
      <c r="R1829"/>
      <c r="S1829"/>
      <c r="T1829"/>
    </row>
    <row r="1830" spans="1:20" s="52" customFormat="1" x14ac:dyDescent="0.25">
      <c r="A1830"/>
      <c r="B1830"/>
      <c r="C1830"/>
      <c r="D1830"/>
      <c r="E1830"/>
      <c r="F1830"/>
      <c r="G1830"/>
      <c r="H1830"/>
      <c r="I1830"/>
      <c r="J1830"/>
      <c r="K1830"/>
      <c r="L1830"/>
      <c r="M1830"/>
      <c r="N1830"/>
      <c r="O1830"/>
      <c r="P1830"/>
      <c r="Q1830"/>
      <c r="R1830"/>
      <c r="S1830"/>
      <c r="T1830"/>
    </row>
    <row r="1831" spans="1:20" s="52" customFormat="1" x14ac:dyDescent="0.25">
      <c r="A1831"/>
      <c r="B1831"/>
      <c r="C1831"/>
      <c r="D1831"/>
      <c r="E1831"/>
      <c r="F1831"/>
      <c r="G1831"/>
      <c r="H1831"/>
      <c r="I1831"/>
      <c r="J1831"/>
      <c r="K1831"/>
      <c r="L1831"/>
      <c r="M1831"/>
      <c r="N1831"/>
      <c r="O1831"/>
      <c r="P1831"/>
      <c r="Q1831"/>
      <c r="R1831"/>
      <c r="S1831"/>
      <c r="T1831"/>
    </row>
    <row r="1832" spans="1:20" s="52" customFormat="1" x14ac:dyDescent="0.25">
      <c r="A1832"/>
      <c r="B1832"/>
      <c r="C1832"/>
      <c r="D1832"/>
      <c r="E1832"/>
      <c r="F1832"/>
      <c r="G1832"/>
      <c r="H1832"/>
      <c r="I1832"/>
      <c r="J1832"/>
      <c r="K1832"/>
      <c r="L1832"/>
      <c r="M1832"/>
      <c r="N1832"/>
      <c r="O1832"/>
      <c r="P1832"/>
      <c r="Q1832"/>
      <c r="R1832"/>
      <c r="S1832"/>
      <c r="T1832"/>
    </row>
    <row r="1833" spans="1:20" s="52" customFormat="1" x14ac:dyDescent="0.25">
      <c r="A1833"/>
      <c r="B1833"/>
      <c r="C1833"/>
      <c r="D1833"/>
      <c r="E1833"/>
      <c r="F1833"/>
      <c r="G1833"/>
      <c r="H1833"/>
      <c r="I1833"/>
      <c r="J1833"/>
      <c r="K1833"/>
      <c r="L1833"/>
      <c r="M1833"/>
      <c r="N1833"/>
      <c r="O1833"/>
      <c r="P1833"/>
      <c r="Q1833"/>
      <c r="R1833"/>
      <c r="S1833"/>
      <c r="T1833"/>
    </row>
    <row r="1834" spans="1:20" s="52" customFormat="1" x14ac:dyDescent="0.25">
      <c r="A1834"/>
      <c r="B1834"/>
      <c r="C1834"/>
      <c r="D1834"/>
      <c r="E1834"/>
      <c r="F1834"/>
      <c r="G1834"/>
      <c r="H1834"/>
      <c r="I1834"/>
      <c r="J1834"/>
      <c r="K1834"/>
      <c r="L1834"/>
      <c r="M1834"/>
      <c r="N1834"/>
      <c r="O1834"/>
      <c r="P1834"/>
      <c r="Q1834"/>
      <c r="R1834"/>
      <c r="S1834"/>
      <c r="T1834"/>
    </row>
    <row r="1835" spans="1:20" s="52" customFormat="1" x14ac:dyDescent="0.25">
      <c r="A1835"/>
      <c r="B1835"/>
      <c r="C1835"/>
      <c r="D1835"/>
      <c r="E1835"/>
      <c r="F1835"/>
      <c r="G1835"/>
      <c r="H1835"/>
      <c r="I1835"/>
      <c r="J1835"/>
      <c r="K1835"/>
      <c r="L1835"/>
      <c r="M1835"/>
      <c r="N1835"/>
      <c r="O1835"/>
      <c r="P1835"/>
      <c r="Q1835"/>
      <c r="R1835"/>
      <c r="S1835"/>
      <c r="T1835"/>
    </row>
    <row r="1836" spans="1:20" s="52" customFormat="1" x14ac:dyDescent="0.25">
      <c r="A1836"/>
      <c r="B1836"/>
      <c r="C1836"/>
      <c r="D1836"/>
      <c r="E1836"/>
      <c r="F1836"/>
      <c r="G1836"/>
      <c r="H1836"/>
      <c r="I1836"/>
      <c r="J1836"/>
      <c r="K1836"/>
      <c r="L1836"/>
      <c r="M1836"/>
      <c r="N1836"/>
      <c r="O1836"/>
      <c r="P1836"/>
      <c r="Q1836"/>
      <c r="R1836"/>
      <c r="S1836"/>
      <c r="T1836"/>
    </row>
    <row r="1837" spans="1:20" s="52" customFormat="1" x14ac:dyDescent="0.25">
      <c r="A1837"/>
      <c r="B1837"/>
      <c r="C1837"/>
      <c r="D1837"/>
      <c r="E1837"/>
      <c r="F1837"/>
      <c r="G1837"/>
      <c r="H1837"/>
      <c r="I1837"/>
      <c r="J1837"/>
      <c r="K1837"/>
      <c r="L1837"/>
      <c r="M1837"/>
      <c r="N1837"/>
      <c r="O1837"/>
      <c r="P1837"/>
      <c r="Q1837"/>
      <c r="R1837"/>
      <c r="S1837"/>
      <c r="T1837"/>
    </row>
    <row r="1838" spans="1:20" s="52" customFormat="1" x14ac:dyDescent="0.25">
      <c r="A1838"/>
      <c r="B1838"/>
      <c r="C1838"/>
      <c r="D1838"/>
      <c r="E1838"/>
      <c r="F1838"/>
      <c r="G1838"/>
      <c r="H1838"/>
      <c r="I1838"/>
      <c r="J1838"/>
      <c r="K1838"/>
      <c r="L1838"/>
      <c r="M1838"/>
      <c r="N1838"/>
      <c r="O1838"/>
      <c r="P1838"/>
      <c r="Q1838"/>
      <c r="R1838"/>
      <c r="S1838"/>
      <c r="T1838"/>
    </row>
    <row r="1839" spans="1:20" s="52" customFormat="1" x14ac:dyDescent="0.25">
      <c r="A1839"/>
      <c r="B1839"/>
      <c r="C1839"/>
      <c r="D1839"/>
      <c r="E1839"/>
      <c r="F1839"/>
      <c r="G1839"/>
      <c r="H1839"/>
      <c r="I1839"/>
      <c r="J1839"/>
      <c r="K1839"/>
      <c r="L1839"/>
      <c r="M1839"/>
      <c r="N1839"/>
      <c r="O1839"/>
      <c r="P1839"/>
      <c r="Q1839"/>
      <c r="R1839"/>
      <c r="S1839"/>
      <c r="T1839"/>
    </row>
    <row r="1840" spans="1:20" s="52" customFormat="1" x14ac:dyDescent="0.25">
      <c r="A1840"/>
      <c r="B1840"/>
      <c r="C1840"/>
      <c r="D1840"/>
      <c r="E1840"/>
      <c r="F1840"/>
      <c r="G1840"/>
      <c r="H1840"/>
      <c r="I1840"/>
      <c r="J1840"/>
      <c r="K1840"/>
      <c r="L1840"/>
      <c r="M1840"/>
      <c r="N1840"/>
      <c r="O1840"/>
      <c r="P1840"/>
      <c r="Q1840"/>
      <c r="R1840"/>
      <c r="S1840"/>
      <c r="T1840"/>
    </row>
    <row r="1841" spans="1:20" s="52" customFormat="1" x14ac:dyDescent="0.25">
      <c r="A1841"/>
      <c r="B1841"/>
      <c r="C1841"/>
      <c r="D1841"/>
      <c r="E1841"/>
      <c r="F1841"/>
      <c r="G1841"/>
      <c r="H1841"/>
      <c r="I1841"/>
      <c r="J1841"/>
      <c r="K1841"/>
      <c r="L1841"/>
      <c r="M1841"/>
      <c r="N1841"/>
      <c r="O1841"/>
      <c r="P1841"/>
      <c r="Q1841"/>
      <c r="R1841"/>
      <c r="S1841"/>
      <c r="T1841"/>
    </row>
    <row r="1842" spans="1:20" s="52" customFormat="1" x14ac:dyDescent="0.25">
      <c r="A1842"/>
      <c r="B1842"/>
      <c r="C1842"/>
      <c r="D1842"/>
      <c r="E1842"/>
      <c r="F1842"/>
      <c r="G1842"/>
      <c r="H1842"/>
      <c r="I1842"/>
      <c r="J1842"/>
      <c r="K1842"/>
      <c r="L1842"/>
      <c r="M1842"/>
      <c r="N1842"/>
      <c r="O1842"/>
      <c r="P1842"/>
      <c r="Q1842"/>
      <c r="R1842"/>
      <c r="S1842"/>
      <c r="T1842"/>
    </row>
    <row r="1843" spans="1:20" s="52" customFormat="1" x14ac:dyDescent="0.25">
      <c r="A1843"/>
      <c r="B1843"/>
      <c r="C1843"/>
      <c r="D1843"/>
      <c r="E1843"/>
      <c r="F1843"/>
      <c r="G1843"/>
      <c r="H1843"/>
      <c r="I1843"/>
      <c r="J1843"/>
      <c r="K1843"/>
      <c r="L1843"/>
      <c r="M1843"/>
      <c r="N1843"/>
      <c r="O1843"/>
      <c r="P1843"/>
      <c r="Q1843"/>
      <c r="R1843"/>
      <c r="S1843"/>
      <c r="T1843"/>
    </row>
    <row r="1844" spans="1:20" s="52" customFormat="1" x14ac:dyDescent="0.25">
      <c r="A1844"/>
      <c r="B1844"/>
      <c r="C1844"/>
      <c r="D1844"/>
      <c r="E1844"/>
      <c r="F1844"/>
      <c r="G1844"/>
      <c r="H1844"/>
      <c r="I1844"/>
      <c r="J1844"/>
      <c r="K1844"/>
      <c r="L1844"/>
      <c r="M1844"/>
      <c r="N1844"/>
      <c r="O1844"/>
      <c r="P1844"/>
      <c r="Q1844"/>
      <c r="R1844"/>
      <c r="S1844"/>
      <c r="T1844"/>
    </row>
    <row r="1845" spans="1:20" s="52" customFormat="1" x14ac:dyDescent="0.25">
      <c r="A1845"/>
      <c r="B1845"/>
      <c r="C1845"/>
      <c r="D1845"/>
      <c r="E1845"/>
      <c r="F1845"/>
      <c r="G1845"/>
      <c r="H1845"/>
      <c r="I1845"/>
      <c r="J1845"/>
      <c r="K1845"/>
      <c r="L1845"/>
      <c r="M1845"/>
      <c r="N1845"/>
      <c r="O1845"/>
      <c r="P1845"/>
      <c r="Q1845"/>
      <c r="R1845"/>
      <c r="S1845"/>
      <c r="T1845"/>
    </row>
    <row r="1846" spans="1:20" s="52" customFormat="1" x14ac:dyDescent="0.25">
      <c r="A1846"/>
      <c r="B1846"/>
      <c r="C1846"/>
      <c r="D1846"/>
      <c r="E1846"/>
      <c r="F1846"/>
      <c r="G1846"/>
      <c r="H1846"/>
      <c r="I1846"/>
      <c r="J1846"/>
      <c r="K1846"/>
      <c r="L1846"/>
      <c r="M1846"/>
      <c r="N1846"/>
      <c r="O1846"/>
      <c r="P1846"/>
      <c r="Q1846"/>
      <c r="R1846"/>
      <c r="S1846"/>
      <c r="T1846"/>
    </row>
    <row r="1847" spans="1:20" s="52" customFormat="1" x14ac:dyDescent="0.25">
      <c r="A1847"/>
      <c r="B1847"/>
      <c r="C1847"/>
      <c r="D1847"/>
      <c r="E1847"/>
      <c r="F1847"/>
      <c r="G1847"/>
      <c r="H1847"/>
      <c r="I1847"/>
      <c r="J1847"/>
      <c r="K1847"/>
      <c r="L1847"/>
      <c r="M1847"/>
      <c r="N1847"/>
      <c r="O1847"/>
      <c r="P1847"/>
      <c r="Q1847"/>
      <c r="R1847"/>
      <c r="S1847"/>
      <c r="T1847"/>
    </row>
    <row r="1848" spans="1:20" s="52" customFormat="1" x14ac:dyDescent="0.25">
      <c r="A1848"/>
      <c r="B1848"/>
      <c r="C1848"/>
      <c r="D1848"/>
      <c r="E1848"/>
      <c r="F1848"/>
      <c r="G1848"/>
      <c r="H1848"/>
      <c r="I1848"/>
      <c r="J1848"/>
      <c r="K1848"/>
      <c r="L1848"/>
      <c r="M1848"/>
      <c r="N1848"/>
      <c r="O1848"/>
      <c r="P1848"/>
      <c r="Q1848"/>
      <c r="R1848"/>
      <c r="S1848"/>
      <c r="T1848"/>
    </row>
    <row r="1849" spans="1:20" s="52" customFormat="1" x14ac:dyDescent="0.25">
      <c r="A1849"/>
      <c r="B1849"/>
      <c r="C1849"/>
      <c r="D1849"/>
      <c r="E1849"/>
      <c r="F1849"/>
      <c r="G1849"/>
      <c r="H1849"/>
      <c r="I1849"/>
      <c r="J1849"/>
      <c r="K1849"/>
      <c r="L1849"/>
      <c r="M1849"/>
      <c r="N1849"/>
      <c r="O1849"/>
      <c r="P1849"/>
      <c r="Q1849"/>
      <c r="R1849"/>
      <c r="S1849"/>
      <c r="T1849"/>
    </row>
    <row r="1850" spans="1:20" s="52" customFormat="1" x14ac:dyDescent="0.25">
      <c r="A1850"/>
      <c r="B1850"/>
      <c r="C1850"/>
      <c r="D1850"/>
      <c r="E1850"/>
      <c r="F1850"/>
      <c r="G1850"/>
      <c r="H1850"/>
      <c r="I1850"/>
      <c r="J1850"/>
      <c r="K1850"/>
      <c r="L1850"/>
      <c r="M1850"/>
      <c r="N1850"/>
      <c r="O1850"/>
      <c r="P1850"/>
      <c r="Q1850"/>
      <c r="R1850"/>
      <c r="S1850"/>
      <c r="T1850"/>
    </row>
    <row r="1851" spans="1:20" s="52" customFormat="1" x14ac:dyDescent="0.25">
      <c r="A1851"/>
      <c r="B1851"/>
      <c r="C1851"/>
      <c r="D1851"/>
      <c r="E1851"/>
      <c r="F1851"/>
      <c r="G1851"/>
      <c r="H1851"/>
      <c r="I1851"/>
      <c r="J1851"/>
      <c r="K1851"/>
      <c r="L1851"/>
      <c r="M1851"/>
      <c r="N1851"/>
      <c r="O1851"/>
      <c r="P1851"/>
      <c r="Q1851"/>
      <c r="R1851"/>
      <c r="S1851"/>
      <c r="T1851"/>
    </row>
    <row r="1852" spans="1:20" s="52" customFormat="1" x14ac:dyDescent="0.25">
      <c r="A1852"/>
      <c r="B1852"/>
      <c r="C1852"/>
      <c r="D1852"/>
      <c r="E1852"/>
      <c r="F1852"/>
      <c r="G1852"/>
      <c r="H1852"/>
      <c r="I1852"/>
      <c r="J1852"/>
      <c r="K1852"/>
      <c r="L1852"/>
      <c r="M1852"/>
      <c r="N1852"/>
      <c r="O1852"/>
      <c r="P1852"/>
      <c r="Q1852"/>
      <c r="R1852"/>
      <c r="S1852"/>
      <c r="T1852"/>
    </row>
    <row r="1853" spans="1:20" s="52" customFormat="1" x14ac:dyDescent="0.25">
      <c r="A1853"/>
      <c r="B1853"/>
      <c r="C1853"/>
      <c r="D1853"/>
      <c r="E1853"/>
      <c r="F1853"/>
      <c r="G1853"/>
      <c r="H1853"/>
      <c r="I1853"/>
      <c r="J1853"/>
      <c r="K1853"/>
      <c r="L1853"/>
      <c r="M1853"/>
      <c r="N1853"/>
      <c r="O1853"/>
      <c r="P1853"/>
      <c r="Q1853"/>
      <c r="R1853"/>
      <c r="S1853"/>
      <c r="T1853"/>
    </row>
    <row r="1854" spans="1:20" s="52" customFormat="1" x14ac:dyDescent="0.25">
      <c r="A1854"/>
      <c r="B1854"/>
      <c r="C1854"/>
      <c r="D1854"/>
      <c r="E1854"/>
      <c r="F1854"/>
      <c r="G1854"/>
      <c r="H1854"/>
      <c r="I1854"/>
      <c r="J1854"/>
      <c r="K1854"/>
      <c r="L1854"/>
      <c r="M1854"/>
      <c r="N1854"/>
      <c r="O1854"/>
      <c r="P1854"/>
      <c r="Q1854"/>
      <c r="R1854"/>
      <c r="S1854"/>
      <c r="T1854"/>
    </row>
    <row r="1855" spans="1:20" s="52" customFormat="1" x14ac:dyDescent="0.25">
      <c r="A1855"/>
      <c r="B1855"/>
      <c r="C1855"/>
      <c r="D1855"/>
      <c r="E1855"/>
      <c r="F1855"/>
      <c r="G1855"/>
      <c r="H1855"/>
      <c r="I1855"/>
      <c r="J1855"/>
      <c r="K1855"/>
      <c r="L1855"/>
      <c r="M1855"/>
      <c r="N1855"/>
      <c r="O1855"/>
      <c r="P1855"/>
      <c r="Q1855"/>
      <c r="R1855"/>
      <c r="S1855"/>
      <c r="T1855"/>
    </row>
    <row r="1856" spans="1:20" s="52" customFormat="1" x14ac:dyDescent="0.25">
      <c r="A1856"/>
      <c r="B1856"/>
      <c r="C1856"/>
      <c r="D1856"/>
      <c r="E1856"/>
      <c r="F1856"/>
      <c r="G1856"/>
      <c r="H1856"/>
      <c r="I1856"/>
      <c r="J1856"/>
      <c r="K1856"/>
      <c r="L1856"/>
      <c r="M1856"/>
      <c r="N1856"/>
      <c r="O1856"/>
      <c r="P1856"/>
      <c r="Q1856"/>
      <c r="R1856"/>
      <c r="S1856"/>
      <c r="T1856"/>
    </row>
    <row r="1857" spans="1:20" s="52" customFormat="1" x14ac:dyDescent="0.25">
      <c r="A1857"/>
      <c r="B1857"/>
      <c r="C1857"/>
      <c r="D1857"/>
      <c r="E1857"/>
      <c r="F1857"/>
      <c r="G1857"/>
      <c r="H1857"/>
      <c r="I1857"/>
      <c r="J1857"/>
      <c r="K1857"/>
      <c r="L1857"/>
      <c r="M1857"/>
      <c r="N1857"/>
      <c r="O1857"/>
      <c r="P1857"/>
      <c r="Q1857"/>
      <c r="R1857"/>
      <c r="S1857"/>
      <c r="T1857"/>
    </row>
    <row r="1858" spans="1:20" s="52" customFormat="1" x14ac:dyDescent="0.25">
      <c r="A1858"/>
      <c r="B1858"/>
      <c r="C1858"/>
      <c r="D1858"/>
      <c r="E1858"/>
      <c r="F1858"/>
      <c r="G1858"/>
      <c r="H1858"/>
      <c r="I1858"/>
      <c r="J1858"/>
      <c r="K1858"/>
      <c r="L1858"/>
      <c r="M1858"/>
      <c r="N1858"/>
      <c r="O1858"/>
      <c r="P1858"/>
      <c r="Q1858"/>
      <c r="R1858"/>
      <c r="S1858"/>
      <c r="T1858"/>
    </row>
    <row r="1859" spans="1:20" s="52" customFormat="1" x14ac:dyDescent="0.25">
      <c r="A1859"/>
      <c r="B1859"/>
      <c r="C1859"/>
      <c r="D1859"/>
      <c r="E1859"/>
      <c r="F1859"/>
      <c r="G1859"/>
      <c r="H1859"/>
      <c r="I1859"/>
      <c r="J1859"/>
      <c r="K1859"/>
      <c r="L1859"/>
      <c r="M1859"/>
      <c r="N1859"/>
      <c r="O1859"/>
      <c r="P1859"/>
      <c r="Q1859"/>
      <c r="R1859"/>
      <c r="S1859"/>
      <c r="T1859"/>
    </row>
    <row r="1860" spans="1:20" s="52" customFormat="1" x14ac:dyDescent="0.25">
      <c r="A1860"/>
      <c r="B1860"/>
      <c r="C1860"/>
      <c r="D1860"/>
      <c r="E1860"/>
      <c r="F1860"/>
      <c r="G1860"/>
      <c r="H1860"/>
      <c r="I1860"/>
      <c r="J1860"/>
      <c r="K1860"/>
      <c r="L1860"/>
      <c r="M1860"/>
      <c r="N1860"/>
      <c r="O1860"/>
      <c r="P1860"/>
      <c r="Q1860"/>
      <c r="R1860"/>
      <c r="S1860"/>
      <c r="T1860"/>
    </row>
    <row r="1861" spans="1:20" s="52" customFormat="1" x14ac:dyDescent="0.25">
      <c r="A1861"/>
      <c r="B1861"/>
      <c r="C1861"/>
      <c r="D1861"/>
      <c r="E1861"/>
      <c r="F1861"/>
      <c r="G1861"/>
      <c r="H1861"/>
      <c r="I1861"/>
      <c r="J1861"/>
      <c r="K1861"/>
      <c r="L1861"/>
      <c r="M1861"/>
      <c r="N1861"/>
      <c r="O1861"/>
      <c r="P1861"/>
      <c r="Q1861"/>
      <c r="R1861"/>
      <c r="S1861"/>
      <c r="T1861"/>
    </row>
    <row r="1862" spans="1:20" s="52" customFormat="1" x14ac:dyDescent="0.25">
      <c r="A1862"/>
      <c r="B1862"/>
      <c r="C1862"/>
      <c r="D1862"/>
      <c r="E1862"/>
      <c r="F1862"/>
      <c r="G1862"/>
      <c r="H1862"/>
      <c r="I1862"/>
      <c r="J1862"/>
      <c r="K1862"/>
      <c r="L1862"/>
      <c r="M1862"/>
      <c r="N1862"/>
      <c r="O1862"/>
      <c r="P1862"/>
      <c r="Q1862"/>
      <c r="R1862"/>
      <c r="S1862"/>
      <c r="T1862"/>
    </row>
    <row r="1863" spans="1:20" s="52" customFormat="1" x14ac:dyDescent="0.25">
      <c r="A1863"/>
      <c r="B1863"/>
      <c r="C1863"/>
      <c r="D1863"/>
      <c r="E1863"/>
      <c r="F1863"/>
      <c r="G1863"/>
      <c r="H1863"/>
      <c r="I1863"/>
      <c r="J1863"/>
      <c r="K1863"/>
      <c r="L1863"/>
      <c r="M1863"/>
      <c r="N1863"/>
      <c r="O1863"/>
      <c r="P1863"/>
      <c r="Q1863"/>
      <c r="R1863"/>
      <c r="S1863"/>
      <c r="T1863"/>
    </row>
    <row r="1864" spans="1:20" s="52" customFormat="1" x14ac:dyDescent="0.25">
      <c r="A1864"/>
      <c r="B1864"/>
      <c r="C1864"/>
      <c r="D1864"/>
      <c r="E1864"/>
      <c r="F1864"/>
      <c r="G1864"/>
      <c r="H1864"/>
      <c r="I1864"/>
      <c r="J1864"/>
      <c r="K1864"/>
      <c r="L1864"/>
      <c r="M1864"/>
      <c r="N1864"/>
      <c r="O1864"/>
      <c r="P1864"/>
      <c r="Q1864"/>
      <c r="R1864"/>
      <c r="S1864"/>
      <c r="T1864"/>
    </row>
    <row r="1865" spans="1:20" s="52" customFormat="1" x14ac:dyDescent="0.25">
      <c r="A1865"/>
      <c r="B1865"/>
      <c r="C1865"/>
      <c r="D1865"/>
      <c r="E1865"/>
      <c r="F1865"/>
      <c r="G1865"/>
      <c r="H1865"/>
      <c r="I1865"/>
      <c r="J1865"/>
      <c r="K1865"/>
      <c r="L1865"/>
      <c r="M1865"/>
      <c r="N1865"/>
      <c r="O1865"/>
      <c r="P1865"/>
      <c r="Q1865"/>
      <c r="R1865"/>
      <c r="S1865"/>
      <c r="T1865"/>
    </row>
    <row r="1866" spans="1:20" s="52" customFormat="1" x14ac:dyDescent="0.25">
      <c r="A1866"/>
      <c r="B1866"/>
      <c r="C1866"/>
      <c r="D1866"/>
      <c r="E1866"/>
      <c r="F1866"/>
      <c r="G1866"/>
      <c r="H1866"/>
      <c r="I1866"/>
      <c r="J1866"/>
      <c r="K1866"/>
      <c r="L1866"/>
      <c r="M1866"/>
      <c r="N1866"/>
      <c r="O1866"/>
      <c r="P1866"/>
      <c r="Q1866"/>
      <c r="R1866"/>
      <c r="S1866"/>
      <c r="T1866"/>
    </row>
    <row r="1867" spans="1:20" s="52" customFormat="1" x14ac:dyDescent="0.25">
      <c r="A1867"/>
      <c r="B1867"/>
      <c r="C1867"/>
      <c r="D1867"/>
      <c r="E1867"/>
      <c r="F1867"/>
      <c r="G1867"/>
      <c r="H1867"/>
      <c r="I1867"/>
      <c r="J1867"/>
      <c r="K1867"/>
      <c r="L1867"/>
      <c r="M1867"/>
      <c r="N1867"/>
      <c r="O1867"/>
      <c r="P1867"/>
      <c r="Q1867"/>
      <c r="R1867"/>
      <c r="S1867"/>
      <c r="T1867"/>
    </row>
    <row r="1868" spans="1:20" s="52" customFormat="1" x14ac:dyDescent="0.25">
      <c r="A1868"/>
      <c r="B1868"/>
      <c r="C1868"/>
      <c r="D1868"/>
      <c r="E1868"/>
      <c r="F1868"/>
      <c r="G1868"/>
      <c r="H1868"/>
      <c r="I1868"/>
      <c r="J1868"/>
      <c r="K1868"/>
      <c r="L1868"/>
      <c r="M1868"/>
      <c r="N1868"/>
      <c r="O1868"/>
      <c r="P1868"/>
      <c r="Q1868"/>
      <c r="R1868"/>
      <c r="S1868"/>
      <c r="T1868"/>
    </row>
    <row r="1869" spans="1:20" s="52" customFormat="1" x14ac:dyDescent="0.25">
      <c r="A1869"/>
      <c r="B1869"/>
      <c r="C1869"/>
      <c r="D1869"/>
      <c r="E1869"/>
      <c r="F1869"/>
      <c r="G1869"/>
      <c r="H1869"/>
      <c r="I1869"/>
      <c r="J1869"/>
      <c r="K1869"/>
      <c r="L1869"/>
      <c r="M1869"/>
      <c r="N1869"/>
      <c r="O1869"/>
      <c r="P1869"/>
      <c r="Q1869"/>
      <c r="R1869"/>
      <c r="S1869"/>
      <c r="T1869"/>
    </row>
    <row r="1870" spans="1:20" s="52" customFormat="1" x14ac:dyDescent="0.25">
      <c r="A1870"/>
      <c r="B1870"/>
      <c r="C1870"/>
      <c r="D1870"/>
      <c r="E1870"/>
      <c r="F1870"/>
      <c r="G1870"/>
      <c r="H1870"/>
      <c r="I1870"/>
      <c r="J1870"/>
      <c r="K1870"/>
      <c r="L1870"/>
      <c r="M1870"/>
      <c r="N1870"/>
      <c r="O1870"/>
      <c r="P1870"/>
      <c r="Q1870"/>
      <c r="R1870"/>
      <c r="S1870"/>
      <c r="T1870"/>
    </row>
    <row r="1871" spans="1:20" s="52" customFormat="1" x14ac:dyDescent="0.25">
      <c r="A1871"/>
      <c r="B1871"/>
      <c r="C1871"/>
      <c r="D1871"/>
      <c r="E1871"/>
      <c r="F1871"/>
      <c r="G1871"/>
      <c r="H1871"/>
      <c r="I1871"/>
      <c r="J1871"/>
      <c r="K1871"/>
      <c r="L1871"/>
      <c r="M1871"/>
      <c r="N1871"/>
      <c r="O1871"/>
      <c r="P1871"/>
      <c r="Q1871"/>
      <c r="R1871"/>
      <c r="S1871"/>
      <c r="T1871"/>
    </row>
    <row r="1872" spans="1:20" s="52" customFormat="1" x14ac:dyDescent="0.25">
      <c r="A1872"/>
      <c r="B1872"/>
      <c r="C1872"/>
      <c r="D1872"/>
      <c r="E1872"/>
      <c r="F1872"/>
      <c r="G1872"/>
      <c r="H1872"/>
      <c r="I1872"/>
      <c r="J1872"/>
      <c r="K1872"/>
      <c r="L1872"/>
      <c r="M1872"/>
      <c r="N1872"/>
      <c r="O1872"/>
      <c r="P1872"/>
      <c r="Q1872"/>
      <c r="R1872"/>
      <c r="S1872"/>
      <c r="T1872"/>
    </row>
    <row r="1873" spans="1:20" s="52" customFormat="1" x14ac:dyDescent="0.25">
      <c r="A1873"/>
      <c r="B1873"/>
      <c r="C1873"/>
      <c r="D1873"/>
      <c r="E1873"/>
      <c r="F1873"/>
      <c r="G1873"/>
      <c r="H1873"/>
      <c r="I1873"/>
      <c r="J1873"/>
      <c r="K1873"/>
      <c r="L1873"/>
      <c r="M1873"/>
      <c r="N1873"/>
      <c r="O1873"/>
      <c r="P1873"/>
      <c r="Q1873"/>
      <c r="R1873"/>
      <c r="S1873"/>
      <c r="T1873"/>
    </row>
    <row r="1874" spans="1:20" s="52" customFormat="1" x14ac:dyDescent="0.25">
      <c r="A1874"/>
      <c r="B1874"/>
      <c r="C1874"/>
      <c r="D1874"/>
      <c r="E1874"/>
      <c r="F1874"/>
      <c r="G1874"/>
      <c r="H1874"/>
      <c r="I1874"/>
      <c r="J1874"/>
      <c r="K1874"/>
      <c r="L1874"/>
      <c r="M1874"/>
      <c r="N1874"/>
      <c r="O1874"/>
      <c r="P1874"/>
      <c r="Q1874"/>
      <c r="R1874"/>
      <c r="S1874"/>
      <c r="T1874"/>
    </row>
    <row r="1875" spans="1:20" s="52" customFormat="1" x14ac:dyDescent="0.25">
      <c r="A1875"/>
      <c r="B1875"/>
      <c r="C1875"/>
      <c r="D1875"/>
      <c r="E1875"/>
      <c r="F1875"/>
      <c r="G1875"/>
      <c r="H1875"/>
      <c r="I1875"/>
      <c r="J1875"/>
      <c r="K1875"/>
      <c r="L1875"/>
      <c r="M1875"/>
      <c r="N1875"/>
      <c r="O1875"/>
      <c r="P1875"/>
      <c r="Q1875"/>
      <c r="R1875"/>
      <c r="S1875"/>
      <c r="T1875"/>
    </row>
    <row r="1876" spans="1:20" s="52" customFormat="1" x14ac:dyDescent="0.25">
      <c r="A1876"/>
      <c r="B1876"/>
      <c r="C1876"/>
      <c r="D1876"/>
      <c r="E1876"/>
      <c r="F1876"/>
      <c r="G1876"/>
      <c r="H1876"/>
      <c r="I1876"/>
      <c r="J1876"/>
      <c r="K1876"/>
      <c r="L1876"/>
      <c r="M1876"/>
      <c r="N1876"/>
      <c r="O1876"/>
      <c r="P1876"/>
      <c r="Q1876"/>
      <c r="R1876"/>
      <c r="S1876"/>
      <c r="T1876"/>
    </row>
    <row r="1877" spans="1:20" s="52" customFormat="1" x14ac:dyDescent="0.25">
      <c r="A1877"/>
      <c r="B1877"/>
      <c r="C1877"/>
      <c r="D1877"/>
      <c r="E1877"/>
      <c r="F1877"/>
      <c r="G1877"/>
      <c r="H1877"/>
      <c r="I1877"/>
      <c r="J1877"/>
      <c r="K1877"/>
      <c r="L1877"/>
      <c r="M1877"/>
      <c r="N1877"/>
      <c r="O1877"/>
      <c r="P1877"/>
      <c r="Q1877"/>
      <c r="R1877"/>
      <c r="S1877"/>
      <c r="T1877"/>
    </row>
    <row r="1878" spans="1:20" s="52" customFormat="1" x14ac:dyDescent="0.25">
      <c r="A1878"/>
      <c r="B1878"/>
      <c r="C1878"/>
      <c r="D1878"/>
      <c r="E1878"/>
      <c r="F1878"/>
      <c r="G1878"/>
      <c r="H1878"/>
      <c r="I1878"/>
      <c r="J1878"/>
      <c r="K1878"/>
      <c r="L1878"/>
      <c r="M1878"/>
      <c r="N1878"/>
      <c r="O1878"/>
      <c r="P1878"/>
      <c r="Q1878"/>
      <c r="R1878"/>
      <c r="S1878"/>
      <c r="T1878"/>
    </row>
    <row r="1879" spans="1:20" s="52" customFormat="1" x14ac:dyDescent="0.25">
      <c r="A1879"/>
      <c r="B1879"/>
      <c r="C1879"/>
      <c r="D1879"/>
      <c r="E1879"/>
      <c r="F1879"/>
      <c r="G1879"/>
      <c r="H1879"/>
      <c r="I1879"/>
      <c r="J1879"/>
      <c r="K1879"/>
      <c r="L1879"/>
      <c r="M1879"/>
      <c r="N1879"/>
      <c r="O1879"/>
      <c r="P1879"/>
      <c r="Q1879"/>
      <c r="R1879"/>
      <c r="S1879"/>
      <c r="T1879"/>
    </row>
    <row r="1880" spans="1:20" s="52" customFormat="1" x14ac:dyDescent="0.25">
      <c r="A1880"/>
      <c r="B1880"/>
      <c r="C1880"/>
      <c r="D1880"/>
      <c r="E1880"/>
      <c r="F1880"/>
      <c r="G1880"/>
      <c r="H1880"/>
      <c r="I1880"/>
      <c r="J1880"/>
      <c r="K1880"/>
      <c r="L1880"/>
      <c r="M1880"/>
      <c r="N1880"/>
      <c r="O1880"/>
      <c r="P1880"/>
      <c r="Q1880"/>
      <c r="R1880"/>
      <c r="S1880"/>
      <c r="T1880"/>
    </row>
    <row r="1881" spans="1:20" s="52" customFormat="1" x14ac:dyDescent="0.25">
      <c r="A1881"/>
      <c r="B1881"/>
      <c r="C1881"/>
      <c r="D1881"/>
      <c r="E1881"/>
      <c r="F1881"/>
      <c r="G1881"/>
      <c r="H1881"/>
      <c r="I1881"/>
      <c r="J1881"/>
      <c r="K1881"/>
      <c r="L1881"/>
      <c r="M1881"/>
      <c r="N1881"/>
      <c r="O1881"/>
      <c r="P1881"/>
      <c r="Q1881"/>
      <c r="R1881"/>
      <c r="S1881"/>
      <c r="T1881"/>
    </row>
    <row r="1882" spans="1:20" s="52" customFormat="1" x14ac:dyDescent="0.25">
      <c r="A1882"/>
      <c r="B1882"/>
      <c r="C1882"/>
      <c r="D1882"/>
      <c r="E1882"/>
      <c r="F1882"/>
      <c r="G1882"/>
      <c r="H1882"/>
      <c r="I1882"/>
      <c r="J1882"/>
      <c r="K1882"/>
      <c r="L1882"/>
      <c r="M1882"/>
      <c r="N1882"/>
      <c r="O1882"/>
      <c r="P1882"/>
      <c r="Q1882"/>
      <c r="R1882"/>
      <c r="S1882"/>
      <c r="T1882"/>
    </row>
    <row r="1883" spans="1:20" s="52" customFormat="1" x14ac:dyDescent="0.25">
      <c r="A1883"/>
      <c r="B1883"/>
      <c r="C1883"/>
      <c r="D1883"/>
      <c r="E1883"/>
      <c r="F1883"/>
      <c r="G1883"/>
      <c r="H1883"/>
      <c r="I1883"/>
      <c r="J1883"/>
      <c r="K1883"/>
      <c r="L1883"/>
      <c r="M1883"/>
      <c r="N1883"/>
      <c r="O1883"/>
      <c r="P1883"/>
      <c r="Q1883"/>
      <c r="R1883"/>
      <c r="S1883"/>
      <c r="T1883"/>
    </row>
    <row r="1884" spans="1:20" s="52" customFormat="1" x14ac:dyDescent="0.25">
      <c r="A1884"/>
      <c r="B1884"/>
      <c r="C1884"/>
      <c r="D1884"/>
      <c r="E1884"/>
      <c r="F1884"/>
      <c r="G1884"/>
      <c r="H1884"/>
      <c r="I1884"/>
      <c r="J1884"/>
      <c r="K1884"/>
      <c r="L1884"/>
      <c r="M1884"/>
      <c r="N1884"/>
      <c r="O1884"/>
      <c r="P1884"/>
      <c r="Q1884"/>
      <c r="R1884"/>
      <c r="S1884"/>
      <c r="T1884"/>
    </row>
    <row r="1885" spans="1:20" s="52" customFormat="1" x14ac:dyDescent="0.25">
      <c r="A1885"/>
      <c r="B1885"/>
      <c r="C1885"/>
      <c r="D1885"/>
      <c r="E1885"/>
      <c r="F1885"/>
      <c r="G1885"/>
      <c r="H1885"/>
      <c r="I1885"/>
      <c r="J1885"/>
      <c r="K1885"/>
      <c r="L1885"/>
      <c r="M1885"/>
      <c r="N1885"/>
      <c r="O1885"/>
      <c r="P1885"/>
      <c r="Q1885"/>
      <c r="R1885"/>
      <c r="S1885"/>
      <c r="T1885"/>
    </row>
    <row r="1886" spans="1:20" s="52" customFormat="1" x14ac:dyDescent="0.25">
      <c r="A1886"/>
      <c r="B1886"/>
      <c r="C1886"/>
      <c r="D1886"/>
      <c r="E1886"/>
      <c r="F1886"/>
      <c r="G1886"/>
      <c r="H1886"/>
      <c r="I1886"/>
      <c r="J1886"/>
      <c r="K1886"/>
      <c r="L1886"/>
      <c r="M1886"/>
      <c r="N1886"/>
      <c r="O1886"/>
      <c r="P1886"/>
      <c r="Q1886"/>
      <c r="R1886"/>
      <c r="S1886"/>
      <c r="T1886"/>
    </row>
    <row r="1887" spans="1:20" s="52" customFormat="1" x14ac:dyDescent="0.25">
      <c r="A1887"/>
      <c r="B1887"/>
      <c r="C1887"/>
      <c r="D1887"/>
      <c r="E1887"/>
      <c r="F1887"/>
      <c r="G1887"/>
      <c r="H1887"/>
      <c r="I1887"/>
      <c r="J1887"/>
      <c r="K1887"/>
      <c r="L1887"/>
      <c r="M1887"/>
      <c r="N1887"/>
      <c r="O1887"/>
      <c r="P1887"/>
      <c r="Q1887"/>
      <c r="R1887"/>
      <c r="S1887"/>
      <c r="T1887"/>
    </row>
    <row r="1888" spans="1:20" s="52" customFormat="1" x14ac:dyDescent="0.25">
      <c r="A1888"/>
      <c r="B1888"/>
      <c r="C1888"/>
      <c r="D1888"/>
      <c r="E1888"/>
      <c r="F1888"/>
      <c r="G1888"/>
      <c r="H1888"/>
      <c r="I1888"/>
      <c r="J1888"/>
      <c r="K1888"/>
      <c r="L1888"/>
      <c r="M1888"/>
      <c r="N1888"/>
      <c r="O1888"/>
      <c r="P1888"/>
      <c r="Q1888"/>
      <c r="R1888"/>
      <c r="S1888"/>
      <c r="T1888"/>
    </row>
    <row r="1889" spans="1:20" s="52" customFormat="1" x14ac:dyDescent="0.25">
      <c r="A1889"/>
      <c r="B1889"/>
      <c r="C1889"/>
      <c r="D1889"/>
      <c r="E1889"/>
      <c r="F1889"/>
      <c r="G1889"/>
      <c r="H1889"/>
      <c r="I1889"/>
      <c r="J1889"/>
      <c r="K1889"/>
      <c r="L1889"/>
      <c r="M1889"/>
      <c r="N1889"/>
      <c r="O1889"/>
      <c r="P1889"/>
      <c r="Q1889"/>
      <c r="R1889"/>
      <c r="S1889"/>
      <c r="T1889"/>
    </row>
    <row r="1890" spans="1:20" s="52" customFormat="1" x14ac:dyDescent="0.25">
      <c r="A1890"/>
      <c r="B1890"/>
      <c r="C1890"/>
      <c r="D1890"/>
      <c r="E1890"/>
      <c r="F1890"/>
      <c r="G1890"/>
      <c r="H1890"/>
      <c r="I1890"/>
      <c r="J1890"/>
      <c r="K1890"/>
      <c r="L1890"/>
      <c r="M1890"/>
      <c r="N1890"/>
      <c r="O1890"/>
      <c r="P1890"/>
      <c r="Q1890"/>
      <c r="R1890"/>
      <c r="S1890"/>
      <c r="T1890"/>
    </row>
    <row r="1891" spans="1:20" s="52" customFormat="1" x14ac:dyDescent="0.25">
      <c r="A1891"/>
      <c r="B1891"/>
      <c r="C1891"/>
      <c r="D1891"/>
      <c r="E1891"/>
      <c r="F1891"/>
      <c r="G1891"/>
      <c r="H1891"/>
      <c r="I1891"/>
      <c r="J1891"/>
      <c r="K1891"/>
      <c r="L1891"/>
      <c r="M1891"/>
      <c r="N1891"/>
      <c r="O1891"/>
      <c r="P1891"/>
      <c r="Q1891"/>
      <c r="R1891"/>
      <c r="S1891"/>
      <c r="T1891"/>
    </row>
    <row r="1892" spans="1:20" s="52" customFormat="1" x14ac:dyDescent="0.25">
      <c r="A1892"/>
      <c r="B1892"/>
      <c r="C1892"/>
      <c r="D1892"/>
      <c r="E1892"/>
      <c r="F1892"/>
      <c r="G1892"/>
      <c r="H1892"/>
      <c r="I1892"/>
      <c r="J1892"/>
      <c r="K1892"/>
      <c r="L1892"/>
      <c r="M1892"/>
      <c r="N1892"/>
      <c r="O1892"/>
      <c r="P1892"/>
      <c r="Q1892"/>
      <c r="R1892"/>
      <c r="S1892"/>
      <c r="T1892"/>
    </row>
    <row r="1893" spans="1:20" s="52" customFormat="1" x14ac:dyDescent="0.25">
      <c r="A1893"/>
      <c r="B1893"/>
      <c r="C1893"/>
      <c r="D1893"/>
      <c r="E1893"/>
      <c r="F1893"/>
      <c r="G1893"/>
      <c r="H1893"/>
      <c r="I1893"/>
      <c r="J1893"/>
      <c r="K1893"/>
      <c r="L1893"/>
      <c r="M1893"/>
      <c r="N1893"/>
      <c r="O1893"/>
      <c r="P1893"/>
      <c r="Q1893"/>
      <c r="R1893"/>
      <c r="S1893"/>
      <c r="T1893"/>
    </row>
    <row r="1894" spans="1:20" s="52" customFormat="1" x14ac:dyDescent="0.25">
      <c r="A1894"/>
      <c r="B1894"/>
      <c r="C1894"/>
      <c r="D1894"/>
      <c r="E1894"/>
      <c r="F1894"/>
      <c r="G1894"/>
      <c r="H1894"/>
      <c r="I1894"/>
      <c r="J1894"/>
      <c r="K1894"/>
      <c r="L1894"/>
      <c r="M1894"/>
      <c r="N1894"/>
      <c r="O1894"/>
      <c r="P1894"/>
      <c r="Q1894"/>
      <c r="R1894"/>
      <c r="S1894"/>
      <c r="T1894"/>
    </row>
    <row r="1895" spans="1:20" s="52" customFormat="1" x14ac:dyDescent="0.25">
      <c r="A1895"/>
      <c r="B1895"/>
      <c r="C1895"/>
      <c r="D1895"/>
      <c r="E1895"/>
      <c r="F1895"/>
      <c r="G1895"/>
      <c r="H1895"/>
      <c r="I1895"/>
      <c r="J1895"/>
      <c r="K1895"/>
      <c r="L1895"/>
      <c r="M1895"/>
      <c r="N1895"/>
      <c r="O1895"/>
      <c r="P1895"/>
      <c r="Q1895"/>
      <c r="R1895"/>
      <c r="S1895"/>
      <c r="T1895"/>
    </row>
    <row r="1896" spans="1:20" s="52" customFormat="1" x14ac:dyDescent="0.25">
      <c r="A1896"/>
      <c r="B1896"/>
      <c r="C1896"/>
      <c r="D1896"/>
      <c r="E1896"/>
      <c r="F1896"/>
      <c r="G1896"/>
      <c r="H1896"/>
      <c r="I1896"/>
      <c r="J1896"/>
      <c r="K1896"/>
      <c r="L1896"/>
      <c r="M1896"/>
      <c r="N1896"/>
      <c r="O1896"/>
      <c r="P1896"/>
      <c r="Q1896"/>
      <c r="R1896"/>
      <c r="S1896"/>
      <c r="T1896"/>
    </row>
    <row r="1897" spans="1:20" s="52" customFormat="1" x14ac:dyDescent="0.25">
      <c r="A1897"/>
      <c r="B1897"/>
      <c r="C1897"/>
      <c r="D1897"/>
      <c r="E1897"/>
      <c r="F1897"/>
      <c r="G1897"/>
      <c r="H1897"/>
      <c r="I1897"/>
      <c r="J1897"/>
      <c r="K1897"/>
      <c r="L1897"/>
      <c r="M1897"/>
      <c r="N1897"/>
      <c r="O1897"/>
      <c r="P1897"/>
      <c r="Q1897"/>
      <c r="R1897"/>
      <c r="S1897"/>
      <c r="T1897"/>
    </row>
    <row r="1898" spans="1:20" s="52" customFormat="1" x14ac:dyDescent="0.25">
      <c r="A1898"/>
      <c r="B1898"/>
      <c r="C1898"/>
      <c r="D1898"/>
      <c r="E1898"/>
      <c r="F1898"/>
      <c r="G1898"/>
      <c r="H1898"/>
      <c r="I1898"/>
      <c r="J1898"/>
      <c r="K1898"/>
      <c r="L1898"/>
      <c r="M1898"/>
      <c r="N1898"/>
      <c r="O1898"/>
      <c r="P1898"/>
      <c r="Q1898"/>
      <c r="R1898"/>
      <c r="S1898"/>
      <c r="T1898"/>
    </row>
    <row r="1899" spans="1:20" s="52" customFormat="1" x14ac:dyDescent="0.25">
      <c r="A1899"/>
      <c r="B1899"/>
      <c r="C1899"/>
      <c r="D1899"/>
      <c r="E1899"/>
      <c r="F1899"/>
      <c r="G1899"/>
      <c r="H1899"/>
      <c r="I1899"/>
      <c r="J1899"/>
      <c r="K1899"/>
      <c r="L1899"/>
      <c r="M1899"/>
      <c r="N1899"/>
      <c r="O1899"/>
      <c r="P1899"/>
      <c r="Q1899"/>
      <c r="R1899"/>
      <c r="S1899"/>
      <c r="T1899"/>
    </row>
    <row r="1900" spans="1:20" s="52" customFormat="1" x14ac:dyDescent="0.25">
      <c r="A1900"/>
      <c r="B1900"/>
      <c r="C1900"/>
      <c r="D1900"/>
      <c r="E1900"/>
      <c r="F1900"/>
      <c r="G1900"/>
      <c r="H1900"/>
      <c r="I1900"/>
      <c r="J1900"/>
      <c r="K1900"/>
      <c r="L1900"/>
      <c r="M1900"/>
      <c r="N1900"/>
      <c r="O1900"/>
      <c r="P1900"/>
      <c r="Q1900"/>
      <c r="R1900"/>
      <c r="S1900"/>
      <c r="T1900"/>
    </row>
    <row r="1901" spans="1:20" s="52" customFormat="1" x14ac:dyDescent="0.25">
      <c r="A1901"/>
      <c r="B1901"/>
      <c r="C1901"/>
      <c r="D1901"/>
      <c r="E1901"/>
      <c r="F1901"/>
      <c r="G1901"/>
      <c r="H1901"/>
      <c r="I1901"/>
      <c r="J1901"/>
      <c r="K1901"/>
      <c r="L1901"/>
      <c r="M1901"/>
      <c r="N1901"/>
      <c r="O1901"/>
      <c r="P1901"/>
      <c r="Q1901"/>
      <c r="R1901"/>
      <c r="S1901"/>
      <c r="T1901"/>
    </row>
    <row r="1902" spans="1:20" s="52" customFormat="1" x14ac:dyDescent="0.25">
      <c r="A1902"/>
      <c r="B1902"/>
      <c r="C1902"/>
      <c r="D1902"/>
      <c r="E1902"/>
      <c r="F1902"/>
      <c r="G1902"/>
      <c r="H1902"/>
      <c r="I1902"/>
      <c r="J1902"/>
      <c r="K1902"/>
      <c r="L1902"/>
      <c r="M1902"/>
      <c r="N1902"/>
      <c r="O1902"/>
      <c r="P1902"/>
      <c r="Q1902"/>
      <c r="R1902"/>
      <c r="S1902"/>
      <c r="T1902"/>
    </row>
    <row r="1903" spans="1:20" s="52" customFormat="1" x14ac:dyDescent="0.25">
      <c r="A1903"/>
      <c r="B1903"/>
      <c r="C1903"/>
      <c r="D1903"/>
      <c r="E1903"/>
      <c r="F1903"/>
      <c r="G1903"/>
      <c r="H1903"/>
      <c r="I1903"/>
      <c r="J1903"/>
      <c r="K1903"/>
      <c r="L1903"/>
      <c r="M1903"/>
      <c r="N1903"/>
      <c r="O1903"/>
      <c r="P1903"/>
      <c r="Q1903"/>
      <c r="R1903"/>
      <c r="S1903"/>
      <c r="T1903"/>
    </row>
    <row r="1904" spans="1:20" s="52" customFormat="1" x14ac:dyDescent="0.25">
      <c r="A1904"/>
      <c r="B1904"/>
      <c r="C1904"/>
      <c r="D1904"/>
      <c r="E1904"/>
      <c r="F1904"/>
      <c r="G1904"/>
      <c r="H1904"/>
      <c r="I1904"/>
      <c r="J1904"/>
      <c r="K1904"/>
      <c r="L1904"/>
      <c r="M1904"/>
      <c r="N1904"/>
      <c r="O1904"/>
      <c r="P1904"/>
      <c r="Q1904"/>
      <c r="R1904"/>
      <c r="S1904"/>
      <c r="T1904"/>
    </row>
    <row r="1905" spans="1:20" s="52" customFormat="1" x14ac:dyDescent="0.25">
      <c r="A1905"/>
      <c r="B1905"/>
      <c r="C1905"/>
      <c r="D1905"/>
      <c r="E1905"/>
      <c r="F1905"/>
      <c r="G1905"/>
      <c r="H1905"/>
      <c r="I1905"/>
      <c r="J1905"/>
      <c r="K1905"/>
      <c r="L1905"/>
      <c r="M1905"/>
      <c r="N1905"/>
      <c r="O1905"/>
      <c r="P1905"/>
      <c r="Q1905"/>
      <c r="R1905"/>
      <c r="S1905"/>
      <c r="T1905"/>
    </row>
    <row r="1906" spans="1:20" s="52" customFormat="1" x14ac:dyDescent="0.25">
      <c r="A1906"/>
      <c r="B1906"/>
      <c r="C1906"/>
      <c r="D1906"/>
      <c r="E1906"/>
      <c r="F1906"/>
      <c r="G1906"/>
      <c r="H1906"/>
      <c r="I1906"/>
      <c r="J1906"/>
      <c r="K1906"/>
      <c r="L1906"/>
      <c r="M1906"/>
      <c r="N1906"/>
      <c r="O1906"/>
      <c r="P1906"/>
      <c r="Q1906"/>
      <c r="R1906"/>
      <c r="S1906"/>
      <c r="T1906"/>
    </row>
    <row r="1907" spans="1:20" s="52" customFormat="1" x14ac:dyDescent="0.25">
      <c r="A1907"/>
      <c r="B1907"/>
      <c r="C1907"/>
      <c r="D1907"/>
      <c r="E1907"/>
      <c r="F1907"/>
      <c r="G1907"/>
      <c r="H1907"/>
      <c r="I1907"/>
      <c r="J1907"/>
      <c r="K1907"/>
      <c r="L1907"/>
      <c r="M1907"/>
      <c r="N1907"/>
      <c r="O1907"/>
      <c r="P1907"/>
      <c r="Q1907"/>
      <c r="R1907"/>
      <c r="S1907"/>
      <c r="T1907"/>
    </row>
    <row r="1908" spans="1:20" s="52" customFormat="1" x14ac:dyDescent="0.25">
      <c r="A1908"/>
      <c r="B1908"/>
      <c r="C1908"/>
      <c r="D1908"/>
      <c r="E1908"/>
      <c r="F1908"/>
      <c r="G1908"/>
      <c r="H1908"/>
      <c r="I1908"/>
      <c r="J1908"/>
      <c r="K1908"/>
      <c r="L1908"/>
      <c r="M1908"/>
      <c r="N1908"/>
      <c r="O1908"/>
      <c r="P1908"/>
      <c r="Q1908"/>
      <c r="R1908"/>
      <c r="S1908"/>
      <c r="T1908"/>
    </row>
    <row r="1909" spans="1:20" s="52" customFormat="1" x14ac:dyDescent="0.25">
      <c r="A1909"/>
      <c r="B1909"/>
      <c r="C1909"/>
      <c r="D1909"/>
      <c r="E1909"/>
      <c r="F1909"/>
      <c r="G1909"/>
      <c r="H1909"/>
      <c r="I1909"/>
      <c r="J1909"/>
      <c r="K1909"/>
      <c r="L1909"/>
      <c r="M1909"/>
      <c r="N1909"/>
      <c r="O1909"/>
      <c r="P1909"/>
      <c r="Q1909"/>
      <c r="R1909"/>
      <c r="S1909"/>
      <c r="T1909"/>
    </row>
    <row r="1910" spans="1:20" s="52" customFormat="1" x14ac:dyDescent="0.25">
      <c r="A1910"/>
      <c r="B1910"/>
      <c r="C1910"/>
      <c r="D1910"/>
      <c r="E1910"/>
      <c r="F1910"/>
      <c r="G1910"/>
      <c r="H1910"/>
      <c r="I1910"/>
      <c r="J1910"/>
      <c r="K1910"/>
      <c r="L1910"/>
      <c r="M1910"/>
      <c r="N1910"/>
      <c r="O1910"/>
      <c r="P1910"/>
      <c r="Q1910"/>
      <c r="R1910"/>
      <c r="S1910"/>
      <c r="T1910"/>
    </row>
    <row r="1911" spans="1:20" s="52" customFormat="1" x14ac:dyDescent="0.25">
      <c r="A1911"/>
      <c r="B1911"/>
      <c r="C1911"/>
      <c r="D1911"/>
      <c r="E1911"/>
      <c r="F1911"/>
      <c r="G1911"/>
      <c r="H1911"/>
      <c r="I1911"/>
      <c r="J1911"/>
      <c r="K1911"/>
      <c r="L1911"/>
      <c r="M1911"/>
      <c r="N1911"/>
      <c r="O1911"/>
      <c r="P1911"/>
      <c r="Q1911"/>
      <c r="R1911"/>
      <c r="S1911"/>
      <c r="T1911"/>
    </row>
    <row r="1912" spans="1:20" s="52" customFormat="1" x14ac:dyDescent="0.25">
      <c r="A1912"/>
      <c r="B1912"/>
      <c r="C1912"/>
      <c r="D1912"/>
      <c r="E1912"/>
      <c r="F1912"/>
      <c r="G1912"/>
      <c r="H1912"/>
      <c r="I1912"/>
      <c r="J1912"/>
      <c r="K1912"/>
      <c r="L1912"/>
      <c r="M1912"/>
      <c r="N1912"/>
      <c r="O1912"/>
      <c r="P1912"/>
      <c r="Q1912"/>
      <c r="R1912"/>
      <c r="S1912"/>
      <c r="T1912"/>
    </row>
    <row r="1913" spans="1:20" s="52" customFormat="1" x14ac:dyDescent="0.25">
      <c r="A1913"/>
      <c r="B1913"/>
      <c r="C1913"/>
      <c r="D1913"/>
      <c r="E1913"/>
      <c r="F1913"/>
      <c r="G1913"/>
      <c r="H1913"/>
      <c r="I1913"/>
      <c r="J1913"/>
      <c r="K1913"/>
      <c r="L1913"/>
      <c r="M1913"/>
      <c r="N1913"/>
      <c r="O1913"/>
      <c r="P1913"/>
      <c r="Q1913"/>
      <c r="R1913"/>
      <c r="S1913"/>
      <c r="T1913"/>
    </row>
    <row r="1914" spans="1:20" s="52" customFormat="1" x14ac:dyDescent="0.25">
      <c r="A1914"/>
      <c r="B1914"/>
      <c r="C1914"/>
      <c r="D1914"/>
      <c r="E1914"/>
      <c r="F1914"/>
      <c r="G1914"/>
      <c r="H1914"/>
      <c r="I1914"/>
      <c r="J1914"/>
      <c r="K1914"/>
      <c r="L1914"/>
      <c r="M1914"/>
      <c r="N1914"/>
      <c r="O1914"/>
      <c r="P1914"/>
      <c r="Q1914"/>
      <c r="R1914"/>
      <c r="S1914"/>
      <c r="T1914"/>
    </row>
    <row r="1915" spans="1:20" s="52" customFormat="1" x14ac:dyDescent="0.25">
      <c r="A1915"/>
      <c r="B1915"/>
      <c r="C1915"/>
      <c r="D1915"/>
      <c r="E1915"/>
      <c r="F1915"/>
      <c r="G1915"/>
      <c r="H1915"/>
      <c r="I1915"/>
      <c r="J1915"/>
      <c r="K1915"/>
      <c r="L1915"/>
      <c r="M1915"/>
      <c r="N1915"/>
      <c r="O1915"/>
      <c r="P1915"/>
      <c r="Q1915"/>
      <c r="R1915"/>
      <c r="S1915"/>
      <c r="T1915"/>
    </row>
    <row r="1916" spans="1:20" s="52" customFormat="1" x14ac:dyDescent="0.25">
      <c r="A1916"/>
      <c r="B1916"/>
      <c r="C1916"/>
      <c r="D1916"/>
      <c r="E1916"/>
      <c r="F1916"/>
      <c r="G1916"/>
      <c r="H1916"/>
      <c r="I1916"/>
      <c r="J1916"/>
      <c r="K1916"/>
      <c r="L1916"/>
      <c r="M1916"/>
      <c r="N1916"/>
      <c r="O1916"/>
      <c r="P1916"/>
      <c r="Q1916"/>
      <c r="R1916"/>
      <c r="S1916"/>
      <c r="T1916"/>
    </row>
    <row r="1917" spans="1:20" s="52" customFormat="1" x14ac:dyDescent="0.25">
      <c r="A1917"/>
      <c r="B1917"/>
      <c r="C1917"/>
      <c r="D1917"/>
      <c r="E1917"/>
      <c r="F1917"/>
      <c r="G1917"/>
      <c r="H1917"/>
      <c r="I1917"/>
      <c r="J1917"/>
      <c r="K1917"/>
      <c r="L1917"/>
      <c r="M1917"/>
      <c r="N1917"/>
      <c r="O1917"/>
      <c r="P1917"/>
      <c r="Q1917"/>
      <c r="R1917"/>
      <c r="S1917"/>
      <c r="T1917"/>
    </row>
    <row r="1918" spans="1:20" s="52" customFormat="1" x14ac:dyDescent="0.25">
      <c r="A1918"/>
      <c r="B1918"/>
      <c r="C1918"/>
      <c r="D1918"/>
      <c r="E1918"/>
      <c r="F1918"/>
      <c r="G1918"/>
      <c r="H1918"/>
      <c r="I1918"/>
      <c r="J1918"/>
      <c r="K1918"/>
      <c r="L1918"/>
      <c r="M1918"/>
      <c r="N1918"/>
      <c r="O1918"/>
      <c r="P1918"/>
      <c r="Q1918"/>
      <c r="R1918"/>
      <c r="S1918"/>
      <c r="T1918"/>
    </row>
    <row r="1919" spans="1:20" s="52" customFormat="1" x14ac:dyDescent="0.25">
      <c r="A1919"/>
      <c r="B1919"/>
      <c r="C1919"/>
      <c r="D1919"/>
      <c r="E1919"/>
      <c r="F1919"/>
      <c r="G1919"/>
      <c r="H1919"/>
      <c r="I1919"/>
      <c r="J1919"/>
      <c r="K1919"/>
      <c r="L1919"/>
      <c r="M1919"/>
      <c r="N1919"/>
      <c r="O1919"/>
      <c r="P1919"/>
      <c r="Q1919"/>
      <c r="R1919"/>
      <c r="S1919"/>
      <c r="T1919"/>
    </row>
    <row r="1920" spans="1:20" s="52" customFormat="1" x14ac:dyDescent="0.25">
      <c r="A1920"/>
      <c r="B1920"/>
      <c r="C1920"/>
      <c r="D1920"/>
      <c r="E1920"/>
      <c r="F1920"/>
      <c r="G1920"/>
      <c r="H1920"/>
      <c r="I1920"/>
      <c r="J1920"/>
      <c r="K1920"/>
      <c r="L1920"/>
      <c r="M1920"/>
      <c r="N1920"/>
      <c r="O1920"/>
      <c r="P1920"/>
      <c r="Q1920"/>
      <c r="R1920"/>
      <c r="S1920"/>
      <c r="T1920"/>
    </row>
    <row r="1921" spans="1:20" s="52" customFormat="1" x14ac:dyDescent="0.25">
      <c r="A1921"/>
      <c r="B1921"/>
      <c r="C1921"/>
      <c r="D1921"/>
      <c r="E1921"/>
      <c r="F1921"/>
      <c r="G1921"/>
      <c r="H1921"/>
      <c r="I1921"/>
      <c r="J1921"/>
      <c r="K1921"/>
      <c r="L1921"/>
      <c r="M1921"/>
      <c r="N1921"/>
      <c r="O1921"/>
      <c r="P1921"/>
      <c r="Q1921"/>
      <c r="R1921"/>
      <c r="S1921"/>
      <c r="T1921"/>
    </row>
    <row r="1922" spans="1:20" s="52" customFormat="1" x14ac:dyDescent="0.25">
      <c r="A1922"/>
      <c r="B1922"/>
      <c r="C1922"/>
      <c r="D1922"/>
      <c r="E1922"/>
      <c r="F1922"/>
      <c r="G1922"/>
      <c r="H1922"/>
      <c r="I1922"/>
      <c r="J1922"/>
      <c r="K1922"/>
      <c r="L1922"/>
      <c r="M1922"/>
      <c r="N1922"/>
      <c r="O1922"/>
      <c r="P1922"/>
      <c r="Q1922"/>
      <c r="R1922"/>
      <c r="S1922"/>
      <c r="T1922"/>
    </row>
    <row r="1923" spans="1:20" s="52" customFormat="1" x14ac:dyDescent="0.25">
      <c r="A1923"/>
      <c r="B1923"/>
      <c r="C1923"/>
      <c r="D1923"/>
      <c r="E1923"/>
      <c r="F1923"/>
      <c r="G1923"/>
      <c r="H1923"/>
      <c r="I1923"/>
      <c r="J1923"/>
      <c r="K1923"/>
      <c r="L1923"/>
      <c r="M1923"/>
      <c r="N1923"/>
      <c r="O1923"/>
      <c r="P1923"/>
      <c r="Q1923"/>
      <c r="R1923"/>
      <c r="S1923"/>
      <c r="T1923"/>
    </row>
    <row r="1924" spans="1:20" s="52" customFormat="1" x14ac:dyDescent="0.25">
      <c r="A1924"/>
      <c r="B1924"/>
      <c r="C1924"/>
      <c r="D1924"/>
      <c r="E1924"/>
      <c r="F1924"/>
      <c r="G1924"/>
      <c r="H1924"/>
      <c r="I1924"/>
      <c r="J1924"/>
      <c r="K1924"/>
      <c r="L1924"/>
      <c r="M1924"/>
      <c r="N1924"/>
      <c r="O1924"/>
      <c r="P1924"/>
      <c r="Q1924"/>
      <c r="R1924"/>
      <c r="S1924"/>
      <c r="T1924"/>
    </row>
    <row r="1925" spans="1:20" s="52" customFormat="1" x14ac:dyDescent="0.25">
      <c r="A1925"/>
      <c r="B1925"/>
      <c r="C1925"/>
      <c r="D1925"/>
      <c r="E1925"/>
      <c r="F1925"/>
      <c r="G1925"/>
      <c r="H1925"/>
      <c r="I1925"/>
      <c r="J1925"/>
      <c r="K1925"/>
      <c r="L1925"/>
      <c r="M1925"/>
      <c r="N1925"/>
      <c r="O1925"/>
      <c r="P1925"/>
      <c r="Q1925"/>
      <c r="R1925"/>
      <c r="S1925"/>
      <c r="T1925"/>
    </row>
    <row r="1926" spans="1:20" s="52" customFormat="1" x14ac:dyDescent="0.25">
      <c r="A1926"/>
      <c r="B1926"/>
      <c r="C1926"/>
      <c r="D1926"/>
      <c r="E1926"/>
      <c r="F1926"/>
      <c r="G1926"/>
      <c r="H1926"/>
      <c r="I1926"/>
      <c r="J1926"/>
      <c r="K1926"/>
      <c r="L1926"/>
      <c r="M1926"/>
      <c r="N1926"/>
      <c r="O1926"/>
      <c r="P1926"/>
      <c r="Q1926"/>
      <c r="R1926"/>
      <c r="S1926"/>
      <c r="T1926"/>
    </row>
    <row r="1927" spans="1:20" s="52" customFormat="1" x14ac:dyDescent="0.25">
      <c r="A1927"/>
      <c r="B1927"/>
      <c r="C1927"/>
      <c r="D1927"/>
      <c r="E1927"/>
      <c r="F1927"/>
      <c r="G1927"/>
      <c r="H1927"/>
      <c r="I1927"/>
      <c r="J1927"/>
      <c r="K1927"/>
      <c r="L1927"/>
      <c r="M1927"/>
      <c r="N1927"/>
      <c r="O1927"/>
      <c r="P1927"/>
      <c r="Q1927"/>
      <c r="R1927"/>
      <c r="S1927"/>
      <c r="T1927"/>
    </row>
    <row r="1928" spans="1:20" s="52" customFormat="1" x14ac:dyDescent="0.25">
      <c r="A1928"/>
      <c r="B1928"/>
      <c r="C1928"/>
      <c r="D1928"/>
      <c r="E1928"/>
      <c r="F1928"/>
      <c r="G1928"/>
      <c r="H1928"/>
      <c r="I1928"/>
      <c r="J1928"/>
      <c r="K1928"/>
      <c r="L1928"/>
      <c r="M1928"/>
      <c r="N1928"/>
      <c r="O1928"/>
      <c r="P1928"/>
      <c r="Q1928"/>
      <c r="R1928"/>
      <c r="S1928"/>
      <c r="T1928"/>
    </row>
    <row r="1929" spans="1:20" s="52" customFormat="1" x14ac:dyDescent="0.25">
      <c r="A1929"/>
      <c r="B1929"/>
      <c r="C1929"/>
      <c r="D1929"/>
      <c r="E1929"/>
      <c r="F1929"/>
      <c r="G1929"/>
      <c r="H1929"/>
      <c r="I1929"/>
      <c r="J1929"/>
      <c r="K1929"/>
      <c r="L1929"/>
      <c r="M1929"/>
      <c r="N1929"/>
      <c r="O1929"/>
      <c r="P1929"/>
      <c r="Q1929"/>
      <c r="R1929"/>
      <c r="S1929"/>
      <c r="T1929"/>
    </row>
    <row r="1930" spans="1:20" s="52" customFormat="1" x14ac:dyDescent="0.25">
      <c r="A1930"/>
      <c r="B1930"/>
      <c r="C1930"/>
      <c r="D1930"/>
      <c r="E1930"/>
      <c r="F1930"/>
      <c r="G1930"/>
      <c r="H1930"/>
      <c r="I1930"/>
      <c r="J1930"/>
      <c r="K1930"/>
      <c r="L1930"/>
      <c r="M1930"/>
      <c r="N1930"/>
      <c r="O1930"/>
      <c r="P1930"/>
      <c r="Q1930"/>
      <c r="R1930"/>
      <c r="S1930"/>
      <c r="T1930"/>
    </row>
    <row r="1931" spans="1:20" s="52" customFormat="1" x14ac:dyDescent="0.25">
      <c r="A1931"/>
      <c r="B1931"/>
      <c r="C1931"/>
      <c r="D1931"/>
      <c r="E1931"/>
      <c r="F1931"/>
      <c r="G1931"/>
      <c r="H1931"/>
      <c r="I1931"/>
      <c r="J1931"/>
      <c r="K1931"/>
      <c r="L1931"/>
      <c r="M1931"/>
      <c r="N1931"/>
      <c r="O1931"/>
      <c r="P1931"/>
      <c r="Q1931"/>
      <c r="R1931"/>
      <c r="S1931"/>
      <c r="T1931"/>
    </row>
    <row r="1932" spans="1:20" s="52" customFormat="1" x14ac:dyDescent="0.25">
      <c r="A1932"/>
      <c r="B1932"/>
      <c r="C1932"/>
      <c r="D1932"/>
      <c r="E1932"/>
      <c r="F1932"/>
      <c r="G1932"/>
      <c r="H1932"/>
      <c r="I1932"/>
      <c r="J1932"/>
      <c r="K1932"/>
      <c r="L1932"/>
      <c r="M1932"/>
      <c r="N1932"/>
      <c r="O1932"/>
      <c r="P1932"/>
      <c r="Q1932"/>
      <c r="R1932"/>
      <c r="S1932"/>
      <c r="T1932"/>
    </row>
    <row r="1933" spans="1:20" s="52" customFormat="1" x14ac:dyDescent="0.25">
      <c r="A1933"/>
      <c r="B1933"/>
      <c r="C1933"/>
      <c r="D1933"/>
      <c r="E1933"/>
      <c r="F1933"/>
      <c r="G1933"/>
      <c r="H1933"/>
      <c r="I1933"/>
      <c r="J1933"/>
      <c r="K1933"/>
      <c r="L1933"/>
      <c r="M1933"/>
      <c r="N1933"/>
      <c r="O1933"/>
      <c r="P1933"/>
      <c r="Q1933"/>
      <c r="R1933"/>
      <c r="S1933"/>
      <c r="T1933"/>
    </row>
    <row r="1934" spans="1:20" s="52" customFormat="1" x14ac:dyDescent="0.25">
      <c r="A1934"/>
      <c r="B1934"/>
      <c r="C1934"/>
      <c r="D1934"/>
      <c r="E1934"/>
      <c r="F1934"/>
      <c r="G1934"/>
      <c r="H1934"/>
      <c r="I1934"/>
      <c r="J1934"/>
      <c r="K1934"/>
      <c r="L1934"/>
      <c r="M1934"/>
      <c r="N1934"/>
      <c r="O1934"/>
      <c r="P1934"/>
      <c r="Q1934"/>
      <c r="R1934"/>
      <c r="S1934"/>
      <c r="T1934"/>
    </row>
    <row r="1935" spans="1:20" s="52" customFormat="1" x14ac:dyDescent="0.25">
      <c r="A1935"/>
      <c r="B1935"/>
      <c r="C1935"/>
      <c r="D1935"/>
      <c r="E1935"/>
      <c r="F1935"/>
      <c r="G1935"/>
      <c r="H1935"/>
      <c r="I1935"/>
      <c r="J1935"/>
      <c r="K1935"/>
      <c r="L1935"/>
      <c r="M1935"/>
      <c r="N1935"/>
      <c r="O1935"/>
      <c r="P1935"/>
      <c r="Q1935"/>
      <c r="R1935"/>
      <c r="S1935"/>
      <c r="T1935"/>
    </row>
    <row r="1936" spans="1:20" s="52" customFormat="1" x14ac:dyDescent="0.25">
      <c r="A1936"/>
      <c r="B1936"/>
      <c r="C1936"/>
      <c r="D1936"/>
      <c r="E1936"/>
      <c r="F1936"/>
      <c r="G1936"/>
      <c r="H1936"/>
      <c r="I1936"/>
      <c r="J1936"/>
      <c r="K1936"/>
      <c r="L1936"/>
      <c r="M1936"/>
      <c r="N1936"/>
      <c r="O1936"/>
      <c r="P1936"/>
      <c r="Q1936"/>
      <c r="R1936"/>
      <c r="S1936"/>
      <c r="T1936"/>
    </row>
    <row r="1937" spans="1:20" s="52" customFormat="1" x14ac:dyDescent="0.25">
      <c r="A1937"/>
      <c r="B1937"/>
      <c r="C1937"/>
      <c r="D1937"/>
      <c r="E1937"/>
      <c r="F1937"/>
      <c r="G1937"/>
      <c r="H1937"/>
      <c r="I1937"/>
      <c r="J1937"/>
      <c r="K1937"/>
      <c r="L1937"/>
      <c r="M1937"/>
      <c r="N1937"/>
      <c r="O1937"/>
      <c r="P1937"/>
      <c r="Q1937"/>
      <c r="R1937"/>
      <c r="S1937"/>
      <c r="T1937"/>
    </row>
    <row r="1938" spans="1:20" s="52" customFormat="1" x14ac:dyDescent="0.25">
      <c r="A1938"/>
      <c r="B1938"/>
      <c r="C1938"/>
      <c r="D1938"/>
      <c r="E1938"/>
      <c r="F1938"/>
      <c r="G1938"/>
      <c r="H1938"/>
      <c r="I1938"/>
      <c r="J1938"/>
      <c r="K1938"/>
      <c r="L1938"/>
      <c r="M1938"/>
      <c r="N1938"/>
      <c r="O1938"/>
      <c r="P1938"/>
      <c r="Q1938"/>
      <c r="R1938"/>
      <c r="S1938"/>
      <c r="T1938"/>
    </row>
    <row r="1939" spans="1:20" s="52" customFormat="1" x14ac:dyDescent="0.25">
      <c r="A1939"/>
      <c r="B1939"/>
      <c r="C1939"/>
      <c r="D1939"/>
      <c r="E1939"/>
      <c r="F1939"/>
      <c r="G1939"/>
      <c r="H1939"/>
      <c r="I1939"/>
      <c r="J1939"/>
      <c r="K1939"/>
      <c r="L1939"/>
      <c r="M1939"/>
      <c r="N1939"/>
      <c r="O1939"/>
      <c r="P1939"/>
      <c r="Q1939"/>
      <c r="R1939"/>
      <c r="S1939"/>
      <c r="T1939"/>
    </row>
    <row r="1940" spans="1:20" s="52" customFormat="1" x14ac:dyDescent="0.25">
      <c r="A1940"/>
      <c r="B1940"/>
      <c r="C1940"/>
      <c r="D1940"/>
      <c r="E1940"/>
      <c r="F1940"/>
      <c r="G1940"/>
      <c r="H1940"/>
      <c r="I1940"/>
      <c r="J1940"/>
      <c r="K1940"/>
      <c r="L1940"/>
      <c r="M1940"/>
      <c r="N1940"/>
      <c r="O1940"/>
      <c r="P1940"/>
      <c r="Q1940"/>
      <c r="R1940"/>
      <c r="S1940"/>
      <c r="T1940"/>
    </row>
    <row r="1941" spans="1:20" s="52" customFormat="1" x14ac:dyDescent="0.25">
      <c r="A1941"/>
      <c r="B1941"/>
      <c r="C1941"/>
      <c r="D1941"/>
      <c r="E1941"/>
      <c r="F1941"/>
      <c r="G1941"/>
      <c r="H1941"/>
      <c r="I1941"/>
      <c r="J1941"/>
      <c r="K1941"/>
      <c r="L1941"/>
      <c r="M1941"/>
      <c r="N1941"/>
      <c r="O1941"/>
      <c r="P1941"/>
      <c r="Q1941"/>
      <c r="R1941"/>
      <c r="S1941"/>
      <c r="T1941"/>
    </row>
    <row r="1942" spans="1:20" s="52" customFormat="1" x14ac:dyDescent="0.25">
      <c r="A1942"/>
      <c r="B1942"/>
      <c r="C1942"/>
      <c r="D1942"/>
      <c r="E1942"/>
      <c r="F1942"/>
      <c r="G1942"/>
      <c r="H1942"/>
      <c r="I1942"/>
      <c r="J1942"/>
      <c r="K1942"/>
      <c r="L1942"/>
      <c r="M1942"/>
      <c r="N1942"/>
      <c r="O1942"/>
      <c r="P1942"/>
      <c r="Q1942"/>
      <c r="R1942"/>
      <c r="S1942"/>
      <c r="T1942"/>
    </row>
    <row r="1943" spans="1:20" s="52" customFormat="1" x14ac:dyDescent="0.25">
      <c r="A1943"/>
      <c r="B1943"/>
      <c r="C1943"/>
      <c r="D1943"/>
      <c r="E1943"/>
      <c r="F1943"/>
      <c r="G1943"/>
      <c r="H1943"/>
      <c r="I1943"/>
      <c r="J1943"/>
      <c r="K1943"/>
      <c r="L1943"/>
      <c r="M1943"/>
      <c r="N1943"/>
      <c r="O1943"/>
      <c r="P1943"/>
      <c r="Q1943"/>
      <c r="R1943"/>
      <c r="S1943"/>
      <c r="T1943"/>
    </row>
    <row r="1944" spans="1:20" s="52" customFormat="1" x14ac:dyDescent="0.25">
      <c r="A1944"/>
      <c r="B1944"/>
      <c r="C1944"/>
      <c r="D1944"/>
      <c r="E1944"/>
      <c r="F1944"/>
      <c r="G1944"/>
      <c r="H1944"/>
      <c r="I1944"/>
      <c r="J1944"/>
      <c r="K1944"/>
      <c r="L1944"/>
      <c r="M1944"/>
      <c r="N1944"/>
      <c r="O1944"/>
      <c r="P1944"/>
      <c r="Q1944"/>
      <c r="R1944"/>
      <c r="S1944"/>
      <c r="T1944"/>
    </row>
    <row r="1945" spans="1:20" s="52" customFormat="1" x14ac:dyDescent="0.25">
      <c r="A1945"/>
      <c r="B1945"/>
      <c r="C1945"/>
      <c r="D1945"/>
      <c r="E1945"/>
      <c r="F1945"/>
      <c r="G1945"/>
      <c r="H1945"/>
      <c r="I1945"/>
      <c r="J1945"/>
      <c r="K1945"/>
      <c r="L1945"/>
      <c r="M1945"/>
      <c r="N1945"/>
      <c r="O1945"/>
      <c r="P1945"/>
      <c r="Q1945"/>
      <c r="R1945"/>
      <c r="S1945"/>
      <c r="T1945"/>
    </row>
    <row r="1946" spans="1:20" s="52" customFormat="1" x14ac:dyDescent="0.25">
      <c r="A1946"/>
      <c r="B1946"/>
      <c r="C1946"/>
      <c r="D1946"/>
      <c r="E1946"/>
      <c r="F1946"/>
      <c r="G1946"/>
      <c r="H1946"/>
      <c r="I1946"/>
      <c r="J1946"/>
      <c r="K1946"/>
      <c r="L1946"/>
      <c r="M1946"/>
      <c r="N1946"/>
      <c r="O1946"/>
      <c r="P1946"/>
      <c r="Q1946"/>
      <c r="R1946"/>
      <c r="S1946"/>
      <c r="T1946"/>
    </row>
    <row r="1947" spans="1:20" s="52" customFormat="1" x14ac:dyDescent="0.25">
      <c r="A1947"/>
      <c r="B1947"/>
      <c r="C1947"/>
      <c r="D1947"/>
      <c r="E1947"/>
      <c r="F1947"/>
      <c r="G1947"/>
      <c r="H1947"/>
      <c r="I1947"/>
      <c r="J1947"/>
      <c r="K1947"/>
      <c r="L1947"/>
      <c r="M1947"/>
      <c r="N1947"/>
      <c r="O1947"/>
      <c r="P1947"/>
      <c r="Q1947"/>
      <c r="R1947"/>
      <c r="S1947"/>
      <c r="T1947"/>
    </row>
    <row r="1948" spans="1:20" s="52" customFormat="1" x14ac:dyDescent="0.25">
      <c r="A1948"/>
      <c r="B1948"/>
      <c r="C1948"/>
      <c r="D1948"/>
      <c r="E1948"/>
      <c r="F1948"/>
      <c r="G1948"/>
      <c r="H1948"/>
      <c r="I1948"/>
      <c r="J1948"/>
      <c r="K1948"/>
      <c r="L1948"/>
      <c r="M1948"/>
      <c r="N1948"/>
      <c r="O1948"/>
      <c r="P1948"/>
      <c r="Q1948"/>
      <c r="R1948"/>
      <c r="S1948"/>
      <c r="T1948"/>
    </row>
    <row r="1949" spans="1:20" s="52" customFormat="1" x14ac:dyDescent="0.25">
      <c r="A1949"/>
      <c r="B1949"/>
      <c r="C1949"/>
      <c r="D1949"/>
      <c r="E1949"/>
      <c r="F1949"/>
      <c r="G1949"/>
      <c r="H1949"/>
      <c r="I1949"/>
      <c r="J1949"/>
      <c r="K1949"/>
      <c r="L1949"/>
      <c r="M1949"/>
      <c r="N1949"/>
      <c r="O1949"/>
      <c r="P1949"/>
      <c r="Q1949"/>
      <c r="R1949"/>
      <c r="S1949"/>
      <c r="T1949"/>
    </row>
    <row r="1950" spans="1:20" s="52" customFormat="1" x14ac:dyDescent="0.25">
      <c r="A1950"/>
      <c r="B1950"/>
      <c r="C1950"/>
      <c r="D1950"/>
      <c r="E1950"/>
      <c r="F1950"/>
      <c r="G1950"/>
      <c r="H1950"/>
      <c r="I1950"/>
      <c r="J1950"/>
      <c r="K1950"/>
      <c r="L1950"/>
      <c r="M1950"/>
      <c r="N1950"/>
      <c r="O1950"/>
      <c r="P1950"/>
      <c r="Q1950"/>
      <c r="R1950"/>
      <c r="S1950"/>
      <c r="T1950"/>
    </row>
    <row r="1951" spans="1:20" s="52" customFormat="1" x14ac:dyDescent="0.25">
      <c r="A1951"/>
      <c r="B1951"/>
      <c r="C1951"/>
      <c r="D1951"/>
      <c r="E1951"/>
      <c r="F1951"/>
      <c r="G1951"/>
      <c r="H1951"/>
      <c r="I1951"/>
      <c r="J1951"/>
      <c r="K1951"/>
      <c r="L1951"/>
      <c r="M1951"/>
      <c r="N1951"/>
      <c r="O1951"/>
      <c r="P1951"/>
      <c r="Q1951"/>
      <c r="R1951"/>
      <c r="S1951"/>
      <c r="T1951"/>
    </row>
    <row r="1952" spans="1:20" s="52" customFormat="1" x14ac:dyDescent="0.25">
      <c r="A1952"/>
      <c r="B1952"/>
      <c r="C1952"/>
      <c r="D1952"/>
      <c r="E1952"/>
      <c r="F1952"/>
      <c r="G1952"/>
      <c r="H1952"/>
      <c r="I1952"/>
      <c r="J1952"/>
      <c r="K1952"/>
      <c r="L1952"/>
      <c r="M1952"/>
      <c r="N1952"/>
      <c r="O1952"/>
      <c r="P1952"/>
      <c r="Q1952"/>
      <c r="R1952"/>
      <c r="S1952"/>
      <c r="T1952"/>
    </row>
    <row r="1953" spans="1:20" s="52" customFormat="1" x14ac:dyDescent="0.25">
      <c r="A1953"/>
      <c r="B1953"/>
      <c r="C1953"/>
      <c r="D1953"/>
      <c r="E1953"/>
      <c r="F1953"/>
      <c r="G1953"/>
      <c r="H1953"/>
      <c r="I1953"/>
      <c r="J1953"/>
      <c r="K1953"/>
      <c r="L1953"/>
      <c r="M1953"/>
      <c r="N1953"/>
      <c r="O1953"/>
      <c r="P1953"/>
      <c r="Q1953"/>
      <c r="R1953"/>
      <c r="S1953"/>
      <c r="T1953"/>
    </row>
    <row r="1954" spans="1:20" s="52" customFormat="1" x14ac:dyDescent="0.25">
      <c r="A1954" s="19"/>
      <c r="B1954" s="19"/>
      <c r="C1954" s="19"/>
      <c r="E1954" s="19"/>
      <c r="F1954" s="19"/>
      <c r="G1954" s="19"/>
      <c r="H1954" s="19"/>
      <c r="I1954" s="19"/>
      <c r="J1954" s="19"/>
      <c r="K1954" s="25"/>
      <c r="L1954" s="19"/>
      <c r="M1954" s="19"/>
      <c r="N1954" s="19"/>
      <c r="O1954" s="19"/>
      <c r="P1954" s="25"/>
      <c r="Q1954" s="19"/>
      <c r="R1954" s="19"/>
      <c r="S1954" s="19"/>
      <c r="T1954" s="19"/>
    </row>
    <row r="1955" spans="1:20" s="52" customFormat="1" x14ac:dyDescent="0.25">
      <c r="A1955" s="19"/>
      <c r="B1955" s="19"/>
      <c r="C1955" s="19"/>
      <c r="E1955" s="19"/>
      <c r="F1955" s="19"/>
      <c r="G1955" s="19"/>
      <c r="H1955" s="19"/>
      <c r="I1955" s="19"/>
      <c r="J1955" s="19"/>
      <c r="K1955" s="25"/>
      <c r="L1955" s="19"/>
      <c r="M1955" s="19"/>
      <c r="N1955" s="19"/>
      <c r="O1955" s="19"/>
      <c r="P1955" s="25"/>
      <c r="Q1955" s="19"/>
      <c r="R1955" s="19"/>
      <c r="S1955" s="19"/>
      <c r="T1955" s="19"/>
    </row>
    <row r="1956" spans="1:20" s="52" customFormat="1" x14ac:dyDescent="0.25">
      <c r="A1956" s="19"/>
      <c r="B1956" s="19"/>
      <c r="C1956" s="19"/>
      <c r="E1956" s="19"/>
      <c r="F1956" s="19"/>
      <c r="G1956" s="19"/>
      <c r="H1956" s="19"/>
      <c r="I1956" s="19"/>
      <c r="J1956" s="19"/>
      <c r="K1956" s="25"/>
      <c r="L1956" s="19"/>
      <c r="M1956" s="19"/>
      <c r="N1956" s="19"/>
      <c r="O1956" s="19"/>
      <c r="P1956" s="25"/>
      <c r="Q1956" s="19"/>
      <c r="R1956" s="19"/>
      <c r="S1956" s="19"/>
      <c r="T1956" s="19"/>
    </row>
    <row r="1957" spans="1:20" s="52" customFormat="1" x14ac:dyDescent="0.25">
      <c r="A1957" s="19"/>
      <c r="B1957" s="19"/>
      <c r="C1957" s="19"/>
      <c r="E1957" s="19"/>
      <c r="F1957" s="19"/>
      <c r="G1957" s="19"/>
      <c r="H1957" s="19"/>
      <c r="I1957" s="19"/>
      <c r="J1957" s="19"/>
      <c r="K1957" s="25"/>
      <c r="L1957" s="19"/>
      <c r="M1957" s="19"/>
      <c r="N1957" s="19"/>
      <c r="O1957" s="19"/>
      <c r="P1957" s="25"/>
      <c r="Q1957" s="19"/>
      <c r="R1957" s="19"/>
      <c r="S1957" s="19"/>
      <c r="T1957" s="19"/>
    </row>
    <row r="1958" spans="1:20" s="52" customFormat="1" x14ac:dyDescent="0.25">
      <c r="A1958" s="19"/>
      <c r="B1958" s="19"/>
      <c r="C1958" s="19"/>
      <c r="E1958" s="19"/>
      <c r="F1958" s="19"/>
      <c r="G1958" s="19"/>
      <c r="H1958" s="19"/>
      <c r="I1958" s="19"/>
      <c r="J1958" s="19"/>
      <c r="K1958" s="25"/>
      <c r="L1958" s="19"/>
      <c r="M1958" s="19"/>
      <c r="N1958" s="19"/>
      <c r="O1958" s="19"/>
      <c r="P1958" s="25"/>
      <c r="Q1958" s="19"/>
      <c r="R1958" s="19"/>
      <c r="S1958" s="19"/>
      <c r="T1958" s="19"/>
    </row>
    <row r="1959" spans="1:20" s="52" customFormat="1" x14ac:dyDescent="0.25">
      <c r="A1959" s="19"/>
      <c r="B1959" s="19"/>
      <c r="C1959" s="19"/>
      <c r="E1959" s="19"/>
      <c r="F1959" s="19"/>
      <c r="G1959" s="19"/>
      <c r="H1959" s="19"/>
      <c r="I1959" s="19"/>
      <c r="J1959" s="19"/>
      <c r="K1959" s="25"/>
      <c r="L1959" s="19"/>
      <c r="M1959" s="19"/>
      <c r="N1959" s="19"/>
      <c r="O1959" s="19"/>
      <c r="P1959" s="25"/>
      <c r="Q1959" s="19"/>
      <c r="R1959" s="19"/>
      <c r="S1959" s="19"/>
      <c r="T1959" s="19"/>
    </row>
    <row r="1960" spans="1:20" s="52" customFormat="1" x14ac:dyDescent="0.25">
      <c r="A1960" s="19"/>
      <c r="B1960" s="19"/>
      <c r="C1960" s="19"/>
      <c r="E1960" s="19"/>
      <c r="F1960" s="19"/>
      <c r="G1960" s="19"/>
      <c r="H1960" s="19"/>
      <c r="I1960" s="19"/>
      <c r="J1960" s="19"/>
      <c r="K1960" s="25"/>
      <c r="L1960" s="19"/>
      <c r="M1960" s="19"/>
      <c r="N1960" s="19"/>
      <c r="O1960" s="19"/>
      <c r="P1960" s="25"/>
      <c r="Q1960" s="19"/>
      <c r="R1960" s="19"/>
      <c r="S1960" s="19"/>
      <c r="T1960" s="19"/>
    </row>
    <row r="1961" spans="1:20" s="52" customFormat="1" x14ac:dyDescent="0.25">
      <c r="A1961" s="19"/>
      <c r="B1961" s="19"/>
      <c r="C1961" s="19"/>
      <c r="E1961" s="19"/>
      <c r="F1961" s="19"/>
      <c r="G1961" s="19"/>
      <c r="H1961" s="19"/>
      <c r="I1961" s="19"/>
      <c r="J1961" s="19"/>
      <c r="K1961" s="25"/>
      <c r="L1961" s="19"/>
      <c r="M1961" s="19"/>
      <c r="N1961" s="19"/>
      <c r="O1961" s="19"/>
      <c r="P1961" s="25"/>
      <c r="Q1961" s="19"/>
      <c r="R1961" s="19"/>
      <c r="S1961" s="19"/>
      <c r="T1961" s="19"/>
    </row>
    <row r="1962" spans="1:20" s="52" customFormat="1" x14ac:dyDescent="0.25">
      <c r="A1962" s="19"/>
      <c r="B1962" s="19"/>
      <c r="C1962" s="19"/>
      <c r="E1962" s="19"/>
      <c r="F1962" s="19"/>
      <c r="G1962" s="19"/>
      <c r="H1962" s="19"/>
      <c r="I1962" s="19"/>
      <c r="J1962" s="19"/>
      <c r="K1962" s="25"/>
      <c r="L1962" s="19"/>
      <c r="M1962" s="19"/>
      <c r="N1962" s="19"/>
      <c r="O1962" s="19"/>
      <c r="P1962" s="25"/>
      <c r="Q1962" s="19"/>
      <c r="R1962" s="19"/>
      <c r="S1962" s="19"/>
      <c r="T1962" s="19"/>
    </row>
    <row r="1963" spans="1:20" s="52" customFormat="1" x14ac:dyDescent="0.25">
      <c r="A1963" s="19"/>
      <c r="B1963" s="19"/>
      <c r="C1963" s="19"/>
      <c r="E1963" s="19"/>
      <c r="F1963" s="19"/>
      <c r="G1963" s="19"/>
      <c r="H1963" s="19"/>
      <c r="I1963" s="19"/>
      <c r="J1963" s="19"/>
      <c r="K1963" s="25"/>
      <c r="L1963" s="19"/>
      <c r="M1963" s="19"/>
      <c r="N1963" s="19"/>
      <c r="O1963" s="19"/>
      <c r="P1963" s="25"/>
      <c r="Q1963" s="19"/>
      <c r="R1963" s="19"/>
      <c r="S1963" s="19"/>
      <c r="T1963" s="19"/>
    </row>
    <row r="1964" spans="1:20" s="52" customFormat="1" x14ac:dyDescent="0.25">
      <c r="A1964" s="19"/>
      <c r="B1964" s="19"/>
      <c r="C1964" s="19"/>
      <c r="E1964" s="19"/>
      <c r="F1964" s="19"/>
      <c r="G1964" s="19"/>
      <c r="H1964" s="19"/>
      <c r="I1964" s="19"/>
      <c r="J1964" s="19"/>
      <c r="K1964" s="25"/>
      <c r="L1964" s="19"/>
      <c r="M1964" s="19"/>
      <c r="N1964" s="19"/>
      <c r="O1964" s="19"/>
      <c r="P1964" s="25"/>
      <c r="Q1964" s="19"/>
      <c r="R1964" s="19"/>
      <c r="S1964" s="19"/>
      <c r="T1964" s="19"/>
    </row>
    <row r="1965" spans="1:20" s="52" customFormat="1" x14ac:dyDescent="0.25">
      <c r="A1965" s="19"/>
      <c r="B1965" s="19"/>
      <c r="C1965" s="19"/>
      <c r="E1965" s="19"/>
      <c r="F1965" s="19"/>
      <c r="G1965" s="19"/>
      <c r="H1965" s="19"/>
      <c r="I1965" s="19"/>
      <c r="J1965" s="19"/>
      <c r="K1965" s="25"/>
      <c r="L1965" s="19"/>
      <c r="M1965" s="19"/>
      <c r="N1965" s="19"/>
      <c r="O1965" s="19"/>
      <c r="P1965" s="25"/>
      <c r="Q1965" s="19"/>
      <c r="R1965" s="19"/>
      <c r="S1965" s="19"/>
      <c r="T1965" s="19"/>
    </row>
    <row r="1966" spans="1:20" s="52" customFormat="1" x14ac:dyDescent="0.25">
      <c r="A1966" s="19"/>
      <c r="B1966" s="19"/>
      <c r="C1966" s="19"/>
      <c r="E1966" s="19"/>
      <c r="F1966" s="19"/>
      <c r="G1966" s="19"/>
      <c r="H1966" s="19"/>
      <c r="I1966" s="19"/>
      <c r="J1966" s="19"/>
      <c r="K1966" s="25"/>
      <c r="L1966" s="19"/>
      <c r="M1966" s="19"/>
      <c r="N1966" s="19"/>
      <c r="O1966" s="19"/>
      <c r="P1966" s="25"/>
      <c r="Q1966" s="19"/>
      <c r="R1966" s="19"/>
      <c r="S1966" s="19"/>
      <c r="T1966" s="19"/>
    </row>
    <row r="1967" spans="1:20" s="52" customFormat="1" x14ac:dyDescent="0.25">
      <c r="A1967" s="19"/>
      <c r="B1967" s="19"/>
      <c r="C1967" s="19"/>
      <c r="E1967" s="19"/>
      <c r="F1967" s="19"/>
      <c r="G1967" s="19"/>
      <c r="H1967" s="19"/>
      <c r="I1967" s="19"/>
      <c r="J1967" s="19"/>
      <c r="K1967" s="25"/>
      <c r="L1967" s="19"/>
      <c r="M1967" s="19"/>
      <c r="N1967" s="19"/>
      <c r="O1967" s="19"/>
      <c r="P1967" s="25"/>
      <c r="Q1967" s="19"/>
      <c r="R1967" s="19"/>
      <c r="S1967" s="19"/>
      <c r="T1967" s="19"/>
    </row>
    <row r="1968" spans="1:20" s="52" customFormat="1" x14ac:dyDescent="0.25">
      <c r="A1968" s="19"/>
      <c r="B1968" s="19"/>
      <c r="C1968" s="19"/>
      <c r="E1968" s="19"/>
      <c r="F1968" s="19"/>
      <c r="G1968" s="19"/>
      <c r="H1968" s="19"/>
      <c r="I1968" s="19"/>
      <c r="J1968" s="19"/>
      <c r="K1968" s="25"/>
      <c r="L1968" s="19"/>
      <c r="M1968" s="19"/>
      <c r="N1968" s="19"/>
      <c r="O1968" s="19"/>
      <c r="P1968" s="25"/>
      <c r="Q1968" s="19"/>
      <c r="R1968" s="19"/>
      <c r="S1968" s="19"/>
      <c r="T1968" s="19"/>
    </row>
    <row r="1969" spans="1:20" s="52" customFormat="1" x14ac:dyDescent="0.25">
      <c r="A1969" s="19"/>
      <c r="B1969" s="19"/>
      <c r="C1969" s="19"/>
      <c r="E1969" s="19"/>
      <c r="F1969" s="19"/>
      <c r="G1969" s="19"/>
      <c r="H1969" s="19"/>
      <c r="I1969" s="19"/>
      <c r="J1969" s="19"/>
      <c r="K1969" s="25"/>
      <c r="L1969" s="19"/>
      <c r="M1969" s="19"/>
      <c r="N1969" s="19"/>
      <c r="O1969" s="19"/>
      <c r="P1969" s="25"/>
      <c r="Q1969" s="19"/>
      <c r="R1969" s="19"/>
      <c r="S1969" s="19"/>
      <c r="T1969" s="19"/>
    </row>
    <row r="1970" spans="1:20" s="52" customFormat="1" x14ac:dyDescent="0.25">
      <c r="A1970" s="19"/>
      <c r="B1970" s="19"/>
      <c r="C1970" s="19"/>
      <c r="E1970" s="19"/>
      <c r="F1970" s="19"/>
      <c r="G1970" s="19"/>
      <c r="H1970" s="19"/>
      <c r="I1970" s="19"/>
      <c r="J1970" s="19"/>
      <c r="K1970" s="25"/>
      <c r="L1970" s="19"/>
      <c r="M1970" s="19"/>
      <c r="N1970" s="19"/>
      <c r="O1970" s="19"/>
      <c r="P1970" s="25"/>
      <c r="Q1970" s="19"/>
      <c r="R1970" s="19"/>
      <c r="S1970" s="19"/>
      <c r="T1970" s="19"/>
    </row>
    <row r="1971" spans="1:20" s="52" customFormat="1" x14ac:dyDescent="0.25">
      <c r="A1971" s="19"/>
      <c r="B1971" s="19"/>
      <c r="C1971" s="19"/>
      <c r="E1971" s="19"/>
      <c r="F1971" s="19"/>
      <c r="G1971" s="19"/>
      <c r="H1971" s="19"/>
      <c r="I1971" s="19"/>
      <c r="J1971" s="19"/>
      <c r="K1971" s="25"/>
      <c r="L1971" s="19"/>
      <c r="M1971" s="19"/>
      <c r="N1971" s="19"/>
      <c r="O1971" s="19"/>
      <c r="P1971" s="25"/>
      <c r="Q1971" s="19"/>
      <c r="R1971" s="19"/>
      <c r="S1971" s="19"/>
      <c r="T1971" s="19"/>
    </row>
    <row r="1972" spans="1:20" s="52" customFormat="1" x14ac:dyDescent="0.25">
      <c r="A1972" s="19"/>
      <c r="B1972" s="19"/>
      <c r="C1972" s="19"/>
      <c r="E1972" s="19"/>
      <c r="F1972" s="19"/>
      <c r="G1972" s="19"/>
      <c r="H1972" s="19"/>
      <c r="I1972" s="19"/>
      <c r="J1972" s="19"/>
      <c r="K1972" s="25"/>
      <c r="L1972" s="19"/>
      <c r="M1972" s="19"/>
      <c r="N1972" s="19"/>
      <c r="O1972" s="19"/>
      <c r="P1972" s="25"/>
      <c r="Q1972" s="19"/>
      <c r="R1972" s="19"/>
      <c r="S1972" s="19"/>
      <c r="T1972" s="19"/>
    </row>
    <row r="1973" spans="1:20" s="52" customFormat="1" x14ac:dyDescent="0.25">
      <c r="A1973" s="19"/>
      <c r="B1973" s="19"/>
      <c r="C1973" s="19"/>
      <c r="E1973" s="19"/>
      <c r="F1973" s="19"/>
      <c r="G1973" s="19"/>
      <c r="H1973" s="19"/>
      <c r="I1973" s="19"/>
      <c r="J1973" s="19"/>
      <c r="K1973" s="25"/>
      <c r="L1973" s="19"/>
      <c r="M1973" s="19"/>
      <c r="N1973" s="19"/>
      <c r="O1973" s="19"/>
      <c r="P1973" s="25"/>
      <c r="Q1973" s="19"/>
      <c r="R1973" s="19"/>
      <c r="S1973" s="19"/>
      <c r="T1973" s="19"/>
    </row>
    <row r="1974" spans="1:20" s="52" customFormat="1" x14ac:dyDescent="0.25">
      <c r="A1974" s="19"/>
      <c r="B1974" s="19"/>
      <c r="C1974" s="19"/>
      <c r="E1974" s="19"/>
      <c r="F1974" s="19"/>
      <c r="G1974" s="19"/>
      <c r="H1974" s="19"/>
      <c r="I1974" s="19"/>
      <c r="J1974" s="19"/>
      <c r="K1974" s="25"/>
      <c r="L1974" s="19"/>
      <c r="M1974" s="19"/>
      <c r="N1974" s="19"/>
      <c r="O1974" s="19"/>
      <c r="P1974" s="25"/>
      <c r="Q1974" s="19"/>
      <c r="R1974" s="19"/>
      <c r="S1974" s="19"/>
      <c r="T1974" s="19"/>
    </row>
    <row r="1975" spans="1:20" s="52" customFormat="1" x14ac:dyDescent="0.25">
      <c r="A1975" s="19"/>
      <c r="B1975" s="19"/>
      <c r="C1975" s="19"/>
      <c r="E1975" s="19"/>
      <c r="F1975" s="19"/>
      <c r="G1975" s="19"/>
      <c r="H1975" s="19"/>
      <c r="I1975" s="19"/>
      <c r="J1975" s="19"/>
      <c r="K1975" s="25"/>
      <c r="L1975" s="19"/>
      <c r="M1975" s="19"/>
      <c r="N1975" s="19"/>
      <c r="O1975" s="19"/>
      <c r="P1975" s="25"/>
      <c r="Q1975" s="19"/>
      <c r="R1975" s="19"/>
      <c r="S1975" s="19"/>
      <c r="T1975" s="19"/>
    </row>
    <row r="1976" spans="1:20" s="52" customFormat="1" x14ac:dyDescent="0.25">
      <c r="A1976" s="19"/>
      <c r="B1976" s="19"/>
      <c r="C1976" s="19"/>
      <c r="E1976" s="19"/>
      <c r="F1976" s="19"/>
      <c r="G1976" s="19"/>
      <c r="H1976" s="19"/>
      <c r="I1976" s="19"/>
      <c r="J1976" s="19"/>
      <c r="K1976" s="25"/>
      <c r="L1976" s="19"/>
      <c r="M1976" s="19"/>
      <c r="N1976" s="19"/>
      <c r="O1976" s="19"/>
      <c r="P1976" s="25"/>
      <c r="Q1976" s="19"/>
      <c r="R1976" s="19"/>
      <c r="S1976" s="19"/>
      <c r="T1976" s="19"/>
    </row>
    <row r="1977" spans="1:20" s="52" customFormat="1" x14ac:dyDescent="0.25">
      <c r="A1977" s="19"/>
      <c r="B1977" s="19"/>
      <c r="C1977" s="19"/>
      <c r="E1977" s="19"/>
      <c r="F1977" s="19"/>
      <c r="G1977" s="19"/>
      <c r="H1977" s="19"/>
      <c r="I1977" s="19"/>
      <c r="J1977" s="19"/>
      <c r="K1977" s="25"/>
      <c r="L1977" s="19"/>
      <c r="M1977" s="19"/>
      <c r="N1977" s="19"/>
      <c r="O1977" s="19"/>
      <c r="P1977" s="25"/>
      <c r="Q1977" s="19"/>
      <c r="R1977" s="19"/>
      <c r="S1977" s="19"/>
      <c r="T1977" s="19"/>
    </row>
    <row r="1978" spans="1:20" s="52" customFormat="1" x14ac:dyDescent="0.25">
      <c r="A1978" s="19"/>
      <c r="B1978" s="19"/>
      <c r="C1978" s="19"/>
      <c r="E1978" s="19"/>
      <c r="F1978" s="19"/>
      <c r="G1978" s="19"/>
      <c r="H1978" s="19"/>
      <c r="I1978" s="19"/>
      <c r="J1978" s="19"/>
      <c r="K1978" s="25"/>
      <c r="L1978" s="19"/>
      <c r="M1978" s="19"/>
      <c r="N1978" s="19"/>
      <c r="O1978" s="19"/>
      <c r="P1978" s="25"/>
      <c r="Q1978" s="19"/>
      <c r="R1978" s="19"/>
      <c r="S1978" s="19"/>
      <c r="T1978" s="19"/>
    </row>
    <row r="1979" spans="1:20" s="52" customFormat="1" x14ac:dyDescent="0.25">
      <c r="A1979" s="19"/>
      <c r="B1979" s="19"/>
      <c r="C1979" s="19"/>
      <c r="E1979" s="19"/>
      <c r="F1979" s="19"/>
      <c r="G1979" s="19"/>
      <c r="H1979" s="19"/>
      <c r="I1979" s="19"/>
      <c r="J1979" s="19"/>
      <c r="K1979" s="25"/>
      <c r="L1979" s="19"/>
      <c r="M1979" s="19"/>
      <c r="N1979" s="19"/>
      <c r="O1979" s="19"/>
      <c r="P1979" s="25"/>
      <c r="Q1979" s="19"/>
      <c r="R1979" s="19"/>
      <c r="S1979" s="19"/>
      <c r="T1979" s="19"/>
    </row>
    <row r="1980" spans="1:20" s="52" customFormat="1" x14ac:dyDescent="0.25">
      <c r="A1980" s="19"/>
      <c r="B1980" s="19"/>
      <c r="C1980" s="19"/>
      <c r="E1980" s="19"/>
      <c r="F1980" s="19"/>
      <c r="G1980" s="19"/>
      <c r="H1980" s="19"/>
      <c r="I1980" s="19"/>
      <c r="J1980" s="19"/>
      <c r="K1980" s="25"/>
      <c r="L1980" s="19"/>
      <c r="M1980" s="19"/>
      <c r="N1980" s="19"/>
      <c r="O1980" s="19"/>
      <c r="P1980" s="25"/>
      <c r="Q1980" s="19"/>
      <c r="R1980" s="19"/>
      <c r="S1980" s="19"/>
      <c r="T1980" s="19"/>
    </row>
    <row r="1981" spans="1:20" s="52" customFormat="1" x14ac:dyDescent="0.25">
      <c r="A1981" s="19"/>
      <c r="B1981" s="19"/>
      <c r="C1981" s="19"/>
      <c r="E1981" s="19"/>
      <c r="F1981" s="19"/>
      <c r="G1981" s="19"/>
      <c r="H1981" s="19"/>
      <c r="I1981" s="19"/>
      <c r="J1981" s="19"/>
      <c r="K1981" s="25"/>
      <c r="L1981" s="19"/>
      <c r="M1981" s="19"/>
      <c r="N1981" s="19"/>
      <c r="O1981" s="19"/>
      <c r="P1981" s="25"/>
      <c r="Q1981" s="19"/>
      <c r="R1981" s="19"/>
      <c r="S1981" s="19"/>
      <c r="T1981" s="19"/>
    </row>
    <row r="1982" spans="1:20" s="52" customFormat="1" x14ac:dyDescent="0.25">
      <c r="A1982" s="19"/>
      <c r="B1982" s="19"/>
      <c r="C1982" s="19"/>
      <c r="E1982" s="19"/>
      <c r="F1982" s="19"/>
      <c r="G1982" s="19"/>
      <c r="H1982" s="19"/>
      <c r="I1982" s="19"/>
      <c r="J1982" s="19"/>
      <c r="K1982" s="25"/>
      <c r="L1982" s="19"/>
      <c r="M1982" s="19"/>
      <c r="N1982" s="19"/>
      <c r="O1982" s="19"/>
      <c r="P1982" s="25"/>
      <c r="Q1982" s="19"/>
      <c r="R1982" s="19"/>
      <c r="S1982" s="19"/>
      <c r="T1982" s="19"/>
    </row>
    <row r="1983" spans="1:20" s="52" customFormat="1" x14ac:dyDescent="0.25">
      <c r="A1983" s="19"/>
      <c r="B1983" s="19"/>
      <c r="C1983" s="19"/>
      <c r="E1983" s="19"/>
      <c r="F1983" s="19"/>
      <c r="G1983" s="19"/>
      <c r="H1983" s="19"/>
      <c r="I1983" s="19"/>
      <c r="J1983" s="19"/>
      <c r="K1983" s="25"/>
      <c r="L1983" s="19"/>
      <c r="M1983" s="19"/>
      <c r="N1983" s="19"/>
      <c r="O1983" s="19"/>
      <c r="P1983" s="25"/>
      <c r="Q1983" s="19"/>
      <c r="R1983" s="19"/>
      <c r="S1983" s="19"/>
      <c r="T1983" s="19"/>
    </row>
    <row r="1984" spans="1:20" s="52" customFormat="1" x14ac:dyDescent="0.25">
      <c r="A1984" s="19"/>
      <c r="B1984" s="19"/>
      <c r="C1984" s="19"/>
      <c r="E1984" s="19"/>
      <c r="F1984" s="19"/>
      <c r="G1984" s="19"/>
      <c r="H1984" s="19"/>
      <c r="I1984" s="19"/>
      <c r="J1984" s="19"/>
      <c r="K1984" s="25"/>
      <c r="L1984" s="19"/>
      <c r="M1984" s="19"/>
      <c r="N1984" s="19"/>
      <c r="O1984" s="19"/>
      <c r="P1984" s="25"/>
      <c r="Q1984" s="19"/>
      <c r="R1984" s="19"/>
      <c r="S1984" s="19"/>
      <c r="T1984" s="19"/>
    </row>
    <row r="1985" spans="1:20" s="52" customFormat="1" x14ac:dyDescent="0.25">
      <c r="A1985" s="19"/>
      <c r="B1985" s="19"/>
      <c r="C1985" s="19"/>
      <c r="E1985" s="19"/>
      <c r="F1985" s="19"/>
      <c r="G1985" s="19"/>
      <c r="H1985" s="19"/>
      <c r="I1985" s="19"/>
      <c r="J1985" s="19"/>
      <c r="K1985" s="25"/>
      <c r="L1985" s="19"/>
      <c r="M1985" s="19"/>
      <c r="N1985" s="19"/>
      <c r="O1985" s="19"/>
      <c r="P1985" s="25"/>
      <c r="Q1985" s="19"/>
      <c r="R1985" s="19"/>
      <c r="S1985" s="19"/>
      <c r="T1985" s="19"/>
    </row>
    <row r="1986" spans="1:20" s="52" customFormat="1" x14ac:dyDescent="0.25">
      <c r="A1986" s="19"/>
      <c r="B1986" s="19"/>
      <c r="C1986" s="19"/>
      <c r="E1986" s="19"/>
      <c r="F1986" s="19"/>
      <c r="G1986" s="19"/>
      <c r="H1986" s="19"/>
      <c r="I1986" s="19"/>
      <c r="J1986" s="19"/>
      <c r="K1986" s="25"/>
      <c r="L1986" s="19"/>
      <c r="M1986" s="19"/>
      <c r="N1986" s="19"/>
      <c r="O1986" s="19"/>
      <c r="P1986" s="25"/>
      <c r="Q1986" s="19"/>
      <c r="R1986" s="19"/>
      <c r="S1986" s="19"/>
      <c r="T1986" s="19"/>
    </row>
    <row r="1987" spans="1:20" s="52" customFormat="1" x14ac:dyDescent="0.25">
      <c r="A1987" s="19"/>
      <c r="B1987" s="19"/>
      <c r="C1987" s="19"/>
      <c r="E1987" s="19"/>
      <c r="F1987" s="19"/>
      <c r="G1987" s="19"/>
      <c r="H1987" s="19"/>
      <c r="I1987" s="19"/>
      <c r="J1987" s="19"/>
      <c r="K1987" s="25"/>
      <c r="L1987" s="19"/>
      <c r="M1987" s="19"/>
      <c r="N1987" s="19"/>
      <c r="O1987" s="19"/>
      <c r="P1987" s="25"/>
      <c r="Q1987" s="19"/>
      <c r="R1987" s="19"/>
      <c r="S1987" s="19"/>
      <c r="T1987" s="19"/>
    </row>
    <row r="1988" spans="1:20" s="52" customFormat="1" x14ac:dyDescent="0.25">
      <c r="A1988" s="19"/>
      <c r="B1988" s="19"/>
      <c r="C1988" s="19"/>
      <c r="E1988" s="19"/>
      <c r="F1988" s="19"/>
      <c r="G1988" s="19"/>
      <c r="H1988" s="19"/>
      <c r="I1988" s="19"/>
      <c r="J1988" s="19"/>
      <c r="K1988" s="25"/>
      <c r="L1988" s="19"/>
      <c r="M1988" s="19"/>
      <c r="N1988" s="19"/>
      <c r="O1988" s="19"/>
      <c r="P1988" s="25"/>
      <c r="Q1988" s="19"/>
      <c r="R1988" s="19"/>
      <c r="S1988" s="19"/>
      <c r="T1988" s="19"/>
    </row>
    <row r="1989" spans="1:20" s="52" customFormat="1" x14ac:dyDescent="0.25">
      <c r="A1989" s="19"/>
      <c r="B1989" s="19"/>
      <c r="C1989" s="19"/>
      <c r="E1989" s="19"/>
      <c r="F1989" s="19"/>
      <c r="G1989" s="19"/>
      <c r="H1989" s="19"/>
      <c r="I1989" s="19"/>
      <c r="J1989" s="19"/>
      <c r="K1989" s="25"/>
      <c r="L1989" s="19"/>
      <c r="M1989" s="19"/>
      <c r="N1989" s="19"/>
      <c r="O1989" s="19"/>
      <c r="P1989" s="25"/>
      <c r="Q1989" s="19"/>
      <c r="R1989" s="19"/>
      <c r="S1989" s="19"/>
      <c r="T1989" s="19"/>
    </row>
    <row r="1990" spans="1:20" s="52" customFormat="1" x14ac:dyDescent="0.25">
      <c r="A1990" s="19"/>
      <c r="B1990" s="19"/>
      <c r="C1990" s="19"/>
      <c r="E1990" s="19"/>
      <c r="F1990" s="19"/>
      <c r="G1990" s="19"/>
      <c r="H1990" s="19"/>
      <c r="I1990" s="19"/>
      <c r="J1990" s="19"/>
      <c r="K1990" s="25"/>
      <c r="L1990" s="19"/>
      <c r="M1990" s="19"/>
      <c r="N1990" s="19"/>
      <c r="O1990" s="19"/>
      <c r="P1990" s="25"/>
      <c r="Q1990" s="19"/>
      <c r="R1990" s="19"/>
      <c r="S1990" s="19"/>
      <c r="T1990" s="19"/>
    </row>
    <row r="1991" spans="1:20" s="52" customFormat="1" x14ac:dyDescent="0.25">
      <c r="A1991" s="19"/>
      <c r="B1991" s="19"/>
      <c r="C1991" s="19"/>
      <c r="E1991" s="19"/>
      <c r="F1991" s="19"/>
      <c r="G1991" s="19"/>
      <c r="H1991" s="19"/>
      <c r="I1991" s="19"/>
      <c r="J1991" s="19"/>
      <c r="K1991" s="25"/>
      <c r="L1991" s="19"/>
      <c r="M1991" s="19"/>
      <c r="N1991" s="19"/>
      <c r="O1991" s="19"/>
      <c r="P1991" s="25"/>
      <c r="Q1991" s="19"/>
      <c r="R1991" s="19"/>
      <c r="S1991" s="19"/>
      <c r="T1991" s="19"/>
    </row>
    <row r="1992" spans="1:20" s="52" customFormat="1" x14ac:dyDescent="0.25">
      <c r="A1992" s="19"/>
      <c r="B1992" s="19"/>
      <c r="C1992" s="19"/>
      <c r="E1992" s="19"/>
      <c r="F1992" s="19"/>
      <c r="G1992" s="19"/>
      <c r="H1992" s="19"/>
      <c r="I1992" s="19"/>
      <c r="J1992" s="19"/>
      <c r="K1992" s="25"/>
      <c r="L1992" s="19"/>
      <c r="M1992" s="19"/>
      <c r="N1992" s="19"/>
      <c r="O1992" s="19"/>
      <c r="P1992" s="25"/>
      <c r="Q1992" s="19"/>
      <c r="R1992" s="19"/>
      <c r="S1992" s="19"/>
      <c r="T1992" s="19"/>
    </row>
    <row r="1993" spans="1:20" s="52" customFormat="1" x14ac:dyDescent="0.25">
      <c r="A1993" s="19"/>
      <c r="B1993" s="19"/>
      <c r="C1993" s="19"/>
      <c r="E1993" s="19"/>
      <c r="F1993" s="19"/>
      <c r="G1993" s="19"/>
      <c r="H1993" s="19"/>
      <c r="I1993" s="19"/>
      <c r="J1993" s="19"/>
      <c r="K1993" s="25"/>
      <c r="L1993" s="19"/>
      <c r="M1993" s="19"/>
      <c r="N1993" s="19"/>
      <c r="O1993" s="19"/>
      <c r="P1993" s="25"/>
      <c r="Q1993" s="19"/>
      <c r="R1993" s="19"/>
      <c r="S1993" s="19"/>
      <c r="T1993" s="19"/>
    </row>
    <row r="1994" spans="1:20" s="52" customFormat="1" x14ac:dyDescent="0.25">
      <c r="A1994" s="19"/>
      <c r="B1994" s="19"/>
      <c r="C1994" s="19"/>
      <c r="E1994" s="19"/>
      <c r="F1994" s="19"/>
      <c r="G1994" s="19"/>
      <c r="H1994" s="19"/>
      <c r="I1994" s="19"/>
      <c r="J1994" s="19"/>
      <c r="K1994" s="25"/>
      <c r="L1994" s="19"/>
      <c r="M1994" s="19"/>
      <c r="N1994" s="19"/>
      <c r="O1994" s="19"/>
      <c r="P1994" s="25"/>
      <c r="Q1994" s="19"/>
      <c r="R1994" s="19"/>
      <c r="S1994" s="19"/>
      <c r="T1994" s="19"/>
    </row>
    <row r="1995" spans="1:20" s="52" customFormat="1" x14ac:dyDescent="0.25">
      <c r="A1995" s="19"/>
      <c r="B1995" s="19"/>
      <c r="C1995" s="19"/>
      <c r="E1995" s="19"/>
      <c r="F1995" s="19"/>
      <c r="G1995" s="19"/>
      <c r="H1995" s="19"/>
      <c r="I1995" s="19"/>
      <c r="J1995" s="19"/>
      <c r="K1995" s="25"/>
      <c r="L1995" s="19"/>
      <c r="M1995" s="19"/>
      <c r="N1995" s="19"/>
      <c r="O1995" s="19"/>
      <c r="P1995" s="25"/>
      <c r="Q1995" s="19"/>
      <c r="R1995" s="19"/>
      <c r="S1995" s="19"/>
      <c r="T1995" s="19"/>
    </row>
    <row r="1996" spans="1:20" s="52" customFormat="1" x14ac:dyDescent="0.25">
      <c r="A1996" s="19"/>
      <c r="B1996" s="19"/>
      <c r="C1996" s="19"/>
      <c r="E1996" s="19"/>
      <c r="F1996" s="19"/>
      <c r="G1996" s="19"/>
      <c r="H1996" s="19"/>
      <c r="I1996" s="19"/>
      <c r="J1996" s="19"/>
      <c r="K1996" s="25"/>
      <c r="L1996" s="19"/>
      <c r="M1996" s="19"/>
      <c r="N1996" s="19"/>
      <c r="O1996" s="19"/>
      <c r="P1996" s="25"/>
      <c r="Q1996" s="19"/>
      <c r="R1996" s="19"/>
      <c r="S1996" s="19"/>
      <c r="T1996" s="19"/>
    </row>
    <row r="1997" spans="1:20" s="52" customFormat="1" x14ac:dyDescent="0.25">
      <c r="A1997" s="19"/>
      <c r="B1997" s="19"/>
      <c r="C1997" s="19"/>
      <c r="E1997" s="19"/>
      <c r="F1997" s="19"/>
      <c r="G1997" s="19"/>
      <c r="H1997" s="19"/>
      <c r="I1997" s="19"/>
      <c r="J1997" s="19"/>
      <c r="K1997" s="25"/>
      <c r="L1997" s="19"/>
      <c r="M1997" s="19"/>
      <c r="N1997" s="19"/>
      <c r="O1997" s="19"/>
      <c r="P1997" s="25"/>
      <c r="Q1997" s="19"/>
      <c r="R1997" s="19"/>
      <c r="S1997" s="19"/>
      <c r="T1997" s="19"/>
    </row>
    <row r="1998" spans="1:20" s="52" customFormat="1" x14ac:dyDescent="0.25">
      <c r="A1998" s="19"/>
      <c r="B1998" s="19"/>
      <c r="C1998" s="19"/>
      <c r="E1998" s="19"/>
      <c r="F1998" s="19"/>
      <c r="G1998" s="19"/>
      <c r="H1998" s="19"/>
      <c r="I1998" s="19"/>
      <c r="J1998" s="19"/>
      <c r="K1998" s="25"/>
      <c r="L1998" s="19"/>
      <c r="M1998" s="19"/>
      <c r="N1998" s="19"/>
      <c r="O1998" s="19"/>
      <c r="P1998" s="25"/>
      <c r="Q1998" s="19"/>
      <c r="R1998" s="19"/>
      <c r="S1998" s="19"/>
      <c r="T1998" s="19"/>
    </row>
    <row r="1999" spans="1:20" s="52" customFormat="1" x14ac:dyDescent="0.25">
      <c r="A1999" s="19"/>
      <c r="B1999" s="19"/>
      <c r="C1999" s="19"/>
      <c r="E1999" s="19"/>
      <c r="F1999" s="19"/>
      <c r="G1999" s="19"/>
      <c r="H1999" s="19"/>
      <c r="I1999" s="19"/>
      <c r="J1999" s="19"/>
      <c r="K1999" s="25"/>
      <c r="L1999" s="19"/>
      <c r="M1999" s="19"/>
      <c r="N1999" s="19"/>
      <c r="O1999" s="19"/>
      <c r="P1999" s="25"/>
      <c r="Q1999" s="19"/>
      <c r="R1999" s="19"/>
      <c r="S1999" s="19"/>
      <c r="T1999" s="19"/>
    </row>
    <row r="2000" spans="1:20" s="52" customFormat="1" x14ac:dyDescent="0.25">
      <c r="A2000" s="19"/>
      <c r="B2000" s="19"/>
      <c r="C2000" s="19"/>
      <c r="E2000" s="19"/>
      <c r="F2000" s="19"/>
      <c r="G2000" s="19"/>
      <c r="H2000" s="19"/>
      <c r="I2000" s="19"/>
      <c r="J2000" s="19"/>
      <c r="K2000" s="25"/>
      <c r="L2000" s="19"/>
      <c r="M2000" s="19"/>
      <c r="N2000" s="19"/>
      <c r="O2000" s="19"/>
      <c r="P2000" s="25"/>
      <c r="Q2000" s="19"/>
      <c r="R2000" s="19"/>
      <c r="S2000" s="19"/>
      <c r="T2000" s="19"/>
    </row>
    <row r="2001" spans="1:20" s="52" customFormat="1" x14ac:dyDescent="0.25">
      <c r="A2001" s="19"/>
      <c r="B2001" s="19"/>
      <c r="C2001" s="19"/>
      <c r="E2001" s="19"/>
      <c r="F2001" s="19"/>
      <c r="G2001" s="19"/>
      <c r="H2001" s="19"/>
      <c r="I2001" s="19"/>
      <c r="J2001" s="19"/>
      <c r="K2001" s="25"/>
      <c r="L2001" s="19"/>
      <c r="M2001" s="19"/>
      <c r="N2001" s="19"/>
      <c r="O2001" s="19"/>
      <c r="P2001" s="25"/>
      <c r="Q2001" s="19"/>
      <c r="R2001" s="19"/>
      <c r="S2001" s="19"/>
      <c r="T2001" s="19"/>
    </row>
    <row r="2002" spans="1:20" s="52" customFormat="1" x14ac:dyDescent="0.25">
      <c r="A2002" s="19"/>
      <c r="B2002" s="19"/>
      <c r="C2002" s="19"/>
      <c r="E2002" s="19"/>
      <c r="F2002" s="19"/>
      <c r="G2002" s="19"/>
      <c r="H2002" s="19"/>
      <c r="I2002" s="19"/>
      <c r="J2002" s="19"/>
      <c r="K2002" s="25"/>
      <c r="L2002" s="19"/>
      <c r="M2002" s="19"/>
      <c r="N2002" s="19"/>
      <c r="O2002" s="19"/>
      <c r="P2002" s="25"/>
      <c r="Q2002" s="19"/>
      <c r="R2002" s="19"/>
      <c r="S2002" s="19"/>
      <c r="T2002" s="19"/>
    </row>
    <row r="2003" spans="1:20" s="52" customFormat="1" x14ac:dyDescent="0.25">
      <c r="A2003" s="19"/>
      <c r="B2003" s="19"/>
      <c r="C2003" s="19"/>
      <c r="E2003" s="19"/>
      <c r="F2003" s="19"/>
      <c r="G2003" s="19"/>
      <c r="H2003" s="19"/>
      <c r="I2003" s="19"/>
      <c r="J2003" s="19"/>
      <c r="K2003" s="25"/>
      <c r="L2003" s="19"/>
      <c r="M2003" s="19"/>
      <c r="N2003" s="19"/>
      <c r="O2003" s="19"/>
      <c r="P2003" s="25"/>
      <c r="Q2003" s="19"/>
      <c r="R2003" s="19"/>
      <c r="S2003" s="19"/>
      <c r="T2003" s="19"/>
    </row>
    <row r="2004" spans="1:20" s="52" customFormat="1" x14ac:dyDescent="0.25">
      <c r="A2004" s="19"/>
      <c r="B2004" s="19"/>
      <c r="C2004" s="19"/>
      <c r="E2004" s="19"/>
      <c r="F2004" s="19"/>
      <c r="G2004" s="19"/>
      <c r="H2004" s="19"/>
      <c r="I2004" s="19"/>
      <c r="J2004" s="19"/>
      <c r="K2004" s="25"/>
      <c r="L2004" s="19"/>
      <c r="M2004" s="19"/>
      <c r="N2004" s="19"/>
      <c r="O2004" s="19"/>
      <c r="P2004" s="25"/>
      <c r="Q2004" s="19"/>
      <c r="R2004" s="19"/>
      <c r="S2004" s="19"/>
      <c r="T2004" s="19"/>
    </row>
    <row r="2005" spans="1:20" s="52" customFormat="1" x14ac:dyDescent="0.25">
      <c r="A2005" s="19"/>
      <c r="B2005" s="19"/>
      <c r="C2005" s="19"/>
      <c r="E2005" s="19"/>
      <c r="F2005" s="19"/>
      <c r="G2005" s="19"/>
      <c r="H2005" s="19"/>
      <c r="I2005" s="19"/>
      <c r="J2005" s="19"/>
      <c r="K2005" s="25"/>
      <c r="L2005" s="19"/>
      <c r="M2005" s="19"/>
      <c r="N2005" s="19"/>
      <c r="O2005" s="19"/>
      <c r="P2005" s="25"/>
      <c r="Q2005" s="19"/>
      <c r="R2005" s="19"/>
      <c r="S2005" s="19"/>
      <c r="T2005" s="19"/>
    </row>
    <row r="2006" spans="1:20" s="52" customFormat="1" x14ac:dyDescent="0.25">
      <c r="A2006" s="19"/>
      <c r="B2006" s="19"/>
      <c r="C2006" s="19"/>
      <c r="E2006" s="19"/>
      <c r="F2006" s="19"/>
      <c r="G2006" s="19"/>
      <c r="H2006" s="19"/>
      <c r="I2006" s="19"/>
      <c r="J2006" s="19"/>
      <c r="K2006" s="25"/>
      <c r="L2006" s="19"/>
      <c r="M2006" s="19"/>
      <c r="N2006" s="19"/>
      <c r="O2006" s="19"/>
      <c r="P2006" s="25"/>
      <c r="Q2006" s="19"/>
      <c r="R2006" s="19"/>
      <c r="S2006" s="19"/>
      <c r="T2006" s="19"/>
    </row>
    <row r="2007" spans="1:20" s="52" customFormat="1" x14ac:dyDescent="0.25">
      <c r="A2007" s="19"/>
      <c r="B2007" s="19"/>
      <c r="C2007" s="19"/>
      <c r="E2007" s="19"/>
      <c r="F2007" s="19"/>
      <c r="G2007" s="19"/>
      <c r="H2007" s="19"/>
      <c r="I2007" s="19"/>
      <c r="J2007" s="19"/>
      <c r="K2007" s="25"/>
      <c r="L2007" s="19"/>
      <c r="M2007" s="19"/>
      <c r="N2007" s="19"/>
      <c r="O2007" s="19"/>
      <c r="P2007" s="25"/>
      <c r="Q2007" s="19"/>
      <c r="R2007" s="19"/>
      <c r="S2007" s="19"/>
      <c r="T2007" s="19"/>
    </row>
    <row r="2008" spans="1:20" s="52" customFormat="1" x14ac:dyDescent="0.25">
      <c r="A2008" s="19"/>
      <c r="B2008" s="19"/>
      <c r="C2008" s="19"/>
      <c r="E2008" s="19"/>
      <c r="F2008" s="19"/>
      <c r="G2008" s="19"/>
      <c r="H2008" s="19"/>
      <c r="I2008" s="19"/>
      <c r="J2008" s="19"/>
      <c r="K2008" s="25"/>
      <c r="L2008" s="19"/>
      <c r="M2008" s="19"/>
      <c r="N2008" s="19"/>
      <c r="O2008" s="19"/>
      <c r="P2008" s="25"/>
      <c r="Q2008" s="19"/>
      <c r="R2008" s="19"/>
      <c r="S2008" s="19"/>
      <c r="T2008" s="19"/>
    </row>
    <row r="2009" spans="1:20" s="52" customFormat="1" x14ac:dyDescent="0.25">
      <c r="A2009" s="19"/>
      <c r="B2009" s="19"/>
      <c r="C2009" s="19"/>
      <c r="E2009" s="19"/>
      <c r="F2009" s="19"/>
      <c r="G2009" s="19"/>
      <c r="H2009" s="19"/>
      <c r="I2009" s="19"/>
      <c r="J2009" s="19"/>
      <c r="K2009" s="25"/>
      <c r="L2009" s="19"/>
      <c r="M2009" s="19"/>
      <c r="N2009" s="19"/>
      <c r="O2009" s="19"/>
      <c r="P2009" s="25"/>
      <c r="Q2009" s="19"/>
      <c r="R2009" s="19"/>
      <c r="S2009" s="19"/>
      <c r="T2009" s="19"/>
    </row>
    <row r="2010" spans="1:20" s="52" customFormat="1" x14ac:dyDescent="0.25">
      <c r="A2010" s="19"/>
      <c r="B2010" s="19"/>
      <c r="C2010" s="19"/>
      <c r="E2010" s="19"/>
      <c r="F2010" s="19"/>
      <c r="G2010" s="19"/>
      <c r="H2010" s="19"/>
      <c r="I2010" s="19"/>
      <c r="J2010" s="19"/>
      <c r="K2010" s="25"/>
      <c r="L2010" s="19"/>
      <c r="M2010" s="19"/>
      <c r="N2010" s="19"/>
      <c r="O2010" s="19"/>
      <c r="P2010" s="25"/>
      <c r="Q2010" s="19"/>
      <c r="R2010" s="19"/>
      <c r="S2010" s="19"/>
      <c r="T2010" s="19"/>
    </row>
    <row r="2011" spans="1:20" s="52" customFormat="1" x14ac:dyDescent="0.25">
      <c r="A2011" s="19"/>
      <c r="B2011" s="19"/>
      <c r="C2011" s="19"/>
      <c r="E2011" s="19"/>
      <c r="F2011" s="19"/>
      <c r="G2011" s="19"/>
      <c r="H2011" s="19"/>
      <c r="I2011" s="19"/>
      <c r="J2011" s="19"/>
      <c r="K2011" s="25"/>
      <c r="L2011" s="19"/>
      <c r="M2011" s="19"/>
      <c r="N2011" s="19"/>
      <c r="O2011" s="19"/>
      <c r="P2011" s="25"/>
      <c r="Q2011" s="19"/>
      <c r="R2011" s="19"/>
      <c r="S2011" s="19"/>
      <c r="T2011" s="19"/>
    </row>
    <row r="2012" spans="1:20" s="52" customFormat="1" x14ac:dyDescent="0.25">
      <c r="A2012" s="19"/>
      <c r="B2012" s="19"/>
      <c r="C2012" s="19"/>
      <c r="E2012" s="19"/>
      <c r="F2012" s="19"/>
      <c r="G2012" s="19"/>
      <c r="H2012" s="19"/>
      <c r="I2012" s="19"/>
      <c r="J2012" s="19"/>
      <c r="K2012" s="25"/>
      <c r="L2012" s="19"/>
      <c r="M2012" s="19"/>
      <c r="N2012" s="19"/>
      <c r="O2012" s="19"/>
      <c r="P2012" s="25"/>
      <c r="Q2012" s="19"/>
      <c r="R2012" s="19"/>
      <c r="S2012" s="19"/>
      <c r="T2012" s="19"/>
    </row>
    <row r="2013" spans="1:20" s="52" customFormat="1" x14ac:dyDescent="0.25">
      <c r="A2013" s="19"/>
      <c r="B2013" s="19"/>
      <c r="C2013" s="19"/>
      <c r="E2013" s="19"/>
      <c r="F2013" s="19"/>
      <c r="G2013" s="19"/>
      <c r="H2013" s="19"/>
      <c r="I2013" s="19"/>
      <c r="J2013" s="19"/>
      <c r="K2013" s="25"/>
      <c r="L2013" s="19"/>
      <c r="M2013" s="19"/>
      <c r="N2013" s="19"/>
      <c r="O2013" s="19"/>
      <c r="P2013" s="25"/>
      <c r="Q2013" s="19"/>
      <c r="R2013" s="19"/>
      <c r="S2013" s="19"/>
      <c r="T2013" s="19"/>
    </row>
    <row r="2014" spans="1:20" s="52" customFormat="1" x14ac:dyDescent="0.25">
      <c r="A2014" s="19"/>
      <c r="B2014" s="19"/>
      <c r="C2014" s="19"/>
      <c r="E2014" s="19"/>
      <c r="F2014" s="19"/>
      <c r="G2014" s="19"/>
      <c r="H2014" s="19"/>
      <c r="I2014" s="19"/>
      <c r="J2014" s="19"/>
      <c r="K2014" s="25"/>
      <c r="L2014" s="19"/>
      <c r="M2014" s="19"/>
      <c r="N2014" s="19"/>
      <c r="O2014" s="19"/>
      <c r="P2014" s="25"/>
      <c r="Q2014" s="19"/>
      <c r="R2014" s="19"/>
      <c r="S2014" s="19"/>
      <c r="T2014" s="19"/>
    </row>
    <row r="2015" spans="1:20" s="52" customFormat="1" x14ac:dyDescent="0.25">
      <c r="A2015" s="19"/>
      <c r="B2015" s="19"/>
      <c r="C2015" s="19"/>
      <c r="E2015" s="19"/>
      <c r="F2015" s="19"/>
      <c r="G2015" s="19"/>
      <c r="H2015" s="19"/>
      <c r="I2015" s="19"/>
      <c r="J2015" s="19"/>
      <c r="K2015" s="25"/>
      <c r="L2015" s="19"/>
      <c r="M2015" s="19"/>
      <c r="N2015" s="19"/>
      <c r="O2015" s="19"/>
      <c r="P2015" s="25"/>
      <c r="Q2015" s="19"/>
      <c r="R2015" s="19"/>
      <c r="S2015" s="19"/>
      <c r="T2015" s="19"/>
    </row>
    <row r="2016" spans="1:20" s="52" customFormat="1" x14ac:dyDescent="0.25">
      <c r="A2016" s="19"/>
      <c r="B2016" s="19"/>
      <c r="C2016" s="19"/>
      <c r="E2016" s="19"/>
      <c r="F2016" s="19"/>
      <c r="G2016" s="19"/>
      <c r="H2016" s="19"/>
      <c r="I2016" s="19"/>
      <c r="J2016" s="19"/>
      <c r="K2016" s="25"/>
      <c r="L2016" s="19"/>
      <c r="M2016" s="19"/>
      <c r="N2016" s="19"/>
      <c r="O2016" s="19"/>
      <c r="P2016" s="25"/>
      <c r="Q2016" s="19"/>
      <c r="R2016" s="19"/>
      <c r="S2016" s="19"/>
      <c r="T2016" s="19"/>
    </row>
    <row r="2017" spans="1:20" s="52" customFormat="1" x14ac:dyDescent="0.25">
      <c r="A2017" s="19"/>
      <c r="B2017" s="19"/>
      <c r="C2017" s="19"/>
      <c r="E2017" s="19"/>
      <c r="F2017" s="19"/>
      <c r="G2017" s="19"/>
      <c r="H2017" s="19"/>
      <c r="I2017" s="19"/>
      <c r="J2017" s="19"/>
      <c r="K2017" s="25"/>
      <c r="L2017" s="19"/>
      <c r="M2017" s="19"/>
      <c r="N2017" s="19"/>
      <c r="O2017" s="19"/>
      <c r="P2017" s="25"/>
      <c r="Q2017" s="19"/>
      <c r="R2017" s="19"/>
      <c r="S2017" s="19"/>
      <c r="T2017" s="19"/>
    </row>
    <row r="2018" spans="1:20" s="52" customFormat="1" x14ac:dyDescent="0.25">
      <c r="A2018" s="19"/>
      <c r="B2018" s="19"/>
      <c r="C2018" s="19"/>
      <c r="E2018" s="19"/>
      <c r="F2018" s="19"/>
      <c r="G2018" s="19"/>
      <c r="H2018" s="19"/>
      <c r="I2018" s="19"/>
      <c r="J2018" s="19"/>
      <c r="K2018" s="25"/>
      <c r="L2018" s="19"/>
      <c r="M2018" s="19"/>
      <c r="N2018" s="19"/>
      <c r="O2018" s="19"/>
      <c r="P2018" s="25"/>
      <c r="Q2018" s="19"/>
      <c r="R2018" s="19"/>
      <c r="S2018" s="19"/>
      <c r="T2018" s="19"/>
    </row>
    <row r="2019" spans="1:20" s="52" customFormat="1" x14ac:dyDescent="0.25">
      <c r="A2019" s="19"/>
      <c r="B2019" s="19"/>
      <c r="C2019" s="19"/>
      <c r="E2019" s="19"/>
      <c r="F2019" s="19"/>
      <c r="G2019" s="19"/>
      <c r="H2019" s="19"/>
      <c r="I2019" s="19"/>
      <c r="J2019" s="19"/>
      <c r="K2019" s="25"/>
      <c r="L2019" s="19"/>
      <c r="M2019" s="19"/>
      <c r="N2019" s="19"/>
      <c r="O2019" s="19"/>
      <c r="P2019" s="25"/>
      <c r="Q2019" s="19"/>
      <c r="R2019" s="19"/>
      <c r="S2019" s="19"/>
      <c r="T2019" s="19"/>
    </row>
    <row r="2020" spans="1:20" s="52" customFormat="1" x14ac:dyDescent="0.25">
      <c r="A2020" s="19"/>
      <c r="B2020" s="19"/>
      <c r="C2020" s="19"/>
      <c r="E2020" s="19"/>
      <c r="F2020" s="19"/>
      <c r="G2020" s="19"/>
      <c r="H2020" s="19"/>
      <c r="I2020" s="19"/>
      <c r="J2020" s="19"/>
      <c r="K2020" s="25"/>
      <c r="L2020" s="19"/>
      <c r="M2020" s="19"/>
      <c r="N2020" s="19"/>
      <c r="O2020" s="19"/>
      <c r="P2020" s="25"/>
      <c r="Q2020" s="19"/>
      <c r="R2020" s="19"/>
      <c r="S2020" s="19"/>
      <c r="T2020" s="19"/>
    </row>
    <row r="2021" spans="1:20" s="52" customFormat="1" x14ac:dyDescent="0.25">
      <c r="A2021" s="19"/>
      <c r="B2021" s="19"/>
      <c r="C2021" s="19"/>
      <c r="E2021" s="19"/>
      <c r="F2021" s="19"/>
      <c r="G2021" s="19"/>
      <c r="H2021" s="19"/>
      <c r="I2021" s="19"/>
      <c r="J2021" s="19"/>
      <c r="K2021" s="25"/>
      <c r="L2021" s="19"/>
      <c r="M2021" s="19"/>
      <c r="N2021" s="19"/>
      <c r="O2021" s="19"/>
      <c r="P2021" s="25"/>
      <c r="Q2021" s="19"/>
      <c r="R2021" s="19"/>
      <c r="S2021" s="19"/>
      <c r="T2021" s="19"/>
    </row>
    <row r="2022" spans="1:20" s="52" customFormat="1" x14ac:dyDescent="0.25">
      <c r="A2022" s="19"/>
      <c r="B2022" s="19"/>
      <c r="C2022" s="19"/>
      <c r="E2022" s="19"/>
      <c r="F2022" s="19"/>
      <c r="G2022" s="19"/>
      <c r="H2022" s="19"/>
      <c r="I2022" s="19"/>
      <c r="J2022" s="19"/>
      <c r="K2022" s="25"/>
      <c r="L2022" s="19"/>
      <c r="M2022" s="19"/>
      <c r="N2022" s="19"/>
      <c r="O2022" s="19"/>
      <c r="P2022" s="25"/>
      <c r="Q2022" s="19"/>
      <c r="R2022" s="19"/>
      <c r="S2022" s="19"/>
      <c r="T2022" s="19"/>
    </row>
    <row r="2023" spans="1:20" s="52" customFormat="1" x14ac:dyDescent="0.25">
      <c r="A2023" s="19"/>
      <c r="B2023" s="19"/>
      <c r="C2023" s="19"/>
      <c r="E2023" s="19"/>
      <c r="F2023" s="19"/>
      <c r="G2023" s="19"/>
      <c r="H2023" s="19"/>
      <c r="I2023" s="19"/>
      <c r="J2023" s="19"/>
      <c r="K2023" s="25"/>
      <c r="L2023" s="19"/>
      <c r="M2023" s="19"/>
      <c r="N2023" s="19"/>
      <c r="O2023" s="19"/>
      <c r="P2023" s="25"/>
      <c r="Q2023" s="19"/>
      <c r="R2023" s="19"/>
      <c r="S2023" s="19"/>
      <c r="T2023" s="19"/>
    </row>
    <row r="2024" spans="1:20" s="52" customFormat="1" x14ac:dyDescent="0.25">
      <c r="A2024" s="19"/>
      <c r="B2024" s="19"/>
      <c r="C2024" s="19"/>
      <c r="E2024" s="19"/>
      <c r="F2024" s="19"/>
      <c r="G2024" s="19"/>
      <c r="H2024" s="19"/>
      <c r="I2024" s="19"/>
      <c r="J2024" s="19"/>
      <c r="K2024" s="25"/>
      <c r="L2024" s="19"/>
      <c r="M2024" s="19"/>
      <c r="N2024" s="19"/>
      <c r="O2024" s="19"/>
      <c r="P2024" s="25"/>
      <c r="Q2024" s="19"/>
      <c r="R2024" s="19"/>
      <c r="S2024" s="19"/>
      <c r="T2024" s="19"/>
    </row>
    <row r="2025" spans="1:20" s="52" customFormat="1" x14ac:dyDescent="0.25">
      <c r="A2025" s="19"/>
      <c r="B2025" s="19"/>
      <c r="C2025" s="19"/>
      <c r="E2025" s="19"/>
      <c r="F2025" s="19"/>
      <c r="G2025" s="19"/>
      <c r="H2025" s="19"/>
      <c r="I2025" s="19"/>
      <c r="J2025" s="19"/>
      <c r="K2025" s="25"/>
      <c r="L2025" s="19"/>
      <c r="M2025" s="19"/>
      <c r="N2025" s="19"/>
      <c r="O2025" s="19"/>
      <c r="P2025" s="25"/>
      <c r="Q2025" s="19"/>
      <c r="R2025" s="19"/>
      <c r="S2025" s="19"/>
      <c r="T2025" s="19"/>
    </row>
    <row r="2026" spans="1:20" s="52" customFormat="1" x14ac:dyDescent="0.25">
      <c r="A2026" s="19"/>
      <c r="B2026" s="19"/>
      <c r="C2026" s="19"/>
      <c r="E2026" s="19"/>
      <c r="F2026" s="19"/>
      <c r="G2026" s="19"/>
      <c r="H2026" s="19"/>
      <c r="I2026" s="19"/>
      <c r="J2026" s="19"/>
      <c r="K2026" s="25"/>
      <c r="L2026" s="19"/>
      <c r="M2026" s="19"/>
      <c r="N2026" s="19"/>
      <c r="O2026" s="19"/>
      <c r="P2026" s="25"/>
      <c r="Q2026" s="19"/>
      <c r="R2026" s="19"/>
      <c r="S2026" s="19"/>
      <c r="T2026" s="19"/>
    </row>
    <row r="2027" spans="1:20" s="52" customFormat="1" x14ac:dyDescent="0.25">
      <c r="A2027" s="19"/>
      <c r="B2027" s="19"/>
      <c r="C2027" s="19"/>
      <c r="E2027" s="19"/>
      <c r="F2027" s="19"/>
      <c r="G2027" s="19"/>
      <c r="H2027" s="19"/>
      <c r="I2027" s="19"/>
      <c r="J2027" s="19"/>
      <c r="K2027" s="25"/>
      <c r="L2027" s="19"/>
      <c r="M2027" s="19"/>
      <c r="N2027" s="19"/>
      <c r="O2027" s="19"/>
      <c r="P2027" s="25"/>
      <c r="Q2027" s="19"/>
      <c r="R2027" s="19"/>
      <c r="S2027" s="19"/>
      <c r="T2027" s="19"/>
    </row>
    <row r="2028" spans="1:20" s="52" customFormat="1" x14ac:dyDescent="0.25">
      <c r="A2028" s="19"/>
      <c r="B2028" s="19"/>
      <c r="C2028" s="19"/>
      <c r="E2028" s="19"/>
      <c r="F2028" s="19"/>
      <c r="G2028" s="19"/>
      <c r="H2028" s="19"/>
      <c r="I2028" s="19"/>
      <c r="J2028" s="19"/>
      <c r="K2028" s="25"/>
      <c r="L2028" s="19"/>
      <c r="M2028" s="19"/>
      <c r="N2028" s="19"/>
      <c r="O2028" s="19"/>
      <c r="P2028" s="25"/>
      <c r="Q2028" s="19"/>
      <c r="R2028" s="19"/>
      <c r="S2028" s="19"/>
      <c r="T2028" s="19"/>
    </row>
    <row r="2029" spans="1:20" s="52" customFormat="1" x14ac:dyDescent="0.25">
      <c r="A2029" s="19"/>
      <c r="B2029" s="19"/>
      <c r="C2029" s="19"/>
      <c r="E2029" s="19"/>
      <c r="F2029" s="19"/>
      <c r="G2029" s="19"/>
      <c r="H2029" s="19"/>
      <c r="I2029" s="19"/>
      <c r="J2029" s="19"/>
      <c r="K2029" s="25"/>
      <c r="L2029" s="19"/>
      <c r="M2029" s="19"/>
      <c r="N2029" s="19"/>
      <c r="O2029" s="19"/>
      <c r="P2029" s="25"/>
      <c r="Q2029" s="19"/>
      <c r="R2029" s="19"/>
      <c r="S2029" s="19"/>
      <c r="T2029" s="19"/>
    </row>
    <row r="2030" spans="1:20" s="52" customFormat="1" x14ac:dyDescent="0.25">
      <c r="A2030" s="19"/>
      <c r="B2030" s="19"/>
      <c r="C2030" s="19"/>
      <c r="E2030" s="19"/>
      <c r="F2030" s="19"/>
      <c r="G2030" s="19"/>
      <c r="H2030" s="19"/>
      <c r="I2030" s="19"/>
      <c r="J2030" s="19"/>
      <c r="K2030" s="25"/>
      <c r="L2030" s="19"/>
      <c r="M2030" s="19"/>
      <c r="N2030" s="19"/>
      <c r="O2030" s="19"/>
      <c r="P2030" s="25"/>
      <c r="Q2030" s="19"/>
      <c r="R2030" s="19"/>
      <c r="S2030" s="19"/>
      <c r="T2030" s="19"/>
    </row>
    <row r="2031" spans="1:20" s="52" customFormat="1" x14ac:dyDescent="0.25">
      <c r="A2031" s="19"/>
      <c r="B2031" s="19"/>
      <c r="C2031" s="19"/>
      <c r="E2031" s="19"/>
      <c r="F2031" s="19"/>
      <c r="G2031" s="19"/>
      <c r="H2031" s="19"/>
      <c r="I2031" s="19"/>
      <c r="J2031" s="19"/>
      <c r="K2031" s="25"/>
      <c r="L2031" s="19"/>
      <c r="M2031" s="19"/>
      <c r="N2031" s="19"/>
      <c r="O2031" s="19"/>
      <c r="P2031" s="25"/>
      <c r="Q2031" s="19"/>
      <c r="R2031" s="19"/>
      <c r="S2031" s="19"/>
      <c r="T2031" s="19"/>
    </row>
    <row r="2032" spans="1:20" s="52" customFormat="1" x14ac:dyDescent="0.25">
      <c r="A2032" s="19"/>
      <c r="B2032" s="19"/>
      <c r="C2032" s="19"/>
      <c r="E2032" s="19"/>
      <c r="F2032" s="19"/>
      <c r="G2032" s="19"/>
      <c r="H2032" s="19"/>
      <c r="I2032" s="19"/>
      <c r="J2032" s="19"/>
      <c r="K2032" s="25"/>
      <c r="L2032" s="19"/>
      <c r="M2032" s="19"/>
      <c r="N2032" s="19"/>
      <c r="O2032" s="19"/>
      <c r="P2032" s="25"/>
      <c r="Q2032" s="19"/>
      <c r="R2032" s="19"/>
      <c r="S2032" s="19"/>
      <c r="T2032" s="19"/>
    </row>
    <row r="2033" spans="1:20" s="52" customFormat="1" x14ac:dyDescent="0.25">
      <c r="A2033" s="19"/>
      <c r="B2033" s="19"/>
      <c r="C2033" s="19"/>
      <c r="E2033" s="19"/>
      <c r="F2033" s="19"/>
      <c r="G2033" s="19"/>
      <c r="H2033" s="19"/>
      <c r="I2033" s="19"/>
      <c r="J2033" s="19"/>
      <c r="K2033" s="25"/>
      <c r="L2033" s="19"/>
      <c r="M2033" s="19"/>
      <c r="N2033" s="19"/>
      <c r="O2033" s="19"/>
      <c r="P2033" s="25"/>
      <c r="Q2033" s="19"/>
      <c r="R2033" s="19"/>
      <c r="S2033" s="19"/>
      <c r="T2033" s="19"/>
    </row>
    <row r="2034" spans="1:20" s="52" customFormat="1" x14ac:dyDescent="0.25">
      <c r="A2034" s="19"/>
      <c r="B2034" s="19"/>
      <c r="C2034" s="19"/>
      <c r="E2034" s="19"/>
      <c r="F2034" s="19"/>
      <c r="G2034" s="19"/>
      <c r="H2034" s="19"/>
      <c r="I2034" s="19"/>
      <c r="J2034" s="19"/>
      <c r="K2034" s="25"/>
      <c r="L2034" s="19"/>
      <c r="M2034" s="19"/>
      <c r="N2034" s="19"/>
      <c r="O2034" s="19"/>
      <c r="P2034" s="25"/>
      <c r="Q2034" s="19"/>
      <c r="R2034" s="19"/>
      <c r="S2034" s="19"/>
      <c r="T2034" s="19"/>
    </row>
    <row r="2035" spans="1:20" s="52" customFormat="1" x14ac:dyDescent="0.25">
      <c r="A2035" s="19"/>
      <c r="B2035" s="19"/>
      <c r="C2035" s="19"/>
      <c r="E2035" s="19"/>
      <c r="F2035" s="19"/>
      <c r="G2035" s="19"/>
      <c r="H2035" s="19"/>
      <c r="I2035" s="19"/>
      <c r="J2035" s="19"/>
      <c r="K2035" s="25"/>
      <c r="L2035" s="19"/>
      <c r="M2035" s="19"/>
      <c r="N2035" s="19"/>
      <c r="O2035" s="19"/>
      <c r="P2035" s="25"/>
      <c r="Q2035" s="19"/>
      <c r="R2035" s="19"/>
      <c r="S2035" s="19"/>
      <c r="T2035" s="19"/>
    </row>
    <row r="2036" spans="1:20" s="52" customFormat="1" x14ac:dyDescent="0.25">
      <c r="A2036" s="19"/>
      <c r="B2036" s="19"/>
      <c r="C2036" s="19"/>
      <c r="E2036" s="19"/>
      <c r="F2036" s="19"/>
      <c r="G2036" s="19"/>
      <c r="H2036" s="19"/>
      <c r="I2036" s="19"/>
      <c r="J2036" s="19"/>
      <c r="K2036" s="25"/>
      <c r="L2036" s="19"/>
      <c r="M2036" s="19"/>
      <c r="N2036" s="19"/>
      <c r="O2036" s="19"/>
      <c r="P2036" s="25"/>
      <c r="Q2036" s="19"/>
      <c r="R2036" s="19"/>
      <c r="S2036" s="19"/>
      <c r="T2036" s="19"/>
    </row>
    <row r="2037" spans="1:20" s="52" customFormat="1" x14ac:dyDescent="0.25">
      <c r="A2037" s="19"/>
      <c r="B2037" s="19"/>
      <c r="C2037" s="19"/>
      <c r="E2037" s="19"/>
      <c r="F2037" s="19"/>
      <c r="G2037" s="19"/>
      <c r="H2037" s="19"/>
      <c r="I2037" s="19"/>
      <c r="J2037" s="19"/>
      <c r="K2037" s="25"/>
      <c r="L2037" s="19"/>
      <c r="M2037" s="19"/>
      <c r="N2037" s="19"/>
      <c r="O2037" s="19"/>
      <c r="P2037" s="25"/>
      <c r="Q2037" s="19"/>
      <c r="R2037" s="19"/>
      <c r="S2037" s="19"/>
      <c r="T2037" s="19"/>
    </row>
    <row r="2038" spans="1:20" s="52" customFormat="1" x14ac:dyDescent="0.25">
      <c r="A2038" s="19"/>
      <c r="B2038" s="19"/>
      <c r="C2038" s="19"/>
      <c r="E2038" s="19"/>
      <c r="F2038" s="19"/>
      <c r="G2038" s="19"/>
      <c r="H2038" s="19"/>
      <c r="I2038" s="19"/>
      <c r="J2038" s="19"/>
      <c r="K2038" s="25"/>
      <c r="L2038" s="19"/>
      <c r="M2038" s="19"/>
      <c r="N2038" s="19"/>
      <c r="O2038" s="19"/>
      <c r="P2038" s="25"/>
      <c r="Q2038" s="19"/>
      <c r="R2038" s="19"/>
      <c r="S2038" s="19"/>
      <c r="T2038" s="19"/>
    </row>
    <row r="2039" spans="1:20" s="52" customFormat="1" x14ac:dyDescent="0.25">
      <c r="A2039" s="19"/>
      <c r="B2039" s="19"/>
      <c r="C2039" s="19"/>
      <c r="E2039" s="19"/>
      <c r="F2039" s="19"/>
      <c r="G2039" s="19"/>
      <c r="H2039" s="19"/>
      <c r="I2039" s="19"/>
      <c r="J2039" s="19"/>
      <c r="K2039" s="25"/>
      <c r="L2039" s="19"/>
      <c r="M2039" s="19"/>
      <c r="N2039" s="19"/>
      <c r="O2039" s="19"/>
      <c r="P2039" s="25"/>
      <c r="Q2039" s="19"/>
      <c r="R2039" s="19"/>
      <c r="S2039" s="19"/>
      <c r="T2039" s="19"/>
    </row>
    <row r="2040" spans="1:20" s="52" customFormat="1" x14ac:dyDescent="0.25">
      <c r="A2040" s="19"/>
      <c r="B2040" s="19"/>
      <c r="C2040" s="19"/>
      <c r="E2040" s="19"/>
      <c r="F2040" s="19"/>
      <c r="G2040" s="19"/>
      <c r="H2040" s="19"/>
      <c r="I2040" s="19"/>
      <c r="J2040" s="19"/>
      <c r="K2040" s="25"/>
      <c r="L2040" s="19"/>
      <c r="M2040" s="19"/>
      <c r="N2040" s="19"/>
      <c r="O2040" s="19"/>
      <c r="P2040" s="25"/>
      <c r="Q2040" s="19"/>
      <c r="R2040" s="19"/>
      <c r="S2040" s="19"/>
      <c r="T2040" s="19"/>
    </row>
    <row r="2041" spans="1:20" s="52" customFormat="1" x14ac:dyDescent="0.25">
      <c r="A2041" s="19"/>
      <c r="B2041" s="19"/>
      <c r="C2041" s="19"/>
      <c r="E2041" s="19"/>
      <c r="F2041" s="19"/>
      <c r="G2041" s="19"/>
      <c r="H2041" s="19"/>
      <c r="I2041" s="19"/>
      <c r="J2041" s="19"/>
      <c r="K2041" s="25"/>
      <c r="L2041" s="19"/>
      <c r="M2041" s="19"/>
      <c r="N2041" s="19"/>
      <c r="O2041" s="19"/>
      <c r="P2041" s="25"/>
      <c r="Q2041" s="19"/>
      <c r="R2041" s="19"/>
      <c r="S2041" s="19"/>
      <c r="T2041" s="19"/>
    </row>
    <row r="2042" spans="1:20" s="52" customFormat="1" x14ac:dyDescent="0.25">
      <c r="A2042" s="19"/>
      <c r="B2042" s="19"/>
      <c r="C2042" s="19"/>
      <c r="E2042" s="19"/>
      <c r="F2042" s="19"/>
      <c r="G2042" s="19"/>
      <c r="H2042" s="19"/>
      <c r="I2042" s="19"/>
      <c r="J2042" s="19"/>
      <c r="K2042" s="25"/>
      <c r="L2042" s="19"/>
      <c r="M2042" s="19"/>
      <c r="N2042" s="19"/>
      <c r="O2042" s="19"/>
      <c r="P2042" s="25"/>
      <c r="Q2042" s="19"/>
      <c r="R2042" s="19"/>
      <c r="S2042" s="19"/>
      <c r="T2042" s="19"/>
    </row>
    <row r="2043" spans="1:20" s="52" customFormat="1" x14ac:dyDescent="0.25">
      <c r="A2043" s="19"/>
      <c r="B2043" s="19"/>
      <c r="C2043" s="19"/>
      <c r="E2043" s="19"/>
      <c r="F2043" s="19"/>
      <c r="G2043" s="19"/>
      <c r="H2043" s="19"/>
      <c r="I2043" s="19"/>
      <c r="J2043" s="19"/>
      <c r="K2043" s="25"/>
      <c r="L2043" s="19"/>
      <c r="M2043" s="19"/>
      <c r="N2043" s="19"/>
      <c r="O2043" s="19"/>
      <c r="P2043" s="25"/>
      <c r="Q2043" s="19"/>
      <c r="R2043" s="19"/>
      <c r="S2043" s="19"/>
      <c r="T2043" s="19"/>
    </row>
    <row r="2044" spans="1:20" s="52" customFormat="1" x14ac:dyDescent="0.25">
      <c r="A2044" s="19"/>
      <c r="B2044" s="19"/>
      <c r="C2044" s="19"/>
      <c r="E2044" s="19"/>
      <c r="F2044" s="19"/>
      <c r="G2044" s="19"/>
      <c r="H2044" s="19"/>
      <c r="I2044" s="19"/>
      <c r="J2044" s="19"/>
      <c r="K2044" s="25"/>
      <c r="L2044" s="19"/>
      <c r="M2044" s="19"/>
      <c r="N2044" s="19"/>
      <c r="O2044" s="19"/>
      <c r="P2044" s="25"/>
      <c r="Q2044" s="19"/>
      <c r="R2044" s="19"/>
      <c r="S2044" s="19"/>
      <c r="T2044" s="19"/>
    </row>
    <row r="2045" spans="1:20" s="52" customFormat="1" x14ac:dyDescent="0.25">
      <c r="A2045" s="19"/>
      <c r="B2045" s="19"/>
      <c r="C2045" s="19"/>
      <c r="E2045" s="19"/>
      <c r="F2045" s="19"/>
      <c r="G2045" s="19"/>
      <c r="H2045" s="19"/>
      <c r="I2045" s="19"/>
      <c r="J2045" s="19"/>
      <c r="K2045" s="25"/>
      <c r="L2045" s="19"/>
      <c r="M2045" s="19"/>
      <c r="N2045" s="19"/>
      <c r="O2045" s="19"/>
      <c r="P2045" s="25"/>
      <c r="Q2045" s="19"/>
      <c r="R2045" s="19"/>
      <c r="S2045" s="19"/>
      <c r="T2045" s="19"/>
    </row>
    <row r="2046" spans="1:20" s="52" customFormat="1" x14ac:dyDescent="0.25">
      <c r="A2046" s="19"/>
      <c r="B2046" s="19"/>
      <c r="C2046" s="19"/>
      <c r="E2046" s="19"/>
      <c r="F2046" s="19"/>
      <c r="G2046" s="19"/>
      <c r="H2046" s="19"/>
      <c r="I2046" s="19"/>
      <c r="J2046" s="19"/>
      <c r="K2046" s="25"/>
      <c r="L2046" s="19"/>
      <c r="M2046" s="19"/>
      <c r="N2046" s="19"/>
      <c r="O2046" s="19"/>
      <c r="P2046" s="25"/>
      <c r="Q2046" s="19"/>
      <c r="R2046" s="19"/>
      <c r="S2046" s="19"/>
      <c r="T2046" s="19"/>
    </row>
    <row r="2047" spans="1:20" s="52" customFormat="1" x14ac:dyDescent="0.25">
      <c r="A2047" s="19"/>
      <c r="B2047" s="19"/>
      <c r="C2047" s="19"/>
      <c r="E2047" s="19"/>
      <c r="F2047" s="19"/>
      <c r="G2047" s="19"/>
      <c r="H2047" s="19"/>
      <c r="I2047" s="19"/>
      <c r="J2047" s="19"/>
      <c r="K2047" s="25"/>
      <c r="L2047" s="19"/>
      <c r="M2047" s="19"/>
      <c r="N2047" s="19"/>
      <c r="O2047" s="19"/>
      <c r="P2047" s="25"/>
      <c r="Q2047" s="19"/>
      <c r="R2047" s="19"/>
      <c r="S2047" s="19"/>
      <c r="T2047" s="19"/>
    </row>
    <row r="2048" spans="1:20" s="52" customFormat="1" x14ac:dyDescent="0.25">
      <c r="A2048" s="19"/>
      <c r="B2048" s="19"/>
      <c r="C2048" s="19"/>
      <c r="E2048" s="19"/>
      <c r="F2048" s="19"/>
      <c r="G2048" s="19"/>
      <c r="H2048" s="19"/>
      <c r="I2048" s="19"/>
      <c r="J2048" s="19"/>
      <c r="K2048" s="25"/>
      <c r="L2048" s="19"/>
      <c r="M2048" s="19"/>
      <c r="N2048" s="19"/>
      <c r="O2048" s="19"/>
      <c r="P2048" s="25"/>
      <c r="Q2048" s="19"/>
      <c r="R2048" s="19"/>
      <c r="S2048" s="19"/>
      <c r="T2048" s="19"/>
    </row>
    <row r="2049" spans="1:20" s="52" customFormat="1" x14ac:dyDescent="0.25">
      <c r="A2049" s="19"/>
      <c r="B2049" s="19"/>
      <c r="C2049" s="19"/>
      <c r="E2049" s="19"/>
      <c r="F2049" s="19"/>
      <c r="G2049" s="19"/>
      <c r="H2049" s="19"/>
      <c r="I2049" s="19"/>
      <c r="J2049" s="19"/>
      <c r="K2049" s="25"/>
      <c r="L2049" s="19"/>
      <c r="M2049" s="19"/>
      <c r="N2049" s="19"/>
      <c r="O2049" s="19"/>
      <c r="P2049" s="25"/>
      <c r="Q2049" s="19"/>
      <c r="R2049" s="19"/>
      <c r="S2049" s="19"/>
      <c r="T2049" s="19"/>
    </row>
    <row r="2050" spans="1:20" s="52" customFormat="1" x14ac:dyDescent="0.25">
      <c r="A2050" s="19"/>
      <c r="B2050" s="19"/>
      <c r="C2050" s="19"/>
      <c r="E2050" s="19"/>
      <c r="F2050" s="19"/>
      <c r="G2050" s="19"/>
      <c r="H2050" s="19"/>
      <c r="I2050" s="19"/>
      <c r="J2050" s="19"/>
      <c r="K2050" s="25"/>
      <c r="L2050" s="19"/>
      <c r="M2050" s="19"/>
      <c r="N2050" s="19"/>
      <c r="O2050" s="19"/>
      <c r="P2050" s="25"/>
      <c r="Q2050" s="19"/>
      <c r="R2050" s="19"/>
      <c r="S2050" s="19"/>
      <c r="T2050" s="19"/>
    </row>
    <row r="2051" spans="1:20" s="52" customFormat="1" x14ac:dyDescent="0.25">
      <c r="A2051" s="19"/>
      <c r="B2051" s="19"/>
      <c r="C2051" s="19"/>
      <c r="E2051" s="19"/>
      <c r="F2051" s="19"/>
      <c r="G2051" s="19"/>
      <c r="H2051" s="19"/>
      <c r="I2051" s="19"/>
      <c r="J2051" s="19"/>
      <c r="K2051" s="25"/>
      <c r="L2051" s="19"/>
      <c r="M2051" s="19"/>
      <c r="N2051" s="19"/>
      <c r="O2051" s="19"/>
      <c r="P2051" s="25"/>
      <c r="Q2051" s="19"/>
      <c r="R2051" s="19"/>
      <c r="S2051" s="19"/>
      <c r="T2051" s="19"/>
    </row>
    <row r="2052" spans="1:20" s="52" customFormat="1" x14ac:dyDescent="0.25">
      <c r="A2052" s="19"/>
      <c r="B2052" s="19"/>
      <c r="C2052" s="19"/>
      <c r="E2052" s="19"/>
      <c r="F2052" s="19"/>
      <c r="G2052" s="19"/>
      <c r="H2052" s="19"/>
      <c r="I2052" s="19"/>
      <c r="J2052" s="19"/>
      <c r="K2052" s="25"/>
      <c r="L2052" s="19"/>
      <c r="M2052" s="19"/>
      <c r="N2052" s="19"/>
      <c r="O2052" s="19"/>
      <c r="P2052" s="25"/>
      <c r="Q2052" s="19"/>
      <c r="R2052" s="19"/>
      <c r="S2052" s="19"/>
      <c r="T2052" s="19"/>
    </row>
    <row r="2053" spans="1:20" s="52" customFormat="1" x14ac:dyDescent="0.25">
      <c r="A2053" s="19"/>
      <c r="B2053" s="19"/>
      <c r="C2053" s="19"/>
      <c r="E2053" s="19"/>
      <c r="F2053" s="19"/>
      <c r="G2053" s="19"/>
      <c r="H2053" s="19"/>
      <c r="I2053" s="19"/>
      <c r="J2053" s="19"/>
      <c r="K2053" s="25"/>
      <c r="L2053" s="19"/>
      <c r="M2053" s="19"/>
      <c r="N2053" s="19"/>
      <c r="O2053" s="19"/>
      <c r="P2053" s="25"/>
      <c r="Q2053" s="19"/>
      <c r="R2053" s="19"/>
      <c r="S2053" s="19"/>
      <c r="T2053" s="19"/>
    </row>
    <row r="2054" spans="1:20" s="52" customFormat="1" x14ac:dyDescent="0.25">
      <c r="A2054" s="19"/>
      <c r="B2054" s="19"/>
      <c r="C2054" s="19"/>
      <c r="E2054" s="19"/>
      <c r="F2054" s="19"/>
      <c r="G2054" s="19"/>
      <c r="H2054" s="19"/>
      <c r="I2054" s="19"/>
      <c r="J2054" s="19"/>
      <c r="K2054" s="25"/>
      <c r="L2054" s="19"/>
      <c r="M2054" s="19"/>
      <c r="N2054" s="19"/>
      <c r="O2054" s="19"/>
      <c r="P2054" s="25"/>
      <c r="Q2054" s="19"/>
      <c r="R2054" s="19"/>
      <c r="S2054" s="19"/>
      <c r="T2054" s="19"/>
    </row>
    <row r="2055" spans="1:20" s="52" customFormat="1" x14ac:dyDescent="0.25">
      <c r="A2055" s="19"/>
      <c r="B2055" s="19"/>
      <c r="C2055" s="19"/>
      <c r="E2055" s="19"/>
      <c r="F2055" s="19"/>
      <c r="G2055" s="19"/>
      <c r="H2055" s="19"/>
      <c r="I2055" s="19"/>
      <c r="J2055" s="19"/>
      <c r="K2055" s="25"/>
      <c r="L2055" s="19"/>
      <c r="M2055" s="19"/>
      <c r="N2055" s="19"/>
      <c r="O2055" s="19"/>
      <c r="P2055" s="25"/>
      <c r="Q2055" s="19"/>
      <c r="R2055" s="19"/>
      <c r="S2055" s="19"/>
      <c r="T2055" s="19"/>
    </row>
    <row r="2056" spans="1:20" s="52" customFormat="1" x14ac:dyDescent="0.25">
      <c r="A2056" s="19"/>
      <c r="B2056" s="19"/>
      <c r="C2056" s="19"/>
      <c r="E2056" s="19"/>
      <c r="F2056" s="19"/>
      <c r="G2056" s="19"/>
      <c r="H2056" s="19"/>
      <c r="I2056" s="19"/>
      <c r="J2056" s="19"/>
      <c r="K2056" s="25"/>
      <c r="L2056" s="19"/>
      <c r="M2056" s="19"/>
      <c r="N2056" s="19"/>
      <c r="O2056" s="19"/>
      <c r="P2056" s="25"/>
      <c r="Q2056" s="19"/>
      <c r="R2056" s="19"/>
      <c r="S2056" s="19"/>
      <c r="T2056" s="19"/>
    </row>
    <row r="2057" spans="1:20" s="52" customFormat="1" x14ac:dyDescent="0.25">
      <c r="A2057" s="19"/>
      <c r="B2057" s="19"/>
      <c r="C2057" s="19"/>
      <c r="E2057" s="19"/>
      <c r="F2057" s="19"/>
      <c r="G2057" s="19"/>
      <c r="H2057" s="19"/>
      <c r="I2057" s="19"/>
      <c r="J2057" s="19"/>
      <c r="K2057" s="25"/>
      <c r="L2057" s="19"/>
      <c r="M2057" s="19"/>
      <c r="N2057" s="19"/>
      <c r="O2057" s="19"/>
      <c r="P2057" s="25"/>
      <c r="Q2057" s="19"/>
      <c r="R2057" s="19"/>
      <c r="S2057" s="19"/>
      <c r="T2057" s="19"/>
    </row>
    <row r="2058" spans="1:20" s="52" customFormat="1" x14ac:dyDescent="0.25">
      <c r="A2058" s="19"/>
      <c r="B2058" s="19"/>
      <c r="C2058" s="19"/>
      <c r="E2058" s="19"/>
      <c r="F2058" s="19"/>
      <c r="G2058" s="19"/>
      <c r="H2058" s="19"/>
      <c r="I2058" s="19"/>
      <c r="J2058" s="19"/>
      <c r="K2058" s="25"/>
      <c r="L2058" s="19"/>
      <c r="M2058" s="19"/>
      <c r="N2058" s="19"/>
      <c r="O2058" s="19"/>
      <c r="P2058" s="25"/>
      <c r="Q2058" s="19"/>
      <c r="R2058" s="19"/>
      <c r="S2058" s="19"/>
      <c r="T2058" s="19"/>
    </row>
    <row r="2059" spans="1:20" s="52" customFormat="1" x14ac:dyDescent="0.25">
      <c r="A2059" s="19"/>
      <c r="B2059" s="19"/>
      <c r="C2059" s="19"/>
      <c r="E2059" s="19"/>
      <c r="F2059" s="19"/>
      <c r="G2059" s="19"/>
      <c r="H2059" s="19"/>
      <c r="I2059" s="19"/>
      <c r="J2059" s="19"/>
      <c r="K2059" s="25"/>
      <c r="L2059" s="19"/>
      <c r="M2059" s="19"/>
      <c r="N2059" s="19"/>
      <c r="O2059" s="19"/>
      <c r="P2059" s="25"/>
      <c r="Q2059" s="19"/>
      <c r="R2059" s="19"/>
      <c r="S2059" s="19"/>
      <c r="T2059" s="19"/>
    </row>
    <row r="2060" spans="1:20" s="52" customFormat="1" x14ac:dyDescent="0.25">
      <c r="A2060" s="19"/>
      <c r="B2060" s="19"/>
      <c r="C2060" s="19"/>
      <c r="E2060" s="19"/>
      <c r="F2060" s="19"/>
      <c r="G2060" s="19"/>
      <c r="H2060" s="19"/>
      <c r="I2060" s="19"/>
      <c r="J2060" s="19"/>
      <c r="K2060" s="25"/>
      <c r="L2060" s="19"/>
      <c r="M2060" s="19"/>
      <c r="N2060" s="19"/>
      <c r="O2060" s="19"/>
      <c r="P2060" s="25"/>
      <c r="Q2060" s="19"/>
      <c r="R2060" s="19"/>
      <c r="S2060" s="19"/>
      <c r="T2060" s="19"/>
    </row>
    <row r="2061" spans="1:20" s="52" customFormat="1" x14ac:dyDescent="0.25">
      <c r="A2061" s="19"/>
      <c r="B2061" s="19"/>
      <c r="C2061" s="19"/>
      <c r="E2061" s="19"/>
      <c r="F2061" s="19"/>
      <c r="G2061" s="19"/>
      <c r="H2061" s="19"/>
      <c r="I2061" s="19"/>
      <c r="J2061" s="19"/>
      <c r="K2061" s="25"/>
      <c r="L2061" s="19"/>
      <c r="M2061" s="19"/>
      <c r="N2061" s="19"/>
      <c r="O2061" s="19"/>
      <c r="P2061" s="25"/>
      <c r="Q2061" s="19"/>
      <c r="R2061" s="19"/>
      <c r="S2061" s="19"/>
      <c r="T2061" s="19"/>
    </row>
    <row r="2062" spans="1:20" s="52" customFormat="1" x14ac:dyDescent="0.25">
      <c r="A2062" s="19"/>
      <c r="B2062" s="19"/>
      <c r="C2062" s="19"/>
      <c r="E2062" s="19"/>
      <c r="F2062" s="19"/>
      <c r="G2062" s="19"/>
      <c r="H2062" s="19"/>
      <c r="I2062" s="19"/>
      <c r="J2062" s="19"/>
      <c r="K2062" s="25"/>
      <c r="L2062" s="19"/>
      <c r="M2062" s="19"/>
      <c r="N2062" s="19"/>
      <c r="O2062" s="19"/>
      <c r="P2062" s="25"/>
      <c r="Q2062" s="19"/>
      <c r="R2062" s="19"/>
      <c r="S2062" s="19"/>
      <c r="T2062" s="19"/>
    </row>
    <row r="2063" spans="1:20" s="52" customFormat="1" x14ac:dyDescent="0.25">
      <c r="A2063" s="19"/>
      <c r="B2063" s="19"/>
      <c r="C2063" s="19"/>
      <c r="E2063" s="19"/>
      <c r="F2063" s="19"/>
      <c r="G2063" s="19"/>
      <c r="H2063" s="19"/>
      <c r="I2063" s="19"/>
      <c r="J2063" s="19"/>
      <c r="K2063" s="25"/>
      <c r="L2063" s="19"/>
      <c r="M2063" s="19"/>
      <c r="N2063" s="19"/>
      <c r="O2063" s="19"/>
      <c r="P2063" s="25"/>
      <c r="Q2063" s="19"/>
      <c r="R2063" s="19"/>
      <c r="S2063" s="19"/>
      <c r="T2063" s="19"/>
    </row>
    <row r="2064" spans="1:20" s="52" customFormat="1" x14ac:dyDescent="0.25">
      <c r="A2064" s="19"/>
      <c r="B2064" s="19"/>
      <c r="C2064" s="19"/>
      <c r="E2064" s="19"/>
      <c r="F2064" s="19"/>
      <c r="G2064" s="19"/>
      <c r="H2064" s="19"/>
      <c r="I2064" s="19"/>
      <c r="J2064" s="19"/>
      <c r="K2064" s="25"/>
      <c r="L2064" s="19"/>
      <c r="M2064" s="19"/>
      <c r="N2064" s="19"/>
      <c r="O2064" s="19"/>
      <c r="P2064" s="25"/>
      <c r="Q2064" s="19"/>
      <c r="R2064" s="19"/>
      <c r="S2064" s="19"/>
      <c r="T2064" s="19"/>
    </row>
    <row r="2065" spans="1:20" s="52" customFormat="1" x14ac:dyDescent="0.25">
      <c r="A2065" s="19"/>
      <c r="B2065" s="19"/>
      <c r="C2065" s="19"/>
      <c r="E2065" s="19"/>
      <c r="F2065" s="19"/>
      <c r="G2065" s="19"/>
      <c r="H2065" s="19"/>
      <c r="I2065" s="19"/>
      <c r="J2065" s="19"/>
      <c r="K2065" s="25"/>
      <c r="L2065" s="19"/>
      <c r="M2065" s="19"/>
      <c r="N2065" s="19"/>
      <c r="O2065" s="19"/>
      <c r="P2065" s="25"/>
      <c r="Q2065" s="19"/>
      <c r="R2065" s="19"/>
      <c r="S2065" s="19"/>
      <c r="T2065" s="19"/>
    </row>
    <row r="2066" spans="1:20" s="52" customFormat="1" x14ac:dyDescent="0.25">
      <c r="A2066" s="19"/>
      <c r="B2066" s="19"/>
      <c r="C2066" s="19"/>
      <c r="E2066" s="19"/>
      <c r="F2066" s="19"/>
      <c r="G2066" s="19"/>
      <c r="H2066" s="19"/>
      <c r="I2066" s="19"/>
      <c r="J2066" s="19"/>
      <c r="K2066" s="25"/>
      <c r="L2066" s="19"/>
      <c r="M2066" s="19"/>
      <c r="N2066" s="19"/>
      <c r="O2066" s="19"/>
      <c r="P2066" s="25"/>
      <c r="Q2066" s="19"/>
      <c r="R2066" s="19"/>
      <c r="S2066" s="19"/>
      <c r="T2066" s="19"/>
    </row>
    <row r="2067" spans="1:20" s="52" customFormat="1" x14ac:dyDescent="0.25">
      <c r="A2067" s="19"/>
      <c r="B2067" s="19"/>
      <c r="C2067" s="19"/>
      <c r="E2067" s="19"/>
      <c r="F2067" s="19"/>
      <c r="G2067" s="19"/>
      <c r="H2067" s="19"/>
      <c r="I2067" s="19"/>
      <c r="J2067" s="19"/>
      <c r="K2067" s="25"/>
      <c r="L2067" s="19"/>
      <c r="M2067" s="19"/>
      <c r="N2067" s="19"/>
      <c r="O2067" s="19"/>
      <c r="P2067" s="25"/>
      <c r="Q2067" s="19"/>
      <c r="R2067" s="19"/>
      <c r="S2067" s="19"/>
      <c r="T2067" s="19"/>
    </row>
    <row r="2068" spans="1:20" s="52" customFormat="1" x14ac:dyDescent="0.25">
      <c r="A2068" s="19"/>
      <c r="B2068" s="19"/>
      <c r="C2068" s="19"/>
      <c r="E2068" s="19"/>
      <c r="F2068" s="19"/>
      <c r="G2068" s="19"/>
      <c r="H2068" s="19"/>
      <c r="I2068" s="19"/>
      <c r="J2068" s="19"/>
      <c r="K2068" s="25"/>
      <c r="L2068" s="19"/>
      <c r="M2068" s="19"/>
      <c r="N2068" s="19"/>
      <c r="O2068" s="19"/>
      <c r="P2068" s="25"/>
      <c r="Q2068" s="19"/>
      <c r="R2068" s="19"/>
      <c r="S2068" s="19"/>
      <c r="T2068" s="19"/>
    </row>
    <row r="2069" spans="1:20" s="52" customFormat="1" x14ac:dyDescent="0.25">
      <c r="A2069" s="19"/>
      <c r="B2069" s="19"/>
      <c r="C2069" s="19"/>
      <c r="E2069" s="19"/>
      <c r="F2069" s="19"/>
      <c r="G2069" s="19"/>
      <c r="H2069" s="19"/>
      <c r="I2069" s="19"/>
      <c r="J2069" s="19"/>
      <c r="K2069" s="25"/>
      <c r="L2069" s="19"/>
      <c r="M2069" s="19"/>
      <c r="N2069" s="19"/>
      <c r="O2069" s="19"/>
      <c r="P2069" s="25"/>
      <c r="Q2069" s="19"/>
      <c r="R2069" s="19"/>
      <c r="S2069" s="19"/>
      <c r="T2069" s="19"/>
    </row>
    <row r="2070" spans="1:20" s="52" customFormat="1" x14ac:dyDescent="0.25">
      <c r="A2070" s="19"/>
      <c r="B2070" s="19"/>
      <c r="C2070" s="19"/>
      <c r="E2070" s="19"/>
      <c r="F2070" s="19"/>
      <c r="G2070" s="19"/>
      <c r="H2070" s="19"/>
      <c r="I2070" s="19"/>
      <c r="J2070" s="19"/>
      <c r="K2070" s="25"/>
      <c r="L2070" s="19"/>
      <c r="M2070" s="19"/>
      <c r="N2070" s="19"/>
      <c r="O2070" s="19"/>
      <c r="P2070" s="25"/>
      <c r="Q2070" s="19"/>
      <c r="R2070" s="19"/>
      <c r="S2070" s="19"/>
      <c r="T2070" s="19"/>
    </row>
    <row r="2071" spans="1:20" s="52" customFormat="1" x14ac:dyDescent="0.25">
      <c r="A2071" s="19"/>
      <c r="B2071" s="19"/>
      <c r="C2071" s="19"/>
      <c r="E2071" s="19"/>
      <c r="F2071" s="19"/>
      <c r="G2071" s="19"/>
      <c r="H2071" s="19"/>
      <c r="I2071" s="19"/>
      <c r="J2071" s="19"/>
      <c r="K2071" s="25"/>
      <c r="L2071" s="19"/>
      <c r="M2071" s="19"/>
      <c r="N2071" s="19"/>
      <c r="O2071" s="19"/>
      <c r="P2071" s="25"/>
      <c r="Q2071" s="19"/>
      <c r="R2071" s="19"/>
      <c r="S2071" s="19"/>
      <c r="T2071" s="19"/>
    </row>
    <row r="2072" spans="1:20" s="52" customFormat="1" x14ac:dyDescent="0.25">
      <c r="A2072" s="19"/>
      <c r="B2072" s="19"/>
      <c r="C2072" s="19"/>
      <c r="E2072" s="19"/>
      <c r="F2072" s="19"/>
      <c r="G2072" s="19"/>
      <c r="H2072" s="19"/>
      <c r="I2072" s="19"/>
      <c r="J2072" s="19"/>
      <c r="K2072" s="25"/>
      <c r="L2072" s="19"/>
      <c r="M2072" s="19"/>
      <c r="N2072" s="19"/>
      <c r="O2072" s="19"/>
      <c r="P2072" s="25"/>
      <c r="Q2072" s="19"/>
      <c r="R2072" s="19"/>
      <c r="S2072" s="19"/>
      <c r="T2072" s="19"/>
    </row>
    <row r="2073" spans="1:20" s="52" customFormat="1" x14ac:dyDescent="0.25">
      <c r="A2073" s="19"/>
      <c r="B2073" s="19"/>
      <c r="C2073" s="19"/>
      <c r="E2073" s="19"/>
      <c r="F2073" s="19"/>
      <c r="G2073" s="19"/>
      <c r="H2073" s="19"/>
      <c r="I2073" s="19"/>
      <c r="J2073" s="19"/>
      <c r="K2073" s="25"/>
      <c r="L2073" s="19"/>
      <c r="M2073" s="19"/>
      <c r="N2073" s="19"/>
      <c r="O2073" s="19"/>
      <c r="P2073" s="25"/>
      <c r="Q2073" s="19"/>
      <c r="R2073" s="19"/>
      <c r="S2073" s="19"/>
      <c r="T2073" s="19"/>
    </row>
    <row r="2074" spans="1:20" s="52" customFormat="1" x14ac:dyDescent="0.25">
      <c r="A2074" s="19"/>
      <c r="B2074" s="19"/>
      <c r="C2074" s="19"/>
      <c r="E2074" s="19"/>
      <c r="F2074" s="19"/>
      <c r="G2074" s="19"/>
      <c r="H2074" s="19"/>
      <c r="I2074" s="19"/>
      <c r="J2074" s="19"/>
      <c r="K2074" s="25"/>
      <c r="L2074" s="19"/>
      <c r="M2074" s="19"/>
      <c r="N2074" s="19"/>
      <c r="O2074" s="19"/>
      <c r="P2074" s="25"/>
      <c r="Q2074" s="19"/>
      <c r="R2074" s="19"/>
      <c r="S2074" s="19"/>
      <c r="T2074" s="19"/>
    </row>
    <row r="2075" spans="1:20" s="52" customFormat="1" x14ac:dyDescent="0.25">
      <c r="A2075" s="19"/>
      <c r="B2075" s="19"/>
      <c r="C2075" s="19"/>
      <c r="E2075" s="19"/>
      <c r="F2075" s="19"/>
      <c r="G2075" s="19"/>
      <c r="H2075" s="19"/>
      <c r="I2075" s="19"/>
      <c r="J2075" s="19"/>
      <c r="K2075" s="25"/>
      <c r="L2075" s="19"/>
      <c r="M2075" s="19"/>
      <c r="N2075" s="19"/>
      <c r="O2075" s="19"/>
      <c r="P2075" s="25"/>
      <c r="Q2075" s="19"/>
      <c r="R2075" s="19"/>
      <c r="S2075" s="19"/>
      <c r="T2075" s="19"/>
    </row>
    <row r="2076" spans="1:20" s="52" customFormat="1" x14ac:dyDescent="0.25">
      <c r="A2076" s="19"/>
      <c r="B2076" s="19"/>
      <c r="C2076" s="19"/>
      <c r="E2076" s="19"/>
      <c r="F2076" s="19"/>
      <c r="G2076" s="19"/>
      <c r="H2076" s="19"/>
      <c r="I2076" s="19"/>
      <c r="J2076" s="19"/>
      <c r="K2076" s="25"/>
      <c r="L2076" s="19"/>
      <c r="M2076" s="19"/>
      <c r="N2076" s="19"/>
      <c r="O2076" s="19"/>
      <c r="P2076" s="25"/>
      <c r="Q2076" s="19"/>
      <c r="R2076" s="19"/>
      <c r="S2076" s="19"/>
      <c r="T2076" s="19"/>
    </row>
    <row r="2077" spans="1:20" s="52" customFormat="1" x14ac:dyDescent="0.25">
      <c r="A2077" s="19"/>
      <c r="B2077" s="19"/>
      <c r="C2077" s="19"/>
      <c r="E2077" s="19"/>
      <c r="F2077" s="19"/>
      <c r="G2077" s="19"/>
      <c r="H2077" s="19"/>
      <c r="I2077" s="19"/>
      <c r="J2077" s="19"/>
      <c r="K2077" s="25"/>
      <c r="L2077" s="19"/>
      <c r="M2077" s="19"/>
      <c r="N2077" s="19"/>
      <c r="O2077" s="19"/>
      <c r="P2077" s="25"/>
      <c r="Q2077" s="19"/>
      <c r="R2077" s="19"/>
      <c r="S2077" s="19"/>
      <c r="T2077" s="19"/>
    </row>
    <row r="2078" spans="1:20" s="52" customFormat="1" x14ac:dyDescent="0.25">
      <c r="A2078" s="19"/>
      <c r="B2078" s="19"/>
      <c r="C2078" s="19"/>
      <c r="E2078" s="19"/>
      <c r="F2078" s="19"/>
      <c r="G2078" s="19"/>
      <c r="H2078" s="19"/>
      <c r="I2078" s="19"/>
      <c r="J2078" s="19"/>
      <c r="K2078" s="25"/>
      <c r="L2078" s="19"/>
      <c r="M2078" s="19"/>
      <c r="N2078" s="19"/>
      <c r="O2078" s="19"/>
      <c r="P2078" s="25"/>
      <c r="Q2078" s="19"/>
      <c r="R2078" s="19"/>
      <c r="S2078" s="19"/>
      <c r="T2078" s="19"/>
    </row>
    <row r="2079" spans="1:20" s="52" customFormat="1" x14ac:dyDescent="0.25">
      <c r="A2079" s="19"/>
      <c r="B2079" s="19"/>
      <c r="C2079" s="19"/>
      <c r="E2079" s="19"/>
      <c r="F2079" s="19"/>
      <c r="G2079" s="19"/>
      <c r="H2079" s="19"/>
      <c r="I2079" s="19"/>
      <c r="J2079" s="19"/>
      <c r="K2079" s="25"/>
      <c r="L2079" s="19"/>
      <c r="M2079" s="19"/>
      <c r="N2079" s="19"/>
      <c r="O2079" s="19"/>
      <c r="P2079" s="25"/>
      <c r="Q2079" s="19"/>
      <c r="R2079" s="19"/>
      <c r="S2079" s="19"/>
      <c r="T2079" s="19"/>
    </row>
    <row r="2080" spans="1:20" s="52" customFormat="1" x14ac:dyDescent="0.25">
      <c r="A2080" s="19"/>
      <c r="B2080" s="19"/>
      <c r="C2080" s="19"/>
      <c r="E2080" s="19"/>
      <c r="F2080" s="19"/>
      <c r="G2080" s="19"/>
      <c r="H2080" s="19"/>
      <c r="I2080" s="19"/>
      <c r="J2080" s="19"/>
      <c r="K2080" s="25"/>
      <c r="L2080" s="19"/>
      <c r="M2080" s="19"/>
      <c r="N2080" s="19"/>
      <c r="O2080" s="19"/>
      <c r="P2080" s="25"/>
      <c r="Q2080" s="19"/>
      <c r="R2080" s="19"/>
      <c r="S2080" s="19"/>
      <c r="T2080" s="19"/>
    </row>
    <row r="2081" spans="1:20" s="52" customFormat="1" x14ac:dyDescent="0.25">
      <c r="A2081" s="19"/>
      <c r="B2081" s="19"/>
      <c r="C2081" s="19"/>
      <c r="E2081" s="19"/>
      <c r="F2081" s="19"/>
      <c r="G2081" s="19"/>
      <c r="H2081" s="19"/>
      <c r="I2081" s="19"/>
      <c r="J2081" s="19"/>
      <c r="K2081" s="25"/>
      <c r="L2081" s="19"/>
      <c r="M2081" s="19"/>
      <c r="N2081" s="19"/>
      <c r="O2081" s="19"/>
      <c r="P2081" s="25"/>
      <c r="Q2081" s="19"/>
      <c r="R2081" s="19"/>
      <c r="S2081" s="19"/>
      <c r="T2081" s="19"/>
    </row>
    <row r="2082" spans="1:20" s="52" customFormat="1" x14ac:dyDescent="0.25">
      <c r="A2082" s="19"/>
      <c r="B2082" s="19"/>
      <c r="C2082" s="19"/>
      <c r="E2082" s="19"/>
      <c r="F2082" s="19"/>
      <c r="G2082" s="19"/>
      <c r="H2082" s="19"/>
      <c r="I2082" s="19"/>
      <c r="J2082" s="19"/>
      <c r="K2082" s="25"/>
      <c r="L2082" s="19"/>
      <c r="M2082" s="19"/>
      <c r="N2082" s="19"/>
      <c r="O2082" s="19"/>
      <c r="P2082" s="25"/>
      <c r="Q2082" s="19"/>
      <c r="R2082" s="19"/>
      <c r="S2082" s="19"/>
      <c r="T2082" s="19"/>
    </row>
    <row r="2083" spans="1:20" s="52" customFormat="1" x14ac:dyDescent="0.25">
      <c r="A2083" s="19"/>
      <c r="B2083" s="19"/>
      <c r="C2083" s="19"/>
      <c r="E2083" s="19"/>
      <c r="F2083" s="19"/>
      <c r="G2083" s="19"/>
      <c r="H2083" s="19"/>
      <c r="I2083" s="19"/>
      <c r="J2083" s="19"/>
      <c r="K2083" s="25"/>
      <c r="L2083" s="19"/>
      <c r="M2083" s="19"/>
      <c r="N2083" s="19"/>
      <c r="O2083" s="19"/>
      <c r="P2083" s="25"/>
      <c r="Q2083" s="19"/>
      <c r="R2083" s="19"/>
      <c r="S2083" s="19"/>
      <c r="T2083" s="19"/>
    </row>
    <row r="2084" spans="1:20" s="52" customFormat="1" x14ac:dyDescent="0.25">
      <c r="A2084" s="19"/>
      <c r="B2084" s="19"/>
      <c r="C2084" s="19"/>
      <c r="E2084" s="19"/>
      <c r="F2084" s="19"/>
      <c r="G2084" s="19"/>
      <c r="H2084" s="19"/>
      <c r="I2084" s="19"/>
      <c r="J2084" s="19"/>
      <c r="K2084" s="25"/>
      <c r="L2084" s="19"/>
      <c r="M2084" s="19"/>
      <c r="N2084" s="19"/>
      <c r="O2084" s="19"/>
      <c r="P2084" s="25"/>
      <c r="Q2084" s="19"/>
      <c r="R2084" s="19"/>
      <c r="S2084" s="19"/>
      <c r="T2084" s="19"/>
    </row>
    <row r="2085" spans="1:20" s="52" customFormat="1" x14ac:dyDescent="0.25">
      <c r="A2085" s="19"/>
      <c r="B2085" s="19"/>
      <c r="C2085" s="19"/>
      <c r="E2085" s="19"/>
      <c r="F2085" s="19"/>
      <c r="G2085" s="19"/>
      <c r="H2085" s="19"/>
      <c r="I2085" s="19"/>
      <c r="J2085" s="19"/>
      <c r="K2085" s="25"/>
      <c r="L2085" s="19"/>
      <c r="M2085" s="19"/>
      <c r="N2085" s="19"/>
      <c r="O2085" s="19"/>
      <c r="P2085" s="25"/>
      <c r="Q2085" s="19"/>
      <c r="R2085" s="19"/>
      <c r="S2085" s="19"/>
      <c r="T2085" s="19"/>
    </row>
    <row r="2086" spans="1:20" s="52" customFormat="1" x14ac:dyDescent="0.25">
      <c r="A2086" s="19"/>
      <c r="B2086" s="19"/>
      <c r="C2086" s="19"/>
      <c r="E2086" s="19"/>
      <c r="F2086" s="19"/>
      <c r="G2086" s="19"/>
      <c r="H2086" s="19"/>
      <c r="I2086" s="19"/>
      <c r="J2086" s="19"/>
      <c r="K2086" s="25"/>
      <c r="L2086" s="19"/>
      <c r="M2086" s="19"/>
      <c r="N2086" s="19"/>
      <c r="O2086" s="19"/>
      <c r="P2086" s="25"/>
      <c r="Q2086" s="19"/>
      <c r="R2086" s="19"/>
      <c r="S2086" s="19"/>
      <c r="T2086" s="19"/>
    </row>
    <row r="2087" spans="1:20" s="52" customFormat="1" x14ac:dyDescent="0.25">
      <c r="A2087" s="19"/>
      <c r="B2087" s="19"/>
      <c r="C2087" s="19"/>
      <c r="E2087" s="19"/>
      <c r="F2087" s="19"/>
      <c r="G2087" s="19"/>
      <c r="H2087" s="19"/>
      <c r="I2087" s="19"/>
      <c r="J2087" s="19"/>
      <c r="K2087" s="25"/>
      <c r="L2087" s="19"/>
      <c r="M2087" s="19"/>
      <c r="N2087" s="19"/>
      <c r="O2087" s="19"/>
      <c r="P2087" s="25"/>
      <c r="Q2087" s="19"/>
      <c r="R2087" s="19"/>
      <c r="S2087" s="19"/>
      <c r="T2087" s="19"/>
    </row>
    <row r="2088" spans="1:20" s="52" customFormat="1" x14ac:dyDescent="0.25">
      <c r="A2088" s="19"/>
      <c r="B2088" s="19"/>
      <c r="C2088" s="19"/>
      <c r="E2088" s="19"/>
      <c r="F2088" s="19"/>
      <c r="G2088" s="19"/>
      <c r="H2088" s="19"/>
      <c r="I2088" s="19"/>
      <c r="J2088" s="19"/>
      <c r="K2088" s="25"/>
      <c r="L2088" s="19"/>
      <c r="M2088" s="19"/>
      <c r="N2088" s="19"/>
      <c r="O2088" s="19"/>
      <c r="P2088" s="25"/>
      <c r="Q2088" s="19"/>
      <c r="R2088" s="19"/>
      <c r="S2088" s="19"/>
      <c r="T2088" s="19"/>
    </row>
    <row r="2089" spans="1:20" s="52" customFormat="1" x14ac:dyDescent="0.25">
      <c r="A2089" s="19"/>
      <c r="B2089" s="19"/>
      <c r="C2089" s="19"/>
      <c r="E2089" s="19"/>
      <c r="F2089" s="19"/>
      <c r="G2089" s="19"/>
      <c r="H2089" s="19"/>
      <c r="I2089" s="19"/>
      <c r="J2089" s="19"/>
      <c r="K2089" s="25"/>
      <c r="L2089" s="19"/>
      <c r="M2089" s="19"/>
      <c r="N2089" s="19"/>
      <c r="O2089" s="19"/>
      <c r="P2089" s="25"/>
      <c r="Q2089" s="19"/>
      <c r="R2089" s="19"/>
      <c r="S2089" s="19"/>
      <c r="T2089" s="19"/>
    </row>
    <row r="2090" spans="1:20" s="52" customFormat="1" x14ac:dyDescent="0.25">
      <c r="A2090" s="19"/>
      <c r="B2090" s="19"/>
      <c r="C2090" s="19"/>
      <c r="E2090" s="19"/>
      <c r="F2090" s="19"/>
      <c r="G2090" s="19"/>
      <c r="H2090" s="19"/>
      <c r="I2090" s="19"/>
      <c r="J2090" s="19"/>
      <c r="K2090" s="25"/>
      <c r="L2090" s="19"/>
      <c r="M2090" s="19"/>
      <c r="N2090" s="19"/>
      <c r="O2090" s="19"/>
      <c r="P2090" s="25"/>
      <c r="Q2090" s="19"/>
      <c r="R2090" s="19"/>
      <c r="S2090" s="19"/>
      <c r="T2090" s="19"/>
    </row>
    <row r="2091" spans="1:20" s="52" customFormat="1" x14ac:dyDescent="0.25">
      <c r="A2091" s="19"/>
      <c r="B2091" s="19"/>
      <c r="C2091" s="19"/>
      <c r="E2091" s="19"/>
      <c r="F2091" s="19"/>
      <c r="G2091" s="19"/>
      <c r="H2091" s="19"/>
      <c r="I2091" s="19"/>
      <c r="J2091" s="19"/>
      <c r="K2091" s="25"/>
      <c r="L2091" s="19"/>
      <c r="M2091" s="19"/>
      <c r="N2091" s="19"/>
      <c r="O2091" s="19"/>
      <c r="P2091" s="25"/>
      <c r="Q2091" s="19"/>
      <c r="R2091" s="19"/>
      <c r="S2091" s="19"/>
      <c r="T2091" s="19"/>
    </row>
    <row r="2092" spans="1:20" s="52" customFormat="1" x14ac:dyDescent="0.25">
      <c r="A2092" s="19"/>
      <c r="B2092" s="19"/>
      <c r="C2092" s="19"/>
      <c r="E2092" s="19"/>
      <c r="F2092" s="19"/>
      <c r="G2092" s="19"/>
      <c r="H2092" s="19"/>
      <c r="I2092" s="19"/>
      <c r="J2092" s="19"/>
      <c r="K2092" s="25"/>
      <c r="L2092" s="19"/>
      <c r="M2092" s="19"/>
      <c r="N2092" s="19"/>
      <c r="O2092" s="19"/>
      <c r="P2092" s="25"/>
      <c r="Q2092" s="19"/>
      <c r="R2092" s="19"/>
      <c r="S2092" s="19"/>
      <c r="T2092" s="19"/>
    </row>
    <row r="2093" spans="1:20" s="52" customFormat="1" x14ac:dyDescent="0.25">
      <c r="A2093" s="19"/>
      <c r="B2093" s="19"/>
      <c r="C2093" s="19"/>
      <c r="E2093" s="19"/>
      <c r="F2093" s="19"/>
      <c r="G2093" s="19"/>
      <c r="H2093" s="19"/>
      <c r="I2093" s="19"/>
      <c r="J2093" s="19"/>
      <c r="K2093" s="25"/>
      <c r="L2093" s="19"/>
      <c r="M2093" s="19"/>
      <c r="N2093" s="19"/>
      <c r="O2093" s="19"/>
      <c r="P2093" s="25"/>
      <c r="Q2093" s="19"/>
      <c r="R2093" s="19"/>
      <c r="S2093" s="19"/>
      <c r="T2093" s="19"/>
    </row>
    <row r="2094" spans="1:20" s="52" customFormat="1" x14ac:dyDescent="0.25">
      <c r="A2094" s="19"/>
      <c r="B2094" s="19"/>
      <c r="C2094" s="19"/>
      <c r="E2094" s="19"/>
      <c r="F2094" s="19"/>
      <c r="G2094" s="19"/>
      <c r="H2094" s="19"/>
      <c r="I2094" s="19"/>
      <c r="J2094" s="19"/>
      <c r="K2094" s="25"/>
      <c r="L2094" s="19"/>
      <c r="M2094" s="19"/>
      <c r="N2094" s="19"/>
      <c r="O2094" s="19"/>
      <c r="P2094" s="25"/>
      <c r="Q2094" s="19"/>
      <c r="R2094" s="19"/>
      <c r="S2094" s="19"/>
      <c r="T2094" s="19"/>
    </row>
    <row r="2095" spans="1:20" s="52" customFormat="1" x14ac:dyDescent="0.25">
      <c r="A2095" s="19"/>
      <c r="B2095" s="19"/>
      <c r="C2095" s="19"/>
      <c r="E2095" s="19"/>
      <c r="F2095" s="19"/>
      <c r="G2095" s="19"/>
      <c r="H2095" s="19"/>
      <c r="I2095" s="19"/>
      <c r="J2095" s="19"/>
      <c r="K2095" s="25"/>
      <c r="L2095" s="19"/>
      <c r="M2095" s="19"/>
      <c r="N2095" s="19"/>
      <c r="O2095" s="19"/>
      <c r="P2095" s="25"/>
      <c r="Q2095" s="19"/>
      <c r="R2095" s="19"/>
      <c r="S2095" s="19"/>
      <c r="T2095" s="19"/>
    </row>
    <row r="2096" spans="1:20" s="52" customFormat="1" x14ac:dyDescent="0.25">
      <c r="A2096" s="19"/>
      <c r="B2096" s="19"/>
      <c r="C2096" s="19"/>
      <c r="E2096" s="19"/>
      <c r="F2096" s="19"/>
      <c r="G2096" s="19"/>
      <c r="H2096" s="19"/>
      <c r="I2096" s="19"/>
      <c r="J2096" s="19"/>
      <c r="K2096" s="25"/>
      <c r="L2096" s="19"/>
      <c r="M2096" s="19"/>
      <c r="N2096" s="19"/>
      <c r="O2096" s="19"/>
      <c r="P2096" s="25"/>
      <c r="Q2096" s="19"/>
      <c r="R2096" s="19"/>
      <c r="S2096" s="19"/>
      <c r="T2096" s="19"/>
    </row>
    <row r="2097" spans="1:20" s="52" customFormat="1" x14ac:dyDescent="0.25">
      <c r="A2097" s="19"/>
      <c r="B2097" s="19"/>
      <c r="C2097" s="19"/>
      <c r="E2097" s="19"/>
      <c r="F2097" s="19"/>
      <c r="G2097" s="19"/>
      <c r="H2097" s="19"/>
      <c r="I2097" s="19"/>
      <c r="J2097" s="19"/>
      <c r="K2097" s="25"/>
      <c r="L2097" s="19"/>
      <c r="M2097" s="19"/>
      <c r="N2097" s="19"/>
      <c r="O2097" s="19"/>
      <c r="P2097" s="25"/>
      <c r="Q2097" s="19"/>
      <c r="R2097" s="19"/>
      <c r="S2097" s="19"/>
      <c r="T2097" s="19"/>
    </row>
    <row r="2098" spans="1:20" s="52" customFormat="1" x14ac:dyDescent="0.25">
      <c r="A2098" s="19"/>
      <c r="B2098" s="19"/>
      <c r="C2098" s="19"/>
      <c r="E2098" s="19"/>
      <c r="F2098" s="19"/>
      <c r="G2098" s="19"/>
      <c r="H2098" s="19"/>
      <c r="I2098" s="19"/>
      <c r="J2098" s="19"/>
      <c r="K2098" s="25"/>
      <c r="L2098" s="19"/>
      <c r="M2098" s="19"/>
      <c r="N2098" s="19"/>
      <c r="O2098" s="19"/>
      <c r="P2098" s="25"/>
      <c r="Q2098" s="19"/>
      <c r="R2098" s="19"/>
      <c r="S2098" s="19"/>
      <c r="T2098" s="19"/>
    </row>
    <row r="2099" spans="1:20" s="52" customFormat="1" x14ac:dyDescent="0.25">
      <c r="A2099" s="19"/>
      <c r="B2099" s="19"/>
      <c r="C2099" s="19"/>
      <c r="E2099" s="19"/>
      <c r="F2099" s="19"/>
      <c r="G2099" s="19"/>
      <c r="H2099" s="19"/>
      <c r="I2099" s="19"/>
      <c r="J2099" s="19"/>
      <c r="K2099" s="25"/>
      <c r="L2099" s="19"/>
      <c r="M2099" s="19"/>
      <c r="N2099" s="19"/>
      <c r="O2099" s="19"/>
      <c r="P2099" s="25"/>
      <c r="Q2099" s="19"/>
      <c r="R2099" s="19"/>
      <c r="S2099" s="19"/>
      <c r="T2099" s="19"/>
    </row>
    <row r="2100" spans="1:20" s="52" customFormat="1" x14ac:dyDescent="0.25">
      <c r="A2100" s="19"/>
      <c r="B2100" s="19"/>
      <c r="C2100" s="19"/>
      <c r="E2100" s="19"/>
      <c r="F2100" s="19"/>
      <c r="G2100" s="19"/>
      <c r="H2100" s="19"/>
      <c r="I2100" s="19"/>
      <c r="J2100" s="19"/>
      <c r="K2100" s="25"/>
      <c r="L2100" s="19"/>
      <c r="M2100" s="19"/>
      <c r="N2100" s="19"/>
      <c r="O2100" s="19"/>
      <c r="P2100" s="25"/>
      <c r="Q2100" s="19"/>
      <c r="R2100" s="19"/>
      <c r="S2100" s="19"/>
      <c r="T2100" s="19"/>
    </row>
    <row r="2101" spans="1:20" s="52" customFormat="1" x14ac:dyDescent="0.25">
      <c r="A2101" s="19"/>
      <c r="B2101" s="19"/>
      <c r="C2101" s="19"/>
      <c r="E2101" s="19"/>
      <c r="F2101" s="19"/>
      <c r="G2101" s="19"/>
      <c r="H2101" s="19"/>
      <c r="I2101" s="19"/>
      <c r="J2101" s="19"/>
      <c r="K2101" s="25"/>
      <c r="L2101" s="19"/>
      <c r="M2101" s="19"/>
      <c r="N2101" s="19"/>
      <c r="O2101" s="19"/>
      <c r="P2101" s="25"/>
      <c r="Q2101" s="19"/>
      <c r="R2101" s="19"/>
      <c r="S2101" s="19"/>
      <c r="T2101" s="19"/>
    </row>
    <row r="2102" spans="1:20" s="52" customFormat="1" x14ac:dyDescent="0.25">
      <c r="A2102" s="19"/>
      <c r="B2102" s="19"/>
      <c r="C2102" s="19"/>
      <c r="E2102" s="19"/>
      <c r="F2102" s="19"/>
      <c r="G2102" s="19"/>
      <c r="H2102" s="19"/>
      <c r="I2102" s="19"/>
      <c r="J2102" s="19"/>
      <c r="K2102" s="25"/>
      <c r="L2102" s="19"/>
      <c r="M2102" s="19"/>
      <c r="N2102" s="19"/>
      <c r="O2102" s="19"/>
      <c r="P2102" s="25"/>
      <c r="Q2102" s="19"/>
      <c r="R2102" s="19"/>
      <c r="S2102" s="19"/>
      <c r="T2102" s="19"/>
    </row>
    <row r="2103" spans="1:20" s="52" customFormat="1" x14ac:dyDescent="0.25">
      <c r="A2103" s="19"/>
      <c r="B2103" s="19"/>
      <c r="C2103" s="19"/>
      <c r="E2103" s="19"/>
      <c r="F2103" s="19"/>
      <c r="G2103" s="19"/>
      <c r="H2103" s="19"/>
      <c r="I2103" s="19"/>
      <c r="J2103" s="19"/>
      <c r="K2103" s="25"/>
      <c r="L2103" s="19"/>
      <c r="M2103" s="19"/>
      <c r="N2103" s="19"/>
      <c r="O2103" s="19"/>
      <c r="P2103" s="25"/>
      <c r="Q2103" s="19"/>
      <c r="R2103" s="19"/>
      <c r="S2103" s="19"/>
      <c r="T2103" s="19"/>
    </row>
    <row r="2104" spans="1:20" s="52" customFormat="1" x14ac:dyDescent="0.25">
      <c r="A2104" s="19"/>
      <c r="B2104" s="19"/>
      <c r="C2104" s="19"/>
      <c r="E2104" s="19"/>
      <c r="F2104" s="19"/>
      <c r="G2104" s="19"/>
      <c r="H2104" s="19"/>
      <c r="I2104" s="19"/>
      <c r="J2104" s="19"/>
      <c r="K2104" s="25"/>
      <c r="L2104" s="19"/>
      <c r="M2104" s="19"/>
      <c r="N2104" s="19"/>
      <c r="O2104" s="19"/>
      <c r="P2104" s="25"/>
      <c r="Q2104" s="19"/>
      <c r="R2104" s="19"/>
      <c r="S2104" s="19"/>
      <c r="T2104" s="19"/>
    </row>
    <row r="2105" spans="1:20" s="52" customFormat="1" x14ac:dyDescent="0.25">
      <c r="A2105" s="19"/>
      <c r="B2105" s="19"/>
      <c r="C2105" s="19"/>
      <c r="E2105" s="19"/>
      <c r="F2105" s="19"/>
      <c r="G2105" s="19"/>
      <c r="H2105" s="19"/>
      <c r="I2105" s="19"/>
      <c r="J2105" s="19"/>
      <c r="K2105" s="25"/>
      <c r="L2105" s="19"/>
      <c r="M2105" s="19"/>
      <c r="N2105" s="19"/>
      <c r="O2105" s="19"/>
      <c r="P2105" s="25"/>
      <c r="Q2105" s="19"/>
      <c r="R2105" s="19"/>
      <c r="S2105" s="19"/>
      <c r="T2105" s="19"/>
    </row>
    <row r="2106" spans="1:20" s="52" customFormat="1" x14ac:dyDescent="0.25">
      <c r="A2106" s="19"/>
      <c r="B2106" s="19"/>
      <c r="C2106" s="19"/>
      <c r="E2106" s="19"/>
      <c r="F2106" s="19"/>
      <c r="G2106" s="19"/>
      <c r="H2106" s="19"/>
      <c r="I2106" s="19"/>
      <c r="J2106" s="19"/>
      <c r="K2106" s="25"/>
      <c r="L2106" s="19"/>
      <c r="M2106" s="19"/>
      <c r="N2106" s="19"/>
      <c r="O2106" s="19"/>
      <c r="P2106" s="25"/>
      <c r="Q2106" s="19"/>
      <c r="R2106" s="19"/>
      <c r="S2106" s="19"/>
      <c r="T2106" s="19"/>
    </row>
    <row r="2107" spans="1:20" s="52" customFormat="1" x14ac:dyDescent="0.25">
      <c r="A2107" s="19"/>
      <c r="B2107" s="19"/>
      <c r="C2107" s="19"/>
      <c r="E2107" s="19"/>
      <c r="F2107" s="19"/>
      <c r="G2107" s="19"/>
      <c r="H2107" s="19"/>
      <c r="I2107" s="19"/>
      <c r="J2107" s="19"/>
      <c r="K2107" s="25"/>
      <c r="L2107" s="19"/>
      <c r="M2107" s="19"/>
      <c r="N2107" s="19"/>
      <c r="O2107" s="19"/>
      <c r="P2107" s="25"/>
      <c r="Q2107" s="19"/>
      <c r="R2107" s="19"/>
      <c r="S2107" s="19"/>
      <c r="T2107" s="19"/>
    </row>
    <row r="2108" spans="1:20" s="52" customFormat="1" x14ac:dyDescent="0.25">
      <c r="A2108" s="19"/>
      <c r="B2108" s="19"/>
      <c r="C2108" s="19"/>
      <c r="E2108" s="19"/>
      <c r="F2108" s="19"/>
      <c r="G2108" s="19"/>
      <c r="H2108" s="19"/>
      <c r="I2108" s="19"/>
      <c r="J2108" s="19"/>
      <c r="K2108" s="25"/>
      <c r="L2108" s="19"/>
      <c r="M2108" s="19"/>
      <c r="N2108" s="19"/>
      <c r="O2108" s="19"/>
      <c r="P2108" s="25"/>
      <c r="Q2108" s="19"/>
      <c r="R2108" s="19"/>
      <c r="S2108" s="19"/>
      <c r="T2108" s="19"/>
    </row>
    <row r="2109" spans="1:20" s="52" customFormat="1" x14ac:dyDescent="0.25">
      <c r="A2109" s="19"/>
      <c r="B2109" s="19"/>
      <c r="C2109" s="19"/>
      <c r="E2109" s="19"/>
      <c r="F2109" s="19"/>
      <c r="G2109" s="19"/>
      <c r="H2109" s="19"/>
      <c r="I2109" s="19"/>
      <c r="J2109" s="19"/>
      <c r="K2109" s="25"/>
      <c r="L2109" s="19"/>
      <c r="M2109" s="19"/>
      <c r="N2109" s="19"/>
      <c r="O2109" s="19"/>
      <c r="P2109" s="25"/>
      <c r="Q2109" s="19"/>
      <c r="R2109" s="19"/>
      <c r="S2109" s="19"/>
      <c r="T2109" s="19"/>
    </row>
    <row r="2110" spans="1:20" s="52" customFormat="1" x14ac:dyDescent="0.25">
      <c r="A2110" s="19"/>
      <c r="B2110" s="19"/>
      <c r="C2110" s="19"/>
      <c r="E2110" s="19"/>
      <c r="F2110" s="19"/>
      <c r="G2110" s="19"/>
      <c r="H2110" s="19"/>
      <c r="I2110" s="19"/>
      <c r="J2110" s="19"/>
      <c r="K2110" s="25"/>
      <c r="L2110" s="19"/>
      <c r="M2110" s="19"/>
      <c r="N2110" s="19"/>
      <c r="O2110" s="19"/>
      <c r="P2110" s="25"/>
      <c r="Q2110" s="19"/>
      <c r="R2110" s="19"/>
      <c r="S2110" s="19"/>
      <c r="T2110" s="19"/>
    </row>
    <row r="2111" spans="1:20" s="52" customFormat="1" x14ac:dyDescent="0.25">
      <c r="A2111" s="19"/>
      <c r="B2111" s="19"/>
      <c r="C2111" s="19"/>
      <c r="E2111" s="19"/>
      <c r="F2111" s="19"/>
      <c r="G2111" s="19"/>
      <c r="H2111" s="19"/>
      <c r="I2111" s="19"/>
      <c r="J2111" s="19"/>
      <c r="K2111" s="25"/>
      <c r="L2111" s="19"/>
      <c r="M2111" s="19"/>
      <c r="N2111" s="19"/>
      <c r="O2111" s="19"/>
      <c r="P2111" s="25"/>
      <c r="Q2111" s="19"/>
      <c r="R2111" s="19"/>
      <c r="S2111" s="19"/>
      <c r="T2111" s="19"/>
    </row>
    <row r="2112" spans="1:20" s="52" customFormat="1" x14ac:dyDescent="0.25">
      <c r="A2112" s="19"/>
      <c r="B2112" s="19"/>
      <c r="C2112" s="19"/>
      <c r="E2112" s="19"/>
      <c r="F2112" s="19"/>
      <c r="G2112" s="19"/>
      <c r="H2112" s="19"/>
      <c r="I2112" s="19"/>
      <c r="J2112" s="19"/>
      <c r="K2112" s="25"/>
      <c r="L2112" s="19"/>
      <c r="M2112" s="19"/>
      <c r="N2112" s="19"/>
      <c r="O2112" s="19"/>
      <c r="P2112" s="25"/>
      <c r="Q2112" s="19"/>
      <c r="R2112" s="19"/>
      <c r="S2112" s="19"/>
      <c r="T2112" s="19"/>
    </row>
    <row r="2113" spans="1:20" s="52" customFormat="1" x14ac:dyDescent="0.25">
      <c r="A2113" s="19"/>
      <c r="B2113" s="19"/>
      <c r="C2113" s="19"/>
      <c r="E2113" s="19"/>
      <c r="F2113" s="19"/>
      <c r="G2113" s="19"/>
      <c r="H2113" s="19"/>
      <c r="I2113" s="19"/>
      <c r="J2113" s="19"/>
      <c r="K2113" s="25"/>
      <c r="L2113" s="19"/>
      <c r="M2113" s="19"/>
      <c r="N2113" s="19"/>
      <c r="O2113" s="19"/>
      <c r="P2113" s="25"/>
      <c r="Q2113" s="19"/>
      <c r="R2113" s="19"/>
      <c r="S2113" s="19"/>
      <c r="T2113" s="19"/>
    </row>
    <row r="2114" spans="1:20" s="52" customFormat="1" x14ac:dyDescent="0.25">
      <c r="A2114" s="19"/>
      <c r="B2114" s="19"/>
      <c r="C2114" s="19"/>
      <c r="E2114" s="19"/>
      <c r="F2114" s="19"/>
      <c r="G2114" s="19"/>
      <c r="H2114" s="19"/>
      <c r="I2114" s="19"/>
      <c r="J2114" s="19"/>
      <c r="K2114" s="25"/>
      <c r="L2114" s="19"/>
      <c r="M2114" s="19"/>
      <c r="N2114" s="19"/>
      <c r="O2114" s="19"/>
      <c r="P2114" s="25"/>
      <c r="Q2114" s="19"/>
      <c r="R2114" s="19"/>
      <c r="S2114" s="19"/>
      <c r="T2114" s="19"/>
    </row>
    <row r="2115" spans="1:20" s="52" customFormat="1" x14ac:dyDescent="0.25">
      <c r="A2115" s="19"/>
      <c r="B2115" s="19"/>
      <c r="C2115" s="19"/>
      <c r="E2115" s="19"/>
      <c r="F2115" s="19"/>
      <c r="G2115" s="19"/>
      <c r="H2115" s="19"/>
      <c r="I2115" s="19"/>
      <c r="J2115" s="19"/>
      <c r="K2115" s="25"/>
      <c r="L2115" s="19"/>
      <c r="M2115" s="19"/>
      <c r="N2115" s="19"/>
      <c r="O2115" s="19"/>
      <c r="P2115" s="25"/>
      <c r="Q2115" s="19"/>
      <c r="R2115" s="19"/>
      <c r="S2115" s="19"/>
      <c r="T2115" s="19"/>
    </row>
    <row r="2116" spans="1:20" s="52" customFormat="1" x14ac:dyDescent="0.25">
      <c r="A2116" s="19"/>
      <c r="B2116" s="19"/>
      <c r="C2116" s="19"/>
      <c r="E2116" s="19"/>
      <c r="F2116" s="19"/>
      <c r="G2116" s="19"/>
      <c r="H2116" s="19"/>
      <c r="I2116" s="19"/>
      <c r="J2116" s="19"/>
      <c r="K2116" s="25"/>
      <c r="L2116" s="19"/>
      <c r="M2116" s="19"/>
      <c r="N2116" s="19"/>
      <c r="O2116" s="19"/>
      <c r="P2116" s="25"/>
      <c r="Q2116" s="19"/>
      <c r="R2116" s="19"/>
      <c r="S2116" s="19"/>
      <c r="T2116" s="19"/>
    </row>
    <row r="2117" spans="1:20" s="52" customFormat="1" x14ac:dyDescent="0.25">
      <c r="A2117" s="19"/>
      <c r="B2117" s="19"/>
      <c r="C2117" s="19"/>
      <c r="E2117" s="19"/>
      <c r="F2117" s="19"/>
      <c r="G2117" s="19"/>
      <c r="H2117" s="19"/>
      <c r="I2117" s="19"/>
      <c r="J2117" s="19"/>
      <c r="K2117" s="25"/>
      <c r="L2117" s="19"/>
      <c r="M2117" s="19"/>
      <c r="N2117" s="19"/>
      <c r="O2117" s="19"/>
      <c r="P2117" s="25"/>
      <c r="Q2117" s="19"/>
      <c r="R2117" s="19"/>
      <c r="S2117" s="19"/>
      <c r="T2117" s="19"/>
    </row>
    <row r="2118" spans="1:20" s="52" customFormat="1" x14ac:dyDescent="0.25">
      <c r="A2118" s="19"/>
      <c r="B2118" s="19"/>
      <c r="C2118" s="19"/>
      <c r="E2118" s="19"/>
      <c r="F2118" s="19"/>
      <c r="G2118" s="19"/>
      <c r="H2118" s="19"/>
      <c r="I2118" s="19"/>
      <c r="J2118" s="19"/>
      <c r="K2118" s="25"/>
      <c r="L2118" s="19"/>
      <c r="M2118" s="19"/>
      <c r="N2118" s="19"/>
      <c r="O2118" s="19"/>
      <c r="P2118" s="25"/>
      <c r="Q2118" s="19"/>
      <c r="R2118" s="19"/>
      <c r="S2118" s="19"/>
      <c r="T2118" s="19"/>
    </row>
    <row r="2119" spans="1:20" s="52" customFormat="1" x14ac:dyDescent="0.25">
      <c r="A2119" s="19"/>
      <c r="B2119" s="19"/>
      <c r="C2119" s="19"/>
      <c r="E2119" s="19"/>
      <c r="F2119" s="19"/>
      <c r="G2119" s="19"/>
      <c r="H2119" s="19"/>
      <c r="I2119" s="19"/>
      <c r="J2119" s="19"/>
      <c r="K2119" s="25"/>
      <c r="L2119" s="19"/>
      <c r="M2119" s="19"/>
      <c r="N2119" s="19"/>
      <c r="O2119" s="19"/>
      <c r="P2119" s="25"/>
      <c r="Q2119" s="19"/>
      <c r="R2119" s="19"/>
      <c r="S2119" s="19"/>
      <c r="T2119" s="19"/>
    </row>
    <row r="2120" spans="1:20" s="52" customFormat="1" x14ac:dyDescent="0.25">
      <c r="A2120" s="19"/>
      <c r="B2120" s="19"/>
      <c r="C2120" s="19"/>
      <c r="E2120" s="19"/>
      <c r="F2120" s="19"/>
      <c r="G2120" s="19"/>
      <c r="H2120" s="19"/>
      <c r="I2120" s="19"/>
      <c r="J2120" s="19"/>
      <c r="K2120" s="25"/>
      <c r="L2120" s="19"/>
      <c r="M2120" s="19"/>
      <c r="N2120" s="19"/>
      <c r="O2120" s="19"/>
      <c r="P2120" s="25"/>
      <c r="Q2120" s="19"/>
      <c r="R2120" s="19"/>
      <c r="S2120" s="19"/>
      <c r="T2120" s="19"/>
    </row>
    <row r="2121" spans="1:20" s="52" customFormat="1" x14ac:dyDescent="0.25">
      <c r="A2121" s="19"/>
      <c r="B2121" s="19"/>
      <c r="C2121" s="19"/>
      <c r="E2121" s="19"/>
      <c r="F2121" s="19"/>
      <c r="G2121" s="19"/>
      <c r="H2121" s="19"/>
      <c r="I2121" s="19"/>
      <c r="J2121" s="19"/>
      <c r="K2121" s="25"/>
      <c r="L2121" s="19"/>
      <c r="M2121" s="19"/>
      <c r="N2121" s="19"/>
      <c r="O2121" s="19"/>
      <c r="P2121" s="25"/>
      <c r="Q2121" s="19"/>
      <c r="R2121" s="19"/>
      <c r="S2121" s="19"/>
      <c r="T2121" s="19"/>
    </row>
    <row r="2122" spans="1:20" s="52" customFormat="1" x14ac:dyDescent="0.25">
      <c r="A2122" s="19"/>
      <c r="B2122" s="19"/>
      <c r="C2122" s="19"/>
      <c r="E2122" s="19"/>
      <c r="F2122" s="19"/>
      <c r="G2122" s="19"/>
      <c r="H2122" s="19"/>
      <c r="I2122" s="19"/>
      <c r="J2122" s="19"/>
      <c r="K2122" s="25"/>
      <c r="L2122" s="19"/>
      <c r="M2122" s="19"/>
      <c r="N2122" s="19"/>
      <c r="O2122" s="19"/>
      <c r="P2122" s="25"/>
      <c r="Q2122" s="19"/>
      <c r="R2122" s="19"/>
      <c r="S2122" s="19"/>
      <c r="T2122" s="19"/>
    </row>
    <row r="2123" spans="1:20" s="52" customFormat="1" x14ac:dyDescent="0.25">
      <c r="A2123" s="19"/>
      <c r="B2123" s="19"/>
      <c r="C2123" s="19"/>
      <c r="E2123" s="19"/>
      <c r="F2123" s="19"/>
      <c r="G2123" s="19"/>
      <c r="H2123" s="19"/>
      <c r="I2123" s="19"/>
      <c r="J2123" s="19"/>
      <c r="K2123" s="25"/>
      <c r="L2123" s="19"/>
      <c r="M2123" s="19"/>
      <c r="N2123" s="19"/>
      <c r="O2123" s="19"/>
      <c r="P2123" s="25"/>
      <c r="Q2123" s="19"/>
      <c r="R2123" s="19"/>
      <c r="S2123" s="19"/>
      <c r="T2123" s="19"/>
    </row>
    <row r="2124" spans="1:20" s="52" customFormat="1" x14ac:dyDescent="0.25">
      <c r="A2124" s="19"/>
      <c r="B2124" s="19"/>
      <c r="C2124" s="19"/>
      <c r="E2124" s="19"/>
      <c r="F2124" s="19"/>
      <c r="G2124" s="19"/>
      <c r="H2124" s="19"/>
      <c r="I2124" s="19"/>
      <c r="J2124" s="19"/>
      <c r="K2124" s="25"/>
      <c r="L2124" s="19"/>
      <c r="M2124" s="19"/>
      <c r="N2124" s="19"/>
      <c r="O2124" s="19"/>
      <c r="P2124" s="25"/>
      <c r="Q2124" s="19"/>
      <c r="R2124" s="19"/>
      <c r="S2124" s="19"/>
      <c r="T2124" s="19"/>
    </row>
    <row r="2125" spans="1:20" s="52" customFormat="1" x14ac:dyDescent="0.25">
      <c r="A2125" s="19"/>
      <c r="B2125" s="19"/>
      <c r="C2125" s="19"/>
      <c r="E2125" s="19"/>
      <c r="F2125" s="19"/>
      <c r="G2125" s="19"/>
      <c r="H2125" s="19"/>
      <c r="I2125" s="19"/>
      <c r="J2125" s="19"/>
      <c r="K2125" s="25"/>
      <c r="L2125" s="19"/>
      <c r="M2125" s="19"/>
      <c r="N2125" s="19"/>
      <c r="O2125" s="19"/>
      <c r="P2125" s="25"/>
      <c r="Q2125" s="19"/>
      <c r="R2125" s="19"/>
      <c r="S2125" s="19"/>
      <c r="T2125" s="19"/>
    </row>
    <row r="2126" spans="1:20" s="52" customFormat="1" x14ac:dyDescent="0.25">
      <c r="A2126" s="19"/>
      <c r="B2126" s="19"/>
      <c r="C2126" s="19"/>
      <c r="E2126" s="19"/>
      <c r="F2126" s="19"/>
      <c r="G2126" s="19"/>
      <c r="H2126" s="19"/>
      <c r="I2126" s="19"/>
      <c r="J2126" s="19"/>
      <c r="K2126" s="25"/>
      <c r="L2126" s="19"/>
      <c r="M2126" s="19"/>
      <c r="N2126" s="19"/>
      <c r="O2126" s="19"/>
      <c r="P2126" s="25"/>
      <c r="Q2126" s="19"/>
      <c r="R2126" s="19"/>
      <c r="S2126" s="19"/>
      <c r="T2126" s="19"/>
    </row>
    <row r="2127" spans="1:20" s="52" customFormat="1" x14ac:dyDescent="0.25">
      <c r="A2127" s="19"/>
      <c r="B2127" s="19"/>
      <c r="C2127" s="19"/>
      <c r="E2127" s="19"/>
      <c r="F2127" s="19"/>
      <c r="G2127" s="19"/>
      <c r="H2127" s="19"/>
      <c r="I2127" s="19"/>
      <c r="J2127" s="19"/>
      <c r="K2127" s="25"/>
      <c r="L2127" s="19"/>
      <c r="M2127" s="19"/>
      <c r="N2127" s="19"/>
      <c r="O2127" s="19"/>
      <c r="P2127" s="25"/>
      <c r="Q2127" s="19"/>
      <c r="R2127" s="19"/>
      <c r="S2127" s="19"/>
      <c r="T2127" s="19"/>
    </row>
    <row r="2128" spans="1:20" s="52" customFormat="1" x14ac:dyDescent="0.25">
      <c r="A2128" s="19"/>
      <c r="B2128" s="19"/>
      <c r="C2128" s="19"/>
      <c r="E2128" s="19"/>
      <c r="F2128" s="19"/>
      <c r="G2128" s="19"/>
      <c r="H2128" s="19"/>
      <c r="I2128" s="19"/>
      <c r="J2128" s="19"/>
      <c r="K2128" s="25"/>
      <c r="L2128" s="19"/>
      <c r="M2128" s="19"/>
      <c r="N2128" s="19"/>
      <c r="O2128" s="19"/>
      <c r="P2128" s="25"/>
      <c r="Q2128" s="19"/>
      <c r="R2128" s="19"/>
      <c r="S2128" s="19"/>
      <c r="T2128" s="19"/>
    </row>
    <row r="2129" spans="1:20" s="52" customFormat="1" x14ac:dyDescent="0.25">
      <c r="A2129" s="19"/>
      <c r="B2129" s="19"/>
      <c r="C2129" s="19"/>
      <c r="E2129" s="19"/>
      <c r="F2129" s="19"/>
      <c r="G2129" s="19"/>
      <c r="H2129" s="19"/>
      <c r="I2129" s="19"/>
      <c r="J2129" s="19"/>
      <c r="K2129" s="25"/>
      <c r="L2129" s="19"/>
      <c r="M2129" s="19"/>
      <c r="N2129" s="19"/>
      <c r="O2129" s="19"/>
      <c r="P2129" s="25"/>
      <c r="Q2129" s="19"/>
      <c r="R2129" s="19"/>
      <c r="S2129" s="19"/>
      <c r="T2129" s="19"/>
    </row>
    <row r="2130" spans="1:20" s="52" customFormat="1" x14ac:dyDescent="0.25">
      <c r="A2130" s="19"/>
      <c r="B2130" s="19"/>
      <c r="C2130" s="19"/>
      <c r="E2130" s="19"/>
      <c r="F2130" s="19"/>
      <c r="G2130" s="19"/>
      <c r="H2130" s="19"/>
      <c r="I2130" s="19"/>
      <c r="J2130" s="19"/>
      <c r="K2130" s="25"/>
      <c r="L2130" s="19"/>
      <c r="M2130" s="19"/>
      <c r="N2130" s="19"/>
      <c r="O2130" s="19"/>
      <c r="P2130" s="25"/>
      <c r="Q2130" s="19"/>
      <c r="R2130" s="19"/>
      <c r="S2130" s="19"/>
      <c r="T2130" s="19"/>
    </row>
    <row r="2131" spans="1:20" s="52" customFormat="1" x14ac:dyDescent="0.25">
      <c r="A2131" s="19"/>
      <c r="B2131" s="19"/>
      <c r="C2131" s="19"/>
      <c r="E2131" s="19"/>
      <c r="F2131" s="19"/>
      <c r="G2131" s="19"/>
      <c r="H2131" s="19"/>
      <c r="I2131" s="19"/>
      <c r="J2131" s="19"/>
      <c r="K2131" s="25"/>
      <c r="L2131" s="19"/>
      <c r="M2131" s="19"/>
      <c r="N2131" s="19"/>
      <c r="O2131" s="19"/>
      <c r="P2131" s="25"/>
      <c r="Q2131" s="19"/>
      <c r="R2131" s="19"/>
      <c r="S2131" s="19"/>
      <c r="T2131" s="19"/>
    </row>
    <row r="2132" spans="1:20" s="52" customFormat="1" x14ac:dyDescent="0.25">
      <c r="A2132" s="19"/>
      <c r="B2132" s="19"/>
      <c r="C2132" s="19"/>
      <c r="E2132" s="19"/>
      <c r="F2132" s="19"/>
      <c r="G2132" s="19"/>
      <c r="H2132" s="19"/>
      <c r="I2132" s="19"/>
      <c r="J2132" s="19"/>
      <c r="K2132" s="25"/>
      <c r="L2132" s="19"/>
      <c r="M2132" s="19"/>
      <c r="N2132" s="19"/>
      <c r="O2132" s="19"/>
      <c r="P2132" s="25"/>
      <c r="Q2132" s="19"/>
      <c r="R2132" s="19"/>
      <c r="S2132" s="19"/>
      <c r="T2132" s="19"/>
    </row>
    <row r="2133" spans="1:20" s="52" customFormat="1" x14ac:dyDescent="0.25">
      <c r="A2133" s="19"/>
      <c r="B2133" s="19"/>
      <c r="C2133" s="19"/>
      <c r="E2133" s="19"/>
      <c r="F2133" s="19"/>
      <c r="G2133" s="19"/>
      <c r="H2133" s="19"/>
      <c r="I2133" s="19"/>
      <c r="J2133" s="19"/>
      <c r="K2133" s="25"/>
      <c r="L2133" s="19"/>
      <c r="M2133" s="19"/>
      <c r="N2133" s="19"/>
      <c r="O2133" s="19"/>
      <c r="P2133" s="25"/>
      <c r="Q2133" s="19"/>
      <c r="R2133" s="19"/>
      <c r="S2133" s="19"/>
      <c r="T2133" s="19"/>
    </row>
    <row r="2134" spans="1:20" s="52" customFormat="1" x14ac:dyDescent="0.25">
      <c r="A2134" s="19"/>
      <c r="B2134" s="19"/>
      <c r="C2134" s="19"/>
      <c r="E2134" s="19"/>
      <c r="F2134" s="19"/>
      <c r="G2134" s="19"/>
      <c r="H2134" s="19"/>
      <c r="I2134" s="19"/>
      <c r="J2134" s="19"/>
      <c r="K2134" s="25"/>
      <c r="L2134" s="19"/>
      <c r="M2134" s="19"/>
      <c r="N2134" s="19"/>
      <c r="O2134" s="19"/>
      <c r="P2134" s="25"/>
      <c r="Q2134" s="19"/>
      <c r="R2134" s="19"/>
      <c r="S2134" s="19"/>
      <c r="T2134" s="19"/>
    </row>
    <row r="2135" spans="1:20" s="52" customFormat="1" x14ac:dyDescent="0.25">
      <c r="A2135" s="19"/>
      <c r="B2135" s="19"/>
      <c r="C2135" s="19"/>
      <c r="E2135" s="19"/>
      <c r="F2135" s="19"/>
      <c r="G2135" s="19"/>
      <c r="H2135" s="19"/>
      <c r="I2135" s="19"/>
      <c r="J2135" s="19"/>
      <c r="K2135" s="25"/>
      <c r="L2135" s="19"/>
      <c r="M2135" s="19"/>
      <c r="N2135" s="19"/>
      <c r="O2135" s="19"/>
      <c r="P2135" s="25"/>
      <c r="Q2135" s="19"/>
      <c r="R2135" s="19"/>
      <c r="S2135" s="19"/>
      <c r="T2135" s="19"/>
    </row>
    <row r="2136" spans="1:20" s="52" customFormat="1" x14ac:dyDescent="0.25">
      <c r="A2136" s="19"/>
      <c r="B2136" s="19"/>
      <c r="C2136" s="19"/>
      <c r="E2136" s="19"/>
      <c r="F2136" s="19"/>
      <c r="G2136" s="19"/>
      <c r="H2136" s="19"/>
      <c r="I2136" s="19"/>
      <c r="J2136" s="19"/>
      <c r="K2136" s="25"/>
      <c r="L2136" s="19"/>
      <c r="M2136" s="19"/>
      <c r="N2136" s="19"/>
      <c r="O2136" s="19"/>
      <c r="P2136" s="25"/>
      <c r="Q2136" s="19"/>
      <c r="R2136" s="19"/>
      <c r="S2136" s="19"/>
      <c r="T2136" s="19"/>
    </row>
    <row r="2137" spans="1:20" s="52" customFormat="1" x14ac:dyDescent="0.25">
      <c r="A2137" s="19"/>
      <c r="B2137" s="19"/>
      <c r="C2137" s="19"/>
      <c r="E2137" s="19"/>
      <c r="F2137" s="19"/>
      <c r="G2137" s="19"/>
      <c r="H2137" s="19"/>
      <c r="I2137" s="19"/>
      <c r="J2137" s="19"/>
      <c r="K2137" s="25"/>
      <c r="L2137" s="19"/>
      <c r="M2137" s="19"/>
      <c r="N2137" s="19"/>
      <c r="O2137" s="19"/>
      <c r="P2137" s="25"/>
      <c r="Q2137" s="19"/>
      <c r="R2137" s="19"/>
      <c r="S2137" s="19"/>
      <c r="T2137" s="19"/>
    </row>
    <row r="2138" spans="1:20" s="52" customFormat="1" x14ac:dyDescent="0.25">
      <c r="A2138" s="19"/>
      <c r="B2138" s="19"/>
      <c r="C2138" s="19"/>
      <c r="E2138" s="19"/>
      <c r="F2138" s="19"/>
      <c r="G2138" s="19"/>
      <c r="H2138" s="19"/>
      <c r="I2138" s="19"/>
      <c r="J2138" s="19"/>
      <c r="K2138" s="25"/>
      <c r="L2138" s="19"/>
      <c r="M2138" s="19"/>
      <c r="N2138" s="19"/>
      <c r="O2138" s="19"/>
      <c r="P2138" s="25"/>
      <c r="Q2138" s="19"/>
      <c r="R2138" s="19"/>
      <c r="S2138" s="19"/>
      <c r="T2138" s="19"/>
    </row>
    <row r="2139" spans="1:20" s="52" customFormat="1" x14ac:dyDescent="0.25">
      <c r="A2139" s="19"/>
      <c r="B2139" s="19"/>
      <c r="C2139" s="19"/>
      <c r="E2139" s="19"/>
      <c r="F2139" s="19"/>
      <c r="G2139" s="19"/>
      <c r="H2139" s="19"/>
      <c r="I2139" s="19"/>
      <c r="J2139" s="19"/>
      <c r="K2139" s="25"/>
      <c r="L2139" s="19"/>
      <c r="M2139" s="19"/>
      <c r="N2139" s="19"/>
      <c r="O2139" s="19"/>
      <c r="P2139" s="25"/>
      <c r="Q2139" s="19"/>
      <c r="R2139" s="19"/>
      <c r="S2139" s="19"/>
      <c r="T2139" s="19"/>
    </row>
    <row r="2140" spans="1:20" s="52" customFormat="1" x14ac:dyDescent="0.25">
      <c r="A2140" s="19"/>
      <c r="B2140" s="19"/>
      <c r="C2140" s="19"/>
      <c r="E2140" s="19"/>
      <c r="F2140" s="19"/>
      <c r="G2140" s="19"/>
      <c r="H2140" s="19"/>
      <c r="I2140" s="19"/>
      <c r="J2140" s="19"/>
      <c r="K2140" s="25"/>
      <c r="L2140" s="19"/>
      <c r="M2140" s="19"/>
      <c r="N2140" s="19"/>
      <c r="O2140" s="19"/>
      <c r="P2140" s="25"/>
      <c r="Q2140" s="19"/>
      <c r="R2140" s="19"/>
      <c r="S2140" s="19"/>
      <c r="T2140" s="19"/>
    </row>
    <row r="2141" spans="1:20" s="52" customFormat="1" x14ac:dyDescent="0.25">
      <c r="A2141" s="19"/>
      <c r="B2141" s="19"/>
      <c r="C2141" s="19"/>
      <c r="E2141" s="19"/>
      <c r="F2141" s="19"/>
      <c r="G2141" s="19"/>
      <c r="H2141" s="19"/>
      <c r="I2141" s="19"/>
      <c r="J2141" s="19"/>
      <c r="K2141" s="25"/>
      <c r="L2141" s="19"/>
      <c r="M2141" s="19"/>
      <c r="N2141" s="19"/>
      <c r="O2141" s="19"/>
      <c r="P2141" s="25"/>
      <c r="Q2141" s="19"/>
      <c r="R2141" s="19"/>
      <c r="S2141" s="19"/>
      <c r="T2141" s="19"/>
    </row>
    <row r="2142" spans="1:20" s="52" customFormat="1" x14ac:dyDescent="0.25">
      <c r="A2142" s="19"/>
      <c r="B2142" s="19"/>
      <c r="C2142" s="19"/>
      <c r="E2142" s="19"/>
      <c r="F2142" s="19"/>
      <c r="G2142" s="19"/>
      <c r="H2142" s="19"/>
      <c r="I2142" s="19"/>
      <c r="J2142" s="19"/>
      <c r="K2142" s="25"/>
      <c r="L2142" s="19"/>
      <c r="M2142" s="19"/>
      <c r="N2142" s="19"/>
      <c r="O2142" s="19"/>
      <c r="P2142" s="25"/>
      <c r="Q2142" s="19"/>
      <c r="R2142" s="19"/>
      <c r="S2142" s="19"/>
      <c r="T2142" s="19"/>
    </row>
    <row r="2143" spans="1:20" s="52" customFormat="1" x14ac:dyDescent="0.25">
      <c r="A2143" s="19"/>
      <c r="B2143" s="19"/>
      <c r="C2143" s="19"/>
      <c r="E2143" s="19"/>
      <c r="F2143" s="19"/>
      <c r="G2143" s="19"/>
      <c r="H2143" s="19"/>
      <c r="I2143" s="19"/>
      <c r="J2143" s="19"/>
      <c r="K2143" s="25"/>
      <c r="L2143" s="19"/>
      <c r="M2143" s="19"/>
      <c r="N2143" s="19"/>
      <c r="O2143" s="19"/>
      <c r="P2143" s="25"/>
      <c r="Q2143" s="19"/>
      <c r="R2143" s="19"/>
      <c r="S2143" s="19"/>
      <c r="T2143" s="19"/>
    </row>
    <row r="2144" spans="1:20" s="52" customFormat="1" x14ac:dyDescent="0.25">
      <c r="A2144" s="19"/>
      <c r="B2144" s="19"/>
      <c r="C2144" s="19"/>
      <c r="E2144" s="19"/>
      <c r="F2144" s="19"/>
      <c r="G2144" s="19"/>
      <c r="H2144" s="19"/>
      <c r="I2144" s="19"/>
      <c r="J2144" s="19"/>
      <c r="K2144" s="25"/>
      <c r="L2144" s="19"/>
      <c r="M2144" s="19"/>
      <c r="N2144" s="19"/>
      <c r="O2144" s="19"/>
      <c r="P2144" s="25"/>
      <c r="Q2144" s="19"/>
      <c r="R2144" s="19"/>
      <c r="S2144" s="19"/>
      <c r="T2144" s="19"/>
    </row>
    <row r="2145" spans="1:20" s="52" customFormat="1" x14ac:dyDescent="0.25">
      <c r="A2145" s="19"/>
      <c r="B2145" s="19"/>
      <c r="C2145" s="19"/>
      <c r="E2145" s="19"/>
      <c r="F2145" s="19"/>
      <c r="G2145" s="19"/>
      <c r="H2145" s="19"/>
      <c r="I2145" s="19"/>
      <c r="J2145" s="19"/>
      <c r="K2145" s="25"/>
      <c r="L2145" s="19"/>
      <c r="M2145" s="19"/>
      <c r="N2145" s="19"/>
      <c r="O2145" s="19"/>
      <c r="P2145" s="25"/>
      <c r="Q2145" s="19"/>
      <c r="R2145" s="19"/>
      <c r="S2145" s="19"/>
      <c r="T2145" s="19"/>
    </row>
    <row r="2146" spans="1:20" s="52" customFormat="1" x14ac:dyDescent="0.25">
      <c r="A2146" s="19"/>
      <c r="B2146" s="19"/>
      <c r="C2146" s="19"/>
      <c r="E2146" s="19"/>
      <c r="F2146" s="19"/>
      <c r="G2146" s="19"/>
      <c r="H2146" s="19"/>
      <c r="I2146" s="19"/>
      <c r="J2146" s="19"/>
      <c r="K2146" s="25"/>
      <c r="L2146" s="19"/>
      <c r="M2146" s="19"/>
      <c r="N2146" s="19"/>
      <c r="O2146" s="19"/>
      <c r="P2146" s="25"/>
      <c r="Q2146" s="19"/>
      <c r="R2146" s="19"/>
      <c r="S2146" s="19"/>
      <c r="T2146" s="19"/>
    </row>
    <row r="2147" spans="1:20" s="52" customFormat="1" x14ac:dyDescent="0.25">
      <c r="A2147" s="19"/>
      <c r="B2147" s="19"/>
      <c r="C2147" s="19"/>
      <c r="E2147" s="19"/>
      <c r="F2147" s="19"/>
      <c r="G2147" s="19"/>
      <c r="H2147" s="19"/>
      <c r="I2147" s="19"/>
      <c r="J2147" s="19"/>
      <c r="K2147" s="25"/>
      <c r="L2147" s="19"/>
      <c r="M2147" s="19"/>
      <c r="N2147" s="19"/>
      <c r="O2147" s="19"/>
      <c r="P2147" s="25"/>
      <c r="Q2147" s="19"/>
      <c r="R2147" s="19"/>
      <c r="S2147" s="19"/>
      <c r="T2147" s="19"/>
    </row>
    <row r="2148" spans="1:20" s="52" customFormat="1" x14ac:dyDescent="0.25">
      <c r="A2148" s="19"/>
      <c r="B2148" s="19"/>
      <c r="C2148" s="19"/>
      <c r="E2148" s="19"/>
      <c r="F2148" s="19"/>
      <c r="G2148" s="19"/>
      <c r="H2148" s="19"/>
      <c r="I2148" s="19"/>
      <c r="J2148" s="19"/>
      <c r="K2148" s="25"/>
      <c r="L2148" s="19"/>
      <c r="M2148" s="19"/>
      <c r="N2148" s="19"/>
      <c r="O2148" s="19"/>
      <c r="P2148" s="25"/>
      <c r="Q2148" s="19"/>
      <c r="R2148" s="19"/>
      <c r="S2148" s="19"/>
      <c r="T2148" s="19"/>
    </row>
    <row r="2149" spans="1:20" s="52" customFormat="1" x14ac:dyDescent="0.25">
      <c r="A2149" s="19"/>
      <c r="B2149" s="19"/>
      <c r="C2149" s="19"/>
      <c r="E2149" s="19"/>
      <c r="F2149" s="19"/>
      <c r="G2149" s="19"/>
      <c r="H2149" s="19"/>
      <c r="I2149" s="19"/>
      <c r="J2149" s="19"/>
      <c r="K2149" s="25"/>
      <c r="L2149" s="19"/>
      <c r="M2149" s="19"/>
      <c r="N2149" s="19"/>
      <c r="O2149" s="19"/>
      <c r="P2149" s="25"/>
      <c r="Q2149" s="19"/>
      <c r="R2149" s="19"/>
      <c r="S2149" s="19"/>
      <c r="T2149" s="19"/>
    </row>
    <row r="2150" spans="1:20" s="52" customFormat="1" x14ac:dyDescent="0.25">
      <c r="A2150" s="19"/>
      <c r="B2150" s="19"/>
      <c r="C2150" s="19"/>
      <c r="E2150" s="19"/>
      <c r="F2150" s="19"/>
      <c r="G2150" s="19"/>
      <c r="H2150" s="19"/>
      <c r="I2150" s="19"/>
      <c r="J2150" s="19"/>
      <c r="K2150" s="25"/>
      <c r="L2150" s="19"/>
      <c r="M2150" s="19"/>
      <c r="N2150" s="19"/>
      <c r="O2150" s="19"/>
      <c r="P2150" s="25"/>
      <c r="Q2150" s="19"/>
      <c r="R2150" s="19"/>
      <c r="S2150" s="19"/>
      <c r="T2150" s="19"/>
    </row>
    <row r="2151" spans="1:20" s="52" customFormat="1" x14ac:dyDescent="0.25">
      <c r="A2151" s="19"/>
      <c r="B2151" s="19"/>
      <c r="C2151" s="19"/>
      <c r="E2151" s="19"/>
      <c r="F2151" s="19"/>
      <c r="G2151" s="19"/>
      <c r="H2151" s="19"/>
      <c r="I2151" s="19"/>
      <c r="J2151" s="19"/>
      <c r="K2151" s="25"/>
      <c r="L2151" s="19"/>
      <c r="M2151" s="19"/>
      <c r="N2151" s="19"/>
      <c r="O2151" s="19"/>
      <c r="P2151" s="25"/>
      <c r="Q2151" s="19"/>
      <c r="R2151" s="19"/>
      <c r="S2151" s="19"/>
      <c r="T2151" s="19"/>
    </row>
    <row r="2152" spans="1:20" s="52" customFormat="1" x14ac:dyDescent="0.25">
      <c r="A2152" s="19"/>
      <c r="B2152" s="19"/>
      <c r="C2152" s="19"/>
      <c r="E2152" s="19"/>
      <c r="F2152" s="19"/>
      <c r="G2152" s="19"/>
      <c r="H2152" s="19"/>
      <c r="I2152" s="19"/>
      <c r="J2152" s="19"/>
      <c r="K2152" s="25"/>
      <c r="L2152" s="19"/>
      <c r="M2152" s="19"/>
      <c r="N2152" s="19"/>
      <c r="O2152" s="19"/>
      <c r="P2152" s="25"/>
      <c r="Q2152" s="19"/>
      <c r="R2152" s="19"/>
      <c r="S2152" s="19"/>
      <c r="T2152" s="19"/>
    </row>
    <row r="2153" spans="1:20" s="52" customFormat="1" x14ac:dyDescent="0.25">
      <c r="A2153" s="19"/>
      <c r="B2153" s="19"/>
      <c r="C2153" s="19"/>
      <c r="E2153" s="19"/>
      <c r="F2153" s="19"/>
      <c r="G2153" s="19"/>
      <c r="H2153" s="19"/>
      <c r="I2153" s="19"/>
      <c r="J2153" s="19"/>
      <c r="K2153" s="25"/>
      <c r="L2153" s="19"/>
      <c r="M2153" s="19"/>
      <c r="N2153" s="19"/>
      <c r="O2153" s="19"/>
      <c r="P2153" s="25"/>
      <c r="Q2153" s="19"/>
      <c r="R2153" s="19"/>
      <c r="S2153" s="19"/>
      <c r="T2153" s="19"/>
    </row>
    <row r="2154" spans="1:20" s="52" customFormat="1" x14ac:dyDescent="0.25">
      <c r="A2154" s="19"/>
      <c r="B2154" s="19"/>
      <c r="C2154" s="19"/>
      <c r="E2154" s="19"/>
      <c r="F2154" s="19"/>
      <c r="G2154" s="19"/>
      <c r="H2154" s="19"/>
      <c r="I2154" s="19"/>
      <c r="J2154" s="19"/>
      <c r="K2154" s="25"/>
      <c r="L2154" s="19"/>
      <c r="M2154" s="19"/>
      <c r="N2154" s="19"/>
      <c r="O2154" s="19"/>
      <c r="P2154" s="25"/>
      <c r="Q2154" s="19"/>
      <c r="R2154" s="19"/>
      <c r="S2154" s="19"/>
      <c r="T2154" s="19"/>
    </row>
    <row r="2155" spans="1:20" s="52" customFormat="1" x14ac:dyDescent="0.25">
      <c r="A2155" s="19"/>
      <c r="B2155" s="19"/>
      <c r="C2155" s="19"/>
      <c r="E2155" s="19"/>
      <c r="F2155" s="19"/>
      <c r="G2155" s="19"/>
      <c r="H2155" s="19"/>
      <c r="I2155" s="19"/>
      <c r="J2155" s="19"/>
      <c r="K2155" s="25"/>
      <c r="L2155" s="19"/>
      <c r="M2155" s="19"/>
      <c r="N2155" s="19"/>
      <c r="O2155" s="19"/>
      <c r="P2155" s="25"/>
      <c r="Q2155" s="19"/>
      <c r="R2155" s="19"/>
      <c r="S2155" s="19"/>
      <c r="T2155" s="19"/>
    </row>
    <row r="2156" spans="1:20" s="52" customFormat="1" x14ac:dyDescent="0.25">
      <c r="A2156" s="19"/>
      <c r="B2156" s="19"/>
      <c r="C2156" s="19"/>
      <c r="E2156" s="19"/>
      <c r="F2156" s="19"/>
      <c r="G2156" s="19"/>
      <c r="H2156" s="19"/>
      <c r="I2156" s="19"/>
      <c r="J2156" s="19"/>
      <c r="K2156" s="25"/>
      <c r="L2156" s="19"/>
      <c r="M2156" s="19"/>
      <c r="N2156" s="19"/>
      <c r="O2156" s="19"/>
      <c r="P2156" s="25"/>
      <c r="Q2156" s="19"/>
      <c r="R2156" s="19"/>
      <c r="S2156" s="19"/>
      <c r="T2156" s="19"/>
    </row>
    <row r="2157" spans="1:20" s="52" customFormat="1" x14ac:dyDescent="0.25">
      <c r="A2157" s="19"/>
      <c r="B2157" s="19"/>
      <c r="C2157" s="19"/>
      <c r="E2157" s="19"/>
      <c r="F2157" s="19"/>
      <c r="G2157" s="19"/>
      <c r="H2157" s="19"/>
      <c r="I2157" s="19"/>
      <c r="J2157" s="19"/>
      <c r="K2157" s="25"/>
      <c r="L2157" s="19"/>
      <c r="M2157" s="19"/>
      <c r="N2157" s="19"/>
      <c r="O2157" s="19"/>
      <c r="P2157" s="25"/>
      <c r="Q2157" s="19"/>
      <c r="R2157" s="19"/>
      <c r="S2157" s="19"/>
      <c r="T2157" s="19"/>
    </row>
    <row r="2158" spans="1:20" s="52" customFormat="1" x14ac:dyDescent="0.25">
      <c r="A2158" s="19"/>
      <c r="B2158" s="19"/>
      <c r="C2158" s="19"/>
      <c r="E2158" s="19"/>
      <c r="F2158" s="19"/>
      <c r="G2158" s="19"/>
      <c r="H2158" s="19"/>
      <c r="I2158" s="19"/>
      <c r="J2158" s="19"/>
      <c r="K2158" s="25"/>
      <c r="L2158" s="19"/>
      <c r="M2158" s="19"/>
      <c r="N2158" s="19"/>
      <c r="O2158" s="19"/>
      <c r="P2158" s="25"/>
      <c r="Q2158" s="19"/>
      <c r="R2158" s="19"/>
      <c r="S2158" s="19"/>
      <c r="T2158" s="19"/>
    </row>
    <row r="2159" spans="1:20" s="52" customFormat="1" x14ac:dyDescent="0.25">
      <c r="A2159" s="19"/>
      <c r="B2159" s="19"/>
      <c r="C2159" s="19"/>
      <c r="E2159" s="19"/>
      <c r="F2159" s="19"/>
      <c r="G2159" s="19"/>
      <c r="H2159" s="19"/>
      <c r="I2159" s="19"/>
      <c r="J2159" s="19"/>
      <c r="K2159" s="25"/>
      <c r="L2159" s="19"/>
      <c r="M2159" s="19"/>
      <c r="N2159" s="19"/>
      <c r="O2159" s="19"/>
      <c r="P2159" s="25"/>
      <c r="Q2159" s="19"/>
      <c r="R2159" s="19"/>
      <c r="S2159" s="19"/>
      <c r="T2159" s="19"/>
    </row>
    <row r="2160" spans="1:20" s="52" customFormat="1" x14ac:dyDescent="0.25">
      <c r="A2160" s="19"/>
      <c r="B2160" s="19"/>
      <c r="C2160" s="19"/>
      <c r="E2160" s="19"/>
      <c r="F2160" s="19"/>
      <c r="G2160" s="19"/>
      <c r="H2160" s="19"/>
      <c r="I2160" s="19"/>
      <c r="J2160" s="19"/>
      <c r="K2160" s="25"/>
      <c r="L2160" s="19"/>
      <c r="M2160" s="19"/>
      <c r="N2160" s="19"/>
      <c r="O2160" s="19"/>
      <c r="P2160" s="25"/>
      <c r="Q2160" s="19"/>
      <c r="R2160" s="19"/>
      <c r="S2160" s="19"/>
      <c r="T2160" s="19"/>
    </row>
    <row r="2161" spans="1:20" s="52" customFormat="1" x14ac:dyDescent="0.25">
      <c r="A2161" s="19"/>
      <c r="B2161" s="19"/>
      <c r="C2161" s="19"/>
      <c r="E2161" s="19"/>
      <c r="F2161" s="19"/>
      <c r="G2161" s="19"/>
      <c r="H2161" s="19"/>
      <c r="I2161" s="19"/>
      <c r="J2161" s="19"/>
      <c r="K2161" s="25"/>
      <c r="L2161" s="19"/>
      <c r="M2161" s="19"/>
      <c r="N2161" s="19"/>
      <c r="O2161" s="19"/>
      <c r="P2161" s="25"/>
      <c r="Q2161" s="19"/>
      <c r="R2161" s="19"/>
      <c r="S2161" s="19"/>
      <c r="T2161" s="19"/>
    </row>
    <row r="2162" spans="1:20" s="52" customFormat="1" x14ac:dyDescent="0.25">
      <c r="A2162" s="19"/>
      <c r="B2162" s="19"/>
      <c r="C2162" s="19"/>
      <c r="E2162" s="19"/>
      <c r="F2162" s="19"/>
      <c r="G2162" s="19"/>
      <c r="H2162" s="19"/>
      <c r="I2162" s="19"/>
      <c r="J2162" s="19"/>
      <c r="K2162" s="25"/>
      <c r="L2162" s="19"/>
      <c r="M2162" s="19"/>
      <c r="N2162" s="19"/>
      <c r="O2162" s="19"/>
      <c r="P2162" s="25"/>
      <c r="Q2162" s="19"/>
      <c r="R2162" s="19"/>
      <c r="S2162" s="19"/>
      <c r="T2162" s="19"/>
    </row>
    <row r="2163" spans="1:20" s="52" customFormat="1" x14ac:dyDescent="0.25">
      <c r="A2163" s="19"/>
      <c r="B2163" s="19"/>
      <c r="C2163" s="19"/>
      <c r="E2163" s="19"/>
      <c r="F2163" s="19"/>
      <c r="G2163" s="19"/>
      <c r="H2163" s="19"/>
      <c r="I2163" s="19"/>
      <c r="J2163" s="19"/>
      <c r="K2163" s="25"/>
      <c r="L2163" s="19"/>
      <c r="M2163" s="19"/>
      <c r="N2163" s="19"/>
      <c r="O2163" s="19"/>
      <c r="P2163" s="25"/>
      <c r="Q2163" s="19"/>
      <c r="R2163" s="19"/>
      <c r="S2163" s="19"/>
      <c r="T2163" s="19"/>
    </row>
    <row r="2164" spans="1:20" s="52" customFormat="1" x14ac:dyDescent="0.25">
      <c r="A2164" s="19"/>
      <c r="B2164" s="19"/>
      <c r="C2164" s="19"/>
      <c r="E2164" s="19"/>
      <c r="F2164" s="19"/>
      <c r="G2164" s="19"/>
      <c r="H2164" s="19"/>
      <c r="I2164" s="19"/>
      <c r="J2164" s="19"/>
      <c r="K2164" s="25"/>
      <c r="L2164" s="19"/>
      <c r="M2164" s="19"/>
      <c r="N2164" s="19"/>
      <c r="O2164" s="19"/>
      <c r="P2164" s="25"/>
      <c r="Q2164" s="19"/>
      <c r="R2164" s="19"/>
      <c r="S2164" s="19"/>
      <c r="T2164" s="19"/>
    </row>
    <row r="2165" spans="1:20" s="52" customFormat="1" x14ac:dyDescent="0.25">
      <c r="A2165" s="19"/>
      <c r="B2165" s="19"/>
      <c r="C2165" s="19"/>
      <c r="E2165" s="19"/>
      <c r="F2165" s="19"/>
      <c r="G2165" s="19"/>
      <c r="H2165" s="19"/>
      <c r="I2165" s="19"/>
      <c r="J2165" s="19"/>
      <c r="K2165" s="25"/>
      <c r="L2165" s="19"/>
      <c r="M2165" s="19"/>
      <c r="N2165" s="19"/>
      <c r="O2165" s="19"/>
      <c r="P2165" s="25"/>
      <c r="Q2165" s="19"/>
      <c r="R2165" s="19"/>
      <c r="S2165" s="19"/>
      <c r="T2165" s="19"/>
    </row>
    <row r="2166" spans="1:20" s="52" customFormat="1" x14ac:dyDescent="0.25">
      <c r="A2166" s="19"/>
      <c r="B2166" s="19"/>
      <c r="C2166" s="19"/>
      <c r="E2166" s="19"/>
      <c r="F2166" s="19"/>
      <c r="G2166" s="19"/>
      <c r="H2166" s="19"/>
      <c r="I2166" s="19"/>
      <c r="J2166" s="19"/>
      <c r="K2166" s="25"/>
      <c r="L2166" s="19"/>
      <c r="M2166" s="19"/>
      <c r="N2166" s="19"/>
      <c r="O2166" s="19"/>
      <c r="P2166" s="25"/>
      <c r="Q2166" s="19"/>
      <c r="R2166" s="19"/>
      <c r="S2166" s="19"/>
      <c r="T2166" s="19"/>
    </row>
    <row r="2167" spans="1:20" s="52" customFormat="1" x14ac:dyDescent="0.25">
      <c r="A2167" s="19"/>
      <c r="B2167" s="19"/>
      <c r="C2167" s="19"/>
      <c r="E2167" s="19"/>
      <c r="F2167" s="19"/>
      <c r="G2167" s="19"/>
      <c r="H2167" s="19"/>
      <c r="I2167" s="19"/>
      <c r="J2167" s="19"/>
      <c r="K2167" s="25"/>
      <c r="L2167" s="19"/>
      <c r="M2167" s="19"/>
      <c r="N2167" s="19"/>
      <c r="O2167" s="19"/>
      <c r="P2167" s="25"/>
      <c r="Q2167" s="19"/>
      <c r="R2167" s="19"/>
      <c r="S2167" s="19"/>
      <c r="T2167" s="19"/>
    </row>
    <row r="2168" spans="1:20" s="52" customFormat="1" x14ac:dyDescent="0.25">
      <c r="A2168" s="19"/>
      <c r="B2168" s="19"/>
      <c r="C2168" s="19"/>
      <c r="E2168" s="19"/>
      <c r="F2168" s="19"/>
      <c r="G2168" s="19"/>
      <c r="H2168" s="19"/>
      <c r="I2168" s="19"/>
      <c r="J2168" s="19"/>
      <c r="K2168" s="25"/>
      <c r="L2168" s="19"/>
      <c r="M2168" s="19"/>
      <c r="N2168" s="19"/>
      <c r="O2168" s="19"/>
      <c r="P2168" s="25"/>
      <c r="Q2168" s="19"/>
      <c r="R2168" s="19"/>
      <c r="S2168" s="19"/>
      <c r="T2168" s="19"/>
    </row>
    <row r="2169" spans="1:20" s="52" customFormat="1" x14ac:dyDescent="0.25">
      <c r="A2169" s="19"/>
      <c r="B2169" s="19"/>
      <c r="C2169" s="19"/>
      <c r="E2169" s="19"/>
      <c r="F2169" s="19"/>
      <c r="G2169" s="19"/>
      <c r="H2169" s="19"/>
      <c r="I2169" s="19"/>
      <c r="J2169" s="19"/>
      <c r="K2169" s="25"/>
      <c r="L2169" s="19"/>
      <c r="M2169" s="19"/>
      <c r="N2169" s="19"/>
      <c r="O2169" s="19"/>
      <c r="P2169" s="25"/>
      <c r="Q2169" s="19"/>
      <c r="R2169" s="19"/>
      <c r="S2169" s="19"/>
      <c r="T2169" s="19"/>
    </row>
    <row r="2170" spans="1:20" s="52" customFormat="1" x14ac:dyDescent="0.25">
      <c r="A2170" s="19"/>
      <c r="B2170" s="19"/>
      <c r="C2170" s="19"/>
      <c r="E2170" s="19"/>
      <c r="F2170" s="19"/>
      <c r="G2170" s="19"/>
      <c r="H2170" s="19"/>
      <c r="I2170" s="19"/>
      <c r="J2170" s="19"/>
      <c r="K2170" s="25"/>
      <c r="L2170" s="19"/>
      <c r="M2170" s="19"/>
      <c r="N2170" s="19"/>
      <c r="O2170" s="19"/>
      <c r="P2170" s="25"/>
      <c r="Q2170" s="19"/>
      <c r="R2170" s="19"/>
      <c r="S2170" s="19"/>
      <c r="T2170" s="19"/>
    </row>
    <row r="2171" spans="1:20" s="52" customFormat="1" x14ac:dyDescent="0.25">
      <c r="A2171" s="19"/>
      <c r="B2171" s="19"/>
      <c r="C2171" s="19"/>
      <c r="E2171" s="19"/>
      <c r="F2171" s="19"/>
      <c r="G2171" s="19"/>
      <c r="H2171" s="19"/>
      <c r="I2171" s="19"/>
      <c r="J2171" s="19"/>
      <c r="K2171" s="25"/>
      <c r="L2171" s="19"/>
      <c r="M2171" s="19"/>
      <c r="N2171" s="19"/>
      <c r="O2171" s="19"/>
      <c r="P2171" s="25"/>
      <c r="Q2171" s="19"/>
      <c r="R2171" s="19"/>
      <c r="S2171" s="19"/>
      <c r="T2171" s="19"/>
    </row>
    <row r="2172" spans="1:20" s="52" customFormat="1" x14ac:dyDescent="0.25">
      <c r="A2172" s="19"/>
      <c r="B2172" s="19"/>
      <c r="C2172" s="19"/>
      <c r="E2172" s="19"/>
      <c r="F2172" s="19"/>
      <c r="G2172" s="19"/>
      <c r="H2172" s="19"/>
      <c r="I2172" s="19"/>
      <c r="J2172" s="19"/>
      <c r="K2172" s="25"/>
      <c r="L2172" s="19"/>
      <c r="M2172" s="19"/>
      <c r="N2172" s="19"/>
      <c r="O2172" s="19"/>
      <c r="P2172" s="25"/>
      <c r="Q2172" s="19"/>
      <c r="R2172" s="19"/>
      <c r="S2172" s="19"/>
      <c r="T2172" s="19"/>
    </row>
    <row r="2173" spans="1:20" s="52" customFormat="1" x14ac:dyDescent="0.25">
      <c r="A2173" s="19"/>
      <c r="B2173" s="19"/>
      <c r="C2173" s="19"/>
      <c r="E2173" s="19"/>
      <c r="F2173" s="19"/>
      <c r="G2173" s="19"/>
      <c r="H2173" s="19"/>
      <c r="I2173" s="19"/>
      <c r="J2173" s="19"/>
      <c r="K2173" s="25"/>
      <c r="L2173" s="19"/>
      <c r="M2173" s="19"/>
      <c r="N2173" s="19"/>
      <c r="O2173" s="19"/>
      <c r="P2173" s="25"/>
      <c r="Q2173" s="19"/>
      <c r="R2173" s="19"/>
      <c r="S2173" s="19"/>
      <c r="T2173" s="19"/>
    </row>
    <row r="2174" spans="1:20" s="52" customFormat="1" x14ac:dyDescent="0.25">
      <c r="A2174" s="19"/>
      <c r="B2174" s="19"/>
      <c r="C2174" s="19"/>
      <c r="E2174" s="19"/>
      <c r="F2174" s="19"/>
      <c r="G2174" s="19"/>
      <c r="H2174" s="19"/>
      <c r="I2174" s="19"/>
      <c r="J2174" s="19"/>
      <c r="K2174" s="25"/>
      <c r="L2174" s="19"/>
      <c r="M2174" s="19"/>
      <c r="N2174" s="19"/>
      <c r="O2174" s="19"/>
      <c r="P2174" s="25"/>
      <c r="Q2174" s="19"/>
      <c r="R2174" s="19"/>
      <c r="S2174" s="19"/>
      <c r="T2174" s="19"/>
    </row>
    <row r="2175" spans="1:20" s="52" customFormat="1" x14ac:dyDescent="0.25">
      <c r="A2175" s="19"/>
      <c r="B2175" s="19"/>
      <c r="C2175" s="19"/>
      <c r="E2175" s="19"/>
      <c r="F2175" s="19"/>
      <c r="G2175" s="19"/>
      <c r="H2175" s="19"/>
      <c r="I2175" s="19"/>
      <c r="J2175" s="19"/>
      <c r="K2175" s="25"/>
      <c r="L2175" s="19"/>
      <c r="M2175" s="19"/>
      <c r="N2175" s="19"/>
      <c r="O2175" s="19"/>
      <c r="P2175" s="25"/>
      <c r="Q2175" s="19"/>
      <c r="R2175" s="19"/>
      <c r="S2175" s="19"/>
      <c r="T2175" s="19"/>
    </row>
    <row r="2176" spans="1:20" s="52" customFormat="1" x14ac:dyDescent="0.25">
      <c r="A2176" s="19"/>
      <c r="B2176" s="19"/>
      <c r="C2176" s="19"/>
      <c r="E2176" s="19"/>
      <c r="F2176" s="19"/>
      <c r="G2176" s="19"/>
      <c r="H2176" s="19"/>
      <c r="I2176" s="19"/>
      <c r="J2176" s="19"/>
      <c r="K2176" s="25"/>
      <c r="L2176" s="19"/>
      <c r="M2176" s="19"/>
      <c r="N2176" s="19"/>
      <c r="O2176" s="19"/>
      <c r="P2176" s="25"/>
      <c r="Q2176" s="19"/>
      <c r="R2176" s="19"/>
      <c r="S2176" s="19"/>
      <c r="T2176" s="19"/>
    </row>
    <row r="2177" spans="1:20" s="52" customFormat="1" x14ac:dyDescent="0.25">
      <c r="A2177" s="19"/>
      <c r="B2177" s="19"/>
      <c r="C2177" s="19"/>
      <c r="E2177" s="19"/>
      <c r="F2177" s="19"/>
      <c r="G2177" s="19"/>
      <c r="H2177" s="19"/>
      <c r="I2177" s="19"/>
      <c r="J2177" s="19"/>
      <c r="K2177" s="25"/>
      <c r="L2177" s="19"/>
      <c r="M2177" s="19"/>
      <c r="N2177" s="19"/>
      <c r="O2177" s="19"/>
      <c r="P2177" s="25"/>
      <c r="Q2177" s="19"/>
      <c r="R2177" s="19"/>
      <c r="S2177" s="19"/>
      <c r="T2177" s="19"/>
    </row>
    <row r="2178" spans="1:20" s="52" customFormat="1" x14ac:dyDescent="0.25">
      <c r="A2178" s="19"/>
      <c r="B2178" s="19"/>
      <c r="C2178" s="19"/>
      <c r="E2178" s="19"/>
      <c r="F2178" s="19"/>
      <c r="G2178" s="19"/>
      <c r="H2178" s="19"/>
      <c r="I2178" s="19"/>
      <c r="J2178" s="19"/>
      <c r="K2178" s="25"/>
      <c r="L2178" s="19"/>
      <c r="M2178" s="19"/>
      <c r="N2178" s="19"/>
      <c r="O2178" s="19"/>
      <c r="P2178" s="25"/>
      <c r="Q2178" s="19"/>
      <c r="R2178" s="19"/>
      <c r="S2178" s="19"/>
      <c r="T2178" s="19"/>
    </row>
    <row r="2179" spans="1:20" s="52" customFormat="1" x14ac:dyDescent="0.25">
      <c r="A2179" s="19"/>
      <c r="B2179" s="19"/>
      <c r="C2179" s="19"/>
      <c r="E2179" s="19"/>
      <c r="F2179" s="19"/>
      <c r="G2179" s="19"/>
      <c r="H2179" s="19"/>
      <c r="I2179" s="19"/>
      <c r="J2179" s="19"/>
      <c r="K2179" s="25"/>
      <c r="L2179" s="19"/>
      <c r="M2179" s="19"/>
      <c r="N2179" s="19"/>
      <c r="O2179" s="19"/>
      <c r="P2179" s="25"/>
      <c r="Q2179" s="19"/>
      <c r="R2179" s="19"/>
      <c r="S2179" s="19"/>
      <c r="T2179" s="19"/>
    </row>
    <row r="2180" spans="1:20" s="52" customFormat="1" x14ac:dyDescent="0.25">
      <c r="A2180" s="19"/>
      <c r="B2180" s="19"/>
      <c r="C2180" s="19"/>
      <c r="E2180" s="19"/>
      <c r="F2180" s="19"/>
      <c r="G2180" s="19"/>
      <c r="H2180" s="19"/>
      <c r="I2180" s="19"/>
      <c r="J2180" s="19"/>
      <c r="K2180" s="25"/>
      <c r="L2180" s="19"/>
      <c r="M2180" s="19"/>
      <c r="N2180" s="19"/>
      <c r="O2180" s="19"/>
      <c r="P2180" s="25"/>
      <c r="Q2180" s="19"/>
      <c r="R2180" s="19"/>
      <c r="S2180" s="19"/>
      <c r="T2180" s="19"/>
    </row>
    <row r="2181" spans="1:20" s="52" customFormat="1" x14ac:dyDescent="0.25">
      <c r="A2181" s="19"/>
      <c r="B2181" s="19"/>
      <c r="C2181" s="19"/>
      <c r="E2181" s="19"/>
      <c r="F2181" s="19"/>
      <c r="G2181" s="19"/>
      <c r="H2181" s="19"/>
      <c r="I2181" s="19"/>
      <c r="J2181" s="19"/>
      <c r="K2181" s="25"/>
      <c r="L2181" s="19"/>
      <c r="M2181" s="19"/>
      <c r="N2181" s="19"/>
      <c r="O2181" s="19"/>
      <c r="P2181" s="25"/>
      <c r="Q2181" s="19"/>
      <c r="R2181" s="19"/>
      <c r="S2181" s="19"/>
      <c r="T2181" s="19"/>
    </row>
    <row r="2182" spans="1:20" s="52" customFormat="1" x14ac:dyDescent="0.25">
      <c r="A2182" s="19"/>
      <c r="B2182" s="19"/>
      <c r="C2182" s="19"/>
      <c r="E2182" s="19"/>
      <c r="F2182" s="19"/>
      <c r="G2182" s="19"/>
      <c r="H2182" s="19"/>
      <c r="I2182" s="19"/>
      <c r="J2182" s="19"/>
      <c r="K2182" s="25"/>
      <c r="L2182" s="19"/>
      <c r="M2182" s="19"/>
      <c r="N2182" s="19"/>
      <c r="O2182" s="19"/>
      <c r="P2182" s="25"/>
      <c r="Q2182" s="19"/>
      <c r="R2182" s="19"/>
      <c r="S2182" s="19"/>
      <c r="T2182" s="19"/>
    </row>
    <row r="2183" spans="1:20" s="52" customFormat="1" x14ac:dyDescent="0.25">
      <c r="A2183" s="19"/>
      <c r="B2183" s="19"/>
      <c r="C2183" s="19"/>
      <c r="E2183" s="19"/>
      <c r="F2183" s="19"/>
      <c r="G2183" s="19"/>
      <c r="H2183" s="19"/>
      <c r="I2183" s="19"/>
      <c r="J2183" s="19"/>
      <c r="K2183" s="25"/>
      <c r="L2183" s="19"/>
      <c r="M2183" s="19"/>
      <c r="N2183" s="19"/>
      <c r="O2183" s="19"/>
      <c r="P2183" s="25"/>
      <c r="Q2183" s="19"/>
      <c r="R2183" s="19"/>
      <c r="S2183" s="19"/>
      <c r="T2183" s="19"/>
    </row>
    <row r="2184" spans="1:20" s="52" customFormat="1" x14ac:dyDescent="0.25">
      <c r="A2184" s="19"/>
      <c r="B2184" s="19"/>
      <c r="C2184" s="19"/>
      <c r="E2184" s="19"/>
      <c r="F2184" s="19"/>
      <c r="G2184" s="19"/>
      <c r="H2184" s="19"/>
      <c r="I2184" s="19"/>
      <c r="J2184" s="19"/>
      <c r="K2184" s="25"/>
      <c r="L2184" s="19"/>
      <c r="M2184" s="19"/>
      <c r="N2184" s="19"/>
      <c r="O2184" s="19"/>
      <c r="P2184" s="25"/>
      <c r="Q2184" s="19"/>
      <c r="R2184" s="19"/>
      <c r="S2184" s="19"/>
      <c r="T2184" s="19"/>
    </row>
    <row r="2185" spans="1:20" s="52" customFormat="1" x14ac:dyDescent="0.25">
      <c r="A2185" s="19"/>
      <c r="B2185" s="19"/>
      <c r="C2185" s="19"/>
      <c r="E2185" s="19"/>
      <c r="F2185" s="19"/>
      <c r="G2185" s="19"/>
      <c r="H2185" s="19"/>
      <c r="I2185" s="19"/>
      <c r="J2185" s="19"/>
      <c r="K2185" s="25"/>
      <c r="L2185" s="19"/>
      <c r="M2185" s="19"/>
      <c r="N2185" s="19"/>
      <c r="O2185" s="19"/>
      <c r="P2185" s="25"/>
      <c r="Q2185" s="19"/>
      <c r="R2185" s="19"/>
      <c r="S2185" s="19"/>
      <c r="T2185" s="19"/>
    </row>
    <row r="2186" spans="1:20" s="52" customFormat="1" x14ac:dyDescent="0.25">
      <c r="A2186" s="19"/>
      <c r="B2186" s="19"/>
      <c r="C2186" s="19"/>
      <c r="E2186" s="19"/>
      <c r="F2186" s="19"/>
      <c r="G2186" s="19"/>
      <c r="H2186" s="19"/>
      <c r="I2186" s="19"/>
      <c r="J2186" s="19"/>
      <c r="K2186" s="25"/>
      <c r="L2186" s="19"/>
      <c r="M2186" s="19"/>
      <c r="N2186" s="19"/>
      <c r="O2186" s="19"/>
      <c r="P2186" s="25"/>
      <c r="Q2186" s="19"/>
      <c r="R2186" s="19"/>
      <c r="S2186" s="19"/>
      <c r="T2186" s="19"/>
    </row>
    <row r="2187" spans="1:20" s="52" customFormat="1" x14ac:dyDescent="0.25">
      <c r="A2187" s="19"/>
      <c r="B2187" s="19"/>
      <c r="C2187" s="19"/>
      <c r="E2187" s="19"/>
      <c r="F2187" s="19"/>
      <c r="G2187" s="19"/>
      <c r="H2187" s="19"/>
      <c r="I2187" s="19"/>
      <c r="J2187" s="19"/>
      <c r="K2187" s="25"/>
      <c r="L2187" s="19"/>
      <c r="M2187" s="19"/>
      <c r="N2187" s="19"/>
      <c r="O2187" s="19"/>
      <c r="P2187" s="25"/>
      <c r="Q2187" s="19"/>
      <c r="R2187" s="19"/>
      <c r="S2187" s="19"/>
      <c r="T2187" s="19"/>
    </row>
    <row r="2188" spans="1:20" s="52" customFormat="1" x14ac:dyDescent="0.25">
      <c r="A2188" s="19"/>
      <c r="B2188" s="19"/>
      <c r="C2188" s="19"/>
      <c r="E2188" s="19"/>
      <c r="F2188" s="19"/>
      <c r="G2188" s="19"/>
      <c r="H2188" s="19"/>
      <c r="I2188" s="19"/>
      <c r="J2188" s="19"/>
      <c r="K2188" s="25"/>
      <c r="L2188" s="19"/>
      <c r="M2188" s="19"/>
      <c r="N2188" s="19"/>
      <c r="O2188" s="19"/>
      <c r="P2188" s="25"/>
      <c r="Q2188" s="19"/>
      <c r="R2188" s="19"/>
      <c r="S2188" s="19"/>
      <c r="T2188" s="19"/>
    </row>
    <row r="2189" spans="1:20" s="52" customFormat="1" x14ac:dyDescent="0.25">
      <c r="A2189" s="19"/>
      <c r="B2189" s="19"/>
      <c r="C2189" s="19"/>
      <c r="E2189" s="19"/>
      <c r="F2189" s="19"/>
      <c r="G2189" s="19"/>
      <c r="H2189" s="19"/>
      <c r="I2189" s="19"/>
      <c r="J2189" s="19"/>
      <c r="K2189" s="25"/>
      <c r="L2189" s="19"/>
      <c r="M2189" s="19"/>
      <c r="N2189" s="19"/>
      <c r="O2189" s="19"/>
      <c r="P2189" s="25"/>
      <c r="Q2189" s="19"/>
      <c r="R2189" s="19"/>
      <c r="S2189" s="19"/>
      <c r="T2189" s="19"/>
    </row>
    <row r="2190" spans="1:20" s="52" customFormat="1" x14ac:dyDescent="0.25">
      <c r="A2190" s="19"/>
      <c r="B2190" s="19"/>
      <c r="C2190" s="19"/>
      <c r="E2190" s="19"/>
      <c r="F2190" s="19"/>
      <c r="G2190" s="19"/>
      <c r="H2190" s="19"/>
      <c r="I2190" s="19"/>
      <c r="J2190" s="19"/>
      <c r="K2190" s="25"/>
      <c r="L2190" s="19"/>
      <c r="M2190" s="19"/>
      <c r="N2190" s="19"/>
      <c r="O2190" s="19"/>
      <c r="P2190" s="25"/>
      <c r="Q2190" s="19"/>
      <c r="R2190" s="19"/>
      <c r="S2190" s="19"/>
      <c r="T2190" s="19"/>
    </row>
    <row r="2191" spans="1:20" s="52" customFormat="1" x14ac:dyDescent="0.25">
      <c r="A2191" s="19"/>
      <c r="B2191" s="19"/>
      <c r="C2191" s="19"/>
      <c r="E2191" s="19"/>
      <c r="F2191" s="19"/>
      <c r="G2191" s="19"/>
      <c r="H2191" s="19"/>
      <c r="I2191" s="19"/>
      <c r="J2191" s="19"/>
      <c r="K2191" s="25"/>
      <c r="L2191" s="19"/>
      <c r="M2191" s="19"/>
      <c r="N2191" s="19"/>
      <c r="O2191" s="19"/>
      <c r="P2191" s="25"/>
      <c r="Q2191" s="19"/>
      <c r="R2191" s="19"/>
      <c r="S2191" s="19"/>
      <c r="T2191" s="19"/>
    </row>
    <row r="2192" spans="1:20" s="52" customFormat="1" x14ac:dyDescent="0.25">
      <c r="A2192" s="19"/>
      <c r="B2192" s="19"/>
      <c r="C2192" s="19"/>
      <c r="E2192" s="19"/>
      <c r="F2192" s="19"/>
      <c r="G2192" s="19"/>
      <c r="H2192" s="19"/>
      <c r="I2192" s="19"/>
      <c r="J2192" s="19"/>
      <c r="K2192" s="25"/>
      <c r="L2192" s="19"/>
      <c r="M2192" s="19"/>
      <c r="N2192" s="19"/>
      <c r="O2192" s="19"/>
      <c r="P2192" s="25"/>
      <c r="Q2192" s="19"/>
      <c r="R2192" s="19"/>
      <c r="S2192" s="19"/>
      <c r="T2192" s="19"/>
    </row>
    <row r="2193" spans="1:20" s="52" customFormat="1" x14ac:dyDescent="0.25">
      <c r="A2193" s="19"/>
      <c r="B2193" s="19"/>
      <c r="C2193" s="19"/>
      <c r="E2193" s="19"/>
      <c r="F2193" s="19"/>
      <c r="G2193" s="19"/>
      <c r="H2193" s="19"/>
      <c r="I2193" s="19"/>
      <c r="J2193" s="19"/>
      <c r="K2193" s="25"/>
      <c r="L2193" s="19"/>
      <c r="M2193" s="19"/>
      <c r="N2193" s="19"/>
      <c r="O2193" s="19"/>
      <c r="P2193" s="25"/>
      <c r="Q2193" s="19"/>
      <c r="R2193" s="19"/>
      <c r="S2193" s="19"/>
      <c r="T2193" s="19"/>
    </row>
    <row r="2194" spans="1:20" s="52" customFormat="1" x14ac:dyDescent="0.25">
      <c r="A2194" s="19"/>
      <c r="B2194" s="19"/>
      <c r="C2194" s="19"/>
      <c r="E2194" s="19"/>
      <c r="F2194" s="19"/>
      <c r="G2194" s="19"/>
      <c r="H2194" s="19"/>
      <c r="I2194" s="19"/>
      <c r="J2194" s="19"/>
      <c r="K2194" s="25"/>
      <c r="L2194" s="19"/>
      <c r="M2194" s="19"/>
      <c r="N2194" s="19"/>
      <c r="O2194" s="19"/>
      <c r="P2194" s="25"/>
      <c r="Q2194" s="19"/>
      <c r="R2194" s="19"/>
      <c r="S2194" s="19"/>
      <c r="T2194" s="19"/>
    </row>
    <row r="2195" spans="1:20" s="52" customFormat="1" x14ac:dyDescent="0.25">
      <c r="A2195" s="19"/>
      <c r="B2195" s="19"/>
      <c r="C2195" s="19"/>
      <c r="E2195" s="19"/>
      <c r="F2195" s="19"/>
      <c r="G2195" s="19"/>
      <c r="H2195" s="19"/>
      <c r="I2195" s="19"/>
      <c r="J2195" s="19"/>
      <c r="K2195" s="25"/>
      <c r="L2195" s="19"/>
      <c r="M2195" s="19"/>
      <c r="N2195" s="19"/>
      <c r="O2195" s="19"/>
      <c r="P2195" s="25"/>
      <c r="Q2195" s="19"/>
      <c r="R2195" s="19"/>
      <c r="S2195" s="19"/>
      <c r="T2195" s="19"/>
    </row>
    <row r="2196" spans="1:20" s="52" customFormat="1" x14ac:dyDescent="0.25">
      <c r="A2196" s="19"/>
      <c r="B2196" s="19"/>
      <c r="C2196" s="19"/>
      <c r="E2196" s="19"/>
      <c r="F2196" s="19"/>
      <c r="G2196" s="19"/>
      <c r="H2196" s="19"/>
      <c r="I2196" s="19"/>
      <c r="J2196" s="19"/>
      <c r="K2196" s="25"/>
      <c r="L2196" s="19"/>
      <c r="M2196" s="19"/>
      <c r="N2196" s="19"/>
      <c r="O2196" s="19"/>
      <c r="P2196" s="25"/>
      <c r="Q2196" s="19"/>
      <c r="R2196" s="19"/>
      <c r="S2196" s="19"/>
      <c r="T2196" s="19"/>
    </row>
    <row r="2197" spans="1:20" s="52" customFormat="1" x14ac:dyDescent="0.25">
      <c r="A2197" s="19"/>
      <c r="B2197" s="19"/>
      <c r="C2197" s="19"/>
      <c r="E2197" s="19"/>
      <c r="F2197" s="19"/>
      <c r="G2197" s="19"/>
      <c r="H2197" s="19"/>
      <c r="I2197" s="19"/>
      <c r="J2197" s="19"/>
      <c r="K2197" s="25"/>
      <c r="L2197" s="19"/>
      <c r="M2197" s="19"/>
      <c r="N2197" s="19"/>
      <c r="O2197" s="19"/>
      <c r="P2197" s="25"/>
      <c r="Q2197" s="19"/>
      <c r="R2197" s="19"/>
      <c r="S2197" s="19"/>
      <c r="T2197" s="19"/>
    </row>
    <row r="2198" spans="1:20" s="52" customFormat="1" x14ac:dyDescent="0.25">
      <c r="A2198" s="19"/>
      <c r="B2198" s="19"/>
      <c r="C2198" s="19"/>
      <c r="E2198" s="19"/>
      <c r="F2198" s="19"/>
      <c r="G2198" s="19"/>
      <c r="H2198" s="19"/>
      <c r="I2198" s="19"/>
      <c r="J2198" s="19"/>
      <c r="K2198" s="25"/>
      <c r="L2198" s="19"/>
      <c r="M2198" s="19"/>
      <c r="N2198" s="19"/>
      <c r="O2198" s="19"/>
      <c r="P2198" s="25"/>
      <c r="Q2198" s="19"/>
      <c r="R2198" s="19"/>
      <c r="S2198" s="19"/>
      <c r="T2198" s="19"/>
    </row>
    <row r="2199" spans="1:20" s="52" customFormat="1" x14ac:dyDescent="0.25">
      <c r="A2199" s="19"/>
      <c r="B2199" s="19"/>
      <c r="C2199" s="19"/>
      <c r="E2199" s="19"/>
      <c r="F2199" s="19"/>
      <c r="G2199" s="19"/>
      <c r="H2199" s="19"/>
      <c r="I2199" s="19"/>
      <c r="J2199" s="19"/>
      <c r="K2199" s="25"/>
      <c r="L2199" s="19"/>
      <c r="M2199" s="19"/>
      <c r="N2199" s="19"/>
      <c r="O2199" s="19"/>
      <c r="P2199" s="25"/>
      <c r="Q2199" s="19"/>
      <c r="R2199" s="19"/>
      <c r="S2199" s="19"/>
      <c r="T2199" s="19"/>
    </row>
    <row r="2200" spans="1:20" s="52" customFormat="1" x14ac:dyDescent="0.25">
      <c r="A2200" s="19"/>
      <c r="B2200" s="19"/>
      <c r="C2200" s="19"/>
      <c r="E2200" s="19"/>
      <c r="F2200" s="19"/>
      <c r="G2200" s="19"/>
      <c r="H2200" s="19"/>
      <c r="I2200" s="19"/>
      <c r="J2200" s="19"/>
      <c r="K2200" s="25"/>
      <c r="L2200" s="19"/>
      <c r="M2200" s="19"/>
      <c r="N2200" s="19"/>
      <c r="O2200" s="19"/>
      <c r="P2200" s="25"/>
      <c r="Q2200" s="19"/>
      <c r="R2200" s="19"/>
      <c r="S2200" s="19"/>
      <c r="T2200" s="19"/>
    </row>
    <row r="2201" spans="1:20" s="52" customFormat="1" x14ac:dyDescent="0.25">
      <c r="A2201" s="19"/>
      <c r="B2201" s="19"/>
      <c r="C2201" s="19"/>
      <c r="E2201" s="19"/>
      <c r="F2201" s="19"/>
      <c r="G2201" s="19"/>
      <c r="H2201" s="19"/>
      <c r="I2201" s="19"/>
      <c r="J2201" s="19"/>
      <c r="K2201" s="25"/>
      <c r="L2201" s="19"/>
      <c r="M2201" s="19"/>
      <c r="N2201" s="19"/>
      <c r="O2201" s="19"/>
      <c r="P2201" s="25"/>
      <c r="Q2201" s="19"/>
      <c r="R2201" s="19"/>
      <c r="S2201" s="19"/>
      <c r="T2201" s="19"/>
    </row>
    <row r="2202" spans="1:20" s="52" customFormat="1" x14ac:dyDescent="0.25">
      <c r="A2202" s="19"/>
      <c r="B2202" s="19"/>
      <c r="C2202" s="19"/>
      <c r="E2202" s="19"/>
      <c r="F2202" s="19"/>
      <c r="G2202" s="19"/>
      <c r="H2202" s="19"/>
      <c r="I2202" s="19"/>
      <c r="J2202" s="19"/>
      <c r="K2202" s="25"/>
      <c r="L2202" s="19"/>
      <c r="M2202" s="19"/>
      <c r="N2202" s="19"/>
      <c r="O2202" s="19"/>
      <c r="P2202" s="25"/>
      <c r="Q2202" s="19"/>
      <c r="R2202" s="19"/>
      <c r="S2202" s="19"/>
      <c r="T2202" s="19"/>
    </row>
    <row r="2203" spans="1:20" s="52" customFormat="1" x14ac:dyDescent="0.25">
      <c r="A2203" s="19"/>
      <c r="B2203" s="19"/>
      <c r="C2203" s="19"/>
      <c r="E2203" s="19"/>
      <c r="F2203" s="19"/>
      <c r="G2203" s="19"/>
      <c r="H2203" s="19"/>
      <c r="I2203" s="19"/>
      <c r="J2203" s="19"/>
      <c r="K2203" s="25"/>
      <c r="L2203" s="19"/>
      <c r="M2203" s="19"/>
      <c r="N2203" s="19"/>
      <c r="O2203" s="19"/>
      <c r="P2203" s="25"/>
      <c r="Q2203" s="19"/>
      <c r="R2203" s="19"/>
      <c r="S2203" s="19"/>
      <c r="T2203" s="19"/>
    </row>
    <row r="2204" spans="1:20" s="52" customFormat="1" x14ac:dyDescent="0.25">
      <c r="A2204" s="19"/>
      <c r="B2204" s="19"/>
      <c r="C2204" s="19"/>
      <c r="E2204" s="19"/>
      <c r="F2204" s="19"/>
      <c r="G2204" s="19"/>
      <c r="H2204" s="19"/>
      <c r="I2204" s="19"/>
      <c r="J2204" s="19"/>
      <c r="K2204" s="25"/>
      <c r="L2204" s="19"/>
      <c r="M2204" s="19"/>
      <c r="N2204" s="19"/>
      <c r="O2204" s="19"/>
      <c r="P2204" s="25"/>
      <c r="Q2204" s="19"/>
      <c r="R2204" s="19"/>
      <c r="S2204" s="19"/>
      <c r="T2204" s="19"/>
    </row>
    <row r="2205" spans="1:20" s="52" customFormat="1" x14ac:dyDescent="0.25">
      <c r="A2205" s="19"/>
      <c r="B2205" s="19"/>
      <c r="C2205" s="19"/>
      <c r="E2205" s="19"/>
      <c r="F2205" s="19"/>
      <c r="G2205" s="19"/>
      <c r="H2205" s="19"/>
      <c r="I2205" s="19"/>
      <c r="J2205" s="19"/>
      <c r="K2205" s="25"/>
      <c r="L2205" s="19"/>
      <c r="M2205" s="19"/>
      <c r="N2205" s="19"/>
      <c r="O2205" s="19"/>
      <c r="P2205" s="25"/>
      <c r="Q2205" s="19"/>
      <c r="R2205" s="19"/>
      <c r="S2205" s="19"/>
      <c r="T2205" s="19"/>
    </row>
    <row r="2206" spans="1:20" s="52" customFormat="1" x14ac:dyDescent="0.25">
      <c r="A2206" s="19"/>
      <c r="B2206" s="19"/>
      <c r="C2206" s="19"/>
      <c r="E2206" s="19"/>
      <c r="F2206" s="19"/>
      <c r="G2206" s="19"/>
      <c r="H2206" s="19"/>
      <c r="I2206" s="19"/>
      <c r="J2206" s="19"/>
      <c r="K2206" s="25"/>
      <c r="L2206" s="19"/>
      <c r="M2206" s="19"/>
      <c r="N2206" s="19"/>
      <c r="O2206" s="19"/>
      <c r="P2206" s="25"/>
      <c r="Q2206" s="19"/>
      <c r="R2206" s="19"/>
      <c r="S2206" s="19"/>
      <c r="T2206" s="19"/>
    </row>
    <row r="2207" spans="1:20" s="52" customFormat="1" x14ac:dyDescent="0.25">
      <c r="A2207" s="19"/>
      <c r="B2207" s="19"/>
      <c r="C2207" s="19"/>
      <c r="E2207" s="19"/>
      <c r="F2207" s="19"/>
      <c r="G2207" s="19"/>
      <c r="H2207" s="19"/>
      <c r="I2207" s="19"/>
      <c r="J2207" s="19"/>
      <c r="K2207" s="25"/>
      <c r="L2207" s="19"/>
      <c r="M2207" s="19"/>
      <c r="N2207" s="19"/>
      <c r="O2207" s="19"/>
      <c r="P2207" s="25"/>
      <c r="Q2207" s="19"/>
      <c r="R2207" s="19"/>
      <c r="S2207" s="19"/>
      <c r="T2207" s="19"/>
    </row>
    <row r="2208" spans="1:20" s="52" customFormat="1" x14ac:dyDescent="0.25">
      <c r="A2208" s="19"/>
      <c r="B2208" s="19"/>
      <c r="C2208" s="19"/>
      <c r="E2208" s="19"/>
      <c r="F2208" s="19"/>
      <c r="G2208" s="19"/>
      <c r="H2208" s="19"/>
      <c r="I2208" s="19"/>
      <c r="J2208" s="19"/>
      <c r="K2208" s="25"/>
      <c r="L2208" s="19"/>
      <c r="M2208" s="19"/>
      <c r="N2208" s="19"/>
      <c r="O2208" s="19"/>
      <c r="P2208" s="25"/>
      <c r="Q2208" s="19"/>
      <c r="R2208" s="19"/>
      <c r="S2208" s="19"/>
      <c r="T2208" s="19"/>
    </row>
    <row r="2209" spans="1:20" s="52" customFormat="1" x14ac:dyDescent="0.25">
      <c r="A2209" s="19"/>
      <c r="B2209" s="19"/>
      <c r="C2209" s="19"/>
      <c r="E2209" s="19"/>
      <c r="F2209" s="19"/>
      <c r="G2209" s="19"/>
      <c r="H2209" s="19"/>
      <c r="I2209" s="19"/>
      <c r="J2209" s="19"/>
      <c r="K2209" s="25"/>
      <c r="L2209" s="19"/>
      <c r="M2209" s="19"/>
      <c r="N2209" s="19"/>
      <c r="O2209" s="19"/>
      <c r="P2209" s="25"/>
      <c r="Q2209" s="19"/>
      <c r="R2209" s="19"/>
      <c r="S2209" s="19"/>
      <c r="T2209" s="19"/>
    </row>
    <row r="2210" spans="1:20" s="52" customFormat="1" x14ac:dyDescent="0.25">
      <c r="A2210" s="19"/>
      <c r="B2210" s="19"/>
      <c r="C2210" s="19"/>
      <c r="E2210" s="19"/>
      <c r="F2210" s="19"/>
      <c r="G2210" s="19"/>
      <c r="H2210" s="19"/>
      <c r="I2210" s="19"/>
      <c r="J2210" s="19"/>
      <c r="K2210" s="25"/>
      <c r="L2210" s="19"/>
      <c r="M2210" s="19"/>
      <c r="N2210" s="19"/>
      <c r="O2210" s="19"/>
      <c r="P2210" s="25"/>
      <c r="Q2210" s="19"/>
      <c r="R2210" s="19"/>
      <c r="S2210" s="19"/>
      <c r="T2210" s="19"/>
    </row>
    <row r="2211" spans="1:20" s="52" customFormat="1" x14ac:dyDescent="0.25">
      <c r="A2211" s="19"/>
      <c r="B2211" s="19"/>
      <c r="C2211" s="19"/>
      <c r="E2211" s="19"/>
      <c r="F2211" s="19"/>
      <c r="G2211" s="19"/>
      <c r="H2211" s="19"/>
      <c r="I2211" s="19"/>
      <c r="J2211" s="19"/>
      <c r="K2211" s="25"/>
      <c r="L2211" s="19"/>
      <c r="M2211" s="19"/>
      <c r="N2211" s="19"/>
      <c r="O2211" s="19"/>
      <c r="P2211" s="25"/>
      <c r="Q2211" s="19"/>
      <c r="R2211" s="19"/>
      <c r="S2211" s="19"/>
      <c r="T2211" s="19"/>
    </row>
    <row r="2212" spans="1:20" s="52" customFormat="1" x14ac:dyDescent="0.25">
      <c r="A2212" s="19"/>
      <c r="B2212" s="19"/>
      <c r="C2212" s="19"/>
      <c r="E2212" s="19"/>
      <c r="F2212" s="19"/>
      <c r="G2212" s="19"/>
      <c r="H2212" s="19"/>
      <c r="I2212" s="19"/>
      <c r="J2212" s="19"/>
      <c r="K2212" s="25"/>
      <c r="L2212" s="19"/>
      <c r="M2212" s="19"/>
      <c r="N2212" s="19"/>
      <c r="O2212" s="19"/>
      <c r="P2212" s="25"/>
      <c r="Q2212" s="19"/>
      <c r="R2212" s="19"/>
      <c r="S2212" s="19"/>
      <c r="T2212" s="19"/>
    </row>
    <row r="2213" spans="1:20" s="52" customFormat="1" x14ac:dyDescent="0.25">
      <c r="A2213" s="19"/>
      <c r="B2213" s="19"/>
      <c r="C2213" s="19"/>
      <c r="E2213" s="19"/>
      <c r="F2213" s="19"/>
      <c r="G2213" s="19"/>
      <c r="H2213" s="19"/>
      <c r="I2213" s="19"/>
      <c r="J2213" s="19"/>
      <c r="K2213" s="25"/>
      <c r="L2213" s="19"/>
      <c r="M2213" s="19"/>
      <c r="N2213" s="19"/>
      <c r="O2213" s="19"/>
      <c r="P2213" s="25"/>
      <c r="Q2213" s="19"/>
      <c r="R2213" s="19"/>
      <c r="S2213" s="19"/>
      <c r="T2213" s="19"/>
    </row>
    <row r="2214" spans="1:20" s="52" customFormat="1" x14ac:dyDescent="0.25">
      <c r="A2214" s="19"/>
      <c r="B2214" s="19"/>
      <c r="C2214" s="19"/>
      <c r="E2214" s="19"/>
      <c r="F2214" s="19"/>
      <c r="G2214" s="19"/>
      <c r="H2214" s="19"/>
      <c r="I2214" s="19"/>
      <c r="J2214" s="19"/>
      <c r="K2214" s="25"/>
      <c r="L2214" s="19"/>
      <c r="M2214" s="19"/>
      <c r="N2214" s="19"/>
      <c r="O2214" s="19"/>
      <c r="P2214" s="25"/>
      <c r="Q2214" s="19"/>
      <c r="R2214" s="19"/>
      <c r="S2214" s="19"/>
      <c r="T2214" s="19"/>
    </row>
    <row r="2215" spans="1:20" s="52" customFormat="1" x14ac:dyDescent="0.25">
      <c r="A2215" s="19"/>
      <c r="B2215" s="19"/>
      <c r="C2215" s="19"/>
      <c r="E2215" s="19"/>
      <c r="F2215" s="19"/>
      <c r="G2215" s="19"/>
      <c r="H2215" s="19"/>
      <c r="I2215" s="19"/>
      <c r="J2215" s="19"/>
      <c r="K2215" s="25"/>
      <c r="L2215" s="19"/>
      <c r="M2215" s="19"/>
      <c r="N2215" s="19"/>
      <c r="O2215" s="19"/>
      <c r="P2215" s="25"/>
      <c r="Q2215" s="19"/>
      <c r="R2215" s="19"/>
      <c r="S2215" s="19"/>
      <c r="T2215" s="19"/>
    </row>
    <row r="2216" spans="1:20" s="52" customFormat="1" x14ac:dyDescent="0.25">
      <c r="A2216" s="19"/>
      <c r="B2216" s="19"/>
      <c r="C2216" s="19"/>
      <c r="E2216" s="19"/>
      <c r="F2216" s="19"/>
      <c r="G2216" s="19"/>
      <c r="H2216" s="19"/>
      <c r="I2216" s="19"/>
      <c r="J2216" s="19"/>
      <c r="K2216" s="25"/>
      <c r="L2216" s="19"/>
      <c r="M2216" s="19"/>
      <c r="N2216" s="19"/>
      <c r="O2216" s="19"/>
      <c r="P2216" s="25"/>
      <c r="Q2216" s="19"/>
      <c r="R2216" s="19"/>
      <c r="S2216" s="19"/>
      <c r="T2216" s="19"/>
    </row>
    <row r="2217" spans="1:20" s="52" customFormat="1" x14ac:dyDescent="0.25">
      <c r="A2217" s="19"/>
      <c r="B2217" s="19"/>
      <c r="C2217" s="19"/>
      <c r="E2217" s="19"/>
      <c r="F2217" s="19"/>
      <c r="G2217" s="19"/>
      <c r="H2217" s="19"/>
      <c r="I2217" s="19"/>
      <c r="J2217" s="19"/>
      <c r="K2217" s="25"/>
      <c r="L2217" s="19"/>
      <c r="M2217" s="19"/>
      <c r="N2217" s="19"/>
      <c r="O2217" s="19"/>
      <c r="P2217" s="25"/>
      <c r="Q2217" s="19"/>
      <c r="R2217" s="19"/>
      <c r="S2217" s="19"/>
      <c r="T2217" s="19"/>
    </row>
    <row r="2218" spans="1:20" s="52" customFormat="1" x14ac:dyDescent="0.25">
      <c r="A2218" s="19"/>
      <c r="B2218" s="19"/>
      <c r="C2218" s="19"/>
      <c r="E2218" s="19"/>
      <c r="F2218" s="19"/>
      <c r="G2218" s="19"/>
      <c r="H2218" s="19"/>
      <c r="I2218" s="19"/>
      <c r="J2218" s="19"/>
      <c r="K2218" s="25"/>
      <c r="L2218" s="19"/>
      <c r="M2218" s="19"/>
      <c r="N2218" s="19"/>
      <c r="O2218" s="19"/>
      <c r="P2218" s="25"/>
      <c r="Q2218" s="19"/>
      <c r="R2218" s="19"/>
      <c r="S2218" s="19"/>
      <c r="T2218" s="19"/>
    </row>
    <row r="2219" spans="1:20" s="52" customFormat="1" x14ac:dyDescent="0.25">
      <c r="A2219" s="19"/>
      <c r="B2219" s="19"/>
      <c r="C2219" s="19"/>
      <c r="E2219" s="19"/>
      <c r="F2219" s="19"/>
      <c r="G2219" s="19"/>
      <c r="H2219" s="19"/>
      <c r="I2219" s="19"/>
      <c r="J2219" s="19"/>
      <c r="K2219" s="25"/>
      <c r="L2219" s="19"/>
      <c r="M2219" s="19"/>
      <c r="N2219" s="19"/>
      <c r="O2219" s="19"/>
      <c r="P2219" s="25"/>
      <c r="Q2219" s="19"/>
      <c r="R2219" s="19"/>
      <c r="S2219" s="19"/>
      <c r="T2219" s="19"/>
    </row>
    <row r="2220" spans="1:20" s="52" customFormat="1" x14ac:dyDescent="0.25">
      <c r="A2220" s="19"/>
      <c r="B2220" s="19"/>
      <c r="C2220" s="19"/>
      <c r="E2220" s="19"/>
      <c r="F2220" s="19"/>
      <c r="G2220" s="19"/>
      <c r="H2220" s="19"/>
      <c r="I2220" s="19"/>
      <c r="J2220" s="19"/>
      <c r="K2220" s="25"/>
      <c r="L2220" s="19"/>
      <c r="M2220" s="19"/>
      <c r="N2220" s="19"/>
      <c r="O2220" s="19"/>
      <c r="P2220" s="25"/>
      <c r="Q2220" s="19"/>
      <c r="R2220" s="19"/>
      <c r="S2220" s="19"/>
      <c r="T2220" s="19"/>
    </row>
    <row r="2221" spans="1:20" s="52" customFormat="1" x14ac:dyDescent="0.25">
      <c r="A2221" s="19"/>
      <c r="B2221" s="19"/>
      <c r="C2221" s="19"/>
      <c r="E2221" s="19"/>
      <c r="F2221" s="19"/>
      <c r="G2221" s="19"/>
      <c r="H2221" s="19"/>
      <c r="I2221" s="19"/>
      <c r="J2221" s="19"/>
      <c r="K2221" s="25"/>
      <c r="L2221" s="19"/>
      <c r="M2221" s="19"/>
      <c r="N2221" s="19"/>
      <c r="O2221" s="19"/>
      <c r="P2221" s="25"/>
      <c r="Q2221" s="19"/>
      <c r="R2221" s="19"/>
      <c r="S2221" s="19"/>
      <c r="T2221" s="19"/>
    </row>
    <row r="2222" spans="1:20" s="52" customFormat="1" x14ac:dyDescent="0.25">
      <c r="A2222" s="19"/>
      <c r="B2222" s="19"/>
      <c r="C2222" s="19"/>
      <c r="E2222" s="19"/>
      <c r="F2222" s="19"/>
      <c r="G2222" s="19"/>
      <c r="H2222" s="19"/>
      <c r="I2222" s="19"/>
      <c r="J2222" s="19"/>
      <c r="K2222" s="25"/>
      <c r="L2222" s="19"/>
      <c r="M2222" s="19"/>
      <c r="N2222" s="19"/>
      <c r="O2222" s="19"/>
      <c r="P2222" s="25"/>
      <c r="Q2222" s="19"/>
      <c r="R2222" s="19"/>
      <c r="S2222" s="19"/>
      <c r="T2222" s="19"/>
    </row>
    <row r="2223" spans="1:20" s="52" customFormat="1" x14ac:dyDescent="0.25">
      <c r="A2223" s="19"/>
      <c r="B2223" s="19"/>
      <c r="C2223" s="19"/>
      <c r="E2223" s="19"/>
      <c r="F2223" s="19"/>
      <c r="G2223" s="19"/>
      <c r="H2223" s="19"/>
      <c r="I2223" s="19"/>
      <c r="J2223" s="19"/>
      <c r="K2223" s="25"/>
      <c r="L2223" s="19"/>
      <c r="M2223" s="19"/>
      <c r="N2223" s="19"/>
      <c r="O2223" s="19"/>
      <c r="P2223" s="25"/>
      <c r="Q2223" s="19"/>
      <c r="R2223" s="19"/>
      <c r="S2223" s="19"/>
      <c r="T2223" s="19"/>
    </row>
    <row r="2224" spans="1:20" s="52" customFormat="1" x14ac:dyDescent="0.25">
      <c r="A2224" s="19"/>
      <c r="B2224" s="19"/>
      <c r="C2224" s="19"/>
      <c r="E2224" s="19"/>
      <c r="F2224" s="19"/>
      <c r="G2224" s="19"/>
      <c r="H2224" s="19"/>
      <c r="I2224" s="19"/>
      <c r="J2224" s="19"/>
      <c r="K2224" s="25"/>
      <c r="L2224" s="19"/>
      <c r="M2224" s="19"/>
      <c r="N2224" s="19"/>
      <c r="O2224" s="19"/>
      <c r="P2224" s="25"/>
      <c r="Q2224" s="19"/>
      <c r="R2224" s="19"/>
      <c r="S2224" s="19"/>
      <c r="T2224" s="19"/>
    </row>
    <row r="2225" spans="1:20" s="52" customFormat="1" x14ac:dyDescent="0.25">
      <c r="A2225" s="19"/>
      <c r="B2225" s="19"/>
      <c r="C2225" s="19"/>
      <c r="E2225" s="19"/>
      <c r="F2225" s="19"/>
      <c r="G2225" s="19"/>
      <c r="H2225" s="19"/>
      <c r="I2225" s="19"/>
      <c r="J2225" s="19"/>
      <c r="K2225" s="25"/>
      <c r="L2225" s="19"/>
      <c r="M2225" s="19"/>
      <c r="N2225" s="19"/>
      <c r="O2225" s="19"/>
      <c r="P2225" s="25"/>
      <c r="Q2225" s="19"/>
      <c r="R2225" s="19"/>
      <c r="S2225" s="19"/>
      <c r="T2225" s="19"/>
    </row>
    <row r="2226" spans="1:20" s="52" customFormat="1" x14ac:dyDescent="0.25">
      <c r="A2226" s="19"/>
      <c r="B2226" s="19"/>
      <c r="C2226" s="19"/>
      <c r="E2226" s="19"/>
      <c r="F2226" s="19"/>
      <c r="G2226" s="19"/>
      <c r="H2226" s="19"/>
      <c r="I2226" s="19"/>
      <c r="J2226" s="19"/>
      <c r="K2226" s="25"/>
      <c r="L2226" s="19"/>
      <c r="M2226" s="19"/>
      <c r="N2226" s="19"/>
      <c r="O2226" s="19"/>
      <c r="P2226" s="25"/>
      <c r="Q2226" s="19"/>
      <c r="R2226" s="19"/>
      <c r="S2226" s="19"/>
      <c r="T2226" s="19"/>
    </row>
    <row r="2227" spans="1:20" s="52" customFormat="1" x14ac:dyDescent="0.25">
      <c r="A2227" s="19"/>
      <c r="B2227" s="19"/>
      <c r="C2227" s="19"/>
      <c r="E2227" s="19"/>
      <c r="F2227" s="19"/>
      <c r="G2227" s="19"/>
      <c r="H2227" s="19"/>
      <c r="I2227" s="19"/>
      <c r="J2227" s="19"/>
      <c r="K2227" s="25"/>
      <c r="L2227" s="19"/>
      <c r="M2227" s="19"/>
      <c r="N2227" s="19"/>
      <c r="O2227" s="19"/>
      <c r="P2227" s="25"/>
      <c r="Q2227" s="19"/>
      <c r="R2227" s="19"/>
      <c r="S2227" s="19"/>
      <c r="T2227" s="19"/>
    </row>
    <row r="2228" spans="1:20" s="52" customFormat="1" x14ac:dyDescent="0.25">
      <c r="A2228" s="19"/>
      <c r="B2228" s="19"/>
      <c r="C2228" s="19"/>
      <c r="E2228" s="19"/>
      <c r="F2228" s="19"/>
      <c r="G2228" s="19"/>
      <c r="H2228" s="19"/>
      <c r="I2228" s="19"/>
      <c r="J2228" s="19"/>
      <c r="K2228" s="25"/>
      <c r="L2228" s="19"/>
      <c r="M2228" s="19"/>
      <c r="N2228" s="19"/>
      <c r="O2228" s="19"/>
      <c r="P2228" s="25"/>
      <c r="Q2228" s="19"/>
      <c r="R2228" s="19"/>
      <c r="S2228" s="19"/>
      <c r="T2228" s="19"/>
    </row>
    <row r="2229" spans="1:20" s="52" customFormat="1" x14ac:dyDescent="0.25">
      <c r="A2229" s="19"/>
      <c r="B2229" s="19"/>
      <c r="C2229" s="19"/>
      <c r="E2229" s="19"/>
      <c r="F2229" s="19"/>
      <c r="G2229" s="19"/>
      <c r="H2229" s="19"/>
      <c r="I2229" s="19"/>
      <c r="J2229" s="19"/>
      <c r="K2229" s="25"/>
      <c r="L2229" s="19"/>
      <c r="M2229" s="19"/>
      <c r="N2229" s="19"/>
      <c r="O2229" s="19"/>
      <c r="P2229" s="25"/>
      <c r="Q2229" s="19"/>
      <c r="R2229" s="19"/>
      <c r="S2229" s="19"/>
      <c r="T2229" s="19"/>
    </row>
    <row r="2230" spans="1:20" s="52" customFormat="1" x14ac:dyDescent="0.25">
      <c r="A2230" s="19"/>
      <c r="B2230" s="19"/>
      <c r="C2230" s="19"/>
      <c r="E2230" s="19"/>
      <c r="F2230" s="19"/>
      <c r="G2230" s="19"/>
      <c r="H2230" s="19"/>
      <c r="I2230" s="19"/>
      <c r="J2230" s="19"/>
      <c r="K2230" s="25"/>
      <c r="L2230" s="19"/>
      <c r="M2230" s="19"/>
      <c r="N2230" s="19"/>
      <c r="O2230" s="19"/>
      <c r="P2230" s="25"/>
      <c r="Q2230" s="19"/>
      <c r="R2230" s="19"/>
      <c r="S2230" s="19"/>
      <c r="T2230" s="19"/>
    </row>
    <row r="2231" spans="1:20" s="52" customFormat="1" x14ac:dyDescent="0.25">
      <c r="A2231" s="19"/>
      <c r="B2231" s="19"/>
      <c r="C2231" s="19"/>
      <c r="E2231" s="19"/>
      <c r="F2231" s="19"/>
      <c r="G2231" s="19"/>
      <c r="H2231" s="19"/>
      <c r="I2231" s="19"/>
      <c r="J2231" s="19"/>
      <c r="K2231" s="25"/>
      <c r="L2231" s="19"/>
      <c r="M2231" s="19"/>
      <c r="N2231" s="19"/>
      <c r="O2231" s="19"/>
      <c r="P2231" s="25"/>
      <c r="Q2231" s="19"/>
      <c r="R2231" s="19"/>
      <c r="S2231" s="19"/>
      <c r="T2231" s="19"/>
    </row>
    <row r="2232" spans="1:20" s="52" customFormat="1" x14ac:dyDescent="0.25">
      <c r="A2232" s="19"/>
      <c r="B2232" s="19"/>
      <c r="C2232" s="19"/>
      <c r="E2232" s="19"/>
      <c r="F2232" s="19"/>
      <c r="G2232" s="19"/>
      <c r="H2232" s="19"/>
      <c r="I2232" s="19"/>
      <c r="J2232" s="19"/>
      <c r="K2232" s="25"/>
      <c r="L2232" s="19"/>
      <c r="M2232" s="19"/>
      <c r="N2232" s="19"/>
      <c r="O2232" s="19"/>
      <c r="P2232" s="25"/>
      <c r="Q2232" s="19"/>
      <c r="R2232" s="19"/>
      <c r="S2232" s="19"/>
      <c r="T2232" s="19"/>
    </row>
    <row r="2233" spans="1:20" s="52" customFormat="1" x14ac:dyDescent="0.25">
      <c r="A2233" s="19"/>
      <c r="B2233" s="19"/>
      <c r="C2233" s="19"/>
      <c r="E2233" s="19"/>
      <c r="F2233" s="19"/>
      <c r="G2233" s="19"/>
      <c r="H2233" s="19"/>
      <c r="I2233" s="19"/>
      <c r="J2233" s="19"/>
      <c r="K2233" s="25"/>
      <c r="L2233" s="19"/>
      <c r="M2233" s="19"/>
      <c r="N2233" s="19"/>
      <c r="O2233" s="19"/>
      <c r="P2233" s="25"/>
      <c r="Q2233" s="19"/>
      <c r="R2233" s="19"/>
      <c r="S2233" s="19"/>
      <c r="T2233" s="19"/>
    </row>
    <row r="2234" spans="1:20" s="52" customFormat="1" x14ac:dyDescent="0.25">
      <c r="A2234" s="19"/>
      <c r="B2234" s="19"/>
      <c r="C2234" s="19"/>
      <c r="E2234" s="19"/>
      <c r="F2234" s="19"/>
      <c r="G2234" s="19"/>
      <c r="H2234" s="19"/>
      <c r="I2234" s="19"/>
      <c r="J2234" s="19"/>
      <c r="K2234" s="25"/>
      <c r="L2234" s="19"/>
      <c r="M2234" s="19"/>
      <c r="N2234" s="19"/>
      <c r="O2234" s="19"/>
      <c r="P2234" s="25"/>
      <c r="Q2234" s="19"/>
      <c r="R2234" s="19"/>
      <c r="S2234" s="19"/>
      <c r="T2234" s="19"/>
    </row>
    <row r="2235" spans="1:20" s="52" customFormat="1" x14ac:dyDescent="0.25">
      <c r="A2235" s="19"/>
      <c r="B2235" s="19"/>
      <c r="C2235" s="19"/>
      <c r="E2235" s="19"/>
      <c r="F2235" s="19"/>
      <c r="G2235" s="19"/>
      <c r="H2235" s="19"/>
      <c r="I2235" s="19"/>
      <c r="J2235" s="19"/>
      <c r="K2235" s="25"/>
      <c r="L2235" s="19"/>
      <c r="M2235" s="19"/>
      <c r="N2235" s="19"/>
      <c r="O2235" s="19"/>
      <c r="P2235" s="25"/>
      <c r="Q2235" s="19"/>
      <c r="R2235" s="19"/>
      <c r="S2235" s="19"/>
      <c r="T2235" s="19"/>
    </row>
    <row r="2236" spans="1:20" s="52" customFormat="1" x14ac:dyDescent="0.25">
      <c r="A2236" s="19"/>
      <c r="B2236" s="19"/>
      <c r="C2236" s="19"/>
      <c r="E2236" s="19"/>
      <c r="F2236" s="19"/>
      <c r="G2236" s="19"/>
      <c r="H2236" s="19"/>
      <c r="I2236" s="19"/>
      <c r="J2236" s="19"/>
      <c r="K2236" s="25"/>
      <c r="L2236" s="19"/>
      <c r="M2236" s="19"/>
      <c r="N2236" s="19"/>
      <c r="O2236" s="19"/>
      <c r="P2236" s="25"/>
      <c r="Q2236" s="19"/>
      <c r="R2236" s="19"/>
      <c r="S2236" s="19"/>
      <c r="T2236" s="19"/>
    </row>
    <row r="2237" spans="1:20" s="52" customFormat="1" x14ac:dyDescent="0.25">
      <c r="A2237" s="19"/>
      <c r="B2237" s="19"/>
      <c r="C2237" s="19"/>
      <c r="E2237" s="19"/>
      <c r="F2237" s="19"/>
      <c r="G2237" s="19"/>
      <c r="H2237" s="19"/>
      <c r="I2237" s="19"/>
      <c r="J2237" s="19"/>
      <c r="K2237" s="25"/>
      <c r="L2237" s="19"/>
      <c r="M2237" s="19"/>
      <c r="N2237" s="19"/>
      <c r="O2237" s="19"/>
      <c r="P2237" s="25"/>
      <c r="Q2237" s="19"/>
      <c r="R2237" s="19"/>
      <c r="S2237" s="19"/>
      <c r="T2237" s="19"/>
    </row>
    <row r="2238" spans="1:20" s="52" customFormat="1" x14ac:dyDescent="0.25">
      <c r="A2238" s="19"/>
      <c r="B2238" s="19"/>
      <c r="C2238" s="19"/>
      <c r="E2238" s="19"/>
      <c r="F2238" s="19"/>
      <c r="G2238" s="19"/>
      <c r="H2238" s="19"/>
      <c r="I2238" s="19"/>
      <c r="J2238" s="19"/>
      <c r="K2238" s="25"/>
      <c r="L2238" s="19"/>
      <c r="M2238" s="19"/>
      <c r="N2238" s="19"/>
      <c r="O2238" s="19"/>
      <c r="P2238" s="25"/>
      <c r="Q2238" s="19"/>
      <c r="R2238" s="19"/>
      <c r="S2238" s="19"/>
      <c r="T2238" s="19"/>
    </row>
    <row r="2239" spans="1:20" s="52" customFormat="1" x14ac:dyDescent="0.25">
      <c r="A2239" s="19"/>
      <c r="B2239" s="19"/>
      <c r="C2239" s="19"/>
      <c r="E2239" s="19"/>
      <c r="F2239" s="19"/>
      <c r="G2239" s="19"/>
      <c r="H2239" s="19"/>
      <c r="I2239" s="19"/>
      <c r="J2239" s="19"/>
      <c r="K2239" s="25"/>
      <c r="L2239" s="19"/>
      <c r="M2239" s="19"/>
      <c r="N2239" s="19"/>
      <c r="O2239" s="19"/>
      <c r="P2239" s="25"/>
      <c r="Q2239" s="19"/>
      <c r="R2239" s="19"/>
      <c r="S2239" s="19"/>
      <c r="T2239" s="19"/>
    </row>
    <row r="2240" spans="1:20" s="52" customFormat="1" x14ac:dyDescent="0.25">
      <c r="A2240" s="19"/>
      <c r="B2240" s="19"/>
      <c r="C2240" s="19"/>
      <c r="E2240" s="19"/>
      <c r="F2240" s="19"/>
      <c r="G2240" s="19"/>
      <c r="H2240" s="19"/>
      <c r="I2240" s="19"/>
      <c r="J2240" s="19"/>
      <c r="K2240" s="25"/>
      <c r="L2240" s="19"/>
      <c r="M2240" s="19"/>
      <c r="N2240" s="19"/>
      <c r="O2240" s="19"/>
      <c r="P2240" s="25"/>
      <c r="Q2240" s="19"/>
      <c r="R2240" s="19"/>
      <c r="S2240" s="19"/>
      <c r="T2240" s="19"/>
    </row>
    <row r="2241" spans="1:20" s="52" customFormat="1" x14ac:dyDescent="0.25">
      <c r="A2241" s="19"/>
      <c r="B2241" s="19"/>
      <c r="C2241" s="19"/>
      <c r="E2241" s="19"/>
      <c r="F2241" s="19"/>
      <c r="G2241" s="19"/>
      <c r="H2241" s="19"/>
      <c r="I2241" s="19"/>
      <c r="J2241" s="19"/>
      <c r="K2241" s="25"/>
      <c r="L2241" s="19"/>
      <c r="M2241" s="19"/>
      <c r="N2241" s="19"/>
      <c r="O2241" s="19"/>
      <c r="P2241" s="25"/>
      <c r="Q2241" s="19"/>
      <c r="R2241" s="19"/>
      <c r="S2241" s="19"/>
      <c r="T2241" s="19"/>
    </row>
    <row r="2242" spans="1:20" s="52" customFormat="1" x14ac:dyDescent="0.25">
      <c r="A2242" s="19"/>
      <c r="B2242" s="19"/>
      <c r="C2242" s="19"/>
      <c r="E2242" s="19"/>
      <c r="F2242" s="19"/>
      <c r="G2242" s="19"/>
      <c r="H2242" s="19"/>
      <c r="I2242" s="19"/>
      <c r="J2242" s="19"/>
      <c r="K2242" s="25"/>
      <c r="L2242" s="19"/>
      <c r="M2242" s="19"/>
      <c r="N2242" s="19"/>
      <c r="O2242" s="19"/>
      <c r="P2242" s="25"/>
      <c r="Q2242" s="19"/>
      <c r="R2242" s="19"/>
      <c r="S2242" s="19"/>
      <c r="T2242" s="19"/>
    </row>
    <row r="2243" spans="1:20" s="52" customFormat="1" x14ac:dyDescent="0.25">
      <c r="A2243" s="19"/>
      <c r="B2243" s="19"/>
      <c r="C2243" s="19"/>
      <c r="E2243" s="19"/>
      <c r="F2243" s="19"/>
      <c r="G2243" s="19"/>
      <c r="H2243" s="19"/>
      <c r="I2243" s="19"/>
      <c r="J2243" s="19"/>
      <c r="K2243" s="25"/>
      <c r="L2243" s="19"/>
      <c r="M2243" s="19"/>
      <c r="N2243" s="19"/>
      <c r="O2243" s="19"/>
      <c r="P2243" s="25"/>
      <c r="Q2243" s="19"/>
      <c r="R2243" s="19"/>
      <c r="S2243" s="19"/>
      <c r="T2243" s="19"/>
    </row>
    <row r="2244" spans="1:20" s="52" customFormat="1" x14ac:dyDescent="0.25">
      <c r="A2244" s="19"/>
      <c r="B2244" s="19"/>
      <c r="C2244" s="19"/>
      <c r="E2244" s="19"/>
      <c r="F2244" s="19"/>
      <c r="G2244" s="19"/>
      <c r="H2244" s="19"/>
      <c r="I2244" s="19"/>
      <c r="J2244" s="19"/>
      <c r="K2244" s="25"/>
      <c r="L2244" s="19"/>
      <c r="M2244" s="19"/>
      <c r="N2244" s="19"/>
      <c r="O2244" s="19"/>
      <c r="P2244" s="25"/>
      <c r="Q2244" s="19"/>
      <c r="R2244" s="19"/>
      <c r="S2244" s="19"/>
      <c r="T2244" s="19"/>
    </row>
    <row r="2245" spans="1:20" s="52" customFormat="1" x14ac:dyDescent="0.25">
      <c r="A2245" s="19"/>
      <c r="B2245" s="19"/>
      <c r="C2245" s="19"/>
      <c r="E2245" s="19"/>
      <c r="F2245" s="19"/>
      <c r="G2245" s="19"/>
      <c r="H2245" s="19"/>
      <c r="I2245" s="19"/>
      <c r="J2245" s="19"/>
      <c r="K2245" s="25"/>
      <c r="L2245" s="19"/>
      <c r="M2245" s="19"/>
      <c r="N2245" s="19"/>
      <c r="O2245" s="19"/>
      <c r="P2245" s="25"/>
      <c r="Q2245" s="19"/>
      <c r="R2245" s="19"/>
      <c r="S2245" s="19"/>
      <c r="T2245" s="19"/>
    </row>
    <row r="2246" spans="1:20" s="52" customFormat="1" x14ac:dyDescent="0.25">
      <c r="A2246" s="19"/>
      <c r="B2246" s="19"/>
      <c r="C2246" s="19"/>
      <c r="E2246" s="19"/>
      <c r="F2246" s="19"/>
      <c r="G2246" s="19"/>
      <c r="H2246" s="19"/>
      <c r="I2246" s="19"/>
      <c r="J2246" s="19"/>
      <c r="K2246" s="25"/>
      <c r="L2246" s="19"/>
      <c r="M2246" s="19"/>
      <c r="N2246" s="19"/>
      <c r="O2246" s="19"/>
      <c r="P2246" s="25"/>
      <c r="Q2246" s="19"/>
      <c r="R2246" s="19"/>
      <c r="S2246" s="19"/>
      <c r="T2246" s="19"/>
    </row>
    <row r="2247" spans="1:20" s="52" customFormat="1" x14ac:dyDescent="0.25">
      <c r="A2247" s="19"/>
      <c r="B2247" s="19"/>
      <c r="C2247" s="19"/>
      <c r="E2247" s="19"/>
      <c r="F2247" s="19"/>
      <c r="G2247" s="19"/>
      <c r="H2247" s="19"/>
      <c r="I2247" s="19"/>
      <c r="J2247" s="19"/>
      <c r="K2247" s="25"/>
      <c r="L2247" s="19"/>
      <c r="M2247" s="19"/>
      <c r="N2247" s="19"/>
      <c r="O2247" s="19"/>
      <c r="P2247" s="25"/>
      <c r="Q2247" s="19"/>
      <c r="R2247" s="19"/>
      <c r="S2247" s="19"/>
      <c r="T2247" s="19"/>
    </row>
    <row r="2248" spans="1:20" s="52" customFormat="1" x14ac:dyDescent="0.25">
      <c r="A2248" s="19"/>
      <c r="B2248" s="19"/>
      <c r="C2248" s="19"/>
      <c r="E2248" s="19"/>
      <c r="F2248" s="19"/>
      <c r="G2248" s="19"/>
      <c r="H2248" s="19"/>
      <c r="I2248" s="19"/>
      <c r="J2248" s="19"/>
      <c r="K2248" s="25"/>
      <c r="L2248" s="19"/>
      <c r="M2248" s="19"/>
      <c r="N2248" s="19"/>
      <c r="O2248" s="19"/>
      <c r="P2248" s="25"/>
      <c r="Q2248" s="19"/>
      <c r="R2248" s="19"/>
      <c r="S2248" s="19"/>
      <c r="T2248" s="19"/>
    </row>
    <row r="2249" spans="1:20" s="52" customFormat="1" x14ac:dyDescent="0.25">
      <c r="A2249" s="19"/>
      <c r="B2249" s="19"/>
      <c r="C2249" s="19"/>
      <c r="E2249" s="19"/>
      <c r="F2249" s="19"/>
      <c r="G2249" s="19"/>
      <c r="H2249" s="19"/>
      <c r="I2249" s="19"/>
      <c r="J2249" s="19"/>
      <c r="K2249" s="25"/>
      <c r="L2249" s="19"/>
      <c r="M2249" s="19"/>
      <c r="N2249" s="19"/>
      <c r="O2249" s="19"/>
      <c r="P2249" s="25"/>
      <c r="Q2249" s="19"/>
      <c r="R2249" s="19"/>
      <c r="S2249" s="19"/>
      <c r="T2249" s="19"/>
    </row>
    <row r="2250" spans="1:20" s="52" customFormat="1" x14ac:dyDescent="0.25">
      <c r="A2250" s="19"/>
      <c r="B2250" s="19"/>
      <c r="C2250" s="19"/>
      <c r="E2250" s="19"/>
      <c r="F2250" s="19"/>
      <c r="G2250" s="19"/>
      <c r="H2250" s="19"/>
      <c r="I2250" s="19"/>
      <c r="J2250" s="19"/>
      <c r="K2250" s="25"/>
      <c r="L2250" s="19"/>
      <c r="M2250" s="19"/>
      <c r="N2250" s="19"/>
      <c r="O2250" s="19"/>
      <c r="P2250" s="25"/>
      <c r="Q2250" s="19"/>
      <c r="R2250" s="19"/>
      <c r="S2250" s="19"/>
      <c r="T2250" s="19"/>
    </row>
    <row r="2251" spans="1:20" s="52" customFormat="1" x14ac:dyDescent="0.25">
      <c r="A2251" s="19"/>
      <c r="B2251" s="19"/>
      <c r="C2251" s="19"/>
      <c r="E2251" s="19"/>
      <c r="F2251" s="19"/>
      <c r="G2251" s="19"/>
      <c r="H2251" s="19"/>
      <c r="I2251" s="19"/>
      <c r="J2251" s="19"/>
      <c r="K2251" s="25"/>
      <c r="L2251" s="19"/>
      <c r="M2251" s="19"/>
      <c r="N2251" s="19"/>
      <c r="O2251" s="19"/>
      <c r="P2251" s="25"/>
      <c r="Q2251" s="19"/>
      <c r="R2251" s="19"/>
      <c r="S2251" s="19"/>
      <c r="T2251" s="19"/>
    </row>
    <row r="2252" spans="1:20" s="52" customFormat="1" x14ac:dyDescent="0.25">
      <c r="A2252" s="19"/>
      <c r="B2252" s="19"/>
      <c r="C2252" s="19"/>
      <c r="E2252" s="19"/>
      <c r="F2252" s="19"/>
      <c r="G2252" s="19"/>
      <c r="H2252" s="19"/>
      <c r="I2252" s="19"/>
      <c r="J2252" s="19"/>
      <c r="K2252" s="25"/>
      <c r="L2252" s="19"/>
      <c r="M2252" s="19"/>
      <c r="N2252" s="19"/>
      <c r="O2252" s="19"/>
      <c r="P2252" s="25"/>
      <c r="Q2252" s="19"/>
      <c r="R2252" s="19"/>
      <c r="S2252" s="19"/>
      <c r="T2252" s="19"/>
    </row>
    <row r="2253" spans="1:20" s="52" customFormat="1" x14ac:dyDescent="0.25">
      <c r="A2253" s="19"/>
      <c r="B2253" s="19"/>
      <c r="C2253" s="19"/>
      <c r="E2253" s="19"/>
      <c r="F2253" s="19"/>
      <c r="G2253" s="19"/>
      <c r="H2253" s="19"/>
      <c r="I2253" s="19"/>
      <c r="J2253" s="19"/>
      <c r="K2253" s="25"/>
      <c r="L2253" s="19"/>
      <c r="M2253" s="19"/>
      <c r="N2253" s="19"/>
      <c r="O2253" s="19"/>
      <c r="P2253" s="25"/>
      <c r="Q2253" s="19"/>
      <c r="R2253" s="19"/>
      <c r="S2253" s="19"/>
      <c r="T2253" s="19"/>
    </row>
    <row r="2254" spans="1:20" s="52" customFormat="1" x14ac:dyDescent="0.25">
      <c r="A2254" s="19"/>
      <c r="B2254" s="19"/>
      <c r="C2254" s="19"/>
      <c r="E2254" s="19"/>
      <c r="F2254" s="19"/>
      <c r="G2254" s="19"/>
      <c r="H2254" s="19"/>
      <c r="I2254" s="19"/>
      <c r="J2254" s="19"/>
      <c r="K2254" s="25"/>
      <c r="L2254" s="19"/>
      <c r="M2254" s="19"/>
      <c r="N2254" s="19"/>
      <c r="O2254" s="19"/>
      <c r="P2254" s="25"/>
      <c r="Q2254" s="19"/>
      <c r="R2254" s="19"/>
      <c r="S2254" s="19"/>
      <c r="T2254" s="19"/>
    </row>
    <row r="2255" spans="1:20" s="52" customFormat="1" x14ac:dyDescent="0.25">
      <c r="A2255" s="19"/>
      <c r="B2255" s="19"/>
      <c r="C2255" s="19"/>
      <c r="E2255" s="19"/>
      <c r="F2255" s="19"/>
      <c r="G2255" s="19"/>
      <c r="H2255" s="19"/>
      <c r="I2255" s="19"/>
      <c r="J2255" s="19"/>
      <c r="K2255" s="25"/>
      <c r="L2255" s="19"/>
      <c r="M2255" s="19"/>
      <c r="N2255" s="19"/>
      <c r="O2255" s="19"/>
      <c r="P2255" s="25"/>
      <c r="Q2255" s="19"/>
      <c r="R2255" s="19"/>
      <c r="S2255" s="19"/>
      <c r="T2255" s="19"/>
    </row>
    <row r="2256" spans="1:20" s="52" customFormat="1" x14ac:dyDescent="0.25">
      <c r="A2256" s="19"/>
      <c r="B2256" s="19"/>
      <c r="C2256" s="19"/>
      <c r="E2256" s="19"/>
      <c r="F2256" s="19"/>
      <c r="G2256" s="19"/>
      <c r="H2256" s="19"/>
      <c r="I2256" s="19"/>
      <c r="J2256" s="19"/>
      <c r="K2256" s="25"/>
      <c r="L2256" s="19"/>
      <c r="M2256" s="19"/>
      <c r="N2256" s="19"/>
      <c r="O2256" s="19"/>
      <c r="P2256" s="25"/>
      <c r="Q2256" s="19"/>
      <c r="R2256" s="19"/>
      <c r="S2256" s="19"/>
      <c r="T2256" s="19"/>
    </row>
    <row r="2257" spans="1:20" s="52" customFormat="1" x14ac:dyDescent="0.25">
      <c r="A2257" s="19"/>
      <c r="B2257" s="19"/>
      <c r="C2257" s="19"/>
      <c r="E2257" s="19"/>
      <c r="F2257" s="19"/>
      <c r="G2257" s="19"/>
      <c r="H2257" s="19"/>
      <c r="I2257" s="19"/>
      <c r="J2257" s="19"/>
      <c r="K2257" s="25"/>
      <c r="L2257" s="19"/>
      <c r="M2257" s="19"/>
      <c r="N2257" s="19"/>
      <c r="O2257" s="19"/>
      <c r="P2257" s="25"/>
      <c r="Q2257" s="19"/>
      <c r="R2257" s="19"/>
      <c r="S2257" s="19"/>
      <c r="T2257" s="19"/>
    </row>
    <row r="2258" spans="1:20" s="52" customFormat="1" x14ac:dyDescent="0.25">
      <c r="A2258" s="19"/>
      <c r="B2258" s="19"/>
      <c r="C2258" s="19"/>
      <c r="E2258" s="19"/>
      <c r="F2258" s="19"/>
      <c r="G2258" s="19"/>
      <c r="H2258" s="19"/>
      <c r="I2258" s="19"/>
      <c r="J2258" s="19"/>
      <c r="K2258" s="25"/>
      <c r="L2258" s="19"/>
      <c r="M2258" s="19"/>
      <c r="N2258" s="19"/>
      <c r="O2258" s="19"/>
      <c r="P2258" s="25"/>
      <c r="Q2258" s="19"/>
      <c r="R2258" s="19"/>
      <c r="S2258" s="19"/>
      <c r="T2258" s="19"/>
    </row>
    <row r="2259" spans="1:20" s="52" customFormat="1" x14ac:dyDescent="0.25">
      <c r="A2259" s="19"/>
      <c r="B2259" s="19"/>
      <c r="C2259" s="19"/>
      <c r="E2259" s="19"/>
      <c r="F2259" s="19"/>
      <c r="G2259" s="19"/>
      <c r="H2259" s="19"/>
      <c r="I2259" s="19"/>
      <c r="J2259" s="19"/>
      <c r="K2259" s="25"/>
      <c r="L2259" s="19"/>
      <c r="M2259" s="19"/>
      <c r="N2259" s="19"/>
      <c r="O2259" s="19"/>
      <c r="P2259" s="25"/>
      <c r="Q2259" s="19"/>
      <c r="R2259" s="19"/>
      <c r="S2259" s="19"/>
      <c r="T2259" s="19"/>
    </row>
    <row r="2260" spans="1:20" s="52" customFormat="1" x14ac:dyDescent="0.25">
      <c r="A2260" s="19"/>
      <c r="B2260" s="19"/>
      <c r="C2260" s="19"/>
      <c r="E2260" s="19"/>
      <c r="F2260" s="19"/>
      <c r="G2260" s="19"/>
      <c r="H2260" s="19"/>
      <c r="I2260" s="19"/>
      <c r="J2260" s="19"/>
      <c r="K2260" s="25"/>
      <c r="L2260" s="19"/>
      <c r="M2260" s="19"/>
      <c r="N2260" s="19"/>
      <c r="O2260" s="19"/>
      <c r="P2260" s="25"/>
      <c r="Q2260" s="19"/>
      <c r="R2260" s="19"/>
      <c r="S2260" s="19"/>
      <c r="T2260" s="19"/>
    </row>
    <row r="2261" spans="1:20" s="52" customFormat="1" x14ac:dyDescent="0.25">
      <c r="A2261" s="19"/>
      <c r="B2261" s="19"/>
      <c r="C2261" s="19"/>
      <c r="E2261" s="19"/>
      <c r="F2261" s="19"/>
      <c r="G2261" s="19"/>
      <c r="H2261" s="19"/>
      <c r="I2261" s="19"/>
      <c r="J2261" s="19"/>
      <c r="K2261" s="25"/>
      <c r="L2261" s="19"/>
      <c r="M2261" s="19"/>
      <c r="N2261" s="19"/>
      <c r="O2261" s="19"/>
      <c r="P2261" s="25"/>
      <c r="Q2261" s="19"/>
      <c r="R2261" s="19"/>
      <c r="S2261" s="19"/>
      <c r="T2261" s="19"/>
    </row>
    <row r="2262" spans="1:20" s="52" customFormat="1" x14ac:dyDescent="0.25">
      <c r="A2262" s="19"/>
      <c r="B2262" s="19"/>
      <c r="C2262" s="19"/>
      <c r="E2262" s="19"/>
      <c r="F2262" s="19"/>
      <c r="G2262" s="19"/>
      <c r="H2262" s="19"/>
      <c r="I2262" s="19"/>
      <c r="J2262" s="19"/>
      <c r="K2262" s="25"/>
      <c r="L2262" s="19"/>
      <c r="M2262" s="19"/>
      <c r="N2262" s="19"/>
      <c r="O2262" s="19"/>
      <c r="P2262" s="25"/>
      <c r="Q2262" s="19"/>
      <c r="R2262" s="19"/>
      <c r="S2262" s="19"/>
      <c r="T2262" s="19"/>
    </row>
    <row r="2263" spans="1:20" s="52" customFormat="1" x14ac:dyDescent="0.25">
      <c r="A2263" s="19"/>
      <c r="B2263" s="19"/>
      <c r="C2263" s="19"/>
      <c r="E2263" s="19"/>
      <c r="F2263" s="19"/>
      <c r="G2263" s="19"/>
      <c r="H2263" s="19"/>
      <c r="I2263" s="19"/>
      <c r="J2263" s="19"/>
      <c r="K2263" s="25"/>
      <c r="L2263" s="19"/>
      <c r="M2263" s="19"/>
      <c r="N2263" s="19"/>
      <c r="O2263" s="19"/>
      <c r="P2263" s="25"/>
      <c r="Q2263" s="19"/>
      <c r="R2263" s="19"/>
      <c r="S2263" s="19"/>
      <c r="T2263" s="19"/>
    </row>
    <row r="2264" spans="1:20" s="52" customFormat="1" x14ac:dyDescent="0.25">
      <c r="A2264" s="19"/>
      <c r="B2264" s="19"/>
      <c r="C2264" s="19"/>
      <c r="E2264" s="19"/>
      <c r="F2264" s="19"/>
      <c r="G2264" s="19"/>
      <c r="H2264" s="19"/>
      <c r="I2264" s="19"/>
      <c r="J2264" s="19"/>
      <c r="K2264" s="25"/>
      <c r="L2264" s="19"/>
      <c r="M2264" s="19"/>
      <c r="N2264" s="19"/>
      <c r="O2264" s="19"/>
      <c r="P2264" s="25"/>
      <c r="Q2264" s="19"/>
      <c r="R2264" s="19"/>
      <c r="S2264" s="19"/>
      <c r="T2264" s="19"/>
    </row>
    <row r="2265" spans="1:20" s="52" customFormat="1" x14ac:dyDescent="0.25">
      <c r="A2265" s="19"/>
      <c r="B2265" s="19"/>
      <c r="C2265" s="19"/>
      <c r="E2265" s="19"/>
      <c r="F2265" s="19"/>
      <c r="G2265" s="19"/>
      <c r="H2265" s="19"/>
      <c r="I2265" s="19"/>
      <c r="J2265" s="19"/>
      <c r="K2265" s="25"/>
      <c r="L2265" s="19"/>
      <c r="M2265" s="19"/>
      <c r="N2265" s="19"/>
      <c r="O2265" s="19"/>
      <c r="P2265" s="25"/>
      <c r="Q2265" s="19"/>
      <c r="R2265" s="19"/>
      <c r="S2265" s="19"/>
      <c r="T2265" s="19"/>
    </row>
    <row r="2266" spans="1:20" s="52" customFormat="1" x14ac:dyDescent="0.25">
      <c r="A2266" s="19"/>
      <c r="B2266" s="19"/>
      <c r="C2266" s="19"/>
      <c r="E2266" s="19"/>
      <c r="F2266" s="19"/>
      <c r="G2266" s="19"/>
      <c r="H2266" s="19"/>
      <c r="I2266" s="19"/>
      <c r="J2266" s="19"/>
      <c r="K2266" s="25"/>
      <c r="L2266" s="19"/>
      <c r="M2266" s="19"/>
      <c r="N2266" s="19"/>
      <c r="O2266" s="19"/>
      <c r="P2266" s="25"/>
      <c r="Q2266" s="19"/>
      <c r="R2266" s="19"/>
      <c r="S2266" s="19"/>
      <c r="T2266" s="19"/>
    </row>
    <row r="2267" spans="1:20" s="52" customFormat="1" x14ac:dyDescent="0.25">
      <c r="A2267" s="19"/>
      <c r="B2267" s="19"/>
      <c r="C2267" s="19"/>
      <c r="E2267" s="19"/>
      <c r="F2267" s="19"/>
      <c r="G2267" s="19"/>
      <c r="H2267" s="19"/>
      <c r="I2267" s="19"/>
      <c r="J2267" s="19"/>
      <c r="K2267" s="25"/>
      <c r="L2267" s="19"/>
      <c r="M2267" s="19"/>
      <c r="N2267" s="19"/>
      <c r="O2267" s="19"/>
      <c r="P2267" s="25"/>
      <c r="Q2267" s="19"/>
      <c r="R2267" s="19"/>
      <c r="S2267" s="19"/>
      <c r="T2267" s="19"/>
    </row>
    <row r="2268" spans="1:20" s="52" customFormat="1" x14ac:dyDescent="0.25">
      <c r="A2268" s="19"/>
      <c r="B2268" s="19"/>
      <c r="C2268" s="19"/>
      <c r="E2268" s="19"/>
      <c r="F2268" s="19"/>
      <c r="G2268" s="19"/>
      <c r="H2268" s="19"/>
      <c r="I2268" s="19"/>
      <c r="J2268" s="19"/>
      <c r="K2268" s="25"/>
      <c r="L2268" s="19"/>
      <c r="M2268" s="19"/>
      <c r="N2268" s="19"/>
      <c r="O2268" s="19"/>
      <c r="P2268" s="25"/>
      <c r="Q2268" s="19"/>
      <c r="R2268" s="19"/>
      <c r="S2268" s="19"/>
      <c r="T2268" s="19"/>
    </row>
    <row r="2269" spans="1:20" s="52" customFormat="1" x14ac:dyDescent="0.25">
      <c r="A2269" s="19"/>
      <c r="B2269" s="19"/>
      <c r="C2269" s="19"/>
      <c r="E2269" s="19"/>
      <c r="F2269" s="19"/>
      <c r="G2269" s="19"/>
      <c r="H2269" s="19"/>
      <c r="I2269" s="19"/>
      <c r="J2269" s="19"/>
      <c r="K2269" s="25"/>
      <c r="L2269" s="19"/>
      <c r="M2269" s="19"/>
      <c r="N2269" s="19"/>
      <c r="O2269" s="19"/>
      <c r="P2269" s="25"/>
      <c r="Q2269" s="19"/>
      <c r="R2269" s="19"/>
      <c r="S2269" s="19"/>
      <c r="T2269" s="19"/>
    </row>
    <row r="2270" spans="1:20" s="52" customFormat="1" x14ac:dyDescent="0.25">
      <c r="A2270" s="19"/>
      <c r="B2270" s="19"/>
      <c r="C2270" s="19"/>
      <c r="E2270" s="19"/>
      <c r="F2270" s="19"/>
      <c r="G2270" s="19"/>
      <c r="H2270" s="19"/>
      <c r="I2270" s="19"/>
      <c r="J2270" s="19"/>
      <c r="K2270" s="25"/>
      <c r="L2270" s="19"/>
      <c r="M2270" s="19"/>
      <c r="N2270" s="19"/>
      <c r="O2270" s="19"/>
      <c r="P2270" s="25"/>
      <c r="Q2270" s="19"/>
      <c r="R2270" s="19"/>
      <c r="S2270" s="19"/>
      <c r="T2270" s="19"/>
    </row>
    <row r="2271" spans="1:20" s="52" customFormat="1" x14ac:dyDescent="0.25">
      <c r="A2271" s="19"/>
      <c r="B2271" s="19"/>
      <c r="C2271" s="19"/>
      <c r="E2271" s="19"/>
      <c r="F2271" s="19"/>
      <c r="G2271" s="19"/>
      <c r="H2271" s="19"/>
      <c r="I2271" s="19"/>
      <c r="J2271" s="19"/>
      <c r="K2271" s="25"/>
      <c r="L2271" s="19"/>
      <c r="M2271" s="19"/>
      <c r="N2271" s="19"/>
      <c r="O2271" s="19"/>
      <c r="P2271" s="25"/>
      <c r="Q2271" s="19"/>
      <c r="R2271" s="19"/>
      <c r="S2271" s="19"/>
      <c r="T2271" s="19"/>
    </row>
    <row r="2272" spans="1:20" s="52" customFormat="1" x14ac:dyDescent="0.25">
      <c r="A2272" s="19"/>
      <c r="B2272" s="19"/>
      <c r="C2272" s="19"/>
      <c r="E2272" s="19"/>
      <c r="F2272" s="19"/>
      <c r="G2272" s="19"/>
      <c r="H2272" s="19"/>
      <c r="I2272" s="19"/>
      <c r="J2272" s="19"/>
      <c r="K2272" s="25"/>
      <c r="L2272" s="19"/>
      <c r="M2272" s="19"/>
      <c r="N2272" s="19"/>
      <c r="O2272" s="19"/>
      <c r="P2272" s="25"/>
      <c r="Q2272" s="19"/>
      <c r="R2272" s="19"/>
      <c r="S2272" s="19"/>
      <c r="T2272" s="19"/>
    </row>
    <row r="2273" spans="1:20" s="52" customFormat="1" x14ac:dyDescent="0.25">
      <c r="A2273" s="19"/>
      <c r="B2273" s="19"/>
      <c r="C2273" s="19"/>
      <c r="E2273" s="19"/>
      <c r="F2273" s="19"/>
      <c r="G2273" s="19"/>
      <c r="H2273" s="19"/>
      <c r="I2273" s="19"/>
      <c r="J2273" s="19"/>
      <c r="K2273" s="25"/>
      <c r="L2273" s="19"/>
      <c r="M2273" s="19"/>
      <c r="N2273" s="19"/>
      <c r="O2273" s="19"/>
      <c r="P2273" s="25"/>
      <c r="Q2273" s="19"/>
      <c r="R2273" s="19"/>
      <c r="S2273" s="19"/>
      <c r="T2273" s="19"/>
    </row>
    <row r="2274" spans="1:20" s="52" customFormat="1" x14ac:dyDescent="0.25">
      <c r="A2274" s="19"/>
      <c r="B2274" s="19"/>
      <c r="C2274" s="19"/>
      <c r="E2274" s="19"/>
      <c r="F2274" s="19"/>
      <c r="G2274" s="19"/>
      <c r="H2274" s="19"/>
      <c r="I2274" s="19"/>
      <c r="J2274" s="19"/>
      <c r="K2274" s="25"/>
      <c r="L2274" s="19"/>
      <c r="M2274" s="19"/>
      <c r="N2274" s="19"/>
      <c r="O2274" s="19"/>
      <c r="P2274" s="25"/>
      <c r="Q2274" s="19"/>
      <c r="R2274" s="19"/>
      <c r="S2274" s="19"/>
      <c r="T2274" s="19"/>
    </row>
    <row r="2275" spans="1:20" s="52" customFormat="1" x14ac:dyDescent="0.25">
      <c r="A2275" s="19"/>
      <c r="B2275" s="19"/>
      <c r="C2275" s="19"/>
      <c r="E2275" s="19"/>
      <c r="F2275" s="19"/>
      <c r="G2275" s="19"/>
      <c r="H2275" s="19"/>
      <c r="I2275" s="19"/>
      <c r="J2275" s="19"/>
      <c r="K2275" s="25"/>
      <c r="L2275" s="19"/>
      <c r="M2275" s="19"/>
      <c r="N2275" s="19"/>
      <c r="O2275" s="19"/>
      <c r="P2275" s="25"/>
      <c r="Q2275" s="19"/>
      <c r="R2275" s="19"/>
      <c r="S2275" s="19"/>
      <c r="T2275" s="19"/>
    </row>
    <row r="2276" spans="1:20" s="52" customFormat="1" x14ac:dyDescent="0.25">
      <c r="A2276" s="19"/>
      <c r="B2276" s="19"/>
      <c r="C2276" s="19"/>
      <c r="E2276" s="19"/>
      <c r="F2276" s="19"/>
      <c r="G2276" s="19"/>
      <c r="H2276" s="19"/>
      <c r="I2276" s="19"/>
      <c r="J2276" s="19"/>
      <c r="K2276" s="25"/>
      <c r="L2276" s="19"/>
      <c r="M2276" s="19"/>
      <c r="N2276" s="19"/>
      <c r="O2276" s="19"/>
      <c r="P2276" s="25"/>
      <c r="Q2276" s="19"/>
      <c r="R2276" s="19"/>
      <c r="S2276" s="19"/>
      <c r="T2276" s="19"/>
    </row>
    <row r="2277" spans="1:20" s="52" customFormat="1" x14ac:dyDescent="0.25">
      <c r="A2277" s="19"/>
      <c r="B2277" s="19"/>
      <c r="C2277" s="19"/>
      <c r="E2277" s="19"/>
      <c r="F2277" s="19"/>
      <c r="G2277" s="19"/>
      <c r="H2277" s="19"/>
      <c r="I2277" s="19"/>
      <c r="J2277" s="19"/>
      <c r="K2277" s="25"/>
      <c r="L2277" s="19"/>
      <c r="M2277" s="19"/>
      <c r="N2277" s="19"/>
      <c r="O2277" s="19"/>
      <c r="P2277" s="25"/>
      <c r="Q2277" s="19"/>
      <c r="R2277" s="19"/>
      <c r="S2277" s="19"/>
      <c r="T2277" s="19"/>
    </row>
    <row r="2278" spans="1:20" s="52" customFormat="1" x14ac:dyDescent="0.25">
      <c r="A2278" s="19"/>
      <c r="B2278" s="19"/>
      <c r="C2278" s="19"/>
      <c r="E2278" s="19"/>
      <c r="F2278" s="19"/>
      <c r="G2278" s="19"/>
      <c r="H2278" s="19"/>
      <c r="I2278" s="19"/>
      <c r="J2278" s="19"/>
      <c r="K2278" s="25"/>
      <c r="L2278" s="19"/>
      <c r="M2278" s="19"/>
      <c r="N2278" s="19"/>
      <c r="O2278" s="19"/>
      <c r="P2278" s="25"/>
      <c r="Q2278" s="19"/>
      <c r="R2278" s="19"/>
      <c r="S2278" s="19"/>
      <c r="T2278" s="19"/>
    </row>
    <row r="2279" spans="1:20" s="52" customFormat="1" x14ac:dyDescent="0.25">
      <c r="A2279" s="19"/>
      <c r="B2279" s="19"/>
      <c r="C2279" s="19"/>
      <c r="E2279" s="19"/>
      <c r="F2279" s="19"/>
      <c r="G2279" s="19"/>
      <c r="H2279" s="19"/>
      <c r="I2279" s="19"/>
      <c r="J2279" s="19"/>
      <c r="K2279" s="25"/>
      <c r="L2279" s="19"/>
      <c r="M2279" s="19"/>
      <c r="N2279" s="19"/>
      <c r="O2279" s="19"/>
      <c r="P2279" s="25"/>
      <c r="Q2279" s="19"/>
      <c r="R2279" s="19"/>
      <c r="S2279" s="19"/>
      <c r="T2279" s="19"/>
    </row>
    <row r="2280" spans="1:20" s="52" customFormat="1" x14ac:dyDescent="0.25">
      <c r="A2280" s="19"/>
      <c r="B2280" s="19"/>
      <c r="C2280" s="19"/>
      <c r="E2280" s="19"/>
      <c r="F2280" s="19"/>
      <c r="G2280" s="19"/>
      <c r="H2280" s="19"/>
      <c r="I2280" s="19"/>
      <c r="J2280" s="19"/>
      <c r="K2280" s="25"/>
      <c r="L2280" s="19"/>
      <c r="M2280" s="19"/>
      <c r="N2280" s="19"/>
      <c r="O2280" s="19"/>
      <c r="P2280" s="25"/>
      <c r="Q2280" s="19"/>
      <c r="R2280" s="19"/>
      <c r="S2280" s="19"/>
      <c r="T2280" s="19"/>
    </row>
    <row r="2281" spans="1:20" s="52" customFormat="1" x14ac:dyDescent="0.25">
      <c r="A2281" s="19"/>
      <c r="B2281" s="19"/>
      <c r="C2281" s="19"/>
      <c r="E2281" s="19"/>
      <c r="F2281" s="19"/>
      <c r="G2281" s="19"/>
      <c r="H2281" s="19"/>
      <c r="I2281" s="19"/>
      <c r="J2281" s="19"/>
      <c r="K2281" s="25"/>
      <c r="L2281" s="19"/>
      <c r="M2281" s="19"/>
      <c r="N2281" s="19"/>
      <c r="O2281" s="19"/>
      <c r="P2281" s="25"/>
      <c r="Q2281" s="19"/>
      <c r="R2281" s="19"/>
      <c r="S2281" s="19"/>
      <c r="T2281" s="19"/>
    </row>
    <row r="2282" spans="1:20" s="52" customFormat="1" x14ac:dyDescent="0.25">
      <c r="A2282" s="19"/>
      <c r="B2282" s="19"/>
      <c r="C2282" s="19"/>
      <c r="E2282" s="19"/>
      <c r="F2282" s="19"/>
      <c r="G2282" s="19"/>
      <c r="H2282" s="19"/>
      <c r="I2282" s="19"/>
      <c r="J2282" s="19"/>
      <c r="K2282" s="25"/>
      <c r="L2282" s="19"/>
      <c r="M2282" s="19"/>
      <c r="N2282" s="19"/>
      <c r="O2282" s="19"/>
      <c r="P2282" s="25"/>
      <c r="Q2282" s="19"/>
      <c r="R2282" s="19"/>
      <c r="S2282" s="19"/>
      <c r="T2282" s="19"/>
    </row>
    <row r="2283" spans="1:20" s="52" customFormat="1" x14ac:dyDescent="0.25">
      <c r="A2283" s="19"/>
      <c r="B2283" s="19"/>
      <c r="C2283" s="19"/>
      <c r="E2283" s="19"/>
      <c r="F2283" s="19"/>
      <c r="G2283" s="19"/>
      <c r="H2283" s="19"/>
      <c r="I2283" s="19"/>
      <c r="J2283" s="19"/>
      <c r="K2283" s="25"/>
      <c r="L2283" s="19"/>
      <c r="M2283" s="19"/>
      <c r="N2283" s="19"/>
      <c r="O2283" s="19"/>
      <c r="P2283" s="25"/>
      <c r="Q2283" s="19"/>
      <c r="R2283" s="19"/>
      <c r="S2283" s="19"/>
      <c r="T2283" s="19"/>
    </row>
    <row r="2284" spans="1:20" s="52" customFormat="1" x14ac:dyDescent="0.25">
      <c r="A2284" s="19"/>
      <c r="B2284" s="19"/>
      <c r="C2284" s="19"/>
      <c r="E2284" s="19"/>
      <c r="F2284" s="19"/>
      <c r="G2284" s="19"/>
      <c r="H2284" s="19"/>
      <c r="I2284" s="19"/>
      <c r="J2284" s="19"/>
      <c r="K2284" s="25"/>
      <c r="L2284" s="19"/>
      <c r="M2284" s="19"/>
      <c r="N2284" s="19"/>
      <c r="O2284" s="19"/>
      <c r="P2284" s="25"/>
      <c r="Q2284" s="19"/>
      <c r="R2284" s="19"/>
      <c r="S2284" s="19"/>
      <c r="T2284" s="19"/>
    </row>
    <row r="2285" spans="1:20" s="52" customFormat="1" x14ac:dyDescent="0.25">
      <c r="A2285" s="19"/>
      <c r="B2285" s="19"/>
      <c r="C2285" s="19"/>
      <c r="E2285" s="19"/>
      <c r="F2285" s="19"/>
      <c r="G2285" s="19"/>
      <c r="H2285" s="19"/>
      <c r="I2285" s="19"/>
      <c r="J2285" s="19"/>
      <c r="K2285" s="25"/>
      <c r="L2285" s="19"/>
      <c r="M2285" s="19"/>
      <c r="N2285" s="19"/>
      <c r="O2285" s="19"/>
      <c r="P2285" s="25"/>
      <c r="Q2285" s="19"/>
      <c r="R2285" s="19"/>
      <c r="S2285" s="19"/>
      <c r="T2285" s="19"/>
    </row>
    <row r="2286" spans="1:20" s="52" customFormat="1" x14ac:dyDescent="0.25">
      <c r="A2286" s="19"/>
      <c r="B2286" s="19"/>
      <c r="C2286" s="19"/>
      <c r="E2286" s="19"/>
      <c r="F2286" s="19"/>
      <c r="G2286" s="19"/>
      <c r="H2286" s="19"/>
      <c r="I2286" s="19"/>
      <c r="J2286" s="19"/>
      <c r="K2286" s="25"/>
      <c r="L2286" s="19"/>
      <c r="M2286" s="19"/>
      <c r="N2286" s="19"/>
      <c r="O2286" s="19"/>
      <c r="P2286" s="25"/>
      <c r="Q2286" s="19"/>
      <c r="R2286" s="19"/>
      <c r="S2286" s="19"/>
      <c r="T2286" s="19"/>
    </row>
    <row r="2287" spans="1:20" s="52" customFormat="1" x14ac:dyDescent="0.25">
      <c r="A2287" s="19"/>
      <c r="B2287" s="19"/>
      <c r="C2287" s="19"/>
      <c r="E2287" s="19"/>
      <c r="F2287" s="19"/>
      <c r="G2287" s="19"/>
      <c r="H2287" s="19"/>
      <c r="I2287" s="19"/>
      <c r="J2287" s="19"/>
      <c r="K2287" s="25"/>
      <c r="L2287" s="19"/>
      <c r="M2287" s="19"/>
      <c r="N2287" s="19"/>
      <c r="O2287" s="19"/>
      <c r="P2287" s="25"/>
      <c r="Q2287" s="19"/>
      <c r="R2287" s="19"/>
      <c r="S2287" s="19"/>
      <c r="T2287" s="19"/>
    </row>
    <row r="2288" spans="1:20" s="52" customFormat="1" x14ac:dyDescent="0.25">
      <c r="A2288" s="19"/>
      <c r="B2288" s="19"/>
      <c r="C2288" s="19"/>
      <c r="E2288" s="19"/>
      <c r="F2288" s="19"/>
      <c r="G2288" s="19"/>
      <c r="H2288" s="19"/>
      <c r="I2288" s="19"/>
      <c r="J2288" s="19"/>
      <c r="K2288" s="25"/>
      <c r="L2288" s="19"/>
      <c r="M2288" s="19"/>
      <c r="N2288" s="19"/>
      <c r="O2288" s="19"/>
      <c r="P2288" s="25"/>
      <c r="Q2288" s="19"/>
      <c r="R2288" s="19"/>
      <c r="S2288" s="19"/>
      <c r="T2288" s="19"/>
    </row>
    <row r="2289" spans="1:20" s="52" customFormat="1" x14ac:dyDescent="0.25">
      <c r="A2289" s="19"/>
      <c r="B2289" s="19"/>
      <c r="C2289" s="19"/>
      <c r="E2289" s="19"/>
      <c r="F2289" s="19"/>
      <c r="G2289" s="19"/>
      <c r="H2289" s="19"/>
      <c r="I2289" s="19"/>
      <c r="J2289" s="19"/>
      <c r="K2289" s="25"/>
      <c r="L2289" s="19"/>
      <c r="M2289" s="19"/>
      <c r="N2289" s="19"/>
      <c r="O2289" s="19"/>
      <c r="P2289" s="25"/>
      <c r="Q2289" s="19"/>
      <c r="R2289" s="19"/>
      <c r="S2289" s="19"/>
      <c r="T2289" s="19"/>
    </row>
    <row r="2290" spans="1:20" s="52" customFormat="1" x14ac:dyDescent="0.25">
      <c r="A2290" s="19"/>
      <c r="B2290" s="19"/>
      <c r="C2290" s="19"/>
      <c r="E2290" s="19"/>
      <c r="F2290" s="19"/>
      <c r="G2290" s="19"/>
      <c r="H2290" s="19"/>
      <c r="I2290" s="19"/>
      <c r="J2290" s="19"/>
      <c r="K2290" s="25"/>
      <c r="L2290" s="19"/>
      <c r="M2290" s="19"/>
      <c r="N2290" s="19"/>
      <c r="O2290" s="19"/>
      <c r="P2290" s="25"/>
      <c r="Q2290" s="19"/>
      <c r="R2290" s="19"/>
      <c r="S2290" s="19"/>
      <c r="T2290" s="19"/>
    </row>
    <row r="2291" spans="1:20" s="52" customFormat="1" x14ac:dyDescent="0.25">
      <c r="A2291" s="19"/>
      <c r="B2291" s="19"/>
      <c r="C2291" s="19"/>
      <c r="E2291" s="19"/>
      <c r="F2291" s="19"/>
      <c r="G2291" s="19"/>
      <c r="H2291" s="19"/>
      <c r="I2291" s="19"/>
      <c r="J2291" s="19"/>
      <c r="K2291" s="25"/>
      <c r="L2291" s="19"/>
      <c r="M2291" s="19"/>
      <c r="N2291" s="19"/>
      <c r="O2291" s="19"/>
      <c r="P2291" s="25"/>
      <c r="Q2291" s="19"/>
      <c r="R2291" s="19"/>
      <c r="S2291" s="19"/>
      <c r="T2291" s="19"/>
    </row>
    <row r="2292" spans="1:20" s="52" customFormat="1" x14ac:dyDescent="0.25">
      <c r="A2292" s="19"/>
      <c r="B2292" s="19"/>
      <c r="C2292" s="19"/>
      <c r="E2292" s="19"/>
      <c r="F2292" s="19"/>
      <c r="G2292" s="19"/>
      <c r="H2292" s="19"/>
      <c r="I2292" s="19"/>
      <c r="J2292" s="19"/>
      <c r="K2292" s="25"/>
      <c r="L2292" s="19"/>
      <c r="M2292" s="19"/>
      <c r="N2292" s="19"/>
      <c r="O2292" s="19"/>
      <c r="P2292" s="25"/>
      <c r="Q2292" s="19"/>
      <c r="R2292" s="19"/>
      <c r="S2292" s="19"/>
      <c r="T2292" s="19"/>
    </row>
    <row r="2293" spans="1:20" s="52" customFormat="1" x14ac:dyDescent="0.25">
      <c r="A2293" s="19"/>
      <c r="B2293" s="19"/>
      <c r="C2293" s="19"/>
      <c r="E2293" s="19"/>
      <c r="F2293" s="19"/>
      <c r="G2293" s="19"/>
      <c r="H2293" s="19"/>
      <c r="I2293" s="19"/>
      <c r="J2293" s="19"/>
      <c r="K2293" s="25"/>
      <c r="L2293" s="19"/>
      <c r="M2293" s="19"/>
      <c r="N2293" s="19"/>
      <c r="O2293" s="19"/>
      <c r="P2293" s="25"/>
      <c r="Q2293" s="19"/>
      <c r="R2293" s="19"/>
      <c r="S2293" s="19"/>
      <c r="T2293" s="19"/>
    </row>
    <row r="2294" spans="1:20" s="52" customFormat="1" x14ac:dyDescent="0.25">
      <c r="A2294" s="19"/>
      <c r="B2294" s="19"/>
      <c r="C2294" s="19"/>
      <c r="E2294" s="19"/>
      <c r="F2294" s="19"/>
      <c r="G2294" s="19"/>
      <c r="H2294" s="19"/>
      <c r="I2294" s="19"/>
      <c r="J2294" s="19"/>
      <c r="K2294" s="25"/>
      <c r="L2294" s="19"/>
      <c r="M2294" s="19"/>
      <c r="N2294" s="19"/>
      <c r="O2294" s="19"/>
      <c r="P2294" s="25"/>
      <c r="Q2294" s="19"/>
      <c r="R2294" s="19"/>
      <c r="S2294" s="19"/>
      <c r="T2294" s="19"/>
    </row>
    <row r="2295" spans="1:20" s="52" customFormat="1" x14ac:dyDescent="0.25">
      <c r="A2295" s="19"/>
      <c r="B2295" s="19"/>
      <c r="C2295" s="19"/>
      <c r="E2295" s="19"/>
      <c r="F2295" s="19"/>
      <c r="G2295" s="19"/>
      <c r="H2295" s="19"/>
      <c r="I2295" s="19"/>
      <c r="J2295" s="19"/>
      <c r="K2295" s="25"/>
      <c r="L2295" s="19"/>
      <c r="M2295" s="19"/>
      <c r="N2295" s="19"/>
      <c r="O2295" s="19"/>
      <c r="P2295" s="25"/>
      <c r="Q2295" s="19"/>
      <c r="R2295" s="19"/>
      <c r="S2295" s="19"/>
      <c r="T2295" s="19"/>
    </row>
    <row r="2296" spans="1:20" s="52" customFormat="1" x14ac:dyDescent="0.25">
      <c r="A2296" s="19"/>
      <c r="B2296" s="19"/>
      <c r="C2296" s="19"/>
      <c r="E2296" s="19"/>
      <c r="F2296" s="19"/>
      <c r="G2296" s="19"/>
      <c r="H2296" s="19"/>
      <c r="I2296" s="19"/>
      <c r="J2296" s="19"/>
      <c r="K2296" s="25"/>
      <c r="L2296" s="19"/>
      <c r="M2296" s="19"/>
      <c r="N2296" s="19"/>
      <c r="O2296" s="19"/>
      <c r="P2296" s="25"/>
      <c r="Q2296" s="19"/>
      <c r="R2296" s="19"/>
      <c r="S2296" s="19"/>
      <c r="T2296" s="19"/>
    </row>
    <row r="2297" spans="1:20" s="52" customFormat="1" x14ac:dyDescent="0.25">
      <c r="A2297" s="19"/>
      <c r="B2297" s="19"/>
      <c r="C2297" s="19"/>
      <c r="E2297" s="19"/>
      <c r="F2297" s="19"/>
      <c r="G2297" s="19"/>
      <c r="H2297" s="19"/>
      <c r="I2297" s="19"/>
      <c r="J2297" s="19"/>
      <c r="K2297" s="25"/>
      <c r="L2297" s="19"/>
      <c r="M2297" s="19"/>
      <c r="N2297" s="19"/>
      <c r="O2297" s="19"/>
      <c r="P2297" s="25"/>
      <c r="Q2297" s="19"/>
      <c r="R2297" s="19"/>
      <c r="S2297" s="19"/>
      <c r="T2297" s="19"/>
    </row>
    <row r="2298" spans="1:20" s="52" customFormat="1" x14ac:dyDescent="0.25">
      <c r="A2298" s="19"/>
      <c r="B2298" s="19"/>
      <c r="C2298" s="19"/>
      <c r="E2298" s="19"/>
      <c r="F2298" s="19"/>
      <c r="G2298" s="19"/>
      <c r="H2298" s="19"/>
      <c r="I2298" s="19"/>
      <c r="J2298" s="19"/>
      <c r="K2298" s="25"/>
      <c r="L2298" s="19"/>
      <c r="M2298" s="19"/>
      <c r="N2298" s="19"/>
      <c r="O2298" s="19"/>
      <c r="P2298" s="25"/>
      <c r="Q2298" s="19"/>
      <c r="R2298" s="19"/>
      <c r="S2298" s="19"/>
      <c r="T2298" s="19"/>
    </row>
    <row r="2299" spans="1:20" s="52" customFormat="1" x14ac:dyDescent="0.25">
      <c r="A2299" s="19"/>
      <c r="B2299" s="19"/>
      <c r="C2299" s="19"/>
      <c r="E2299" s="19"/>
      <c r="F2299" s="19"/>
      <c r="G2299" s="19"/>
      <c r="H2299" s="19"/>
      <c r="I2299" s="19"/>
      <c r="J2299" s="19"/>
      <c r="K2299" s="25"/>
      <c r="L2299" s="19"/>
      <c r="M2299" s="19"/>
      <c r="N2299" s="19"/>
      <c r="O2299" s="19"/>
      <c r="P2299" s="25"/>
      <c r="Q2299" s="19"/>
      <c r="R2299" s="19"/>
      <c r="S2299" s="19"/>
      <c r="T2299" s="19"/>
    </row>
    <row r="2300" spans="1:20" s="52" customFormat="1" x14ac:dyDescent="0.25">
      <c r="A2300" s="19"/>
      <c r="B2300" s="19"/>
      <c r="C2300" s="19"/>
      <c r="E2300" s="19"/>
      <c r="F2300" s="19"/>
      <c r="G2300" s="19"/>
      <c r="H2300" s="19"/>
      <c r="I2300" s="19"/>
      <c r="J2300" s="19"/>
      <c r="K2300" s="25"/>
      <c r="L2300" s="19"/>
      <c r="M2300" s="19"/>
      <c r="N2300" s="19"/>
      <c r="O2300" s="19"/>
      <c r="P2300" s="25"/>
      <c r="Q2300" s="19"/>
      <c r="R2300" s="19"/>
      <c r="S2300" s="19"/>
      <c r="T2300" s="19"/>
    </row>
    <row r="2301" spans="1:20" s="52" customFormat="1" x14ac:dyDescent="0.25">
      <c r="A2301" s="19"/>
      <c r="B2301" s="19"/>
      <c r="C2301" s="19"/>
      <c r="E2301" s="19"/>
      <c r="F2301" s="19"/>
      <c r="G2301" s="19"/>
      <c r="H2301" s="19"/>
      <c r="I2301" s="19"/>
      <c r="J2301" s="19"/>
      <c r="K2301" s="25"/>
      <c r="L2301" s="19"/>
      <c r="M2301" s="19"/>
      <c r="N2301" s="19"/>
      <c r="O2301" s="19"/>
      <c r="P2301" s="25"/>
      <c r="Q2301" s="19"/>
      <c r="R2301" s="19"/>
      <c r="S2301" s="19"/>
      <c r="T2301" s="19"/>
    </row>
    <row r="2302" spans="1:20" s="52" customFormat="1" x14ac:dyDescent="0.25">
      <c r="A2302" s="19"/>
      <c r="B2302" s="19"/>
      <c r="C2302" s="19"/>
      <c r="E2302" s="19"/>
      <c r="F2302" s="19"/>
      <c r="G2302" s="19"/>
      <c r="H2302" s="19"/>
      <c r="I2302" s="19"/>
      <c r="J2302" s="19"/>
      <c r="K2302" s="25"/>
      <c r="L2302" s="19"/>
      <c r="M2302" s="19"/>
      <c r="N2302" s="19"/>
      <c r="O2302" s="19"/>
      <c r="P2302" s="25"/>
      <c r="Q2302" s="19"/>
      <c r="R2302" s="19"/>
      <c r="S2302" s="19"/>
      <c r="T2302" s="19"/>
    </row>
    <row r="2303" spans="1:20" s="52" customFormat="1" x14ac:dyDescent="0.25">
      <c r="A2303" s="19"/>
      <c r="B2303" s="19"/>
      <c r="C2303" s="19"/>
      <c r="E2303" s="19"/>
      <c r="F2303" s="19"/>
      <c r="G2303" s="19"/>
      <c r="H2303" s="19"/>
      <c r="I2303" s="19"/>
      <c r="J2303" s="19"/>
      <c r="K2303" s="25"/>
      <c r="L2303" s="19"/>
      <c r="M2303" s="19"/>
      <c r="N2303" s="19"/>
      <c r="O2303" s="19"/>
      <c r="P2303" s="25"/>
      <c r="Q2303" s="19"/>
      <c r="R2303" s="19"/>
      <c r="S2303" s="19"/>
      <c r="T2303" s="19"/>
    </row>
    <row r="2304" spans="1:20" s="52" customFormat="1" x14ac:dyDescent="0.25">
      <c r="A2304" s="19"/>
      <c r="B2304" s="19"/>
      <c r="C2304" s="19"/>
      <c r="E2304" s="19"/>
      <c r="F2304" s="19"/>
      <c r="G2304" s="19"/>
      <c r="H2304" s="19"/>
      <c r="I2304" s="19"/>
      <c r="J2304" s="19"/>
      <c r="K2304" s="25"/>
      <c r="L2304" s="19"/>
      <c r="M2304" s="19"/>
      <c r="N2304" s="19"/>
      <c r="O2304" s="19"/>
      <c r="P2304" s="25"/>
      <c r="Q2304" s="19"/>
      <c r="R2304" s="19"/>
      <c r="S2304" s="19"/>
      <c r="T2304" s="19"/>
    </row>
    <row r="2305" spans="1:20" s="52" customFormat="1" x14ac:dyDescent="0.25">
      <c r="A2305" s="19"/>
      <c r="B2305" s="19"/>
      <c r="C2305" s="19"/>
      <c r="E2305" s="19"/>
      <c r="F2305" s="19"/>
      <c r="G2305" s="19"/>
      <c r="H2305" s="19"/>
      <c r="I2305" s="19"/>
      <c r="J2305" s="19"/>
      <c r="K2305" s="25"/>
      <c r="L2305" s="19"/>
      <c r="M2305" s="19"/>
      <c r="N2305" s="19"/>
      <c r="O2305" s="19"/>
      <c r="P2305" s="25"/>
      <c r="Q2305" s="19"/>
      <c r="R2305" s="19"/>
      <c r="S2305" s="19"/>
      <c r="T2305" s="19"/>
    </row>
    <row r="2306" spans="1:20" s="52" customFormat="1" x14ac:dyDescent="0.25">
      <c r="A2306" s="19"/>
      <c r="B2306" s="19"/>
      <c r="C2306" s="19"/>
      <c r="E2306" s="19"/>
      <c r="F2306" s="19"/>
      <c r="G2306" s="19"/>
      <c r="H2306" s="19"/>
      <c r="I2306" s="19"/>
      <c r="J2306" s="19"/>
      <c r="K2306" s="25"/>
      <c r="L2306" s="19"/>
      <c r="M2306" s="19"/>
      <c r="N2306" s="19"/>
      <c r="O2306" s="19"/>
      <c r="P2306" s="25"/>
      <c r="Q2306" s="19"/>
      <c r="R2306" s="19"/>
      <c r="S2306" s="19"/>
      <c r="T2306" s="19"/>
    </row>
    <row r="2307" spans="1:20" s="52" customFormat="1" x14ac:dyDescent="0.25">
      <c r="A2307" s="19"/>
      <c r="B2307" s="19"/>
      <c r="C2307" s="19"/>
      <c r="E2307" s="19"/>
      <c r="F2307" s="19"/>
      <c r="G2307" s="19"/>
      <c r="H2307" s="19"/>
      <c r="I2307" s="19"/>
      <c r="J2307" s="19"/>
      <c r="K2307" s="25"/>
      <c r="L2307" s="19"/>
      <c r="M2307" s="19"/>
      <c r="N2307" s="19"/>
      <c r="O2307" s="19"/>
      <c r="P2307" s="25"/>
      <c r="Q2307" s="19"/>
      <c r="R2307" s="19"/>
      <c r="S2307" s="19"/>
      <c r="T2307" s="19"/>
    </row>
    <row r="2308" spans="1:20" s="52" customFormat="1" x14ac:dyDescent="0.25">
      <c r="A2308" s="19"/>
      <c r="B2308" s="19"/>
      <c r="C2308" s="19"/>
      <c r="E2308" s="19"/>
      <c r="F2308" s="19"/>
      <c r="G2308" s="19"/>
      <c r="H2308" s="19"/>
      <c r="I2308" s="19"/>
      <c r="J2308" s="19"/>
      <c r="K2308" s="25"/>
      <c r="L2308" s="19"/>
      <c r="M2308" s="19"/>
      <c r="N2308" s="19"/>
      <c r="O2308" s="19"/>
      <c r="P2308" s="25"/>
      <c r="Q2308" s="19"/>
      <c r="R2308" s="19"/>
      <c r="S2308" s="19"/>
      <c r="T2308" s="19"/>
    </row>
    <row r="2309" spans="1:20" s="52" customFormat="1" x14ac:dyDescent="0.25">
      <c r="A2309" s="19"/>
      <c r="B2309" s="19"/>
      <c r="C2309" s="19"/>
      <c r="E2309" s="19"/>
      <c r="F2309" s="19"/>
      <c r="G2309" s="19"/>
      <c r="H2309" s="19"/>
      <c r="I2309" s="19"/>
      <c r="J2309" s="19"/>
      <c r="K2309" s="25"/>
      <c r="L2309" s="19"/>
      <c r="M2309" s="19"/>
      <c r="N2309" s="19"/>
      <c r="O2309" s="19"/>
      <c r="P2309" s="25"/>
      <c r="Q2309" s="19"/>
      <c r="R2309" s="19"/>
      <c r="S2309" s="19"/>
      <c r="T2309" s="19"/>
    </row>
    <row r="2310" spans="1:20" s="52" customFormat="1" x14ac:dyDescent="0.25">
      <c r="A2310" s="19"/>
      <c r="B2310" s="19"/>
      <c r="C2310" s="19"/>
      <c r="E2310" s="19"/>
      <c r="F2310" s="19"/>
      <c r="G2310" s="19"/>
      <c r="H2310" s="19"/>
      <c r="I2310" s="19"/>
      <c r="J2310" s="19"/>
      <c r="K2310" s="25"/>
      <c r="L2310" s="19"/>
      <c r="M2310" s="19"/>
      <c r="N2310" s="19"/>
      <c r="O2310" s="19"/>
      <c r="P2310" s="25"/>
      <c r="Q2310" s="19"/>
      <c r="R2310" s="19"/>
      <c r="S2310" s="19"/>
      <c r="T2310" s="19"/>
    </row>
    <row r="2311" spans="1:20" s="52" customFormat="1" x14ac:dyDescent="0.25">
      <c r="A2311" s="19"/>
      <c r="B2311" s="19"/>
      <c r="C2311" s="19"/>
      <c r="E2311" s="19"/>
      <c r="F2311" s="19"/>
      <c r="G2311" s="19"/>
      <c r="H2311" s="19"/>
      <c r="I2311" s="19"/>
      <c r="J2311" s="19"/>
      <c r="K2311" s="25"/>
      <c r="L2311" s="19"/>
      <c r="M2311" s="19"/>
      <c r="N2311" s="19"/>
      <c r="O2311" s="19"/>
      <c r="P2311" s="25"/>
      <c r="Q2311" s="19"/>
      <c r="R2311" s="19"/>
      <c r="S2311" s="19"/>
      <c r="T2311" s="19"/>
    </row>
    <row r="2312" spans="1:20" s="52" customFormat="1" x14ac:dyDescent="0.25">
      <c r="A2312" s="19"/>
      <c r="B2312" s="19"/>
      <c r="C2312" s="19"/>
      <c r="E2312" s="19"/>
      <c r="F2312" s="19"/>
      <c r="G2312" s="19"/>
      <c r="H2312" s="19"/>
      <c r="I2312" s="19"/>
      <c r="J2312" s="19"/>
      <c r="K2312" s="25"/>
      <c r="L2312" s="19"/>
      <c r="M2312" s="19"/>
      <c r="N2312" s="19"/>
      <c r="O2312" s="19"/>
      <c r="P2312" s="25"/>
      <c r="Q2312" s="19"/>
      <c r="R2312" s="19"/>
      <c r="S2312" s="19"/>
      <c r="T2312" s="19"/>
    </row>
    <row r="2313" spans="1:20" s="52" customFormat="1" x14ac:dyDescent="0.25">
      <c r="A2313" s="19"/>
      <c r="B2313" s="19"/>
      <c r="C2313" s="19"/>
      <c r="E2313" s="19"/>
      <c r="F2313" s="19"/>
      <c r="G2313" s="19"/>
      <c r="H2313" s="19"/>
      <c r="I2313" s="19"/>
      <c r="J2313" s="19"/>
      <c r="K2313" s="25"/>
      <c r="L2313" s="19"/>
      <c r="M2313" s="19"/>
      <c r="N2313" s="19"/>
      <c r="O2313" s="19"/>
      <c r="P2313" s="25"/>
      <c r="Q2313" s="19"/>
      <c r="R2313" s="19"/>
      <c r="S2313" s="19"/>
      <c r="T2313" s="19"/>
    </row>
    <row r="2314" spans="1:20" s="52" customFormat="1" x14ac:dyDescent="0.25">
      <c r="A2314" s="19"/>
      <c r="B2314" s="19"/>
      <c r="C2314" s="19"/>
      <c r="E2314" s="19"/>
      <c r="F2314" s="19"/>
      <c r="G2314" s="19"/>
      <c r="H2314" s="19"/>
      <c r="I2314" s="19"/>
      <c r="J2314" s="19"/>
      <c r="K2314" s="25"/>
      <c r="L2314" s="19"/>
      <c r="M2314" s="19"/>
      <c r="N2314" s="19"/>
      <c r="O2314" s="19"/>
      <c r="P2314" s="25"/>
      <c r="Q2314" s="19"/>
      <c r="R2314" s="19"/>
      <c r="S2314" s="19"/>
      <c r="T2314" s="19"/>
    </row>
    <row r="2315" spans="1:20" s="52" customFormat="1" x14ac:dyDescent="0.25">
      <c r="A2315" s="19"/>
      <c r="B2315" s="19"/>
      <c r="C2315" s="19"/>
      <c r="E2315" s="19"/>
      <c r="F2315" s="19"/>
      <c r="G2315" s="19"/>
      <c r="H2315" s="19"/>
      <c r="I2315" s="19"/>
      <c r="J2315" s="19"/>
      <c r="K2315" s="25"/>
      <c r="L2315" s="19"/>
      <c r="M2315" s="19"/>
      <c r="N2315" s="19"/>
      <c r="O2315" s="19"/>
      <c r="P2315" s="25"/>
      <c r="Q2315" s="19"/>
      <c r="R2315" s="19"/>
      <c r="S2315" s="19"/>
      <c r="T2315" s="19"/>
    </row>
    <row r="2316" spans="1:20" s="52" customFormat="1" x14ac:dyDescent="0.25">
      <c r="A2316" s="19"/>
      <c r="B2316" s="19"/>
      <c r="C2316" s="19"/>
      <c r="E2316" s="19"/>
      <c r="F2316" s="19"/>
      <c r="G2316" s="19"/>
      <c r="H2316" s="19"/>
      <c r="I2316" s="19"/>
      <c r="J2316" s="19"/>
      <c r="K2316" s="25"/>
      <c r="L2316" s="19"/>
      <c r="M2316" s="19"/>
      <c r="N2316" s="19"/>
      <c r="O2316" s="19"/>
      <c r="P2316" s="25"/>
      <c r="Q2316" s="19"/>
      <c r="R2316" s="19"/>
      <c r="S2316" s="19"/>
      <c r="T2316" s="19"/>
    </row>
    <row r="2317" spans="1:20" s="52" customFormat="1" x14ac:dyDescent="0.25">
      <c r="A2317" s="19"/>
      <c r="B2317" s="19"/>
      <c r="C2317" s="19"/>
      <c r="E2317" s="19"/>
      <c r="F2317" s="19"/>
      <c r="G2317" s="19"/>
      <c r="H2317" s="19"/>
      <c r="I2317" s="19"/>
      <c r="J2317" s="19"/>
      <c r="K2317" s="25"/>
      <c r="L2317" s="19"/>
      <c r="M2317" s="19"/>
      <c r="N2317" s="19"/>
      <c r="O2317" s="19"/>
      <c r="P2317" s="25"/>
      <c r="Q2317" s="19"/>
      <c r="R2317" s="19"/>
      <c r="S2317" s="19"/>
      <c r="T2317" s="19"/>
    </row>
    <row r="2318" spans="1:20" s="52" customFormat="1" x14ac:dyDescent="0.25">
      <c r="A2318" s="19"/>
      <c r="B2318" s="19"/>
      <c r="C2318" s="19"/>
      <c r="E2318" s="19"/>
      <c r="F2318" s="19"/>
      <c r="G2318" s="19"/>
      <c r="H2318" s="19"/>
      <c r="I2318" s="19"/>
      <c r="J2318" s="19"/>
      <c r="K2318" s="25"/>
      <c r="L2318" s="19"/>
      <c r="M2318" s="19"/>
      <c r="N2318" s="19"/>
      <c r="O2318" s="19"/>
      <c r="P2318" s="25"/>
      <c r="Q2318" s="19"/>
      <c r="R2318" s="19"/>
      <c r="S2318" s="19"/>
      <c r="T2318" s="19"/>
    </row>
    <row r="2319" spans="1:20" s="52" customFormat="1" x14ac:dyDescent="0.25">
      <c r="A2319" s="19"/>
      <c r="B2319" s="19"/>
      <c r="C2319" s="19"/>
      <c r="E2319" s="19"/>
      <c r="F2319" s="19"/>
      <c r="G2319" s="19"/>
      <c r="H2319" s="19"/>
      <c r="I2319" s="19"/>
      <c r="J2319" s="19"/>
      <c r="K2319" s="25"/>
      <c r="L2319" s="19"/>
      <c r="M2319" s="19"/>
      <c r="N2319" s="19"/>
      <c r="O2319" s="19"/>
      <c r="P2319" s="25"/>
      <c r="Q2319" s="19"/>
      <c r="R2319" s="19"/>
      <c r="S2319" s="19"/>
      <c r="T2319" s="19"/>
    </row>
    <row r="2320" spans="1:20" s="52" customFormat="1" x14ac:dyDescent="0.25">
      <c r="A2320" s="19"/>
      <c r="B2320" s="19"/>
      <c r="C2320" s="19"/>
      <c r="E2320" s="19"/>
      <c r="F2320" s="19"/>
      <c r="G2320" s="19"/>
      <c r="H2320" s="19"/>
      <c r="I2320" s="19"/>
      <c r="J2320" s="19"/>
      <c r="K2320" s="25"/>
      <c r="L2320" s="19"/>
      <c r="M2320" s="19"/>
      <c r="N2320" s="19"/>
      <c r="O2320" s="19"/>
      <c r="P2320" s="25"/>
      <c r="Q2320" s="19"/>
      <c r="R2320" s="19"/>
      <c r="S2320" s="19"/>
      <c r="T2320" s="19"/>
    </row>
    <row r="2321" spans="1:20" s="52" customFormat="1" x14ac:dyDescent="0.25">
      <c r="A2321" s="19"/>
      <c r="B2321" s="19"/>
      <c r="C2321" s="19"/>
      <c r="E2321" s="19"/>
      <c r="F2321" s="19"/>
      <c r="G2321" s="19"/>
      <c r="H2321" s="19"/>
      <c r="I2321" s="19"/>
      <c r="J2321" s="19"/>
      <c r="K2321" s="25"/>
      <c r="L2321" s="19"/>
      <c r="M2321" s="19"/>
      <c r="N2321" s="19"/>
      <c r="O2321" s="19"/>
      <c r="P2321" s="25"/>
      <c r="Q2321" s="19"/>
      <c r="R2321" s="19"/>
      <c r="S2321" s="19"/>
      <c r="T2321" s="19"/>
    </row>
    <row r="2322" spans="1:20" s="52" customFormat="1" x14ac:dyDescent="0.25">
      <c r="A2322" s="19"/>
      <c r="B2322" s="19"/>
      <c r="C2322" s="19"/>
      <c r="E2322" s="19"/>
      <c r="F2322" s="19"/>
      <c r="G2322" s="19"/>
      <c r="H2322" s="19"/>
      <c r="I2322" s="19"/>
      <c r="J2322" s="19"/>
      <c r="K2322" s="25"/>
      <c r="L2322" s="19"/>
      <c r="M2322" s="19"/>
      <c r="N2322" s="19"/>
      <c r="O2322" s="19"/>
      <c r="P2322" s="25"/>
      <c r="Q2322" s="19"/>
      <c r="R2322" s="19"/>
      <c r="S2322" s="19"/>
      <c r="T2322" s="19"/>
    </row>
    <row r="2323" spans="1:20" s="52" customFormat="1" x14ac:dyDescent="0.25">
      <c r="A2323" s="19"/>
      <c r="B2323" s="19"/>
      <c r="C2323" s="19"/>
      <c r="E2323" s="19"/>
      <c r="F2323" s="19"/>
      <c r="G2323" s="19"/>
      <c r="H2323" s="19"/>
      <c r="I2323" s="19"/>
      <c r="J2323" s="19"/>
      <c r="K2323" s="25"/>
      <c r="L2323" s="19"/>
      <c r="M2323" s="19"/>
      <c r="N2323" s="19"/>
      <c r="O2323" s="19"/>
      <c r="P2323" s="25"/>
      <c r="Q2323" s="19"/>
      <c r="R2323" s="19"/>
      <c r="S2323" s="19"/>
      <c r="T2323" s="19"/>
    </row>
    <row r="2324" spans="1:20" s="52" customFormat="1" x14ac:dyDescent="0.25">
      <c r="A2324" s="19"/>
      <c r="B2324" s="19"/>
      <c r="C2324" s="19"/>
      <c r="E2324" s="19"/>
      <c r="F2324" s="19"/>
      <c r="G2324" s="19"/>
      <c r="H2324" s="19"/>
      <c r="I2324" s="19"/>
      <c r="J2324" s="19"/>
      <c r="K2324" s="25"/>
      <c r="L2324" s="19"/>
      <c r="M2324" s="19"/>
      <c r="N2324" s="19"/>
      <c r="O2324" s="19"/>
      <c r="P2324" s="25"/>
      <c r="Q2324" s="19"/>
      <c r="R2324" s="19"/>
      <c r="S2324" s="19"/>
      <c r="T2324" s="19"/>
    </row>
    <row r="2325" spans="1:20" s="52" customFormat="1" x14ac:dyDescent="0.25">
      <c r="A2325" s="19"/>
      <c r="B2325" s="19"/>
      <c r="C2325" s="19"/>
      <c r="E2325" s="19"/>
      <c r="F2325" s="19"/>
      <c r="G2325" s="19"/>
      <c r="H2325" s="19"/>
      <c r="I2325" s="19"/>
      <c r="J2325" s="19"/>
      <c r="K2325" s="25"/>
      <c r="L2325" s="19"/>
      <c r="M2325" s="19"/>
      <c r="N2325" s="19"/>
      <c r="O2325" s="19"/>
      <c r="P2325" s="25"/>
      <c r="Q2325" s="19"/>
      <c r="R2325" s="19"/>
      <c r="S2325" s="19"/>
      <c r="T2325" s="19"/>
    </row>
    <row r="2326" spans="1:20" s="52" customFormat="1" x14ac:dyDescent="0.25">
      <c r="A2326" s="19"/>
      <c r="B2326" s="19"/>
      <c r="C2326" s="19"/>
      <c r="E2326" s="19"/>
      <c r="F2326" s="19"/>
      <c r="G2326" s="19"/>
      <c r="H2326" s="19"/>
      <c r="I2326" s="19"/>
      <c r="J2326" s="19"/>
      <c r="K2326" s="25"/>
      <c r="L2326" s="19"/>
      <c r="M2326" s="19"/>
      <c r="N2326" s="19"/>
      <c r="O2326" s="19"/>
      <c r="P2326" s="25"/>
      <c r="Q2326" s="19"/>
      <c r="R2326" s="19"/>
      <c r="S2326" s="19"/>
      <c r="T2326" s="19"/>
    </row>
    <row r="2327" spans="1:20" s="52" customFormat="1" x14ac:dyDescent="0.25">
      <c r="A2327" s="19"/>
      <c r="B2327" s="19"/>
      <c r="C2327" s="19"/>
      <c r="E2327" s="19"/>
      <c r="F2327" s="19"/>
      <c r="G2327" s="19"/>
      <c r="H2327" s="19"/>
      <c r="I2327" s="19"/>
      <c r="J2327" s="19"/>
      <c r="K2327" s="25"/>
      <c r="L2327" s="19"/>
      <c r="M2327" s="19"/>
      <c r="N2327" s="19"/>
      <c r="O2327" s="19"/>
      <c r="P2327" s="25"/>
      <c r="Q2327" s="19"/>
      <c r="R2327" s="19"/>
      <c r="S2327" s="19"/>
      <c r="T2327" s="19"/>
    </row>
    <row r="2328" spans="1:20" s="52" customFormat="1" x14ac:dyDescent="0.25">
      <c r="A2328" s="19"/>
      <c r="B2328" s="19"/>
      <c r="C2328" s="19"/>
      <c r="E2328" s="19"/>
      <c r="F2328" s="19"/>
      <c r="G2328" s="19"/>
      <c r="H2328" s="19"/>
      <c r="I2328" s="19"/>
      <c r="J2328" s="19"/>
      <c r="K2328" s="25"/>
      <c r="L2328" s="19"/>
      <c r="M2328" s="19"/>
      <c r="N2328" s="19"/>
      <c r="O2328" s="19"/>
      <c r="P2328" s="25"/>
      <c r="Q2328" s="19"/>
      <c r="R2328" s="19"/>
      <c r="S2328" s="19"/>
      <c r="T2328" s="19"/>
    </row>
    <row r="2329" spans="1:20" s="52" customFormat="1" x14ac:dyDescent="0.25">
      <c r="A2329" s="19"/>
      <c r="B2329" s="19"/>
      <c r="C2329" s="19"/>
      <c r="E2329" s="19"/>
      <c r="F2329" s="19"/>
      <c r="G2329" s="19"/>
      <c r="H2329" s="19"/>
      <c r="I2329" s="19"/>
      <c r="J2329" s="19"/>
      <c r="K2329" s="25"/>
      <c r="L2329" s="19"/>
      <c r="M2329" s="19"/>
      <c r="N2329" s="19"/>
      <c r="O2329" s="19"/>
      <c r="P2329" s="25"/>
      <c r="Q2329" s="19"/>
      <c r="R2329" s="19"/>
      <c r="S2329" s="19"/>
      <c r="T2329" s="19"/>
    </row>
    <row r="2330" spans="1:20" s="52" customFormat="1" x14ac:dyDescent="0.25">
      <c r="A2330" s="19"/>
      <c r="B2330" s="19"/>
      <c r="C2330" s="19"/>
      <c r="E2330" s="19"/>
      <c r="F2330" s="19"/>
      <c r="G2330" s="19"/>
      <c r="H2330" s="19"/>
      <c r="I2330" s="19"/>
      <c r="J2330" s="19"/>
      <c r="K2330" s="25"/>
      <c r="L2330" s="19"/>
      <c r="M2330" s="19"/>
      <c r="N2330" s="19"/>
      <c r="O2330" s="19"/>
      <c r="P2330" s="25"/>
      <c r="Q2330" s="19"/>
      <c r="R2330" s="19"/>
      <c r="S2330" s="19"/>
      <c r="T2330" s="19"/>
    </row>
    <row r="2331" spans="1:20" s="52" customFormat="1" x14ac:dyDescent="0.25">
      <c r="A2331" s="19"/>
      <c r="B2331" s="19"/>
      <c r="C2331" s="19"/>
      <c r="E2331" s="19"/>
      <c r="F2331" s="19"/>
      <c r="G2331" s="19"/>
      <c r="H2331" s="19"/>
      <c r="I2331" s="19"/>
      <c r="J2331" s="19"/>
      <c r="K2331" s="25"/>
      <c r="L2331" s="19"/>
      <c r="M2331" s="19"/>
      <c r="N2331" s="19"/>
      <c r="O2331" s="19"/>
      <c r="P2331" s="25"/>
      <c r="Q2331" s="19"/>
      <c r="R2331" s="19"/>
      <c r="S2331" s="19"/>
      <c r="T2331" s="19"/>
    </row>
    <row r="2332" spans="1:20" s="52" customFormat="1" x14ac:dyDescent="0.25">
      <c r="A2332" s="19"/>
      <c r="B2332" s="19"/>
      <c r="C2332" s="19"/>
      <c r="E2332" s="19"/>
      <c r="F2332" s="19"/>
      <c r="G2332" s="19"/>
      <c r="H2332" s="19"/>
      <c r="I2332" s="19"/>
      <c r="J2332" s="19"/>
      <c r="K2332" s="25"/>
      <c r="L2332" s="19"/>
      <c r="M2332" s="19"/>
      <c r="N2332" s="19"/>
      <c r="O2332" s="19"/>
      <c r="P2332" s="25"/>
      <c r="Q2332" s="19"/>
      <c r="R2332" s="19"/>
      <c r="S2332" s="19"/>
      <c r="T2332" s="19"/>
    </row>
    <row r="2333" spans="1:20" s="52" customFormat="1" x14ac:dyDescent="0.25">
      <c r="A2333" s="19"/>
      <c r="B2333" s="19"/>
      <c r="C2333" s="19"/>
      <c r="E2333" s="19"/>
      <c r="F2333" s="19"/>
      <c r="G2333" s="19"/>
      <c r="H2333" s="19"/>
      <c r="I2333" s="19"/>
      <c r="J2333" s="19"/>
      <c r="K2333" s="25"/>
      <c r="L2333" s="19"/>
      <c r="M2333" s="19"/>
      <c r="N2333" s="19"/>
      <c r="O2333" s="19"/>
      <c r="P2333" s="25"/>
      <c r="Q2333" s="19"/>
      <c r="R2333" s="19"/>
      <c r="S2333" s="19"/>
      <c r="T2333" s="19"/>
    </row>
    <row r="2334" spans="1:20" s="52" customFormat="1" x14ac:dyDescent="0.25">
      <c r="A2334" s="19"/>
      <c r="B2334" s="19"/>
      <c r="C2334" s="19"/>
      <c r="E2334" s="19"/>
      <c r="F2334" s="19"/>
      <c r="G2334" s="19"/>
      <c r="H2334" s="19"/>
      <c r="I2334" s="19"/>
      <c r="J2334" s="19"/>
      <c r="K2334" s="25"/>
      <c r="L2334" s="19"/>
      <c r="M2334" s="19"/>
      <c r="N2334" s="19"/>
      <c r="O2334" s="19"/>
      <c r="P2334" s="25"/>
      <c r="Q2334" s="19"/>
      <c r="R2334" s="19"/>
      <c r="S2334" s="19"/>
      <c r="T2334" s="19"/>
    </row>
    <row r="2335" spans="1:20" s="52" customFormat="1" x14ac:dyDescent="0.25">
      <c r="A2335" s="19"/>
      <c r="B2335" s="19"/>
      <c r="C2335" s="19"/>
      <c r="E2335" s="19"/>
      <c r="F2335" s="19"/>
      <c r="G2335" s="19"/>
      <c r="H2335" s="19"/>
      <c r="I2335" s="19"/>
      <c r="J2335" s="19"/>
      <c r="K2335" s="25"/>
      <c r="L2335" s="19"/>
      <c r="M2335" s="19"/>
      <c r="N2335" s="19"/>
      <c r="O2335" s="19"/>
      <c r="P2335" s="25"/>
      <c r="Q2335" s="19"/>
      <c r="R2335" s="19"/>
      <c r="S2335" s="19"/>
      <c r="T2335" s="19"/>
    </row>
    <row r="2336" spans="1:20" s="52" customFormat="1" x14ac:dyDescent="0.25">
      <c r="A2336" s="19"/>
      <c r="B2336" s="19"/>
      <c r="C2336" s="19"/>
      <c r="E2336" s="19"/>
      <c r="F2336" s="19"/>
      <c r="G2336" s="19"/>
      <c r="H2336" s="19"/>
      <c r="I2336" s="19"/>
      <c r="J2336" s="19"/>
      <c r="K2336" s="25"/>
      <c r="L2336" s="19"/>
      <c r="M2336" s="19"/>
      <c r="N2336" s="19"/>
      <c r="O2336" s="19"/>
      <c r="P2336" s="25"/>
      <c r="Q2336" s="19"/>
      <c r="R2336" s="19"/>
      <c r="S2336" s="19"/>
      <c r="T2336" s="19"/>
    </row>
    <row r="2337" spans="1:20" s="52" customFormat="1" x14ac:dyDescent="0.25">
      <c r="A2337" s="19"/>
      <c r="B2337" s="19"/>
      <c r="C2337" s="19"/>
      <c r="E2337" s="19"/>
      <c r="F2337" s="19"/>
      <c r="G2337" s="19"/>
      <c r="H2337" s="19"/>
      <c r="I2337" s="19"/>
      <c r="J2337" s="19"/>
      <c r="K2337" s="25"/>
      <c r="L2337" s="19"/>
      <c r="M2337" s="19"/>
      <c r="N2337" s="19"/>
      <c r="O2337" s="19"/>
      <c r="P2337" s="25"/>
      <c r="Q2337" s="19"/>
      <c r="R2337" s="19"/>
      <c r="S2337" s="19"/>
      <c r="T2337" s="19"/>
    </row>
    <row r="2338" spans="1:20" s="52" customFormat="1" x14ac:dyDescent="0.25">
      <c r="A2338" s="19"/>
      <c r="B2338" s="19"/>
      <c r="C2338" s="19"/>
      <c r="E2338" s="19"/>
      <c r="F2338" s="19"/>
      <c r="G2338" s="19"/>
      <c r="H2338" s="19"/>
      <c r="I2338" s="19"/>
      <c r="J2338" s="19"/>
      <c r="K2338" s="25"/>
      <c r="L2338" s="19"/>
      <c r="M2338" s="19"/>
      <c r="N2338" s="19"/>
      <c r="O2338" s="19"/>
      <c r="P2338" s="25"/>
      <c r="Q2338" s="19"/>
      <c r="R2338" s="19"/>
      <c r="S2338" s="19"/>
      <c r="T2338" s="19"/>
    </row>
    <row r="2339" spans="1:20" s="52" customFormat="1" x14ac:dyDescent="0.25">
      <c r="A2339" s="19"/>
      <c r="B2339" s="19"/>
      <c r="C2339" s="19"/>
      <c r="E2339" s="19"/>
      <c r="F2339" s="19"/>
      <c r="G2339" s="19"/>
      <c r="H2339" s="19"/>
      <c r="I2339" s="19"/>
      <c r="J2339" s="19"/>
      <c r="K2339" s="25"/>
      <c r="L2339" s="19"/>
      <c r="M2339" s="19"/>
      <c r="N2339" s="19"/>
      <c r="O2339" s="19"/>
      <c r="P2339" s="25"/>
      <c r="Q2339" s="19"/>
      <c r="R2339" s="19"/>
      <c r="S2339" s="19"/>
      <c r="T2339" s="19"/>
    </row>
    <row r="2340" spans="1:20" s="52" customFormat="1" x14ac:dyDescent="0.25">
      <c r="A2340" s="19"/>
      <c r="B2340" s="19"/>
      <c r="C2340" s="19"/>
      <c r="E2340" s="19"/>
      <c r="F2340" s="19"/>
      <c r="G2340" s="19"/>
      <c r="H2340" s="19"/>
      <c r="I2340" s="19"/>
      <c r="J2340" s="19"/>
      <c r="K2340" s="25"/>
      <c r="L2340" s="19"/>
      <c r="M2340" s="19"/>
      <c r="N2340" s="19"/>
      <c r="O2340" s="19"/>
      <c r="P2340" s="25"/>
      <c r="Q2340" s="19"/>
      <c r="R2340" s="19"/>
      <c r="S2340" s="19"/>
      <c r="T2340" s="19"/>
    </row>
    <row r="2341" spans="1:20" s="52" customFormat="1" x14ac:dyDescent="0.25">
      <c r="A2341" s="19"/>
      <c r="B2341" s="19"/>
      <c r="C2341" s="19"/>
      <c r="E2341" s="19"/>
      <c r="F2341" s="19"/>
      <c r="G2341" s="19"/>
      <c r="H2341" s="19"/>
      <c r="I2341" s="19"/>
      <c r="J2341" s="19"/>
      <c r="K2341" s="25"/>
      <c r="L2341" s="19"/>
      <c r="M2341" s="19"/>
      <c r="N2341" s="19"/>
      <c r="O2341" s="19"/>
      <c r="P2341" s="25"/>
      <c r="Q2341" s="19"/>
      <c r="R2341" s="19"/>
      <c r="S2341" s="19"/>
      <c r="T2341" s="19"/>
    </row>
    <row r="2342" spans="1:20" s="52" customFormat="1" x14ac:dyDescent="0.25">
      <c r="A2342" s="19"/>
      <c r="B2342" s="19"/>
      <c r="C2342" s="19"/>
      <c r="E2342" s="19"/>
      <c r="F2342" s="19"/>
      <c r="G2342" s="19"/>
      <c r="H2342" s="19"/>
      <c r="I2342" s="19"/>
      <c r="J2342" s="19"/>
      <c r="K2342" s="25"/>
      <c r="L2342" s="19"/>
      <c r="M2342" s="19"/>
      <c r="N2342" s="19"/>
      <c r="O2342" s="19"/>
      <c r="P2342" s="25"/>
      <c r="Q2342" s="19"/>
      <c r="R2342" s="19"/>
      <c r="S2342" s="19"/>
      <c r="T2342" s="19"/>
    </row>
    <row r="2343" spans="1:20" s="52" customFormat="1" x14ac:dyDescent="0.25">
      <c r="A2343" s="19"/>
      <c r="B2343" s="19"/>
      <c r="C2343" s="19"/>
      <c r="E2343" s="19"/>
      <c r="F2343" s="19"/>
      <c r="G2343" s="19"/>
      <c r="H2343" s="19"/>
      <c r="I2343" s="19"/>
      <c r="J2343" s="19"/>
      <c r="K2343" s="25"/>
      <c r="L2343" s="19"/>
      <c r="M2343" s="19"/>
      <c r="N2343" s="19"/>
      <c r="O2343" s="19"/>
      <c r="P2343" s="25"/>
      <c r="Q2343" s="19"/>
      <c r="R2343" s="19"/>
      <c r="S2343" s="19"/>
      <c r="T2343" s="19"/>
    </row>
    <row r="2344" spans="1:20" s="52" customFormat="1" x14ac:dyDescent="0.25">
      <c r="A2344" s="19"/>
      <c r="B2344" s="19"/>
      <c r="C2344" s="19"/>
      <c r="E2344" s="19"/>
      <c r="F2344" s="19"/>
      <c r="G2344" s="19"/>
      <c r="H2344" s="19"/>
      <c r="I2344" s="19"/>
      <c r="J2344" s="19"/>
      <c r="K2344" s="25"/>
      <c r="L2344" s="19"/>
      <c r="M2344" s="19"/>
      <c r="N2344" s="19"/>
      <c r="O2344" s="19"/>
      <c r="P2344" s="25"/>
      <c r="Q2344" s="19"/>
      <c r="R2344" s="19"/>
      <c r="S2344" s="19"/>
      <c r="T2344" s="19"/>
    </row>
    <row r="2345" spans="1:20" s="52" customFormat="1" x14ac:dyDescent="0.25">
      <c r="A2345" s="19"/>
      <c r="B2345" s="19"/>
      <c r="C2345" s="19"/>
      <c r="E2345" s="19"/>
      <c r="F2345" s="19"/>
      <c r="G2345" s="19"/>
      <c r="H2345" s="19"/>
      <c r="I2345" s="19"/>
      <c r="J2345" s="19"/>
      <c r="K2345" s="25"/>
      <c r="L2345" s="19"/>
      <c r="M2345" s="19"/>
      <c r="N2345" s="19"/>
      <c r="O2345" s="19"/>
      <c r="P2345" s="25"/>
      <c r="Q2345" s="19"/>
      <c r="R2345" s="19"/>
      <c r="S2345" s="19"/>
      <c r="T2345" s="19"/>
    </row>
    <row r="2346" spans="1:20" s="52" customFormat="1" x14ac:dyDescent="0.25">
      <c r="A2346" s="19"/>
      <c r="B2346" s="19"/>
      <c r="C2346" s="19"/>
      <c r="E2346" s="19"/>
      <c r="F2346" s="19"/>
      <c r="G2346" s="19"/>
      <c r="H2346" s="19"/>
      <c r="I2346" s="19"/>
      <c r="J2346" s="19"/>
      <c r="K2346" s="25"/>
      <c r="L2346" s="19"/>
      <c r="M2346" s="19"/>
      <c r="N2346" s="19"/>
      <c r="O2346" s="19"/>
      <c r="P2346" s="25"/>
      <c r="Q2346" s="19"/>
      <c r="R2346" s="19"/>
      <c r="S2346" s="19"/>
      <c r="T2346" s="19"/>
    </row>
    <row r="2347" spans="1:20" s="52" customFormat="1" x14ac:dyDescent="0.25">
      <c r="A2347" s="19"/>
      <c r="B2347" s="19"/>
      <c r="C2347" s="19"/>
      <c r="E2347" s="19"/>
      <c r="F2347" s="19"/>
      <c r="G2347" s="19"/>
      <c r="H2347" s="19"/>
      <c r="I2347" s="19"/>
      <c r="J2347" s="19"/>
      <c r="K2347" s="25"/>
      <c r="L2347" s="19"/>
      <c r="M2347" s="19"/>
      <c r="N2347" s="19"/>
      <c r="O2347" s="19"/>
      <c r="P2347" s="25"/>
      <c r="Q2347" s="19"/>
      <c r="R2347" s="19"/>
      <c r="S2347" s="19"/>
      <c r="T2347" s="19"/>
    </row>
    <row r="2348" spans="1:20" s="52" customFormat="1" x14ac:dyDescent="0.25">
      <c r="A2348" s="19"/>
      <c r="B2348" s="19"/>
      <c r="C2348" s="19"/>
      <c r="E2348" s="19"/>
      <c r="F2348" s="19"/>
      <c r="G2348" s="19"/>
      <c r="H2348" s="19"/>
      <c r="I2348" s="19"/>
      <c r="J2348" s="19"/>
      <c r="K2348" s="25"/>
      <c r="L2348" s="19"/>
      <c r="M2348" s="19"/>
      <c r="N2348" s="19"/>
      <c r="O2348" s="19"/>
      <c r="P2348" s="25"/>
      <c r="Q2348" s="19"/>
      <c r="R2348" s="19"/>
      <c r="S2348" s="19"/>
      <c r="T2348" s="19"/>
    </row>
    <row r="2349" spans="1:20" s="52" customFormat="1" x14ac:dyDescent="0.25">
      <c r="A2349" s="19"/>
      <c r="B2349" s="19"/>
      <c r="C2349" s="19"/>
      <c r="E2349" s="19"/>
      <c r="F2349" s="19"/>
      <c r="G2349" s="19"/>
      <c r="H2349" s="19"/>
      <c r="I2349" s="19"/>
      <c r="J2349" s="19"/>
      <c r="K2349" s="25"/>
      <c r="L2349" s="19"/>
      <c r="M2349" s="19"/>
      <c r="N2349" s="19"/>
      <c r="O2349" s="19"/>
      <c r="P2349" s="25"/>
      <c r="Q2349" s="19"/>
      <c r="R2349" s="19"/>
      <c r="S2349" s="19"/>
      <c r="T2349" s="19"/>
    </row>
    <row r="2350" spans="1:20" s="52" customFormat="1" x14ac:dyDescent="0.25">
      <c r="A2350" s="19"/>
      <c r="B2350" s="19"/>
      <c r="C2350" s="19"/>
      <c r="E2350" s="19"/>
      <c r="F2350" s="19"/>
      <c r="G2350" s="19"/>
      <c r="H2350" s="19"/>
      <c r="I2350" s="19"/>
      <c r="J2350" s="19"/>
      <c r="K2350" s="25"/>
      <c r="L2350" s="19"/>
      <c r="M2350" s="19"/>
      <c r="N2350" s="19"/>
      <c r="O2350" s="19"/>
      <c r="P2350" s="25"/>
      <c r="Q2350" s="19"/>
      <c r="R2350" s="19"/>
      <c r="S2350" s="19"/>
      <c r="T2350" s="19"/>
    </row>
    <row r="2351" spans="1:20" s="52" customFormat="1" x14ac:dyDescent="0.25">
      <c r="A2351" s="19"/>
      <c r="B2351" s="19"/>
      <c r="C2351" s="19"/>
      <c r="E2351" s="19"/>
      <c r="F2351" s="19"/>
      <c r="G2351" s="19"/>
      <c r="H2351" s="19"/>
      <c r="I2351" s="19"/>
      <c r="J2351" s="19"/>
      <c r="K2351" s="25"/>
      <c r="L2351" s="19"/>
      <c r="M2351" s="19"/>
      <c r="N2351" s="19"/>
      <c r="O2351" s="19"/>
      <c r="P2351" s="25"/>
      <c r="Q2351" s="19"/>
      <c r="R2351" s="19"/>
      <c r="S2351" s="19"/>
      <c r="T2351" s="19"/>
    </row>
    <row r="2352" spans="1:20" s="52" customFormat="1" x14ac:dyDescent="0.25">
      <c r="A2352" s="19"/>
      <c r="B2352" s="19"/>
      <c r="C2352" s="19"/>
      <c r="E2352" s="19"/>
      <c r="F2352" s="19"/>
      <c r="G2352" s="19"/>
      <c r="H2352" s="19"/>
      <c r="I2352" s="19"/>
      <c r="J2352" s="19"/>
      <c r="K2352" s="25"/>
      <c r="L2352" s="19"/>
      <c r="M2352" s="19"/>
      <c r="N2352" s="19"/>
      <c r="O2352" s="19"/>
      <c r="P2352" s="25"/>
      <c r="Q2352" s="19"/>
      <c r="R2352" s="19"/>
      <c r="S2352" s="19"/>
      <c r="T2352" s="19"/>
    </row>
    <row r="2353" spans="1:20" s="52" customFormat="1" x14ac:dyDescent="0.25">
      <c r="A2353" s="19"/>
      <c r="B2353" s="19"/>
      <c r="C2353" s="19"/>
      <c r="E2353" s="19"/>
      <c r="F2353" s="19"/>
      <c r="G2353" s="19"/>
      <c r="H2353" s="19"/>
      <c r="I2353" s="19"/>
      <c r="J2353" s="19"/>
      <c r="K2353" s="25"/>
      <c r="L2353" s="19"/>
      <c r="M2353" s="19"/>
      <c r="N2353" s="19"/>
      <c r="O2353" s="19"/>
      <c r="P2353" s="25"/>
      <c r="Q2353" s="19"/>
      <c r="R2353" s="19"/>
      <c r="S2353" s="19"/>
      <c r="T2353" s="19"/>
    </row>
    <row r="2354" spans="1:20" s="52" customFormat="1" x14ac:dyDescent="0.25">
      <c r="A2354" s="19"/>
      <c r="B2354" s="19"/>
      <c r="C2354" s="19"/>
      <c r="E2354" s="19"/>
      <c r="F2354" s="19"/>
      <c r="G2354" s="19"/>
      <c r="H2354" s="19"/>
      <c r="I2354" s="19"/>
      <c r="J2354" s="19"/>
      <c r="K2354" s="25"/>
      <c r="L2354" s="19"/>
      <c r="M2354" s="19"/>
      <c r="N2354" s="19"/>
      <c r="O2354" s="19"/>
      <c r="P2354" s="25"/>
      <c r="Q2354" s="19"/>
      <c r="R2354" s="19"/>
      <c r="S2354" s="19"/>
      <c r="T2354" s="19"/>
    </row>
    <row r="2355" spans="1:20" s="52" customFormat="1" x14ac:dyDescent="0.25">
      <c r="A2355" s="19"/>
      <c r="B2355" s="19"/>
      <c r="C2355" s="19"/>
      <c r="E2355" s="19"/>
      <c r="F2355" s="19"/>
      <c r="G2355" s="19"/>
      <c r="H2355" s="19"/>
      <c r="I2355" s="19"/>
      <c r="J2355" s="19"/>
      <c r="K2355" s="25"/>
      <c r="L2355" s="19"/>
      <c r="M2355" s="19"/>
      <c r="N2355" s="19"/>
      <c r="O2355" s="19"/>
      <c r="P2355" s="25"/>
      <c r="Q2355" s="19"/>
      <c r="R2355" s="19"/>
      <c r="S2355" s="19"/>
      <c r="T2355" s="19"/>
    </row>
    <row r="2356" spans="1:20" s="52" customFormat="1" x14ac:dyDescent="0.25">
      <c r="A2356" s="19"/>
      <c r="B2356" s="19"/>
      <c r="C2356" s="19"/>
      <c r="E2356" s="19"/>
      <c r="F2356" s="19"/>
      <c r="G2356" s="19"/>
      <c r="H2356" s="19"/>
      <c r="I2356" s="19"/>
      <c r="J2356" s="19"/>
      <c r="K2356" s="25"/>
      <c r="L2356" s="19"/>
      <c r="M2356" s="19"/>
      <c r="N2356" s="19"/>
      <c r="O2356" s="19"/>
      <c r="P2356" s="25"/>
      <c r="Q2356" s="19"/>
      <c r="R2356" s="19"/>
      <c r="S2356" s="19"/>
      <c r="T2356" s="19"/>
    </row>
    <row r="2357" spans="1:20" s="52" customFormat="1" x14ac:dyDescent="0.25">
      <c r="A2357" s="19"/>
      <c r="B2357" s="19"/>
      <c r="C2357" s="19"/>
      <c r="E2357" s="19"/>
      <c r="F2357" s="19"/>
      <c r="G2357" s="19"/>
      <c r="H2357" s="19"/>
      <c r="I2357" s="19"/>
      <c r="J2357" s="19"/>
      <c r="K2357" s="25"/>
      <c r="L2357" s="19"/>
      <c r="M2357" s="19"/>
      <c r="N2357" s="19"/>
      <c r="O2357" s="19"/>
      <c r="P2357" s="25"/>
      <c r="Q2357" s="19"/>
      <c r="R2357" s="19"/>
      <c r="S2357" s="19"/>
      <c r="T2357" s="19"/>
    </row>
    <row r="2358" spans="1:20" s="52" customFormat="1" x14ac:dyDescent="0.25">
      <c r="A2358" s="19"/>
      <c r="B2358" s="19"/>
      <c r="C2358" s="19"/>
      <c r="E2358" s="19"/>
      <c r="F2358" s="19"/>
      <c r="G2358" s="19"/>
      <c r="H2358" s="19"/>
      <c r="I2358" s="19"/>
      <c r="J2358" s="19"/>
      <c r="K2358" s="25"/>
      <c r="L2358" s="19"/>
      <c r="M2358" s="19"/>
      <c r="N2358" s="19"/>
      <c r="O2358" s="19"/>
      <c r="P2358" s="25"/>
      <c r="Q2358" s="19"/>
      <c r="R2358" s="19"/>
      <c r="S2358" s="19"/>
      <c r="T2358" s="19"/>
    </row>
    <row r="2359" spans="1:20" s="52" customFormat="1" x14ac:dyDescent="0.25">
      <c r="A2359" s="19"/>
      <c r="B2359" s="19"/>
      <c r="C2359" s="19"/>
      <c r="E2359" s="19"/>
      <c r="F2359" s="19"/>
      <c r="G2359" s="19"/>
      <c r="H2359" s="19"/>
      <c r="I2359" s="19"/>
      <c r="J2359" s="19"/>
      <c r="K2359" s="25"/>
      <c r="L2359" s="19"/>
      <c r="M2359" s="19"/>
      <c r="N2359" s="19"/>
      <c r="O2359" s="19"/>
      <c r="P2359" s="25"/>
      <c r="Q2359" s="19"/>
      <c r="R2359" s="19"/>
      <c r="S2359" s="19"/>
      <c r="T2359" s="19"/>
    </row>
    <row r="2360" spans="1:20" s="52" customFormat="1" x14ac:dyDescent="0.25">
      <c r="A2360" s="19"/>
      <c r="B2360" s="19"/>
      <c r="C2360" s="19"/>
      <c r="E2360" s="19"/>
      <c r="F2360" s="19"/>
      <c r="G2360" s="19"/>
      <c r="H2360" s="19"/>
      <c r="I2360" s="19"/>
      <c r="J2360" s="19"/>
      <c r="K2360" s="25"/>
      <c r="L2360" s="19"/>
      <c r="M2360" s="19"/>
      <c r="N2360" s="19"/>
      <c r="O2360" s="19"/>
      <c r="P2360" s="25"/>
      <c r="Q2360" s="19"/>
      <c r="R2360" s="19"/>
      <c r="S2360" s="19"/>
      <c r="T2360" s="19"/>
    </row>
    <row r="2361" spans="1:20" s="52" customFormat="1" x14ac:dyDescent="0.25">
      <c r="A2361" s="19"/>
      <c r="B2361" s="19"/>
      <c r="C2361" s="19"/>
      <c r="E2361" s="19"/>
      <c r="F2361" s="19"/>
      <c r="G2361" s="19"/>
      <c r="H2361" s="19"/>
      <c r="I2361" s="19"/>
      <c r="J2361" s="19"/>
      <c r="K2361" s="25"/>
      <c r="L2361" s="19"/>
      <c r="M2361" s="19"/>
      <c r="N2361" s="19"/>
      <c r="O2361" s="19"/>
      <c r="P2361" s="25"/>
      <c r="Q2361" s="19"/>
      <c r="R2361" s="19"/>
      <c r="S2361" s="19"/>
      <c r="T2361" s="19"/>
    </row>
    <row r="2362" spans="1:20" s="52" customFormat="1" x14ac:dyDescent="0.25">
      <c r="A2362" s="19"/>
      <c r="B2362" s="19"/>
      <c r="C2362" s="19"/>
      <c r="E2362" s="19"/>
      <c r="F2362" s="19"/>
      <c r="G2362" s="19"/>
      <c r="H2362" s="19"/>
      <c r="I2362" s="19"/>
      <c r="J2362" s="19"/>
      <c r="K2362" s="25"/>
      <c r="L2362" s="19"/>
      <c r="M2362" s="19"/>
      <c r="N2362" s="19"/>
      <c r="O2362" s="19"/>
      <c r="P2362" s="25"/>
      <c r="Q2362" s="19"/>
      <c r="R2362" s="19"/>
      <c r="S2362" s="19"/>
      <c r="T2362" s="19"/>
    </row>
    <row r="2363" spans="1:20" s="52" customFormat="1" x14ac:dyDescent="0.25">
      <c r="A2363" s="19"/>
      <c r="B2363" s="19"/>
      <c r="C2363" s="19"/>
      <c r="E2363" s="19"/>
      <c r="F2363" s="19"/>
      <c r="G2363" s="19"/>
      <c r="H2363" s="19"/>
      <c r="I2363" s="19"/>
      <c r="J2363" s="19"/>
      <c r="K2363" s="25"/>
      <c r="L2363" s="19"/>
      <c r="M2363" s="19"/>
      <c r="N2363" s="19"/>
      <c r="O2363" s="19"/>
      <c r="P2363" s="25"/>
      <c r="Q2363" s="19"/>
      <c r="R2363" s="19"/>
      <c r="S2363" s="19"/>
      <c r="T2363" s="19"/>
    </row>
    <row r="2364" spans="1:20" s="52" customFormat="1" x14ac:dyDescent="0.25">
      <c r="A2364" s="19"/>
      <c r="B2364" s="19"/>
      <c r="C2364" s="19"/>
      <c r="E2364" s="19"/>
      <c r="F2364" s="19"/>
      <c r="G2364" s="19"/>
      <c r="H2364" s="19"/>
      <c r="I2364" s="19"/>
      <c r="J2364" s="19"/>
      <c r="K2364" s="25"/>
      <c r="L2364" s="19"/>
      <c r="M2364" s="19"/>
      <c r="N2364" s="19"/>
      <c r="O2364" s="19"/>
      <c r="P2364" s="25"/>
      <c r="Q2364" s="19"/>
      <c r="R2364" s="19"/>
      <c r="S2364" s="19"/>
      <c r="T2364" s="19"/>
    </row>
    <row r="2365" spans="1:20" s="52" customFormat="1" x14ac:dyDescent="0.25">
      <c r="A2365" s="19"/>
      <c r="B2365" s="19"/>
      <c r="C2365" s="19"/>
      <c r="E2365" s="19"/>
      <c r="F2365" s="19"/>
      <c r="G2365" s="19"/>
      <c r="H2365" s="19"/>
      <c r="I2365" s="19"/>
      <c r="J2365" s="19"/>
      <c r="K2365" s="25"/>
      <c r="L2365" s="19"/>
      <c r="M2365" s="19"/>
      <c r="N2365" s="19"/>
      <c r="O2365" s="19"/>
      <c r="P2365" s="25"/>
      <c r="Q2365" s="19"/>
      <c r="R2365" s="19"/>
      <c r="S2365" s="19"/>
      <c r="T2365" s="19"/>
    </row>
    <row r="2366" spans="1:20" s="52" customFormat="1" x14ac:dyDescent="0.25">
      <c r="A2366" s="19"/>
      <c r="B2366" s="19"/>
      <c r="C2366" s="19"/>
      <c r="E2366" s="19"/>
      <c r="F2366" s="19"/>
      <c r="G2366" s="19"/>
      <c r="H2366" s="19"/>
      <c r="I2366" s="19"/>
      <c r="J2366" s="19"/>
      <c r="K2366" s="25"/>
      <c r="L2366" s="19"/>
      <c r="M2366" s="19"/>
      <c r="N2366" s="19"/>
      <c r="O2366" s="19"/>
      <c r="P2366" s="25"/>
      <c r="Q2366" s="19"/>
      <c r="R2366" s="19"/>
      <c r="S2366" s="19"/>
      <c r="T2366" s="19"/>
    </row>
    <row r="2367" spans="1:20" s="52" customFormat="1" x14ac:dyDescent="0.25">
      <c r="A2367" s="19"/>
      <c r="B2367" s="19"/>
      <c r="C2367" s="19"/>
      <c r="E2367" s="19"/>
      <c r="F2367" s="19"/>
      <c r="G2367" s="19"/>
      <c r="H2367" s="19"/>
      <c r="I2367" s="19"/>
      <c r="J2367" s="19"/>
      <c r="K2367" s="25"/>
      <c r="L2367" s="19"/>
      <c r="M2367" s="19"/>
      <c r="N2367" s="19"/>
      <c r="O2367" s="19"/>
      <c r="P2367" s="25"/>
      <c r="Q2367" s="19"/>
      <c r="R2367" s="19"/>
      <c r="S2367" s="19"/>
      <c r="T2367" s="19"/>
    </row>
    <row r="2368" spans="1:20" s="52" customFormat="1" x14ac:dyDescent="0.25">
      <c r="A2368" s="19"/>
      <c r="B2368" s="19"/>
      <c r="C2368" s="19"/>
      <c r="E2368" s="19"/>
      <c r="F2368" s="19"/>
      <c r="G2368" s="19"/>
      <c r="H2368" s="19"/>
      <c r="I2368" s="19"/>
      <c r="J2368" s="19"/>
      <c r="K2368" s="25"/>
      <c r="L2368" s="19"/>
      <c r="M2368" s="19"/>
      <c r="N2368" s="19"/>
      <c r="O2368" s="19"/>
      <c r="P2368" s="25"/>
      <c r="Q2368" s="19"/>
      <c r="R2368" s="19"/>
      <c r="S2368" s="19"/>
      <c r="T2368" s="19"/>
    </row>
    <row r="2369" spans="1:20" s="52" customFormat="1" x14ac:dyDescent="0.25">
      <c r="A2369" s="19"/>
      <c r="B2369" s="19"/>
      <c r="C2369" s="19"/>
      <c r="E2369" s="19"/>
      <c r="F2369" s="19"/>
      <c r="G2369" s="19"/>
      <c r="H2369" s="19"/>
      <c r="I2369" s="19"/>
      <c r="J2369" s="19"/>
      <c r="K2369" s="25"/>
      <c r="L2369" s="19"/>
      <c r="M2369" s="19"/>
      <c r="N2369" s="19"/>
      <c r="O2369" s="19"/>
      <c r="P2369" s="25"/>
      <c r="Q2369" s="19"/>
      <c r="R2369" s="19"/>
      <c r="S2369" s="19"/>
      <c r="T2369" s="19"/>
    </row>
    <row r="2370" spans="1:20" s="52" customFormat="1" x14ac:dyDescent="0.25">
      <c r="A2370" s="19"/>
      <c r="B2370" s="19"/>
      <c r="C2370" s="19"/>
      <c r="E2370" s="19"/>
      <c r="F2370" s="19"/>
      <c r="G2370" s="19"/>
      <c r="H2370" s="19"/>
      <c r="I2370" s="19"/>
      <c r="J2370" s="19"/>
      <c r="K2370" s="25"/>
      <c r="L2370" s="19"/>
      <c r="M2370" s="19"/>
      <c r="N2370" s="19"/>
      <c r="O2370" s="19"/>
      <c r="P2370" s="25"/>
      <c r="Q2370" s="19"/>
      <c r="R2370" s="19"/>
      <c r="S2370" s="19"/>
      <c r="T2370" s="19"/>
    </row>
    <row r="2371" spans="1:20" s="52" customFormat="1" x14ac:dyDescent="0.25">
      <c r="A2371" s="19"/>
      <c r="B2371" s="19"/>
      <c r="C2371" s="19"/>
      <c r="E2371" s="19"/>
      <c r="F2371" s="19"/>
      <c r="G2371" s="19"/>
      <c r="H2371" s="19"/>
      <c r="I2371" s="19"/>
      <c r="J2371" s="19"/>
      <c r="K2371" s="25"/>
      <c r="L2371" s="19"/>
      <c r="M2371" s="19"/>
      <c r="N2371" s="19"/>
      <c r="O2371" s="19"/>
      <c r="P2371" s="25"/>
      <c r="Q2371" s="19"/>
      <c r="R2371" s="19"/>
      <c r="S2371" s="19"/>
      <c r="T2371" s="19"/>
    </row>
    <row r="2372" spans="1:20" s="52" customFormat="1" x14ac:dyDescent="0.25">
      <c r="A2372" s="19"/>
      <c r="B2372" s="19"/>
      <c r="C2372" s="19"/>
      <c r="E2372" s="19"/>
      <c r="F2372" s="19"/>
      <c r="G2372" s="19"/>
      <c r="H2372" s="19"/>
      <c r="I2372" s="19"/>
      <c r="J2372" s="19"/>
      <c r="K2372" s="25"/>
      <c r="L2372" s="19"/>
      <c r="M2372" s="19"/>
      <c r="N2372" s="19"/>
      <c r="O2372" s="19"/>
      <c r="P2372" s="25"/>
      <c r="Q2372" s="19"/>
      <c r="R2372" s="19"/>
      <c r="S2372" s="19"/>
      <c r="T2372" s="19"/>
    </row>
    <row r="2373" spans="1:20" s="52" customFormat="1" x14ac:dyDescent="0.25">
      <c r="A2373" s="19"/>
      <c r="B2373" s="19"/>
      <c r="C2373" s="19"/>
      <c r="E2373" s="19"/>
      <c r="F2373" s="19"/>
      <c r="G2373" s="19"/>
      <c r="H2373" s="19"/>
      <c r="I2373" s="19"/>
      <c r="J2373" s="19"/>
      <c r="K2373" s="25"/>
      <c r="L2373" s="19"/>
      <c r="M2373" s="19"/>
      <c r="N2373" s="19"/>
      <c r="O2373" s="19"/>
      <c r="P2373" s="25"/>
      <c r="Q2373" s="19"/>
      <c r="R2373" s="19"/>
      <c r="S2373" s="19"/>
      <c r="T2373" s="19"/>
    </row>
    <row r="2374" spans="1:20" s="52" customFormat="1" x14ac:dyDescent="0.25">
      <c r="A2374" s="19"/>
      <c r="B2374" s="19"/>
      <c r="C2374" s="19"/>
      <c r="E2374" s="19"/>
      <c r="F2374" s="19"/>
      <c r="G2374" s="19"/>
      <c r="H2374" s="19"/>
      <c r="I2374" s="19"/>
      <c r="J2374" s="19"/>
      <c r="K2374" s="25"/>
      <c r="L2374" s="19"/>
      <c r="M2374" s="19"/>
      <c r="N2374" s="19"/>
      <c r="O2374" s="19"/>
      <c r="P2374" s="25"/>
      <c r="Q2374" s="19"/>
      <c r="R2374" s="19"/>
      <c r="S2374" s="19"/>
      <c r="T2374" s="19"/>
    </row>
    <row r="2375" spans="1:20" s="52" customFormat="1" x14ac:dyDescent="0.25">
      <c r="A2375" s="19"/>
      <c r="B2375" s="19"/>
      <c r="C2375" s="19"/>
      <c r="E2375" s="19"/>
      <c r="F2375" s="19"/>
      <c r="G2375" s="19"/>
      <c r="H2375" s="19"/>
      <c r="I2375" s="19"/>
      <c r="J2375" s="19"/>
      <c r="K2375" s="25"/>
      <c r="L2375" s="19"/>
      <c r="M2375" s="19"/>
      <c r="N2375" s="19"/>
      <c r="O2375" s="19"/>
      <c r="P2375" s="25"/>
      <c r="Q2375" s="19"/>
      <c r="R2375" s="19"/>
      <c r="S2375" s="19"/>
      <c r="T2375" s="19"/>
    </row>
    <row r="2376" spans="1:20" s="52" customFormat="1" x14ac:dyDescent="0.25">
      <c r="A2376" s="19"/>
      <c r="B2376" s="19"/>
      <c r="C2376" s="19"/>
      <c r="E2376" s="19"/>
      <c r="F2376" s="19"/>
      <c r="G2376" s="19"/>
      <c r="H2376" s="19"/>
      <c r="I2376" s="19"/>
      <c r="J2376" s="19"/>
      <c r="K2376" s="25"/>
      <c r="L2376" s="19"/>
      <c r="M2376" s="19"/>
      <c r="N2376" s="19"/>
      <c r="O2376" s="19"/>
      <c r="P2376" s="25"/>
      <c r="Q2376" s="19"/>
      <c r="R2376" s="19"/>
      <c r="S2376" s="19"/>
      <c r="T2376" s="19"/>
    </row>
    <row r="2377" spans="1:20" s="52" customFormat="1" x14ac:dyDescent="0.25">
      <c r="A2377" s="19"/>
      <c r="B2377" s="19"/>
      <c r="C2377" s="19"/>
      <c r="E2377" s="19"/>
      <c r="F2377" s="19"/>
      <c r="G2377" s="19"/>
      <c r="H2377" s="19"/>
      <c r="I2377" s="19"/>
      <c r="J2377" s="19"/>
      <c r="K2377" s="25"/>
      <c r="L2377" s="19"/>
      <c r="M2377" s="19"/>
      <c r="N2377" s="19"/>
      <c r="O2377" s="19"/>
      <c r="P2377" s="25"/>
      <c r="Q2377" s="19"/>
      <c r="R2377" s="19"/>
      <c r="S2377" s="19"/>
      <c r="T2377" s="19"/>
    </row>
    <row r="2378" spans="1:20" s="52" customFormat="1" x14ac:dyDescent="0.25">
      <c r="A2378" s="19"/>
      <c r="B2378" s="19"/>
      <c r="C2378" s="19"/>
      <c r="E2378" s="19"/>
      <c r="F2378" s="19"/>
      <c r="G2378" s="19"/>
      <c r="H2378" s="19"/>
      <c r="I2378" s="19"/>
      <c r="J2378" s="19"/>
      <c r="K2378" s="25"/>
      <c r="L2378" s="19"/>
      <c r="M2378" s="19"/>
      <c r="N2378" s="19"/>
      <c r="O2378" s="19"/>
      <c r="P2378" s="25"/>
      <c r="Q2378" s="19"/>
      <c r="R2378" s="19"/>
      <c r="S2378" s="19"/>
      <c r="T2378" s="19"/>
    </row>
    <row r="2379" spans="1:20" s="52" customFormat="1" x14ac:dyDescent="0.25">
      <c r="A2379" s="19"/>
      <c r="B2379" s="19"/>
      <c r="C2379" s="19"/>
      <c r="E2379" s="19"/>
      <c r="F2379" s="19"/>
      <c r="G2379" s="19"/>
      <c r="H2379" s="19"/>
      <c r="I2379" s="19"/>
      <c r="J2379" s="19"/>
      <c r="K2379" s="25"/>
      <c r="L2379" s="19"/>
      <c r="M2379" s="19"/>
      <c r="N2379" s="19"/>
      <c r="O2379" s="19"/>
      <c r="P2379" s="25"/>
      <c r="Q2379" s="19"/>
      <c r="R2379" s="19"/>
      <c r="S2379" s="19"/>
      <c r="T2379" s="19"/>
    </row>
    <row r="2380" spans="1:20" s="52" customFormat="1" x14ac:dyDescent="0.25">
      <c r="A2380" s="19"/>
      <c r="B2380" s="19"/>
      <c r="C2380" s="19"/>
      <c r="E2380" s="19"/>
      <c r="F2380" s="19"/>
      <c r="G2380" s="19"/>
      <c r="H2380" s="19"/>
      <c r="I2380" s="19"/>
      <c r="J2380" s="19"/>
      <c r="K2380" s="25"/>
      <c r="L2380" s="19"/>
      <c r="M2380" s="19"/>
      <c r="N2380" s="19"/>
      <c r="O2380" s="19"/>
      <c r="P2380" s="25"/>
      <c r="Q2380" s="19"/>
      <c r="R2380" s="19"/>
      <c r="S2380" s="19"/>
      <c r="T2380" s="19"/>
    </row>
    <row r="2381" spans="1:20" s="52" customFormat="1" x14ac:dyDescent="0.25">
      <c r="A2381" s="19"/>
      <c r="B2381" s="19"/>
      <c r="C2381" s="19"/>
      <c r="E2381" s="19"/>
      <c r="F2381" s="19"/>
      <c r="G2381" s="19"/>
      <c r="H2381" s="19"/>
      <c r="I2381" s="19"/>
      <c r="J2381" s="19"/>
      <c r="K2381" s="25"/>
      <c r="L2381" s="19"/>
      <c r="M2381" s="19"/>
      <c r="N2381" s="19"/>
      <c r="O2381" s="19"/>
      <c r="P2381" s="25"/>
      <c r="Q2381" s="19"/>
      <c r="R2381" s="19"/>
      <c r="S2381" s="19"/>
      <c r="T2381" s="19"/>
    </row>
    <row r="2382" spans="1:20" s="52" customFormat="1" x14ac:dyDescent="0.25">
      <c r="A2382" s="19"/>
      <c r="B2382" s="19"/>
      <c r="C2382" s="19"/>
      <c r="E2382" s="19"/>
      <c r="F2382" s="19"/>
      <c r="G2382" s="19"/>
      <c r="H2382" s="19"/>
      <c r="I2382" s="19"/>
      <c r="J2382" s="19"/>
      <c r="K2382" s="25"/>
      <c r="L2382" s="19"/>
      <c r="M2382" s="19"/>
      <c r="N2382" s="19"/>
      <c r="O2382" s="19"/>
      <c r="P2382" s="25"/>
      <c r="Q2382" s="19"/>
      <c r="R2382" s="19"/>
      <c r="S2382" s="19"/>
      <c r="T2382" s="19"/>
    </row>
    <row r="2383" spans="1:20" s="52" customFormat="1" x14ac:dyDescent="0.25">
      <c r="A2383" s="19"/>
      <c r="B2383" s="19"/>
      <c r="C2383" s="19"/>
      <c r="E2383" s="19"/>
      <c r="F2383" s="19"/>
      <c r="G2383" s="19"/>
      <c r="H2383" s="19"/>
      <c r="I2383" s="19"/>
      <c r="J2383" s="19"/>
      <c r="K2383" s="25"/>
      <c r="L2383" s="19"/>
      <c r="M2383" s="19"/>
      <c r="N2383" s="19"/>
      <c r="O2383" s="19"/>
      <c r="P2383" s="25"/>
      <c r="Q2383" s="19"/>
      <c r="R2383" s="19"/>
      <c r="S2383" s="19"/>
      <c r="T2383" s="19"/>
    </row>
    <row r="2384" spans="1:20" s="52" customFormat="1" x14ac:dyDescent="0.25">
      <c r="A2384" s="19"/>
      <c r="B2384" s="19"/>
      <c r="C2384" s="19"/>
      <c r="E2384" s="19"/>
      <c r="F2384" s="19"/>
      <c r="G2384" s="19"/>
      <c r="H2384" s="19"/>
      <c r="I2384" s="19"/>
      <c r="J2384" s="19"/>
      <c r="K2384" s="25"/>
      <c r="L2384" s="19"/>
      <c r="M2384" s="19"/>
      <c r="N2384" s="19"/>
      <c r="O2384" s="19"/>
      <c r="P2384" s="25"/>
      <c r="Q2384" s="19"/>
      <c r="R2384" s="19"/>
      <c r="S2384" s="19"/>
      <c r="T2384" s="19"/>
    </row>
    <row r="2385" spans="1:20" s="52" customFormat="1" x14ac:dyDescent="0.25">
      <c r="A2385" s="19"/>
      <c r="B2385" s="19"/>
      <c r="C2385" s="19"/>
      <c r="E2385" s="19"/>
      <c r="F2385" s="19"/>
      <c r="G2385" s="19"/>
      <c r="H2385" s="19"/>
      <c r="I2385" s="19"/>
      <c r="J2385" s="19"/>
      <c r="K2385" s="25"/>
      <c r="L2385" s="19"/>
      <c r="M2385" s="19"/>
      <c r="N2385" s="19"/>
      <c r="O2385" s="19"/>
      <c r="P2385" s="25"/>
      <c r="Q2385" s="19"/>
      <c r="R2385" s="19"/>
      <c r="S2385" s="19"/>
      <c r="T2385" s="19"/>
    </row>
    <row r="2386" spans="1:20" s="52" customFormat="1" x14ac:dyDescent="0.25">
      <c r="A2386" s="19"/>
      <c r="B2386" s="19"/>
      <c r="C2386" s="19"/>
      <c r="E2386" s="19"/>
      <c r="F2386" s="19"/>
      <c r="G2386" s="19"/>
      <c r="H2386" s="19"/>
      <c r="I2386" s="19"/>
      <c r="J2386" s="19"/>
      <c r="K2386" s="25"/>
      <c r="L2386" s="19"/>
      <c r="M2386" s="19"/>
      <c r="N2386" s="19"/>
      <c r="O2386" s="19"/>
      <c r="P2386" s="25"/>
      <c r="Q2386" s="19"/>
      <c r="R2386" s="19"/>
      <c r="S2386" s="19"/>
      <c r="T2386" s="19"/>
    </row>
    <row r="2387" spans="1:20" s="52" customFormat="1" x14ac:dyDescent="0.25">
      <c r="A2387" s="19"/>
      <c r="B2387" s="19"/>
      <c r="C2387" s="19"/>
      <c r="E2387" s="19"/>
      <c r="F2387" s="19"/>
      <c r="G2387" s="19"/>
      <c r="H2387" s="19"/>
      <c r="I2387" s="19"/>
      <c r="J2387" s="19"/>
      <c r="K2387" s="25"/>
      <c r="L2387" s="19"/>
      <c r="M2387" s="19"/>
      <c r="N2387" s="19"/>
      <c r="O2387" s="19"/>
      <c r="P2387" s="25"/>
      <c r="Q2387" s="19"/>
      <c r="R2387" s="19"/>
      <c r="S2387" s="19"/>
      <c r="T2387" s="19"/>
    </row>
    <row r="2388" spans="1:20" s="52" customFormat="1" x14ac:dyDescent="0.25">
      <c r="A2388" s="19"/>
      <c r="B2388" s="19"/>
      <c r="C2388" s="19"/>
      <c r="E2388" s="19"/>
      <c r="F2388" s="19"/>
      <c r="G2388" s="19"/>
      <c r="H2388" s="19"/>
      <c r="I2388" s="19"/>
      <c r="J2388" s="19"/>
      <c r="K2388" s="25"/>
      <c r="L2388" s="19"/>
      <c r="M2388" s="19"/>
      <c r="N2388" s="19"/>
      <c r="O2388" s="19"/>
      <c r="P2388" s="25"/>
      <c r="Q2388" s="19"/>
      <c r="R2388" s="19"/>
      <c r="S2388" s="19"/>
      <c r="T2388" s="19"/>
    </row>
    <row r="2389" spans="1:20" s="52" customFormat="1" x14ac:dyDescent="0.25">
      <c r="A2389" s="19"/>
      <c r="B2389" s="19"/>
      <c r="C2389" s="19"/>
      <c r="E2389" s="19"/>
      <c r="F2389" s="19"/>
      <c r="G2389" s="19"/>
      <c r="H2389" s="19"/>
      <c r="I2389" s="19"/>
      <c r="J2389" s="19"/>
      <c r="K2389" s="25"/>
      <c r="L2389" s="19"/>
      <c r="M2389" s="19"/>
      <c r="N2389" s="19"/>
      <c r="O2389" s="19"/>
      <c r="P2389" s="25"/>
      <c r="Q2389" s="19"/>
      <c r="R2389" s="19"/>
      <c r="S2389" s="19"/>
      <c r="T2389" s="19"/>
    </row>
    <row r="2390" spans="1:20" s="52" customFormat="1" x14ac:dyDescent="0.25">
      <c r="A2390" s="19"/>
      <c r="B2390" s="19"/>
      <c r="C2390" s="19"/>
      <c r="E2390" s="19"/>
      <c r="F2390" s="19"/>
      <c r="G2390" s="19"/>
      <c r="H2390" s="19"/>
      <c r="I2390" s="19"/>
      <c r="J2390" s="19"/>
      <c r="K2390" s="25"/>
      <c r="L2390" s="19"/>
      <c r="M2390" s="19"/>
      <c r="N2390" s="19"/>
      <c r="O2390" s="19"/>
      <c r="P2390" s="25"/>
      <c r="Q2390" s="19"/>
      <c r="R2390" s="19"/>
      <c r="S2390" s="19"/>
      <c r="T2390" s="19"/>
    </row>
    <row r="2391" spans="1:20" s="52" customFormat="1" x14ac:dyDescent="0.25">
      <c r="A2391" s="19"/>
      <c r="B2391" s="19"/>
      <c r="C2391" s="19"/>
      <c r="E2391" s="19"/>
      <c r="F2391" s="19"/>
      <c r="G2391" s="19"/>
      <c r="H2391" s="19"/>
      <c r="I2391" s="19"/>
      <c r="J2391" s="19"/>
      <c r="K2391" s="25"/>
      <c r="L2391" s="19"/>
      <c r="M2391" s="19"/>
      <c r="N2391" s="19"/>
      <c r="O2391" s="19"/>
      <c r="P2391" s="25"/>
      <c r="Q2391" s="19"/>
      <c r="R2391" s="19"/>
      <c r="S2391" s="19"/>
      <c r="T2391" s="19"/>
    </row>
    <row r="2392" spans="1:20" s="52" customFormat="1" x14ac:dyDescent="0.25">
      <c r="A2392" s="19"/>
      <c r="B2392" s="19"/>
      <c r="C2392" s="19"/>
      <c r="E2392" s="19"/>
      <c r="F2392" s="19"/>
      <c r="G2392" s="19"/>
      <c r="H2392" s="19"/>
      <c r="I2392" s="19"/>
      <c r="J2392" s="19"/>
      <c r="K2392" s="25"/>
      <c r="L2392" s="19"/>
      <c r="M2392" s="19"/>
      <c r="N2392" s="19"/>
      <c r="O2392" s="19"/>
      <c r="P2392" s="25"/>
      <c r="Q2392" s="19"/>
      <c r="R2392" s="19"/>
      <c r="S2392" s="19"/>
      <c r="T2392" s="19"/>
    </row>
    <row r="2393" spans="1:20" s="52" customFormat="1" x14ac:dyDescent="0.25">
      <c r="A2393" s="19"/>
      <c r="B2393" s="19"/>
      <c r="C2393" s="19"/>
      <c r="E2393" s="19"/>
      <c r="F2393" s="19"/>
      <c r="G2393" s="19"/>
      <c r="H2393" s="19"/>
      <c r="I2393" s="19"/>
      <c r="J2393" s="19"/>
      <c r="K2393" s="25"/>
      <c r="L2393" s="19"/>
      <c r="M2393" s="19"/>
      <c r="N2393" s="19"/>
      <c r="O2393" s="19"/>
      <c r="P2393" s="25"/>
      <c r="Q2393" s="19"/>
      <c r="R2393" s="19"/>
      <c r="S2393" s="19"/>
      <c r="T2393" s="19"/>
    </row>
    <row r="2394" spans="1:20" s="52" customFormat="1" x14ac:dyDescent="0.25">
      <c r="A2394" s="19"/>
      <c r="B2394" s="19"/>
      <c r="C2394" s="19"/>
      <c r="E2394" s="19"/>
      <c r="F2394" s="19"/>
      <c r="G2394" s="19"/>
      <c r="H2394" s="19"/>
      <c r="I2394" s="19"/>
      <c r="J2394" s="19"/>
      <c r="K2394" s="25"/>
      <c r="L2394" s="19"/>
      <c r="M2394" s="19"/>
      <c r="N2394" s="19"/>
      <c r="O2394" s="19"/>
      <c r="P2394" s="25"/>
      <c r="Q2394" s="19"/>
      <c r="R2394" s="19"/>
      <c r="S2394" s="19"/>
      <c r="T2394" s="19"/>
    </row>
    <row r="2395" spans="1:20" s="52" customFormat="1" x14ac:dyDescent="0.25">
      <c r="A2395" s="19"/>
      <c r="B2395" s="19"/>
      <c r="C2395" s="19"/>
      <c r="E2395" s="19"/>
      <c r="F2395" s="19"/>
      <c r="G2395" s="19"/>
      <c r="H2395" s="19"/>
      <c r="I2395" s="19"/>
      <c r="J2395" s="19"/>
      <c r="K2395" s="25"/>
      <c r="L2395" s="19"/>
      <c r="M2395" s="19"/>
      <c r="N2395" s="19"/>
      <c r="O2395" s="19"/>
      <c r="P2395" s="25"/>
      <c r="Q2395" s="19"/>
      <c r="R2395" s="19"/>
      <c r="S2395" s="19"/>
      <c r="T2395" s="19"/>
    </row>
    <row r="2396" spans="1:20" s="52" customFormat="1" x14ac:dyDescent="0.25">
      <c r="A2396" s="19"/>
      <c r="B2396" s="19"/>
      <c r="C2396" s="19"/>
      <c r="E2396" s="19"/>
      <c r="F2396" s="19"/>
      <c r="G2396" s="19"/>
      <c r="H2396" s="19"/>
      <c r="I2396" s="19"/>
      <c r="J2396" s="19"/>
      <c r="K2396" s="25"/>
      <c r="L2396" s="19"/>
      <c r="M2396" s="19"/>
      <c r="N2396" s="19"/>
      <c r="O2396" s="19"/>
      <c r="P2396" s="25"/>
      <c r="Q2396" s="19"/>
      <c r="R2396" s="19"/>
      <c r="S2396" s="19"/>
      <c r="T2396" s="19"/>
    </row>
    <row r="2397" spans="1:20" s="52" customFormat="1" x14ac:dyDescent="0.25">
      <c r="A2397" s="19"/>
      <c r="B2397" s="19"/>
      <c r="C2397" s="19"/>
      <c r="E2397" s="19"/>
      <c r="F2397" s="19"/>
      <c r="G2397" s="19"/>
      <c r="H2397" s="19"/>
      <c r="I2397" s="19"/>
      <c r="J2397" s="19"/>
      <c r="K2397" s="25"/>
      <c r="L2397" s="19"/>
      <c r="M2397" s="19"/>
      <c r="N2397" s="19"/>
      <c r="O2397" s="19"/>
      <c r="P2397" s="25"/>
      <c r="Q2397" s="19"/>
      <c r="R2397" s="19"/>
      <c r="S2397" s="19"/>
      <c r="T2397" s="19"/>
    </row>
    <row r="2398" spans="1:20" s="52" customFormat="1" x14ac:dyDescent="0.25">
      <c r="A2398" s="19"/>
      <c r="B2398" s="19"/>
      <c r="C2398" s="19"/>
      <c r="E2398" s="19"/>
      <c r="F2398" s="19"/>
      <c r="G2398" s="19"/>
      <c r="H2398" s="19"/>
      <c r="I2398" s="19"/>
      <c r="J2398" s="19"/>
      <c r="K2398" s="25"/>
      <c r="L2398" s="19"/>
      <c r="M2398" s="19"/>
      <c r="N2398" s="19"/>
      <c r="O2398" s="19"/>
      <c r="P2398" s="25"/>
      <c r="Q2398" s="19"/>
      <c r="R2398" s="19"/>
      <c r="S2398" s="19"/>
      <c r="T2398" s="19"/>
    </row>
    <row r="2399" spans="1:20" s="52" customFormat="1" x14ac:dyDescent="0.25">
      <c r="A2399" s="19"/>
      <c r="B2399" s="19"/>
      <c r="C2399" s="19"/>
      <c r="E2399" s="19"/>
      <c r="F2399" s="19"/>
      <c r="G2399" s="19"/>
      <c r="H2399" s="19"/>
      <c r="I2399" s="19"/>
      <c r="J2399" s="19"/>
      <c r="K2399" s="25"/>
      <c r="L2399" s="19"/>
      <c r="M2399" s="19"/>
      <c r="N2399" s="19"/>
      <c r="O2399" s="19"/>
      <c r="P2399" s="25"/>
      <c r="Q2399" s="19"/>
      <c r="R2399" s="19"/>
      <c r="S2399" s="19"/>
      <c r="T2399" s="19"/>
    </row>
    <row r="2400" spans="1:20" s="52" customFormat="1" x14ac:dyDescent="0.25">
      <c r="A2400" s="19"/>
      <c r="B2400" s="19"/>
      <c r="C2400" s="19"/>
      <c r="E2400" s="19"/>
      <c r="F2400" s="19"/>
      <c r="G2400" s="19"/>
      <c r="H2400" s="19"/>
      <c r="I2400" s="19"/>
      <c r="J2400" s="19"/>
      <c r="K2400" s="25"/>
      <c r="L2400" s="19"/>
      <c r="M2400" s="19"/>
      <c r="N2400" s="19"/>
      <c r="O2400" s="19"/>
      <c r="P2400" s="25"/>
      <c r="Q2400" s="19"/>
      <c r="R2400" s="19"/>
      <c r="S2400" s="19"/>
      <c r="T2400" s="19"/>
    </row>
    <row r="2401" spans="1:20" s="52" customFormat="1" x14ac:dyDescent="0.25">
      <c r="A2401" s="19"/>
      <c r="B2401" s="19"/>
      <c r="C2401" s="19"/>
      <c r="E2401" s="19"/>
      <c r="F2401" s="19"/>
      <c r="G2401" s="19"/>
      <c r="H2401" s="19"/>
      <c r="I2401" s="19"/>
      <c r="J2401" s="19"/>
      <c r="K2401" s="25"/>
      <c r="L2401" s="19"/>
      <c r="M2401" s="19"/>
      <c r="N2401" s="19"/>
      <c r="O2401" s="19"/>
      <c r="P2401" s="25"/>
      <c r="Q2401" s="19"/>
      <c r="R2401" s="19"/>
      <c r="S2401" s="19"/>
      <c r="T2401" s="19"/>
    </row>
    <row r="2402" spans="1:20" s="52" customFormat="1" x14ac:dyDescent="0.25">
      <c r="A2402" s="19"/>
      <c r="B2402" s="19"/>
      <c r="C2402" s="19"/>
      <c r="E2402" s="19"/>
      <c r="F2402" s="19"/>
      <c r="G2402" s="19"/>
      <c r="H2402" s="19"/>
      <c r="I2402" s="19"/>
      <c r="J2402" s="19"/>
      <c r="K2402" s="25"/>
      <c r="L2402" s="19"/>
      <c r="M2402" s="19"/>
      <c r="N2402" s="19"/>
      <c r="O2402" s="19"/>
      <c r="P2402" s="25"/>
      <c r="Q2402" s="19"/>
      <c r="R2402" s="19"/>
      <c r="S2402" s="19"/>
      <c r="T2402" s="19"/>
    </row>
    <row r="2403" spans="1:20" s="52" customFormat="1" x14ac:dyDescent="0.25">
      <c r="A2403" s="19"/>
      <c r="B2403" s="19"/>
      <c r="C2403" s="19"/>
      <c r="E2403" s="19"/>
      <c r="F2403" s="19"/>
      <c r="G2403" s="19"/>
      <c r="H2403" s="19"/>
      <c r="I2403" s="19"/>
      <c r="J2403" s="19"/>
      <c r="K2403" s="25"/>
      <c r="L2403" s="19"/>
      <c r="M2403" s="19"/>
      <c r="N2403" s="19"/>
      <c r="O2403" s="19"/>
      <c r="P2403" s="25"/>
      <c r="Q2403" s="19"/>
      <c r="R2403" s="19"/>
      <c r="S2403" s="19"/>
      <c r="T2403" s="19"/>
    </row>
    <row r="2404" spans="1:20" s="52" customFormat="1" x14ac:dyDescent="0.25">
      <c r="A2404" s="19"/>
      <c r="B2404" s="19"/>
      <c r="C2404" s="19"/>
      <c r="E2404" s="19"/>
      <c r="F2404" s="19"/>
      <c r="G2404" s="19"/>
      <c r="H2404" s="19"/>
      <c r="I2404" s="19"/>
      <c r="J2404" s="19"/>
      <c r="K2404" s="25"/>
      <c r="L2404" s="19"/>
      <c r="M2404" s="19"/>
      <c r="N2404" s="19"/>
      <c r="O2404" s="19"/>
      <c r="P2404" s="25"/>
      <c r="Q2404" s="19"/>
      <c r="R2404" s="19"/>
      <c r="S2404" s="19"/>
      <c r="T2404" s="19"/>
    </row>
    <row r="2405" spans="1:20" s="52" customFormat="1" x14ac:dyDescent="0.25">
      <c r="A2405" s="19"/>
      <c r="B2405" s="19"/>
      <c r="C2405" s="19"/>
      <c r="E2405" s="19"/>
      <c r="F2405" s="19"/>
      <c r="G2405" s="19"/>
      <c r="H2405" s="19"/>
      <c r="I2405" s="19"/>
      <c r="J2405" s="19"/>
      <c r="K2405" s="25"/>
      <c r="L2405" s="19"/>
      <c r="M2405" s="19"/>
      <c r="N2405" s="19"/>
      <c r="O2405" s="19"/>
      <c r="P2405" s="25"/>
      <c r="Q2405" s="19"/>
      <c r="R2405" s="19"/>
      <c r="S2405" s="19"/>
      <c r="T2405" s="19"/>
    </row>
    <row r="2406" spans="1:20" s="52" customFormat="1" x14ac:dyDescent="0.25">
      <c r="A2406" s="19"/>
      <c r="B2406" s="19"/>
      <c r="C2406" s="19"/>
      <c r="E2406" s="19"/>
      <c r="F2406" s="19"/>
      <c r="G2406" s="19"/>
      <c r="H2406" s="19"/>
      <c r="I2406" s="19"/>
      <c r="J2406" s="19"/>
      <c r="K2406" s="25"/>
      <c r="L2406" s="19"/>
      <c r="M2406" s="19"/>
      <c r="N2406" s="19"/>
      <c r="O2406" s="19"/>
      <c r="P2406" s="25"/>
      <c r="Q2406" s="19"/>
      <c r="R2406" s="19"/>
      <c r="S2406" s="19"/>
      <c r="T2406" s="19"/>
    </row>
    <row r="2407" spans="1:20" s="52" customFormat="1" x14ac:dyDescent="0.25">
      <c r="A2407" s="19"/>
      <c r="B2407" s="19"/>
      <c r="C2407" s="19"/>
      <c r="E2407" s="19"/>
      <c r="F2407" s="19"/>
      <c r="G2407" s="19"/>
      <c r="H2407" s="19"/>
      <c r="I2407" s="19"/>
      <c r="J2407" s="19"/>
      <c r="K2407" s="25"/>
      <c r="L2407" s="19"/>
      <c r="M2407" s="19"/>
      <c r="N2407" s="19"/>
      <c r="O2407" s="19"/>
      <c r="P2407" s="25"/>
      <c r="Q2407" s="19"/>
      <c r="R2407" s="19"/>
      <c r="S2407" s="19"/>
      <c r="T2407" s="19"/>
    </row>
    <row r="2408" spans="1:20" s="52" customFormat="1" x14ac:dyDescent="0.25">
      <c r="A2408" s="19"/>
      <c r="B2408" s="19"/>
      <c r="C2408" s="19"/>
      <c r="E2408" s="19"/>
      <c r="F2408" s="19"/>
      <c r="G2408" s="19"/>
      <c r="H2408" s="19"/>
      <c r="I2408" s="19"/>
      <c r="J2408" s="19"/>
      <c r="K2408" s="25"/>
      <c r="L2408" s="19"/>
      <c r="M2408" s="19"/>
      <c r="N2408" s="19"/>
      <c r="O2408" s="19"/>
      <c r="P2408" s="25"/>
      <c r="Q2408" s="19"/>
      <c r="R2408" s="19"/>
      <c r="S2408" s="19"/>
      <c r="T2408" s="19"/>
    </row>
    <row r="2409" spans="1:20" s="52" customFormat="1" x14ac:dyDescent="0.25">
      <c r="A2409" s="19"/>
      <c r="B2409" s="19"/>
      <c r="C2409" s="19"/>
      <c r="E2409" s="19"/>
      <c r="F2409" s="19"/>
      <c r="G2409" s="19"/>
      <c r="H2409" s="19"/>
      <c r="I2409" s="19"/>
      <c r="J2409" s="19"/>
      <c r="K2409" s="25"/>
      <c r="L2409" s="19"/>
      <c r="M2409" s="19"/>
      <c r="N2409" s="19"/>
      <c r="O2409" s="19"/>
      <c r="P2409" s="25"/>
      <c r="Q2409" s="19"/>
      <c r="R2409" s="19"/>
      <c r="S2409" s="19"/>
      <c r="T2409" s="19"/>
    </row>
    <row r="2410" spans="1:20" s="52" customFormat="1" x14ac:dyDescent="0.25">
      <c r="A2410" s="19"/>
      <c r="B2410" s="19"/>
      <c r="C2410" s="19"/>
      <c r="E2410" s="19"/>
      <c r="F2410" s="19"/>
      <c r="G2410" s="19"/>
      <c r="H2410" s="19"/>
      <c r="I2410" s="19"/>
      <c r="J2410" s="19"/>
      <c r="K2410" s="25"/>
      <c r="L2410" s="19"/>
      <c r="M2410" s="19"/>
      <c r="N2410" s="19"/>
      <c r="O2410" s="19"/>
      <c r="P2410" s="25"/>
      <c r="Q2410" s="19"/>
      <c r="R2410" s="19"/>
      <c r="S2410" s="19"/>
      <c r="T2410" s="19"/>
    </row>
    <row r="2411" spans="1:20" s="52" customFormat="1" x14ac:dyDescent="0.25">
      <c r="A2411" s="19"/>
      <c r="B2411" s="19"/>
      <c r="C2411" s="19"/>
      <c r="E2411" s="19"/>
      <c r="F2411" s="19"/>
      <c r="G2411" s="19"/>
      <c r="H2411" s="19"/>
      <c r="I2411" s="19"/>
      <c r="J2411" s="19"/>
      <c r="K2411" s="25"/>
      <c r="L2411" s="19"/>
      <c r="M2411" s="19"/>
      <c r="N2411" s="19"/>
      <c r="O2411" s="19"/>
      <c r="P2411" s="25"/>
      <c r="Q2411" s="19"/>
      <c r="R2411" s="19"/>
      <c r="S2411" s="19"/>
      <c r="T2411" s="19"/>
    </row>
    <row r="2412" spans="1:20" s="52" customFormat="1" x14ac:dyDescent="0.25">
      <c r="A2412" s="19"/>
      <c r="B2412" s="19"/>
      <c r="C2412" s="19"/>
      <c r="E2412" s="19"/>
      <c r="F2412" s="19"/>
      <c r="G2412" s="19"/>
      <c r="H2412" s="19"/>
      <c r="I2412" s="19"/>
      <c r="J2412" s="19"/>
      <c r="K2412" s="25"/>
      <c r="L2412" s="19"/>
      <c r="M2412" s="19"/>
      <c r="N2412" s="19"/>
      <c r="O2412" s="19"/>
      <c r="P2412" s="25"/>
      <c r="Q2412" s="19"/>
      <c r="R2412" s="19"/>
      <c r="S2412" s="19"/>
      <c r="T2412" s="19"/>
    </row>
    <row r="2413" spans="1:20" s="52" customFormat="1" x14ac:dyDescent="0.25">
      <c r="A2413" s="19"/>
      <c r="B2413" s="19"/>
      <c r="C2413" s="19"/>
      <c r="E2413" s="19"/>
      <c r="F2413" s="19"/>
      <c r="G2413" s="19"/>
      <c r="H2413" s="19"/>
      <c r="I2413" s="19"/>
      <c r="J2413" s="19"/>
      <c r="K2413" s="25"/>
      <c r="L2413" s="19"/>
      <c r="M2413" s="19"/>
      <c r="N2413" s="19"/>
      <c r="O2413" s="19"/>
      <c r="P2413" s="25"/>
      <c r="Q2413" s="19"/>
      <c r="R2413" s="19"/>
      <c r="S2413" s="19"/>
      <c r="T2413" s="19"/>
    </row>
    <row r="2414" spans="1:20" s="52" customFormat="1" x14ac:dyDescent="0.25">
      <c r="A2414" s="19"/>
      <c r="B2414" s="19"/>
      <c r="C2414" s="19"/>
      <c r="E2414" s="19"/>
      <c r="F2414" s="19"/>
      <c r="G2414" s="19"/>
      <c r="H2414" s="19"/>
      <c r="I2414" s="19"/>
      <c r="J2414" s="19"/>
      <c r="K2414" s="25"/>
      <c r="L2414" s="19"/>
      <c r="M2414" s="19"/>
      <c r="N2414" s="19"/>
      <c r="O2414" s="19"/>
      <c r="P2414" s="25"/>
      <c r="Q2414" s="19"/>
      <c r="R2414" s="19"/>
      <c r="S2414" s="19"/>
      <c r="T2414" s="19"/>
    </row>
    <row r="2415" spans="1:20" s="52" customFormat="1" x14ac:dyDescent="0.25">
      <c r="A2415" s="19"/>
      <c r="B2415" s="19"/>
      <c r="C2415" s="19"/>
      <c r="E2415" s="19"/>
      <c r="F2415" s="19"/>
      <c r="G2415" s="19"/>
      <c r="H2415" s="19"/>
      <c r="I2415" s="19"/>
      <c r="J2415" s="19"/>
      <c r="K2415" s="25"/>
      <c r="L2415" s="19"/>
      <c r="M2415" s="19"/>
      <c r="N2415" s="19"/>
      <c r="O2415" s="19"/>
      <c r="P2415" s="25"/>
      <c r="Q2415" s="19"/>
      <c r="R2415" s="19"/>
      <c r="S2415" s="19"/>
      <c r="T2415" s="19"/>
    </row>
    <row r="2416" spans="1:20" s="52" customFormat="1" x14ac:dyDescent="0.25">
      <c r="A2416" s="19"/>
      <c r="B2416" s="19"/>
      <c r="C2416" s="19"/>
      <c r="E2416" s="19"/>
      <c r="F2416" s="19"/>
      <c r="G2416" s="19"/>
      <c r="H2416" s="19"/>
      <c r="I2416" s="19"/>
      <c r="J2416" s="19"/>
      <c r="K2416" s="25"/>
      <c r="L2416" s="19"/>
      <c r="M2416" s="19"/>
      <c r="N2416" s="19"/>
      <c r="O2416" s="19"/>
      <c r="P2416" s="25"/>
      <c r="Q2416" s="19"/>
      <c r="R2416" s="19"/>
      <c r="S2416" s="19"/>
      <c r="T2416" s="19"/>
    </row>
    <row r="2417" spans="1:20" s="52" customFormat="1" x14ac:dyDescent="0.25">
      <c r="A2417" s="19"/>
      <c r="B2417" s="19"/>
      <c r="C2417" s="19"/>
      <c r="E2417" s="19"/>
      <c r="F2417" s="19"/>
      <c r="G2417" s="19"/>
      <c r="H2417" s="19"/>
      <c r="I2417" s="19"/>
      <c r="J2417" s="19"/>
      <c r="K2417" s="25"/>
      <c r="L2417" s="19"/>
      <c r="M2417" s="19"/>
      <c r="N2417" s="19"/>
      <c r="O2417" s="19"/>
      <c r="P2417" s="25"/>
      <c r="Q2417" s="19"/>
      <c r="R2417" s="19"/>
      <c r="S2417" s="19"/>
      <c r="T2417" s="19"/>
    </row>
    <row r="2418" spans="1:20" s="52" customFormat="1" x14ac:dyDescent="0.25">
      <c r="A2418" s="19"/>
      <c r="B2418" s="19"/>
      <c r="C2418" s="19"/>
      <c r="E2418" s="19"/>
      <c r="F2418" s="19"/>
      <c r="G2418" s="19"/>
      <c r="H2418" s="19"/>
      <c r="I2418" s="19"/>
      <c r="J2418" s="19"/>
      <c r="K2418" s="25"/>
      <c r="L2418" s="19"/>
      <c r="M2418" s="19"/>
      <c r="N2418" s="19"/>
      <c r="O2418" s="19"/>
      <c r="P2418" s="25"/>
      <c r="Q2418" s="19"/>
      <c r="R2418" s="19"/>
      <c r="S2418" s="19"/>
      <c r="T2418" s="19"/>
    </row>
    <row r="2419" spans="1:20" s="52" customFormat="1" x14ac:dyDescent="0.25">
      <c r="A2419" s="19"/>
      <c r="B2419" s="19"/>
      <c r="C2419" s="19"/>
      <c r="E2419" s="19"/>
      <c r="F2419" s="19"/>
      <c r="G2419" s="19"/>
      <c r="H2419" s="19"/>
      <c r="I2419" s="19"/>
      <c r="J2419" s="19"/>
      <c r="K2419" s="25"/>
      <c r="L2419" s="19"/>
      <c r="M2419" s="19"/>
      <c r="N2419" s="19"/>
      <c r="O2419" s="19"/>
      <c r="P2419" s="25"/>
      <c r="Q2419" s="19"/>
      <c r="R2419" s="19"/>
      <c r="S2419" s="19"/>
      <c r="T2419" s="19"/>
    </row>
    <row r="2420" spans="1:20" s="52" customFormat="1" x14ac:dyDescent="0.25">
      <c r="A2420" s="19"/>
      <c r="B2420" s="19"/>
      <c r="C2420" s="19"/>
      <c r="E2420" s="19"/>
      <c r="F2420" s="19"/>
      <c r="G2420" s="19"/>
      <c r="H2420" s="19"/>
      <c r="I2420" s="19"/>
      <c r="J2420" s="19"/>
      <c r="K2420" s="25"/>
      <c r="L2420" s="19"/>
      <c r="M2420" s="19"/>
      <c r="N2420" s="19"/>
      <c r="O2420" s="19"/>
      <c r="P2420" s="25"/>
      <c r="Q2420" s="19"/>
      <c r="R2420" s="19"/>
      <c r="S2420" s="19"/>
      <c r="T2420" s="19"/>
    </row>
    <row r="2421" spans="1:20" s="52" customFormat="1" x14ac:dyDescent="0.25">
      <c r="A2421" s="19"/>
      <c r="B2421" s="19"/>
      <c r="C2421" s="19"/>
      <c r="E2421" s="19"/>
      <c r="F2421" s="19"/>
      <c r="G2421" s="19"/>
      <c r="H2421" s="19"/>
      <c r="I2421" s="19"/>
      <c r="J2421" s="19"/>
      <c r="K2421" s="25"/>
      <c r="L2421" s="19"/>
      <c r="M2421" s="19"/>
      <c r="N2421" s="19"/>
      <c r="O2421" s="19"/>
      <c r="P2421" s="25"/>
      <c r="Q2421" s="19"/>
      <c r="R2421" s="19"/>
      <c r="S2421" s="19"/>
      <c r="T2421" s="19"/>
    </row>
    <row r="2422" spans="1:20" s="52" customFormat="1" x14ac:dyDescent="0.25">
      <c r="A2422" s="19"/>
      <c r="B2422" s="19"/>
      <c r="C2422" s="19"/>
      <c r="E2422" s="19"/>
      <c r="F2422" s="19"/>
      <c r="G2422" s="19"/>
      <c r="H2422" s="19"/>
      <c r="I2422" s="19"/>
      <c r="J2422" s="19"/>
      <c r="K2422" s="25"/>
      <c r="L2422" s="19"/>
      <c r="M2422" s="19"/>
      <c r="N2422" s="19"/>
      <c r="O2422" s="19"/>
      <c r="P2422" s="25"/>
      <c r="Q2422" s="19"/>
      <c r="R2422" s="19"/>
      <c r="S2422" s="19"/>
      <c r="T2422" s="19"/>
    </row>
    <row r="2423" spans="1:20" s="52" customFormat="1" x14ac:dyDescent="0.25">
      <c r="A2423" s="19"/>
      <c r="B2423" s="19"/>
      <c r="C2423" s="19"/>
      <c r="E2423" s="19"/>
      <c r="F2423" s="19"/>
      <c r="G2423" s="19"/>
      <c r="H2423" s="19"/>
      <c r="I2423" s="19"/>
      <c r="J2423" s="19"/>
      <c r="K2423" s="25"/>
      <c r="L2423" s="19"/>
      <c r="M2423" s="19"/>
      <c r="N2423" s="19"/>
      <c r="O2423" s="19"/>
      <c r="P2423" s="25"/>
      <c r="Q2423" s="19"/>
      <c r="R2423" s="19"/>
      <c r="S2423" s="19"/>
      <c r="T2423" s="19"/>
    </row>
    <row r="2424" spans="1:20" s="52" customFormat="1" x14ac:dyDescent="0.25">
      <c r="A2424" s="19"/>
      <c r="B2424" s="19"/>
      <c r="C2424" s="19"/>
      <c r="E2424" s="19"/>
      <c r="F2424" s="19"/>
      <c r="G2424" s="19"/>
      <c r="H2424" s="19"/>
      <c r="I2424" s="19"/>
      <c r="J2424" s="19"/>
      <c r="K2424" s="25"/>
      <c r="L2424" s="19"/>
      <c r="M2424" s="19"/>
      <c r="N2424" s="19"/>
      <c r="O2424" s="19"/>
      <c r="P2424" s="25"/>
      <c r="Q2424" s="19"/>
      <c r="R2424" s="19"/>
      <c r="S2424" s="19"/>
      <c r="T2424" s="19"/>
    </row>
    <row r="2425" spans="1:20" s="52" customFormat="1" x14ac:dyDescent="0.25">
      <c r="A2425" s="19"/>
      <c r="B2425" s="19"/>
      <c r="C2425" s="19"/>
      <c r="E2425" s="19"/>
      <c r="F2425" s="19"/>
      <c r="G2425" s="19"/>
      <c r="H2425" s="19"/>
      <c r="I2425" s="19"/>
      <c r="J2425" s="19"/>
      <c r="K2425" s="25"/>
      <c r="L2425" s="19"/>
      <c r="M2425" s="19"/>
      <c r="N2425" s="19"/>
      <c r="O2425" s="19"/>
      <c r="P2425" s="25"/>
      <c r="Q2425" s="19"/>
      <c r="R2425" s="19"/>
      <c r="S2425" s="19"/>
      <c r="T2425" s="19"/>
    </row>
    <row r="2426" spans="1:20" s="52" customFormat="1" x14ac:dyDescent="0.25">
      <c r="A2426" s="19"/>
      <c r="B2426" s="19"/>
      <c r="C2426" s="19"/>
      <c r="E2426" s="19"/>
      <c r="F2426" s="19"/>
      <c r="G2426" s="19"/>
      <c r="H2426" s="19"/>
      <c r="I2426" s="19"/>
      <c r="J2426" s="19"/>
      <c r="K2426" s="25"/>
      <c r="L2426" s="19"/>
      <c r="M2426" s="19"/>
      <c r="N2426" s="19"/>
      <c r="O2426" s="19"/>
      <c r="P2426" s="25"/>
      <c r="Q2426" s="19"/>
      <c r="R2426" s="19"/>
      <c r="S2426" s="19"/>
      <c r="T2426" s="19"/>
    </row>
    <row r="2427" spans="1:20" s="52" customFormat="1" x14ac:dyDescent="0.25">
      <c r="A2427" s="19"/>
      <c r="B2427" s="19"/>
      <c r="C2427" s="19"/>
      <c r="E2427" s="19"/>
      <c r="F2427" s="19"/>
      <c r="G2427" s="19"/>
      <c r="H2427" s="19"/>
      <c r="I2427" s="19"/>
      <c r="J2427" s="19"/>
      <c r="K2427" s="25"/>
      <c r="L2427" s="19"/>
      <c r="M2427" s="19"/>
      <c r="N2427" s="19"/>
      <c r="O2427" s="19"/>
      <c r="P2427" s="25"/>
      <c r="Q2427" s="19"/>
      <c r="R2427" s="19"/>
      <c r="S2427" s="19"/>
      <c r="T2427" s="19"/>
    </row>
    <row r="2428" spans="1:20" s="52" customFormat="1" x14ac:dyDescent="0.25">
      <c r="A2428" s="19"/>
      <c r="B2428" s="19"/>
      <c r="C2428" s="19"/>
      <c r="E2428" s="19"/>
      <c r="F2428" s="19"/>
      <c r="G2428" s="19"/>
      <c r="H2428" s="19"/>
      <c r="I2428" s="19"/>
      <c r="J2428" s="19"/>
      <c r="K2428" s="25"/>
      <c r="L2428" s="19"/>
      <c r="M2428" s="19"/>
      <c r="N2428" s="19"/>
      <c r="O2428" s="19"/>
      <c r="P2428" s="25"/>
      <c r="Q2428" s="19"/>
      <c r="R2428" s="19"/>
      <c r="S2428" s="19"/>
      <c r="T2428" s="19"/>
    </row>
    <row r="2429" spans="1:20" s="52" customFormat="1" x14ac:dyDescent="0.25">
      <c r="A2429" s="19"/>
      <c r="B2429" s="19"/>
      <c r="C2429" s="19"/>
      <c r="E2429" s="19"/>
      <c r="F2429" s="19"/>
      <c r="G2429" s="19"/>
      <c r="H2429" s="19"/>
      <c r="I2429" s="19"/>
      <c r="J2429" s="19"/>
      <c r="K2429" s="25"/>
      <c r="L2429" s="19"/>
      <c r="M2429" s="19"/>
      <c r="N2429" s="19"/>
      <c r="O2429" s="19"/>
      <c r="P2429" s="25"/>
      <c r="Q2429" s="19"/>
      <c r="R2429" s="19"/>
      <c r="S2429" s="19"/>
      <c r="T2429" s="19"/>
    </row>
    <row r="2430" spans="1:20" s="52" customFormat="1" x14ac:dyDescent="0.25">
      <c r="A2430" s="19"/>
      <c r="B2430" s="19"/>
      <c r="C2430" s="19"/>
      <c r="E2430" s="19"/>
      <c r="F2430" s="19"/>
      <c r="G2430" s="19"/>
      <c r="H2430" s="19"/>
      <c r="I2430" s="19"/>
      <c r="J2430" s="19"/>
      <c r="K2430" s="25"/>
      <c r="L2430" s="19"/>
      <c r="M2430" s="19"/>
      <c r="N2430" s="19"/>
      <c r="O2430" s="19"/>
      <c r="P2430" s="25"/>
      <c r="Q2430" s="19"/>
      <c r="R2430" s="19"/>
      <c r="S2430" s="19"/>
      <c r="T2430" s="19"/>
    </row>
    <row r="2431" spans="1:20" s="52" customFormat="1" x14ac:dyDescent="0.25">
      <c r="A2431" s="19"/>
      <c r="B2431" s="19"/>
      <c r="C2431" s="19"/>
      <c r="E2431" s="19"/>
      <c r="F2431" s="19"/>
      <c r="G2431" s="19"/>
      <c r="H2431" s="19"/>
      <c r="I2431" s="19"/>
      <c r="J2431" s="19"/>
      <c r="K2431" s="25"/>
      <c r="L2431" s="19"/>
      <c r="M2431" s="19"/>
      <c r="N2431" s="19"/>
      <c r="O2431" s="19"/>
      <c r="P2431" s="25"/>
      <c r="Q2431" s="19"/>
      <c r="R2431" s="19"/>
      <c r="S2431" s="19"/>
      <c r="T2431" s="19"/>
    </row>
    <row r="2432" spans="1:20" s="52" customFormat="1" x14ac:dyDescent="0.25">
      <c r="A2432" s="19"/>
      <c r="B2432" s="19"/>
      <c r="C2432" s="19"/>
      <c r="E2432" s="19"/>
      <c r="F2432" s="19"/>
      <c r="G2432" s="19"/>
      <c r="H2432" s="19"/>
      <c r="I2432" s="19"/>
      <c r="J2432" s="19"/>
      <c r="K2432" s="25"/>
      <c r="L2432" s="19"/>
      <c r="M2432" s="19"/>
      <c r="N2432" s="19"/>
      <c r="O2432" s="19"/>
      <c r="P2432" s="25"/>
      <c r="Q2432" s="19"/>
      <c r="R2432" s="19"/>
      <c r="S2432" s="19"/>
      <c r="T2432" s="19"/>
    </row>
    <row r="2433" spans="1:20" s="52" customFormat="1" x14ac:dyDescent="0.25">
      <c r="A2433" s="19"/>
      <c r="B2433" s="19"/>
      <c r="C2433" s="19"/>
      <c r="E2433" s="19"/>
      <c r="F2433" s="19"/>
      <c r="G2433" s="19"/>
      <c r="H2433" s="19"/>
      <c r="I2433" s="19"/>
      <c r="J2433" s="19"/>
      <c r="K2433" s="25"/>
      <c r="L2433" s="19"/>
      <c r="M2433" s="19"/>
      <c r="N2433" s="19"/>
      <c r="O2433" s="19"/>
      <c r="P2433" s="25"/>
      <c r="Q2433" s="19"/>
      <c r="R2433" s="19"/>
      <c r="S2433" s="19"/>
      <c r="T2433" s="19"/>
    </row>
    <row r="2434" spans="1:20" s="52" customFormat="1" x14ac:dyDescent="0.25">
      <c r="A2434" s="19"/>
      <c r="B2434" s="19"/>
      <c r="C2434" s="19"/>
      <c r="E2434" s="19"/>
      <c r="F2434" s="19"/>
      <c r="G2434" s="19"/>
      <c r="H2434" s="19"/>
      <c r="I2434" s="19"/>
      <c r="J2434" s="19"/>
      <c r="K2434" s="25"/>
      <c r="L2434" s="19"/>
      <c r="M2434" s="19"/>
      <c r="N2434" s="19"/>
      <c r="O2434" s="19"/>
      <c r="P2434" s="25"/>
      <c r="Q2434" s="19"/>
      <c r="R2434" s="19"/>
      <c r="S2434" s="19"/>
      <c r="T2434" s="19"/>
    </row>
    <row r="2435" spans="1:20" s="52" customFormat="1" x14ac:dyDescent="0.25">
      <c r="A2435" s="19"/>
      <c r="B2435" s="19"/>
      <c r="C2435" s="19"/>
      <c r="E2435" s="19"/>
      <c r="F2435" s="19"/>
      <c r="G2435" s="19"/>
      <c r="H2435" s="19"/>
      <c r="I2435" s="19"/>
      <c r="J2435" s="19"/>
      <c r="K2435" s="25"/>
      <c r="L2435" s="19"/>
      <c r="M2435" s="19"/>
      <c r="N2435" s="19"/>
      <c r="O2435" s="19"/>
      <c r="P2435" s="25"/>
      <c r="Q2435" s="19"/>
      <c r="R2435" s="19"/>
      <c r="S2435" s="19"/>
      <c r="T2435" s="19"/>
    </row>
    <row r="2436" spans="1:20" s="52" customFormat="1" x14ac:dyDescent="0.25">
      <c r="A2436" s="19"/>
      <c r="B2436" s="19"/>
      <c r="C2436" s="19"/>
      <c r="E2436" s="19"/>
      <c r="F2436" s="19"/>
      <c r="G2436" s="19"/>
      <c r="H2436" s="19"/>
      <c r="I2436" s="19"/>
      <c r="J2436" s="19"/>
      <c r="K2436" s="25"/>
      <c r="L2436" s="19"/>
      <c r="M2436" s="19"/>
      <c r="N2436" s="19"/>
      <c r="O2436" s="19"/>
      <c r="P2436" s="25"/>
      <c r="Q2436" s="19"/>
      <c r="R2436" s="19"/>
      <c r="S2436" s="19"/>
      <c r="T2436" s="19"/>
    </row>
    <row r="2437" spans="1:20" s="52" customFormat="1" x14ac:dyDescent="0.25">
      <c r="A2437" s="19"/>
      <c r="B2437" s="19"/>
      <c r="C2437" s="19"/>
      <c r="E2437" s="19"/>
      <c r="F2437" s="19"/>
      <c r="G2437" s="19"/>
      <c r="H2437" s="19"/>
      <c r="I2437" s="19"/>
      <c r="J2437" s="19"/>
      <c r="K2437" s="25"/>
      <c r="L2437" s="19"/>
      <c r="M2437" s="19"/>
      <c r="N2437" s="19"/>
      <c r="O2437" s="19"/>
      <c r="P2437" s="25"/>
      <c r="Q2437" s="19"/>
      <c r="R2437" s="19"/>
      <c r="S2437" s="19"/>
      <c r="T2437" s="19"/>
    </row>
    <row r="2438" spans="1:20" s="52" customFormat="1" x14ac:dyDescent="0.25">
      <c r="A2438" s="19"/>
      <c r="B2438" s="19"/>
      <c r="C2438" s="19"/>
      <c r="E2438" s="19"/>
      <c r="F2438" s="19"/>
      <c r="G2438" s="19"/>
      <c r="H2438" s="19"/>
      <c r="I2438" s="19"/>
      <c r="J2438" s="19"/>
      <c r="K2438" s="25"/>
      <c r="L2438" s="19"/>
      <c r="M2438" s="19"/>
      <c r="N2438" s="19"/>
      <c r="O2438" s="19"/>
      <c r="P2438" s="25"/>
      <c r="Q2438" s="19"/>
      <c r="R2438" s="19"/>
      <c r="S2438" s="19"/>
      <c r="T2438" s="19"/>
    </row>
    <row r="2439" spans="1:20" s="52" customFormat="1" x14ac:dyDescent="0.25">
      <c r="A2439" s="19"/>
      <c r="B2439" s="19"/>
      <c r="C2439" s="19"/>
      <c r="E2439" s="19"/>
      <c r="F2439" s="19"/>
      <c r="G2439" s="19"/>
      <c r="H2439" s="19"/>
      <c r="I2439" s="19"/>
      <c r="J2439" s="19"/>
      <c r="K2439" s="25"/>
      <c r="L2439" s="19"/>
      <c r="M2439" s="19"/>
      <c r="N2439" s="19"/>
      <c r="O2439" s="19"/>
      <c r="P2439" s="25"/>
      <c r="Q2439" s="19"/>
      <c r="R2439" s="19"/>
      <c r="S2439" s="19"/>
      <c r="T2439" s="19"/>
    </row>
    <row r="2440" spans="1:20" s="52" customFormat="1" x14ac:dyDescent="0.25">
      <c r="A2440" s="19"/>
      <c r="B2440" s="19"/>
      <c r="C2440" s="19"/>
      <c r="E2440" s="19"/>
      <c r="F2440" s="19"/>
      <c r="G2440" s="19"/>
      <c r="H2440" s="19"/>
      <c r="I2440" s="19"/>
      <c r="J2440" s="19"/>
      <c r="K2440" s="25"/>
      <c r="L2440" s="19"/>
      <c r="M2440" s="19"/>
      <c r="N2440" s="19"/>
      <c r="O2440" s="19"/>
      <c r="P2440" s="25"/>
      <c r="Q2440" s="19"/>
      <c r="R2440" s="19"/>
      <c r="S2440" s="19"/>
      <c r="T2440" s="19"/>
    </row>
    <row r="2441" spans="1:20" s="52" customFormat="1" x14ac:dyDescent="0.25">
      <c r="A2441" s="19"/>
      <c r="B2441" s="19"/>
      <c r="C2441" s="19"/>
      <c r="E2441" s="19"/>
      <c r="F2441" s="19"/>
      <c r="G2441" s="19"/>
      <c r="H2441" s="19"/>
      <c r="I2441" s="19"/>
      <c r="J2441" s="19"/>
      <c r="K2441" s="25"/>
      <c r="L2441" s="19"/>
      <c r="M2441" s="19"/>
      <c r="N2441" s="19"/>
      <c r="O2441" s="19"/>
      <c r="P2441" s="25"/>
      <c r="Q2441" s="19"/>
      <c r="R2441" s="19"/>
      <c r="S2441" s="19"/>
      <c r="T2441" s="19"/>
    </row>
    <row r="2442" spans="1:20" s="52" customFormat="1" x14ac:dyDescent="0.25">
      <c r="A2442" s="19"/>
      <c r="B2442" s="19"/>
      <c r="C2442" s="19"/>
      <c r="E2442" s="19"/>
      <c r="F2442" s="19"/>
      <c r="G2442" s="19"/>
      <c r="H2442" s="19"/>
      <c r="I2442" s="19"/>
      <c r="J2442" s="19"/>
      <c r="K2442" s="25"/>
      <c r="L2442" s="19"/>
      <c r="M2442" s="19"/>
      <c r="N2442" s="19"/>
      <c r="O2442" s="19"/>
      <c r="P2442" s="25"/>
      <c r="Q2442" s="19"/>
      <c r="R2442" s="19"/>
      <c r="S2442" s="19"/>
      <c r="T2442" s="19"/>
    </row>
    <row r="2443" spans="1:20" s="52" customFormat="1" x14ac:dyDescent="0.25">
      <c r="A2443" s="19"/>
      <c r="B2443" s="19"/>
      <c r="C2443" s="19"/>
      <c r="E2443" s="19"/>
      <c r="F2443" s="19"/>
      <c r="G2443" s="19"/>
      <c r="H2443" s="19"/>
      <c r="I2443" s="19"/>
      <c r="J2443" s="19"/>
      <c r="K2443" s="25"/>
      <c r="L2443" s="19"/>
      <c r="M2443" s="19"/>
      <c r="N2443" s="19"/>
      <c r="O2443" s="19"/>
      <c r="P2443" s="25"/>
      <c r="Q2443" s="19"/>
      <c r="R2443" s="19"/>
      <c r="S2443" s="19"/>
      <c r="T2443" s="19"/>
    </row>
    <row r="2444" spans="1:20" s="52" customFormat="1" x14ac:dyDescent="0.25">
      <c r="A2444" s="19"/>
      <c r="B2444" s="19"/>
      <c r="C2444" s="19"/>
      <c r="E2444" s="19"/>
      <c r="F2444" s="19"/>
      <c r="G2444" s="19"/>
      <c r="H2444" s="19"/>
      <c r="I2444" s="19"/>
      <c r="J2444" s="19"/>
      <c r="K2444" s="25"/>
      <c r="L2444" s="19"/>
      <c r="M2444" s="19"/>
      <c r="N2444" s="19"/>
      <c r="O2444" s="19"/>
      <c r="P2444" s="25"/>
      <c r="Q2444" s="19"/>
      <c r="R2444" s="19"/>
      <c r="S2444" s="19"/>
      <c r="T2444" s="19"/>
    </row>
    <row r="2445" spans="1:20" s="52" customFormat="1" x14ac:dyDescent="0.25">
      <c r="A2445" s="19"/>
      <c r="B2445" s="19"/>
      <c r="C2445" s="19"/>
      <c r="E2445" s="19"/>
      <c r="F2445" s="19"/>
      <c r="G2445" s="19"/>
      <c r="H2445" s="19"/>
      <c r="I2445" s="19"/>
      <c r="J2445" s="19"/>
      <c r="K2445" s="25"/>
      <c r="L2445" s="19"/>
      <c r="M2445" s="19"/>
      <c r="N2445" s="19"/>
      <c r="O2445" s="19"/>
      <c r="P2445" s="25"/>
      <c r="Q2445" s="19"/>
      <c r="R2445" s="19"/>
      <c r="S2445" s="19"/>
      <c r="T2445" s="19"/>
    </row>
    <row r="2446" spans="1:20" s="52" customFormat="1" x14ac:dyDescent="0.25">
      <c r="A2446" s="19"/>
      <c r="B2446" s="19"/>
      <c r="C2446" s="19"/>
      <c r="E2446" s="19"/>
      <c r="F2446" s="19"/>
      <c r="G2446" s="19"/>
      <c r="H2446" s="19"/>
      <c r="I2446" s="19"/>
      <c r="J2446" s="19"/>
      <c r="K2446" s="25"/>
      <c r="L2446" s="19"/>
      <c r="M2446" s="19"/>
      <c r="N2446" s="19"/>
      <c r="O2446" s="19"/>
      <c r="P2446" s="25"/>
      <c r="Q2446" s="19"/>
      <c r="R2446" s="19"/>
      <c r="S2446" s="19"/>
      <c r="T2446" s="19"/>
    </row>
    <row r="2447" spans="1:20" s="52" customFormat="1" x14ac:dyDescent="0.25">
      <c r="A2447" s="19"/>
      <c r="B2447" s="19"/>
      <c r="C2447" s="19"/>
      <c r="E2447" s="19"/>
      <c r="F2447" s="19"/>
      <c r="G2447" s="19"/>
      <c r="H2447" s="19"/>
      <c r="I2447" s="19"/>
      <c r="J2447" s="19"/>
      <c r="K2447" s="25"/>
      <c r="L2447" s="19"/>
      <c r="M2447" s="19"/>
      <c r="N2447" s="19"/>
      <c r="O2447" s="19"/>
      <c r="P2447" s="25"/>
      <c r="Q2447" s="19"/>
      <c r="R2447" s="19"/>
      <c r="S2447" s="19"/>
      <c r="T2447" s="19"/>
    </row>
    <row r="2448" spans="1:20" s="52" customFormat="1" x14ac:dyDescent="0.25">
      <c r="A2448" s="19"/>
      <c r="B2448" s="19"/>
      <c r="C2448" s="19"/>
      <c r="E2448" s="19"/>
      <c r="F2448" s="19"/>
      <c r="G2448" s="19"/>
      <c r="H2448" s="19"/>
      <c r="I2448" s="19"/>
      <c r="J2448" s="19"/>
      <c r="K2448" s="25"/>
      <c r="L2448" s="19"/>
      <c r="M2448" s="19"/>
      <c r="N2448" s="19"/>
      <c r="O2448" s="19"/>
      <c r="P2448" s="25"/>
      <c r="Q2448" s="19"/>
      <c r="R2448" s="19"/>
      <c r="S2448" s="19"/>
      <c r="T2448" s="19"/>
    </row>
    <row r="2449" spans="1:20" s="52" customFormat="1" x14ac:dyDescent="0.25">
      <c r="A2449" s="19"/>
      <c r="B2449" s="19"/>
      <c r="C2449" s="19"/>
      <c r="E2449" s="19"/>
      <c r="F2449" s="19"/>
      <c r="G2449" s="19"/>
      <c r="H2449" s="19"/>
      <c r="I2449" s="19"/>
      <c r="J2449" s="19"/>
      <c r="K2449" s="25"/>
      <c r="L2449" s="19"/>
      <c r="M2449" s="19"/>
      <c r="N2449" s="19"/>
      <c r="O2449" s="19"/>
      <c r="P2449" s="25"/>
      <c r="Q2449" s="19"/>
      <c r="R2449" s="19"/>
      <c r="S2449" s="19"/>
      <c r="T2449" s="19"/>
    </row>
    <row r="2450" spans="1:20" s="52" customFormat="1" x14ac:dyDescent="0.25">
      <c r="A2450" s="19"/>
      <c r="B2450" s="19"/>
      <c r="C2450" s="19"/>
      <c r="E2450" s="19"/>
      <c r="F2450" s="19"/>
      <c r="G2450" s="19"/>
      <c r="H2450" s="19"/>
      <c r="I2450" s="19"/>
      <c r="J2450" s="19"/>
      <c r="K2450" s="25"/>
      <c r="L2450" s="19"/>
      <c r="M2450" s="19"/>
      <c r="N2450" s="19"/>
      <c r="O2450" s="19"/>
      <c r="P2450" s="25"/>
      <c r="Q2450" s="19"/>
      <c r="R2450" s="19"/>
      <c r="S2450" s="19"/>
      <c r="T2450" s="19"/>
    </row>
    <row r="2451" spans="1:20" s="52" customFormat="1" x14ac:dyDescent="0.25">
      <c r="A2451" s="19"/>
      <c r="B2451" s="19"/>
      <c r="C2451" s="19"/>
      <c r="E2451" s="19"/>
      <c r="F2451" s="19"/>
      <c r="G2451" s="19"/>
      <c r="H2451" s="19"/>
      <c r="I2451" s="19"/>
      <c r="J2451" s="19"/>
      <c r="K2451" s="25"/>
      <c r="L2451" s="19"/>
      <c r="M2451" s="19"/>
      <c r="N2451" s="19"/>
      <c r="O2451" s="19"/>
      <c r="P2451" s="25"/>
      <c r="Q2451" s="19"/>
      <c r="R2451" s="19"/>
      <c r="S2451" s="19"/>
      <c r="T2451" s="19"/>
    </row>
    <row r="2452" spans="1:20" s="52" customFormat="1" x14ac:dyDescent="0.25">
      <c r="A2452" s="19"/>
      <c r="B2452" s="19"/>
      <c r="C2452" s="19"/>
      <c r="E2452" s="19"/>
      <c r="F2452" s="19"/>
      <c r="G2452" s="19"/>
      <c r="H2452" s="19"/>
      <c r="I2452" s="19"/>
      <c r="J2452" s="19"/>
      <c r="K2452" s="25"/>
      <c r="L2452" s="19"/>
      <c r="M2452" s="19"/>
      <c r="N2452" s="19"/>
      <c r="O2452" s="19"/>
      <c r="P2452" s="25"/>
      <c r="Q2452" s="19"/>
      <c r="R2452" s="19"/>
      <c r="S2452" s="19"/>
      <c r="T2452" s="19"/>
    </row>
    <row r="2453" spans="1:20" s="52" customFormat="1" x14ac:dyDescent="0.25">
      <c r="A2453" s="19"/>
      <c r="B2453" s="19"/>
      <c r="C2453" s="19"/>
      <c r="E2453" s="19"/>
      <c r="F2453" s="19"/>
      <c r="G2453" s="19"/>
      <c r="H2453" s="19"/>
      <c r="I2453" s="19"/>
      <c r="J2453" s="19"/>
      <c r="K2453" s="25"/>
      <c r="L2453" s="19"/>
      <c r="M2453" s="19"/>
      <c r="N2453" s="19"/>
      <c r="O2453" s="19"/>
      <c r="P2453" s="25"/>
      <c r="Q2453" s="19"/>
      <c r="R2453" s="19"/>
      <c r="S2453" s="19"/>
      <c r="T2453" s="19"/>
    </row>
    <row r="2454" spans="1:20" s="52" customFormat="1" x14ac:dyDescent="0.25">
      <c r="A2454" s="19"/>
      <c r="B2454" s="19"/>
      <c r="C2454" s="19"/>
      <c r="E2454" s="19"/>
      <c r="F2454" s="19"/>
      <c r="G2454" s="19"/>
      <c r="H2454" s="19"/>
      <c r="I2454" s="19"/>
      <c r="J2454" s="19"/>
      <c r="K2454" s="25"/>
      <c r="L2454" s="19"/>
      <c r="M2454" s="19"/>
      <c r="N2454" s="19"/>
      <c r="O2454" s="19"/>
      <c r="P2454" s="25"/>
      <c r="Q2454" s="19"/>
      <c r="R2454" s="19"/>
      <c r="S2454" s="19"/>
      <c r="T2454" s="19"/>
    </row>
    <row r="2455" spans="1:20" s="52" customFormat="1" x14ac:dyDescent="0.25">
      <c r="A2455" s="19"/>
      <c r="B2455" s="19"/>
      <c r="C2455" s="19"/>
      <c r="E2455" s="19"/>
      <c r="F2455" s="19"/>
      <c r="G2455" s="19"/>
      <c r="H2455" s="19"/>
      <c r="I2455" s="19"/>
      <c r="J2455" s="19"/>
      <c r="K2455" s="25"/>
      <c r="L2455" s="19"/>
      <c r="M2455" s="19"/>
      <c r="N2455" s="19"/>
      <c r="O2455" s="19"/>
      <c r="P2455" s="25"/>
      <c r="Q2455" s="19"/>
      <c r="R2455" s="19"/>
      <c r="S2455" s="19"/>
      <c r="T2455" s="19"/>
    </row>
    <row r="2456" spans="1:20" s="52" customFormat="1" x14ac:dyDescent="0.25">
      <c r="A2456" s="19"/>
      <c r="B2456" s="19"/>
      <c r="C2456" s="19"/>
      <c r="E2456" s="19"/>
      <c r="F2456" s="19"/>
      <c r="G2456" s="19"/>
      <c r="H2456" s="19"/>
      <c r="I2456" s="19"/>
      <c r="J2456" s="19"/>
      <c r="K2456" s="25"/>
      <c r="L2456" s="19"/>
      <c r="M2456" s="19"/>
      <c r="N2456" s="19"/>
      <c r="O2456" s="19"/>
      <c r="P2456" s="25"/>
      <c r="Q2456" s="19"/>
      <c r="R2456" s="19"/>
      <c r="S2456" s="19"/>
      <c r="T2456" s="19"/>
    </row>
    <row r="2457" spans="1:20" s="52" customFormat="1" x14ac:dyDescent="0.25">
      <c r="A2457" s="19"/>
      <c r="B2457" s="19"/>
      <c r="C2457" s="19"/>
      <c r="E2457" s="19"/>
      <c r="F2457" s="19"/>
      <c r="G2457" s="19"/>
      <c r="H2457" s="19"/>
      <c r="I2457" s="19"/>
      <c r="J2457" s="19"/>
      <c r="K2457" s="25"/>
      <c r="L2457" s="19"/>
      <c r="M2457" s="19"/>
      <c r="N2457" s="19"/>
      <c r="O2457" s="19"/>
      <c r="P2457" s="25"/>
      <c r="Q2457" s="19"/>
      <c r="R2457" s="19"/>
      <c r="S2457" s="19"/>
      <c r="T2457" s="19"/>
    </row>
    <row r="2458" spans="1:20" s="52" customFormat="1" x14ac:dyDescent="0.25">
      <c r="A2458" s="19"/>
      <c r="B2458" s="19"/>
      <c r="C2458" s="19"/>
      <c r="E2458" s="19"/>
      <c r="F2458" s="19"/>
      <c r="G2458" s="19"/>
      <c r="H2458" s="19"/>
      <c r="I2458" s="19"/>
      <c r="J2458" s="19"/>
      <c r="K2458" s="25"/>
      <c r="L2458" s="19"/>
      <c r="M2458" s="19"/>
      <c r="N2458" s="19"/>
      <c r="O2458" s="19"/>
      <c r="P2458" s="25"/>
      <c r="Q2458" s="19"/>
      <c r="R2458" s="19"/>
      <c r="S2458" s="19"/>
      <c r="T2458" s="19"/>
    </row>
    <row r="2459" spans="1:20" s="52" customFormat="1" x14ac:dyDescent="0.25">
      <c r="A2459" s="19"/>
      <c r="B2459" s="19"/>
      <c r="C2459" s="19"/>
      <c r="E2459" s="19"/>
      <c r="F2459" s="19"/>
      <c r="G2459" s="19"/>
      <c r="H2459" s="19"/>
      <c r="I2459" s="19"/>
      <c r="J2459" s="19"/>
      <c r="K2459" s="25"/>
      <c r="L2459" s="19"/>
      <c r="M2459" s="19"/>
      <c r="N2459" s="19"/>
      <c r="O2459" s="19"/>
      <c r="P2459" s="25"/>
      <c r="Q2459" s="19"/>
      <c r="R2459" s="19"/>
      <c r="S2459" s="19"/>
      <c r="T2459" s="19"/>
    </row>
    <row r="2460" spans="1:20" s="52" customFormat="1" x14ac:dyDescent="0.25">
      <c r="A2460" s="19"/>
      <c r="B2460" s="19"/>
      <c r="C2460" s="19"/>
      <c r="E2460" s="19"/>
      <c r="F2460" s="19"/>
      <c r="G2460" s="19"/>
      <c r="H2460" s="19"/>
      <c r="I2460" s="19"/>
      <c r="J2460" s="19"/>
      <c r="K2460" s="25"/>
      <c r="L2460" s="19"/>
      <c r="M2460" s="19"/>
      <c r="N2460" s="19"/>
      <c r="O2460" s="19"/>
      <c r="P2460" s="25"/>
      <c r="Q2460" s="19"/>
      <c r="R2460" s="19"/>
      <c r="S2460" s="19"/>
      <c r="T2460" s="19"/>
    </row>
    <row r="2461" spans="1:20" s="52" customFormat="1" x14ac:dyDescent="0.25">
      <c r="A2461" s="19"/>
      <c r="B2461" s="19"/>
      <c r="C2461" s="19"/>
      <c r="E2461" s="19"/>
      <c r="F2461" s="19"/>
      <c r="G2461" s="19"/>
      <c r="H2461" s="19"/>
      <c r="I2461" s="19"/>
      <c r="J2461" s="19"/>
      <c r="K2461" s="25"/>
      <c r="L2461" s="19"/>
      <c r="M2461" s="19"/>
      <c r="N2461" s="19"/>
      <c r="O2461" s="19"/>
      <c r="P2461" s="25"/>
      <c r="Q2461" s="19"/>
      <c r="R2461" s="19"/>
      <c r="S2461" s="19"/>
      <c r="T2461" s="19"/>
    </row>
    <row r="2462" spans="1:20" s="52" customFormat="1" x14ac:dyDescent="0.25">
      <c r="A2462" s="19"/>
      <c r="B2462" s="19"/>
      <c r="C2462" s="19"/>
      <c r="E2462" s="19"/>
      <c r="F2462" s="19"/>
      <c r="G2462" s="19"/>
      <c r="H2462" s="19"/>
      <c r="I2462" s="19"/>
      <c r="J2462" s="19"/>
      <c r="K2462" s="25"/>
      <c r="L2462" s="19"/>
      <c r="M2462" s="19"/>
      <c r="N2462" s="19"/>
      <c r="O2462" s="19"/>
      <c r="P2462" s="25"/>
      <c r="Q2462" s="19"/>
      <c r="R2462" s="19"/>
      <c r="S2462" s="19"/>
      <c r="T2462" s="19"/>
    </row>
    <row r="2463" spans="1:20" s="52" customFormat="1" x14ac:dyDescent="0.25">
      <c r="A2463" s="19"/>
      <c r="B2463" s="19"/>
      <c r="C2463" s="19"/>
      <c r="E2463" s="19"/>
      <c r="F2463" s="19"/>
      <c r="G2463" s="19"/>
      <c r="H2463" s="19"/>
      <c r="I2463" s="19"/>
      <c r="J2463" s="19"/>
      <c r="K2463" s="25"/>
      <c r="L2463" s="19"/>
      <c r="M2463" s="19"/>
      <c r="N2463" s="19"/>
      <c r="O2463" s="19"/>
      <c r="P2463" s="25"/>
      <c r="Q2463" s="19"/>
      <c r="R2463" s="19"/>
      <c r="S2463" s="19"/>
      <c r="T2463" s="19"/>
    </row>
    <row r="2464" spans="1:20" s="52" customFormat="1" x14ac:dyDescent="0.25">
      <c r="A2464" s="19"/>
      <c r="B2464" s="19"/>
      <c r="C2464" s="19"/>
      <c r="E2464" s="19"/>
      <c r="F2464" s="19"/>
      <c r="G2464" s="19"/>
      <c r="H2464" s="19"/>
      <c r="I2464" s="19"/>
      <c r="J2464" s="19"/>
      <c r="K2464" s="25"/>
      <c r="L2464" s="19"/>
      <c r="M2464" s="19"/>
      <c r="N2464" s="19"/>
      <c r="O2464" s="19"/>
      <c r="P2464" s="25"/>
      <c r="Q2464" s="19"/>
      <c r="R2464" s="19"/>
      <c r="S2464" s="19"/>
      <c r="T2464" s="19"/>
    </row>
    <row r="2465" spans="1:20" s="52" customFormat="1" x14ac:dyDescent="0.25">
      <c r="A2465" s="19"/>
      <c r="B2465" s="19"/>
      <c r="C2465" s="19"/>
      <c r="E2465" s="19"/>
      <c r="F2465" s="19"/>
      <c r="G2465" s="19"/>
      <c r="H2465" s="19"/>
      <c r="I2465" s="19"/>
      <c r="J2465" s="19"/>
      <c r="K2465" s="25"/>
      <c r="L2465" s="19"/>
      <c r="M2465" s="19"/>
      <c r="N2465" s="19"/>
      <c r="O2465" s="19"/>
      <c r="P2465" s="25"/>
      <c r="Q2465" s="19"/>
      <c r="R2465" s="19"/>
      <c r="S2465" s="19"/>
      <c r="T2465" s="19"/>
    </row>
    <row r="2466" spans="1:20" s="52" customFormat="1" x14ac:dyDescent="0.25">
      <c r="A2466" s="19"/>
      <c r="B2466" s="19"/>
      <c r="C2466" s="19"/>
      <c r="E2466" s="19"/>
      <c r="F2466" s="19"/>
      <c r="G2466" s="19"/>
      <c r="H2466" s="19"/>
      <c r="I2466" s="19"/>
      <c r="J2466" s="19"/>
      <c r="K2466" s="25"/>
      <c r="L2466" s="19"/>
      <c r="M2466" s="19"/>
      <c r="N2466" s="19"/>
      <c r="O2466" s="19"/>
      <c r="P2466" s="25"/>
      <c r="Q2466" s="19"/>
      <c r="R2466" s="19"/>
      <c r="S2466" s="19"/>
      <c r="T2466" s="19"/>
    </row>
    <row r="2467" spans="1:20" s="52" customFormat="1" x14ac:dyDescent="0.25">
      <c r="A2467" s="19"/>
      <c r="B2467" s="19"/>
      <c r="C2467" s="19"/>
      <c r="E2467" s="19"/>
      <c r="F2467" s="19"/>
      <c r="G2467" s="19"/>
      <c r="H2467" s="19"/>
      <c r="I2467" s="19"/>
      <c r="J2467" s="19"/>
      <c r="K2467" s="25"/>
      <c r="L2467" s="19"/>
      <c r="M2467" s="19"/>
      <c r="N2467" s="19"/>
      <c r="O2467" s="19"/>
      <c r="P2467" s="25"/>
      <c r="Q2467" s="19"/>
      <c r="R2467" s="19"/>
      <c r="S2467" s="19"/>
      <c r="T2467" s="19"/>
    </row>
    <row r="2468" spans="1:20" s="52" customFormat="1" x14ac:dyDescent="0.25">
      <c r="A2468" s="19"/>
      <c r="B2468" s="19"/>
      <c r="C2468" s="19"/>
      <c r="E2468" s="19"/>
      <c r="F2468" s="19"/>
      <c r="G2468" s="19"/>
      <c r="H2468" s="19"/>
      <c r="I2468" s="19"/>
      <c r="J2468" s="19"/>
      <c r="K2468" s="25"/>
      <c r="L2468" s="19"/>
      <c r="M2468" s="19"/>
      <c r="N2468" s="19"/>
      <c r="O2468" s="19"/>
      <c r="P2468" s="25"/>
      <c r="Q2468" s="19"/>
      <c r="R2468" s="19"/>
      <c r="S2468" s="19"/>
      <c r="T2468" s="19"/>
    </row>
    <row r="2469" spans="1:20" s="52" customFormat="1" x14ac:dyDescent="0.25">
      <c r="A2469" s="19"/>
      <c r="B2469" s="19"/>
      <c r="C2469" s="19"/>
      <c r="E2469" s="19"/>
      <c r="F2469" s="19"/>
      <c r="G2469" s="19"/>
      <c r="H2469" s="19"/>
      <c r="I2469" s="19"/>
      <c r="J2469" s="19"/>
      <c r="K2469" s="25"/>
      <c r="L2469" s="19"/>
      <c r="M2469" s="19"/>
      <c r="N2469" s="19"/>
      <c r="O2469" s="19"/>
      <c r="P2469" s="25"/>
      <c r="Q2469" s="19"/>
      <c r="R2469" s="19"/>
      <c r="S2469" s="19"/>
      <c r="T2469" s="19"/>
    </row>
    <row r="2470" spans="1:20" s="52" customFormat="1" x14ac:dyDescent="0.25">
      <c r="A2470" s="19"/>
      <c r="B2470" s="19"/>
      <c r="C2470" s="19"/>
      <c r="E2470" s="19"/>
      <c r="F2470" s="19"/>
      <c r="G2470" s="19"/>
      <c r="H2470" s="19"/>
      <c r="I2470" s="19"/>
      <c r="J2470" s="19"/>
      <c r="K2470" s="25"/>
      <c r="L2470" s="19"/>
      <c r="M2470" s="19"/>
      <c r="N2470" s="19"/>
      <c r="O2470" s="19"/>
      <c r="P2470" s="25"/>
      <c r="Q2470" s="19"/>
      <c r="R2470" s="19"/>
      <c r="S2470" s="19"/>
      <c r="T2470" s="19"/>
    </row>
    <row r="2471" spans="1:20" s="52" customFormat="1" x14ac:dyDescent="0.25">
      <c r="A2471" s="19"/>
      <c r="B2471" s="19"/>
      <c r="C2471" s="19"/>
      <c r="E2471" s="19"/>
      <c r="F2471" s="19"/>
      <c r="G2471" s="19"/>
      <c r="H2471" s="19"/>
      <c r="I2471" s="19"/>
      <c r="J2471" s="19"/>
      <c r="K2471" s="25"/>
      <c r="L2471" s="19"/>
      <c r="M2471" s="19"/>
      <c r="N2471" s="19"/>
      <c r="O2471" s="19"/>
      <c r="P2471" s="25"/>
      <c r="Q2471" s="19"/>
      <c r="R2471" s="19"/>
      <c r="S2471" s="19"/>
      <c r="T2471" s="19"/>
    </row>
    <row r="2472" spans="1:20" s="52" customFormat="1" x14ac:dyDescent="0.25">
      <c r="A2472" s="19"/>
      <c r="B2472" s="19"/>
      <c r="C2472" s="19"/>
      <c r="E2472" s="19"/>
      <c r="F2472" s="19"/>
      <c r="G2472" s="19"/>
      <c r="H2472" s="19"/>
      <c r="I2472" s="19"/>
      <c r="J2472" s="19"/>
      <c r="K2472" s="25"/>
      <c r="L2472" s="19"/>
      <c r="M2472" s="19"/>
      <c r="N2472" s="19"/>
      <c r="O2472" s="19"/>
      <c r="P2472" s="25"/>
      <c r="Q2472" s="19"/>
      <c r="R2472" s="19"/>
      <c r="S2472" s="19"/>
      <c r="T2472" s="19"/>
    </row>
    <row r="2473" spans="1:20" s="52" customFormat="1" x14ac:dyDescent="0.25">
      <c r="A2473" s="19"/>
      <c r="B2473" s="19"/>
      <c r="C2473" s="19"/>
      <c r="E2473" s="19"/>
      <c r="F2473" s="19"/>
      <c r="G2473" s="19"/>
      <c r="H2473" s="19"/>
      <c r="I2473" s="19"/>
      <c r="J2473" s="19"/>
      <c r="K2473" s="25"/>
      <c r="L2473" s="19"/>
      <c r="M2473" s="19"/>
      <c r="N2473" s="19"/>
      <c r="O2473" s="19"/>
      <c r="P2473" s="25"/>
      <c r="Q2473" s="19"/>
      <c r="R2473" s="19"/>
      <c r="S2473" s="19"/>
      <c r="T2473" s="19"/>
    </row>
    <row r="2474" spans="1:20" s="52" customFormat="1" x14ac:dyDescent="0.25">
      <c r="A2474" s="19"/>
      <c r="B2474" s="19"/>
      <c r="C2474" s="19"/>
      <c r="E2474" s="19"/>
      <c r="F2474" s="19"/>
      <c r="G2474" s="19"/>
      <c r="H2474" s="19"/>
      <c r="I2474" s="19"/>
      <c r="J2474" s="19"/>
      <c r="K2474" s="25"/>
      <c r="L2474" s="19"/>
      <c r="M2474" s="19"/>
      <c r="N2474" s="19"/>
      <c r="O2474" s="19"/>
      <c r="P2474" s="25"/>
      <c r="Q2474" s="19"/>
      <c r="R2474" s="19"/>
      <c r="S2474" s="19"/>
      <c r="T2474" s="19"/>
    </row>
    <row r="2475" spans="1:20" s="52" customFormat="1" x14ac:dyDescent="0.25">
      <c r="A2475" s="19"/>
      <c r="B2475" s="19"/>
      <c r="C2475" s="19"/>
      <c r="E2475" s="19"/>
      <c r="F2475" s="19"/>
      <c r="G2475" s="19"/>
      <c r="H2475" s="19"/>
      <c r="I2475" s="19"/>
      <c r="J2475" s="19"/>
      <c r="K2475" s="25"/>
      <c r="L2475" s="19"/>
      <c r="M2475" s="19"/>
      <c r="N2475" s="19"/>
      <c r="O2475" s="19"/>
      <c r="P2475" s="25"/>
      <c r="Q2475" s="19"/>
      <c r="R2475" s="19"/>
      <c r="S2475" s="19"/>
      <c r="T2475" s="19"/>
    </row>
    <row r="2476" spans="1:20" s="52" customFormat="1" x14ac:dyDescent="0.25">
      <c r="A2476" s="19"/>
      <c r="B2476" s="19"/>
      <c r="C2476" s="19"/>
      <c r="E2476" s="19"/>
      <c r="F2476" s="19"/>
      <c r="G2476" s="19"/>
      <c r="H2476" s="19"/>
      <c r="I2476" s="19"/>
      <c r="J2476" s="19"/>
      <c r="K2476" s="25"/>
      <c r="L2476" s="19"/>
      <c r="M2476" s="19"/>
      <c r="N2476" s="19"/>
      <c r="O2476" s="19"/>
      <c r="P2476" s="25"/>
      <c r="Q2476" s="19"/>
      <c r="R2476" s="19"/>
      <c r="S2476" s="19"/>
      <c r="T2476" s="19"/>
    </row>
    <row r="2477" spans="1:20" s="52" customFormat="1" x14ac:dyDescent="0.25">
      <c r="A2477" s="19"/>
      <c r="B2477" s="19"/>
      <c r="C2477" s="19"/>
      <c r="E2477" s="19"/>
      <c r="F2477" s="19"/>
      <c r="G2477" s="19"/>
      <c r="H2477" s="19"/>
      <c r="I2477" s="19"/>
      <c r="J2477" s="19"/>
      <c r="K2477" s="25"/>
      <c r="L2477" s="19"/>
      <c r="M2477" s="19"/>
      <c r="N2477" s="19"/>
      <c r="O2477" s="19"/>
      <c r="P2477" s="25"/>
      <c r="Q2477" s="19"/>
      <c r="R2477" s="19"/>
      <c r="S2477" s="19"/>
      <c r="T2477" s="19"/>
    </row>
    <row r="2478" spans="1:20" s="52" customFormat="1" x14ac:dyDescent="0.25">
      <c r="A2478" s="19"/>
      <c r="B2478" s="19"/>
      <c r="C2478" s="19"/>
      <c r="E2478" s="19"/>
      <c r="F2478" s="19"/>
      <c r="G2478" s="19"/>
      <c r="H2478" s="19"/>
      <c r="I2478" s="19"/>
      <c r="J2478" s="19"/>
      <c r="K2478" s="25"/>
      <c r="L2478" s="19"/>
      <c r="M2478" s="19"/>
      <c r="N2478" s="19"/>
      <c r="O2478" s="19"/>
      <c r="P2478" s="25"/>
      <c r="Q2478" s="19"/>
      <c r="R2478" s="19"/>
      <c r="S2478" s="19"/>
      <c r="T2478" s="19"/>
    </row>
    <row r="2479" spans="1:20" s="52" customFormat="1" x14ac:dyDescent="0.25">
      <c r="A2479" s="19"/>
      <c r="B2479" s="19"/>
      <c r="C2479" s="19"/>
      <c r="E2479" s="19"/>
      <c r="F2479" s="19"/>
      <c r="G2479" s="19"/>
      <c r="H2479" s="19"/>
      <c r="I2479" s="19"/>
      <c r="J2479" s="19"/>
      <c r="K2479" s="25"/>
      <c r="L2479" s="19"/>
      <c r="M2479" s="19"/>
      <c r="N2479" s="19"/>
      <c r="O2479" s="19"/>
      <c r="P2479" s="25"/>
      <c r="Q2479" s="19"/>
      <c r="R2479" s="19"/>
      <c r="S2479" s="19"/>
      <c r="T2479" s="19"/>
    </row>
    <row r="2480" spans="1:20" s="52" customFormat="1" x14ac:dyDescent="0.25">
      <c r="A2480" s="19"/>
      <c r="B2480" s="19"/>
      <c r="C2480" s="19"/>
      <c r="E2480" s="19"/>
      <c r="F2480" s="19"/>
      <c r="G2480" s="19"/>
      <c r="H2480" s="19"/>
      <c r="I2480" s="19"/>
      <c r="J2480" s="19"/>
      <c r="K2480" s="25"/>
      <c r="L2480" s="19"/>
      <c r="M2480" s="19"/>
      <c r="N2480" s="19"/>
      <c r="O2480" s="19"/>
      <c r="P2480" s="25"/>
      <c r="Q2480" s="19"/>
      <c r="R2480" s="19"/>
      <c r="S2480" s="19"/>
      <c r="T2480" s="19"/>
    </row>
    <row r="2481" spans="1:20" s="52" customFormat="1" x14ac:dyDescent="0.25">
      <c r="A2481" s="19"/>
      <c r="B2481" s="19"/>
      <c r="C2481" s="19"/>
      <c r="E2481" s="19"/>
      <c r="F2481" s="19"/>
      <c r="G2481" s="19"/>
      <c r="H2481" s="19"/>
      <c r="I2481" s="19"/>
      <c r="J2481" s="19"/>
      <c r="K2481" s="25"/>
      <c r="L2481" s="19"/>
      <c r="M2481" s="19"/>
      <c r="N2481" s="19"/>
      <c r="O2481" s="19"/>
      <c r="P2481" s="25"/>
      <c r="Q2481" s="19"/>
      <c r="R2481" s="19"/>
      <c r="S2481" s="19"/>
      <c r="T2481" s="19"/>
    </row>
    <row r="2482" spans="1:20" s="52" customFormat="1" x14ac:dyDescent="0.25">
      <c r="A2482" s="19"/>
      <c r="B2482" s="19"/>
      <c r="C2482" s="19"/>
      <c r="E2482" s="19"/>
      <c r="F2482" s="19"/>
      <c r="G2482" s="19"/>
      <c r="H2482" s="19"/>
      <c r="I2482" s="19"/>
      <c r="J2482" s="19"/>
      <c r="K2482" s="25"/>
      <c r="L2482" s="19"/>
      <c r="M2482" s="19"/>
      <c r="N2482" s="19"/>
      <c r="O2482" s="19"/>
      <c r="P2482" s="25"/>
      <c r="Q2482" s="19"/>
      <c r="R2482" s="19"/>
      <c r="S2482" s="19"/>
      <c r="T2482" s="19"/>
    </row>
    <row r="2483" spans="1:20" s="52" customFormat="1" x14ac:dyDescent="0.25">
      <c r="A2483" s="19"/>
      <c r="B2483" s="19"/>
      <c r="C2483" s="19"/>
      <c r="E2483" s="19"/>
      <c r="F2483" s="19"/>
      <c r="G2483" s="19"/>
      <c r="H2483" s="19"/>
      <c r="I2483" s="19"/>
      <c r="J2483" s="19"/>
      <c r="K2483" s="25"/>
      <c r="L2483" s="19"/>
      <c r="M2483" s="19"/>
      <c r="N2483" s="19"/>
      <c r="O2483" s="19"/>
      <c r="P2483" s="25"/>
      <c r="Q2483" s="19"/>
      <c r="R2483" s="19"/>
      <c r="S2483" s="19"/>
      <c r="T2483" s="19"/>
    </row>
    <row r="2484" spans="1:20" s="52" customFormat="1" x14ac:dyDescent="0.25">
      <c r="A2484" s="19"/>
      <c r="B2484" s="19"/>
      <c r="C2484" s="19"/>
      <c r="E2484" s="19"/>
      <c r="F2484" s="19"/>
      <c r="G2484" s="19"/>
      <c r="H2484" s="19"/>
      <c r="I2484" s="19"/>
      <c r="J2484" s="19"/>
      <c r="K2484" s="25"/>
      <c r="L2484" s="19"/>
      <c r="M2484" s="19"/>
      <c r="N2484" s="19"/>
      <c r="O2484" s="19"/>
      <c r="P2484" s="25"/>
      <c r="Q2484" s="19"/>
      <c r="R2484" s="19"/>
      <c r="S2484" s="19"/>
      <c r="T2484" s="19"/>
    </row>
    <row r="2485" spans="1:20" s="52" customFormat="1" x14ac:dyDescent="0.25">
      <c r="A2485" s="19"/>
      <c r="B2485" s="19"/>
      <c r="C2485" s="19"/>
      <c r="E2485" s="19"/>
      <c r="F2485" s="19"/>
      <c r="G2485" s="19"/>
      <c r="H2485" s="19"/>
      <c r="I2485" s="19"/>
      <c r="J2485" s="19"/>
      <c r="K2485" s="25"/>
      <c r="L2485" s="19"/>
      <c r="M2485" s="19"/>
      <c r="N2485" s="19"/>
      <c r="O2485" s="19"/>
      <c r="P2485" s="25"/>
      <c r="Q2485" s="19"/>
      <c r="R2485" s="19"/>
      <c r="S2485" s="19"/>
      <c r="T2485" s="19"/>
    </row>
    <row r="2486" spans="1:20" s="52" customFormat="1" x14ac:dyDescent="0.25">
      <c r="A2486" s="19"/>
      <c r="B2486" s="19"/>
      <c r="C2486" s="19"/>
      <c r="E2486" s="19"/>
      <c r="F2486" s="19"/>
      <c r="G2486" s="19"/>
      <c r="H2486" s="19"/>
      <c r="I2486" s="19"/>
      <c r="J2486" s="19"/>
      <c r="K2486" s="25"/>
      <c r="L2486" s="19"/>
      <c r="M2486" s="19"/>
      <c r="N2486" s="19"/>
      <c r="O2486" s="19"/>
      <c r="P2486" s="25"/>
      <c r="Q2486" s="19"/>
      <c r="R2486" s="19"/>
      <c r="S2486" s="19"/>
      <c r="T2486" s="19"/>
    </row>
    <row r="2487" spans="1:20" s="52" customFormat="1" x14ac:dyDescent="0.25">
      <c r="A2487" s="19"/>
      <c r="B2487" s="19"/>
      <c r="C2487" s="19"/>
      <c r="E2487" s="19"/>
      <c r="F2487" s="19"/>
      <c r="G2487" s="19"/>
      <c r="H2487" s="19"/>
      <c r="I2487" s="19"/>
      <c r="J2487" s="19"/>
      <c r="K2487" s="25"/>
      <c r="L2487" s="19"/>
      <c r="M2487" s="19"/>
      <c r="N2487" s="19"/>
      <c r="O2487" s="19"/>
      <c r="P2487" s="25"/>
      <c r="Q2487" s="19"/>
      <c r="R2487" s="19"/>
      <c r="S2487" s="19"/>
      <c r="T2487" s="19"/>
    </row>
    <row r="2488" spans="1:20" s="52" customFormat="1" x14ac:dyDescent="0.25">
      <c r="A2488" s="19"/>
      <c r="B2488" s="19"/>
      <c r="C2488" s="19"/>
      <c r="E2488" s="19"/>
      <c r="F2488" s="19"/>
      <c r="G2488" s="19"/>
      <c r="H2488" s="19"/>
      <c r="I2488" s="19"/>
      <c r="J2488" s="19"/>
      <c r="K2488" s="25"/>
      <c r="L2488" s="19"/>
      <c r="M2488" s="19"/>
      <c r="N2488" s="19"/>
      <c r="O2488" s="19"/>
      <c r="P2488" s="25"/>
      <c r="Q2488" s="19"/>
      <c r="R2488" s="19"/>
      <c r="S2488" s="19"/>
      <c r="T2488" s="19"/>
    </row>
    <row r="2489" spans="1:20" s="52" customFormat="1" x14ac:dyDescent="0.25">
      <c r="A2489" s="19"/>
      <c r="B2489" s="19"/>
      <c r="C2489" s="19"/>
      <c r="E2489" s="19"/>
      <c r="F2489" s="19"/>
      <c r="G2489" s="19"/>
      <c r="H2489" s="19"/>
      <c r="I2489" s="19"/>
      <c r="J2489" s="19"/>
      <c r="K2489" s="25"/>
      <c r="L2489" s="19"/>
      <c r="M2489" s="19"/>
      <c r="N2489" s="19"/>
      <c r="O2489" s="19"/>
      <c r="P2489" s="25"/>
      <c r="Q2489" s="19"/>
      <c r="R2489" s="19"/>
      <c r="S2489" s="19"/>
      <c r="T2489" s="19"/>
    </row>
    <row r="2490" spans="1:20" s="52" customFormat="1" x14ac:dyDescent="0.25">
      <c r="A2490" s="19"/>
      <c r="B2490" s="19"/>
      <c r="C2490" s="19"/>
      <c r="E2490" s="19"/>
      <c r="F2490" s="19"/>
      <c r="G2490" s="19"/>
      <c r="H2490" s="19"/>
      <c r="I2490" s="19"/>
      <c r="J2490" s="19"/>
      <c r="K2490" s="25"/>
      <c r="L2490" s="19"/>
      <c r="M2490" s="19"/>
      <c r="N2490" s="19"/>
      <c r="O2490" s="19"/>
      <c r="P2490" s="25"/>
      <c r="Q2490" s="19"/>
      <c r="R2490" s="19"/>
      <c r="S2490" s="19"/>
      <c r="T2490" s="19"/>
    </row>
    <row r="2491" spans="1:20" s="52" customFormat="1" x14ac:dyDescent="0.25">
      <c r="A2491" s="19"/>
      <c r="B2491" s="19"/>
      <c r="C2491" s="19"/>
      <c r="E2491" s="19"/>
      <c r="F2491" s="19"/>
      <c r="G2491" s="19"/>
      <c r="H2491" s="19"/>
      <c r="I2491" s="19"/>
      <c r="J2491" s="19"/>
      <c r="K2491" s="25"/>
      <c r="L2491" s="19"/>
      <c r="M2491" s="19"/>
      <c r="N2491" s="19"/>
      <c r="O2491" s="19"/>
      <c r="P2491" s="25"/>
      <c r="Q2491" s="19"/>
      <c r="R2491" s="19"/>
      <c r="S2491" s="19"/>
      <c r="T2491" s="19"/>
    </row>
    <row r="2492" spans="1:20" s="52" customFormat="1" x14ac:dyDescent="0.25">
      <c r="A2492" s="19"/>
      <c r="B2492" s="19"/>
      <c r="C2492" s="19"/>
      <c r="E2492" s="19"/>
      <c r="F2492" s="19"/>
      <c r="G2492" s="19"/>
      <c r="H2492" s="19"/>
      <c r="I2492" s="19"/>
      <c r="J2492" s="19"/>
      <c r="K2492" s="25"/>
      <c r="L2492" s="19"/>
      <c r="M2492" s="19"/>
      <c r="N2492" s="19"/>
      <c r="O2492" s="19"/>
      <c r="P2492" s="25"/>
      <c r="Q2492" s="19"/>
      <c r="R2492" s="19"/>
      <c r="S2492" s="19"/>
      <c r="T2492" s="19"/>
    </row>
    <row r="2493" spans="1:20" s="52" customFormat="1" x14ac:dyDescent="0.25">
      <c r="A2493" s="19"/>
      <c r="B2493" s="19"/>
      <c r="C2493" s="19"/>
      <c r="E2493" s="19"/>
      <c r="F2493" s="19"/>
      <c r="G2493" s="19"/>
      <c r="H2493" s="19"/>
      <c r="I2493" s="19"/>
      <c r="J2493" s="19"/>
      <c r="K2493" s="25"/>
      <c r="L2493" s="19"/>
      <c r="M2493" s="19"/>
      <c r="N2493" s="19"/>
      <c r="O2493" s="19"/>
      <c r="P2493" s="25"/>
      <c r="Q2493" s="19"/>
      <c r="R2493" s="19"/>
      <c r="S2493" s="19"/>
      <c r="T2493" s="19"/>
    </row>
    <row r="2494" spans="1:20" s="52" customFormat="1" x14ac:dyDescent="0.25">
      <c r="A2494" s="19"/>
      <c r="B2494" s="19"/>
      <c r="C2494" s="19"/>
      <c r="E2494" s="19"/>
      <c r="F2494" s="19"/>
      <c r="G2494" s="19"/>
      <c r="H2494" s="19"/>
      <c r="I2494" s="19"/>
      <c r="J2494" s="19"/>
      <c r="K2494" s="25"/>
      <c r="L2494" s="19"/>
      <c r="M2494" s="19"/>
      <c r="N2494" s="19"/>
      <c r="O2494" s="19"/>
      <c r="P2494" s="25"/>
      <c r="Q2494" s="19"/>
      <c r="R2494" s="19"/>
      <c r="S2494" s="19"/>
      <c r="T2494" s="19"/>
    </row>
    <row r="2495" spans="1:20" s="52" customFormat="1" x14ac:dyDescent="0.25">
      <c r="A2495" s="19"/>
      <c r="B2495" s="19"/>
      <c r="C2495" s="19"/>
      <c r="E2495" s="19"/>
      <c r="F2495" s="19"/>
      <c r="G2495" s="19"/>
      <c r="H2495" s="19"/>
      <c r="I2495" s="19"/>
      <c r="J2495" s="19"/>
      <c r="K2495" s="25"/>
      <c r="L2495" s="19"/>
      <c r="M2495" s="19"/>
      <c r="N2495" s="19"/>
      <c r="O2495" s="19"/>
      <c r="P2495" s="25"/>
      <c r="Q2495" s="19"/>
      <c r="R2495" s="19"/>
      <c r="S2495" s="19"/>
      <c r="T2495" s="19"/>
    </row>
    <row r="2496" spans="1:20" s="52" customFormat="1" x14ac:dyDescent="0.25">
      <c r="A2496" s="19"/>
      <c r="B2496" s="19"/>
      <c r="C2496" s="19"/>
      <c r="E2496" s="19"/>
      <c r="F2496" s="19"/>
      <c r="G2496" s="19"/>
      <c r="H2496" s="19"/>
      <c r="I2496" s="19"/>
      <c r="J2496" s="19"/>
      <c r="K2496" s="25"/>
      <c r="L2496" s="19"/>
      <c r="M2496" s="19"/>
      <c r="N2496" s="19"/>
      <c r="O2496" s="19"/>
      <c r="P2496" s="25"/>
      <c r="Q2496" s="19"/>
      <c r="R2496" s="19"/>
      <c r="S2496" s="19"/>
      <c r="T2496" s="19"/>
    </row>
    <row r="2497" spans="1:20" s="52" customFormat="1" x14ac:dyDescent="0.25">
      <c r="A2497" s="19"/>
      <c r="B2497" s="19"/>
      <c r="C2497" s="19"/>
      <c r="E2497" s="19"/>
      <c r="F2497" s="19"/>
      <c r="G2497" s="19"/>
      <c r="H2497" s="19"/>
      <c r="I2497" s="19"/>
      <c r="J2497" s="19"/>
      <c r="K2497" s="25"/>
      <c r="L2497" s="19"/>
      <c r="M2497" s="19"/>
      <c r="N2497" s="19"/>
      <c r="O2497" s="19"/>
      <c r="P2497" s="25"/>
      <c r="Q2497" s="19"/>
      <c r="R2497" s="19"/>
      <c r="S2497" s="19"/>
      <c r="T2497" s="19"/>
    </row>
    <row r="2498" spans="1:20" s="52" customFormat="1" x14ac:dyDescent="0.25">
      <c r="A2498" s="19"/>
      <c r="B2498" s="19"/>
      <c r="C2498" s="19"/>
      <c r="E2498" s="19"/>
      <c r="F2498" s="19"/>
      <c r="G2498" s="19"/>
      <c r="H2498" s="19"/>
      <c r="I2498" s="19"/>
      <c r="J2498" s="19"/>
      <c r="K2498" s="25"/>
      <c r="L2498" s="19"/>
      <c r="M2498" s="19"/>
      <c r="N2498" s="19"/>
      <c r="O2498" s="19"/>
      <c r="P2498" s="25"/>
      <c r="Q2498" s="19"/>
      <c r="R2498" s="19"/>
      <c r="S2498" s="19"/>
      <c r="T2498" s="19"/>
    </row>
    <row r="2499" spans="1:20" s="52" customFormat="1" x14ac:dyDescent="0.25">
      <c r="A2499" s="19"/>
      <c r="B2499" s="19"/>
      <c r="C2499" s="19"/>
      <c r="E2499" s="19"/>
      <c r="F2499" s="19"/>
      <c r="G2499" s="19"/>
      <c r="H2499" s="19"/>
      <c r="I2499" s="19"/>
      <c r="J2499" s="19"/>
      <c r="K2499" s="25"/>
      <c r="L2499" s="19"/>
      <c r="M2499" s="19"/>
      <c r="N2499" s="19"/>
      <c r="O2499" s="19"/>
      <c r="P2499" s="25"/>
      <c r="Q2499" s="19"/>
      <c r="R2499" s="19"/>
      <c r="S2499" s="19"/>
      <c r="T2499" s="19"/>
    </row>
    <row r="2500" spans="1:20" s="52" customFormat="1" x14ac:dyDescent="0.25">
      <c r="A2500" s="19"/>
      <c r="B2500" s="19"/>
      <c r="C2500" s="19"/>
      <c r="E2500" s="19"/>
      <c r="F2500" s="19"/>
      <c r="G2500" s="19"/>
      <c r="H2500" s="19"/>
      <c r="I2500" s="19"/>
      <c r="J2500" s="19"/>
      <c r="K2500" s="25"/>
      <c r="L2500" s="19"/>
      <c r="M2500" s="19"/>
      <c r="N2500" s="19"/>
      <c r="O2500" s="19"/>
      <c r="P2500" s="25"/>
      <c r="Q2500" s="19"/>
      <c r="R2500" s="19"/>
      <c r="S2500" s="19"/>
      <c r="T2500" s="19"/>
    </row>
    <row r="2501" spans="1:20" s="52" customFormat="1" x14ac:dyDescent="0.25">
      <c r="A2501" s="19"/>
      <c r="B2501" s="19"/>
      <c r="C2501" s="19"/>
      <c r="E2501" s="19"/>
      <c r="F2501" s="19"/>
      <c r="G2501" s="19"/>
      <c r="H2501" s="19"/>
      <c r="I2501" s="19"/>
      <c r="J2501" s="19"/>
      <c r="K2501" s="25"/>
      <c r="L2501" s="19"/>
      <c r="M2501" s="19"/>
      <c r="N2501" s="19"/>
      <c r="O2501" s="19"/>
      <c r="P2501" s="25"/>
      <c r="Q2501" s="19"/>
      <c r="R2501" s="19"/>
      <c r="S2501" s="19"/>
      <c r="T2501" s="19"/>
    </row>
    <row r="2502" spans="1:20" s="52" customFormat="1" x14ac:dyDescent="0.25">
      <c r="A2502" s="19"/>
      <c r="B2502" s="19"/>
      <c r="C2502" s="19"/>
      <c r="E2502" s="19"/>
      <c r="F2502" s="19"/>
      <c r="G2502" s="19"/>
      <c r="H2502" s="19"/>
      <c r="I2502" s="19"/>
      <c r="J2502" s="19"/>
      <c r="K2502" s="25"/>
      <c r="L2502" s="19"/>
      <c r="M2502" s="19"/>
      <c r="N2502" s="19"/>
      <c r="O2502" s="19"/>
      <c r="P2502" s="25"/>
      <c r="Q2502" s="19"/>
      <c r="R2502" s="19"/>
      <c r="S2502" s="19"/>
      <c r="T2502" s="19"/>
    </row>
    <row r="2503" spans="1:20" s="52" customFormat="1" x14ac:dyDescent="0.25">
      <c r="A2503" s="19"/>
      <c r="B2503" s="19"/>
      <c r="C2503" s="19"/>
      <c r="E2503" s="19"/>
      <c r="F2503" s="19"/>
      <c r="G2503" s="19"/>
      <c r="H2503" s="19"/>
      <c r="I2503" s="19"/>
      <c r="J2503" s="19"/>
      <c r="K2503" s="25"/>
      <c r="L2503" s="19"/>
      <c r="M2503" s="19"/>
      <c r="N2503" s="19"/>
      <c r="O2503" s="19"/>
      <c r="P2503" s="25"/>
      <c r="Q2503" s="19"/>
      <c r="R2503" s="19"/>
      <c r="S2503" s="19"/>
      <c r="T2503" s="19"/>
    </row>
    <row r="2504" spans="1:20" s="52" customFormat="1" x14ac:dyDescent="0.25">
      <c r="A2504" s="19"/>
      <c r="B2504" s="19"/>
      <c r="C2504" s="19"/>
      <c r="E2504" s="19"/>
      <c r="F2504" s="19"/>
      <c r="G2504" s="19"/>
      <c r="H2504" s="19"/>
      <c r="I2504" s="19"/>
      <c r="J2504" s="19"/>
      <c r="K2504" s="25"/>
      <c r="L2504" s="19"/>
      <c r="M2504" s="19"/>
      <c r="N2504" s="19"/>
      <c r="O2504" s="19"/>
      <c r="P2504" s="25"/>
      <c r="Q2504" s="19"/>
      <c r="R2504" s="19"/>
      <c r="S2504" s="19"/>
      <c r="T2504" s="19"/>
    </row>
    <row r="2505" spans="1:20" s="52" customFormat="1" x14ac:dyDescent="0.25">
      <c r="A2505" s="19"/>
      <c r="B2505" s="19"/>
      <c r="C2505" s="19"/>
      <c r="E2505" s="19"/>
      <c r="F2505" s="19"/>
      <c r="G2505" s="19"/>
      <c r="H2505" s="19"/>
      <c r="I2505" s="19"/>
      <c r="J2505" s="19"/>
      <c r="K2505" s="25"/>
      <c r="L2505" s="19"/>
      <c r="M2505" s="19"/>
      <c r="N2505" s="19"/>
      <c r="O2505" s="19"/>
      <c r="P2505" s="25"/>
      <c r="Q2505" s="19"/>
      <c r="R2505" s="19"/>
      <c r="S2505" s="19"/>
      <c r="T2505" s="19"/>
    </row>
    <row r="2506" spans="1:20" s="52" customFormat="1" x14ac:dyDescent="0.25">
      <c r="A2506" s="19"/>
      <c r="B2506" s="19"/>
      <c r="C2506" s="19"/>
      <c r="E2506" s="19"/>
      <c r="F2506" s="19"/>
      <c r="G2506" s="19"/>
      <c r="H2506" s="19"/>
      <c r="I2506" s="19"/>
      <c r="J2506" s="19"/>
      <c r="K2506" s="25"/>
      <c r="L2506" s="19"/>
      <c r="M2506" s="19"/>
      <c r="N2506" s="19"/>
      <c r="O2506" s="19"/>
      <c r="P2506" s="25"/>
      <c r="Q2506" s="19"/>
      <c r="R2506" s="19"/>
      <c r="S2506" s="19"/>
      <c r="T2506" s="19"/>
    </row>
    <row r="2507" spans="1:20" s="52" customFormat="1" x14ac:dyDescent="0.25">
      <c r="A2507" s="19"/>
      <c r="B2507" s="19"/>
      <c r="C2507" s="19"/>
      <c r="E2507" s="19"/>
      <c r="F2507" s="19"/>
      <c r="G2507" s="19"/>
      <c r="H2507" s="19"/>
      <c r="I2507" s="19"/>
      <c r="J2507" s="19"/>
      <c r="K2507" s="25"/>
      <c r="L2507" s="19"/>
      <c r="M2507" s="19"/>
      <c r="N2507" s="19"/>
      <c r="O2507" s="19"/>
      <c r="P2507" s="25"/>
      <c r="Q2507" s="19"/>
      <c r="R2507" s="19"/>
      <c r="S2507" s="19"/>
      <c r="T2507" s="19"/>
    </row>
    <row r="2508" spans="1:20" s="52" customFormat="1" x14ac:dyDescent="0.25">
      <c r="A2508" s="19"/>
      <c r="B2508" s="19"/>
      <c r="C2508" s="19"/>
      <c r="E2508" s="19"/>
      <c r="F2508" s="19"/>
      <c r="G2508" s="19"/>
      <c r="H2508" s="19"/>
      <c r="I2508" s="19"/>
      <c r="J2508" s="19"/>
      <c r="K2508" s="25"/>
      <c r="L2508" s="19"/>
      <c r="M2508" s="19"/>
      <c r="N2508" s="19"/>
      <c r="O2508" s="19"/>
      <c r="P2508" s="25"/>
      <c r="Q2508" s="19"/>
      <c r="R2508" s="19"/>
      <c r="S2508" s="19"/>
      <c r="T2508" s="19"/>
    </row>
    <row r="2509" spans="1:20" s="52" customFormat="1" x14ac:dyDescent="0.25">
      <c r="A2509" s="19"/>
      <c r="B2509" s="19"/>
      <c r="C2509" s="19"/>
      <c r="E2509" s="19"/>
      <c r="F2509" s="19"/>
      <c r="G2509" s="19"/>
      <c r="H2509" s="19"/>
      <c r="I2509" s="19"/>
      <c r="J2509" s="19"/>
      <c r="K2509" s="25"/>
      <c r="L2509" s="19"/>
      <c r="M2509" s="19"/>
      <c r="N2509" s="19"/>
      <c r="O2509" s="19"/>
      <c r="P2509" s="25"/>
      <c r="Q2509" s="19"/>
      <c r="R2509" s="19"/>
      <c r="S2509" s="19"/>
      <c r="T2509" s="19"/>
    </row>
    <row r="2510" spans="1:20" s="52" customFormat="1" x14ac:dyDescent="0.25">
      <c r="A2510" s="19"/>
      <c r="B2510" s="19"/>
      <c r="C2510" s="19"/>
      <c r="E2510" s="19"/>
      <c r="F2510" s="19"/>
      <c r="G2510" s="19"/>
      <c r="H2510" s="19"/>
      <c r="I2510" s="19"/>
      <c r="J2510" s="19"/>
      <c r="K2510" s="25"/>
      <c r="L2510" s="19"/>
      <c r="M2510" s="19"/>
      <c r="N2510" s="19"/>
      <c r="O2510" s="19"/>
      <c r="P2510" s="25"/>
      <c r="Q2510" s="19"/>
      <c r="R2510" s="19"/>
      <c r="S2510" s="19"/>
      <c r="T2510" s="19"/>
    </row>
    <row r="2511" spans="1:20" s="52" customFormat="1" x14ac:dyDescent="0.25">
      <c r="A2511" s="19"/>
      <c r="B2511" s="19"/>
      <c r="C2511" s="19"/>
      <c r="E2511" s="19"/>
      <c r="F2511" s="19"/>
      <c r="G2511" s="19"/>
      <c r="H2511" s="19"/>
      <c r="I2511" s="19"/>
      <c r="J2511" s="19"/>
      <c r="K2511" s="25"/>
      <c r="L2511" s="19"/>
      <c r="M2511" s="19"/>
      <c r="N2511" s="19"/>
      <c r="O2511" s="19"/>
      <c r="P2511" s="25"/>
      <c r="Q2511" s="19"/>
      <c r="R2511" s="19"/>
      <c r="S2511" s="19"/>
      <c r="T2511" s="19"/>
    </row>
    <row r="2512" spans="1:20" s="52" customFormat="1" x14ac:dyDescent="0.25">
      <c r="A2512" s="19"/>
      <c r="B2512" s="19"/>
      <c r="C2512" s="19"/>
      <c r="E2512" s="19"/>
      <c r="F2512" s="19"/>
      <c r="G2512" s="19"/>
      <c r="H2512" s="19"/>
      <c r="I2512" s="19"/>
      <c r="J2512" s="19"/>
      <c r="K2512" s="25"/>
      <c r="L2512" s="19"/>
      <c r="M2512" s="19"/>
      <c r="N2512" s="19"/>
      <c r="O2512" s="19"/>
      <c r="P2512" s="25"/>
      <c r="Q2512" s="19"/>
      <c r="R2512" s="19"/>
      <c r="S2512" s="19"/>
      <c r="T2512" s="19"/>
    </row>
    <row r="2513" spans="1:20" s="52" customFormat="1" x14ac:dyDescent="0.25">
      <c r="A2513" s="19"/>
      <c r="B2513" s="19"/>
      <c r="C2513" s="19"/>
      <c r="E2513" s="19"/>
      <c r="F2513" s="19"/>
      <c r="G2513" s="19"/>
      <c r="H2513" s="19"/>
      <c r="I2513" s="19"/>
      <c r="J2513" s="19"/>
      <c r="K2513" s="25"/>
      <c r="L2513" s="19"/>
      <c r="M2513" s="19"/>
      <c r="N2513" s="19"/>
      <c r="O2513" s="19"/>
      <c r="P2513" s="25"/>
      <c r="Q2513" s="19"/>
      <c r="R2513" s="19"/>
      <c r="S2513" s="19"/>
      <c r="T2513" s="19"/>
    </row>
    <row r="2514" spans="1:20" s="52" customFormat="1" x14ac:dyDescent="0.25">
      <c r="A2514" s="19"/>
      <c r="B2514" s="19"/>
      <c r="C2514" s="19"/>
      <c r="E2514" s="19"/>
      <c r="F2514" s="19"/>
      <c r="G2514" s="19"/>
      <c r="H2514" s="19"/>
      <c r="I2514" s="19"/>
      <c r="J2514" s="19"/>
      <c r="K2514" s="25"/>
      <c r="L2514" s="19"/>
      <c r="M2514" s="19"/>
      <c r="N2514" s="19"/>
      <c r="O2514" s="19"/>
      <c r="P2514" s="25"/>
      <c r="Q2514" s="19"/>
      <c r="R2514" s="19"/>
      <c r="S2514" s="19"/>
      <c r="T2514" s="19"/>
    </row>
    <row r="2515" spans="1:20" s="52" customFormat="1" x14ac:dyDescent="0.25">
      <c r="A2515" s="19"/>
      <c r="B2515" s="19"/>
      <c r="C2515" s="19"/>
      <c r="E2515" s="19"/>
      <c r="F2515" s="19"/>
      <c r="G2515" s="19"/>
      <c r="H2515" s="19"/>
      <c r="I2515" s="19"/>
      <c r="J2515" s="19"/>
      <c r="K2515" s="25"/>
      <c r="L2515" s="19"/>
      <c r="M2515" s="19"/>
      <c r="N2515" s="19"/>
      <c r="O2515" s="19"/>
      <c r="P2515" s="25"/>
      <c r="Q2515" s="19"/>
      <c r="R2515" s="19"/>
      <c r="S2515" s="19"/>
      <c r="T2515" s="19"/>
    </row>
    <row r="2516" spans="1:20" s="52" customFormat="1" x14ac:dyDescent="0.25">
      <c r="A2516" s="19"/>
      <c r="B2516" s="19"/>
      <c r="C2516" s="19"/>
      <c r="E2516" s="19"/>
      <c r="F2516" s="19"/>
      <c r="G2516" s="19"/>
      <c r="H2516" s="19"/>
      <c r="I2516" s="19"/>
      <c r="J2516" s="19"/>
      <c r="K2516" s="25"/>
      <c r="L2516" s="19"/>
      <c r="M2516" s="19"/>
      <c r="N2516" s="19"/>
      <c r="O2516" s="19"/>
      <c r="P2516" s="25"/>
      <c r="Q2516" s="19"/>
      <c r="R2516" s="19"/>
      <c r="S2516" s="19"/>
      <c r="T2516" s="19"/>
    </row>
    <row r="2517" spans="1:20" s="52" customFormat="1" x14ac:dyDescent="0.25">
      <c r="A2517" s="19"/>
      <c r="B2517" s="19"/>
      <c r="C2517" s="19"/>
      <c r="E2517" s="19"/>
      <c r="F2517" s="19"/>
      <c r="G2517" s="19"/>
      <c r="H2517" s="19"/>
      <c r="I2517" s="19"/>
      <c r="J2517" s="19"/>
      <c r="K2517" s="25"/>
      <c r="L2517" s="19"/>
      <c r="M2517" s="19"/>
      <c r="N2517" s="19"/>
      <c r="O2517" s="19"/>
      <c r="P2517" s="25"/>
      <c r="Q2517" s="19"/>
      <c r="R2517" s="19"/>
      <c r="S2517" s="19"/>
      <c r="T2517" s="19"/>
    </row>
    <row r="2518" spans="1:20" s="52" customFormat="1" x14ac:dyDescent="0.25">
      <c r="A2518" s="19"/>
      <c r="B2518" s="19"/>
      <c r="C2518" s="19"/>
      <c r="E2518" s="19"/>
      <c r="F2518" s="19"/>
      <c r="G2518" s="19"/>
      <c r="H2518" s="19"/>
      <c r="I2518" s="19"/>
      <c r="J2518" s="19"/>
      <c r="K2518" s="25"/>
      <c r="L2518" s="19"/>
      <c r="M2518" s="19"/>
      <c r="N2518" s="19"/>
      <c r="O2518" s="19"/>
      <c r="P2518" s="25"/>
      <c r="Q2518" s="19"/>
      <c r="R2518" s="19"/>
      <c r="S2518" s="19"/>
      <c r="T2518" s="19"/>
    </row>
    <row r="2519" spans="1:20" s="52" customFormat="1" x14ac:dyDescent="0.25">
      <c r="A2519" s="19"/>
      <c r="B2519" s="19"/>
      <c r="C2519" s="19"/>
      <c r="E2519" s="19"/>
      <c r="F2519" s="19"/>
      <c r="G2519" s="19"/>
      <c r="H2519" s="19"/>
      <c r="I2519" s="19"/>
      <c r="J2519" s="19"/>
      <c r="K2519" s="25"/>
      <c r="L2519" s="19"/>
      <c r="M2519" s="19"/>
      <c r="N2519" s="19"/>
      <c r="O2519" s="19"/>
      <c r="P2519" s="25"/>
      <c r="Q2519" s="19"/>
      <c r="R2519" s="19"/>
      <c r="S2519" s="19"/>
      <c r="T2519" s="19"/>
    </row>
    <row r="2520" spans="1:20" s="52" customFormat="1" x14ac:dyDescent="0.25">
      <c r="A2520" s="19"/>
      <c r="B2520" s="19"/>
      <c r="C2520" s="19"/>
      <c r="E2520" s="19"/>
      <c r="F2520" s="19"/>
      <c r="G2520" s="19"/>
      <c r="H2520" s="19"/>
      <c r="I2520" s="19"/>
      <c r="J2520" s="19"/>
      <c r="K2520" s="25"/>
      <c r="L2520" s="19"/>
      <c r="M2520" s="19"/>
      <c r="N2520" s="19"/>
      <c r="O2520" s="19"/>
      <c r="P2520" s="25"/>
      <c r="Q2520" s="19"/>
      <c r="R2520" s="19"/>
      <c r="S2520" s="19"/>
      <c r="T2520" s="19"/>
    </row>
    <row r="2521" spans="1:20" s="52" customFormat="1" x14ac:dyDescent="0.25">
      <c r="A2521" s="19"/>
      <c r="B2521" s="19"/>
      <c r="C2521" s="19"/>
      <c r="E2521" s="19"/>
      <c r="F2521" s="19"/>
      <c r="G2521" s="19"/>
      <c r="H2521" s="19"/>
      <c r="I2521" s="19"/>
      <c r="J2521" s="19"/>
      <c r="K2521" s="25"/>
      <c r="L2521" s="19"/>
      <c r="M2521" s="19"/>
      <c r="N2521" s="19"/>
      <c r="O2521" s="19"/>
      <c r="P2521" s="25"/>
      <c r="Q2521" s="19"/>
      <c r="R2521" s="19"/>
      <c r="S2521" s="19"/>
      <c r="T2521" s="19"/>
    </row>
    <row r="2522" spans="1:20" s="52" customFormat="1" x14ac:dyDescent="0.25">
      <c r="A2522" s="19"/>
      <c r="B2522" s="19"/>
      <c r="C2522" s="19"/>
      <c r="E2522" s="19"/>
      <c r="F2522" s="19"/>
      <c r="G2522" s="19"/>
      <c r="H2522" s="19"/>
      <c r="I2522" s="19"/>
      <c r="J2522" s="19"/>
      <c r="K2522" s="25"/>
      <c r="L2522" s="19"/>
      <c r="M2522" s="19"/>
      <c r="N2522" s="19"/>
      <c r="O2522" s="19"/>
      <c r="P2522" s="25"/>
      <c r="Q2522" s="19"/>
      <c r="R2522" s="19"/>
      <c r="S2522" s="19"/>
      <c r="T2522" s="19"/>
    </row>
    <row r="2523" spans="1:20" s="52" customFormat="1" x14ac:dyDescent="0.25">
      <c r="A2523" s="19"/>
      <c r="B2523" s="19"/>
      <c r="C2523" s="19"/>
      <c r="E2523" s="19"/>
      <c r="F2523" s="19"/>
      <c r="G2523" s="19"/>
      <c r="H2523" s="19"/>
      <c r="I2523" s="19"/>
      <c r="J2523" s="19"/>
      <c r="K2523" s="25"/>
      <c r="L2523" s="19"/>
      <c r="M2523" s="19"/>
      <c r="N2523" s="19"/>
      <c r="O2523" s="19"/>
      <c r="P2523" s="25"/>
      <c r="Q2523" s="19"/>
      <c r="R2523" s="19"/>
      <c r="S2523" s="19"/>
      <c r="T2523" s="19"/>
    </row>
    <row r="2524" spans="1:20" s="52" customFormat="1" x14ac:dyDescent="0.25">
      <c r="A2524" s="19"/>
      <c r="B2524" s="19"/>
      <c r="C2524" s="19"/>
      <c r="E2524" s="19"/>
      <c r="F2524" s="19"/>
      <c r="G2524" s="19"/>
      <c r="H2524" s="19"/>
      <c r="I2524" s="19"/>
      <c r="J2524" s="19"/>
      <c r="K2524" s="25"/>
      <c r="L2524" s="19"/>
      <c r="M2524" s="19"/>
      <c r="N2524" s="19"/>
      <c r="O2524" s="19"/>
      <c r="P2524" s="25"/>
      <c r="Q2524" s="19"/>
      <c r="R2524" s="19"/>
      <c r="S2524" s="19"/>
      <c r="T2524" s="19"/>
    </row>
    <row r="2525" spans="1:20" s="52" customFormat="1" x14ac:dyDescent="0.25">
      <c r="A2525" s="19"/>
      <c r="B2525" s="19"/>
      <c r="C2525" s="19"/>
      <c r="E2525" s="19"/>
      <c r="F2525" s="19"/>
      <c r="G2525" s="19"/>
      <c r="H2525" s="19"/>
      <c r="I2525" s="19"/>
      <c r="J2525" s="19"/>
      <c r="K2525" s="25"/>
      <c r="L2525" s="19"/>
      <c r="M2525" s="19"/>
      <c r="N2525" s="19"/>
      <c r="O2525" s="19"/>
      <c r="P2525" s="25"/>
      <c r="Q2525" s="19"/>
      <c r="R2525" s="19"/>
      <c r="S2525" s="19"/>
      <c r="T2525" s="19"/>
    </row>
    <row r="2526" spans="1:20" s="52" customFormat="1" x14ac:dyDescent="0.25">
      <c r="A2526" s="19"/>
      <c r="B2526" s="19"/>
      <c r="C2526" s="19"/>
      <c r="E2526" s="19"/>
      <c r="F2526" s="19"/>
      <c r="G2526" s="19"/>
      <c r="H2526" s="19"/>
      <c r="I2526" s="19"/>
      <c r="J2526" s="19"/>
      <c r="K2526" s="25"/>
      <c r="L2526" s="19"/>
      <c r="M2526" s="19"/>
      <c r="N2526" s="19"/>
      <c r="O2526" s="19"/>
      <c r="P2526" s="25"/>
      <c r="Q2526" s="19"/>
      <c r="R2526" s="19"/>
      <c r="S2526" s="19"/>
      <c r="T2526" s="19"/>
    </row>
    <row r="2527" spans="1:20" s="52" customFormat="1" x14ac:dyDescent="0.25">
      <c r="A2527" s="19"/>
      <c r="B2527" s="19"/>
      <c r="C2527" s="19"/>
      <c r="E2527" s="19"/>
      <c r="F2527" s="19"/>
      <c r="G2527" s="19"/>
      <c r="H2527" s="19"/>
      <c r="I2527" s="19"/>
      <c r="J2527" s="19"/>
      <c r="K2527" s="25"/>
      <c r="L2527" s="19"/>
      <c r="M2527" s="19"/>
      <c r="N2527" s="19"/>
      <c r="O2527" s="19"/>
      <c r="P2527" s="25"/>
      <c r="Q2527" s="19"/>
      <c r="R2527" s="19"/>
      <c r="S2527" s="19"/>
      <c r="T2527" s="19"/>
    </row>
    <row r="2528" spans="1:20" s="52" customFormat="1" x14ac:dyDescent="0.25">
      <c r="A2528" s="19"/>
      <c r="B2528" s="19"/>
      <c r="C2528" s="19"/>
      <c r="E2528" s="19"/>
      <c r="F2528" s="19"/>
      <c r="G2528" s="19"/>
      <c r="H2528" s="19"/>
      <c r="I2528" s="19"/>
      <c r="J2528" s="19"/>
      <c r="K2528" s="25"/>
      <c r="L2528" s="19"/>
      <c r="M2528" s="19"/>
      <c r="N2528" s="19"/>
      <c r="O2528" s="19"/>
      <c r="P2528" s="25"/>
      <c r="Q2528" s="19"/>
      <c r="R2528" s="19"/>
      <c r="S2528" s="19"/>
      <c r="T2528" s="19"/>
    </row>
    <row r="2529" spans="1:20" s="52" customFormat="1" x14ac:dyDescent="0.25">
      <c r="A2529" s="19"/>
      <c r="B2529" s="19"/>
      <c r="C2529" s="19"/>
      <c r="E2529" s="19"/>
      <c r="F2529" s="19"/>
      <c r="G2529" s="19"/>
      <c r="H2529" s="19"/>
      <c r="I2529" s="19"/>
      <c r="J2529" s="19"/>
      <c r="K2529" s="25"/>
      <c r="L2529" s="19"/>
      <c r="M2529" s="19"/>
      <c r="N2529" s="19"/>
      <c r="O2529" s="19"/>
      <c r="P2529" s="25"/>
      <c r="Q2529" s="19"/>
      <c r="R2529" s="19"/>
      <c r="S2529" s="19"/>
      <c r="T2529" s="19"/>
    </row>
    <row r="2530" spans="1:20" s="52" customFormat="1" x14ac:dyDescent="0.25">
      <c r="A2530" s="19"/>
      <c r="B2530" s="19"/>
      <c r="C2530" s="19"/>
      <c r="E2530" s="19"/>
      <c r="F2530" s="19"/>
      <c r="G2530" s="19"/>
      <c r="H2530" s="19"/>
      <c r="I2530" s="19"/>
      <c r="J2530" s="19"/>
      <c r="K2530" s="25"/>
      <c r="L2530" s="19"/>
      <c r="M2530" s="19"/>
      <c r="N2530" s="19"/>
      <c r="O2530" s="19"/>
      <c r="P2530" s="25"/>
      <c r="Q2530" s="19"/>
      <c r="R2530" s="19"/>
      <c r="S2530" s="19"/>
      <c r="T2530" s="19"/>
    </row>
    <row r="2531" spans="1:20" s="52" customFormat="1" x14ac:dyDescent="0.25">
      <c r="A2531" s="19"/>
      <c r="B2531" s="19"/>
      <c r="C2531" s="19"/>
      <c r="E2531" s="19"/>
      <c r="F2531" s="19"/>
      <c r="G2531" s="19"/>
      <c r="H2531" s="19"/>
      <c r="I2531" s="19"/>
      <c r="J2531" s="19"/>
      <c r="K2531" s="25"/>
      <c r="L2531" s="19"/>
      <c r="M2531" s="19"/>
      <c r="N2531" s="19"/>
      <c r="O2531" s="19"/>
      <c r="P2531" s="25"/>
      <c r="Q2531" s="19"/>
      <c r="R2531" s="19"/>
      <c r="S2531" s="19"/>
      <c r="T2531" s="19"/>
    </row>
    <row r="2532" spans="1:20" s="52" customFormat="1" x14ac:dyDescent="0.25">
      <c r="A2532" s="19"/>
      <c r="B2532" s="19"/>
      <c r="C2532" s="19"/>
      <c r="E2532" s="19"/>
      <c r="F2532" s="19"/>
      <c r="G2532" s="19"/>
      <c r="H2532" s="19"/>
      <c r="I2532" s="19"/>
      <c r="J2532" s="19"/>
      <c r="K2532" s="25"/>
      <c r="L2532" s="19"/>
      <c r="M2532" s="19"/>
      <c r="N2532" s="19"/>
      <c r="O2532" s="19"/>
      <c r="P2532" s="25"/>
      <c r="Q2532" s="19"/>
      <c r="R2532" s="19"/>
      <c r="S2532" s="19"/>
      <c r="T2532" s="19"/>
    </row>
    <row r="2533" spans="1:20" s="52" customFormat="1" x14ac:dyDescent="0.25">
      <c r="A2533" s="19"/>
      <c r="B2533" s="19"/>
      <c r="C2533" s="19"/>
      <c r="E2533" s="19"/>
      <c r="F2533" s="19"/>
      <c r="G2533" s="19"/>
      <c r="H2533" s="19"/>
      <c r="I2533" s="19"/>
      <c r="J2533" s="19"/>
      <c r="K2533" s="25"/>
      <c r="L2533" s="19"/>
      <c r="M2533" s="19"/>
      <c r="N2533" s="19"/>
      <c r="O2533" s="19"/>
      <c r="P2533" s="25"/>
      <c r="Q2533" s="19"/>
      <c r="R2533" s="19"/>
      <c r="S2533" s="19"/>
      <c r="T2533" s="19"/>
    </row>
    <row r="2534" spans="1:20" s="52" customFormat="1" x14ac:dyDescent="0.25">
      <c r="A2534" s="19"/>
      <c r="B2534" s="19"/>
      <c r="C2534" s="19"/>
      <c r="E2534" s="19"/>
      <c r="F2534" s="19"/>
      <c r="G2534" s="19"/>
      <c r="H2534" s="19"/>
      <c r="I2534" s="19"/>
      <c r="J2534" s="19"/>
      <c r="K2534" s="25"/>
      <c r="L2534" s="19"/>
      <c r="M2534" s="19"/>
      <c r="N2534" s="19"/>
      <c r="O2534" s="19"/>
      <c r="P2534" s="25"/>
      <c r="Q2534" s="19"/>
      <c r="R2534" s="19"/>
      <c r="S2534" s="19"/>
      <c r="T2534" s="19"/>
    </row>
    <row r="2535" spans="1:20" s="52" customFormat="1" x14ac:dyDescent="0.25">
      <c r="A2535" s="19"/>
      <c r="B2535" s="19"/>
      <c r="C2535" s="19"/>
      <c r="E2535" s="19"/>
      <c r="F2535" s="19"/>
      <c r="G2535" s="19"/>
      <c r="H2535" s="19"/>
      <c r="I2535" s="19"/>
      <c r="J2535" s="19"/>
      <c r="K2535" s="25"/>
      <c r="L2535" s="19"/>
      <c r="M2535" s="19"/>
      <c r="N2535" s="19"/>
      <c r="O2535" s="19"/>
      <c r="P2535" s="25"/>
      <c r="Q2535" s="19"/>
      <c r="R2535" s="19"/>
      <c r="S2535" s="19"/>
      <c r="T2535" s="19"/>
    </row>
    <row r="2536" spans="1:20" s="52" customFormat="1" x14ac:dyDescent="0.25">
      <c r="A2536" s="19"/>
      <c r="B2536" s="19"/>
      <c r="C2536" s="19"/>
      <c r="E2536" s="19"/>
      <c r="F2536" s="19"/>
      <c r="G2536" s="19"/>
      <c r="H2536" s="19"/>
      <c r="I2536" s="19"/>
      <c r="J2536" s="19"/>
      <c r="K2536" s="25"/>
      <c r="L2536" s="19"/>
      <c r="M2536" s="19"/>
      <c r="N2536" s="19"/>
      <c r="O2536" s="19"/>
      <c r="P2536" s="25"/>
      <c r="Q2536" s="19"/>
      <c r="R2536" s="19"/>
      <c r="S2536" s="19"/>
      <c r="T2536" s="19"/>
    </row>
    <row r="2537" spans="1:20" s="52" customFormat="1" x14ac:dyDescent="0.25">
      <c r="A2537" s="19"/>
      <c r="B2537" s="19"/>
      <c r="C2537" s="19"/>
      <c r="E2537" s="19"/>
      <c r="F2537" s="19"/>
      <c r="G2537" s="19"/>
      <c r="H2537" s="19"/>
      <c r="I2537" s="19"/>
      <c r="J2537" s="19"/>
      <c r="K2537" s="25"/>
      <c r="L2537" s="19"/>
      <c r="M2537" s="19"/>
      <c r="N2537" s="19"/>
      <c r="O2537" s="19"/>
      <c r="P2537" s="25"/>
      <c r="Q2537" s="19"/>
      <c r="R2537" s="19"/>
      <c r="S2537" s="19"/>
      <c r="T2537" s="19"/>
    </row>
    <row r="2538" spans="1:20" s="52" customFormat="1" x14ac:dyDescent="0.25">
      <c r="A2538" s="19"/>
      <c r="B2538" s="19"/>
      <c r="C2538" s="19"/>
      <c r="E2538" s="19"/>
      <c r="F2538" s="19"/>
      <c r="G2538" s="19"/>
      <c r="H2538" s="19"/>
      <c r="I2538" s="19"/>
      <c r="J2538" s="19"/>
      <c r="K2538" s="25"/>
      <c r="L2538" s="19"/>
      <c r="M2538" s="19"/>
      <c r="N2538" s="19"/>
      <c r="O2538" s="19"/>
      <c r="P2538" s="25"/>
      <c r="Q2538" s="19"/>
      <c r="R2538" s="19"/>
      <c r="S2538" s="19"/>
      <c r="T2538" s="19"/>
    </row>
    <row r="2539" spans="1:20" s="52" customFormat="1" x14ac:dyDescent="0.25">
      <c r="A2539" s="19"/>
      <c r="B2539" s="19"/>
      <c r="C2539" s="19"/>
      <c r="E2539" s="19"/>
      <c r="F2539" s="19"/>
      <c r="G2539" s="19"/>
      <c r="H2539" s="19"/>
      <c r="I2539" s="19"/>
      <c r="J2539" s="19"/>
      <c r="K2539" s="25"/>
      <c r="L2539" s="19"/>
      <c r="M2539" s="19"/>
      <c r="N2539" s="19"/>
      <c r="O2539" s="19"/>
      <c r="P2539" s="25"/>
      <c r="Q2539" s="19"/>
      <c r="R2539" s="19"/>
      <c r="S2539" s="19"/>
      <c r="T2539" s="19"/>
    </row>
    <row r="2540" spans="1:20" s="52" customFormat="1" x14ac:dyDescent="0.25">
      <c r="A2540" s="19"/>
      <c r="B2540" s="19"/>
      <c r="C2540" s="19"/>
      <c r="E2540" s="19"/>
      <c r="F2540" s="19"/>
      <c r="G2540" s="19"/>
      <c r="H2540" s="19"/>
      <c r="I2540" s="19"/>
      <c r="J2540" s="19"/>
      <c r="K2540" s="25"/>
      <c r="L2540" s="19"/>
      <c r="M2540" s="19"/>
      <c r="N2540" s="19"/>
      <c r="O2540" s="19"/>
      <c r="P2540" s="25"/>
      <c r="Q2540" s="19"/>
      <c r="R2540" s="19"/>
      <c r="S2540" s="19"/>
      <c r="T2540" s="19"/>
    </row>
    <row r="2541" spans="1:20" s="52" customFormat="1" x14ac:dyDescent="0.25">
      <c r="A2541" s="19"/>
      <c r="B2541" s="19"/>
      <c r="C2541" s="19"/>
      <c r="E2541" s="19"/>
      <c r="F2541" s="19"/>
      <c r="G2541" s="19"/>
      <c r="H2541" s="19"/>
      <c r="I2541" s="19"/>
      <c r="J2541" s="19"/>
      <c r="K2541" s="25"/>
      <c r="L2541" s="19"/>
      <c r="M2541" s="19"/>
      <c r="N2541" s="19"/>
      <c r="O2541" s="19"/>
      <c r="P2541" s="25"/>
      <c r="Q2541" s="19"/>
      <c r="R2541" s="19"/>
      <c r="S2541" s="19"/>
      <c r="T2541" s="19"/>
    </row>
    <row r="2542" spans="1:20" s="52" customFormat="1" x14ac:dyDescent="0.25">
      <c r="A2542" s="19"/>
      <c r="B2542" s="19"/>
      <c r="C2542" s="19"/>
      <c r="E2542" s="19"/>
      <c r="F2542" s="19"/>
      <c r="G2542" s="19"/>
      <c r="H2542" s="19"/>
      <c r="I2542" s="19"/>
      <c r="J2542" s="19"/>
      <c r="K2542" s="25"/>
      <c r="L2542" s="19"/>
      <c r="M2542" s="19"/>
      <c r="N2542" s="19"/>
      <c r="O2542" s="19"/>
      <c r="P2542" s="25"/>
      <c r="Q2542" s="19"/>
      <c r="R2542" s="19"/>
      <c r="S2542" s="19"/>
      <c r="T2542" s="19"/>
    </row>
    <row r="2543" spans="1:20" s="52" customFormat="1" x14ac:dyDescent="0.25">
      <c r="A2543" s="19"/>
      <c r="B2543" s="19"/>
      <c r="C2543" s="19"/>
      <c r="E2543" s="19"/>
      <c r="F2543" s="19"/>
      <c r="G2543" s="19"/>
      <c r="H2543" s="19"/>
      <c r="I2543" s="19"/>
      <c r="J2543" s="19"/>
      <c r="K2543" s="25"/>
      <c r="L2543" s="19"/>
      <c r="M2543" s="19"/>
      <c r="N2543" s="19"/>
      <c r="O2543" s="19"/>
      <c r="P2543" s="25"/>
      <c r="Q2543" s="19"/>
      <c r="R2543" s="19"/>
      <c r="S2543" s="19"/>
      <c r="T2543" s="19"/>
    </row>
    <row r="2544" spans="1:20" s="52" customFormat="1" x14ac:dyDescent="0.25">
      <c r="A2544" s="19"/>
      <c r="B2544" s="19"/>
      <c r="C2544" s="19"/>
      <c r="E2544" s="19"/>
      <c r="F2544" s="19"/>
      <c r="G2544" s="19"/>
      <c r="H2544" s="19"/>
      <c r="I2544" s="19"/>
      <c r="J2544" s="19"/>
      <c r="K2544" s="25"/>
      <c r="L2544" s="19"/>
      <c r="M2544" s="19"/>
      <c r="N2544" s="19"/>
      <c r="O2544" s="19"/>
      <c r="P2544" s="25"/>
      <c r="Q2544" s="19"/>
      <c r="R2544" s="19"/>
      <c r="S2544" s="19"/>
      <c r="T2544" s="19"/>
    </row>
    <row r="2545" spans="1:20" s="52" customFormat="1" x14ac:dyDescent="0.25">
      <c r="A2545" s="19"/>
      <c r="B2545" s="19"/>
      <c r="C2545" s="19"/>
      <c r="E2545" s="19"/>
      <c r="F2545" s="19"/>
      <c r="G2545" s="19"/>
      <c r="H2545" s="19"/>
      <c r="I2545" s="19"/>
      <c r="J2545" s="19"/>
      <c r="K2545" s="25"/>
      <c r="L2545" s="19"/>
      <c r="M2545" s="19"/>
      <c r="N2545" s="19"/>
      <c r="O2545" s="19"/>
      <c r="P2545" s="25"/>
      <c r="Q2545" s="19"/>
      <c r="R2545" s="19"/>
      <c r="S2545" s="19"/>
      <c r="T2545" s="19"/>
    </row>
    <row r="2546" spans="1:20" s="52" customFormat="1" x14ac:dyDescent="0.25">
      <c r="A2546" s="19"/>
      <c r="B2546" s="19"/>
      <c r="C2546" s="19"/>
      <c r="E2546" s="19"/>
      <c r="F2546" s="19"/>
      <c r="G2546" s="19"/>
      <c r="H2546" s="19"/>
      <c r="I2546" s="19"/>
      <c r="J2546" s="19"/>
      <c r="K2546" s="25"/>
      <c r="L2546" s="19"/>
      <c r="M2546" s="19"/>
      <c r="N2546" s="19"/>
      <c r="O2546" s="19"/>
      <c r="P2546" s="25"/>
      <c r="Q2546" s="19"/>
      <c r="R2546" s="19"/>
      <c r="S2546" s="19"/>
      <c r="T2546" s="19"/>
    </row>
    <row r="2547" spans="1:20" s="52" customFormat="1" x14ac:dyDescent="0.25">
      <c r="A2547" s="19"/>
      <c r="B2547" s="19"/>
      <c r="C2547" s="19"/>
      <c r="E2547" s="19"/>
      <c r="F2547" s="19"/>
      <c r="G2547" s="19"/>
      <c r="H2547" s="19"/>
      <c r="I2547" s="19"/>
      <c r="J2547" s="19"/>
      <c r="K2547" s="25"/>
      <c r="L2547" s="19"/>
      <c r="M2547" s="19"/>
      <c r="N2547" s="19"/>
      <c r="O2547" s="19"/>
      <c r="P2547" s="25"/>
      <c r="Q2547" s="19"/>
      <c r="R2547" s="19"/>
      <c r="S2547" s="19"/>
      <c r="T2547" s="19"/>
    </row>
    <row r="2548" spans="1:20" s="52" customFormat="1" x14ac:dyDescent="0.25">
      <c r="A2548" s="19"/>
      <c r="B2548" s="19"/>
      <c r="C2548" s="19"/>
      <c r="E2548" s="19"/>
      <c r="F2548" s="19"/>
      <c r="G2548" s="19"/>
      <c r="H2548" s="19"/>
      <c r="I2548" s="19"/>
      <c r="J2548" s="19"/>
      <c r="K2548" s="25"/>
      <c r="L2548" s="19"/>
      <c r="M2548" s="19"/>
      <c r="N2548" s="19"/>
      <c r="O2548" s="19"/>
      <c r="P2548" s="25"/>
      <c r="Q2548" s="19"/>
      <c r="R2548" s="19"/>
      <c r="S2548" s="19"/>
      <c r="T2548" s="19"/>
    </row>
    <row r="2549" spans="1:20" s="52" customFormat="1" x14ac:dyDescent="0.25">
      <c r="A2549" s="19"/>
      <c r="B2549" s="19"/>
      <c r="C2549" s="19"/>
      <c r="E2549" s="19"/>
      <c r="F2549" s="19"/>
      <c r="G2549" s="19"/>
      <c r="H2549" s="19"/>
      <c r="I2549" s="19"/>
      <c r="J2549" s="19"/>
      <c r="K2549" s="25"/>
      <c r="L2549" s="19"/>
      <c r="M2549" s="19"/>
      <c r="N2549" s="19"/>
      <c r="O2549" s="19"/>
      <c r="P2549" s="25"/>
      <c r="Q2549" s="19"/>
      <c r="R2549" s="19"/>
      <c r="S2549" s="19"/>
      <c r="T2549" s="19"/>
    </row>
    <row r="2550" spans="1:20" s="52" customFormat="1" x14ac:dyDescent="0.25">
      <c r="A2550" s="19"/>
      <c r="B2550" s="19"/>
      <c r="C2550" s="19"/>
      <c r="E2550" s="19"/>
      <c r="F2550" s="19"/>
      <c r="G2550" s="19"/>
      <c r="H2550" s="19"/>
      <c r="I2550" s="19"/>
      <c r="J2550" s="19"/>
      <c r="K2550" s="25"/>
      <c r="L2550" s="19"/>
      <c r="M2550" s="19"/>
      <c r="N2550" s="19"/>
      <c r="O2550" s="19"/>
      <c r="P2550" s="25"/>
      <c r="Q2550" s="19"/>
      <c r="R2550" s="19"/>
      <c r="S2550" s="19"/>
      <c r="T2550" s="19"/>
    </row>
    <row r="2551" spans="1:20" s="52" customFormat="1" x14ac:dyDescent="0.25">
      <c r="A2551" s="19"/>
      <c r="B2551" s="19"/>
      <c r="C2551" s="19"/>
      <c r="E2551" s="19"/>
      <c r="F2551" s="19"/>
      <c r="G2551" s="19"/>
      <c r="H2551" s="19"/>
      <c r="I2551" s="19"/>
      <c r="J2551" s="19"/>
      <c r="K2551" s="25"/>
      <c r="L2551" s="19"/>
      <c r="M2551" s="19"/>
      <c r="N2551" s="19"/>
      <c r="O2551" s="19"/>
      <c r="P2551" s="25"/>
      <c r="Q2551" s="19"/>
      <c r="R2551" s="19"/>
      <c r="S2551" s="19"/>
      <c r="T2551" s="19"/>
    </row>
    <row r="2552" spans="1:20" s="52" customFormat="1" x14ac:dyDescent="0.25">
      <c r="A2552" s="19"/>
      <c r="B2552" s="19"/>
      <c r="C2552" s="19"/>
      <c r="E2552" s="19"/>
      <c r="F2552" s="19"/>
      <c r="G2552" s="19"/>
      <c r="H2552" s="19"/>
      <c r="I2552" s="19"/>
      <c r="J2552" s="19"/>
      <c r="K2552" s="25"/>
      <c r="L2552" s="19"/>
      <c r="M2552" s="19"/>
      <c r="N2552" s="19"/>
      <c r="O2552" s="19"/>
      <c r="P2552" s="25"/>
      <c r="Q2552" s="19"/>
      <c r="R2552" s="19"/>
      <c r="S2552" s="19"/>
      <c r="T2552" s="19"/>
    </row>
    <row r="2553" spans="1:20" s="52" customFormat="1" x14ac:dyDescent="0.25">
      <c r="A2553" s="19"/>
      <c r="B2553" s="19"/>
      <c r="C2553" s="19"/>
      <c r="E2553" s="19"/>
      <c r="F2553" s="19"/>
      <c r="G2553" s="19"/>
      <c r="H2553" s="19"/>
      <c r="I2553" s="19"/>
      <c r="J2553" s="19"/>
      <c r="K2553" s="25"/>
      <c r="L2553" s="19"/>
      <c r="M2553" s="19"/>
      <c r="N2553" s="19"/>
      <c r="O2553" s="19"/>
      <c r="P2553" s="25"/>
      <c r="Q2553" s="19"/>
      <c r="R2553" s="19"/>
      <c r="S2553" s="19"/>
      <c r="T2553" s="19"/>
    </row>
    <row r="2554" spans="1:20" s="52" customFormat="1" x14ac:dyDescent="0.25">
      <c r="A2554" s="19"/>
      <c r="B2554" s="19"/>
      <c r="C2554" s="19"/>
      <c r="E2554" s="19"/>
      <c r="F2554" s="19"/>
      <c r="G2554" s="19"/>
      <c r="H2554" s="19"/>
      <c r="I2554" s="19"/>
      <c r="J2554" s="19"/>
      <c r="K2554" s="25"/>
      <c r="L2554" s="19"/>
      <c r="M2554" s="19"/>
      <c r="N2554" s="19"/>
      <c r="O2554" s="19"/>
      <c r="P2554" s="25"/>
      <c r="Q2554" s="19"/>
      <c r="R2554" s="19"/>
      <c r="S2554" s="19"/>
      <c r="T2554" s="19"/>
    </row>
    <row r="2555" spans="1:20" s="52" customFormat="1" x14ac:dyDescent="0.25">
      <c r="A2555" s="19"/>
      <c r="B2555" s="19"/>
      <c r="C2555" s="19"/>
      <c r="E2555" s="19"/>
      <c r="F2555" s="19"/>
      <c r="G2555" s="19"/>
      <c r="H2555" s="19"/>
      <c r="I2555" s="19"/>
      <c r="J2555" s="19"/>
      <c r="K2555" s="25"/>
      <c r="L2555" s="19"/>
      <c r="M2555" s="19"/>
      <c r="N2555" s="19"/>
      <c r="O2555" s="19"/>
      <c r="P2555" s="25"/>
      <c r="Q2555" s="19"/>
      <c r="R2555" s="19"/>
      <c r="S2555" s="19"/>
      <c r="T2555" s="19"/>
    </row>
    <row r="2556" spans="1:20" s="52" customFormat="1" x14ac:dyDescent="0.25">
      <c r="A2556" s="19"/>
      <c r="B2556" s="19"/>
      <c r="C2556" s="19"/>
      <c r="E2556" s="19"/>
      <c r="F2556" s="19"/>
      <c r="G2556" s="19"/>
      <c r="H2556" s="19"/>
      <c r="I2556" s="19"/>
      <c r="J2556" s="19"/>
      <c r="K2556" s="25"/>
      <c r="L2556" s="19"/>
      <c r="M2556" s="19"/>
      <c r="N2556" s="19"/>
      <c r="O2556" s="19"/>
      <c r="P2556" s="25"/>
      <c r="Q2556" s="19"/>
      <c r="R2556" s="19"/>
      <c r="S2556" s="19"/>
      <c r="T2556" s="19"/>
    </row>
    <row r="2557" spans="1:20" s="52" customFormat="1" x14ac:dyDescent="0.25">
      <c r="A2557" s="19"/>
      <c r="B2557" s="19"/>
      <c r="C2557" s="19"/>
      <c r="E2557" s="19"/>
      <c r="F2557" s="19"/>
      <c r="G2557" s="19"/>
      <c r="H2557" s="19"/>
      <c r="I2557" s="19"/>
      <c r="J2557" s="19"/>
      <c r="K2557" s="25"/>
      <c r="L2557" s="19"/>
      <c r="M2557" s="19"/>
      <c r="N2557" s="19"/>
      <c r="O2557" s="19"/>
      <c r="P2557" s="25"/>
      <c r="Q2557" s="19"/>
      <c r="R2557" s="19"/>
      <c r="S2557" s="19"/>
      <c r="T2557" s="19"/>
    </row>
    <row r="2558" spans="1:20" s="52" customFormat="1" x14ac:dyDescent="0.25">
      <c r="A2558" s="19"/>
      <c r="B2558" s="19"/>
      <c r="C2558" s="19"/>
      <c r="E2558" s="19"/>
      <c r="F2558" s="19"/>
      <c r="G2558" s="19"/>
      <c r="H2558" s="19"/>
      <c r="I2558" s="19"/>
      <c r="J2558" s="19"/>
      <c r="K2558" s="25"/>
      <c r="L2558" s="19"/>
      <c r="M2558" s="19"/>
      <c r="N2558" s="19"/>
      <c r="O2558" s="19"/>
      <c r="P2558" s="25"/>
      <c r="Q2558" s="19"/>
      <c r="R2558" s="19"/>
      <c r="S2558" s="19"/>
      <c r="T2558" s="19"/>
    </row>
    <row r="2559" spans="1:20" s="52" customFormat="1" x14ac:dyDescent="0.25">
      <c r="A2559" s="19"/>
      <c r="B2559" s="19"/>
      <c r="C2559" s="19"/>
      <c r="E2559" s="19"/>
      <c r="F2559" s="19"/>
      <c r="G2559" s="19"/>
      <c r="H2559" s="19"/>
      <c r="I2559" s="19"/>
      <c r="J2559" s="19"/>
      <c r="K2559" s="25"/>
      <c r="L2559" s="19"/>
      <c r="M2559" s="19"/>
      <c r="N2559" s="19"/>
      <c r="O2559" s="19"/>
      <c r="P2559" s="25"/>
      <c r="Q2559" s="19"/>
      <c r="R2559" s="19"/>
      <c r="S2559" s="19"/>
      <c r="T2559" s="19"/>
    </row>
    <row r="2560" spans="1:20" s="52" customFormat="1" x14ac:dyDescent="0.25">
      <c r="A2560" s="19"/>
      <c r="B2560" s="19"/>
      <c r="C2560" s="19"/>
      <c r="E2560" s="19"/>
      <c r="F2560" s="19"/>
      <c r="G2560" s="19"/>
      <c r="H2560" s="19"/>
      <c r="I2560" s="19"/>
      <c r="J2560" s="19"/>
      <c r="K2560" s="25"/>
      <c r="L2560" s="19"/>
      <c r="M2560" s="19"/>
      <c r="N2560" s="19"/>
      <c r="O2560" s="19"/>
      <c r="P2560" s="25"/>
      <c r="Q2560" s="19"/>
      <c r="R2560" s="19"/>
      <c r="S2560" s="19"/>
      <c r="T2560" s="19"/>
    </row>
    <row r="2561" spans="1:20" s="52" customFormat="1" x14ac:dyDescent="0.25">
      <c r="A2561" s="19"/>
      <c r="B2561" s="19"/>
      <c r="C2561" s="19"/>
      <c r="E2561" s="19"/>
      <c r="F2561" s="19"/>
      <c r="G2561" s="19"/>
      <c r="H2561" s="19"/>
      <c r="I2561" s="19"/>
      <c r="J2561" s="19"/>
      <c r="K2561" s="25"/>
      <c r="L2561" s="19"/>
      <c r="M2561" s="19"/>
      <c r="N2561" s="19"/>
      <c r="O2561" s="19"/>
      <c r="P2561" s="25"/>
      <c r="Q2561" s="19"/>
      <c r="R2561" s="19"/>
      <c r="S2561" s="19"/>
      <c r="T2561" s="19"/>
    </row>
    <row r="2562" spans="1:20" s="52" customFormat="1" x14ac:dyDescent="0.25">
      <c r="A2562" s="19"/>
      <c r="B2562" s="19"/>
      <c r="C2562" s="19"/>
      <c r="E2562" s="19"/>
      <c r="F2562" s="19"/>
      <c r="G2562" s="19"/>
      <c r="H2562" s="19"/>
      <c r="I2562" s="19"/>
      <c r="J2562" s="19"/>
      <c r="K2562" s="25"/>
      <c r="L2562" s="19"/>
      <c r="M2562" s="19"/>
      <c r="N2562" s="19"/>
      <c r="O2562" s="19"/>
      <c r="P2562" s="25"/>
      <c r="Q2562" s="19"/>
      <c r="R2562" s="19"/>
      <c r="S2562" s="19"/>
      <c r="T2562" s="19"/>
    </row>
    <row r="2563" spans="1:20" s="52" customFormat="1" x14ac:dyDescent="0.25">
      <c r="A2563" s="19"/>
      <c r="B2563" s="19"/>
      <c r="C2563" s="19"/>
      <c r="E2563" s="19"/>
      <c r="F2563" s="19"/>
      <c r="G2563" s="19"/>
      <c r="H2563" s="19"/>
      <c r="I2563" s="19"/>
      <c r="J2563" s="19"/>
      <c r="K2563" s="25"/>
      <c r="L2563" s="19"/>
      <c r="M2563" s="19"/>
      <c r="N2563" s="19"/>
      <c r="O2563" s="19"/>
      <c r="P2563" s="25"/>
      <c r="Q2563" s="19"/>
      <c r="R2563" s="19"/>
      <c r="S2563" s="19"/>
      <c r="T2563" s="19"/>
    </row>
    <row r="2564" spans="1:20" s="52" customFormat="1" x14ac:dyDescent="0.25">
      <c r="A2564" s="19"/>
      <c r="B2564" s="19"/>
      <c r="C2564" s="19"/>
      <c r="E2564" s="19"/>
      <c r="F2564" s="19"/>
      <c r="G2564" s="19"/>
      <c r="H2564" s="19"/>
      <c r="I2564" s="19"/>
      <c r="J2564" s="19"/>
      <c r="K2564" s="25"/>
      <c r="L2564" s="19"/>
      <c r="M2564" s="19"/>
      <c r="N2564" s="19"/>
      <c r="O2564" s="19"/>
      <c r="P2564" s="25"/>
      <c r="Q2564" s="19"/>
      <c r="R2564" s="19"/>
      <c r="S2564" s="19"/>
      <c r="T2564" s="19"/>
    </row>
    <row r="2565" spans="1:20" s="52" customFormat="1" x14ac:dyDescent="0.25">
      <c r="A2565" s="19"/>
      <c r="B2565" s="19"/>
      <c r="C2565" s="19"/>
      <c r="E2565" s="19"/>
      <c r="F2565" s="19"/>
      <c r="G2565" s="19"/>
      <c r="H2565" s="19"/>
      <c r="I2565" s="19"/>
      <c r="J2565" s="19"/>
      <c r="K2565" s="25"/>
      <c r="L2565" s="19"/>
      <c r="M2565" s="19"/>
      <c r="N2565" s="19"/>
      <c r="O2565" s="19"/>
      <c r="P2565" s="25"/>
      <c r="Q2565" s="19"/>
      <c r="R2565" s="19"/>
      <c r="S2565" s="19"/>
      <c r="T2565" s="19"/>
    </row>
    <row r="2566" spans="1:20" s="52" customFormat="1" x14ac:dyDescent="0.25">
      <c r="A2566" s="19"/>
      <c r="B2566" s="19"/>
      <c r="C2566" s="19"/>
      <c r="E2566" s="19"/>
      <c r="F2566" s="19"/>
      <c r="G2566" s="19"/>
      <c r="H2566" s="19"/>
      <c r="I2566" s="19"/>
      <c r="J2566" s="19"/>
      <c r="K2566" s="25"/>
      <c r="L2566" s="19"/>
      <c r="M2566" s="19"/>
      <c r="N2566" s="19"/>
      <c r="O2566" s="19"/>
      <c r="P2566" s="25"/>
      <c r="Q2566" s="19"/>
      <c r="R2566" s="19"/>
      <c r="S2566" s="19"/>
      <c r="T2566" s="19"/>
    </row>
    <row r="2567" spans="1:20" s="52" customFormat="1" x14ac:dyDescent="0.25">
      <c r="A2567" s="19"/>
      <c r="B2567" s="19"/>
      <c r="C2567" s="19"/>
      <c r="E2567" s="19"/>
      <c r="F2567" s="19"/>
      <c r="G2567" s="19"/>
      <c r="H2567" s="19"/>
      <c r="I2567" s="19"/>
      <c r="J2567" s="19"/>
      <c r="K2567" s="25"/>
      <c r="L2567" s="19"/>
      <c r="M2567" s="19"/>
      <c r="N2567" s="19"/>
      <c r="O2567" s="19"/>
      <c r="P2567" s="25"/>
      <c r="Q2567" s="19"/>
      <c r="R2567" s="19"/>
      <c r="S2567" s="19"/>
      <c r="T2567" s="19"/>
    </row>
    <row r="2568" spans="1:20" s="52" customFormat="1" x14ac:dyDescent="0.25">
      <c r="A2568" s="19"/>
      <c r="B2568" s="19"/>
      <c r="C2568" s="19"/>
      <c r="E2568" s="19"/>
      <c r="F2568" s="19"/>
      <c r="G2568" s="19"/>
      <c r="H2568" s="19"/>
      <c r="I2568" s="19"/>
      <c r="J2568" s="19"/>
      <c r="K2568" s="25"/>
      <c r="L2568" s="19"/>
      <c r="M2568" s="19"/>
      <c r="N2568" s="19"/>
      <c r="O2568" s="19"/>
      <c r="P2568" s="25"/>
      <c r="Q2568" s="19"/>
      <c r="R2568" s="19"/>
      <c r="S2568" s="19"/>
      <c r="T2568" s="19"/>
    </row>
    <row r="2569" spans="1:20" s="52" customFormat="1" x14ac:dyDescent="0.25">
      <c r="A2569" s="19"/>
      <c r="B2569" s="19"/>
      <c r="C2569" s="19"/>
      <c r="E2569" s="19"/>
      <c r="F2569" s="19"/>
      <c r="G2569" s="19"/>
      <c r="H2569" s="19"/>
      <c r="I2569" s="19"/>
      <c r="J2569" s="19"/>
      <c r="K2569" s="25"/>
      <c r="L2569" s="19"/>
      <c r="M2569" s="19"/>
      <c r="N2569" s="19"/>
      <c r="O2569" s="19"/>
      <c r="P2569" s="25"/>
      <c r="Q2569" s="19"/>
      <c r="R2569" s="19"/>
      <c r="S2569" s="19"/>
      <c r="T2569" s="19"/>
    </row>
    <row r="2570" spans="1:20" s="52" customFormat="1" x14ac:dyDescent="0.25">
      <c r="A2570" s="19"/>
      <c r="B2570" s="19"/>
      <c r="C2570" s="19"/>
      <c r="E2570" s="19"/>
      <c r="F2570" s="19"/>
      <c r="G2570" s="19"/>
      <c r="H2570" s="19"/>
      <c r="I2570" s="19"/>
      <c r="J2570" s="19"/>
      <c r="K2570" s="25"/>
      <c r="L2570" s="19"/>
      <c r="M2570" s="19"/>
      <c r="N2570" s="19"/>
      <c r="O2570" s="19"/>
      <c r="P2570" s="25"/>
      <c r="Q2570" s="19"/>
      <c r="R2570" s="19"/>
      <c r="S2570" s="19"/>
      <c r="T2570" s="19"/>
    </row>
    <row r="2571" spans="1:20" s="52" customFormat="1" x14ac:dyDescent="0.25">
      <c r="A2571" s="19"/>
      <c r="B2571" s="19"/>
      <c r="C2571" s="19"/>
      <c r="E2571" s="19"/>
      <c r="F2571" s="19"/>
      <c r="G2571" s="19"/>
      <c r="H2571" s="19"/>
      <c r="I2571" s="19"/>
      <c r="J2571" s="19"/>
      <c r="K2571" s="25"/>
      <c r="L2571" s="19"/>
      <c r="M2571" s="19"/>
      <c r="N2571" s="19"/>
      <c r="O2571" s="19"/>
      <c r="P2571" s="25"/>
      <c r="Q2571" s="19"/>
      <c r="R2571" s="19"/>
      <c r="S2571" s="19"/>
      <c r="T2571" s="19"/>
    </row>
    <row r="2572" spans="1:20" s="52" customFormat="1" x14ac:dyDescent="0.25">
      <c r="A2572" s="19"/>
      <c r="B2572" s="19"/>
      <c r="C2572" s="19"/>
      <c r="E2572" s="19"/>
      <c r="F2572" s="19"/>
      <c r="G2572" s="19"/>
      <c r="H2572" s="19"/>
      <c r="I2572" s="19"/>
      <c r="J2572" s="19"/>
      <c r="K2572" s="25"/>
      <c r="L2572" s="19"/>
      <c r="M2572" s="19"/>
      <c r="N2572" s="19"/>
      <c r="O2572" s="19"/>
      <c r="P2572" s="25"/>
      <c r="Q2572" s="19"/>
      <c r="R2572" s="19"/>
      <c r="S2572" s="19"/>
      <c r="T2572" s="19"/>
    </row>
    <row r="2573" spans="1:20" s="52" customFormat="1" x14ac:dyDescent="0.25">
      <c r="A2573" s="19"/>
      <c r="B2573" s="19"/>
      <c r="C2573" s="19"/>
      <c r="E2573" s="19"/>
      <c r="F2573" s="19"/>
      <c r="G2573" s="19"/>
      <c r="H2573" s="19"/>
      <c r="I2573" s="19"/>
      <c r="J2573" s="19"/>
      <c r="K2573" s="25"/>
      <c r="L2573" s="19"/>
      <c r="M2573" s="19"/>
      <c r="N2573" s="19"/>
      <c r="O2573" s="19"/>
      <c r="P2573" s="25"/>
      <c r="Q2573" s="19"/>
      <c r="R2573" s="19"/>
      <c r="S2573" s="19"/>
      <c r="T2573" s="19"/>
    </row>
    <row r="2574" spans="1:20" s="52" customFormat="1" x14ac:dyDescent="0.25">
      <c r="A2574" s="19"/>
      <c r="B2574" s="19"/>
      <c r="C2574" s="19"/>
      <c r="E2574" s="19"/>
      <c r="F2574" s="19"/>
      <c r="G2574" s="19"/>
      <c r="H2574" s="19"/>
      <c r="I2574" s="19"/>
      <c r="J2574" s="19"/>
      <c r="K2574" s="25"/>
      <c r="L2574" s="19"/>
      <c r="M2574" s="19"/>
      <c r="N2574" s="19"/>
      <c r="O2574" s="19"/>
      <c r="P2574" s="25"/>
      <c r="Q2574" s="19"/>
      <c r="R2574" s="19"/>
      <c r="S2574" s="19"/>
      <c r="T2574" s="19"/>
    </row>
    <row r="2575" spans="1:20" s="52" customFormat="1" x14ac:dyDescent="0.25">
      <c r="A2575" s="19"/>
      <c r="B2575" s="19"/>
      <c r="C2575" s="19"/>
      <c r="E2575" s="19"/>
      <c r="F2575" s="19"/>
      <c r="G2575" s="19"/>
      <c r="H2575" s="19"/>
      <c r="I2575" s="19"/>
      <c r="J2575" s="19"/>
      <c r="K2575" s="25"/>
      <c r="L2575" s="19"/>
      <c r="M2575" s="19"/>
      <c r="N2575" s="19"/>
      <c r="O2575" s="19"/>
      <c r="P2575" s="25"/>
      <c r="Q2575" s="19"/>
      <c r="R2575" s="19"/>
      <c r="S2575" s="19"/>
      <c r="T2575" s="19"/>
    </row>
    <row r="2576" spans="1:20" s="52" customFormat="1" x14ac:dyDescent="0.25">
      <c r="A2576" s="19"/>
      <c r="B2576" s="19"/>
      <c r="C2576" s="19"/>
      <c r="E2576" s="19"/>
      <c r="F2576" s="19"/>
      <c r="G2576" s="19"/>
      <c r="H2576" s="19"/>
      <c r="I2576" s="19"/>
      <c r="J2576" s="19"/>
      <c r="K2576" s="25"/>
      <c r="L2576" s="19"/>
      <c r="M2576" s="19"/>
      <c r="N2576" s="19"/>
      <c r="O2576" s="19"/>
      <c r="P2576" s="25"/>
      <c r="Q2576" s="19"/>
      <c r="R2576" s="19"/>
      <c r="S2576" s="19"/>
      <c r="T2576" s="19"/>
    </row>
    <row r="2577" spans="1:20" s="52" customFormat="1" x14ac:dyDescent="0.25">
      <c r="A2577" s="19"/>
      <c r="B2577" s="19"/>
      <c r="C2577" s="19"/>
      <c r="E2577" s="19"/>
      <c r="F2577" s="19"/>
      <c r="G2577" s="19"/>
      <c r="H2577" s="19"/>
      <c r="I2577" s="19"/>
      <c r="J2577" s="19"/>
      <c r="K2577" s="25"/>
      <c r="L2577" s="19"/>
      <c r="M2577" s="19"/>
      <c r="N2577" s="19"/>
      <c r="O2577" s="19"/>
      <c r="P2577" s="25"/>
      <c r="Q2577" s="19"/>
      <c r="R2577" s="19"/>
      <c r="S2577" s="19"/>
      <c r="T2577" s="19"/>
    </row>
    <row r="2578" spans="1:20" s="52" customFormat="1" x14ac:dyDescent="0.25">
      <c r="A2578" s="19"/>
      <c r="B2578" s="19"/>
      <c r="C2578" s="19"/>
      <c r="E2578" s="19"/>
      <c r="F2578" s="19"/>
      <c r="G2578" s="19"/>
      <c r="H2578" s="19"/>
      <c r="I2578" s="19"/>
      <c r="J2578" s="19"/>
      <c r="K2578" s="25"/>
      <c r="L2578" s="19"/>
      <c r="M2578" s="19"/>
      <c r="N2578" s="19"/>
      <c r="O2578" s="19"/>
      <c r="P2578" s="25"/>
      <c r="Q2578" s="19"/>
      <c r="R2578" s="19"/>
      <c r="S2578" s="19"/>
      <c r="T2578" s="19"/>
    </row>
    <row r="2579" spans="1:20" s="52" customFormat="1" x14ac:dyDescent="0.25">
      <c r="A2579" s="19"/>
      <c r="B2579" s="19"/>
      <c r="C2579" s="19"/>
      <c r="E2579" s="19"/>
      <c r="F2579" s="19"/>
      <c r="G2579" s="19"/>
      <c r="H2579" s="19"/>
      <c r="I2579" s="19"/>
      <c r="J2579" s="19"/>
      <c r="K2579" s="25"/>
      <c r="L2579" s="19"/>
      <c r="M2579" s="19"/>
      <c r="N2579" s="19"/>
      <c r="O2579" s="19"/>
      <c r="P2579" s="25"/>
      <c r="Q2579" s="19"/>
      <c r="R2579" s="19"/>
      <c r="S2579" s="19"/>
      <c r="T2579" s="19"/>
    </row>
    <row r="2580" spans="1:20" s="52" customFormat="1" x14ac:dyDescent="0.25">
      <c r="A2580" s="19"/>
      <c r="B2580" s="19"/>
      <c r="C2580" s="19"/>
      <c r="E2580" s="19"/>
      <c r="F2580" s="19"/>
      <c r="G2580" s="19"/>
      <c r="H2580" s="19"/>
      <c r="I2580" s="19"/>
      <c r="J2580" s="19"/>
      <c r="K2580" s="25"/>
      <c r="L2580" s="19"/>
      <c r="M2580" s="19"/>
      <c r="N2580" s="19"/>
      <c r="O2580" s="19"/>
      <c r="P2580" s="25"/>
      <c r="Q2580" s="19"/>
      <c r="R2580" s="19"/>
      <c r="S2580" s="19"/>
      <c r="T2580" s="19"/>
    </row>
    <row r="2581" spans="1:20" s="52" customFormat="1" x14ac:dyDescent="0.25">
      <c r="A2581" s="19"/>
      <c r="B2581" s="19"/>
      <c r="C2581" s="19"/>
      <c r="E2581" s="19"/>
      <c r="F2581" s="19"/>
      <c r="G2581" s="19"/>
      <c r="H2581" s="19"/>
      <c r="I2581" s="19"/>
      <c r="J2581" s="19"/>
      <c r="K2581" s="25"/>
      <c r="L2581" s="19"/>
      <c r="M2581" s="19"/>
      <c r="N2581" s="19"/>
      <c r="O2581" s="19"/>
      <c r="P2581" s="25"/>
      <c r="Q2581" s="19"/>
      <c r="R2581" s="19"/>
      <c r="S2581" s="19"/>
      <c r="T2581" s="19"/>
    </row>
    <row r="2582" spans="1:20" s="52" customFormat="1" x14ac:dyDescent="0.25">
      <c r="A2582" s="19"/>
      <c r="B2582" s="19"/>
      <c r="C2582" s="19"/>
      <c r="E2582" s="19"/>
      <c r="F2582" s="19"/>
      <c r="G2582" s="19"/>
      <c r="H2582" s="19"/>
      <c r="I2582" s="19"/>
      <c r="J2582" s="19"/>
      <c r="K2582" s="25"/>
      <c r="L2582" s="19"/>
      <c r="M2582" s="19"/>
      <c r="N2582" s="19"/>
      <c r="O2582" s="19"/>
      <c r="P2582" s="25"/>
      <c r="Q2582" s="19"/>
      <c r="R2582" s="19"/>
      <c r="S2582" s="19"/>
      <c r="T2582" s="19"/>
    </row>
    <row r="2583" spans="1:20" s="52" customFormat="1" x14ac:dyDescent="0.25">
      <c r="A2583" s="19"/>
      <c r="B2583" s="19"/>
      <c r="C2583" s="19"/>
      <c r="E2583" s="19"/>
      <c r="F2583" s="19"/>
      <c r="G2583" s="19"/>
      <c r="H2583" s="19"/>
      <c r="I2583" s="19"/>
      <c r="J2583" s="19"/>
      <c r="K2583" s="25"/>
      <c r="L2583" s="19"/>
      <c r="M2583" s="19"/>
      <c r="N2583" s="19"/>
      <c r="O2583" s="19"/>
      <c r="P2583" s="25"/>
      <c r="Q2583" s="19"/>
      <c r="R2583" s="19"/>
      <c r="S2583" s="19"/>
      <c r="T2583" s="19"/>
    </row>
    <row r="2584" spans="1:20" s="52" customFormat="1" x14ac:dyDescent="0.25">
      <c r="A2584" s="19"/>
      <c r="B2584" s="19"/>
      <c r="C2584" s="19"/>
      <c r="E2584" s="19"/>
      <c r="F2584" s="19"/>
      <c r="G2584" s="19"/>
      <c r="H2584" s="19"/>
      <c r="I2584" s="19"/>
      <c r="J2584" s="19"/>
      <c r="K2584" s="25"/>
      <c r="L2584" s="19"/>
      <c r="M2584" s="19"/>
      <c r="N2584" s="19"/>
      <c r="O2584" s="19"/>
      <c r="P2584" s="25"/>
      <c r="Q2584" s="19"/>
      <c r="R2584" s="19"/>
      <c r="S2584" s="19"/>
      <c r="T2584" s="19"/>
    </row>
    <row r="2585" spans="1:20" s="52" customFormat="1" x14ac:dyDescent="0.25">
      <c r="A2585" s="19"/>
      <c r="B2585" s="19"/>
      <c r="C2585" s="19"/>
      <c r="E2585" s="19"/>
      <c r="F2585" s="19"/>
      <c r="G2585" s="19"/>
      <c r="H2585" s="19"/>
      <c r="I2585" s="19"/>
      <c r="J2585" s="19"/>
      <c r="K2585" s="25"/>
      <c r="L2585" s="19"/>
      <c r="M2585" s="19"/>
      <c r="N2585" s="19"/>
      <c r="O2585" s="19"/>
      <c r="P2585" s="25"/>
      <c r="Q2585" s="19"/>
      <c r="R2585" s="19"/>
      <c r="S2585" s="19"/>
      <c r="T2585" s="19"/>
    </row>
    <row r="2586" spans="1:20" s="52" customFormat="1" x14ac:dyDescent="0.25">
      <c r="A2586" s="19"/>
      <c r="B2586" s="19"/>
      <c r="C2586" s="19"/>
      <c r="E2586" s="19"/>
      <c r="F2586" s="19"/>
      <c r="G2586" s="19"/>
      <c r="H2586" s="19"/>
      <c r="I2586" s="19"/>
      <c r="J2586" s="19"/>
      <c r="K2586" s="25"/>
      <c r="L2586" s="19"/>
      <c r="M2586" s="19"/>
      <c r="N2586" s="19"/>
      <c r="O2586" s="19"/>
      <c r="P2586" s="25"/>
      <c r="Q2586" s="19"/>
      <c r="R2586" s="19"/>
      <c r="S2586" s="19"/>
      <c r="T2586" s="19"/>
    </row>
    <row r="2587" spans="1:20" s="52" customFormat="1" x14ac:dyDescent="0.25">
      <c r="A2587" s="19"/>
      <c r="B2587" s="19"/>
      <c r="C2587" s="19"/>
      <c r="E2587" s="19"/>
      <c r="F2587" s="19"/>
      <c r="G2587" s="19"/>
      <c r="H2587" s="19"/>
      <c r="I2587" s="19"/>
      <c r="J2587" s="19"/>
      <c r="K2587" s="25"/>
      <c r="L2587" s="19"/>
      <c r="M2587" s="19"/>
      <c r="N2587" s="19"/>
      <c r="O2587" s="19"/>
      <c r="P2587" s="25"/>
      <c r="Q2587" s="19"/>
      <c r="R2587" s="19"/>
      <c r="S2587" s="19"/>
      <c r="T2587" s="19"/>
    </row>
    <row r="2588" spans="1:20" s="52" customFormat="1" x14ac:dyDescent="0.25">
      <c r="A2588" s="19"/>
      <c r="B2588" s="19"/>
      <c r="C2588" s="19"/>
      <c r="E2588" s="19"/>
      <c r="F2588" s="19"/>
      <c r="G2588" s="19"/>
      <c r="H2588" s="19"/>
      <c r="I2588" s="19"/>
      <c r="J2588" s="19"/>
      <c r="K2588" s="25"/>
      <c r="L2588" s="19"/>
      <c r="M2588" s="19"/>
      <c r="N2588" s="19"/>
      <c r="O2588" s="19"/>
      <c r="P2588" s="25"/>
      <c r="Q2588" s="19"/>
      <c r="R2588" s="19"/>
      <c r="S2588" s="19"/>
      <c r="T2588" s="19"/>
    </row>
    <row r="2589" spans="1:20" s="52" customFormat="1" x14ac:dyDescent="0.25">
      <c r="A2589" s="19"/>
      <c r="B2589" s="19"/>
      <c r="C2589" s="19"/>
      <c r="E2589" s="19"/>
      <c r="F2589" s="19"/>
      <c r="G2589" s="19"/>
      <c r="H2589" s="19"/>
      <c r="I2589" s="19"/>
      <c r="J2589" s="19"/>
      <c r="K2589" s="25"/>
      <c r="L2589" s="19"/>
      <c r="M2589" s="19"/>
      <c r="N2589" s="19"/>
      <c r="O2589" s="19"/>
      <c r="P2589" s="25"/>
      <c r="Q2589" s="19"/>
      <c r="R2589" s="19"/>
      <c r="S2589" s="19"/>
      <c r="T2589" s="19"/>
    </row>
    <row r="2590" spans="1:20" s="52" customFormat="1" x14ac:dyDescent="0.25">
      <c r="A2590" s="19"/>
      <c r="B2590" s="19"/>
      <c r="C2590" s="19"/>
      <c r="E2590" s="19"/>
      <c r="F2590" s="19"/>
      <c r="G2590" s="19"/>
      <c r="H2590" s="19"/>
      <c r="I2590" s="19"/>
      <c r="J2590" s="19"/>
      <c r="K2590" s="25"/>
      <c r="L2590" s="19"/>
      <c r="M2590" s="19"/>
      <c r="N2590" s="19"/>
      <c r="O2590" s="19"/>
      <c r="P2590" s="25"/>
      <c r="Q2590" s="19"/>
      <c r="R2590" s="19"/>
      <c r="S2590" s="19"/>
      <c r="T2590" s="19"/>
    </row>
    <row r="2591" spans="1:20" s="52" customFormat="1" x14ac:dyDescent="0.25">
      <c r="A2591" s="19"/>
      <c r="B2591" s="19"/>
      <c r="C2591" s="19"/>
      <c r="E2591" s="19"/>
      <c r="F2591" s="19"/>
      <c r="G2591" s="19"/>
      <c r="H2591" s="19"/>
      <c r="I2591" s="19"/>
      <c r="J2591" s="19"/>
      <c r="K2591" s="25"/>
      <c r="L2591" s="19"/>
      <c r="M2591" s="19"/>
      <c r="N2591" s="19"/>
      <c r="O2591" s="19"/>
      <c r="P2591" s="25"/>
      <c r="Q2591" s="19"/>
      <c r="R2591" s="19"/>
      <c r="S2591" s="19"/>
      <c r="T2591" s="19"/>
    </row>
    <row r="2592" spans="1:20" s="52" customFormat="1" x14ac:dyDescent="0.25">
      <c r="A2592" s="19"/>
      <c r="B2592" s="19"/>
      <c r="C2592" s="19"/>
      <c r="E2592" s="19"/>
      <c r="F2592" s="19"/>
      <c r="G2592" s="19"/>
      <c r="H2592" s="19"/>
      <c r="I2592" s="19"/>
      <c r="J2592" s="19"/>
      <c r="K2592" s="25"/>
      <c r="L2592" s="19"/>
      <c r="M2592" s="19"/>
      <c r="N2592" s="19"/>
      <c r="O2592" s="19"/>
      <c r="P2592" s="25"/>
      <c r="Q2592" s="19"/>
      <c r="R2592" s="19"/>
      <c r="S2592" s="19"/>
      <c r="T2592" s="19"/>
    </row>
    <row r="2593" spans="1:20" s="52" customFormat="1" x14ac:dyDescent="0.25">
      <c r="A2593" s="19"/>
      <c r="B2593" s="19"/>
      <c r="C2593" s="19"/>
      <c r="E2593" s="19"/>
      <c r="F2593" s="19"/>
      <c r="G2593" s="19"/>
      <c r="H2593" s="19"/>
      <c r="I2593" s="19"/>
      <c r="J2593" s="19"/>
      <c r="K2593" s="25"/>
      <c r="L2593" s="19"/>
      <c r="M2593" s="19"/>
      <c r="N2593" s="19"/>
      <c r="O2593" s="19"/>
      <c r="P2593" s="25"/>
      <c r="Q2593" s="19"/>
      <c r="R2593" s="19"/>
      <c r="S2593" s="19"/>
      <c r="T2593" s="19"/>
    </row>
    <row r="2594" spans="1:20" s="52" customFormat="1" x14ac:dyDescent="0.25">
      <c r="A2594" s="19"/>
      <c r="B2594" s="19"/>
      <c r="C2594" s="19"/>
      <c r="E2594" s="19"/>
      <c r="F2594" s="19"/>
      <c r="G2594" s="19"/>
      <c r="H2594" s="19"/>
      <c r="I2594" s="19"/>
      <c r="J2594" s="19"/>
      <c r="K2594" s="25"/>
      <c r="L2594" s="19"/>
      <c r="M2594" s="19"/>
      <c r="N2594" s="19"/>
      <c r="O2594" s="19"/>
      <c r="P2594" s="25"/>
      <c r="Q2594" s="19"/>
      <c r="R2594" s="19"/>
      <c r="S2594" s="19"/>
      <c r="T2594" s="19"/>
    </row>
    <row r="2595" spans="1:20" s="52" customFormat="1" x14ac:dyDescent="0.25">
      <c r="A2595" s="19"/>
      <c r="B2595" s="19"/>
      <c r="C2595" s="19"/>
      <c r="E2595" s="19"/>
      <c r="F2595" s="19"/>
      <c r="G2595" s="19"/>
      <c r="H2595" s="19"/>
      <c r="I2595" s="19"/>
      <c r="J2595" s="19"/>
      <c r="K2595" s="25"/>
      <c r="L2595" s="19"/>
      <c r="M2595" s="19"/>
      <c r="N2595" s="19"/>
      <c r="O2595" s="19"/>
      <c r="P2595" s="25"/>
      <c r="Q2595" s="19"/>
      <c r="R2595" s="19"/>
      <c r="S2595" s="19"/>
      <c r="T2595" s="19"/>
    </row>
    <row r="2596" spans="1:20" s="52" customFormat="1" x14ac:dyDescent="0.25">
      <c r="A2596" s="19"/>
      <c r="B2596" s="19"/>
      <c r="C2596" s="19"/>
      <c r="E2596" s="19"/>
      <c r="F2596" s="19"/>
      <c r="G2596" s="19"/>
      <c r="H2596" s="19"/>
      <c r="I2596" s="19"/>
      <c r="J2596" s="19"/>
      <c r="K2596" s="25"/>
      <c r="L2596" s="19"/>
      <c r="M2596" s="19"/>
      <c r="N2596" s="19"/>
      <c r="O2596" s="19"/>
      <c r="P2596" s="25"/>
      <c r="Q2596" s="19"/>
      <c r="R2596" s="19"/>
      <c r="S2596" s="19"/>
      <c r="T2596" s="19"/>
    </row>
    <row r="2597" spans="1:20" s="52" customFormat="1" x14ac:dyDescent="0.25">
      <c r="A2597" s="19"/>
      <c r="B2597" s="19"/>
      <c r="C2597" s="19"/>
      <c r="E2597" s="19"/>
      <c r="F2597" s="19"/>
      <c r="G2597" s="19"/>
      <c r="H2597" s="19"/>
      <c r="I2597" s="19"/>
      <c r="J2597" s="19"/>
      <c r="K2597" s="25"/>
      <c r="L2597" s="19"/>
      <c r="M2597" s="19"/>
      <c r="N2597" s="19"/>
      <c r="O2597" s="19"/>
      <c r="P2597" s="25"/>
      <c r="Q2597" s="19"/>
      <c r="R2597" s="19"/>
      <c r="S2597" s="19"/>
      <c r="T2597" s="19"/>
    </row>
    <row r="2598" spans="1:20" s="52" customFormat="1" x14ac:dyDescent="0.25">
      <c r="A2598" s="19"/>
      <c r="B2598" s="19"/>
      <c r="C2598" s="19"/>
      <c r="E2598" s="19"/>
      <c r="F2598" s="19"/>
      <c r="G2598" s="19"/>
      <c r="H2598" s="19"/>
      <c r="I2598" s="19"/>
      <c r="J2598" s="19"/>
      <c r="K2598" s="25"/>
      <c r="L2598" s="19"/>
      <c r="M2598" s="19"/>
      <c r="N2598" s="19"/>
      <c r="O2598" s="19"/>
      <c r="P2598" s="25"/>
      <c r="Q2598" s="19"/>
      <c r="R2598" s="19"/>
      <c r="S2598" s="19"/>
      <c r="T2598" s="19"/>
    </row>
    <row r="2599" spans="1:20" s="52" customFormat="1" x14ac:dyDescent="0.25">
      <c r="A2599" s="19"/>
      <c r="B2599" s="19"/>
      <c r="C2599" s="19"/>
      <c r="E2599" s="19"/>
      <c r="F2599" s="19"/>
      <c r="G2599" s="19"/>
      <c r="H2599" s="19"/>
      <c r="I2599" s="19"/>
      <c r="J2599" s="19"/>
      <c r="K2599" s="25"/>
      <c r="L2599" s="19"/>
      <c r="M2599" s="19"/>
      <c r="N2599" s="19"/>
      <c r="O2599" s="19"/>
      <c r="P2599" s="25"/>
      <c r="Q2599" s="19"/>
      <c r="R2599" s="19"/>
      <c r="S2599" s="19"/>
      <c r="T2599" s="19"/>
    </row>
    <row r="2600" spans="1:20" s="52" customFormat="1" x14ac:dyDescent="0.25">
      <c r="A2600" s="19"/>
      <c r="B2600" s="19"/>
      <c r="C2600" s="19"/>
      <c r="E2600" s="19"/>
      <c r="F2600" s="19"/>
      <c r="G2600" s="19"/>
      <c r="H2600" s="19"/>
      <c r="I2600" s="19"/>
      <c r="J2600" s="19"/>
      <c r="K2600" s="25"/>
      <c r="L2600" s="19"/>
      <c r="M2600" s="19"/>
      <c r="N2600" s="19"/>
      <c r="O2600" s="19"/>
      <c r="P2600" s="25"/>
      <c r="Q2600" s="19"/>
      <c r="R2600" s="19"/>
      <c r="S2600" s="19"/>
      <c r="T2600" s="19"/>
    </row>
    <row r="2601" spans="1:20" s="52" customFormat="1" x14ac:dyDescent="0.25">
      <c r="A2601" s="19"/>
      <c r="B2601" s="19"/>
      <c r="C2601" s="19"/>
      <c r="E2601" s="19"/>
      <c r="F2601" s="19"/>
      <c r="G2601" s="19"/>
      <c r="H2601" s="19"/>
      <c r="I2601" s="19"/>
      <c r="J2601" s="19"/>
      <c r="K2601" s="25"/>
      <c r="L2601" s="19"/>
      <c r="M2601" s="19"/>
      <c r="N2601" s="19"/>
      <c r="O2601" s="19"/>
      <c r="P2601" s="25"/>
      <c r="Q2601" s="19"/>
      <c r="R2601" s="19"/>
      <c r="S2601" s="19"/>
      <c r="T2601" s="19"/>
    </row>
    <row r="2602" spans="1:20" s="52" customFormat="1" x14ac:dyDescent="0.25">
      <c r="A2602" s="19"/>
      <c r="B2602" s="19"/>
      <c r="C2602" s="19"/>
      <c r="E2602" s="19"/>
      <c r="F2602" s="19"/>
      <c r="G2602" s="19"/>
      <c r="H2602" s="19"/>
      <c r="I2602" s="19"/>
      <c r="J2602" s="19"/>
      <c r="K2602" s="25"/>
      <c r="L2602" s="19"/>
      <c r="M2602" s="19"/>
      <c r="N2602" s="19"/>
      <c r="O2602" s="19"/>
      <c r="P2602" s="25"/>
      <c r="Q2602" s="19"/>
      <c r="R2602" s="19"/>
      <c r="S2602" s="19"/>
      <c r="T2602" s="19"/>
    </row>
    <row r="2603" spans="1:20" s="52" customFormat="1" x14ac:dyDescent="0.25">
      <c r="A2603" s="19"/>
      <c r="B2603" s="19"/>
      <c r="C2603" s="19"/>
      <c r="E2603" s="19"/>
      <c r="F2603" s="19"/>
      <c r="G2603" s="19"/>
      <c r="H2603" s="19"/>
      <c r="I2603" s="19"/>
      <c r="J2603" s="19"/>
      <c r="K2603" s="25"/>
      <c r="L2603" s="19"/>
      <c r="M2603" s="19"/>
      <c r="N2603" s="19"/>
      <c r="O2603" s="19"/>
      <c r="P2603" s="25"/>
      <c r="Q2603" s="19"/>
      <c r="R2603" s="19"/>
      <c r="S2603" s="19"/>
      <c r="T2603" s="19"/>
    </row>
    <row r="2604" spans="1:20" s="52" customFormat="1" x14ac:dyDescent="0.25">
      <c r="A2604" s="19"/>
      <c r="B2604" s="19"/>
      <c r="C2604" s="19"/>
      <c r="E2604" s="19"/>
      <c r="F2604" s="19"/>
      <c r="G2604" s="19"/>
      <c r="H2604" s="19"/>
      <c r="I2604" s="19"/>
      <c r="J2604" s="19"/>
      <c r="K2604" s="25"/>
      <c r="L2604" s="19"/>
      <c r="M2604" s="19"/>
      <c r="N2604" s="19"/>
      <c r="O2604" s="19"/>
      <c r="P2604" s="25"/>
      <c r="Q2604" s="19"/>
      <c r="R2604" s="19"/>
      <c r="S2604" s="19"/>
      <c r="T2604" s="19"/>
    </row>
    <row r="2605" spans="1:20" s="52" customFormat="1" x14ac:dyDescent="0.25">
      <c r="A2605" s="19"/>
      <c r="B2605" s="19"/>
      <c r="C2605" s="19"/>
      <c r="E2605" s="19"/>
      <c r="F2605" s="19"/>
      <c r="G2605" s="19"/>
      <c r="H2605" s="19"/>
      <c r="I2605" s="19"/>
      <c r="J2605" s="19"/>
      <c r="K2605" s="25"/>
      <c r="L2605" s="19"/>
      <c r="M2605" s="19"/>
      <c r="N2605" s="19"/>
      <c r="O2605" s="19"/>
      <c r="P2605" s="25"/>
      <c r="Q2605" s="19"/>
      <c r="R2605" s="19"/>
      <c r="S2605" s="19"/>
      <c r="T2605" s="19"/>
    </row>
    <row r="2606" spans="1:20" s="52" customFormat="1" x14ac:dyDescent="0.25">
      <c r="A2606" s="19"/>
      <c r="B2606" s="19"/>
      <c r="C2606" s="19"/>
      <c r="E2606" s="19"/>
      <c r="F2606" s="19"/>
      <c r="G2606" s="19"/>
      <c r="H2606" s="19"/>
      <c r="I2606" s="19"/>
      <c r="J2606" s="19"/>
      <c r="K2606" s="25"/>
      <c r="L2606" s="19"/>
      <c r="M2606" s="19"/>
      <c r="N2606" s="19"/>
      <c r="O2606" s="19"/>
      <c r="P2606" s="25"/>
      <c r="Q2606" s="19"/>
      <c r="R2606" s="19"/>
      <c r="S2606" s="19"/>
      <c r="T2606" s="19"/>
    </row>
    <row r="2607" spans="1:20" s="52" customFormat="1" x14ac:dyDescent="0.25">
      <c r="A2607" s="19"/>
      <c r="B2607" s="19"/>
      <c r="C2607" s="19"/>
      <c r="E2607" s="19"/>
      <c r="F2607" s="19"/>
      <c r="G2607" s="19"/>
      <c r="H2607" s="19"/>
      <c r="I2607" s="19"/>
      <c r="J2607" s="19"/>
      <c r="K2607" s="25"/>
      <c r="L2607" s="19"/>
      <c r="M2607" s="19"/>
      <c r="N2607" s="19"/>
      <c r="O2607" s="19"/>
      <c r="P2607" s="25"/>
      <c r="Q2607" s="19"/>
      <c r="R2607" s="19"/>
      <c r="S2607" s="19"/>
      <c r="T2607" s="19"/>
    </row>
    <row r="2608" spans="1:20" s="52" customFormat="1" x14ac:dyDescent="0.25">
      <c r="A2608" s="19"/>
      <c r="B2608" s="19"/>
      <c r="C2608" s="19"/>
      <c r="E2608" s="19"/>
      <c r="F2608" s="19"/>
      <c r="G2608" s="19"/>
      <c r="H2608" s="19"/>
      <c r="I2608" s="19"/>
      <c r="J2608" s="19"/>
      <c r="K2608" s="25"/>
      <c r="L2608" s="19"/>
      <c r="M2608" s="19"/>
      <c r="N2608" s="19"/>
      <c r="O2608" s="19"/>
      <c r="P2608" s="25"/>
      <c r="Q2608" s="19"/>
      <c r="R2608" s="19"/>
      <c r="S2608" s="19"/>
      <c r="T2608" s="19"/>
    </row>
    <row r="2609" spans="1:20" s="52" customFormat="1" x14ac:dyDescent="0.25">
      <c r="A2609" s="19"/>
      <c r="B2609" s="19"/>
      <c r="C2609" s="19"/>
      <c r="E2609" s="19"/>
      <c r="F2609" s="19"/>
      <c r="G2609" s="19"/>
      <c r="H2609" s="19"/>
      <c r="I2609" s="19"/>
      <c r="J2609" s="19"/>
      <c r="K2609" s="25"/>
      <c r="L2609" s="19"/>
      <c r="M2609" s="19"/>
      <c r="N2609" s="19"/>
      <c r="O2609" s="19"/>
      <c r="P2609" s="25"/>
      <c r="Q2609" s="19"/>
      <c r="R2609" s="19"/>
      <c r="S2609" s="19"/>
      <c r="T2609" s="19"/>
    </row>
    <row r="2610" spans="1:20" s="52" customFormat="1" x14ac:dyDescent="0.25">
      <c r="A2610" s="19"/>
      <c r="B2610" s="19"/>
      <c r="C2610" s="19"/>
      <c r="E2610" s="19"/>
      <c r="F2610" s="19"/>
      <c r="G2610" s="19"/>
      <c r="H2610" s="19"/>
      <c r="I2610" s="19"/>
      <c r="J2610" s="19"/>
      <c r="K2610" s="25"/>
      <c r="L2610" s="19"/>
      <c r="M2610" s="19"/>
      <c r="N2610" s="19"/>
      <c r="O2610" s="19"/>
      <c r="P2610" s="25"/>
      <c r="Q2610" s="19"/>
      <c r="R2610" s="19"/>
      <c r="S2610" s="19"/>
      <c r="T2610" s="19"/>
    </row>
    <row r="2611" spans="1:20" s="52" customFormat="1" x14ac:dyDescent="0.25">
      <c r="A2611" s="19"/>
      <c r="B2611" s="19"/>
      <c r="C2611" s="19"/>
      <c r="E2611" s="19"/>
      <c r="F2611" s="19"/>
      <c r="G2611" s="19"/>
      <c r="H2611" s="19"/>
      <c r="I2611" s="19"/>
      <c r="J2611" s="19"/>
      <c r="K2611" s="25"/>
      <c r="L2611" s="19"/>
      <c r="M2611" s="19"/>
      <c r="N2611" s="19"/>
      <c r="O2611" s="19"/>
      <c r="P2611" s="25"/>
      <c r="Q2611" s="19"/>
      <c r="R2611" s="19"/>
      <c r="S2611" s="19"/>
      <c r="T2611" s="19"/>
    </row>
    <row r="2612" spans="1:20" s="52" customFormat="1" x14ac:dyDescent="0.25">
      <c r="A2612" s="19"/>
      <c r="B2612" s="19"/>
      <c r="C2612" s="19"/>
      <c r="E2612" s="19"/>
      <c r="F2612" s="19"/>
      <c r="G2612" s="19"/>
      <c r="H2612" s="19"/>
      <c r="I2612" s="19"/>
      <c r="J2612" s="19"/>
      <c r="K2612" s="25"/>
      <c r="L2612" s="19"/>
      <c r="M2612" s="19"/>
      <c r="N2612" s="19"/>
      <c r="O2612" s="19"/>
      <c r="P2612" s="25"/>
      <c r="Q2612" s="19"/>
      <c r="R2612" s="19"/>
      <c r="S2612" s="19"/>
      <c r="T2612" s="19"/>
    </row>
    <row r="2613" spans="1:20" s="52" customFormat="1" x14ac:dyDescent="0.25">
      <c r="A2613" s="19"/>
      <c r="B2613" s="19"/>
      <c r="C2613" s="19"/>
      <c r="E2613" s="19"/>
      <c r="F2613" s="19"/>
      <c r="G2613" s="19"/>
      <c r="H2613" s="19"/>
      <c r="I2613" s="19"/>
      <c r="J2613" s="19"/>
      <c r="K2613" s="25"/>
      <c r="L2613" s="19"/>
      <c r="M2613" s="19"/>
      <c r="N2613" s="19"/>
      <c r="O2613" s="19"/>
      <c r="P2613" s="25"/>
      <c r="Q2613" s="19"/>
      <c r="R2613" s="19"/>
      <c r="S2613" s="19"/>
      <c r="T2613" s="19"/>
    </row>
    <row r="2614" spans="1:20" s="52" customFormat="1" x14ac:dyDescent="0.25">
      <c r="A2614" s="19"/>
      <c r="B2614" s="19"/>
      <c r="C2614" s="19"/>
      <c r="E2614" s="19"/>
      <c r="F2614" s="19"/>
      <c r="G2614" s="19"/>
      <c r="H2614" s="19"/>
      <c r="I2614" s="19"/>
      <c r="J2614" s="19"/>
      <c r="K2614" s="25"/>
      <c r="L2614" s="19"/>
      <c r="M2614" s="19"/>
      <c r="N2614" s="19"/>
      <c r="O2614" s="19"/>
      <c r="P2614" s="25"/>
      <c r="Q2614" s="19"/>
      <c r="R2614" s="19"/>
      <c r="S2614" s="19"/>
      <c r="T2614" s="19"/>
    </row>
    <row r="2615" spans="1:20" s="52" customFormat="1" x14ac:dyDescent="0.25">
      <c r="A2615" s="19"/>
      <c r="B2615" s="19"/>
      <c r="C2615" s="19"/>
      <c r="E2615" s="19"/>
      <c r="F2615" s="19"/>
      <c r="G2615" s="19"/>
      <c r="H2615" s="19"/>
      <c r="I2615" s="19"/>
      <c r="J2615" s="19"/>
      <c r="K2615" s="25"/>
      <c r="L2615" s="19"/>
      <c r="M2615" s="19"/>
      <c r="N2615" s="19"/>
      <c r="O2615" s="19"/>
      <c r="P2615" s="25"/>
      <c r="Q2615" s="19"/>
      <c r="R2615" s="19"/>
      <c r="S2615" s="19"/>
      <c r="T2615" s="19"/>
    </row>
    <row r="2616" spans="1:20" s="52" customFormat="1" x14ac:dyDescent="0.25">
      <c r="A2616" s="19"/>
      <c r="B2616" s="19"/>
      <c r="C2616" s="19"/>
      <c r="E2616" s="19"/>
      <c r="F2616" s="19"/>
      <c r="G2616" s="19"/>
      <c r="H2616" s="19"/>
      <c r="I2616" s="19"/>
      <c r="J2616" s="19"/>
      <c r="K2616" s="25"/>
      <c r="L2616" s="19"/>
      <c r="M2616" s="19"/>
      <c r="N2616" s="19"/>
      <c r="O2616" s="19"/>
      <c r="P2616" s="25"/>
      <c r="Q2616" s="19"/>
      <c r="R2616" s="19"/>
      <c r="S2616" s="19"/>
      <c r="T2616" s="19"/>
    </row>
    <row r="2617" spans="1:20" s="52" customFormat="1" x14ac:dyDescent="0.25">
      <c r="A2617" s="19"/>
      <c r="B2617" s="19"/>
      <c r="C2617" s="19"/>
      <c r="E2617" s="19"/>
      <c r="F2617" s="19"/>
      <c r="G2617" s="19"/>
      <c r="H2617" s="19"/>
      <c r="I2617" s="19"/>
      <c r="J2617" s="19"/>
      <c r="K2617" s="25"/>
      <c r="L2617" s="19"/>
      <c r="M2617" s="19"/>
      <c r="N2617" s="19"/>
      <c r="O2617" s="19"/>
      <c r="P2617" s="25"/>
      <c r="Q2617" s="19"/>
      <c r="R2617" s="19"/>
      <c r="S2617" s="19"/>
      <c r="T2617" s="19"/>
    </row>
    <row r="2618" spans="1:20" s="52" customFormat="1" x14ac:dyDescent="0.25">
      <c r="A2618" s="19"/>
      <c r="B2618" s="19"/>
      <c r="C2618" s="19"/>
      <c r="E2618" s="19"/>
      <c r="F2618" s="19"/>
      <c r="G2618" s="19"/>
      <c r="H2618" s="19"/>
      <c r="I2618" s="19"/>
      <c r="J2618" s="19"/>
      <c r="K2618" s="25"/>
      <c r="L2618" s="19"/>
      <c r="M2618" s="19"/>
      <c r="N2618" s="19"/>
      <c r="O2618" s="19"/>
      <c r="P2618" s="25"/>
      <c r="Q2618" s="19"/>
      <c r="R2618" s="19"/>
      <c r="S2618" s="19"/>
      <c r="T2618" s="19"/>
    </row>
    <row r="2619" spans="1:20" s="52" customFormat="1" x14ac:dyDescent="0.25">
      <c r="A2619" s="19"/>
      <c r="B2619" s="19"/>
      <c r="C2619" s="19"/>
      <c r="E2619" s="19"/>
      <c r="F2619" s="19"/>
      <c r="G2619" s="19"/>
      <c r="H2619" s="19"/>
      <c r="I2619" s="19"/>
      <c r="J2619" s="19"/>
      <c r="K2619" s="25"/>
      <c r="L2619" s="19"/>
      <c r="M2619" s="19"/>
      <c r="N2619" s="19"/>
      <c r="O2619" s="19"/>
      <c r="P2619" s="25"/>
      <c r="Q2619" s="19"/>
      <c r="R2619" s="19"/>
      <c r="S2619" s="19"/>
      <c r="T2619" s="19"/>
    </row>
    <row r="2620" spans="1:20" s="52" customFormat="1" x14ac:dyDescent="0.25">
      <c r="A2620" s="19"/>
      <c r="B2620" s="19"/>
      <c r="C2620" s="19"/>
      <c r="E2620" s="19"/>
      <c r="F2620" s="19"/>
      <c r="G2620" s="19"/>
      <c r="H2620" s="19"/>
      <c r="I2620" s="19"/>
      <c r="J2620" s="19"/>
      <c r="K2620" s="25"/>
      <c r="L2620" s="19"/>
      <c r="M2620" s="19"/>
      <c r="N2620" s="19"/>
      <c r="O2620" s="19"/>
      <c r="P2620" s="25"/>
      <c r="Q2620" s="19"/>
      <c r="R2620" s="19"/>
      <c r="S2620" s="19"/>
      <c r="T2620" s="19"/>
    </row>
    <row r="2621" spans="1:20" s="52" customFormat="1" x14ac:dyDescent="0.25">
      <c r="A2621" s="19"/>
      <c r="B2621" s="19"/>
      <c r="C2621" s="19"/>
      <c r="E2621" s="19"/>
      <c r="F2621" s="19"/>
      <c r="G2621" s="19"/>
      <c r="H2621" s="19"/>
      <c r="I2621" s="19"/>
      <c r="J2621" s="19"/>
      <c r="K2621" s="25"/>
      <c r="L2621" s="19"/>
      <c r="M2621" s="19"/>
      <c r="N2621" s="19"/>
      <c r="O2621" s="19"/>
      <c r="P2621" s="25"/>
      <c r="Q2621" s="19"/>
      <c r="R2621" s="19"/>
      <c r="S2621" s="19"/>
      <c r="T2621" s="19"/>
    </row>
    <row r="2622" spans="1:20" s="52" customFormat="1" x14ac:dyDescent="0.25">
      <c r="A2622" s="19"/>
      <c r="B2622" s="19"/>
      <c r="C2622" s="19"/>
      <c r="E2622" s="19"/>
      <c r="F2622" s="19"/>
      <c r="G2622" s="19"/>
      <c r="H2622" s="19"/>
      <c r="I2622" s="19"/>
      <c r="J2622" s="19"/>
      <c r="K2622" s="25"/>
      <c r="L2622" s="19"/>
      <c r="M2622" s="19"/>
      <c r="N2622" s="19"/>
      <c r="O2622" s="19"/>
      <c r="P2622" s="25"/>
      <c r="Q2622" s="19"/>
      <c r="R2622" s="19"/>
      <c r="S2622" s="19"/>
      <c r="T2622" s="19"/>
    </row>
    <row r="2623" spans="1:20" s="52" customFormat="1" x14ac:dyDescent="0.25">
      <c r="A2623" s="19"/>
      <c r="B2623" s="19"/>
      <c r="C2623" s="19"/>
      <c r="E2623" s="19"/>
      <c r="F2623" s="19"/>
      <c r="G2623" s="19"/>
      <c r="H2623" s="19"/>
      <c r="I2623" s="19"/>
      <c r="J2623" s="19"/>
      <c r="K2623" s="25"/>
      <c r="L2623" s="19"/>
      <c r="M2623" s="19"/>
      <c r="N2623" s="19"/>
      <c r="O2623" s="19"/>
      <c r="P2623" s="25"/>
      <c r="Q2623" s="19"/>
      <c r="R2623" s="19"/>
      <c r="S2623" s="19"/>
      <c r="T2623" s="19"/>
    </row>
    <row r="2624" spans="1:20" s="52" customFormat="1" x14ac:dyDescent="0.25">
      <c r="A2624" s="19"/>
      <c r="B2624" s="19"/>
      <c r="C2624" s="19"/>
      <c r="E2624" s="19"/>
      <c r="F2624" s="19"/>
      <c r="G2624" s="19"/>
      <c r="H2624" s="19"/>
      <c r="I2624" s="19"/>
      <c r="J2624" s="19"/>
      <c r="K2624" s="25"/>
      <c r="L2624" s="19"/>
      <c r="M2624" s="19"/>
      <c r="N2624" s="19"/>
      <c r="O2624" s="19"/>
      <c r="P2624" s="25"/>
      <c r="Q2624" s="19"/>
      <c r="R2624" s="19"/>
      <c r="S2624" s="19"/>
      <c r="T2624" s="19"/>
    </row>
    <row r="2625" spans="1:20" s="52" customFormat="1" x14ac:dyDescent="0.25">
      <c r="A2625" s="19"/>
      <c r="B2625" s="19"/>
      <c r="C2625" s="19"/>
      <c r="E2625" s="19"/>
      <c r="F2625" s="19"/>
      <c r="G2625" s="19"/>
      <c r="H2625" s="19"/>
      <c r="I2625" s="19"/>
      <c r="J2625" s="19"/>
      <c r="K2625" s="25"/>
      <c r="L2625" s="19"/>
      <c r="M2625" s="19"/>
      <c r="N2625" s="19"/>
      <c r="O2625" s="19"/>
      <c r="P2625" s="25"/>
      <c r="Q2625" s="19"/>
      <c r="R2625" s="19"/>
      <c r="S2625" s="19"/>
      <c r="T2625" s="19"/>
    </row>
    <row r="2626" spans="1:20" s="52" customFormat="1" x14ac:dyDescent="0.25">
      <c r="A2626" s="19"/>
      <c r="B2626" s="19"/>
      <c r="C2626" s="19"/>
      <c r="E2626" s="19"/>
      <c r="F2626" s="19"/>
      <c r="G2626" s="19"/>
      <c r="H2626" s="19"/>
      <c r="I2626" s="19"/>
      <c r="J2626" s="19"/>
      <c r="K2626" s="25"/>
      <c r="L2626" s="19"/>
      <c r="M2626" s="19"/>
      <c r="N2626" s="19"/>
      <c r="O2626" s="19"/>
      <c r="P2626" s="25"/>
      <c r="Q2626" s="19"/>
      <c r="R2626" s="19"/>
      <c r="S2626" s="19"/>
      <c r="T2626" s="19"/>
    </row>
    <row r="2627" spans="1:20" s="52" customFormat="1" x14ac:dyDescent="0.25">
      <c r="A2627" s="19"/>
      <c r="B2627" s="19"/>
      <c r="C2627" s="19"/>
      <c r="E2627" s="19"/>
      <c r="F2627" s="19"/>
      <c r="G2627" s="19"/>
      <c r="H2627" s="19"/>
      <c r="I2627" s="19"/>
      <c r="J2627" s="19"/>
      <c r="K2627" s="25"/>
      <c r="L2627" s="19"/>
      <c r="M2627" s="19"/>
      <c r="N2627" s="19"/>
      <c r="O2627" s="19"/>
      <c r="P2627" s="25"/>
      <c r="Q2627" s="19"/>
      <c r="R2627" s="19"/>
      <c r="S2627" s="19"/>
      <c r="T2627" s="19"/>
    </row>
    <row r="2628" spans="1:20" s="52" customFormat="1" x14ac:dyDescent="0.25">
      <c r="A2628" s="19"/>
      <c r="B2628" s="19"/>
      <c r="C2628" s="19"/>
      <c r="E2628" s="19"/>
      <c r="F2628" s="19"/>
      <c r="G2628" s="19"/>
      <c r="H2628" s="19"/>
      <c r="I2628" s="19"/>
      <c r="J2628" s="19"/>
      <c r="K2628" s="25"/>
      <c r="L2628" s="19"/>
      <c r="M2628" s="19"/>
      <c r="N2628" s="19"/>
      <c r="O2628" s="19"/>
      <c r="P2628" s="25"/>
      <c r="Q2628" s="19"/>
      <c r="R2628" s="19"/>
      <c r="S2628" s="19"/>
      <c r="T2628" s="19"/>
    </row>
    <row r="2629" spans="1:20" s="52" customFormat="1" x14ac:dyDescent="0.25">
      <c r="A2629" s="19"/>
      <c r="B2629" s="19"/>
      <c r="C2629" s="19"/>
      <c r="E2629" s="19"/>
      <c r="F2629" s="19"/>
      <c r="G2629" s="19"/>
      <c r="H2629" s="19"/>
      <c r="I2629" s="19"/>
      <c r="J2629" s="19"/>
      <c r="K2629" s="25"/>
      <c r="L2629" s="19"/>
      <c r="M2629" s="19"/>
      <c r="N2629" s="19"/>
      <c r="O2629" s="19"/>
      <c r="P2629" s="25"/>
      <c r="Q2629" s="19"/>
      <c r="R2629" s="19"/>
      <c r="S2629" s="19"/>
      <c r="T2629" s="19"/>
    </row>
    <row r="2630" spans="1:20" s="52" customFormat="1" x14ac:dyDescent="0.25">
      <c r="A2630" s="19"/>
      <c r="B2630" s="19"/>
      <c r="C2630" s="19"/>
      <c r="E2630" s="19"/>
      <c r="F2630" s="19"/>
      <c r="G2630" s="19"/>
      <c r="H2630" s="19"/>
      <c r="I2630" s="19"/>
      <c r="J2630" s="19"/>
      <c r="K2630" s="25"/>
      <c r="L2630" s="19"/>
      <c r="M2630" s="19"/>
      <c r="N2630" s="19"/>
      <c r="O2630" s="19"/>
      <c r="P2630" s="25"/>
      <c r="Q2630" s="19"/>
      <c r="R2630" s="19"/>
      <c r="S2630" s="19"/>
      <c r="T2630" s="19"/>
    </row>
    <row r="2631" spans="1:20" s="52" customFormat="1" x14ac:dyDescent="0.25">
      <c r="A2631" s="19"/>
      <c r="B2631" s="19"/>
      <c r="C2631" s="19"/>
      <c r="E2631" s="19"/>
      <c r="F2631" s="19"/>
      <c r="G2631" s="19"/>
      <c r="H2631" s="19"/>
      <c r="I2631" s="19"/>
      <c r="J2631" s="19"/>
      <c r="K2631" s="25"/>
      <c r="L2631" s="19"/>
      <c r="M2631" s="19"/>
      <c r="N2631" s="19"/>
      <c r="O2631" s="19"/>
      <c r="P2631" s="25"/>
      <c r="Q2631" s="19"/>
      <c r="R2631" s="19"/>
      <c r="S2631" s="19"/>
      <c r="T2631" s="19"/>
    </row>
    <row r="2632" spans="1:20" s="52" customFormat="1" x14ac:dyDescent="0.25">
      <c r="A2632" s="19"/>
      <c r="B2632" s="19"/>
      <c r="C2632" s="19"/>
      <c r="E2632" s="19"/>
      <c r="F2632" s="19"/>
      <c r="G2632" s="19"/>
      <c r="H2632" s="19"/>
      <c r="I2632" s="19"/>
      <c r="J2632" s="19"/>
      <c r="K2632" s="25"/>
      <c r="L2632" s="19"/>
      <c r="M2632" s="19"/>
      <c r="N2632" s="19"/>
      <c r="O2632" s="19"/>
      <c r="P2632" s="25"/>
      <c r="Q2632" s="19"/>
      <c r="R2632" s="19"/>
      <c r="S2632" s="19"/>
      <c r="T2632" s="19"/>
    </row>
    <row r="2633" spans="1:20" s="52" customFormat="1" x14ac:dyDescent="0.25">
      <c r="A2633" s="19"/>
      <c r="B2633" s="19"/>
      <c r="C2633" s="19"/>
      <c r="E2633" s="19"/>
      <c r="F2633" s="19"/>
      <c r="G2633" s="19"/>
      <c r="H2633" s="19"/>
      <c r="I2633" s="19"/>
      <c r="J2633" s="19"/>
      <c r="K2633" s="25"/>
      <c r="L2633" s="19"/>
      <c r="M2633" s="19"/>
      <c r="N2633" s="19"/>
      <c r="O2633" s="19"/>
      <c r="P2633" s="25"/>
      <c r="Q2633" s="19"/>
      <c r="R2633" s="19"/>
      <c r="S2633" s="19"/>
      <c r="T2633" s="19"/>
    </row>
    <row r="2634" spans="1:20" s="52" customFormat="1" x14ac:dyDescent="0.25">
      <c r="A2634" s="19"/>
      <c r="B2634" s="19"/>
      <c r="C2634" s="19"/>
      <c r="E2634" s="19"/>
      <c r="F2634" s="19"/>
      <c r="G2634" s="19"/>
      <c r="H2634" s="19"/>
      <c r="I2634" s="19"/>
      <c r="J2634" s="19"/>
      <c r="K2634" s="25"/>
      <c r="L2634" s="19"/>
      <c r="M2634" s="19"/>
      <c r="N2634" s="19"/>
      <c r="O2634" s="19"/>
      <c r="P2634" s="25"/>
      <c r="Q2634" s="19"/>
      <c r="R2634" s="19"/>
      <c r="S2634" s="19"/>
      <c r="T2634" s="19"/>
    </row>
    <row r="2635" spans="1:20" s="52" customFormat="1" x14ac:dyDescent="0.25">
      <c r="A2635" s="19"/>
      <c r="B2635" s="19"/>
      <c r="C2635" s="19"/>
      <c r="E2635" s="19"/>
      <c r="F2635" s="19"/>
      <c r="G2635" s="19"/>
      <c r="H2635" s="19"/>
      <c r="I2635" s="19"/>
      <c r="J2635" s="19"/>
      <c r="K2635" s="25"/>
      <c r="L2635" s="19"/>
      <c r="M2635" s="19"/>
      <c r="N2635" s="19"/>
      <c r="O2635" s="19"/>
      <c r="P2635" s="25"/>
      <c r="Q2635" s="19"/>
      <c r="R2635" s="19"/>
      <c r="S2635" s="19"/>
      <c r="T2635" s="19"/>
    </row>
    <row r="2636" spans="1:20" s="52" customFormat="1" x14ac:dyDescent="0.25">
      <c r="A2636" s="19"/>
      <c r="B2636" s="19"/>
      <c r="C2636" s="19"/>
      <c r="E2636" s="19"/>
      <c r="F2636" s="19"/>
      <c r="G2636" s="19"/>
      <c r="H2636" s="19"/>
      <c r="I2636" s="19"/>
      <c r="J2636" s="19"/>
      <c r="K2636" s="25"/>
      <c r="L2636" s="19"/>
      <c r="M2636" s="19"/>
      <c r="N2636" s="19"/>
      <c r="O2636" s="19"/>
      <c r="P2636" s="25"/>
      <c r="Q2636" s="19"/>
      <c r="R2636" s="19"/>
      <c r="S2636" s="19"/>
      <c r="T2636" s="19"/>
    </row>
    <row r="2637" spans="1:20" s="52" customFormat="1" x14ac:dyDescent="0.25">
      <c r="A2637" s="19"/>
      <c r="B2637" s="19"/>
      <c r="C2637" s="19"/>
      <c r="E2637" s="19"/>
      <c r="F2637" s="19"/>
      <c r="G2637" s="19"/>
      <c r="H2637" s="19"/>
      <c r="I2637" s="19"/>
      <c r="J2637" s="19"/>
      <c r="K2637" s="25"/>
      <c r="L2637" s="19"/>
      <c r="M2637" s="19"/>
      <c r="N2637" s="19"/>
      <c r="O2637" s="19"/>
      <c r="P2637" s="25"/>
      <c r="Q2637" s="19"/>
      <c r="R2637" s="19"/>
      <c r="S2637" s="19"/>
      <c r="T2637" s="19"/>
    </row>
    <row r="2638" spans="1:20" s="52" customFormat="1" x14ac:dyDescent="0.25">
      <c r="A2638" s="19"/>
      <c r="B2638" s="19"/>
      <c r="C2638" s="19"/>
      <c r="E2638" s="19"/>
      <c r="F2638" s="19"/>
      <c r="G2638" s="19"/>
      <c r="H2638" s="19"/>
      <c r="I2638" s="19"/>
      <c r="J2638" s="19"/>
      <c r="K2638" s="25"/>
      <c r="L2638" s="19"/>
      <c r="M2638" s="19"/>
      <c r="N2638" s="19"/>
      <c r="O2638" s="19"/>
      <c r="P2638" s="25"/>
      <c r="Q2638" s="19"/>
      <c r="R2638" s="19"/>
      <c r="S2638" s="19"/>
      <c r="T2638" s="19"/>
    </row>
    <row r="2639" spans="1:20" s="52" customFormat="1" x14ac:dyDescent="0.25">
      <c r="A2639" s="19"/>
      <c r="B2639" s="19"/>
      <c r="C2639" s="19"/>
      <c r="E2639" s="19"/>
      <c r="F2639" s="19"/>
      <c r="G2639" s="19"/>
      <c r="H2639" s="19"/>
      <c r="I2639" s="19"/>
      <c r="J2639" s="19"/>
      <c r="K2639" s="25"/>
      <c r="L2639" s="19"/>
      <c r="M2639" s="19"/>
      <c r="N2639" s="19"/>
      <c r="O2639" s="19"/>
      <c r="P2639" s="25"/>
      <c r="Q2639" s="19"/>
      <c r="R2639" s="19"/>
      <c r="S2639" s="19"/>
      <c r="T2639" s="19"/>
    </row>
    <row r="2640" spans="1:20" s="52" customFormat="1" x14ac:dyDescent="0.25">
      <c r="A2640" s="19"/>
      <c r="B2640" s="19"/>
      <c r="C2640" s="19"/>
      <c r="E2640" s="19"/>
      <c r="F2640" s="19"/>
      <c r="G2640" s="19"/>
      <c r="H2640" s="19"/>
      <c r="I2640" s="19"/>
      <c r="J2640" s="19"/>
      <c r="K2640" s="25"/>
      <c r="L2640" s="19"/>
      <c r="M2640" s="19"/>
      <c r="N2640" s="19"/>
      <c r="O2640" s="19"/>
      <c r="P2640" s="25"/>
      <c r="Q2640" s="19"/>
      <c r="R2640" s="19"/>
      <c r="S2640" s="19"/>
      <c r="T2640" s="19"/>
    </row>
    <row r="2641" spans="1:20" s="52" customFormat="1" x14ac:dyDescent="0.25">
      <c r="A2641" s="19"/>
      <c r="B2641" s="19"/>
      <c r="C2641" s="19"/>
      <c r="E2641" s="19"/>
      <c r="F2641" s="19"/>
      <c r="G2641" s="19"/>
      <c r="H2641" s="19"/>
      <c r="I2641" s="19"/>
      <c r="J2641" s="19"/>
      <c r="K2641" s="25"/>
      <c r="L2641" s="19"/>
      <c r="M2641" s="19"/>
      <c r="N2641" s="19"/>
      <c r="O2641" s="19"/>
      <c r="P2641" s="25"/>
      <c r="Q2641" s="19"/>
      <c r="R2641" s="19"/>
      <c r="S2641" s="19"/>
      <c r="T2641" s="19"/>
    </row>
    <row r="2642" spans="1:20" s="52" customFormat="1" x14ac:dyDescent="0.25">
      <c r="A2642" s="19"/>
      <c r="B2642" s="19"/>
      <c r="C2642" s="19"/>
      <c r="E2642" s="19"/>
      <c r="F2642" s="19"/>
      <c r="G2642" s="19"/>
      <c r="H2642" s="19"/>
      <c r="I2642" s="19"/>
      <c r="J2642" s="19"/>
      <c r="K2642" s="25"/>
      <c r="L2642" s="19"/>
      <c r="M2642" s="19"/>
      <c r="N2642" s="19"/>
      <c r="O2642" s="19"/>
      <c r="P2642" s="25"/>
      <c r="Q2642" s="19"/>
      <c r="R2642" s="19"/>
      <c r="S2642" s="19"/>
      <c r="T2642" s="19"/>
    </row>
    <row r="2643" spans="1:20" s="52" customFormat="1" x14ac:dyDescent="0.25">
      <c r="A2643" s="19"/>
      <c r="B2643" s="19"/>
      <c r="C2643" s="19"/>
      <c r="E2643" s="19"/>
      <c r="F2643" s="19"/>
      <c r="G2643" s="19"/>
      <c r="H2643" s="19"/>
      <c r="I2643" s="19"/>
      <c r="J2643" s="19"/>
      <c r="K2643" s="25"/>
      <c r="L2643" s="19"/>
      <c r="M2643" s="19"/>
      <c r="N2643" s="19"/>
      <c r="O2643" s="19"/>
      <c r="P2643" s="25"/>
      <c r="Q2643" s="19"/>
      <c r="R2643" s="19"/>
      <c r="S2643" s="19"/>
      <c r="T2643" s="19"/>
    </row>
    <row r="2644" spans="1:20" s="52" customFormat="1" x14ac:dyDescent="0.25">
      <c r="A2644" s="19"/>
      <c r="B2644" s="19"/>
      <c r="C2644" s="19"/>
      <c r="E2644" s="19"/>
      <c r="F2644" s="19"/>
      <c r="G2644" s="19"/>
      <c r="H2644" s="19"/>
      <c r="I2644" s="19"/>
      <c r="J2644" s="19"/>
      <c r="K2644" s="25"/>
      <c r="L2644" s="19"/>
      <c r="M2644" s="19"/>
      <c r="N2644" s="19"/>
      <c r="O2644" s="19"/>
      <c r="P2644" s="25"/>
      <c r="Q2644" s="19"/>
      <c r="R2644" s="19"/>
      <c r="S2644" s="19"/>
      <c r="T2644" s="19"/>
    </row>
    <row r="2645" spans="1:20" s="52" customFormat="1" x14ac:dyDescent="0.25">
      <c r="A2645" s="19"/>
      <c r="B2645" s="19"/>
      <c r="C2645" s="19"/>
      <c r="E2645" s="19"/>
      <c r="F2645" s="19"/>
      <c r="G2645" s="19"/>
      <c r="H2645" s="19"/>
      <c r="I2645" s="19"/>
      <c r="J2645" s="19"/>
      <c r="K2645" s="25"/>
      <c r="L2645" s="19"/>
      <c r="M2645" s="19"/>
      <c r="N2645" s="19"/>
      <c r="O2645" s="19"/>
      <c r="P2645" s="25"/>
      <c r="Q2645" s="19"/>
      <c r="R2645" s="19"/>
      <c r="S2645" s="19"/>
      <c r="T2645" s="19"/>
    </row>
    <row r="2646" spans="1:20" s="52" customFormat="1" x14ac:dyDescent="0.25">
      <c r="A2646" s="19"/>
      <c r="B2646" s="19"/>
      <c r="C2646" s="19"/>
      <c r="E2646" s="19"/>
      <c r="F2646" s="19"/>
      <c r="G2646" s="19"/>
      <c r="H2646" s="19"/>
      <c r="I2646" s="19"/>
      <c r="J2646" s="19"/>
      <c r="K2646" s="25"/>
      <c r="L2646" s="19"/>
      <c r="M2646" s="19"/>
      <c r="N2646" s="19"/>
      <c r="O2646" s="19"/>
      <c r="P2646" s="25"/>
      <c r="Q2646" s="19"/>
      <c r="R2646" s="19"/>
      <c r="S2646" s="19"/>
      <c r="T2646" s="19"/>
    </row>
    <row r="2647" spans="1:20" s="52" customFormat="1" x14ac:dyDescent="0.25">
      <c r="A2647" s="19"/>
      <c r="B2647" s="19"/>
      <c r="C2647" s="19"/>
      <c r="E2647" s="19"/>
      <c r="F2647" s="19"/>
      <c r="G2647" s="19"/>
      <c r="H2647" s="19"/>
      <c r="I2647" s="19"/>
      <c r="J2647" s="19"/>
      <c r="K2647" s="25"/>
      <c r="L2647" s="19"/>
      <c r="M2647" s="19"/>
      <c r="N2647" s="19"/>
      <c r="O2647" s="19"/>
      <c r="P2647" s="25"/>
      <c r="Q2647" s="19"/>
      <c r="R2647" s="19"/>
      <c r="S2647" s="19"/>
      <c r="T2647" s="19"/>
    </row>
    <row r="2648" spans="1:20" s="52" customFormat="1" x14ac:dyDescent="0.25">
      <c r="A2648" s="19"/>
      <c r="B2648" s="19"/>
      <c r="C2648" s="19"/>
      <c r="E2648" s="19"/>
      <c r="F2648" s="19"/>
      <c r="G2648" s="19"/>
      <c r="H2648" s="19"/>
      <c r="I2648" s="19"/>
      <c r="J2648" s="19"/>
      <c r="K2648" s="25"/>
      <c r="L2648" s="19"/>
      <c r="M2648" s="19"/>
      <c r="N2648" s="19"/>
      <c r="O2648" s="19"/>
      <c r="P2648" s="25"/>
      <c r="Q2648" s="19"/>
      <c r="R2648" s="19"/>
      <c r="S2648" s="19"/>
      <c r="T2648" s="19"/>
    </row>
    <row r="2649" spans="1:20" s="52" customFormat="1" x14ac:dyDescent="0.25">
      <c r="A2649" s="19"/>
      <c r="B2649" s="19"/>
      <c r="C2649" s="19"/>
      <c r="E2649" s="19"/>
      <c r="F2649" s="19"/>
      <c r="G2649" s="19"/>
      <c r="H2649" s="19"/>
      <c r="I2649" s="19"/>
      <c r="J2649" s="19"/>
      <c r="K2649" s="25"/>
      <c r="L2649" s="19"/>
      <c r="M2649" s="19"/>
      <c r="N2649" s="19"/>
      <c r="O2649" s="19"/>
      <c r="P2649" s="25"/>
      <c r="Q2649" s="19"/>
      <c r="R2649" s="19"/>
      <c r="S2649" s="19"/>
      <c r="T2649" s="19"/>
    </row>
    <row r="2650" spans="1:20" s="52" customFormat="1" x14ac:dyDescent="0.25">
      <c r="A2650" s="19"/>
      <c r="B2650" s="19"/>
      <c r="C2650" s="19"/>
      <c r="E2650" s="19"/>
      <c r="F2650" s="19"/>
      <c r="G2650" s="19"/>
      <c r="H2650" s="19"/>
      <c r="I2650" s="19"/>
      <c r="J2650" s="19"/>
      <c r="K2650" s="25"/>
      <c r="L2650" s="19"/>
      <c r="M2650" s="19"/>
      <c r="N2650" s="19"/>
      <c r="O2650" s="19"/>
      <c r="P2650" s="25"/>
      <c r="Q2650" s="19"/>
      <c r="R2650" s="19"/>
      <c r="S2650" s="19"/>
      <c r="T2650" s="19"/>
    </row>
    <row r="2651" spans="1:20" s="52" customFormat="1" x14ac:dyDescent="0.25">
      <c r="A2651" s="19"/>
      <c r="B2651" s="19"/>
      <c r="C2651" s="19"/>
      <c r="E2651" s="19"/>
      <c r="F2651" s="19"/>
      <c r="G2651" s="19"/>
      <c r="H2651" s="19"/>
      <c r="I2651" s="19"/>
      <c r="J2651" s="19"/>
      <c r="K2651" s="25"/>
      <c r="L2651" s="19"/>
      <c r="M2651" s="19"/>
      <c r="N2651" s="19"/>
      <c r="O2651" s="19"/>
      <c r="P2651" s="25"/>
      <c r="Q2651" s="19"/>
      <c r="R2651" s="19"/>
      <c r="S2651" s="19"/>
      <c r="T2651" s="19"/>
    </row>
    <row r="2652" spans="1:20" s="52" customFormat="1" x14ac:dyDescent="0.25">
      <c r="A2652" s="19"/>
      <c r="B2652" s="19"/>
      <c r="C2652" s="19"/>
      <c r="E2652" s="19"/>
      <c r="F2652" s="19"/>
      <c r="G2652" s="19"/>
      <c r="H2652" s="19"/>
      <c r="I2652" s="19"/>
      <c r="J2652" s="19"/>
      <c r="K2652" s="25"/>
      <c r="L2652" s="19"/>
      <c r="M2652" s="19"/>
      <c r="N2652" s="19"/>
      <c r="O2652" s="19"/>
      <c r="P2652" s="25"/>
      <c r="Q2652" s="19"/>
      <c r="R2652" s="19"/>
      <c r="S2652" s="19"/>
      <c r="T2652" s="19"/>
    </row>
    <row r="2653" spans="1:20" s="52" customFormat="1" x14ac:dyDescent="0.25">
      <c r="A2653" s="19"/>
      <c r="B2653" s="19"/>
      <c r="C2653" s="19"/>
      <c r="E2653" s="19"/>
      <c r="F2653" s="19"/>
      <c r="G2653" s="19"/>
      <c r="H2653" s="19"/>
      <c r="I2653" s="19"/>
      <c r="J2653" s="19"/>
      <c r="K2653" s="25"/>
      <c r="L2653" s="19"/>
      <c r="M2653" s="19"/>
      <c r="N2653" s="19"/>
      <c r="O2653" s="19"/>
      <c r="P2653" s="25"/>
      <c r="Q2653" s="19"/>
      <c r="R2653" s="19"/>
      <c r="S2653" s="19"/>
      <c r="T2653" s="19"/>
    </row>
    <row r="2654" spans="1:20" s="52" customFormat="1" x14ac:dyDescent="0.25">
      <c r="A2654" s="19"/>
      <c r="B2654" s="19"/>
      <c r="C2654" s="19"/>
      <c r="E2654" s="19"/>
      <c r="F2654" s="19"/>
      <c r="G2654" s="19"/>
      <c r="H2654" s="19"/>
      <c r="I2654" s="19"/>
      <c r="J2654" s="19"/>
      <c r="K2654" s="25"/>
      <c r="L2654" s="19"/>
      <c r="M2654" s="19"/>
      <c r="N2654" s="19"/>
      <c r="O2654" s="19"/>
      <c r="P2654" s="25"/>
      <c r="Q2654" s="19"/>
      <c r="R2654" s="19"/>
      <c r="S2654" s="19"/>
      <c r="T2654" s="19"/>
    </row>
    <row r="2655" spans="1:20" s="52" customFormat="1" x14ac:dyDescent="0.25">
      <c r="A2655" s="19"/>
      <c r="B2655" s="19"/>
      <c r="C2655" s="19"/>
      <c r="E2655" s="19"/>
      <c r="F2655" s="19"/>
      <c r="G2655" s="19"/>
      <c r="H2655" s="19"/>
      <c r="I2655" s="19"/>
      <c r="J2655" s="19"/>
      <c r="K2655" s="25"/>
      <c r="L2655" s="19"/>
      <c r="M2655" s="19"/>
      <c r="N2655" s="19"/>
      <c r="O2655" s="19"/>
      <c r="P2655" s="25"/>
      <c r="Q2655" s="19"/>
      <c r="R2655" s="19"/>
      <c r="S2655" s="19"/>
      <c r="T2655" s="19"/>
    </row>
    <row r="2656" spans="1:20" s="52" customFormat="1" x14ac:dyDescent="0.25">
      <c r="A2656" s="19"/>
      <c r="B2656" s="19"/>
      <c r="C2656" s="19"/>
      <c r="E2656" s="19"/>
      <c r="F2656" s="19"/>
      <c r="G2656" s="19"/>
      <c r="H2656" s="19"/>
      <c r="I2656" s="19"/>
      <c r="J2656" s="19"/>
      <c r="K2656" s="25"/>
      <c r="L2656" s="19"/>
      <c r="M2656" s="19"/>
      <c r="N2656" s="19"/>
      <c r="O2656" s="19"/>
      <c r="P2656" s="25"/>
      <c r="Q2656" s="19"/>
      <c r="R2656" s="19"/>
      <c r="S2656" s="19"/>
      <c r="T2656" s="19"/>
    </row>
    <row r="2657" spans="1:20" s="52" customFormat="1" x14ac:dyDescent="0.25">
      <c r="A2657" s="19"/>
      <c r="B2657" s="19"/>
      <c r="C2657" s="19"/>
      <c r="E2657" s="19"/>
      <c r="F2657" s="19"/>
      <c r="G2657" s="19"/>
      <c r="H2657" s="19"/>
      <c r="I2657" s="19"/>
      <c r="J2657" s="19"/>
      <c r="K2657" s="25"/>
      <c r="L2657" s="19"/>
      <c r="M2657" s="19"/>
      <c r="N2657" s="19"/>
      <c r="O2657" s="19"/>
      <c r="P2657" s="25"/>
      <c r="Q2657" s="19"/>
      <c r="R2657" s="19"/>
      <c r="S2657" s="19"/>
      <c r="T2657" s="19"/>
    </row>
    <row r="2658" spans="1:20" s="52" customFormat="1" x14ac:dyDescent="0.25">
      <c r="A2658" s="19"/>
      <c r="B2658" s="19"/>
      <c r="C2658" s="19"/>
      <c r="E2658" s="19"/>
      <c r="F2658" s="19"/>
      <c r="G2658" s="19"/>
      <c r="H2658" s="19"/>
      <c r="I2658" s="19"/>
      <c r="J2658" s="19"/>
      <c r="K2658" s="25"/>
      <c r="L2658" s="19"/>
      <c r="M2658" s="19"/>
      <c r="N2658" s="19"/>
      <c r="O2658" s="19"/>
      <c r="P2658" s="25"/>
      <c r="Q2658" s="19"/>
      <c r="R2658" s="19"/>
      <c r="S2658" s="19"/>
      <c r="T2658" s="19"/>
    </row>
    <row r="2659" spans="1:20" s="52" customFormat="1" x14ac:dyDescent="0.25">
      <c r="A2659" s="19"/>
      <c r="B2659" s="19"/>
      <c r="C2659" s="19"/>
      <c r="E2659" s="19"/>
      <c r="F2659" s="19"/>
      <c r="G2659" s="19"/>
      <c r="H2659" s="19"/>
      <c r="I2659" s="19"/>
      <c r="J2659" s="19"/>
      <c r="K2659" s="25"/>
      <c r="L2659" s="19"/>
      <c r="M2659" s="19"/>
      <c r="N2659" s="19"/>
      <c r="O2659" s="19"/>
      <c r="P2659" s="25"/>
      <c r="Q2659" s="19"/>
      <c r="R2659" s="19"/>
      <c r="S2659" s="19"/>
      <c r="T2659" s="19"/>
    </row>
    <row r="2660" spans="1:20" s="52" customFormat="1" x14ac:dyDescent="0.25">
      <c r="A2660" s="19"/>
      <c r="B2660" s="19"/>
      <c r="C2660" s="19"/>
      <c r="E2660" s="19"/>
      <c r="F2660" s="19"/>
      <c r="G2660" s="19"/>
      <c r="H2660" s="19"/>
      <c r="I2660" s="19"/>
      <c r="J2660" s="19"/>
      <c r="K2660" s="25"/>
      <c r="L2660" s="19"/>
      <c r="M2660" s="19"/>
      <c r="N2660" s="19"/>
      <c r="O2660" s="19"/>
      <c r="P2660" s="25"/>
      <c r="Q2660" s="19"/>
      <c r="R2660" s="19"/>
      <c r="S2660" s="19"/>
      <c r="T2660" s="19"/>
    </row>
    <row r="2661" spans="1:20" s="52" customFormat="1" x14ac:dyDescent="0.25">
      <c r="A2661" s="19"/>
      <c r="B2661" s="19"/>
      <c r="C2661" s="19"/>
      <c r="E2661" s="19"/>
      <c r="F2661" s="19"/>
      <c r="G2661" s="19"/>
      <c r="H2661" s="19"/>
      <c r="I2661" s="19"/>
      <c r="J2661" s="19"/>
      <c r="K2661" s="25"/>
      <c r="L2661" s="19"/>
      <c r="M2661" s="19"/>
      <c r="N2661" s="19"/>
      <c r="O2661" s="19"/>
      <c r="P2661" s="25"/>
      <c r="Q2661" s="19"/>
      <c r="R2661" s="19"/>
      <c r="S2661" s="19"/>
      <c r="T2661" s="19"/>
    </row>
    <row r="2662" spans="1:20" s="52" customFormat="1" x14ac:dyDescent="0.25">
      <c r="A2662" s="19"/>
      <c r="B2662" s="19"/>
      <c r="C2662" s="19"/>
      <c r="E2662" s="19"/>
      <c r="F2662" s="19"/>
      <c r="G2662" s="19"/>
      <c r="H2662" s="19"/>
      <c r="I2662" s="19"/>
      <c r="J2662" s="19"/>
      <c r="K2662" s="25"/>
      <c r="L2662" s="19"/>
      <c r="M2662" s="19"/>
      <c r="N2662" s="19"/>
      <c r="O2662" s="19"/>
      <c r="P2662" s="25"/>
      <c r="Q2662" s="19"/>
      <c r="R2662" s="19"/>
      <c r="S2662" s="19"/>
      <c r="T2662" s="19"/>
    </row>
    <row r="2663" spans="1:20" s="52" customFormat="1" x14ac:dyDescent="0.25">
      <c r="A2663" s="19"/>
      <c r="B2663" s="19"/>
      <c r="C2663" s="19"/>
      <c r="E2663" s="19"/>
      <c r="F2663" s="19"/>
      <c r="G2663" s="19"/>
      <c r="H2663" s="19"/>
      <c r="I2663" s="19"/>
      <c r="J2663" s="19"/>
      <c r="K2663" s="25"/>
      <c r="L2663" s="19"/>
      <c r="M2663" s="19"/>
      <c r="N2663" s="19"/>
      <c r="O2663" s="19"/>
      <c r="P2663" s="25"/>
      <c r="Q2663" s="19"/>
      <c r="R2663" s="19"/>
      <c r="S2663" s="19"/>
      <c r="T2663" s="19"/>
    </row>
    <row r="2664" spans="1:20" s="52" customFormat="1" x14ac:dyDescent="0.25">
      <c r="A2664" s="19"/>
      <c r="B2664" s="19"/>
      <c r="C2664" s="19"/>
      <c r="E2664" s="19"/>
      <c r="F2664" s="19"/>
      <c r="G2664" s="19"/>
      <c r="H2664" s="19"/>
      <c r="I2664" s="19"/>
      <c r="J2664" s="19"/>
      <c r="K2664" s="25"/>
      <c r="L2664" s="19"/>
      <c r="M2664" s="19"/>
      <c r="N2664" s="19"/>
      <c r="O2664" s="19"/>
      <c r="P2664" s="25"/>
      <c r="Q2664" s="19"/>
      <c r="R2664" s="19"/>
      <c r="S2664" s="19"/>
      <c r="T2664" s="19"/>
    </row>
    <row r="2665" spans="1:20" s="52" customFormat="1" x14ac:dyDescent="0.25">
      <c r="A2665" s="19"/>
      <c r="B2665" s="19"/>
      <c r="C2665" s="19"/>
      <c r="E2665" s="19"/>
      <c r="F2665" s="19"/>
      <c r="G2665" s="19"/>
      <c r="H2665" s="19"/>
      <c r="I2665" s="19"/>
      <c r="J2665" s="19"/>
      <c r="K2665" s="25"/>
      <c r="L2665" s="19"/>
      <c r="M2665" s="19"/>
      <c r="N2665" s="19"/>
      <c r="O2665" s="19"/>
      <c r="P2665" s="25"/>
      <c r="Q2665" s="19"/>
      <c r="R2665" s="19"/>
      <c r="S2665" s="19"/>
      <c r="T2665" s="19"/>
    </row>
    <row r="2666" spans="1:20" s="52" customFormat="1" x14ac:dyDescent="0.25">
      <c r="A2666" s="19"/>
      <c r="B2666" s="19"/>
      <c r="C2666" s="19"/>
      <c r="E2666" s="19"/>
      <c r="F2666" s="19"/>
      <c r="G2666" s="19"/>
      <c r="H2666" s="19"/>
      <c r="I2666" s="19"/>
      <c r="J2666" s="19"/>
      <c r="K2666" s="25"/>
      <c r="L2666" s="19"/>
      <c r="M2666" s="19"/>
      <c r="N2666" s="19"/>
      <c r="O2666" s="19"/>
      <c r="P2666" s="25"/>
      <c r="Q2666" s="19"/>
      <c r="R2666" s="19"/>
      <c r="S2666" s="19"/>
      <c r="T2666" s="19"/>
    </row>
    <row r="2667" spans="1:20" s="52" customFormat="1" x14ac:dyDescent="0.25">
      <c r="A2667" s="19"/>
      <c r="B2667" s="19"/>
      <c r="C2667" s="19"/>
      <c r="E2667" s="19"/>
      <c r="F2667" s="19"/>
      <c r="G2667" s="19"/>
      <c r="H2667" s="19"/>
      <c r="I2667" s="19"/>
      <c r="J2667" s="19"/>
      <c r="K2667" s="25"/>
      <c r="L2667" s="19"/>
      <c r="M2667" s="19"/>
      <c r="N2667" s="19"/>
      <c r="O2667" s="19"/>
      <c r="P2667" s="25"/>
      <c r="Q2667" s="19"/>
      <c r="R2667" s="19"/>
      <c r="S2667" s="19"/>
      <c r="T2667" s="19"/>
    </row>
    <row r="2668" spans="1:20" s="52" customFormat="1" x14ac:dyDescent="0.25">
      <c r="A2668" s="19"/>
      <c r="B2668" s="19"/>
      <c r="C2668" s="19"/>
      <c r="E2668" s="19"/>
      <c r="F2668" s="19"/>
      <c r="G2668" s="19"/>
      <c r="H2668" s="19"/>
      <c r="I2668" s="19"/>
      <c r="J2668" s="19"/>
      <c r="K2668" s="25"/>
      <c r="L2668" s="19"/>
      <c r="M2668" s="19"/>
      <c r="N2668" s="19"/>
      <c r="O2668" s="19"/>
      <c r="P2668" s="25"/>
      <c r="Q2668" s="19"/>
      <c r="R2668" s="19"/>
      <c r="S2668" s="19"/>
      <c r="T2668" s="19"/>
    </row>
    <row r="2669" spans="1:20" s="52" customFormat="1" x14ac:dyDescent="0.25">
      <c r="A2669" s="19"/>
      <c r="B2669" s="19"/>
      <c r="C2669" s="19"/>
      <c r="E2669" s="19"/>
      <c r="F2669" s="19"/>
      <c r="G2669" s="19"/>
      <c r="H2669" s="19"/>
      <c r="I2669" s="19"/>
      <c r="J2669" s="19"/>
      <c r="K2669" s="25"/>
      <c r="L2669" s="19"/>
      <c r="M2669" s="19"/>
      <c r="N2669" s="19"/>
      <c r="O2669" s="19"/>
      <c r="P2669" s="25"/>
      <c r="Q2669" s="19"/>
      <c r="R2669" s="19"/>
      <c r="S2669" s="19"/>
      <c r="T2669" s="19"/>
    </row>
    <row r="2670" spans="1:20" s="52" customFormat="1" x14ac:dyDescent="0.25">
      <c r="A2670" s="19"/>
      <c r="B2670" s="19"/>
      <c r="C2670" s="19"/>
      <c r="E2670" s="19"/>
      <c r="F2670" s="19"/>
      <c r="G2670" s="19"/>
      <c r="H2670" s="19"/>
      <c r="I2670" s="19"/>
      <c r="J2670" s="19"/>
      <c r="K2670" s="25"/>
      <c r="L2670" s="19"/>
      <c r="M2670" s="19"/>
      <c r="N2670" s="19"/>
      <c r="O2670" s="19"/>
      <c r="P2670" s="25"/>
      <c r="Q2670" s="19"/>
      <c r="R2670" s="19"/>
      <c r="S2670" s="19"/>
      <c r="T2670" s="19"/>
    </row>
    <row r="2671" spans="1:20" s="52" customFormat="1" x14ac:dyDescent="0.25">
      <c r="A2671" s="19"/>
      <c r="B2671" s="19"/>
      <c r="C2671" s="19"/>
      <c r="E2671" s="19"/>
      <c r="F2671" s="19"/>
      <c r="G2671" s="19"/>
      <c r="H2671" s="19"/>
      <c r="I2671" s="19"/>
      <c r="J2671" s="19"/>
      <c r="K2671" s="25"/>
      <c r="L2671" s="19"/>
      <c r="M2671" s="19"/>
      <c r="N2671" s="19"/>
      <c r="O2671" s="19"/>
      <c r="P2671" s="25"/>
      <c r="Q2671" s="19"/>
      <c r="R2671" s="19"/>
      <c r="S2671" s="19"/>
      <c r="T2671" s="19"/>
    </row>
    <row r="2672" spans="1:20" s="52" customFormat="1" x14ac:dyDescent="0.25">
      <c r="A2672" s="19"/>
      <c r="B2672" s="19"/>
      <c r="C2672" s="19"/>
      <c r="E2672" s="19"/>
      <c r="F2672" s="19"/>
      <c r="G2672" s="19"/>
      <c r="H2672" s="19"/>
      <c r="I2672" s="19"/>
      <c r="J2672" s="19"/>
      <c r="K2672" s="25"/>
      <c r="L2672" s="19"/>
      <c r="M2672" s="19"/>
      <c r="N2672" s="19"/>
      <c r="O2672" s="19"/>
      <c r="P2672" s="25"/>
      <c r="Q2672" s="19"/>
      <c r="R2672" s="19"/>
      <c r="S2672" s="19"/>
      <c r="T2672" s="19"/>
    </row>
    <row r="2673" spans="1:20" s="52" customFormat="1" x14ac:dyDescent="0.25">
      <c r="A2673" s="19"/>
      <c r="B2673" s="19"/>
      <c r="C2673" s="19"/>
      <c r="E2673" s="19"/>
      <c r="F2673" s="19"/>
      <c r="G2673" s="19"/>
      <c r="H2673" s="19"/>
      <c r="I2673" s="19"/>
      <c r="J2673" s="19"/>
      <c r="K2673" s="25"/>
      <c r="L2673" s="19"/>
      <c r="M2673" s="19"/>
      <c r="N2673" s="19"/>
      <c r="O2673" s="19"/>
      <c r="P2673" s="25"/>
      <c r="Q2673" s="19"/>
      <c r="R2673" s="19"/>
      <c r="S2673" s="19"/>
      <c r="T2673" s="19"/>
    </row>
    <row r="2674" spans="1:20" s="52" customFormat="1" x14ac:dyDescent="0.25">
      <c r="A2674" s="19"/>
      <c r="B2674" s="19"/>
      <c r="C2674" s="19"/>
      <c r="E2674" s="19"/>
      <c r="F2674" s="19"/>
      <c r="G2674" s="19"/>
      <c r="H2674" s="19"/>
      <c r="I2674" s="19"/>
      <c r="J2674" s="19"/>
      <c r="K2674" s="25"/>
      <c r="L2674" s="19"/>
      <c r="M2674" s="19"/>
      <c r="N2674" s="19"/>
      <c r="O2674" s="19"/>
      <c r="P2674" s="25"/>
      <c r="Q2674" s="19"/>
      <c r="R2674" s="19"/>
      <c r="S2674" s="19"/>
      <c r="T2674" s="19"/>
    </row>
    <row r="2675" spans="1:20" s="52" customFormat="1" x14ac:dyDescent="0.25">
      <c r="A2675" s="19"/>
      <c r="B2675" s="19"/>
      <c r="C2675" s="19"/>
      <c r="E2675" s="19"/>
      <c r="F2675" s="19"/>
      <c r="G2675" s="19"/>
      <c r="H2675" s="19"/>
      <c r="I2675" s="19"/>
      <c r="J2675" s="19"/>
      <c r="K2675" s="25"/>
      <c r="L2675" s="19"/>
      <c r="M2675" s="19"/>
      <c r="N2675" s="19"/>
      <c r="O2675" s="19"/>
      <c r="P2675" s="25"/>
      <c r="Q2675" s="19"/>
      <c r="R2675" s="19"/>
      <c r="S2675" s="19"/>
      <c r="T2675" s="19"/>
    </row>
    <row r="2676" spans="1:20" s="52" customFormat="1" x14ac:dyDescent="0.25">
      <c r="A2676" s="19"/>
      <c r="B2676" s="19"/>
      <c r="C2676" s="19"/>
      <c r="E2676" s="19"/>
      <c r="F2676" s="19"/>
      <c r="G2676" s="19"/>
      <c r="H2676" s="19"/>
      <c r="I2676" s="19"/>
      <c r="J2676" s="19"/>
      <c r="K2676" s="25"/>
      <c r="L2676" s="19"/>
      <c r="M2676" s="19"/>
      <c r="N2676" s="19"/>
      <c r="O2676" s="19"/>
      <c r="P2676" s="25"/>
      <c r="Q2676" s="19"/>
      <c r="R2676" s="19"/>
      <c r="S2676" s="19"/>
      <c r="T2676" s="19"/>
    </row>
    <row r="2677" spans="1:20" s="52" customFormat="1" x14ac:dyDescent="0.25">
      <c r="A2677" s="19"/>
      <c r="B2677" s="19"/>
      <c r="C2677" s="19"/>
      <c r="E2677" s="19"/>
      <c r="F2677" s="19"/>
      <c r="G2677" s="19"/>
      <c r="H2677" s="19"/>
      <c r="I2677" s="19"/>
      <c r="J2677" s="19"/>
      <c r="K2677" s="25"/>
      <c r="L2677" s="19"/>
      <c r="M2677" s="19"/>
      <c r="N2677" s="19"/>
      <c r="O2677" s="19"/>
      <c r="P2677" s="25"/>
      <c r="Q2677" s="19"/>
      <c r="R2677" s="19"/>
      <c r="S2677" s="19"/>
      <c r="T2677" s="19"/>
    </row>
    <row r="2678" spans="1:20" s="52" customFormat="1" x14ac:dyDescent="0.25">
      <c r="A2678" s="19"/>
      <c r="B2678" s="19"/>
      <c r="C2678" s="19"/>
      <c r="E2678" s="19"/>
      <c r="F2678" s="19"/>
      <c r="G2678" s="19"/>
      <c r="H2678" s="19"/>
      <c r="I2678" s="19"/>
      <c r="J2678" s="19"/>
      <c r="K2678" s="25"/>
      <c r="L2678" s="19"/>
      <c r="M2678" s="19"/>
      <c r="N2678" s="19"/>
      <c r="O2678" s="19"/>
      <c r="P2678" s="25"/>
      <c r="Q2678" s="19"/>
      <c r="R2678" s="19"/>
      <c r="S2678" s="19"/>
      <c r="T2678" s="19"/>
    </row>
    <row r="2679" spans="1:20" s="52" customFormat="1" x14ac:dyDescent="0.25">
      <c r="A2679" s="19"/>
      <c r="B2679" s="19"/>
      <c r="C2679" s="19"/>
      <c r="E2679" s="19"/>
      <c r="F2679" s="19"/>
      <c r="G2679" s="19"/>
      <c r="H2679" s="19"/>
      <c r="I2679" s="19"/>
      <c r="J2679" s="19"/>
      <c r="K2679" s="25"/>
      <c r="L2679" s="19"/>
      <c r="M2679" s="19"/>
      <c r="N2679" s="19"/>
      <c r="O2679" s="19"/>
      <c r="P2679" s="25"/>
      <c r="Q2679" s="19"/>
      <c r="R2679" s="19"/>
      <c r="S2679" s="19"/>
      <c r="T2679" s="19"/>
    </row>
    <row r="2680" spans="1:20" s="52" customFormat="1" x14ac:dyDescent="0.25">
      <c r="A2680" s="19"/>
      <c r="B2680" s="19"/>
      <c r="C2680" s="19"/>
      <c r="E2680" s="19"/>
      <c r="F2680" s="19"/>
      <c r="G2680" s="19"/>
      <c r="H2680" s="19"/>
      <c r="I2680" s="19"/>
      <c r="J2680" s="19"/>
      <c r="K2680" s="25"/>
      <c r="L2680" s="19"/>
      <c r="M2680" s="19"/>
      <c r="N2680" s="19"/>
      <c r="O2680" s="19"/>
      <c r="P2680" s="25"/>
      <c r="Q2680" s="19"/>
      <c r="R2680" s="19"/>
      <c r="S2680" s="19"/>
      <c r="T2680" s="19"/>
    </row>
    <row r="2681" spans="1:20" s="52" customFormat="1" x14ac:dyDescent="0.25">
      <c r="A2681" s="19"/>
      <c r="B2681" s="19"/>
      <c r="C2681" s="19"/>
      <c r="E2681" s="19"/>
      <c r="F2681" s="19"/>
      <c r="G2681" s="19"/>
      <c r="H2681" s="19"/>
      <c r="I2681" s="19"/>
      <c r="J2681" s="19"/>
      <c r="K2681" s="25"/>
      <c r="L2681" s="19"/>
      <c r="M2681" s="19"/>
      <c r="N2681" s="19"/>
      <c r="O2681" s="19"/>
      <c r="P2681" s="25"/>
      <c r="Q2681" s="19"/>
      <c r="R2681" s="19"/>
      <c r="S2681" s="19"/>
      <c r="T2681" s="19"/>
    </row>
    <row r="2682" spans="1:20" s="52" customFormat="1" x14ac:dyDescent="0.25">
      <c r="A2682" s="19"/>
      <c r="B2682" s="19"/>
      <c r="C2682" s="19"/>
      <c r="E2682" s="19"/>
      <c r="F2682" s="19"/>
      <c r="G2682" s="19"/>
      <c r="H2682" s="19"/>
      <c r="I2682" s="19"/>
      <c r="J2682" s="19"/>
      <c r="K2682" s="25"/>
      <c r="L2682" s="19"/>
      <c r="M2682" s="19"/>
      <c r="N2682" s="19"/>
      <c r="O2682" s="19"/>
      <c r="P2682" s="25"/>
      <c r="Q2682" s="19"/>
      <c r="R2682" s="19"/>
      <c r="S2682" s="19"/>
      <c r="T2682" s="19"/>
    </row>
    <row r="2683" spans="1:20" s="52" customFormat="1" x14ac:dyDescent="0.25">
      <c r="A2683" s="19"/>
      <c r="B2683" s="19"/>
      <c r="C2683" s="19"/>
      <c r="E2683" s="19"/>
      <c r="F2683" s="19"/>
      <c r="G2683" s="19"/>
      <c r="H2683" s="19"/>
      <c r="I2683" s="19"/>
      <c r="J2683" s="19"/>
      <c r="K2683" s="25"/>
      <c r="L2683" s="19"/>
      <c r="M2683" s="19"/>
      <c r="N2683" s="19"/>
      <c r="O2683" s="19"/>
      <c r="P2683" s="25"/>
      <c r="Q2683" s="19"/>
      <c r="R2683" s="19"/>
      <c r="S2683" s="19"/>
      <c r="T2683" s="19"/>
    </row>
    <row r="2684" spans="1:20" s="52" customFormat="1" x14ac:dyDescent="0.25">
      <c r="A2684" s="19"/>
      <c r="B2684" s="19"/>
      <c r="C2684" s="19"/>
      <c r="E2684" s="19"/>
      <c r="F2684" s="19"/>
      <c r="G2684" s="19"/>
      <c r="H2684" s="19"/>
      <c r="I2684" s="19"/>
      <c r="J2684" s="19"/>
      <c r="K2684" s="25"/>
      <c r="L2684" s="19"/>
      <c r="M2684" s="19"/>
      <c r="N2684" s="19"/>
      <c r="O2684" s="19"/>
      <c r="P2684" s="25"/>
      <c r="Q2684" s="19"/>
      <c r="R2684" s="19"/>
      <c r="S2684" s="19"/>
      <c r="T2684" s="19"/>
    </row>
    <row r="2685" spans="1:20" s="52" customFormat="1" x14ac:dyDescent="0.25">
      <c r="A2685" s="19"/>
      <c r="B2685" s="19"/>
      <c r="C2685" s="19"/>
      <c r="E2685" s="19"/>
      <c r="F2685" s="19"/>
      <c r="G2685" s="19"/>
      <c r="H2685" s="19"/>
      <c r="I2685" s="19"/>
      <c r="J2685" s="19"/>
      <c r="K2685" s="25"/>
      <c r="L2685" s="19"/>
      <c r="M2685" s="19"/>
      <c r="N2685" s="19"/>
      <c r="O2685" s="19"/>
      <c r="P2685" s="25"/>
      <c r="Q2685" s="19"/>
      <c r="R2685" s="19"/>
      <c r="S2685" s="19"/>
      <c r="T2685" s="19"/>
    </row>
    <row r="2686" spans="1:20" s="52" customFormat="1" x14ac:dyDescent="0.25">
      <c r="A2686" s="19"/>
      <c r="B2686" s="19"/>
      <c r="C2686" s="19"/>
      <c r="E2686" s="19"/>
      <c r="F2686" s="19"/>
      <c r="G2686" s="19"/>
      <c r="H2686" s="19"/>
      <c r="I2686" s="19"/>
      <c r="J2686" s="19"/>
      <c r="K2686" s="25"/>
      <c r="L2686" s="19"/>
      <c r="M2686" s="19"/>
      <c r="N2686" s="19"/>
      <c r="O2686" s="19"/>
      <c r="P2686" s="25"/>
      <c r="Q2686" s="19"/>
      <c r="R2686" s="19"/>
      <c r="S2686" s="19"/>
      <c r="T2686" s="19"/>
    </row>
    <row r="2687" spans="1:20" s="52" customFormat="1" x14ac:dyDescent="0.25">
      <c r="A2687" s="19"/>
      <c r="B2687" s="19"/>
      <c r="C2687" s="19"/>
      <c r="E2687" s="19"/>
      <c r="F2687" s="19"/>
      <c r="G2687" s="19"/>
      <c r="H2687" s="19"/>
      <c r="I2687" s="19"/>
      <c r="J2687" s="19"/>
      <c r="K2687" s="25"/>
      <c r="L2687" s="19"/>
      <c r="M2687" s="19"/>
      <c r="N2687" s="19"/>
      <c r="O2687" s="19"/>
      <c r="P2687" s="25"/>
      <c r="Q2687" s="19"/>
      <c r="R2687" s="19"/>
      <c r="S2687" s="19"/>
      <c r="T2687" s="19"/>
    </row>
    <row r="2688" spans="1:20" s="52" customFormat="1" x14ac:dyDescent="0.25">
      <c r="A2688" s="19"/>
      <c r="B2688" s="19"/>
      <c r="C2688" s="19"/>
      <c r="E2688" s="19"/>
      <c r="F2688" s="19"/>
      <c r="G2688" s="19"/>
      <c r="H2688" s="19"/>
      <c r="I2688" s="19"/>
      <c r="J2688" s="19"/>
      <c r="K2688" s="25"/>
      <c r="L2688" s="19"/>
      <c r="M2688" s="19"/>
      <c r="N2688" s="19"/>
      <c r="O2688" s="19"/>
      <c r="P2688" s="25"/>
      <c r="Q2688" s="19"/>
      <c r="R2688" s="19"/>
      <c r="S2688" s="19"/>
      <c r="T2688" s="19"/>
    </row>
    <row r="2689" spans="1:20" s="52" customFormat="1" x14ac:dyDescent="0.25">
      <c r="A2689" s="19"/>
      <c r="B2689" s="19"/>
      <c r="C2689" s="19"/>
      <c r="E2689" s="19"/>
      <c r="F2689" s="19"/>
      <c r="G2689" s="19"/>
      <c r="H2689" s="19"/>
      <c r="I2689" s="19"/>
      <c r="J2689" s="19"/>
      <c r="K2689" s="25"/>
      <c r="L2689" s="19"/>
      <c r="M2689" s="19"/>
      <c r="N2689" s="19"/>
      <c r="O2689" s="19"/>
      <c r="P2689" s="25"/>
      <c r="Q2689" s="19"/>
      <c r="R2689" s="19"/>
      <c r="S2689" s="19"/>
      <c r="T2689" s="19"/>
    </row>
    <row r="2690" spans="1:20" s="52" customFormat="1" x14ac:dyDescent="0.25">
      <c r="A2690" s="19"/>
      <c r="B2690" s="19"/>
      <c r="C2690" s="19"/>
      <c r="E2690" s="19"/>
      <c r="F2690" s="19"/>
      <c r="G2690" s="19"/>
      <c r="H2690" s="19"/>
      <c r="I2690" s="19"/>
      <c r="J2690" s="19"/>
      <c r="K2690" s="25"/>
      <c r="L2690" s="19"/>
      <c r="M2690" s="19"/>
      <c r="N2690" s="19"/>
      <c r="O2690" s="19"/>
      <c r="P2690" s="25"/>
      <c r="Q2690" s="19"/>
      <c r="R2690" s="19"/>
      <c r="S2690" s="19"/>
      <c r="T2690" s="19"/>
    </row>
    <row r="2691" spans="1:20" s="52" customFormat="1" x14ac:dyDescent="0.25">
      <c r="A2691" s="19"/>
      <c r="B2691" s="19"/>
      <c r="C2691" s="19"/>
      <c r="E2691" s="19"/>
      <c r="F2691" s="19"/>
      <c r="G2691" s="19"/>
      <c r="H2691" s="19"/>
      <c r="I2691" s="19"/>
      <c r="J2691" s="19"/>
      <c r="K2691" s="25"/>
      <c r="L2691" s="19"/>
      <c r="M2691" s="19"/>
      <c r="N2691" s="19"/>
      <c r="O2691" s="19"/>
      <c r="P2691" s="25"/>
      <c r="Q2691" s="19"/>
      <c r="R2691" s="19"/>
      <c r="S2691" s="19"/>
      <c r="T2691" s="19"/>
    </row>
    <row r="2692" spans="1:20" s="52" customFormat="1" x14ac:dyDescent="0.25">
      <c r="A2692" s="19"/>
      <c r="B2692" s="19"/>
      <c r="C2692" s="19"/>
      <c r="E2692" s="19"/>
      <c r="F2692" s="19"/>
      <c r="G2692" s="19"/>
      <c r="H2692" s="19"/>
      <c r="I2692" s="19"/>
      <c r="J2692" s="19"/>
      <c r="K2692" s="25"/>
      <c r="L2692" s="19"/>
      <c r="M2692" s="19"/>
      <c r="N2692" s="19"/>
      <c r="O2692" s="19"/>
      <c r="P2692" s="25"/>
      <c r="Q2692" s="19"/>
      <c r="R2692" s="19"/>
      <c r="S2692" s="19"/>
      <c r="T2692" s="19"/>
    </row>
    <row r="2693" spans="1:20" s="52" customFormat="1" x14ac:dyDescent="0.25">
      <c r="A2693" s="19"/>
      <c r="B2693" s="19"/>
      <c r="C2693" s="19"/>
      <c r="E2693" s="19"/>
      <c r="F2693" s="19"/>
      <c r="G2693" s="19"/>
      <c r="H2693" s="19"/>
      <c r="I2693" s="19"/>
      <c r="J2693" s="19"/>
      <c r="K2693" s="25"/>
      <c r="L2693" s="19"/>
      <c r="M2693" s="19"/>
      <c r="N2693" s="19"/>
      <c r="O2693" s="19"/>
      <c r="P2693" s="25"/>
      <c r="Q2693" s="19"/>
      <c r="R2693" s="19"/>
      <c r="S2693" s="19"/>
      <c r="T2693" s="19"/>
    </row>
    <row r="2694" spans="1:20" s="52" customFormat="1" x14ac:dyDescent="0.25">
      <c r="A2694" s="19"/>
      <c r="B2694" s="19"/>
      <c r="C2694" s="19"/>
      <c r="E2694" s="19"/>
      <c r="F2694" s="19"/>
      <c r="G2694" s="19"/>
      <c r="H2694" s="19"/>
      <c r="I2694" s="19"/>
      <c r="J2694" s="19"/>
      <c r="K2694" s="25"/>
      <c r="L2694" s="19"/>
      <c r="M2694" s="19"/>
      <c r="N2694" s="19"/>
      <c r="O2694" s="19"/>
      <c r="P2694" s="25"/>
      <c r="Q2694" s="19"/>
      <c r="R2694" s="19"/>
      <c r="S2694" s="19"/>
      <c r="T2694" s="19"/>
    </row>
    <row r="2695" spans="1:20" s="52" customFormat="1" x14ac:dyDescent="0.25">
      <c r="A2695" s="19"/>
      <c r="B2695" s="19"/>
      <c r="C2695" s="19"/>
      <c r="E2695" s="19"/>
      <c r="F2695" s="19"/>
      <c r="G2695" s="19"/>
      <c r="H2695" s="19"/>
      <c r="I2695" s="19"/>
      <c r="J2695" s="19"/>
      <c r="K2695" s="25"/>
      <c r="L2695" s="19"/>
      <c r="M2695" s="19"/>
      <c r="N2695" s="19"/>
      <c r="O2695" s="19"/>
      <c r="P2695" s="25"/>
      <c r="Q2695" s="19"/>
      <c r="R2695" s="19"/>
      <c r="S2695" s="19"/>
      <c r="T2695" s="19"/>
    </row>
    <row r="2696" spans="1:20" s="52" customFormat="1" x14ac:dyDescent="0.25">
      <c r="A2696" s="19"/>
      <c r="B2696" s="19"/>
      <c r="C2696" s="19"/>
      <c r="E2696" s="19"/>
      <c r="F2696" s="19"/>
      <c r="G2696" s="19"/>
      <c r="H2696" s="19"/>
      <c r="I2696" s="19"/>
      <c r="J2696" s="19"/>
      <c r="K2696" s="25"/>
      <c r="L2696" s="19"/>
      <c r="M2696" s="19"/>
      <c r="N2696" s="19"/>
      <c r="O2696" s="19"/>
      <c r="P2696" s="25"/>
      <c r="Q2696" s="19"/>
      <c r="R2696" s="19"/>
      <c r="S2696" s="19"/>
      <c r="T2696" s="19"/>
    </row>
    <row r="2697" spans="1:20" s="52" customFormat="1" x14ac:dyDescent="0.25">
      <c r="A2697" s="19"/>
      <c r="B2697" s="19"/>
      <c r="C2697" s="19"/>
      <c r="E2697" s="19"/>
      <c r="F2697" s="19"/>
      <c r="G2697" s="19"/>
      <c r="H2697" s="19"/>
      <c r="I2697" s="19"/>
      <c r="J2697" s="19"/>
      <c r="K2697" s="25"/>
      <c r="L2697" s="19"/>
      <c r="M2697" s="19"/>
      <c r="N2697" s="19"/>
      <c r="O2697" s="19"/>
      <c r="P2697" s="25"/>
      <c r="Q2697" s="19"/>
      <c r="R2697" s="19"/>
      <c r="S2697" s="19"/>
      <c r="T2697" s="19"/>
    </row>
    <row r="2698" spans="1:20" s="52" customFormat="1" x14ac:dyDescent="0.25">
      <c r="A2698" s="19"/>
      <c r="B2698" s="19"/>
      <c r="C2698" s="19"/>
      <c r="E2698" s="19"/>
      <c r="F2698" s="19"/>
      <c r="G2698" s="19"/>
      <c r="H2698" s="19"/>
      <c r="I2698" s="19"/>
      <c r="J2698" s="19"/>
      <c r="K2698" s="25"/>
      <c r="L2698" s="19"/>
      <c r="M2698" s="19"/>
      <c r="N2698" s="19"/>
      <c r="O2698" s="19"/>
      <c r="P2698" s="25"/>
      <c r="Q2698" s="19"/>
      <c r="R2698" s="19"/>
      <c r="S2698" s="19"/>
      <c r="T2698" s="19"/>
    </row>
    <row r="2699" spans="1:20" s="52" customFormat="1" x14ac:dyDescent="0.25">
      <c r="A2699" s="19"/>
      <c r="B2699" s="19"/>
      <c r="C2699" s="19"/>
      <c r="E2699" s="19"/>
      <c r="F2699" s="19"/>
      <c r="G2699" s="19"/>
      <c r="H2699" s="19"/>
      <c r="I2699" s="19"/>
      <c r="J2699" s="19"/>
      <c r="K2699" s="25"/>
      <c r="L2699" s="19"/>
      <c r="M2699" s="19"/>
      <c r="N2699" s="19"/>
      <c r="O2699" s="19"/>
      <c r="P2699" s="25"/>
      <c r="Q2699" s="19"/>
      <c r="R2699" s="19"/>
      <c r="S2699" s="19"/>
      <c r="T2699" s="19"/>
    </row>
    <row r="2700" spans="1:20" s="52" customFormat="1" x14ac:dyDescent="0.25">
      <c r="A2700" s="19"/>
      <c r="B2700" s="19"/>
      <c r="C2700" s="19"/>
      <c r="E2700" s="19"/>
      <c r="F2700" s="19"/>
      <c r="G2700" s="19"/>
      <c r="H2700" s="19"/>
      <c r="I2700" s="19"/>
      <c r="J2700" s="19"/>
      <c r="K2700" s="25"/>
      <c r="L2700" s="19"/>
      <c r="M2700" s="19"/>
      <c r="N2700" s="19"/>
      <c r="O2700" s="19"/>
      <c r="P2700" s="25"/>
      <c r="Q2700" s="19"/>
      <c r="R2700" s="19"/>
      <c r="S2700" s="19"/>
      <c r="T2700" s="19"/>
    </row>
    <row r="2701" spans="1:20" s="52" customFormat="1" x14ac:dyDescent="0.25">
      <c r="A2701" s="19"/>
      <c r="B2701" s="19"/>
      <c r="C2701" s="19"/>
      <c r="E2701" s="19"/>
      <c r="F2701" s="19"/>
      <c r="G2701" s="19"/>
      <c r="H2701" s="19"/>
      <c r="I2701" s="19"/>
      <c r="J2701" s="19"/>
      <c r="K2701" s="25"/>
      <c r="L2701" s="19"/>
      <c r="M2701" s="19"/>
      <c r="N2701" s="19"/>
      <c r="O2701" s="19"/>
      <c r="P2701" s="25"/>
      <c r="Q2701" s="19"/>
      <c r="R2701" s="19"/>
      <c r="S2701" s="19"/>
      <c r="T2701" s="19"/>
    </row>
    <row r="2702" spans="1:20" s="52" customFormat="1" x14ac:dyDescent="0.25">
      <c r="A2702" s="19"/>
      <c r="B2702" s="19"/>
      <c r="C2702" s="19"/>
      <c r="E2702" s="19"/>
      <c r="F2702" s="19"/>
      <c r="G2702" s="19"/>
      <c r="H2702" s="19"/>
      <c r="I2702" s="19"/>
      <c r="J2702" s="19"/>
      <c r="K2702" s="25"/>
      <c r="L2702" s="19"/>
      <c r="M2702" s="19"/>
      <c r="N2702" s="19"/>
      <c r="O2702" s="19"/>
      <c r="P2702" s="25"/>
      <c r="Q2702" s="19"/>
      <c r="R2702" s="19"/>
      <c r="S2702" s="19"/>
      <c r="T2702" s="19"/>
    </row>
    <row r="2703" spans="1:20" s="52" customFormat="1" x14ac:dyDescent="0.25">
      <c r="A2703" s="19"/>
      <c r="B2703" s="19"/>
      <c r="C2703" s="19"/>
      <c r="E2703" s="19"/>
      <c r="F2703" s="19"/>
      <c r="G2703" s="19"/>
      <c r="H2703" s="19"/>
      <c r="I2703" s="19"/>
      <c r="J2703" s="19"/>
      <c r="K2703" s="25"/>
      <c r="L2703" s="19"/>
      <c r="M2703" s="19"/>
      <c r="N2703" s="19"/>
      <c r="O2703" s="19"/>
      <c r="P2703" s="25"/>
      <c r="Q2703" s="19"/>
      <c r="R2703" s="19"/>
      <c r="S2703" s="19"/>
      <c r="T2703" s="19"/>
    </row>
    <row r="2704" spans="1:20" s="52" customFormat="1" x14ac:dyDescent="0.25">
      <c r="A2704" s="19"/>
      <c r="B2704" s="19"/>
      <c r="C2704" s="19"/>
      <c r="E2704" s="19"/>
      <c r="F2704" s="19"/>
      <c r="G2704" s="19"/>
      <c r="H2704" s="19"/>
      <c r="I2704" s="19"/>
      <c r="J2704" s="19"/>
      <c r="K2704" s="25"/>
      <c r="L2704" s="19"/>
      <c r="M2704" s="19"/>
      <c r="N2704" s="19"/>
      <c r="O2704" s="19"/>
      <c r="P2704" s="25"/>
      <c r="Q2704" s="19"/>
      <c r="R2704" s="19"/>
      <c r="S2704" s="19"/>
      <c r="T2704" s="19"/>
    </row>
    <row r="2705" spans="1:20" s="52" customFormat="1" x14ac:dyDescent="0.25">
      <c r="A2705" s="19"/>
      <c r="B2705" s="19"/>
      <c r="C2705" s="19"/>
      <c r="E2705" s="19"/>
      <c r="F2705" s="19"/>
      <c r="G2705" s="19"/>
      <c r="H2705" s="19"/>
      <c r="I2705" s="19"/>
      <c r="J2705" s="19"/>
      <c r="K2705" s="25"/>
      <c r="L2705" s="19"/>
      <c r="M2705" s="19"/>
      <c r="N2705" s="19"/>
      <c r="O2705" s="19"/>
      <c r="P2705" s="25"/>
      <c r="Q2705" s="19"/>
      <c r="R2705" s="19"/>
      <c r="S2705" s="19"/>
      <c r="T2705" s="19"/>
    </row>
    <row r="2706" spans="1:20" s="52" customFormat="1" x14ac:dyDescent="0.25">
      <c r="A2706" s="19"/>
      <c r="B2706" s="19"/>
      <c r="C2706" s="19"/>
      <c r="E2706" s="19"/>
      <c r="F2706" s="19"/>
      <c r="G2706" s="19"/>
      <c r="H2706" s="19"/>
      <c r="I2706" s="19"/>
      <c r="J2706" s="19"/>
      <c r="K2706" s="25"/>
      <c r="L2706" s="19"/>
      <c r="M2706" s="19"/>
      <c r="N2706" s="19"/>
      <c r="O2706" s="19"/>
      <c r="P2706" s="25"/>
      <c r="Q2706" s="19"/>
      <c r="R2706" s="19"/>
      <c r="S2706" s="19"/>
      <c r="T2706" s="19"/>
    </row>
    <row r="2707" spans="1:20" s="52" customFormat="1" x14ac:dyDescent="0.25">
      <c r="A2707" s="19"/>
      <c r="B2707" s="19"/>
      <c r="C2707" s="19"/>
      <c r="E2707" s="19"/>
      <c r="F2707" s="19"/>
      <c r="G2707" s="19"/>
      <c r="H2707" s="19"/>
      <c r="I2707" s="19"/>
      <c r="J2707" s="19"/>
      <c r="K2707" s="25"/>
      <c r="L2707" s="19"/>
      <c r="M2707" s="19"/>
      <c r="N2707" s="19"/>
      <c r="O2707" s="19"/>
      <c r="P2707" s="25"/>
      <c r="Q2707" s="19"/>
      <c r="R2707" s="19"/>
      <c r="S2707" s="19"/>
      <c r="T2707" s="19"/>
    </row>
    <row r="2708" spans="1:20" s="52" customFormat="1" x14ac:dyDescent="0.25">
      <c r="A2708" s="19"/>
      <c r="B2708" s="19"/>
      <c r="C2708" s="19"/>
      <c r="E2708" s="19"/>
      <c r="F2708" s="19"/>
      <c r="G2708" s="19"/>
      <c r="H2708" s="19"/>
      <c r="I2708" s="19"/>
      <c r="J2708" s="19"/>
      <c r="K2708" s="25"/>
      <c r="L2708" s="19"/>
      <c r="M2708" s="19"/>
      <c r="N2708" s="19"/>
      <c r="O2708" s="19"/>
      <c r="P2708" s="25"/>
      <c r="Q2708" s="19"/>
      <c r="R2708" s="19"/>
      <c r="S2708" s="19"/>
      <c r="T2708" s="19"/>
    </row>
    <row r="2709" spans="1:20" s="52" customFormat="1" x14ac:dyDescent="0.25">
      <c r="A2709" s="19"/>
      <c r="B2709" s="19"/>
      <c r="C2709" s="19"/>
      <c r="E2709" s="19"/>
      <c r="F2709" s="19"/>
      <c r="G2709" s="19"/>
      <c r="H2709" s="19"/>
      <c r="I2709" s="19"/>
      <c r="J2709" s="19"/>
      <c r="K2709" s="25"/>
      <c r="L2709" s="19"/>
      <c r="M2709" s="19"/>
      <c r="N2709" s="19"/>
      <c r="O2709" s="19"/>
      <c r="P2709" s="25"/>
      <c r="Q2709" s="19"/>
      <c r="R2709" s="19"/>
      <c r="S2709" s="19"/>
      <c r="T2709" s="19"/>
    </row>
    <row r="2710" spans="1:20" s="52" customFormat="1" x14ac:dyDescent="0.25">
      <c r="A2710" s="19"/>
      <c r="B2710" s="19"/>
      <c r="C2710" s="19"/>
      <c r="E2710" s="19"/>
      <c r="F2710" s="19"/>
      <c r="G2710" s="19"/>
      <c r="H2710" s="19"/>
      <c r="I2710" s="19"/>
      <c r="J2710" s="19"/>
      <c r="K2710" s="25"/>
      <c r="L2710" s="19"/>
      <c r="M2710" s="19"/>
      <c r="N2710" s="19"/>
      <c r="O2710" s="19"/>
      <c r="P2710" s="25"/>
      <c r="Q2710" s="19"/>
      <c r="R2710" s="19"/>
      <c r="S2710" s="19"/>
      <c r="T2710" s="19"/>
    </row>
    <row r="2711" spans="1:20" s="52" customFormat="1" x14ac:dyDescent="0.25">
      <c r="A2711" s="19"/>
      <c r="B2711" s="19"/>
      <c r="C2711" s="19"/>
      <c r="E2711" s="19"/>
      <c r="F2711" s="19"/>
      <c r="G2711" s="19"/>
      <c r="H2711" s="19"/>
      <c r="I2711" s="19"/>
      <c r="J2711" s="19"/>
      <c r="K2711" s="25"/>
      <c r="L2711" s="19"/>
      <c r="M2711" s="19"/>
      <c r="N2711" s="19"/>
      <c r="O2711" s="19"/>
      <c r="P2711" s="25"/>
      <c r="Q2711" s="19"/>
      <c r="R2711" s="19"/>
      <c r="S2711" s="19"/>
      <c r="T2711" s="19"/>
    </row>
    <row r="2712" spans="1:20" s="52" customFormat="1" x14ac:dyDescent="0.25">
      <c r="A2712" s="19"/>
      <c r="B2712" s="19"/>
      <c r="C2712" s="19"/>
      <c r="E2712" s="19"/>
      <c r="F2712" s="19"/>
      <c r="G2712" s="19"/>
      <c r="H2712" s="19"/>
      <c r="I2712" s="19"/>
      <c r="J2712" s="19"/>
      <c r="K2712" s="25"/>
      <c r="L2712" s="19"/>
      <c r="M2712" s="19"/>
      <c r="N2712" s="19"/>
      <c r="O2712" s="19"/>
      <c r="P2712" s="25"/>
      <c r="Q2712" s="19"/>
      <c r="R2712" s="19"/>
      <c r="S2712" s="19"/>
      <c r="T2712" s="19"/>
    </row>
    <row r="2713" spans="1:20" s="52" customFormat="1" x14ac:dyDescent="0.25">
      <c r="A2713" s="19"/>
      <c r="B2713" s="19"/>
      <c r="C2713" s="19"/>
      <c r="E2713" s="19"/>
      <c r="F2713" s="19"/>
      <c r="G2713" s="19"/>
      <c r="H2713" s="19"/>
      <c r="I2713" s="19"/>
      <c r="J2713" s="19"/>
      <c r="K2713" s="25"/>
      <c r="L2713" s="19"/>
      <c r="M2713" s="19"/>
      <c r="N2713" s="19"/>
      <c r="O2713" s="19"/>
      <c r="P2713" s="25"/>
      <c r="Q2713" s="19"/>
      <c r="R2713" s="19"/>
      <c r="S2713" s="19"/>
      <c r="T2713" s="19"/>
    </row>
    <row r="2714" spans="1:20" s="52" customFormat="1" x14ac:dyDescent="0.25">
      <c r="A2714" s="19"/>
      <c r="B2714" s="19"/>
      <c r="C2714" s="19"/>
      <c r="E2714" s="19"/>
      <c r="F2714" s="19"/>
      <c r="G2714" s="19"/>
      <c r="H2714" s="19"/>
      <c r="I2714" s="19"/>
      <c r="J2714" s="19"/>
      <c r="K2714" s="25"/>
      <c r="L2714" s="19"/>
      <c r="M2714" s="19"/>
      <c r="N2714" s="19"/>
      <c r="O2714" s="19"/>
      <c r="P2714" s="25"/>
      <c r="Q2714" s="19"/>
      <c r="R2714" s="19"/>
      <c r="S2714" s="19"/>
      <c r="T2714" s="19"/>
    </row>
    <row r="2715" spans="1:20" s="52" customFormat="1" x14ac:dyDescent="0.25">
      <c r="A2715" s="19"/>
      <c r="B2715" s="19"/>
      <c r="C2715" s="19"/>
      <c r="E2715" s="19"/>
      <c r="F2715" s="19"/>
      <c r="G2715" s="19"/>
      <c r="H2715" s="19"/>
      <c r="I2715" s="19"/>
      <c r="J2715" s="19"/>
      <c r="K2715" s="25"/>
      <c r="L2715" s="19"/>
      <c r="M2715" s="19"/>
      <c r="N2715" s="19"/>
      <c r="O2715" s="19"/>
      <c r="P2715" s="25"/>
      <c r="Q2715" s="19"/>
      <c r="R2715" s="19"/>
      <c r="S2715" s="19"/>
      <c r="T2715" s="19"/>
    </row>
    <row r="2716" spans="1:20" s="52" customFormat="1" x14ac:dyDescent="0.25">
      <c r="A2716" s="19"/>
      <c r="B2716" s="19"/>
      <c r="C2716" s="19"/>
      <c r="E2716" s="19"/>
      <c r="F2716" s="19"/>
      <c r="G2716" s="19"/>
      <c r="H2716" s="19"/>
      <c r="I2716" s="19"/>
      <c r="J2716" s="19"/>
      <c r="K2716" s="25"/>
      <c r="L2716" s="19"/>
      <c r="M2716" s="19"/>
      <c r="N2716" s="19"/>
      <c r="O2716" s="19"/>
      <c r="P2716" s="25"/>
      <c r="Q2716" s="19"/>
      <c r="R2716" s="19"/>
      <c r="S2716" s="19"/>
      <c r="T2716" s="19"/>
    </row>
    <row r="2717" spans="1:20" s="52" customFormat="1" x14ac:dyDescent="0.25">
      <c r="A2717" s="19"/>
      <c r="B2717" s="19"/>
      <c r="C2717" s="19"/>
      <c r="E2717" s="19"/>
      <c r="F2717" s="19"/>
      <c r="G2717" s="19"/>
      <c r="H2717" s="19"/>
      <c r="I2717" s="19"/>
      <c r="J2717" s="19"/>
      <c r="K2717" s="25"/>
      <c r="L2717" s="19"/>
      <c r="M2717" s="19"/>
      <c r="N2717" s="19"/>
      <c r="O2717" s="19"/>
      <c r="P2717" s="25"/>
      <c r="Q2717" s="19"/>
      <c r="R2717" s="19"/>
      <c r="S2717" s="19"/>
      <c r="T2717" s="19"/>
    </row>
    <row r="2718" spans="1:20" s="52" customFormat="1" x14ac:dyDescent="0.25">
      <c r="A2718" s="19"/>
      <c r="B2718" s="19"/>
      <c r="C2718" s="19"/>
      <c r="E2718" s="19"/>
      <c r="F2718" s="19"/>
      <c r="G2718" s="19"/>
      <c r="H2718" s="19"/>
      <c r="I2718" s="19"/>
      <c r="J2718" s="19"/>
      <c r="K2718" s="25"/>
      <c r="L2718" s="19"/>
      <c r="M2718" s="19"/>
      <c r="N2718" s="19"/>
      <c r="O2718" s="19"/>
      <c r="P2718" s="25"/>
      <c r="Q2718" s="19"/>
      <c r="R2718" s="19"/>
      <c r="S2718" s="19"/>
      <c r="T2718" s="19"/>
    </row>
    <row r="2719" spans="1:20" s="52" customFormat="1" x14ac:dyDescent="0.25">
      <c r="A2719" s="19"/>
      <c r="B2719" s="19"/>
      <c r="C2719" s="19"/>
      <c r="E2719" s="19"/>
      <c r="F2719" s="19"/>
      <c r="G2719" s="19"/>
      <c r="H2719" s="19"/>
      <c r="I2719" s="19"/>
      <c r="J2719" s="19"/>
      <c r="K2719" s="25"/>
      <c r="L2719" s="19"/>
      <c r="M2719" s="19"/>
      <c r="N2719" s="19"/>
      <c r="O2719" s="19"/>
      <c r="P2719" s="25"/>
      <c r="Q2719" s="19"/>
      <c r="R2719" s="19"/>
      <c r="S2719" s="19"/>
      <c r="T2719" s="19"/>
    </row>
    <row r="2720" spans="1:20" s="52" customFormat="1" x14ac:dyDescent="0.25">
      <c r="A2720" s="19"/>
      <c r="B2720" s="19"/>
      <c r="C2720" s="19"/>
      <c r="E2720" s="19"/>
      <c r="F2720" s="19"/>
      <c r="G2720" s="19"/>
      <c r="H2720" s="19"/>
      <c r="I2720" s="19"/>
      <c r="J2720" s="19"/>
      <c r="K2720" s="25"/>
      <c r="L2720" s="19"/>
      <c r="M2720" s="19"/>
      <c r="N2720" s="19"/>
      <c r="O2720" s="19"/>
      <c r="P2720" s="25"/>
      <c r="Q2720" s="19"/>
      <c r="R2720" s="19"/>
      <c r="S2720" s="19"/>
      <c r="T2720" s="19"/>
    </row>
    <row r="2721" spans="1:20" s="52" customFormat="1" x14ac:dyDescent="0.25">
      <c r="A2721" s="19"/>
      <c r="B2721" s="19"/>
      <c r="C2721" s="19"/>
      <c r="E2721" s="19"/>
      <c r="F2721" s="19"/>
      <c r="G2721" s="19"/>
      <c r="H2721" s="19"/>
      <c r="I2721" s="19"/>
      <c r="J2721" s="19"/>
      <c r="K2721" s="25"/>
      <c r="L2721" s="19"/>
      <c r="M2721" s="19"/>
      <c r="N2721" s="19"/>
      <c r="O2721" s="19"/>
      <c r="P2721" s="25"/>
      <c r="Q2721" s="19"/>
      <c r="R2721" s="19"/>
      <c r="S2721" s="19"/>
      <c r="T2721" s="19"/>
    </row>
    <row r="2722" spans="1:20" s="52" customFormat="1" x14ac:dyDescent="0.25">
      <c r="A2722" s="19"/>
      <c r="B2722" s="19"/>
      <c r="C2722" s="19"/>
      <c r="E2722" s="19"/>
      <c r="F2722" s="19"/>
      <c r="G2722" s="19"/>
      <c r="H2722" s="19"/>
      <c r="I2722" s="19"/>
      <c r="J2722" s="19"/>
      <c r="K2722" s="25"/>
      <c r="L2722" s="19"/>
      <c r="M2722" s="19"/>
      <c r="N2722" s="19"/>
      <c r="O2722" s="19"/>
      <c r="P2722" s="25"/>
      <c r="Q2722" s="19"/>
      <c r="R2722" s="19"/>
      <c r="S2722" s="19"/>
      <c r="T2722" s="19"/>
    </row>
    <row r="2723" spans="1:20" s="52" customFormat="1" x14ac:dyDescent="0.25">
      <c r="A2723" s="19"/>
      <c r="B2723" s="19"/>
      <c r="C2723" s="19"/>
      <c r="E2723" s="19"/>
      <c r="F2723" s="19"/>
      <c r="G2723" s="19"/>
      <c r="H2723" s="19"/>
      <c r="I2723" s="19"/>
      <c r="J2723" s="19"/>
      <c r="K2723" s="25"/>
      <c r="L2723" s="19"/>
      <c r="M2723" s="19"/>
      <c r="N2723" s="19"/>
      <c r="O2723" s="19"/>
      <c r="P2723" s="25"/>
      <c r="Q2723" s="19"/>
      <c r="R2723" s="19"/>
      <c r="S2723" s="19"/>
      <c r="T2723" s="19"/>
    </row>
    <row r="2724" spans="1:20" s="52" customFormat="1" x14ac:dyDescent="0.25">
      <c r="A2724" s="19"/>
      <c r="B2724" s="19"/>
      <c r="C2724" s="19"/>
      <c r="E2724" s="19"/>
      <c r="F2724" s="19"/>
      <c r="G2724" s="19"/>
      <c r="H2724" s="19"/>
      <c r="I2724" s="19"/>
      <c r="J2724" s="19"/>
      <c r="K2724" s="25"/>
      <c r="L2724" s="19"/>
      <c r="M2724" s="19"/>
      <c r="N2724" s="19"/>
      <c r="O2724" s="19"/>
      <c r="P2724" s="25"/>
      <c r="Q2724" s="19"/>
      <c r="R2724" s="19"/>
      <c r="S2724" s="19"/>
      <c r="T2724" s="19"/>
    </row>
    <row r="2725" spans="1:20" s="52" customFormat="1" x14ac:dyDescent="0.25">
      <c r="A2725" s="19"/>
      <c r="B2725" s="19"/>
      <c r="C2725" s="19"/>
      <c r="E2725" s="19"/>
      <c r="F2725" s="19"/>
      <c r="G2725" s="19"/>
      <c r="H2725" s="19"/>
      <c r="I2725" s="19"/>
      <c r="J2725" s="19"/>
      <c r="K2725" s="25"/>
      <c r="L2725" s="19"/>
      <c r="M2725" s="19"/>
      <c r="N2725" s="19"/>
      <c r="O2725" s="19"/>
      <c r="P2725" s="25"/>
      <c r="Q2725" s="19"/>
      <c r="R2725" s="19"/>
      <c r="S2725" s="19"/>
      <c r="T2725" s="19"/>
    </row>
    <row r="2726" spans="1:20" s="52" customFormat="1" x14ac:dyDescent="0.25">
      <c r="A2726" s="19"/>
      <c r="B2726" s="19"/>
      <c r="C2726" s="19"/>
      <c r="E2726" s="19"/>
      <c r="F2726" s="19"/>
      <c r="G2726" s="19"/>
      <c r="H2726" s="19"/>
      <c r="I2726" s="19"/>
      <c r="J2726" s="19"/>
      <c r="K2726" s="25"/>
      <c r="L2726" s="19"/>
      <c r="M2726" s="19"/>
      <c r="N2726" s="19"/>
      <c r="O2726" s="19"/>
      <c r="P2726" s="25"/>
      <c r="Q2726" s="19"/>
      <c r="R2726" s="19"/>
      <c r="S2726" s="19"/>
      <c r="T2726" s="19"/>
    </row>
    <row r="2727" spans="1:20" s="52" customFormat="1" x14ac:dyDescent="0.25">
      <c r="A2727" s="19"/>
      <c r="B2727" s="19"/>
      <c r="C2727" s="19"/>
      <c r="E2727" s="19"/>
      <c r="F2727" s="19"/>
      <c r="G2727" s="19"/>
      <c r="H2727" s="19"/>
      <c r="I2727" s="19"/>
      <c r="J2727" s="19"/>
      <c r="K2727" s="25"/>
      <c r="L2727" s="19"/>
      <c r="M2727" s="19"/>
      <c r="N2727" s="19"/>
      <c r="O2727" s="19"/>
      <c r="P2727" s="25"/>
      <c r="Q2727" s="19"/>
      <c r="R2727" s="19"/>
      <c r="S2727" s="19"/>
      <c r="T2727" s="19"/>
    </row>
    <row r="2728" spans="1:20" s="52" customFormat="1" x14ac:dyDescent="0.25">
      <c r="A2728" s="19"/>
      <c r="B2728" s="19"/>
      <c r="C2728" s="19"/>
      <c r="E2728" s="19"/>
      <c r="F2728" s="19"/>
      <c r="G2728" s="19"/>
      <c r="H2728" s="19"/>
      <c r="I2728" s="19"/>
      <c r="J2728" s="19"/>
      <c r="K2728" s="25"/>
      <c r="L2728" s="19"/>
      <c r="M2728" s="19"/>
      <c r="N2728" s="19"/>
      <c r="O2728" s="19"/>
      <c r="P2728" s="25"/>
      <c r="Q2728" s="19"/>
      <c r="R2728" s="19"/>
      <c r="S2728" s="19"/>
      <c r="T2728" s="19"/>
    </row>
    <row r="2729" spans="1:20" s="52" customFormat="1" x14ac:dyDescent="0.25">
      <c r="A2729" s="19"/>
      <c r="B2729" s="19"/>
      <c r="C2729" s="19"/>
      <c r="E2729" s="19"/>
      <c r="F2729" s="19"/>
      <c r="G2729" s="19"/>
      <c r="H2729" s="19"/>
      <c r="I2729" s="19"/>
      <c r="J2729" s="19"/>
      <c r="K2729" s="25"/>
      <c r="L2729" s="19"/>
      <c r="M2729" s="19"/>
      <c r="N2729" s="19"/>
      <c r="O2729" s="19"/>
      <c r="P2729" s="25"/>
      <c r="Q2729" s="19"/>
      <c r="R2729" s="19"/>
      <c r="S2729" s="19"/>
      <c r="T2729" s="19"/>
    </row>
    <row r="2730" spans="1:20" s="52" customFormat="1" x14ac:dyDescent="0.25">
      <c r="A2730" s="19"/>
      <c r="B2730" s="19"/>
      <c r="C2730" s="19"/>
      <c r="E2730" s="19"/>
      <c r="F2730" s="19"/>
      <c r="G2730" s="19"/>
      <c r="H2730" s="19"/>
      <c r="I2730" s="19"/>
      <c r="J2730" s="19"/>
      <c r="K2730" s="25"/>
      <c r="L2730" s="19"/>
      <c r="M2730" s="19"/>
      <c r="N2730" s="19"/>
      <c r="O2730" s="19"/>
      <c r="P2730" s="25"/>
      <c r="Q2730" s="19"/>
      <c r="R2730" s="19"/>
      <c r="S2730" s="19"/>
      <c r="T2730" s="19"/>
    </row>
    <row r="2731" spans="1:20" s="52" customFormat="1" x14ac:dyDescent="0.25">
      <c r="A2731" s="19"/>
      <c r="B2731" s="19"/>
      <c r="C2731" s="19"/>
      <c r="E2731" s="19"/>
      <c r="F2731" s="19"/>
      <c r="G2731" s="19"/>
      <c r="H2731" s="19"/>
      <c r="I2731" s="19"/>
      <c r="J2731" s="19"/>
      <c r="K2731" s="25"/>
      <c r="L2731" s="19"/>
      <c r="M2731" s="19"/>
      <c r="N2731" s="19"/>
      <c r="O2731" s="19"/>
      <c r="P2731" s="25"/>
      <c r="Q2731" s="19"/>
      <c r="R2731" s="19"/>
      <c r="S2731" s="19"/>
      <c r="T2731" s="19"/>
    </row>
    <row r="2732" spans="1:20" s="52" customFormat="1" x14ac:dyDescent="0.25">
      <c r="A2732" s="19"/>
      <c r="B2732" s="19"/>
      <c r="C2732" s="19"/>
      <c r="E2732" s="19"/>
      <c r="F2732" s="19"/>
      <c r="G2732" s="19"/>
      <c r="H2732" s="19"/>
      <c r="I2732" s="19"/>
      <c r="J2732" s="19"/>
      <c r="K2732" s="25"/>
      <c r="L2732" s="19"/>
      <c r="M2732" s="19"/>
      <c r="N2732" s="19"/>
      <c r="O2732" s="19"/>
      <c r="P2732" s="25"/>
      <c r="Q2732" s="19"/>
      <c r="R2732" s="19"/>
      <c r="S2732" s="19"/>
      <c r="T2732" s="19"/>
    </row>
    <row r="2733" spans="1:20" s="52" customFormat="1" x14ac:dyDescent="0.25">
      <c r="A2733" s="19"/>
      <c r="B2733" s="19"/>
      <c r="C2733" s="19"/>
      <c r="E2733" s="19"/>
      <c r="F2733" s="19"/>
      <c r="G2733" s="19"/>
      <c r="H2733" s="19"/>
      <c r="I2733" s="19"/>
      <c r="J2733" s="19"/>
      <c r="K2733" s="25"/>
      <c r="L2733" s="19"/>
      <c r="M2733" s="19"/>
      <c r="N2733" s="19"/>
      <c r="O2733" s="19"/>
      <c r="P2733" s="25"/>
      <c r="Q2733" s="19"/>
      <c r="R2733" s="19"/>
      <c r="S2733" s="19"/>
      <c r="T2733" s="19"/>
    </row>
    <row r="2734" spans="1:20" s="52" customFormat="1" x14ac:dyDescent="0.25">
      <c r="A2734" s="19"/>
      <c r="B2734" s="19"/>
      <c r="C2734" s="19"/>
      <c r="E2734" s="19"/>
      <c r="F2734" s="19"/>
      <c r="G2734" s="19"/>
      <c r="H2734" s="19"/>
      <c r="I2734" s="19"/>
      <c r="J2734" s="19"/>
      <c r="K2734" s="25"/>
      <c r="L2734" s="19"/>
      <c r="M2734" s="19"/>
      <c r="N2734" s="19"/>
      <c r="O2734" s="19"/>
      <c r="P2734" s="25"/>
      <c r="Q2734" s="19"/>
      <c r="R2734" s="19"/>
      <c r="S2734" s="19"/>
      <c r="T2734" s="19"/>
    </row>
    <row r="2735" spans="1:20" s="52" customFormat="1" x14ac:dyDescent="0.25">
      <c r="A2735" s="19"/>
      <c r="B2735" s="19"/>
      <c r="C2735" s="19"/>
      <c r="E2735" s="19"/>
      <c r="F2735" s="19"/>
      <c r="G2735" s="19"/>
      <c r="H2735" s="19"/>
      <c r="I2735" s="19"/>
      <c r="J2735" s="19"/>
      <c r="K2735" s="25"/>
      <c r="L2735" s="19"/>
      <c r="M2735" s="19"/>
      <c r="N2735" s="19"/>
      <c r="O2735" s="19"/>
      <c r="P2735" s="25"/>
      <c r="Q2735" s="19"/>
      <c r="R2735" s="19"/>
      <c r="S2735" s="19"/>
      <c r="T2735" s="19"/>
    </row>
    <row r="2736" spans="1:20" s="52" customFormat="1" x14ac:dyDescent="0.25">
      <c r="A2736" s="19"/>
      <c r="B2736" s="19"/>
      <c r="C2736" s="19"/>
      <c r="E2736" s="19"/>
      <c r="F2736" s="19"/>
      <c r="G2736" s="19"/>
      <c r="H2736" s="19"/>
      <c r="I2736" s="19"/>
      <c r="J2736" s="19"/>
      <c r="K2736" s="25"/>
      <c r="L2736" s="19"/>
      <c r="M2736" s="19"/>
      <c r="N2736" s="19"/>
      <c r="O2736" s="19"/>
      <c r="P2736" s="25"/>
      <c r="Q2736" s="19"/>
      <c r="R2736" s="19"/>
      <c r="S2736" s="19"/>
      <c r="T2736" s="19"/>
    </row>
    <row r="2737" spans="1:20" s="52" customFormat="1" x14ac:dyDescent="0.25">
      <c r="A2737" s="19"/>
      <c r="B2737" s="19"/>
      <c r="C2737" s="19"/>
      <c r="E2737" s="19"/>
      <c r="F2737" s="19"/>
      <c r="G2737" s="19"/>
      <c r="H2737" s="19"/>
      <c r="I2737" s="19"/>
      <c r="J2737" s="19"/>
      <c r="K2737" s="25"/>
      <c r="L2737" s="19"/>
      <c r="M2737" s="19"/>
      <c r="N2737" s="19"/>
      <c r="O2737" s="19"/>
      <c r="P2737" s="25"/>
      <c r="Q2737" s="19"/>
      <c r="R2737" s="19"/>
      <c r="S2737" s="19"/>
      <c r="T2737" s="19"/>
    </row>
    <row r="2738" spans="1:20" s="52" customFormat="1" x14ac:dyDescent="0.25">
      <c r="A2738" s="19"/>
      <c r="B2738" s="19"/>
      <c r="C2738" s="19"/>
      <c r="E2738" s="19"/>
      <c r="F2738" s="19"/>
      <c r="G2738" s="19"/>
      <c r="H2738" s="19"/>
      <c r="I2738" s="19"/>
      <c r="J2738" s="19"/>
      <c r="K2738" s="25"/>
      <c r="L2738" s="19"/>
      <c r="M2738" s="19"/>
      <c r="N2738" s="19"/>
      <c r="O2738" s="19"/>
      <c r="P2738" s="25"/>
      <c r="Q2738" s="19"/>
      <c r="R2738" s="19"/>
      <c r="S2738" s="19"/>
      <c r="T2738" s="19"/>
    </row>
    <row r="2739" spans="1:20" s="52" customFormat="1" x14ac:dyDescent="0.25">
      <c r="A2739" s="19"/>
      <c r="B2739" s="19"/>
      <c r="C2739" s="19"/>
      <c r="E2739" s="19"/>
      <c r="F2739" s="19"/>
      <c r="G2739" s="19"/>
      <c r="H2739" s="19"/>
      <c r="I2739" s="19"/>
      <c r="J2739" s="19"/>
      <c r="K2739" s="25"/>
      <c r="L2739" s="19"/>
      <c r="M2739" s="19"/>
      <c r="N2739" s="19"/>
      <c r="O2739" s="19"/>
      <c r="P2739" s="25"/>
      <c r="Q2739" s="19"/>
      <c r="R2739" s="19"/>
      <c r="S2739" s="19"/>
      <c r="T2739" s="19"/>
    </row>
    <row r="2740" spans="1:20" s="52" customFormat="1" x14ac:dyDescent="0.25">
      <c r="A2740" s="19"/>
      <c r="B2740" s="19"/>
      <c r="C2740" s="19"/>
      <c r="E2740" s="19"/>
      <c r="F2740" s="19"/>
      <c r="G2740" s="19"/>
      <c r="H2740" s="19"/>
      <c r="I2740" s="19"/>
      <c r="J2740" s="19"/>
      <c r="K2740" s="25"/>
      <c r="L2740" s="19"/>
      <c r="M2740" s="19"/>
      <c r="N2740" s="19"/>
      <c r="O2740" s="19"/>
      <c r="P2740" s="25"/>
      <c r="Q2740" s="19"/>
      <c r="R2740" s="19"/>
      <c r="S2740" s="19"/>
      <c r="T2740" s="19"/>
    </row>
    <row r="2741" spans="1:20" s="52" customFormat="1" x14ac:dyDescent="0.25">
      <c r="A2741" s="19"/>
      <c r="B2741" s="19"/>
      <c r="C2741" s="19"/>
      <c r="E2741" s="19"/>
      <c r="F2741" s="19"/>
      <c r="G2741" s="19"/>
      <c r="H2741" s="19"/>
      <c r="I2741" s="19"/>
      <c r="J2741" s="19"/>
      <c r="K2741" s="25"/>
      <c r="L2741" s="19"/>
      <c r="M2741" s="19"/>
      <c r="N2741" s="19"/>
      <c r="O2741" s="19"/>
      <c r="P2741" s="25"/>
      <c r="Q2741" s="19"/>
      <c r="R2741" s="19"/>
      <c r="S2741" s="19"/>
      <c r="T2741" s="19"/>
    </row>
    <row r="2742" spans="1:20" s="52" customFormat="1" x14ac:dyDescent="0.25">
      <c r="A2742" s="19"/>
      <c r="B2742" s="19"/>
      <c r="C2742" s="19"/>
      <c r="E2742" s="19"/>
      <c r="F2742" s="19"/>
      <c r="G2742" s="19"/>
      <c r="H2742" s="19"/>
      <c r="I2742" s="19"/>
      <c r="J2742" s="19"/>
      <c r="K2742" s="25"/>
      <c r="L2742" s="19"/>
      <c r="M2742" s="19"/>
      <c r="N2742" s="19"/>
      <c r="O2742" s="19"/>
      <c r="P2742" s="25"/>
      <c r="Q2742" s="19"/>
      <c r="R2742" s="19"/>
      <c r="S2742" s="19"/>
      <c r="T2742" s="19"/>
    </row>
    <row r="2743" spans="1:20" s="52" customFormat="1" x14ac:dyDescent="0.25">
      <c r="A2743" s="19"/>
      <c r="B2743" s="19"/>
      <c r="C2743" s="19"/>
      <c r="E2743" s="19"/>
      <c r="F2743" s="19"/>
      <c r="G2743" s="19"/>
      <c r="H2743" s="19"/>
      <c r="I2743" s="19"/>
      <c r="J2743" s="19"/>
      <c r="K2743" s="25"/>
      <c r="L2743" s="19"/>
      <c r="M2743" s="19"/>
      <c r="N2743" s="19"/>
      <c r="O2743" s="19"/>
      <c r="P2743" s="25"/>
      <c r="Q2743" s="19"/>
      <c r="R2743" s="19"/>
      <c r="S2743" s="19"/>
      <c r="T2743" s="19"/>
    </row>
    <row r="2744" spans="1:20" s="52" customFormat="1" x14ac:dyDescent="0.25">
      <c r="A2744" s="19"/>
      <c r="B2744" s="19"/>
      <c r="C2744" s="19"/>
      <c r="E2744" s="19"/>
      <c r="F2744" s="19"/>
      <c r="G2744" s="19"/>
      <c r="H2744" s="19"/>
      <c r="I2744" s="19"/>
      <c r="J2744" s="19"/>
      <c r="K2744" s="25"/>
      <c r="L2744" s="19"/>
      <c r="M2744" s="19"/>
      <c r="N2744" s="19"/>
      <c r="O2744" s="19"/>
      <c r="P2744" s="25"/>
      <c r="Q2744" s="19"/>
      <c r="R2744" s="19"/>
      <c r="S2744" s="19"/>
      <c r="T2744" s="19"/>
    </row>
    <row r="2745" spans="1:20" s="52" customFormat="1" x14ac:dyDescent="0.25">
      <c r="A2745" s="19"/>
      <c r="B2745" s="19"/>
      <c r="C2745" s="19"/>
      <c r="E2745" s="19"/>
      <c r="F2745" s="19"/>
      <c r="G2745" s="19"/>
      <c r="H2745" s="19"/>
      <c r="I2745" s="19"/>
      <c r="J2745" s="19"/>
      <c r="K2745" s="25"/>
      <c r="L2745" s="19"/>
      <c r="M2745" s="19"/>
      <c r="N2745" s="19"/>
      <c r="O2745" s="19"/>
      <c r="P2745" s="25"/>
      <c r="Q2745" s="19"/>
      <c r="R2745" s="19"/>
      <c r="S2745" s="19"/>
      <c r="T2745" s="19"/>
    </row>
    <row r="2746" spans="1:20" s="52" customFormat="1" x14ac:dyDescent="0.25">
      <c r="A2746" s="19"/>
      <c r="B2746" s="19"/>
      <c r="C2746" s="19"/>
      <c r="E2746" s="19"/>
      <c r="F2746" s="19"/>
      <c r="G2746" s="19"/>
      <c r="H2746" s="19"/>
      <c r="I2746" s="19"/>
      <c r="J2746" s="19"/>
      <c r="K2746" s="25"/>
      <c r="L2746" s="19"/>
      <c r="M2746" s="19"/>
      <c r="N2746" s="19"/>
      <c r="O2746" s="19"/>
      <c r="P2746" s="25"/>
      <c r="Q2746" s="19"/>
      <c r="R2746" s="19"/>
      <c r="S2746" s="19"/>
      <c r="T2746" s="19"/>
    </row>
    <row r="2747" spans="1:20" s="52" customFormat="1" x14ac:dyDescent="0.25">
      <c r="A2747" s="19"/>
      <c r="B2747" s="19"/>
      <c r="C2747" s="19"/>
      <c r="E2747" s="19"/>
      <c r="F2747" s="19"/>
      <c r="G2747" s="19"/>
      <c r="H2747" s="19"/>
      <c r="I2747" s="19"/>
      <c r="J2747" s="19"/>
      <c r="K2747" s="25"/>
      <c r="L2747" s="19"/>
      <c r="M2747" s="19"/>
      <c r="N2747" s="19"/>
      <c r="O2747" s="19"/>
      <c r="P2747" s="25"/>
      <c r="Q2747" s="19"/>
      <c r="R2747" s="19"/>
      <c r="S2747" s="19"/>
      <c r="T2747" s="19"/>
    </row>
    <row r="2748" spans="1:20" s="52" customFormat="1" x14ac:dyDescent="0.25">
      <c r="A2748" s="19"/>
      <c r="B2748" s="19"/>
      <c r="C2748" s="19"/>
      <c r="E2748" s="19"/>
      <c r="F2748" s="19"/>
      <c r="G2748" s="19"/>
      <c r="H2748" s="19"/>
      <c r="I2748" s="19"/>
      <c r="J2748" s="19"/>
      <c r="K2748" s="25"/>
      <c r="L2748" s="19"/>
      <c r="M2748" s="19"/>
      <c r="N2748" s="19"/>
      <c r="O2748" s="19"/>
      <c r="P2748" s="25"/>
      <c r="Q2748" s="19"/>
      <c r="R2748" s="19"/>
      <c r="S2748" s="19"/>
      <c r="T2748" s="19"/>
    </row>
    <row r="2749" spans="1:20" s="52" customFormat="1" x14ac:dyDescent="0.25">
      <c r="A2749" s="19"/>
      <c r="B2749" s="19"/>
      <c r="C2749" s="19"/>
      <c r="E2749" s="19"/>
      <c r="F2749" s="19"/>
      <c r="G2749" s="19"/>
      <c r="H2749" s="19"/>
      <c r="I2749" s="19"/>
      <c r="J2749" s="19"/>
      <c r="K2749" s="25"/>
      <c r="L2749" s="19"/>
      <c r="M2749" s="19"/>
      <c r="N2749" s="19"/>
      <c r="O2749" s="19"/>
      <c r="P2749" s="25"/>
      <c r="Q2749" s="19"/>
      <c r="R2749" s="19"/>
      <c r="S2749" s="19"/>
      <c r="T2749" s="19"/>
    </row>
    <row r="2750" spans="1:20" s="52" customFormat="1" x14ac:dyDescent="0.25">
      <c r="A2750" s="19"/>
      <c r="B2750" s="19"/>
      <c r="C2750" s="19"/>
      <c r="E2750" s="19"/>
      <c r="F2750" s="19"/>
      <c r="G2750" s="19"/>
      <c r="H2750" s="19"/>
      <c r="I2750" s="19"/>
      <c r="J2750" s="19"/>
      <c r="K2750" s="25"/>
      <c r="L2750" s="19"/>
      <c r="M2750" s="19"/>
      <c r="N2750" s="19"/>
      <c r="O2750" s="19"/>
      <c r="P2750" s="25"/>
      <c r="Q2750" s="19"/>
      <c r="R2750" s="19"/>
      <c r="S2750" s="19"/>
      <c r="T2750" s="19"/>
    </row>
    <row r="2751" spans="1:20" s="52" customFormat="1" x14ac:dyDescent="0.25">
      <c r="A2751" s="19"/>
      <c r="B2751" s="19"/>
      <c r="C2751" s="19"/>
      <c r="E2751" s="19"/>
      <c r="F2751" s="19"/>
      <c r="G2751" s="19"/>
      <c r="H2751" s="19"/>
      <c r="I2751" s="19"/>
      <c r="J2751" s="19"/>
      <c r="K2751" s="25"/>
      <c r="L2751" s="19"/>
      <c r="M2751" s="19"/>
      <c r="N2751" s="19"/>
      <c r="O2751" s="19"/>
      <c r="P2751" s="25"/>
      <c r="Q2751" s="19"/>
      <c r="R2751" s="19"/>
      <c r="S2751" s="19"/>
      <c r="T2751" s="19"/>
    </row>
    <row r="2752" spans="1:20" s="52" customFormat="1" x14ac:dyDescent="0.25">
      <c r="A2752" s="19"/>
      <c r="B2752" s="19"/>
      <c r="C2752" s="19"/>
      <c r="E2752" s="19"/>
      <c r="F2752" s="19"/>
      <c r="G2752" s="19"/>
      <c r="H2752" s="19"/>
      <c r="I2752" s="19"/>
      <c r="J2752" s="19"/>
      <c r="K2752" s="25"/>
      <c r="L2752" s="19"/>
      <c r="M2752" s="19"/>
      <c r="N2752" s="19"/>
      <c r="O2752" s="19"/>
      <c r="P2752" s="25"/>
      <c r="Q2752" s="19"/>
      <c r="R2752" s="19"/>
      <c r="S2752" s="19"/>
      <c r="T2752" s="19"/>
    </row>
    <row r="2753" spans="1:20" s="52" customFormat="1" x14ac:dyDescent="0.25">
      <c r="A2753" s="19"/>
      <c r="B2753" s="19"/>
      <c r="C2753" s="19"/>
      <c r="E2753" s="19"/>
      <c r="F2753" s="19"/>
      <c r="G2753" s="19"/>
      <c r="H2753" s="19"/>
      <c r="I2753" s="19"/>
      <c r="J2753" s="19"/>
      <c r="K2753" s="25"/>
      <c r="L2753" s="19"/>
      <c r="M2753" s="19"/>
      <c r="N2753" s="19"/>
      <c r="O2753" s="19"/>
      <c r="P2753" s="25"/>
      <c r="Q2753" s="19"/>
      <c r="R2753" s="19"/>
      <c r="S2753" s="19"/>
      <c r="T2753" s="19"/>
    </row>
    <row r="2754" spans="1:20" s="52" customFormat="1" x14ac:dyDescent="0.25">
      <c r="A2754" s="19"/>
      <c r="B2754" s="19"/>
      <c r="C2754" s="19"/>
      <c r="E2754" s="19"/>
      <c r="F2754" s="19"/>
      <c r="G2754" s="19"/>
      <c r="H2754" s="19"/>
      <c r="I2754" s="19"/>
      <c r="J2754" s="19"/>
      <c r="K2754" s="25"/>
      <c r="L2754" s="19"/>
      <c r="M2754" s="19"/>
      <c r="N2754" s="19"/>
      <c r="O2754" s="19"/>
      <c r="P2754" s="25"/>
      <c r="Q2754" s="19"/>
      <c r="R2754" s="19"/>
      <c r="S2754" s="19"/>
      <c r="T2754" s="19"/>
    </row>
    <row r="2755" spans="1:20" s="52" customFormat="1" x14ac:dyDescent="0.25">
      <c r="A2755" s="19"/>
      <c r="B2755" s="19"/>
      <c r="C2755" s="19"/>
      <c r="E2755" s="19"/>
      <c r="F2755" s="19"/>
      <c r="G2755" s="19"/>
      <c r="H2755" s="19"/>
      <c r="I2755" s="19"/>
      <c r="J2755" s="19"/>
      <c r="K2755" s="25"/>
      <c r="L2755" s="19"/>
      <c r="M2755" s="19"/>
      <c r="N2755" s="19"/>
      <c r="O2755" s="19"/>
      <c r="P2755" s="25"/>
      <c r="Q2755" s="19"/>
      <c r="R2755" s="19"/>
      <c r="S2755" s="19"/>
      <c r="T2755" s="19"/>
    </row>
    <row r="2756" spans="1:20" s="52" customFormat="1" x14ac:dyDescent="0.25">
      <c r="A2756" s="19"/>
      <c r="B2756" s="19"/>
      <c r="C2756" s="19"/>
      <c r="E2756" s="19"/>
      <c r="F2756" s="19"/>
      <c r="G2756" s="19"/>
      <c r="H2756" s="19"/>
      <c r="I2756" s="19"/>
      <c r="J2756" s="19"/>
      <c r="K2756" s="25"/>
      <c r="L2756" s="19"/>
      <c r="M2756" s="19"/>
      <c r="N2756" s="19"/>
      <c r="O2756" s="19"/>
      <c r="P2756" s="25"/>
      <c r="Q2756" s="19"/>
      <c r="R2756" s="19"/>
      <c r="S2756" s="19"/>
      <c r="T2756" s="19"/>
    </row>
    <row r="2757" spans="1:20" s="52" customFormat="1" x14ac:dyDescent="0.25">
      <c r="A2757" s="19"/>
      <c r="B2757" s="19"/>
      <c r="C2757" s="19"/>
      <c r="E2757" s="19"/>
      <c r="F2757" s="19"/>
      <c r="G2757" s="19"/>
      <c r="H2757" s="19"/>
      <c r="I2757" s="19"/>
      <c r="J2757" s="19"/>
      <c r="K2757" s="25"/>
      <c r="L2757" s="19"/>
      <c r="M2757" s="19"/>
      <c r="N2757" s="19"/>
      <c r="O2757" s="19"/>
      <c r="P2757" s="25"/>
      <c r="Q2757" s="19"/>
      <c r="R2757" s="19"/>
      <c r="S2757" s="19"/>
      <c r="T2757" s="19"/>
    </row>
    <row r="2758" spans="1:20" s="52" customFormat="1" x14ac:dyDescent="0.25">
      <c r="A2758" s="19"/>
      <c r="B2758" s="19"/>
      <c r="C2758" s="19"/>
      <c r="E2758" s="19"/>
      <c r="F2758" s="19"/>
      <c r="G2758" s="19"/>
      <c r="H2758" s="19"/>
      <c r="I2758" s="19"/>
      <c r="J2758" s="19"/>
      <c r="K2758" s="25"/>
      <c r="L2758" s="19"/>
      <c r="M2758" s="19"/>
      <c r="N2758" s="19"/>
      <c r="O2758" s="19"/>
      <c r="P2758" s="25"/>
      <c r="Q2758" s="19"/>
      <c r="R2758" s="19"/>
      <c r="S2758" s="19"/>
      <c r="T2758" s="19"/>
    </row>
    <row r="2759" spans="1:20" s="52" customFormat="1" x14ac:dyDescent="0.25">
      <c r="A2759" s="19"/>
      <c r="B2759" s="19"/>
      <c r="C2759" s="19"/>
      <c r="E2759" s="19"/>
      <c r="F2759" s="19"/>
      <c r="G2759" s="19"/>
      <c r="H2759" s="19"/>
      <c r="I2759" s="19"/>
      <c r="J2759" s="19"/>
      <c r="K2759" s="25"/>
      <c r="L2759" s="19"/>
      <c r="M2759" s="19"/>
      <c r="N2759" s="19"/>
      <c r="O2759" s="19"/>
      <c r="P2759" s="25"/>
      <c r="Q2759" s="19"/>
      <c r="R2759" s="19"/>
      <c r="S2759" s="19"/>
      <c r="T2759" s="19"/>
    </row>
    <row r="2760" spans="1:20" s="52" customFormat="1" x14ac:dyDescent="0.25">
      <c r="A2760" s="19"/>
      <c r="B2760" s="19"/>
      <c r="C2760" s="19"/>
      <c r="E2760" s="19"/>
      <c r="F2760" s="19"/>
      <c r="G2760" s="19"/>
      <c r="H2760" s="19"/>
      <c r="I2760" s="19"/>
      <c r="J2760" s="19"/>
      <c r="K2760" s="25"/>
      <c r="L2760" s="19"/>
      <c r="M2760" s="19"/>
      <c r="N2760" s="19"/>
      <c r="O2760" s="19"/>
      <c r="P2760" s="25"/>
      <c r="Q2760" s="19"/>
      <c r="R2760" s="19"/>
      <c r="S2760" s="19"/>
      <c r="T2760" s="19"/>
    </row>
    <row r="2761" spans="1:20" s="52" customFormat="1" x14ac:dyDescent="0.25">
      <c r="A2761" s="19"/>
      <c r="B2761" s="19"/>
      <c r="C2761" s="19"/>
      <c r="E2761" s="19"/>
      <c r="F2761" s="19"/>
      <c r="G2761" s="19"/>
      <c r="H2761" s="19"/>
      <c r="I2761" s="19"/>
      <c r="J2761" s="19"/>
      <c r="K2761" s="25"/>
      <c r="L2761" s="19"/>
      <c r="M2761" s="19"/>
      <c r="N2761" s="19"/>
      <c r="O2761" s="19"/>
      <c r="P2761" s="25"/>
      <c r="Q2761" s="19"/>
      <c r="R2761" s="19"/>
      <c r="S2761" s="19"/>
      <c r="T2761" s="19"/>
    </row>
    <row r="2762" spans="1:20" s="52" customFormat="1" x14ac:dyDescent="0.25">
      <c r="A2762" s="19"/>
      <c r="B2762" s="19"/>
      <c r="C2762" s="19"/>
      <c r="E2762" s="19"/>
      <c r="F2762" s="19"/>
      <c r="G2762" s="19"/>
      <c r="H2762" s="19"/>
      <c r="I2762" s="19"/>
      <c r="J2762" s="19"/>
      <c r="K2762" s="25"/>
      <c r="L2762" s="19"/>
      <c r="M2762" s="19"/>
      <c r="N2762" s="19"/>
      <c r="O2762" s="19"/>
      <c r="P2762" s="25"/>
      <c r="Q2762" s="19"/>
      <c r="R2762" s="19"/>
      <c r="S2762" s="19"/>
      <c r="T2762" s="19"/>
    </row>
    <row r="2763" spans="1:20" s="52" customFormat="1" x14ac:dyDescent="0.25">
      <c r="A2763" s="19"/>
      <c r="B2763" s="19"/>
      <c r="C2763" s="19"/>
      <c r="E2763" s="19"/>
      <c r="F2763" s="19"/>
      <c r="G2763" s="19"/>
      <c r="H2763" s="19"/>
      <c r="I2763" s="19"/>
      <c r="J2763" s="19"/>
      <c r="K2763" s="25"/>
      <c r="L2763" s="19"/>
      <c r="M2763" s="19"/>
      <c r="N2763" s="19"/>
      <c r="O2763" s="19"/>
      <c r="P2763" s="25"/>
      <c r="Q2763" s="19"/>
      <c r="R2763" s="19"/>
      <c r="S2763" s="19"/>
      <c r="T2763" s="19"/>
    </row>
    <row r="2764" spans="1:20" s="52" customFormat="1" x14ac:dyDescent="0.25">
      <c r="A2764" s="19"/>
      <c r="B2764" s="19"/>
      <c r="C2764" s="19"/>
      <c r="E2764" s="19"/>
      <c r="F2764" s="19"/>
      <c r="G2764" s="19"/>
      <c r="H2764" s="19"/>
      <c r="I2764" s="19"/>
      <c r="J2764" s="19"/>
      <c r="K2764" s="25"/>
      <c r="L2764" s="19"/>
      <c r="M2764" s="19"/>
      <c r="N2764" s="19"/>
      <c r="O2764" s="19"/>
      <c r="P2764" s="25"/>
      <c r="Q2764" s="19"/>
      <c r="R2764" s="19"/>
      <c r="S2764" s="19"/>
      <c r="T2764" s="19"/>
    </row>
    <row r="2765" spans="1:20" s="52" customFormat="1" x14ac:dyDescent="0.25">
      <c r="A2765" s="19"/>
      <c r="B2765" s="19"/>
      <c r="C2765" s="19"/>
      <c r="E2765" s="19"/>
      <c r="F2765" s="19"/>
      <c r="G2765" s="19"/>
      <c r="H2765" s="19"/>
      <c r="I2765" s="19"/>
      <c r="J2765" s="19"/>
      <c r="K2765" s="25"/>
      <c r="L2765" s="19"/>
      <c r="M2765" s="19"/>
      <c r="N2765" s="19"/>
      <c r="O2765" s="19"/>
      <c r="P2765" s="25"/>
      <c r="Q2765" s="19"/>
      <c r="R2765" s="19"/>
      <c r="S2765" s="19"/>
      <c r="T2765" s="19"/>
    </row>
    <row r="2766" spans="1:20" s="52" customFormat="1" x14ac:dyDescent="0.25">
      <c r="A2766" s="19"/>
      <c r="B2766" s="19"/>
      <c r="C2766" s="19"/>
      <c r="E2766" s="19"/>
      <c r="F2766" s="19"/>
      <c r="G2766" s="19"/>
      <c r="H2766" s="19"/>
      <c r="I2766" s="19"/>
      <c r="J2766" s="19"/>
      <c r="K2766" s="25"/>
      <c r="L2766" s="19"/>
      <c r="M2766" s="19"/>
      <c r="N2766" s="19"/>
      <c r="O2766" s="19"/>
      <c r="P2766" s="25"/>
      <c r="Q2766" s="19"/>
      <c r="R2766" s="19"/>
      <c r="S2766" s="19"/>
      <c r="T2766" s="19"/>
    </row>
    <row r="2767" spans="1:20" s="52" customFormat="1" x14ac:dyDescent="0.25">
      <c r="A2767" s="19"/>
      <c r="B2767" s="19"/>
      <c r="C2767" s="19"/>
      <c r="E2767" s="19"/>
      <c r="F2767" s="19"/>
      <c r="G2767" s="19"/>
      <c r="H2767" s="19"/>
      <c r="I2767" s="19"/>
      <c r="J2767" s="19"/>
      <c r="K2767" s="25"/>
      <c r="L2767" s="19"/>
      <c r="M2767" s="19"/>
      <c r="N2767" s="19"/>
      <c r="O2767" s="19"/>
      <c r="P2767" s="25"/>
      <c r="Q2767" s="19"/>
      <c r="R2767" s="19"/>
      <c r="S2767" s="19"/>
      <c r="T2767" s="19"/>
    </row>
    <row r="2768" spans="1:20" s="52" customFormat="1" x14ac:dyDescent="0.25">
      <c r="A2768" s="19"/>
      <c r="B2768" s="19"/>
      <c r="C2768" s="19"/>
      <c r="E2768" s="19"/>
      <c r="F2768" s="19"/>
      <c r="G2768" s="19"/>
      <c r="H2768" s="19"/>
      <c r="I2768" s="19"/>
      <c r="J2768" s="19"/>
      <c r="K2768" s="25"/>
      <c r="L2768" s="19"/>
      <c r="M2768" s="19"/>
      <c r="N2768" s="19"/>
      <c r="O2768" s="19"/>
      <c r="P2768" s="25"/>
      <c r="Q2768" s="19"/>
      <c r="R2768" s="19"/>
      <c r="S2768" s="19"/>
      <c r="T2768" s="19"/>
    </row>
    <row r="2769" spans="1:20" s="52" customFormat="1" x14ac:dyDescent="0.25">
      <c r="A2769" s="19"/>
      <c r="B2769" s="19"/>
      <c r="C2769" s="19"/>
      <c r="E2769" s="19"/>
      <c r="F2769" s="19"/>
      <c r="G2769" s="19"/>
      <c r="H2769" s="19"/>
      <c r="I2769" s="19"/>
      <c r="J2769" s="19"/>
      <c r="K2769" s="25"/>
      <c r="L2769" s="19"/>
      <c r="M2769" s="19"/>
      <c r="N2769" s="19"/>
      <c r="O2769" s="19"/>
      <c r="P2769" s="25"/>
      <c r="Q2769" s="19"/>
      <c r="R2769" s="19"/>
      <c r="S2769" s="19"/>
      <c r="T2769" s="19"/>
    </row>
    <row r="2770" spans="1:20" s="52" customFormat="1" x14ac:dyDescent="0.25">
      <c r="A2770" s="19"/>
      <c r="B2770" s="19"/>
      <c r="C2770" s="19"/>
      <c r="E2770" s="19"/>
      <c r="F2770" s="19"/>
      <c r="G2770" s="19"/>
      <c r="H2770" s="19"/>
      <c r="I2770" s="19"/>
      <c r="J2770" s="19"/>
      <c r="K2770" s="25"/>
      <c r="L2770" s="19"/>
      <c r="M2770" s="19"/>
      <c r="N2770" s="19"/>
      <c r="O2770" s="19"/>
      <c r="P2770" s="25"/>
      <c r="Q2770" s="19"/>
      <c r="R2770" s="19"/>
      <c r="S2770" s="19"/>
      <c r="T2770" s="19"/>
    </row>
    <row r="2771" spans="1:20" s="52" customFormat="1" x14ac:dyDescent="0.25">
      <c r="A2771" s="19"/>
      <c r="B2771" s="19"/>
      <c r="C2771" s="19"/>
      <c r="E2771" s="19"/>
      <c r="F2771" s="19"/>
      <c r="G2771" s="19"/>
      <c r="H2771" s="19"/>
      <c r="I2771" s="19"/>
      <c r="J2771" s="19"/>
      <c r="K2771" s="25"/>
      <c r="L2771" s="19"/>
      <c r="M2771" s="19"/>
      <c r="N2771" s="19"/>
      <c r="O2771" s="19"/>
      <c r="P2771" s="25"/>
      <c r="Q2771" s="19"/>
      <c r="R2771" s="19"/>
      <c r="S2771" s="19"/>
      <c r="T2771" s="19"/>
    </row>
    <row r="2772" spans="1:20" s="52" customFormat="1" x14ac:dyDescent="0.25">
      <c r="A2772" s="19"/>
      <c r="B2772" s="19"/>
      <c r="C2772" s="19"/>
      <c r="E2772" s="19"/>
      <c r="F2772" s="19"/>
      <c r="G2772" s="19"/>
      <c r="H2772" s="19"/>
      <c r="I2772" s="19"/>
      <c r="J2772" s="19"/>
      <c r="K2772" s="25"/>
      <c r="L2772" s="19"/>
      <c r="M2772" s="19"/>
      <c r="N2772" s="19"/>
      <c r="O2772" s="19"/>
      <c r="P2772" s="25"/>
      <c r="Q2772" s="19"/>
      <c r="R2772" s="19"/>
      <c r="S2772" s="19"/>
      <c r="T2772" s="19"/>
    </row>
    <row r="2773" spans="1:20" s="52" customFormat="1" x14ac:dyDescent="0.25">
      <c r="A2773" s="19"/>
      <c r="B2773" s="19"/>
      <c r="C2773" s="19"/>
      <c r="E2773" s="19"/>
      <c r="F2773" s="19"/>
      <c r="G2773" s="19"/>
      <c r="H2773" s="19"/>
      <c r="I2773" s="19"/>
      <c r="J2773" s="19"/>
      <c r="K2773" s="25"/>
      <c r="L2773" s="19"/>
      <c r="M2773" s="19"/>
      <c r="N2773" s="19"/>
      <c r="O2773" s="19"/>
      <c r="P2773" s="25"/>
      <c r="Q2773" s="19"/>
      <c r="R2773" s="19"/>
      <c r="S2773" s="19"/>
      <c r="T2773" s="19"/>
    </row>
    <row r="2774" spans="1:20" s="52" customFormat="1" x14ac:dyDescent="0.25">
      <c r="A2774" s="19"/>
      <c r="B2774" s="19"/>
      <c r="C2774" s="19"/>
      <c r="E2774" s="19"/>
      <c r="F2774" s="19"/>
      <c r="G2774" s="19"/>
      <c r="H2774" s="19"/>
      <c r="I2774" s="19"/>
      <c r="J2774" s="19"/>
      <c r="K2774" s="25"/>
      <c r="L2774" s="19"/>
      <c r="M2774" s="19"/>
      <c r="N2774" s="19"/>
      <c r="O2774" s="19"/>
      <c r="P2774" s="25"/>
      <c r="Q2774" s="19"/>
      <c r="R2774" s="19"/>
      <c r="S2774" s="19"/>
      <c r="T2774" s="19"/>
    </row>
    <row r="2775" spans="1:20" s="52" customFormat="1" x14ac:dyDescent="0.25">
      <c r="A2775" s="19"/>
      <c r="B2775" s="19"/>
      <c r="C2775" s="19"/>
      <c r="E2775" s="19"/>
      <c r="F2775" s="19"/>
      <c r="G2775" s="19"/>
      <c r="H2775" s="19"/>
      <c r="I2775" s="19"/>
      <c r="J2775" s="19"/>
      <c r="K2775" s="25"/>
      <c r="L2775" s="19"/>
      <c r="M2775" s="19"/>
      <c r="N2775" s="19"/>
      <c r="O2775" s="19"/>
      <c r="P2775" s="25"/>
      <c r="Q2775" s="19"/>
      <c r="R2775" s="19"/>
      <c r="S2775" s="19"/>
      <c r="T2775" s="19"/>
    </row>
    <row r="2776" spans="1:20" s="52" customFormat="1" x14ac:dyDescent="0.25">
      <c r="A2776" s="19"/>
      <c r="B2776" s="19"/>
      <c r="C2776" s="19"/>
      <c r="E2776" s="19"/>
      <c r="F2776" s="19"/>
      <c r="G2776" s="19"/>
      <c r="H2776" s="19"/>
      <c r="I2776" s="19"/>
      <c r="J2776" s="19"/>
      <c r="K2776" s="25"/>
      <c r="L2776" s="19"/>
      <c r="M2776" s="19"/>
      <c r="N2776" s="19"/>
      <c r="O2776" s="19"/>
      <c r="P2776" s="25"/>
      <c r="Q2776" s="19"/>
      <c r="R2776" s="19"/>
      <c r="S2776" s="19"/>
      <c r="T2776" s="19"/>
    </row>
    <row r="2777" spans="1:20" s="52" customFormat="1" x14ac:dyDescent="0.25">
      <c r="A2777" s="19"/>
      <c r="B2777" s="19"/>
      <c r="C2777" s="19"/>
      <c r="E2777" s="19"/>
      <c r="F2777" s="19"/>
      <c r="G2777" s="19"/>
      <c r="H2777" s="19"/>
      <c r="I2777" s="19"/>
      <c r="J2777" s="19"/>
      <c r="K2777" s="25"/>
      <c r="L2777" s="19"/>
      <c r="M2777" s="19"/>
      <c r="N2777" s="19"/>
      <c r="O2777" s="19"/>
      <c r="P2777" s="25"/>
      <c r="Q2777" s="19"/>
      <c r="R2777" s="19"/>
      <c r="S2777" s="19"/>
      <c r="T2777" s="19"/>
    </row>
    <row r="2778" spans="1:20" s="52" customFormat="1" x14ac:dyDescent="0.25">
      <c r="A2778" s="19"/>
      <c r="B2778" s="19"/>
      <c r="C2778" s="19"/>
      <c r="E2778" s="19"/>
      <c r="F2778" s="19"/>
      <c r="G2778" s="19"/>
      <c r="H2778" s="19"/>
      <c r="I2778" s="19"/>
      <c r="J2778" s="19"/>
      <c r="K2778" s="25"/>
      <c r="L2778" s="19"/>
      <c r="M2778" s="19"/>
      <c r="N2778" s="19"/>
      <c r="O2778" s="19"/>
      <c r="P2778" s="25"/>
      <c r="Q2778" s="19"/>
      <c r="R2778" s="19"/>
      <c r="S2778" s="19"/>
      <c r="T2778" s="19"/>
    </row>
    <row r="2779" spans="1:20" s="52" customFormat="1" x14ac:dyDescent="0.25">
      <c r="A2779" s="19"/>
      <c r="B2779" s="19"/>
      <c r="C2779" s="19"/>
      <c r="E2779" s="19"/>
      <c r="F2779" s="19"/>
      <c r="G2779" s="19"/>
      <c r="H2779" s="19"/>
      <c r="I2779" s="19"/>
      <c r="J2779" s="19"/>
      <c r="K2779" s="25"/>
      <c r="L2779" s="19"/>
      <c r="M2779" s="19"/>
      <c r="N2779" s="19"/>
      <c r="O2779" s="19"/>
      <c r="P2779" s="25"/>
      <c r="Q2779" s="19"/>
      <c r="R2779" s="19"/>
      <c r="S2779" s="19"/>
      <c r="T2779" s="19"/>
    </row>
    <row r="2780" spans="1:20" s="52" customFormat="1" x14ac:dyDescent="0.25">
      <c r="A2780" s="19"/>
      <c r="B2780" s="19"/>
      <c r="C2780" s="19"/>
      <c r="E2780" s="19"/>
      <c r="F2780" s="19"/>
      <c r="G2780" s="19"/>
      <c r="H2780" s="19"/>
      <c r="I2780" s="19"/>
      <c r="J2780" s="19"/>
      <c r="K2780" s="25"/>
      <c r="L2780" s="19"/>
      <c r="M2780" s="19"/>
      <c r="N2780" s="19"/>
      <c r="O2780" s="19"/>
      <c r="P2780" s="25"/>
      <c r="Q2780" s="19"/>
      <c r="R2780" s="19"/>
      <c r="S2780" s="19"/>
      <c r="T2780" s="19"/>
    </row>
    <row r="2781" spans="1:20" s="52" customFormat="1" x14ac:dyDescent="0.25">
      <c r="A2781" s="19"/>
      <c r="B2781" s="19"/>
      <c r="C2781" s="19"/>
      <c r="E2781" s="19"/>
      <c r="F2781" s="19"/>
      <c r="G2781" s="19"/>
      <c r="H2781" s="19"/>
      <c r="I2781" s="19"/>
      <c r="J2781" s="19"/>
      <c r="K2781" s="25"/>
      <c r="L2781" s="19"/>
      <c r="M2781" s="19"/>
      <c r="N2781" s="19"/>
      <c r="O2781" s="19"/>
      <c r="P2781" s="25"/>
      <c r="Q2781" s="19"/>
      <c r="R2781" s="19"/>
      <c r="S2781" s="19"/>
      <c r="T2781" s="19"/>
    </row>
    <row r="2782" spans="1:20" s="52" customFormat="1" x14ac:dyDescent="0.25">
      <c r="A2782" s="19"/>
      <c r="B2782" s="19"/>
      <c r="C2782" s="19"/>
      <c r="E2782" s="19"/>
      <c r="F2782" s="19"/>
      <c r="G2782" s="19"/>
      <c r="H2782" s="19"/>
      <c r="I2782" s="19"/>
      <c r="J2782" s="19"/>
      <c r="K2782" s="25"/>
      <c r="L2782" s="19"/>
      <c r="M2782" s="19"/>
      <c r="N2782" s="19"/>
      <c r="O2782" s="19"/>
      <c r="P2782" s="25"/>
      <c r="Q2782" s="19"/>
      <c r="R2782" s="19"/>
      <c r="S2782" s="19"/>
      <c r="T2782" s="19"/>
    </row>
    <row r="2783" spans="1:20" s="52" customFormat="1" x14ac:dyDescent="0.25">
      <c r="A2783" s="19"/>
      <c r="B2783" s="19"/>
      <c r="C2783" s="19"/>
      <c r="E2783" s="19"/>
      <c r="F2783" s="19"/>
      <c r="G2783" s="19"/>
      <c r="H2783" s="19"/>
      <c r="I2783" s="19"/>
      <c r="J2783" s="19"/>
      <c r="K2783" s="25"/>
      <c r="L2783" s="19"/>
      <c r="M2783" s="19"/>
      <c r="N2783" s="19"/>
      <c r="O2783" s="19"/>
      <c r="P2783" s="25"/>
      <c r="Q2783" s="19"/>
      <c r="R2783" s="19"/>
      <c r="S2783" s="19"/>
      <c r="T2783" s="19"/>
    </row>
    <row r="2784" spans="1:20" s="52" customFormat="1" x14ac:dyDescent="0.25">
      <c r="A2784" s="19"/>
      <c r="B2784" s="19"/>
      <c r="C2784" s="19"/>
      <c r="E2784" s="19"/>
      <c r="F2784" s="19"/>
      <c r="G2784" s="19"/>
      <c r="H2784" s="19"/>
      <c r="I2784" s="19"/>
      <c r="J2784" s="19"/>
      <c r="K2784" s="25"/>
      <c r="L2784" s="19"/>
      <c r="M2784" s="19"/>
      <c r="N2784" s="19"/>
      <c r="O2784" s="19"/>
      <c r="P2784" s="25"/>
      <c r="Q2784" s="19"/>
      <c r="R2784" s="19"/>
      <c r="S2784" s="19"/>
      <c r="T2784" s="19"/>
    </row>
    <row r="2785" spans="1:20" s="52" customFormat="1" x14ac:dyDescent="0.25">
      <c r="A2785" s="19"/>
      <c r="B2785" s="19"/>
      <c r="C2785" s="19"/>
      <c r="E2785" s="19"/>
      <c r="F2785" s="19"/>
      <c r="G2785" s="19"/>
      <c r="H2785" s="19"/>
      <c r="I2785" s="19"/>
      <c r="J2785" s="19"/>
      <c r="K2785" s="25"/>
      <c r="L2785" s="19"/>
      <c r="M2785" s="19"/>
      <c r="N2785" s="19"/>
      <c r="O2785" s="19"/>
      <c r="P2785" s="25"/>
      <c r="Q2785" s="19"/>
      <c r="R2785" s="19"/>
      <c r="S2785" s="19"/>
      <c r="T2785" s="19"/>
    </row>
    <row r="2786" spans="1:20" s="52" customFormat="1" x14ac:dyDescent="0.25">
      <c r="A2786" s="19"/>
      <c r="B2786" s="19"/>
      <c r="C2786" s="19"/>
      <c r="E2786" s="19"/>
      <c r="F2786" s="19"/>
      <c r="G2786" s="19"/>
      <c r="H2786" s="19"/>
      <c r="I2786" s="19"/>
      <c r="J2786" s="19"/>
      <c r="K2786" s="25"/>
      <c r="L2786" s="19"/>
      <c r="M2786" s="19"/>
      <c r="N2786" s="19"/>
      <c r="O2786" s="19"/>
      <c r="P2786" s="25"/>
      <c r="Q2786" s="19"/>
      <c r="R2786" s="19"/>
      <c r="S2786" s="19"/>
      <c r="T2786" s="19"/>
    </row>
    <row r="2787" spans="1:20" s="52" customFormat="1" x14ac:dyDescent="0.25">
      <c r="A2787" s="19"/>
      <c r="B2787" s="19"/>
      <c r="C2787" s="19"/>
      <c r="E2787" s="19"/>
      <c r="F2787" s="19"/>
      <c r="G2787" s="19"/>
      <c r="H2787" s="19"/>
      <c r="I2787" s="19"/>
      <c r="J2787" s="19"/>
      <c r="K2787" s="25"/>
      <c r="L2787" s="19"/>
      <c r="M2787" s="19"/>
      <c r="N2787" s="19"/>
      <c r="O2787" s="19"/>
      <c r="P2787" s="25"/>
      <c r="Q2787" s="19"/>
      <c r="R2787" s="19"/>
      <c r="S2787" s="19"/>
      <c r="T2787" s="19"/>
    </row>
    <row r="2788" spans="1:20" s="52" customFormat="1" x14ac:dyDescent="0.25">
      <c r="A2788" s="19"/>
      <c r="B2788" s="19"/>
      <c r="C2788" s="19"/>
      <c r="E2788" s="19"/>
      <c r="F2788" s="19"/>
      <c r="G2788" s="19"/>
      <c r="H2788" s="19"/>
      <c r="I2788" s="19"/>
      <c r="J2788" s="19"/>
      <c r="K2788" s="25"/>
      <c r="L2788" s="19"/>
      <c r="M2788" s="19"/>
      <c r="N2788" s="19"/>
      <c r="O2788" s="19"/>
      <c r="P2788" s="25"/>
      <c r="Q2788" s="19"/>
      <c r="R2788" s="19"/>
      <c r="S2788" s="19"/>
      <c r="T2788" s="19"/>
    </row>
    <row r="2789" spans="1:20" s="52" customFormat="1" x14ac:dyDescent="0.25">
      <c r="A2789" s="19"/>
      <c r="B2789" s="19"/>
      <c r="C2789" s="19"/>
      <c r="E2789" s="19"/>
      <c r="F2789" s="19"/>
      <c r="G2789" s="19"/>
      <c r="H2789" s="19"/>
      <c r="I2789" s="19"/>
      <c r="J2789" s="19"/>
      <c r="K2789" s="25"/>
      <c r="L2789" s="19"/>
      <c r="M2789" s="19"/>
      <c r="N2789" s="19"/>
      <c r="O2789" s="19"/>
      <c r="P2789" s="25"/>
      <c r="Q2789" s="19"/>
      <c r="R2789" s="19"/>
      <c r="S2789" s="19"/>
      <c r="T2789" s="19"/>
    </row>
    <row r="2790" spans="1:20" s="52" customFormat="1" x14ac:dyDescent="0.25">
      <c r="A2790" s="19"/>
      <c r="B2790" s="19"/>
      <c r="C2790" s="19"/>
      <c r="E2790" s="19"/>
      <c r="F2790" s="19"/>
      <c r="G2790" s="19"/>
      <c r="H2790" s="19"/>
      <c r="I2790" s="19"/>
      <c r="J2790" s="19"/>
      <c r="K2790" s="25"/>
      <c r="L2790" s="19"/>
      <c r="M2790" s="19"/>
      <c r="N2790" s="19"/>
      <c r="O2790" s="19"/>
      <c r="P2790" s="25"/>
      <c r="Q2790" s="19"/>
      <c r="R2790" s="19"/>
      <c r="S2790" s="19"/>
      <c r="T2790" s="19"/>
    </row>
    <row r="2791" spans="1:20" s="52" customFormat="1" x14ac:dyDescent="0.25">
      <c r="A2791" s="19"/>
      <c r="B2791" s="19"/>
      <c r="C2791" s="19"/>
      <c r="E2791" s="19"/>
      <c r="F2791" s="19"/>
      <c r="G2791" s="19"/>
      <c r="H2791" s="19"/>
      <c r="I2791" s="19"/>
      <c r="J2791" s="19"/>
      <c r="K2791" s="25"/>
      <c r="L2791" s="19"/>
      <c r="M2791" s="19"/>
      <c r="N2791" s="19"/>
      <c r="O2791" s="19"/>
      <c r="P2791" s="25"/>
      <c r="Q2791" s="19"/>
      <c r="R2791" s="19"/>
      <c r="S2791" s="19"/>
      <c r="T2791" s="19"/>
    </row>
    <row r="2792" spans="1:20" s="52" customFormat="1" x14ac:dyDescent="0.25">
      <c r="A2792" s="19"/>
      <c r="B2792" s="19"/>
      <c r="C2792" s="19"/>
      <c r="E2792" s="19"/>
      <c r="F2792" s="19"/>
      <c r="G2792" s="19"/>
      <c r="H2792" s="19"/>
      <c r="I2792" s="19"/>
      <c r="J2792" s="19"/>
      <c r="K2792" s="25"/>
      <c r="L2792" s="19"/>
      <c r="M2792" s="19"/>
      <c r="N2792" s="19"/>
      <c r="O2792" s="19"/>
      <c r="P2792" s="25"/>
      <c r="Q2792" s="19"/>
      <c r="R2792" s="19"/>
      <c r="S2792" s="19"/>
      <c r="T2792" s="19"/>
    </row>
    <row r="2793" spans="1:20" s="52" customFormat="1" x14ac:dyDescent="0.25">
      <c r="A2793" s="19"/>
      <c r="B2793" s="19"/>
      <c r="C2793" s="19"/>
      <c r="E2793" s="19"/>
      <c r="F2793" s="19"/>
      <c r="G2793" s="19"/>
      <c r="H2793" s="19"/>
      <c r="I2793" s="19"/>
      <c r="J2793" s="19"/>
      <c r="K2793" s="25"/>
      <c r="L2793" s="19"/>
      <c r="M2793" s="19"/>
      <c r="N2793" s="19"/>
      <c r="O2793" s="19"/>
      <c r="P2793" s="25"/>
      <c r="Q2793" s="19"/>
      <c r="R2793" s="19"/>
      <c r="S2793" s="19"/>
      <c r="T2793" s="19"/>
    </row>
    <row r="2794" spans="1:20" s="52" customFormat="1" x14ac:dyDescent="0.25">
      <c r="A2794" s="19"/>
      <c r="B2794" s="19"/>
      <c r="C2794" s="19"/>
      <c r="E2794" s="19"/>
      <c r="F2794" s="19"/>
      <c r="G2794" s="19"/>
      <c r="H2794" s="19"/>
      <c r="I2794" s="19"/>
      <c r="J2794" s="19"/>
      <c r="K2794" s="25"/>
      <c r="L2794" s="19"/>
      <c r="M2794" s="19"/>
      <c r="N2794" s="19"/>
      <c r="O2794" s="19"/>
      <c r="P2794" s="25"/>
      <c r="Q2794" s="19"/>
      <c r="R2794" s="19"/>
      <c r="S2794" s="19"/>
      <c r="T2794" s="19"/>
    </row>
    <row r="2795" spans="1:20" s="52" customFormat="1" x14ac:dyDescent="0.25">
      <c r="A2795" s="19"/>
      <c r="B2795" s="19"/>
      <c r="C2795" s="19"/>
      <c r="E2795" s="19"/>
      <c r="F2795" s="19"/>
      <c r="G2795" s="19"/>
      <c r="H2795" s="19"/>
      <c r="I2795" s="19"/>
      <c r="J2795" s="19"/>
      <c r="K2795" s="25"/>
      <c r="L2795" s="19"/>
      <c r="M2795" s="19"/>
      <c r="N2795" s="19"/>
      <c r="O2795" s="19"/>
      <c r="P2795" s="25"/>
      <c r="Q2795" s="19"/>
      <c r="R2795" s="19"/>
      <c r="S2795" s="19"/>
      <c r="T2795" s="19"/>
    </row>
    <row r="2796" spans="1:20" s="52" customFormat="1" x14ac:dyDescent="0.25">
      <c r="A2796" s="19"/>
      <c r="B2796" s="19"/>
      <c r="C2796" s="19"/>
      <c r="E2796" s="19"/>
      <c r="F2796" s="19"/>
      <c r="G2796" s="19"/>
      <c r="H2796" s="19"/>
      <c r="I2796" s="19"/>
      <c r="J2796" s="19"/>
      <c r="K2796" s="25"/>
      <c r="L2796" s="19"/>
      <c r="M2796" s="19"/>
      <c r="N2796" s="19"/>
      <c r="O2796" s="19"/>
      <c r="P2796" s="25"/>
      <c r="Q2796" s="19"/>
      <c r="R2796" s="19"/>
      <c r="S2796" s="19"/>
      <c r="T2796" s="19"/>
    </row>
    <row r="2797" spans="1:20" s="52" customFormat="1" x14ac:dyDescent="0.25">
      <c r="A2797" s="19"/>
      <c r="B2797" s="19"/>
      <c r="C2797" s="19"/>
      <c r="E2797" s="19"/>
      <c r="F2797" s="19"/>
      <c r="G2797" s="19"/>
      <c r="H2797" s="19"/>
      <c r="I2797" s="19"/>
      <c r="J2797" s="19"/>
      <c r="K2797" s="25"/>
      <c r="L2797" s="19"/>
      <c r="M2797" s="19"/>
      <c r="N2797" s="19"/>
      <c r="O2797" s="19"/>
      <c r="P2797" s="25"/>
      <c r="Q2797" s="19"/>
      <c r="R2797" s="19"/>
      <c r="S2797" s="19"/>
      <c r="T2797" s="19"/>
    </row>
    <row r="2798" spans="1:20" s="52" customFormat="1" x14ac:dyDescent="0.25">
      <c r="A2798" s="19"/>
      <c r="B2798" s="19"/>
      <c r="C2798" s="19"/>
      <c r="E2798" s="19"/>
      <c r="F2798" s="19"/>
      <c r="G2798" s="19"/>
      <c r="H2798" s="19"/>
      <c r="I2798" s="19"/>
      <c r="J2798" s="19"/>
      <c r="K2798" s="25"/>
      <c r="L2798" s="19"/>
      <c r="M2798" s="19"/>
      <c r="N2798" s="19"/>
      <c r="O2798" s="19"/>
      <c r="P2798" s="25"/>
      <c r="Q2798" s="19"/>
      <c r="R2798" s="19"/>
      <c r="S2798" s="19"/>
      <c r="T2798" s="19"/>
    </row>
    <row r="2799" spans="1:20" s="52" customFormat="1" x14ac:dyDescent="0.25">
      <c r="A2799" s="19"/>
      <c r="B2799" s="19"/>
      <c r="C2799" s="19"/>
      <c r="E2799" s="19"/>
      <c r="F2799" s="19"/>
      <c r="G2799" s="19"/>
      <c r="H2799" s="19"/>
      <c r="I2799" s="19"/>
      <c r="J2799" s="19"/>
      <c r="K2799" s="25"/>
      <c r="L2799" s="19"/>
      <c r="M2799" s="19"/>
      <c r="N2799" s="19"/>
      <c r="O2799" s="19"/>
      <c r="P2799" s="25"/>
      <c r="Q2799" s="19"/>
      <c r="R2799" s="19"/>
      <c r="S2799" s="19"/>
      <c r="T2799" s="19"/>
    </row>
    <row r="2800" spans="1:20" s="52" customFormat="1" x14ac:dyDescent="0.25">
      <c r="A2800" s="19"/>
      <c r="B2800" s="19"/>
      <c r="C2800" s="19"/>
      <c r="E2800" s="19"/>
      <c r="F2800" s="19"/>
      <c r="G2800" s="19"/>
      <c r="H2800" s="19"/>
      <c r="I2800" s="19"/>
      <c r="J2800" s="19"/>
      <c r="K2800" s="25"/>
      <c r="L2800" s="19"/>
      <c r="M2800" s="19"/>
      <c r="N2800" s="19"/>
      <c r="O2800" s="19"/>
      <c r="P2800" s="25"/>
      <c r="Q2800" s="19"/>
      <c r="R2800" s="19"/>
      <c r="S2800" s="19"/>
      <c r="T2800" s="19"/>
    </row>
    <row r="2801" spans="1:20" s="52" customFormat="1" x14ac:dyDescent="0.25">
      <c r="A2801" s="19"/>
      <c r="B2801" s="19"/>
      <c r="C2801" s="19"/>
      <c r="E2801" s="19"/>
      <c r="F2801" s="19"/>
      <c r="G2801" s="19"/>
      <c r="H2801" s="19"/>
      <c r="I2801" s="19"/>
      <c r="J2801" s="19"/>
      <c r="K2801" s="25"/>
      <c r="L2801" s="19"/>
      <c r="M2801" s="19"/>
      <c r="N2801" s="19"/>
      <c r="O2801" s="19"/>
      <c r="P2801" s="25"/>
      <c r="Q2801" s="19"/>
      <c r="R2801" s="19"/>
      <c r="S2801" s="19"/>
      <c r="T2801" s="19"/>
    </row>
    <row r="2802" spans="1:20" s="52" customFormat="1" x14ac:dyDescent="0.25">
      <c r="A2802" s="19"/>
      <c r="B2802" s="19"/>
      <c r="C2802" s="19"/>
      <c r="E2802" s="19"/>
      <c r="F2802" s="19"/>
      <c r="G2802" s="19"/>
      <c r="H2802" s="19"/>
      <c r="I2802" s="19"/>
      <c r="J2802" s="19"/>
      <c r="K2802" s="25"/>
      <c r="L2802" s="19"/>
      <c r="M2802" s="19"/>
      <c r="N2802" s="19"/>
      <c r="O2802" s="19"/>
      <c r="P2802" s="25"/>
      <c r="Q2802" s="19"/>
      <c r="R2802" s="19"/>
      <c r="S2802" s="19"/>
      <c r="T2802" s="19"/>
    </row>
    <row r="2803" spans="1:20" s="52" customFormat="1" x14ac:dyDescent="0.25">
      <c r="A2803" s="19"/>
      <c r="B2803" s="19"/>
      <c r="C2803" s="19"/>
      <c r="E2803" s="19"/>
      <c r="F2803" s="19"/>
      <c r="G2803" s="19"/>
      <c r="H2803" s="19"/>
      <c r="I2803" s="19"/>
      <c r="J2803" s="19"/>
      <c r="K2803" s="25"/>
      <c r="L2803" s="19"/>
      <c r="M2803" s="19"/>
      <c r="N2803" s="19"/>
      <c r="O2803" s="19"/>
      <c r="P2803" s="25"/>
      <c r="Q2803" s="19"/>
      <c r="R2803" s="19"/>
      <c r="S2803" s="19"/>
      <c r="T2803" s="19"/>
    </row>
    <row r="2804" spans="1:20" s="52" customFormat="1" x14ac:dyDescent="0.25">
      <c r="A2804" s="19"/>
      <c r="B2804" s="19"/>
      <c r="C2804" s="19"/>
      <c r="E2804" s="19"/>
      <c r="F2804" s="19"/>
      <c r="G2804" s="19"/>
      <c r="H2804" s="19"/>
      <c r="I2804" s="19"/>
      <c r="J2804" s="19"/>
      <c r="K2804" s="25"/>
      <c r="L2804" s="19"/>
      <c r="M2804" s="19"/>
      <c r="N2804" s="19"/>
      <c r="O2804" s="19"/>
      <c r="P2804" s="25"/>
      <c r="Q2804" s="19"/>
      <c r="R2804" s="19"/>
      <c r="S2804" s="19"/>
      <c r="T2804" s="19"/>
    </row>
    <row r="2805" spans="1:20" s="52" customFormat="1" x14ac:dyDescent="0.25">
      <c r="A2805" s="19"/>
      <c r="B2805" s="19"/>
      <c r="C2805" s="19"/>
      <c r="E2805" s="19"/>
      <c r="F2805" s="19"/>
      <c r="G2805" s="19"/>
      <c r="H2805" s="19"/>
      <c r="I2805" s="19"/>
      <c r="J2805" s="19"/>
      <c r="K2805" s="25"/>
      <c r="L2805" s="19"/>
      <c r="M2805" s="19"/>
      <c r="N2805" s="19"/>
      <c r="O2805" s="19"/>
      <c r="P2805" s="25"/>
      <c r="Q2805" s="19"/>
      <c r="R2805" s="19"/>
      <c r="S2805" s="19"/>
      <c r="T2805" s="19"/>
    </row>
    <row r="2806" spans="1:20" s="52" customFormat="1" x14ac:dyDescent="0.25">
      <c r="A2806" s="19"/>
      <c r="B2806" s="19"/>
      <c r="C2806" s="19"/>
      <c r="E2806" s="19"/>
      <c r="F2806" s="19"/>
      <c r="G2806" s="19"/>
      <c r="H2806" s="19"/>
      <c r="I2806" s="19"/>
      <c r="J2806" s="19"/>
      <c r="K2806" s="25"/>
      <c r="L2806" s="19"/>
      <c r="M2806" s="19"/>
      <c r="N2806" s="19"/>
      <c r="O2806" s="19"/>
      <c r="P2806" s="25"/>
      <c r="Q2806" s="19"/>
      <c r="R2806" s="19"/>
      <c r="S2806" s="19"/>
      <c r="T2806" s="19"/>
    </row>
    <row r="2807" spans="1:20" s="52" customFormat="1" x14ac:dyDescent="0.25">
      <c r="A2807" s="19"/>
      <c r="B2807" s="19"/>
      <c r="C2807" s="19"/>
      <c r="E2807" s="19"/>
      <c r="F2807" s="19"/>
      <c r="G2807" s="19"/>
      <c r="H2807" s="19"/>
      <c r="I2807" s="19"/>
      <c r="J2807" s="19"/>
      <c r="K2807" s="25"/>
      <c r="L2807" s="19"/>
      <c r="M2807" s="19"/>
      <c r="N2807" s="19"/>
      <c r="O2807" s="19"/>
      <c r="P2807" s="25"/>
      <c r="Q2807" s="19"/>
      <c r="R2807" s="19"/>
      <c r="S2807" s="19"/>
      <c r="T2807" s="19"/>
    </row>
    <row r="2808" spans="1:20" s="52" customFormat="1" x14ac:dyDescent="0.25">
      <c r="A2808" s="19"/>
      <c r="B2808" s="19"/>
      <c r="C2808" s="19"/>
      <c r="E2808" s="19"/>
      <c r="F2808" s="19"/>
      <c r="G2808" s="19"/>
      <c r="H2808" s="19"/>
      <c r="I2808" s="19"/>
      <c r="J2808" s="19"/>
      <c r="K2808" s="25"/>
      <c r="L2808" s="19"/>
      <c r="M2808" s="19"/>
      <c r="N2808" s="19"/>
      <c r="O2808" s="19"/>
      <c r="P2808" s="25"/>
      <c r="Q2808" s="19"/>
      <c r="R2808" s="19"/>
      <c r="S2808" s="19"/>
      <c r="T2808" s="19"/>
    </row>
    <row r="2809" spans="1:20" s="52" customFormat="1" x14ac:dyDescent="0.25">
      <c r="A2809" s="19"/>
      <c r="B2809" s="19"/>
      <c r="C2809" s="19"/>
      <c r="E2809" s="19"/>
      <c r="F2809" s="19"/>
      <c r="G2809" s="19"/>
      <c r="H2809" s="19"/>
      <c r="I2809" s="19"/>
      <c r="J2809" s="19"/>
      <c r="K2809" s="25"/>
      <c r="L2809" s="19"/>
      <c r="M2809" s="19"/>
      <c r="N2809" s="19"/>
      <c r="O2809" s="19"/>
      <c r="P2809" s="25"/>
      <c r="Q2809" s="19"/>
      <c r="R2809" s="19"/>
      <c r="S2809" s="19"/>
      <c r="T2809" s="19"/>
    </row>
    <row r="2810" spans="1:20" s="52" customFormat="1" x14ac:dyDescent="0.25">
      <c r="A2810" s="19"/>
      <c r="B2810" s="19"/>
      <c r="C2810" s="19"/>
      <c r="E2810" s="19"/>
      <c r="F2810" s="19"/>
      <c r="G2810" s="19"/>
      <c r="H2810" s="19"/>
      <c r="I2810" s="19"/>
      <c r="J2810" s="19"/>
      <c r="K2810" s="25"/>
      <c r="L2810" s="19"/>
      <c r="M2810" s="19"/>
      <c r="N2810" s="19"/>
      <c r="O2810" s="19"/>
      <c r="P2810" s="25"/>
      <c r="Q2810" s="19"/>
      <c r="R2810" s="19"/>
      <c r="S2810" s="19"/>
      <c r="T2810" s="19"/>
    </row>
    <row r="2811" spans="1:20" s="52" customFormat="1" x14ac:dyDescent="0.25">
      <c r="A2811" s="19"/>
      <c r="B2811" s="19"/>
      <c r="C2811" s="19"/>
      <c r="E2811" s="19"/>
      <c r="F2811" s="19"/>
      <c r="G2811" s="19"/>
      <c r="H2811" s="19"/>
      <c r="I2811" s="19"/>
      <c r="J2811" s="19"/>
      <c r="K2811" s="25"/>
      <c r="L2811" s="19"/>
      <c r="M2811" s="19"/>
      <c r="N2811" s="19"/>
      <c r="O2811" s="19"/>
      <c r="P2811" s="25"/>
      <c r="Q2811" s="19"/>
      <c r="R2811" s="19"/>
      <c r="S2811" s="19"/>
      <c r="T2811" s="19"/>
    </row>
    <row r="2812" spans="1:20" s="52" customFormat="1" x14ac:dyDescent="0.25">
      <c r="A2812" s="19"/>
      <c r="B2812" s="19"/>
      <c r="C2812" s="19"/>
      <c r="E2812" s="19"/>
      <c r="F2812" s="19"/>
      <c r="G2812" s="19"/>
      <c r="H2812" s="19"/>
      <c r="I2812" s="19"/>
      <c r="J2812" s="19"/>
      <c r="K2812" s="25"/>
      <c r="L2812" s="19"/>
      <c r="M2812" s="19"/>
      <c r="N2812" s="19"/>
      <c r="O2812" s="19"/>
      <c r="P2812" s="25"/>
      <c r="Q2812" s="19"/>
      <c r="R2812" s="19"/>
      <c r="S2812" s="19"/>
      <c r="T2812" s="19"/>
    </row>
    <row r="2813" spans="1:20" s="52" customFormat="1" x14ac:dyDescent="0.25">
      <c r="A2813" s="19"/>
      <c r="B2813" s="19"/>
      <c r="C2813" s="19"/>
      <c r="E2813" s="19"/>
      <c r="F2813" s="19"/>
      <c r="G2813" s="19"/>
      <c r="H2813" s="19"/>
      <c r="I2813" s="19"/>
      <c r="J2813" s="19"/>
      <c r="K2813" s="25"/>
      <c r="L2813" s="19"/>
      <c r="M2813" s="19"/>
      <c r="N2813" s="19"/>
      <c r="O2813" s="19"/>
      <c r="P2813" s="25"/>
      <c r="Q2813" s="19"/>
      <c r="R2813" s="19"/>
      <c r="S2813" s="19"/>
      <c r="T2813" s="19"/>
    </row>
    <row r="2814" spans="1:20" s="52" customFormat="1" x14ac:dyDescent="0.25">
      <c r="A2814" s="19"/>
      <c r="B2814" s="19"/>
      <c r="C2814" s="19"/>
      <c r="E2814" s="19"/>
      <c r="F2814" s="19"/>
      <c r="G2814" s="19"/>
      <c r="H2814" s="19"/>
      <c r="I2814" s="19"/>
      <c r="J2814" s="19"/>
      <c r="K2814" s="25"/>
      <c r="L2814" s="19"/>
      <c r="M2814" s="19"/>
      <c r="N2814" s="19"/>
      <c r="O2814" s="19"/>
      <c r="P2814" s="25"/>
      <c r="Q2814" s="19"/>
      <c r="R2814" s="19"/>
      <c r="S2814" s="19"/>
      <c r="T2814" s="19"/>
    </row>
    <row r="2815" spans="1:20" s="52" customFormat="1" x14ac:dyDescent="0.25">
      <c r="A2815" s="19"/>
      <c r="B2815" s="19"/>
      <c r="C2815" s="19"/>
      <c r="E2815" s="19"/>
      <c r="F2815" s="19"/>
      <c r="G2815" s="19"/>
      <c r="H2815" s="19"/>
      <c r="I2815" s="19"/>
      <c r="J2815" s="19"/>
      <c r="K2815" s="25"/>
      <c r="L2815" s="19"/>
      <c r="M2815" s="19"/>
      <c r="N2815" s="19"/>
      <c r="O2815" s="19"/>
      <c r="P2815" s="25"/>
      <c r="Q2815" s="19"/>
      <c r="R2815" s="19"/>
      <c r="S2815" s="19"/>
      <c r="T2815" s="19"/>
    </row>
    <row r="2816" spans="1:20" s="52" customFormat="1" x14ac:dyDescent="0.25">
      <c r="A2816" s="19"/>
      <c r="B2816" s="19"/>
      <c r="C2816" s="19"/>
      <c r="E2816" s="19"/>
      <c r="F2816" s="19"/>
      <c r="G2816" s="19"/>
      <c r="H2816" s="19"/>
      <c r="I2816" s="19"/>
      <c r="J2816" s="19"/>
      <c r="K2816" s="25"/>
      <c r="L2816" s="19"/>
      <c r="M2816" s="19"/>
      <c r="N2816" s="19"/>
      <c r="O2816" s="19"/>
      <c r="P2816" s="25"/>
      <c r="Q2816" s="19"/>
      <c r="R2816" s="19"/>
      <c r="S2816" s="19"/>
      <c r="T2816" s="19"/>
    </row>
    <row r="2817" spans="1:20" s="52" customFormat="1" x14ac:dyDescent="0.25">
      <c r="A2817" s="19"/>
      <c r="B2817" s="19"/>
      <c r="C2817" s="19"/>
      <c r="E2817" s="19"/>
      <c r="F2817" s="19"/>
      <c r="G2817" s="19"/>
      <c r="H2817" s="19"/>
      <c r="I2817" s="19"/>
      <c r="J2817" s="19"/>
      <c r="K2817" s="25"/>
      <c r="L2817" s="19"/>
      <c r="M2817" s="19"/>
      <c r="N2817" s="19"/>
      <c r="O2817" s="19"/>
      <c r="P2817" s="25"/>
      <c r="Q2817" s="19"/>
      <c r="R2817" s="19"/>
      <c r="S2817" s="19"/>
      <c r="T2817" s="19"/>
    </row>
    <row r="2818" spans="1:20" s="52" customFormat="1" x14ac:dyDescent="0.25">
      <c r="A2818" s="19"/>
      <c r="B2818" s="19"/>
      <c r="C2818" s="19"/>
      <c r="E2818" s="19"/>
      <c r="F2818" s="19"/>
      <c r="G2818" s="19"/>
      <c r="H2818" s="19"/>
      <c r="I2818" s="19"/>
      <c r="J2818" s="19"/>
      <c r="K2818" s="25"/>
      <c r="L2818" s="19"/>
      <c r="M2818" s="19"/>
      <c r="N2818" s="19"/>
      <c r="O2818" s="19"/>
      <c r="P2818" s="25"/>
      <c r="Q2818" s="19"/>
      <c r="R2818" s="19"/>
      <c r="S2818" s="19"/>
      <c r="T2818" s="19"/>
    </row>
    <row r="2819" spans="1:20" s="52" customFormat="1" x14ac:dyDescent="0.25">
      <c r="A2819" s="19"/>
      <c r="B2819" s="19"/>
      <c r="C2819" s="19"/>
      <c r="E2819" s="19"/>
      <c r="F2819" s="19"/>
      <c r="G2819" s="19"/>
      <c r="H2819" s="19"/>
      <c r="I2819" s="19"/>
      <c r="J2819" s="19"/>
      <c r="K2819" s="25"/>
      <c r="L2819" s="19"/>
      <c r="M2819" s="19"/>
      <c r="N2819" s="19"/>
      <c r="O2819" s="19"/>
      <c r="P2819" s="25"/>
      <c r="Q2819" s="19"/>
      <c r="R2819" s="19"/>
      <c r="S2819" s="19"/>
      <c r="T2819" s="19"/>
    </row>
    <row r="2820" spans="1:20" s="52" customFormat="1" x14ac:dyDescent="0.25">
      <c r="A2820" s="19"/>
      <c r="B2820" s="19"/>
      <c r="C2820" s="19"/>
      <c r="E2820" s="19"/>
      <c r="F2820" s="19"/>
      <c r="G2820" s="19"/>
      <c r="H2820" s="19"/>
      <c r="I2820" s="19"/>
      <c r="J2820" s="19"/>
      <c r="K2820" s="25"/>
      <c r="L2820" s="19"/>
      <c r="M2820" s="19"/>
      <c r="N2820" s="19"/>
      <c r="O2820" s="19"/>
      <c r="P2820" s="25"/>
      <c r="Q2820" s="19"/>
      <c r="R2820" s="19"/>
      <c r="S2820" s="19"/>
      <c r="T2820" s="19"/>
    </row>
    <row r="2821" spans="1:20" s="52" customFormat="1" x14ac:dyDescent="0.25">
      <c r="A2821" s="19"/>
      <c r="B2821" s="19"/>
      <c r="C2821" s="19"/>
      <c r="E2821" s="19"/>
      <c r="F2821" s="19"/>
      <c r="G2821" s="19"/>
      <c r="H2821" s="19"/>
      <c r="I2821" s="19"/>
      <c r="J2821" s="19"/>
      <c r="K2821" s="25"/>
      <c r="L2821" s="19"/>
      <c r="M2821" s="19"/>
      <c r="N2821" s="19"/>
      <c r="O2821" s="19"/>
      <c r="P2821" s="25"/>
      <c r="Q2821" s="19"/>
      <c r="R2821" s="19"/>
      <c r="S2821" s="19"/>
      <c r="T2821" s="19"/>
    </row>
    <row r="2822" spans="1:20" s="52" customFormat="1" x14ac:dyDescent="0.25">
      <c r="A2822" s="19"/>
      <c r="B2822" s="19"/>
      <c r="C2822" s="19"/>
      <c r="E2822" s="19"/>
      <c r="F2822" s="19"/>
      <c r="G2822" s="19"/>
      <c r="H2822" s="19"/>
      <c r="I2822" s="19"/>
      <c r="J2822" s="19"/>
      <c r="K2822" s="25"/>
      <c r="L2822" s="19"/>
      <c r="M2822" s="19"/>
      <c r="N2822" s="19"/>
      <c r="O2822" s="19"/>
      <c r="P2822" s="25"/>
      <c r="Q2822" s="19"/>
      <c r="R2822" s="19"/>
      <c r="S2822" s="19"/>
      <c r="T2822" s="19"/>
    </row>
    <row r="2823" spans="1:20" s="52" customFormat="1" x14ac:dyDescent="0.25">
      <c r="A2823" s="19"/>
      <c r="B2823" s="19"/>
      <c r="C2823" s="19"/>
      <c r="E2823" s="19"/>
      <c r="F2823" s="19"/>
      <c r="G2823" s="19"/>
      <c r="H2823" s="19"/>
      <c r="I2823" s="19"/>
      <c r="J2823" s="19"/>
      <c r="K2823" s="25"/>
      <c r="L2823" s="19"/>
      <c r="M2823" s="19"/>
      <c r="N2823" s="19"/>
      <c r="O2823" s="19"/>
      <c r="P2823" s="25"/>
      <c r="Q2823" s="19"/>
      <c r="R2823" s="19"/>
      <c r="S2823" s="19"/>
      <c r="T2823" s="19"/>
    </row>
    <row r="2824" spans="1:20" s="52" customFormat="1" x14ac:dyDescent="0.25">
      <c r="A2824" s="19"/>
      <c r="B2824" s="19"/>
      <c r="C2824" s="19"/>
      <c r="E2824" s="19"/>
      <c r="F2824" s="19"/>
      <c r="G2824" s="19"/>
      <c r="H2824" s="19"/>
      <c r="I2824" s="19"/>
      <c r="J2824" s="19"/>
      <c r="K2824" s="25"/>
      <c r="L2824" s="19"/>
      <c r="M2824" s="19"/>
      <c r="N2824" s="19"/>
      <c r="O2824" s="19"/>
      <c r="P2824" s="25"/>
      <c r="Q2824" s="19"/>
      <c r="R2824" s="19"/>
      <c r="S2824" s="19"/>
      <c r="T2824" s="19"/>
    </row>
    <row r="2825" spans="1:20" s="52" customFormat="1" x14ac:dyDescent="0.25">
      <c r="A2825" s="19"/>
      <c r="B2825" s="19"/>
      <c r="C2825" s="19"/>
      <c r="E2825" s="19"/>
      <c r="F2825" s="19"/>
      <c r="G2825" s="19"/>
      <c r="H2825" s="19"/>
      <c r="I2825" s="19"/>
      <c r="J2825" s="19"/>
      <c r="K2825" s="25"/>
      <c r="L2825" s="19"/>
      <c r="M2825" s="19"/>
      <c r="N2825" s="19"/>
      <c r="O2825" s="19"/>
      <c r="P2825" s="25"/>
      <c r="Q2825" s="19"/>
      <c r="R2825" s="19"/>
      <c r="S2825" s="19"/>
      <c r="T2825" s="19"/>
    </row>
    <row r="2826" spans="1:20" s="52" customFormat="1" x14ac:dyDescent="0.25">
      <c r="A2826" s="19"/>
      <c r="B2826" s="19"/>
      <c r="C2826" s="19"/>
      <c r="E2826" s="19"/>
      <c r="F2826" s="19"/>
      <c r="G2826" s="19"/>
      <c r="H2826" s="19"/>
      <c r="I2826" s="19"/>
      <c r="J2826" s="19"/>
      <c r="K2826" s="25"/>
      <c r="L2826" s="19"/>
      <c r="M2826" s="19"/>
      <c r="N2826" s="19"/>
      <c r="O2826" s="19"/>
      <c r="P2826" s="25"/>
      <c r="Q2826" s="19"/>
      <c r="R2826" s="19"/>
      <c r="S2826" s="19"/>
      <c r="T2826" s="19"/>
    </row>
    <row r="2827" spans="1:20" s="52" customFormat="1" x14ac:dyDescent="0.25">
      <c r="A2827" s="19"/>
      <c r="B2827" s="19"/>
      <c r="C2827" s="19"/>
      <c r="E2827" s="19"/>
      <c r="F2827" s="19"/>
      <c r="G2827" s="19"/>
      <c r="H2827" s="19"/>
      <c r="I2827" s="19"/>
      <c r="J2827" s="19"/>
      <c r="K2827" s="25"/>
      <c r="L2827" s="19"/>
      <c r="M2827" s="19"/>
      <c r="N2827" s="19"/>
      <c r="O2827" s="19"/>
      <c r="P2827" s="25"/>
      <c r="Q2827" s="19"/>
      <c r="R2827" s="19"/>
      <c r="S2827" s="19"/>
      <c r="T2827" s="19"/>
    </row>
    <row r="2828" spans="1:20" s="52" customFormat="1" x14ac:dyDescent="0.25">
      <c r="A2828" s="19"/>
      <c r="B2828" s="19"/>
      <c r="C2828" s="19"/>
      <c r="E2828" s="19"/>
      <c r="F2828" s="19"/>
      <c r="G2828" s="19"/>
      <c r="H2828" s="19"/>
      <c r="I2828" s="19"/>
      <c r="J2828" s="19"/>
      <c r="K2828" s="25"/>
      <c r="L2828" s="19"/>
      <c r="M2828" s="19"/>
      <c r="N2828" s="19"/>
      <c r="O2828" s="19"/>
      <c r="P2828" s="25"/>
      <c r="Q2828" s="19"/>
      <c r="R2828" s="19"/>
      <c r="S2828" s="19"/>
      <c r="T2828" s="19"/>
    </row>
    <row r="2829" spans="1:20" s="52" customFormat="1" x14ac:dyDescent="0.25">
      <c r="A2829" s="19"/>
      <c r="B2829" s="19"/>
      <c r="C2829" s="19"/>
      <c r="E2829" s="19"/>
      <c r="F2829" s="19"/>
      <c r="G2829" s="19"/>
      <c r="H2829" s="19"/>
      <c r="I2829" s="19"/>
      <c r="J2829" s="19"/>
      <c r="K2829" s="25"/>
      <c r="L2829" s="19"/>
      <c r="M2829" s="19"/>
      <c r="N2829" s="19"/>
      <c r="O2829" s="19"/>
      <c r="P2829" s="25"/>
      <c r="Q2829" s="19"/>
      <c r="R2829" s="19"/>
      <c r="S2829" s="19"/>
      <c r="T2829" s="19"/>
    </row>
    <row r="2830" spans="1:20" s="52" customFormat="1" x14ac:dyDescent="0.25">
      <c r="A2830" s="19"/>
      <c r="B2830" s="19"/>
      <c r="C2830" s="19"/>
      <c r="E2830" s="19"/>
      <c r="F2830" s="19"/>
      <c r="G2830" s="19"/>
      <c r="H2830" s="19"/>
      <c r="I2830" s="19"/>
      <c r="J2830" s="19"/>
      <c r="K2830" s="25"/>
      <c r="L2830" s="19"/>
      <c r="M2830" s="19"/>
      <c r="N2830" s="19"/>
      <c r="O2830" s="19"/>
      <c r="P2830" s="25"/>
      <c r="Q2830" s="19"/>
      <c r="R2830" s="19"/>
      <c r="S2830" s="19"/>
      <c r="T2830" s="19"/>
    </row>
    <row r="2831" spans="1:20" s="52" customFormat="1" x14ac:dyDescent="0.25">
      <c r="A2831" s="19"/>
      <c r="B2831" s="19"/>
      <c r="C2831" s="19"/>
      <c r="E2831" s="19"/>
      <c r="F2831" s="19"/>
      <c r="G2831" s="19"/>
      <c r="H2831" s="19"/>
      <c r="I2831" s="19"/>
      <c r="J2831" s="19"/>
      <c r="K2831" s="25"/>
      <c r="L2831" s="19"/>
      <c r="M2831" s="19"/>
      <c r="N2831" s="19"/>
      <c r="O2831" s="19"/>
      <c r="P2831" s="25"/>
      <c r="Q2831" s="19"/>
      <c r="R2831" s="19"/>
      <c r="S2831" s="19"/>
      <c r="T2831" s="19"/>
    </row>
    <row r="2832" spans="1:20" s="52" customFormat="1" x14ac:dyDescent="0.25">
      <c r="A2832" s="19"/>
      <c r="B2832" s="19"/>
      <c r="C2832" s="19"/>
      <c r="E2832" s="19"/>
      <c r="F2832" s="19"/>
      <c r="G2832" s="19"/>
      <c r="H2832" s="19"/>
      <c r="I2832" s="19"/>
      <c r="J2832" s="19"/>
      <c r="K2832" s="25"/>
      <c r="L2832" s="19"/>
      <c r="M2832" s="19"/>
      <c r="N2832" s="19"/>
      <c r="O2832" s="19"/>
      <c r="P2832" s="25"/>
      <c r="Q2832" s="19"/>
      <c r="R2832" s="19"/>
      <c r="S2832" s="19"/>
      <c r="T2832" s="19"/>
    </row>
    <row r="2833" spans="1:20" s="52" customFormat="1" x14ac:dyDescent="0.25">
      <c r="A2833" s="19"/>
      <c r="B2833" s="19"/>
      <c r="C2833" s="19"/>
      <c r="E2833" s="19"/>
      <c r="F2833" s="19"/>
      <c r="G2833" s="19"/>
      <c r="H2833" s="19"/>
      <c r="I2833" s="19"/>
      <c r="J2833" s="19"/>
      <c r="K2833" s="25"/>
      <c r="L2833" s="19"/>
      <c r="M2833" s="19"/>
      <c r="N2833" s="19"/>
      <c r="O2833" s="19"/>
      <c r="P2833" s="25"/>
      <c r="Q2833" s="19"/>
      <c r="R2833" s="19"/>
      <c r="S2833" s="19"/>
      <c r="T2833" s="19"/>
    </row>
    <row r="2834" spans="1:20" s="52" customFormat="1" x14ac:dyDescent="0.25">
      <c r="A2834" s="19"/>
      <c r="B2834" s="19"/>
      <c r="C2834" s="19"/>
      <c r="E2834" s="19"/>
      <c r="F2834" s="19"/>
      <c r="G2834" s="19"/>
      <c r="H2834" s="19"/>
      <c r="I2834" s="19"/>
      <c r="J2834" s="19"/>
      <c r="K2834" s="25"/>
      <c r="L2834" s="19"/>
      <c r="M2834" s="19"/>
      <c r="N2834" s="19"/>
      <c r="O2834" s="19"/>
      <c r="P2834" s="25"/>
      <c r="Q2834" s="19"/>
      <c r="R2834" s="19"/>
      <c r="S2834" s="19"/>
      <c r="T2834" s="19"/>
    </row>
    <row r="2835" spans="1:20" s="52" customFormat="1" x14ac:dyDescent="0.25">
      <c r="A2835" s="19"/>
      <c r="B2835" s="19"/>
      <c r="C2835" s="19"/>
      <c r="E2835" s="19"/>
      <c r="F2835" s="19"/>
      <c r="G2835" s="19"/>
      <c r="H2835" s="19"/>
      <c r="I2835" s="19"/>
      <c r="J2835" s="19"/>
      <c r="K2835" s="25"/>
      <c r="L2835" s="19"/>
      <c r="M2835" s="19"/>
      <c r="N2835" s="19"/>
      <c r="O2835" s="19"/>
      <c r="P2835" s="25"/>
      <c r="Q2835" s="19"/>
      <c r="R2835" s="19"/>
      <c r="S2835" s="19"/>
      <c r="T2835" s="19"/>
    </row>
    <row r="2836" spans="1:20" s="52" customFormat="1" x14ac:dyDescent="0.25">
      <c r="A2836" s="19"/>
      <c r="B2836" s="19"/>
      <c r="C2836" s="19"/>
      <c r="E2836" s="19"/>
      <c r="F2836" s="19"/>
      <c r="G2836" s="19"/>
      <c r="H2836" s="19"/>
      <c r="I2836" s="19"/>
      <c r="J2836" s="19"/>
      <c r="K2836" s="25"/>
      <c r="L2836" s="19"/>
      <c r="M2836" s="19"/>
      <c r="N2836" s="19"/>
      <c r="O2836" s="19"/>
      <c r="P2836" s="25"/>
      <c r="Q2836" s="19"/>
      <c r="R2836" s="19"/>
      <c r="S2836" s="19"/>
      <c r="T2836" s="19"/>
    </row>
    <row r="2837" spans="1:20" s="52" customFormat="1" x14ac:dyDescent="0.25">
      <c r="A2837" s="19"/>
      <c r="B2837" s="19"/>
      <c r="C2837" s="19"/>
      <c r="E2837" s="19"/>
      <c r="F2837" s="19"/>
      <c r="G2837" s="19"/>
      <c r="H2837" s="19"/>
      <c r="I2837" s="19"/>
      <c r="J2837" s="19"/>
      <c r="K2837" s="25"/>
      <c r="L2837" s="19"/>
      <c r="M2837" s="19"/>
      <c r="N2837" s="19"/>
      <c r="O2837" s="19"/>
      <c r="P2837" s="25"/>
      <c r="Q2837" s="19"/>
      <c r="R2837" s="19"/>
      <c r="S2837" s="19"/>
      <c r="T2837" s="19"/>
    </row>
    <row r="2838" spans="1:20" s="52" customFormat="1" x14ac:dyDescent="0.25">
      <c r="A2838" s="19"/>
      <c r="B2838" s="19"/>
      <c r="C2838" s="19"/>
      <c r="E2838" s="19"/>
      <c r="F2838" s="19"/>
      <c r="G2838" s="19"/>
      <c r="H2838" s="19"/>
      <c r="I2838" s="19"/>
      <c r="J2838" s="19"/>
      <c r="K2838" s="25"/>
      <c r="L2838" s="19"/>
      <c r="M2838" s="19"/>
      <c r="N2838" s="19"/>
      <c r="O2838" s="19"/>
      <c r="P2838" s="25"/>
      <c r="Q2838" s="19"/>
      <c r="R2838" s="19"/>
      <c r="S2838" s="19"/>
      <c r="T2838" s="19"/>
    </row>
    <row r="2839" spans="1:20" s="52" customFormat="1" x14ac:dyDescent="0.25">
      <c r="A2839" s="19"/>
      <c r="B2839" s="19"/>
      <c r="C2839" s="19"/>
      <c r="E2839" s="19"/>
      <c r="F2839" s="19"/>
      <c r="G2839" s="19"/>
      <c r="H2839" s="19"/>
      <c r="I2839" s="19"/>
      <c r="J2839" s="19"/>
      <c r="K2839" s="25"/>
      <c r="L2839" s="19"/>
      <c r="M2839" s="19"/>
      <c r="N2839" s="19"/>
      <c r="O2839" s="19"/>
      <c r="P2839" s="25"/>
      <c r="Q2839" s="19"/>
      <c r="R2839" s="19"/>
      <c r="S2839" s="19"/>
      <c r="T2839" s="19"/>
    </row>
    <row r="2840" spans="1:20" s="52" customFormat="1" x14ac:dyDescent="0.25">
      <c r="A2840" s="19"/>
      <c r="B2840" s="19"/>
      <c r="C2840" s="19"/>
      <c r="E2840" s="19"/>
      <c r="F2840" s="19"/>
      <c r="G2840" s="19"/>
      <c r="H2840" s="19"/>
      <c r="I2840" s="19"/>
      <c r="J2840" s="19"/>
      <c r="K2840" s="25"/>
      <c r="L2840" s="19"/>
      <c r="M2840" s="19"/>
      <c r="N2840" s="19"/>
      <c r="O2840" s="19"/>
      <c r="P2840" s="25"/>
      <c r="Q2840" s="19"/>
      <c r="R2840" s="19"/>
      <c r="S2840" s="19"/>
      <c r="T2840" s="19"/>
    </row>
    <row r="2841" spans="1:20" s="52" customFormat="1" x14ac:dyDescent="0.25">
      <c r="A2841" s="19"/>
      <c r="B2841" s="19"/>
      <c r="C2841" s="19"/>
      <c r="E2841" s="19"/>
      <c r="F2841" s="19"/>
      <c r="G2841" s="19"/>
      <c r="H2841" s="19"/>
      <c r="I2841" s="19"/>
      <c r="J2841" s="19"/>
      <c r="K2841" s="25"/>
      <c r="L2841" s="19"/>
      <c r="M2841" s="19"/>
      <c r="N2841" s="19"/>
      <c r="O2841" s="19"/>
      <c r="P2841" s="25"/>
      <c r="Q2841" s="19"/>
      <c r="R2841" s="19"/>
      <c r="S2841" s="19"/>
      <c r="T2841" s="19"/>
    </row>
    <row r="2842" spans="1:20" s="52" customFormat="1" x14ac:dyDescent="0.25">
      <c r="A2842" s="19"/>
      <c r="B2842" s="19"/>
      <c r="C2842" s="19"/>
      <c r="E2842" s="19"/>
      <c r="F2842" s="19"/>
      <c r="G2842" s="19"/>
      <c r="H2842" s="19"/>
      <c r="I2842" s="19"/>
      <c r="J2842" s="19"/>
      <c r="K2842" s="25"/>
      <c r="L2842" s="19"/>
      <c r="M2842" s="19"/>
      <c r="N2842" s="19"/>
      <c r="O2842" s="19"/>
      <c r="P2842" s="25"/>
      <c r="Q2842" s="19"/>
      <c r="R2842" s="19"/>
      <c r="S2842" s="19"/>
      <c r="T2842" s="19"/>
    </row>
    <row r="2843" spans="1:20" s="52" customFormat="1" x14ac:dyDescent="0.25">
      <c r="A2843" s="19"/>
      <c r="B2843" s="19"/>
      <c r="C2843" s="19"/>
      <c r="E2843" s="19"/>
      <c r="F2843" s="19"/>
      <c r="G2843" s="19"/>
      <c r="H2843" s="19"/>
      <c r="I2843" s="19"/>
      <c r="J2843" s="19"/>
      <c r="K2843" s="25"/>
      <c r="L2843" s="19"/>
      <c r="M2843" s="19"/>
      <c r="N2843" s="19"/>
      <c r="O2843" s="19"/>
      <c r="P2843" s="25"/>
      <c r="Q2843" s="19"/>
      <c r="R2843" s="19"/>
      <c r="S2843" s="19"/>
      <c r="T2843" s="19"/>
    </row>
    <row r="2844" spans="1:20" s="52" customFormat="1" x14ac:dyDescent="0.25">
      <c r="A2844" s="19"/>
      <c r="B2844" s="19"/>
      <c r="C2844" s="19"/>
      <c r="E2844" s="19"/>
      <c r="F2844" s="19"/>
      <c r="G2844" s="19"/>
      <c r="H2844" s="19"/>
      <c r="I2844" s="19"/>
      <c r="J2844" s="19"/>
      <c r="K2844" s="25"/>
      <c r="L2844" s="19"/>
      <c r="M2844" s="19"/>
      <c r="N2844" s="19"/>
      <c r="O2844" s="19"/>
      <c r="P2844" s="25"/>
      <c r="Q2844" s="19"/>
      <c r="R2844" s="19"/>
      <c r="S2844" s="19"/>
      <c r="T2844" s="19"/>
    </row>
    <row r="2845" spans="1:20" s="52" customFormat="1" x14ac:dyDescent="0.25">
      <c r="A2845" s="19"/>
      <c r="B2845" s="19"/>
      <c r="C2845" s="19"/>
      <c r="E2845" s="19"/>
      <c r="F2845" s="19"/>
      <c r="G2845" s="19"/>
      <c r="H2845" s="19"/>
      <c r="I2845" s="19"/>
      <c r="J2845" s="19"/>
      <c r="K2845" s="25"/>
      <c r="L2845" s="19"/>
      <c r="M2845" s="19"/>
      <c r="N2845" s="19"/>
      <c r="O2845" s="19"/>
      <c r="P2845" s="25"/>
      <c r="Q2845" s="19"/>
      <c r="R2845" s="19"/>
      <c r="S2845" s="19"/>
      <c r="T2845" s="19"/>
    </row>
    <row r="2846" spans="1:20" s="52" customFormat="1" x14ac:dyDescent="0.25">
      <c r="A2846" s="19"/>
      <c r="B2846" s="19"/>
      <c r="C2846" s="19"/>
      <c r="E2846" s="19"/>
      <c r="F2846" s="19"/>
      <c r="G2846" s="19"/>
      <c r="H2846" s="19"/>
      <c r="I2846" s="19"/>
      <c r="J2846" s="19"/>
      <c r="K2846" s="25"/>
      <c r="L2846" s="19"/>
      <c r="M2846" s="19"/>
      <c r="N2846" s="19"/>
      <c r="O2846" s="19"/>
      <c r="P2846" s="25"/>
      <c r="Q2846" s="19"/>
      <c r="R2846" s="19"/>
      <c r="S2846" s="19"/>
      <c r="T2846" s="19"/>
    </row>
    <row r="2847" spans="1:20" s="52" customFormat="1" x14ac:dyDescent="0.25">
      <c r="A2847" s="19"/>
      <c r="B2847" s="19"/>
      <c r="C2847" s="19"/>
      <c r="E2847" s="19"/>
      <c r="F2847" s="19"/>
      <c r="G2847" s="19"/>
      <c r="H2847" s="19"/>
      <c r="I2847" s="19"/>
      <c r="J2847" s="19"/>
      <c r="K2847" s="25"/>
      <c r="L2847" s="19"/>
      <c r="M2847" s="19"/>
      <c r="N2847" s="19"/>
      <c r="O2847" s="19"/>
      <c r="P2847" s="25"/>
      <c r="Q2847" s="19"/>
      <c r="R2847" s="19"/>
      <c r="S2847" s="19"/>
      <c r="T2847" s="19"/>
    </row>
    <row r="2848" spans="1:20" s="52" customFormat="1" x14ac:dyDescent="0.25">
      <c r="A2848" s="19"/>
      <c r="B2848" s="19"/>
      <c r="C2848" s="19"/>
      <c r="E2848" s="19"/>
      <c r="F2848" s="19"/>
      <c r="G2848" s="19"/>
      <c r="H2848" s="19"/>
      <c r="I2848" s="19"/>
      <c r="J2848" s="19"/>
      <c r="K2848" s="25"/>
      <c r="L2848" s="19"/>
      <c r="M2848" s="19"/>
      <c r="N2848" s="19"/>
      <c r="O2848" s="19"/>
      <c r="P2848" s="25"/>
      <c r="Q2848" s="19"/>
      <c r="R2848" s="19"/>
      <c r="S2848" s="19"/>
      <c r="T2848" s="19"/>
    </row>
    <row r="2849" spans="1:20" s="52" customFormat="1" x14ac:dyDescent="0.25">
      <c r="A2849" s="19"/>
      <c r="B2849" s="19"/>
      <c r="C2849" s="19"/>
      <c r="E2849" s="19"/>
      <c r="F2849" s="19"/>
      <c r="G2849" s="19"/>
      <c r="H2849" s="19"/>
      <c r="I2849" s="19"/>
      <c r="J2849" s="19"/>
      <c r="K2849" s="25"/>
      <c r="L2849" s="19"/>
      <c r="M2849" s="19"/>
      <c r="N2849" s="19"/>
      <c r="O2849" s="19"/>
      <c r="P2849" s="25"/>
      <c r="Q2849" s="19"/>
      <c r="R2849" s="19"/>
      <c r="S2849" s="19"/>
      <c r="T2849" s="19"/>
    </row>
    <row r="2850" spans="1:20" s="52" customFormat="1" x14ac:dyDescent="0.25">
      <c r="A2850" s="19"/>
      <c r="B2850" s="19"/>
      <c r="C2850" s="19"/>
      <c r="E2850" s="19"/>
      <c r="F2850" s="19"/>
      <c r="G2850" s="19"/>
      <c r="H2850" s="19"/>
      <c r="I2850" s="19"/>
      <c r="J2850" s="19"/>
      <c r="K2850" s="25"/>
      <c r="L2850" s="19"/>
      <c r="M2850" s="19"/>
      <c r="N2850" s="19"/>
      <c r="O2850" s="19"/>
      <c r="P2850" s="25"/>
      <c r="Q2850" s="19"/>
      <c r="R2850" s="19"/>
      <c r="S2850" s="19"/>
      <c r="T2850" s="19"/>
    </row>
    <row r="2851" spans="1:20" s="52" customFormat="1" x14ac:dyDescent="0.25">
      <c r="A2851" s="19"/>
      <c r="B2851" s="19"/>
      <c r="C2851" s="19"/>
      <c r="E2851" s="19"/>
      <c r="F2851" s="19"/>
      <c r="G2851" s="19"/>
      <c r="H2851" s="19"/>
      <c r="I2851" s="19"/>
      <c r="J2851" s="19"/>
      <c r="K2851" s="25"/>
      <c r="L2851" s="19"/>
      <c r="M2851" s="19"/>
      <c r="N2851" s="19"/>
      <c r="O2851" s="19"/>
      <c r="P2851" s="25"/>
      <c r="Q2851" s="19"/>
      <c r="R2851" s="19"/>
      <c r="S2851" s="19"/>
      <c r="T2851" s="19"/>
    </row>
    <row r="2852" spans="1:20" s="52" customFormat="1" x14ac:dyDescent="0.25">
      <c r="A2852" s="19"/>
      <c r="B2852" s="19"/>
      <c r="C2852" s="19"/>
      <c r="E2852" s="19"/>
      <c r="F2852" s="19"/>
      <c r="G2852" s="19"/>
      <c r="H2852" s="19"/>
      <c r="I2852" s="19"/>
      <c r="J2852" s="19"/>
      <c r="K2852" s="25"/>
      <c r="L2852" s="19"/>
      <c r="M2852" s="19"/>
      <c r="N2852" s="19"/>
      <c r="O2852" s="19"/>
      <c r="P2852" s="25"/>
      <c r="Q2852" s="19"/>
      <c r="R2852" s="19"/>
      <c r="S2852" s="19"/>
      <c r="T2852" s="19"/>
    </row>
    <row r="2853" spans="1:20" s="52" customFormat="1" x14ac:dyDescent="0.25">
      <c r="A2853" s="19"/>
      <c r="B2853" s="19"/>
      <c r="C2853" s="19"/>
      <c r="E2853" s="19"/>
      <c r="F2853" s="19"/>
      <c r="G2853" s="19"/>
      <c r="H2853" s="19"/>
      <c r="I2853" s="19"/>
      <c r="J2853" s="19"/>
      <c r="K2853" s="25"/>
      <c r="L2853" s="19"/>
      <c r="M2853" s="19"/>
      <c r="N2853" s="19"/>
      <c r="O2853" s="19"/>
      <c r="P2853" s="25"/>
      <c r="Q2853" s="19"/>
      <c r="R2853" s="19"/>
      <c r="S2853" s="19"/>
      <c r="T2853" s="19"/>
    </row>
    <row r="2854" spans="1:20" s="52" customFormat="1" x14ac:dyDescent="0.25">
      <c r="A2854" s="19"/>
      <c r="B2854" s="19"/>
      <c r="C2854" s="19"/>
      <c r="E2854" s="19"/>
      <c r="F2854" s="19"/>
      <c r="G2854" s="19"/>
      <c r="H2854" s="19"/>
      <c r="I2854" s="19"/>
      <c r="J2854" s="19"/>
      <c r="K2854" s="25"/>
      <c r="L2854" s="19"/>
      <c r="M2854" s="19"/>
      <c r="N2854" s="19"/>
      <c r="O2854" s="19"/>
      <c r="P2854" s="25"/>
      <c r="Q2854" s="19"/>
      <c r="R2854" s="19"/>
      <c r="S2854" s="19"/>
      <c r="T2854" s="19"/>
    </row>
    <row r="2855" spans="1:20" s="52" customFormat="1" x14ac:dyDescent="0.25">
      <c r="A2855" s="19"/>
      <c r="B2855" s="19"/>
      <c r="C2855" s="19"/>
      <c r="E2855" s="19"/>
      <c r="F2855" s="19"/>
      <c r="G2855" s="19"/>
      <c r="H2855" s="19"/>
      <c r="I2855" s="19"/>
      <c r="J2855" s="19"/>
      <c r="K2855" s="25"/>
      <c r="L2855" s="19"/>
      <c r="M2855" s="19"/>
      <c r="N2855" s="19"/>
      <c r="O2855" s="19"/>
      <c r="P2855" s="25"/>
      <c r="Q2855" s="19"/>
      <c r="R2855" s="19"/>
      <c r="S2855" s="19"/>
      <c r="T2855" s="19"/>
    </row>
    <row r="2856" spans="1:20" s="52" customFormat="1" x14ac:dyDescent="0.25">
      <c r="A2856" s="19"/>
      <c r="B2856" s="19"/>
      <c r="C2856" s="19"/>
      <c r="E2856" s="19"/>
      <c r="F2856" s="19"/>
      <c r="G2856" s="19"/>
      <c r="H2856" s="19"/>
      <c r="I2856" s="19"/>
      <c r="J2856" s="19"/>
      <c r="K2856" s="25"/>
      <c r="L2856" s="19"/>
      <c r="M2856" s="19"/>
      <c r="N2856" s="19"/>
      <c r="O2856" s="19"/>
      <c r="P2856" s="25"/>
      <c r="Q2856" s="19"/>
      <c r="R2856" s="19"/>
      <c r="S2856" s="19"/>
      <c r="T2856" s="19"/>
    </row>
    <row r="2857" spans="1:20" s="52" customFormat="1" x14ac:dyDescent="0.25">
      <c r="A2857" s="19"/>
      <c r="B2857" s="19"/>
      <c r="C2857" s="19"/>
      <c r="E2857" s="19"/>
      <c r="F2857" s="19"/>
      <c r="G2857" s="19"/>
      <c r="H2857" s="19"/>
      <c r="I2857" s="19"/>
      <c r="J2857" s="19"/>
      <c r="K2857" s="25"/>
      <c r="L2857" s="19"/>
      <c r="M2857" s="19"/>
      <c r="N2857" s="19"/>
      <c r="O2857" s="19"/>
      <c r="P2857" s="25"/>
      <c r="Q2857" s="19"/>
      <c r="R2857" s="19"/>
      <c r="S2857" s="19"/>
      <c r="T2857" s="19"/>
    </row>
    <row r="2858" spans="1:20" s="52" customFormat="1" x14ac:dyDescent="0.25">
      <c r="A2858" s="19"/>
      <c r="B2858" s="19"/>
      <c r="C2858" s="19"/>
      <c r="E2858" s="19"/>
      <c r="F2858" s="19"/>
      <c r="G2858" s="19"/>
      <c r="H2858" s="19"/>
      <c r="I2858" s="19"/>
      <c r="J2858" s="19"/>
      <c r="K2858" s="25"/>
      <c r="L2858" s="19"/>
      <c r="M2858" s="19"/>
      <c r="N2858" s="19"/>
      <c r="O2858" s="19"/>
      <c r="P2858" s="25"/>
      <c r="Q2858" s="19"/>
      <c r="R2858" s="19"/>
      <c r="S2858" s="19"/>
      <c r="T2858" s="19"/>
    </row>
    <row r="2859" spans="1:20" s="52" customFormat="1" x14ac:dyDescent="0.25">
      <c r="A2859" s="19"/>
      <c r="B2859" s="19"/>
      <c r="C2859" s="19"/>
      <c r="E2859" s="19"/>
      <c r="F2859" s="19"/>
      <c r="G2859" s="19"/>
      <c r="H2859" s="19"/>
      <c r="I2859" s="19"/>
      <c r="J2859" s="19"/>
      <c r="K2859" s="25"/>
      <c r="L2859" s="19"/>
      <c r="M2859" s="19"/>
      <c r="N2859" s="19"/>
      <c r="O2859" s="19"/>
      <c r="P2859" s="25"/>
      <c r="Q2859" s="19"/>
      <c r="R2859" s="19"/>
      <c r="S2859" s="19"/>
      <c r="T2859" s="19"/>
    </row>
    <row r="2860" spans="1:20" s="52" customFormat="1" x14ac:dyDescent="0.25">
      <c r="A2860" s="19"/>
      <c r="B2860" s="19"/>
      <c r="C2860" s="19"/>
      <c r="E2860" s="19"/>
      <c r="F2860" s="19"/>
      <c r="G2860" s="19"/>
      <c r="H2860" s="19"/>
      <c r="I2860" s="19"/>
      <c r="J2860" s="19"/>
      <c r="K2860" s="25"/>
      <c r="L2860" s="19"/>
      <c r="M2860" s="19"/>
      <c r="N2860" s="19"/>
      <c r="O2860" s="19"/>
      <c r="P2860" s="25"/>
      <c r="Q2860" s="19"/>
      <c r="R2860" s="19"/>
      <c r="S2860" s="19"/>
      <c r="T2860" s="19"/>
    </row>
    <row r="2861" spans="1:20" s="52" customFormat="1" x14ac:dyDescent="0.25">
      <c r="A2861" s="19"/>
      <c r="B2861" s="19"/>
      <c r="C2861" s="19"/>
      <c r="E2861" s="19"/>
      <c r="F2861" s="19"/>
      <c r="G2861" s="19"/>
      <c r="H2861" s="19"/>
      <c r="I2861" s="19"/>
      <c r="J2861" s="19"/>
      <c r="K2861" s="25"/>
      <c r="L2861" s="19"/>
      <c r="M2861" s="19"/>
      <c r="N2861" s="19"/>
      <c r="O2861" s="19"/>
      <c r="P2861" s="25"/>
      <c r="Q2861" s="19"/>
      <c r="R2861" s="19"/>
      <c r="S2861" s="19"/>
      <c r="T2861" s="19"/>
    </row>
    <row r="2862" spans="1:20" s="52" customFormat="1" x14ac:dyDescent="0.25">
      <c r="A2862" s="19"/>
      <c r="B2862" s="19"/>
      <c r="C2862" s="19"/>
      <c r="E2862" s="19"/>
      <c r="F2862" s="19"/>
      <c r="G2862" s="19"/>
      <c r="H2862" s="19"/>
      <c r="I2862" s="19"/>
      <c r="J2862" s="19"/>
      <c r="K2862" s="25"/>
      <c r="L2862" s="19"/>
      <c r="M2862" s="19"/>
      <c r="N2862" s="19"/>
      <c r="O2862" s="19"/>
      <c r="P2862" s="25"/>
      <c r="Q2862" s="19"/>
      <c r="R2862" s="19"/>
      <c r="S2862" s="19"/>
      <c r="T2862" s="19"/>
    </row>
    <row r="2863" spans="1:20" s="52" customFormat="1" x14ac:dyDescent="0.25">
      <c r="A2863" s="19"/>
      <c r="B2863" s="19"/>
      <c r="C2863" s="19"/>
      <c r="E2863" s="19"/>
      <c r="F2863" s="19"/>
      <c r="G2863" s="19"/>
      <c r="H2863" s="19"/>
      <c r="I2863" s="19"/>
      <c r="J2863" s="19"/>
      <c r="K2863" s="25"/>
      <c r="L2863" s="19"/>
      <c r="M2863" s="19"/>
      <c r="N2863" s="19"/>
      <c r="O2863" s="19"/>
      <c r="P2863" s="25"/>
      <c r="Q2863" s="19"/>
      <c r="R2863" s="19"/>
      <c r="S2863" s="19"/>
      <c r="T2863" s="19"/>
    </row>
    <row r="2864" spans="1:20" s="52" customFormat="1" x14ac:dyDescent="0.25">
      <c r="A2864" s="19"/>
      <c r="B2864" s="19"/>
      <c r="C2864" s="19"/>
      <c r="E2864" s="19"/>
      <c r="F2864" s="19"/>
      <c r="G2864" s="19"/>
      <c r="H2864" s="19"/>
      <c r="I2864" s="19"/>
      <c r="J2864" s="19"/>
      <c r="K2864" s="25"/>
      <c r="L2864" s="19"/>
      <c r="M2864" s="19"/>
      <c r="N2864" s="19"/>
      <c r="O2864" s="19"/>
      <c r="P2864" s="25"/>
      <c r="Q2864" s="19"/>
      <c r="R2864" s="19"/>
      <c r="S2864" s="19"/>
      <c r="T2864" s="19"/>
    </row>
    <row r="2865" spans="1:20" s="52" customFormat="1" x14ac:dyDescent="0.25">
      <c r="A2865" s="19"/>
      <c r="B2865" s="19"/>
      <c r="C2865" s="19"/>
      <c r="E2865" s="19"/>
      <c r="F2865" s="19"/>
      <c r="G2865" s="19"/>
      <c r="H2865" s="19"/>
      <c r="I2865" s="19"/>
      <c r="J2865" s="19"/>
      <c r="K2865" s="25"/>
      <c r="L2865" s="19"/>
      <c r="M2865" s="19"/>
      <c r="N2865" s="19"/>
      <c r="O2865" s="19"/>
      <c r="P2865" s="25"/>
      <c r="Q2865" s="19"/>
      <c r="R2865" s="19"/>
      <c r="S2865" s="19"/>
      <c r="T2865" s="19"/>
    </row>
    <row r="2866" spans="1:20" s="52" customFormat="1" x14ac:dyDescent="0.25">
      <c r="A2866" s="19"/>
      <c r="B2866" s="19"/>
      <c r="C2866" s="19"/>
      <c r="E2866" s="19"/>
      <c r="F2866" s="19"/>
      <c r="G2866" s="19"/>
      <c r="H2866" s="19"/>
      <c r="I2866" s="19"/>
      <c r="J2866" s="19"/>
      <c r="K2866" s="25"/>
      <c r="L2866" s="19"/>
      <c r="M2866" s="19"/>
      <c r="N2866" s="19"/>
      <c r="O2866" s="19"/>
      <c r="P2866" s="25"/>
      <c r="Q2866" s="19"/>
      <c r="R2866" s="19"/>
      <c r="S2866" s="19"/>
      <c r="T2866" s="19"/>
    </row>
    <row r="2867" spans="1:20" s="52" customFormat="1" x14ac:dyDescent="0.25">
      <c r="A2867" s="19"/>
      <c r="B2867" s="19"/>
      <c r="C2867" s="19"/>
      <c r="E2867" s="19"/>
      <c r="F2867" s="19"/>
      <c r="G2867" s="19"/>
      <c r="H2867" s="19"/>
      <c r="I2867" s="19"/>
      <c r="J2867" s="19"/>
      <c r="K2867" s="25"/>
      <c r="L2867" s="19"/>
      <c r="M2867" s="19"/>
      <c r="N2867" s="19"/>
      <c r="O2867" s="19"/>
      <c r="P2867" s="25"/>
      <c r="Q2867" s="19"/>
      <c r="R2867" s="19"/>
      <c r="S2867" s="19"/>
      <c r="T2867" s="19"/>
    </row>
    <row r="2868" spans="1:20" s="52" customFormat="1" x14ac:dyDescent="0.25">
      <c r="A2868" s="19"/>
      <c r="B2868" s="19"/>
      <c r="C2868" s="19"/>
      <c r="E2868" s="19"/>
      <c r="F2868" s="19"/>
      <c r="G2868" s="19"/>
      <c r="H2868" s="19"/>
      <c r="I2868" s="19"/>
      <c r="J2868" s="19"/>
      <c r="K2868" s="25"/>
      <c r="L2868" s="19"/>
      <c r="M2868" s="19"/>
      <c r="N2868" s="19"/>
      <c r="O2868" s="19"/>
      <c r="P2868" s="25"/>
      <c r="Q2868" s="19"/>
      <c r="R2868" s="19"/>
      <c r="S2868" s="19"/>
      <c r="T2868" s="19"/>
    </row>
    <row r="2869" spans="1:20" s="52" customFormat="1" x14ac:dyDescent="0.25">
      <c r="A2869" s="19"/>
      <c r="B2869" s="19"/>
      <c r="C2869" s="19"/>
      <c r="E2869" s="19"/>
      <c r="F2869" s="19"/>
      <c r="G2869" s="19"/>
      <c r="H2869" s="19"/>
      <c r="I2869" s="19"/>
      <c r="J2869" s="19"/>
      <c r="K2869" s="25"/>
      <c r="L2869" s="19"/>
      <c r="M2869" s="19"/>
      <c r="N2869" s="19"/>
      <c r="O2869" s="19"/>
      <c r="P2869" s="25"/>
      <c r="Q2869" s="19"/>
      <c r="R2869" s="19"/>
      <c r="S2869" s="19"/>
      <c r="T2869" s="19"/>
    </row>
    <row r="2870" spans="1:20" s="52" customFormat="1" x14ac:dyDescent="0.25">
      <c r="A2870" s="19"/>
      <c r="B2870" s="19"/>
      <c r="C2870" s="19"/>
      <c r="E2870" s="19"/>
      <c r="F2870" s="19"/>
      <c r="G2870" s="19"/>
      <c r="H2870" s="19"/>
      <c r="I2870" s="19"/>
      <c r="J2870" s="19"/>
      <c r="K2870" s="25"/>
      <c r="L2870" s="19"/>
      <c r="M2870" s="19"/>
      <c r="N2870" s="19"/>
      <c r="O2870" s="19"/>
      <c r="P2870" s="25"/>
      <c r="Q2870" s="19"/>
      <c r="R2870" s="19"/>
      <c r="S2870" s="19"/>
      <c r="T2870" s="19"/>
    </row>
    <row r="2871" spans="1:20" s="52" customFormat="1" x14ac:dyDescent="0.25">
      <c r="A2871" s="19"/>
      <c r="B2871" s="19"/>
      <c r="C2871" s="19"/>
      <c r="E2871" s="19"/>
      <c r="F2871" s="19"/>
      <c r="G2871" s="19"/>
      <c r="H2871" s="19"/>
      <c r="I2871" s="19"/>
      <c r="J2871" s="19"/>
      <c r="K2871" s="25"/>
      <c r="L2871" s="19"/>
      <c r="M2871" s="19"/>
      <c r="N2871" s="19"/>
      <c r="O2871" s="19"/>
      <c r="P2871" s="25"/>
      <c r="Q2871" s="19"/>
      <c r="R2871" s="19"/>
      <c r="S2871" s="19"/>
      <c r="T2871" s="19"/>
    </row>
    <row r="2872" spans="1:20" s="52" customFormat="1" x14ac:dyDescent="0.25">
      <c r="A2872" s="19"/>
      <c r="B2872" s="19"/>
      <c r="C2872" s="19"/>
      <c r="E2872" s="19"/>
      <c r="F2872" s="19"/>
      <c r="G2872" s="19"/>
      <c r="H2872" s="19"/>
      <c r="I2872" s="19"/>
      <c r="J2872" s="19"/>
      <c r="K2872" s="25"/>
      <c r="L2872" s="19"/>
      <c r="M2872" s="19"/>
      <c r="N2872" s="19"/>
      <c r="O2872" s="19"/>
      <c r="P2872" s="25"/>
      <c r="Q2872" s="19"/>
      <c r="R2872" s="19"/>
      <c r="S2872" s="19"/>
      <c r="T2872" s="19"/>
    </row>
    <row r="2873" spans="1:20" s="52" customFormat="1" x14ac:dyDescent="0.25">
      <c r="A2873" s="19"/>
      <c r="B2873" s="19"/>
      <c r="C2873" s="19"/>
      <c r="E2873" s="19"/>
      <c r="F2873" s="19"/>
      <c r="G2873" s="19"/>
      <c r="H2873" s="19"/>
      <c r="I2873" s="19"/>
      <c r="J2873" s="19"/>
      <c r="K2873" s="25"/>
      <c r="L2873" s="19"/>
      <c r="M2873" s="19"/>
      <c r="N2873" s="19"/>
      <c r="O2873" s="19"/>
      <c r="P2873" s="25"/>
      <c r="Q2873" s="19"/>
      <c r="R2873" s="19"/>
      <c r="S2873" s="19"/>
      <c r="T2873" s="19"/>
    </row>
    <row r="2874" spans="1:20" s="52" customFormat="1" x14ac:dyDescent="0.25">
      <c r="A2874" s="19"/>
      <c r="B2874" s="19"/>
      <c r="C2874" s="19"/>
      <c r="E2874" s="19"/>
      <c r="F2874" s="19"/>
      <c r="G2874" s="19"/>
      <c r="H2874" s="19"/>
      <c r="I2874" s="19"/>
      <c r="J2874" s="19"/>
      <c r="K2874" s="25"/>
      <c r="L2874" s="19"/>
      <c r="M2874" s="19"/>
      <c r="N2874" s="19"/>
      <c r="O2874" s="19"/>
      <c r="P2874" s="25"/>
      <c r="Q2874" s="19"/>
      <c r="R2874" s="19"/>
      <c r="S2874" s="19"/>
      <c r="T2874" s="19"/>
    </row>
    <row r="2875" spans="1:20" s="52" customFormat="1" x14ac:dyDescent="0.25">
      <c r="A2875" s="19"/>
      <c r="B2875" s="19"/>
      <c r="C2875" s="19"/>
      <c r="E2875" s="19"/>
      <c r="F2875" s="19"/>
      <c r="G2875" s="19"/>
      <c r="H2875" s="19"/>
      <c r="I2875" s="19"/>
      <c r="J2875" s="19"/>
      <c r="K2875" s="25"/>
      <c r="L2875" s="19"/>
      <c r="M2875" s="19"/>
      <c r="N2875" s="19"/>
      <c r="O2875" s="19"/>
      <c r="P2875" s="25"/>
      <c r="Q2875" s="19"/>
      <c r="R2875" s="19"/>
      <c r="S2875" s="19"/>
      <c r="T2875" s="19"/>
    </row>
    <row r="2876" spans="1:20" s="52" customFormat="1" x14ac:dyDescent="0.25">
      <c r="A2876" s="19"/>
      <c r="B2876" s="19"/>
      <c r="C2876" s="19"/>
      <c r="E2876" s="19"/>
      <c r="F2876" s="19"/>
      <c r="G2876" s="19"/>
      <c r="H2876" s="19"/>
      <c r="I2876" s="19"/>
      <c r="J2876" s="19"/>
      <c r="K2876" s="25"/>
      <c r="L2876" s="19"/>
      <c r="M2876" s="19"/>
      <c r="N2876" s="19"/>
      <c r="O2876" s="19"/>
      <c r="P2876" s="25"/>
      <c r="Q2876" s="19"/>
      <c r="R2876" s="19"/>
      <c r="S2876" s="19"/>
      <c r="T2876" s="19"/>
    </row>
    <row r="2877" spans="1:20" s="52" customFormat="1" x14ac:dyDescent="0.25">
      <c r="A2877" s="19"/>
      <c r="B2877" s="19"/>
      <c r="C2877" s="19"/>
      <c r="E2877" s="19"/>
      <c r="F2877" s="19"/>
      <c r="G2877" s="19"/>
      <c r="H2877" s="19"/>
      <c r="I2877" s="19"/>
      <c r="J2877" s="19"/>
      <c r="K2877" s="25"/>
      <c r="L2877" s="19"/>
      <c r="M2877" s="19"/>
      <c r="N2877" s="19"/>
      <c r="O2877" s="19"/>
      <c r="P2877" s="25"/>
      <c r="Q2877" s="19"/>
      <c r="R2877" s="19"/>
      <c r="S2877" s="19"/>
      <c r="T2877" s="19"/>
    </row>
    <row r="2878" spans="1:20" s="52" customFormat="1" x14ac:dyDescent="0.25">
      <c r="A2878" s="19"/>
      <c r="B2878" s="19"/>
      <c r="C2878" s="19"/>
      <c r="E2878" s="19"/>
      <c r="F2878" s="19"/>
      <c r="G2878" s="19"/>
      <c r="H2878" s="19"/>
      <c r="I2878" s="19"/>
      <c r="J2878" s="19"/>
      <c r="K2878" s="25"/>
      <c r="L2878" s="19"/>
      <c r="M2878" s="19"/>
      <c r="N2878" s="19"/>
      <c r="O2878" s="19"/>
      <c r="P2878" s="25"/>
      <c r="Q2878" s="19"/>
      <c r="R2878" s="19"/>
      <c r="S2878" s="19"/>
      <c r="T2878" s="19"/>
    </row>
    <row r="2879" spans="1:20" s="52" customFormat="1" x14ac:dyDescent="0.25">
      <c r="A2879" s="19"/>
      <c r="B2879" s="19"/>
      <c r="C2879" s="19"/>
      <c r="E2879" s="19"/>
      <c r="F2879" s="19"/>
      <c r="G2879" s="19"/>
      <c r="H2879" s="19"/>
      <c r="I2879" s="19"/>
      <c r="J2879" s="19"/>
      <c r="K2879" s="25"/>
      <c r="L2879" s="19"/>
      <c r="M2879" s="19"/>
      <c r="N2879" s="19"/>
      <c r="O2879" s="19"/>
      <c r="P2879" s="25"/>
      <c r="Q2879" s="19"/>
      <c r="R2879" s="19"/>
      <c r="S2879" s="19"/>
      <c r="T2879" s="19"/>
    </row>
    <row r="2880" spans="1:20" s="52" customFormat="1" x14ac:dyDescent="0.25">
      <c r="A2880" s="19"/>
      <c r="B2880" s="19"/>
      <c r="C2880" s="19"/>
      <c r="E2880" s="19"/>
      <c r="F2880" s="19"/>
      <c r="G2880" s="19"/>
      <c r="H2880" s="19"/>
      <c r="I2880" s="19"/>
      <c r="J2880" s="19"/>
      <c r="K2880" s="25"/>
      <c r="L2880" s="19"/>
      <c r="M2880" s="19"/>
      <c r="N2880" s="19"/>
      <c r="O2880" s="19"/>
      <c r="P2880" s="25"/>
      <c r="Q2880" s="19"/>
      <c r="R2880" s="19"/>
      <c r="S2880" s="19"/>
      <c r="T2880" s="19"/>
    </row>
    <row r="2881" spans="1:20" s="52" customFormat="1" x14ac:dyDescent="0.25">
      <c r="A2881" s="19"/>
      <c r="B2881" s="19"/>
      <c r="C2881" s="19"/>
      <c r="E2881" s="19"/>
      <c r="F2881" s="19"/>
      <c r="G2881" s="19"/>
      <c r="H2881" s="19"/>
      <c r="I2881" s="19"/>
      <c r="J2881" s="19"/>
      <c r="K2881" s="25"/>
      <c r="L2881" s="19"/>
      <c r="M2881" s="19"/>
      <c r="N2881" s="19"/>
      <c r="O2881" s="19"/>
      <c r="P2881" s="25"/>
      <c r="Q2881" s="19"/>
      <c r="R2881" s="19"/>
      <c r="S2881" s="19"/>
      <c r="T2881" s="19"/>
    </row>
    <row r="2882" spans="1:20" s="52" customFormat="1" x14ac:dyDescent="0.25">
      <c r="A2882" s="19"/>
      <c r="B2882" s="19"/>
      <c r="C2882" s="19"/>
      <c r="E2882" s="19"/>
      <c r="F2882" s="19"/>
      <c r="G2882" s="19"/>
      <c r="H2882" s="19"/>
      <c r="I2882" s="19"/>
      <c r="J2882" s="19"/>
      <c r="K2882" s="25"/>
      <c r="L2882" s="19"/>
      <c r="M2882" s="19"/>
      <c r="N2882" s="19"/>
      <c r="O2882" s="19"/>
      <c r="P2882" s="25"/>
      <c r="Q2882" s="19"/>
      <c r="R2882" s="19"/>
      <c r="S2882" s="19"/>
      <c r="T2882" s="19"/>
    </row>
    <row r="2883" spans="1:20" s="52" customFormat="1" x14ac:dyDescent="0.25">
      <c r="A2883" s="19"/>
      <c r="B2883" s="19"/>
      <c r="C2883" s="19"/>
      <c r="E2883" s="19"/>
      <c r="F2883" s="19"/>
      <c r="G2883" s="19"/>
      <c r="H2883" s="19"/>
      <c r="I2883" s="19"/>
      <c r="J2883" s="19"/>
      <c r="K2883" s="25"/>
      <c r="L2883" s="19"/>
      <c r="M2883" s="19"/>
      <c r="N2883" s="19"/>
      <c r="O2883" s="19"/>
      <c r="P2883" s="25"/>
      <c r="Q2883" s="19"/>
      <c r="R2883" s="19"/>
      <c r="S2883" s="19"/>
      <c r="T2883" s="19"/>
    </row>
    <row r="2884" spans="1:20" s="52" customFormat="1" x14ac:dyDescent="0.25">
      <c r="A2884" s="19"/>
      <c r="B2884" s="19"/>
      <c r="C2884" s="19"/>
      <c r="E2884" s="19"/>
      <c r="F2884" s="19"/>
      <c r="G2884" s="19"/>
      <c r="H2884" s="19"/>
      <c r="I2884" s="19"/>
      <c r="J2884" s="19"/>
      <c r="K2884" s="25"/>
      <c r="L2884" s="19"/>
      <c r="M2884" s="19"/>
      <c r="N2884" s="19"/>
      <c r="O2884" s="19"/>
      <c r="P2884" s="25"/>
      <c r="Q2884" s="19"/>
      <c r="R2884" s="19"/>
      <c r="S2884" s="19"/>
      <c r="T2884" s="19"/>
    </row>
    <row r="2885" spans="1:20" s="52" customFormat="1" x14ac:dyDescent="0.25">
      <c r="A2885" s="19"/>
      <c r="B2885" s="19"/>
      <c r="C2885" s="19"/>
      <c r="E2885" s="19"/>
      <c r="F2885" s="19"/>
      <c r="G2885" s="19"/>
      <c r="H2885" s="19"/>
      <c r="I2885" s="19"/>
      <c r="J2885" s="19"/>
      <c r="K2885" s="25"/>
      <c r="L2885" s="19"/>
      <c r="M2885" s="19"/>
      <c r="N2885" s="19"/>
      <c r="O2885" s="19"/>
      <c r="P2885" s="25"/>
      <c r="Q2885" s="19"/>
      <c r="R2885" s="19"/>
      <c r="S2885" s="19"/>
      <c r="T2885" s="19"/>
    </row>
    <row r="2886" spans="1:20" s="52" customFormat="1" x14ac:dyDescent="0.25">
      <c r="A2886" s="19"/>
      <c r="B2886" s="19"/>
      <c r="C2886" s="19"/>
      <c r="E2886" s="19"/>
      <c r="F2886" s="19"/>
      <c r="G2886" s="19"/>
      <c r="H2886" s="19"/>
      <c r="I2886" s="19"/>
      <c r="J2886" s="19"/>
      <c r="K2886" s="25"/>
      <c r="L2886" s="19"/>
      <c r="M2886" s="19"/>
      <c r="N2886" s="19"/>
      <c r="O2886" s="19"/>
      <c r="P2886" s="25"/>
      <c r="Q2886" s="19"/>
      <c r="R2886" s="19"/>
      <c r="S2886" s="19"/>
      <c r="T2886" s="19"/>
    </row>
    <row r="2887" spans="1:20" s="52" customFormat="1" x14ac:dyDescent="0.25">
      <c r="A2887" s="19"/>
      <c r="B2887" s="19"/>
      <c r="C2887" s="19"/>
      <c r="E2887" s="19"/>
      <c r="F2887" s="19"/>
      <c r="G2887" s="19"/>
      <c r="H2887" s="19"/>
      <c r="I2887" s="19"/>
      <c r="J2887" s="19"/>
      <c r="K2887" s="25"/>
      <c r="L2887" s="19"/>
      <c r="M2887" s="19"/>
      <c r="N2887" s="19"/>
      <c r="O2887" s="19"/>
      <c r="P2887" s="25"/>
      <c r="Q2887" s="19"/>
      <c r="R2887" s="19"/>
      <c r="S2887" s="19"/>
      <c r="T2887" s="19"/>
    </row>
    <row r="2888" spans="1:20" s="52" customFormat="1" x14ac:dyDescent="0.25">
      <c r="A2888" s="19"/>
      <c r="B2888" s="19"/>
      <c r="C2888" s="19"/>
      <c r="E2888" s="19"/>
      <c r="F2888" s="19"/>
      <c r="G2888" s="19"/>
      <c r="H2888" s="19"/>
      <c r="I2888" s="19"/>
      <c r="J2888" s="19"/>
      <c r="K2888" s="25"/>
      <c r="L2888" s="19"/>
      <c r="M2888" s="19"/>
      <c r="N2888" s="19"/>
      <c r="O2888" s="19"/>
      <c r="P2888" s="25"/>
      <c r="Q2888" s="19"/>
      <c r="R2888" s="19"/>
      <c r="S2888" s="19"/>
      <c r="T2888" s="19"/>
    </row>
    <row r="2889" spans="1:20" s="52" customFormat="1" x14ac:dyDescent="0.25">
      <c r="A2889" s="19"/>
      <c r="B2889" s="19"/>
      <c r="C2889" s="19"/>
      <c r="E2889" s="19"/>
      <c r="F2889" s="19"/>
      <c r="G2889" s="19"/>
      <c r="H2889" s="19"/>
      <c r="I2889" s="19"/>
      <c r="J2889" s="19"/>
      <c r="K2889" s="25"/>
      <c r="L2889" s="19"/>
      <c r="M2889" s="19"/>
      <c r="N2889" s="19"/>
      <c r="O2889" s="19"/>
      <c r="P2889" s="25"/>
      <c r="Q2889" s="19"/>
      <c r="R2889" s="19"/>
      <c r="S2889" s="19"/>
      <c r="T2889" s="19"/>
    </row>
    <row r="2890" spans="1:20" s="52" customFormat="1" x14ac:dyDescent="0.25">
      <c r="A2890" s="19"/>
      <c r="B2890" s="19"/>
      <c r="C2890" s="19"/>
      <c r="E2890" s="19"/>
      <c r="F2890" s="19"/>
      <c r="G2890" s="19"/>
      <c r="H2890" s="19"/>
      <c r="I2890" s="19"/>
      <c r="J2890" s="19"/>
      <c r="K2890" s="25"/>
      <c r="L2890" s="19"/>
      <c r="M2890" s="19"/>
      <c r="N2890" s="19"/>
      <c r="O2890" s="19"/>
      <c r="P2890" s="25"/>
      <c r="Q2890" s="19"/>
      <c r="R2890" s="19"/>
      <c r="S2890" s="19"/>
      <c r="T2890" s="19"/>
    </row>
    <row r="2891" spans="1:20" s="52" customFormat="1" x14ac:dyDescent="0.25">
      <c r="A2891" s="19"/>
      <c r="B2891" s="19"/>
      <c r="C2891" s="19"/>
      <c r="E2891" s="19"/>
      <c r="F2891" s="19"/>
      <c r="G2891" s="19"/>
      <c r="H2891" s="19"/>
      <c r="I2891" s="19"/>
      <c r="J2891" s="19"/>
      <c r="K2891" s="25"/>
      <c r="L2891" s="19"/>
      <c r="M2891" s="19"/>
      <c r="N2891" s="19"/>
      <c r="O2891" s="19"/>
      <c r="P2891" s="25"/>
      <c r="Q2891" s="19"/>
      <c r="R2891" s="19"/>
      <c r="S2891" s="19"/>
      <c r="T2891" s="19"/>
    </row>
    <row r="2892" spans="1:20" s="52" customFormat="1" x14ac:dyDescent="0.25">
      <c r="A2892" s="19"/>
      <c r="B2892" s="19"/>
      <c r="C2892" s="19"/>
      <c r="E2892" s="19"/>
      <c r="F2892" s="19"/>
      <c r="G2892" s="19"/>
      <c r="H2892" s="19"/>
      <c r="I2892" s="19"/>
      <c r="J2892" s="19"/>
      <c r="K2892" s="25"/>
      <c r="L2892" s="19"/>
      <c r="M2892" s="19"/>
      <c r="N2892" s="19"/>
      <c r="O2892" s="19"/>
      <c r="P2892" s="25"/>
      <c r="Q2892" s="19"/>
      <c r="R2892" s="19"/>
      <c r="S2892" s="19"/>
      <c r="T2892" s="19"/>
    </row>
    <row r="2893" spans="1:20" s="52" customFormat="1" x14ac:dyDescent="0.25">
      <c r="A2893" s="19"/>
      <c r="B2893" s="19"/>
      <c r="C2893" s="19"/>
      <c r="E2893" s="19"/>
      <c r="F2893" s="19"/>
      <c r="G2893" s="19"/>
      <c r="H2893" s="19"/>
      <c r="I2893" s="19"/>
      <c r="J2893" s="19"/>
      <c r="K2893" s="25"/>
      <c r="L2893" s="19"/>
      <c r="M2893" s="19"/>
      <c r="N2893" s="19"/>
      <c r="O2893" s="19"/>
      <c r="P2893" s="25"/>
      <c r="Q2893" s="19"/>
      <c r="R2893" s="19"/>
      <c r="S2893" s="19"/>
      <c r="T2893" s="19"/>
    </row>
    <row r="2894" spans="1:20" s="52" customFormat="1" x14ac:dyDescent="0.25">
      <c r="A2894" s="19"/>
      <c r="B2894" s="19"/>
      <c r="C2894" s="19"/>
      <c r="E2894" s="19"/>
      <c r="F2894" s="19"/>
      <c r="G2894" s="19"/>
      <c r="H2894" s="19"/>
      <c r="I2894" s="19"/>
      <c r="J2894" s="19"/>
      <c r="K2894" s="25"/>
      <c r="L2894" s="19"/>
      <c r="M2894" s="19"/>
      <c r="N2894" s="19"/>
      <c r="O2894" s="19"/>
      <c r="P2894" s="25"/>
      <c r="Q2894" s="19"/>
      <c r="R2894" s="19"/>
      <c r="S2894" s="19"/>
      <c r="T2894" s="19"/>
    </row>
    <row r="2895" spans="1:20" s="52" customFormat="1" x14ac:dyDescent="0.25">
      <c r="A2895" s="19"/>
      <c r="B2895" s="19"/>
      <c r="C2895" s="19"/>
      <c r="E2895" s="19"/>
      <c r="F2895" s="19"/>
      <c r="G2895" s="19"/>
      <c r="H2895" s="19"/>
      <c r="I2895" s="19"/>
      <c r="J2895" s="19"/>
      <c r="K2895" s="25"/>
      <c r="L2895" s="19"/>
      <c r="M2895" s="19"/>
      <c r="N2895" s="19"/>
      <c r="O2895" s="19"/>
      <c r="P2895" s="25"/>
      <c r="Q2895" s="19"/>
      <c r="R2895" s="19"/>
      <c r="S2895" s="19"/>
      <c r="T2895" s="19"/>
    </row>
    <row r="2896" spans="1:20" s="52" customFormat="1" x14ac:dyDescent="0.25">
      <c r="A2896" s="19"/>
      <c r="B2896" s="19"/>
      <c r="C2896" s="19"/>
      <c r="E2896" s="19"/>
      <c r="F2896" s="19"/>
      <c r="G2896" s="19"/>
      <c r="H2896" s="19"/>
      <c r="I2896" s="19"/>
      <c r="J2896" s="19"/>
      <c r="K2896" s="25"/>
      <c r="L2896" s="19"/>
      <c r="M2896" s="19"/>
      <c r="N2896" s="19"/>
      <c r="O2896" s="19"/>
      <c r="P2896" s="25"/>
      <c r="Q2896" s="19"/>
      <c r="R2896" s="19"/>
      <c r="S2896" s="19"/>
      <c r="T2896" s="19"/>
    </row>
    <row r="2897" spans="1:20" s="52" customFormat="1" x14ac:dyDescent="0.25">
      <c r="A2897" s="19"/>
      <c r="B2897" s="19"/>
      <c r="C2897" s="19"/>
      <c r="E2897" s="19"/>
      <c r="F2897" s="19"/>
      <c r="G2897" s="19"/>
      <c r="H2897" s="19"/>
      <c r="I2897" s="19"/>
      <c r="J2897" s="19"/>
      <c r="K2897" s="25"/>
      <c r="L2897" s="19"/>
      <c r="M2897" s="19"/>
      <c r="N2897" s="19"/>
      <c r="O2897" s="19"/>
      <c r="P2897" s="25"/>
      <c r="Q2897" s="19"/>
      <c r="R2897" s="19"/>
      <c r="S2897" s="19"/>
      <c r="T2897" s="19"/>
    </row>
    <row r="2898" spans="1:20" s="52" customFormat="1" x14ac:dyDescent="0.25">
      <c r="A2898" s="19"/>
      <c r="B2898" s="19"/>
      <c r="C2898" s="19"/>
      <c r="E2898" s="19"/>
      <c r="F2898" s="19"/>
      <c r="G2898" s="19"/>
      <c r="H2898" s="19"/>
      <c r="I2898" s="19"/>
      <c r="J2898" s="19"/>
      <c r="K2898" s="25"/>
      <c r="L2898" s="19"/>
      <c r="M2898" s="19"/>
      <c r="N2898" s="19"/>
      <c r="O2898" s="19"/>
      <c r="P2898" s="25"/>
      <c r="Q2898" s="19"/>
      <c r="R2898" s="19"/>
      <c r="S2898" s="19"/>
      <c r="T2898" s="19"/>
    </row>
    <row r="2899" spans="1:20" s="52" customFormat="1" x14ac:dyDescent="0.25">
      <c r="A2899" s="19"/>
      <c r="B2899" s="19"/>
      <c r="C2899" s="19"/>
      <c r="E2899" s="19"/>
      <c r="F2899" s="19"/>
      <c r="G2899" s="19"/>
      <c r="H2899" s="19"/>
      <c r="I2899" s="19"/>
      <c r="J2899" s="19"/>
      <c r="K2899" s="25"/>
      <c r="L2899" s="19"/>
      <c r="M2899" s="19"/>
      <c r="N2899" s="19"/>
      <c r="O2899" s="19"/>
      <c r="P2899" s="25"/>
      <c r="Q2899" s="19"/>
      <c r="R2899" s="19"/>
      <c r="S2899" s="19"/>
      <c r="T2899" s="19"/>
    </row>
    <row r="2900" spans="1:20" s="52" customFormat="1" x14ac:dyDescent="0.25">
      <c r="A2900" s="19"/>
      <c r="B2900" s="19"/>
      <c r="C2900" s="19"/>
      <c r="E2900" s="19"/>
      <c r="F2900" s="19"/>
      <c r="G2900" s="19"/>
      <c r="H2900" s="19"/>
      <c r="I2900" s="19"/>
      <c r="J2900" s="19"/>
      <c r="K2900" s="25"/>
      <c r="L2900" s="19"/>
      <c r="M2900" s="19"/>
      <c r="N2900" s="19"/>
      <c r="O2900" s="19"/>
      <c r="P2900" s="25"/>
      <c r="Q2900" s="19"/>
      <c r="R2900" s="19"/>
      <c r="S2900" s="19"/>
      <c r="T2900" s="19"/>
    </row>
    <row r="2901" spans="1:20" s="52" customFormat="1" x14ac:dyDescent="0.25">
      <c r="A2901" s="19"/>
      <c r="B2901" s="19"/>
      <c r="C2901" s="19"/>
      <c r="E2901" s="19"/>
      <c r="F2901" s="19"/>
      <c r="G2901" s="19"/>
      <c r="H2901" s="19"/>
      <c r="I2901" s="19"/>
      <c r="J2901" s="19"/>
      <c r="K2901" s="25"/>
      <c r="L2901" s="19"/>
      <c r="M2901" s="19"/>
      <c r="N2901" s="19"/>
      <c r="O2901" s="19"/>
      <c r="P2901" s="25"/>
      <c r="Q2901" s="19"/>
      <c r="R2901" s="19"/>
      <c r="S2901" s="19"/>
      <c r="T2901" s="19"/>
    </row>
    <row r="2902" spans="1:20" s="52" customFormat="1" x14ac:dyDescent="0.25">
      <c r="A2902" s="19"/>
      <c r="B2902" s="19"/>
      <c r="C2902" s="19"/>
      <c r="E2902" s="19"/>
      <c r="F2902" s="19"/>
      <c r="G2902" s="19"/>
      <c r="H2902" s="19"/>
      <c r="I2902" s="19"/>
      <c r="J2902" s="19"/>
      <c r="K2902" s="25"/>
      <c r="L2902" s="19"/>
      <c r="M2902" s="19"/>
      <c r="N2902" s="19"/>
      <c r="O2902" s="19"/>
      <c r="P2902" s="25"/>
      <c r="Q2902" s="19"/>
      <c r="R2902" s="19"/>
      <c r="S2902" s="19"/>
      <c r="T2902" s="19"/>
    </row>
    <row r="2903" spans="1:20" s="52" customFormat="1" x14ac:dyDescent="0.25">
      <c r="A2903" s="19"/>
      <c r="B2903" s="19"/>
      <c r="C2903" s="19"/>
      <c r="E2903" s="19"/>
      <c r="F2903" s="19"/>
      <c r="G2903" s="19"/>
      <c r="H2903" s="19"/>
      <c r="I2903" s="19"/>
      <c r="J2903" s="19"/>
      <c r="K2903" s="25"/>
      <c r="L2903" s="19"/>
      <c r="M2903" s="19"/>
      <c r="N2903" s="19"/>
      <c r="O2903" s="19"/>
      <c r="P2903" s="25"/>
      <c r="Q2903" s="19"/>
      <c r="R2903" s="19"/>
      <c r="S2903" s="19"/>
      <c r="T2903" s="19"/>
    </row>
    <row r="2904" spans="1:20" s="52" customFormat="1" x14ac:dyDescent="0.25">
      <c r="A2904" s="19"/>
      <c r="B2904" s="19"/>
      <c r="C2904" s="19"/>
      <c r="E2904" s="19"/>
      <c r="F2904" s="19"/>
      <c r="G2904" s="19"/>
      <c r="H2904" s="19"/>
      <c r="I2904" s="19"/>
      <c r="J2904" s="19"/>
      <c r="K2904" s="25"/>
      <c r="L2904" s="19"/>
      <c r="M2904" s="19"/>
      <c r="N2904" s="19"/>
      <c r="O2904" s="19"/>
      <c r="P2904" s="25"/>
      <c r="Q2904" s="19"/>
      <c r="R2904" s="19"/>
      <c r="S2904" s="19"/>
      <c r="T2904" s="19"/>
    </row>
    <row r="2905" spans="1:20" s="52" customFormat="1" x14ac:dyDescent="0.25">
      <c r="A2905" s="19"/>
      <c r="B2905" s="19"/>
      <c r="C2905" s="19"/>
      <c r="E2905" s="19"/>
      <c r="F2905" s="19"/>
      <c r="G2905" s="19"/>
      <c r="H2905" s="19"/>
      <c r="I2905" s="19"/>
      <c r="J2905" s="19"/>
      <c r="K2905" s="25"/>
      <c r="L2905" s="19"/>
      <c r="M2905" s="19"/>
      <c r="N2905" s="19"/>
      <c r="O2905" s="19"/>
      <c r="P2905" s="25"/>
      <c r="Q2905" s="19"/>
      <c r="R2905" s="19"/>
      <c r="S2905" s="19"/>
      <c r="T2905" s="19"/>
    </row>
    <row r="2906" spans="1:20" s="52" customFormat="1" x14ac:dyDescent="0.25">
      <c r="A2906" s="19"/>
      <c r="B2906" s="19"/>
      <c r="C2906" s="19"/>
      <c r="E2906" s="19"/>
      <c r="F2906" s="19"/>
      <c r="G2906" s="19"/>
      <c r="H2906" s="19"/>
      <c r="I2906" s="19"/>
      <c r="J2906" s="19"/>
      <c r="K2906" s="25"/>
      <c r="L2906" s="19"/>
      <c r="M2906" s="19"/>
      <c r="N2906" s="19"/>
      <c r="O2906" s="19"/>
      <c r="P2906" s="25"/>
      <c r="Q2906" s="19"/>
      <c r="R2906" s="19"/>
      <c r="S2906" s="19"/>
      <c r="T2906" s="19"/>
    </row>
    <row r="2907" spans="1:20" s="52" customFormat="1" x14ac:dyDescent="0.25">
      <c r="A2907" s="19"/>
      <c r="B2907" s="19"/>
      <c r="C2907" s="19"/>
      <c r="E2907" s="19"/>
      <c r="F2907" s="19"/>
      <c r="G2907" s="19"/>
      <c r="H2907" s="19"/>
      <c r="I2907" s="19"/>
      <c r="J2907" s="19"/>
      <c r="K2907" s="25"/>
      <c r="L2907" s="19"/>
      <c r="M2907" s="19"/>
      <c r="N2907" s="19"/>
      <c r="O2907" s="19"/>
      <c r="P2907" s="25"/>
      <c r="Q2907" s="19"/>
      <c r="R2907" s="19"/>
      <c r="S2907" s="19"/>
      <c r="T2907" s="19"/>
    </row>
    <row r="2908" spans="1:20" s="52" customFormat="1" x14ac:dyDescent="0.25">
      <c r="A2908" s="19"/>
      <c r="B2908" s="19"/>
      <c r="C2908" s="19"/>
      <c r="E2908" s="19"/>
      <c r="F2908" s="19"/>
      <c r="G2908" s="19"/>
      <c r="H2908" s="19"/>
      <c r="I2908" s="19"/>
      <c r="J2908" s="19"/>
      <c r="K2908" s="25"/>
      <c r="L2908" s="19"/>
      <c r="M2908" s="19"/>
      <c r="N2908" s="19"/>
      <c r="O2908" s="19"/>
      <c r="P2908" s="25"/>
      <c r="Q2908" s="19"/>
      <c r="R2908" s="19"/>
      <c r="S2908" s="19"/>
      <c r="T2908" s="19"/>
    </row>
    <row r="2909" spans="1:20" s="52" customFormat="1" x14ac:dyDescent="0.25">
      <c r="A2909" s="19"/>
      <c r="B2909" s="19"/>
      <c r="C2909" s="19"/>
      <c r="E2909" s="19"/>
      <c r="F2909" s="19"/>
      <c r="G2909" s="19"/>
      <c r="H2909" s="19"/>
      <c r="I2909" s="19"/>
      <c r="J2909" s="19"/>
      <c r="K2909" s="25"/>
      <c r="L2909" s="19"/>
      <c r="M2909" s="19"/>
      <c r="N2909" s="19"/>
      <c r="O2909" s="19"/>
      <c r="P2909" s="25"/>
      <c r="Q2909" s="19"/>
      <c r="R2909" s="19"/>
      <c r="S2909" s="19"/>
      <c r="T2909" s="19"/>
    </row>
    <row r="2910" spans="1:20" s="52" customFormat="1" x14ac:dyDescent="0.25">
      <c r="A2910" s="19"/>
      <c r="B2910" s="19"/>
      <c r="C2910" s="19"/>
      <c r="E2910" s="19"/>
      <c r="F2910" s="19"/>
      <c r="G2910" s="19"/>
      <c r="H2910" s="19"/>
      <c r="I2910" s="19"/>
      <c r="J2910" s="19"/>
      <c r="K2910" s="25"/>
      <c r="L2910" s="19"/>
      <c r="M2910" s="19"/>
      <c r="N2910" s="19"/>
      <c r="O2910" s="19"/>
      <c r="P2910" s="25"/>
      <c r="Q2910" s="19"/>
      <c r="R2910" s="19"/>
      <c r="S2910" s="19"/>
      <c r="T2910" s="19"/>
    </row>
    <row r="2911" spans="1:20" s="52" customFormat="1" x14ac:dyDescent="0.25">
      <c r="A2911" s="19"/>
      <c r="B2911" s="19"/>
      <c r="C2911" s="19"/>
      <c r="E2911" s="19"/>
      <c r="F2911" s="19"/>
      <c r="G2911" s="19"/>
      <c r="H2911" s="19"/>
      <c r="I2911" s="19"/>
      <c r="J2911" s="19"/>
      <c r="K2911" s="25"/>
      <c r="L2911" s="19"/>
      <c r="M2911" s="19"/>
      <c r="N2911" s="19"/>
      <c r="O2911" s="19"/>
      <c r="P2911" s="25"/>
      <c r="Q2911" s="19"/>
      <c r="R2911" s="19"/>
      <c r="S2911" s="19"/>
      <c r="T2911" s="19"/>
    </row>
    <row r="2912" spans="1:20" s="52" customFormat="1" x14ac:dyDescent="0.25">
      <c r="A2912" s="19"/>
      <c r="B2912" s="19"/>
      <c r="C2912" s="19"/>
      <c r="E2912" s="19"/>
      <c r="F2912" s="19"/>
      <c r="G2912" s="19"/>
      <c r="H2912" s="19"/>
      <c r="I2912" s="19"/>
      <c r="J2912" s="19"/>
      <c r="K2912" s="25"/>
      <c r="L2912" s="19"/>
      <c r="M2912" s="19"/>
      <c r="N2912" s="19"/>
      <c r="O2912" s="19"/>
      <c r="P2912" s="25"/>
      <c r="Q2912" s="19"/>
      <c r="R2912" s="19"/>
      <c r="S2912" s="19"/>
      <c r="T2912" s="19"/>
    </row>
    <row r="2929" spans="1:20" s="52" customFormat="1" x14ac:dyDescent="0.25">
      <c r="A2929" s="19"/>
      <c r="B2929" s="19"/>
      <c r="C2929" s="19"/>
      <c r="E2929" s="19"/>
      <c r="F2929" s="19"/>
      <c r="G2929" s="19"/>
      <c r="H2929" s="19"/>
      <c r="I2929" s="19"/>
      <c r="J2929" s="19"/>
      <c r="K2929" s="25"/>
      <c r="L2929" s="19"/>
      <c r="M2929" s="19"/>
      <c r="N2929" s="19"/>
      <c r="O2929" s="19"/>
      <c r="P2929" s="25"/>
      <c r="Q2929" s="19"/>
      <c r="R2929" s="19"/>
      <c r="S2929" s="19"/>
      <c r="T2929" s="19"/>
    </row>
    <row r="2930" spans="1:20" s="52" customFormat="1" x14ac:dyDescent="0.25">
      <c r="A2930" s="19"/>
      <c r="B2930" s="19"/>
      <c r="C2930" s="19"/>
      <c r="E2930" s="19"/>
      <c r="F2930" s="19"/>
      <c r="G2930" s="19"/>
      <c r="H2930" s="19"/>
      <c r="I2930" s="19"/>
      <c r="J2930" s="19"/>
      <c r="K2930" s="25"/>
      <c r="L2930" s="19"/>
      <c r="M2930" s="19"/>
      <c r="N2930" s="19"/>
      <c r="O2930" s="19"/>
      <c r="P2930" s="25"/>
      <c r="Q2930" s="19"/>
      <c r="R2930" s="19"/>
      <c r="S2930" s="19"/>
      <c r="T2930" s="19"/>
    </row>
    <row r="2931" spans="1:20" s="52" customFormat="1" x14ac:dyDescent="0.25">
      <c r="A2931" s="19"/>
      <c r="B2931" s="19"/>
      <c r="C2931" s="19"/>
      <c r="E2931" s="19"/>
      <c r="F2931" s="19"/>
      <c r="G2931" s="19"/>
      <c r="H2931" s="19"/>
      <c r="I2931" s="19"/>
      <c r="J2931" s="19"/>
      <c r="K2931" s="25"/>
      <c r="L2931" s="19"/>
      <c r="M2931" s="19"/>
      <c r="N2931" s="19"/>
      <c r="O2931" s="19"/>
      <c r="P2931" s="25"/>
      <c r="Q2931" s="19"/>
      <c r="R2931" s="19"/>
      <c r="S2931" s="19"/>
      <c r="T2931" s="19"/>
    </row>
    <row r="2932" spans="1:20" s="52" customFormat="1" x14ac:dyDescent="0.25">
      <c r="A2932" s="19"/>
      <c r="B2932" s="19"/>
      <c r="C2932" s="19"/>
      <c r="E2932" s="19"/>
      <c r="F2932" s="19"/>
      <c r="G2932" s="19"/>
      <c r="H2932" s="19"/>
      <c r="I2932" s="19"/>
      <c r="J2932" s="19"/>
      <c r="K2932" s="25"/>
      <c r="L2932" s="19"/>
      <c r="M2932" s="19"/>
      <c r="N2932" s="19"/>
      <c r="O2932" s="19"/>
      <c r="P2932" s="25"/>
      <c r="Q2932" s="19"/>
      <c r="R2932" s="19"/>
      <c r="S2932" s="19"/>
      <c r="T2932" s="19"/>
    </row>
    <row r="2933" spans="1:20" s="52" customFormat="1" x14ac:dyDescent="0.25">
      <c r="A2933" s="19"/>
      <c r="B2933" s="19"/>
      <c r="C2933" s="19"/>
      <c r="E2933" s="19"/>
      <c r="F2933" s="19"/>
      <c r="G2933" s="19"/>
      <c r="H2933" s="19"/>
      <c r="I2933" s="19"/>
      <c r="J2933" s="19"/>
      <c r="K2933" s="25"/>
      <c r="L2933" s="19"/>
      <c r="M2933" s="19"/>
      <c r="N2933" s="19"/>
      <c r="O2933" s="19"/>
      <c r="P2933" s="25"/>
      <c r="Q2933" s="19"/>
      <c r="R2933" s="19"/>
      <c r="S2933" s="19"/>
      <c r="T2933" s="19"/>
    </row>
    <row r="2934" spans="1:20" s="52" customFormat="1" x14ac:dyDescent="0.25">
      <c r="A2934" s="19"/>
      <c r="B2934" s="19"/>
      <c r="C2934" s="19"/>
      <c r="E2934" s="19"/>
      <c r="F2934" s="19"/>
      <c r="G2934" s="19"/>
      <c r="H2934" s="19"/>
      <c r="I2934" s="19"/>
      <c r="J2934" s="19"/>
      <c r="K2934" s="25"/>
      <c r="L2934" s="19"/>
      <c r="M2934" s="19"/>
      <c r="N2934" s="19"/>
      <c r="O2934" s="19"/>
      <c r="P2934" s="25"/>
      <c r="Q2934" s="19"/>
      <c r="R2934" s="19"/>
      <c r="S2934" s="19"/>
      <c r="T2934" s="19"/>
    </row>
    <row r="2935" spans="1:20" s="52" customFormat="1" x14ac:dyDescent="0.25">
      <c r="A2935" s="19"/>
      <c r="B2935" s="19"/>
      <c r="C2935" s="19"/>
      <c r="E2935" s="19"/>
      <c r="F2935" s="19"/>
      <c r="G2935" s="19"/>
      <c r="H2935" s="19"/>
      <c r="I2935" s="19"/>
      <c r="J2935" s="19"/>
      <c r="K2935" s="25"/>
      <c r="L2935" s="19"/>
      <c r="M2935" s="19"/>
      <c r="N2935" s="19"/>
      <c r="O2935" s="19"/>
      <c r="P2935" s="25"/>
      <c r="Q2935" s="19"/>
      <c r="R2935" s="19"/>
      <c r="S2935" s="19"/>
      <c r="T2935" s="19"/>
    </row>
    <row r="2936" spans="1:20" s="52" customFormat="1" x14ac:dyDescent="0.25">
      <c r="A2936" s="19"/>
      <c r="B2936" s="19"/>
      <c r="C2936" s="19"/>
      <c r="E2936" s="19"/>
      <c r="F2936" s="19"/>
      <c r="G2936" s="19"/>
      <c r="H2936" s="19"/>
      <c r="I2936" s="19"/>
      <c r="J2936" s="19"/>
      <c r="K2936" s="25"/>
      <c r="L2936" s="19"/>
      <c r="M2936" s="19"/>
      <c r="N2936" s="19"/>
      <c r="O2936" s="19"/>
      <c r="P2936" s="25"/>
      <c r="Q2936" s="19"/>
      <c r="R2936" s="19"/>
      <c r="S2936" s="19"/>
      <c r="T2936" s="19"/>
    </row>
    <row r="2937" spans="1:20" s="52" customFormat="1" x14ac:dyDescent="0.25">
      <c r="A2937" s="19"/>
      <c r="B2937" s="19"/>
      <c r="C2937" s="19"/>
      <c r="E2937" s="19"/>
      <c r="F2937" s="19"/>
      <c r="G2937" s="19"/>
      <c r="H2937" s="19"/>
      <c r="I2937" s="19"/>
      <c r="J2937" s="19"/>
      <c r="K2937" s="25"/>
      <c r="L2937" s="19"/>
      <c r="M2937" s="19"/>
      <c r="N2937" s="19"/>
      <c r="O2937" s="19"/>
      <c r="P2937" s="25"/>
      <c r="Q2937" s="19"/>
      <c r="R2937" s="19"/>
      <c r="S2937" s="19"/>
      <c r="T2937" s="19"/>
    </row>
    <row r="2938" spans="1:20" s="52" customFormat="1" x14ac:dyDescent="0.25">
      <c r="A2938" s="19"/>
      <c r="B2938" s="19"/>
      <c r="C2938" s="19"/>
      <c r="E2938" s="19"/>
      <c r="F2938" s="19"/>
      <c r="G2938" s="19"/>
      <c r="H2938" s="19"/>
      <c r="I2938" s="19"/>
      <c r="J2938" s="19"/>
      <c r="K2938" s="25"/>
      <c r="L2938" s="19"/>
      <c r="M2938" s="19"/>
      <c r="N2938" s="19"/>
      <c r="O2938" s="19"/>
      <c r="P2938" s="25"/>
      <c r="Q2938" s="19"/>
      <c r="R2938" s="19"/>
      <c r="S2938" s="19"/>
      <c r="T2938" s="19"/>
    </row>
    <row r="2939" spans="1:20" s="52" customFormat="1" x14ac:dyDescent="0.25">
      <c r="A2939" s="19"/>
      <c r="B2939" s="19"/>
      <c r="C2939" s="19"/>
      <c r="E2939" s="19"/>
      <c r="F2939" s="19"/>
      <c r="G2939" s="19"/>
      <c r="H2939" s="19"/>
      <c r="I2939" s="19"/>
      <c r="J2939" s="19"/>
      <c r="K2939" s="25"/>
      <c r="L2939" s="19"/>
      <c r="M2939" s="19"/>
      <c r="N2939" s="19"/>
      <c r="O2939" s="19"/>
      <c r="P2939" s="25"/>
      <c r="Q2939" s="19"/>
      <c r="R2939" s="19"/>
      <c r="S2939" s="19"/>
      <c r="T2939" s="19"/>
    </row>
    <row r="2940" spans="1:20" s="52" customFormat="1" x14ac:dyDescent="0.25">
      <c r="A2940" s="19"/>
      <c r="B2940" s="19"/>
      <c r="C2940" s="19"/>
      <c r="E2940" s="19"/>
      <c r="F2940" s="19"/>
      <c r="G2940" s="19"/>
      <c r="H2940" s="19"/>
      <c r="I2940" s="19"/>
      <c r="J2940" s="19"/>
      <c r="K2940" s="25"/>
      <c r="L2940" s="19"/>
      <c r="M2940" s="19"/>
      <c r="N2940" s="19"/>
      <c r="O2940" s="19"/>
      <c r="P2940" s="25"/>
      <c r="Q2940" s="19"/>
      <c r="R2940" s="19"/>
      <c r="S2940" s="19"/>
      <c r="T2940" s="19"/>
    </row>
    <row r="2941" spans="1:20" s="52" customFormat="1" x14ac:dyDescent="0.25">
      <c r="A2941" s="19"/>
      <c r="B2941" s="19"/>
      <c r="C2941" s="19"/>
      <c r="E2941" s="19"/>
      <c r="F2941" s="19"/>
      <c r="G2941" s="19"/>
      <c r="H2941" s="19"/>
      <c r="I2941" s="19"/>
      <c r="J2941" s="19"/>
      <c r="K2941" s="25"/>
      <c r="L2941" s="19"/>
      <c r="M2941" s="19"/>
      <c r="N2941" s="19"/>
      <c r="O2941" s="19"/>
      <c r="P2941" s="25"/>
      <c r="Q2941" s="19"/>
      <c r="R2941" s="19"/>
      <c r="S2941" s="19"/>
      <c r="T2941" s="19"/>
    </row>
    <row r="2942" spans="1:20" s="52" customFormat="1" x14ac:dyDescent="0.25">
      <c r="A2942" s="19"/>
      <c r="B2942" s="19"/>
      <c r="C2942" s="19"/>
      <c r="E2942" s="19"/>
      <c r="F2942" s="19"/>
      <c r="G2942" s="19"/>
      <c r="H2942" s="19"/>
      <c r="I2942" s="19"/>
      <c r="J2942" s="19"/>
      <c r="K2942" s="25"/>
      <c r="L2942" s="19"/>
      <c r="M2942" s="19"/>
      <c r="N2942" s="19"/>
      <c r="O2942" s="19"/>
      <c r="P2942" s="25"/>
      <c r="Q2942" s="19"/>
      <c r="R2942" s="19"/>
      <c r="S2942" s="19"/>
      <c r="T2942" s="19"/>
    </row>
    <row r="2943" spans="1:20" s="52" customFormat="1" x14ac:dyDescent="0.25">
      <c r="A2943" s="19"/>
      <c r="B2943" s="19"/>
      <c r="C2943" s="19"/>
      <c r="E2943" s="19"/>
      <c r="F2943" s="19"/>
      <c r="G2943" s="19"/>
      <c r="H2943" s="19"/>
      <c r="I2943" s="19"/>
      <c r="J2943" s="19"/>
      <c r="K2943" s="25"/>
      <c r="L2943" s="19"/>
      <c r="M2943" s="19"/>
      <c r="N2943" s="19"/>
      <c r="O2943" s="19"/>
      <c r="P2943" s="25"/>
      <c r="Q2943" s="19"/>
      <c r="R2943" s="19"/>
      <c r="S2943" s="19"/>
      <c r="T2943" s="19"/>
    </row>
    <row r="2944" spans="1:20" s="52" customFormat="1" x14ac:dyDescent="0.25">
      <c r="A2944" s="19"/>
      <c r="B2944" s="19"/>
      <c r="C2944" s="19"/>
      <c r="E2944" s="19"/>
      <c r="F2944" s="19"/>
      <c r="G2944" s="19"/>
      <c r="H2944" s="19"/>
      <c r="I2944" s="19"/>
      <c r="J2944" s="19"/>
      <c r="K2944" s="25"/>
      <c r="L2944" s="19"/>
      <c r="M2944" s="19"/>
      <c r="N2944" s="19"/>
      <c r="O2944" s="19"/>
      <c r="P2944" s="25"/>
      <c r="Q2944" s="19"/>
      <c r="R2944" s="19"/>
      <c r="S2944" s="19"/>
      <c r="T2944" s="19"/>
    </row>
    <row r="2945" spans="1:20" s="52" customFormat="1" x14ac:dyDescent="0.25">
      <c r="A2945" s="19"/>
      <c r="B2945" s="19"/>
      <c r="C2945" s="19"/>
      <c r="E2945" s="19"/>
      <c r="F2945" s="19"/>
      <c r="G2945" s="19"/>
      <c r="H2945" s="19"/>
      <c r="I2945" s="19"/>
      <c r="J2945" s="19"/>
      <c r="K2945" s="25"/>
      <c r="L2945" s="19"/>
      <c r="M2945" s="19"/>
      <c r="N2945" s="19"/>
      <c r="O2945" s="19"/>
      <c r="P2945" s="25"/>
      <c r="Q2945" s="19"/>
      <c r="R2945" s="19"/>
      <c r="S2945" s="19"/>
      <c r="T2945" s="19"/>
    </row>
    <row r="2946" spans="1:20" s="52" customFormat="1" x14ac:dyDescent="0.25">
      <c r="A2946" s="19"/>
      <c r="B2946" s="19"/>
      <c r="C2946" s="19"/>
      <c r="E2946" s="19"/>
      <c r="F2946" s="19"/>
      <c r="G2946" s="19"/>
      <c r="H2946" s="19"/>
      <c r="I2946" s="19"/>
      <c r="J2946" s="19"/>
      <c r="K2946" s="25"/>
      <c r="L2946" s="19"/>
      <c r="M2946" s="19"/>
      <c r="N2946" s="19"/>
      <c r="O2946" s="19"/>
      <c r="P2946" s="25"/>
      <c r="Q2946" s="19"/>
      <c r="R2946" s="19"/>
      <c r="S2946" s="19"/>
      <c r="T2946" s="19"/>
    </row>
    <row r="2947" spans="1:20" s="52" customFormat="1" x14ac:dyDescent="0.25">
      <c r="A2947" s="19"/>
      <c r="B2947" s="19"/>
      <c r="C2947" s="19"/>
      <c r="E2947" s="19"/>
      <c r="F2947" s="19"/>
      <c r="G2947" s="19"/>
      <c r="H2947" s="19"/>
      <c r="I2947" s="19"/>
      <c r="J2947" s="19"/>
      <c r="K2947" s="25"/>
      <c r="L2947" s="19"/>
      <c r="M2947" s="19"/>
      <c r="N2947" s="19"/>
      <c r="O2947" s="19"/>
      <c r="P2947" s="25"/>
      <c r="Q2947" s="19"/>
      <c r="R2947" s="19"/>
      <c r="S2947" s="19"/>
      <c r="T2947" s="19"/>
    </row>
    <row r="2948" spans="1:20" s="52" customFormat="1" x14ac:dyDescent="0.25">
      <c r="A2948" s="19"/>
      <c r="B2948" s="19"/>
      <c r="C2948" s="19"/>
      <c r="E2948" s="19"/>
      <c r="F2948" s="19"/>
      <c r="G2948" s="19"/>
      <c r="H2948" s="19"/>
      <c r="I2948" s="19"/>
      <c r="J2948" s="19"/>
      <c r="K2948" s="25"/>
      <c r="L2948" s="19"/>
      <c r="M2948" s="19"/>
      <c r="N2948" s="19"/>
      <c r="O2948" s="19"/>
      <c r="P2948" s="25"/>
      <c r="Q2948" s="19"/>
      <c r="R2948" s="19"/>
      <c r="S2948" s="19"/>
      <c r="T2948" s="19"/>
    </row>
    <row r="2949" spans="1:20" s="52" customFormat="1" x14ac:dyDescent="0.25">
      <c r="A2949" s="19"/>
      <c r="B2949" s="19"/>
      <c r="C2949" s="19"/>
      <c r="E2949" s="19"/>
      <c r="F2949" s="19"/>
      <c r="G2949" s="19"/>
      <c r="H2949" s="19"/>
      <c r="I2949" s="19"/>
      <c r="J2949" s="19"/>
      <c r="K2949" s="25"/>
      <c r="L2949" s="19"/>
      <c r="M2949" s="19"/>
      <c r="N2949" s="19"/>
      <c r="O2949" s="19"/>
      <c r="P2949" s="25"/>
      <c r="Q2949" s="19"/>
      <c r="R2949" s="19"/>
      <c r="S2949" s="19"/>
      <c r="T2949" s="19"/>
    </row>
    <row r="2950" spans="1:20" s="52" customFormat="1" x14ac:dyDescent="0.25">
      <c r="A2950" s="19"/>
      <c r="B2950" s="19"/>
      <c r="C2950" s="19"/>
      <c r="E2950" s="19"/>
      <c r="F2950" s="19"/>
      <c r="G2950" s="19"/>
      <c r="H2950" s="19"/>
      <c r="I2950" s="19"/>
      <c r="J2950" s="19"/>
      <c r="K2950" s="25"/>
      <c r="L2950" s="19"/>
      <c r="M2950" s="19"/>
      <c r="N2950" s="19"/>
      <c r="O2950" s="19"/>
      <c r="P2950" s="25"/>
      <c r="Q2950" s="19"/>
      <c r="R2950" s="19"/>
      <c r="S2950" s="19"/>
      <c r="T2950" s="19"/>
    </row>
    <row r="2951" spans="1:20" s="52" customFormat="1" x14ac:dyDescent="0.25">
      <c r="A2951" s="19"/>
      <c r="B2951" s="19"/>
      <c r="C2951" s="19"/>
      <c r="E2951" s="19"/>
      <c r="F2951" s="19"/>
      <c r="G2951" s="19"/>
      <c r="H2951" s="19"/>
      <c r="I2951" s="19"/>
      <c r="J2951" s="19"/>
      <c r="K2951" s="25"/>
      <c r="L2951" s="19"/>
      <c r="M2951" s="19"/>
      <c r="N2951" s="19"/>
      <c r="O2951" s="19"/>
      <c r="P2951" s="25"/>
      <c r="Q2951" s="19"/>
      <c r="R2951" s="19"/>
      <c r="S2951" s="19"/>
      <c r="T2951" s="19"/>
    </row>
    <row r="2952" spans="1:20" s="52" customFormat="1" x14ac:dyDescent="0.25">
      <c r="A2952" s="19"/>
      <c r="B2952" s="19"/>
      <c r="C2952" s="19"/>
      <c r="E2952" s="19"/>
      <c r="F2952" s="19"/>
      <c r="G2952" s="19"/>
      <c r="H2952" s="19"/>
      <c r="I2952" s="19"/>
      <c r="J2952" s="19"/>
      <c r="K2952" s="25"/>
      <c r="L2952" s="19"/>
      <c r="M2952" s="19"/>
      <c r="N2952" s="19"/>
      <c r="O2952" s="19"/>
      <c r="P2952" s="25"/>
      <c r="Q2952" s="19"/>
      <c r="R2952" s="19"/>
      <c r="S2952" s="19"/>
      <c r="T2952" s="19"/>
    </row>
    <row r="2953" spans="1:20" s="52" customFormat="1" x14ac:dyDescent="0.25">
      <c r="A2953" s="19"/>
      <c r="B2953" s="19"/>
      <c r="C2953" s="19"/>
      <c r="E2953" s="19"/>
      <c r="F2953" s="19"/>
      <c r="G2953" s="19"/>
      <c r="H2953" s="19"/>
      <c r="I2953" s="19"/>
      <c r="J2953" s="19"/>
      <c r="K2953" s="25"/>
      <c r="L2953" s="19"/>
      <c r="M2953" s="19"/>
      <c r="N2953" s="19"/>
      <c r="O2953" s="19"/>
      <c r="P2953" s="25"/>
      <c r="Q2953" s="19"/>
      <c r="R2953" s="19"/>
      <c r="S2953" s="19"/>
      <c r="T2953" s="19"/>
    </row>
    <row r="2954" spans="1:20" s="52" customFormat="1" x14ac:dyDescent="0.25">
      <c r="A2954" s="19"/>
      <c r="B2954" s="19"/>
      <c r="C2954" s="19"/>
      <c r="E2954" s="19"/>
      <c r="F2954" s="19"/>
      <c r="G2954" s="19"/>
      <c r="H2954" s="19"/>
      <c r="I2954" s="19"/>
      <c r="J2954" s="19"/>
      <c r="K2954" s="25"/>
      <c r="L2954" s="19"/>
      <c r="M2954" s="19"/>
      <c r="N2954" s="19"/>
      <c r="O2954" s="19"/>
      <c r="P2954" s="25"/>
      <c r="Q2954" s="19"/>
      <c r="R2954" s="19"/>
      <c r="S2954" s="19"/>
      <c r="T2954" s="19"/>
    </row>
    <row r="2955" spans="1:20" s="52" customFormat="1" x14ac:dyDescent="0.25">
      <c r="A2955" s="19"/>
      <c r="B2955" s="19"/>
      <c r="C2955" s="19"/>
      <c r="E2955" s="19"/>
      <c r="F2955" s="19"/>
      <c r="G2955" s="19"/>
      <c r="H2955" s="19"/>
      <c r="I2955" s="19"/>
      <c r="J2955" s="19"/>
      <c r="K2955" s="25"/>
      <c r="L2955" s="19"/>
      <c r="M2955" s="19"/>
      <c r="N2955" s="19"/>
      <c r="O2955" s="19"/>
      <c r="P2955" s="25"/>
      <c r="Q2955" s="19"/>
      <c r="R2955" s="19"/>
      <c r="S2955" s="19"/>
      <c r="T2955" s="19"/>
    </row>
    <row r="2956" spans="1:20" s="52" customFormat="1" x14ac:dyDescent="0.25">
      <c r="A2956" s="19"/>
      <c r="B2956" s="19"/>
      <c r="C2956" s="19"/>
      <c r="E2956" s="19"/>
      <c r="F2956" s="19"/>
      <c r="G2956" s="19"/>
      <c r="H2956" s="19"/>
      <c r="I2956" s="19"/>
      <c r="J2956" s="19"/>
      <c r="K2956" s="25"/>
      <c r="L2956" s="19"/>
      <c r="M2956" s="19"/>
      <c r="N2956" s="19"/>
      <c r="O2956" s="19"/>
      <c r="P2956" s="25"/>
      <c r="Q2956" s="19"/>
      <c r="R2956" s="19"/>
      <c r="S2956" s="19"/>
      <c r="T2956" s="19"/>
    </row>
    <row r="2957" spans="1:20" s="52" customFormat="1" x14ac:dyDescent="0.25">
      <c r="A2957" s="19"/>
      <c r="B2957" s="19"/>
      <c r="C2957" s="19"/>
      <c r="E2957" s="19"/>
      <c r="F2957" s="19"/>
      <c r="G2957" s="19"/>
      <c r="H2957" s="19"/>
      <c r="I2957" s="19"/>
      <c r="J2957" s="19"/>
      <c r="K2957" s="25"/>
      <c r="L2957" s="19"/>
      <c r="M2957" s="19"/>
      <c r="N2957" s="19"/>
      <c r="O2957" s="19"/>
      <c r="P2957" s="25"/>
      <c r="Q2957" s="19"/>
      <c r="R2957" s="19"/>
      <c r="S2957" s="19"/>
      <c r="T2957" s="19"/>
    </row>
    <row r="2958" spans="1:20" s="52" customFormat="1" x14ac:dyDescent="0.25">
      <c r="A2958" s="19"/>
      <c r="B2958" s="19"/>
      <c r="C2958" s="19"/>
      <c r="E2958" s="19"/>
      <c r="F2958" s="19"/>
      <c r="G2958" s="19"/>
      <c r="H2958" s="19"/>
      <c r="I2958" s="19"/>
      <c r="J2958" s="19"/>
      <c r="K2958" s="25"/>
      <c r="L2958" s="19"/>
      <c r="M2958" s="19"/>
      <c r="N2958" s="19"/>
      <c r="O2958" s="19"/>
      <c r="P2958" s="25"/>
      <c r="Q2958" s="19"/>
      <c r="R2958" s="19"/>
      <c r="S2958" s="19"/>
      <c r="T2958" s="19"/>
    </row>
    <row r="2959" spans="1:20" s="52" customFormat="1" x14ac:dyDescent="0.25">
      <c r="A2959" s="19"/>
      <c r="B2959" s="19"/>
      <c r="C2959" s="19"/>
      <c r="E2959" s="19"/>
      <c r="F2959" s="19"/>
      <c r="G2959" s="19"/>
      <c r="H2959" s="19"/>
      <c r="I2959" s="19"/>
      <c r="J2959" s="19"/>
      <c r="K2959" s="25"/>
      <c r="L2959" s="19"/>
      <c r="M2959" s="19"/>
      <c r="N2959" s="19"/>
      <c r="O2959" s="19"/>
      <c r="P2959" s="25"/>
      <c r="Q2959" s="19"/>
      <c r="R2959" s="19"/>
      <c r="S2959" s="19"/>
      <c r="T2959" s="19"/>
    </row>
    <row r="2960" spans="1:20" s="52" customFormat="1" x14ac:dyDescent="0.25">
      <c r="A2960" s="19"/>
      <c r="B2960" s="19"/>
      <c r="C2960" s="19"/>
      <c r="E2960" s="19"/>
      <c r="F2960" s="19"/>
      <c r="G2960" s="19"/>
      <c r="H2960" s="19"/>
      <c r="I2960" s="19"/>
      <c r="J2960" s="19"/>
      <c r="K2960" s="25"/>
      <c r="L2960" s="19"/>
      <c r="M2960" s="19"/>
      <c r="N2960" s="19"/>
      <c r="O2960" s="19"/>
      <c r="P2960" s="25"/>
      <c r="Q2960" s="19"/>
      <c r="R2960" s="19"/>
      <c r="S2960" s="19"/>
      <c r="T2960" s="19"/>
    </row>
    <row r="2961" spans="1:20" s="52" customFormat="1" x14ac:dyDescent="0.25">
      <c r="A2961" s="19"/>
      <c r="B2961" s="19"/>
      <c r="C2961" s="19"/>
      <c r="E2961" s="19"/>
      <c r="F2961" s="19"/>
      <c r="G2961" s="19"/>
      <c r="H2961" s="19"/>
      <c r="I2961" s="19"/>
      <c r="J2961" s="19"/>
      <c r="K2961" s="25"/>
      <c r="L2961" s="19"/>
      <c r="M2961" s="19"/>
      <c r="N2961" s="19"/>
      <c r="O2961" s="19"/>
      <c r="P2961" s="25"/>
      <c r="Q2961" s="19"/>
      <c r="R2961" s="19"/>
      <c r="S2961" s="19"/>
      <c r="T2961" s="19"/>
    </row>
    <row r="2962" spans="1:20" s="52" customFormat="1" x14ac:dyDescent="0.25">
      <c r="A2962" s="19"/>
      <c r="B2962" s="19"/>
      <c r="C2962" s="19"/>
      <c r="E2962" s="19"/>
      <c r="F2962" s="19"/>
      <c r="G2962" s="19"/>
      <c r="H2962" s="19"/>
      <c r="I2962" s="19"/>
      <c r="J2962" s="19"/>
      <c r="K2962" s="25"/>
      <c r="L2962" s="19"/>
      <c r="M2962" s="19"/>
      <c r="N2962" s="19"/>
      <c r="O2962" s="19"/>
      <c r="P2962" s="25"/>
      <c r="Q2962" s="19"/>
      <c r="R2962" s="19"/>
      <c r="S2962" s="19"/>
      <c r="T2962" s="19"/>
    </row>
    <row r="2963" spans="1:20" s="52" customFormat="1" x14ac:dyDescent="0.25">
      <c r="A2963" s="19"/>
      <c r="B2963" s="19"/>
      <c r="C2963" s="19"/>
      <c r="E2963" s="19"/>
      <c r="F2963" s="19"/>
      <c r="G2963" s="19"/>
      <c r="H2963" s="19"/>
      <c r="I2963" s="19"/>
      <c r="J2963" s="19"/>
      <c r="K2963" s="25"/>
      <c r="L2963" s="19"/>
      <c r="M2963" s="19"/>
      <c r="N2963" s="19"/>
      <c r="O2963" s="19"/>
      <c r="P2963" s="25"/>
      <c r="Q2963" s="19"/>
      <c r="R2963" s="19"/>
      <c r="S2963" s="19"/>
      <c r="T2963" s="19"/>
    </row>
    <row r="2964" spans="1:20" s="52" customFormat="1" x14ac:dyDescent="0.25">
      <c r="A2964" s="19"/>
      <c r="B2964" s="19"/>
      <c r="C2964" s="19"/>
      <c r="E2964" s="19"/>
      <c r="F2964" s="19"/>
      <c r="G2964" s="19"/>
      <c r="H2964" s="19"/>
      <c r="I2964" s="19"/>
      <c r="J2964" s="19"/>
      <c r="K2964" s="25"/>
      <c r="L2964" s="19"/>
      <c r="M2964" s="19"/>
      <c r="N2964" s="19"/>
      <c r="O2964" s="19"/>
      <c r="P2964" s="25"/>
      <c r="Q2964" s="19"/>
      <c r="R2964" s="19"/>
      <c r="S2964" s="19"/>
      <c r="T2964" s="19"/>
    </row>
    <row r="2965" spans="1:20" s="52" customFormat="1" x14ac:dyDescent="0.25">
      <c r="A2965" s="19"/>
      <c r="B2965" s="19"/>
      <c r="C2965" s="19"/>
      <c r="E2965" s="19"/>
      <c r="F2965" s="19"/>
      <c r="G2965" s="19"/>
      <c r="H2965" s="19"/>
      <c r="I2965" s="19"/>
      <c r="J2965" s="19"/>
      <c r="K2965" s="25"/>
      <c r="L2965" s="19"/>
      <c r="M2965" s="19"/>
      <c r="N2965" s="19"/>
      <c r="O2965" s="19"/>
      <c r="P2965" s="25"/>
      <c r="Q2965" s="19"/>
      <c r="R2965" s="19"/>
      <c r="S2965" s="19"/>
      <c r="T2965" s="19"/>
    </row>
    <row r="2966" spans="1:20" s="52" customFormat="1" x14ac:dyDescent="0.25">
      <c r="A2966" s="19"/>
      <c r="B2966" s="19"/>
      <c r="C2966" s="19"/>
      <c r="E2966" s="19"/>
      <c r="F2966" s="19"/>
      <c r="G2966" s="19"/>
      <c r="H2966" s="19"/>
      <c r="I2966" s="19"/>
      <c r="J2966" s="19"/>
      <c r="K2966" s="25"/>
      <c r="L2966" s="19"/>
      <c r="M2966" s="19"/>
      <c r="N2966" s="19"/>
      <c r="O2966" s="19"/>
      <c r="P2966" s="25"/>
      <c r="Q2966" s="19"/>
      <c r="R2966" s="19"/>
      <c r="S2966" s="19"/>
      <c r="T2966" s="19"/>
    </row>
    <row r="2967" spans="1:20" s="52" customFormat="1" x14ac:dyDescent="0.25">
      <c r="A2967" s="19"/>
      <c r="B2967" s="19"/>
      <c r="C2967" s="19"/>
      <c r="E2967" s="19"/>
      <c r="F2967" s="19"/>
      <c r="G2967" s="19"/>
      <c r="H2967" s="19"/>
      <c r="I2967" s="19"/>
      <c r="J2967" s="19"/>
      <c r="K2967" s="25"/>
      <c r="L2967" s="19"/>
      <c r="M2967" s="19"/>
      <c r="N2967" s="19"/>
      <c r="O2967" s="19"/>
      <c r="P2967" s="25"/>
      <c r="Q2967" s="19"/>
      <c r="R2967" s="19"/>
      <c r="S2967" s="19"/>
      <c r="T2967" s="19"/>
    </row>
    <row r="2968" spans="1:20" s="52" customFormat="1" x14ac:dyDescent="0.25">
      <c r="A2968" s="19"/>
      <c r="B2968" s="19"/>
      <c r="C2968" s="19"/>
      <c r="E2968" s="19"/>
      <c r="F2968" s="19"/>
      <c r="G2968" s="19"/>
      <c r="H2968" s="19"/>
      <c r="I2968" s="19"/>
      <c r="J2968" s="19"/>
      <c r="K2968" s="25"/>
      <c r="L2968" s="19"/>
      <c r="M2968" s="19"/>
      <c r="N2968" s="19"/>
      <c r="O2968" s="19"/>
      <c r="P2968" s="25"/>
      <c r="Q2968" s="19"/>
      <c r="R2968" s="19"/>
      <c r="S2968" s="19"/>
      <c r="T2968" s="19"/>
    </row>
    <row r="2969" spans="1:20" s="52" customFormat="1" x14ac:dyDescent="0.25">
      <c r="A2969" s="19"/>
      <c r="B2969" s="19"/>
      <c r="C2969" s="19"/>
      <c r="E2969" s="19"/>
      <c r="F2969" s="19"/>
      <c r="G2969" s="19"/>
      <c r="H2969" s="19"/>
      <c r="I2969" s="19"/>
      <c r="J2969" s="19"/>
      <c r="K2969" s="25"/>
      <c r="L2969" s="19"/>
      <c r="M2969" s="19"/>
      <c r="N2969" s="19"/>
      <c r="O2969" s="19"/>
      <c r="P2969" s="25"/>
      <c r="Q2969" s="19"/>
      <c r="R2969" s="19"/>
      <c r="S2969" s="19"/>
      <c r="T2969" s="19"/>
    </row>
    <row r="2970" spans="1:20" s="52" customFormat="1" x14ac:dyDescent="0.25">
      <c r="A2970" s="19"/>
      <c r="B2970" s="19"/>
      <c r="C2970" s="19"/>
      <c r="E2970" s="19"/>
      <c r="F2970" s="19"/>
      <c r="G2970" s="19"/>
      <c r="H2970" s="19"/>
      <c r="I2970" s="19"/>
      <c r="J2970" s="19"/>
      <c r="K2970" s="25"/>
      <c r="L2970" s="19"/>
      <c r="M2970" s="19"/>
      <c r="N2970" s="19"/>
      <c r="O2970" s="19"/>
      <c r="P2970" s="25"/>
      <c r="Q2970" s="19"/>
      <c r="R2970" s="19"/>
      <c r="S2970" s="19"/>
      <c r="T2970" s="19"/>
    </row>
    <row r="2971" spans="1:20" s="52" customFormat="1" x14ac:dyDescent="0.25">
      <c r="A2971" s="19"/>
      <c r="B2971" s="19"/>
      <c r="C2971" s="19"/>
      <c r="E2971" s="19"/>
      <c r="F2971" s="19"/>
      <c r="G2971" s="19"/>
      <c r="H2971" s="19"/>
      <c r="I2971" s="19"/>
      <c r="J2971" s="19"/>
      <c r="K2971" s="25"/>
      <c r="L2971" s="19"/>
      <c r="M2971" s="19"/>
      <c r="N2971" s="19"/>
      <c r="O2971" s="19"/>
      <c r="P2971" s="25"/>
      <c r="Q2971" s="19"/>
      <c r="R2971" s="19"/>
      <c r="S2971" s="19"/>
      <c r="T2971" s="19"/>
    </row>
    <row r="2972" spans="1:20" s="52" customFormat="1" x14ac:dyDescent="0.25">
      <c r="A2972" s="19"/>
      <c r="B2972" s="19"/>
      <c r="C2972" s="19"/>
      <c r="E2972" s="19"/>
      <c r="F2972" s="19"/>
      <c r="G2972" s="19"/>
      <c r="H2972" s="19"/>
      <c r="I2972" s="19"/>
      <c r="J2972" s="19"/>
      <c r="K2972" s="25"/>
      <c r="L2972" s="19"/>
      <c r="M2972" s="19"/>
      <c r="N2972" s="19"/>
      <c r="O2972" s="19"/>
      <c r="P2972" s="25"/>
      <c r="Q2972" s="19"/>
      <c r="R2972" s="19"/>
      <c r="S2972" s="19"/>
      <c r="T2972" s="19"/>
    </row>
    <row r="2973" spans="1:20" s="52" customFormat="1" x14ac:dyDescent="0.25">
      <c r="A2973" s="19"/>
      <c r="B2973" s="19"/>
      <c r="C2973" s="19"/>
      <c r="E2973" s="19"/>
      <c r="F2973" s="19"/>
      <c r="G2973" s="19"/>
      <c r="H2973" s="19"/>
      <c r="I2973" s="19"/>
      <c r="J2973" s="19"/>
      <c r="K2973" s="25"/>
      <c r="L2973" s="19"/>
      <c r="M2973" s="19"/>
      <c r="N2973" s="19"/>
      <c r="O2973" s="19"/>
      <c r="P2973" s="25"/>
      <c r="Q2973" s="19"/>
      <c r="R2973" s="19"/>
      <c r="S2973" s="19"/>
      <c r="T2973" s="19"/>
    </row>
    <row r="2974" spans="1:20" s="52" customFormat="1" x14ac:dyDescent="0.25">
      <c r="A2974" s="19"/>
      <c r="B2974" s="19"/>
      <c r="C2974" s="19"/>
      <c r="E2974" s="19"/>
      <c r="F2974" s="19"/>
      <c r="G2974" s="19"/>
      <c r="H2974" s="19"/>
      <c r="I2974" s="19"/>
      <c r="J2974" s="19"/>
      <c r="K2974" s="25"/>
      <c r="L2974" s="19"/>
      <c r="M2974" s="19"/>
      <c r="N2974" s="19"/>
      <c r="O2974" s="19"/>
      <c r="P2974" s="25"/>
      <c r="Q2974" s="19"/>
      <c r="R2974" s="19"/>
      <c r="S2974" s="19"/>
      <c r="T2974" s="19"/>
    </row>
    <row r="2975" spans="1:20" s="52" customFormat="1" x14ac:dyDescent="0.25">
      <c r="A2975" s="19"/>
      <c r="B2975" s="19"/>
      <c r="C2975" s="19"/>
      <c r="E2975" s="19"/>
      <c r="F2975" s="19"/>
      <c r="G2975" s="19"/>
      <c r="H2975" s="19"/>
      <c r="I2975" s="19"/>
      <c r="J2975" s="19"/>
      <c r="K2975" s="25"/>
      <c r="L2975" s="19"/>
      <c r="M2975" s="19"/>
      <c r="N2975" s="19"/>
      <c r="O2975" s="19"/>
      <c r="P2975" s="25"/>
      <c r="Q2975" s="19"/>
      <c r="R2975" s="19"/>
      <c r="S2975" s="19"/>
      <c r="T2975" s="19"/>
    </row>
    <row r="2976" spans="1:20" s="52" customFormat="1" x14ac:dyDescent="0.25">
      <c r="A2976" s="19"/>
      <c r="B2976" s="19"/>
      <c r="C2976" s="19"/>
      <c r="E2976" s="19"/>
      <c r="F2976" s="19"/>
      <c r="G2976" s="19"/>
      <c r="H2976" s="19"/>
      <c r="I2976" s="19"/>
      <c r="J2976" s="19"/>
      <c r="K2976" s="25"/>
      <c r="L2976" s="19"/>
      <c r="M2976" s="19"/>
      <c r="N2976" s="19"/>
      <c r="O2976" s="19"/>
      <c r="P2976" s="25"/>
      <c r="Q2976" s="19"/>
      <c r="R2976" s="19"/>
      <c r="S2976" s="19"/>
      <c r="T2976" s="19"/>
    </row>
    <row r="2977" spans="1:20" s="52" customFormat="1" x14ac:dyDescent="0.25">
      <c r="A2977" s="19"/>
      <c r="B2977" s="19"/>
      <c r="C2977" s="19"/>
      <c r="E2977" s="19"/>
      <c r="F2977" s="19"/>
      <c r="G2977" s="19"/>
      <c r="H2977" s="19"/>
      <c r="I2977" s="19"/>
      <c r="J2977" s="19"/>
      <c r="K2977" s="25"/>
      <c r="L2977" s="19"/>
      <c r="M2977" s="19"/>
      <c r="N2977" s="19"/>
      <c r="O2977" s="19"/>
      <c r="P2977" s="25"/>
      <c r="Q2977" s="19"/>
      <c r="R2977" s="19"/>
      <c r="S2977" s="19"/>
      <c r="T2977" s="19"/>
    </row>
    <row r="2978" spans="1:20" s="52" customFormat="1" x14ac:dyDescent="0.25">
      <c r="A2978" s="19"/>
      <c r="B2978" s="19"/>
      <c r="C2978" s="19"/>
      <c r="E2978" s="19"/>
      <c r="F2978" s="19"/>
      <c r="G2978" s="19"/>
      <c r="H2978" s="19"/>
      <c r="I2978" s="19"/>
      <c r="J2978" s="19"/>
      <c r="K2978" s="25"/>
      <c r="L2978" s="19"/>
      <c r="M2978" s="19"/>
      <c r="N2978" s="19"/>
      <c r="O2978" s="19"/>
      <c r="P2978" s="25"/>
      <c r="Q2978" s="19"/>
      <c r="R2978" s="19"/>
      <c r="S2978" s="19"/>
      <c r="T2978" s="19"/>
    </row>
    <row r="2979" spans="1:20" s="52" customFormat="1" x14ac:dyDescent="0.25">
      <c r="A2979" s="19"/>
      <c r="B2979" s="19"/>
      <c r="C2979" s="19"/>
      <c r="E2979" s="19"/>
      <c r="F2979" s="19"/>
      <c r="G2979" s="19"/>
      <c r="H2979" s="19"/>
      <c r="I2979" s="19"/>
      <c r="J2979" s="19"/>
      <c r="K2979" s="25"/>
      <c r="L2979" s="19"/>
      <c r="M2979" s="19"/>
      <c r="N2979" s="19"/>
      <c r="O2979" s="19"/>
      <c r="P2979" s="25"/>
      <c r="Q2979" s="19"/>
      <c r="R2979" s="19"/>
      <c r="S2979" s="19"/>
      <c r="T2979" s="19"/>
    </row>
    <row r="2980" spans="1:20" s="52" customFormat="1" x14ac:dyDescent="0.25">
      <c r="A2980" s="19"/>
      <c r="B2980" s="19"/>
      <c r="C2980" s="19"/>
      <c r="E2980" s="19"/>
      <c r="F2980" s="19"/>
      <c r="G2980" s="19"/>
      <c r="H2980" s="19"/>
      <c r="I2980" s="19"/>
      <c r="J2980" s="19"/>
      <c r="K2980" s="25"/>
      <c r="L2980" s="19"/>
      <c r="M2980" s="19"/>
      <c r="N2980" s="19"/>
      <c r="O2980" s="19"/>
      <c r="P2980" s="25"/>
      <c r="Q2980" s="19"/>
      <c r="R2980" s="19"/>
      <c r="S2980" s="19"/>
      <c r="T2980" s="19"/>
    </row>
    <row r="2981" spans="1:20" s="52" customFormat="1" x14ac:dyDescent="0.25">
      <c r="A2981" s="19"/>
      <c r="B2981" s="19"/>
      <c r="C2981" s="19"/>
      <c r="E2981" s="19"/>
      <c r="F2981" s="19"/>
      <c r="G2981" s="19"/>
      <c r="H2981" s="19"/>
      <c r="I2981" s="19"/>
      <c r="J2981" s="19"/>
      <c r="K2981" s="25"/>
      <c r="L2981" s="19"/>
      <c r="M2981" s="19"/>
      <c r="N2981" s="19"/>
      <c r="O2981" s="19"/>
      <c r="P2981" s="25"/>
      <c r="Q2981" s="19"/>
      <c r="R2981" s="19"/>
      <c r="S2981" s="19"/>
      <c r="T2981" s="19"/>
    </row>
    <row r="2982" spans="1:20" s="52" customFormat="1" x14ac:dyDescent="0.25">
      <c r="A2982" s="19"/>
      <c r="B2982" s="19"/>
      <c r="C2982" s="19"/>
      <c r="E2982" s="19"/>
      <c r="F2982" s="19"/>
      <c r="G2982" s="19"/>
      <c r="H2982" s="19"/>
      <c r="I2982" s="19"/>
      <c r="J2982" s="19"/>
      <c r="K2982" s="25"/>
      <c r="L2982" s="19"/>
      <c r="M2982" s="19"/>
      <c r="N2982" s="19"/>
      <c r="O2982" s="19"/>
      <c r="P2982" s="25"/>
      <c r="Q2982" s="19"/>
      <c r="R2982" s="19"/>
      <c r="S2982" s="19"/>
      <c r="T2982" s="19"/>
    </row>
    <row r="2983" spans="1:20" s="52" customFormat="1" x14ac:dyDescent="0.25">
      <c r="A2983" s="19"/>
      <c r="B2983" s="19"/>
      <c r="C2983" s="19"/>
      <c r="E2983" s="19"/>
      <c r="F2983" s="19"/>
      <c r="G2983" s="19"/>
      <c r="H2983" s="19"/>
      <c r="I2983" s="19"/>
      <c r="J2983" s="19"/>
      <c r="K2983" s="25"/>
      <c r="L2983" s="19"/>
      <c r="M2983" s="19"/>
      <c r="N2983" s="19"/>
      <c r="O2983" s="19"/>
      <c r="P2983" s="25"/>
      <c r="Q2983" s="19"/>
      <c r="R2983" s="19"/>
      <c r="S2983" s="19"/>
      <c r="T2983" s="19"/>
    </row>
    <row r="2984" spans="1:20" s="52" customFormat="1" x14ac:dyDescent="0.25">
      <c r="A2984" s="19"/>
      <c r="B2984" s="19"/>
      <c r="C2984" s="19"/>
      <c r="E2984" s="19"/>
      <c r="F2984" s="19"/>
      <c r="G2984" s="19"/>
      <c r="H2984" s="19"/>
      <c r="I2984" s="19"/>
      <c r="J2984" s="19"/>
      <c r="K2984" s="25"/>
      <c r="L2984" s="19"/>
      <c r="M2984" s="19"/>
      <c r="N2984" s="19"/>
      <c r="O2984" s="19"/>
      <c r="P2984" s="25"/>
      <c r="Q2984" s="19"/>
      <c r="R2984" s="19"/>
      <c r="S2984" s="19"/>
      <c r="T2984" s="19"/>
    </row>
    <row r="2985" spans="1:20" s="52" customFormat="1" x14ac:dyDescent="0.25">
      <c r="A2985" s="19"/>
      <c r="B2985" s="19"/>
      <c r="C2985" s="19"/>
      <c r="E2985" s="19"/>
      <c r="F2985" s="19"/>
      <c r="G2985" s="19"/>
      <c r="H2985" s="19"/>
      <c r="I2985" s="19"/>
      <c r="J2985" s="19"/>
      <c r="K2985" s="25"/>
      <c r="L2985" s="19"/>
      <c r="M2985" s="19"/>
      <c r="N2985" s="19"/>
      <c r="O2985" s="19"/>
      <c r="P2985" s="25"/>
      <c r="Q2985" s="19"/>
      <c r="R2985" s="19"/>
      <c r="S2985" s="19"/>
      <c r="T2985" s="19"/>
    </row>
    <row r="2986" spans="1:20" s="52" customFormat="1" x14ac:dyDescent="0.25">
      <c r="A2986" s="19"/>
      <c r="B2986" s="19"/>
      <c r="C2986" s="19"/>
      <c r="E2986" s="19"/>
      <c r="F2986" s="19"/>
      <c r="G2986" s="19"/>
      <c r="H2986" s="19"/>
      <c r="I2986" s="19"/>
      <c r="J2986" s="19"/>
      <c r="K2986" s="25"/>
      <c r="L2986" s="19"/>
      <c r="M2986" s="19"/>
      <c r="N2986" s="19"/>
      <c r="O2986" s="19"/>
      <c r="P2986" s="25"/>
      <c r="Q2986" s="19"/>
      <c r="R2986" s="19"/>
      <c r="S2986" s="19"/>
      <c r="T2986" s="19"/>
    </row>
    <row r="2987" spans="1:20" s="52" customFormat="1" x14ac:dyDescent="0.25">
      <c r="A2987" s="19"/>
      <c r="B2987" s="19"/>
      <c r="C2987" s="19"/>
      <c r="E2987" s="19"/>
      <c r="F2987" s="19"/>
      <c r="G2987" s="19"/>
      <c r="H2987" s="19"/>
      <c r="I2987" s="19"/>
      <c r="J2987" s="19"/>
      <c r="K2987" s="25"/>
      <c r="L2987" s="19"/>
      <c r="M2987" s="19"/>
      <c r="N2987" s="19"/>
      <c r="O2987" s="19"/>
      <c r="P2987" s="25"/>
      <c r="Q2987" s="19"/>
      <c r="R2987" s="19"/>
      <c r="S2987" s="19"/>
      <c r="T2987" s="19"/>
    </row>
    <row r="2988" spans="1:20" s="52" customFormat="1" x14ac:dyDescent="0.25">
      <c r="A2988" s="19"/>
      <c r="B2988" s="19"/>
      <c r="C2988" s="19"/>
      <c r="E2988" s="19"/>
      <c r="F2988" s="19"/>
      <c r="G2988" s="19"/>
      <c r="H2988" s="19"/>
      <c r="I2988" s="19"/>
      <c r="J2988" s="19"/>
      <c r="K2988" s="25"/>
      <c r="L2988" s="19"/>
      <c r="M2988" s="19"/>
      <c r="N2988" s="19"/>
      <c r="O2988" s="19"/>
      <c r="P2988" s="25"/>
      <c r="Q2988" s="19"/>
      <c r="R2988" s="19"/>
      <c r="S2988" s="19"/>
      <c r="T2988" s="19"/>
    </row>
    <row r="2989" spans="1:20" s="52" customFormat="1" x14ac:dyDescent="0.25">
      <c r="A2989" s="19"/>
      <c r="B2989" s="19"/>
      <c r="C2989" s="19"/>
      <c r="E2989" s="19"/>
      <c r="F2989" s="19"/>
      <c r="G2989" s="19"/>
      <c r="H2989" s="19"/>
      <c r="I2989" s="19"/>
      <c r="J2989" s="19"/>
      <c r="K2989" s="25"/>
      <c r="L2989" s="19"/>
      <c r="M2989" s="19"/>
      <c r="N2989" s="19"/>
      <c r="O2989" s="19"/>
      <c r="P2989" s="25"/>
      <c r="Q2989" s="19"/>
      <c r="R2989" s="19"/>
      <c r="S2989" s="19"/>
      <c r="T2989" s="19"/>
    </row>
    <row r="2990" spans="1:20" s="52" customFormat="1" x14ac:dyDescent="0.25">
      <c r="A2990" s="19"/>
      <c r="B2990" s="19"/>
      <c r="C2990" s="19"/>
      <c r="E2990" s="19"/>
      <c r="F2990" s="19"/>
      <c r="G2990" s="19"/>
      <c r="H2990" s="19"/>
      <c r="I2990" s="19"/>
      <c r="J2990" s="19"/>
      <c r="K2990" s="25"/>
      <c r="L2990" s="19"/>
      <c r="M2990" s="19"/>
      <c r="N2990" s="19"/>
      <c r="O2990" s="19"/>
      <c r="P2990" s="25"/>
      <c r="Q2990" s="19"/>
      <c r="R2990" s="19"/>
      <c r="S2990" s="19"/>
      <c r="T2990" s="19"/>
    </row>
    <row r="2991" spans="1:20" s="52" customFormat="1" x14ac:dyDescent="0.25">
      <c r="A2991" s="19"/>
      <c r="B2991" s="19"/>
      <c r="C2991" s="19"/>
      <c r="E2991" s="19"/>
      <c r="F2991" s="19"/>
      <c r="G2991" s="19"/>
      <c r="H2991" s="19"/>
      <c r="I2991" s="19"/>
      <c r="J2991" s="19"/>
      <c r="K2991" s="25"/>
      <c r="L2991" s="19"/>
      <c r="M2991" s="19"/>
      <c r="N2991" s="19"/>
      <c r="O2991" s="19"/>
      <c r="P2991" s="25"/>
      <c r="Q2991" s="19"/>
      <c r="R2991" s="19"/>
      <c r="S2991" s="19"/>
      <c r="T2991" s="19"/>
    </row>
    <row r="2992" spans="1:20" s="52" customFormat="1" x14ac:dyDescent="0.25">
      <c r="A2992" s="19"/>
      <c r="B2992" s="19"/>
      <c r="C2992" s="19"/>
      <c r="E2992" s="19"/>
      <c r="F2992" s="19"/>
      <c r="G2992" s="19"/>
      <c r="H2992" s="19"/>
      <c r="I2992" s="19"/>
      <c r="J2992" s="19"/>
      <c r="K2992" s="25"/>
      <c r="L2992" s="19"/>
      <c r="M2992" s="19"/>
      <c r="N2992" s="19"/>
      <c r="O2992" s="19"/>
      <c r="P2992" s="25"/>
      <c r="Q2992" s="19"/>
      <c r="R2992" s="19"/>
      <c r="S2992" s="19"/>
      <c r="T2992" s="19"/>
    </row>
    <row r="2993" spans="1:20" s="52" customFormat="1" x14ac:dyDescent="0.25">
      <c r="A2993" s="19"/>
      <c r="B2993" s="19"/>
      <c r="C2993" s="19"/>
      <c r="E2993" s="19"/>
      <c r="F2993" s="19"/>
      <c r="G2993" s="19"/>
      <c r="H2993" s="19"/>
      <c r="I2993" s="19"/>
      <c r="J2993" s="19"/>
      <c r="K2993" s="25"/>
      <c r="L2993" s="19"/>
      <c r="M2993" s="19"/>
      <c r="N2993" s="19"/>
      <c r="O2993" s="19"/>
      <c r="P2993" s="25"/>
      <c r="Q2993" s="19"/>
      <c r="R2993" s="19"/>
      <c r="S2993" s="19"/>
      <c r="T2993" s="19"/>
    </row>
    <row r="2994" spans="1:20" s="52" customFormat="1" x14ac:dyDescent="0.25">
      <c r="A2994" s="19"/>
      <c r="B2994" s="19"/>
      <c r="C2994" s="19"/>
      <c r="E2994" s="19"/>
      <c r="F2994" s="19"/>
      <c r="G2994" s="19"/>
      <c r="H2994" s="19"/>
      <c r="I2994" s="19"/>
      <c r="J2994" s="19"/>
      <c r="K2994" s="25"/>
      <c r="L2994" s="19"/>
      <c r="M2994" s="19"/>
      <c r="N2994" s="19"/>
      <c r="O2994" s="19"/>
      <c r="P2994" s="25"/>
      <c r="Q2994" s="19"/>
      <c r="R2994" s="19"/>
      <c r="S2994" s="19"/>
      <c r="T2994" s="19"/>
    </row>
    <row r="2995" spans="1:20" s="52" customFormat="1" x14ac:dyDescent="0.25">
      <c r="A2995" s="19"/>
      <c r="B2995" s="19"/>
      <c r="C2995" s="19"/>
      <c r="E2995" s="19"/>
      <c r="F2995" s="19"/>
      <c r="G2995" s="19"/>
      <c r="H2995" s="19"/>
      <c r="I2995" s="19"/>
      <c r="J2995" s="19"/>
      <c r="K2995" s="25"/>
      <c r="L2995" s="19"/>
      <c r="M2995" s="19"/>
      <c r="N2995" s="19"/>
      <c r="O2995" s="19"/>
      <c r="P2995" s="25"/>
      <c r="Q2995" s="19"/>
      <c r="R2995" s="19"/>
      <c r="S2995" s="19"/>
      <c r="T2995" s="19"/>
    </row>
    <row r="2996" spans="1:20" s="52" customFormat="1" x14ac:dyDescent="0.25">
      <c r="A2996" s="19"/>
      <c r="B2996" s="19"/>
      <c r="C2996" s="19"/>
      <c r="E2996" s="19"/>
      <c r="F2996" s="19"/>
      <c r="G2996" s="19"/>
      <c r="H2996" s="19"/>
      <c r="I2996" s="19"/>
      <c r="J2996" s="19"/>
      <c r="K2996" s="25"/>
      <c r="L2996" s="19"/>
      <c r="M2996" s="19"/>
      <c r="N2996" s="19"/>
      <c r="O2996" s="19"/>
      <c r="P2996" s="25"/>
      <c r="Q2996" s="19"/>
      <c r="R2996" s="19"/>
      <c r="S2996" s="19"/>
      <c r="T2996" s="19"/>
    </row>
    <row r="2997" spans="1:20" s="52" customFormat="1" x14ac:dyDescent="0.25">
      <c r="A2997" s="19"/>
      <c r="B2997" s="19"/>
      <c r="C2997" s="19"/>
      <c r="E2997" s="19"/>
      <c r="F2997" s="19"/>
      <c r="G2997" s="19"/>
      <c r="H2997" s="19"/>
      <c r="I2997" s="19"/>
      <c r="J2997" s="19"/>
      <c r="K2997" s="25"/>
      <c r="L2997" s="19"/>
      <c r="M2997" s="19"/>
      <c r="N2997" s="19"/>
      <c r="O2997" s="19"/>
      <c r="P2997" s="25"/>
      <c r="Q2997" s="19"/>
      <c r="R2997" s="19"/>
      <c r="S2997" s="19"/>
      <c r="T2997" s="19"/>
    </row>
    <row r="2998" spans="1:20" s="52" customFormat="1" x14ac:dyDescent="0.25">
      <c r="A2998" s="19"/>
      <c r="B2998" s="19"/>
      <c r="C2998" s="19"/>
      <c r="E2998" s="19"/>
      <c r="F2998" s="19"/>
      <c r="G2998" s="19"/>
      <c r="H2998" s="19"/>
      <c r="I2998" s="19"/>
      <c r="J2998" s="19"/>
      <c r="K2998" s="25"/>
      <c r="L2998" s="19"/>
      <c r="M2998" s="19"/>
      <c r="N2998" s="19"/>
      <c r="O2998" s="19"/>
      <c r="P2998" s="25"/>
      <c r="Q2998" s="19"/>
      <c r="R2998" s="19"/>
      <c r="S2998" s="19"/>
      <c r="T2998" s="19"/>
    </row>
    <row r="2999" spans="1:20" s="52" customFormat="1" x14ac:dyDescent="0.25">
      <c r="A2999" s="19"/>
      <c r="B2999" s="19"/>
      <c r="C2999" s="19"/>
      <c r="E2999" s="19"/>
      <c r="F2999" s="19"/>
      <c r="G2999" s="19"/>
      <c r="H2999" s="19"/>
      <c r="I2999" s="19"/>
      <c r="J2999" s="19"/>
      <c r="K2999" s="25"/>
      <c r="L2999" s="19"/>
      <c r="M2999" s="19"/>
      <c r="N2999" s="19"/>
      <c r="O2999" s="19"/>
      <c r="P2999" s="25"/>
      <c r="Q2999" s="19"/>
      <c r="R2999" s="19"/>
      <c r="S2999" s="19"/>
      <c r="T2999" s="19"/>
    </row>
    <row r="3000" spans="1:20" s="52" customFormat="1" x14ac:dyDescent="0.25">
      <c r="A3000" s="19"/>
      <c r="B3000" s="19"/>
      <c r="C3000" s="19"/>
      <c r="E3000" s="19"/>
      <c r="F3000" s="19"/>
      <c r="G3000" s="19"/>
      <c r="H3000" s="19"/>
      <c r="I3000" s="19"/>
      <c r="J3000" s="19"/>
      <c r="K3000" s="25"/>
      <c r="L3000" s="19"/>
      <c r="M3000" s="19"/>
      <c r="N3000" s="19"/>
      <c r="O3000" s="19"/>
      <c r="P3000" s="25"/>
      <c r="Q3000" s="19"/>
      <c r="R3000" s="19"/>
      <c r="S3000" s="19"/>
      <c r="T3000" s="19"/>
    </row>
    <row r="3001" spans="1:20" s="52" customFormat="1" x14ac:dyDescent="0.25">
      <c r="A3001" s="19"/>
      <c r="B3001" s="19"/>
      <c r="C3001" s="19"/>
      <c r="E3001" s="19"/>
      <c r="F3001" s="19"/>
      <c r="G3001" s="19"/>
      <c r="H3001" s="19"/>
      <c r="I3001" s="19"/>
      <c r="J3001" s="19"/>
      <c r="K3001" s="25"/>
      <c r="L3001" s="19"/>
      <c r="M3001" s="19"/>
      <c r="N3001" s="19"/>
      <c r="O3001" s="19"/>
      <c r="P3001" s="25"/>
      <c r="Q3001" s="19"/>
      <c r="R3001" s="19"/>
      <c r="S3001" s="19"/>
      <c r="T3001" s="19"/>
    </row>
    <row r="3002" spans="1:20" s="52" customFormat="1" x14ac:dyDescent="0.25">
      <c r="A3002" s="19"/>
      <c r="B3002" s="19"/>
      <c r="C3002" s="19"/>
      <c r="E3002" s="19"/>
      <c r="F3002" s="19"/>
      <c r="G3002" s="19"/>
      <c r="H3002" s="19"/>
      <c r="I3002" s="19"/>
      <c r="J3002" s="19"/>
      <c r="K3002" s="25"/>
      <c r="L3002" s="19"/>
      <c r="M3002" s="19"/>
      <c r="N3002" s="19"/>
      <c r="O3002" s="19"/>
      <c r="P3002" s="25"/>
      <c r="Q3002" s="19"/>
      <c r="R3002" s="19"/>
      <c r="S3002" s="19"/>
      <c r="T3002" s="19"/>
    </row>
    <row r="3003" spans="1:20" s="52" customFormat="1" x14ac:dyDescent="0.25">
      <c r="A3003" s="19"/>
      <c r="B3003" s="19"/>
      <c r="C3003" s="19"/>
      <c r="E3003" s="19"/>
      <c r="F3003" s="19"/>
      <c r="G3003" s="19"/>
      <c r="H3003" s="19"/>
      <c r="I3003" s="19"/>
      <c r="J3003" s="19"/>
      <c r="K3003" s="25"/>
      <c r="L3003" s="19"/>
      <c r="M3003" s="19"/>
      <c r="N3003" s="19"/>
      <c r="O3003" s="19"/>
      <c r="P3003" s="25"/>
      <c r="Q3003" s="19"/>
      <c r="R3003" s="19"/>
      <c r="S3003" s="19"/>
      <c r="T3003" s="19"/>
    </row>
    <row r="3004" spans="1:20" s="52" customFormat="1" x14ac:dyDescent="0.25">
      <c r="A3004" s="19"/>
      <c r="B3004" s="19"/>
      <c r="C3004" s="19"/>
      <c r="E3004" s="19"/>
      <c r="F3004" s="19"/>
      <c r="G3004" s="19"/>
      <c r="H3004" s="19"/>
      <c r="I3004" s="19"/>
      <c r="J3004" s="19"/>
      <c r="K3004" s="25"/>
      <c r="L3004" s="19"/>
      <c r="M3004" s="19"/>
      <c r="N3004" s="19"/>
      <c r="O3004" s="19"/>
      <c r="P3004" s="25"/>
      <c r="Q3004" s="19"/>
      <c r="R3004" s="19"/>
      <c r="S3004" s="19"/>
      <c r="T3004" s="19"/>
    </row>
    <row r="3005" spans="1:20" s="52" customFormat="1" x14ac:dyDescent="0.25">
      <c r="A3005" s="19"/>
      <c r="B3005" s="19"/>
      <c r="C3005" s="19"/>
      <c r="E3005" s="19"/>
      <c r="F3005" s="19"/>
      <c r="G3005" s="19"/>
      <c r="H3005" s="19"/>
      <c r="I3005" s="19"/>
      <c r="J3005" s="19"/>
      <c r="K3005" s="25"/>
      <c r="L3005" s="19"/>
      <c r="M3005" s="19"/>
      <c r="N3005" s="19"/>
      <c r="O3005" s="19"/>
      <c r="P3005" s="25"/>
      <c r="Q3005" s="19"/>
      <c r="R3005" s="19"/>
      <c r="S3005" s="19"/>
      <c r="T3005" s="19"/>
    </row>
    <row r="3006" spans="1:20" s="52" customFormat="1" x14ac:dyDescent="0.25">
      <c r="A3006" s="19"/>
      <c r="B3006" s="19"/>
      <c r="C3006" s="19"/>
      <c r="E3006" s="19"/>
      <c r="F3006" s="19"/>
      <c r="G3006" s="19"/>
      <c r="H3006" s="19"/>
      <c r="I3006" s="19"/>
      <c r="J3006" s="19"/>
      <c r="K3006" s="25"/>
      <c r="L3006" s="19"/>
      <c r="M3006" s="19"/>
      <c r="N3006" s="19"/>
      <c r="O3006" s="19"/>
      <c r="P3006" s="25"/>
      <c r="Q3006" s="19"/>
      <c r="R3006" s="19"/>
      <c r="S3006" s="19"/>
      <c r="T3006" s="19"/>
    </row>
    <row r="3007" spans="1:20" s="52" customFormat="1" x14ac:dyDescent="0.25">
      <c r="A3007" s="19"/>
      <c r="B3007" s="19"/>
      <c r="C3007" s="19"/>
      <c r="E3007" s="19"/>
      <c r="F3007" s="19"/>
      <c r="G3007" s="19"/>
      <c r="H3007" s="19"/>
      <c r="I3007" s="19"/>
      <c r="J3007" s="19"/>
      <c r="K3007" s="25"/>
      <c r="L3007" s="19"/>
      <c r="M3007" s="19"/>
      <c r="N3007" s="19"/>
      <c r="O3007" s="19"/>
      <c r="P3007" s="25"/>
      <c r="Q3007" s="19"/>
      <c r="R3007" s="19"/>
      <c r="S3007" s="19"/>
      <c r="T3007" s="19"/>
    </row>
    <row r="3008" spans="1:20" s="52" customFormat="1" x14ac:dyDescent="0.25">
      <c r="A3008" s="19"/>
      <c r="B3008" s="19"/>
      <c r="C3008" s="19"/>
      <c r="E3008" s="19"/>
      <c r="F3008" s="19"/>
      <c r="G3008" s="19"/>
      <c r="H3008" s="19"/>
      <c r="I3008" s="19"/>
      <c r="J3008" s="19"/>
      <c r="K3008" s="25"/>
      <c r="L3008" s="19"/>
      <c r="M3008" s="19"/>
      <c r="N3008" s="19"/>
      <c r="O3008" s="19"/>
      <c r="P3008" s="25"/>
      <c r="Q3008" s="19"/>
      <c r="R3008" s="19"/>
      <c r="S3008" s="19"/>
      <c r="T3008" s="19"/>
    </row>
    <row r="3009" spans="1:20" s="52" customFormat="1" x14ac:dyDescent="0.25">
      <c r="A3009" s="19"/>
      <c r="B3009" s="19"/>
      <c r="C3009" s="19"/>
      <c r="E3009" s="19"/>
      <c r="F3009" s="19"/>
      <c r="G3009" s="19"/>
      <c r="H3009" s="19"/>
      <c r="I3009" s="19"/>
      <c r="J3009" s="19"/>
      <c r="K3009" s="25"/>
      <c r="L3009" s="19"/>
      <c r="M3009" s="19"/>
      <c r="N3009" s="19"/>
      <c r="O3009" s="19"/>
      <c r="P3009" s="25"/>
      <c r="Q3009" s="19"/>
      <c r="R3009" s="19"/>
      <c r="S3009" s="19"/>
      <c r="T3009" s="19"/>
    </row>
    <row r="3010" spans="1:20" s="52" customFormat="1" x14ac:dyDescent="0.25">
      <c r="A3010" s="19"/>
      <c r="B3010" s="19"/>
      <c r="C3010" s="19"/>
      <c r="E3010" s="19"/>
      <c r="F3010" s="19"/>
      <c r="G3010" s="19"/>
      <c r="H3010" s="19"/>
      <c r="I3010" s="19"/>
      <c r="J3010" s="19"/>
      <c r="K3010" s="25"/>
      <c r="L3010" s="19"/>
      <c r="M3010" s="19"/>
      <c r="N3010" s="19"/>
      <c r="O3010" s="19"/>
      <c r="P3010" s="25"/>
      <c r="Q3010" s="19"/>
      <c r="R3010" s="19"/>
      <c r="S3010" s="19"/>
      <c r="T3010" s="19"/>
    </row>
    <row r="3011" spans="1:20" s="52" customFormat="1" x14ac:dyDescent="0.25">
      <c r="A3011" s="19"/>
      <c r="B3011" s="19"/>
      <c r="C3011" s="19"/>
      <c r="E3011" s="19"/>
      <c r="F3011" s="19"/>
      <c r="G3011" s="19"/>
      <c r="H3011" s="19"/>
      <c r="I3011" s="19"/>
      <c r="J3011" s="19"/>
      <c r="K3011" s="25"/>
      <c r="L3011" s="19"/>
      <c r="M3011" s="19"/>
      <c r="N3011" s="19"/>
      <c r="O3011" s="19"/>
      <c r="P3011" s="25"/>
      <c r="Q3011" s="19"/>
      <c r="R3011" s="19"/>
      <c r="S3011" s="19"/>
      <c r="T3011" s="19"/>
    </row>
    <row r="3012" spans="1:20" s="52" customFormat="1" x14ac:dyDescent="0.25">
      <c r="A3012" s="19"/>
      <c r="B3012" s="19"/>
      <c r="C3012" s="19"/>
      <c r="E3012" s="19"/>
      <c r="F3012" s="19"/>
      <c r="G3012" s="19"/>
      <c r="H3012" s="19"/>
      <c r="I3012" s="19"/>
      <c r="J3012" s="19"/>
      <c r="K3012" s="25"/>
      <c r="L3012" s="19"/>
      <c r="M3012" s="19"/>
      <c r="N3012" s="19"/>
      <c r="O3012" s="19"/>
      <c r="P3012" s="25"/>
      <c r="Q3012" s="19"/>
      <c r="R3012" s="19"/>
      <c r="S3012" s="19"/>
      <c r="T3012" s="19"/>
    </row>
    <row r="3013" spans="1:20" s="52" customFormat="1" x14ac:dyDescent="0.25">
      <c r="A3013" s="19"/>
      <c r="B3013" s="19"/>
      <c r="C3013" s="19"/>
      <c r="E3013" s="19"/>
      <c r="F3013" s="19"/>
      <c r="G3013" s="19"/>
      <c r="H3013" s="19"/>
      <c r="I3013" s="19"/>
      <c r="J3013" s="19"/>
      <c r="K3013" s="25"/>
      <c r="L3013" s="19"/>
      <c r="M3013" s="19"/>
      <c r="N3013" s="19"/>
      <c r="O3013" s="19"/>
      <c r="P3013" s="25"/>
      <c r="Q3013" s="19"/>
      <c r="R3013" s="19"/>
      <c r="S3013" s="19"/>
      <c r="T3013" s="19"/>
    </row>
    <row r="3014" spans="1:20" s="52" customFormat="1" x14ac:dyDescent="0.25">
      <c r="A3014" s="19"/>
      <c r="B3014" s="19"/>
      <c r="C3014" s="19"/>
      <c r="E3014" s="19"/>
      <c r="F3014" s="19"/>
      <c r="G3014" s="19"/>
      <c r="H3014" s="19"/>
      <c r="I3014" s="19"/>
      <c r="J3014" s="19"/>
      <c r="K3014" s="25"/>
      <c r="L3014" s="19"/>
      <c r="M3014" s="19"/>
      <c r="N3014" s="19"/>
      <c r="O3014" s="19"/>
      <c r="P3014" s="25"/>
      <c r="Q3014" s="19"/>
      <c r="R3014" s="19"/>
      <c r="S3014" s="19"/>
      <c r="T3014" s="19"/>
    </row>
    <row r="3015" spans="1:20" s="52" customFormat="1" x14ac:dyDescent="0.25">
      <c r="A3015" s="19"/>
      <c r="B3015" s="19"/>
      <c r="C3015" s="19"/>
      <c r="E3015" s="19"/>
      <c r="F3015" s="19"/>
      <c r="G3015" s="19"/>
      <c r="H3015" s="19"/>
      <c r="I3015" s="19"/>
      <c r="J3015" s="19"/>
      <c r="K3015" s="25"/>
      <c r="L3015" s="19"/>
      <c r="M3015" s="19"/>
      <c r="N3015" s="19"/>
      <c r="O3015" s="19"/>
      <c r="P3015" s="25"/>
      <c r="Q3015" s="19"/>
      <c r="R3015" s="19"/>
      <c r="S3015" s="19"/>
      <c r="T3015" s="19"/>
    </row>
    <row r="3016" spans="1:20" s="52" customFormat="1" x14ac:dyDescent="0.25">
      <c r="A3016" s="19"/>
      <c r="B3016" s="19"/>
      <c r="C3016" s="19"/>
      <c r="E3016" s="19"/>
      <c r="F3016" s="19"/>
      <c r="G3016" s="19"/>
      <c r="H3016" s="19"/>
      <c r="I3016" s="19"/>
      <c r="J3016" s="19"/>
      <c r="K3016" s="25"/>
      <c r="L3016" s="19"/>
      <c r="M3016" s="19"/>
      <c r="N3016" s="19"/>
      <c r="O3016" s="19"/>
      <c r="P3016" s="25"/>
      <c r="Q3016" s="19"/>
      <c r="R3016" s="19"/>
      <c r="S3016" s="19"/>
      <c r="T3016" s="19"/>
    </row>
    <row r="3017" spans="1:20" s="52" customFormat="1" x14ac:dyDescent="0.25">
      <c r="A3017" s="19"/>
      <c r="B3017" s="19"/>
      <c r="C3017" s="19"/>
      <c r="E3017" s="19"/>
      <c r="F3017" s="19"/>
      <c r="G3017" s="19"/>
      <c r="H3017" s="19"/>
      <c r="I3017" s="19"/>
      <c r="J3017" s="19"/>
      <c r="K3017" s="25"/>
      <c r="L3017" s="19"/>
      <c r="M3017" s="19"/>
      <c r="N3017" s="19"/>
      <c r="O3017" s="19"/>
      <c r="P3017" s="25"/>
      <c r="Q3017" s="19"/>
      <c r="R3017" s="19"/>
      <c r="S3017" s="19"/>
      <c r="T3017" s="19"/>
    </row>
    <row r="3018" spans="1:20" s="52" customFormat="1" x14ac:dyDescent="0.25">
      <c r="A3018" s="19"/>
      <c r="B3018" s="19"/>
      <c r="C3018" s="19"/>
      <c r="E3018" s="19"/>
      <c r="F3018" s="19"/>
      <c r="G3018" s="19"/>
      <c r="H3018" s="19"/>
      <c r="I3018" s="19"/>
      <c r="J3018" s="19"/>
      <c r="K3018" s="25"/>
      <c r="L3018" s="19"/>
      <c r="M3018" s="19"/>
      <c r="N3018" s="19"/>
      <c r="O3018" s="19"/>
      <c r="P3018" s="25"/>
      <c r="Q3018" s="19"/>
      <c r="R3018" s="19"/>
      <c r="S3018" s="19"/>
      <c r="T3018" s="19"/>
    </row>
    <row r="3019" spans="1:20" s="52" customFormat="1" x14ac:dyDescent="0.25">
      <c r="A3019" s="19"/>
      <c r="B3019" s="19"/>
      <c r="C3019" s="19"/>
      <c r="E3019" s="19"/>
      <c r="F3019" s="19"/>
      <c r="G3019" s="19"/>
      <c r="H3019" s="19"/>
      <c r="I3019" s="19"/>
      <c r="J3019" s="19"/>
      <c r="K3019" s="25"/>
      <c r="L3019" s="19"/>
      <c r="M3019" s="19"/>
      <c r="N3019" s="19"/>
      <c r="O3019" s="19"/>
      <c r="P3019" s="25"/>
      <c r="Q3019" s="19"/>
      <c r="R3019" s="19"/>
      <c r="S3019" s="19"/>
      <c r="T3019" s="19"/>
    </row>
    <row r="3020" spans="1:20" s="52" customFormat="1" x14ac:dyDescent="0.25">
      <c r="A3020" s="19"/>
      <c r="B3020" s="19"/>
      <c r="C3020" s="19"/>
      <c r="E3020" s="19"/>
      <c r="F3020" s="19"/>
      <c r="G3020" s="19"/>
      <c r="H3020" s="19"/>
      <c r="I3020" s="19"/>
      <c r="J3020" s="19"/>
      <c r="K3020" s="25"/>
      <c r="L3020" s="19"/>
      <c r="M3020" s="19"/>
      <c r="N3020" s="19"/>
      <c r="O3020" s="19"/>
      <c r="P3020" s="25"/>
      <c r="Q3020" s="19"/>
      <c r="R3020" s="19"/>
      <c r="S3020" s="19"/>
      <c r="T3020" s="19"/>
    </row>
    <row r="3021" spans="1:20" s="52" customFormat="1" x14ac:dyDescent="0.25">
      <c r="A3021" s="19"/>
      <c r="B3021" s="19"/>
      <c r="C3021" s="19"/>
      <c r="E3021" s="19"/>
      <c r="F3021" s="19"/>
      <c r="G3021" s="19"/>
      <c r="H3021" s="19"/>
      <c r="I3021" s="19"/>
      <c r="J3021" s="19"/>
      <c r="K3021" s="25"/>
      <c r="L3021" s="19"/>
      <c r="M3021" s="19"/>
      <c r="N3021" s="19"/>
      <c r="O3021" s="19"/>
      <c r="P3021" s="25"/>
      <c r="Q3021" s="19"/>
      <c r="R3021" s="19"/>
      <c r="S3021" s="19"/>
      <c r="T3021" s="19"/>
    </row>
    <row r="3022" spans="1:20" s="52" customFormat="1" x14ac:dyDescent="0.25">
      <c r="A3022" s="19"/>
      <c r="B3022" s="19"/>
      <c r="C3022" s="19"/>
      <c r="E3022" s="19"/>
      <c r="F3022" s="19"/>
      <c r="G3022" s="19"/>
      <c r="H3022" s="19"/>
      <c r="I3022" s="19"/>
      <c r="J3022" s="19"/>
      <c r="K3022" s="25"/>
      <c r="L3022" s="19"/>
      <c r="M3022" s="19"/>
      <c r="N3022" s="19"/>
      <c r="O3022" s="19"/>
      <c r="P3022" s="25"/>
      <c r="Q3022" s="19"/>
      <c r="R3022" s="19"/>
      <c r="S3022" s="19"/>
      <c r="T3022" s="19"/>
    </row>
    <row r="3023" spans="1:20" s="52" customFormat="1" x14ac:dyDescent="0.25">
      <c r="A3023" s="19"/>
      <c r="B3023" s="19"/>
      <c r="C3023" s="19"/>
      <c r="E3023" s="19"/>
      <c r="F3023" s="19"/>
      <c r="G3023" s="19"/>
      <c r="H3023" s="19"/>
      <c r="I3023" s="19"/>
      <c r="J3023" s="19"/>
      <c r="K3023" s="25"/>
      <c r="L3023" s="19"/>
      <c r="M3023" s="19"/>
      <c r="N3023" s="19"/>
      <c r="O3023" s="19"/>
      <c r="P3023" s="25"/>
      <c r="Q3023" s="19"/>
      <c r="R3023" s="19"/>
      <c r="S3023" s="19"/>
      <c r="T3023" s="19"/>
    </row>
    <row r="3024" spans="1:20" s="52" customFormat="1" x14ac:dyDescent="0.25">
      <c r="A3024" s="19"/>
      <c r="B3024" s="19"/>
      <c r="C3024" s="19"/>
      <c r="E3024" s="19"/>
      <c r="F3024" s="19"/>
      <c r="G3024" s="19"/>
      <c r="H3024" s="19"/>
      <c r="I3024" s="19"/>
      <c r="J3024" s="19"/>
      <c r="K3024" s="25"/>
      <c r="L3024" s="19"/>
      <c r="M3024" s="19"/>
      <c r="N3024" s="19"/>
      <c r="O3024" s="19"/>
      <c r="P3024" s="25"/>
      <c r="Q3024" s="19"/>
      <c r="R3024" s="19"/>
      <c r="S3024" s="19"/>
      <c r="T3024" s="19"/>
    </row>
    <row r="3041" spans="1:20" s="52" customFormat="1" x14ac:dyDescent="0.25">
      <c r="A3041" s="19"/>
      <c r="B3041" s="19"/>
      <c r="C3041" s="19"/>
      <c r="E3041" s="19"/>
      <c r="F3041" s="19"/>
      <c r="G3041" s="19"/>
      <c r="H3041" s="19"/>
      <c r="I3041" s="19"/>
      <c r="J3041" s="19"/>
      <c r="K3041" s="25"/>
      <c r="L3041" s="19"/>
      <c r="M3041" s="19"/>
      <c r="N3041" s="19"/>
      <c r="O3041" s="19"/>
      <c r="P3041" s="25"/>
      <c r="Q3041" s="19"/>
      <c r="R3041" s="19"/>
      <c r="S3041" s="19"/>
      <c r="T3041" s="19"/>
    </row>
    <row r="3042" spans="1:20" s="52" customFormat="1" x14ac:dyDescent="0.25">
      <c r="A3042" s="19"/>
      <c r="B3042" s="19"/>
      <c r="C3042" s="19"/>
      <c r="E3042" s="19"/>
      <c r="F3042" s="19"/>
      <c r="G3042" s="19"/>
      <c r="H3042" s="19"/>
      <c r="I3042" s="19"/>
      <c r="J3042" s="19"/>
      <c r="K3042" s="25"/>
      <c r="L3042" s="19"/>
      <c r="M3042" s="19"/>
      <c r="N3042" s="19"/>
      <c r="O3042" s="19"/>
      <c r="P3042" s="25"/>
      <c r="Q3042" s="19"/>
      <c r="R3042" s="19"/>
      <c r="S3042" s="19"/>
      <c r="T3042" s="19"/>
    </row>
    <row r="3043" spans="1:20" s="52" customFormat="1" x14ac:dyDescent="0.25">
      <c r="A3043" s="19"/>
      <c r="B3043" s="19"/>
      <c r="C3043" s="19"/>
      <c r="E3043" s="19"/>
      <c r="F3043" s="19"/>
      <c r="G3043" s="19"/>
      <c r="H3043" s="19"/>
      <c r="I3043" s="19"/>
      <c r="J3043" s="19"/>
      <c r="K3043" s="25"/>
      <c r="L3043" s="19"/>
      <c r="M3043" s="19"/>
      <c r="N3043" s="19"/>
      <c r="O3043" s="19"/>
      <c r="P3043" s="25"/>
      <c r="Q3043" s="19"/>
      <c r="R3043" s="19"/>
      <c r="S3043" s="19"/>
      <c r="T3043" s="19"/>
    </row>
    <row r="3044" spans="1:20" s="52" customFormat="1" x14ac:dyDescent="0.25">
      <c r="A3044" s="19"/>
      <c r="B3044" s="19"/>
      <c r="C3044" s="19"/>
      <c r="E3044" s="19"/>
      <c r="F3044" s="19"/>
      <c r="G3044" s="19"/>
      <c r="H3044" s="19"/>
      <c r="I3044" s="19"/>
      <c r="J3044" s="19"/>
      <c r="K3044" s="25"/>
      <c r="L3044" s="19"/>
      <c r="M3044" s="19"/>
      <c r="N3044" s="19"/>
      <c r="O3044" s="19"/>
      <c r="P3044" s="25"/>
      <c r="Q3044" s="19"/>
      <c r="R3044" s="19"/>
      <c r="S3044" s="19"/>
      <c r="T3044" s="19"/>
    </row>
    <row r="3045" spans="1:20" s="52" customFormat="1" x14ac:dyDescent="0.25">
      <c r="A3045" s="19"/>
      <c r="B3045" s="19"/>
      <c r="C3045" s="19"/>
      <c r="E3045" s="19"/>
      <c r="F3045" s="19"/>
      <c r="G3045" s="19"/>
      <c r="H3045" s="19"/>
      <c r="I3045" s="19"/>
      <c r="J3045" s="19"/>
      <c r="K3045" s="25"/>
      <c r="L3045" s="19"/>
      <c r="M3045" s="19"/>
      <c r="N3045" s="19"/>
      <c r="O3045" s="19"/>
      <c r="P3045" s="25"/>
      <c r="Q3045" s="19"/>
      <c r="R3045" s="19"/>
      <c r="S3045" s="19"/>
      <c r="T3045" s="19"/>
    </row>
    <row r="3046" spans="1:20" s="52" customFormat="1" x14ac:dyDescent="0.25">
      <c r="A3046" s="19"/>
      <c r="B3046" s="19"/>
      <c r="C3046" s="19"/>
      <c r="E3046" s="19"/>
      <c r="F3046" s="19"/>
      <c r="G3046" s="19"/>
      <c r="H3046" s="19"/>
      <c r="I3046" s="19"/>
      <c r="J3046" s="19"/>
      <c r="K3046" s="25"/>
      <c r="L3046" s="19"/>
      <c r="M3046" s="19"/>
      <c r="N3046" s="19"/>
      <c r="O3046" s="19"/>
      <c r="P3046" s="25"/>
      <c r="Q3046" s="19"/>
      <c r="R3046" s="19"/>
      <c r="S3046" s="19"/>
      <c r="T3046" s="19"/>
    </row>
    <row r="3047" spans="1:20" s="52" customFormat="1" x14ac:dyDescent="0.25">
      <c r="A3047" s="19"/>
      <c r="B3047" s="19"/>
      <c r="C3047" s="19"/>
      <c r="E3047" s="19"/>
      <c r="F3047" s="19"/>
      <c r="G3047" s="19"/>
      <c r="H3047" s="19"/>
      <c r="I3047" s="19"/>
      <c r="J3047" s="19"/>
      <c r="K3047" s="25"/>
      <c r="L3047" s="19"/>
      <c r="M3047" s="19"/>
      <c r="N3047" s="19"/>
      <c r="O3047" s="19"/>
      <c r="P3047" s="25"/>
      <c r="Q3047" s="19"/>
      <c r="R3047" s="19"/>
      <c r="S3047" s="19"/>
      <c r="T3047" s="19"/>
    </row>
    <row r="3048" spans="1:20" s="52" customFormat="1" x14ac:dyDescent="0.25">
      <c r="A3048" s="19"/>
      <c r="B3048" s="19"/>
      <c r="C3048" s="19"/>
      <c r="E3048" s="19"/>
      <c r="F3048" s="19"/>
      <c r="G3048" s="19"/>
      <c r="H3048" s="19"/>
      <c r="I3048" s="19"/>
      <c r="J3048" s="19"/>
      <c r="K3048" s="25"/>
      <c r="L3048" s="19"/>
      <c r="M3048" s="19"/>
      <c r="N3048" s="19"/>
      <c r="O3048" s="19"/>
      <c r="P3048" s="25"/>
      <c r="Q3048" s="19"/>
      <c r="R3048" s="19"/>
      <c r="S3048" s="19"/>
      <c r="T3048" s="19"/>
    </row>
    <row r="3049" spans="1:20" s="52" customFormat="1" x14ac:dyDescent="0.25">
      <c r="A3049" s="19"/>
      <c r="B3049" s="19"/>
      <c r="C3049" s="19"/>
      <c r="E3049" s="19"/>
      <c r="F3049" s="19"/>
      <c r="G3049" s="19"/>
      <c r="H3049" s="19"/>
      <c r="I3049" s="19"/>
      <c r="J3049" s="19"/>
      <c r="K3049" s="25"/>
      <c r="L3049" s="19"/>
      <c r="M3049" s="19"/>
      <c r="N3049" s="19"/>
      <c r="O3049" s="19"/>
      <c r="P3049" s="25"/>
      <c r="Q3049" s="19"/>
      <c r="R3049" s="19"/>
      <c r="S3049" s="19"/>
      <c r="T3049" s="19"/>
    </row>
    <row r="3050" spans="1:20" s="52" customFormat="1" x14ac:dyDescent="0.25">
      <c r="A3050" s="19"/>
      <c r="B3050" s="19"/>
      <c r="C3050" s="19"/>
      <c r="E3050" s="19"/>
      <c r="F3050" s="19"/>
      <c r="G3050" s="19"/>
      <c r="H3050" s="19"/>
      <c r="I3050" s="19"/>
      <c r="J3050" s="19"/>
      <c r="K3050" s="25"/>
      <c r="L3050" s="19"/>
      <c r="M3050" s="19"/>
      <c r="N3050" s="19"/>
      <c r="O3050" s="19"/>
      <c r="P3050" s="25"/>
      <c r="Q3050" s="19"/>
      <c r="R3050" s="19"/>
      <c r="S3050" s="19"/>
      <c r="T3050" s="19"/>
    </row>
    <row r="3051" spans="1:20" s="52" customFormat="1" x14ac:dyDescent="0.25">
      <c r="A3051" s="19"/>
      <c r="B3051" s="19"/>
      <c r="C3051" s="19"/>
      <c r="E3051" s="19"/>
      <c r="F3051" s="19"/>
      <c r="G3051" s="19"/>
      <c r="H3051" s="19"/>
      <c r="I3051" s="19"/>
      <c r="J3051" s="19"/>
      <c r="K3051" s="25"/>
      <c r="L3051" s="19"/>
      <c r="M3051" s="19"/>
      <c r="N3051" s="19"/>
      <c r="O3051" s="19"/>
      <c r="P3051" s="25"/>
      <c r="Q3051" s="19"/>
      <c r="R3051" s="19"/>
      <c r="S3051" s="19"/>
      <c r="T3051" s="19"/>
    </row>
    <row r="3052" spans="1:20" s="52" customFormat="1" x14ac:dyDescent="0.25">
      <c r="A3052" s="19"/>
      <c r="B3052" s="19"/>
      <c r="C3052" s="19"/>
      <c r="E3052" s="19"/>
      <c r="F3052" s="19"/>
      <c r="G3052" s="19"/>
      <c r="H3052" s="19"/>
      <c r="I3052" s="19"/>
      <c r="J3052" s="19"/>
      <c r="K3052" s="25"/>
      <c r="L3052" s="19"/>
      <c r="M3052" s="19"/>
      <c r="N3052" s="19"/>
      <c r="O3052" s="19"/>
      <c r="P3052" s="25"/>
      <c r="Q3052" s="19"/>
      <c r="R3052" s="19"/>
      <c r="S3052" s="19"/>
      <c r="T3052" s="19"/>
    </row>
    <row r="3053" spans="1:20" s="52" customFormat="1" x14ac:dyDescent="0.25">
      <c r="A3053" s="19"/>
      <c r="B3053" s="19"/>
      <c r="C3053" s="19"/>
      <c r="E3053" s="19"/>
      <c r="F3053" s="19"/>
      <c r="G3053" s="19"/>
      <c r="H3053" s="19"/>
      <c r="I3053" s="19"/>
      <c r="J3053" s="19"/>
      <c r="K3053" s="25"/>
      <c r="L3053" s="19"/>
      <c r="M3053" s="19"/>
      <c r="N3053" s="19"/>
      <c r="O3053" s="19"/>
      <c r="P3053" s="25"/>
      <c r="Q3053" s="19"/>
      <c r="R3053" s="19"/>
      <c r="S3053" s="19"/>
      <c r="T3053" s="19"/>
    </row>
    <row r="3054" spans="1:20" s="52" customFormat="1" x14ac:dyDescent="0.25">
      <c r="A3054" s="19"/>
      <c r="B3054" s="19"/>
      <c r="C3054" s="19"/>
      <c r="E3054" s="19"/>
      <c r="F3054" s="19"/>
      <c r="G3054" s="19"/>
      <c r="H3054" s="19"/>
      <c r="I3054" s="19"/>
      <c r="J3054" s="19"/>
      <c r="K3054" s="25"/>
      <c r="L3054" s="19"/>
      <c r="M3054" s="19"/>
      <c r="N3054" s="19"/>
      <c r="O3054" s="19"/>
      <c r="P3054" s="25"/>
      <c r="Q3054" s="19"/>
      <c r="R3054" s="19"/>
      <c r="S3054" s="19"/>
      <c r="T3054" s="19"/>
    </row>
    <row r="3055" spans="1:20" s="52" customFormat="1" x14ac:dyDescent="0.25">
      <c r="A3055" s="19"/>
      <c r="B3055" s="19"/>
      <c r="C3055" s="19"/>
      <c r="E3055" s="19"/>
      <c r="F3055" s="19"/>
      <c r="G3055" s="19"/>
      <c r="H3055" s="19"/>
      <c r="I3055" s="19"/>
      <c r="J3055" s="19"/>
      <c r="K3055" s="25"/>
      <c r="L3055" s="19"/>
      <c r="M3055" s="19"/>
      <c r="N3055" s="19"/>
      <c r="O3055" s="19"/>
      <c r="P3055" s="25"/>
      <c r="Q3055" s="19"/>
      <c r="R3055" s="19"/>
      <c r="S3055" s="19"/>
      <c r="T3055" s="19"/>
    </row>
    <row r="3056" spans="1:20" s="52" customFormat="1" x14ac:dyDescent="0.25">
      <c r="A3056" s="19"/>
      <c r="B3056" s="19"/>
      <c r="C3056" s="19"/>
      <c r="E3056" s="19"/>
      <c r="F3056" s="19"/>
      <c r="G3056" s="19"/>
      <c r="H3056" s="19"/>
      <c r="I3056" s="19"/>
      <c r="J3056" s="19"/>
      <c r="K3056" s="25"/>
      <c r="L3056" s="19"/>
      <c r="M3056" s="19"/>
      <c r="N3056" s="19"/>
      <c r="O3056" s="19"/>
      <c r="P3056" s="25"/>
      <c r="Q3056" s="19"/>
      <c r="R3056" s="19"/>
      <c r="S3056" s="19"/>
      <c r="T3056" s="19"/>
    </row>
    <row r="3057" spans="1:20" s="52" customFormat="1" x14ac:dyDescent="0.25">
      <c r="A3057" s="19"/>
      <c r="B3057" s="19"/>
      <c r="C3057" s="19"/>
      <c r="E3057" s="19"/>
      <c r="F3057" s="19"/>
      <c r="G3057" s="19"/>
      <c r="H3057" s="19"/>
      <c r="I3057" s="19"/>
      <c r="J3057" s="19"/>
      <c r="K3057" s="25"/>
      <c r="L3057" s="19"/>
      <c r="M3057" s="19"/>
      <c r="N3057" s="19"/>
      <c r="O3057" s="19"/>
      <c r="P3057" s="25"/>
      <c r="Q3057" s="19"/>
      <c r="R3057" s="19"/>
      <c r="S3057" s="19"/>
      <c r="T3057" s="19"/>
    </row>
    <row r="3058" spans="1:20" s="52" customFormat="1" x14ac:dyDescent="0.25">
      <c r="A3058" s="19"/>
      <c r="B3058" s="19"/>
      <c r="C3058" s="19"/>
      <c r="E3058" s="19"/>
      <c r="F3058" s="19"/>
      <c r="G3058" s="19"/>
      <c r="H3058" s="19"/>
      <c r="I3058" s="19"/>
      <c r="J3058" s="19"/>
      <c r="K3058" s="25"/>
      <c r="L3058" s="19"/>
      <c r="M3058" s="19"/>
      <c r="N3058" s="19"/>
      <c r="O3058" s="19"/>
      <c r="P3058" s="25"/>
      <c r="Q3058" s="19"/>
      <c r="R3058" s="19"/>
      <c r="S3058" s="19"/>
      <c r="T3058" s="19"/>
    </row>
    <row r="3059" spans="1:20" s="52" customFormat="1" x14ac:dyDescent="0.25">
      <c r="A3059" s="19"/>
      <c r="B3059" s="19"/>
      <c r="C3059" s="19"/>
      <c r="E3059" s="19"/>
      <c r="F3059" s="19"/>
      <c r="G3059" s="19"/>
      <c r="H3059" s="19"/>
      <c r="I3059" s="19"/>
      <c r="J3059" s="19"/>
      <c r="K3059" s="25"/>
      <c r="L3059" s="19"/>
      <c r="M3059" s="19"/>
      <c r="N3059" s="19"/>
      <c r="O3059" s="19"/>
      <c r="P3059" s="25"/>
      <c r="Q3059" s="19"/>
      <c r="R3059" s="19"/>
      <c r="S3059" s="19"/>
      <c r="T3059" s="19"/>
    </row>
    <row r="3060" spans="1:20" s="52" customFormat="1" x14ac:dyDescent="0.25">
      <c r="A3060" s="19"/>
      <c r="B3060" s="19"/>
      <c r="C3060" s="19"/>
      <c r="E3060" s="19"/>
      <c r="F3060" s="19"/>
      <c r="G3060" s="19"/>
      <c r="H3060" s="19"/>
      <c r="I3060" s="19"/>
      <c r="J3060" s="19"/>
      <c r="K3060" s="25"/>
      <c r="L3060" s="19"/>
      <c r="M3060" s="19"/>
      <c r="N3060" s="19"/>
      <c r="O3060" s="19"/>
      <c r="P3060" s="25"/>
      <c r="Q3060" s="19"/>
      <c r="R3060" s="19"/>
      <c r="S3060" s="19"/>
      <c r="T3060" s="19"/>
    </row>
    <row r="3061" spans="1:20" s="52" customFormat="1" x14ac:dyDescent="0.25">
      <c r="A3061" s="19"/>
      <c r="B3061" s="19"/>
      <c r="C3061" s="19"/>
      <c r="E3061" s="19"/>
      <c r="F3061" s="19"/>
      <c r="G3061" s="19"/>
      <c r="H3061" s="19"/>
      <c r="I3061" s="19"/>
      <c r="J3061" s="19"/>
      <c r="K3061" s="25"/>
      <c r="L3061" s="19"/>
      <c r="M3061" s="19"/>
      <c r="N3061" s="19"/>
      <c r="O3061" s="19"/>
      <c r="P3061" s="25"/>
      <c r="Q3061" s="19"/>
      <c r="R3061" s="19"/>
      <c r="S3061" s="19"/>
      <c r="T3061" s="19"/>
    </row>
    <row r="3062" spans="1:20" s="52" customFormat="1" x14ac:dyDescent="0.25">
      <c r="A3062" s="19"/>
      <c r="B3062" s="19"/>
      <c r="C3062" s="19"/>
      <c r="E3062" s="19"/>
      <c r="F3062" s="19"/>
      <c r="G3062" s="19"/>
      <c r="H3062" s="19"/>
      <c r="I3062" s="19"/>
      <c r="J3062" s="19"/>
      <c r="K3062" s="25"/>
      <c r="L3062" s="19"/>
      <c r="M3062" s="19"/>
      <c r="N3062" s="19"/>
      <c r="O3062" s="19"/>
      <c r="P3062" s="25"/>
      <c r="Q3062" s="19"/>
      <c r="R3062" s="19"/>
      <c r="S3062" s="19"/>
      <c r="T3062" s="19"/>
    </row>
    <row r="3063" spans="1:20" s="52" customFormat="1" x14ac:dyDescent="0.25">
      <c r="A3063" s="19"/>
      <c r="B3063" s="19"/>
      <c r="C3063" s="19"/>
      <c r="E3063" s="19"/>
      <c r="F3063" s="19"/>
      <c r="G3063" s="19"/>
      <c r="H3063" s="19"/>
      <c r="I3063" s="19"/>
      <c r="J3063" s="19"/>
      <c r="K3063" s="25"/>
      <c r="L3063" s="19"/>
      <c r="M3063" s="19"/>
      <c r="N3063" s="19"/>
      <c r="O3063" s="19"/>
      <c r="P3063" s="25"/>
      <c r="Q3063" s="19"/>
      <c r="R3063" s="19"/>
      <c r="S3063" s="19"/>
      <c r="T3063" s="19"/>
    </row>
    <row r="3064" spans="1:20" s="52" customFormat="1" x14ac:dyDescent="0.25">
      <c r="A3064" s="19"/>
      <c r="B3064" s="19"/>
      <c r="C3064" s="19"/>
      <c r="E3064" s="19"/>
      <c r="F3064" s="19"/>
      <c r="G3064" s="19"/>
      <c r="H3064" s="19"/>
      <c r="I3064" s="19"/>
      <c r="J3064" s="19"/>
      <c r="K3064" s="25"/>
      <c r="L3064" s="19"/>
      <c r="M3064" s="19"/>
      <c r="N3064" s="19"/>
      <c r="O3064" s="19"/>
      <c r="P3064" s="25"/>
      <c r="Q3064" s="19"/>
      <c r="R3064" s="19"/>
      <c r="S3064" s="19"/>
      <c r="T3064" s="19"/>
    </row>
    <row r="3065" spans="1:20" s="52" customFormat="1" x14ac:dyDescent="0.25">
      <c r="A3065" s="19"/>
      <c r="B3065" s="19"/>
      <c r="C3065" s="19"/>
      <c r="E3065" s="19"/>
      <c r="F3065" s="19"/>
      <c r="G3065" s="19"/>
      <c r="H3065" s="19"/>
      <c r="I3065" s="19"/>
      <c r="J3065" s="19"/>
      <c r="K3065" s="25"/>
      <c r="L3065" s="19"/>
      <c r="M3065" s="19"/>
      <c r="N3065" s="19"/>
      <c r="O3065" s="19"/>
      <c r="P3065" s="25"/>
      <c r="Q3065" s="19"/>
      <c r="R3065" s="19"/>
      <c r="S3065" s="19"/>
      <c r="T3065" s="19"/>
    </row>
    <row r="3066" spans="1:20" s="52" customFormat="1" x14ac:dyDescent="0.25">
      <c r="A3066" s="19"/>
      <c r="B3066" s="19"/>
      <c r="C3066" s="19"/>
      <c r="E3066" s="19"/>
      <c r="F3066" s="19"/>
      <c r="G3066" s="19"/>
      <c r="H3066" s="19"/>
      <c r="I3066" s="19"/>
      <c r="J3066" s="19"/>
      <c r="K3066" s="25"/>
      <c r="L3066" s="19"/>
      <c r="M3066" s="19"/>
      <c r="N3066" s="19"/>
      <c r="O3066" s="19"/>
      <c r="P3066" s="25"/>
      <c r="Q3066" s="19"/>
      <c r="R3066" s="19"/>
      <c r="S3066" s="19"/>
      <c r="T3066" s="19"/>
    </row>
    <row r="3067" spans="1:20" s="52" customFormat="1" x14ac:dyDescent="0.25">
      <c r="A3067" s="19"/>
      <c r="B3067" s="19"/>
      <c r="C3067" s="19"/>
      <c r="E3067" s="19"/>
      <c r="F3067" s="19"/>
      <c r="G3067" s="19"/>
      <c r="H3067" s="19"/>
      <c r="I3067" s="19"/>
      <c r="J3067" s="19"/>
      <c r="K3067" s="25"/>
      <c r="L3067" s="19"/>
      <c r="M3067" s="19"/>
      <c r="N3067" s="19"/>
      <c r="O3067" s="19"/>
      <c r="P3067" s="25"/>
      <c r="Q3067" s="19"/>
      <c r="R3067" s="19"/>
      <c r="S3067" s="19"/>
      <c r="T3067" s="19"/>
    </row>
    <row r="3068" spans="1:20" s="52" customFormat="1" x14ac:dyDescent="0.25">
      <c r="A3068" s="19"/>
      <c r="B3068" s="19"/>
      <c r="C3068" s="19"/>
      <c r="E3068" s="19"/>
      <c r="F3068" s="19"/>
      <c r="G3068" s="19"/>
      <c r="H3068" s="19"/>
      <c r="I3068" s="19"/>
      <c r="J3068" s="19"/>
      <c r="K3068" s="25"/>
      <c r="L3068" s="19"/>
      <c r="M3068" s="19"/>
      <c r="N3068" s="19"/>
      <c r="O3068" s="19"/>
      <c r="P3068" s="25"/>
      <c r="Q3068" s="19"/>
      <c r="R3068" s="19"/>
      <c r="S3068" s="19"/>
      <c r="T3068" s="19"/>
    </row>
    <row r="3069" spans="1:20" s="52" customFormat="1" x14ac:dyDescent="0.25">
      <c r="A3069" s="19"/>
      <c r="B3069" s="19"/>
      <c r="C3069" s="19"/>
      <c r="E3069" s="19"/>
      <c r="F3069" s="19"/>
      <c r="G3069" s="19"/>
      <c r="H3069" s="19"/>
      <c r="I3069" s="19"/>
      <c r="J3069" s="19"/>
      <c r="K3069" s="25"/>
      <c r="L3069" s="19"/>
      <c r="M3069" s="19"/>
      <c r="N3069" s="19"/>
      <c r="O3069" s="19"/>
      <c r="P3069" s="25"/>
      <c r="Q3069" s="19"/>
      <c r="R3069" s="19"/>
      <c r="S3069" s="19"/>
      <c r="T3069" s="19"/>
    </row>
    <row r="3070" spans="1:20" s="52" customFormat="1" x14ac:dyDescent="0.25">
      <c r="A3070" s="19"/>
      <c r="B3070" s="19"/>
      <c r="C3070" s="19"/>
      <c r="E3070" s="19"/>
      <c r="F3070" s="19"/>
      <c r="G3070" s="19"/>
      <c r="H3070" s="19"/>
      <c r="I3070" s="19"/>
      <c r="J3070" s="19"/>
      <c r="K3070" s="25"/>
      <c r="L3070" s="19"/>
      <c r="M3070" s="19"/>
      <c r="N3070" s="19"/>
      <c r="O3070" s="19"/>
      <c r="P3070" s="25"/>
      <c r="Q3070" s="19"/>
      <c r="R3070" s="19"/>
      <c r="S3070" s="19"/>
      <c r="T3070" s="19"/>
    </row>
    <row r="3071" spans="1:20" s="52" customFormat="1" x14ac:dyDescent="0.25">
      <c r="A3071" s="19"/>
      <c r="B3071" s="19"/>
      <c r="C3071" s="19"/>
      <c r="E3071" s="19"/>
      <c r="F3071" s="19"/>
      <c r="G3071" s="19"/>
      <c r="H3071" s="19"/>
      <c r="I3071" s="19"/>
      <c r="J3071" s="19"/>
      <c r="K3071" s="25"/>
      <c r="L3071" s="19"/>
      <c r="M3071" s="19"/>
      <c r="N3071" s="19"/>
      <c r="O3071" s="19"/>
      <c r="P3071" s="25"/>
      <c r="Q3071" s="19"/>
      <c r="R3071" s="19"/>
      <c r="S3071" s="19"/>
      <c r="T3071" s="19"/>
    </row>
    <row r="3072" spans="1:20" s="52" customFormat="1" x14ac:dyDescent="0.25">
      <c r="A3072" s="19"/>
      <c r="B3072" s="19"/>
      <c r="C3072" s="19"/>
      <c r="E3072" s="19"/>
      <c r="F3072" s="19"/>
      <c r="G3072" s="19"/>
      <c r="H3072" s="19"/>
      <c r="I3072" s="19"/>
      <c r="J3072" s="19"/>
      <c r="K3072" s="25"/>
      <c r="L3072" s="19"/>
      <c r="M3072" s="19"/>
      <c r="N3072" s="19"/>
      <c r="O3072" s="19"/>
      <c r="P3072" s="25"/>
      <c r="Q3072" s="19"/>
      <c r="R3072" s="19"/>
      <c r="S3072" s="19"/>
      <c r="T3072" s="19"/>
    </row>
    <row r="3073" spans="1:20" s="52" customFormat="1" x14ac:dyDescent="0.25">
      <c r="A3073" s="19"/>
      <c r="B3073" s="19"/>
      <c r="C3073" s="19"/>
      <c r="E3073" s="19"/>
      <c r="F3073" s="19"/>
      <c r="G3073" s="19"/>
      <c r="H3073" s="19"/>
      <c r="I3073" s="19"/>
      <c r="J3073" s="19"/>
      <c r="K3073" s="25"/>
      <c r="L3073" s="19"/>
      <c r="M3073" s="19"/>
      <c r="N3073" s="19"/>
      <c r="O3073" s="19"/>
      <c r="P3073" s="25"/>
      <c r="Q3073" s="19"/>
      <c r="R3073" s="19"/>
      <c r="S3073" s="19"/>
      <c r="T3073" s="19"/>
    </row>
    <row r="3074" spans="1:20" s="52" customFormat="1" x14ac:dyDescent="0.25">
      <c r="A3074" s="19"/>
      <c r="B3074" s="19"/>
      <c r="C3074" s="19"/>
      <c r="E3074" s="19"/>
      <c r="F3074" s="19"/>
      <c r="G3074" s="19"/>
      <c r="H3074" s="19"/>
      <c r="I3074" s="19"/>
      <c r="J3074" s="19"/>
      <c r="K3074" s="25"/>
      <c r="L3074" s="19"/>
      <c r="M3074" s="19"/>
      <c r="N3074" s="19"/>
      <c r="O3074" s="19"/>
      <c r="P3074" s="25"/>
      <c r="Q3074" s="19"/>
      <c r="R3074" s="19"/>
      <c r="S3074" s="19"/>
      <c r="T3074" s="19"/>
    </row>
    <row r="3075" spans="1:20" s="52" customFormat="1" x14ac:dyDescent="0.25">
      <c r="A3075" s="19"/>
      <c r="B3075" s="19"/>
      <c r="C3075" s="19"/>
      <c r="E3075" s="19"/>
      <c r="F3075" s="19"/>
      <c r="G3075" s="19"/>
      <c r="H3075" s="19"/>
      <c r="I3075" s="19"/>
      <c r="J3075" s="19"/>
      <c r="K3075" s="25"/>
      <c r="L3075" s="19"/>
      <c r="M3075" s="19"/>
      <c r="N3075" s="19"/>
      <c r="O3075" s="19"/>
      <c r="P3075" s="25"/>
      <c r="Q3075" s="19"/>
      <c r="R3075" s="19"/>
      <c r="S3075" s="19"/>
      <c r="T3075" s="19"/>
    </row>
    <row r="3076" spans="1:20" s="52" customFormat="1" x14ac:dyDescent="0.25">
      <c r="A3076" s="19"/>
      <c r="B3076" s="19"/>
      <c r="C3076" s="19"/>
      <c r="E3076" s="19"/>
      <c r="F3076" s="19"/>
      <c r="G3076" s="19"/>
      <c r="H3076" s="19"/>
      <c r="I3076" s="19"/>
      <c r="J3076" s="19"/>
      <c r="K3076" s="25"/>
      <c r="L3076" s="19"/>
      <c r="M3076" s="19"/>
      <c r="N3076" s="19"/>
      <c r="O3076" s="19"/>
      <c r="P3076" s="25"/>
      <c r="Q3076" s="19"/>
      <c r="R3076" s="19"/>
      <c r="S3076" s="19"/>
      <c r="T3076" s="19"/>
    </row>
    <row r="3077" spans="1:20" s="52" customFormat="1" x14ac:dyDescent="0.25">
      <c r="A3077" s="19"/>
      <c r="B3077" s="19"/>
      <c r="C3077" s="19"/>
      <c r="E3077" s="19"/>
      <c r="F3077" s="19"/>
      <c r="G3077" s="19"/>
      <c r="H3077" s="19"/>
      <c r="I3077" s="19"/>
      <c r="J3077" s="19"/>
      <c r="K3077" s="25"/>
      <c r="L3077" s="19"/>
      <c r="M3077" s="19"/>
      <c r="N3077" s="19"/>
      <c r="O3077" s="19"/>
      <c r="P3077" s="25"/>
      <c r="Q3077" s="19"/>
      <c r="R3077" s="19"/>
      <c r="S3077" s="19"/>
      <c r="T3077" s="19"/>
    </row>
    <row r="3078" spans="1:20" s="52" customFormat="1" x14ac:dyDescent="0.25">
      <c r="A3078" s="19"/>
      <c r="B3078" s="19"/>
      <c r="C3078" s="19"/>
      <c r="E3078" s="19"/>
      <c r="F3078" s="19"/>
      <c r="G3078" s="19"/>
      <c r="H3078" s="19"/>
      <c r="I3078" s="19"/>
      <c r="J3078" s="19"/>
      <c r="K3078" s="25"/>
      <c r="L3078" s="19"/>
      <c r="M3078" s="19"/>
      <c r="N3078" s="19"/>
      <c r="O3078" s="19"/>
      <c r="P3078" s="25"/>
      <c r="Q3078" s="19"/>
      <c r="R3078" s="19"/>
      <c r="S3078" s="19"/>
      <c r="T3078" s="19"/>
    </row>
    <row r="3079" spans="1:20" s="52" customFormat="1" x14ac:dyDescent="0.25">
      <c r="A3079" s="19"/>
      <c r="B3079" s="19"/>
      <c r="C3079" s="19"/>
      <c r="E3079" s="19"/>
      <c r="F3079" s="19"/>
      <c r="G3079" s="19"/>
      <c r="H3079" s="19"/>
      <c r="I3079" s="19"/>
      <c r="J3079" s="19"/>
      <c r="K3079" s="25"/>
      <c r="L3079" s="19"/>
      <c r="M3079" s="19"/>
      <c r="N3079" s="19"/>
      <c r="O3079" s="19"/>
      <c r="P3079" s="25"/>
      <c r="Q3079" s="19"/>
      <c r="R3079" s="19"/>
      <c r="S3079" s="19"/>
      <c r="T3079" s="19"/>
    </row>
    <row r="3080" spans="1:20" s="52" customFormat="1" x14ac:dyDescent="0.25">
      <c r="A3080" s="19"/>
      <c r="B3080" s="19"/>
      <c r="C3080" s="19"/>
      <c r="E3080" s="19"/>
      <c r="F3080" s="19"/>
      <c r="G3080" s="19"/>
      <c r="H3080" s="19"/>
      <c r="I3080" s="19"/>
      <c r="J3080" s="19"/>
      <c r="K3080" s="25"/>
      <c r="L3080" s="19"/>
      <c r="M3080" s="19"/>
      <c r="N3080" s="19"/>
      <c r="O3080" s="19"/>
      <c r="P3080" s="25"/>
      <c r="Q3080" s="19"/>
      <c r="R3080" s="19"/>
      <c r="S3080" s="19"/>
      <c r="T3080" s="19"/>
    </row>
    <row r="3081" spans="1:20" s="52" customFormat="1" x14ac:dyDescent="0.25">
      <c r="A3081" s="19"/>
      <c r="B3081" s="19"/>
      <c r="C3081" s="19"/>
      <c r="E3081" s="19"/>
      <c r="F3081" s="19"/>
      <c r="G3081" s="19"/>
      <c r="H3081" s="19"/>
      <c r="I3081" s="19"/>
      <c r="J3081" s="19"/>
      <c r="K3081" s="25"/>
      <c r="L3081" s="19"/>
      <c r="M3081" s="19"/>
      <c r="N3081" s="19"/>
      <c r="O3081" s="19"/>
      <c r="P3081" s="25"/>
      <c r="Q3081" s="19"/>
      <c r="R3081" s="19"/>
      <c r="S3081" s="19"/>
      <c r="T3081" s="19"/>
    </row>
    <row r="3082" spans="1:20" s="52" customFormat="1" x14ac:dyDescent="0.25">
      <c r="A3082" s="19"/>
      <c r="B3082" s="19"/>
      <c r="C3082" s="19"/>
      <c r="E3082" s="19"/>
      <c r="F3082" s="19"/>
      <c r="G3082" s="19"/>
      <c r="H3082" s="19"/>
      <c r="I3082" s="19"/>
      <c r="J3082" s="19"/>
      <c r="K3082" s="25"/>
      <c r="L3082" s="19"/>
      <c r="M3082" s="19"/>
      <c r="N3082" s="19"/>
      <c r="O3082" s="19"/>
      <c r="P3082" s="25"/>
      <c r="Q3082" s="19"/>
      <c r="R3082" s="19"/>
      <c r="S3082" s="19"/>
      <c r="T3082" s="19"/>
    </row>
    <row r="3083" spans="1:20" s="52" customFormat="1" x14ac:dyDescent="0.25">
      <c r="A3083" s="19"/>
      <c r="B3083" s="19"/>
      <c r="C3083" s="19"/>
      <c r="E3083" s="19"/>
      <c r="F3083" s="19"/>
      <c r="G3083" s="19"/>
      <c r="H3083" s="19"/>
      <c r="I3083" s="19"/>
      <c r="J3083" s="19"/>
      <c r="K3083" s="25"/>
      <c r="L3083" s="19"/>
      <c r="M3083" s="19"/>
      <c r="N3083" s="19"/>
      <c r="O3083" s="19"/>
      <c r="P3083" s="25"/>
      <c r="Q3083" s="19"/>
      <c r="R3083" s="19"/>
      <c r="S3083" s="19"/>
      <c r="T3083" s="19"/>
    </row>
    <row r="3084" spans="1:20" s="52" customFormat="1" x14ac:dyDescent="0.25">
      <c r="A3084" s="19"/>
      <c r="B3084" s="19"/>
      <c r="C3084" s="19"/>
      <c r="E3084" s="19"/>
      <c r="F3084" s="19"/>
      <c r="G3084" s="19"/>
      <c r="H3084" s="19"/>
      <c r="I3084" s="19"/>
      <c r="J3084" s="19"/>
      <c r="K3084" s="25"/>
      <c r="L3084" s="19"/>
      <c r="M3084" s="19"/>
      <c r="N3084" s="19"/>
      <c r="O3084" s="19"/>
      <c r="P3084" s="25"/>
      <c r="Q3084" s="19"/>
      <c r="R3084" s="19"/>
      <c r="S3084" s="19"/>
      <c r="T3084" s="19"/>
    </row>
    <row r="3085" spans="1:20" s="52" customFormat="1" x14ac:dyDescent="0.25">
      <c r="A3085" s="19"/>
      <c r="B3085" s="19"/>
      <c r="C3085" s="19"/>
      <c r="E3085" s="19"/>
      <c r="F3085" s="19"/>
      <c r="G3085" s="19"/>
      <c r="H3085" s="19"/>
      <c r="I3085" s="19"/>
      <c r="J3085" s="19"/>
      <c r="K3085" s="25"/>
      <c r="L3085" s="19"/>
      <c r="M3085" s="19"/>
      <c r="N3085" s="19"/>
      <c r="O3085" s="19"/>
      <c r="P3085" s="25"/>
      <c r="Q3085" s="19"/>
      <c r="R3085" s="19"/>
      <c r="S3085" s="19"/>
      <c r="T3085" s="19"/>
    </row>
    <row r="3086" spans="1:20" s="52" customFormat="1" x14ac:dyDescent="0.25">
      <c r="A3086" s="19"/>
      <c r="B3086" s="19"/>
      <c r="C3086" s="19"/>
      <c r="E3086" s="19"/>
      <c r="F3086" s="19"/>
      <c r="G3086" s="19"/>
      <c r="H3086" s="19"/>
      <c r="I3086" s="19"/>
      <c r="J3086" s="19"/>
      <c r="K3086" s="25"/>
      <c r="L3086" s="19"/>
      <c r="M3086" s="19"/>
      <c r="N3086" s="19"/>
      <c r="O3086" s="19"/>
      <c r="P3086" s="25"/>
      <c r="Q3086" s="19"/>
      <c r="R3086" s="19"/>
      <c r="S3086" s="19"/>
      <c r="T3086" s="19"/>
    </row>
    <row r="3087" spans="1:20" s="52" customFormat="1" x14ac:dyDescent="0.25">
      <c r="A3087" s="19"/>
      <c r="B3087" s="19"/>
      <c r="C3087" s="19"/>
      <c r="E3087" s="19"/>
      <c r="F3087" s="19"/>
      <c r="G3087" s="19"/>
      <c r="H3087" s="19"/>
      <c r="I3087" s="19"/>
      <c r="J3087" s="19"/>
      <c r="K3087" s="25"/>
      <c r="L3087" s="19"/>
      <c r="M3087" s="19"/>
      <c r="N3087" s="19"/>
      <c r="O3087" s="19"/>
      <c r="P3087" s="25"/>
      <c r="Q3087" s="19"/>
      <c r="R3087" s="19"/>
      <c r="S3087" s="19"/>
      <c r="T3087" s="19"/>
    </row>
    <row r="3088" spans="1:20" s="52" customFormat="1" x14ac:dyDescent="0.25">
      <c r="A3088" s="19"/>
      <c r="B3088" s="19"/>
      <c r="C3088" s="19"/>
      <c r="E3088" s="19"/>
      <c r="F3088" s="19"/>
      <c r="G3088" s="19"/>
      <c r="H3088" s="19"/>
      <c r="I3088" s="19"/>
      <c r="J3088" s="19"/>
      <c r="K3088" s="25"/>
      <c r="L3088" s="19"/>
      <c r="M3088" s="19"/>
      <c r="N3088" s="19"/>
      <c r="O3088" s="19"/>
      <c r="P3088" s="25"/>
      <c r="Q3088" s="19"/>
      <c r="R3088" s="19"/>
      <c r="S3088" s="19"/>
      <c r="T3088" s="19"/>
    </row>
    <row r="3089" spans="1:20" s="52" customFormat="1" x14ac:dyDescent="0.25">
      <c r="A3089" s="19"/>
      <c r="B3089" s="19"/>
      <c r="C3089" s="19"/>
      <c r="E3089" s="19"/>
      <c r="F3089" s="19"/>
      <c r="G3089" s="19"/>
      <c r="H3089" s="19"/>
      <c r="I3089" s="19"/>
      <c r="J3089" s="19"/>
      <c r="K3089" s="25"/>
      <c r="L3089" s="19"/>
      <c r="M3089" s="19"/>
      <c r="N3089" s="19"/>
      <c r="O3089" s="19"/>
      <c r="P3089" s="25"/>
      <c r="Q3089" s="19"/>
      <c r="R3089" s="19"/>
      <c r="S3089" s="19"/>
      <c r="T3089" s="19"/>
    </row>
    <row r="3090" spans="1:20" s="52" customFormat="1" x14ac:dyDescent="0.25">
      <c r="A3090" s="19"/>
      <c r="B3090" s="19"/>
      <c r="C3090" s="19"/>
      <c r="E3090" s="19"/>
      <c r="F3090" s="19"/>
      <c r="G3090" s="19"/>
      <c r="H3090" s="19"/>
      <c r="I3090" s="19"/>
      <c r="J3090" s="19"/>
      <c r="K3090" s="25"/>
      <c r="L3090" s="19"/>
      <c r="M3090" s="19"/>
      <c r="N3090" s="19"/>
      <c r="O3090" s="19"/>
      <c r="P3090" s="25"/>
      <c r="Q3090" s="19"/>
      <c r="R3090" s="19"/>
      <c r="S3090" s="19"/>
      <c r="T3090" s="19"/>
    </row>
    <row r="3091" spans="1:20" s="52" customFormat="1" x14ac:dyDescent="0.25">
      <c r="A3091" s="19"/>
      <c r="B3091" s="19"/>
      <c r="C3091" s="19"/>
      <c r="E3091" s="19"/>
      <c r="F3091" s="19"/>
      <c r="G3091" s="19"/>
      <c r="H3091" s="19"/>
      <c r="I3091" s="19"/>
      <c r="J3091" s="19"/>
      <c r="K3091" s="25"/>
      <c r="L3091" s="19"/>
      <c r="M3091" s="19"/>
      <c r="N3091" s="19"/>
      <c r="O3091" s="19"/>
      <c r="P3091" s="25"/>
      <c r="Q3091" s="19"/>
      <c r="R3091" s="19"/>
      <c r="S3091" s="19"/>
      <c r="T3091" s="19"/>
    </row>
    <row r="3092" spans="1:20" s="52" customFormat="1" x14ac:dyDescent="0.25">
      <c r="A3092" s="19"/>
      <c r="B3092" s="19"/>
      <c r="C3092" s="19"/>
      <c r="E3092" s="19"/>
      <c r="F3092" s="19"/>
      <c r="G3092" s="19"/>
      <c r="H3092" s="19"/>
      <c r="I3092" s="19"/>
      <c r="J3092" s="19"/>
      <c r="K3092" s="25"/>
      <c r="L3092" s="19"/>
      <c r="M3092" s="19"/>
      <c r="N3092" s="19"/>
      <c r="O3092" s="19"/>
      <c r="P3092" s="25"/>
      <c r="Q3092" s="19"/>
      <c r="R3092" s="19"/>
      <c r="S3092" s="19"/>
      <c r="T3092" s="19"/>
    </row>
    <row r="3093" spans="1:20" s="52" customFormat="1" x14ac:dyDescent="0.25">
      <c r="A3093" s="19"/>
      <c r="B3093" s="19"/>
      <c r="C3093" s="19"/>
      <c r="E3093" s="19"/>
      <c r="F3093" s="19"/>
      <c r="G3093" s="19"/>
      <c r="H3093" s="19"/>
      <c r="I3093" s="19"/>
      <c r="J3093" s="19"/>
      <c r="K3093" s="25"/>
      <c r="L3093" s="19"/>
      <c r="M3093" s="19"/>
      <c r="N3093" s="19"/>
      <c r="O3093" s="19"/>
      <c r="P3093" s="25"/>
      <c r="Q3093" s="19"/>
      <c r="R3093" s="19"/>
      <c r="S3093" s="19"/>
      <c r="T3093" s="19"/>
    </row>
    <row r="3094" spans="1:20" s="52" customFormat="1" x14ac:dyDescent="0.25">
      <c r="A3094" s="19"/>
      <c r="B3094" s="19"/>
      <c r="C3094" s="19"/>
      <c r="E3094" s="19"/>
      <c r="F3094" s="19"/>
      <c r="G3094" s="19"/>
      <c r="H3094" s="19"/>
      <c r="I3094" s="19"/>
      <c r="J3094" s="19"/>
      <c r="K3094" s="25"/>
      <c r="L3094" s="19"/>
      <c r="M3094" s="19"/>
      <c r="N3094" s="19"/>
      <c r="O3094" s="19"/>
      <c r="P3094" s="25"/>
      <c r="Q3094" s="19"/>
      <c r="R3094" s="19"/>
      <c r="S3094" s="19"/>
      <c r="T3094" s="19"/>
    </row>
    <row r="3095" spans="1:20" s="52" customFormat="1" x14ac:dyDescent="0.25">
      <c r="A3095" s="19"/>
      <c r="B3095" s="19"/>
      <c r="C3095" s="19"/>
      <c r="E3095" s="19"/>
      <c r="F3095" s="19"/>
      <c r="G3095" s="19"/>
      <c r="H3095" s="19"/>
      <c r="I3095" s="19"/>
      <c r="J3095" s="19"/>
      <c r="K3095" s="25"/>
      <c r="L3095" s="19"/>
      <c r="M3095" s="19"/>
      <c r="N3095" s="19"/>
      <c r="O3095" s="19"/>
      <c r="P3095" s="25"/>
      <c r="Q3095" s="19"/>
      <c r="R3095" s="19"/>
      <c r="S3095" s="19"/>
      <c r="T3095" s="19"/>
    </row>
    <row r="3096" spans="1:20" s="52" customFormat="1" x14ac:dyDescent="0.25">
      <c r="A3096" s="19"/>
      <c r="B3096" s="19"/>
      <c r="C3096" s="19"/>
      <c r="E3096" s="19"/>
      <c r="F3096" s="19"/>
      <c r="G3096" s="19"/>
      <c r="H3096" s="19"/>
      <c r="I3096" s="19"/>
      <c r="J3096" s="19"/>
      <c r="K3096" s="25"/>
      <c r="L3096" s="19"/>
      <c r="M3096" s="19"/>
      <c r="N3096" s="19"/>
      <c r="O3096" s="19"/>
      <c r="P3096" s="25"/>
      <c r="Q3096" s="19"/>
      <c r="R3096" s="19"/>
      <c r="S3096" s="19"/>
      <c r="T3096" s="19"/>
    </row>
    <row r="3097" spans="1:20" s="52" customFormat="1" x14ac:dyDescent="0.25">
      <c r="A3097" s="19"/>
      <c r="B3097" s="19"/>
      <c r="C3097" s="19"/>
      <c r="E3097" s="19"/>
      <c r="F3097" s="19"/>
      <c r="G3097" s="19"/>
      <c r="H3097" s="19"/>
      <c r="I3097" s="19"/>
      <c r="J3097" s="19"/>
      <c r="K3097" s="25"/>
      <c r="L3097" s="19"/>
      <c r="M3097" s="19"/>
      <c r="N3097" s="19"/>
      <c r="O3097" s="19"/>
      <c r="P3097" s="25"/>
      <c r="Q3097" s="19"/>
      <c r="R3097" s="19"/>
      <c r="S3097" s="19"/>
      <c r="T3097" s="19"/>
    </row>
    <row r="3098" spans="1:20" s="52" customFormat="1" x14ac:dyDescent="0.25">
      <c r="A3098" s="19"/>
      <c r="B3098" s="19"/>
      <c r="C3098" s="19"/>
      <c r="E3098" s="19"/>
      <c r="F3098" s="19"/>
      <c r="G3098" s="19"/>
      <c r="H3098" s="19"/>
      <c r="I3098" s="19"/>
      <c r="J3098" s="19"/>
      <c r="K3098" s="25"/>
      <c r="L3098" s="19"/>
      <c r="M3098" s="19"/>
      <c r="N3098" s="19"/>
      <c r="O3098" s="19"/>
      <c r="P3098" s="25"/>
      <c r="Q3098" s="19"/>
      <c r="R3098" s="19"/>
      <c r="S3098" s="19"/>
      <c r="T3098" s="19"/>
    </row>
    <row r="3099" spans="1:20" s="52" customFormat="1" x14ac:dyDescent="0.25">
      <c r="A3099" s="19"/>
      <c r="B3099" s="19"/>
      <c r="C3099" s="19"/>
      <c r="E3099" s="19"/>
      <c r="F3099" s="19"/>
      <c r="G3099" s="19"/>
      <c r="H3099" s="19"/>
      <c r="I3099" s="19"/>
      <c r="J3099" s="19"/>
      <c r="K3099" s="25"/>
      <c r="L3099" s="19"/>
      <c r="M3099" s="19"/>
      <c r="N3099" s="19"/>
      <c r="O3099" s="19"/>
      <c r="P3099" s="25"/>
      <c r="Q3099" s="19"/>
      <c r="R3099" s="19"/>
      <c r="S3099" s="19"/>
      <c r="T3099" s="19"/>
    </row>
    <row r="3100" spans="1:20" s="52" customFormat="1" x14ac:dyDescent="0.25">
      <c r="A3100" s="19"/>
      <c r="B3100" s="19"/>
      <c r="C3100" s="19"/>
      <c r="E3100" s="19"/>
      <c r="F3100" s="19"/>
      <c r="G3100" s="19"/>
      <c r="H3100" s="19"/>
      <c r="I3100" s="19"/>
      <c r="J3100" s="19"/>
      <c r="K3100" s="25"/>
      <c r="L3100" s="19"/>
      <c r="M3100" s="19"/>
      <c r="N3100" s="19"/>
      <c r="O3100" s="19"/>
      <c r="P3100" s="25"/>
      <c r="Q3100" s="19"/>
      <c r="R3100" s="19"/>
      <c r="S3100" s="19"/>
      <c r="T3100" s="19"/>
    </row>
    <row r="3101" spans="1:20" s="52" customFormat="1" x14ac:dyDescent="0.25">
      <c r="A3101" s="19"/>
      <c r="B3101" s="19"/>
      <c r="C3101" s="19"/>
      <c r="E3101" s="19"/>
      <c r="F3101" s="19"/>
      <c r="G3101" s="19"/>
      <c r="H3101" s="19"/>
      <c r="I3101" s="19"/>
      <c r="J3101" s="19"/>
      <c r="K3101" s="25"/>
      <c r="L3101" s="19"/>
      <c r="M3101" s="19"/>
      <c r="N3101" s="19"/>
      <c r="O3101" s="19"/>
      <c r="P3101" s="25"/>
      <c r="Q3101" s="19"/>
      <c r="R3101" s="19"/>
      <c r="S3101" s="19"/>
      <c r="T3101" s="19"/>
    </row>
    <row r="3102" spans="1:20" s="52" customFormat="1" x14ac:dyDescent="0.25">
      <c r="A3102" s="19"/>
      <c r="B3102" s="19"/>
      <c r="C3102" s="19"/>
      <c r="E3102" s="19"/>
      <c r="F3102" s="19"/>
      <c r="G3102" s="19"/>
      <c r="H3102" s="19"/>
      <c r="I3102" s="19"/>
      <c r="J3102" s="19"/>
      <c r="K3102" s="25"/>
      <c r="L3102" s="19"/>
      <c r="M3102" s="19"/>
      <c r="N3102" s="19"/>
      <c r="O3102" s="19"/>
      <c r="P3102" s="25"/>
      <c r="Q3102" s="19"/>
      <c r="R3102" s="19"/>
      <c r="S3102" s="19"/>
      <c r="T3102" s="19"/>
    </row>
    <row r="3103" spans="1:20" s="52" customFormat="1" x14ac:dyDescent="0.25">
      <c r="A3103" s="19"/>
      <c r="B3103" s="19"/>
      <c r="C3103" s="19"/>
      <c r="E3103" s="19"/>
      <c r="F3103" s="19"/>
      <c r="G3103" s="19"/>
      <c r="H3103" s="19"/>
      <c r="I3103" s="19"/>
      <c r="J3103" s="19"/>
      <c r="K3103" s="25"/>
      <c r="L3103" s="19"/>
      <c r="M3103" s="19"/>
      <c r="N3103" s="19"/>
      <c r="O3103" s="19"/>
      <c r="P3103" s="25"/>
      <c r="Q3103" s="19"/>
      <c r="R3103" s="19"/>
      <c r="S3103" s="19"/>
      <c r="T3103" s="19"/>
    </row>
    <row r="3104" spans="1:20" s="52" customFormat="1" x14ac:dyDescent="0.25">
      <c r="A3104" s="19"/>
      <c r="B3104" s="19"/>
      <c r="C3104" s="19"/>
      <c r="E3104" s="19"/>
      <c r="F3104" s="19"/>
      <c r="G3104" s="19"/>
      <c r="H3104" s="19"/>
      <c r="I3104" s="19"/>
      <c r="J3104" s="19"/>
      <c r="K3104" s="25"/>
      <c r="L3104" s="19"/>
      <c r="M3104" s="19"/>
      <c r="N3104" s="19"/>
      <c r="O3104" s="19"/>
      <c r="P3104" s="25"/>
      <c r="Q3104" s="19"/>
      <c r="R3104" s="19"/>
      <c r="S3104" s="19"/>
      <c r="T3104" s="19"/>
    </row>
    <row r="3105" spans="1:20" s="52" customFormat="1" x14ac:dyDescent="0.25">
      <c r="A3105" s="19"/>
      <c r="B3105" s="19"/>
      <c r="C3105" s="19"/>
      <c r="E3105" s="19"/>
      <c r="F3105" s="19"/>
      <c r="G3105" s="19"/>
      <c r="H3105" s="19"/>
      <c r="I3105" s="19"/>
      <c r="J3105" s="19"/>
      <c r="K3105" s="25"/>
      <c r="L3105" s="19"/>
      <c r="M3105" s="19"/>
      <c r="N3105" s="19"/>
      <c r="O3105" s="19"/>
      <c r="P3105" s="25"/>
      <c r="Q3105" s="19"/>
      <c r="R3105" s="19"/>
      <c r="S3105" s="19"/>
      <c r="T3105" s="19"/>
    </row>
    <row r="3106" spans="1:20" s="52" customFormat="1" x14ac:dyDescent="0.25">
      <c r="A3106" s="19"/>
      <c r="B3106" s="19"/>
      <c r="C3106" s="19"/>
      <c r="E3106" s="19"/>
      <c r="F3106" s="19"/>
      <c r="G3106" s="19"/>
      <c r="H3106" s="19"/>
      <c r="I3106" s="19"/>
      <c r="J3106" s="19"/>
      <c r="K3106" s="25"/>
      <c r="L3106" s="19"/>
      <c r="M3106" s="19"/>
      <c r="N3106" s="19"/>
      <c r="O3106" s="19"/>
      <c r="P3106" s="25"/>
      <c r="Q3106" s="19"/>
      <c r="R3106" s="19"/>
      <c r="S3106" s="19"/>
      <c r="T3106" s="19"/>
    </row>
    <row r="3107" spans="1:20" s="52" customFormat="1" x14ac:dyDescent="0.25">
      <c r="A3107" s="19"/>
      <c r="B3107" s="19"/>
      <c r="C3107" s="19"/>
      <c r="E3107" s="19"/>
      <c r="F3107" s="19"/>
      <c r="G3107" s="19"/>
      <c r="H3107" s="19"/>
      <c r="I3107" s="19"/>
      <c r="J3107" s="19"/>
      <c r="K3107" s="25"/>
      <c r="L3107" s="19"/>
      <c r="M3107" s="19"/>
      <c r="N3107" s="19"/>
      <c r="O3107" s="19"/>
      <c r="P3107" s="25"/>
      <c r="Q3107" s="19"/>
      <c r="R3107" s="19"/>
      <c r="S3107" s="19"/>
      <c r="T3107" s="19"/>
    </row>
    <row r="3108" spans="1:20" s="52" customFormat="1" x14ac:dyDescent="0.25">
      <c r="A3108" s="19"/>
      <c r="B3108" s="19"/>
      <c r="C3108" s="19"/>
      <c r="E3108" s="19"/>
      <c r="F3108" s="19"/>
      <c r="G3108" s="19"/>
      <c r="H3108" s="19"/>
      <c r="I3108" s="19"/>
      <c r="J3108" s="19"/>
      <c r="K3108" s="25"/>
      <c r="L3108" s="19"/>
      <c r="M3108" s="19"/>
      <c r="N3108" s="19"/>
      <c r="O3108" s="19"/>
      <c r="P3108" s="25"/>
      <c r="Q3108" s="19"/>
      <c r="R3108" s="19"/>
      <c r="S3108" s="19"/>
      <c r="T3108" s="19"/>
    </row>
    <row r="3109" spans="1:20" s="52" customFormat="1" x14ac:dyDescent="0.25">
      <c r="A3109" s="19"/>
      <c r="B3109" s="19"/>
      <c r="C3109" s="19"/>
      <c r="E3109" s="19"/>
      <c r="F3109" s="19"/>
      <c r="G3109" s="19"/>
      <c r="H3109" s="19"/>
      <c r="I3109" s="19"/>
      <c r="J3109" s="19"/>
      <c r="K3109" s="25"/>
      <c r="L3109" s="19"/>
      <c r="M3109" s="19"/>
      <c r="N3109" s="19"/>
      <c r="O3109" s="19"/>
      <c r="P3109" s="25"/>
      <c r="Q3109" s="19"/>
      <c r="R3109" s="19"/>
      <c r="S3109" s="19"/>
      <c r="T3109" s="19"/>
    </row>
    <row r="3110" spans="1:20" s="52" customFormat="1" x14ac:dyDescent="0.25">
      <c r="A3110" s="19"/>
      <c r="B3110" s="19"/>
      <c r="C3110" s="19"/>
      <c r="E3110" s="19"/>
      <c r="F3110" s="19"/>
      <c r="G3110" s="19"/>
      <c r="H3110" s="19"/>
      <c r="I3110" s="19"/>
      <c r="J3110" s="19"/>
      <c r="K3110" s="25"/>
      <c r="L3110" s="19"/>
      <c r="M3110" s="19"/>
      <c r="N3110" s="19"/>
      <c r="O3110" s="19"/>
      <c r="P3110" s="25"/>
      <c r="Q3110" s="19"/>
      <c r="R3110" s="19"/>
      <c r="S3110" s="19"/>
      <c r="T3110" s="19"/>
    </row>
    <row r="3111" spans="1:20" s="52" customFormat="1" x14ac:dyDescent="0.25">
      <c r="A3111" s="19"/>
      <c r="B3111" s="19"/>
      <c r="C3111" s="19"/>
      <c r="E3111" s="19"/>
      <c r="F3111" s="19"/>
      <c r="G3111" s="19"/>
      <c r="H3111" s="19"/>
      <c r="I3111" s="19"/>
      <c r="J3111" s="19"/>
      <c r="K3111" s="25"/>
      <c r="L3111" s="19"/>
      <c r="M3111" s="19"/>
      <c r="N3111" s="19"/>
      <c r="O3111" s="19"/>
      <c r="P3111" s="25"/>
      <c r="Q3111" s="19"/>
      <c r="R3111" s="19"/>
      <c r="S3111" s="19"/>
      <c r="T3111" s="19"/>
    </row>
    <row r="3112" spans="1:20" s="52" customFormat="1" x14ac:dyDescent="0.25">
      <c r="A3112" s="19"/>
      <c r="B3112" s="19"/>
      <c r="C3112" s="19"/>
      <c r="E3112" s="19"/>
      <c r="F3112" s="19"/>
      <c r="G3112" s="19"/>
      <c r="H3112" s="19"/>
      <c r="I3112" s="19"/>
      <c r="J3112" s="19"/>
      <c r="K3112" s="25"/>
      <c r="L3112" s="19"/>
      <c r="M3112" s="19"/>
      <c r="N3112" s="19"/>
      <c r="O3112" s="19"/>
      <c r="P3112" s="25"/>
      <c r="Q3112" s="19"/>
      <c r="R3112" s="19"/>
      <c r="S3112" s="19"/>
      <c r="T3112" s="19"/>
    </row>
    <row r="3113" spans="1:20" s="52" customFormat="1" x14ac:dyDescent="0.25">
      <c r="A3113" s="19"/>
      <c r="B3113" s="19"/>
      <c r="C3113" s="19"/>
      <c r="E3113" s="19"/>
      <c r="F3113" s="19"/>
      <c r="G3113" s="19"/>
      <c r="H3113" s="19"/>
      <c r="I3113" s="19"/>
      <c r="J3113" s="19"/>
      <c r="K3113" s="25"/>
      <c r="L3113" s="19"/>
      <c r="M3113" s="19"/>
      <c r="N3113" s="19"/>
      <c r="O3113" s="19"/>
      <c r="P3113" s="25"/>
      <c r="Q3113" s="19"/>
      <c r="R3113" s="19"/>
      <c r="S3113" s="19"/>
      <c r="T3113" s="19"/>
    </row>
    <row r="3114" spans="1:20" s="52" customFormat="1" x14ac:dyDescent="0.25">
      <c r="A3114" s="19"/>
      <c r="B3114" s="19"/>
      <c r="C3114" s="19"/>
      <c r="E3114" s="19"/>
      <c r="F3114" s="19"/>
      <c r="G3114" s="19"/>
      <c r="H3114" s="19"/>
      <c r="I3114" s="19"/>
      <c r="J3114" s="19"/>
      <c r="K3114" s="25"/>
      <c r="L3114" s="19"/>
      <c r="M3114" s="19"/>
      <c r="N3114" s="19"/>
      <c r="O3114" s="19"/>
      <c r="P3114" s="25"/>
      <c r="Q3114" s="19"/>
      <c r="R3114" s="19"/>
      <c r="S3114" s="19"/>
      <c r="T3114" s="19"/>
    </row>
    <row r="3115" spans="1:20" s="52" customFormat="1" x14ac:dyDescent="0.25">
      <c r="A3115" s="19"/>
      <c r="B3115" s="19"/>
      <c r="C3115" s="19"/>
      <c r="E3115" s="19"/>
      <c r="F3115" s="19"/>
      <c r="G3115" s="19"/>
      <c r="H3115" s="19"/>
      <c r="I3115" s="19"/>
      <c r="J3115" s="19"/>
      <c r="K3115" s="25"/>
      <c r="L3115" s="19"/>
      <c r="M3115" s="19"/>
      <c r="N3115" s="19"/>
      <c r="O3115" s="19"/>
      <c r="P3115" s="25"/>
      <c r="Q3115" s="19"/>
      <c r="R3115" s="19"/>
      <c r="S3115" s="19"/>
      <c r="T3115" s="19"/>
    </row>
    <row r="3116" spans="1:20" s="52" customFormat="1" x14ac:dyDescent="0.25">
      <c r="A3116" s="19"/>
      <c r="B3116" s="19"/>
      <c r="C3116" s="19"/>
      <c r="E3116" s="19"/>
      <c r="F3116" s="19"/>
      <c r="G3116" s="19"/>
      <c r="H3116" s="19"/>
      <c r="I3116" s="19"/>
      <c r="J3116" s="19"/>
      <c r="K3116" s="25"/>
      <c r="L3116" s="19"/>
      <c r="M3116" s="19"/>
      <c r="N3116" s="19"/>
      <c r="O3116" s="19"/>
      <c r="P3116" s="25"/>
      <c r="Q3116" s="19"/>
      <c r="R3116" s="19"/>
      <c r="S3116" s="19"/>
      <c r="T3116" s="19"/>
    </row>
    <row r="3117" spans="1:20" s="52" customFormat="1" x14ac:dyDescent="0.25">
      <c r="A3117" s="19"/>
      <c r="B3117" s="19"/>
      <c r="C3117" s="19"/>
      <c r="E3117" s="19"/>
      <c r="F3117" s="19"/>
      <c r="G3117" s="19"/>
      <c r="H3117" s="19"/>
      <c r="I3117" s="19"/>
      <c r="J3117" s="19"/>
      <c r="K3117" s="25"/>
      <c r="L3117" s="19"/>
      <c r="M3117" s="19"/>
      <c r="N3117" s="19"/>
      <c r="O3117" s="19"/>
      <c r="P3117" s="25"/>
      <c r="Q3117" s="19"/>
      <c r="R3117" s="19"/>
      <c r="S3117" s="19"/>
      <c r="T3117" s="19"/>
    </row>
    <row r="3118" spans="1:20" s="52" customFormat="1" x14ac:dyDescent="0.25">
      <c r="A3118" s="19"/>
      <c r="B3118" s="19"/>
      <c r="C3118" s="19"/>
      <c r="E3118" s="19"/>
      <c r="F3118" s="19"/>
      <c r="G3118" s="19"/>
      <c r="H3118" s="19"/>
      <c r="I3118" s="19"/>
      <c r="J3118" s="19"/>
      <c r="K3118" s="25"/>
      <c r="L3118" s="19"/>
      <c r="M3118" s="19"/>
      <c r="N3118" s="19"/>
      <c r="O3118" s="19"/>
      <c r="P3118" s="25"/>
      <c r="Q3118" s="19"/>
      <c r="R3118" s="19"/>
      <c r="S3118" s="19"/>
      <c r="T3118" s="19"/>
    </row>
    <row r="3119" spans="1:20" s="52" customFormat="1" x14ac:dyDescent="0.25">
      <c r="A3119" s="19"/>
      <c r="B3119" s="19"/>
      <c r="C3119" s="19"/>
      <c r="E3119" s="19"/>
      <c r="F3119" s="19"/>
      <c r="G3119" s="19"/>
      <c r="H3119" s="19"/>
      <c r="I3119" s="19"/>
      <c r="J3119" s="19"/>
      <c r="K3119" s="25"/>
      <c r="L3119" s="19"/>
      <c r="M3119" s="19"/>
      <c r="N3119" s="19"/>
      <c r="O3119" s="19"/>
      <c r="P3119" s="25"/>
      <c r="Q3119" s="19"/>
      <c r="R3119" s="19"/>
      <c r="S3119" s="19"/>
      <c r="T3119" s="19"/>
    </row>
    <row r="3120" spans="1:20" s="52" customFormat="1" x14ac:dyDescent="0.25">
      <c r="A3120" s="19"/>
      <c r="B3120" s="19"/>
      <c r="C3120" s="19"/>
      <c r="E3120" s="19"/>
      <c r="F3120" s="19"/>
      <c r="G3120" s="19"/>
      <c r="H3120" s="19"/>
      <c r="I3120" s="19"/>
      <c r="J3120" s="19"/>
      <c r="K3120" s="25"/>
      <c r="L3120" s="19"/>
      <c r="M3120" s="19"/>
      <c r="N3120" s="19"/>
      <c r="O3120" s="19"/>
      <c r="P3120" s="25"/>
      <c r="Q3120" s="19"/>
      <c r="R3120" s="19"/>
      <c r="S3120" s="19"/>
      <c r="T3120" s="19"/>
    </row>
    <row r="3121" spans="1:20" s="52" customFormat="1" x14ac:dyDescent="0.25">
      <c r="A3121" s="19"/>
      <c r="B3121" s="19"/>
      <c r="C3121" s="19"/>
      <c r="E3121" s="19"/>
      <c r="F3121" s="19"/>
      <c r="G3121" s="19"/>
      <c r="H3121" s="19"/>
      <c r="I3121" s="19"/>
      <c r="J3121" s="19"/>
      <c r="K3121" s="25"/>
      <c r="L3121" s="19"/>
      <c r="M3121" s="19"/>
      <c r="N3121" s="19"/>
      <c r="O3121" s="19"/>
      <c r="P3121" s="25"/>
      <c r="Q3121" s="19"/>
      <c r="R3121" s="19"/>
      <c r="S3121" s="19"/>
      <c r="T3121" s="19"/>
    </row>
    <row r="3122" spans="1:20" s="52" customFormat="1" x14ac:dyDescent="0.25">
      <c r="A3122" s="19"/>
      <c r="B3122" s="19"/>
      <c r="C3122" s="19"/>
      <c r="E3122" s="19"/>
      <c r="F3122" s="19"/>
      <c r="G3122" s="19"/>
      <c r="H3122" s="19"/>
      <c r="I3122" s="19"/>
      <c r="J3122" s="19"/>
      <c r="K3122" s="25"/>
      <c r="L3122" s="19"/>
      <c r="M3122" s="19"/>
      <c r="N3122" s="19"/>
      <c r="O3122" s="19"/>
      <c r="P3122" s="25"/>
      <c r="Q3122" s="19"/>
      <c r="R3122" s="19"/>
      <c r="S3122" s="19"/>
      <c r="T3122" s="19"/>
    </row>
    <row r="3123" spans="1:20" s="52" customFormat="1" x14ac:dyDescent="0.25">
      <c r="A3123" s="19"/>
      <c r="B3123" s="19"/>
      <c r="C3123" s="19"/>
      <c r="E3123" s="19"/>
      <c r="F3123" s="19"/>
      <c r="G3123" s="19"/>
      <c r="H3123" s="19"/>
      <c r="I3123" s="19"/>
      <c r="J3123" s="19"/>
      <c r="K3123" s="25"/>
      <c r="L3123" s="19"/>
      <c r="M3123" s="19"/>
      <c r="N3123" s="19"/>
      <c r="O3123" s="19"/>
      <c r="P3123" s="25"/>
      <c r="Q3123" s="19"/>
      <c r="R3123" s="19"/>
      <c r="S3123" s="19"/>
      <c r="T3123" s="19"/>
    </row>
    <row r="3124" spans="1:20" s="52" customFormat="1" x14ac:dyDescent="0.25">
      <c r="A3124" s="19"/>
      <c r="B3124" s="19"/>
      <c r="C3124" s="19"/>
      <c r="E3124" s="19"/>
      <c r="F3124" s="19"/>
      <c r="G3124" s="19"/>
      <c r="H3124" s="19"/>
      <c r="I3124" s="19"/>
      <c r="J3124" s="19"/>
      <c r="K3124" s="25"/>
      <c r="L3124" s="19"/>
      <c r="M3124" s="19"/>
      <c r="N3124" s="19"/>
      <c r="O3124" s="19"/>
      <c r="P3124" s="25"/>
      <c r="Q3124" s="19"/>
      <c r="R3124" s="19"/>
      <c r="S3124" s="19"/>
      <c r="T3124" s="19"/>
    </row>
    <row r="3125" spans="1:20" s="52" customFormat="1" x14ac:dyDescent="0.25">
      <c r="A3125" s="19"/>
      <c r="B3125" s="19"/>
      <c r="C3125" s="19"/>
      <c r="E3125" s="19"/>
      <c r="F3125" s="19"/>
      <c r="G3125" s="19"/>
      <c r="H3125" s="19"/>
      <c r="I3125" s="19"/>
      <c r="J3125" s="19"/>
      <c r="K3125" s="25"/>
      <c r="L3125" s="19"/>
      <c r="M3125" s="19"/>
      <c r="N3125" s="19"/>
      <c r="O3125" s="19"/>
      <c r="P3125" s="25"/>
      <c r="Q3125" s="19"/>
      <c r="R3125" s="19"/>
      <c r="S3125" s="19"/>
      <c r="T3125" s="19"/>
    </row>
    <row r="3126" spans="1:20" s="52" customFormat="1" x14ac:dyDescent="0.25">
      <c r="A3126" s="19"/>
      <c r="B3126" s="19"/>
      <c r="C3126" s="19"/>
      <c r="E3126" s="19"/>
      <c r="F3126" s="19"/>
      <c r="G3126" s="19"/>
      <c r="H3126" s="19"/>
      <c r="I3126" s="19"/>
      <c r="J3126" s="19"/>
      <c r="K3126" s="25"/>
      <c r="L3126" s="19"/>
      <c r="M3126" s="19"/>
      <c r="N3126" s="19"/>
      <c r="O3126" s="19"/>
      <c r="P3126" s="25"/>
      <c r="Q3126" s="19"/>
      <c r="R3126" s="19"/>
      <c r="S3126" s="19"/>
      <c r="T3126" s="19"/>
    </row>
    <row r="3127" spans="1:20" s="52" customFormat="1" x14ac:dyDescent="0.25">
      <c r="A3127" s="19"/>
      <c r="B3127" s="19"/>
      <c r="C3127" s="19"/>
      <c r="E3127" s="19"/>
      <c r="F3127" s="19"/>
      <c r="G3127" s="19"/>
      <c r="H3127" s="19"/>
      <c r="I3127" s="19"/>
      <c r="J3127" s="19"/>
      <c r="K3127" s="25"/>
      <c r="L3127" s="19"/>
      <c r="M3127" s="19"/>
      <c r="N3127" s="19"/>
      <c r="O3127" s="19"/>
      <c r="P3127" s="25"/>
      <c r="Q3127" s="19"/>
      <c r="R3127" s="19"/>
      <c r="S3127" s="19"/>
      <c r="T3127" s="19"/>
    </row>
    <row r="3128" spans="1:20" s="52" customFormat="1" x14ac:dyDescent="0.25">
      <c r="A3128" s="19"/>
      <c r="B3128" s="19"/>
      <c r="C3128" s="19"/>
      <c r="E3128" s="19"/>
      <c r="F3128" s="19"/>
      <c r="G3128" s="19"/>
      <c r="H3128" s="19"/>
      <c r="I3128" s="19"/>
      <c r="J3128" s="19"/>
      <c r="K3128" s="25"/>
      <c r="L3128" s="19"/>
      <c r="M3128" s="19"/>
      <c r="N3128" s="19"/>
      <c r="O3128" s="19"/>
      <c r="P3128" s="25"/>
      <c r="Q3128" s="19"/>
      <c r="R3128" s="19"/>
      <c r="S3128" s="19"/>
      <c r="T3128" s="19"/>
    </row>
    <row r="3129" spans="1:20" s="52" customFormat="1" x14ac:dyDescent="0.25">
      <c r="A3129" s="19"/>
      <c r="B3129" s="19"/>
      <c r="C3129" s="19"/>
      <c r="E3129" s="19"/>
      <c r="F3129" s="19"/>
      <c r="G3129" s="19"/>
      <c r="H3129" s="19"/>
      <c r="I3129" s="19"/>
      <c r="J3129" s="19"/>
      <c r="K3129" s="25"/>
      <c r="L3129" s="19"/>
      <c r="M3129" s="19"/>
      <c r="N3129" s="19"/>
      <c r="O3129" s="19"/>
      <c r="P3129" s="25"/>
      <c r="Q3129" s="19"/>
      <c r="R3129" s="19"/>
      <c r="S3129" s="19"/>
      <c r="T3129" s="19"/>
    </row>
    <row r="3130" spans="1:20" s="52" customFormat="1" x14ac:dyDescent="0.25">
      <c r="A3130" s="19"/>
      <c r="B3130" s="19"/>
      <c r="C3130" s="19"/>
      <c r="E3130" s="19"/>
      <c r="F3130" s="19"/>
      <c r="G3130" s="19"/>
      <c r="H3130" s="19"/>
      <c r="I3130" s="19"/>
      <c r="J3130" s="19"/>
      <c r="K3130" s="25"/>
      <c r="L3130" s="19"/>
      <c r="M3130" s="19"/>
      <c r="N3130" s="19"/>
      <c r="O3130" s="19"/>
      <c r="P3130" s="25"/>
      <c r="Q3130" s="19"/>
      <c r="R3130" s="19"/>
      <c r="S3130" s="19"/>
      <c r="T3130" s="19"/>
    </row>
    <row r="3131" spans="1:20" s="52" customFormat="1" x14ac:dyDescent="0.25">
      <c r="A3131" s="19"/>
      <c r="B3131" s="19"/>
      <c r="C3131" s="19"/>
      <c r="E3131" s="19"/>
      <c r="F3131" s="19"/>
      <c r="G3131" s="19"/>
      <c r="H3131" s="19"/>
      <c r="I3131" s="19"/>
      <c r="J3131" s="19"/>
      <c r="K3131" s="25"/>
      <c r="L3131" s="19"/>
      <c r="M3131" s="19"/>
      <c r="N3131" s="19"/>
      <c r="O3131" s="19"/>
      <c r="P3131" s="25"/>
      <c r="Q3131" s="19"/>
      <c r="R3131" s="19"/>
      <c r="S3131" s="19"/>
      <c r="T3131" s="19"/>
    </row>
    <row r="3132" spans="1:20" s="52" customFormat="1" x14ac:dyDescent="0.25">
      <c r="A3132" s="19"/>
      <c r="B3132" s="19"/>
      <c r="C3132" s="19"/>
      <c r="E3132" s="19"/>
      <c r="F3132" s="19"/>
      <c r="G3132" s="19"/>
      <c r="H3132" s="19"/>
      <c r="I3132" s="19"/>
      <c r="J3132" s="19"/>
      <c r="K3132" s="25"/>
      <c r="L3132" s="19"/>
      <c r="M3132" s="19"/>
      <c r="N3132" s="19"/>
      <c r="O3132" s="19"/>
      <c r="P3132" s="25"/>
      <c r="Q3132" s="19"/>
      <c r="R3132" s="19"/>
      <c r="S3132" s="19"/>
      <c r="T3132" s="19"/>
    </row>
    <row r="3133" spans="1:20" s="52" customFormat="1" x14ac:dyDescent="0.25">
      <c r="A3133" s="19"/>
      <c r="B3133" s="19"/>
      <c r="C3133" s="19"/>
      <c r="E3133" s="19"/>
      <c r="F3133" s="19"/>
      <c r="G3133" s="19"/>
      <c r="H3133" s="19"/>
      <c r="I3133" s="19"/>
      <c r="J3133" s="19"/>
      <c r="K3133" s="25"/>
      <c r="L3133" s="19"/>
      <c r="M3133" s="19"/>
      <c r="N3133" s="19"/>
      <c r="O3133" s="19"/>
      <c r="P3133" s="25"/>
      <c r="Q3133" s="19"/>
      <c r="R3133" s="19"/>
      <c r="S3133" s="19"/>
      <c r="T3133" s="19"/>
    </row>
    <row r="3134" spans="1:20" s="52" customFormat="1" x14ac:dyDescent="0.25">
      <c r="A3134" s="19"/>
      <c r="B3134" s="19"/>
      <c r="C3134" s="19"/>
      <c r="E3134" s="19"/>
      <c r="F3134" s="19"/>
      <c r="G3134" s="19"/>
      <c r="H3134" s="19"/>
      <c r="I3134" s="19"/>
      <c r="J3134" s="19"/>
      <c r="K3134" s="25"/>
      <c r="L3134" s="19"/>
      <c r="M3134" s="19"/>
      <c r="N3134" s="19"/>
      <c r="O3134" s="19"/>
      <c r="P3134" s="25"/>
      <c r="Q3134" s="19"/>
      <c r="R3134" s="19"/>
      <c r="S3134" s="19"/>
      <c r="T3134" s="19"/>
    </row>
    <row r="3135" spans="1:20" s="52" customFormat="1" x14ac:dyDescent="0.25">
      <c r="A3135" s="19"/>
      <c r="B3135" s="19"/>
      <c r="C3135" s="19"/>
      <c r="E3135" s="19"/>
      <c r="F3135" s="19"/>
      <c r="G3135" s="19"/>
      <c r="H3135" s="19"/>
      <c r="I3135" s="19"/>
      <c r="J3135" s="19"/>
      <c r="K3135" s="25"/>
      <c r="L3135" s="19"/>
      <c r="M3135" s="19"/>
      <c r="N3135" s="19"/>
      <c r="O3135" s="19"/>
      <c r="P3135" s="25"/>
      <c r="Q3135" s="19"/>
      <c r="R3135" s="19"/>
      <c r="S3135" s="19"/>
      <c r="T3135" s="19"/>
    </row>
    <row r="3136" spans="1:20" s="52" customFormat="1" x14ac:dyDescent="0.25">
      <c r="A3136" s="19"/>
      <c r="B3136" s="19"/>
      <c r="C3136" s="19"/>
      <c r="E3136" s="19"/>
      <c r="F3136" s="19"/>
      <c r="G3136" s="19"/>
      <c r="H3136" s="19"/>
      <c r="I3136" s="19"/>
      <c r="J3136" s="19"/>
      <c r="K3136" s="25"/>
      <c r="L3136" s="19"/>
      <c r="M3136" s="19"/>
      <c r="N3136" s="19"/>
      <c r="O3136" s="19"/>
      <c r="P3136" s="25"/>
      <c r="Q3136" s="19"/>
      <c r="R3136" s="19"/>
      <c r="S3136" s="19"/>
      <c r="T3136" s="19"/>
    </row>
    <row r="3137" spans="1:20" s="52" customFormat="1" x14ac:dyDescent="0.25">
      <c r="A3137" s="19"/>
      <c r="B3137" s="19"/>
      <c r="C3137" s="19"/>
      <c r="E3137" s="19"/>
      <c r="F3137" s="19"/>
      <c r="G3137" s="19"/>
      <c r="H3137" s="19"/>
      <c r="I3137" s="19"/>
      <c r="J3137" s="19"/>
      <c r="K3137" s="25"/>
      <c r="L3137" s="19"/>
      <c r="M3137" s="19"/>
      <c r="N3137" s="19"/>
      <c r="O3137" s="19"/>
      <c r="P3137" s="25"/>
      <c r="Q3137" s="19"/>
      <c r="R3137" s="19"/>
      <c r="S3137" s="19"/>
      <c r="T3137" s="19"/>
    </row>
    <row r="3138" spans="1:20" s="52" customFormat="1" x14ac:dyDescent="0.25">
      <c r="A3138" s="19"/>
      <c r="B3138" s="19"/>
      <c r="C3138" s="19"/>
      <c r="E3138" s="19"/>
      <c r="F3138" s="19"/>
      <c r="G3138" s="19"/>
      <c r="H3138" s="19"/>
      <c r="I3138" s="19"/>
      <c r="J3138" s="19"/>
      <c r="K3138" s="25"/>
      <c r="L3138" s="19"/>
      <c r="M3138" s="19"/>
      <c r="N3138" s="19"/>
      <c r="O3138" s="19"/>
      <c r="P3138" s="25"/>
      <c r="Q3138" s="19"/>
      <c r="R3138" s="19"/>
      <c r="S3138" s="19"/>
      <c r="T3138" s="19"/>
    </row>
    <row r="3139" spans="1:20" s="52" customFormat="1" x14ac:dyDescent="0.25">
      <c r="A3139" s="19"/>
      <c r="B3139" s="19"/>
      <c r="C3139" s="19"/>
      <c r="E3139" s="19"/>
      <c r="F3139" s="19"/>
      <c r="G3139" s="19"/>
      <c r="H3139" s="19"/>
      <c r="I3139" s="19"/>
      <c r="J3139" s="19"/>
      <c r="K3139" s="25"/>
      <c r="L3139" s="19"/>
      <c r="M3139" s="19"/>
      <c r="N3139" s="19"/>
      <c r="O3139" s="19"/>
      <c r="P3139" s="25"/>
      <c r="Q3139" s="19"/>
      <c r="R3139" s="19"/>
      <c r="S3139" s="19"/>
      <c r="T3139" s="19"/>
    </row>
    <row r="3140" spans="1:20" s="52" customFormat="1" x14ac:dyDescent="0.25">
      <c r="A3140" s="19"/>
      <c r="B3140" s="19"/>
      <c r="C3140" s="19"/>
      <c r="E3140" s="19"/>
      <c r="F3140" s="19"/>
      <c r="G3140" s="19"/>
      <c r="H3140" s="19"/>
      <c r="I3140" s="19"/>
      <c r="J3140" s="19"/>
      <c r="K3140" s="25"/>
      <c r="L3140" s="19"/>
      <c r="M3140" s="19"/>
      <c r="N3140" s="19"/>
      <c r="O3140" s="19"/>
      <c r="P3140" s="25"/>
      <c r="Q3140" s="19"/>
      <c r="R3140" s="19"/>
      <c r="S3140" s="19"/>
      <c r="T3140" s="19"/>
    </row>
    <row r="3141" spans="1:20" s="52" customFormat="1" x14ac:dyDescent="0.25">
      <c r="A3141" s="19"/>
      <c r="B3141" s="19"/>
      <c r="C3141" s="19"/>
      <c r="E3141" s="19"/>
      <c r="F3141" s="19"/>
      <c r="G3141" s="19"/>
      <c r="H3141" s="19"/>
      <c r="I3141" s="19"/>
      <c r="J3141" s="19"/>
      <c r="K3141" s="25"/>
      <c r="L3141" s="19"/>
      <c r="M3141" s="19"/>
      <c r="N3141" s="19"/>
      <c r="O3141" s="19"/>
      <c r="P3141" s="25"/>
      <c r="Q3141" s="19"/>
      <c r="R3141" s="19"/>
      <c r="S3141" s="19"/>
      <c r="T3141" s="19"/>
    </row>
    <row r="3142" spans="1:20" s="52" customFormat="1" x14ac:dyDescent="0.25">
      <c r="A3142" s="19"/>
      <c r="B3142" s="19"/>
      <c r="C3142" s="19"/>
      <c r="E3142" s="19"/>
      <c r="F3142" s="19"/>
      <c r="G3142" s="19"/>
      <c r="H3142" s="19"/>
      <c r="I3142" s="19"/>
      <c r="J3142" s="19"/>
      <c r="K3142" s="25"/>
      <c r="L3142" s="19"/>
      <c r="M3142" s="19"/>
      <c r="N3142" s="19"/>
      <c r="O3142" s="19"/>
      <c r="P3142" s="25"/>
      <c r="Q3142" s="19"/>
      <c r="R3142" s="19"/>
      <c r="S3142" s="19"/>
      <c r="T3142" s="19"/>
    </row>
    <row r="3143" spans="1:20" s="52" customFormat="1" x14ac:dyDescent="0.25">
      <c r="A3143" s="19"/>
      <c r="B3143" s="19"/>
      <c r="C3143" s="19"/>
      <c r="E3143" s="19"/>
      <c r="F3143" s="19"/>
      <c r="G3143" s="19"/>
      <c r="H3143" s="19"/>
      <c r="I3143" s="19"/>
      <c r="J3143" s="19"/>
      <c r="K3143" s="25"/>
      <c r="L3143" s="19"/>
      <c r="M3143" s="19"/>
      <c r="N3143" s="19"/>
      <c r="O3143" s="19"/>
      <c r="P3143" s="25"/>
      <c r="Q3143" s="19"/>
      <c r="R3143" s="19"/>
      <c r="S3143" s="19"/>
      <c r="T3143" s="19"/>
    </row>
    <row r="3144" spans="1:20" s="52" customFormat="1" x14ac:dyDescent="0.25">
      <c r="A3144" s="19"/>
      <c r="B3144" s="19"/>
      <c r="C3144" s="19"/>
      <c r="E3144" s="19"/>
      <c r="F3144" s="19"/>
      <c r="G3144" s="19"/>
      <c r="H3144" s="19"/>
      <c r="I3144" s="19"/>
      <c r="J3144" s="19"/>
      <c r="K3144" s="25"/>
      <c r="L3144" s="19"/>
      <c r="M3144" s="19"/>
      <c r="N3144" s="19"/>
      <c r="O3144" s="19"/>
      <c r="P3144" s="25"/>
      <c r="Q3144" s="19"/>
      <c r="R3144" s="19"/>
      <c r="S3144" s="19"/>
      <c r="T3144" s="19"/>
    </row>
    <row r="3145" spans="1:20" s="52" customFormat="1" x14ac:dyDescent="0.25">
      <c r="A3145" s="19"/>
      <c r="B3145" s="19"/>
      <c r="C3145" s="19"/>
      <c r="E3145" s="19"/>
      <c r="F3145" s="19"/>
      <c r="G3145" s="19"/>
      <c r="H3145" s="19"/>
      <c r="I3145" s="19"/>
      <c r="J3145" s="19"/>
      <c r="K3145" s="25"/>
      <c r="L3145" s="19"/>
      <c r="M3145" s="19"/>
      <c r="N3145" s="19"/>
      <c r="O3145" s="19"/>
      <c r="P3145" s="25"/>
      <c r="Q3145" s="19"/>
      <c r="R3145" s="19"/>
      <c r="S3145" s="19"/>
      <c r="T3145" s="19"/>
    </row>
    <row r="3146" spans="1:20" s="52" customFormat="1" x14ac:dyDescent="0.25">
      <c r="A3146" s="19"/>
      <c r="B3146" s="19"/>
      <c r="C3146" s="19"/>
      <c r="E3146" s="19"/>
      <c r="F3146" s="19"/>
      <c r="G3146" s="19"/>
      <c r="H3146" s="19"/>
      <c r="I3146" s="19"/>
      <c r="J3146" s="19"/>
      <c r="K3146" s="25"/>
      <c r="L3146" s="19"/>
      <c r="M3146" s="19"/>
      <c r="N3146" s="19"/>
      <c r="O3146" s="19"/>
      <c r="P3146" s="25"/>
      <c r="Q3146" s="19"/>
      <c r="R3146" s="19"/>
      <c r="S3146" s="19"/>
      <c r="T3146" s="19"/>
    </row>
    <row r="3147" spans="1:20" s="52" customFormat="1" x14ac:dyDescent="0.25">
      <c r="A3147" s="19"/>
      <c r="B3147" s="19"/>
      <c r="C3147" s="19"/>
      <c r="E3147" s="19"/>
      <c r="F3147" s="19"/>
      <c r="G3147" s="19"/>
      <c r="H3147" s="19"/>
      <c r="I3147" s="19"/>
      <c r="J3147" s="19"/>
      <c r="K3147" s="25"/>
      <c r="L3147" s="19"/>
      <c r="M3147" s="19"/>
      <c r="N3147" s="19"/>
      <c r="O3147" s="19"/>
      <c r="P3147" s="25"/>
      <c r="Q3147" s="19"/>
      <c r="R3147" s="19"/>
      <c r="S3147" s="19"/>
      <c r="T3147" s="19"/>
    </row>
    <row r="3148" spans="1:20" s="52" customFormat="1" x14ac:dyDescent="0.25">
      <c r="A3148" s="19"/>
      <c r="B3148" s="19"/>
      <c r="C3148" s="19"/>
      <c r="E3148" s="19"/>
      <c r="F3148" s="19"/>
      <c r="G3148" s="19"/>
      <c r="H3148" s="19"/>
      <c r="I3148" s="19"/>
      <c r="J3148" s="19"/>
      <c r="K3148" s="25"/>
      <c r="L3148" s="19"/>
      <c r="M3148" s="19"/>
      <c r="N3148" s="19"/>
      <c r="O3148" s="19"/>
      <c r="P3148" s="25"/>
      <c r="Q3148" s="19"/>
      <c r="R3148" s="19"/>
      <c r="S3148" s="19"/>
      <c r="T3148" s="19"/>
    </row>
    <row r="3149" spans="1:20" s="52" customFormat="1" x14ac:dyDescent="0.25">
      <c r="A3149" s="19"/>
      <c r="B3149" s="19"/>
      <c r="C3149" s="19"/>
      <c r="E3149" s="19"/>
      <c r="F3149" s="19"/>
      <c r="G3149" s="19"/>
      <c r="H3149" s="19"/>
      <c r="I3149" s="19"/>
      <c r="J3149" s="19"/>
      <c r="K3149" s="25"/>
      <c r="L3149" s="19"/>
      <c r="M3149" s="19"/>
      <c r="N3149" s="19"/>
      <c r="O3149" s="19"/>
      <c r="P3149" s="25"/>
      <c r="Q3149" s="19"/>
      <c r="R3149" s="19"/>
      <c r="S3149" s="19"/>
      <c r="T3149" s="19"/>
    </row>
    <row r="3150" spans="1:20" s="52" customFormat="1" x14ac:dyDescent="0.25">
      <c r="A3150" s="19"/>
      <c r="B3150" s="19"/>
      <c r="C3150" s="19"/>
      <c r="E3150" s="19"/>
      <c r="F3150" s="19"/>
      <c r="G3150" s="19"/>
      <c r="H3150" s="19"/>
      <c r="I3150" s="19"/>
      <c r="J3150" s="19"/>
      <c r="K3150" s="25"/>
      <c r="L3150" s="19"/>
      <c r="M3150" s="19"/>
      <c r="N3150" s="19"/>
      <c r="O3150" s="19"/>
      <c r="P3150" s="25"/>
      <c r="Q3150" s="19"/>
      <c r="R3150" s="19"/>
      <c r="S3150" s="19"/>
      <c r="T3150" s="19"/>
    </row>
    <row r="3151" spans="1:20" s="52" customFormat="1" x14ac:dyDescent="0.25">
      <c r="A3151" s="19"/>
      <c r="B3151" s="19"/>
      <c r="C3151" s="19"/>
      <c r="E3151" s="19"/>
      <c r="F3151" s="19"/>
      <c r="G3151" s="19"/>
      <c r="H3151" s="19"/>
      <c r="I3151" s="19"/>
      <c r="J3151" s="19"/>
      <c r="K3151" s="25"/>
      <c r="L3151" s="19"/>
      <c r="M3151" s="19"/>
      <c r="N3151" s="19"/>
      <c r="O3151" s="19"/>
      <c r="P3151" s="25"/>
      <c r="Q3151" s="19"/>
      <c r="R3151" s="19"/>
      <c r="S3151" s="19"/>
      <c r="T3151" s="19"/>
    </row>
    <row r="3152" spans="1:20" s="52" customFormat="1" x14ac:dyDescent="0.25">
      <c r="A3152" s="19"/>
      <c r="B3152" s="19"/>
      <c r="C3152" s="19"/>
      <c r="E3152" s="19"/>
      <c r="F3152" s="19"/>
      <c r="G3152" s="19"/>
      <c r="H3152" s="19"/>
      <c r="I3152" s="19"/>
      <c r="J3152" s="19"/>
      <c r="K3152" s="25"/>
      <c r="L3152" s="19"/>
      <c r="M3152" s="19"/>
      <c r="N3152" s="19"/>
      <c r="O3152" s="19"/>
      <c r="P3152" s="25"/>
      <c r="Q3152" s="19"/>
      <c r="R3152" s="19"/>
      <c r="S3152" s="19"/>
      <c r="T3152" s="19"/>
    </row>
    <row r="3153" spans="1:20" s="52" customFormat="1" x14ac:dyDescent="0.25">
      <c r="A3153" s="19"/>
      <c r="B3153" s="19"/>
      <c r="C3153" s="19"/>
      <c r="E3153" s="19"/>
      <c r="F3153" s="19"/>
      <c r="G3153" s="19"/>
      <c r="H3153" s="19"/>
      <c r="I3153" s="19"/>
      <c r="J3153" s="19"/>
      <c r="K3153" s="25"/>
      <c r="L3153" s="19"/>
      <c r="M3153" s="19"/>
      <c r="N3153" s="19"/>
      <c r="O3153" s="19"/>
      <c r="P3153" s="25"/>
      <c r="Q3153" s="19"/>
      <c r="R3153" s="19"/>
      <c r="S3153" s="19"/>
      <c r="T3153" s="19"/>
    </row>
    <row r="3154" spans="1:20" s="52" customFormat="1" x14ac:dyDescent="0.25">
      <c r="A3154" s="19"/>
      <c r="B3154" s="19"/>
      <c r="C3154" s="19"/>
      <c r="E3154" s="19"/>
      <c r="F3154" s="19"/>
      <c r="G3154" s="19"/>
      <c r="H3154" s="19"/>
      <c r="I3154" s="19"/>
      <c r="J3154" s="19"/>
      <c r="K3154" s="25"/>
      <c r="L3154" s="19"/>
      <c r="M3154" s="19"/>
      <c r="N3154" s="19"/>
      <c r="O3154" s="19"/>
      <c r="P3154" s="25"/>
      <c r="Q3154" s="19"/>
      <c r="R3154" s="19"/>
      <c r="S3154" s="19"/>
      <c r="T3154" s="19"/>
    </row>
    <row r="3155" spans="1:20" s="52" customFormat="1" x14ac:dyDescent="0.25">
      <c r="A3155" s="19"/>
      <c r="B3155" s="19"/>
      <c r="C3155" s="19"/>
      <c r="E3155" s="19"/>
      <c r="F3155" s="19"/>
      <c r="G3155" s="19"/>
      <c r="H3155" s="19"/>
      <c r="I3155" s="19"/>
      <c r="J3155" s="19"/>
      <c r="K3155" s="25"/>
      <c r="L3155" s="19"/>
      <c r="M3155" s="19"/>
      <c r="N3155" s="19"/>
      <c r="O3155" s="19"/>
      <c r="P3155" s="25"/>
      <c r="Q3155" s="19"/>
      <c r="R3155" s="19"/>
      <c r="S3155" s="19"/>
      <c r="T3155" s="19"/>
    </row>
    <row r="3156" spans="1:20" s="52" customFormat="1" x14ac:dyDescent="0.25">
      <c r="A3156" s="19"/>
      <c r="B3156" s="19"/>
      <c r="C3156" s="19"/>
      <c r="E3156" s="19"/>
      <c r="F3156" s="19"/>
      <c r="G3156" s="19"/>
      <c r="H3156" s="19"/>
      <c r="I3156" s="19"/>
      <c r="J3156" s="19"/>
      <c r="K3156" s="25"/>
      <c r="L3156" s="19"/>
      <c r="M3156" s="19"/>
      <c r="N3156" s="19"/>
      <c r="O3156" s="19"/>
      <c r="P3156" s="25"/>
      <c r="Q3156" s="19"/>
      <c r="R3156" s="19"/>
      <c r="S3156" s="19"/>
      <c r="T3156" s="19"/>
    </row>
    <row r="3157" spans="1:20" s="52" customFormat="1" x14ac:dyDescent="0.25">
      <c r="A3157" s="19"/>
      <c r="B3157" s="19"/>
      <c r="C3157" s="19"/>
      <c r="E3157" s="19"/>
      <c r="F3157" s="19"/>
      <c r="G3157" s="19"/>
      <c r="H3157" s="19"/>
      <c r="I3157" s="19"/>
      <c r="J3157" s="19"/>
      <c r="K3157" s="25"/>
      <c r="L3157" s="19"/>
      <c r="M3157" s="19"/>
      <c r="N3157" s="19"/>
      <c r="O3157" s="19"/>
      <c r="P3157" s="25"/>
      <c r="Q3157" s="19"/>
      <c r="R3157" s="19"/>
      <c r="S3157" s="19"/>
      <c r="T3157" s="19"/>
    </row>
    <row r="3158" spans="1:20" s="52" customFormat="1" x14ac:dyDescent="0.25">
      <c r="A3158" s="19"/>
      <c r="B3158" s="19"/>
      <c r="C3158" s="19"/>
      <c r="E3158" s="19"/>
      <c r="F3158" s="19"/>
      <c r="G3158" s="19"/>
      <c r="H3158" s="19"/>
      <c r="I3158" s="19"/>
      <c r="J3158" s="19"/>
      <c r="K3158" s="25"/>
      <c r="L3158" s="19"/>
      <c r="M3158" s="19"/>
      <c r="N3158" s="19"/>
      <c r="O3158" s="19"/>
      <c r="P3158" s="25"/>
      <c r="Q3158" s="19"/>
      <c r="R3158" s="19"/>
      <c r="S3158" s="19"/>
      <c r="T3158" s="19"/>
    </row>
    <row r="3159" spans="1:20" s="52" customFormat="1" x14ac:dyDescent="0.25">
      <c r="A3159" s="19"/>
      <c r="B3159" s="19"/>
      <c r="C3159" s="19"/>
      <c r="E3159" s="19"/>
      <c r="F3159" s="19"/>
      <c r="G3159" s="19"/>
      <c r="H3159" s="19"/>
      <c r="I3159" s="19"/>
      <c r="J3159" s="19"/>
      <c r="K3159" s="25"/>
      <c r="L3159" s="19"/>
      <c r="M3159" s="19"/>
      <c r="N3159" s="19"/>
      <c r="O3159" s="19"/>
      <c r="P3159" s="25"/>
      <c r="Q3159" s="19"/>
      <c r="R3159" s="19"/>
      <c r="S3159" s="19"/>
      <c r="T3159" s="19"/>
    </row>
    <row r="3160" spans="1:20" s="52" customFormat="1" x14ac:dyDescent="0.25">
      <c r="A3160" s="19"/>
      <c r="B3160" s="19"/>
      <c r="C3160" s="19"/>
      <c r="E3160" s="19"/>
      <c r="F3160" s="19"/>
      <c r="G3160" s="19"/>
      <c r="H3160" s="19"/>
      <c r="I3160" s="19"/>
      <c r="J3160" s="19"/>
      <c r="K3160" s="25"/>
      <c r="L3160" s="19"/>
      <c r="M3160" s="19"/>
      <c r="N3160" s="19"/>
      <c r="O3160" s="19"/>
      <c r="P3160" s="25"/>
      <c r="Q3160" s="19"/>
      <c r="R3160" s="19"/>
      <c r="S3160" s="19"/>
      <c r="T3160" s="19"/>
    </row>
    <row r="3161" spans="1:20" s="52" customFormat="1" x14ac:dyDescent="0.25">
      <c r="A3161" s="19"/>
      <c r="B3161" s="19"/>
      <c r="C3161" s="19"/>
      <c r="E3161" s="19"/>
      <c r="F3161" s="19"/>
      <c r="G3161" s="19"/>
      <c r="H3161" s="19"/>
      <c r="I3161" s="19"/>
      <c r="J3161" s="19"/>
      <c r="K3161" s="25"/>
      <c r="L3161" s="19"/>
      <c r="M3161" s="19"/>
      <c r="N3161" s="19"/>
      <c r="O3161" s="19"/>
      <c r="P3161" s="25"/>
      <c r="Q3161" s="19"/>
      <c r="R3161" s="19"/>
      <c r="S3161" s="19"/>
      <c r="T3161" s="19"/>
    </row>
    <row r="3162" spans="1:20" s="52" customFormat="1" x14ac:dyDescent="0.25">
      <c r="A3162" s="19"/>
      <c r="B3162" s="19"/>
      <c r="C3162" s="19"/>
      <c r="E3162" s="19"/>
      <c r="F3162" s="19"/>
      <c r="G3162" s="19"/>
      <c r="H3162" s="19"/>
      <c r="I3162" s="19"/>
      <c r="J3162" s="19"/>
      <c r="K3162" s="25"/>
      <c r="L3162" s="19"/>
      <c r="M3162" s="19"/>
      <c r="N3162" s="19"/>
      <c r="O3162" s="19"/>
      <c r="P3162" s="25"/>
      <c r="Q3162" s="19"/>
      <c r="R3162" s="19"/>
      <c r="S3162" s="19"/>
      <c r="T3162" s="19"/>
    </row>
    <row r="3163" spans="1:20" s="52" customFormat="1" x14ac:dyDescent="0.25">
      <c r="A3163" s="19"/>
      <c r="B3163" s="19"/>
      <c r="C3163" s="19"/>
      <c r="E3163" s="19"/>
      <c r="F3163" s="19"/>
      <c r="G3163" s="19"/>
      <c r="H3163" s="19"/>
      <c r="I3163" s="19"/>
      <c r="J3163" s="19"/>
      <c r="K3163" s="25"/>
      <c r="L3163" s="19"/>
      <c r="M3163" s="19"/>
      <c r="N3163" s="19"/>
      <c r="O3163" s="19"/>
      <c r="P3163" s="25"/>
      <c r="Q3163" s="19"/>
      <c r="R3163" s="19"/>
      <c r="S3163" s="19"/>
      <c r="T3163" s="19"/>
    </row>
    <row r="3164" spans="1:20" s="52" customFormat="1" x14ac:dyDescent="0.25">
      <c r="A3164" s="19"/>
      <c r="B3164" s="19"/>
      <c r="C3164" s="19"/>
      <c r="E3164" s="19"/>
      <c r="F3164" s="19"/>
      <c r="G3164" s="19"/>
      <c r="H3164" s="19"/>
      <c r="I3164" s="19"/>
      <c r="J3164" s="19"/>
      <c r="K3164" s="25"/>
      <c r="L3164" s="19"/>
      <c r="M3164" s="19"/>
      <c r="N3164" s="19"/>
      <c r="O3164" s="19"/>
      <c r="P3164" s="25"/>
      <c r="Q3164" s="19"/>
      <c r="R3164" s="19"/>
      <c r="S3164" s="19"/>
      <c r="T3164" s="19"/>
    </row>
    <row r="3165" spans="1:20" s="52" customFormat="1" x14ac:dyDescent="0.25">
      <c r="A3165" s="19"/>
      <c r="B3165" s="19"/>
      <c r="C3165" s="19"/>
      <c r="E3165" s="19"/>
      <c r="F3165" s="19"/>
      <c r="G3165" s="19"/>
      <c r="H3165" s="19"/>
      <c r="I3165" s="19"/>
      <c r="J3165" s="19"/>
      <c r="K3165" s="25"/>
      <c r="L3165" s="19"/>
      <c r="M3165" s="19"/>
      <c r="N3165" s="19"/>
      <c r="O3165" s="19"/>
      <c r="P3165" s="25"/>
      <c r="Q3165" s="19"/>
      <c r="R3165" s="19"/>
      <c r="S3165" s="19"/>
      <c r="T3165" s="19"/>
    </row>
    <row r="3166" spans="1:20" s="52" customFormat="1" x14ac:dyDescent="0.25">
      <c r="A3166" s="19"/>
      <c r="B3166" s="19"/>
      <c r="C3166" s="19"/>
      <c r="E3166" s="19"/>
      <c r="F3166" s="19"/>
      <c r="G3166" s="19"/>
      <c r="H3166" s="19"/>
      <c r="I3166" s="19"/>
      <c r="J3166" s="19"/>
      <c r="K3166" s="25"/>
      <c r="L3166" s="19"/>
      <c r="M3166" s="19"/>
      <c r="N3166" s="19"/>
      <c r="O3166" s="19"/>
      <c r="P3166" s="25"/>
      <c r="Q3166" s="19"/>
      <c r="R3166" s="19"/>
      <c r="S3166" s="19"/>
      <c r="T3166" s="19"/>
    </row>
    <row r="3167" spans="1:20" s="52" customFormat="1" x14ac:dyDescent="0.25">
      <c r="A3167" s="19"/>
      <c r="B3167" s="19"/>
      <c r="C3167" s="19"/>
      <c r="E3167" s="19"/>
      <c r="F3167" s="19"/>
      <c r="G3167" s="19"/>
      <c r="H3167" s="19"/>
      <c r="I3167" s="19"/>
      <c r="J3167" s="19"/>
      <c r="K3167" s="25"/>
      <c r="L3167" s="19"/>
      <c r="M3167" s="19"/>
      <c r="N3167" s="19"/>
      <c r="O3167" s="19"/>
      <c r="P3167" s="25"/>
      <c r="Q3167" s="19"/>
      <c r="R3167" s="19"/>
      <c r="S3167" s="19"/>
      <c r="T3167" s="19"/>
    </row>
    <row r="3168" spans="1:20" s="52" customFormat="1" x14ac:dyDescent="0.25">
      <c r="A3168" s="19"/>
      <c r="B3168" s="19"/>
      <c r="C3168" s="19"/>
      <c r="E3168" s="19"/>
      <c r="F3168" s="19"/>
      <c r="G3168" s="19"/>
      <c r="H3168" s="19"/>
      <c r="I3168" s="19"/>
      <c r="J3168" s="19"/>
      <c r="K3168" s="25"/>
      <c r="L3168" s="19"/>
      <c r="M3168" s="19"/>
      <c r="N3168" s="19"/>
      <c r="O3168" s="19"/>
      <c r="P3168" s="25"/>
      <c r="Q3168" s="19"/>
      <c r="R3168" s="19"/>
      <c r="S3168" s="19"/>
      <c r="T3168" s="19"/>
    </row>
    <row r="3169" spans="1:20" s="52" customFormat="1" x14ac:dyDescent="0.25">
      <c r="A3169" s="19"/>
      <c r="B3169" s="19"/>
      <c r="C3169" s="19"/>
      <c r="E3169" s="19"/>
      <c r="F3169" s="19"/>
      <c r="G3169" s="19"/>
      <c r="H3169" s="19"/>
      <c r="I3169" s="19"/>
      <c r="J3169" s="19"/>
      <c r="K3169" s="25"/>
      <c r="L3169" s="19"/>
      <c r="M3169" s="19"/>
      <c r="N3169" s="19"/>
      <c r="O3169" s="19"/>
      <c r="P3169" s="25"/>
      <c r="Q3169" s="19"/>
      <c r="R3169" s="19"/>
      <c r="S3169" s="19"/>
      <c r="T3169" s="19"/>
    </row>
    <row r="3170" spans="1:20" s="52" customFormat="1" x14ac:dyDescent="0.25">
      <c r="A3170" s="19"/>
      <c r="B3170" s="19"/>
      <c r="C3170" s="19"/>
      <c r="E3170" s="19"/>
      <c r="F3170" s="19"/>
      <c r="G3170" s="19"/>
      <c r="H3170" s="19"/>
      <c r="I3170" s="19"/>
      <c r="J3170" s="19"/>
      <c r="K3170" s="25"/>
      <c r="L3170" s="19"/>
      <c r="M3170" s="19"/>
      <c r="N3170" s="19"/>
      <c r="O3170" s="19"/>
      <c r="P3170" s="25"/>
      <c r="Q3170" s="19"/>
      <c r="R3170" s="19"/>
      <c r="S3170" s="19"/>
      <c r="T3170" s="19"/>
    </row>
    <row r="3171" spans="1:20" s="52" customFormat="1" x14ac:dyDescent="0.25">
      <c r="A3171" s="19"/>
      <c r="B3171" s="19"/>
      <c r="C3171" s="19"/>
      <c r="E3171" s="19"/>
      <c r="F3171" s="19"/>
      <c r="G3171" s="19"/>
      <c r="H3171" s="19"/>
      <c r="I3171" s="19"/>
      <c r="J3171" s="19"/>
      <c r="K3171" s="25"/>
      <c r="L3171" s="19"/>
      <c r="M3171" s="19"/>
      <c r="N3171" s="19"/>
      <c r="O3171" s="19"/>
      <c r="P3171" s="25"/>
      <c r="Q3171" s="19"/>
      <c r="R3171" s="19"/>
      <c r="S3171" s="19"/>
      <c r="T3171" s="19"/>
    </row>
    <row r="3172" spans="1:20" s="52" customFormat="1" x14ac:dyDescent="0.25">
      <c r="A3172" s="19"/>
      <c r="B3172" s="19"/>
      <c r="C3172" s="19"/>
      <c r="E3172" s="19"/>
      <c r="F3172" s="19"/>
      <c r="G3172" s="19"/>
      <c r="H3172" s="19"/>
      <c r="I3172" s="19"/>
      <c r="J3172" s="19"/>
      <c r="K3172" s="25"/>
      <c r="L3172" s="19"/>
      <c r="M3172" s="19"/>
      <c r="N3172" s="19"/>
      <c r="O3172" s="19"/>
      <c r="P3172" s="25"/>
      <c r="Q3172" s="19"/>
      <c r="R3172" s="19"/>
      <c r="S3172" s="19"/>
      <c r="T3172" s="19"/>
    </row>
    <row r="3173" spans="1:20" s="52" customFormat="1" x14ac:dyDescent="0.25">
      <c r="A3173" s="19"/>
      <c r="B3173" s="19"/>
      <c r="C3173" s="19"/>
      <c r="E3173" s="19"/>
      <c r="F3173" s="19"/>
      <c r="G3173" s="19"/>
      <c r="H3173" s="19"/>
      <c r="I3173" s="19"/>
      <c r="J3173" s="19"/>
      <c r="K3173" s="25"/>
      <c r="L3173" s="19"/>
      <c r="M3173" s="19"/>
      <c r="N3173" s="19"/>
      <c r="O3173" s="19"/>
      <c r="P3173" s="25"/>
      <c r="Q3173" s="19"/>
      <c r="R3173" s="19"/>
      <c r="S3173" s="19"/>
      <c r="T3173" s="19"/>
    </row>
    <row r="3174" spans="1:20" s="52" customFormat="1" x14ac:dyDescent="0.25">
      <c r="A3174" s="19"/>
      <c r="B3174" s="19"/>
      <c r="C3174" s="19"/>
      <c r="E3174" s="19"/>
      <c r="F3174" s="19"/>
      <c r="G3174" s="19"/>
      <c r="H3174" s="19"/>
      <c r="I3174" s="19"/>
      <c r="J3174" s="19"/>
      <c r="K3174" s="25"/>
      <c r="L3174" s="19"/>
      <c r="M3174" s="19"/>
      <c r="N3174" s="19"/>
      <c r="O3174" s="19"/>
      <c r="P3174" s="25"/>
      <c r="Q3174" s="19"/>
      <c r="R3174" s="19"/>
      <c r="S3174" s="19"/>
      <c r="T3174" s="19"/>
    </row>
    <row r="3175" spans="1:20" s="52" customFormat="1" x14ac:dyDescent="0.25">
      <c r="A3175" s="19"/>
      <c r="B3175" s="19"/>
      <c r="C3175" s="19"/>
      <c r="E3175" s="19"/>
      <c r="F3175" s="19"/>
      <c r="G3175" s="19"/>
      <c r="H3175" s="19"/>
      <c r="I3175" s="19"/>
      <c r="J3175" s="19"/>
      <c r="K3175" s="25"/>
      <c r="L3175" s="19"/>
      <c r="M3175" s="19"/>
      <c r="N3175" s="19"/>
      <c r="O3175" s="19"/>
      <c r="P3175" s="25"/>
      <c r="Q3175" s="19"/>
      <c r="R3175" s="19"/>
      <c r="S3175" s="19"/>
      <c r="T3175" s="19"/>
    </row>
    <row r="3176" spans="1:20" s="52" customFormat="1" x14ac:dyDescent="0.25">
      <c r="A3176" s="19"/>
      <c r="B3176" s="19"/>
      <c r="C3176" s="19"/>
      <c r="E3176" s="19"/>
      <c r="F3176" s="19"/>
      <c r="G3176" s="19"/>
      <c r="H3176" s="19"/>
      <c r="I3176" s="19"/>
      <c r="J3176" s="19"/>
      <c r="K3176" s="25"/>
      <c r="L3176" s="19"/>
      <c r="M3176" s="19"/>
      <c r="N3176" s="19"/>
      <c r="O3176" s="19"/>
      <c r="P3176" s="25"/>
      <c r="Q3176" s="19"/>
      <c r="R3176" s="19"/>
      <c r="S3176" s="19"/>
      <c r="T3176" s="19"/>
    </row>
    <row r="3177" spans="1:20" s="52" customFormat="1" x14ac:dyDescent="0.25">
      <c r="A3177" s="19"/>
      <c r="B3177" s="19"/>
      <c r="C3177" s="19"/>
      <c r="E3177" s="19"/>
      <c r="F3177" s="19"/>
      <c r="G3177" s="19"/>
      <c r="H3177" s="19"/>
      <c r="I3177" s="19"/>
      <c r="J3177" s="19"/>
      <c r="K3177" s="25"/>
      <c r="L3177" s="19"/>
      <c r="M3177" s="19"/>
      <c r="N3177" s="19"/>
      <c r="O3177" s="19"/>
      <c r="P3177" s="25"/>
      <c r="Q3177" s="19"/>
      <c r="R3177" s="19"/>
      <c r="S3177" s="19"/>
      <c r="T3177" s="19"/>
    </row>
    <row r="3178" spans="1:20" s="52" customFormat="1" x14ac:dyDescent="0.25">
      <c r="A3178" s="19"/>
      <c r="B3178" s="19"/>
      <c r="C3178" s="19"/>
      <c r="E3178" s="19"/>
      <c r="F3178" s="19"/>
      <c r="G3178" s="19"/>
      <c r="H3178" s="19"/>
      <c r="I3178" s="19"/>
      <c r="J3178" s="19"/>
      <c r="K3178" s="25"/>
      <c r="L3178" s="19"/>
      <c r="M3178" s="19"/>
      <c r="N3178" s="19"/>
      <c r="O3178" s="19"/>
      <c r="P3178" s="25"/>
      <c r="Q3178" s="19"/>
      <c r="R3178" s="19"/>
      <c r="S3178" s="19"/>
      <c r="T3178" s="19"/>
    </row>
    <row r="3179" spans="1:20" s="52" customFormat="1" x14ac:dyDescent="0.25">
      <c r="A3179" s="19"/>
      <c r="B3179" s="19"/>
      <c r="C3179" s="19"/>
      <c r="E3179" s="19"/>
      <c r="F3179" s="19"/>
      <c r="G3179" s="19"/>
      <c r="H3179" s="19"/>
      <c r="I3179" s="19"/>
      <c r="J3179" s="19"/>
      <c r="K3179" s="25"/>
      <c r="L3179" s="19"/>
      <c r="M3179" s="19"/>
      <c r="N3179" s="19"/>
      <c r="O3179" s="19"/>
      <c r="P3179" s="25"/>
      <c r="Q3179" s="19"/>
      <c r="R3179" s="19"/>
      <c r="S3179" s="19"/>
      <c r="T3179" s="19"/>
    </row>
    <row r="3180" spans="1:20" s="52" customFormat="1" x14ac:dyDescent="0.25">
      <c r="A3180" s="19"/>
      <c r="B3180" s="19"/>
      <c r="C3180" s="19"/>
      <c r="E3180" s="19"/>
      <c r="F3180" s="19"/>
      <c r="G3180" s="19"/>
      <c r="H3180" s="19"/>
      <c r="I3180" s="19"/>
      <c r="J3180" s="19"/>
      <c r="K3180" s="25"/>
      <c r="L3180" s="19"/>
      <c r="M3180" s="19"/>
      <c r="N3180" s="19"/>
      <c r="O3180" s="19"/>
      <c r="P3180" s="25"/>
      <c r="Q3180" s="19"/>
      <c r="R3180" s="19"/>
      <c r="S3180" s="19"/>
      <c r="T3180" s="19"/>
    </row>
    <row r="3181" spans="1:20" s="52" customFormat="1" x14ac:dyDescent="0.25">
      <c r="A3181" s="19"/>
      <c r="B3181" s="19"/>
      <c r="C3181" s="19"/>
      <c r="E3181" s="19"/>
      <c r="F3181" s="19"/>
      <c r="G3181" s="19"/>
      <c r="H3181" s="19"/>
      <c r="I3181" s="19"/>
      <c r="J3181" s="19"/>
      <c r="K3181" s="25"/>
      <c r="L3181" s="19"/>
      <c r="M3181" s="19"/>
      <c r="N3181" s="19"/>
      <c r="O3181" s="19"/>
      <c r="P3181" s="25"/>
      <c r="Q3181" s="19"/>
      <c r="R3181" s="19"/>
      <c r="S3181" s="19"/>
      <c r="T3181" s="19"/>
    </row>
    <row r="3182" spans="1:20" s="52" customFormat="1" x14ac:dyDescent="0.25">
      <c r="A3182" s="19"/>
      <c r="B3182" s="19"/>
      <c r="C3182" s="19"/>
      <c r="E3182" s="19"/>
      <c r="F3182" s="19"/>
      <c r="G3182" s="19"/>
      <c r="H3182" s="19"/>
      <c r="I3182" s="19"/>
      <c r="J3182" s="19"/>
      <c r="K3182" s="25"/>
      <c r="L3182" s="19"/>
      <c r="M3182" s="19"/>
      <c r="N3182" s="19"/>
      <c r="O3182" s="19"/>
      <c r="P3182" s="25"/>
      <c r="Q3182" s="19"/>
      <c r="R3182" s="19"/>
      <c r="S3182" s="19"/>
      <c r="T3182" s="19"/>
    </row>
    <row r="3183" spans="1:20" s="52" customFormat="1" x14ac:dyDescent="0.25">
      <c r="A3183" s="19"/>
      <c r="B3183" s="19"/>
      <c r="C3183" s="19"/>
      <c r="E3183" s="19"/>
      <c r="F3183" s="19"/>
      <c r="G3183" s="19"/>
      <c r="H3183" s="19"/>
      <c r="I3183" s="19"/>
      <c r="J3183" s="19"/>
      <c r="K3183" s="25"/>
      <c r="L3183" s="19"/>
      <c r="M3183" s="19"/>
      <c r="N3183" s="19"/>
      <c r="O3183" s="19"/>
      <c r="P3183" s="25"/>
      <c r="Q3183" s="19"/>
      <c r="R3183" s="19"/>
      <c r="S3183" s="19"/>
      <c r="T3183" s="19"/>
    </row>
    <row r="3184" spans="1:20" s="52" customFormat="1" x14ac:dyDescent="0.25">
      <c r="A3184" s="19"/>
      <c r="B3184" s="19"/>
      <c r="C3184" s="19"/>
      <c r="E3184" s="19"/>
      <c r="F3184" s="19"/>
      <c r="G3184" s="19"/>
      <c r="H3184" s="19"/>
      <c r="I3184" s="19"/>
      <c r="J3184" s="19"/>
      <c r="K3184" s="25"/>
      <c r="L3184" s="19"/>
      <c r="M3184" s="19"/>
      <c r="N3184" s="19"/>
      <c r="O3184" s="19"/>
      <c r="P3184" s="25"/>
      <c r="Q3184" s="19"/>
      <c r="R3184" s="19"/>
      <c r="S3184" s="19"/>
      <c r="T3184" s="19"/>
    </row>
    <row r="3185" spans="1:20" s="52" customFormat="1" x14ac:dyDescent="0.25">
      <c r="A3185" s="19"/>
      <c r="B3185" s="19"/>
      <c r="C3185" s="19"/>
      <c r="E3185" s="19"/>
      <c r="F3185" s="19"/>
      <c r="G3185" s="19"/>
      <c r="H3185" s="19"/>
      <c r="I3185" s="19"/>
      <c r="J3185" s="19"/>
      <c r="K3185" s="25"/>
      <c r="L3185" s="19"/>
      <c r="M3185" s="19"/>
      <c r="N3185" s="19"/>
      <c r="O3185" s="19"/>
      <c r="P3185" s="25"/>
      <c r="Q3185" s="19"/>
      <c r="R3185" s="19"/>
      <c r="S3185" s="19"/>
      <c r="T3185" s="19"/>
    </row>
    <row r="3186" spans="1:20" s="52" customFormat="1" x14ac:dyDescent="0.25">
      <c r="A3186" s="19"/>
      <c r="B3186" s="19"/>
      <c r="C3186" s="19"/>
      <c r="E3186" s="19"/>
      <c r="F3186" s="19"/>
      <c r="G3186" s="19"/>
      <c r="H3186" s="19"/>
      <c r="I3186" s="19"/>
      <c r="J3186" s="19"/>
      <c r="K3186" s="25"/>
      <c r="L3186" s="19"/>
      <c r="M3186" s="19"/>
      <c r="N3186" s="19"/>
      <c r="O3186" s="19"/>
      <c r="P3186" s="25"/>
      <c r="Q3186" s="19"/>
      <c r="R3186" s="19"/>
      <c r="S3186" s="19"/>
      <c r="T3186" s="19"/>
    </row>
    <row r="3187" spans="1:20" s="52" customFormat="1" x14ac:dyDescent="0.25">
      <c r="A3187" s="19"/>
      <c r="B3187" s="19"/>
      <c r="C3187" s="19"/>
      <c r="E3187" s="19"/>
      <c r="F3187" s="19"/>
      <c r="G3187" s="19"/>
      <c r="H3187" s="19"/>
      <c r="I3187" s="19"/>
      <c r="J3187" s="19"/>
      <c r="K3187" s="25"/>
      <c r="L3187" s="19"/>
      <c r="M3187" s="19"/>
      <c r="N3187" s="19"/>
      <c r="O3187" s="19"/>
      <c r="P3187" s="25"/>
      <c r="Q3187" s="19"/>
      <c r="R3187" s="19"/>
      <c r="S3187" s="19"/>
      <c r="T3187" s="19"/>
    </row>
    <row r="3188" spans="1:20" s="52" customFormat="1" x14ac:dyDescent="0.25">
      <c r="A3188" s="19"/>
      <c r="B3188" s="19"/>
      <c r="C3188" s="19"/>
      <c r="E3188" s="19"/>
      <c r="F3188" s="19"/>
      <c r="G3188" s="19"/>
      <c r="H3188" s="19"/>
      <c r="I3188" s="19"/>
      <c r="J3188" s="19"/>
      <c r="K3188" s="25"/>
      <c r="L3188" s="19"/>
      <c r="M3188" s="19"/>
      <c r="N3188" s="19"/>
      <c r="O3188" s="19"/>
      <c r="P3188" s="25"/>
      <c r="Q3188" s="19"/>
      <c r="R3188" s="19"/>
      <c r="S3188" s="19"/>
      <c r="T3188" s="19"/>
    </row>
    <row r="3189" spans="1:20" s="52" customFormat="1" x14ac:dyDescent="0.25">
      <c r="A3189" s="19"/>
      <c r="B3189" s="19"/>
      <c r="C3189" s="19"/>
      <c r="E3189" s="19"/>
      <c r="F3189" s="19"/>
      <c r="G3189" s="19"/>
      <c r="H3189" s="19"/>
      <c r="I3189" s="19"/>
      <c r="J3189" s="19"/>
      <c r="K3189" s="25"/>
      <c r="L3189" s="19"/>
      <c r="M3189" s="19"/>
      <c r="N3189" s="19"/>
      <c r="O3189" s="19"/>
      <c r="P3189" s="25"/>
      <c r="Q3189" s="19"/>
      <c r="R3189" s="19"/>
      <c r="S3189" s="19"/>
      <c r="T3189" s="19"/>
    </row>
    <row r="3190" spans="1:20" s="52" customFormat="1" x14ac:dyDescent="0.25">
      <c r="A3190" s="19"/>
      <c r="B3190" s="19"/>
      <c r="C3190" s="19"/>
      <c r="E3190" s="19"/>
      <c r="F3190" s="19"/>
      <c r="G3190" s="19"/>
      <c r="H3190" s="19"/>
      <c r="I3190" s="19"/>
      <c r="J3190" s="19"/>
      <c r="K3190" s="25"/>
      <c r="L3190" s="19"/>
      <c r="M3190" s="19"/>
      <c r="N3190" s="19"/>
      <c r="O3190" s="19"/>
      <c r="P3190" s="25"/>
      <c r="Q3190" s="19"/>
      <c r="R3190" s="19"/>
      <c r="S3190" s="19"/>
      <c r="T3190" s="19"/>
    </row>
    <row r="3191" spans="1:20" s="52" customFormat="1" x14ac:dyDescent="0.25">
      <c r="A3191" s="19"/>
      <c r="B3191" s="19"/>
      <c r="C3191" s="19"/>
      <c r="E3191" s="19"/>
      <c r="F3191" s="19"/>
      <c r="G3191" s="19"/>
      <c r="H3191" s="19"/>
      <c r="I3191" s="19"/>
      <c r="J3191" s="19"/>
      <c r="K3191" s="25"/>
      <c r="L3191" s="19"/>
      <c r="M3191" s="19"/>
      <c r="N3191" s="19"/>
      <c r="O3191" s="19"/>
      <c r="P3191" s="25"/>
      <c r="Q3191" s="19"/>
      <c r="R3191" s="19"/>
      <c r="S3191" s="19"/>
      <c r="T3191" s="19"/>
    </row>
    <row r="3192" spans="1:20" s="52" customFormat="1" x14ac:dyDescent="0.25">
      <c r="A3192" s="19"/>
      <c r="B3192" s="19"/>
      <c r="C3192" s="19"/>
      <c r="E3192" s="19"/>
      <c r="F3192" s="19"/>
      <c r="G3192" s="19"/>
      <c r="H3192" s="19"/>
      <c r="I3192" s="19"/>
      <c r="J3192" s="19"/>
      <c r="K3192" s="25"/>
      <c r="L3192" s="19"/>
      <c r="M3192" s="19"/>
      <c r="N3192" s="19"/>
      <c r="O3192" s="19"/>
      <c r="P3192" s="25"/>
      <c r="Q3192" s="19"/>
      <c r="R3192" s="19"/>
      <c r="S3192" s="19"/>
      <c r="T3192" s="19"/>
    </row>
    <row r="3193" spans="1:20" s="52" customFormat="1" x14ac:dyDescent="0.25">
      <c r="A3193" s="19"/>
      <c r="B3193" s="19"/>
      <c r="C3193" s="19"/>
      <c r="E3193" s="19"/>
      <c r="F3193" s="19"/>
      <c r="G3193" s="19"/>
      <c r="H3193" s="19"/>
      <c r="I3193" s="19"/>
      <c r="J3193" s="19"/>
      <c r="K3193" s="25"/>
      <c r="L3193" s="19"/>
      <c r="M3193" s="19"/>
      <c r="N3193" s="19"/>
      <c r="O3193" s="19"/>
      <c r="P3193" s="25"/>
      <c r="Q3193" s="19"/>
      <c r="R3193" s="19"/>
      <c r="S3193" s="19"/>
      <c r="T3193" s="19"/>
    </row>
    <row r="3194" spans="1:20" s="52" customFormat="1" x14ac:dyDescent="0.25">
      <c r="A3194" s="19"/>
      <c r="B3194" s="19"/>
      <c r="C3194" s="19"/>
      <c r="E3194" s="19"/>
      <c r="F3194" s="19"/>
      <c r="G3194" s="19"/>
      <c r="H3194" s="19"/>
      <c r="I3194" s="19"/>
      <c r="J3194" s="19"/>
      <c r="K3194" s="25"/>
      <c r="L3194" s="19"/>
      <c r="M3194" s="19"/>
      <c r="N3194" s="19"/>
      <c r="O3194" s="19"/>
      <c r="P3194" s="25"/>
      <c r="Q3194" s="19"/>
      <c r="R3194" s="19"/>
      <c r="S3194" s="19"/>
      <c r="T3194" s="19"/>
    </row>
    <row r="3195" spans="1:20" s="52" customFormat="1" x14ac:dyDescent="0.25">
      <c r="A3195" s="19"/>
      <c r="B3195" s="19"/>
      <c r="C3195" s="19"/>
      <c r="E3195" s="19"/>
      <c r="F3195" s="19"/>
      <c r="G3195" s="19"/>
      <c r="H3195" s="19"/>
      <c r="I3195" s="19"/>
      <c r="J3195" s="19"/>
      <c r="K3195" s="25"/>
      <c r="L3195" s="19"/>
      <c r="M3195" s="19"/>
      <c r="N3195" s="19"/>
      <c r="O3195" s="19"/>
      <c r="P3195" s="25"/>
      <c r="Q3195" s="19"/>
      <c r="R3195" s="19"/>
      <c r="S3195" s="19"/>
      <c r="T3195" s="19"/>
    </row>
    <row r="3196" spans="1:20" s="52" customFormat="1" x14ac:dyDescent="0.25">
      <c r="A3196" s="19"/>
      <c r="B3196" s="19"/>
      <c r="C3196" s="19"/>
      <c r="E3196" s="19"/>
      <c r="F3196" s="19"/>
      <c r="G3196" s="19"/>
      <c r="H3196" s="19"/>
      <c r="I3196" s="19"/>
      <c r="J3196" s="19"/>
      <c r="K3196" s="25"/>
      <c r="L3196" s="19"/>
      <c r="M3196" s="19"/>
      <c r="N3196" s="19"/>
      <c r="O3196" s="19"/>
      <c r="P3196" s="25"/>
      <c r="Q3196" s="19"/>
      <c r="R3196" s="19"/>
      <c r="S3196" s="19"/>
      <c r="T3196" s="19"/>
    </row>
    <row r="3197" spans="1:20" s="52" customFormat="1" x14ac:dyDescent="0.25">
      <c r="A3197" s="19"/>
      <c r="B3197" s="19"/>
      <c r="C3197" s="19"/>
      <c r="E3197" s="19"/>
      <c r="F3197" s="19"/>
      <c r="G3197" s="19"/>
      <c r="H3197" s="19"/>
      <c r="I3197" s="19"/>
      <c r="J3197" s="19"/>
      <c r="K3197" s="25"/>
      <c r="L3197" s="19"/>
      <c r="M3197" s="19"/>
      <c r="N3197" s="19"/>
      <c r="O3197" s="19"/>
      <c r="P3197" s="25"/>
      <c r="Q3197" s="19"/>
      <c r="R3197" s="19"/>
      <c r="S3197" s="19"/>
      <c r="T3197" s="19"/>
    </row>
    <row r="3198" spans="1:20" s="52" customFormat="1" x14ac:dyDescent="0.25">
      <c r="A3198" s="19"/>
      <c r="B3198" s="19"/>
      <c r="C3198" s="19"/>
      <c r="E3198" s="19"/>
      <c r="F3198" s="19"/>
      <c r="G3198" s="19"/>
      <c r="H3198" s="19"/>
      <c r="I3198" s="19"/>
      <c r="J3198" s="19"/>
      <c r="K3198" s="25"/>
      <c r="L3198" s="19"/>
      <c r="M3198" s="19"/>
      <c r="N3198" s="19"/>
      <c r="O3198" s="19"/>
      <c r="P3198" s="25"/>
      <c r="Q3198" s="19"/>
      <c r="R3198" s="19"/>
      <c r="S3198" s="19"/>
      <c r="T3198" s="19"/>
    </row>
    <row r="3199" spans="1:20" s="52" customFormat="1" x14ac:dyDescent="0.25">
      <c r="A3199" s="19"/>
      <c r="B3199" s="19"/>
      <c r="C3199" s="19"/>
      <c r="E3199" s="19"/>
      <c r="F3199" s="19"/>
      <c r="G3199" s="19"/>
      <c r="H3199" s="19"/>
      <c r="I3199" s="19"/>
      <c r="J3199" s="19"/>
      <c r="K3199" s="25"/>
      <c r="L3199" s="19"/>
      <c r="M3199" s="19"/>
      <c r="N3199" s="19"/>
      <c r="O3199" s="19"/>
      <c r="P3199" s="25"/>
      <c r="Q3199" s="19"/>
      <c r="R3199" s="19"/>
      <c r="S3199" s="19"/>
      <c r="T3199" s="19"/>
    </row>
    <row r="3200" spans="1:20" s="52" customFormat="1" x14ac:dyDescent="0.25">
      <c r="A3200" s="19"/>
      <c r="B3200" s="19"/>
      <c r="C3200" s="19"/>
      <c r="E3200" s="19"/>
      <c r="F3200" s="19"/>
      <c r="G3200" s="19"/>
      <c r="H3200" s="19"/>
      <c r="I3200" s="19"/>
      <c r="J3200" s="19"/>
      <c r="K3200" s="25"/>
      <c r="L3200" s="19"/>
      <c r="M3200" s="19"/>
      <c r="N3200" s="19"/>
      <c r="O3200" s="19"/>
      <c r="P3200" s="25"/>
      <c r="Q3200" s="19"/>
      <c r="R3200" s="19"/>
      <c r="S3200" s="19"/>
      <c r="T3200" s="19"/>
    </row>
    <row r="3201" spans="1:20" s="52" customFormat="1" x14ac:dyDescent="0.25">
      <c r="A3201" s="19"/>
      <c r="B3201" s="19"/>
      <c r="C3201" s="19"/>
      <c r="E3201" s="19"/>
      <c r="F3201" s="19"/>
      <c r="G3201" s="19"/>
      <c r="H3201" s="19"/>
      <c r="I3201" s="19"/>
      <c r="J3201" s="19"/>
      <c r="K3201" s="25"/>
      <c r="L3201" s="19"/>
      <c r="M3201" s="19"/>
      <c r="N3201" s="19"/>
      <c r="O3201" s="19"/>
      <c r="P3201" s="25"/>
      <c r="Q3201" s="19"/>
      <c r="R3201" s="19"/>
      <c r="S3201" s="19"/>
      <c r="T3201" s="19"/>
    </row>
    <row r="3202" spans="1:20" s="52" customFormat="1" x14ac:dyDescent="0.25">
      <c r="A3202" s="19"/>
      <c r="B3202" s="19"/>
      <c r="C3202" s="19"/>
      <c r="E3202" s="19"/>
      <c r="F3202" s="19"/>
      <c r="G3202" s="19"/>
      <c r="H3202" s="19"/>
      <c r="I3202" s="19"/>
      <c r="J3202" s="19"/>
      <c r="K3202" s="25"/>
      <c r="L3202" s="19"/>
      <c r="M3202" s="19"/>
      <c r="N3202" s="19"/>
      <c r="O3202" s="19"/>
      <c r="P3202" s="25"/>
      <c r="Q3202" s="19"/>
      <c r="R3202" s="19"/>
      <c r="S3202" s="19"/>
      <c r="T3202" s="19"/>
    </row>
    <row r="3203" spans="1:20" s="52" customFormat="1" x14ac:dyDescent="0.25">
      <c r="A3203" s="19"/>
      <c r="B3203" s="19"/>
      <c r="C3203" s="19"/>
      <c r="E3203" s="19"/>
      <c r="F3203" s="19"/>
      <c r="G3203" s="19"/>
      <c r="H3203" s="19"/>
      <c r="I3203" s="19"/>
      <c r="J3203" s="19"/>
      <c r="K3203" s="25"/>
      <c r="L3203" s="19"/>
      <c r="M3203" s="19"/>
      <c r="N3203" s="19"/>
      <c r="O3203" s="19"/>
      <c r="P3203" s="25"/>
      <c r="Q3203" s="19"/>
      <c r="R3203" s="19"/>
      <c r="S3203" s="19"/>
      <c r="T3203" s="19"/>
    </row>
    <row r="3204" spans="1:20" s="52" customFormat="1" x14ac:dyDescent="0.25">
      <c r="A3204" s="19"/>
      <c r="B3204" s="19"/>
      <c r="C3204" s="19"/>
      <c r="E3204" s="19"/>
      <c r="F3204" s="19"/>
      <c r="G3204" s="19"/>
      <c r="H3204" s="19"/>
      <c r="I3204" s="19"/>
      <c r="J3204" s="19"/>
      <c r="K3204" s="25"/>
      <c r="L3204" s="19"/>
      <c r="M3204" s="19"/>
      <c r="N3204" s="19"/>
      <c r="O3204" s="19"/>
      <c r="P3204" s="25"/>
      <c r="Q3204" s="19"/>
      <c r="R3204" s="19"/>
      <c r="S3204" s="19"/>
      <c r="T3204" s="19"/>
    </row>
    <row r="3205" spans="1:20" s="52" customFormat="1" x14ac:dyDescent="0.25">
      <c r="A3205" s="19"/>
      <c r="B3205" s="19"/>
      <c r="C3205" s="19"/>
      <c r="E3205" s="19"/>
      <c r="F3205" s="19"/>
      <c r="G3205" s="19"/>
      <c r="H3205" s="19"/>
      <c r="I3205" s="19"/>
      <c r="J3205" s="19"/>
      <c r="K3205" s="25"/>
      <c r="L3205" s="19"/>
      <c r="M3205" s="19"/>
      <c r="N3205" s="19"/>
      <c r="O3205" s="19"/>
      <c r="P3205" s="25"/>
      <c r="Q3205" s="19"/>
      <c r="R3205" s="19"/>
      <c r="S3205" s="19"/>
      <c r="T3205" s="19"/>
    </row>
    <row r="3206" spans="1:20" s="52" customFormat="1" x14ac:dyDescent="0.25">
      <c r="A3206" s="19"/>
      <c r="B3206" s="19"/>
      <c r="C3206" s="19"/>
      <c r="E3206" s="19"/>
      <c r="F3206" s="19"/>
      <c r="G3206" s="19"/>
      <c r="H3206" s="19"/>
      <c r="I3206" s="19"/>
      <c r="J3206" s="19"/>
      <c r="K3206" s="25"/>
      <c r="L3206" s="19"/>
      <c r="M3206" s="19"/>
      <c r="N3206" s="19"/>
      <c r="O3206" s="19"/>
      <c r="P3206" s="25"/>
      <c r="Q3206" s="19"/>
      <c r="R3206" s="19"/>
      <c r="S3206" s="19"/>
      <c r="T3206" s="19"/>
    </row>
    <row r="3207" spans="1:20" s="52" customFormat="1" x14ac:dyDescent="0.25">
      <c r="A3207" s="19"/>
      <c r="B3207" s="19"/>
      <c r="C3207" s="19"/>
      <c r="E3207" s="19"/>
      <c r="F3207" s="19"/>
      <c r="G3207" s="19"/>
      <c r="H3207" s="19"/>
      <c r="I3207" s="19"/>
      <c r="J3207" s="19"/>
      <c r="K3207" s="25"/>
      <c r="L3207" s="19"/>
      <c r="M3207" s="19"/>
      <c r="N3207" s="19"/>
      <c r="O3207" s="19"/>
      <c r="P3207" s="25"/>
      <c r="Q3207" s="19"/>
      <c r="R3207" s="19"/>
      <c r="S3207" s="19"/>
      <c r="T3207" s="19"/>
    </row>
    <row r="3208" spans="1:20" s="52" customFormat="1" x14ac:dyDescent="0.25">
      <c r="A3208" s="19"/>
      <c r="B3208" s="19"/>
      <c r="C3208" s="19"/>
      <c r="E3208" s="19"/>
      <c r="F3208" s="19"/>
      <c r="G3208" s="19"/>
      <c r="H3208" s="19"/>
      <c r="I3208" s="19"/>
      <c r="J3208" s="19"/>
      <c r="K3208" s="25"/>
      <c r="L3208" s="19"/>
      <c r="M3208" s="19"/>
      <c r="N3208" s="19"/>
      <c r="O3208" s="19"/>
      <c r="P3208" s="25"/>
      <c r="Q3208" s="19"/>
      <c r="R3208" s="19"/>
      <c r="S3208" s="19"/>
      <c r="T3208" s="19"/>
    </row>
    <row r="3209" spans="1:20" s="52" customFormat="1" x14ac:dyDescent="0.25">
      <c r="A3209" s="19"/>
      <c r="B3209" s="19"/>
      <c r="C3209" s="19"/>
      <c r="E3209" s="19"/>
      <c r="F3209" s="19"/>
      <c r="G3209" s="19"/>
      <c r="H3209" s="19"/>
      <c r="I3209" s="19"/>
      <c r="J3209" s="19"/>
      <c r="K3209" s="25"/>
      <c r="L3209" s="19"/>
      <c r="M3209" s="19"/>
      <c r="N3209" s="19"/>
      <c r="O3209" s="19"/>
      <c r="P3209" s="25"/>
      <c r="Q3209" s="19"/>
      <c r="R3209" s="19"/>
      <c r="S3209" s="19"/>
      <c r="T3209" s="19"/>
    </row>
    <row r="3210" spans="1:20" s="52" customFormat="1" x14ac:dyDescent="0.25">
      <c r="A3210" s="19"/>
      <c r="B3210" s="19"/>
      <c r="C3210" s="19"/>
      <c r="E3210" s="19"/>
      <c r="F3210" s="19"/>
      <c r="G3210" s="19"/>
      <c r="H3210" s="19"/>
      <c r="I3210" s="19"/>
      <c r="J3210" s="19"/>
      <c r="K3210" s="25"/>
      <c r="L3210" s="19"/>
      <c r="M3210" s="19"/>
      <c r="N3210" s="19"/>
      <c r="O3210" s="19"/>
      <c r="P3210" s="25"/>
      <c r="Q3210" s="19"/>
      <c r="R3210" s="19"/>
      <c r="S3210" s="19"/>
      <c r="T3210" s="19"/>
    </row>
    <row r="3211" spans="1:20" s="52" customFormat="1" x14ac:dyDescent="0.25">
      <c r="A3211" s="19"/>
      <c r="B3211" s="19"/>
      <c r="C3211" s="19"/>
      <c r="E3211" s="19"/>
      <c r="F3211" s="19"/>
      <c r="G3211" s="19"/>
      <c r="H3211" s="19"/>
      <c r="I3211" s="19"/>
      <c r="J3211" s="19"/>
      <c r="K3211" s="25"/>
      <c r="L3211" s="19"/>
      <c r="M3211" s="19"/>
      <c r="N3211" s="19"/>
      <c r="O3211" s="19"/>
      <c r="P3211" s="25"/>
      <c r="Q3211" s="19"/>
      <c r="R3211" s="19"/>
      <c r="S3211" s="19"/>
      <c r="T3211" s="19"/>
    </row>
    <row r="3212" spans="1:20" s="52" customFormat="1" x14ac:dyDescent="0.25">
      <c r="A3212" s="19"/>
      <c r="B3212" s="19"/>
      <c r="C3212" s="19"/>
      <c r="E3212" s="19"/>
      <c r="F3212" s="19"/>
      <c r="G3212" s="19"/>
      <c r="H3212" s="19"/>
      <c r="I3212" s="19"/>
      <c r="J3212" s="19"/>
      <c r="K3212" s="25"/>
      <c r="L3212" s="19"/>
      <c r="M3212" s="19"/>
      <c r="N3212" s="19"/>
      <c r="O3212" s="19"/>
      <c r="P3212" s="25"/>
      <c r="Q3212" s="19"/>
      <c r="R3212" s="19"/>
      <c r="S3212" s="19"/>
      <c r="T3212" s="19"/>
    </row>
    <row r="3213" spans="1:20" s="52" customFormat="1" x14ac:dyDescent="0.25">
      <c r="A3213" s="19"/>
      <c r="B3213" s="19"/>
      <c r="C3213" s="19"/>
      <c r="E3213" s="19"/>
      <c r="F3213" s="19"/>
      <c r="G3213" s="19"/>
      <c r="H3213" s="19"/>
      <c r="I3213" s="19"/>
      <c r="J3213" s="19"/>
      <c r="K3213" s="25"/>
      <c r="L3213" s="19"/>
      <c r="M3213" s="19"/>
      <c r="N3213" s="19"/>
      <c r="O3213" s="19"/>
      <c r="P3213" s="25"/>
      <c r="Q3213" s="19"/>
      <c r="R3213" s="19"/>
      <c r="S3213" s="19"/>
      <c r="T3213" s="19"/>
    </row>
    <row r="3214" spans="1:20" s="52" customFormat="1" x14ac:dyDescent="0.25">
      <c r="A3214" s="19"/>
      <c r="B3214" s="19"/>
      <c r="C3214" s="19"/>
      <c r="E3214" s="19"/>
      <c r="F3214" s="19"/>
      <c r="G3214" s="19"/>
      <c r="H3214" s="19"/>
      <c r="I3214" s="19"/>
      <c r="J3214" s="19"/>
      <c r="K3214" s="25"/>
      <c r="L3214" s="19"/>
      <c r="M3214" s="19"/>
      <c r="N3214" s="19"/>
      <c r="O3214" s="19"/>
      <c r="P3214" s="25"/>
      <c r="Q3214" s="19"/>
      <c r="R3214" s="19"/>
      <c r="S3214" s="19"/>
      <c r="T3214" s="19"/>
    </row>
    <row r="3215" spans="1:20" s="52" customFormat="1" x14ac:dyDescent="0.25">
      <c r="A3215" s="19"/>
      <c r="B3215" s="19"/>
      <c r="C3215" s="19"/>
      <c r="E3215" s="19"/>
      <c r="F3215" s="19"/>
      <c r="G3215" s="19"/>
      <c r="H3215" s="19"/>
      <c r="I3215" s="19"/>
      <c r="J3215" s="19"/>
      <c r="K3215" s="25"/>
      <c r="L3215" s="19"/>
      <c r="M3215" s="19"/>
      <c r="N3215" s="19"/>
      <c r="O3215" s="19"/>
      <c r="P3215" s="25"/>
      <c r="Q3215" s="19"/>
      <c r="R3215" s="19"/>
      <c r="S3215" s="19"/>
      <c r="T3215" s="19"/>
    </row>
    <row r="3216" spans="1:20" s="52" customFormat="1" x14ac:dyDescent="0.25">
      <c r="A3216" s="19"/>
      <c r="B3216" s="19"/>
      <c r="C3216" s="19"/>
      <c r="E3216" s="19"/>
      <c r="F3216" s="19"/>
      <c r="G3216" s="19"/>
      <c r="H3216" s="19"/>
      <c r="I3216" s="19"/>
      <c r="J3216" s="19"/>
      <c r="K3216" s="25"/>
      <c r="L3216" s="19"/>
      <c r="M3216" s="19"/>
      <c r="N3216" s="19"/>
      <c r="O3216" s="19"/>
      <c r="P3216" s="25"/>
      <c r="Q3216" s="19"/>
      <c r="R3216" s="19"/>
      <c r="S3216" s="19"/>
      <c r="T3216" s="19"/>
    </row>
    <row r="3217" spans="1:20" s="52" customFormat="1" x14ac:dyDescent="0.25">
      <c r="A3217" s="19"/>
      <c r="B3217" s="19"/>
      <c r="C3217" s="19"/>
      <c r="E3217" s="19"/>
      <c r="F3217" s="19"/>
      <c r="G3217" s="19"/>
      <c r="H3217" s="19"/>
      <c r="I3217" s="19"/>
      <c r="J3217" s="19"/>
      <c r="K3217" s="25"/>
      <c r="L3217" s="19"/>
      <c r="M3217" s="19"/>
      <c r="N3217" s="19"/>
      <c r="O3217" s="19"/>
      <c r="P3217" s="25"/>
      <c r="Q3217" s="19"/>
      <c r="R3217" s="19"/>
      <c r="S3217" s="19"/>
      <c r="T3217" s="19"/>
    </row>
    <row r="3218" spans="1:20" s="52" customFormat="1" x14ac:dyDescent="0.25">
      <c r="A3218" s="19"/>
      <c r="B3218" s="19"/>
      <c r="C3218" s="19"/>
      <c r="E3218" s="19"/>
      <c r="F3218" s="19"/>
      <c r="G3218" s="19"/>
      <c r="H3218" s="19"/>
      <c r="I3218" s="19"/>
      <c r="J3218" s="19"/>
      <c r="K3218" s="25"/>
      <c r="L3218" s="19"/>
      <c r="M3218" s="19"/>
      <c r="N3218" s="19"/>
      <c r="O3218" s="19"/>
      <c r="P3218" s="25"/>
      <c r="Q3218" s="19"/>
      <c r="R3218" s="19"/>
      <c r="S3218" s="19"/>
      <c r="T3218" s="19"/>
    </row>
    <row r="3219" spans="1:20" s="52" customFormat="1" x14ac:dyDescent="0.25">
      <c r="A3219" s="19"/>
      <c r="B3219" s="19"/>
      <c r="C3219" s="19"/>
      <c r="E3219" s="19"/>
      <c r="F3219" s="19"/>
      <c r="G3219" s="19"/>
      <c r="H3219" s="19"/>
      <c r="I3219" s="19"/>
      <c r="J3219" s="19"/>
      <c r="K3219" s="25"/>
      <c r="L3219" s="19"/>
      <c r="M3219" s="19"/>
      <c r="N3219" s="19"/>
      <c r="O3219" s="19"/>
      <c r="P3219" s="25"/>
      <c r="Q3219" s="19"/>
      <c r="R3219" s="19"/>
      <c r="S3219" s="19"/>
      <c r="T3219" s="19"/>
    </row>
    <row r="3220" spans="1:20" s="52" customFormat="1" x14ac:dyDescent="0.25">
      <c r="A3220" s="19"/>
      <c r="B3220" s="19"/>
      <c r="C3220" s="19"/>
      <c r="E3220" s="19"/>
      <c r="F3220" s="19"/>
      <c r="G3220" s="19"/>
      <c r="H3220" s="19"/>
      <c r="I3220" s="19"/>
      <c r="J3220" s="19"/>
      <c r="K3220" s="25"/>
      <c r="L3220" s="19"/>
      <c r="M3220" s="19"/>
      <c r="N3220" s="19"/>
      <c r="O3220" s="19"/>
      <c r="P3220" s="25"/>
      <c r="Q3220" s="19"/>
      <c r="R3220" s="19"/>
      <c r="S3220" s="19"/>
      <c r="T3220" s="19"/>
    </row>
    <row r="3221" spans="1:20" s="52" customFormat="1" x14ac:dyDescent="0.25">
      <c r="A3221" s="19"/>
      <c r="B3221" s="19"/>
      <c r="C3221" s="19"/>
      <c r="E3221" s="19"/>
      <c r="F3221" s="19"/>
      <c r="G3221" s="19"/>
      <c r="H3221" s="19"/>
      <c r="I3221" s="19"/>
      <c r="J3221" s="19"/>
      <c r="K3221" s="25"/>
      <c r="L3221" s="19"/>
      <c r="M3221" s="19"/>
      <c r="N3221" s="19"/>
      <c r="O3221" s="19"/>
      <c r="P3221" s="25"/>
      <c r="Q3221" s="19"/>
      <c r="R3221" s="19"/>
      <c r="S3221" s="19"/>
      <c r="T3221" s="19"/>
    </row>
    <row r="3222" spans="1:20" s="52" customFormat="1" x14ac:dyDescent="0.25">
      <c r="A3222" s="19"/>
      <c r="B3222" s="19"/>
      <c r="C3222" s="19"/>
      <c r="E3222" s="19"/>
      <c r="F3222" s="19"/>
      <c r="G3222" s="19"/>
      <c r="H3222" s="19"/>
      <c r="I3222" s="19"/>
      <c r="J3222" s="19"/>
      <c r="K3222" s="25"/>
      <c r="L3222" s="19"/>
      <c r="M3222" s="19"/>
      <c r="N3222" s="19"/>
      <c r="O3222" s="19"/>
      <c r="P3222" s="25"/>
      <c r="Q3222" s="19"/>
      <c r="R3222" s="19"/>
      <c r="S3222" s="19"/>
      <c r="T3222" s="19"/>
    </row>
    <row r="3223" spans="1:20" s="52" customFormat="1" x14ac:dyDescent="0.25">
      <c r="A3223" s="19"/>
      <c r="B3223" s="19"/>
      <c r="C3223" s="19"/>
      <c r="E3223" s="19"/>
      <c r="F3223" s="19"/>
      <c r="G3223" s="19"/>
      <c r="H3223" s="19"/>
      <c r="I3223" s="19"/>
      <c r="J3223" s="19"/>
      <c r="K3223" s="25"/>
      <c r="L3223" s="19"/>
      <c r="M3223" s="19"/>
      <c r="N3223" s="19"/>
      <c r="O3223" s="19"/>
      <c r="P3223" s="25"/>
      <c r="Q3223" s="19"/>
      <c r="R3223" s="19"/>
      <c r="S3223" s="19"/>
      <c r="T3223" s="19"/>
    </row>
    <row r="3224" spans="1:20" s="52" customFormat="1" x14ac:dyDescent="0.25">
      <c r="A3224" s="19"/>
      <c r="B3224" s="19"/>
      <c r="C3224" s="19"/>
      <c r="E3224" s="19"/>
      <c r="F3224" s="19"/>
      <c r="G3224" s="19"/>
      <c r="H3224" s="19"/>
      <c r="I3224" s="19"/>
      <c r="J3224" s="19"/>
      <c r="K3224" s="25"/>
      <c r="L3224" s="19"/>
      <c r="M3224" s="19"/>
      <c r="N3224" s="19"/>
      <c r="O3224" s="19"/>
      <c r="P3224" s="25"/>
      <c r="Q3224" s="19"/>
      <c r="R3224" s="19"/>
      <c r="S3224" s="19"/>
      <c r="T3224" s="19"/>
    </row>
    <row r="3225" spans="1:20" s="52" customFormat="1" x14ac:dyDescent="0.25">
      <c r="A3225" s="19"/>
      <c r="B3225" s="19"/>
      <c r="C3225" s="19"/>
      <c r="E3225" s="19"/>
      <c r="F3225" s="19"/>
      <c r="G3225" s="19"/>
      <c r="H3225" s="19"/>
      <c r="I3225" s="19"/>
      <c r="J3225" s="19"/>
      <c r="K3225" s="25"/>
      <c r="L3225" s="19"/>
      <c r="M3225" s="19"/>
      <c r="N3225" s="19"/>
      <c r="O3225" s="19"/>
      <c r="P3225" s="25"/>
      <c r="Q3225" s="19"/>
      <c r="R3225" s="19"/>
      <c r="S3225" s="19"/>
      <c r="T3225" s="19"/>
    </row>
    <row r="3226" spans="1:20" s="52" customFormat="1" x14ac:dyDescent="0.25">
      <c r="A3226" s="19"/>
      <c r="B3226" s="19"/>
      <c r="C3226" s="19"/>
      <c r="E3226" s="19"/>
      <c r="F3226" s="19"/>
      <c r="G3226" s="19"/>
      <c r="H3226" s="19"/>
      <c r="I3226" s="19"/>
      <c r="J3226" s="19"/>
      <c r="K3226" s="25"/>
      <c r="L3226" s="19"/>
      <c r="M3226" s="19"/>
      <c r="N3226" s="19"/>
      <c r="O3226" s="19"/>
      <c r="P3226" s="25"/>
      <c r="Q3226" s="19"/>
      <c r="R3226" s="19"/>
      <c r="S3226" s="19"/>
      <c r="T3226" s="19"/>
    </row>
    <row r="3227" spans="1:20" s="52" customFormat="1" x14ac:dyDescent="0.25">
      <c r="A3227" s="19"/>
      <c r="B3227" s="19"/>
      <c r="C3227" s="19"/>
      <c r="E3227" s="19"/>
      <c r="F3227" s="19"/>
      <c r="G3227" s="19"/>
      <c r="H3227" s="19"/>
      <c r="I3227" s="19"/>
      <c r="J3227" s="19"/>
      <c r="K3227" s="25"/>
      <c r="L3227" s="19"/>
      <c r="M3227" s="19"/>
      <c r="N3227" s="19"/>
      <c r="O3227" s="19"/>
      <c r="P3227" s="25"/>
      <c r="Q3227" s="19"/>
      <c r="R3227" s="19"/>
      <c r="S3227" s="19"/>
      <c r="T3227" s="19"/>
    </row>
    <row r="3228" spans="1:20" s="52" customFormat="1" x14ac:dyDescent="0.25">
      <c r="A3228" s="19"/>
      <c r="B3228" s="19"/>
      <c r="C3228" s="19"/>
      <c r="E3228" s="19"/>
      <c r="F3228" s="19"/>
      <c r="G3228" s="19"/>
      <c r="H3228" s="19"/>
      <c r="I3228" s="19"/>
      <c r="J3228" s="19"/>
      <c r="K3228" s="25"/>
      <c r="L3228" s="19"/>
      <c r="M3228" s="19"/>
      <c r="N3228" s="19"/>
      <c r="O3228" s="19"/>
      <c r="P3228" s="25"/>
      <c r="Q3228" s="19"/>
      <c r="R3228" s="19"/>
      <c r="S3228" s="19"/>
      <c r="T3228" s="19"/>
    </row>
    <row r="3229" spans="1:20" s="52" customFormat="1" x14ac:dyDescent="0.25">
      <c r="A3229" s="19"/>
      <c r="B3229" s="19"/>
      <c r="C3229" s="19"/>
      <c r="E3229" s="19"/>
      <c r="F3229" s="19"/>
      <c r="G3229" s="19"/>
      <c r="H3229" s="19"/>
      <c r="I3229" s="19"/>
      <c r="J3229" s="19"/>
      <c r="K3229" s="25"/>
      <c r="L3229" s="19"/>
      <c r="M3229" s="19"/>
      <c r="N3229" s="19"/>
      <c r="O3229" s="19"/>
      <c r="P3229" s="25"/>
      <c r="Q3229" s="19"/>
      <c r="R3229" s="19"/>
      <c r="S3229" s="19"/>
      <c r="T3229" s="19"/>
    </row>
    <row r="3230" spans="1:20" s="52" customFormat="1" x14ac:dyDescent="0.25">
      <c r="A3230" s="19"/>
      <c r="B3230" s="19"/>
      <c r="C3230" s="19"/>
      <c r="E3230" s="19"/>
      <c r="F3230" s="19"/>
      <c r="G3230" s="19"/>
      <c r="H3230" s="19"/>
      <c r="I3230" s="19"/>
      <c r="J3230" s="19"/>
      <c r="K3230" s="25"/>
      <c r="L3230" s="19"/>
      <c r="M3230" s="19"/>
      <c r="N3230" s="19"/>
      <c r="O3230" s="19"/>
      <c r="P3230" s="25"/>
      <c r="Q3230" s="19"/>
      <c r="R3230" s="19"/>
      <c r="S3230" s="19"/>
      <c r="T3230" s="19"/>
    </row>
    <row r="3231" spans="1:20" s="52" customFormat="1" x14ac:dyDescent="0.25">
      <c r="A3231" s="19"/>
      <c r="B3231" s="19"/>
      <c r="C3231" s="19"/>
      <c r="E3231" s="19"/>
      <c r="F3231" s="19"/>
      <c r="G3231" s="19"/>
      <c r="H3231" s="19"/>
      <c r="I3231" s="19"/>
      <c r="J3231" s="19"/>
      <c r="K3231" s="25"/>
      <c r="L3231" s="19"/>
      <c r="M3231" s="19"/>
      <c r="N3231" s="19"/>
      <c r="O3231" s="19"/>
      <c r="P3231" s="25"/>
      <c r="Q3231" s="19"/>
      <c r="R3231" s="19"/>
      <c r="S3231" s="19"/>
      <c r="T3231" s="19"/>
    </row>
    <row r="3232" spans="1:20" s="52" customFormat="1" x14ac:dyDescent="0.25">
      <c r="A3232" s="19"/>
      <c r="B3232" s="19"/>
      <c r="C3232" s="19"/>
      <c r="E3232" s="19"/>
      <c r="F3232" s="19"/>
      <c r="G3232" s="19"/>
      <c r="H3232" s="19"/>
      <c r="I3232" s="19"/>
      <c r="J3232" s="19"/>
      <c r="K3232" s="25"/>
      <c r="L3232" s="19"/>
      <c r="M3232" s="19"/>
      <c r="N3232" s="19"/>
      <c r="O3232" s="19"/>
      <c r="P3232" s="25"/>
      <c r="Q3232" s="19"/>
      <c r="R3232" s="19"/>
      <c r="S3232" s="19"/>
      <c r="T3232" s="19"/>
    </row>
    <row r="3233" spans="1:20" s="52" customFormat="1" x14ac:dyDescent="0.25">
      <c r="A3233" s="19"/>
      <c r="B3233" s="19"/>
      <c r="C3233" s="19"/>
      <c r="E3233" s="19"/>
      <c r="F3233" s="19"/>
      <c r="G3233" s="19"/>
      <c r="H3233" s="19"/>
      <c r="I3233" s="19"/>
      <c r="J3233" s="19"/>
      <c r="K3233" s="25"/>
      <c r="L3233" s="19"/>
      <c r="M3233" s="19"/>
      <c r="N3233" s="19"/>
      <c r="O3233" s="19"/>
      <c r="P3233" s="25"/>
      <c r="Q3233" s="19"/>
      <c r="R3233" s="19"/>
      <c r="S3233" s="19"/>
      <c r="T3233" s="19"/>
    </row>
    <row r="3234" spans="1:20" s="52" customFormat="1" x14ac:dyDescent="0.25">
      <c r="A3234" s="19"/>
      <c r="B3234" s="19"/>
      <c r="C3234" s="19"/>
      <c r="E3234" s="19"/>
      <c r="F3234" s="19"/>
      <c r="G3234" s="19"/>
      <c r="H3234" s="19"/>
      <c r="I3234" s="19"/>
      <c r="J3234" s="19"/>
      <c r="K3234" s="25"/>
      <c r="L3234" s="19"/>
      <c r="M3234" s="19"/>
      <c r="N3234" s="19"/>
      <c r="O3234" s="19"/>
      <c r="P3234" s="25"/>
      <c r="Q3234" s="19"/>
      <c r="R3234" s="19"/>
      <c r="S3234" s="19"/>
      <c r="T3234" s="19"/>
    </row>
    <row r="3235" spans="1:20" s="52" customFormat="1" x14ac:dyDescent="0.25">
      <c r="A3235" s="19"/>
      <c r="B3235" s="19"/>
      <c r="C3235" s="19"/>
      <c r="E3235" s="19"/>
      <c r="F3235" s="19"/>
      <c r="G3235" s="19"/>
      <c r="H3235" s="19"/>
      <c r="I3235" s="19"/>
      <c r="J3235" s="19"/>
      <c r="K3235" s="25"/>
      <c r="L3235" s="19"/>
      <c r="M3235" s="19"/>
      <c r="N3235" s="19"/>
      <c r="O3235" s="19"/>
      <c r="P3235" s="25"/>
      <c r="Q3235" s="19"/>
      <c r="R3235" s="19"/>
      <c r="S3235" s="19"/>
      <c r="T3235" s="19"/>
    </row>
    <row r="3236" spans="1:20" s="52" customFormat="1" x14ac:dyDescent="0.25">
      <c r="A3236" s="19"/>
      <c r="B3236" s="19"/>
      <c r="C3236" s="19"/>
      <c r="E3236" s="19"/>
      <c r="F3236" s="19"/>
      <c r="G3236" s="19"/>
      <c r="H3236" s="19"/>
      <c r="I3236" s="19"/>
      <c r="J3236" s="19"/>
      <c r="K3236" s="25"/>
      <c r="L3236" s="19"/>
      <c r="M3236" s="19"/>
      <c r="N3236" s="19"/>
      <c r="O3236" s="19"/>
      <c r="P3236" s="25"/>
      <c r="Q3236" s="19"/>
      <c r="R3236" s="19"/>
      <c r="S3236" s="19"/>
      <c r="T3236" s="19"/>
    </row>
    <row r="3237" spans="1:20" s="52" customFormat="1" x14ac:dyDescent="0.25">
      <c r="A3237" s="19"/>
      <c r="B3237" s="19"/>
      <c r="C3237" s="19"/>
      <c r="E3237" s="19"/>
      <c r="F3237" s="19"/>
      <c r="G3237" s="19"/>
      <c r="H3237" s="19"/>
      <c r="I3237" s="19"/>
      <c r="J3237" s="19"/>
      <c r="K3237" s="25"/>
      <c r="L3237" s="19"/>
      <c r="M3237" s="19"/>
      <c r="N3237" s="19"/>
      <c r="O3237" s="19"/>
      <c r="P3237" s="25"/>
      <c r="Q3237" s="19"/>
      <c r="R3237" s="19"/>
      <c r="S3237" s="19"/>
      <c r="T3237" s="19"/>
    </row>
    <row r="3238" spans="1:20" s="52" customFormat="1" x14ac:dyDescent="0.25">
      <c r="A3238" s="19"/>
      <c r="B3238" s="19"/>
      <c r="C3238" s="19"/>
      <c r="E3238" s="19"/>
      <c r="F3238" s="19"/>
      <c r="G3238" s="19"/>
      <c r="H3238" s="19"/>
      <c r="I3238" s="19"/>
      <c r="J3238" s="19"/>
      <c r="K3238" s="25"/>
      <c r="L3238" s="19"/>
      <c r="M3238" s="19"/>
      <c r="N3238" s="19"/>
      <c r="O3238" s="19"/>
      <c r="P3238" s="25"/>
      <c r="Q3238" s="19"/>
      <c r="R3238" s="19"/>
      <c r="S3238" s="19"/>
      <c r="T3238" s="19"/>
    </row>
    <row r="3239" spans="1:20" s="52" customFormat="1" x14ac:dyDescent="0.25">
      <c r="A3239" s="19"/>
      <c r="B3239" s="19"/>
      <c r="C3239" s="19"/>
      <c r="E3239" s="19"/>
      <c r="F3239" s="19"/>
      <c r="G3239" s="19"/>
      <c r="H3239" s="19"/>
      <c r="I3239" s="19"/>
      <c r="J3239" s="19"/>
      <c r="K3239" s="25"/>
      <c r="L3239" s="19"/>
      <c r="M3239" s="19"/>
      <c r="N3239" s="19"/>
      <c r="O3239" s="19"/>
      <c r="P3239" s="25"/>
      <c r="Q3239" s="19"/>
      <c r="R3239" s="19"/>
      <c r="S3239" s="19"/>
      <c r="T3239" s="19"/>
    </row>
    <row r="3240" spans="1:20" s="52" customFormat="1" x14ac:dyDescent="0.25">
      <c r="A3240" s="19"/>
      <c r="B3240" s="19"/>
      <c r="C3240" s="19"/>
      <c r="E3240" s="19"/>
      <c r="F3240" s="19"/>
      <c r="G3240" s="19"/>
      <c r="H3240" s="19"/>
      <c r="I3240" s="19"/>
      <c r="J3240" s="19"/>
      <c r="K3240" s="25"/>
      <c r="L3240" s="19"/>
      <c r="M3240" s="19"/>
      <c r="N3240" s="19"/>
      <c r="O3240" s="19"/>
      <c r="P3240" s="25"/>
      <c r="Q3240" s="19"/>
      <c r="R3240" s="19"/>
      <c r="S3240" s="19"/>
      <c r="T3240" s="19"/>
    </row>
    <row r="3241" spans="1:20" s="52" customFormat="1" x14ac:dyDescent="0.25">
      <c r="A3241" s="19"/>
      <c r="B3241" s="19"/>
      <c r="C3241" s="19"/>
      <c r="E3241" s="19"/>
      <c r="F3241" s="19"/>
      <c r="G3241" s="19"/>
      <c r="H3241" s="19"/>
      <c r="I3241" s="19"/>
      <c r="J3241" s="19"/>
      <c r="K3241" s="25"/>
      <c r="L3241" s="19"/>
      <c r="M3241" s="19"/>
      <c r="N3241" s="19"/>
      <c r="O3241" s="19"/>
      <c r="P3241" s="25"/>
      <c r="Q3241" s="19"/>
      <c r="R3241" s="19"/>
      <c r="S3241" s="19"/>
      <c r="T3241" s="19"/>
    </row>
    <row r="3242" spans="1:20" s="52" customFormat="1" x14ac:dyDescent="0.25">
      <c r="A3242" s="19"/>
      <c r="B3242" s="19"/>
      <c r="C3242" s="19"/>
      <c r="E3242" s="19"/>
      <c r="F3242" s="19"/>
      <c r="G3242" s="19"/>
      <c r="H3242" s="19"/>
      <c r="I3242" s="19"/>
      <c r="J3242" s="19"/>
      <c r="K3242" s="25"/>
      <c r="L3242" s="19"/>
      <c r="M3242" s="19"/>
      <c r="N3242" s="19"/>
      <c r="O3242" s="19"/>
      <c r="P3242" s="25"/>
      <c r="Q3242" s="19"/>
      <c r="R3242" s="19"/>
      <c r="S3242" s="19"/>
      <c r="T3242" s="19"/>
    </row>
    <row r="3243" spans="1:20" s="52" customFormat="1" x14ac:dyDescent="0.25">
      <c r="A3243" s="19"/>
      <c r="B3243" s="19"/>
      <c r="C3243" s="19"/>
      <c r="E3243" s="19"/>
      <c r="F3243" s="19"/>
      <c r="G3243" s="19"/>
      <c r="H3243" s="19"/>
      <c r="I3243" s="19"/>
      <c r="J3243" s="19"/>
      <c r="K3243" s="25"/>
      <c r="L3243" s="19"/>
      <c r="M3243" s="19"/>
      <c r="N3243" s="19"/>
      <c r="O3243" s="19"/>
      <c r="P3243" s="25"/>
      <c r="Q3243" s="19"/>
      <c r="R3243" s="19"/>
      <c r="S3243" s="19"/>
      <c r="T3243" s="19"/>
    </row>
    <row r="3244" spans="1:20" s="52" customFormat="1" x14ac:dyDescent="0.25">
      <c r="A3244" s="19"/>
      <c r="B3244" s="19"/>
      <c r="C3244" s="19"/>
      <c r="E3244" s="19"/>
      <c r="F3244" s="19"/>
      <c r="G3244" s="19"/>
      <c r="H3244" s="19"/>
      <c r="I3244" s="19"/>
      <c r="J3244" s="19"/>
      <c r="K3244" s="25"/>
      <c r="L3244" s="19"/>
      <c r="M3244" s="19"/>
      <c r="N3244" s="19"/>
      <c r="O3244" s="19"/>
      <c r="P3244" s="25"/>
      <c r="Q3244" s="19"/>
      <c r="R3244" s="19"/>
      <c r="S3244" s="19"/>
      <c r="T3244" s="19"/>
    </row>
    <row r="3245" spans="1:20" s="52" customFormat="1" x14ac:dyDescent="0.25">
      <c r="A3245" s="19"/>
      <c r="B3245" s="19"/>
      <c r="C3245" s="19"/>
      <c r="E3245" s="19"/>
      <c r="F3245" s="19"/>
      <c r="G3245" s="19"/>
      <c r="H3245" s="19"/>
      <c r="I3245" s="19"/>
      <c r="J3245" s="19"/>
      <c r="K3245" s="25"/>
      <c r="L3245" s="19"/>
      <c r="M3245" s="19"/>
      <c r="N3245" s="19"/>
      <c r="O3245" s="19"/>
      <c r="P3245" s="25"/>
      <c r="Q3245" s="19"/>
      <c r="R3245" s="19"/>
      <c r="S3245" s="19"/>
      <c r="T3245" s="19"/>
    </row>
    <row r="3246" spans="1:20" s="52" customFormat="1" x14ac:dyDescent="0.25">
      <c r="A3246" s="19"/>
      <c r="B3246" s="19"/>
      <c r="C3246" s="19"/>
      <c r="E3246" s="19"/>
      <c r="F3246" s="19"/>
      <c r="G3246" s="19"/>
      <c r="H3246" s="19"/>
      <c r="I3246" s="19"/>
      <c r="J3246" s="19"/>
      <c r="K3246" s="25"/>
      <c r="L3246" s="19"/>
      <c r="M3246" s="19"/>
      <c r="N3246" s="19"/>
      <c r="O3246" s="19"/>
      <c r="P3246" s="25"/>
      <c r="Q3246" s="19"/>
      <c r="R3246" s="19"/>
      <c r="S3246" s="19"/>
      <c r="T3246" s="19"/>
    </row>
    <row r="3247" spans="1:20" s="52" customFormat="1" x14ac:dyDescent="0.25">
      <c r="A3247" s="19"/>
      <c r="B3247" s="19"/>
      <c r="C3247" s="19"/>
      <c r="E3247" s="19"/>
      <c r="F3247" s="19"/>
      <c r="G3247" s="19"/>
      <c r="H3247" s="19"/>
      <c r="I3247" s="19"/>
      <c r="J3247" s="19"/>
      <c r="K3247" s="25"/>
      <c r="L3247" s="19"/>
      <c r="M3247" s="19"/>
      <c r="N3247" s="19"/>
      <c r="O3247" s="19"/>
      <c r="P3247" s="25"/>
      <c r="Q3247" s="19"/>
      <c r="R3247" s="19"/>
      <c r="S3247" s="19"/>
      <c r="T3247" s="19"/>
    </row>
    <row r="3248" spans="1:20" s="52" customFormat="1" x14ac:dyDescent="0.25">
      <c r="A3248" s="19"/>
      <c r="B3248" s="19"/>
      <c r="C3248" s="19"/>
      <c r="E3248" s="19"/>
      <c r="F3248" s="19"/>
      <c r="G3248" s="19"/>
      <c r="H3248" s="19"/>
      <c r="I3248" s="19"/>
      <c r="J3248" s="19"/>
      <c r="K3248" s="25"/>
      <c r="L3248" s="19"/>
      <c r="M3248" s="19"/>
      <c r="N3248" s="19"/>
      <c r="O3248" s="19"/>
      <c r="P3248" s="25"/>
      <c r="Q3248" s="19"/>
      <c r="R3248" s="19"/>
      <c r="S3248" s="19"/>
      <c r="T3248" s="19"/>
    </row>
    <row r="3249" spans="1:20" s="52" customFormat="1" x14ac:dyDescent="0.25">
      <c r="A3249" s="19"/>
      <c r="B3249" s="19"/>
      <c r="C3249" s="19"/>
      <c r="E3249" s="19"/>
      <c r="F3249" s="19"/>
      <c r="G3249" s="19"/>
      <c r="H3249" s="19"/>
      <c r="I3249" s="19"/>
      <c r="J3249" s="19"/>
      <c r="K3249" s="25"/>
      <c r="L3249" s="19"/>
      <c r="M3249" s="19"/>
      <c r="N3249" s="19"/>
      <c r="O3249" s="19"/>
      <c r="P3249" s="25"/>
      <c r="Q3249" s="19"/>
      <c r="R3249" s="19"/>
      <c r="S3249" s="19"/>
      <c r="T3249" s="19"/>
    </row>
    <row r="3250" spans="1:20" s="52" customFormat="1" x14ac:dyDescent="0.25">
      <c r="A3250" s="19"/>
      <c r="B3250" s="19"/>
      <c r="C3250" s="19"/>
      <c r="E3250" s="19"/>
      <c r="F3250" s="19"/>
      <c r="G3250" s="19"/>
      <c r="H3250" s="19"/>
      <c r="I3250" s="19"/>
      <c r="J3250" s="19"/>
      <c r="K3250" s="25"/>
      <c r="L3250" s="19"/>
      <c r="M3250" s="19"/>
      <c r="N3250" s="19"/>
      <c r="O3250" s="19"/>
      <c r="P3250" s="25"/>
      <c r="Q3250" s="19"/>
      <c r="R3250" s="19"/>
      <c r="S3250" s="19"/>
      <c r="T3250" s="19"/>
    </row>
    <row r="3251" spans="1:20" s="52" customFormat="1" x14ac:dyDescent="0.25">
      <c r="A3251" s="19"/>
      <c r="B3251" s="19"/>
      <c r="C3251" s="19"/>
      <c r="E3251" s="19"/>
      <c r="F3251" s="19"/>
      <c r="G3251" s="19"/>
      <c r="H3251" s="19"/>
      <c r="I3251" s="19"/>
      <c r="J3251" s="19"/>
      <c r="K3251" s="25"/>
      <c r="L3251" s="19"/>
      <c r="M3251" s="19"/>
      <c r="N3251" s="19"/>
      <c r="O3251" s="19"/>
      <c r="P3251" s="25"/>
      <c r="Q3251" s="19"/>
      <c r="R3251" s="19"/>
      <c r="S3251" s="19"/>
      <c r="T3251" s="19"/>
    </row>
    <row r="3252" spans="1:20" s="52" customFormat="1" x14ac:dyDescent="0.25">
      <c r="A3252" s="19"/>
      <c r="B3252" s="19"/>
      <c r="C3252" s="19"/>
      <c r="E3252" s="19"/>
      <c r="F3252" s="19"/>
      <c r="G3252" s="19"/>
      <c r="H3252" s="19"/>
      <c r="I3252" s="19"/>
      <c r="J3252" s="19"/>
      <c r="K3252" s="25"/>
      <c r="L3252" s="19"/>
      <c r="M3252" s="19"/>
      <c r="N3252" s="19"/>
      <c r="O3252" s="19"/>
      <c r="P3252" s="25"/>
      <c r="Q3252" s="19"/>
      <c r="R3252" s="19"/>
      <c r="S3252" s="19"/>
      <c r="T3252" s="19"/>
    </row>
    <row r="3253" spans="1:20" s="52" customFormat="1" x14ac:dyDescent="0.25">
      <c r="A3253" s="19"/>
      <c r="B3253" s="19"/>
      <c r="C3253" s="19"/>
      <c r="E3253" s="19"/>
      <c r="F3253" s="19"/>
      <c r="G3253" s="19"/>
      <c r="H3253" s="19"/>
      <c r="I3253" s="19"/>
      <c r="J3253" s="19"/>
      <c r="K3253" s="25"/>
      <c r="L3253" s="19"/>
      <c r="M3253" s="19"/>
      <c r="N3253" s="19"/>
      <c r="O3253" s="19"/>
      <c r="P3253" s="25"/>
      <c r="Q3253" s="19"/>
      <c r="R3253" s="19"/>
      <c r="S3253" s="19"/>
      <c r="T3253" s="19"/>
    </row>
    <row r="3254" spans="1:20" s="52" customFormat="1" x14ac:dyDescent="0.25">
      <c r="A3254" s="19"/>
      <c r="B3254" s="19"/>
      <c r="C3254" s="19"/>
      <c r="E3254" s="19"/>
      <c r="F3254" s="19"/>
      <c r="G3254" s="19"/>
      <c r="H3254" s="19"/>
      <c r="I3254" s="19"/>
      <c r="J3254" s="19"/>
      <c r="K3254" s="25"/>
      <c r="L3254" s="19"/>
      <c r="M3254" s="19"/>
      <c r="N3254" s="19"/>
      <c r="O3254" s="19"/>
      <c r="P3254" s="25"/>
      <c r="Q3254" s="19"/>
      <c r="R3254" s="19"/>
      <c r="S3254" s="19"/>
      <c r="T3254" s="19"/>
    </row>
    <row r="3255" spans="1:20" s="52" customFormat="1" x14ac:dyDescent="0.25">
      <c r="A3255" s="19"/>
      <c r="B3255" s="19"/>
      <c r="C3255" s="19"/>
      <c r="E3255" s="19"/>
      <c r="F3255" s="19"/>
      <c r="G3255" s="19"/>
      <c r="H3255" s="19"/>
      <c r="I3255" s="19"/>
      <c r="J3255" s="19"/>
      <c r="K3255" s="25"/>
      <c r="L3255" s="19"/>
      <c r="M3255" s="19"/>
      <c r="N3255" s="19"/>
      <c r="O3255" s="19"/>
      <c r="P3255" s="25"/>
      <c r="Q3255" s="19"/>
      <c r="R3255" s="19"/>
      <c r="S3255" s="19"/>
      <c r="T3255" s="19"/>
    </row>
    <row r="3256" spans="1:20" s="52" customFormat="1" x14ac:dyDescent="0.25">
      <c r="A3256" s="19"/>
      <c r="B3256" s="19"/>
      <c r="C3256" s="19"/>
      <c r="E3256" s="19"/>
      <c r="F3256" s="19"/>
      <c r="G3256" s="19"/>
      <c r="H3256" s="19"/>
      <c r="I3256" s="19"/>
      <c r="J3256" s="19"/>
      <c r="K3256" s="25"/>
      <c r="L3256" s="19"/>
      <c r="M3256" s="19"/>
      <c r="N3256" s="19"/>
      <c r="O3256" s="19"/>
      <c r="P3256" s="25"/>
      <c r="Q3256" s="19"/>
      <c r="R3256" s="19"/>
      <c r="S3256" s="19"/>
      <c r="T3256" s="19"/>
    </row>
    <row r="3257" spans="1:20" s="52" customFormat="1" x14ac:dyDescent="0.25">
      <c r="A3257" s="19"/>
      <c r="B3257" s="19"/>
      <c r="C3257" s="19"/>
      <c r="E3257" s="19"/>
      <c r="F3257" s="19"/>
      <c r="G3257" s="19"/>
      <c r="H3257" s="19"/>
      <c r="I3257" s="19"/>
      <c r="J3257" s="19"/>
      <c r="K3257" s="25"/>
      <c r="L3257" s="19"/>
      <c r="M3257" s="19"/>
      <c r="N3257" s="19"/>
      <c r="O3257" s="19"/>
      <c r="P3257" s="25"/>
      <c r="Q3257" s="19"/>
      <c r="R3257" s="19"/>
      <c r="S3257" s="19"/>
      <c r="T3257" s="19"/>
    </row>
    <row r="3258" spans="1:20" s="52" customFormat="1" x14ac:dyDescent="0.25">
      <c r="A3258" s="19"/>
      <c r="B3258" s="19"/>
      <c r="C3258" s="19"/>
      <c r="E3258" s="19"/>
      <c r="F3258" s="19"/>
      <c r="G3258" s="19"/>
      <c r="H3258" s="19"/>
      <c r="I3258" s="19"/>
      <c r="J3258" s="19"/>
      <c r="K3258" s="25"/>
      <c r="L3258" s="19"/>
      <c r="M3258" s="19"/>
      <c r="N3258" s="19"/>
      <c r="O3258" s="19"/>
      <c r="P3258" s="25"/>
      <c r="Q3258" s="19"/>
      <c r="R3258" s="19"/>
      <c r="S3258" s="19"/>
      <c r="T3258" s="19"/>
    </row>
    <row r="3259" spans="1:20" s="52" customFormat="1" x14ac:dyDescent="0.25">
      <c r="A3259" s="19"/>
      <c r="B3259" s="19"/>
      <c r="C3259" s="19"/>
      <c r="E3259" s="19"/>
      <c r="F3259" s="19"/>
      <c r="G3259" s="19"/>
      <c r="H3259" s="19"/>
      <c r="I3259" s="19"/>
      <c r="J3259" s="19"/>
      <c r="K3259" s="25"/>
      <c r="L3259" s="19"/>
      <c r="M3259" s="19"/>
      <c r="N3259" s="19"/>
      <c r="O3259" s="19"/>
      <c r="P3259" s="25"/>
      <c r="Q3259" s="19"/>
      <c r="R3259" s="19"/>
      <c r="S3259" s="19"/>
      <c r="T3259" s="19"/>
    </row>
    <row r="3260" spans="1:20" s="52" customFormat="1" x14ac:dyDescent="0.25">
      <c r="A3260" s="19"/>
      <c r="B3260" s="19"/>
      <c r="C3260" s="19"/>
      <c r="E3260" s="19"/>
      <c r="F3260" s="19"/>
      <c r="G3260" s="19"/>
      <c r="H3260" s="19"/>
      <c r="I3260" s="19"/>
      <c r="J3260" s="19"/>
      <c r="K3260" s="25"/>
      <c r="L3260" s="19"/>
      <c r="M3260" s="19"/>
      <c r="N3260" s="19"/>
      <c r="O3260" s="19"/>
      <c r="P3260" s="25"/>
      <c r="Q3260" s="19"/>
      <c r="R3260" s="19"/>
      <c r="S3260" s="19"/>
      <c r="T3260" s="19"/>
    </row>
    <row r="3261" spans="1:20" s="52" customFormat="1" x14ac:dyDescent="0.25">
      <c r="A3261" s="19"/>
      <c r="B3261" s="19"/>
      <c r="C3261" s="19"/>
      <c r="E3261" s="19"/>
      <c r="F3261" s="19"/>
      <c r="G3261" s="19"/>
      <c r="H3261" s="19"/>
      <c r="I3261" s="19"/>
      <c r="J3261" s="19"/>
      <c r="K3261" s="25"/>
      <c r="L3261" s="19"/>
      <c r="M3261" s="19"/>
      <c r="N3261" s="19"/>
      <c r="O3261" s="19"/>
      <c r="P3261" s="25"/>
      <c r="Q3261" s="19"/>
      <c r="R3261" s="19"/>
      <c r="S3261" s="19"/>
      <c r="T3261" s="19"/>
    </row>
    <row r="3262" spans="1:20" s="52" customFormat="1" x14ac:dyDescent="0.25">
      <c r="A3262" s="19"/>
      <c r="B3262" s="19"/>
      <c r="C3262" s="19"/>
      <c r="E3262" s="19"/>
      <c r="F3262" s="19"/>
      <c r="G3262" s="19"/>
      <c r="H3262" s="19"/>
      <c r="I3262" s="19"/>
      <c r="J3262" s="19"/>
      <c r="K3262" s="25"/>
      <c r="L3262" s="19"/>
      <c r="M3262" s="19"/>
      <c r="N3262" s="19"/>
      <c r="O3262" s="19"/>
      <c r="P3262" s="25"/>
      <c r="Q3262" s="19"/>
      <c r="R3262" s="19"/>
      <c r="S3262" s="19"/>
      <c r="T3262" s="19"/>
    </row>
    <row r="3263" spans="1:20" s="52" customFormat="1" x14ac:dyDescent="0.25">
      <c r="A3263" s="19"/>
      <c r="B3263" s="19"/>
      <c r="C3263" s="19"/>
      <c r="E3263" s="19"/>
      <c r="F3263" s="19"/>
      <c r="G3263" s="19"/>
      <c r="H3263" s="19"/>
      <c r="I3263" s="19"/>
      <c r="J3263" s="19"/>
      <c r="K3263" s="25"/>
      <c r="L3263" s="19"/>
      <c r="M3263" s="19"/>
      <c r="N3263" s="19"/>
      <c r="O3263" s="19"/>
      <c r="P3263" s="25"/>
      <c r="Q3263" s="19"/>
      <c r="R3263" s="19"/>
      <c r="S3263" s="19"/>
      <c r="T3263" s="19"/>
    </row>
    <row r="3264" spans="1:20" s="52" customFormat="1" x14ac:dyDescent="0.25">
      <c r="A3264" s="19"/>
      <c r="B3264" s="19"/>
      <c r="C3264" s="19"/>
      <c r="E3264" s="19"/>
      <c r="F3264" s="19"/>
      <c r="G3264" s="19"/>
      <c r="H3264" s="19"/>
      <c r="I3264" s="19"/>
      <c r="J3264" s="19"/>
      <c r="K3264" s="25"/>
      <c r="L3264" s="19"/>
      <c r="M3264" s="19"/>
      <c r="N3264" s="19"/>
      <c r="O3264" s="19"/>
      <c r="P3264" s="25"/>
      <c r="Q3264" s="19"/>
      <c r="R3264" s="19"/>
      <c r="S3264" s="19"/>
      <c r="T3264" s="19"/>
    </row>
    <row r="3265" spans="1:20" s="52" customFormat="1" x14ac:dyDescent="0.25">
      <c r="A3265" s="19"/>
      <c r="B3265" s="19"/>
      <c r="C3265" s="19"/>
      <c r="E3265" s="19"/>
      <c r="F3265" s="19"/>
      <c r="G3265" s="19"/>
      <c r="H3265" s="19"/>
      <c r="I3265" s="19"/>
      <c r="J3265" s="19"/>
      <c r="K3265" s="25"/>
      <c r="L3265" s="19"/>
      <c r="M3265" s="19"/>
      <c r="N3265" s="19"/>
      <c r="O3265" s="19"/>
      <c r="P3265" s="25"/>
      <c r="Q3265" s="19"/>
      <c r="R3265" s="19"/>
      <c r="S3265" s="19"/>
      <c r="T3265" s="19"/>
    </row>
    <row r="3266" spans="1:20" s="52" customFormat="1" x14ac:dyDescent="0.25">
      <c r="A3266" s="19"/>
      <c r="B3266" s="19"/>
      <c r="C3266" s="19"/>
      <c r="E3266" s="19"/>
      <c r="F3266" s="19"/>
      <c r="G3266" s="19"/>
      <c r="H3266" s="19"/>
      <c r="I3266" s="19"/>
      <c r="J3266" s="19"/>
      <c r="K3266" s="25"/>
      <c r="L3266" s="19"/>
      <c r="M3266" s="19"/>
      <c r="N3266" s="19"/>
      <c r="O3266" s="19"/>
      <c r="P3266" s="25"/>
      <c r="Q3266" s="19"/>
      <c r="R3266" s="19"/>
      <c r="S3266" s="19"/>
      <c r="T3266" s="19"/>
    </row>
    <row r="3267" spans="1:20" s="52" customFormat="1" x14ac:dyDescent="0.25">
      <c r="A3267" s="19"/>
      <c r="B3267" s="19"/>
      <c r="C3267" s="19"/>
      <c r="E3267" s="19"/>
      <c r="F3267" s="19"/>
      <c r="G3267" s="19"/>
      <c r="H3267" s="19"/>
      <c r="I3267" s="19"/>
      <c r="J3267" s="19"/>
      <c r="K3267" s="25"/>
      <c r="L3267" s="19"/>
      <c r="M3267" s="19"/>
      <c r="N3267" s="19"/>
      <c r="O3267" s="19"/>
      <c r="P3267" s="25"/>
      <c r="Q3267" s="19"/>
      <c r="R3267" s="19"/>
      <c r="S3267" s="19"/>
      <c r="T3267" s="19"/>
    </row>
    <row r="3268" spans="1:20" s="52" customFormat="1" x14ac:dyDescent="0.25">
      <c r="A3268" s="19"/>
      <c r="B3268" s="19"/>
      <c r="C3268" s="19"/>
      <c r="E3268" s="19"/>
      <c r="F3268" s="19"/>
      <c r="G3268" s="19"/>
      <c r="H3268" s="19"/>
      <c r="I3268" s="19"/>
      <c r="J3268" s="19"/>
      <c r="K3268" s="25"/>
      <c r="L3268" s="19"/>
      <c r="M3268" s="19"/>
      <c r="N3268" s="19"/>
      <c r="O3268" s="19"/>
      <c r="P3268" s="25"/>
      <c r="Q3268" s="19"/>
      <c r="R3268" s="19"/>
      <c r="S3268" s="19"/>
      <c r="T3268" s="19"/>
    </row>
    <row r="3269" spans="1:20" s="52" customFormat="1" x14ac:dyDescent="0.25">
      <c r="A3269" s="19"/>
      <c r="B3269" s="19"/>
      <c r="C3269" s="19"/>
      <c r="E3269" s="19"/>
      <c r="F3269" s="19"/>
      <c r="G3269" s="19"/>
      <c r="H3269" s="19"/>
      <c r="I3269" s="19"/>
      <c r="J3269" s="19"/>
      <c r="K3269" s="25"/>
      <c r="L3269" s="19"/>
      <c r="M3269" s="19"/>
      <c r="N3269" s="19"/>
      <c r="O3269" s="19"/>
      <c r="P3269" s="25"/>
      <c r="Q3269" s="19"/>
      <c r="R3269" s="19"/>
      <c r="S3269" s="19"/>
      <c r="T3269" s="19"/>
    </row>
    <row r="3270" spans="1:20" s="52" customFormat="1" x14ac:dyDescent="0.25">
      <c r="A3270" s="19"/>
      <c r="B3270" s="19"/>
      <c r="C3270" s="19"/>
      <c r="E3270" s="19"/>
      <c r="F3270" s="19"/>
      <c r="G3270" s="19"/>
      <c r="H3270" s="19"/>
      <c r="I3270" s="19"/>
      <c r="J3270" s="19"/>
      <c r="K3270" s="25"/>
      <c r="L3270" s="19"/>
      <c r="M3270" s="19"/>
      <c r="N3270" s="19"/>
      <c r="O3270" s="19"/>
      <c r="P3270" s="25"/>
      <c r="Q3270" s="19"/>
      <c r="R3270" s="19"/>
      <c r="S3270" s="19"/>
      <c r="T3270" s="19"/>
    </row>
    <row r="3271" spans="1:20" s="52" customFormat="1" x14ac:dyDescent="0.25">
      <c r="A3271" s="19"/>
      <c r="B3271" s="19"/>
      <c r="C3271" s="19"/>
      <c r="E3271" s="19"/>
      <c r="F3271" s="19"/>
      <c r="G3271" s="19"/>
      <c r="H3271" s="19"/>
      <c r="I3271" s="19"/>
      <c r="J3271" s="19"/>
      <c r="K3271" s="25"/>
      <c r="L3271" s="19"/>
      <c r="M3271" s="19"/>
      <c r="N3271" s="19"/>
      <c r="O3271" s="19"/>
      <c r="P3271" s="25"/>
      <c r="Q3271" s="19"/>
      <c r="R3271" s="19"/>
      <c r="S3271" s="19"/>
      <c r="T3271" s="19"/>
    </row>
    <row r="3272" spans="1:20" s="52" customFormat="1" x14ac:dyDescent="0.25">
      <c r="A3272" s="19"/>
      <c r="B3272" s="19"/>
      <c r="C3272" s="19"/>
      <c r="E3272" s="19"/>
      <c r="F3272" s="19"/>
      <c r="G3272" s="19"/>
      <c r="H3272" s="19"/>
      <c r="I3272" s="19"/>
      <c r="J3272" s="19"/>
      <c r="K3272" s="25"/>
      <c r="L3272" s="19"/>
      <c r="M3272" s="19"/>
      <c r="N3272" s="19"/>
      <c r="O3272" s="19"/>
      <c r="P3272" s="25"/>
      <c r="Q3272" s="19"/>
      <c r="R3272" s="19"/>
      <c r="S3272" s="19"/>
      <c r="T3272" s="19"/>
    </row>
    <row r="3273" spans="1:20" s="52" customFormat="1" x14ac:dyDescent="0.25">
      <c r="A3273" s="19"/>
      <c r="B3273" s="19"/>
      <c r="C3273" s="19"/>
      <c r="E3273" s="19"/>
      <c r="F3273" s="19"/>
      <c r="G3273" s="19"/>
      <c r="H3273" s="19"/>
      <c r="I3273" s="19"/>
      <c r="J3273" s="19"/>
      <c r="K3273" s="25"/>
      <c r="L3273" s="19"/>
      <c r="M3273" s="19"/>
      <c r="N3273" s="19"/>
      <c r="O3273" s="19"/>
      <c r="P3273" s="25"/>
      <c r="Q3273" s="19"/>
      <c r="R3273" s="19"/>
      <c r="S3273" s="19"/>
      <c r="T3273" s="19"/>
    </row>
    <row r="3274" spans="1:20" s="52" customFormat="1" x14ac:dyDescent="0.25">
      <c r="A3274" s="19"/>
      <c r="B3274" s="19"/>
      <c r="C3274" s="19"/>
      <c r="E3274" s="19"/>
      <c r="F3274" s="19"/>
      <c r="G3274" s="19"/>
      <c r="H3274" s="19"/>
      <c r="I3274" s="19"/>
      <c r="J3274" s="19"/>
      <c r="K3274" s="25"/>
      <c r="L3274" s="19"/>
      <c r="M3274" s="19"/>
      <c r="N3274" s="19"/>
      <c r="O3274" s="19"/>
      <c r="P3274" s="25"/>
      <c r="Q3274" s="19"/>
      <c r="R3274" s="19"/>
      <c r="S3274" s="19"/>
      <c r="T3274" s="19"/>
    </row>
    <row r="3275" spans="1:20" s="52" customFormat="1" x14ac:dyDescent="0.25">
      <c r="A3275" s="19"/>
      <c r="B3275" s="19"/>
      <c r="C3275" s="19"/>
      <c r="E3275" s="19"/>
      <c r="F3275" s="19"/>
      <c r="G3275" s="19"/>
      <c r="H3275" s="19"/>
      <c r="I3275" s="19"/>
      <c r="J3275" s="19"/>
      <c r="K3275" s="25"/>
      <c r="L3275" s="19"/>
      <c r="M3275" s="19"/>
      <c r="N3275" s="19"/>
      <c r="O3275" s="19"/>
      <c r="P3275" s="25"/>
      <c r="Q3275" s="19"/>
      <c r="R3275" s="19"/>
      <c r="S3275" s="19"/>
      <c r="T3275" s="19"/>
    </row>
    <row r="3276" spans="1:20" s="52" customFormat="1" x14ac:dyDescent="0.25">
      <c r="A3276" s="19"/>
      <c r="B3276" s="19"/>
      <c r="C3276" s="19"/>
      <c r="E3276" s="19"/>
      <c r="F3276" s="19"/>
      <c r="G3276" s="19"/>
      <c r="H3276" s="19"/>
      <c r="I3276" s="19"/>
      <c r="J3276" s="19"/>
      <c r="K3276" s="25"/>
      <c r="L3276" s="19"/>
      <c r="M3276" s="19"/>
      <c r="N3276" s="19"/>
      <c r="O3276" s="19"/>
      <c r="P3276" s="25"/>
      <c r="Q3276" s="19"/>
      <c r="R3276" s="19"/>
      <c r="S3276" s="19"/>
      <c r="T3276" s="19"/>
    </row>
    <row r="3277" spans="1:20" s="52" customFormat="1" x14ac:dyDescent="0.25">
      <c r="A3277" s="19"/>
      <c r="B3277" s="19"/>
      <c r="C3277" s="19"/>
      <c r="E3277" s="19"/>
      <c r="F3277" s="19"/>
      <c r="G3277" s="19"/>
      <c r="H3277" s="19"/>
      <c r="I3277" s="19"/>
      <c r="J3277" s="19"/>
      <c r="K3277" s="25"/>
      <c r="L3277" s="19"/>
      <c r="M3277" s="19"/>
      <c r="N3277" s="19"/>
      <c r="O3277" s="19"/>
      <c r="P3277" s="25"/>
      <c r="Q3277" s="19"/>
      <c r="R3277" s="19"/>
      <c r="S3277" s="19"/>
      <c r="T3277" s="19"/>
    </row>
    <row r="3278" spans="1:20" s="52" customFormat="1" x14ac:dyDescent="0.25">
      <c r="A3278" s="19"/>
      <c r="B3278" s="19"/>
      <c r="C3278" s="19"/>
      <c r="E3278" s="19"/>
      <c r="F3278" s="19"/>
      <c r="G3278" s="19"/>
      <c r="H3278" s="19"/>
      <c r="I3278" s="19"/>
      <c r="J3278" s="19"/>
      <c r="K3278" s="25"/>
      <c r="L3278" s="19"/>
      <c r="M3278" s="19"/>
      <c r="N3278" s="19"/>
      <c r="O3278" s="19"/>
      <c r="P3278" s="25"/>
      <c r="Q3278" s="19"/>
      <c r="R3278" s="19"/>
      <c r="S3278" s="19"/>
      <c r="T3278" s="19"/>
    </row>
    <row r="3279" spans="1:20" s="52" customFormat="1" x14ac:dyDescent="0.25">
      <c r="A3279" s="19"/>
      <c r="B3279" s="19"/>
      <c r="C3279" s="19"/>
      <c r="E3279" s="19"/>
      <c r="F3279" s="19"/>
      <c r="G3279" s="19"/>
      <c r="H3279" s="19"/>
      <c r="I3279" s="19"/>
      <c r="J3279" s="19"/>
      <c r="K3279" s="25"/>
      <c r="L3279" s="19"/>
      <c r="M3279" s="19"/>
      <c r="N3279" s="19"/>
      <c r="O3279" s="19"/>
      <c r="P3279" s="25"/>
      <c r="Q3279" s="19"/>
      <c r="R3279" s="19"/>
      <c r="S3279" s="19"/>
      <c r="T3279" s="19"/>
    </row>
    <row r="3280" spans="1:20" s="52" customFormat="1" x14ac:dyDescent="0.25">
      <c r="A3280" s="19"/>
      <c r="B3280" s="19"/>
      <c r="C3280" s="19"/>
      <c r="E3280" s="19"/>
      <c r="F3280" s="19"/>
      <c r="G3280" s="19"/>
      <c r="H3280" s="19"/>
      <c r="I3280" s="19"/>
      <c r="J3280" s="19"/>
      <c r="K3280" s="25"/>
      <c r="L3280" s="19"/>
      <c r="M3280" s="19"/>
      <c r="N3280" s="19"/>
      <c r="O3280" s="19"/>
      <c r="P3280" s="25"/>
      <c r="Q3280" s="19"/>
      <c r="R3280" s="19"/>
      <c r="S3280" s="19"/>
      <c r="T3280" s="19"/>
    </row>
    <row r="3281" spans="1:20" s="52" customFormat="1" x14ac:dyDescent="0.25">
      <c r="A3281" s="19"/>
      <c r="B3281" s="19"/>
      <c r="C3281" s="19"/>
      <c r="E3281" s="19"/>
      <c r="F3281" s="19"/>
      <c r="G3281" s="19"/>
      <c r="H3281" s="19"/>
      <c r="I3281" s="19"/>
      <c r="J3281" s="19"/>
      <c r="K3281" s="25"/>
      <c r="L3281" s="19"/>
      <c r="M3281" s="19"/>
      <c r="N3281" s="19"/>
      <c r="O3281" s="19"/>
      <c r="P3281" s="25"/>
      <c r="Q3281" s="19"/>
      <c r="R3281" s="19"/>
      <c r="S3281" s="19"/>
      <c r="T3281" s="19"/>
    </row>
    <row r="3282" spans="1:20" s="52" customFormat="1" x14ac:dyDescent="0.25">
      <c r="A3282" s="19"/>
      <c r="B3282" s="19"/>
      <c r="C3282" s="19"/>
      <c r="E3282" s="19"/>
      <c r="F3282" s="19"/>
      <c r="G3282" s="19"/>
      <c r="H3282" s="19"/>
      <c r="I3282" s="19"/>
      <c r="J3282" s="19"/>
      <c r="K3282" s="25"/>
      <c r="L3282" s="19"/>
      <c r="M3282" s="19"/>
      <c r="N3282" s="19"/>
      <c r="O3282" s="19"/>
      <c r="P3282" s="25"/>
      <c r="Q3282" s="19"/>
      <c r="R3282" s="19"/>
      <c r="S3282" s="19"/>
      <c r="T3282" s="19"/>
    </row>
    <row r="3283" spans="1:20" s="52" customFormat="1" x14ac:dyDescent="0.25">
      <c r="A3283" s="19"/>
      <c r="B3283" s="19"/>
      <c r="C3283" s="19"/>
      <c r="E3283" s="19"/>
      <c r="F3283" s="19"/>
      <c r="G3283" s="19"/>
      <c r="H3283" s="19"/>
      <c r="I3283" s="19"/>
      <c r="J3283" s="19"/>
      <c r="K3283" s="25"/>
      <c r="L3283" s="19"/>
      <c r="M3283" s="19"/>
      <c r="N3283" s="19"/>
      <c r="O3283" s="19"/>
      <c r="P3283" s="25"/>
      <c r="Q3283" s="19"/>
      <c r="R3283" s="19"/>
      <c r="S3283" s="19"/>
      <c r="T3283" s="19"/>
    </row>
    <row r="3284" spans="1:20" s="52" customFormat="1" x14ac:dyDescent="0.25">
      <c r="A3284" s="19"/>
      <c r="B3284" s="19"/>
      <c r="C3284" s="19"/>
      <c r="E3284" s="19"/>
      <c r="F3284" s="19"/>
      <c r="G3284" s="19"/>
      <c r="H3284" s="19"/>
      <c r="I3284" s="19"/>
      <c r="J3284" s="19"/>
      <c r="K3284" s="25"/>
      <c r="L3284" s="19"/>
      <c r="M3284" s="19"/>
      <c r="N3284" s="19"/>
      <c r="O3284" s="19"/>
      <c r="P3284" s="25"/>
      <c r="Q3284" s="19"/>
      <c r="R3284" s="19"/>
      <c r="S3284" s="19"/>
      <c r="T3284" s="19"/>
    </row>
    <row r="3285" spans="1:20" s="52" customFormat="1" x14ac:dyDescent="0.25">
      <c r="A3285" s="19"/>
      <c r="B3285" s="19"/>
      <c r="C3285" s="19"/>
      <c r="E3285" s="19"/>
      <c r="F3285" s="19"/>
      <c r="G3285" s="19"/>
      <c r="H3285" s="19"/>
      <c r="I3285" s="19"/>
      <c r="J3285" s="19"/>
      <c r="K3285" s="25"/>
      <c r="L3285" s="19"/>
      <c r="M3285" s="19"/>
      <c r="N3285" s="19"/>
      <c r="O3285" s="19"/>
      <c r="P3285" s="25"/>
      <c r="Q3285" s="19"/>
      <c r="R3285" s="19"/>
      <c r="S3285" s="19"/>
      <c r="T3285" s="19"/>
    </row>
    <row r="3286" spans="1:20" s="52" customFormat="1" x14ac:dyDescent="0.25">
      <c r="A3286" s="19"/>
      <c r="B3286" s="19"/>
      <c r="C3286" s="19"/>
      <c r="E3286" s="19"/>
      <c r="F3286" s="19"/>
      <c r="G3286" s="19"/>
      <c r="H3286" s="19"/>
      <c r="I3286" s="19"/>
      <c r="J3286" s="19"/>
      <c r="K3286" s="25"/>
      <c r="L3286" s="19"/>
      <c r="M3286" s="19"/>
      <c r="N3286" s="19"/>
      <c r="O3286" s="19"/>
      <c r="P3286" s="25"/>
      <c r="Q3286" s="19"/>
      <c r="R3286" s="19"/>
      <c r="S3286" s="19"/>
      <c r="T3286" s="19"/>
    </row>
    <row r="3287" spans="1:20" s="52" customFormat="1" x14ac:dyDescent="0.25">
      <c r="A3287" s="19"/>
      <c r="B3287" s="19"/>
      <c r="C3287" s="19"/>
      <c r="E3287" s="19"/>
      <c r="F3287" s="19"/>
      <c r="G3287" s="19"/>
      <c r="H3287" s="19"/>
      <c r="I3287" s="19"/>
      <c r="J3287" s="19"/>
      <c r="K3287" s="25"/>
      <c r="L3287" s="19"/>
      <c r="M3287" s="19"/>
      <c r="N3287" s="19"/>
      <c r="O3287" s="19"/>
      <c r="P3287" s="25"/>
      <c r="Q3287" s="19"/>
      <c r="R3287" s="19"/>
      <c r="S3287" s="19"/>
      <c r="T3287" s="19"/>
    </row>
    <row r="3288" spans="1:20" s="52" customFormat="1" x14ac:dyDescent="0.25">
      <c r="A3288" s="19"/>
      <c r="B3288" s="19"/>
      <c r="C3288" s="19"/>
      <c r="E3288" s="19"/>
      <c r="F3288" s="19"/>
      <c r="G3288" s="19"/>
      <c r="H3288" s="19"/>
      <c r="I3288" s="19"/>
      <c r="J3288" s="19"/>
      <c r="K3288" s="25"/>
      <c r="L3288" s="19"/>
      <c r="M3288" s="19"/>
      <c r="N3288" s="19"/>
      <c r="O3288" s="19"/>
      <c r="P3288" s="25"/>
      <c r="Q3288" s="19"/>
      <c r="R3288" s="19"/>
      <c r="S3288" s="19"/>
      <c r="T3288" s="19"/>
    </row>
    <row r="3289" spans="1:20" s="52" customFormat="1" x14ac:dyDescent="0.25">
      <c r="A3289" s="19"/>
      <c r="B3289" s="19"/>
      <c r="C3289" s="19"/>
      <c r="E3289" s="19"/>
      <c r="F3289" s="19"/>
      <c r="G3289" s="19"/>
      <c r="H3289" s="19"/>
      <c r="I3289" s="19"/>
      <c r="J3289" s="19"/>
      <c r="K3289" s="25"/>
      <c r="L3289" s="19"/>
      <c r="M3289" s="19"/>
      <c r="N3289" s="19"/>
      <c r="O3289" s="19"/>
      <c r="P3289" s="25"/>
      <c r="Q3289" s="19"/>
      <c r="R3289" s="19"/>
      <c r="S3289" s="19"/>
      <c r="T3289" s="19"/>
    </row>
    <row r="3290" spans="1:20" s="52" customFormat="1" x14ac:dyDescent="0.25">
      <c r="A3290" s="19"/>
      <c r="B3290" s="19"/>
      <c r="C3290" s="19"/>
      <c r="E3290" s="19"/>
      <c r="F3290" s="19"/>
      <c r="G3290" s="19"/>
      <c r="H3290" s="19"/>
      <c r="I3290" s="19"/>
      <c r="J3290" s="19"/>
      <c r="K3290" s="25"/>
      <c r="L3290" s="19"/>
      <c r="M3290" s="19"/>
      <c r="N3290" s="19"/>
      <c r="O3290" s="19"/>
      <c r="P3290" s="25"/>
      <c r="Q3290" s="19"/>
      <c r="R3290" s="19"/>
      <c r="S3290" s="19"/>
      <c r="T3290" s="19"/>
    </row>
    <row r="3291" spans="1:20" s="52" customFormat="1" x14ac:dyDescent="0.25">
      <c r="A3291" s="19"/>
      <c r="B3291" s="19"/>
      <c r="C3291" s="19"/>
      <c r="E3291" s="19"/>
      <c r="F3291" s="19"/>
      <c r="G3291" s="19"/>
      <c r="H3291" s="19"/>
      <c r="I3291" s="19"/>
      <c r="J3291" s="19"/>
      <c r="K3291" s="25"/>
      <c r="L3291" s="19"/>
      <c r="M3291" s="19"/>
      <c r="N3291" s="19"/>
      <c r="O3291" s="19"/>
      <c r="P3291" s="25"/>
      <c r="Q3291" s="19"/>
      <c r="R3291" s="19"/>
      <c r="S3291" s="19"/>
      <c r="T3291" s="19"/>
    </row>
    <row r="3292" spans="1:20" s="52" customFormat="1" x14ac:dyDescent="0.25">
      <c r="A3292" s="19"/>
      <c r="B3292" s="19"/>
      <c r="C3292" s="19"/>
      <c r="E3292" s="19"/>
      <c r="F3292" s="19"/>
      <c r="G3292" s="19"/>
      <c r="H3292" s="19"/>
      <c r="I3292" s="19"/>
      <c r="J3292" s="19"/>
      <c r="K3292" s="25"/>
      <c r="L3292" s="19"/>
      <c r="M3292" s="19"/>
      <c r="N3292" s="19"/>
      <c r="O3292" s="19"/>
      <c r="P3292" s="25"/>
      <c r="Q3292" s="19"/>
      <c r="R3292" s="19"/>
      <c r="S3292" s="19"/>
      <c r="T3292" s="19"/>
    </row>
    <row r="3293" spans="1:20" s="52" customFormat="1" x14ac:dyDescent="0.25">
      <c r="A3293" s="19"/>
      <c r="B3293" s="19"/>
      <c r="C3293" s="19"/>
      <c r="E3293" s="19"/>
      <c r="F3293" s="19"/>
      <c r="G3293" s="19"/>
      <c r="H3293" s="19"/>
      <c r="I3293" s="19"/>
      <c r="J3293" s="19"/>
      <c r="K3293" s="25"/>
      <c r="L3293" s="19"/>
      <c r="M3293" s="19"/>
      <c r="N3293" s="19"/>
      <c r="O3293" s="19"/>
      <c r="P3293" s="25"/>
      <c r="Q3293" s="19"/>
      <c r="R3293" s="19"/>
      <c r="S3293" s="19"/>
      <c r="T3293" s="19"/>
    </row>
    <row r="3294" spans="1:20" s="52" customFormat="1" x14ac:dyDescent="0.25">
      <c r="A3294" s="19"/>
      <c r="B3294" s="19"/>
      <c r="C3294" s="19"/>
      <c r="E3294" s="19"/>
      <c r="F3294" s="19"/>
      <c r="G3294" s="19"/>
      <c r="H3294" s="19"/>
      <c r="I3294" s="19"/>
      <c r="J3294" s="19"/>
      <c r="K3294" s="25"/>
      <c r="L3294" s="19"/>
      <c r="M3294" s="19"/>
      <c r="N3294" s="19"/>
      <c r="O3294" s="19"/>
      <c r="P3294" s="25"/>
      <c r="Q3294" s="19"/>
      <c r="R3294" s="19"/>
      <c r="S3294" s="19"/>
      <c r="T3294" s="19"/>
    </row>
    <row r="3295" spans="1:20" s="52" customFormat="1" x14ac:dyDescent="0.25">
      <c r="A3295" s="19"/>
      <c r="B3295" s="19"/>
      <c r="C3295" s="19"/>
      <c r="E3295" s="19"/>
      <c r="F3295" s="19"/>
      <c r="G3295" s="19"/>
      <c r="H3295" s="19"/>
      <c r="I3295" s="19"/>
      <c r="J3295" s="19"/>
      <c r="K3295" s="25"/>
      <c r="L3295" s="19"/>
      <c r="M3295" s="19"/>
      <c r="N3295" s="19"/>
      <c r="O3295" s="19"/>
      <c r="P3295" s="25"/>
      <c r="Q3295" s="19"/>
      <c r="R3295" s="19"/>
      <c r="S3295" s="19"/>
      <c r="T3295" s="19"/>
    </row>
    <row r="3296" spans="1:20" s="52" customFormat="1" x14ac:dyDescent="0.25">
      <c r="A3296" s="19"/>
      <c r="B3296" s="19"/>
      <c r="C3296" s="19"/>
      <c r="E3296" s="19"/>
      <c r="F3296" s="19"/>
      <c r="G3296" s="19"/>
      <c r="H3296" s="19"/>
      <c r="I3296" s="19"/>
      <c r="J3296" s="19"/>
      <c r="K3296" s="25"/>
      <c r="L3296" s="19"/>
      <c r="M3296" s="19"/>
      <c r="N3296" s="19"/>
      <c r="O3296" s="19"/>
      <c r="P3296" s="25"/>
      <c r="Q3296" s="19"/>
      <c r="R3296" s="19"/>
      <c r="S3296" s="19"/>
      <c r="T3296" s="19"/>
    </row>
    <row r="3297" spans="1:20" s="52" customFormat="1" x14ac:dyDescent="0.25">
      <c r="A3297" s="19"/>
      <c r="B3297" s="19"/>
      <c r="C3297" s="19"/>
      <c r="E3297" s="19"/>
      <c r="F3297" s="19"/>
      <c r="G3297" s="19"/>
      <c r="H3297" s="19"/>
      <c r="I3297" s="19"/>
      <c r="J3297" s="19"/>
      <c r="K3297" s="25"/>
      <c r="L3297" s="19"/>
      <c r="M3297" s="19"/>
      <c r="N3297" s="19"/>
      <c r="O3297" s="19"/>
      <c r="P3297" s="25"/>
      <c r="Q3297" s="19"/>
      <c r="R3297" s="19"/>
      <c r="S3297" s="19"/>
      <c r="T3297" s="19"/>
    </row>
    <row r="3298" spans="1:20" s="52" customFormat="1" x14ac:dyDescent="0.25">
      <c r="A3298" s="19"/>
      <c r="B3298" s="19"/>
      <c r="C3298" s="19"/>
      <c r="E3298" s="19"/>
      <c r="F3298" s="19"/>
      <c r="G3298" s="19"/>
      <c r="H3298" s="19"/>
      <c r="I3298" s="19"/>
      <c r="J3298" s="19"/>
      <c r="K3298" s="25"/>
      <c r="L3298" s="19"/>
      <c r="M3298" s="19"/>
      <c r="N3298" s="19"/>
      <c r="O3298" s="19"/>
      <c r="P3298" s="25"/>
      <c r="Q3298" s="19"/>
      <c r="R3298" s="19"/>
      <c r="S3298" s="19"/>
      <c r="T3298" s="19"/>
    </row>
    <row r="3299" spans="1:20" s="52" customFormat="1" x14ac:dyDescent="0.25">
      <c r="A3299" s="19"/>
      <c r="B3299" s="19"/>
      <c r="C3299" s="19"/>
      <c r="E3299" s="19"/>
      <c r="F3299" s="19"/>
      <c r="G3299" s="19"/>
      <c r="H3299" s="19"/>
      <c r="I3299" s="19"/>
      <c r="J3299" s="19"/>
      <c r="K3299" s="25"/>
      <c r="L3299" s="19"/>
      <c r="M3299" s="19"/>
      <c r="N3299" s="19"/>
      <c r="O3299" s="19"/>
      <c r="P3299" s="25"/>
      <c r="Q3299" s="19"/>
      <c r="R3299" s="19"/>
      <c r="S3299" s="19"/>
      <c r="T3299" s="19"/>
    </row>
    <row r="3300" spans="1:20" s="52" customFormat="1" x14ac:dyDescent="0.25">
      <c r="A3300" s="19"/>
      <c r="B3300" s="19"/>
      <c r="C3300" s="19"/>
      <c r="E3300" s="19"/>
      <c r="F3300" s="19"/>
      <c r="G3300" s="19"/>
      <c r="H3300" s="19"/>
      <c r="I3300" s="19"/>
      <c r="J3300" s="19"/>
      <c r="K3300" s="25"/>
      <c r="L3300" s="19"/>
      <c r="M3300" s="19"/>
      <c r="N3300" s="19"/>
      <c r="O3300" s="19"/>
      <c r="P3300" s="25"/>
      <c r="Q3300" s="19"/>
      <c r="R3300" s="19"/>
      <c r="S3300" s="19"/>
      <c r="T3300" s="19"/>
    </row>
    <row r="3301" spans="1:20" s="52" customFormat="1" x14ac:dyDescent="0.25">
      <c r="A3301" s="19"/>
      <c r="B3301" s="19"/>
      <c r="C3301" s="19"/>
      <c r="E3301" s="19"/>
      <c r="F3301" s="19"/>
      <c r="G3301" s="19"/>
      <c r="H3301" s="19"/>
      <c r="I3301" s="19"/>
      <c r="J3301" s="19"/>
      <c r="K3301" s="25"/>
      <c r="L3301" s="19"/>
      <c r="M3301" s="19"/>
      <c r="N3301" s="19"/>
      <c r="O3301" s="19"/>
      <c r="P3301" s="25"/>
      <c r="Q3301" s="19"/>
      <c r="R3301" s="19"/>
      <c r="S3301" s="19"/>
      <c r="T3301" s="19"/>
    </row>
    <row r="3302" spans="1:20" s="52" customFormat="1" x14ac:dyDescent="0.25">
      <c r="A3302" s="19"/>
      <c r="B3302" s="19"/>
      <c r="C3302" s="19"/>
      <c r="E3302" s="19"/>
      <c r="F3302" s="19"/>
      <c r="G3302" s="19"/>
      <c r="H3302" s="19"/>
      <c r="I3302" s="19"/>
      <c r="J3302" s="19"/>
      <c r="K3302" s="25"/>
      <c r="L3302" s="19"/>
      <c r="M3302" s="19"/>
      <c r="N3302" s="19"/>
      <c r="O3302" s="19"/>
      <c r="P3302" s="25"/>
      <c r="Q3302" s="19"/>
      <c r="R3302" s="19"/>
      <c r="S3302" s="19"/>
      <c r="T3302" s="19"/>
    </row>
    <row r="3303" spans="1:20" s="52" customFormat="1" x14ac:dyDescent="0.25">
      <c r="A3303" s="19"/>
      <c r="B3303" s="19"/>
      <c r="C3303" s="19"/>
      <c r="E3303" s="19"/>
      <c r="F3303" s="19"/>
      <c r="G3303" s="19"/>
      <c r="H3303" s="19"/>
      <c r="I3303" s="19"/>
      <c r="J3303" s="19"/>
      <c r="K3303" s="25"/>
      <c r="L3303" s="19"/>
      <c r="M3303" s="19"/>
      <c r="N3303" s="19"/>
      <c r="O3303" s="19"/>
      <c r="P3303" s="25"/>
      <c r="Q3303" s="19"/>
      <c r="R3303" s="19"/>
      <c r="S3303" s="19"/>
      <c r="T3303" s="19"/>
    </row>
    <row r="3304" spans="1:20" s="52" customFormat="1" x14ac:dyDescent="0.25">
      <c r="A3304" s="19"/>
      <c r="B3304" s="19"/>
      <c r="C3304" s="19"/>
      <c r="E3304" s="19"/>
      <c r="F3304" s="19"/>
      <c r="G3304" s="19"/>
      <c r="H3304" s="19"/>
      <c r="I3304" s="19"/>
      <c r="J3304" s="19"/>
      <c r="K3304" s="25"/>
      <c r="L3304" s="19"/>
      <c r="M3304" s="19"/>
      <c r="N3304" s="19"/>
      <c r="O3304" s="19"/>
      <c r="P3304" s="25"/>
      <c r="Q3304" s="19"/>
      <c r="R3304" s="19"/>
      <c r="S3304" s="19"/>
      <c r="T3304" s="19"/>
    </row>
    <row r="3305" spans="1:20" s="52" customFormat="1" x14ac:dyDescent="0.25">
      <c r="A3305" s="19"/>
      <c r="B3305" s="19"/>
      <c r="C3305" s="19"/>
      <c r="E3305" s="19"/>
      <c r="F3305" s="19"/>
      <c r="G3305" s="19"/>
      <c r="H3305" s="19"/>
      <c r="I3305" s="19"/>
      <c r="J3305" s="19"/>
      <c r="K3305" s="25"/>
      <c r="L3305" s="19"/>
      <c r="M3305" s="19"/>
      <c r="N3305" s="19"/>
      <c r="O3305" s="19"/>
      <c r="P3305" s="25"/>
      <c r="Q3305" s="19"/>
      <c r="R3305" s="19"/>
      <c r="S3305" s="19"/>
      <c r="T3305" s="19"/>
    </row>
    <row r="3306" spans="1:20" s="52" customFormat="1" x14ac:dyDescent="0.25">
      <c r="A3306" s="19"/>
      <c r="B3306" s="19"/>
      <c r="C3306" s="19"/>
      <c r="E3306" s="19"/>
      <c r="F3306" s="19"/>
      <c r="G3306" s="19"/>
      <c r="H3306" s="19"/>
      <c r="I3306" s="19"/>
      <c r="J3306" s="19"/>
      <c r="K3306" s="25"/>
      <c r="L3306" s="19"/>
      <c r="M3306" s="19"/>
      <c r="N3306" s="19"/>
      <c r="O3306" s="19"/>
      <c r="P3306" s="25"/>
      <c r="Q3306" s="19"/>
      <c r="R3306" s="19"/>
      <c r="S3306" s="19"/>
      <c r="T3306" s="19"/>
    </row>
    <row r="3307" spans="1:20" s="52" customFormat="1" x14ac:dyDescent="0.25">
      <c r="A3307" s="19"/>
      <c r="B3307" s="19"/>
      <c r="C3307" s="19"/>
      <c r="E3307" s="19"/>
      <c r="F3307" s="19"/>
      <c r="G3307" s="19"/>
      <c r="H3307" s="19"/>
      <c r="I3307" s="19"/>
      <c r="J3307" s="19"/>
      <c r="K3307" s="25"/>
      <c r="L3307" s="19"/>
      <c r="M3307" s="19"/>
      <c r="N3307" s="19"/>
      <c r="O3307" s="19"/>
      <c r="P3307" s="25"/>
      <c r="Q3307" s="19"/>
      <c r="R3307" s="19"/>
      <c r="S3307" s="19"/>
      <c r="T3307" s="19"/>
    </row>
    <row r="3308" spans="1:20" s="52" customFormat="1" x14ac:dyDescent="0.25">
      <c r="A3308" s="19"/>
      <c r="B3308" s="19"/>
      <c r="C3308" s="19"/>
      <c r="E3308" s="19"/>
      <c r="F3308" s="19"/>
      <c r="G3308" s="19"/>
      <c r="H3308" s="19"/>
      <c r="I3308" s="19"/>
      <c r="J3308" s="19"/>
      <c r="K3308" s="25"/>
      <c r="L3308" s="19"/>
      <c r="M3308" s="19"/>
      <c r="N3308" s="19"/>
      <c r="O3308" s="19"/>
      <c r="P3308" s="25"/>
      <c r="Q3308" s="19"/>
      <c r="R3308" s="19"/>
      <c r="S3308" s="19"/>
      <c r="T3308" s="19"/>
    </row>
    <row r="3309" spans="1:20" s="52" customFormat="1" x14ac:dyDescent="0.25">
      <c r="A3309" s="19"/>
      <c r="B3309" s="19"/>
      <c r="C3309" s="19"/>
      <c r="E3309" s="19"/>
      <c r="F3309" s="19"/>
      <c r="G3309" s="19"/>
      <c r="H3309" s="19"/>
      <c r="I3309" s="19"/>
      <c r="J3309" s="19"/>
      <c r="K3309" s="25"/>
      <c r="L3309" s="19"/>
      <c r="M3309" s="19"/>
      <c r="N3309" s="19"/>
      <c r="O3309" s="19"/>
      <c r="P3309" s="25"/>
      <c r="Q3309" s="19"/>
      <c r="R3309" s="19"/>
      <c r="S3309" s="19"/>
      <c r="T3309" s="19"/>
    </row>
    <row r="3310" spans="1:20" s="52" customFormat="1" x14ac:dyDescent="0.25">
      <c r="A3310" s="19"/>
      <c r="B3310" s="19"/>
      <c r="C3310" s="19"/>
      <c r="E3310" s="19"/>
      <c r="F3310" s="19"/>
      <c r="G3310" s="19"/>
      <c r="H3310" s="19"/>
      <c r="I3310" s="19"/>
      <c r="J3310" s="19"/>
      <c r="K3310" s="25"/>
      <c r="L3310" s="19"/>
      <c r="M3310" s="19"/>
      <c r="N3310" s="19"/>
      <c r="O3310" s="19"/>
      <c r="P3310" s="25"/>
      <c r="Q3310" s="19"/>
      <c r="R3310" s="19"/>
      <c r="S3310" s="19"/>
      <c r="T3310" s="19"/>
    </row>
    <row r="3311" spans="1:20" s="52" customFormat="1" x14ac:dyDescent="0.25">
      <c r="A3311" s="19"/>
      <c r="B3311" s="19"/>
      <c r="C3311" s="19"/>
      <c r="E3311" s="19"/>
      <c r="F3311" s="19"/>
      <c r="G3311" s="19"/>
      <c r="H3311" s="19"/>
      <c r="I3311" s="19"/>
      <c r="J3311" s="19"/>
      <c r="K3311" s="25"/>
      <c r="L3311" s="19"/>
      <c r="M3311" s="19"/>
      <c r="N3311" s="19"/>
      <c r="O3311" s="19"/>
      <c r="P3311" s="25"/>
      <c r="Q3311" s="19"/>
      <c r="R3311" s="19"/>
      <c r="S3311" s="19"/>
      <c r="T3311" s="19"/>
    </row>
    <row r="3312" spans="1:20" s="52" customFormat="1" x14ac:dyDescent="0.25">
      <c r="A3312" s="19"/>
      <c r="B3312" s="19"/>
      <c r="C3312" s="19"/>
      <c r="E3312" s="19"/>
      <c r="F3312" s="19"/>
      <c r="G3312" s="19"/>
      <c r="H3312" s="19"/>
      <c r="I3312" s="19"/>
      <c r="J3312" s="19"/>
      <c r="K3312" s="25"/>
      <c r="L3312" s="19"/>
      <c r="M3312" s="19"/>
      <c r="N3312" s="19"/>
      <c r="O3312" s="19"/>
      <c r="P3312" s="25"/>
      <c r="Q3312" s="19"/>
      <c r="R3312" s="19"/>
      <c r="S3312" s="19"/>
      <c r="T3312" s="19"/>
    </row>
    <row r="3313" spans="1:20" s="52" customFormat="1" x14ac:dyDescent="0.25">
      <c r="A3313" s="19"/>
      <c r="B3313" s="19"/>
      <c r="C3313" s="19"/>
      <c r="E3313" s="19"/>
      <c r="F3313" s="19"/>
      <c r="G3313" s="19"/>
      <c r="H3313" s="19"/>
      <c r="I3313" s="19"/>
      <c r="J3313" s="19"/>
      <c r="K3313" s="25"/>
      <c r="L3313" s="19"/>
      <c r="M3313" s="19"/>
      <c r="N3313" s="19"/>
      <c r="O3313" s="19"/>
      <c r="P3313" s="25"/>
      <c r="Q3313" s="19"/>
      <c r="R3313" s="19"/>
      <c r="S3313" s="19"/>
      <c r="T3313" s="19"/>
    </row>
    <row r="3314" spans="1:20" s="52" customFormat="1" x14ac:dyDescent="0.25">
      <c r="A3314" s="19"/>
      <c r="B3314" s="19"/>
      <c r="C3314" s="19"/>
      <c r="E3314" s="19"/>
      <c r="F3314" s="19"/>
      <c r="G3314" s="19"/>
      <c r="H3314" s="19"/>
      <c r="I3314" s="19"/>
      <c r="J3314" s="19"/>
      <c r="K3314" s="25"/>
      <c r="L3314" s="19"/>
      <c r="M3314" s="19"/>
      <c r="N3314" s="19"/>
      <c r="O3314" s="19"/>
      <c r="P3314" s="25"/>
      <c r="Q3314" s="19"/>
      <c r="R3314" s="19"/>
      <c r="S3314" s="19"/>
      <c r="T3314" s="19"/>
    </row>
    <row r="3315" spans="1:20" s="52" customFormat="1" x14ac:dyDescent="0.25">
      <c r="A3315" s="19"/>
      <c r="B3315" s="19"/>
      <c r="C3315" s="19"/>
      <c r="E3315" s="19"/>
      <c r="F3315" s="19"/>
      <c r="G3315" s="19"/>
      <c r="H3315" s="19"/>
      <c r="I3315" s="19"/>
      <c r="J3315" s="19"/>
      <c r="K3315" s="25"/>
      <c r="L3315" s="19"/>
      <c r="M3315" s="19"/>
      <c r="N3315" s="19"/>
      <c r="O3315" s="19"/>
      <c r="P3315" s="25"/>
      <c r="Q3315" s="19"/>
      <c r="R3315" s="19"/>
      <c r="S3315" s="19"/>
      <c r="T3315" s="19"/>
    </row>
    <row r="3316" spans="1:20" s="52" customFormat="1" x14ac:dyDescent="0.25">
      <c r="A3316" s="19"/>
      <c r="B3316" s="19"/>
      <c r="C3316" s="19"/>
      <c r="E3316" s="19"/>
      <c r="F3316" s="19"/>
      <c r="G3316" s="19"/>
      <c r="H3316" s="19"/>
      <c r="I3316" s="19"/>
      <c r="J3316" s="19"/>
      <c r="K3316" s="25"/>
      <c r="L3316" s="19"/>
      <c r="M3316" s="19"/>
      <c r="N3316" s="19"/>
      <c r="O3316" s="19"/>
      <c r="P3316" s="25"/>
      <c r="Q3316" s="19"/>
      <c r="R3316" s="19"/>
      <c r="S3316" s="19"/>
      <c r="T3316" s="19"/>
    </row>
    <row r="3317" spans="1:20" s="52" customFormat="1" x14ac:dyDescent="0.25">
      <c r="A3317" s="19"/>
      <c r="B3317" s="19"/>
      <c r="C3317" s="19"/>
      <c r="E3317" s="19"/>
      <c r="F3317" s="19"/>
      <c r="G3317" s="19"/>
      <c r="H3317" s="19"/>
      <c r="I3317" s="19"/>
      <c r="J3317" s="19"/>
      <c r="K3317" s="25"/>
      <c r="L3317" s="19"/>
      <c r="M3317" s="19"/>
      <c r="N3317" s="19"/>
      <c r="O3317" s="19"/>
      <c r="P3317" s="25"/>
      <c r="Q3317" s="19"/>
      <c r="R3317" s="19"/>
      <c r="S3317" s="19"/>
      <c r="T3317" s="19"/>
    </row>
    <row r="3318" spans="1:20" s="52" customFormat="1" x14ac:dyDescent="0.25">
      <c r="A3318" s="19"/>
      <c r="B3318" s="19"/>
      <c r="C3318" s="19"/>
      <c r="E3318" s="19"/>
      <c r="F3318" s="19"/>
      <c r="G3318" s="19"/>
      <c r="H3318" s="19"/>
      <c r="I3318" s="19"/>
      <c r="J3318" s="19"/>
      <c r="K3318" s="25"/>
      <c r="L3318" s="19"/>
      <c r="M3318" s="19"/>
      <c r="N3318" s="19"/>
      <c r="O3318" s="19"/>
      <c r="P3318" s="25"/>
      <c r="Q3318" s="19"/>
      <c r="R3318" s="19"/>
      <c r="S3318" s="19"/>
      <c r="T3318" s="19"/>
    </row>
    <row r="3319" spans="1:20" s="52" customFormat="1" x14ac:dyDescent="0.25">
      <c r="A3319" s="19"/>
      <c r="B3319" s="19"/>
      <c r="C3319" s="19"/>
      <c r="E3319" s="19"/>
      <c r="F3319" s="19"/>
      <c r="G3319" s="19"/>
      <c r="H3319" s="19"/>
      <c r="I3319" s="19"/>
      <c r="J3319" s="19"/>
      <c r="K3319" s="25"/>
      <c r="L3319" s="19"/>
      <c r="M3319" s="19"/>
      <c r="N3319" s="19"/>
      <c r="O3319" s="19"/>
      <c r="P3319" s="25"/>
      <c r="Q3319" s="19"/>
      <c r="R3319" s="19"/>
      <c r="S3319" s="19"/>
      <c r="T3319" s="19"/>
    </row>
    <row r="3320" spans="1:20" s="52" customFormat="1" x14ac:dyDescent="0.25">
      <c r="A3320" s="19"/>
      <c r="B3320" s="19"/>
      <c r="C3320" s="19"/>
      <c r="E3320" s="19"/>
      <c r="F3320" s="19"/>
      <c r="G3320" s="19"/>
      <c r="H3320" s="19"/>
      <c r="I3320" s="19"/>
      <c r="J3320" s="19"/>
      <c r="K3320" s="25"/>
      <c r="L3320" s="19"/>
      <c r="M3320" s="19"/>
      <c r="N3320" s="19"/>
      <c r="O3320" s="19"/>
      <c r="P3320" s="25"/>
      <c r="Q3320" s="19"/>
      <c r="R3320" s="19"/>
      <c r="S3320" s="19"/>
      <c r="T3320" s="19"/>
    </row>
    <row r="3321" spans="1:20" s="52" customFormat="1" x14ac:dyDescent="0.25">
      <c r="A3321" s="19"/>
      <c r="B3321" s="19"/>
      <c r="C3321" s="19"/>
      <c r="E3321" s="19"/>
      <c r="F3321" s="19"/>
      <c r="G3321" s="19"/>
      <c r="H3321" s="19"/>
      <c r="I3321" s="19"/>
      <c r="J3321" s="19"/>
      <c r="K3321" s="25"/>
      <c r="L3321" s="19"/>
      <c r="M3321" s="19"/>
      <c r="N3321" s="19"/>
      <c r="O3321" s="19"/>
      <c r="P3321" s="25"/>
      <c r="Q3321" s="19"/>
      <c r="R3321" s="19"/>
      <c r="S3321" s="19"/>
      <c r="T3321" s="19"/>
    </row>
    <row r="3322" spans="1:20" s="52" customFormat="1" x14ac:dyDescent="0.25">
      <c r="A3322" s="19"/>
      <c r="B3322" s="19"/>
      <c r="C3322" s="19"/>
      <c r="E3322" s="19"/>
      <c r="F3322" s="19"/>
      <c r="G3322" s="19"/>
      <c r="H3322" s="19"/>
      <c r="I3322" s="19"/>
      <c r="J3322" s="19"/>
      <c r="K3322" s="25"/>
      <c r="L3322" s="19"/>
      <c r="M3322" s="19"/>
      <c r="N3322" s="19"/>
      <c r="O3322" s="19"/>
      <c r="P3322" s="25"/>
      <c r="Q3322" s="19"/>
      <c r="R3322" s="19"/>
      <c r="S3322" s="19"/>
      <c r="T3322" s="19"/>
    </row>
    <row r="3323" spans="1:20" s="52" customFormat="1" x14ac:dyDescent="0.25">
      <c r="A3323" s="19"/>
      <c r="B3323" s="19"/>
      <c r="C3323" s="19"/>
      <c r="E3323" s="19"/>
      <c r="F3323" s="19"/>
      <c r="G3323" s="19"/>
      <c r="H3323" s="19"/>
      <c r="I3323" s="19"/>
      <c r="J3323" s="19"/>
      <c r="K3323" s="25"/>
      <c r="L3323" s="19"/>
      <c r="M3323" s="19"/>
      <c r="N3323" s="19"/>
      <c r="O3323" s="19"/>
      <c r="P3323" s="25"/>
      <c r="Q3323" s="19"/>
      <c r="R3323" s="19"/>
      <c r="S3323" s="19"/>
      <c r="T3323" s="19"/>
    </row>
    <row r="3324" spans="1:20" s="52" customFormat="1" x14ac:dyDescent="0.25">
      <c r="A3324" s="19"/>
      <c r="B3324" s="19"/>
      <c r="C3324" s="19"/>
      <c r="E3324" s="19"/>
      <c r="F3324" s="19"/>
      <c r="G3324" s="19"/>
      <c r="H3324" s="19"/>
      <c r="I3324" s="19"/>
      <c r="J3324" s="19"/>
      <c r="K3324" s="25"/>
      <c r="L3324" s="19"/>
      <c r="M3324" s="19"/>
      <c r="N3324" s="19"/>
      <c r="O3324" s="19"/>
      <c r="P3324" s="25"/>
      <c r="Q3324" s="19"/>
      <c r="R3324" s="19"/>
      <c r="S3324" s="19"/>
      <c r="T3324" s="19"/>
    </row>
    <row r="3325" spans="1:20" s="52" customFormat="1" x14ac:dyDescent="0.25">
      <c r="A3325" s="19"/>
      <c r="B3325" s="19"/>
      <c r="C3325" s="19"/>
      <c r="E3325" s="19"/>
      <c r="F3325" s="19"/>
      <c r="G3325" s="19"/>
      <c r="H3325" s="19"/>
      <c r="I3325" s="19"/>
      <c r="J3325" s="19"/>
      <c r="K3325" s="25"/>
      <c r="L3325" s="19"/>
      <c r="M3325" s="19"/>
      <c r="N3325" s="19"/>
      <c r="O3325" s="19"/>
      <c r="P3325" s="25"/>
      <c r="Q3325" s="19"/>
      <c r="R3325" s="19"/>
      <c r="S3325" s="19"/>
      <c r="T3325" s="19"/>
    </row>
    <row r="3326" spans="1:20" s="52" customFormat="1" x14ac:dyDescent="0.25">
      <c r="A3326" s="19"/>
      <c r="B3326" s="19"/>
      <c r="C3326" s="19"/>
      <c r="E3326" s="19"/>
      <c r="F3326" s="19"/>
      <c r="G3326" s="19"/>
      <c r="H3326" s="19"/>
      <c r="I3326" s="19"/>
      <c r="J3326" s="19"/>
      <c r="K3326" s="25"/>
      <c r="L3326" s="19"/>
      <c r="M3326" s="19"/>
      <c r="N3326" s="19"/>
      <c r="O3326" s="19"/>
      <c r="P3326" s="25"/>
      <c r="Q3326" s="19"/>
      <c r="R3326" s="19"/>
      <c r="S3326" s="19"/>
      <c r="T3326" s="19"/>
    </row>
    <row r="3327" spans="1:20" s="52" customFormat="1" x14ac:dyDescent="0.25">
      <c r="A3327" s="19"/>
      <c r="B3327" s="19"/>
      <c r="C3327" s="19"/>
      <c r="E3327" s="19"/>
      <c r="F3327" s="19"/>
      <c r="G3327" s="19"/>
      <c r="H3327" s="19"/>
      <c r="I3327" s="19"/>
      <c r="J3327" s="19"/>
      <c r="K3327" s="25"/>
      <c r="L3327" s="19"/>
      <c r="M3327" s="19"/>
      <c r="N3327" s="19"/>
      <c r="O3327" s="19"/>
      <c r="P3327" s="25"/>
      <c r="Q3327" s="19"/>
      <c r="R3327" s="19"/>
      <c r="S3327" s="19"/>
      <c r="T3327" s="19"/>
    </row>
    <row r="3328" spans="1:20" s="52" customFormat="1" x14ac:dyDescent="0.25">
      <c r="A3328" s="19"/>
      <c r="B3328" s="19"/>
      <c r="C3328" s="19"/>
      <c r="E3328" s="19"/>
      <c r="F3328" s="19"/>
      <c r="G3328" s="19"/>
      <c r="H3328" s="19"/>
      <c r="I3328" s="19"/>
      <c r="J3328" s="19"/>
      <c r="K3328" s="25"/>
      <c r="L3328" s="19"/>
      <c r="M3328" s="19"/>
      <c r="N3328" s="19"/>
      <c r="O3328" s="19"/>
      <c r="P3328" s="25"/>
      <c r="Q3328" s="19"/>
      <c r="R3328" s="19"/>
      <c r="S3328" s="19"/>
      <c r="T3328" s="19"/>
    </row>
    <row r="3329" spans="1:20" s="52" customFormat="1" x14ac:dyDescent="0.25">
      <c r="A3329" s="19"/>
      <c r="B3329" s="19"/>
      <c r="C3329" s="19"/>
      <c r="E3329" s="19"/>
      <c r="F3329" s="19"/>
      <c r="G3329" s="19"/>
      <c r="H3329" s="19"/>
      <c r="I3329" s="19"/>
      <c r="J3329" s="19"/>
      <c r="K3329" s="25"/>
      <c r="L3329" s="19"/>
      <c r="M3329" s="19"/>
      <c r="N3329" s="19"/>
      <c r="O3329" s="19"/>
      <c r="P3329" s="25"/>
      <c r="Q3329" s="19"/>
      <c r="R3329" s="19"/>
      <c r="S3329" s="19"/>
      <c r="T3329" s="19"/>
    </row>
    <row r="3330" spans="1:20" s="52" customFormat="1" x14ac:dyDescent="0.25">
      <c r="A3330" s="19"/>
      <c r="B3330" s="19"/>
      <c r="C3330" s="19"/>
      <c r="E3330" s="19"/>
      <c r="F3330" s="19"/>
      <c r="G3330" s="19"/>
      <c r="H3330" s="19"/>
      <c r="I3330" s="19"/>
      <c r="J3330" s="19"/>
      <c r="K3330" s="25"/>
      <c r="L3330" s="19"/>
      <c r="M3330" s="19"/>
      <c r="N3330" s="19"/>
      <c r="O3330" s="19"/>
      <c r="P3330" s="25"/>
      <c r="Q3330" s="19"/>
      <c r="R3330" s="19"/>
      <c r="S3330" s="19"/>
      <c r="T3330" s="19"/>
    </row>
    <row r="3331" spans="1:20" s="52" customFormat="1" x14ac:dyDescent="0.25">
      <c r="A3331" s="19"/>
      <c r="B3331" s="19"/>
      <c r="C3331" s="19"/>
      <c r="E3331" s="19"/>
      <c r="F3331" s="19"/>
      <c r="G3331" s="19"/>
      <c r="H3331" s="19"/>
      <c r="I3331" s="19"/>
      <c r="J3331" s="19"/>
      <c r="K3331" s="25"/>
      <c r="L3331" s="19"/>
      <c r="M3331" s="19"/>
      <c r="N3331" s="19"/>
      <c r="O3331" s="19"/>
      <c r="P3331" s="25"/>
      <c r="Q3331" s="19"/>
      <c r="R3331" s="19"/>
      <c r="S3331" s="19"/>
      <c r="T3331" s="19"/>
    </row>
    <row r="3332" spans="1:20" s="52" customFormat="1" x14ac:dyDescent="0.25">
      <c r="A3332" s="19"/>
      <c r="B3332" s="19"/>
      <c r="C3332" s="19"/>
      <c r="E3332" s="19"/>
      <c r="F3332" s="19"/>
      <c r="G3332" s="19"/>
      <c r="H3332" s="19"/>
      <c r="I3332" s="19"/>
      <c r="J3332" s="19"/>
      <c r="K3332" s="25"/>
      <c r="L3332" s="19"/>
      <c r="M3332" s="19"/>
      <c r="N3332" s="19"/>
      <c r="O3332" s="19"/>
      <c r="P3332" s="25"/>
      <c r="Q3332" s="19"/>
      <c r="R3332" s="19"/>
      <c r="S3332" s="19"/>
      <c r="T3332" s="19"/>
    </row>
    <row r="3333" spans="1:20" s="52" customFormat="1" x14ac:dyDescent="0.25">
      <c r="A3333" s="19"/>
      <c r="B3333" s="19"/>
      <c r="C3333" s="19"/>
      <c r="E3333" s="19"/>
      <c r="F3333" s="19"/>
      <c r="G3333" s="19"/>
      <c r="H3333" s="19"/>
      <c r="I3333" s="19"/>
      <c r="J3333" s="19"/>
      <c r="K3333" s="25"/>
      <c r="L3333" s="19"/>
      <c r="M3333" s="19"/>
      <c r="N3333" s="19"/>
      <c r="O3333" s="19"/>
      <c r="P3333" s="25"/>
      <c r="Q3333" s="19"/>
      <c r="R3333" s="19"/>
      <c r="S3333" s="19"/>
      <c r="T3333" s="19"/>
    </row>
    <row r="3334" spans="1:20" s="52" customFormat="1" x14ac:dyDescent="0.25">
      <c r="A3334" s="19"/>
      <c r="B3334" s="19"/>
      <c r="C3334" s="19"/>
      <c r="E3334" s="19"/>
      <c r="F3334" s="19"/>
      <c r="G3334" s="19"/>
      <c r="H3334" s="19"/>
      <c r="I3334" s="19"/>
      <c r="J3334" s="19"/>
      <c r="K3334" s="25"/>
      <c r="L3334" s="19"/>
      <c r="M3334" s="19"/>
      <c r="N3334" s="19"/>
      <c r="O3334" s="19"/>
      <c r="P3334" s="25"/>
      <c r="Q3334" s="19"/>
      <c r="R3334" s="19"/>
      <c r="S3334" s="19"/>
      <c r="T3334" s="19"/>
    </row>
    <row r="3335" spans="1:20" s="52" customFormat="1" x14ac:dyDescent="0.25">
      <c r="A3335" s="19"/>
      <c r="B3335" s="19"/>
      <c r="C3335" s="19"/>
      <c r="E3335" s="19"/>
      <c r="F3335" s="19"/>
      <c r="G3335" s="19"/>
      <c r="H3335" s="19"/>
      <c r="I3335" s="19"/>
      <c r="J3335" s="19"/>
      <c r="K3335" s="25"/>
      <c r="L3335" s="19"/>
      <c r="M3335" s="19"/>
      <c r="N3335" s="19"/>
      <c r="O3335" s="19"/>
      <c r="P3335" s="25"/>
      <c r="Q3335" s="19"/>
      <c r="R3335" s="19"/>
      <c r="S3335" s="19"/>
      <c r="T3335" s="19"/>
    </row>
    <row r="3336" spans="1:20" s="52" customFormat="1" x14ac:dyDescent="0.25">
      <c r="A3336" s="19"/>
      <c r="B3336" s="19"/>
      <c r="C3336" s="19"/>
      <c r="E3336" s="19"/>
      <c r="F3336" s="19"/>
      <c r="G3336" s="19"/>
      <c r="H3336" s="19"/>
      <c r="I3336" s="19"/>
      <c r="J3336" s="19"/>
      <c r="K3336" s="25"/>
      <c r="L3336" s="19"/>
      <c r="M3336" s="19"/>
      <c r="N3336" s="19"/>
      <c r="O3336" s="19"/>
      <c r="P3336" s="25"/>
      <c r="Q3336" s="19"/>
      <c r="R3336" s="19"/>
      <c r="S3336" s="19"/>
      <c r="T3336" s="19"/>
    </row>
    <row r="3337" spans="1:20" s="52" customFormat="1" x14ac:dyDescent="0.25">
      <c r="A3337" s="19"/>
      <c r="B3337" s="19"/>
      <c r="C3337" s="19"/>
      <c r="E3337" s="19"/>
      <c r="F3337" s="19"/>
      <c r="G3337" s="19"/>
      <c r="H3337" s="19"/>
      <c r="I3337" s="19"/>
      <c r="J3337" s="19"/>
      <c r="K3337" s="25"/>
      <c r="L3337" s="19"/>
      <c r="M3337" s="19"/>
      <c r="N3337" s="19"/>
      <c r="O3337" s="19"/>
      <c r="P3337" s="25"/>
      <c r="Q3337" s="19"/>
      <c r="R3337" s="19"/>
      <c r="S3337" s="19"/>
      <c r="T3337" s="19"/>
    </row>
    <row r="3338" spans="1:20" s="52" customFormat="1" x14ac:dyDescent="0.25">
      <c r="A3338" s="19"/>
      <c r="B3338" s="19"/>
      <c r="C3338" s="19"/>
      <c r="E3338" s="19"/>
      <c r="F3338" s="19"/>
      <c r="G3338" s="19"/>
      <c r="H3338" s="19"/>
      <c r="I3338" s="19"/>
      <c r="J3338" s="19"/>
      <c r="K3338" s="25"/>
      <c r="L3338" s="19"/>
      <c r="M3338" s="19"/>
      <c r="N3338" s="19"/>
      <c r="O3338" s="19"/>
      <c r="P3338" s="25"/>
      <c r="Q3338" s="19"/>
      <c r="R3338" s="19"/>
      <c r="S3338" s="19"/>
      <c r="T3338" s="19"/>
    </row>
    <row r="3339" spans="1:20" s="52" customFormat="1" x14ac:dyDescent="0.25">
      <c r="A3339" s="19"/>
      <c r="B3339" s="19"/>
      <c r="C3339" s="19"/>
      <c r="E3339" s="19"/>
      <c r="F3339" s="19"/>
      <c r="G3339" s="19"/>
      <c r="H3339" s="19"/>
      <c r="I3339" s="19"/>
      <c r="J3339" s="19"/>
      <c r="K3339" s="25"/>
      <c r="L3339" s="19"/>
      <c r="M3339" s="19"/>
      <c r="N3339" s="19"/>
      <c r="O3339" s="19"/>
      <c r="P3339" s="25"/>
      <c r="Q3339" s="19"/>
      <c r="R3339" s="19"/>
      <c r="S3339" s="19"/>
      <c r="T3339" s="19"/>
    </row>
    <row r="3340" spans="1:20" s="52" customFormat="1" x14ac:dyDescent="0.25">
      <c r="A3340" s="19"/>
      <c r="B3340" s="19"/>
      <c r="C3340" s="19"/>
      <c r="E3340" s="19"/>
      <c r="F3340" s="19"/>
      <c r="G3340" s="19"/>
      <c r="H3340" s="19"/>
      <c r="I3340" s="19"/>
      <c r="J3340" s="19"/>
      <c r="K3340" s="25"/>
      <c r="L3340" s="19"/>
      <c r="M3340" s="19"/>
      <c r="N3340" s="19"/>
      <c r="O3340" s="19"/>
      <c r="P3340" s="25"/>
      <c r="Q3340" s="19"/>
      <c r="R3340" s="19"/>
      <c r="S3340" s="19"/>
      <c r="T3340" s="19"/>
    </row>
    <row r="3341" spans="1:20" s="52" customFormat="1" x14ac:dyDescent="0.25">
      <c r="A3341" s="19"/>
      <c r="B3341" s="19"/>
      <c r="C3341" s="19"/>
      <c r="E3341" s="19"/>
      <c r="F3341" s="19"/>
      <c r="G3341" s="19"/>
      <c r="H3341" s="19"/>
      <c r="I3341" s="19"/>
      <c r="J3341" s="19"/>
      <c r="K3341" s="25"/>
      <c r="L3341" s="19"/>
      <c r="M3341" s="19"/>
      <c r="N3341" s="19"/>
      <c r="O3341" s="19"/>
      <c r="P3341" s="25"/>
      <c r="Q3341" s="19"/>
      <c r="R3341" s="19"/>
      <c r="S3341" s="19"/>
      <c r="T3341" s="19"/>
    </row>
    <row r="3342" spans="1:20" s="52" customFormat="1" x14ac:dyDescent="0.25">
      <c r="A3342" s="19"/>
      <c r="B3342" s="19"/>
      <c r="C3342" s="19"/>
      <c r="E3342" s="19"/>
      <c r="F3342" s="19"/>
      <c r="G3342" s="19"/>
      <c r="H3342" s="19"/>
      <c r="I3342" s="19"/>
      <c r="J3342" s="19"/>
      <c r="K3342" s="25"/>
      <c r="L3342" s="19"/>
      <c r="M3342" s="19"/>
      <c r="N3342" s="19"/>
      <c r="O3342" s="19"/>
      <c r="P3342" s="25"/>
      <c r="Q3342" s="19"/>
      <c r="R3342" s="19"/>
      <c r="S3342" s="19"/>
      <c r="T3342" s="19"/>
    </row>
    <row r="3343" spans="1:20" s="52" customFormat="1" x14ac:dyDescent="0.25">
      <c r="A3343" s="19"/>
      <c r="B3343" s="19"/>
      <c r="C3343" s="19"/>
      <c r="E3343" s="19"/>
      <c r="F3343" s="19"/>
      <c r="G3343" s="19"/>
      <c r="H3343" s="19"/>
      <c r="I3343" s="19"/>
      <c r="J3343" s="19"/>
      <c r="K3343" s="25"/>
      <c r="L3343" s="19"/>
      <c r="M3343" s="19"/>
      <c r="N3343" s="19"/>
      <c r="O3343" s="19"/>
      <c r="P3343" s="25"/>
      <c r="Q3343" s="19"/>
      <c r="R3343" s="19"/>
      <c r="S3343" s="19"/>
      <c r="T3343" s="19"/>
    </row>
    <row r="3344" spans="1:20" s="52" customFormat="1" x14ac:dyDescent="0.25">
      <c r="A3344" s="19"/>
      <c r="B3344" s="19"/>
      <c r="C3344" s="19"/>
      <c r="E3344" s="19"/>
      <c r="F3344" s="19"/>
      <c r="G3344" s="19"/>
      <c r="H3344" s="19"/>
      <c r="I3344" s="19"/>
      <c r="J3344" s="19"/>
      <c r="K3344" s="25"/>
      <c r="L3344" s="19"/>
      <c r="M3344" s="19"/>
      <c r="N3344" s="19"/>
      <c r="O3344" s="19"/>
      <c r="P3344" s="25"/>
      <c r="Q3344" s="19"/>
      <c r="R3344" s="19"/>
      <c r="S3344" s="19"/>
      <c r="T3344" s="19"/>
    </row>
    <row r="3345" spans="1:20" s="52" customFormat="1" x14ac:dyDescent="0.25">
      <c r="A3345" s="19"/>
      <c r="B3345" s="19"/>
      <c r="C3345" s="19"/>
      <c r="E3345" s="19"/>
      <c r="F3345" s="19"/>
      <c r="G3345" s="19"/>
      <c r="H3345" s="19"/>
      <c r="I3345" s="19"/>
      <c r="J3345" s="19"/>
      <c r="K3345" s="25"/>
      <c r="L3345" s="19"/>
      <c r="M3345" s="19"/>
      <c r="N3345" s="19"/>
      <c r="O3345" s="19"/>
      <c r="P3345" s="25"/>
      <c r="Q3345" s="19"/>
      <c r="R3345" s="19"/>
      <c r="S3345" s="19"/>
      <c r="T3345" s="19"/>
    </row>
    <row r="3346" spans="1:20" s="52" customFormat="1" x14ac:dyDescent="0.25">
      <c r="A3346" s="19"/>
      <c r="B3346" s="19"/>
      <c r="C3346" s="19"/>
      <c r="E3346" s="19"/>
      <c r="F3346" s="19"/>
      <c r="G3346" s="19"/>
      <c r="H3346" s="19"/>
      <c r="I3346" s="19"/>
      <c r="J3346" s="19"/>
      <c r="K3346" s="25"/>
      <c r="L3346" s="19"/>
      <c r="M3346" s="19"/>
      <c r="N3346" s="19"/>
      <c r="O3346" s="19"/>
      <c r="P3346" s="25"/>
      <c r="Q3346" s="19"/>
      <c r="R3346" s="19"/>
      <c r="S3346" s="19"/>
      <c r="T3346" s="19"/>
    </row>
    <row r="3347" spans="1:20" s="52" customFormat="1" x14ac:dyDescent="0.25">
      <c r="A3347" s="19"/>
      <c r="B3347" s="19"/>
      <c r="C3347" s="19"/>
      <c r="E3347" s="19"/>
      <c r="F3347" s="19"/>
      <c r="G3347" s="19"/>
      <c r="H3347" s="19"/>
      <c r="I3347" s="19"/>
      <c r="J3347" s="19"/>
      <c r="K3347" s="25"/>
      <c r="L3347" s="19"/>
      <c r="M3347" s="19"/>
      <c r="N3347" s="19"/>
      <c r="O3347" s="19"/>
      <c r="P3347" s="25"/>
      <c r="Q3347" s="19"/>
      <c r="R3347" s="19"/>
      <c r="S3347" s="19"/>
      <c r="T3347" s="19"/>
    </row>
    <row r="3348" spans="1:20" s="52" customFormat="1" x14ac:dyDescent="0.25">
      <c r="A3348" s="19"/>
      <c r="B3348" s="19"/>
      <c r="C3348" s="19"/>
      <c r="E3348" s="19"/>
      <c r="F3348" s="19"/>
      <c r="G3348" s="19"/>
      <c r="H3348" s="19"/>
      <c r="I3348" s="19"/>
      <c r="J3348" s="19"/>
      <c r="K3348" s="25"/>
      <c r="L3348" s="19"/>
      <c r="M3348" s="19"/>
      <c r="N3348" s="19"/>
      <c r="O3348" s="19"/>
      <c r="P3348" s="25"/>
      <c r="Q3348" s="19"/>
      <c r="R3348" s="19"/>
      <c r="S3348" s="19"/>
      <c r="T3348" s="19"/>
    </row>
    <row r="3349" spans="1:20" s="52" customFormat="1" x14ac:dyDescent="0.25">
      <c r="A3349" s="19"/>
      <c r="B3349" s="19"/>
      <c r="C3349" s="19"/>
      <c r="E3349" s="19"/>
      <c r="F3349" s="19"/>
      <c r="G3349" s="19"/>
      <c r="H3349" s="19"/>
      <c r="I3349" s="19"/>
      <c r="J3349" s="19"/>
      <c r="K3349" s="25"/>
      <c r="L3349" s="19"/>
      <c r="M3349" s="19"/>
      <c r="N3349" s="19"/>
      <c r="O3349" s="19"/>
      <c r="P3349" s="25"/>
      <c r="Q3349" s="19"/>
      <c r="R3349" s="19"/>
      <c r="S3349" s="19"/>
      <c r="T3349" s="19"/>
    </row>
    <row r="3350" spans="1:20" s="52" customFormat="1" x14ac:dyDescent="0.25">
      <c r="A3350" s="19"/>
      <c r="B3350" s="19"/>
      <c r="C3350" s="19"/>
      <c r="E3350" s="19"/>
      <c r="F3350" s="19"/>
      <c r="G3350" s="19"/>
      <c r="H3350" s="19"/>
      <c r="I3350" s="19"/>
      <c r="J3350" s="19"/>
      <c r="K3350" s="25"/>
      <c r="L3350" s="19"/>
      <c r="M3350" s="19"/>
      <c r="N3350" s="19"/>
      <c r="O3350" s="19"/>
      <c r="P3350" s="25"/>
      <c r="Q3350" s="19"/>
      <c r="R3350" s="19"/>
      <c r="S3350" s="19"/>
      <c r="T3350" s="19"/>
    </row>
    <row r="3351" spans="1:20" s="52" customFormat="1" x14ac:dyDescent="0.25">
      <c r="A3351" s="19"/>
      <c r="B3351" s="19"/>
      <c r="C3351" s="19"/>
      <c r="E3351" s="19"/>
      <c r="F3351" s="19"/>
      <c r="G3351" s="19"/>
      <c r="H3351" s="19"/>
      <c r="I3351" s="19"/>
      <c r="J3351" s="19"/>
      <c r="K3351" s="25"/>
      <c r="L3351" s="19"/>
      <c r="M3351" s="19"/>
      <c r="N3351" s="19"/>
      <c r="O3351" s="19"/>
      <c r="P3351" s="25"/>
      <c r="Q3351" s="19"/>
      <c r="R3351" s="19"/>
      <c r="S3351" s="19"/>
      <c r="T3351" s="19"/>
    </row>
    <row r="3352" spans="1:20" s="52" customFormat="1" x14ac:dyDescent="0.25">
      <c r="A3352" s="19"/>
      <c r="B3352" s="19"/>
      <c r="C3352" s="19"/>
      <c r="E3352" s="19"/>
      <c r="F3352" s="19"/>
      <c r="G3352" s="19"/>
      <c r="H3352" s="19"/>
      <c r="I3352" s="19"/>
      <c r="J3352" s="19"/>
      <c r="K3352" s="25"/>
      <c r="L3352" s="19"/>
      <c r="M3352" s="19"/>
      <c r="N3352" s="19"/>
      <c r="O3352" s="19"/>
      <c r="P3352" s="25"/>
      <c r="Q3352" s="19"/>
      <c r="R3352" s="19"/>
      <c r="S3352" s="19"/>
      <c r="T3352" s="19"/>
    </row>
    <row r="3353" spans="1:20" s="52" customFormat="1" x14ac:dyDescent="0.25">
      <c r="A3353" s="19"/>
      <c r="B3353" s="19"/>
      <c r="C3353" s="19"/>
      <c r="E3353" s="19"/>
      <c r="F3353" s="19"/>
      <c r="G3353" s="19"/>
      <c r="H3353" s="19"/>
      <c r="I3353" s="19"/>
      <c r="J3353" s="19"/>
      <c r="K3353" s="25"/>
      <c r="L3353" s="19"/>
      <c r="M3353" s="19"/>
      <c r="N3353" s="19"/>
      <c r="O3353" s="19"/>
      <c r="P3353" s="25"/>
      <c r="Q3353" s="19"/>
      <c r="R3353" s="19"/>
      <c r="S3353" s="19"/>
      <c r="T3353" s="19"/>
    </row>
    <row r="3354" spans="1:20" s="52" customFormat="1" x14ac:dyDescent="0.25">
      <c r="A3354" s="19"/>
      <c r="B3354" s="19"/>
      <c r="C3354" s="19"/>
      <c r="E3354" s="19"/>
      <c r="F3354" s="19"/>
      <c r="G3354" s="19"/>
      <c r="H3354" s="19"/>
      <c r="I3354" s="19"/>
      <c r="J3354" s="19"/>
      <c r="K3354" s="25"/>
      <c r="L3354" s="19"/>
      <c r="M3354" s="19"/>
      <c r="N3354" s="19"/>
      <c r="O3354" s="19"/>
      <c r="P3354" s="25"/>
      <c r="Q3354" s="19"/>
      <c r="R3354" s="19"/>
      <c r="S3354" s="19"/>
      <c r="T3354" s="19"/>
    </row>
    <row r="3355" spans="1:20" s="52" customFormat="1" x14ac:dyDescent="0.25">
      <c r="A3355" s="19"/>
      <c r="B3355" s="19"/>
      <c r="C3355" s="19"/>
      <c r="E3355" s="19"/>
      <c r="F3355" s="19"/>
      <c r="G3355" s="19"/>
      <c r="H3355" s="19"/>
      <c r="I3355" s="19"/>
      <c r="J3355" s="19"/>
      <c r="K3355" s="25"/>
      <c r="L3355" s="19"/>
      <c r="M3355" s="19"/>
      <c r="N3355" s="19"/>
      <c r="O3355" s="19"/>
      <c r="P3355" s="25"/>
      <c r="Q3355" s="19"/>
      <c r="R3355" s="19"/>
      <c r="S3355" s="19"/>
      <c r="T3355" s="19"/>
    </row>
    <row r="3356" spans="1:20" s="52" customFormat="1" x14ac:dyDescent="0.25">
      <c r="A3356" s="19"/>
      <c r="B3356" s="19"/>
      <c r="C3356" s="19"/>
      <c r="E3356" s="19"/>
      <c r="F3356" s="19"/>
      <c r="G3356" s="19"/>
      <c r="H3356" s="19"/>
      <c r="I3356" s="19"/>
      <c r="J3356" s="19"/>
      <c r="K3356" s="25"/>
      <c r="L3356" s="19"/>
      <c r="M3356" s="19"/>
      <c r="N3356" s="19"/>
      <c r="O3356" s="19"/>
      <c r="P3356" s="25"/>
      <c r="Q3356" s="19"/>
      <c r="R3356" s="19"/>
      <c r="S3356" s="19"/>
      <c r="T3356" s="19"/>
    </row>
    <row r="3357" spans="1:20" s="52" customFormat="1" x14ac:dyDescent="0.25">
      <c r="A3357" s="19"/>
      <c r="B3357" s="19"/>
      <c r="C3357" s="19"/>
      <c r="E3357" s="19"/>
      <c r="F3357" s="19"/>
      <c r="G3357" s="19"/>
      <c r="H3357" s="19"/>
      <c r="I3357" s="19"/>
      <c r="J3357" s="19"/>
      <c r="K3357" s="25"/>
      <c r="L3357" s="19"/>
      <c r="M3357" s="19"/>
      <c r="N3357" s="19"/>
      <c r="O3357" s="19"/>
      <c r="P3357" s="25"/>
      <c r="Q3357" s="19"/>
      <c r="R3357" s="19"/>
      <c r="S3357" s="19"/>
      <c r="T3357" s="19"/>
    </row>
    <row r="3358" spans="1:20" s="52" customFormat="1" x14ac:dyDescent="0.25">
      <c r="A3358" s="19"/>
      <c r="B3358" s="19"/>
      <c r="C3358" s="19"/>
      <c r="E3358" s="19"/>
      <c r="F3358" s="19"/>
      <c r="G3358" s="19"/>
      <c r="H3358" s="19"/>
      <c r="I3358" s="19"/>
      <c r="J3358" s="19"/>
      <c r="K3358" s="25"/>
      <c r="L3358" s="19"/>
      <c r="M3358" s="19"/>
      <c r="N3358" s="19"/>
      <c r="O3358" s="19"/>
      <c r="P3358" s="25"/>
      <c r="Q3358" s="19"/>
      <c r="R3358" s="19"/>
      <c r="S3358" s="19"/>
      <c r="T3358" s="19"/>
    </row>
    <row r="3359" spans="1:20" s="52" customFormat="1" x14ac:dyDescent="0.25">
      <c r="A3359" s="19"/>
      <c r="B3359" s="19"/>
      <c r="C3359" s="19"/>
      <c r="E3359" s="19"/>
      <c r="F3359" s="19"/>
      <c r="G3359" s="19"/>
      <c r="H3359" s="19"/>
      <c r="I3359" s="19"/>
      <c r="J3359" s="19"/>
      <c r="K3359" s="25"/>
      <c r="L3359" s="19"/>
      <c r="M3359" s="19"/>
      <c r="N3359" s="19"/>
      <c r="O3359" s="19"/>
      <c r="P3359" s="25"/>
      <c r="Q3359" s="19"/>
      <c r="R3359" s="19"/>
      <c r="S3359" s="19"/>
      <c r="T3359" s="19"/>
    </row>
    <row r="3360" spans="1:20" s="52" customFormat="1" x14ac:dyDescent="0.25">
      <c r="A3360" s="19"/>
      <c r="B3360" s="19"/>
      <c r="C3360" s="19"/>
      <c r="E3360" s="19"/>
      <c r="F3360" s="19"/>
      <c r="G3360" s="19"/>
      <c r="H3360" s="19"/>
      <c r="I3360" s="19"/>
      <c r="J3360" s="19"/>
      <c r="K3360" s="25"/>
      <c r="L3360" s="19"/>
      <c r="M3360" s="19"/>
      <c r="N3360" s="19"/>
      <c r="O3360" s="19"/>
      <c r="P3360" s="25"/>
      <c r="Q3360" s="19"/>
      <c r="R3360" s="19"/>
      <c r="S3360" s="19"/>
      <c r="T3360" s="19"/>
    </row>
    <row r="3361" spans="1:20" s="52" customFormat="1" x14ac:dyDescent="0.25">
      <c r="A3361" s="19"/>
      <c r="B3361" s="19"/>
      <c r="C3361" s="19"/>
      <c r="E3361" s="19"/>
      <c r="F3361" s="19"/>
      <c r="G3361" s="19"/>
      <c r="H3361" s="19"/>
      <c r="I3361" s="19"/>
      <c r="J3361" s="19"/>
      <c r="K3361" s="25"/>
      <c r="L3361" s="19"/>
      <c r="M3361" s="19"/>
      <c r="N3361" s="19"/>
      <c r="O3361" s="19"/>
      <c r="P3361" s="25"/>
      <c r="Q3361" s="19"/>
      <c r="R3361" s="19"/>
      <c r="S3361" s="19"/>
      <c r="T3361" s="19"/>
    </row>
    <row r="3362" spans="1:20" s="52" customFormat="1" x14ac:dyDescent="0.25">
      <c r="A3362" s="19"/>
      <c r="B3362" s="19"/>
      <c r="C3362" s="19"/>
      <c r="E3362" s="19"/>
      <c r="F3362" s="19"/>
      <c r="G3362" s="19"/>
      <c r="H3362" s="19"/>
      <c r="I3362" s="19"/>
      <c r="J3362" s="19"/>
      <c r="K3362" s="25"/>
      <c r="L3362" s="19"/>
      <c r="M3362" s="19"/>
      <c r="N3362" s="19"/>
      <c r="O3362" s="19"/>
      <c r="P3362" s="25"/>
      <c r="Q3362" s="19"/>
      <c r="R3362" s="19"/>
      <c r="S3362" s="19"/>
      <c r="T3362" s="19"/>
    </row>
    <row r="3363" spans="1:20" s="52" customFormat="1" x14ac:dyDescent="0.25">
      <c r="A3363" s="19"/>
      <c r="B3363" s="19"/>
      <c r="C3363" s="19"/>
      <c r="E3363" s="19"/>
      <c r="F3363" s="19"/>
      <c r="G3363" s="19"/>
      <c r="H3363" s="19"/>
      <c r="I3363" s="19"/>
      <c r="J3363" s="19"/>
      <c r="K3363" s="25"/>
      <c r="L3363" s="19"/>
      <c r="M3363" s="19"/>
      <c r="N3363" s="19"/>
      <c r="O3363" s="19"/>
      <c r="P3363" s="25"/>
      <c r="Q3363" s="19"/>
      <c r="R3363" s="19"/>
      <c r="S3363" s="19"/>
      <c r="T3363" s="19"/>
    </row>
    <row r="3364" spans="1:20" s="52" customFormat="1" x14ac:dyDescent="0.25">
      <c r="A3364" s="19"/>
      <c r="B3364" s="19"/>
      <c r="C3364" s="19"/>
      <c r="E3364" s="19"/>
      <c r="F3364" s="19"/>
      <c r="G3364" s="19"/>
      <c r="H3364" s="19"/>
      <c r="I3364" s="19"/>
      <c r="J3364" s="19"/>
      <c r="K3364" s="25"/>
      <c r="L3364" s="19"/>
      <c r="M3364" s="19"/>
      <c r="N3364" s="19"/>
      <c r="O3364" s="19"/>
      <c r="P3364" s="25"/>
      <c r="Q3364" s="19"/>
      <c r="R3364" s="19"/>
      <c r="S3364" s="19"/>
      <c r="T3364" s="19"/>
    </row>
    <row r="3365" spans="1:20" s="52" customFormat="1" x14ac:dyDescent="0.25">
      <c r="A3365" s="19"/>
      <c r="B3365" s="19"/>
      <c r="C3365" s="19"/>
      <c r="E3365" s="19"/>
      <c r="F3365" s="19"/>
      <c r="G3365" s="19"/>
      <c r="H3365" s="19"/>
      <c r="I3365" s="19"/>
      <c r="J3365" s="19"/>
      <c r="K3365" s="25"/>
      <c r="L3365" s="19"/>
      <c r="M3365" s="19"/>
      <c r="N3365" s="19"/>
      <c r="O3365" s="19"/>
      <c r="P3365" s="25"/>
      <c r="Q3365" s="19"/>
      <c r="R3365" s="19"/>
      <c r="S3365" s="19"/>
      <c r="T3365" s="19"/>
    </row>
    <row r="3366" spans="1:20" s="52" customFormat="1" x14ac:dyDescent="0.25">
      <c r="A3366" s="19"/>
      <c r="B3366" s="19"/>
      <c r="C3366" s="19"/>
      <c r="E3366" s="19"/>
      <c r="F3366" s="19"/>
      <c r="G3366" s="19"/>
      <c r="H3366" s="19"/>
      <c r="I3366" s="19"/>
      <c r="J3366" s="19"/>
      <c r="K3366" s="25"/>
      <c r="L3366" s="19"/>
      <c r="M3366" s="19"/>
      <c r="N3366" s="19"/>
      <c r="O3366" s="19"/>
      <c r="P3366" s="25"/>
      <c r="Q3366" s="19"/>
      <c r="R3366" s="19"/>
      <c r="S3366" s="19"/>
      <c r="T3366" s="19"/>
    </row>
    <row r="3367" spans="1:20" s="52" customFormat="1" x14ac:dyDescent="0.25">
      <c r="A3367" s="19"/>
      <c r="B3367" s="19"/>
      <c r="C3367" s="19"/>
      <c r="E3367" s="19"/>
      <c r="F3367" s="19"/>
      <c r="G3367" s="19"/>
      <c r="H3367" s="19"/>
      <c r="I3367" s="19"/>
      <c r="J3367" s="19"/>
      <c r="K3367" s="25"/>
      <c r="L3367" s="19"/>
      <c r="M3367" s="19"/>
      <c r="N3367" s="19"/>
      <c r="O3367" s="19"/>
      <c r="P3367" s="25"/>
      <c r="Q3367" s="19"/>
      <c r="R3367" s="19"/>
      <c r="S3367" s="19"/>
      <c r="T3367" s="19"/>
    </row>
    <row r="3368" spans="1:20" s="52" customFormat="1" x14ac:dyDescent="0.25">
      <c r="A3368" s="19"/>
      <c r="B3368" s="19"/>
      <c r="C3368" s="19"/>
      <c r="E3368" s="19"/>
      <c r="F3368" s="19"/>
      <c r="G3368" s="19"/>
      <c r="H3368" s="19"/>
      <c r="I3368" s="19"/>
      <c r="J3368" s="19"/>
      <c r="K3368" s="25"/>
      <c r="L3368" s="19"/>
      <c r="M3368" s="19"/>
      <c r="N3368" s="19"/>
      <c r="O3368" s="19"/>
      <c r="P3368" s="25"/>
      <c r="Q3368" s="19"/>
      <c r="R3368" s="19"/>
      <c r="S3368" s="19"/>
      <c r="T3368" s="19"/>
    </row>
    <row r="3369" spans="1:20" s="52" customFormat="1" x14ac:dyDescent="0.25">
      <c r="A3369" s="19"/>
      <c r="B3369" s="19"/>
      <c r="C3369" s="19"/>
      <c r="E3369" s="19"/>
      <c r="F3369" s="19"/>
      <c r="G3369" s="19"/>
      <c r="H3369" s="19"/>
      <c r="I3369" s="19"/>
      <c r="J3369" s="19"/>
      <c r="K3369" s="25"/>
      <c r="L3369" s="19"/>
      <c r="M3369" s="19"/>
      <c r="N3369" s="19"/>
      <c r="O3369" s="19"/>
      <c r="P3369" s="25"/>
      <c r="Q3369" s="19"/>
      <c r="R3369" s="19"/>
      <c r="S3369" s="19"/>
      <c r="T3369" s="19"/>
    </row>
    <row r="3370" spans="1:20" s="52" customFormat="1" x14ac:dyDescent="0.25">
      <c r="A3370" s="19"/>
      <c r="B3370" s="19"/>
      <c r="C3370" s="19"/>
      <c r="E3370" s="19"/>
      <c r="F3370" s="19"/>
      <c r="G3370" s="19"/>
      <c r="H3370" s="19"/>
      <c r="I3370" s="19"/>
      <c r="J3370" s="19"/>
      <c r="K3370" s="25"/>
      <c r="L3370" s="19"/>
      <c r="M3370" s="19"/>
      <c r="N3370" s="19"/>
      <c r="O3370" s="19"/>
      <c r="P3370" s="25"/>
      <c r="Q3370" s="19"/>
      <c r="R3370" s="19"/>
      <c r="S3370" s="19"/>
      <c r="T3370" s="19"/>
    </row>
    <row r="3371" spans="1:20" s="52" customFormat="1" x14ac:dyDescent="0.25">
      <c r="A3371" s="19"/>
      <c r="B3371" s="19"/>
      <c r="C3371" s="19"/>
      <c r="E3371" s="19"/>
      <c r="F3371" s="19"/>
      <c r="G3371" s="19"/>
      <c r="H3371" s="19"/>
      <c r="I3371" s="19"/>
      <c r="J3371" s="19"/>
      <c r="K3371" s="25"/>
      <c r="L3371" s="19"/>
      <c r="M3371" s="19"/>
      <c r="N3371" s="19"/>
      <c r="O3371" s="19"/>
      <c r="P3371" s="25"/>
      <c r="Q3371" s="19"/>
      <c r="R3371" s="19"/>
      <c r="S3371" s="19"/>
      <c r="T3371" s="19"/>
    </row>
    <row r="3372" spans="1:20" s="52" customFormat="1" x14ac:dyDescent="0.25">
      <c r="A3372" s="19"/>
      <c r="B3372" s="19"/>
      <c r="C3372" s="19"/>
      <c r="E3372" s="19"/>
      <c r="F3372" s="19"/>
      <c r="G3372" s="19"/>
      <c r="H3372" s="19"/>
      <c r="I3372" s="19"/>
      <c r="J3372" s="19"/>
      <c r="K3372" s="25"/>
      <c r="L3372" s="19"/>
      <c r="M3372" s="19"/>
      <c r="N3372" s="19"/>
      <c r="O3372" s="19"/>
      <c r="P3372" s="25"/>
      <c r="Q3372" s="19"/>
      <c r="R3372" s="19"/>
      <c r="S3372" s="19"/>
      <c r="T3372" s="19"/>
    </row>
    <row r="3373" spans="1:20" s="52" customFormat="1" x14ac:dyDescent="0.25">
      <c r="A3373" s="19"/>
      <c r="B3373" s="19"/>
      <c r="C3373" s="19"/>
      <c r="E3373" s="19"/>
      <c r="F3373" s="19"/>
      <c r="G3373" s="19"/>
      <c r="H3373" s="19"/>
      <c r="I3373" s="19"/>
      <c r="J3373" s="19"/>
      <c r="K3373" s="25"/>
      <c r="L3373" s="19"/>
      <c r="M3373" s="19"/>
      <c r="N3373" s="19"/>
      <c r="O3373" s="19"/>
      <c r="P3373" s="25"/>
      <c r="Q3373" s="19"/>
      <c r="R3373" s="19"/>
      <c r="S3373" s="19"/>
      <c r="T3373" s="19"/>
    </row>
    <row r="3374" spans="1:20" s="52" customFormat="1" x14ac:dyDescent="0.25">
      <c r="A3374" s="19"/>
      <c r="B3374" s="19"/>
      <c r="C3374" s="19"/>
      <c r="E3374" s="19"/>
      <c r="F3374" s="19"/>
      <c r="G3374" s="19"/>
      <c r="H3374" s="19"/>
      <c r="I3374" s="19"/>
      <c r="J3374" s="19"/>
      <c r="K3374" s="25"/>
      <c r="L3374" s="19"/>
      <c r="M3374" s="19"/>
      <c r="N3374" s="19"/>
      <c r="O3374" s="19"/>
      <c r="P3374" s="25"/>
      <c r="Q3374" s="19"/>
      <c r="R3374" s="19"/>
      <c r="S3374" s="19"/>
      <c r="T3374" s="19"/>
    </row>
    <row r="3375" spans="1:20" s="52" customFormat="1" x14ac:dyDescent="0.25">
      <c r="A3375" s="19"/>
      <c r="B3375" s="19"/>
      <c r="C3375" s="19"/>
      <c r="E3375" s="19"/>
      <c r="F3375" s="19"/>
      <c r="G3375" s="19"/>
      <c r="H3375" s="19"/>
      <c r="I3375" s="19"/>
      <c r="J3375" s="19"/>
      <c r="K3375" s="25"/>
      <c r="L3375" s="19"/>
      <c r="M3375" s="19"/>
      <c r="N3375" s="19"/>
      <c r="O3375" s="19"/>
      <c r="P3375" s="25"/>
      <c r="Q3375" s="19"/>
      <c r="R3375" s="19"/>
      <c r="S3375" s="19"/>
      <c r="T3375" s="19"/>
    </row>
    <row r="3376" spans="1:20" s="52" customFormat="1" x14ac:dyDescent="0.25">
      <c r="A3376" s="19"/>
      <c r="B3376" s="19"/>
      <c r="C3376" s="19"/>
      <c r="E3376" s="19"/>
      <c r="F3376" s="19"/>
      <c r="G3376" s="19"/>
      <c r="H3376" s="19"/>
      <c r="I3376" s="19"/>
      <c r="J3376" s="19"/>
      <c r="K3376" s="25"/>
      <c r="L3376" s="19"/>
      <c r="M3376" s="19"/>
      <c r="N3376" s="19"/>
      <c r="O3376" s="19"/>
      <c r="P3376" s="25"/>
      <c r="Q3376" s="19"/>
      <c r="R3376" s="19"/>
      <c r="S3376" s="19"/>
      <c r="T3376" s="19"/>
    </row>
    <row r="3377" spans="1:20" s="52" customFormat="1" x14ac:dyDescent="0.25">
      <c r="A3377" s="19"/>
      <c r="B3377" s="19"/>
      <c r="C3377" s="19"/>
      <c r="E3377" s="19"/>
      <c r="F3377" s="19"/>
      <c r="G3377" s="19"/>
      <c r="H3377" s="19"/>
      <c r="I3377" s="19"/>
      <c r="J3377" s="19"/>
      <c r="K3377" s="25"/>
      <c r="L3377" s="19"/>
      <c r="M3377" s="19"/>
      <c r="N3377" s="19"/>
      <c r="O3377" s="19"/>
      <c r="P3377" s="25"/>
      <c r="Q3377" s="19"/>
      <c r="R3377" s="19"/>
      <c r="S3377" s="19"/>
      <c r="T3377" s="19"/>
    </row>
    <row r="3378" spans="1:20" s="52" customFormat="1" x14ac:dyDescent="0.25">
      <c r="A3378" s="19"/>
      <c r="B3378" s="19"/>
      <c r="C3378" s="19"/>
      <c r="E3378" s="19"/>
      <c r="F3378" s="19"/>
      <c r="G3378" s="19"/>
      <c r="H3378" s="19"/>
      <c r="I3378" s="19"/>
      <c r="J3378" s="19"/>
      <c r="K3378" s="25"/>
      <c r="L3378" s="19"/>
      <c r="M3378" s="19"/>
      <c r="N3378" s="19"/>
      <c r="O3378" s="19"/>
      <c r="P3378" s="25"/>
      <c r="Q3378" s="19"/>
      <c r="R3378" s="19"/>
      <c r="S3378" s="19"/>
      <c r="T3378" s="19"/>
    </row>
    <row r="3379" spans="1:20" s="52" customFormat="1" x14ac:dyDescent="0.25">
      <c r="A3379" s="19"/>
      <c r="B3379" s="19"/>
      <c r="C3379" s="19"/>
      <c r="E3379" s="19"/>
      <c r="F3379" s="19"/>
      <c r="G3379" s="19"/>
      <c r="H3379" s="19"/>
      <c r="I3379" s="19"/>
      <c r="J3379" s="19"/>
      <c r="K3379" s="25"/>
      <c r="L3379" s="19"/>
      <c r="M3379" s="19"/>
      <c r="N3379" s="19"/>
      <c r="O3379" s="19"/>
      <c r="P3379" s="25"/>
      <c r="Q3379" s="19"/>
      <c r="R3379" s="19"/>
      <c r="S3379" s="19"/>
      <c r="T3379" s="19"/>
    </row>
    <row r="3380" spans="1:20" s="52" customFormat="1" x14ac:dyDescent="0.25">
      <c r="A3380" s="19"/>
      <c r="B3380" s="19"/>
      <c r="C3380" s="19"/>
      <c r="E3380" s="19"/>
      <c r="F3380" s="19"/>
      <c r="G3380" s="19"/>
      <c r="H3380" s="19"/>
      <c r="I3380" s="19"/>
      <c r="J3380" s="19"/>
      <c r="K3380" s="25"/>
      <c r="L3380" s="19"/>
      <c r="M3380" s="19"/>
      <c r="N3380" s="19"/>
      <c r="O3380" s="19"/>
      <c r="P3380" s="25"/>
      <c r="Q3380" s="19"/>
      <c r="R3380" s="19"/>
      <c r="S3380" s="19"/>
      <c r="T3380" s="19"/>
    </row>
    <row r="3381" spans="1:20" s="52" customFormat="1" x14ac:dyDescent="0.25">
      <c r="A3381" s="19"/>
      <c r="B3381" s="19"/>
      <c r="C3381" s="19"/>
      <c r="E3381" s="19"/>
      <c r="F3381" s="19"/>
      <c r="G3381" s="19"/>
      <c r="H3381" s="19"/>
      <c r="I3381" s="19"/>
      <c r="J3381" s="19"/>
      <c r="K3381" s="25"/>
      <c r="L3381" s="19"/>
      <c r="M3381" s="19"/>
      <c r="N3381" s="19"/>
      <c r="O3381" s="19"/>
      <c r="P3381" s="25"/>
      <c r="Q3381" s="19"/>
      <c r="R3381" s="19"/>
      <c r="S3381" s="19"/>
      <c r="T3381" s="19"/>
    </row>
    <row r="3382" spans="1:20" s="52" customFormat="1" x14ac:dyDescent="0.25">
      <c r="A3382" s="19"/>
      <c r="B3382" s="19"/>
      <c r="C3382" s="19"/>
      <c r="E3382" s="19"/>
      <c r="F3382" s="19"/>
      <c r="G3382" s="19"/>
      <c r="H3382" s="19"/>
      <c r="I3382" s="19"/>
      <c r="J3382" s="19"/>
      <c r="K3382" s="25"/>
      <c r="L3382" s="19"/>
      <c r="M3382" s="19"/>
      <c r="N3382" s="19"/>
      <c r="O3382" s="19"/>
      <c r="P3382" s="25"/>
      <c r="Q3382" s="19"/>
      <c r="R3382" s="19"/>
      <c r="S3382" s="19"/>
      <c r="T3382" s="19"/>
    </row>
    <row r="3383" spans="1:20" s="52" customFormat="1" x14ac:dyDescent="0.25">
      <c r="A3383" s="19"/>
      <c r="B3383" s="19"/>
      <c r="C3383" s="19"/>
      <c r="E3383" s="19"/>
      <c r="F3383" s="19"/>
      <c r="G3383" s="19"/>
      <c r="H3383" s="19"/>
      <c r="I3383" s="19"/>
      <c r="J3383" s="19"/>
      <c r="K3383" s="25"/>
      <c r="L3383" s="19"/>
      <c r="M3383" s="19"/>
      <c r="N3383" s="19"/>
      <c r="O3383" s="19"/>
      <c r="P3383" s="25"/>
      <c r="Q3383" s="19"/>
      <c r="R3383" s="19"/>
      <c r="S3383" s="19"/>
      <c r="T3383" s="19"/>
    </row>
    <row r="3384" spans="1:20" s="52" customFormat="1" x14ac:dyDescent="0.25">
      <c r="A3384" s="19"/>
      <c r="B3384" s="19"/>
      <c r="C3384" s="19"/>
      <c r="E3384" s="19"/>
      <c r="F3384" s="19"/>
      <c r="G3384" s="19"/>
      <c r="H3384" s="19"/>
      <c r="I3384" s="19"/>
      <c r="J3384" s="19"/>
      <c r="K3384" s="25"/>
      <c r="L3384" s="19"/>
      <c r="M3384" s="19"/>
      <c r="N3384" s="19"/>
      <c r="O3384" s="19"/>
      <c r="P3384" s="25"/>
      <c r="Q3384" s="19"/>
      <c r="R3384" s="19"/>
      <c r="S3384" s="19"/>
      <c r="T3384" s="19"/>
    </row>
    <row r="3385" spans="1:20" s="52" customFormat="1" x14ac:dyDescent="0.25">
      <c r="A3385" s="19"/>
      <c r="B3385" s="19"/>
      <c r="C3385" s="19"/>
      <c r="E3385" s="19"/>
      <c r="F3385" s="19"/>
      <c r="G3385" s="19"/>
      <c r="H3385" s="19"/>
      <c r="I3385" s="19"/>
      <c r="J3385" s="19"/>
      <c r="K3385" s="25"/>
      <c r="L3385" s="19"/>
      <c r="M3385" s="19"/>
      <c r="N3385" s="19"/>
      <c r="O3385" s="19"/>
      <c r="P3385" s="25"/>
      <c r="Q3385" s="19"/>
      <c r="R3385" s="19"/>
      <c r="S3385" s="19"/>
      <c r="T3385" s="19"/>
    </row>
    <row r="3386" spans="1:20" s="52" customFormat="1" x14ac:dyDescent="0.25">
      <c r="A3386" s="19"/>
      <c r="B3386" s="19"/>
      <c r="C3386" s="19"/>
      <c r="E3386" s="19"/>
      <c r="F3386" s="19"/>
      <c r="G3386" s="19"/>
      <c r="H3386" s="19"/>
      <c r="I3386" s="19"/>
      <c r="J3386" s="19"/>
      <c r="K3386" s="25"/>
      <c r="L3386" s="19"/>
      <c r="M3386" s="19"/>
      <c r="N3386" s="19"/>
      <c r="O3386" s="19"/>
      <c r="P3386" s="25"/>
      <c r="Q3386" s="19"/>
      <c r="R3386" s="19"/>
      <c r="S3386" s="19"/>
      <c r="T3386" s="19"/>
    </row>
    <row r="3387" spans="1:20" s="52" customFormat="1" x14ac:dyDescent="0.25">
      <c r="A3387" s="19"/>
      <c r="B3387" s="19"/>
      <c r="C3387" s="19"/>
      <c r="E3387" s="19"/>
      <c r="F3387" s="19"/>
      <c r="G3387" s="19"/>
      <c r="H3387" s="19"/>
      <c r="I3387" s="19"/>
      <c r="J3387" s="19"/>
      <c r="K3387" s="25"/>
      <c r="L3387" s="19"/>
      <c r="M3387" s="19"/>
      <c r="N3387" s="19"/>
      <c r="O3387" s="19"/>
      <c r="P3387" s="25"/>
      <c r="Q3387" s="19"/>
      <c r="R3387" s="19"/>
      <c r="S3387" s="19"/>
      <c r="T3387" s="19"/>
    </row>
    <row r="3388" spans="1:20" s="52" customFormat="1" x14ac:dyDescent="0.25">
      <c r="A3388" s="19"/>
      <c r="B3388" s="19"/>
      <c r="C3388" s="19"/>
      <c r="E3388" s="19"/>
      <c r="F3388" s="19"/>
      <c r="G3388" s="19"/>
      <c r="H3388" s="19"/>
      <c r="I3388" s="19"/>
      <c r="J3388" s="19"/>
      <c r="K3388" s="25"/>
      <c r="L3388" s="19"/>
      <c r="M3388" s="19"/>
      <c r="N3388" s="19"/>
      <c r="O3388" s="19"/>
      <c r="P3388" s="25"/>
      <c r="Q3388" s="19"/>
      <c r="R3388" s="19"/>
      <c r="S3388" s="19"/>
      <c r="T3388" s="19"/>
    </row>
    <row r="3389" spans="1:20" s="52" customFormat="1" x14ac:dyDescent="0.25">
      <c r="A3389" s="19"/>
      <c r="B3389" s="19"/>
      <c r="C3389" s="19"/>
      <c r="E3389" s="19"/>
      <c r="F3389" s="19"/>
      <c r="G3389" s="19"/>
      <c r="H3389" s="19"/>
      <c r="I3389" s="19"/>
      <c r="J3389" s="19"/>
      <c r="K3389" s="25"/>
      <c r="L3389" s="19"/>
      <c r="M3389" s="19"/>
      <c r="N3389" s="19"/>
      <c r="O3389" s="19"/>
      <c r="P3389" s="25"/>
      <c r="Q3389" s="19"/>
      <c r="R3389" s="19"/>
      <c r="S3389" s="19"/>
      <c r="T3389" s="19"/>
    </row>
    <row r="3390" spans="1:20" s="52" customFormat="1" x14ac:dyDescent="0.25">
      <c r="A3390" s="19"/>
      <c r="B3390" s="19"/>
      <c r="C3390" s="19"/>
      <c r="E3390" s="19"/>
      <c r="F3390" s="19"/>
      <c r="G3390" s="19"/>
      <c r="H3390" s="19"/>
      <c r="I3390" s="19"/>
      <c r="J3390" s="19"/>
      <c r="K3390" s="25"/>
      <c r="L3390" s="19"/>
      <c r="M3390" s="19"/>
      <c r="N3390" s="19"/>
      <c r="O3390" s="19"/>
      <c r="P3390" s="25"/>
      <c r="Q3390" s="19"/>
      <c r="R3390" s="19"/>
      <c r="S3390" s="19"/>
      <c r="T3390" s="19"/>
    </row>
    <row r="3391" spans="1:20" s="52" customFormat="1" x14ac:dyDescent="0.25">
      <c r="A3391" s="19"/>
      <c r="B3391" s="19"/>
      <c r="C3391" s="19"/>
      <c r="E3391" s="19"/>
      <c r="F3391" s="19"/>
      <c r="G3391" s="19"/>
      <c r="H3391" s="19"/>
      <c r="I3391" s="19"/>
      <c r="J3391" s="19"/>
      <c r="K3391" s="25"/>
      <c r="L3391" s="19"/>
      <c r="M3391" s="19"/>
      <c r="N3391" s="19"/>
      <c r="O3391" s="19"/>
      <c r="P3391" s="25"/>
      <c r="Q3391" s="19"/>
      <c r="R3391" s="19"/>
      <c r="S3391" s="19"/>
      <c r="T3391" s="19"/>
    </row>
    <row r="3392" spans="1:20" s="52" customFormat="1" x14ac:dyDescent="0.25">
      <c r="A3392" s="19"/>
      <c r="B3392" s="19"/>
      <c r="C3392" s="19"/>
      <c r="E3392" s="19"/>
      <c r="F3392" s="19"/>
      <c r="G3392" s="19"/>
      <c r="H3392" s="19"/>
      <c r="I3392" s="19"/>
      <c r="J3392" s="19"/>
      <c r="K3392" s="25"/>
      <c r="L3392" s="19"/>
      <c r="M3392" s="19"/>
      <c r="N3392" s="19"/>
      <c r="O3392" s="19"/>
      <c r="P3392" s="25"/>
      <c r="Q3392" s="19"/>
      <c r="R3392" s="19"/>
      <c r="S3392" s="19"/>
      <c r="T3392" s="19"/>
    </row>
    <row r="3393" spans="1:20" s="52" customFormat="1" x14ac:dyDescent="0.25">
      <c r="A3393" s="19"/>
      <c r="B3393" s="19"/>
      <c r="C3393" s="19"/>
      <c r="E3393" s="19"/>
      <c r="F3393" s="19"/>
      <c r="G3393" s="19"/>
      <c r="H3393" s="19"/>
      <c r="I3393" s="19"/>
      <c r="J3393" s="19"/>
      <c r="K3393" s="25"/>
      <c r="L3393" s="19"/>
      <c r="M3393" s="19"/>
      <c r="N3393" s="19"/>
      <c r="O3393" s="19"/>
      <c r="P3393" s="25"/>
      <c r="Q3393" s="19"/>
      <c r="R3393" s="19"/>
      <c r="S3393" s="19"/>
      <c r="T3393" s="19"/>
    </row>
    <row r="3394" spans="1:20" s="52" customFormat="1" x14ac:dyDescent="0.25">
      <c r="A3394" s="19"/>
      <c r="B3394" s="19"/>
      <c r="C3394" s="19"/>
      <c r="E3394" s="19"/>
      <c r="F3394" s="19"/>
      <c r="G3394" s="19"/>
      <c r="H3394" s="19"/>
      <c r="I3394" s="19"/>
      <c r="J3394" s="19"/>
      <c r="K3394" s="25"/>
      <c r="L3394" s="19"/>
      <c r="M3394" s="19"/>
      <c r="N3394" s="19"/>
      <c r="O3394" s="19"/>
      <c r="P3394" s="25"/>
      <c r="Q3394" s="19"/>
      <c r="R3394" s="19"/>
      <c r="S3394" s="19"/>
      <c r="T3394" s="19"/>
    </row>
    <row r="3395" spans="1:20" s="52" customFormat="1" x14ac:dyDescent="0.25">
      <c r="A3395" s="19"/>
      <c r="B3395" s="19"/>
      <c r="C3395" s="19"/>
      <c r="E3395" s="19"/>
      <c r="F3395" s="19"/>
      <c r="G3395" s="19"/>
      <c r="H3395" s="19"/>
      <c r="I3395" s="19"/>
      <c r="J3395" s="19"/>
      <c r="K3395" s="25"/>
      <c r="L3395" s="19"/>
      <c r="M3395" s="19"/>
      <c r="N3395" s="19"/>
      <c r="O3395" s="19"/>
      <c r="P3395" s="25"/>
      <c r="Q3395" s="19"/>
      <c r="R3395" s="19"/>
      <c r="S3395" s="19"/>
      <c r="T3395" s="19"/>
    </row>
    <row r="3396" spans="1:20" s="52" customFormat="1" x14ac:dyDescent="0.25">
      <c r="A3396" s="19"/>
      <c r="B3396" s="19"/>
      <c r="C3396" s="19"/>
      <c r="E3396" s="19"/>
      <c r="F3396" s="19"/>
      <c r="G3396" s="19"/>
      <c r="H3396" s="19"/>
      <c r="I3396" s="19"/>
      <c r="J3396" s="19"/>
      <c r="K3396" s="25"/>
      <c r="L3396" s="19"/>
      <c r="M3396" s="19"/>
      <c r="N3396" s="19"/>
      <c r="O3396" s="19"/>
      <c r="P3396" s="25"/>
      <c r="Q3396" s="19"/>
      <c r="R3396" s="19"/>
      <c r="S3396" s="19"/>
      <c r="T3396" s="19"/>
    </row>
    <row r="3397" spans="1:20" s="52" customFormat="1" x14ac:dyDescent="0.25">
      <c r="A3397" s="19"/>
      <c r="B3397" s="19"/>
      <c r="C3397" s="19"/>
      <c r="E3397" s="19"/>
      <c r="F3397" s="19"/>
      <c r="G3397" s="19"/>
      <c r="H3397" s="19"/>
      <c r="I3397" s="19"/>
      <c r="J3397" s="19"/>
      <c r="K3397" s="25"/>
      <c r="L3397" s="19"/>
      <c r="M3397" s="19"/>
      <c r="N3397" s="19"/>
      <c r="O3397" s="19"/>
      <c r="P3397" s="25"/>
      <c r="Q3397" s="19"/>
      <c r="R3397" s="19"/>
      <c r="S3397" s="19"/>
      <c r="T3397" s="19"/>
    </row>
    <row r="3398" spans="1:20" s="52" customFormat="1" x14ac:dyDescent="0.25">
      <c r="A3398" s="19"/>
      <c r="B3398" s="19"/>
      <c r="C3398" s="19"/>
      <c r="E3398" s="19"/>
      <c r="F3398" s="19"/>
      <c r="G3398" s="19"/>
      <c r="H3398" s="19"/>
      <c r="I3398" s="19"/>
      <c r="J3398" s="19"/>
      <c r="K3398" s="25"/>
      <c r="L3398" s="19"/>
      <c r="M3398" s="19"/>
      <c r="N3398" s="19"/>
      <c r="O3398" s="19"/>
      <c r="P3398" s="25"/>
      <c r="Q3398" s="19"/>
      <c r="R3398" s="19"/>
      <c r="S3398" s="19"/>
      <c r="T3398" s="19"/>
    </row>
    <row r="3399" spans="1:20" s="52" customFormat="1" x14ac:dyDescent="0.25">
      <c r="A3399" s="19"/>
      <c r="B3399" s="19"/>
      <c r="C3399" s="19"/>
      <c r="E3399" s="19"/>
      <c r="F3399" s="19"/>
      <c r="G3399" s="19"/>
      <c r="H3399" s="19"/>
      <c r="I3399" s="19"/>
      <c r="J3399" s="19"/>
      <c r="K3399" s="25"/>
      <c r="L3399" s="19"/>
      <c r="M3399" s="19"/>
      <c r="N3399" s="19"/>
      <c r="O3399" s="19"/>
      <c r="P3399" s="25"/>
      <c r="Q3399" s="19"/>
      <c r="R3399" s="19"/>
      <c r="S3399" s="19"/>
      <c r="T3399" s="19"/>
    </row>
    <row r="3400" spans="1:20" s="52" customFormat="1" x14ac:dyDescent="0.25">
      <c r="A3400" s="19"/>
      <c r="B3400" s="19"/>
      <c r="C3400" s="19"/>
      <c r="E3400" s="19"/>
      <c r="F3400" s="19"/>
      <c r="G3400" s="19"/>
      <c r="H3400" s="19"/>
      <c r="I3400" s="19"/>
      <c r="J3400" s="19"/>
      <c r="K3400" s="25"/>
      <c r="L3400" s="19"/>
      <c r="M3400" s="19"/>
      <c r="N3400" s="19"/>
      <c r="O3400" s="19"/>
      <c r="P3400" s="25"/>
      <c r="Q3400" s="19"/>
      <c r="R3400" s="19"/>
      <c r="S3400" s="19"/>
      <c r="T3400" s="19"/>
    </row>
    <row r="3401" spans="1:20" s="52" customFormat="1" x14ac:dyDescent="0.25">
      <c r="A3401" s="19"/>
      <c r="B3401" s="19"/>
      <c r="C3401" s="19"/>
      <c r="E3401" s="19"/>
      <c r="F3401" s="19"/>
      <c r="G3401" s="19"/>
      <c r="H3401" s="19"/>
      <c r="I3401" s="19"/>
      <c r="J3401" s="19"/>
      <c r="K3401" s="25"/>
      <c r="L3401" s="19"/>
      <c r="M3401" s="19"/>
      <c r="N3401" s="19"/>
      <c r="O3401" s="19"/>
      <c r="P3401" s="25"/>
      <c r="Q3401" s="19"/>
      <c r="R3401" s="19"/>
      <c r="S3401" s="19"/>
      <c r="T3401" s="19"/>
    </row>
    <row r="3402" spans="1:20" s="52" customFormat="1" x14ac:dyDescent="0.25">
      <c r="A3402" s="19"/>
      <c r="B3402" s="19"/>
      <c r="C3402" s="19"/>
      <c r="E3402" s="19"/>
      <c r="F3402" s="19"/>
      <c r="G3402" s="19"/>
      <c r="H3402" s="19"/>
      <c r="I3402" s="19"/>
      <c r="J3402" s="19"/>
      <c r="K3402" s="25"/>
      <c r="L3402" s="19"/>
      <c r="M3402" s="19"/>
      <c r="N3402" s="19"/>
      <c r="O3402" s="19"/>
      <c r="P3402" s="25"/>
      <c r="Q3402" s="19"/>
      <c r="R3402" s="19"/>
      <c r="S3402" s="19"/>
      <c r="T3402" s="19"/>
    </row>
    <row r="3403" spans="1:20" s="52" customFormat="1" x14ac:dyDescent="0.25">
      <c r="A3403" s="19"/>
      <c r="B3403" s="19"/>
      <c r="C3403" s="19"/>
      <c r="E3403" s="19"/>
      <c r="F3403" s="19"/>
      <c r="G3403" s="19"/>
      <c r="H3403" s="19"/>
      <c r="I3403" s="19"/>
      <c r="J3403" s="19"/>
      <c r="K3403" s="25"/>
      <c r="L3403" s="19"/>
      <c r="M3403" s="19"/>
      <c r="N3403" s="19"/>
      <c r="O3403" s="19"/>
      <c r="P3403" s="25"/>
      <c r="Q3403" s="19"/>
      <c r="R3403" s="19"/>
      <c r="S3403" s="19"/>
      <c r="T3403" s="19"/>
    </row>
    <row r="3404" spans="1:20" s="52" customFormat="1" x14ac:dyDescent="0.25">
      <c r="A3404" s="19"/>
      <c r="B3404" s="19"/>
      <c r="C3404" s="19"/>
      <c r="E3404" s="19"/>
      <c r="F3404" s="19"/>
      <c r="G3404" s="19"/>
      <c r="H3404" s="19"/>
      <c r="I3404" s="19"/>
      <c r="J3404" s="19"/>
      <c r="K3404" s="25"/>
      <c r="L3404" s="19"/>
      <c r="M3404" s="19"/>
      <c r="N3404" s="19"/>
      <c r="O3404" s="19"/>
      <c r="P3404" s="25"/>
      <c r="Q3404" s="19"/>
      <c r="R3404" s="19"/>
      <c r="S3404" s="19"/>
      <c r="T3404" s="19"/>
    </row>
    <row r="3405" spans="1:20" s="52" customFormat="1" x14ac:dyDescent="0.25">
      <c r="A3405" s="19"/>
      <c r="B3405" s="19"/>
      <c r="C3405" s="19"/>
      <c r="E3405" s="19"/>
      <c r="F3405" s="19"/>
      <c r="G3405" s="19"/>
      <c r="H3405" s="19"/>
      <c r="I3405" s="19"/>
      <c r="J3405" s="19"/>
      <c r="K3405" s="25"/>
      <c r="L3405" s="19"/>
      <c r="M3405" s="19"/>
      <c r="N3405" s="19"/>
      <c r="O3405" s="19"/>
      <c r="P3405" s="25"/>
      <c r="Q3405" s="19"/>
      <c r="R3405" s="19"/>
      <c r="S3405" s="19"/>
      <c r="T3405" s="19"/>
    </row>
    <row r="3406" spans="1:20" s="52" customFormat="1" x14ac:dyDescent="0.25">
      <c r="A3406" s="19"/>
      <c r="B3406" s="19"/>
      <c r="C3406" s="19"/>
      <c r="E3406" s="19"/>
      <c r="F3406" s="19"/>
      <c r="G3406" s="19"/>
      <c r="H3406" s="19"/>
      <c r="I3406" s="19"/>
      <c r="J3406" s="19"/>
      <c r="K3406" s="25"/>
      <c r="L3406" s="19"/>
      <c r="M3406" s="19"/>
      <c r="N3406" s="19"/>
      <c r="O3406" s="19"/>
      <c r="P3406" s="25"/>
      <c r="Q3406" s="19"/>
      <c r="R3406" s="19"/>
      <c r="S3406" s="19"/>
      <c r="T3406" s="19"/>
    </row>
    <row r="3407" spans="1:20" s="52" customFormat="1" x14ac:dyDescent="0.25">
      <c r="A3407" s="19"/>
      <c r="B3407" s="19"/>
      <c r="C3407" s="19"/>
      <c r="E3407" s="19"/>
      <c r="F3407" s="19"/>
      <c r="G3407" s="19"/>
      <c r="H3407" s="19"/>
      <c r="I3407" s="19"/>
      <c r="J3407" s="19"/>
      <c r="K3407" s="25"/>
      <c r="L3407" s="19"/>
      <c r="M3407" s="19"/>
      <c r="N3407" s="19"/>
      <c r="O3407" s="19"/>
      <c r="P3407" s="25"/>
      <c r="Q3407" s="19"/>
      <c r="R3407" s="19"/>
      <c r="S3407" s="19"/>
      <c r="T3407" s="19"/>
    </row>
    <row r="3408" spans="1:20" s="52" customFormat="1" x14ac:dyDescent="0.25">
      <c r="A3408" s="19"/>
      <c r="B3408" s="19"/>
      <c r="C3408" s="19"/>
      <c r="E3408" s="19"/>
      <c r="F3408" s="19"/>
      <c r="G3408" s="19"/>
      <c r="H3408" s="19"/>
      <c r="I3408" s="19"/>
      <c r="J3408" s="19"/>
      <c r="K3408" s="25"/>
      <c r="L3408" s="19"/>
      <c r="M3408" s="19"/>
      <c r="N3408" s="19"/>
      <c r="O3408" s="19"/>
      <c r="P3408" s="25"/>
      <c r="Q3408" s="19"/>
      <c r="R3408" s="19"/>
      <c r="S3408" s="19"/>
      <c r="T3408" s="19"/>
    </row>
    <row r="3409" spans="1:20" s="52" customFormat="1" x14ac:dyDescent="0.25">
      <c r="A3409" s="19"/>
      <c r="B3409" s="19"/>
      <c r="C3409" s="19"/>
      <c r="E3409" s="19"/>
      <c r="F3409" s="19"/>
      <c r="G3409" s="19"/>
      <c r="H3409" s="19"/>
      <c r="I3409" s="19"/>
      <c r="J3409" s="19"/>
      <c r="K3409" s="25"/>
      <c r="L3409" s="19"/>
      <c r="M3409" s="19"/>
      <c r="N3409" s="19"/>
      <c r="O3409" s="19"/>
      <c r="P3409" s="25"/>
      <c r="Q3409" s="19"/>
      <c r="R3409" s="19"/>
      <c r="S3409" s="19"/>
      <c r="T3409" s="19"/>
    </row>
    <row r="3410" spans="1:20" s="52" customFormat="1" x14ac:dyDescent="0.25">
      <c r="A3410" s="19"/>
      <c r="B3410" s="19"/>
      <c r="C3410" s="19"/>
      <c r="E3410" s="19"/>
      <c r="F3410" s="19"/>
      <c r="G3410" s="19"/>
      <c r="H3410" s="19"/>
      <c r="I3410" s="19"/>
      <c r="J3410" s="19"/>
      <c r="K3410" s="25"/>
      <c r="L3410" s="19"/>
      <c r="M3410" s="19"/>
      <c r="N3410" s="19"/>
      <c r="O3410" s="19"/>
      <c r="P3410" s="25"/>
      <c r="Q3410" s="19"/>
      <c r="R3410" s="19"/>
      <c r="S3410" s="19"/>
      <c r="T3410" s="19"/>
    </row>
    <row r="3411" spans="1:20" s="52" customFormat="1" x14ac:dyDescent="0.25">
      <c r="A3411" s="19"/>
      <c r="B3411" s="19"/>
      <c r="C3411" s="19"/>
      <c r="E3411" s="19"/>
      <c r="F3411" s="19"/>
      <c r="G3411" s="19"/>
      <c r="H3411" s="19"/>
      <c r="I3411" s="19"/>
      <c r="J3411" s="19"/>
      <c r="K3411" s="25"/>
      <c r="L3411" s="19"/>
      <c r="M3411" s="19"/>
      <c r="N3411" s="19"/>
      <c r="O3411" s="19"/>
      <c r="P3411" s="25"/>
      <c r="Q3411" s="19"/>
      <c r="R3411" s="19"/>
      <c r="S3411" s="19"/>
      <c r="T3411" s="19"/>
    </row>
    <row r="3412" spans="1:20" s="52" customFormat="1" x14ac:dyDescent="0.25">
      <c r="A3412" s="19"/>
      <c r="B3412" s="19"/>
      <c r="C3412" s="19"/>
      <c r="E3412" s="19"/>
      <c r="F3412" s="19"/>
      <c r="G3412" s="19"/>
      <c r="H3412" s="19"/>
      <c r="I3412" s="19"/>
      <c r="J3412" s="19"/>
      <c r="K3412" s="25"/>
      <c r="L3412" s="19"/>
      <c r="M3412" s="19"/>
      <c r="N3412" s="19"/>
      <c r="O3412" s="19"/>
      <c r="P3412" s="25"/>
      <c r="Q3412" s="19"/>
      <c r="R3412" s="19"/>
      <c r="S3412" s="19"/>
      <c r="T3412" s="19"/>
    </row>
    <row r="3413" spans="1:20" s="52" customFormat="1" x14ac:dyDescent="0.25">
      <c r="A3413" s="19"/>
      <c r="B3413" s="19"/>
      <c r="C3413" s="19"/>
      <c r="E3413" s="19"/>
      <c r="F3413" s="19"/>
      <c r="G3413" s="19"/>
      <c r="H3413" s="19"/>
      <c r="I3413" s="19"/>
      <c r="J3413" s="19"/>
      <c r="K3413" s="25"/>
      <c r="L3413" s="19"/>
      <c r="M3413" s="19"/>
      <c r="N3413" s="19"/>
      <c r="O3413" s="19"/>
      <c r="P3413" s="25"/>
      <c r="Q3413" s="19"/>
      <c r="R3413" s="19"/>
      <c r="S3413" s="19"/>
      <c r="T3413" s="19"/>
    </row>
    <row r="3414" spans="1:20" s="52" customFormat="1" x14ac:dyDescent="0.25">
      <c r="A3414" s="19"/>
      <c r="B3414" s="19"/>
      <c r="C3414" s="19"/>
      <c r="E3414" s="19"/>
      <c r="F3414" s="19"/>
      <c r="G3414" s="19"/>
      <c r="H3414" s="19"/>
      <c r="I3414" s="19"/>
      <c r="J3414" s="19"/>
      <c r="K3414" s="25"/>
      <c r="L3414" s="19"/>
      <c r="M3414" s="19"/>
      <c r="N3414" s="19"/>
      <c r="O3414" s="19"/>
      <c r="P3414" s="25"/>
      <c r="Q3414" s="19"/>
      <c r="R3414" s="19"/>
      <c r="S3414" s="19"/>
      <c r="T3414" s="19"/>
    </row>
    <row r="3415" spans="1:20" s="52" customFormat="1" x14ac:dyDescent="0.25">
      <c r="A3415" s="19"/>
      <c r="B3415" s="19"/>
      <c r="C3415" s="19"/>
      <c r="E3415" s="19"/>
      <c r="F3415" s="19"/>
      <c r="G3415" s="19"/>
      <c r="H3415" s="19"/>
      <c r="I3415" s="19"/>
      <c r="J3415" s="19"/>
      <c r="K3415" s="25"/>
      <c r="L3415" s="19"/>
      <c r="M3415" s="19"/>
      <c r="N3415" s="19"/>
      <c r="O3415" s="19"/>
      <c r="P3415" s="25"/>
      <c r="Q3415" s="19"/>
      <c r="R3415" s="19"/>
      <c r="S3415" s="19"/>
      <c r="T3415" s="19"/>
    </row>
    <row r="3416" spans="1:20" s="52" customFormat="1" x14ac:dyDescent="0.25">
      <c r="A3416" s="19"/>
      <c r="B3416" s="19"/>
      <c r="C3416" s="19"/>
      <c r="E3416" s="19"/>
      <c r="F3416" s="19"/>
      <c r="G3416" s="19"/>
      <c r="H3416" s="19"/>
      <c r="I3416" s="19"/>
      <c r="J3416" s="19"/>
      <c r="K3416" s="25"/>
      <c r="L3416" s="19"/>
      <c r="M3416" s="19"/>
      <c r="N3416" s="19"/>
      <c r="O3416" s="19"/>
      <c r="P3416" s="25"/>
      <c r="Q3416" s="19"/>
      <c r="R3416" s="19"/>
      <c r="S3416" s="19"/>
      <c r="T3416" s="19"/>
    </row>
    <row r="3417" spans="1:20" s="52" customFormat="1" x14ac:dyDescent="0.25">
      <c r="A3417" s="19"/>
      <c r="B3417" s="19"/>
      <c r="C3417" s="19"/>
      <c r="E3417" s="19"/>
      <c r="F3417" s="19"/>
      <c r="G3417" s="19"/>
      <c r="H3417" s="19"/>
      <c r="I3417" s="19"/>
      <c r="J3417" s="19"/>
      <c r="K3417" s="25"/>
      <c r="L3417" s="19"/>
      <c r="M3417" s="19"/>
      <c r="N3417" s="19"/>
      <c r="O3417" s="19"/>
      <c r="P3417" s="25"/>
      <c r="Q3417" s="19"/>
      <c r="R3417" s="19"/>
      <c r="S3417" s="19"/>
      <c r="T3417" s="19"/>
    </row>
    <row r="3418" spans="1:20" s="52" customFormat="1" x14ac:dyDescent="0.25">
      <c r="A3418" s="19"/>
      <c r="B3418" s="19"/>
      <c r="C3418" s="19"/>
      <c r="E3418" s="19"/>
      <c r="F3418" s="19"/>
      <c r="G3418" s="19"/>
      <c r="H3418" s="19"/>
      <c r="I3418" s="19"/>
      <c r="J3418" s="19"/>
      <c r="K3418" s="25"/>
      <c r="L3418" s="19"/>
      <c r="M3418" s="19"/>
      <c r="N3418" s="19"/>
      <c r="O3418" s="19"/>
      <c r="P3418" s="25"/>
      <c r="Q3418" s="19"/>
      <c r="R3418" s="19"/>
      <c r="S3418" s="19"/>
      <c r="T3418" s="19"/>
    </row>
    <row r="3419" spans="1:20" s="52" customFormat="1" x14ac:dyDescent="0.25">
      <c r="A3419" s="19"/>
      <c r="B3419" s="19"/>
      <c r="C3419" s="19"/>
      <c r="E3419" s="19"/>
      <c r="F3419" s="19"/>
      <c r="G3419" s="19"/>
      <c r="H3419" s="19"/>
      <c r="I3419" s="19"/>
      <c r="J3419" s="19"/>
      <c r="K3419" s="25"/>
      <c r="L3419" s="19"/>
      <c r="M3419" s="19"/>
      <c r="N3419" s="19"/>
      <c r="O3419" s="19"/>
      <c r="P3419" s="25"/>
      <c r="Q3419" s="19"/>
      <c r="R3419" s="19"/>
      <c r="S3419" s="19"/>
      <c r="T3419" s="19"/>
    </row>
    <row r="3420" spans="1:20" s="52" customFormat="1" x14ac:dyDescent="0.25">
      <c r="A3420" s="19"/>
      <c r="B3420" s="19"/>
      <c r="C3420" s="19"/>
      <c r="E3420" s="19"/>
      <c r="F3420" s="19"/>
      <c r="G3420" s="19"/>
      <c r="H3420" s="19"/>
      <c r="I3420" s="19"/>
      <c r="J3420" s="19"/>
      <c r="K3420" s="25"/>
      <c r="L3420" s="19"/>
      <c r="M3420" s="19"/>
      <c r="N3420" s="19"/>
      <c r="O3420" s="19"/>
      <c r="P3420" s="25"/>
      <c r="Q3420" s="19"/>
      <c r="R3420" s="19"/>
      <c r="S3420" s="19"/>
      <c r="T3420" s="19"/>
    </row>
    <row r="3421" spans="1:20" s="52" customFormat="1" x14ac:dyDescent="0.25">
      <c r="A3421" s="19"/>
      <c r="B3421" s="19"/>
      <c r="C3421" s="19"/>
      <c r="E3421" s="19"/>
      <c r="F3421" s="19"/>
      <c r="G3421" s="19"/>
      <c r="H3421" s="19"/>
      <c r="I3421" s="19"/>
      <c r="J3421" s="19"/>
      <c r="K3421" s="25"/>
      <c r="L3421" s="19"/>
      <c r="M3421" s="19"/>
      <c r="N3421" s="19"/>
      <c r="O3421" s="19"/>
      <c r="P3421" s="25"/>
      <c r="Q3421" s="19"/>
      <c r="R3421" s="19"/>
      <c r="S3421" s="19"/>
      <c r="T3421" s="19"/>
    </row>
    <row r="3422" spans="1:20" s="52" customFormat="1" x14ac:dyDescent="0.25">
      <c r="A3422" s="19"/>
      <c r="B3422" s="19"/>
      <c r="C3422" s="19"/>
      <c r="E3422" s="19"/>
      <c r="F3422" s="19"/>
      <c r="G3422" s="19"/>
      <c r="H3422" s="19"/>
      <c r="I3422" s="19"/>
      <c r="J3422" s="19"/>
      <c r="K3422" s="25"/>
      <c r="L3422" s="19"/>
      <c r="M3422" s="19"/>
      <c r="N3422" s="19"/>
      <c r="O3422" s="19"/>
      <c r="P3422" s="25"/>
      <c r="Q3422" s="19"/>
      <c r="R3422" s="19"/>
      <c r="S3422" s="19"/>
      <c r="T3422" s="19"/>
    </row>
    <row r="3423" spans="1:20" s="52" customFormat="1" x14ac:dyDescent="0.25">
      <c r="A3423" s="19"/>
      <c r="B3423" s="19"/>
      <c r="C3423" s="19"/>
      <c r="E3423" s="19"/>
      <c r="F3423" s="19"/>
      <c r="G3423" s="19"/>
      <c r="H3423" s="19"/>
      <c r="I3423" s="19"/>
      <c r="J3423" s="19"/>
      <c r="K3423" s="25"/>
      <c r="L3423" s="19"/>
      <c r="M3423" s="19"/>
      <c r="N3423" s="19"/>
      <c r="O3423" s="19"/>
      <c r="P3423" s="25"/>
      <c r="Q3423" s="19"/>
      <c r="R3423" s="19"/>
      <c r="S3423" s="19"/>
      <c r="T3423" s="19"/>
    </row>
    <row r="3424" spans="1:20" s="52" customFormat="1" x14ac:dyDescent="0.25">
      <c r="A3424" s="19"/>
      <c r="B3424" s="19"/>
      <c r="C3424" s="19"/>
      <c r="E3424" s="19"/>
      <c r="F3424" s="19"/>
      <c r="G3424" s="19"/>
      <c r="H3424" s="19"/>
      <c r="I3424" s="19"/>
      <c r="J3424" s="19"/>
      <c r="K3424" s="25"/>
      <c r="L3424" s="19"/>
      <c r="M3424" s="19"/>
      <c r="N3424" s="19"/>
      <c r="O3424" s="19"/>
      <c r="P3424" s="25"/>
      <c r="Q3424" s="19"/>
      <c r="R3424" s="19"/>
      <c r="S3424" s="19"/>
      <c r="T3424" s="19"/>
    </row>
    <row r="3425" spans="1:20" s="52" customFormat="1" x14ac:dyDescent="0.25">
      <c r="A3425" s="19"/>
      <c r="B3425" s="19"/>
      <c r="C3425" s="19"/>
      <c r="E3425" s="19"/>
      <c r="F3425" s="19"/>
      <c r="G3425" s="19"/>
      <c r="H3425" s="19"/>
      <c r="I3425" s="19"/>
      <c r="J3425" s="19"/>
      <c r="K3425" s="25"/>
      <c r="L3425" s="19"/>
      <c r="M3425" s="19"/>
      <c r="N3425" s="19"/>
      <c r="O3425" s="19"/>
      <c r="P3425" s="25"/>
      <c r="Q3425" s="19"/>
      <c r="R3425" s="19"/>
      <c r="S3425" s="19"/>
      <c r="T3425" s="19"/>
    </row>
    <row r="3426" spans="1:20" s="52" customFormat="1" x14ac:dyDescent="0.25">
      <c r="A3426" s="19"/>
      <c r="B3426" s="19"/>
      <c r="C3426" s="19"/>
      <c r="E3426" s="19"/>
      <c r="F3426" s="19"/>
      <c r="G3426" s="19"/>
      <c r="H3426" s="19"/>
      <c r="I3426" s="19"/>
      <c r="J3426" s="19"/>
      <c r="K3426" s="25"/>
      <c r="L3426" s="19"/>
      <c r="M3426" s="19"/>
      <c r="N3426" s="19"/>
      <c r="O3426" s="19"/>
      <c r="P3426" s="25"/>
      <c r="Q3426" s="19"/>
      <c r="R3426" s="19"/>
      <c r="S3426" s="19"/>
      <c r="T3426" s="19"/>
    </row>
    <row r="3427" spans="1:20" s="52" customFormat="1" x14ac:dyDescent="0.25">
      <c r="A3427" s="19"/>
      <c r="B3427" s="19"/>
      <c r="C3427" s="19"/>
      <c r="E3427" s="19"/>
      <c r="F3427" s="19"/>
      <c r="G3427" s="19"/>
      <c r="H3427" s="19"/>
      <c r="I3427" s="19"/>
      <c r="J3427" s="19"/>
      <c r="K3427" s="25"/>
      <c r="L3427" s="19"/>
      <c r="M3427" s="19"/>
      <c r="N3427" s="19"/>
      <c r="O3427" s="19"/>
      <c r="P3427" s="25"/>
      <c r="Q3427" s="19"/>
      <c r="R3427" s="19"/>
      <c r="S3427" s="19"/>
      <c r="T3427" s="19"/>
    </row>
    <row r="3428" spans="1:20" s="52" customFormat="1" x14ac:dyDescent="0.25">
      <c r="A3428" s="19"/>
      <c r="B3428" s="19"/>
      <c r="C3428" s="19"/>
      <c r="E3428" s="19"/>
      <c r="F3428" s="19"/>
      <c r="G3428" s="19"/>
      <c r="H3428" s="19"/>
      <c r="I3428" s="19"/>
      <c r="J3428" s="19"/>
      <c r="K3428" s="25"/>
      <c r="L3428" s="19"/>
      <c r="M3428" s="19"/>
      <c r="N3428" s="19"/>
      <c r="O3428" s="19"/>
      <c r="P3428" s="25"/>
      <c r="Q3428" s="19"/>
      <c r="R3428" s="19"/>
      <c r="S3428" s="19"/>
      <c r="T3428" s="19"/>
    </row>
    <row r="3429" spans="1:20" s="52" customFormat="1" x14ac:dyDescent="0.25">
      <c r="A3429" s="19"/>
      <c r="B3429" s="19"/>
      <c r="C3429" s="19"/>
      <c r="E3429" s="19"/>
      <c r="F3429" s="19"/>
      <c r="G3429" s="19"/>
      <c r="H3429" s="19"/>
      <c r="I3429" s="19"/>
      <c r="J3429" s="19"/>
      <c r="K3429" s="25"/>
      <c r="L3429" s="19"/>
      <c r="M3429" s="19"/>
      <c r="N3429" s="19"/>
      <c r="O3429" s="19"/>
      <c r="P3429" s="25"/>
      <c r="Q3429" s="19"/>
      <c r="R3429" s="19"/>
      <c r="S3429" s="19"/>
      <c r="T3429" s="19"/>
    </row>
    <row r="3430" spans="1:20" s="52" customFormat="1" x14ac:dyDescent="0.25">
      <c r="A3430" s="19"/>
      <c r="B3430" s="19"/>
      <c r="C3430" s="19"/>
      <c r="E3430" s="19"/>
      <c r="F3430" s="19"/>
      <c r="G3430" s="19"/>
      <c r="H3430" s="19"/>
      <c r="I3430" s="19"/>
      <c r="J3430" s="19"/>
      <c r="K3430" s="25"/>
      <c r="L3430" s="19"/>
      <c r="M3430" s="19"/>
      <c r="N3430" s="19"/>
      <c r="O3430" s="19"/>
      <c r="P3430" s="25"/>
      <c r="Q3430" s="19"/>
      <c r="R3430" s="19"/>
      <c r="S3430" s="19"/>
      <c r="T3430" s="19"/>
    </row>
    <row r="3431" spans="1:20" s="52" customFormat="1" x14ac:dyDescent="0.25">
      <c r="A3431" s="19"/>
      <c r="B3431" s="19"/>
      <c r="C3431" s="19"/>
      <c r="E3431" s="19"/>
      <c r="F3431" s="19"/>
      <c r="G3431" s="19"/>
      <c r="H3431" s="19"/>
      <c r="I3431" s="19"/>
      <c r="J3431" s="19"/>
      <c r="K3431" s="25"/>
      <c r="L3431" s="19"/>
      <c r="M3431" s="19"/>
      <c r="N3431" s="19"/>
      <c r="O3431" s="19"/>
      <c r="P3431" s="25"/>
      <c r="Q3431" s="19"/>
      <c r="R3431" s="19"/>
      <c r="S3431" s="19"/>
      <c r="T3431" s="19"/>
    </row>
    <row r="3432" spans="1:20" s="52" customFormat="1" x14ac:dyDescent="0.25">
      <c r="A3432" s="19"/>
      <c r="B3432" s="19"/>
      <c r="C3432" s="19"/>
      <c r="E3432" s="19"/>
      <c r="F3432" s="19"/>
      <c r="G3432" s="19"/>
      <c r="H3432" s="19"/>
      <c r="I3432" s="19"/>
      <c r="J3432" s="19"/>
      <c r="K3432" s="25"/>
      <c r="L3432" s="19"/>
      <c r="M3432" s="19"/>
      <c r="N3432" s="19"/>
      <c r="O3432" s="19"/>
      <c r="P3432" s="25"/>
      <c r="Q3432" s="19"/>
      <c r="R3432" s="19"/>
      <c r="S3432" s="19"/>
      <c r="T3432" s="19"/>
    </row>
    <row r="3433" spans="1:20" s="52" customFormat="1" x14ac:dyDescent="0.25">
      <c r="A3433" s="19"/>
      <c r="B3433" s="19"/>
      <c r="C3433" s="19"/>
      <c r="E3433" s="19"/>
      <c r="F3433" s="19"/>
      <c r="G3433" s="19"/>
      <c r="H3433" s="19"/>
      <c r="I3433" s="19"/>
      <c r="J3433" s="19"/>
      <c r="K3433" s="25"/>
      <c r="L3433" s="19"/>
      <c r="M3433" s="19"/>
      <c r="N3433" s="19"/>
      <c r="O3433" s="19"/>
      <c r="P3433" s="25"/>
      <c r="Q3433" s="19"/>
      <c r="R3433" s="19"/>
      <c r="S3433" s="19"/>
      <c r="T3433" s="19"/>
    </row>
    <row r="3434" spans="1:20" s="52" customFormat="1" x14ac:dyDescent="0.25">
      <c r="A3434" s="19"/>
      <c r="B3434" s="19"/>
      <c r="C3434" s="19"/>
      <c r="E3434" s="19"/>
      <c r="F3434" s="19"/>
      <c r="G3434" s="19"/>
      <c r="H3434" s="19"/>
      <c r="I3434" s="19"/>
      <c r="J3434" s="19"/>
      <c r="K3434" s="25"/>
      <c r="L3434" s="19"/>
      <c r="M3434" s="19"/>
      <c r="N3434" s="19"/>
      <c r="O3434" s="19"/>
      <c r="P3434" s="25"/>
      <c r="Q3434" s="19"/>
      <c r="R3434" s="19"/>
      <c r="S3434" s="19"/>
      <c r="T3434" s="19"/>
    </row>
    <row r="3435" spans="1:20" s="52" customFormat="1" x14ac:dyDescent="0.25">
      <c r="A3435" s="19"/>
      <c r="B3435" s="19"/>
      <c r="C3435" s="19"/>
      <c r="E3435" s="19"/>
      <c r="F3435" s="19"/>
      <c r="G3435" s="19"/>
      <c r="H3435" s="19"/>
      <c r="I3435" s="19"/>
      <c r="J3435" s="19"/>
      <c r="K3435" s="25"/>
      <c r="L3435" s="19"/>
      <c r="M3435" s="19"/>
      <c r="N3435" s="19"/>
      <c r="O3435" s="19"/>
      <c r="P3435" s="25"/>
      <c r="Q3435" s="19"/>
      <c r="R3435" s="19"/>
      <c r="S3435" s="19"/>
      <c r="T3435" s="19"/>
    </row>
    <row r="3436" spans="1:20" s="52" customFormat="1" x14ac:dyDescent="0.25">
      <c r="A3436" s="19"/>
      <c r="B3436" s="19"/>
      <c r="C3436" s="19"/>
      <c r="E3436" s="19"/>
      <c r="F3436" s="19"/>
      <c r="G3436" s="19"/>
      <c r="H3436" s="19"/>
      <c r="I3436" s="19"/>
      <c r="J3436" s="19"/>
      <c r="K3436" s="25"/>
      <c r="L3436" s="19"/>
      <c r="M3436" s="19"/>
      <c r="N3436" s="19"/>
      <c r="O3436" s="19"/>
      <c r="P3436" s="25"/>
      <c r="Q3436" s="19"/>
      <c r="R3436" s="19"/>
      <c r="S3436" s="19"/>
      <c r="T3436" s="19"/>
    </row>
    <row r="3437" spans="1:20" s="52" customFormat="1" x14ac:dyDescent="0.25">
      <c r="A3437" s="19"/>
      <c r="B3437" s="19"/>
      <c r="C3437" s="19"/>
      <c r="E3437" s="19"/>
      <c r="F3437" s="19"/>
      <c r="G3437" s="19"/>
      <c r="H3437" s="19"/>
      <c r="I3437" s="19"/>
      <c r="J3437" s="19"/>
      <c r="K3437" s="25"/>
      <c r="L3437" s="19"/>
      <c r="M3437" s="19"/>
      <c r="N3437" s="19"/>
      <c r="O3437" s="19"/>
      <c r="P3437" s="25"/>
      <c r="Q3437" s="19"/>
      <c r="R3437" s="19"/>
      <c r="S3437" s="19"/>
      <c r="T3437" s="19"/>
    </row>
    <row r="3438" spans="1:20" s="52" customFormat="1" x14ac:dyDescent="0.25">
      <c r="A3438" s="19"/>
      <c r="B3438" s="19"/>
      <c r="C3438" s="19"/>
      <c r="E3438" s="19"/>
      <c r="F3438" s="19"/>
      <c r="G3438" s="19"/>
      <c r="H3438" s="19"/>
      <c r="I3438" s="19"/>
      <c r="J3438" s="19"/>
      <c r="K3438" s="25"/>
      <c r="L3438" s="19"/>
      <c r="M3438" s="19"/>
      <c r="N3438" s="19"/>
      <c r="O3438" s="19"/>
      <c r="P3438" s="25"/>
      <c r="Q3438" s="19"/>
      <c r="R3438" s="19"/>
      <c r="S3438" s="19"/>
      <c r="T3438" s="19"/>
    </row>
    <row r="3439" spans="1:20" s="52" customFormat="1" x14ac:dyDescent="0.25">
      <c r="A3439" s="19"/>
      <c r="B3439" s="19"/>
      <c r="C3439" s="19"/>
      <c r="E3439" s="19"/>
      <c r="F3439" s="19"/>
      <c r="G3439" s="19"/>
      <c r="H3439" s="19"/>
      <c r="I3439" s="19"/>
      <c r="J3439" s="19"/>
      <c r="K3439" s="25"/>
      <c r="L3439" s="19"/>
      <c r="M3439" s="19"/>
      <c r="N3439" s="19"/>
      <c r="O3439" s="19"/>
      <c r="P3439" s="25"/>
      <c r="Q3439" s="19"/>
      <c r="R3439" s="19"/>
      <c r="S3439" s="19"/>
      <c r="T3439" s="19"/>
    </row>
    <row r="3440" spans="1:20" s="52" customFormat="1" x14ac:dyDescent="0.25">
      <c r="A3440" s="19"/>
      <c r="B3440" s="19"/>
      <c r="C3440" s="19"/>
      <c r="E3440" s="19"/>
      <c r="F3440" s="19"/>
      <c r="G3440" s="19"/>
      <c r="H3440" s="19"/>
      <c r="I3440" s="19"/>
      <c r="J3440" s="19"/>
      <c r="K3440" s="25"/>
      <c r="L3440" s="19"/>
      <c r="M3440" s="19"/>
      <c r="N3440" s="19"/>
      <c r="O3440" s="19"/>
      <c r="P3440" s="25"/>
      <c r="Q3440" s="19"/>
      <c r="R3440" s="19"/>
      <c r="S3440" s="19"/>
      <c r="T3440" s="19"/>
    </row>
    <row r="3441" spans="1:20" s="52" customFormat="1" x14ac:dyDescent="0.25">
      <c r="A3441" s="19"/>
      <c r="B3441" s="19"/>
      <c r="C3441" s="19"/>
      <c r="E3441" s="19"/>
      <c r="F3441" s="19"/>
      <c r="G3441" s="19"/>
      <c r="H3441" s="19"/>
      <c r="I3441" s="19"/>
      <c r="J3441" s="19"/>
      <c r="K3441" s="25"/>
      <c r="L3441" s="19"/>
      <c r="M3441" s="19"/>
      <c r="N3441" s="19"/>
      <c r="O3441" s="19"/>
      <c r="P3441" s="25"/>
      <c r="Q3441" s="19"/>
      <c r="R3441" s="19"/>
      <c r="S3441" s="19"/>
      <c r="T3441" s="19"/>
    </row>
    <row r="3442" spans="1:20" s="52" customFormat="1" x14ac:dyDescent="0.25">
      <c r="A3442" s="19"/>
      <c r="B3442" s="19"/>
      <c r="C3442" s="19"/>
      <c r="E3442" s="19"/>
      <c r="F3442" s="19"/>
      <c r="G3442" s="19"/>
      <c r="H3442" s="19"/>
      <c r="I3442" s="19"/>
      <c r="J3442" s="19"/>
      <c r="K3442" s="25"/>
      <c r="L3442" s="19"/>
      <c r="M3442" s="19"/>
      <c r="N3442" s="19"/>
      <c r="O3442" s="19"/>
      <c r="P3442" s="25"/>
      <c r="Q3442" s="19"/>
      <c r="R3442" s="19"/>
      <c r="S3442" s="19"/>
      <c r="T3442" s="19"/>
    </row>
    <row r="3443" spans="1:20" s="52" customFormat="1" x14ac:dyDescent="0.25">
      <c r="A3443" s="19"/>
      <c r="B3443" s="19"/>
      <c r="C3443" s="19"/>
      <c r="E3443" s="19"/>
      <c r="F3443" s="19"/>
      <c r="G3443" s="19"/>
      <c r="H3443" s="19"/>
      <c r="I3443" s="19"/>
      <c r="J3443" s="19"/>
      <c r="K3443" s="25"/>
      <c r="L3443" s="19"/>
      <c r="M3443" s="19"/>
      <c r="N3443" s="19"/>
      <c r="O3443" s="19"/>
      <c r="P3443" s="25"/>
      <c r="Q3443" s="19"/>
      <c r="R3443" s="19"/>
      <c r="S3443" s="19"/>
      <c r="T3443" s="19"/>
    </row>
    <row r="3444" spans="1:20" s="52" customFormat="1" x14ac:dyDescent="0.25">
      <c r="A3444" s="19"/>
      <c r="B3444" s="19"/>
      <c r="C3444" s="19"/>
      <c r="E3444" s="19"/>
      <c r="F3444" s="19"/>
      <c r="G3444" s="19"/>
      <c r="H3444" s="19"/>
      <c r="I3444" s="19"/>
      <c r="J3444" s="19"/>
      <c r="K3444" s="25"/>
      <c r="L3444" s="19"/>
      <c r="M3444" s="19"/>
      <c r="N3444" s="19"/>
      <c r="O3444" s="19"/>
      <c r="P3444" s="25"/>
      <c r="Q3444" s="19"/>
      <c r="R3444" s="19"/>
      <c r="S3444" s="19"/>
      <c r="T3444" s="19"/>
    </row>
    <row r="3445" spans="1:20" s="52" customFormat="1" x14ac:dyDescent="0.25">
      <c r="A3445" s="19"/>
      <c r="B3445" s="19"/>
      <c r="C3445" s="19"/>
      <c r="E3445" s="19"/>
      <c r="F3445" s="19"/>
      <c r="G3445" s="19"/>
      <c r="H3445" s="19"/>
      <c r="I3445" s="19"/>
      <c r="J3445" s="19"/>
      <c r="K3445" s="25"/>
      <c r="L3445" s="19"/>
      <c r="M3445" s="19"/>
      <c r="N3445" s="19"/>
      <c r="O3445" s="19"/>
      <c r="P3445" s="25"/>
      <c r="Q3445" s="19"/>
      <c r="R3445" s="19"/>
      <c r="S3445" s="19"/>
      <c r="T3445" s="19"/>
    </row>
    <row r="3446" spans="1:20" s="52" customFormat="1" x14ac:dyDescent="0.25">
      <c r="A3446" s="19"/>
      <c r="B3446" s="19"/>
      <c r="C3446" s="19"/>
      <c r="E3446" s="19"/>
      <c r="F3446" s="19"/>
      <c r="G3446" s="19"/>
      <c r="H3446" s="19"/>
      <c r="I3446" s="19"/>
      <c r="J3446" s="19"/>
      <c r="K3446" s="25"/>
      <c r="L3446" s="19"/>
      <c r="M3446" s="19"/>
      <c r="N3446" s="19"/>
      <c r="O3446" s="19"/>
      <c r="P3446" s="25"/>
      <c r="Q3446" s="19"/>
      <c r="R3446" s="19"/>
      <c r="S3446" s="19"/>
      <c r="T3446" s="19"/>
    </row>
    <row r="3447" spans="1:20" s="52" customFormat="1" x14ac:dyDescent="0.25">
      <c r="A3447" s="19"/>
      <c r="B3447" s="19"/>
      <c r="C3447" s="19"/>
      <c r="E3447" s="19"/>
      <c r="F3447" s="19"/>
      <c r="G3447" s="19"/>
      <c r="H3447" s="19"/>
      <c r="I3447" s="19"/>
      <c r="J3447" s="19"/>
      <c r="K3447" s="25"/>
      <c r="L3447" s="19"/>
      <c r="M3447" s="19"/>
      <c r="N3447" s="19"/>
      <c r="O3447" s="19"/>
      <c r="P3447" s="25"/>
      <c r="Q3447" s="19"/>
      <c r="R3447" s="19"/>
      <c r="S3447" s="19"/>
      <c r="T3447" s="19"/>
    </row>
    <row r="3448" spans="1:20" s="52" customFormat="1" x14ac:dyDescent="0.25">
      <c r="A3448" s="19"/>
      <c r="B3448" s="19"/>
      <c r="C3448" s="19"/>
      <c r="E3448" s="19"/>
      <c r="F3448" s="19"/>
      <c r="G3448" s="19"/>
      <c r="H3448" s="19"/>
      <c r="I3448" s="19"/>
      <c r="J3448" s="19"/>
      <c r="K3448" s="25"/>
      <c r="L3448" s="19"/>
      <c r="M3448" s="19"/>
      <c r="N3448" s="19"/>
      <c r="O3448" s="19"/>
      <c r="P3448" s="25"/>
      <c r="Q3448" s="19"/>
      <c r="R3448" s="19"/>
      <c r="S3448" s="19"/>
      <c r="T3448" s="19"/>
    </row>
    <row r="3449" spans="1:20" s="52" customFormat="1" x14ac:dyDescent="0.25">
      <c r="A3449" s="19"/>
      <c r="B3449" s="19"/>
      <c r="C3449" s="19"/>
      <c r="E3449" s="19"/>
      <c r="F3449" s="19"/>
      <c r="G3449" s="19"/>
      <c r="H3449" s="19"/>
      <c r="I3449" s="19"/>
      <c r="J3449" s="19"/>
      <c r="K3449" s="25"/>
      <c r="L3449" s="19"/>
      <c r="M3449" s="19"/>
      <c r="N3449" s="19"/>
      <c r="O3449" s="19"/>
      <c r="P3449" s="25"/>
      <c r="Q3449" s="19"/>
      <c r="R3449" s="19"/>
      <c r="S3449" s="19"/>
      <c r="T3449" s="19"/>
    </row>
    <row r="3450" spans="1:20" s="52" customFormat="1" x14ac:dyDescent="0.25">
      <c r="A3450" s="19"/>
      <c r="B3450" s="19"/>
      <c r="C3450" s="19"/>
      <c r="E3450" s="19"/>
      <c r="F3450" s="19"/>
      <c r="G3450" s="19"/>
      <c r="H3450" s="19"/>
      <c r="I3450" s="19"/>
      <c r="J3450" s="19"/>
      <c r="K3450" s="25"/>
      <c r="L3450" s="19"/>
      <c r="M3450" s="19"/>
      <c r="N3450" s="19"/>
      <c r="O3450" s="19"/>
      <c r="P3450" s="25"/>
      <c r="Q3450" s="19"/>
      <c r="R3450" s="19"/>
      <c r="S3450" s="19"/>
      <c r="T3450" s="19"/>
    </row>
    <row r="3451" spans="1:20" s="52" customFormat="1" x14ac:dyDescent="0.25">
      <c r="A3451" s="19"/>
      <c r="B3451" s="19"/>
      <c r="C3451" s="19"/>
      <c r="E3451" s="19"/>
      <c r="F3451" s="19"/>
      <c r="G3451" s="19"/>
      <c r="H3451" s="19"/>
      <c r="I3451" s="19"/>
      <c r="J3451" s="19"/>
      <c r="K3451" s="25"/>
      <c r="L3451" s="19"/>
      <c r="M3451" s="19"/>
      <c r="N3451" s="19"/>
      <c r="O3451" s="19"/>
      <c r="P3451" s="25"/>
      <c r="Q3451" s="19"/>
      <c r="R3451" s="19"/>
      <c r="S3451" s="19"/>
      <c r="T3451" s="19"/>
    </row>
    <row r="3452" spans="1:20" s="52" customFormat="1" x14ac:dyDescent="0.25">
      <c r="A3452" s="19"/>
      <c r="B3452" s="19"/>
      <c r="C3452" s="19"/>
      <c r="E3452" s="19"/>
      <c r="F3452" s="19"/>
      <c r="G3452" s="19"/>
      <c r="H3452" s="19"/>
      <c r="I3452" s="19"/>
      <c r="J3452" s="19"/>
      <c r="K3452" s="25"/>
      <c r="L3452" s="19"/>
      <c r="M3452" s="19"/>
      <c r="N3452" s="19"/>
      <c r="O3452" s="19"/>
      <c r="P3452" s="25"/>
      <c r="Q3452" s="19"/>
      <c r="R3452" s="19"/>
      <c r="S3452" s="19"/>
      <c r="T3452" s="19"/>
    </row>
    <row r="3453" spans="1:20" s="52" customFormat="1" x14ac:dyDescent="0.25">
      <c r="A3453" s="19"/>
      <c r="B3453" s="19"/>
      <c r="C3453" s="19"/>
      <c r="E3453" s="19"/>
      <c r="F3453" s="19"/>
      <c r="G3453" s="19"/>
      <c r="H3453" s="19"/>
      <c r="I3453" s="19"/>
      <c r="J3453" s="19"/>
      <c r="K3453" s="25"/>
      <c r="L3453" s="19"/>
      <c r="M3453" s="19"/>
      <c r="N3453" s="19"/>
      <c r="O3453" s="19"/>
      <c r="P3453" s="25"/>
      <c r="Q3453" s="19"/>
      <c r="R3453" s="19"/>
      <c r="S3453" s="19"/>
      <c r="T3453" s="19"/>
    </row>
    <row r="3454" spans="1:20" s="52" customFormat="1" x14ac:dyDescent="0.25">
      <c r="A3454" s="19"/>
      <c r="B3454" s="19"/>
      <c r="C3454" s="19"/>
      <c r="E3454" s="19"/>
      <c r="F3454" s="19"/>
      <c r="G3454" s="19"/>
      <c r="H3454" s="19"/>
      <c r="I3454" s="19"/>
      <c r="J3454" s="19"/>
      <c r="K3454" s="25"/>
      <c r="L3454" s="19"/>
      <c r="M3454" s="19"/>
      <c r="N3454" s="19"/>
      <c r="O3454" s="19"/>
      <c r="P3454" s="25"/>
      <c r="Q3454" s="19"/>
      <c r="R3454" s="19"/>
      <c r="S3454" s="19"/>
      <c r="T3454" s="19"/>
    </row>
    <row r="3455" spans="1:20" s="52" customFormat="1" x14ac:dyDescent="0.25">
      <c r="A3455" s="19"/>
      <c r="B3455" s="19"/>
      <c r="C3455" s="19"/>
      <c r="E3455" s="19"/>
      <c r="F3455" s="19"/>
      <c r="G3455" s="19"/>
      <c r="H3455" s="19"/>
      <c r="I3455" s="19"/>
      <c r="J3455" s="19"/>
      <c r="K3455" s="25"/>
      <c r="L3455" s="19"/>
      <c r="M3455" s="19"/>
      <c r="N3455" s="19"/>
      <c r="O3455" s="19"/>
      <c r="P3455" s="25"/>
      <c r="Q3455" s="19"/>
      <c r="R3455" s="19"/>
      <c r="S3455" s="19"/>
      <c r="T3455" s="19"/>
    </row>
    <row r="3456" spans="1:20" s="52" customFormat="1" x14ac:dyDescent="0.25">
      <c r="A3456" s="19"/>
      <c r="B3456" s="19"/>
      <c r="C3456" s="19"/>
      <c r="E3456" s="19"/>
      <c r="F3456" s="19"/>
      <c r="G3456" s="19"/>
      <c r="H3456" s="19"/>
      <c r="I3456" s="19"/>
      <c r="J3456" s="19"/>
      <c r="K3456" s="25"/>
      <c r="L3456" s="19"/>
      <c r="M3456" s="19"/>
      <c r="N3456" s="19"/>
      <c r="O3456" s="19"/>
      <c r="P3456" s="25"/>
      <c r="Q3456" s="19"/>
      <c r="R3456" s="19"/>
      <c r="S3456" s="19"/>
      <c r="T3456" s="19"/>
    </row>
    <row r="3457" spans="1:20" s="52" customFormat="1" x14ac:dyDescent="0.25">
      <c r="A3457" s="19"/>
      <c r="B3457" s="19"/>
      <c r="C3457" s="19"/>
      <c r="E3457" s="19"/>
      <c r="F3457" s="19"/>
      <c r="G3457" s="19"/>
      <c r="H3457" s="19"/>
      <c r="I3457" s="19"/>
      <c r="J3457" s="19"/>
      <c r="K3457" s="25"/>
      <c r="L3457" s="19"/>
      <c r="M3457" s="19"/>
      <c r="N3457" s="19"/>
      <c r="O3457" s="19"/>
      <c r="P3457" s="25"/>
      <c r="Q3457" s="19"/>
      <c r="R3457" s="19"/>
      <c r="S3457" s="19"/>
      <c r="T3457" s="19"/>
    </row>
    <row r="3458" spans="1:20" s="52" customFormat="1" x14ac:dyDescent="0.25">
      <c r="A3458" s="19"/>
      <c r="B3458" s="19"/>
      <c r="C3458" s="19"/>
      <c r="E3458" s="19"/>
      <c r="F3458" s="19"/>
      <c r="G3458" s="19"/>
      <c r="H3458" s="19"/>
      <c r="I3458" s="19"/>
      <c r="J3458" s="19"/>
      <c r="K3458" s="25"/>
      <c r="L3458" s="19"/>
      <c r="M3458" s="19"/>
      <c r="N3458" s="19"/>
      <c r="O3458" s="19"/>
      <c r="P3458" s="25"/>
      <c r="Q3458" s="19"/>
      <c r="R3458" s="19"/>
      <c r="S3458" s="19"/>
      <c r="T3458" s="19"/>
    </row>
    <row r="3459" spans="1:20" s="52" customFormat="1" x14ac:dyDescent="0.25">
      <c r="A3459" s="19"/>
      <c r="B3459" s="19"/>
      <c r="C3459" s="19"/>
      <c r="E3459" s="19"/>
      <c r="F3459" s="19"/>
      <c r="G3459" s="19"/>
      <c r="H3459" s="19"/>
      <c r="I3459" s="19"/>
      <c r="J3459" s="19"/>
      <c r="K3459" s="25"/>
      <c r="L3459" s="19"/>
      <c r="M3459" s="19"/>
      <c r="N3459" s="19"/>
      <c r="O3459" s="19"/>
      <c r="P3459" s="25"/>
      <c r="Q3459" s="19"/>
      <c r="R3459" s="19"/>
      <c r="S3459" s="19"/>
      <c r="T3459" s="19"/>
    </row>
    <row r="3460" spans="1:20" s="52" customFormat="1" x14ac:dyDescent="0.25">
      <c r="A3460" s="19"/>
      <c r="B3460" s="19"/>
      <c r="C3460" s="19"/>
      <c r="E3460" s="19"/>
      <c r="F3460" s="19"/>
      <c r="G3460" s="19"/>
      <c r="H3460" s="19"/>
      <c r="I3460" s="19"/>
      <c r="J3460" s="19"/>
      <c r="K3460" s="25"/>
      <c r="L3460" s="19"/>
      <c r="M3460" s="19"/>
      <c r="N3460" s="19"/>
      <c r="O3460" s="19"/>
      <c r="P3460" s="25"/>
      <c r="Q3460" s="19"/>
      <c r="R3460" s="19"/>
      <c r="S3460" s="19"/>
      <c r="T3460" s="19"/>
    </row>
    <row r="3461" spans="1:20" s="52" customFormat="1" x14ac:dyDescent="0.25">
      <c r="A3461" s="19"/>
      <c r="B3461" s="19"/>
      <c r="C3461" s="19"/>
      <c r="E3461" s="19"/>
      <c r="F3461" s="19"/>
      <c r="G3461" s="19"/>
      <c r="H3461" s="19"/>
      <c r="I3461" s="19"/>
      <c r="J3461" s="19"/>
      <c r="K3461" s="25"/>
      <c r="L3461" s="19"/>
      <c r="M3461" s="19"/>
      <c r="N3461" s="19"/>
      <c r="O3461" s="19"/>
      <c r="P3461" s="25"/>
      <c r="Q3461" s="19"/>
      <c r="R3461" s="19"/>
      <c r="S3461" s="19"/>
      <c r="T3461" s="19"/>
    </row>
    <row r="3462" spans="1:20" s="52" customFormat="1" x14ac:dyDescent="0.25">
      <c r="A3462" s="19"/>
      <c r="B3462" s="19"/>
      <c r="C3462" s="19"/>
      <c r="E3462" s="19"/>
      <c r="F3462" s="19"/>
      <c r="G3462" s="19"/>
      <c r="H3462" s="19"/>
      <c r="I3462" s="19"/>
      <c r="J3462" s="19"/>
      <c r="K3462" s="25"/>
      <c r="L3462" s="19"/>
      <c r="M3462" s="19"/>
      <c r="N3462" s="19"/>
      <c r="O3462" s="19"/>
      <c r="P3462" s="25"/>
      <c r="Q3462" s="19"/>
      <c r="R3462" s="19"/>
      <c r="S3462" s="19"/>
      <c r="T3462" s="19"/>
    </row>
    <row r="3463" spans="1:20" s="52" customFormat="1" x14ac:dyDescent="0.25">
      <c r="A3463" s="19"/>
      <c r="B3463" s="19"/>
      <c r="C3463" s="19"/>
      <c r="E3463" s="19"/>
      <c r="F3463" s="19"/>
      <c r="G3463" s="19"/>
      <c r="H3463" s="19"/>
      <c r="I3463" s="19"/>
      <c r="J3463" s="19"/>
      <c r="K3463" s="25"/>
      <c r="L3463" s="19"/>
      <c r="M3463" s="19"/>
      <c r="N3463" s="19"/>
      <c r="O3463" s="19"/>
      <c r="P3463" s="25"/>
      <c r="Q3463" s="19"/>
      <c r="R3463" s="19"/>
      <c r="S3463" s="19"/>
      <c r="T3463" s="19"/>
    </row>
    <row r="3464" spans="1:20" s="52" customFormat="1" x14ac:dyDescent="0.25">
      <c r="A3464" s="19"/>
      <c r="B3464" s="19"/>
      <c r="C3464" s="19"/>
      <c r="E3464" s="19"/>
      <c r="F3464" s="19"/>
      <c r="G3464" s="19"/>
      <c r="H3464" s="19"/>
      <c r="I3464" s="19"/>
      <c r="J3464" s="19"/>
      <c r="K3464" s="25"/>
      <c r="L3464" s="19"/>
      <c r="M3464" s="19"/>
      <c r="N3464" s="19"/>
      <c r="O3464" s="19"/>
      <c r="P3464" s="25"/>
      <c r="Q3464" s="19"/>
      <c r="R3464" s="19"/>
      <c r="S3464" s="19"/>
      <c r="T3464" s="19"/>
    </row>
    <row r="3465" spans="1:20" s="52" customFormat="1" x14ac:dyDescent="0.25">
      <c r="A3465" s="19"/>
      <c r="B3465" s="19"/>
      <c r="C3465" s="19"/>
      <c r="E3465" s="19"/>
      <c r="F3465" s="19"/>
      <c r="G3465" s="19"/>
      <c r="H3465" s="19"/>
      <c r="I3465" s="19"/>
      <c r="J3465" s="19"/>
      <c r="K3465" s="25"/>
      <c r="L3465" s="19"/>
      <c r="M3465" s="19"/>
      <c r="N3465" s="19"/>
      <c r="O3465" s="19"/>
      <c r="P3465" s="25"/>
      <c r="Q3465" s="19"/>
      <c r="R3465" s="19"/>
      <c r="S3465" s="19"/>
      <c r="T3465" s="19"/>
    </row>
    <row r="3466" spans="1:20" s="52" customFormat="1" x14ac:dyDescent="0.25">
      <c r="A3466" s="19"/>
      <c r="B3466" s="19"/>
      <c r="C3466" s="19"/>
      <c r="E3466" s="19"/>
      <c r="F3466" s="19"/>
      <c r="G3466" s="19"/>
      <c r="H3466" s="19"/>
      <c r="I3466" s="19"/>
      <c r="J3466" s="19"/>
      <c r="K3466" s="25"/>
      <c r="L3466" s="19"/>
      <c r="M3466" s="19"/>
      <c r="N3466" s="19"/>
      <c r="O3466" s="19"/>
      <c r="P3466" s="25"/>
      <c r="Q3466" s="19"/>
      <c r="R3466" s="19"/>
      <c r="S3466" s="19"/>
      <c r="T3466" s="19"/>
    </row>
    <row r="3467" spans="1:20" s="52" customFormat="1" x14ac:dyDescent="0.25">
      <c r="A3467" s="19"/>
      <c r="B3467" s="19"/>
      <c r="C3467" s="19"/>
      <c r="E3467" s="19"/>
      <c r="F3467" s="19"/>
      <c r="G3467" s="19"/>
      <c r="H3467" s="19"/>
      <c r="I3467" s="19"/>
      <c r="J3467" s="19"/>
      <c r="K3467" s="25"/>
      <c r="L3467" s="19"/>
      <c r="M3467" s="19"/>
      <c r="N3467" s="19"/>
      <c r="O3467" s="19"/>
      <c r="P3467" s="25"/>
      <c r="Q3467" s="19"/>
      <c r="R3467" s="19"/>
      <c r="S3467" s="19"/>
      <c r="T3467" s="19"/>
    </row>
    <row r="3468" spans="1:20" s="52" customFormat="1" x14ac:dyDescent="0.25">
      <c r="A3468" s="19"/>
      <c r="B3468" s="19"/>
      <c r="C3468" s="19"/>
      <c r="E3468" s="19"/>
      <c r="F3468" s="19"/>
      <c r="G3468" s="19"/>
      <c r="H3468" s="19"/>
      <c r="I3468" s="19"/>
      <c r="J3468" s="19"/>
      <c r="K3468" s="25"/>
      <c r="L3468" s="19"/>
      <c r="M3468" s="19"/>
      <c r="N3468" s="19"/>
      <c r="O3468" s="19"/>
      <c r="P3468" s="25"/>
      <c r="Q3468" s="19"/>
      <c r="R3468" s="19"/>
      <c r="S3468" s="19"/>
      <c r="T3468" s="19"/>
    </row>
    <row r="3469" spans="1:20" s="52" customFormat="1" x14ac:dyDescent="0.25">
      <c r="A3469" s="19"/>
      <c r="B3469" s="19"/>
      <c r="C3469" s="19"/>
      <c r="E3469" s="19"/>
      <c r="F3469" s="19"/>
      <c r="G3469" s="19"/>
      <c r="H3469" s="19"/>
      <c r="I3469" s="19"/>
      <c r="J3469" s="19"/>
      <c r="K3469" s="25"/>
      <c r="L3469" s="19"/>
      <c r="M3469" s="19"/>
      <c r="N3469" s="19"/>
      <c r="O3469" s="19"/>
      <c r="P3469" s="25"/>
      <c r="Q3469" s="19"/>
      <c r="R3469" s="19"/>
      <c r="S3469" s="19"/>
      <c r="T3469" s="19"/>
    </row>
    <row r="3470" spans="1:20" s="52" customFormat="1" x14ac:dyDescent="0.25">
      <c r="A3470" s="19"/>
      <c r="B3470" s="19"/>
      <c r="C3470" s="19"/>
      <c r="E3470" s="19"/>
      <c r="F3470" s="19"/>
      <c r="G3470" s="19"/>
      <c r="H3470" s="19"/>
      <c r="I3470" s="19"/>
      <c r="J3470" s="19"/>
      <c r="K3470" s="25"/>
      <c r="L3470" s="19"/>
      <c r="M3470" s="19"/>
      <c r="N3470" s="19"/>
      <c r="O3470" s="19"/>
      <c r="P3470" s="25"/>
      <c r="Q3470" s="19"/>
      <c r="R3470" s="19"/>
      <c r="S3470" s="19"/>
      <c r="T3470" s="19"/>
    </row>
    <row r="3471" spans="1:20" s="52" customFormat="1" x14ac:dyDescent="0.25">
      <c r="A3471" s="19"/>
      <c r="B3471" s="19"/>
      <c r="C3471" s="19"/>
      <c r="E3471" s="19"/>
      <c r="F3471" s="19"/>
      <c r="G3471" s="19"/>
      <c r="H3471" s="19"/>
      <c r="I3471" s="19"/>
      <c r="J3471" s="19"/>
      <c r="K3471" s="25"/>
      <c r="L3471" s="19"/>
      <c r="M3471" s="19"/>
      <c r="N3471" s="19"/>
      <c r="O3471" s="19"/>
      <c r="P3471" s="25"/>
      <c r="Q3471" s="19"/>
      <c r="R3471" s="19"/>
      <c r="S3471" s="19"/>
      <c r="T3471" s="19"/>
    </row>
    <row r="3472" spans="1:20" s="52" customFormat="1" x14ac:dyDescent="0.25">
      <c r="A3472" s="19"/>
      <c r="B3472" s="19"/>
      <c r="C3472" s="19"/>
      <c r="E3472" s="19"/>
      <c r="F3472" s="19"/>
      <c r="G3472" s="19"/>
      <c r="H3472" s="19"/>
      <c r="I3472" s="19"/>
      <c r="J3472" s="19"/>
      <c r="K3472" s="25"/>
      <c r="L3472" s="19"/>
      <c r="M3472" s="19"/>
      <c r="N3472" s="19"/>
      <c r="O3472" s="19"/>
      <c r="P3472" s="25"/>
      <c r="Q3472" s="19"/>
      <c r="R3472" s="19"/>
      <c r="S3472" s="19"/>
      <c r="T3472" s="19"/>
    </row>
    <row r="3473" spans="1:20" s="52" customFormat="1" x14ac:dyDescent="0.25">
      <c r="A3473" s="19"/>
      <c r="B3473" s="19"/>
      <c r="C3473" s="19"/>
      <c r="E3473" s="19"/>
      <c r="F3473" s="19"/>
      <c r="G3473" s="19"/>
      <c r="H3473" s="19"/>
      <c r="I3473" s="19"/>
      <c r="J3473" s="19"/>
      <c r="K3473" s="25"/>
      <c r="L3473" s="19"/>
      <c r="M3473" s="19"/>
      <c r="N3473" s="19"/>
      <c r="O3473" s="19"/>
      <c r="P3473" s="25"/>
      <c r="Q3473" s="19"/>
      <c r="R3473" s="19"/>
      <c r="S3473" s="19"/>
      <c r="T3473" s="19"/>
    </row>
    <row r="3474" spans="1:20" s="52" customFormat="1" x14ac:dyDescent="0.25">
      <c r="A3474" s="19"/>
      <c r="B3474" s="19"/>
      <c r="C3474" s="19"/>
      <c r="E3474" s="19"/>
      <c r="F3474" s="19"/>
      <c r="G3474" s="19"/>
      <c r="H3474" s="19"/>
      <c r="I3474" s="19"/>
      <c r="J3474" s="19"/>
      <c r="K3474" s="25"/>
      <c r="L3474" s="19"/>
      <c r="M3474" s="19"/>
      <c r="N3474" s="19"/>
      <c r="O3474" s="19"/>
      <c r="P3474" s="25"/>
      <c r="Q3474" s="19"/>
      <c r="R3474" s="19"/>
      <c r="S3474" s="19"/>
      <c r="T3474" s="19"/>
    </row>
    <row r="3475" spans="1:20" s="52" customFormat="1" x14ac:dyDescent="0.25">
      <c r="A3475" s="19"/>
      <c r="B3475" s="19"/>
      <c r="C3475" s="19"/>
      <c r="E3475" s="19"/>
      <c r="F3475" s="19"/>
      <c r="G3475" s="19"/>
      <c r="H3475" s="19"/>
      <c r="I3475" s="19"/>
      <c r="J3475" s="19"/>
      <c r="K3475" s="25"/>
      <c r="L3475" s="19"/>
      <c r="M3475" s="19"/>
      <c r="N3475" s="19"/>
      <c r="O3475" s="19"/>
      <c r="P3475" s="25"/>
      <c r="Q3475" s="19"/>
      <c r="R3475" s="19"/>
      <c r="S3475" s="19"/>
      <c r="T3475" s="19"/>
    </row>
    <row r="3476" spans="1:20" s="52" customFormat="1" x14ac:dyDescent="0.25">
      <c r="A3476" s="19"/>
      <c r="B3476" s="19"/>
      <c r="C3476" s="19"/>
      <c r="E3476" s="19"/>
      <c r="F3476" s="19"/>
      <c r="G3476" s="19"/>
      <c r="H3476" s="19"/>
      <c r="I3476" s="19"/>
      <c r="J3476" s="19"/>
      <c r="K3476" s="25"/>
      <c r="L3476" s="19"/>
      <c r="M3476" s="19"/>
      <c r="N3476" s="19"/>
      <c r="O3476" s="19"/>
      <c r="P3476" s="25"/>
      <c r="Q3476" s="19"/>
      <c r="R3476" s="19"/>
      <c r="S3476" s="19"/>
      <c r="T3476" s="19"/>
    </row>
    <row r="3477" spans="1:20" s="52" customFormat="1" x14ac:dyDescent="0.25">
      <c r="A3477" s="19"/>
      <c r="B3477" s="19"/>
      <c r="C3477" s="19"/>
      <c r="E3477" s="19"/>
      <c r="F3477" s="19"/>
      <c r="G3477" s="19"/>
      <c r="H3477" s="19"/>
      <c r="I3477" s="19"/>
      <c r="J3477" s="19"/>
      <c r="K3477" s="25"/>
      <c r="L3477" s="19"/>
      <c r="M3477" s="19"/>
      <c r="N3477" s="19"/>
      <c r="O3477" s="19"/>
      <c r="P3477" s="25"/>
      <c r="Q3477" s="19"/>
      <c r="R3477" s="19"/>
      <c r="S3477" s="19"/>
      <c r="T3477" s="19"/>
    </row>
    <row r="3478" spans="1:20" s="52" customFormat="1" x14ac:dyDescent="0.25">
      <c r="A3478" s="19"/>
      <c r="B3478" s="19"/>
      <c r="C3478" s="19"/>
      <c r="E3478" s="19"/>
      <c r="F3478" s="19"/>
      <c r="G3478" s="19"/>
      <c r="H3478" s="19"/>
      <c r="I3478" s="19"/>
      <c r="J3478" s="19"/>
      <c r="K3478" s="25"/>
      <c r="L3478" s="19"/>
      <c r="M3478" s="19"/>
      <c r="N3478" s="19"/>
      <c r="O3478" s="19"/>
      <c r="P3478" s="25"/>
      <c r="Q3478" s="19"/>
      <c r="R3478" s="19"/>
      <c r="S3478" s="19"/>
      <c r="T3478" s="19"/>
    </row>
    <row r="3479" spans="1:20" s="52" customFormat="1" x14ac:dyDescent="0.25">
      <c r="A3479" s="19"/>
      <c r="B3479" s="19"/>
      <c r="C3479" s="19"/>
      <c r="E3479" s="19"/>
      <c r="F3479" s="19"/>
      <c r="G3479" s="19"/>
      <c r="H3479" s="19"/>
      <c r="I3479" s="19"/>
      <c r="J3479" s="19"/>
      <c r="K3479" s="25"/>
      <c r="L3479" s="19"/>
      <c r="M3479" s="19"/>
      <c r="N3479" s="19"/>
      <c r="O3479" s="19"/>
      <c r="P3479" s="25"/>
      <c r="Q3479" s="19"/>
      <c r="R3479" s="19"/>
      <c r="S3479" s="19"/>
      <c r="T3479" s="19"/>
    </row>
    <row r="3480" spans="1:20" s="52" customFormat="1" x14ac:dyDescent="0.25">
      <c r="A3480" s="19"/>
      <c r="B3480" s="19"/>
      <c r="C3480" s="19"/>
      <c r="E3480" s="19"/>
      <c r="F3480" s="19"/>
      <c r="G3480" s="19"/>
      <c r="H3480" s="19"/>
      <c r="I3480" s="19"/>
      <c r="J3480" s="19"/>
      <c r="K3480" s="25"/>
      <c r="L3480" s="19"/>
      <c r="M3480" s="19"/>
      <c r="N3480" s="19"/>
      <c r="O3480" s="19"/>
      <c r="P3480" s="25"/>
      <c r="Q3480" s="19"/>
      <c r="R3480" s="19"/>
      <c r="S3480" s="19"/>
      <c r="T3480" s="19"/>
    </row>
    <row r="3481" spans="1:20" s="52" customFormat="1" x14ac:dyDescent="0.25">
      <c r="A3481" s="19"/>
      <c r="B3481" s="19"/>
      <c r="C3481" s="19"/>
      <c r="E3481" s="19"/>
      <c r="F3481" s="19"/>
      <c r="G3481" s="19"/>
      <c r="H3481" s="19"/>
      <c r="I3481" s="19"/>
      <c r="J3481" s="19"/>
      <c r="K3481" s="25"/>
      <c r="L3481" s="19"/>
      <c r="M3481" s="19"/>
      <c r="N3481" s="19"/>
      <c r="O3481" s="19"/>
      <c r="P3481" s="25"/>
      <c r="Q3481" s="19"/>
      <c r="R3481" s="19"/>
      <c r="S3481" s="19"/>
      <c r="T3481" s="19"/>
    </row>
    <row r="3482" spans="1:20" s="52" customFormat="1" x14ac:dyDescent="0.25">
      <c r="A3482" s="19"/>
      <c r="B3482" s="19"/>
      <c r="C3482" s="19"/>
      <c r="E3482" s="19"/>
      <c r="F3482" s="19"/>
      <c r="G3482" s="19"/>
      <c r="H3482" s="19"/>
      <c r="I3482" s="19"/>
      <c r="J3482" s="19"/>
      <c r="K3482" s="25"/>
      <c r="L3482" s="19"/>
      <c r="M3482" s="19"/>
      <c r="N3482" s="19"/>
      <c r="O3482" s="19"/>
      <c r="P3482" s="25"/>
      <c r="Q3482" s="19"/>
      <c r="R3482" s="19"/>
      <c r="S3482" s="19"/>
      <c r="T3482" s="19"/>
    </row>
    <row r="3483" spans="1:20" s="52" customFormat="1" x14ac:dyDescent="0.25">
      <c r="A3483" s="19"/>
      <c r="B3483" s="19"/>
      <c r="C3483" s="19"/>
      <c r="E3483" s="19"/>
      <c r="F3483" s="19"/>
      <c r="G3483" s="19"/>
      <c r="H3483" s="19"/>
      <c r="I3483" s="19"/>
      <c r="J3483" s="19"/>
      <c r="K3483" s="25"/>
      <c r="L3483" s="19"/>
      <c r="M3483" s="19"/>
      <c r="N3483" s="19"/>
      <c r="O3483" s="19"/>
      <c r="P3483" s="25"/>
      <c r="Q3483" s="19"/>
      <c r="R3483" s="19"/>
      <c r="S3483" s="19"/>
      <c r="T3483" s="19"/>
    </row>
    <row r="3484" spans="1:20" s="52" customFormat="1" x14ac:dyDescent="0.25">
      <c r="A3484" s="19"/>
      <c r="B3484" s="19"/>
      <c r="C3484" s="19"/>
      <c r="E3484" s="19"/>
      <c r="F3484" s="19"/>
      <c r="G3484" s="19"/>
      <c r="H3484" s="19"/>
      <c r="I3484" s="19"/>
      <c r="J3484" s="19"/>
      <c r="K3484" s="25"/>
      <c r="L3484" s="19"/>
      <c r="M3484" s="19"/>
      <c r="N3484" s="19"/>
      <c r="O3484" s="19"/>
      <c r="P3484" s="25"/>
      <c r="Q3484" s="19"/>
      <c r="R3484" s="19"/>
      <c r="S3484" s="19"/>
      <c r="T3484" s="19"/>
    </row>
    <row r="3485" spans="1:20" s="52" customFormat="1" x14ac:dyDescent="0.25">
      <c r="A3485" s="19"/>
      <c r="B3485" s="19"/>
      <c r="C3485" s="19"/>
      <c r="E3485" s="19"/>
      <c r="F3485" s="19"/>
      <c r="G3485" s="19"/>
      <c r="H3485" s="19"/>
      <c r="I3485" s="19"/>
      <c r="J3485" s="19"/>
      <c r="K3485" s="25"/>
      <c r="L3485" s="19"/>
      <c r="M3485" s="19"/>
      <c r="N3485" s="19"/>
      <c r="O3485" s="19"/>
      <c r="P3485" s="25"/>
      <c r="Q3485" s="19"/>
      <c r="R3485" s="19"/>
      <c r="S3485" s="19"/>
      <c r="T3485" s="19"/>
    </row>
    <row r="3486" spans="1:20" s="52" customFormat="1" x14ac:dyDescent="0.25">
      <c r="A3486" s="19"/>
      <c r="B3486" s="19"/>
      <c r="C3486" s="19"/>
      <c r="E3486" s="19"/>
      <c r="F3486" s="19"/>
      <c r="G3486" s="19"/>
      <c r="H3486" s="19"/>
      <c r="I3486" s="19"/>
      <c r="J3486" s="19"/>
      <c r="K3486" s="25"/>
      <c r="L3486" s="19"/>
      <c r="M3486" s="19"/>
      <c r="N3486" s="19"/>
      <c r="O3486" s="19"/>
      <c r="P3486" s="25"/>
      <c r="Q3486" s="19"/>
      <c r="R3486" s="19"/>
      <c r="S3486" s="19"/>
      <c r="T3486" s="19"/>
    </row>
    <row r="3487" spans="1:20" s="52" customFormat="1" x14ac:dyDescent="0.25">
      <c r="A3487" s="19"/>
      <c r="B3487" s="19"/>
      <c r="C3487" s="19"/>
      <c r="E3487" s="19"/>
      <c r="F3487" s="19"/>
      <c r="G3487" s="19"/>
      <c r="H3487" s="19"/>
      <c r="I3487" s="19"/>
      <c r="J3487" s="19"/>
      <c r="K3487" s="25"/>
      <c r="L3487" s="19"/>
      <c r="M3487" s="19"/>
      <c r="N3487" s="19"/>
      <c r="O3487" s="19"/>
      <c r="P3487" s="25"/>
      <c r="Q3487" s="19"/>
      <c r="R3487" s="19"/>
      <c r="S3487" s="19"/>
      <c r="T3487" s="19"/>
    </row>
    <row r="3488" spans="1:20" s="52" customFormat="1" x14ac:dyDescent="0.25">
      <c r="A3488" s="19"/>
      <c r="B3488" s="19"/>
      <c r="C3488" s="19"/>
      <c r="E3488" s="19"/>
      <c r="F3488" s="19"/>
      <c r="G3488" s="19"/>
      <c r="H3488" s="19"/>
      <c r="I3488" s="19"/>
      <c r="J3488" s="19"/>
      <c r="K3488" s="25"/>
      <c r="L3488" s="19"/>
      <c r="M3488" s="19"/>
      <c r="N3488" s="19"/>
      <c r="O3488" s="19"/>
      <c r="P3488" s="25"/>
      <c r="Q3488" s="19"/>
      <c r="R3488" s="19"/>
      <c r="S3488" s="19"/>
      <c r="T3488" s="19"/>
    </row>
    <row r="3489" spans="1:20" s="52" customFormat="1" x14ac:dyDescent="0.25">
      <c r="A3489" s="19"/>
      <c r="B3489" s="19"/>
      <c r="C3489" s="19"/>
      <c r="E3489" s="19"/>
      <c r="F3489" s="19"/>
      <c r="G3489" s="19"/>
      <c r="H3489" s="19"/>
      <c r="I3489" s="19"/>
      <c r="J3489" s="19"/>
      <c r="K3489" s="25"/>
      <c r="L3489" s="19"/>
      <c r="M3489" s="19"/>
      <c r="N3489" s="19"/>
      <c r="O3489" s="19"/>
      <c r="P3489" s="25"/>
      <c r="Q3489" s="19"/>
      <c r="R3489" s="19"/>
      <c r="S3489" s="19"/>
      <c r="T3489" s="19"/>
    </row>
    <row r="3490" spans="1:20" s="52" customFormat="1" x14ac:dyDescent="0.25">
      <c r="A3490" s="19"/>
      <c r="B3490" s="19"/>
      <c r="C3490" s="19"/>
      <c r="E3490" s="19"/>
      <c r="F3490" s="19"/>
      <c r="G3490" s="19"/>
      <c r="H3490" s="19"/>
      <c r="I3490" s="19"/>
      <c r="J3490" s="19"/>
      <c r="K3490" s="25"/>
      <c r="L3490" s="19"/>
      <c r="M3490" s="19"/>
      <c r="N3490" s="19"/>
      <c r="O3490" s="19"/>
      <c r="P3490" s="25"/>
      <c r="Q3490" s="19"/>
      <c r="R3490" s="19"/>
      <c r="S3490" s="19"/>
      <c r="T3490" s="19"/>
    </row>
    <row r="3491" spans="1:20" s="52" customFormat="1" x14ac:dyDescent="0.25">
      <c r="A3491" s="19"/>
      <c r="B3491" s="19"/>
      <c r="C3491" s="19"/>
      <c r="E3491" s="19"/>
      <c r="F3491" s="19"/>
      <c r="G3491" s="19"/>
      <c r="H3491" s="19"/>
      <c r="I3491" s="19"/>
      <c r="J3491" s="19"/>
      <c r="K3491" s="25"/>
      <c r="L3491" s="19"/>
      <c r="M3491" s="19"/>
      <c r="N3491" s="19"/>
      <c r="O3491" s="19"/>
      <c r="P3491" s="25"/>
      <c r="Q3491" s="19"/>
      <c r="R3491" s="19"/>
      <c r="S3491" s="19"/>
      <c r="T3491" s="19"/>
    </row>
    <row r="3492" spans="1:20" s="52" customFormat="1" x14ac:dyDescent="0.25">
      <c r="A3492" s="19"/>
      <c r="B3492" s="19"/>
      <c r="C3492" s="19"/>
      <c r="E3492" s="19"/>
      <c r="F3492" s="19"/>
      <c r="G3492" s="19"/>
      <c r="H3492" s="19"/>
      <c r="I3492" s="19"/>
      <c r="J3492" s="19"/>
      <c r="K3492" s="25"/>
      <c r="L3492" s="19"/>
      <c r="M3492" s="19"/>
      <c r="N3492" s="19"/>
      <c r="O3492" s="19"/>
      <c r="P3492" s="25"/>
      <c r="Q3492" s="19"/>
      <c r="R3492" s="19"/>
      <c r="S3492" s="19"/>
      <c r="T3492" s="19"/>
    </row>
    <row r="3493" spans="1:20" s="52" customFormat="1" x14ac:dyDescent="0.25">
      <c r="A3493" s="19"/>
      <c r="B3493" s="19"/>
      <c r="C3493" s="19"/>
      <c r="E3493" s="19"/>
      <c r="F3493" s="19"/>
      <c r="G3493" s="19"/>
      <c r="H3493" s="19"/>
      <c r="I3493" s="19"/>
      <c r="J3493" s="19"/>
      <c r="K3493" s="25"/>
      <c r="L3493" s="19"/>
      <c r="M3493" s="19"/>
      <c r="N3493" s="19"/>
      <c r="O3493" s="19"/>
      <c r="P3493" s="25"/>
      <c r="Q3493" s="19"/>
      <c r="R3493" s="19"/>
      <c r="S3493" s="19"/>
      <c r="T3493" s="19"/>
    </row>
    <row r="3494" spans="1:20" s="52" customFormat="1" x14ac:dyDescent="0.25">
      <c r="A3494" s="19"/>
      <c r="B3494" s="19"/>
      <c r="C3494" s="19"/>
      <c r="E3494" s="19"/>
      <c r="F3494" s="19"/>
      <c r="G3494" s="19"/>
      <c r="H3494" s="19"/>
      <c r="I3494" s="19"/>
      <c r="J3494" s="19"/>
      <c r="K3494" s="25"/>
      <c r="L3494" s="19"/>
      <c r="M3494" s="19"/>
      <c r="N3494" s="19"/>
      <c r="O3494" s="19"/>
      <c r="P3494" s="25"/>
      <c r="Q3494" s="19"/>
      <c r="R3494" s="19"/>
      <c r="S3494" s="19"/>
      <c r="T3494" s="19"/>
    </row>
    <row r="3495" spans="1:20" s="52" customFormat="1" x14ac:dyDescent="0.25">
      <c r="A3495" s="19"/>
      <c r="B3495" s="19"/>
      <c r="C3495" s="19"/>
      <c r="E3495" s="19"/>
      <c r="F3495" s="19"/>
      <c r="G3495" s="19"/>
      <c r="H3495" s="19"/>
      <c r="I3495" s="19"/>
      <c r="J3495" s="19"/>
      <c r="K3495" s="25"/>
      <c r="L3495" s="19"/>
      <c r="M3495" s="19"/>
      <c r="N3495" s="19"/>
      <c r="O3495" s="19"/>
      <c r="P3495" s="25"/>
      <c r="Q3495" s="19"/>
      <c r="R3495" s="19"/>
      <c r="S3495" s="19"/>
      <c r="T3495" s="19"/>
    </row>
    <row r="3496" spans="1:20" s="52" customFormat="1" x14ac:dyDescent="0.25">
      <c r="A3496" s="19"/>
      <c r="B3496" s="19"/>
      <c r="C3496" s="19"/>
      <c r="E3496" s="19"/>
      <c r="F3496" s="19"/>
      <c r="G3496" s="19"/>
      <c r="H3496" s="19"/>
      <c r="I3496" s="19"/>
      <c r="J3496" s="19"/>
      <c r="K3496" s="25"/>
      <c r="L3496" s="19"/>
      <c r="M3496" s="19"/>
      <c r="N3496" s="19"/>
      <c r="O3496" s="19"/>
      <c r="P3496" s="25"/>
      <c r="Q3496" s="19"/>
      <c r="R3496" s="19"/>
      <c r="S3496" s="19"/>
      <c r="T3496" s="19"/>
    </row>
    <row r="3497" spans="1:20" s="52" customFormat="1" x14ac:dyDescent="0.25">
      <c r="A3497" s="19"/>
      <c r="B3497" s="19"/>
      <c r="C3497" s="19"/>
      <c r="E3497" s="19"/>
      <c r="F3497" s="19"/>
      <c r="G3497" s="19"/>
      <c r="H3497" s="19"/>
      <c r="I3497" s="19"/>
      <c r="J3497" s="19"/>
      <c r="K3497" s="25"/>
      <c r="L3497" s="19"/>
      <c r="M3497" s="19"/>
      <c r="N3497" s="19"/>
      <c r="O3497" s="19"/>
      <c r="P3497" s="25"/>
      <c r="Q3497" s="19"/>
      <c r="R3497" s="19"/>
      <c r="S3497" s="19"/>
      <c r="T3497" s="19"/>
    </row>
    <row r="3498" spans="1:20" s="52" customFormat="1" x14ac:dyDescent="0.25">
      <c r="A3498" s="19"/>
      <c r="B3498" s="19"/>
      <c r="C3498" s="19"/>
      <c r="E3498" s="19"/>
      <c r="F3498" s="19"/>
      <c r="G3498" s="19"/>
      <c r="H3498" s="19"/>
      <c r="I3498" s="19"/>
      <c r="J3498" s="19"/>
      <c r="K3498" s="25"/>
      <c r="L3498" s="19"/>
      <c r="M3498" s="19"/>
      <c r="N3498" s="19"/>
      <c r="O3498" s="19"/>
      <c r="P3498" s="25"/>
      <c r="Q3498" s="19"/>
      <c r="R3498" s="19"/>
      <c r="S3498" s="19"/>
      <c r="T3498" s="19"/>
    </row>
    <row r="3499" spans="1:20" s="52" customFormat="1" x14ac:dyDescent="0.25">
      <c r="A3499" s="19"/>
      <c r="B3499" s="19"/>
      <c r="C3499" s="19"/>
      <c r="E3499" s="19"/>
      <c r="F3499" s="19"/>
      <c r="G3499" s="19"/>
      <c r="H3499" s="19"/>
      <c r="I3499" s="19"/>
      <c r="J3499" s="19"/>
      <c r="K3499" s="25"/>
      <c r="L3499" s="19"/>
      <c r="M3499" s="19"/>
      <c r="N3499" s="19"/>
      <c r="O3499" s="19"/>
      <c r="P3499" s="25"/>
      <c r="Q3499" s="19"/>
      <c r="R3499" s="19"/>
      <c r="S3499" s="19"/>
      <c r="T3499" s="19"/>
    </row>
    <row r="3500" spans="1:20" s="52" customFormat="1" x14ac:dyDescent="0.25">
      <c r="A3500" s="19"/>
      <c r="B3500" s="19"/>
      <c r="C3500" s="19"/>
      <c r="E3500" s="19"/>
      <c r="F3500" s="19"/>
      <c r="G3500" s="19"/>
      <c r="H3500" s="19"/>
      <c r="I3500" s="19"/>
      <c r="J3500" s="19"/>
      <c r="K3500" s="25"/>
      <c r="L3500" s="19"/>
      <c r="M3500" s="19"/>
      <c r="N3500" s="19"/>
      <c r="O3500" s="19"/>
      <c r="P3500" s="25"/>
      <c r="Q3500" s="19"/>
      <c r="R3500" s="19"/>
      <c r="S3500" s="19"/>
      <c r="T3500" s="19"/>
    </row>
    <row r="3501" spans="1:20" s="52" customFormat="1" x14ac:dyDescent="0.25">
      <c r="A3501" s="19"/>
      <c r="B3501" s="19"/>
      <c r="C3501" s="19"/>
      <c r="E3501" s="19"/>
      <c r="F3501" s="19"/>
      <c r="G3501" s="19"/>
      <c r="H3501" s="19"/>
      <c r="I3501" s="19"/>
      <c r="J3501" s="19"/>
      <c r="K3501" s="25"/>
      <c r="L3501" s="19"/>
      <c r="M3501" s="19"/>
      <c r="N3501" s="19"/>
      <c r="O3501" s="19"/>
      <c r="P3501" s="25"/>
      <c r="Q3501" s="19"/>
      <c r="R3501" s="19"/>
      <c r="S3501" s="19"/>
      <c r="T3501" s="19"/>
    </row>
    <row r="3502" spans="1:20" s="52" customFormat="1" x14ac:dyDescent="0.25">
      <c r="A3502" s="19"/>
      <c r="B3502" s="19"/>
      <c r="C3502" s="19"/>
      <c r="E3502" s="19"/>
      <c r="F3502" s="19"/>
      <c r="G3502" s="19"/>
      <c r="H3502" s="19"/>
      <c r="I3502" s="19"/>
      <c r="J3502" s="19"/>
      <c r="K3502" s="25"/>
      <c r="L3502" s="19"/>
      <c r="M3502" s="19"/>
      <c r="N3502" s="19"/>
      <c r="O3502" s="19"/>
      <c r="P3502" s="25"/>
      <c r="Q3502" s="19"/>
      <c r="R3502" s="19"/>
      <c r="S3502" s="19"/>
      <c r="T3502" s="19"/>
    </row>
    <row r="3503" spans="1:20" s="52" customFormat="1" x14ac:dyDescent="0.25">
      <c r="A3503" s="19"/>
      <c r="B3503" s="19"/>
      <c r="C3503" s="19"/>
      <c r="E3503" s="19"/>
      <c r="F3503" s="19"/>
      <c r="G3503" s="19"/>
      <c r="H3503" s="19"/>
      <c r="I3503" s="19"/>
      <c r="J3503" s="19"/>
      <c r="K3503" s="25"/>
      <c r="L3503" s="19"/>
      <c r="M3503" s="19"/>
      <c r="N3503" s="19"/>
      <c r="O3503" s="19"/>
      <c r="P3503" s="25"/>
      <c r="Q3503" s="19"/>
      <c r="R3503" s="19"/>
      <c r="S3503" s="19"/>
      <c r="T3503" s="19"/>
    </row>
    <row r="3504" spans="1:20" s="52" customFormat="1" x14ac:dyDescent="0.25">
      <c r="A3504" s="19"/>
      <c r="B3504" s="19"/>
      <c r="C3504" s="19"/>
      <c r="E3504" s="19"/>
      <c r="F3504" s="19"/>
      <c r="G3504" s="19"/>
      <c r="H3504" s="19"/>
      <c r="I3504" s="19"/>
      <c r="J3504" s="19"/>
      <c r="K3504" s="25"/>
      <c r="L3504" s="19"/>
      <c r="M3504" s="19"/>
      <c r="N3504" s="19"/>
      <c r="O3504" s="19"/>
      <c r="P3504" s="25"/>
      <c r="Q3504" s="19"/>
      <c r="R3504" s="19"/>
      <c r="S3504" s="19"/>
      <c r="T3504" s="19"/>
    </row>
    <row r="3505" spans="1:20" s="52" customFormat="1" x14ac:dyDescent="0.25">
      <c r="A3505" s="19"/>
      <c r="B3505" s="19"/>
      <c r="C3505" s="19"/>
      <c r="E3505" s="19"/>
      <c r="F3505" s="19"/>
      <c r="G3505" s="19"/>
      <c r="H3505" s="19"/>
      <c r="I3505" s="19"/>
      <c r="J3505" s="19"/>
      <c r="K3505" s="25"/>
      <c r="L3505" s="19"/>
      <c r="M3505" s="19"/>
      <c r="N3505" s="19"/>
      <c r="O3505" s="19"/>
      <c r="P3505" s="25"/>
      <c r="Q3505" s="19"/>
      <c r="R3505" s="19"/>
      <c r="S3505" s="19"/>
      <c r="T3505" s="19"/>
    </row>
    <row r="3506" spans="1:20" s="52" customFormat="1" x14ac:dyDescent="0.25">
      <c r="A3506" s="19"/>
      <c r="B3506" s="19"/>
      <c r="C3506" s="19"/>
      <c r="E3506" s="19"/>
      <c r="F3506" s="19"/>
      <c r="G3506" s="19"/>
      <c r="H3506" s="19"/>
      <c r="I3506" s="19"/>
      <c r="J3506" s="19"/>
      <c r="K3506" s="25"/>
      <c r="L3506" s="19"/>
      <c r="M3506" s="19"/>
      <c r="N3506" s="19"/>
      <c r="O3506" s="19"/>
      <c r="P3506" s="25"/>
      <c r="Q3506" s="19"/>
      <c r="R3506" s="19"/>
      <c r="S3506" s="19"/>
      <c r="T3506" s="19"/>
    </row>
    <row r="3507" spans="1:20" s="52" customFormat="1" x14ac:dyDescent="0.25">
      <c r="A3507" s="19"/>
      <c r="B3507" s="19"/>
      <c r="C3507" s="19"/>
      <c r="E3507" s="19"/>
      <c r="F3507" s="19"/>
      <c r="G3507" s="19"/>
      <c r="H3507" s="19"/>
      <c r="I3507" s="19"/>
      <c r="J3507" s="19"/>
      <c r="K3507" s="25"/>
      <c r="L3507" s="19"/>
      <c r="M3507" s="19"/>
      <c r="N3507" s="19"/>
      <c r="O3507" s="19"/>
      <c r="P3507" s="25"/>
      <c r="Q3507" s="19"/>
      <c r="R3507" s="19"/>
      <c r="S3507" s="19"/>
      <c r="T3507" s="19"/>
    </row>
    <row r="3508" spans="1:20" s="52" customFormat="1" x14ac:dyDescent="0.25">
      <c r="A3508" s="19"/>
      <c r="B3508" s="19"/>
      <c r="C3508" s="19"/>
      <c r="E3508" s="19"/>
      <c r="F3508" s="19"/>
      <c r="G3508" s="19"/>
      <c r="H3508" s="19"/>
      <c r="I3508" s="19"/>
      <c r="J3508" s="19"/>
      <c r="K3508" s="25"/>
      <c r="L3508" s="19"/>
      <c r="M3508" s="19"/>
      <c r="N3508" s="19"/>
      <c r="O3508" s="19"/>
      <c r="P3508" s="25"/>
      <c r="Q3508" s="19"/>
      <c r="R3508" s="19"/>
      <c r="S3508" s="19"/>
      <c r="T3508" s="19"/>
    </row>
    <row r="3509" spans="1:20" s="52" customFormat="1" x14ac:dyDescent="0.25">
      <c r="A3509" s="19"/>
      <c r="B3509" s="19"/>
      <c r="C3509" s="19"/>
      <c r="E3509" s="19"/>
      <c r="F3509" s="19"/>
      <c r="G3509" s="19"/>
      <c r="H3509" s="19"/>
      <c r="I3509" s="19"/>
      <c r="J3509" s="19"/>
      <c r="K3509" s="25"/>
      <c r="L3509" s="19"/>
      <c r="M3509" s="19"/>
      <c r="N3509" s="19"/>
      <c r="O3509" s="19"/>
      <c r="P3509" s="25"/>
      <c r="Q3509" s="19"/>
      <c r="R3509" s="19"/>
      <c r="S3509" s="19"/>
      <c r="T3509" s="19"/>
    </row>
    <row r="3510" spans="1:20" s="52" customFormat="1" x14ac:dyDescent="0.25">
      <c r="A3510" s="19"/>
      <c r="B3510" s="19"/>
      <c r="C3510" s="19"/>
      <c r="E3510" s="19"/>
      <c r="F3510" s="19"/>
      <c r="G3510" s="19"/>
      <c r="H3510" s="19"/>
      <c r="I3510" s="19"/>
      <c r="J3510" s="19"/>
      <c r="K3510" s="25"/>
      <c r="L3510" s="19"/>
      <c r="M3510" s="19"/>
      <c r="N3510" s="19"/>
      <c r="O3510" s="19"/>
      <c r="P3510" s="25"/>
      <c r="Q3510" s="19"/>
      <c r="R3510" s="19"/>
      <c r="S3510" s="19"/>
      <c r="T3510" s="19"/>
    </row>
    <row r="3511" spans="1:20" s="52" customFormat="1" x14ac:dyDescent="0.25">
      <c r="A3511" s="19"/>
      <c r="B3511" s="19"/>
      <c r="C3511" s="19"/>
      <c r="E3511" s="19"/>
      <c r="F3511" s="19"/>
      <c r="G3511" s="19"/>
      <c r="H3511" s="19"/>
      <c r="I3511" s="19"/>
      <c r="J3511" s="19"/>
      <c r="K3511" s="25"/>
      <c r="L3511" s="19"/>
      <c r="M3511" s="19"/>
      <c r="N3511" s="19"/>
      <c r="O3511" s="19"/>
      <c r="P3511" s="25"/>
      <c r="Q3511" s="19"/>
      <c r="R3511" s="19"/>
      <c r="S3511" s="19"/>
      <c r="T3511" s="19"/>
    </row>
    <row r="3512" spans="1:20" s="52" customFormat="1" x14ac:dyDescent="0.25">
      <c r="A3512" s="19"/>
      <c r="B3512" s="19"/>
      <c r="C3512" s="19"/>
      <c r="E3512" s="19"/>
      <c r="F3512" s="19"/>
      <c r="G3512" s="19"/>
      <c r="H3512" s="19"/>
      <c r="I3512" s="19"/>
      <c r="J3512" s="19"/>
      <c r="K3512" s="25"/>
      <c r="L3512" s="19"/>
      <c r="M3512" s="19"/>
      <c r="N3512" s="19"/>
      <c r="O3512" s="19"/>
      <c r="P3512" s="25"/>
      <c r="Q3512" s="19"/>
      <c r="R3512" s="19"/>
      <c r="S3512" s="19"/>
      <c r="T3512" s="19"/>
    </row>
    <row r="3513" spans="1:20" s="52" customFormat="1" x14ac:dyDescent="0.25">
      <c r="A3513" s="19"/>
      <c r="B3513" s="19"/>
      <c r="C3513" s="19"/>
      <c r="E3513" s="19"/>
      <c r="F3513" s="19"/>
      <c r="G3513" s="19"/>
      <c r="H3513" s="19"/>
      <c r="I3513" s="19"/>
      <c r="J3513" s="19"/>
      <c r="K3513" s="25"/>
      <c r="L3513" s="19"/>
      <c r="M3513" s="19"/>
      <c r="N3513" s="19"/>
      <c r="O3513" s="19"/>
      <c r="P3513" s="25"/>
      <c r="Q3513" s="19"/>
      <c r="R3513" s="19"/>
      <c r="S3513" s="19"/>
      <c r="T3513" s="19"/>
    </row>
    <row r="3514" spans="1:20" s="52" customFormat="1" x14ac:dyDescent="0.25">
      <c r="A3514" s="19"/>
      <c r="B3514" s="19"/>
      <c r="C3514" s="19"/>
      <c r="E3514" s="19"/>
      <c r="F3514" s="19"/>
      <c r="G3514" s="19"/>
      <c r="H3514" s="19"/>
      <c r="I3514" s="19"/>
      <c r="J3514" s="19"/>
      <c r="K3514" s="25"/>
      <c r="L3514" s="19"/>
      <c r="M3514" s="19"/>
      <c r="N3514" s="19"/>
      <c r="O3514" s="19"/>
      <c r="P3514" s="25"/>
      <c r="Q3514" s="19"/>
      <c r="R3514" s="19"/>
      <c r="S3514" s="19"/>
      <c r="T3514" s="19"/>
    </row>
    <row r="3515" spans="1:20" s="52" customFormat="1" x14ac:dyDescent="0.25">
      <c r="A3515" s="19"/>
      <c r="B3515" s="19"/>
      <c r="C3515" s="19"/>
      <c r="E3515" s="19"/>
      <c r="F3515" s="19"/>
      <c r="G3515" s="19"/>
      <c r="H3515" s="19"/>
      <c r="I3515" s="19"/>
      <c r="J3515" s="19"/>
      <c r="K3515" s="25"/>
      <c r="L3515" s="19"/>
      <c r="M3515" s="19"/>
      <c r="N3515" s="19"/>
      <c r="O3515" s="19"/>
      <c r="P3515" s="25"/>
      <c r="Q3515" s="19"/>
      <c r="R3515" s="19"/>
      <c r="S3515" s="19"/>
      <c r="T3515" s="19"/>
    </row>
    <row r="3516" spans="1:20" s="52" customFormat="1" x14ac:dyDescent="0.25">
      <c r="A3516" s="19"/>
      <c r="B3516" s="19"/>
      <c r="C3516" s="19"/>
      <c r="E3516" s="19"/>
      <c r="F3516" s="19"/>
      <c r="G3516" s="19"/>
      <c r="H3516" s="19"/>
      <c r="I3516" s="19"/>
      <c r="J3516" s="19"/>
      <c r="K3516" s="25"/>
      <c r="L3516" s="19"/>
      <c r="M3516" s="19"/>
      <c r="N3516" s="19"/>
      <c r="O3516" s="19"/>
      <c r="P3516" s="25"/>
      <c r="Q3516" s="19"/>
      <c r="R3516" s="19"/>
      <c r="S3516" s="19"/>
      <c r="T3516" s="19"/>
    </row>
    <row r="3517" spans="1:20" s="52" customFormat="1" x14ac:dyDescent="0.25">
      <c r="A3517" s="19"/>
      <c r="B3517" s="19"/>
      <c r="C3517" s="19"/>
      <c r="E3517" s="19"/>
      <c r="F3517" s="19"/>
      <c r="G3517" s="19"/>
      <c r="H3517" s="19"/>
      <c r="I3517" s="19"/>
      <c r="J3517" s="19"/>
      <c r="K3517" s="25"/>
      <c r="L3517" s="19"/>
      <c r="M3517" s="19"/>
      <c r="N3517" s="19"/>
      <c r="O3517" s="19"/>
      <c r="P3517" s="25"/>
      <c r="Q3517" s="19"/>
      <c r="R3517" s="19"/>
      <c r="S3517" s="19"/>
      <c r="T3517" s="19"/>
    </row>
    <row r="3518" spans="1:20" s="52" customFormat="1" x14ac:dyDescent="0.25">
      <c r="A3518" s="19"/>
      <c r="B3518" s="19"/>
      <c r="C3518" s="19"/>
      <c r="E3518" s="19"/>
      <c r="F3518" s="19"/>
      <c r="G3518" s="19"/>
      <c r="H3518" s="19"/>
      <c r="I3518" s="19"/>
      <c r="J3518" s="19"/>
      <c r="K3518" s="25"/>
      <c r="L3518" s="19"/>
      <c r="M3518" s="19"/>
      <c r="N3518" s="19"/>
      <c r="O3518" s="19"/>
      <c r="P3518" s="25"/>
      <c r="Q3518" s="19"/>
      <c r="R3518" s="19"/>
      <c r="S3518" s="19"/>
      <c r="T3518" s="19"/>
    </row>
    <row r="3519" spans="1:20" s="52" customFormat="1" x14ac:dyDescent="0.25">
      <c r="A3519" s="19"/>
      <c r="B3519" s="19"/>
      <c r="C3519" s="19"/>
      <c r="E3519" s="19"/>
      <c r="F3519" s="19"/>
      <c r="G3519" s="19"/>
      <c r="H3519" s="19"/>
      <c r="I3519" s="19"/>
      <c r="J3519" s="19"/>
      <c r="K3519" s="25"/>
      <c r="L3519" s="19"/>
      <c r="M3519" s="19"/>
      <c r="N3519" s="19"/>
      <c r="O3519" s="19"/>
      <c r="P3519" s="25"/>
      <c r="Q3519" s="19"/>
      <c r="R3519" s="19"/>
      <c r="S3519" s="19"/>
      <c r="T3519" s="19"/>
    </row>
    <row r="3520" spans="1:20" s="52" customFormat="1" x14ac:dyDescent="0.25">
      <c r="A3520" s="19"/>
      <c r="B3520" s="19"/>
      <c r="C3520" s="19"/>
      <c r="E3520" s="19"/>
      <c r="F3520" s="19"/>
      <c r="G3520" s="19"/>
      <c r="H3520" s="19"/>
      <c r="I3520" s="19"/>
      <c r="J3520" s="19"/>
      <c r="K3520" s="25"/>
      <c r="L3520" s="19"/>
      <c r="M3520" s="19"/>
      <c r="N3520" s="19"/>
      <c r="O3520" s="19"/>
      <c r="P3520" s="25"/>
      <c r="Q3520" s="19"/>
      <c r="R3520" s="19"/>
      <c r="S3520" s="19"/>
      <c r="T3520" s="19"/>
    </row>
    <row r="3521" spans="1:20" s="52" customFormat="1" x14ac:dyDescent="0.25">
      <c r="A3521" s="19"/>
      <c r="B3521" s="19"/>
      <c r="C3521" s="19"/>
      <c r="E3521" s="19"/>
      <c r="F3521" s="19"/>
      <c r="G3521" s="19"/>
      <c r="H3521" s="19"/>
      <c r="I3521" s="19"/>
      <c r="J3521" s="19"/>
      <c r="K3521" s="25"/>
      <c r="L3521" s="19"/>
      <c r="M3521" s="19"/>
      <c r="N3521" s="19"/>
      <c r="O3521" s="19"/>
      <c r="P3521" s="25"/>
      <c r="Q3521" s="19"/>
      <c r="R3521" s="19"/>
      <c r="S3521" s="19"/>
      <c r="T3521" s="19"/>
    </row>
    <row r="3522" spans="1:20" s="52" customFormat="1" x14ac:dyDescent="0.25">
      <c r="A3522" s="19"/>
      <c r="B3522" s="19"/>
      <c r="C3522" s="19"/>
      <c r="E3522" s="19"/>
      <c r="F3522" s="19"/>
      <c r="G3522" s="19"/>
      <c r="H3522" s="19"/>
      <c r="I3522" s="19"/>
      <c r="J3522" s="19"/>
      <c r="K3522" s="25"/>
      <c r="L3522" s="19"/>
      <c r="M3522" s="19"/>
      <c r="N3522" s="19"/>
      <c r="O3522" s="19"/>
      <c r="P3522" s="25"/>
      <c r="Q3522" s="19"/>
      <c r="R3522" s="19"/>
      <c r="S3522" s="19"/>
      <c r="T3522" s="19"/>
    </row>
    <row r="3523" spans="1:20" s="52" customFormat="1" x14ac:dyDescent="0.25">
      <c r="A3523" s="19"/>
      <c r="B3523" s="19"/>
      <c r="C3523" s="19"/>
      <c r="E3523" s="19"/>
      <c r="F3523" s="19"/>
      <c r="G3523" s="19"/>
      <c r="H3523" s="19"/>
      <c r="I3523" s="19"/>
      <c r="J3523" s="19"/>
      <c r="K3523" s="25"/>
      <c r="L3523" s="19"/>
      <c r="M3523" s="19"/>
      <c r="N3523" s="19"/>
      <c r="O3523" s="19"/>
      <c r="P3523" s="25"/>
      <c r="Q3523" s="19"/>
      <c r="R3523" s="19"/>
      <c r="S3523" s="19"/>
      <c r="T3523" s="19"/>
    </row>
    <row r="3524" spans="1:20" s="52" customFormat="1" x14ac:dyDescent="0.25">
      <c r="A3524" s="19"/>
      <c r="B3524" s="19"/>
      <c r="C3524" s="19"/>
      <c r="E3524" s="19"/>
      <c r="F3524" s="19"/>
      <c r="G3524" s="19"/>
      <c r="H3524" s="19"/>
      <c r="I3524" s="19"/>
      <c r="J3524" s="19"/>
      <c r="K3524" s="25"/>
      <c r="L3524" s="19"/>
      <c r="M3524" s="19"/>
      <c r="N3524" s="19"/>
      <c r="O3524" s="19"/>
      <c r="P3524" s="25"/>
      <c r="Q3524" s="19"/>
      <c r="R3524" s="19"/>
      <c r="S3524" s="19"/>
      <c r="T3524" s="19"/>
    </row>
    <row r="3525" spans="1:20" s="52" customFormat="1" x14ac:dyDescent="0.25">
      <c r="A3525" s="19"/>
      <c r="B3525" s="19"/>
      <c r="C3525" s="19"/>
      <c r="E3525" s="19"/>
      <c r="F3525" s="19"/>
      <c r="G3525" s="19"/>
      <c r="H3525" s="19"/>
      <c r="I3525" s="19"/>
      <c r="J3525" s="19"/>
      <c r="K3525" s="25"/>
      <c r="L3525" s="19"/>
      <c r="M3525" s="19"/>
      <c r="N3525" s="19"/>
      <c r="O3525" s="19"/>
      <c r="P3525" s="25"/>
      <c r="Q3525" s="19"/>
      <c r="R3525" s="19"/>
      <c r="S3525" s="19"/>
      <c r="T3525" s="19"/>
    </row>
    <row r="3526" spans="1:20" s="52" customFormat="1" x14ac:dyDescent="0.25">
      <c r="A3526" s="19"/>
      <c r="B3526" s="19"/>
      <c r="C3526" s="19"/>
      <c r="E3526" s="19"/>
      <c r="F3526" s="19"/>
      <c r="G3526" s="19"/>
      <c r="H3526" s="19"/>
      <c r="I3526" s="19"/>
      <c r="J3526" s="19"/>
      <c r="K3526" s="25"/>
      <c r="L3526" s="19"/>
      <c r="M3526" s="19"/>
      <c r="N3526" s="19"/>
      <c r="O3526" s="19"/>
      <c r="P3526" s="25"/>
      <c r="Q3526" s="19"/>
      <c r="R3526" s="19"/>
      <c r="S3526" s="19"/>
      <c r="T3526" s="19"/>
    </row>
    <row r="3527" spans="1:20" s="52" customFormat="1" x14ac:dyDescent="0.25">
      <c r="A3527" s="19"/>
      <c r="B3527" s="19"/>
      <c r="C3527" s="19"/>
      <c r="E3527" s="19"/>
      <c r="F3527" s="19"/>
      <c r="G3527" s="19"/>
      <c r="H3527" s="19"/>
      <c r="I3527" s="19"/>
      <c r="J3527" s="19"/>
      <c r="K3527" s="25"/>
      <c r="L3527" s="19"/>
      <c r="M3527" s="19"/>
      <c r="N3527" s="19"/>
      <c r="O3527" s="19"/>
      <c r="P3527" s="25"/>
      <c r="Q3527" s="19"/>
      <c r="R3527" s="19"/>
      <c r="S3527" s="19"/>
      <c r="T3527" s="19"/>
    </row>
    <row r="3528" spans="1:20" s="52" customFormat="1" x14ac:dyDescent="0.25">
      <c r="A3528" s="19"/>
      <c r="B3528" s="19"/>
      <c r="C3528" s="19"/>
      <c r="E3528" s="19"/>
      <c r="F3528" s="19"/>
      <c r="G3528" s="19"/>
      <c r="H3528" s="19"/>
      <c r="I3528" s="19"/>
      <c r="J3528" s="19"/>
      <c r="K3528" s="25"/>
      <c r="L3528" s="19"/>
      <c r="M3528" s="19"/>
      <c r="N3528" s="19"/>
      <c r="O3528" s="19"/>
      <c r="P3528" s="25"/>
      <c r="Q3528" s="19"/>
      <c r="R3528" s="19"/>
      <c r="S3528" s="19"/>
      <c r="T3528" s="19"/>
    </row>
    <row r="3529" spans="1:20" s="52" customFormat="1" x14ac:dyDescent="0.25">
      <c r="A3529" s="19"/>
      <c r="B3529" s="19"/>
      <c r="C3529" s="19"/>
      <c r="E3529" s="19"/>
      <c r="F3529" s="19"/>
      <c r="G3529" s="19"/>
      <c r="H3529" s="19"/>
      <c r="I3529" s="19"/>
      <c r="J3529" s="19"/>
      <c r="K3529" s="25"/>
      <c r="L3529" s="19"/>
      <c r="M3529" s="19"/>
      <c r="N3529" s="19"/>
      <c r="O3529" s="19"/>
      <c r="P3529" s="25"/>
      <c r="Q3529" s="19"/>
      <c r="R3529" s="19"/>
      <c r="S3529" s="19"/>
      <c r="T3529" s="19"/>
    </row>
    <row r="3530" spans="1:20" s="52" customFormat="1" x14ac:dyDescent="0.25">
      <c r="A3530" s="19"/>
      <c r="B3530" s="19"/>
      <c r="C3530" s="19"/>
      <c r="E3530" s="19"/>
      <c r="F3530" s="19"/>
      <c r="G3530" s="19"/>
      <c r="H3530" s="19"/>
      <c r="I3530" s="19"/>
      <c r="J3530" s="19"/>
      <c r="K3530" s="25"/>
      <c r="L3530" s="19"/>
      <c r="M3530" s="19"/>
      <c r="N3530" s="19"/>
      <c r="O3530" s="19"/>
      <c r="P3530" s="25"/>
      <c r="Q3530" s="19"/>
      <c r="R3530" s="19"/>
      <c r="S3530" s="19"/>
      <c r="T3530" s="19"/>
    </row>
    <row r="3531" spans="1:20" s="52" customFormat="1" x14ac:dyDescent="0.25">
      <c r="A3531" s="19"/>
      <c r="B3531" s="19"/>
      <c r="C3531" s="19"/>
      <c r="E3531" s="19"/>
      <c r="F3531" s="19"/>
      <c r="G3531" s="19"/>
      <c r="H3531" s="19"/>
      <c r="I3531" s="19"/>
      <c r="J3531" s="19"/>
      <c r="K3531" s="25"/>
      <c r="L3531" s="19"/>
      <c r="M3531" s="19"/>
      <c r="N3531" s="19"/>
      <c r="O3531" s="19"/>
      <c r="P3531" s="25"/>
      <c r="Q3531" s="19"/>
      <c r="R3531" s="19"/>
      <c r="S3531" s="19"/>
      <c r="T3531" s="19"/>
    </row>
    <row r="3532" spans="1:20" s="52" customFormat="1" x14ac:dyDescent="0.25">
      <c r="A3532" s="19"/>
      <c r="B3532" s="19"/>
      <c r="C3532" s="19"/>
      <c r="E3532" s="19"/>
      <c r="F3532" s="19"/>
      <c r="G3532" s="19"/>
      <c r="H3532" s="19"/>
      <c r="I3532" s="19"/>
      <c r="J3532" s="19"/>
      <c r="K3532" s="25"/>
      <c r="L3532" s="19"/>
      <c r="M3532" s="19"/>
      <c r="N3532" s="19"/>
      <c r="O3532" s="19"/>
      <c r="P3532" s="25"/>
      <c r="Q3532" s="19"/>
      <c r="R3532" s="19"/>
      <c r="S3532" s="19"/>
      <c r="T3532" s="19"/>
    </row>
    <row r="3533" spans="1:20" s="52" customFormat="1" x14ac:dyDescent="0.25">
      <c r="A3533" s="19"/>
      <c r="B3533" s="19"/>
      <c r="C3533" s="19"/>
      <c r="E3533" s="19"/>
      <c r="F3533" s="19"/>
      <c r="G3533" s="19"/>
      <c r="H3533" s="19"/>
      <c r="I3533" s="19"/>
      <c r="J3533" s="19"/>
      <c r="K3533" s="25"/>
      <c r="L3533" s="19"/>
      <c r="M3533" s="19"/>
      <c r="N3533" s="19"/>
      <c r="O3533" s="19"/>
      <c r="P3533" s="25"/>
      <c r="Q3533" s="19"/>
      <c r="R3533" s="19"/>
      <c r="S3533" s="19"/>
      <c r="T3533" s="19"/>
    </row>
    <row r="3534" spans="1:20" s="52" customFormat="1" x14ac:dyDescent="0.25">
      <c r="A3534" s="19"/>
      <c r="B3534" s="19"/>
      <c r="C3534" s="19"/>
      <c r="E3534" s="19"/>
      <c r="F3534" s="19"/>
      <c r="G3534" s="19"/>
      <c r="H3534" s="19"/>
      <c r="I3534" s="19"/>
      <c r="J3534" s="19"/>
      <c r="K3534" s="25"/>
      <c r="L3534" s="19"/>
      <c r="M3534" s="19"/>
      <c r="N3534" s="19"/>
      <c r="O3534" s="19"/>
      <c r="P3534" s="25"/>
      <c r="Q3534" s="19"/>
      <c r="R3534" s="19"/>
      <c r="S3534" s="19"/>
      <c r="T3534" s="19"/>
    </row>
    <row r="3535" spans="1:20" s="52" customFormat="1" x14ac:dyDescent="0.25">
      <c r="A3535" s="19"/>
      <c r="B3535" s="19"/>
      <c r="C3535" s="19"/>
      <c r="E3535" s="19"/>
      <c r="F3535" s="19"/>
      <c r="G3535" s="19"/>
      <c r="H3535" s="19"/>
      <c r="I3535" s="19"/>
      <c r="J3535" s="19"/>
      <c r="K3535" s="25"/>
      <c r="L3535" s="19"/>
      <c r="M3535" s="19"/>
      <c r="N3535" s="19"/>
      <c r="O3535" s="19"/>
      <c r="P3535" s="25"/>
      <c r="Q3535" s="19"/>
      <c r="R3535" s="19"/>
      <c r="S3535" s="19"/>
      <c r="T3535" s="19"/>
    </row>
    <row r="3536" spans="1:20" s="52" customFormat="1" x14ac:dyDescent="0.25">
      <c r="A3536" s="19"/>
      <c r="B3536" s="19"/>
      <c r="C3536" s="19"/>
      <c r="E3536" s="19"/>
      <c r="F3536" s="19"/>
      <c r="G3536" s="19"/>
      <c r="H3536" s="19"/>
      <c r="I3536" s="19"/>
      <c r="J3536" s="19"/>
      <c r="K3536" s="25"/>
      <c r="L3536" s="19"/>
      <c r="M3536" s="19"/>
      <c r="N3536" s="19"/>
      <c r="O3536" s="19"/>
      <c r="P3536" s="25"/>
      <c r="Q3536" s="19"/>
      <c r="R3536" s="19"/>
      <c r="S3536" s="19"/>
      <c r="T3536" s="19"/>
    </row>
    <row r="3537" spans="1:20" s="52" customFormat="1" x14ac:dyDescent="0.25">
      <c r="A3537" s="19"/>
      <c r="B3537" s="19"/>
      <c r="C3537" s="19"/>
      <c r="E3537" s="19"/>
      <c r="F3537" s="19"/>
      <c r="G3537" s="19"/>
      <c r="H3537" s="19"/>
      <c r="I3537" s="19"/>
      <c r="J3537" s="19"/>
      <c r="K3537" s="25"/>
      <c r="L3537" s="19"/>
      <c r="M3537" s="19"/>
      <c r="N3537" s="19"/>
      <c r="O3537" s="19"/>
      <c r="P3537" s="25"/>
      <c r="Q3537" s="19"/>
      <c r="R3537" s="19"/>
      <c r="S3537" s="19"/>
      <c r="T3537" s="19"/>
    </row>
    <row r="3538" spans="1:20" s="52" customFormat="1" x14ac:dyDescent="0.25">
      <c r="A3538" s="19"/>
      <c r="B3538" s="19"/>
      <c r="C3538" s="19"/>
      <c r="E3538" s="19"/>
      <c r="F3538" s="19"/>
      <c r="G3538" s="19"/>
      <c r="H3538" s="19"/>
      <c r="I3538" s="19"/>
      <c r="J3538" s="19"/>
      <c r="K3538" s="25"/>
      <c r="L3538" s="19"/>
      <c r="M3538" s="19"/>
      <c r="N3538" s="19"/>
      <c r="O3538" s="19"/>
      <c r="P3538" s="25"/>
      <c r="Q3538" s="19"/>
      <c r="R3538" s="19"/>
      <c r="S3538" s="19"/>
      <c r="T3538" s="19"/>
    </row>
    <row r="3539" spans="1:20" s="52" customFormat="1" x14ac:dyDescent="0.25">
      <c r="A3539" s="19"/>
      <c r="B3539" s="19"/>
      <c r="C3539" s="19"/>
      <c r="E3539" s="19"/>
      <c r="F3539" s="19"/>
      <c r="G3539" s="19"/>
      <c r="H3539" s="19"/>
      <c r="I3539" s="19"/>
      <c r="J3539" s="19"/>
      <c r="K3539" s="25"/>
      <c r="L3539" s="19"/>
      <c r="M3539" s="19"/>
      <c r="N3539" s="19"/>
      <c r="O3539" s="19"/>
      <c r="P3539" s="25"/>
      <c r="Q3539" s="19"/>
      <c r="R3539" s="19"/>
      <c r="S3539" s="19"/>
      <c r="T3539" s="19"/>
    </row>
    <row r="3540" spans="1:20" s="52" customFormat="1" x14ac:dyDescent="0.25">
      <c r="A3540" s="19"/>
      <c r="B3540" s="19"/>
      <c r="C3540" s="19"/>
      <c r="E3540" s="19"/>
      <c r="F3540" s="19"/>
      <c r="G3540" s="19"/>
      <c r="H3540" s="19"/>
      <c r="I3540" s="19"/>
      <c r="J3540" s="19"/>
      <c r="K3540" s="25"/>
      <c r="L3540" s="19"/>
      <c r="M3540" s="19"/>
      <c r="N3540" s="19"/>
      <c r="O3540" s="19"/>
      <c r="P3540" s="25"/>
      <c r="Q3540" s="19"/>
      <c r="R3540" s="19"/>
      <c r="S3540" s="19"/>
      <c r="T3540" s="19"/>
    </row>
    <row r="3541" spans="1:20" s="52" customFormat="1" x14ac:dyDescent="0.25">
      <c r="A3541" s="19"/>
      <c r="B3541" s="19"/>
      <c r="C3541" s="19"/>
      <c r="E3541" s="19"/>
      <c r="F3541" s="19"/>
      <c r="G3541" s="19"/>
      <c r="H3541" s="19"/>
      <c r="I3541" s="19"/>
      <c r="J3541" s="19"/>
      <c r="K3541" s="25"/>
      <c r="L3541" s="19"/>
      <c r="M3541" s="19"/>
      <c r="N3541" s="19"/>
      <c r="O3541" s="19"/>
      <c r="P3541" s="25"/>
      <c r="Q3541" s="19"/>
      <c r="R3541" s="19"/>
      <c r="S3541" s="19"/>
      <c r="T3541" s="19"/>
    </row>
    <row r="3542" spans="1:20" s="52" customFormat="1" x14ac:dyDescent="0.25">
      <c r="A3542" s="19"/>
      <c r="B3542" s="19"/>
      <c r="C3542" s="19"/>
      <c r="E3542" s="19"/>
      <c r="F3542" s="19"/>
      <c r="G3542" s="19"/>
      <c r="H3542" s="19"/>
      <c r="I3542" s="19"/>
      <c r="J3542" s="19"/>
      <c r="K3542" s="25"/>
      <c r="L3542" s="19"/>
      <c r="M3542" s="19"/>
      <c r="N3542" s="19"/>
      <c r="O3542" s="19"/>
      <c r="P3542" s="25"/>
      <c r="Q3542" s="19"/>
      <c r="R3542" s="19"/>
      <c r="S3542" s="19"/>
      <c r="T3542" s="19"/>
    </row>
    <row r="3543" spans="1:20" s="52" customFormat="1" x14ac:dyDescent="0.25">
      <c r="A3543" s="19"/>
      <c r="B3543" s="19"/>
      <c r="C3543" s="19"/>
      <c r="E3543" s="19"/>
      <c r="F3543" s="19"/>
      <c r="G3543" s="19"/>
      <c r="H3543" s="19"/>
      <c r="I3543" s="19"/>
      <c r="J3543" s="19"/>
      <c r="K3543" s="25"/>
      <c r="L3543" s="19"/>
      <c r="M3543" s="19"/>
      <c r="N3543" s="19"/>
      <c r="O3543" s="19"/>
      <c r="P3543" s="25"/>
      <c r="Q3543" s="19"/>
      <c r="R3543" s="19"/>
      <c r="S3543" s="19"/>
      <c r="T3543" s="19"/>
    </row>
    <row r="3544" spans="1:20" s="52" customFormat="1" x14ac:dyDescent="0.25">
      <c r="A3544" s="19"/>
      <c r="B3544" s="19"/>
      <c r="C3544" s="19"/>
      <c r="E3544" s="19"/>
      <c r="F3544" s="19"/>
      <c r="G3544" s="19"/>
      <c r="H3544" s="19"/>
      <c r="I3544" s="19"/>
      <c r="J3544" s="19"/>
      <c r="K3544" s="25"/>
      <c r="L3544" s="19"/>
      <c r="M3544" s="19"/>
      <c r="N3544" s="19"/>
      <c r="O3544" s="19"/>
      <c r="P3544" s="25"/>
      <c r="Q3544" s="19"/>
      <c r="R3544" s="19"/>
      <c r="S3544" s="19"/>
      <c r="T3544" s="19"/>
    </row>
    <row r="3545" spans="1:20" s="52" customFormat="1" x14ac:dyDescent="0.25">
      <c r="A3545" s="19"/>
      <c r="B3545" s="19"/>
      <c r="C3545" s="19"/>
      <c r="E3545" s="19"/>
      <c r="F3545" s="19"/>
      <c r="G3545" s="19"/>
      <c r="H3545" s="19"/>
      <c r="I3545" s="19"/>
      <c r="J3545" s="19"/>
      <c r="K3545" s="25"/>
      <c r="L3545" s="19"/>
      <c r="M3545" s="19"/>
      <c r="N3545" s="19"/>
      <c r="O3545" s="19"/>
      <c r="P3545" s="25"/>
      <c r="Q3545" s="19"/>
      <c r="R3545" s="19"/>
      <c r="S3545" s="19"/>
      <c r="T3545" s="19"/>
    </row>
    <row r="3546" spans="1:20" s="52" customFormat="1" x14ac:dyDescent="0.25">
      <c r="A3546" s="19"/>
      <c r="B3546" s="19"/>
      <c r="C3546" s="19"/>
      <c r="E3546" s="19"/>
      <c r="F3546" s="19"/>
      <c r="G3546" s="19"/>
      <c r="H3546" s="19"/>
      <c r="I3546" s="19"/>
      <c r="J3546" s="19"/>
      <c r="K3546" s="25"/>
      <c r="L3546" s="19"/>
      <c r="M3546" s="19"/>
      <c r="N3546" s="19"/>
      <c r="O3546" s="19"/>
      <c r="P3546" s="25"/>
      <c r="Q3546" s="19"/>
      <c r="R3546" s="19"/>
      <c r="S3546" s="19"/>
      <c r="T3546" s="19"/>
    </row>
    <row r="3547" spans="1:20" s="52" customFormat="1" x14ac:dyDescent="0.25">
      <c r="A3547" s="19"/>
      <c r="B3547" s="19"/>
      <c r="C3547" s="19"/>
      <c r="E3547" s="19"/>
      <c r="F3547" s="19"/>
      <c r="G3547" s="19"/>
      <c r="H3547" s="19"/>
      <c r="I3547" s="19"/>
      <c r="J3547" s="19"/>
      <c r="K3547" s="25"/>
      <c r="L3547" s="19"/>
      <c r="M3547" s="19"/>
      <c r="N3547" s="19"/>
      <c r="O3547" s="19"/>
      <c r="P3547" s="25"/>
      <c r="Q3547" s="19"/>
      <c r="R3547" s="19"/>
      <c r="S3547" s="19"/>
      <c r="T3547" s="19"/>
    </row>
    <row r="3548" spans="1:20" s="52" customFormat="1" x14ac:dyDescent="0.25">
      <c r="A3548" s="19"/>
      <c r="B3548" s="19"/>
      <c r="C3548" s="19"/>
      <c r="E3548" s="19"/>
      <c r="F3548" s="19"/>
      <c r="G3548" s="19"/>
      <c r="H3548" s="19"/>
      <c r="I3548" s="19"/>
      <c r="J3548" s="19"/>
      <c r="K3548" s="25"/>
      <c r="L3548" s="19"/>
      <c r="M3548" s="19"/>
      <c r="N3548" s="19"/>
      <c r="O3548" s="19"/>
      <c r="P3548" s="25"/>
      <c r="Q3548" s="19"/>
      <c r="R3548" s="19"/>
      <c r="S3548" s="19"/>
      <c r="T3548" s="19"/>
    </row>
    <row r="3549" spans="1:20" s="52" customFormat="1" x14ac:dyDescent="0.25">
      <c r="A3549" s="19"/>
      <c r="B3549" s="19"/>
      <c r="C3549" s="19"/>
      <c r="E3549" s="19"/>
      <c r="F3549" s="19"/>
      <c r="G3549" s="19"/>
      <c r="H3549" s="19"/>
      <c r="I3549" s="19"/>
      <c r="J3549" s="19"/>
      <c r="K3549" s="25"/>
      <c r="L3549" s="19"/>
      <c r="M3549" s="19"/>
      <c r="N3549" s="19"/>
      <c r="O3549" s="19"/>
      <c r="P3549" s="25"/>
      <c r="Q3549" s="19"/>
      <c r="R3549" s="19"/>
      <c r="S3549" s="19"/>
      <c r="T3549" s="19"/>
    </row>
    <row r="3550" spans="1:20" s="52" customFormat="1" x14ac:dyDescent="0.25">
      <c r="A3550" s="19"/>
      <c r="B3550" s="19"/>
      <c r="C3550" s="19"/>
      <c r="E3550" s="19"/>
      <c r="F3550" s="19"/>
      <c r="G3550" s="19"/>
      <c r="H3550" s="19"/>
      <c r="I3550" s="19"/>
      <c r="J3550" s="19"/>
      <c r="K3550" s="25"/>
      <c r="L3550" s="19"/>
      <c r="M3550" s="19"/>
      <c r="N3550" s="19"/>
      <c r="O3550" s="19"/>
      <c r="P3550" s="25"/>
      <c r="Q3550" s="19"/>
      <c r="R3550" s="19"/>
      <c r="S3550" s="19"/>
      <c r="T3550" s="19"/>
    </row>
    <row r="3551" spans="1:20" s="52" customFormat="1" x14ac:dyDescent="0.25">
      <c r="A3551" s="19"/>
      <c r="B3551" s="19"/>
      <c r="C3551" s="19"/>
      <c r="E3551" s="19"/>
      <c r="F3551" s="19"/>
      <c r="G3551" s="19"/>
      <c r="H3551" s="19"/>
      <c r="I3551" s="19"/>
      <c r="J3551" s="19"/>
      <c r="K3551" s="25"/>
      <c r="L3551" s="19"/>
      <c r="M3551" s="19"/>
      <c r="N3551" s="19"/>
      <c r="O3551" s="19"/>
      <c r="P3551" s="25"/>
      <c r="Q3551" s="19"/>
      <c r="R3551" s="19"/>
      <c r="S3551" s="19"/>
      <c r="T3551" s="19"/>
    </row>
    <row r="3552" spans="1:20" s="52" customFormat="1" x14ac:dyDescent="0.25">
      <c r="A3552" s="19"/>
      <c r="B3552" s="19"/>
      <c r="C3552" s="19"/>
      <c r="E3552" s="19"/>
      <c r="F3552" s="19"/>
      <c r="G3552" s="19"/>
      <c r="H3552" s="19"/>
      <c r="I3552" s="19"/>
      <c r="J3552" s="19"/>
      <c r="K3552" s="25"/>
      <c r="L3552" s="19"/>
      <c r="M3552" s="19"/>
      <c r="N3552" s="19"/>
      <c r="O3552" s="19"/>
      <c r="P3552" s="25"/>
      <c r="Q3552" s="19"/>
      <c r="R3552" s="19"/>
      <c r="S3552" s="19"/>
      <c r="T3552" s="19"/>
    </row>
    <row r="3553" spans="1:20" s="52" customFormat="1" x14ac:dyDescent="0.25">
      <c r="A3553" s="19"/>
      <c r="B3553" s="19"/>
      <c r="C3553" s="19"/>
      <c r="E3553" s="19"/>
      <c r="F3553" s="19"/>
      <c r="G3553" s="19"/>
      <c r="H3553" s="19"/>
      <c r="I3553" s="19"/>
      <c r="J3553" s="19"/>
      <c r="K3553" s="25"/>
      <c r="L3553" s="19"/>
      <c r="M3553" s="19"/>
      <c r="N3553" s="19"/>
      <c r="O3553" s="19"/>
      <c r="P3553" s="25"/>
      <c r="Q3553" s="19"/>
      <c r="R3553" s="19"/>
      <c r="S3553" s="19"/>
      <c r="T3553" s="19"/>
    </row>
    <row r="3554" spans="1:20" s="52" customFormat="1" x14ac:dyDescent="0.25">
      <c r="A3554" s="19"/>
      <c r="B3554" s="19"/>
      <c r="C3554" s="19"/>
      <c r="E3554" s="19"/>
      <c r="F3554" s="19"/>
      <c r="G3554" s="19"/>
      <c r="H3554" s="19"/>
      <c r="I3554" s="19"/>
      <c r="J3554" s="19"/>
      <c r="K3554" s="25"/>
      <c r="L3554" s="19"/>
      <c r="M3554" s="19"/>
      <c r="N3554" s="19"/>
      <c r="O3554" s="19"/>
      <c r="P3554" s="25"/>
      <c r="Q3554" s="19"/>
      <c r="R3554" s="19"/>
      <c r="S3554" s="19"/>
      <c r="T3554" s="19"/>
    </row>
    <row r="3555" spans="1:20" s="52" customFormat="1" x14ac:dyDescent="0.25">
      <c r="A3555" s="19"/>
      <c r="B3555" s="19"/>
      <c r="C3555" s="19"/>
      <c r="E3555" s="19"/>
      <c r="F3555" s="19"/>
      <c r="G3555" s="19"/>
      <c r="H3555" s="19"/>
      <c r="I3555" s="19"/>
      <c r="J3555" s="19"/>
      <c r="K3555" s="25"/>
      <c r="L3555" s="19"/>
      <c r="M3555" s="19"/>
      <c r="N3555" s="19"/>
      <c r="O3555" s="19"/>
      <c r="P3555" s="25"/>
      <c r="Q3555" s="19"/>
      <c r="R3555" s="19"/>
      <c r="S3555" s="19"/>
      <c r="T3555" s="19"/>
    </row>
    <row r="3556" spans="1:20" s="52" customFormat="1" x14ac:dyDescent="0.25">
      <c r="A3556" s="19"/>
      <c r="B3556" s="19"/>
      <c r="C3556" s="19"/>
      <c r="E3556" s="19"/>
      <c r="F3556" s="19"/>
      <c r="G3556" s="19"/>
      <c r="H3556" s="19"/>
      <c r="I3556" s="19"/>
      <c r="J3556" s="19"/>
      <c r="K3556" s="25"/>
      <c r="L3556" s="19"/>
      <c r="M3556" s="19"/>
      <c r="N3556" s="19"/>
      <c r="O3556" s="19"/>
      <c r="P3556" s="25"/>
      <c r="Q3556" s="19"/>
      <c r="R3556" s="19"/>
      <c r="S3556" s="19"/>
      <c r="T3556" s="19"/>
    </row>
    <row r="3557" spans="1:20" s="52" customFormat="1" x14ac:dyDescent="0.25">
      <c r="A3557" s="19"/>
      <c r="B3557" s="19"/>
      <c r="C3557" s="19"/>
      <c r="E3557" s="19"/>
      <c r="F3557" s="19"/>
      <c r="G3557" s="19"/>
      <c r="H3557" s="19"/>
      <c r="I3557" s="19"/>
      <c r="J3557" s="19"/>
      <c r="K3557" s="25"/>
      <c r="L3557" s="19"/>
      <c r="M3557" s="19"/>
      <c r="N3557" s="19"/>
      <c r="O3557" s="19"/>
      <c r="P3557" s="25"/>
      <c r="Q3557" s="19"/>
      <c r="R3557" s="19"/>
      <c r="S3557" s="19"/>
      <c r="T3557" s="19"/>
    </row>
    <row r="3558" spans="1:20" s="52" customFormat="1" x14ac:dyDescent="0.25">
      <c r="A3558" s="19"/>
      <c r="B3558" s="19"/>
      <c r="C3558" s="19"/>
      <c r="E3558" s="19"/>
      <c r="F3558" s="19"/>
      <c r="G3558" s="19"/>
      <c r="H3558" s="19"/>
      <c r="I3558" s="19"/>
      <c r="J3558" s="19"/>
      <c r="K3558" s="25"/>
      <c r="L3558" s="19"/>
      <c r="M3558" s="19"/>
      <c r="N3558" s="19"/>
      <c r="O3558" s="19"/>
      <c r="P3558" s="25"/>
      <c r="Q3558" s="19"/>
      <c r="R3558" s="19"/>
      <c r="S3558" s="19"/>
      <c r="T3558" s="19"/>
    </row>
    <row r="3559" spans="1:20" s="52" customFormat="1" x14ac:dyDescent="0.25">
      <c r="A3559" s="19"/>
      <c r="B3559" s="19"/>
      <c r="C3559" s="19"/>
      <c r="E3559" s="19"/>
      <c r="F3559" s="19"/>
      <c r="G3559" s="19"/>
      <c r="H3559" s="19"/>
      <c r="I3559" s="19"/>
      <c r="J3559" s="19"/>
      <c r="K3559" s="25"/>
      <c r="L3559" s="19"/>
      <c r="M3559" s="19"/>
      <c r="N3559" s="19"/>
      <c r="O3559" s="19"/>
      <c r="P3559" s="25"/>
      <c r="Q3559" s="19"/>
      <c r="R3559" s="19"/>
      <c r="S3559" s="19"/>
      <c r="T3559" s="19"/>
    </row>
    <row r="3560" spans="1:20" s="52" customFormat="1" x14ac:dyDescent="0.25">
      <c r="A3560" s="19"/>
      <c r="B3560" s="19"/>
      <c r="C3560" s="19"/>
      <c r="E3560" s="19"/>
      <c r="F3560" s="19"/>
      <c r="G3560" s="19"/>
      <c r="H3560" s="19"/>
      <c r="I3560" s="19"/>
      <c r="J3560" s="19"/>
      <c r="K3560" s="25"/>
      <c r="L3560" s="19"/>
      <c r="M3560" s="19"/>
      <c r="N3560" s="19"/>
      <c r="O3560" s="19"/>
      <c r="P3560" s="25"/>
      <c r="Q3560" s="19"/>
      <c r="R3560" s="19"/>
      <c r="S3560" s="19"/>
      <c r="T3560" s="19"/>
    </row>
    <row r="3561" spans="1:20" s="52" customFormat="1" x14ac:dyDescent="0.25">
      <c r="A3561" s="19"/>
      <c r="B3561" s="19"/>
      <c r="C3561" s="19"/>
      <c r="E3561" s="19"/>
      <c r="F3561" s="19"/>
      <c r="G3561" s="19"/>
      <c r="H3561" s="19"/>
      <c r="I3561" s="19"/>
      <c r="J3561" s="19"/>
      <c r="K3561" s="25"/>
      <c r="L3561" s="19"/>
      <c r="M3561" s="19"/>
      <c r="N3561" s="19"/>
      <c r="O3561" s="19"/>
      <c r="P3561" s="25"/>
      <c r="Q3561" s="19"/>
      <c r="R3561" s="19"/>
      <c r="S3561" s="19"/>
      <c r="T3561" s="19"/>
    </row>
    <row r="3562" spans="1:20" s="52" customFormat="1" x14ac:dyDescent="0.25">
      <c r="A3562" s="19"/>
      <c r="B3562" s="19"/>
      <c r="C3562" s="19"/>
      <c r="E3562" s="19"/>
      <c r="F3562" s="19"/>
      <c r="G3562" s="19"/>
      <c r="H3562" s="19"/>
      <c r="I3562" s="19"/>
      <c r="J3562" s="19"/>
      <c r="K3562" s="25"/>
      <c r="L3562" s="19"/>
      <c r="M3562" s="19"/>
      <c r="N3562" s="19"/>
      <c r="O3562" s="19"/>
      <c r="P3562" s="25"/>
      <c r="Q3562" s="19"/>
      <c r="R3562" s="19"/>
      <c r="S3562" s="19"/>
      <c r="T3562" s="19"/>
    </row>
    <row r="3563" spans="1:20" s="52" customFormat="1" x14ac:dyDescent="0.25">
      <c r="A3563" s="19"/>
      <c r="B3563" s="19"/>
      <c r="C3563" s="19"/>
      <c r="E3563" s="19"/>
      <c r="F3563" s="19"/>
      <c r="G3563" s="19"/>
      <c r="H3563" s="19"/>
      <c r="I3563" s="19"/>
      <c r="J3563" s="19"/>
      <c r="K3563" s="25"/>
      <c r="L3563" s="19"/>
      <c r="M3563" s="19"/>
      <c r="N3563" s="19"/>
      <c r="O3563" s="19"/>
      <c r="P3563" s="25"/>
      <c r="Q3563" s="19"/>
      <c r="R3563" s="19"/>
      <c r="S3563" s="19"/>
      <c r="T3563" s="19"/>
    </row>
    <row r="3564" spans="1:20" s="52" customFormat="1" x14ac:dyDescent="0.25">
      <c r="A3564" s="19"/>
      <c r="B3564" s="19"/>
      <c r="C3564" s="19"/>
      <c r="E3564" s="19"/>
      <c r="F3564" s="19"/>
      <c r="G3564" s="19"/>
      <c r="H3564" s="19"/>
      <c r="I3564" s="19"/>
      <c r="J3564" s="19"/>
      <c r="K3564" s="25"/>
      <c r="L3564" s="19"/>
      <c r="M3564" s="19"/>
      <c r="N3564" s="19"/>
      <c r="O3564" s="19"/>
      <c r="P3564" s="25"/>
      <c r="Q3564" s="19"/>
      <c r="R3564" s="19"/>
      <c r="S3564" s="19"/>
      <c r="T3564" s="19"/>
    </row>
    <row r="3565" spans="1:20" s="52" customFormat="1" x14ac:dyDescent="0.25">
      <c r="A3565" s="19"/>
      <c r="B3565" s="19"/>
      <c r="C3565" s="19"/>
      <c r="E3565" s="19"/>
      <c r="F3565" s="19"/>
      <c r="G3565" s="19"/>
      <c r="H3565" s="19"/>
      <c r="I3565" s="19"/>
      <c r="J3565" s="19"/>
      <c r="K3565" s="25"/>
      <c r="L3565" s="19"/>
      <c r="M3565" s="19"/>
      <c r="N3565" s="19"/>
      <c r="O3565" s="19"/>
      <c r="P3565" s="25"/>
      <c r="Q3565" s="19"/>
      <c r="R3565" s="19"/>
      <c r="S3565" s="19"/>
      <c r="T3565" s="19"/>
    </row>
    <row r="3566" spans="1:20" s="52" customFormat="1" x14ac:dyDescent="0.25">
      <c r="A3566" s="19"/>
      <c r="B3566" s="19"/>
      <c r="C3566" s="19"/>
      <c r="E3566" s="19"/>
      <c r="F3566" s="19"/>
      <c r="G3566" s="19"/>
      <c r="H3566" s="19"/>
      <c r="I3566" s="19"/>
      <c r="J3566" s="19"/>
      <c r="K3566" s="25"/>
      <c r="L3566" s="19"/>
      <c r="M3566" s="19"/>
      <c r="N3566" s="19"/>
      <c r="O3566" s="19"/>
      <c r="P3566" s="25"/>
      <c r="Q3566" s="19"/>
      <c r="R3566" s="19"/>
      <c r="S3566" s="19"/>
      <c r="T3566" s="19"/>
    </row>
    <row r="3567" spans="1:20" s="52" customFormat="1" x14ac:dyDescent="0.25">
      <c r="A3567" s="19"/>
      <c r="B3567" s="19"/>
      <c r="C3567" s="19"/>
      <c r="E3567" s="19"/>
      <c r="F3567" s="19"/>
      <c r="G3567" s="19"/>
      <c r="H3567" s="19"/>
      <c r="I3567" s="19"/>
      <c r="J3567" s="19"/>
      <c r="K3567" s="25"/>
      <c r="L3567" s="19"/>
      <c r="M3567" s="19"/>
      <c r="N3567" s="19"/>
      <c r="O3567" s="19"/>
      <c r="P3567" s="25"/>
      <c r="Q3567" s="19"/>
      <c r="R3567" s="19"/>
      <c r="S3567" s="19"/>
      <c r="T3567" s="19"/>
    </row>
    <row r="3568" spans="1:20" s="52" customFormat="1" x14ac:dyDescent="0.25">
      <c r="A3568" s="19"/>
      <c r="B3568" s="19"/>
      <c r="C3568" s="19"/>
      <c r="E3568" s="19"/>
      <c r="F3568" s="19"/>
      <c r="G3568" s="19"/>
      <c r="H3568" s="19"/>
      <c r="I3568" s="19"/>
      <c r="J3568" s="19"/>
      <c r="K3568" s="25"/>
      <c r="L3568" s="19"/>
      <c r="M3568" s="19"/>
      <c r="N3568" s="19"/>
      <c r="O3568" s="19"/>
      <c r="P3568" s="25"/>
      <c r="Q3568" s="19"/>
      <c r="R3568" s="19"/>
      <c r="S3568" s="19"/>
      <c r="T3568" s="19"/>
    </row>
    <row r="3569" spans="1:20" s="52" customFormat="1" x14ac:dyDescent="0.25">
      <c r="A3569" s="19"/>
      <c r="B3569" s="19"/>
      <c r="C3569" s="19"/>
      <c r="E3569" s="19"/>
      <c r="F3569" s="19"/>
      <c r="G3569" s="19"/>
      <c r="H3569" s="19"/>
      <c r="I3569" s="19"/>
      <c r="J3569" s="19"/>
      <c r="K3569" s="25"/>
      <c r="L3569" s="19"/>
      <c r="M3569" s="19"/>
      <c r="N3569" s="19"/>
      <c r="O3569" s="19"/>
      <c r="P3569" s="25"/>
      <c r="Q3569" s="19"/>
      <c r="R3569" s="19"/>
      <c r="S3569" s="19"/>
      <c r="T3569" s="19"/>
    </row>
    <row r="3570" spans="1:20" s="52" customFormat="1" x14ac:dyDescent="0.25">
      <c r="A3570" s="19"/>
      <c r="B3570" s="19"/>
      <c r="C3570" s="19"/>
      <c r="E3570" s="19"/>
      <c r="F3570" s="19"/>
      <c r="G3570" s="19"/>
      <c r="H3570" s="19"/>
      <c r="I3570" s="19"/>
      <c r="J3570" s="19"/>
      <c r="K3570" s="25"/>
      <c r="L3570" s="19"/>
      <c r="M3570" s="19"/>
      <c r="N3570" s="19"/>
      <c r="O3570" s="19"/>
      <c r="P3570" s="25"/>
      <c r="Q3570" s="19"/>
      <c r="R3570" s="19"/>
      <c r="S3570" s="19"/>
      <c r="T3570" s="19"/>
    </row>
    <row r="3571" spans="1:20" s="52" customFormat="1" x14ac:dyDescent="0.25">
      <c r="A3571" s="19"/>
      <c r="B3571" s="19"/>
      <c r="C3571" s="19"/>
      <c r="E3571" s="19"/>
      <c r="F3571" s="19"/>
      <c r="G3571" s="19"/>
      <c r="H3571" s="19"/>
      <c r="I3571" s="19"/>
      <c r="J3571" s="19"/>
      <c r="K3571" s="25"/>
      <c r="L3571" s="19"/>
      <c r="M3571" s="19"/>
      <c r="N3571" s="19"/>
      <c r="O3571" s="19"/>
      <c r="P3571" s="25"/>
      <c r="Q3571" s="19"/>
      <c r="R3571" s="19"/>
      <c r="S3571" s="19"/>
      <c r="T3571" s="19"/>
    </row>
    <row r="3572" spans="1:20" s="52" customFormat="1" x14ac:dyDescent="0.25">
      <c r="A3572" s="19"/>
      <c r="B3572" s="19"/>
      <c r="C3572" s="19"/>
      <c r="E3572" s="19"/>
      <c r="F3572" s="19"/>
      <c r="G3572" s="19"/>
      <c r="H3572" s="19"/>
      <c r="I3572" s="19"/>
      <c r="J3572" s="19"/>
      <c r="K3572" s="25"/>
      <c r="L3572" s="19"/>
      <c r="M3572" s="19"/>
      <c r="N3572" s="19"/>
      <c r="O3572" s="19"/>
      <c r="P3572" s="25"/>
      <c r="Q3572" s="19"/>
      <c r="R3572" s="19"/>
      <c r="S3572" s="19"/>
      <c r="T3572" s="19"/>
    </row>
    <row r="3573" spans="1:20" s="52" customFormat="1" x14ac:dyDescent="0.25">
      <c r="A3573" s="19"/>
      <c r="B3573" s="19"/>
      <c r="C3573" s="19"/>
      <c r="E3573" s="19"/>
      <c r="F3573" s="19"/>
      <c r="G3573" s="19"/>
      <c r="H3573" s="19"/>
      <c r="I3573" s="19"/>
      <c r="J3573" s="19"/>
      <c r="K3573" s="25"/>
      <c r="L3573" s="19"/>
      <c r="M3573" s="19"/>
      <c r="N3573" s="19"/>
      <c r="O3573" s="19"/>
      <c r="P3573" s="25"/>
      <c r="Q3573" s="19"/>
      <c r="R3573" s="19"/>
      <c r="S3573" s="19"/>
      <c r="T3573" s="19"/>
    </row>
    <row r="3574" spans="1:20" s="52" customFormat="1" x14ac:dyDescent="0.25">
      <c r="A3574" s="19"/>
      <c r="B3574" s="19"/>
      <c r="C3574" s="19"/>
      <c r="E3574" s="19"/>
      <c r="F3574" s="19"/>
      <c r="G3574" s="19"/>
      <c r="H3574" s="19"/>
      <c r="I3574" s="19"/>
      <c r="J3574" s="19"/>
      <c r="K3574" s="25"/>
      <c r="L3574" s="19"/>
      <c r="M3574" s="19"/>
      <c r="N3574" s="19"/>
      <c r="O3574" s="19"/>
      <c r="P3574" s="25"/>
      <c r="Q3574" s="19"/>
      <c r="R3574" s="19"/>
      <c r="S3574" s="19"/>
      <c r="T3574" s="19"/>
    </row>
    <row r="3575" spans="1:20" s="52" customFormat="1" x14ac:dyDescent="0.25">
      <c r="A3575" s="19"/>
      <c r="B3575" s="19"/>
      <c r="C3575" s="19"/>
      <c r="E3575" s="19"/>
      <c r="F3575" s="19"/>
      <c r="G3575" s="19"/>
      <c r="H3575" s="19"/>
      <c r="I3575" s="19"/>
      <c r="J3575" s="19"/>
      <c r="K3575" s="25"/>
      <c r="L3575" s="19"/>
      <c r="M3575" s="19"/>
      <c r="N3575" s="19"/>
      <c r="O3575" s="19"/>
      <c r="P3575" s="25"/>
      <c r="Q3575" s="19"/>
      <c r="R3575" s="19"/>
      <c r="S3575" s="19"/>
      <c r="T3575" s="19"/>
    </row>
    <row r="3576" spans="1:20" s="52" customFormat="1" x14ac:dyDescent="0.25">
      <c r="A3576" s="19"/>
      <c r="B3576" s="19"/>
      <c r="C3576" s="19"/>
      <c r="E3576" s="19"/>
      <c r="F3576" s="19"/>
      <c r="G3576" s="19"/>
      <c r="H3576" s="19"/>
      <c r="I3576" s="19"/>
      <c r="J3576" s="19"/>
      <c r="K3576" s="25"/>
      <c r="L3576" s="19"/>
      <c r="M3576" s="19"/>
      <c r="N3576" s="19"/>
      <c r="O3576" s="19"/>
      <c r="P3576" s="25"/>
      <c r="Q3576" s="19"/>
      <c r="R3576" s="19"/>
      <c r="S3576" s="19"/>
      <c r="T3576" s="19"/>
    </row>
    <row r="3577" spans="1:20" s="52" customFormat="1" x14ac:dyDescent="0.25">
      <c r="A3577" s="19"/>
      <c r="B3577" s="19"/>
      <c r="C3577" s="19"/>
      <c r="E3577" s="19"/>
      <c r="F3577" s="19"/>
      <c r="G3577" s="19"/>
      <c r="H3577" s="19"/>
      <c r="I3577" s="19"/>
      <c r="J3577" s="19"/>
      <c r="K3577" s="25"/>
      <c r="L3577" s="19"/>
      <c r="M3577" s="19"/>
      <c r="N3577" s="19"/>
      <c r="O3577" s="19"/>
      <c r="P3577" s="25"/>
      <c r="Q3577" s="19"/>
      <c r="R3577" s="19"/>
      <c r="S3577" s="19"/>
      <c r="T3577" s="19"/>
    </row>
    <row r="3578" spans="1:20" s="52" customFormat="1" x14ac:dyDescent="0.25">
      <c r="A3578" s="19"/>
      <c r="B3578" s="19"/>
      <c r="C3578" s="19"/>
      <c r="E3578" s="19"/>
      <c r="F3578" s="19"/>
      <c r="G3578" s="19"/>
      <c r="H3578" s="19"/>
      <c r="I3578" s="19"/>
      <c r="J3578" s="19"/>
      <c r="K3578" s="25"/>
      <c r="L3578" s="19"/>
      <c r="M3578" s="19"/>
      <c r="N3578" s="19"/>
      <c r="O3578" s="19"/>
      <c r="P3578" s="25"/>
      <c r="Q3578" s="19"/>
      <c r="R3578" s="19"/>
      <c r="S3578" s="19"/>
      <c r="T3578" s="19"/>
    </row>
    <row r="3579" spans="1:20" s="52" customFormat="1" x14ac:dyDescent="0.25">
      <c r="A3579" s="19"/>
      <c r="B3579" s="19"/>
      <c r="C3579" s="19"/>
      <c r="E3579" s="19"/>
      <c r="F3579" s="19"/>
      <c r="G3579" s="19"/>
      <c r="H3579" s="19"/>
      <c r="I3579" s="19"/>
      <c r="J3579" s="19"/>
      <c r="K3579" s="25"/>
      <c r="L3579" s="19"/>
      <c r="M3579" s="19"/>
      <c r="N3579" s="19"/>
      <c r="O3579" s="19"/>
      <c r="P3579" s="25"/>
      <c r="Q3579" s="19"/>
      <c r="R3579" s="19"/>
      <c r="S3579" s="19"/>
      <c r="T3579" s="19"/>
    </row>
    <row r="3580" spans="1:20" s="52" customFormat="1" x14ac:dyDescent="0.25">
      <c r="A3580" s="19"/>
      <c r="B3580" s="19"/>
      <c r="C3580" s="19"/>
      <c r="E3580" s="19"/>
      <c r="F3580" s="19"/>
      <c r="G3580" s="19"/>
      <c r="H3580" s="19"/>
      <c r="I3580" s="19"/>
      <c r="J3580" s="19"/>
      <c r="K3580" s="25"/>
      <c r="L3580" s="19"/>
      <c r="M3580" s="19"/>
      <c r="N3580" s="19"/>
      <c r="O3580" s="19"/>
      <c r="P3580" s="25"/>
      <c r="Q3580" s="19"/>
      <c r="R3580" s="19"/>
      <c r="S3580" s="19"/>
      <c r="T3580" s="19"/>
    </row>
    <row r="3581" spans="1:20" s="52" customFormat="1" x14ac:dyDescent="0.25">
      <c r="A3581" s="19"/>
      <c r="B3581" s="19"/>
      <c r="C3581" s="19"/>
      <c r="E3581" s="19"/>
      <c r="F3581" s="19"/>
      <c r="G3581" s="19"/>
      <c r="H3581" s="19"/>
      <c r="I3581" s="19"/>
      <c r="J3581" s="19"/>
      <c r="K3581" s="25"/>
      <c r="L3581" s="19"/>
      <c r="M3581" s="19"/>
      <c r="N3581" s="19"/>
      <c r="O3581" s="19"/>
      <c r="P3581" s="25"/>
      <c r="Q3581" s="19"/>
      <c r="R3581" s="19"/>
      <c r="S3581" s="19"/>
      <c r="T3581" s="19"/>
    </row>
    <row r="3582" spans="1:20" s="52" customFormat="1" x14ac:dyDescent="0.25">
      <c r="A3582" s="19"/>
      <c r="B3582" s="19"/>
      <c r="C3582" s="19"/>
      <c r="E3582" s="19"/>
      <c r="F3582" s="19"/>
      <c r="G3582" s="19"/>
      <c r="H3582" s="19"/>
      <c r="I3582" s="19"/>
      <c r="J3582" s="19"/>
      <c r="K3582" s="25"/>
      <c r="L3582" s="19"/>
      <c r="M3582" s="19"/>
      <c r="N3582" s="19"/>
      <c r="O3582" s="19"/>
      <c r="P3582" s="25"/>
      <c r="Q3582" s="19"/>
      <c r="R3582" s="19"/>
      <c r="S3582" s="19"/>
      <c r="T3582" s="19"/>
    </row>
    <row r="3583" spans="1:20" s="52" customFormat="1" x14ac:dyDescent="0.25">
      <c r="A3583" s="19"/>
      <c r="B3583" s="19"/>
      <c r="C3583" s="19"/>
      <c r="E3583" s="19"/>
      <c r="F3583" s="19"/>
      <c r="G3583" s="19"/>
      <c r="H3583" s="19"/>
      <c r="I3583" s="19"/>
      <c r="J3583" s="19"/>
      <c r="K3583" s="25"/>
      <c r="L3583" s="19"/>
      <c r="M3583" s="19"/>
      <c r="N3583" s="19"/>
      <c r="O3583" s="19"/>
      <c r="P3583" s="25"/>
      <c r="Q3583" s="19"/>
      <c r="R3583" s="19"/>
      <c r="S3583" s="19"/>
      <c r="T3583" s="19"/>
    </row>
    <row r="3584" spans="1:20" s="52" customFormat="1" x14ac:dyDescent="0.25">
      <c r="A3584" s="19"/>
      <c r="B3584" s="19"/>
      <c r="C3584" s="19"/>
      <c r="E3584" s="19"/>
      <c r="F3584" s="19"/>
      <c r="G3584" s="19"/>
      <c r="H3584" s="19"/>
      <c r="I3584" s="19"/>
      <c r="J3584" s="19"/>
      <c r="K3584" s="25"/>
      <c r="L3584" s="19"/>
      <c r="M3584" s="19"/>
      <c r="N3584" s="19"/>
      <c r="O3584" s="19"/>
      <c r="P3584" s="25"/>
      <c r="Q3584" s="19"/>
      <c r="R3584" s="19"/>
      <c r="S3584" s="19"/>
      <c r="T3584" s="19"/>
    </row>
    <row r="3585" spans="1:20" s="52" customFormat="1" x14ac:dyDescent="0.25">
      <c r="A3585" s="19"/>
      <c r="B3585" s="19"/>
      <c r="C3585" s="19"/>
      <c r="E3585" s="19"/>
      <c r="F3585" s="19"/>
      <c r="G3585" s="19"/>
      <c r="H3585" s="19"/>
      <c r="I3585" s="19"/>
      <c r="J3585" s="19"/>
      <c r="K3585" s="25"/>
      <c r="L3585" s="19"/>
      <c r="M3585" s="19"/>
      <c r="N3585" s="19"/>
      <c r="O3585" s="19"/>
      <c r="P3585" s="25"/>
      <c r="Q3585" s="19"/>
      <c r="R3585" s="19"/>
      <c r="S3585" s="19"/>
      <c r="T3585" s="19"/>
    </row>
    <row r="3586" spans="1:20" s="52" customFormat="1" x14ac:dyDescent="0.25">
      <c r="A3586" s="19"/>
      <c r="B3586" s="19"/>
      <c r="C3586" s="19"/>
      <c r="E3586" s="19"/>
      <c r="F3586" s="19"/>
      <c r="G3586" s="19"/>
      <c r="H3586" s="19"/>
      <c r="I3586" s="19"/>
      <c r="J3586" s="19"/>
      <c r="K3586" s="25"/>
      <c r="L3586" s="19"/>
      <c r="M3586" s="19"/>
      <c r="N3586" s="19"/>
      <c r="O3586" s="19"/>
      <c r="P3586" s="25"/>
      <c r="Q3586" s="19"/>
      <c r="R3586" s="19"/>
      <c r="S3586" s="19"/>
      <c r="T3586" s="19"/>
    </row>
    <row r="3587" spans="1:20" s="52" customFormat="1" x14ac:dyDescent="0.25">
      <c r="A3587" s="19"/>
      <c r="B3587" s="19"/>
      <c r="C3587" s="19"/>
      <c r="E3587" s="19"/>
      <c r="F3587" s="19"/>
      <c r="G3587" s="19"/>
      <c r="H3587" s="19"/>
      <c r="I3587" s="19"/>
      <c r="J3587" s="19"/>
      <c r="K3587" s="25"/>
      <c r="L3587" s="19"/>
      <c r="M3587" s="19"/>
      <c r="N3587" s="19"/>
      <c r="O3587" s="19"/>
      <c r="P3587" s="25"/>
      <c r="Q3587" s="19"/>
      <c r="R3587" s="19"/>
      <c r="S3587" s="19"/>
      <c r="T3587" s="19"/>
    </row>
    <row r="3588" spans="1:20" s="52" customFormat="1" x14ac:dyDescent="0.25">
      <c r="A3588" s="19"/>
      <c r="B3588" s="19"/>
      <c r="C3588" s="19"/>
      <c r="E3588" s="19"/>
      <c r="F3588" s="19"/>
      <c r="G3588" s="19"/>
      <c r="H3588" s="19"/>
      <c r="I3588" s="19"/>
      <c r="J3588" s="19"/>
      <c r="K3588" s="25"/>
      <c r="L3588" s="19"/>
      <c r="M3588" s="19"/>
      <c r="N3588" s="19"/>
      <c r="O3588" s="19"/>
      <c r="P3588" s="25"/>
      <c r="Q3588" s="19"/>
      <c r="R3588" s="19"/>
      <c r="S3588" s="19"/>
      <c r="T3588" s="19"/>
    </row>
    <row r="3589" spans="1:20" s="52" customFormat="1" x14ac:dyDescent="0.25">
      <c r="A3589" s="19"/>
      <c r="B3589" s="19"/>
      <c r="C3589" s="19"/>
      <c r="E3589" s="19"/>
      <c r="F3589" s="19"/>
      <c r="G3589" s="19"/>
      <c r="H3589" s="19"/>
      <c r="I3589" s="19"/>
      <c r="J3589" s="19"/>
      <c r="K3589" s="25"/>
      <c r="L3589" s="19"/>
      <c r="M3589" s="19"/>
      <c r="N3589" s="19"/>
      <c r="O3589" s="19"/>
      <c r="P3589" s="25"/>
      <c r="Q3589" s="19"/>
      <c r="R3589" s="19"/>
      <c r="S3589" s="19"/>
      <c r="T3589" s="19"/>
    </row>
    <row r="3590" spans="1:20" s="52" customFormat="1" x14ac:dyDescent="0.25">
      <c r="A3590" s="19"/>
      <c r="B3590" s="19"/>
      <c r="C3590" s="19"/>
      <c r="E3590" s="19"/>
      <c r="F3590" s="19"/>
      <c r="G3590" s="19"/>
      <c r="H3590" s="19"/>
      <c r="I3590" s="19"/>
      <c r="J3590" s="19"/>
      <c r="K3590" s="25"/>
      <c r="L3590" s="19"/>
      <c r="M3590" s="19"/>
      <c r="N3590" s="19"/>
      <c r="O3590" s="19"/>
      <c r="P3590" s="25"/>
      <c r="Q3590" s="19"/>
      <c r="R3590" s="19"/>
      <c r="S3590" s="19"/>
      <c r="T3590" s="19"/>
    </row>
    <row r="3591" spans="1:20" s="52" customFormat="1" x14ac:dyDescent="0.25">
      <c r="A3591" s="19"/>
      <c r="B3591" s="19"/>
      <c r="C3591" s="19"/>
      <c r="E3591" s="19"/>
      <c r="F3591" s="19"/>
      <c r="G3591" s="19"/>
      <c r="H3591" s="19"/>
      <c r="I3591" s="19"/>
      <c r="J3591" s="19"/>
      <c r="K3591" s="25"/>
      <c r="L3591" s="19"/>
      <c r="M3591" s="19"/>
      <c r="N3591" s="19"/>
      <c r="O3591" s="19"/>
      <c r="P3591" s="25"/>
      <c r="Q3591" s="19"/>
      <c r="R3591" s="19"/>
      <c r="S3591" s="19"/>
      <c r="T3591" s="19"/>
    </row>
    <row r="3592" spans="1:20" s="52" customFormat="1" x14ac:dyDescent="0.25">
      <c r="A3592" s="19"/>
      <c r="B3592" s="19"/>
      <c r="C3592" s="19"/>
      <c r="E3592" s="19"/>
      <c r="F3592" s="19"/>
      <c r="G3592" s="19"/>
      <c r="H3592" s="19"/>
      <c r="I3592" s="19"/>
      <c r="J3592" s="19"/>
      <c r="K3592" s="25"/>
      <c r="L3592" s="19"/>
      <c r="M3592" s="19"/>
      <c r="N3592" s="19"/>
      <c r="O3592" s="19"/>
      <c r="P3592" s="25"/>
      <c r="Q3592" s="19"/>
      <c r="R3592" s="19"/>
      <c r="S3592" s="19"/>
      <c r="T3592" s="19"/>
    </row>
    <row r="3593" spans="1:20" s="52" customFormat="1" x14ac:dyDescent="0.25">
      <c r="A3593" s="19"/>
      <c r="B3593" s="19"/>
      <c r="C3593" s="19"/>
      <c r="E3593" s="19"/>
      <c r="F3593" s="19"/>
      <c r="G3593" s="19"/>
      <c r="H3593" s="19"/>
      <c r="I3593" s="19"/>
      <c r="J3593" s="19"/>
      <c r="K3593" s="25"/>
      <c r="L3593" s="19"/>
      <c r="M3593" s="19"/>
      <c r="N3593" s="19"/>
      <c r="O3593" s="19"/>
      <c r="P3593" s="25"/>
      <c r="Q3593" s="19"/>
      <c r="R3593" s="19"/>
      <c r="S3593" s="19"/>
      <c r="T3593" s="19"/>
    </row>
    <row r="3594" spans="1:20" s="52" customFormat="1" x14ac:dyDescent="0.25">
      <c r="A3594" s="19"/>
      <c r="B3594" s="19"/>
      <c r="C3594" s="19"/>
      <c r="E3594" s="19"/>
      <c r="F3594" s="19"/>
      <c r="G3594" s="19"/>
      <c r="H3594" s="19"/>
      <c r="I3594" s="19"/>
      <c r="J3594" s="19"/>
      <c r="K3594" s="25"/>
      <c r="L3594" s="19"/>
      <c r="M3594" s="19"/>
      <c r="N3594" s="19"/>
      <c r="O3594" s="19"/>
      <c r="P3594" s="25"/>
      <c r="Q3594" s="19"/>
      <c r="R3594" s="19"/>
      <c r="S3594" s="19"/>
      <c r="T3594" s="19"/>
    </row>
    <row r="3595" spans="1:20" s="52" customFormat="1" x14ac:dyDescent="0.25">
      <c r="A3595" s="19"/>
      <c r="B3595" s="19"/>
      <c r="C3595" s="19"/>
      <c r="E3595" s="19"/>
      <c r="F3595" s="19"/>
      <c r="G3595" s="19"/>
      <c r="H3595" s="19"/>
      <c r="I3595" s="19"/>
      <c r="J3595" s="19"/>
      <c r="K3595" s="25"/>
      <c r="L3595" s="19"/>
      <c r="M3595" s="19"/>
      <c r="N3595" s="19"/>
      <c r="O3595" s="19"/>
      <c r="P3595" s="25"/>
      <c r="Q3595" s="19"/>
      <c r="R3595" s="19"/>
      <c r="S3595" s="19"/>
      <c r="T3595" s="19"/>
    </row>
    <row r="3596" spans="1:20" s="52" customFormat="1" x14ac:dyDescent="0.25">
      <c r="A3596" s="19"/>
      <c r="B3596" s="19"/>
      <c r="C3596" s="19"/>
      <c r="E3596" s="19"/>
      <c r="F3596" s="19"/>
      <c r="G3596" s="19"/>
      <c r="H3596" s="19"/>
      <c r="I3596" s="19"/>
      <c r="J3596" s="19"/>
      <c r="K3596" s="25"/>
      <c r="L3596" s="19"/>
      <c r="M3596" s="19"/>
      <c r="N3596" s="19"/>
      <c r="O3596" s="19"/>
      <c r="P3596" s="25"/>
      <c r="Q3596" s="19"/>
      <c r="R3596" s="19"/>
      <c r="S3596" s="19"/>
      <c r="T3596" s="19"/>
    </row>
    <row r="3597" spans="1:20" s="52" customFormat="1" x14ac:dyDescent="0.25">
      <c r="A3597" s="19"/>
      <c r="B3597" s="19"/>
      <c r="C3597" s="19"/>
      <c r="E3597" s="19"/>
      <c r="F3597" s="19"/>
      <c r="G3597" s="19"/>
      <c r="H3597" s="19"/>
      <c r="I3597" s="19"/>
      <c r="J3597" s="19"/>
      <c r="K3597" s="25"/>
      <c r="L3597" s="19"/>
      <c r="M3597" s="19"/>
      <c r="N3597" s="19"/>
      <c r="O3597" s="19"/>
      <c r="P3597" s="25"/>
      <c r="Q3597" s="19"/>
      <c r="R3597" s="19"/>
      <c r="S3597" s="19"/>
      <c r="T3597" s="19"/>
    </row>
    <row r="3598" spans="1:20" s="52" customFormat="1" x14ac:dyDescent="0.25">
      <c r="A3598" s="19"/>
      <c r="B3598" s="19"/>
      <c r="C3598" s="19"/>
      <c r="E3598" s="19"/>
      <c r="F3598" s="19"/>
      <c r="G3598" s="19"/>
      <c r="H3598" s="19"/>
      <c r="I3598" s="19"/>
      <c r="J3598" s="19"/>
      <c r="K3598" s="25"/>
      <c r="L3598" s="19"/>
      <c r="M3598" s="19"/>
      <c r="N3598" s="19"/>
      <c r="O3598" s="19"/>
      <c r="P3598" s="25"/>
      <c r="Q3598" s="19"/>
      <c r="R3598" s="19"/>
      <c r="S3598" s="19"/>
      <c r="T3598" s="19"/>
    </row>
    <row r="3599" spans="1:20" s="52" customFormat="1" x14ac:dyDescent="0.25">
      <c r="A3599" s="19"/>
      <c r="B3599" s="19"/>
      <c r="C3599" s="19"/>
      <c r="E3599" s="19"/>
      <c r="F3599" s="19"/>
      <c r="G3599" s="19"/>
      <c r="H3599" s="19"/>
      <c r="I3599" s="19"/>
      <c r="J3599" s="19"/>
      <c r="K3599" s="25"/>
      <c r="L3599" s="19"/>
      <c r="M3599" s="19"/>
      <c r="N3599" s="19"/>
      <c r="O3599" s="19"/>
      <c r="P3599" s="25"/>
      <c r="Q3599" s="19"/>
      <c r="R3599" s="19"/>
      <c r="S3599" s="19"/>
      <c r="T3599" s="19"/>
    </row>
    <row r="3600" spans="1:20" s="52" customFormat="1" x14ac:dyDescent="0.25">
      <c r="A3600" s="19"/>
      <c r="B3600" s="19"/>
      <c r="C3600" s="19"/>
      <c r="E3600" s="19"/>
      <c r="F3600" s="19"/>
      <c r="G3600" s="19"/>
      <c r="H3600" s="19"/>
      <c r="I3600" s="19"/>
      <c r="J3600" s="19"/>
      <c r="K3600" s="25"/>
      <c r="L3600" s="19"/>
      <c r="M3600" s="19"/>
      <c r="N3600" s="19"/>
      <c r="O3600" s="19"/>
      <c r="P3600" s="25"/>
      <c r="Q3600" s="19"/>
      <c r="R3600" s="19"/>
      <c r="S3600" s="19"/>
      <c r="T3600" s="19"/>
    </row>
    <row r="3601" spans="1:20" s="52" customFormat="1" x14ac:dyDescent="0.25">
      <c r="A3601" s="19"/>
      <c r="B3601" s="19"/>
      <c r="C3601" s="19"/>
      <c r="E3601" s="19"/>
      <c r="F3601" s="19"/>
      <c r="G3601" s="19"/>
      <c r="H3601" s="19"/>
      <c r="I3601" s="19"/>
      <c r="J3601" s="19"/>
      <c r="K3601" s="25"/>
      <c r="L3601" s="19"/>
      <c r="M3601" s="19"/>
      <c r="N3601" s="19"/>
      <c r="O3601" s="19"/>
      <c r="P3601" s="25"/>
      <c r="Q3601" s="19"/>
      <c r="R3601" s="19"/>
      <c r="S3601" s="19"/>
      <c r="T3601" s="19"/>
    </row>
    <row r="3602" spans="1:20" s="52" customFormat="1" x14ac:dyDescent="0.25">
      <c r="A3602" s="19"/>
      <c r="B3602" s="19"/>
      <c r="C3602" s="19"/>
      <c r="E3602" s="19"/>
      <c r="F3602" s="19"/>
      <c r="G3602" s="19"/>
      <c r="H3602" s="19"/>
      <c r="I3602" s="19"/>
      <c r="J3602" s="19"/>
      <c r="K3602" s="25"/>
      <c r="L3602" s="19"/>
      <c r="M3602" s="19"/>
      <c r="N3602" s="19"/>
      <c r="O3602" s="19"/>
      <c r="P3602" s="25"/>
      <c r="Q3602" s="19"/>
      <c r="R3602" s="19"/>
      <c r="S3602" s="19"/>
      <c r="T3602" s="19"/>
    </row>
    <row r="3603" spans="1:20" s="52" customFormat="1" x14ac:dyDescent="0.25">
      <c r="A3603" s="19"/>
      <c r="B3603" s="19"/>
      <c r="C3603" s="19"/>
      <c r="E3603" s="19"/>
      <c r="F3603" s="19"/>
      <c r="G3603" s="19"/>
      <c r="H3603" s="19"/>
      <c r="I3603" s="19"/>
      <c r="J3603" s="19"/>
      <c r="K3603" s="25"/>
      <c r="L3603" s="19"/>
      <c r="M3603" s="19"/>
      <c r="N3603" s="19"/>
      <c r="O3603" s="19"/>
      <c r="P3603" s="25"/>
      <c r="Q3603" s="19"/>
      <c r="R3603" s="19"/>
      <c r="S3603" s="19"/>
      <c r="T3603" s="19"/>
    </row>
    <row r="3604" spans="1:20" s="52" customFormat="1" x14ac:dyDescent="0.25">
      <c r="A3604" s="19"/>
      <c r="B3604" s="19"/>
      <c r="C3604" s="19"/>
      <c r="E3604" s="19"/>
      <c r="F3604" s="19"/>
      <c r="G3604" s="19"/>
      <c r="H3604" s="19"/>
      <c r="I3604" s="19"/>
      <c r="J3604" s="19"/>
      <c r="K3604" s="25"/>
      <c r="L3604" s="19"/>
      <c r="M3604" s="19"/>
      <c r="N3604" s="19"/>
      <c r="O3604" s="19"/>
      <c r="P3604" s="25"/>
      <c r="Q3604" s="19"/>
      <c r="R3604" s="19"/>
      <c r="S3604" s="19"/>
      <c r="T3604" s="19"/>
    </row>
    <row r="3605" spans="1:20" s="52" customFormat="1" x14ac:dyDescent="0.25">
      <c r="A3605" s="19"/>
      <c r="B3605" s="19"/>
      <c r="C3605" s="19"/>
      <c r="E3605" s="19"/>
      <c r="F3605" s="19"/>
      <c r="G3605" s="19"/>
      <c r="H3605" s="19"/>
      <c r="I3605" s="19"/>
      <c r="J3605" s="19"/>
      <c r="K3605" s="25"/>
      <c r="L3605" s="19"/>
      <c r="M3605" s="19"/>
      <c r="N3605" s="19"/>
      <c r="O3605" s="19"/>
      <c r="P3605" s="25"/>
      <c r="Q3605" s="19"/>
      <c r="R3605" s="19"/>
      <c r="S3605" s="19"/>
      <c r="T3605" s="19"/>
    </row>
    <row r="3606" spans="1:20" s="52" customFormat="1" x14ac:dyDescent="0.25">
      <c r="A3606" s="19"/>
      <c r="B3606" s="19"/>
      <c r="C3606" s="19"/>
      <c r="E3606" s="19"/>
      <c r="F3606" s="19"/>
      <c r="G3606" s="19"/>
      <c r="H3606" s="19"/>
      <c r="I3606" s="19"/>
      <c r="J3606" s="19"/>
      <c r="K3606" s="25"/>
      <c r="L3606" s="19"/>
      <c r="M3606" s="19"/>
      <c r="N3606" s="19"/>
      <c r="O3606" s="19"/>
      <c r="P3606" s="25"/>
      <c r="Q3606" s="19"/>
      <c r="R3606" s="19"/>
      <c r="S3606" s="19"/>
      <c r="T3606" s="19"/>
    </row>
    <row r="3607" spans="1:20" s="52" customFormat="1" x14ac:dyDescent="0.25">
      <c r="A3607" s="19"/>
      <c r="B3607" s="19"/>
      <c r="C3607" s="19"/>
      <c r="E3607" s="19"/>
      <c r="F3607" s="19"/>
      <c r="G3607" s="19"/>
      <c r="H3607" s="19"/>
      <c r="I3607" s="19"/>
      <c r="J3607" s="19"/>
      <c r="K3607" s="25"/>
      <c r="L3607" s="19"/>
      <c r="M3607" s="19"/>
      <c r="N3607" s="19"/>
      <c r="O3607" s="19"/>
      <c r="P3607" s="25"/>
      <c r="Q3607" s="19"/>
      <c r="R3607" s="19"/>
      <c r="S3607" s="19"/>
      <c r="T3607" s="19"/>
    </row>
    <row r="3608" spans="1:20" s="52" customFormat="1" x14ac:dyDescent="0.25">
      <c r="A3608" s="19"/>
      <c r="B3608" s="19"/>
      <c r="C3608" s="19"/>
      <c r="E3608" s="19"/>
      <c r="F3608" s="19"/>
      <c r="G3608" s="19"/>
      <c r="H3608" s="19"/>
      <c r="I3608" s="19"/>
      <c r="J3608" s="19"/>
      <c r="K3608" s="25"/>
      <c r="L3608" s="19"/>
      <c r="M3608" s="19"/>
      <c r="N3608" s="19"/>
      <c r="O3608" s="19"/>
      <c r="P3608" s="25"/>
      <c r="Q3608" s="19"/>
      <c r="R3608" s="19"/>
      <c r="S3608" s="19"/>
      <c r="T3608" s="19"/>
    </row>
    <row r="3609" spans="1:20" s="52" customFormat="1" x14ac:dyDescent="0.25">
      <c r="A3609" s="19"/>
      <c r="B3609" s="19"/>
      <c r="C3609" s="19"/>
      <c r="E3609" s="19"/>
      <c r="F3609" s="19"/>
      <c r="G3609" s="19"/>
      <c r="H3609" s="19"/>
      <c r="I3609" s="19"/>
      <c r="J3609" s="19"/>
      <c r="K3609" s="25"/>
      <c r="L3609" s="19"/>
      <c r="M3609" s="19"/>
      <c r="N3609" s="19"/>
      <c r="O3609" s="19"/>
      <c r="P3609" s="25"/>
      <c r="Q3609" s="19"/>
      <c r="R3609" s="19"/>
      <c r="S3609" s="19"/>
      <c r="T3609" s="19"/>
    </row>
    <row r="3610" spans="1:20" s="52" customFormat="1" x14ac:dyDescent="0.25">
      <c r="A3610" s="19"/>
      <c r="B3610" s="19"/>
      <c r="C3610" s="19"/>
      <c r="E3610" s="19"/>
      <c r="F3610" s="19"/>
      <c r="G3610" s="19"/>
      <c r="H3610" s="19"/>
      <c r="I3610" s="19"/>
      <c r="J3610" s="19"/>
      <c r="K3610" s="25"/>
      <c r="L3610" s="19"/>
      <c r="M3610" s="19"/>
      <c r="N3610" s="19"/>
      <c r="O3610" s="19"/>
      <c r="P3610" s="25"/>
      <c r="Q3610" s="19"/>
      <c r="R3610" s="19"/>
      <c r="S3610" s="19"/>
      <c r="T3610" s="19"/>
    </row>
    <row r="3611" spans="1:20" s="52" customFormat="1" x14ac:dyDescent="0.25">
      <c r="A3611" s="19"/>
      <c r="B3611" s="19"/>
      <c r="C3611" s="19"/>
      <c r="E3611" s="19"/>
      <c r="F3611" s="19"/>
      <c r="G3611" s="19"/>
      <c r="H3611" s="19"/>
      <c r="I3611" s="19"/>
      <c r="J3611" s="19"/>
      <c r="K3611" s="25"/>
      <c r="L3611" s="19"/>
      <c r="M3611" s="19"/>
      <c r="N3611" s="19"/>
      <c r="O3611" s="19"/>
      <c r="P3611" s="25"/>
      <c r="Q3611" s="19"/>
      <c r="R3611" s="19"/>
      <c r="S3611" s="19"/>
      <c r="T3611" s="19"/>
    </row>
    <row r="3612" spans="1:20" s="52" customFormat="1" x14ac:dyDescent="0.25">
      <c r="A3612" s="19"/>
      <c r="B3612" s="19"/>
      <c r="C3612" s="19"/>
      <c r="E3612" s="19"/>
      <c r="F3612" s="19"/>
      <c r="G3612" s="19"/>
      <c r="H3612" s="19"/>
      <c r="I3612" s="19"/>
      <c r="J3612" s="19"/>
      <c r="K3612" s="25"/>
      <c r="L3612" s="19"/>
      <c r="M3612" s="19"/>
      <c r="N3612" s="19"/>
      <c r="O3612" s="19"/>
      <c r="P3612" s="25"/>
      <c r="Q3612" s="19"/>
      <c r="R3612" s="19"/>
      <c r="S3612" s="19"/>
      <c r="T3612" s="19"/>
    </row>
    <row r="3613" spans="1:20" s="52" customFormat="1" x14ac:dyDescent="0.25">
      <c r="A3613" s="19"/>
      <c r="B3613" s="19"/>
      <c r="C3613" s="19"/>
      <c r="E3613" s="19"/>
      <c r="F3613" s="19"/>
      <c r="G3613" s="19"/>
      <c r="H3613" s="19"/>
      <c r="I3613" s="19"/>
      <c r="J3613" s="19"/>
      <c r="K3613" s="25"/>
      <c r="L3613" s="19"/>
      <c r="M3613" s="19"/>
      <c r="N3613" s="19"/>
      <c r="O3613" s="19"/>
      <c r="P3613" s="25"/>
      <c r="Q3613" s="19"/>
      <c r="R3613" s="19"/>
      <c r="S3613" s="19"/>
      <c r="T3613" s="19"/>
    </row>
    <row r="3614" spans="1:20" s="52" customFormat="1" x14ac:dyDescent="0.25">
      <c r="A3614" s="19"/>
      <c r="B3614" s="19"/>
      <c r="C3614" s="19"/>
      <c r="E3614" s="19"/>
      <c r="F3614" s="19"/>
      <c r="G3614" s="19"/>
      <c r="H3614" s="19"/>
      <c r="I3614" s="19"/>
      <c r="J3614" s="19"/>
      <c r="K3614" s="25"/>
      <c r="L3614" s="19"/>
      <c r="M3614" s="19"/>
      <c r="N3614" s="19"/>
      <c r="O3614" s="19"/>
      <c r="P3614" s="25"/>
      <c r="Q3614" s="19"/>
      <c r="R3614" s="19"/>
      <c r="S3614" s="19"/>
      <c r="T3614" s="19"/>
    </row>
    <row r="3615" spans="1:20" s="52" customFormat="1" x14ac:dyDescent="0.25">
      <c r="A3615" s="19"/>
      <c r="B3615" s="19"/>
      <c r="C3615" s="19"/>
      <c r="E3615" s="19"/>
      <c r="F3615" s="19"/>
      <c r="G3615" s="19"/>
      <c r="H3615" s="19"/>
      <c r="I3615" s="19"/>
      <c r="J3615" s="19"/>
      <c r="K3615" s="25"/>
      <c r="L3615" s="19"/>
      <c r="M3615" s="19"/>
      <c r="N3615" s="19"/>
      <c r="O3615" s="19"/>
      <c r="P3615" s="25"/>
      <c r="Q3615" s="19"/>
      <c r="R3615" s="19"/>
      <c r="S3615" s="19"/>
      <c r="T3615" s="19"/>
    </row>
    <row r="3616" spans="1:20" s="52" customFormat="1" x14ac:dyDescent="0.25">
      <c r="A3616" s="19"/>
      <c r="B3616" s="19"/>
      <c r="C3616" s="19"/>
      <c r="E3616" s="19"/>
      <c r="F3616" s="19"/>
      <c r="G3616" s="19"/>
      <c r="H3616" s="19"/>
      <c r="I3616" s="19"/>
      <c r="J3616" s="19"/>
      <c r="K3616" s="25"/>
      <c r="L3616" s="19"/>
      <c r="M3616" s="19"/>
      <c r="N3616" s="19"/>
      <c r="O3616" s="19"/>
      <c r="P3616" s="25"/>
      <c r="Q3616" s="19"/>
      <c r="R3616" s="19"/>
      <c r="S3616" s="19"/>
      <c r="T3616" s="19"/>
    </row>
    <row r="3617" spans="1:20" s="52" customFormat="1" x14ac:dyDescent="0.25">
      <c r="A3617" s="19"/>
      <c r="B3617" s="19"/>
      <c r="C3617" s="19"/>
      <c r="E3617" s="19"/>
      <c r="F3617" s="19"/>
      <c r="G3617" s="19"/>
      <c r="H3617" s="19"/>
      <c r="I3617" s="19"/>
      <c r="J3617" s="19"/>
      <c r="K3617" s="25"/>
      <c r="L3617" s="19"/>
      <c r="M3617" s="19"/>
      <c r="N3617" s="19"/>
      <c r="O3617" s="19"/>
      <c r="P3617" s="25"/>
      <c r="Q3617" s="19"/>
      <c r="R3617" s="19"/>
      <c r="S3617" s="19"/>
      <c r="T3617" s="19"/>
    </row>
    <row r="3618" spans="1:20" s="52" customFormat="1" x14ac:dyDescent="0.25">
      <c r="A3618" s="19"/>
      <c r="B3618" s="19"/>
      <c r="C3618" s="19"/>
      <c r="E3618" s="19"/>
      <c r="F3618" s="19"/>
      <c r="G3618" s="19"/>
      <c r="H3618" s="19"/>
      <c r="I3618" s="19"/>
      <c r="J3618" s="19"/>
      <c r="K3618" s="25"/>
      <c r="L3618" s="19"/>
      <c r="M3618" s="19"/>
      <c r="N3618" s="19"/>
      <c r="O3618" s="19"/>
      <c r="P3618" s="25"/>
      <c r="Q3618" s="19"/>
      <c r="R3618" s="19"/>
      <c r="S3618" s="19"/>
      <c r="T3618" s="19"/>
    </row>
    <row r="3619" spans="1:20" s="52" customFormat="1" x14ac:dyDescent="0.25">
      <c r="A3619" s="19"/>
      <c r="B3619" s="19"/>
      <c r="C3619" s="19"/>
      <c r="E3619" s="19"/>
      <c r="F3619" s="19"/>
      <c r="G3619" s="19"/>
      <c r="H3619" s="19"/>
      <c r="I3619" s="19"/>
      <c r="J3619" s="19"/>
      <c r="K3619" s="25"/>
      <c r="L3619" s="19"/>
      <c r="M3619" s="19"/>
      <c r="N3619" s="19"/>
      <c r="O3619" s="19"/>
      <c r="P3619" s="25"/>
      <c r="Q3619" s="19"/>
      <c r="R3619" s="19"/>
      <c r="S3619" s="19"/>
      <c r="T3619" s="19"/>
    </row>
    <row r="3620" spans="1:20" s="52" customFormat="1" x14ac:dyDescent="0.25">
      <c r="A3620" s="19"/>
      <c r="B3620" s="19"/>
      <c r="C3620" s="19"/>
      <c r="E3620" s="19"/>
      <c r="F3620" s="19"/>
      <c r="G3620" s="19"/>
      <c r="H3620" s="19"/>
      <c r="I3620" s="19"/>
      <c r="J3620" s="19"/>
      <c r="K3620" s="25"/>
      <c r="L3620" s="19"/>
      <c r="M3620" s="19"/>
      <c r="N3620" s="19"/>
      <c r="O3620" s="19"/>
      <c r="P3620" s="25"/>
      <c r="Q3620" s="19"/>
      <c r="R3620" s="19"/>
      <c r="S3620" s="19"/>
      <c r="T3620" s="19"/>
    </row>
    <row r="3621" spans="1:20" s="52" customFormat="1" x14ac:dyDescent="0.25">
      <c r="A3621" s="19"/>
      <c r="B3621" s="19"/>
      <c r="C3621" s="19"/>
      <c r="E3621" s="19"/>
      <c r="F3621" s="19"/>
      <c r="G3621" s="19"/>
      <c r="H3621" s="19"/>
      <c r="I3621" s="19"/>
      <c r="J3621" s="19"/>
      <c r="K3621" s="25"/>
      <c r="L3621" s="19"/>
      <c r="M3621" s="19"/>
      <c r="N3621" s="19"/>
      <c r="O3621" s="19"/>
      <c r="P3621" s="25"/>
      <c r="Q3621" s="19"/>
      <c r="R3621" s="19"/>
      <c r="S3621" s="19"/>
      <c r="T3621" s="19"/>
    </row>
    <row r="3622" spans="1:20" s="52" customFormat="1" x14ac:dyDescent="0.25">
      <c r="A3622" s="19"/>
      <c r="B3622" s="19"/>
      <c r="C3622" s="19"/>
      <c r="E3622" s="19"/>
      <c r="F3622" s="19"/>
      <c r="G3622" s="19"/>
      <c r="H3622" s="19"/>
      <c r="I3622" s="19"/>
      <c r="J3622" s="19"/>
      <c r="K3622" s="25"/>
      <c r="L3622" s="19"/>
      <c r="M3622" s="19"/>
      <c r="N3622" s="19"/>
      <c r="O3622" s="19"/>
      <c r="P3622" s="25"/>
      <c r="Q3622" s="19"/>
      <c r="R3622" s="19"/>
      <c r="S3622" s="19"/>
      <c r="T3622" s="19"/>
    </row>
    <row r="3623" spans="1:20" s="52" customFormat="1" x14ac:dyDescent="0.25">
      <c r="A3623" s="19"/>
      <c r="B3623" s="19"/>
      <c r="C3623" s="19"/>
      <c r="E3623" s="19"/>
      <c r="F3623" s="19"/>
      <c r="G3623" s="19"/>
      <c r="H3623" s="19"/>
      <c r="I3623" s="19"/>
      <c r="J3623" s="19"/>
      <c r="K3623" s="25"/>
      <c r="L3623" s="19"/>
      <c r="M3623" s="19"/>
      <c r="N3623" s="19"/>
      <c r="O3623" s="19"/>
      <c r="P3623" s="25"/>
      <c r="Q3623" s="19"/>
      <c r="R3623" s="19"/>
      <c r="S3623" s="19"/>
      <c r="T3623" s="19"/>
    </row>
    <row r="3624" spans="1:20" s="52" customFormat="1" x14ac:dyDescent="0.25">
      <c r="A3624" s="19"/>
      <c r="B3624" s="19"/>
      <c r="C3624" s="19"/>
      <c r="E3624" s="19"/>
      <c r="F3624" s="19"/>
      <c r="G3624" s="19"/>
      <c r="H3624" s="19"/>
      <c r="I3624" s="19"/>
      <c r="J3624" s="19"/>
      <c r="K3624" s="25"/>
      <c r="L3624" s="19"/>
      <c r="M3624" s="19"/>
      <c r="N3624" s="19"/>
      <c r="O3624" s="19"/>
      <c r="P3624" s="25"/>
      <c r="Q3624" s="19"/>
      <c r="R3624" s="19"/>
      <c r="S3624" s="19"/>
      <c r="T3624" s="19"/>
    </row>
    <row r="3625" spans="1:20" s="52" customFormat="1" x14ac:dyDescent="0.25">
      <c r="A3625" s="19"/>
      <c r="B3625" s="19"/>
      <c r="C3625" s="19"/>
      <c r="E3625" s="19"/>
      <c r="F3625" s="19"/>
      <c r="G3625" s="19"/>
      <c r="H3625" s="19"/>
      <c r="I3625" s="19"/>
      <c r="J3625" s="19"/>
      <c r="K3625" s="25"/>
      <c r="L3625" s="19"/>
      <c r="M3625" s="19"/>
      <c r="N3625" s="19"/>
      <c r="O3625" s="19"/>
      <c r="P3625" s="25"/>
      <c r="Q3625" s="19"/>
      <c r="R3625" s="19"/>
      <c r="S3625" s="19"/>
      <c r="T3625" s="19"/>
    </row>
    <row r="3626" spans="1:20" s="52" customFormat="1" x14ac:dyDescent="0.25">
      <c r="A3626" s="19"/>
      <c r="B3626" s="19"/>
      <c r="C3626" s="19"/>
      <c r="E3626" s="19"/>
      <c r="F3626" s="19"/>
      <c r="G3626" s="19"/>
      <c r="H3626" s="19"/>
      <c r="I3626" s="19"/>
      <c r="J3626" s="19"/>
      <c r="K3626" s="25"/>
      <c r="L3626" s="19"/>
      <c r="M3626" s="19"/>
      <c r="N3626" s="19"/>
      <c r="O3626" s="19"/>
      <c r="P3626" s="25"/>
      <c r="Q3626" s="19"/>
      <c r="R3626" s="19"/>
      <c r="S3626" s="19"/>
      <c r="T3626" s="19"/>
    </row>
    <row r="3627" spans="1:20" s="52" customFormat="1" x14ac:dyDescent="0.25">
      <c r="A3627" s="19"/>
      <c r="B3627" s="19"/>
      <c r="C3627" s="19"/>
      <c r="E3627" s="19"/>
      <c r="F3627" s="19"/>
      <c r="G3627" s="19"/>
      <c r="H3627" s="19"/>
      <c r="I3627" s="19"/>
      <c r="J3627" s="19"/>
      <c r="K3627" s="25"/>
      <c r="L3627" s="19"/>
      <c r="M3627" s="19"/>
      <c r="N3627" s="19"/>
      <c r="O3627" s="19"/>
      <c r="P3627" s="25"/>
      <c r="Q3627" s="19"/>
      <c r="R3627" s="19"/>
      <c r="S3627" s="19"/>
      <c r="T3627" s="19"/>
    </row>
    <row r="3628" spans="1:20" s="52" customFormat="1" x14ac:dyDescent="0.25">
      <c r="A3628" s="19"/>
      <c r="B3628" s="19"/>
      <c r="C3628" s="19"/>
      <c r="E3628" s="19"/>
      <c r="F3628" s="19"/>
      <c r="G3628" s="19"/>
      <c r="H3628" s="19"/>
      <c r="I3628" s="19"/>
      <c r="J3628" s="19"/>
      <c r="K3628" s="25"/>
      <c r="L3628" s="19"/>
      <c r="M3628" s="19"/>
      <c r="N3628" s="19"/>
      <c r="O3628" s="19"/>
      <c r="P3628" s="25"/>
      <c r="Q3628" s="19"/>
      <c r="R3628" s="19"/>
      <c r="S3628" s="19"/>
      <c r="T3628" s="19"/>
    </row>
    <row r="3629" spans="1:20" s="52" customFormat="1" x14ac:dyDescent="0.25">
      <c r="A3629" s="19"/>
      <c r="B3629" s="19"/>
      <c r="C3629" s="19"/>
      <c r="E3629" s="19"/>
      <c r="F3629" s="19"/>
      <c r="G3629" s="19"/>
      <c r="H3629" s="19"/>
      <c r="I3629" s="19"/>
      <c r="J3629" s="19"/>
      <c r="K3629" s="25"/>
      <c r="L3629" s="19"/>
      <c r="M3629" s="19"/>
      <c r="N3629" s="19"/>
      <c r="O3629" s="19"/>
      <c r="P3629" s="25"/>
      <c r="Q3629" s="19"/>
      <c r="R3629" s="19"/>
      <c r="S3629" s="19"/>
      <c r="T3629" s="19"/>
    </row>
    <row r="3630" spans="1:20" s="52" customFormat="1" x14ac:dyDescent="0.25">
      <c r="A3630" s="19"/>
      <c r="B3630" s="19"/>
      <c r="C3630" s="19"/>
      <c r="E3630" s="19"/>
      <c r="F3630" s="19"/>
      <c r="G3630" s="19"/>
      <c r="H3630" s="19"/>
      <c r="I3630" s="19"/>
      <c r="J3630" s="19"/>
      <c r="K3630" s="25"/>
      <c r="L3630" s="19"/>
      <c r="M3630" s="19"/>
      <c r="N3630" s="19"/>
      <c r="O3630" s="19"/>
      <c r="P3630" s="25"/>
      <c r="Q3630" s="19"/>
      <c r="R3630" s="19"/>
      <c r="S3630" s="19"/>
      <c r="T3630" s="19"/>
    </row>
    <row r="3631" spans="1:20" s="52" customFormat="1" x14ac:dyDescent="0.25">
      <c r="A3631" s="19"/>
      <c r="B3631" s="19"/>
      <c r="C3631" s="19"/>
      <c r="E3631" s="19"/>
      <c r="F3631" s="19"/>
      <c r="G3631" s="19"/>
      <c r="H3631" s="19"/>
      <c r="I3631" s="19"/>
      <c r="J3631" s="19"/>
      <c r="K3631" s="25"/>
      <c r="L3631" s="19"/>
      <c r="M3631" s="19"/>
      <c r="N3631" s="19"/>
      <c r="O3631" s="19"/>
      <c r="P3631" s="25"/>
      <c r="Q3631" s="19"/>
      <c r="R3631" s="19"/>
      <c r="S3631" s="19"/>
      <c r="T3631" s="19"/>
    </row>
    <row r="3632" spans="1:20" s="52" customFormat="1" x14ac:dyDescent="0.25">
      <c r="A3632" s="19"/>
      <c r="B3632" s="19"/>
      <c r="C3632" s="19"/>
      <c r="E3632" s="19"/>
      <c r="F3632" s="19"/>
      <c r="G3632" s="19"/>
      <c r="H3632" s="19"/>
      <c r="I3632" s="19"/>
      <c r="J3632" s="19"/>
      <c r="K3632" s="25"/>
      <c r="L3632" s="19"/>
      <c r="M3632" s="19"/>
      <c r="N3632" s="19"/>
      <c r="O3632" s="19"/>
      <c r="P3632" s="25"/>
      <c r="Q3632" s="19"/>
      <c r="R3632" s="19"/>
      <c r="S3632" s="19"/>
      <c r="T3632" s="19"/>
    </row>
    <row r="3633" spans="1:20" s="52" customFormat="1" x14ac:dyDescent="0.25">
      <c r="A3633" s="19"/>
      <c r="B3633" s="19"/>
      <c r="C3633" s="19"/>
      <c r="E3633" s="19"/>
      <c r="F3633" s="19"/>
      <c r="G3633" s="19"/>
      <c r="H3633" s="19"/>
      <c r="I3633" s="19"/>
      <c r="J3633" s="19"/>
      <c r="K3633" s="25"/>
      <c r="L3633" s="19"/>
      <c r="M3633" s="19"/>
      <c r="N3633" s="19"/>
      <c r="O3633" s="19"/>
      <c r="P3633" s="25"/>
      <c r="Q3633" s="19"/>
      <c r="R3633" s="19"/>
      <c r="S3633" s="19"/>
      <c r="T3633" s="19"/>
    </row>
    <row r="3634" spans="1:20" s="52" customFormat="1" x14ac:dyDescent="0.25">
      <c r="A3634" s="19"/>
      <c r="B3634" s="19"/>
      <c r="C3634" s="19"/>
      <c r="E3634" s="19"/>
      <c r="F3634" s="19"/>
      <c r="G3634" s="19"/>
      <c r="H3634" s="19"/>
      <c r="I3634" s="19"/>
      <c r="J3634" s="19"/>
      <c r="K3634" s="25"/>
      <c r="L3634" s="19"/>
      <c r="M3634" s="19"/>
      <c r="N3634" s="19"/>
      <c r="O3634" s="19"/>
      <c r="P3634" s="25"/>
      <c r="Q3634" s="19"/>
      <c r="R3634" s="19"/>
      <c r="S3634" s="19"/>
      <c r="T3634" s="19"/>
    </row>
    <row r="3635" spans="1:20" s="52" customFormat="1" x14ac:dyDescent="0.25">
      <c r="A3635" s="19"/>
      <c r="B3635" s="19"/>
      <c r="C3635" s="19"/>
      <c r="E3635" s="19"/>
      <c r="F3635" s="19"/>
      <c r="G3635" s="19"/>
      <c r="H3635" s="19"/>
      <c r="I3635" s="19"/>
      <c r="J3635" s="19"/>
      <c r="K3635" s="25"/>
      <c r="L3635" s="19"/>
      <c r="M3635" s="19"/>
      <c r="N3635" s="19"/>
      <c r="O3635" s="19"/>
      <c r="P3635" s="25"/>
      <c r="Q3635" s="19"/>
      <c r="R3635" s="19"/>
      <c r="S3635" s="19"/>
      <c r="T3635" s="19"/>
    </row>
    <row r="3636" spans="1:20" s="52" customFormat="1" x14ac:dyDescent="0.25">
      <c r="A3636" s="19"/>
      <c r="B3636" s="19"/>
      <c r="C3636" s="19"/>
      <c r="E3636" s="19"/>
      <c r="F3636" s="19"/>
      <c r="G3636" s="19"/>
      <c r="H3636" s="19"/>
      <c r="I3636" s="19"/>
      <c r="J3636" s="19"/>
      <c r="K3636" s="25"/>
      <c r="L3636" s="19"/>
      <c r="M3636" s="19"/>
      <c r="N3636" s="19"/>
      <c r="O3636" s="19"/>
      <c r="P3636" s="25"/>
      <c r="Q3636" s="19"/>
      <c r="R3636" s="19"/>
      <c r="S3636" s="19"/>
      <c r="T3636" s="19"/>
    </row>
    <row r="3637" spans="1:20" s="52" customFormat="1" x14ac:dyDescent="0.25">
      <c r="A3637" s="19"/>
      <c r="B3637" s="19"/>
      <c r="C3637" s="19"/>
      <c r="E3637" s="19"/>
      <c r="F3637" s="19"/>
      <c r="G3637" s="19"/>
      <c r="H3637" s="19"/>
      <c r="I3637" s="19"/>
      <c r="J3637" s="19"/>
      <c r="K3637" s="25"/>
      <c r="L3637" s="19"/>
      <c r="M3637" s="19"/>
      <c r="N3637" s="19"/>
      <c r="O3637" s="19"/>
      <c r="P3637" s="25"/>
      <c r="Q3637" s="19"/>
      <c r="R3637" s="19"/>
      <c r="S3637" s="19"/>
      <c r="T3637" s="19"/>
    </row>
    <row r="3638" spans="1:20" s="52" customFormat="1" x14ac:dyDescent="0.25">
      <c r="A3638" s="19"/>
      <c r="B3638" s="19"/>
      <c r="C3638" s="19"/>
      <c r="E3638" s="19"/>
      <c r="F3638" s="19"/>
      <c r="G3638" s="19"/>
      <c r="H3638" s="19"/>
      <c r="I3638" s="19"/>
      <c r="J3638" s="19"/>
      <c r="K3638" s="25"/>
      <c r="L3638" s="19"/>
      <c r="M3638" s="19"/>
      <c r="N3638" s="19"/>
      <c r="O3638" s="19"/>
      <c r="P3638" s="25"/>
      <c r="Q3638" s="19"/>
      <c r="R3638" s="19"/>
      <c r="S3638" s="19"/>
      <c r="T3638" s="19"/>
    </row>
    <row r="3639" spans="1:20" s="52" customFormat="1" x14ac:dyDescent="0.25">
      <c r="A3639" s="19"/>
      <c r="B3639" s="19"/>
      <c r="C3639" s="19"/>
      <c r="E3639" s="19"/>
      <c r="F3639" s="19"/>
      <c r="G3639" s="19"/>
      <c r="H3639" s="19"/>
      <c r="I3639" s="19"/>
      <c r="J3639" s="19"/>
      <c r="K3639" s="25"/>
      <c r="L3639" s="19"/>
      <c r="M3639" s="19"/>
      <c r="N3639" s="19"/>
      <c r="O3639" s="19"/>
      <c r="P3639" s="25"/>
      <c r="Q3639" s="19"/>
      <c r="R3639" s="19"/>
      <c r="S3639" s="19"/>
      <c r="T3639" s="19"/>
    </row>
    <row r="3640" spans="1:20" s="52" customFormat="1" x14ac:dyDescent="0.25">
      <c r="A3640" s="19"/>
      <c r="B3640" s="19"/>
      <c r="C3640" s="19"/>
      <c r="E3640" s="19"/>
      <c r="F3640" s="19"/>
      <c r="G3640" s="19"/>
      <c r="H3640" s="19"/>
      <c r="I3640" s="19"/>
      <c r="J3640" s="19"/>
      <c r="K3640" s="25"/>
      <c r="L3640" s="19"/>
      <c r="M3640" s="19"/>
      <c r="N3640" s="19"/>
      <c r="O3640" s="19"/>
      <c r="P3640" s="25"/>
      <c r="Q3640" s="19"/>
      <c r="R3640" s="19"/>
      <c r="S3640" s="19"/>
      <c r="T3640" s="19"/>
    </row>
    <row r="3641" spans="1:20" s="52" customFormat="1" x14ac:dyDescent="0.25">
      <c r="A3641" s="19"/>
      <c r="B3641" s="19"/>
      <c r="C3641" s="19"/>
      <c r="E3641" s="19"/>
      <c r="F3641" s="19"/>
      <c r="G3641" s="19"/>
      <c r="H3641" s="19"/>
      <c r="I3641" s="19"/>
      <c r="J3641" s="19"/>
      <c r="K3641" s="25"/>
      <c r="L3641" s="19"/>
      <c r="M3641" s="19"/>
      <c r="N3641" s="19"/>
      <c r="O3641" s="19"/>
      <c r="P3641" s="25"/>
      <c r="Q3641" s="19"/>
      <c r="R3641" s="19"/>
      <c r="S3641" s="19"/>
      <c r="T3641" s="19"/>
    </row>
    <row r="3642" spans="1:20" s="52" customFormat="1" x14ac:dyDescent="0.25">
      <c r="A3642" s="19"/>
      <c r="B3642" s="19"/>
      <c r="C3642" s="19"/>
      <c r="E3642" s="19"/>
      <c r="F3642" s="19"/>
      <c r="G3642" s="19"/>
      <c r="H3642" s="19"/>
      <c r="I3642" s="19"/>
      <c r="J3642" s="19"/>
      <c r="K3642" s="25"/>
      <c r="L3642" s="19"/>
      <c r="M3642" s="19"/>
      <c r="N3642" s="19"/>
      <c r="O3642" s="19"/>
      <c r="P3642" s="25"/>
      <c r="Q3642" s="19"/>
      <c r="R3642" s="19"/>
      <c r="S3642" s="19"/>
      <c r="T3642" s="19"/>
    </row>
    <row r="3643" spans="1:20" s="52" customFormat="1" x14ac:dyDescent="0.25">
      <c r="A3643" s="19"/>
      <c r="B3643" s="19"/>
      <c r="C3643" s="19"/>
      <c r="E3643" s="19"/>
      <c r="F3643" s="19"/>
      <c r="G3643" s="19"/>
      <c r="H3643" s="19"/>
      <c r="I3643" s="19"/>
      <c r="J3643" s="19"/>
      <c r="K3643" s="25"/>
      <c r="L3643" s="19"/>
      <c r="M3643" s="19"/>
      <c r="N3643" s="19"/>
      <c r="O3643" s="19"/>
      <c r="P3643" s="25"/>
      <c r="Q3643" s="19"/>
      <c r="R3643" s="19"/>
      <c r="S3643" s="19"/>
      <c r="T3643" s="19"/>
    </row>
    <row r="3644" spans="1:20" s="52" customFormat="1" x14ac:dyDescent="0.25">
      <c r="A3644" s="19"/>
      <c r="B3644" s="19"/>
      <c r="C3644" s="19"/>
      <c r="E3644" s="19"/>
      <c r="F3644" s="19"/>
      <c r="G3644" s="19"/>
      <c r="H3644" s="19"/>
      <c r="I3644" s="19"/>
      <c r="J3644" s="19"/>
      <c r="K3644" s="25"/>
      <c r="L3644" s="19"/>
      <c r="M3644" s="19"/>
      <c r="N3644" s="19"/>
      <c r="O3644" s="19"/>
      <c r="P3644" s="25"/>
      <c r="Q3644" s="19"/>
      <c r="R3644" s="19"/>
      <c r="S3644" s="19"/>
      <c r="T3644" s="19"/>
    </row>
    <row r="3645" spans="1:20" s="52" customFormat="1" x14ac:dyDescent="0.25">
      <c r="A3645" s="19"/>
      <c r="B3645" s="19"/>
      <c r="C3645" s="19"/>
      <c r="E3645" s="19"/>
      <c r="F3645" s="19"/>
      <c r="G3645" s="19"/>
      <c r="H3645" s="19"/>
      <c r="I3645" s="19"/>
      <c r="J3645" s="19"/>
      <c r="K3645" s="25"/>
      <c r="L3645" s="19"/>
      <c r="M3645" s="19"/>
      <c r="N3645" s="19"/>
      <c r="O3645" s="19"/>
      <c r="P3645" s="25"/>
      <c r="Q3645" s="19"/>
      <c r="R3645" s="19"/>
      <c r="S3645" s="19"/>
      <c r="T3645" s="19"/>
    </row>
    <row r="3646" spans="1:20" s="52" customFormat="1" x14ac:dyDescent="0.25">
      <c r="A3646" s="19"/>
      <c r="B3646" s="19"/>
      <c r="C3646" s="19"/>
      <c r="E3646" s="19"/>
      <c r="F3646" s="19"/>
      <c r="G3646" s="19"/>
      <c r="H3646" s="19"/>
      <c r="I3646" s="19"/>
      <c r="J3646" s="19"/>
      <c r="K3646" s="25"/>
      <c r="L3646" s="19"/>
      <c r="M3646" s="19"/>
      <c r="N3646" s="19"/>
      <c r="O3646" s="19"/>
      <c r="P3646" s="25"/>
      <c r="Q3646" s="19"/>
      <c r="R3646" s="19"/>
      <c r="S3646" s="19"/>
      <c r="T3646" s="19"/>
    </row>
    <row r="3647" spans="1:20" s="52" customFormat="1" x14ac:dyDescent="0.25">
      <c r="A3647" s="19"/>
      <c r="B3647" s="19"/>
      <c r="C3647" s="19"/>
      <c r="E3647" s="19"/>
      <c r="F3647" s="19"/>
      <c r="G3647" s="19"/>
      <c r="H3647" s="19"/>
      <c r="I3647" s="19"/>
      <c r="J3647" s="19"/>
      <c r="K3647" s="25"/>
      <c r="L3647" s="19"/>
      <c r="M3647" s="19"/>
      <c r="N3647" s="19"/>
      <c r="O3647" s="19"/>
      <c r="P3647" s="25"/>
      <c r="Q3647" s="19"/>
      <c r="R3647" s="19"/>
      <c r="S3647" s="19"/>
      <c r="T3647" s="19"/>
    </row>
    <row r="3648" spans="1:20" s="52" customFormat="1" x14ac:dyDescent="0.25">
      <c r="A3648" s="19"/>
      <c r="B3648" s="19"/>
      <c r="C3648" s="19"/>
      <c r="E3648" s="19"/>
      <c r="F3648" s="19"/>
      <c r="G3648" s="19"/>
      <c r="H3648" s="19"/>
      <c r="I3648" s="19"/>
      <c r="J3648" s="19"/>
      <c r="K3648" s="25"/>
      <c r="L3648" s="19"/>
      <c r="M3648" s="19"/>
      <c r="N3648" s="19"/>
      <c r="O3648" s="19"/>
      <c r="P3648" s="25"/>
      <c r="Q3648" s="19"/>
      <c r="R3648" s="19"/>
      <c r="S3648" s="19"/>
      <c r="T3648" s="19"/>
    </row>
    <row r="3649" spans="1:20" s="52" customFormat="1" x14ac:dyDescent="0.25">
      <c r="A3649" s="19"/>
      <c r="B3649" s="19"/>
      <c r="C3649" s="19"/>
      <c r="E3649" s="19"/>
      <c r="F3649" s="19"/>
      <c r="G3649" s="19"/>
      <c r="H3649" s="19"/>
      <c r="I3649" s="19"/>
      <c r="J3649" s="19"/>
      <c r="K3649" s="25"/>
      <c r="L3649" s="19"/>
      <c r="M3649" s="19"/>
      <c r="N3649" s="19"/>
      <c r="O3649" s="19"/>
      <c r="P3649" s="25"/>
      <c r="Q3649" s="19"/>
      <c r="R3649" s="19"/>
      <c r="S3649" s="19"/>
      <c r="T3649" s="19"/>
    </row>
    <row r="3650" spans="1:20" s="52" customFormat="1" x14ac:dyDescent="0.25">
      <c r="A3650" s="19"/>
      <c r="B3650" s="19"/>
      <c r="C3650" s="19"/>
      <c r="E3650" s="19"/>
      <c r="F3650" s="19"/>
      <c r="G3650" s="19"/>
      <c r="H3650" s="19"/>
      <c r="I3650" s="19"/>
      <c r="J3650" s="19"/>
      <c r="K3650" s="25"/>
      <c r="L3650" s="19"/>
      <c r="M3650" s="19"/>
      <c r="N3650" s="19"/>
      <c r="O3650" s="19"/>
      <c r="P3650" s="25"/>
      <c r="Q3650" s="19"/>
      <c r="R3650" s="19"/>
      <c r="S3650" s="19"/>
      <c r="T3650" s="19"/>
    </row>
    <row r="3651" spans="1:20" s="52" customFormat="1" x14ac:dyDescent="0.25">
      <c r="A3651" s="19"/>
      <c r="B3651" s="19"/>
      <c r="C3651" s="19"/>
      <c r="E3651" s="19"/>
      <c r="F3651" s="19"/>
      <c r="G3651" s="19"/>
      <c r="H3651" s="19"/>
      <c r="I3651" s="19"/>
      <c r="J3651" s="19"/>
      <c r="K3651" s="25"/>
      <c r="L3651" s="19"/>
      <c r="M3651" s="19"/>
      <c r="N3651" s="19"/>
      <c r="O3651" s="19"/>
      <c r="P3651" s="25"/>
      <c r="Q3651" s="19"/>
      <c r="R3651" s="19"/>
      <c r="S3651" s="19"/>
      <c r="T3651" s="19"/>
    </row>
    <row r="3652" spans="1:20" s="52" customFormat="1" x14ac:dyDescent="0.25">
      <c r="A3652" s="19"/>
      <c r="B3652" s="19"/>
      <c r="C3652" s="19"/>
      <c r="E3652" s="19"/>
      <c r="F3652" s="19"/>
      <c r="G3652" s="19"/>
      <c r="H3652" s="19"/>
      <c r="I3652" s="19"/>
      <c r="J3652" s="19"/>
      <c r="K3652" s="25"/>
      <c r="L3652" s="19"/>
      <c r="M3652" s="19"/>
      <c r="N3652" s="19"/>
      <c r="O3652" s="19"/>
      <c r="P3652" s="25"/>
      <c r="Q3652" s="19"/>
      <c r="R3652" s="19"/>
      <c r="S3652" s="19"/>
      <c r="T3652" s="19"/>
    </row>
    <row r="3653" spans="1:20" s="52" customFormat="1" x14ac:dyDescent="0.25">
      <c r="A3653" s="19"/>
      <c r="B3653" s="19"/>
      <c r="C3653" s="19"/>
      <c r="E3653" s="19"/>
      <c r="F3653" s="19"/>
      <c r="G3653" s="19"/>
      <c r="H3653" s="19"/>
      <c r="I3653" s="19"/>
      <c r="J3653" s="19"/>
      <c r="K3653" s="25"/>
      <c r="L3653" s="19"/>
      <c r="M3653" s="19"/>
      <c r="N3653" s="19"/>
      <c r="O3653" s="19"/>
      <c r="P3653" s="25"/>
      <c r="Q3653" s="19"/>
      <c r="R3653" s="19"/>
      <c r="S3653" s="19"/>
      <c r="T3653" s="19"/>
    </row>
    <row r="3654" spans="1:20" s="52" customFormat="1" x14ac:dyDescent="0.25">
      <c r="A3654" s="19"/>
      <c r="B3654" s="19"/>
      <c r="C3654" s="19"/>
      <c r="E3654" s="19"/>
      <c r="F3654" s="19"/>
      <c r="G3654" s="19"/>
      <c r="H3654" s="19"/>
      <c r="I3654" s="19"/>
      <c r="J3654" s="19"/>
      <c r="K3654" s="25"/>
      <c r="L3654" s="19"/>
      <c r="M3654" s="19"/>
      <c r="N3654" s="19"/>
      <c r="O3654" s="19"/>
      <c r="P3654" s="25"/>
      <c r="Q3654" s="19"/>
      <c r="R3654" s="19"/>
      <c r="S3654" s="19"/>
      <c r="T3654" s="19"/>
    </row>
    <row r="3655" spans="1:20" s="52" customFormat="1" x14ac:dyDescent="0.25">
      <c r="A3655" s="19"/>
      <c r="B3655" s="19"/>
      <c r="C3655" s="19"/>
      <c r="E3655" s="19"/>
      <c r="F3655" s="19"/>
      <c r="G3655" s="19"/>
      <c r="H3655" s="19"/>
      <c r="I3655" s="19"/>
      <c r="J3655" s="19"/>
      <c r="K3655" s="25"/>
      <c r="L3655" s="19"/>
      <c r="M3655" s="19"/>
      <c r="N3655" s="19"/>
      <c r="O3655" s="19"/>
      <c r="P3655" s="25"/>
      <c r="Q3655" s="19"/>
      <c r="R3655" s="19"/>
      <c r="S3655" s="19"/>
      <c r="T3655" s="19"/>
    </row>
    <row r="3656" spans="1:20" s="52" customFormat="1" x14ac:dyDescent="0.25">
      <c r="A3656" s="19"/>
      <c r="B3656" s="19"/>
      <c r="C3656" s="19"/>
      <c r="E3656" s="19"/>
      <c r="F3656" s="19"/>
      <c r="G3656" s="19"/>
      <c r="H3656" s="19"/>
      <c r="I3656" s="19"/>
      <c r="J3656" s="19"/>
      <c r="K3656" s="25"/>
      <c r="L3656" s="19"/>
      <c r="M3656" s="19"/>
      <c r="N3656" s="19"/>
      <c r="O3656" s="19"/>
      <c r="P3656" s="25"/>
      <c r="Q3656" s="19"/>
      <c r="R3656" s="19"/>
      <c r="S3656" s="19"/>
      <c r="T3656" s="19"/>
    </row>
    <row r="3657" spans="1:20" s="52" customFormat="1" x14ac:dyDescent="0.25">
      <c r="A3657" s="19"/>
      <c r="B3657" s="19"/>
      <c r="C3657" s="19"/>
      <c r="E3657" s="19"/>
      <c r="F3657" s="19"/>
      <c r="G3657" s="19"/>
      <c r="H3657" s="19"/>
      <c r="I3657" s="19"/>
      <c r="J3657" s="19"/>
      <c r="K3657" s="25"/>
      <c r="L3657" s="19"/>
      <c r="M3657" s="19"/>
      <c r="N3657" s="19"/>
      <c r="O3657" s="19"/>
      <c r="P3657" s="25"/>
      <c r="Q3657" s="19"/>
      <c r="R3657" s="19"/>
      <c r="S3657" s="19"/>
      <c r="T3657" s="19"/>
    </row>
    <row r="3658" spans="1:20" s="52" customFormat="1" x14ac:dyDescent="0.25">
      <c r="A3658" s="19"/>
      <c r="B3658" s="19"/>
      <c r="C3658" s="19"/>
      <c r="E3658" s="19"/>
      <c r="F3658" s="19"/>
      <c r="G3658" s="19"/>
      <c r="H3658" s="19"/>
      <c r="I3658" s="19"/>
      <c r="J3658" s="19"/>
      <c r="K3658" s="25"/>
      <c r="L3658" s="19"/>
      <c r="M3658" s="19"/>
      <c r="N3658" s="19"/>
      <c r="O3658" s="19"/>
      <c r="P3658" s="25"/>
      <c r="Q3658" s="19"/>
      <c r="R3658" s="19"/>
      <c r="S3658" s="19"/>
      <c r="T3658" s="19"/>
    </row>
    <row r="3659" spans="1:20" s="52" customFormat="1" x14ac:dyDescent="0.25">
      <c r="A3659" s="19"/>
      <c r="B3659" s="19"/>
      <c r="C3659" s="19"/>
      <c r="E3659" s="19"/>
      <c r="F3659" s="19"/>
      <c r="G3659" s="19"/>
      <c r="H3659" s="19"/>
      <c r="I3659" s="19"/>
      <c r="J3659" s="19"/>
      <c r="K3659" s="25"/>
      <c r="L3659" s="19"/>
      <c r="M3659" s="19"/>
      <c r="N3659" s="19"/>
      <c r="O3659" s="19"/>
      <c r="P3659" s="25"/>
      <c r="Q3659" s="19"/>
      <c r="R3659" s="19"/>
      <c r="S3659" s="19"/>
      <c r="T3659" s="19"/>
    </row>
    <row r="3660" spans="1:20" s="52" customFormat="1" x14ac:dyDescent="0.25">
      <c r="A3660" s="19"/>
      <c r="B3660" s="19"/>
      <c r="C3660" s="19"/>
      <c r="E3660" s="19"/>
      <c r="F3660" s="19"/>
      <c r="G3660" s="19"/>
      <c r="H3660" s="19"/>
      <c r="I3660" s="19"/>
      <c r="J3660" s="19"/>
      <c r="K3660" s="25"/>
      <c r="L3660" s="19"/>
      <c r="M3660" s="19"/>
      <c r="N3660" s="19"/>
      <c r="O3660" s="19"/>
      <c r="P3660" s="25"/>
      <c r="Q3660" s="19"/>
      <c r="R3660" s="19"/>
      <c r="S3660" s="19"/>
      <c r="T3660" s="19"/>
    </row>
    <row r="3661" spans="1:20" s="52" customFormat="1" x14ac:dyDescent="0.25">
      <c r="A3661" s="19"/>
      <c r="B3661" s="19"/>
      <c r="C3661" s="19"/>
      <c r="E3661" s="19"/>
      <c r="F3661" s="19"/>
      <c r="G3661" s="19"/>
      <c r="H3661" s="19"/>
      <c r="I3661" s="19"/>
      <c r="J3661" s="19"/>
      <c r="K3661" s="25"/>
      <c r="L3661" s="19"/>
      <c r="M3661" s="19"/>
      <c r="N3661" s="19"/>
      <c r="O3661" s="19"/>
      <c r="P3661" s="25"/>
      <c r="Q3661" s="19"/>
      <c r="R3661" s="19"/>
      <c r="S3661" s="19"/>
      <c r="T3661" s="19"/>
    </row>
    <row r="3662" spans="1:20" s="52" customFormat="1" x14ac:dyDescent="0.25">
      <c r="A3662" s="19"/>
      <c r="B3662" s="19"/>
      <c r="C3662" s="19"/>
      <c r="E3662" s="19"/>
      <c r="F3662" s="19"/>
      <c r="G3662" s="19"/>
      <c r="H3662" s="19"/>
      <c r="I3662" s="19"/>
      <c r="J3662" s="19"/>
      <c r="K3662" s="25"/>
      <c r="L3662" s="19"/>
      <c r="M3662" s="19"/>
      <c r="N3662" s="19"/>
      <c r="O3662" s="19"/>
      <c r="P3662" s="25"/>
      <c r="Q3662" s="19"/>
      <c r="R3662" s="19"/>
      <c r="S3662" s="19"/>
      <c r="T3662" s="19"/>
    </row>
    <row r="3663" spans="1:20" s="52" customFormat="1" x14ac:dyDescent="0.25">
      <c r="A3663" s="19"/>
      <c r="B3663" s="19"/>
      <c r="C3663" s="19"/>
      <c r="E3663" s="19"/>
      <c r="F3663" s="19"/>
      <c r="G3663" s="19"/>
      <c r="H3663" s="19"/>
      <c r="I3663" s="19"/>
      <c r="J3663" s="19"/>
      <c r="K3663" s="25"/>
      <c r="L3663" s="19"/>
      <c r="M3663" s="19"/>
      <c r="N3663" s="19"/>
      <c r="O3663" s="19"/>
      <c r="P3663" s="25"/>
      <c r="Q3663" s="19"/>
      <c r="R3663" s="19"/>
      <c r="S3663" s="19"/>
      <c r="T3663" s="19"/>
    </row>
    <row r="3664" spans="1:20" s="52" customFormat="1" x14ac:dyDescent="0.25">
      <c r="A3664" s="19"/>
      <c r="B3664" s="19"/>
      <c r="C3664" s="19"/>
      <c r="E3664" s="19"/>
      <c r="F3664" s="19"/>
      <c r="G3664" s="19"/>
      <c r="H3664" s="19"/>
      <c r="I3664" s="19"/>
      <c r="J3664" s="19"/>
      <c r="K3664" s="25"/>
      <c r="L3664" s="19"/>
      <c r="M3664" s="19"/>
      <c r="N3664" s="19"/>
      <c r="O3664" s="19"/>
      <c r="P3664" s="25"/>
      <c r="Q3664" s="19"/>
      <c r="R3664" s="19"/>
      <c r="S3664" s="19"/>
      <c r="T3664" s="19"/>
    </row>
    <row r="3665" spans="1:20" s="52" customFormat="1" x14ac:dyDescent="0.25">
      <c r="A3665" s="19"/>
      <c r="B3665" s="19"/>
      <c r="C3665" s="19"/>
      <c r="E3665" s="19"/>
      <c r="F3665" s="19"/>
      <c r="G3665" s="19"/>
      <c r="H3665" s="19"/>
      <c r="I3665" s="19"/>
      <c r="J3665" s="19"/>
      <c r="K3665" s="25"/>
      <c r="L3665" s="19"/>
      <c r="M3665" s="19"/>
      <c r="N3665" s="19"/>
      <c r="O3665" s="19"/>
      <c r="P3665" s="25"/>
      <c r="Q3665" s="19"/>
      <c r="R3665" s="19"/>
      <c r="S3665" s="19"/>
      <c r="T3665" s="19"/>
    </row>
    <row r="3666" spans="1:20" s="52" customFormat="1" x14ac:dyDescent="0.25">
      <c r="A3666" s="19"/>
      <c r="B3666" s="19"/>
      <c r="C3666" s="19"/>
      <c r="E3666" s="19"/>
      <c r="F3666" s="19"/>
      <c r="G3666" s="19"/>
      <c r="H3666" s="19"/>
      <c r="I3666" s="19"/>
      <c r="J3666" s="19"/>
      <c r="K3666" s="25"/>
      <c r="L3666" s="19"/>
      <c r="M3666" s="19"/>
      <c r="N3666" s="19"/>
      <c r="O3666" s="19"/>
      <c r="P3666" s="25"/>
      <c r="Q3666" s="19"/>
      <c r="R3666" s="19"/>
      <c r="S3666" s="19"/>
      <c r="T3666" s="19"/>
    </row>
    <row r="3667" spans="1:20" s="52" customFormat="1" x14ac:dyDescent="0.25">
      <c r="A3667" s="19"/>
      <c r="B3667" s="19"/>
      <c r="C3667" s="19"/>
      <c r="E3667" s="19"/>
      <c r="F3667" s="19"/>
      <c r="G3667" s="19"/>
      <c r="H3667" s="19"/>
      <c r="I3667" s="19"/>
      <c r="J3667" s="19"/>
      <c r="K3667" s="25"/>
      <c r="L3667" s="19"/>
      <c r="M3667" s="19"/>
      <c r="N3667" s="19"/>
      <c r="O3667" s="19"/>
      <c r="P3667" s="25"/>
      <c r="Q3667" s="19"/>
      <c r="R3667" s="19"/>
      <c r="S3667" s="19"/>
      <c r="T3667" s="19"/>
    </row>
    <row r="3668" spans="1:20" s="52" customFormat="1" x14ac:dyDescent="0.25">
      <c r="A3668" s="19"/>
      <c r="B3668" s="19"/>
      <c r="C3668" s="19"/>
      <c r="E3668" s="19"/>
      <c r="F3668" s="19"/>
      <c r="G3668" s="19"/>
      <c r="H3668" s="19"/>
      <c r="I3668" s="19"/>
      <c r="J3668" s="19"/>
      <c r="K3668" s="25"/>
      <c r="L3668" s="19"/>
      <c r="M3668" s="19"/>
      <c r="N3668" s="19"/>
      <c r="O3668" s="19"/>
      <c r="P3668" s="25"/>
      <c r="Q3668" s="19"/>
      <c r="R3668" s="19"/>
      <c r="S3668" s="19"/>
      <c r="T3668" s="19"/>
    </row>
    <row r="3669" spans="1:20" s="52" customFormat="1" x14ac:dyDescent="0.25">
      <c r="A3669" s="19"/>
      <c r="B3669" s="19"/>
      <c r="C3669" s="19"/>
      <c r="E3669" s="19"/>
      <c r="F3669" s="19"/>
      <c r="G3669" s="19"/>
      <c r="H3669" s="19"/>
      <c r="I3669" s="19"/>
      <c r="J3669" s="19"/>
      <c r="K3669" s="25"/>
      <c r="L3669" s="19"/>
      <c r="M3669" s="19"/>
      <c r="N3669" s="19"/>
      <c r="O3669" s="19"/>
      <c r="P3669" s="25"/>
      <c r="Q3669" s="19"/>
      <c r="R3669" s="19"/>
      <c r="S3669" s="19"/>
      <c r="T3669" s="19"/>
    </row>
    <row r="3670" spans="1:20" s="52" customFormat="1" x14ac:dyDescent="0.25">
      <c r="A3670" s="19"/>
      <c r="B3670" s="19"/>
      <c r="C3670" s="19"/>
      <c r="E3670" s="19"/>
      <c r="F3670" s="19"/>
      <c r="G3670" s="19"/>
      <c r="H3670" s="19"/>
      <c r="I3670" s="19"/>
      <c r="J3670" s="19"/>
      <c r="K3670" s="25"/>
      <c r="L3670" s="19"/>
      <c r="M3670" s="19"/>
      <c r="N3670" s="19"/>
      <c r="O3670" s="19"/>
      <c r="P3670" s="25"/>
      <c r="Q3670" s="19"/>
      <c r="R3670" s="19"/>
      <c r="S3670" s="19"/>
      <c r="T3670" s="19"/>
    </row>
    <row r="3671" spans="1:20" s="52" customFormat="1" x14ac:dyDescent="0.25">
      <c r="A3671" s="19"/>
      <c r="B3671" s="19"/>
      <c r="C3671" s="19"/>
      <c r="E3671" s="19"/>
      <c r="F3671" s="19"/>
      <c r="G3671" s="19"/>
      <c r="H3671" s="19"/>
      <c r="I3671" s="19"/>
      <c r="J3671" s="19"/>
      <c r="K3671" s="25"/>
      <c r="L3671" s="19"/>
      <c r="M3671" s="19"/>
      <c r="N3671" s="19"/>
      <c r="O3671" s="19"/>
      <c r="P3671" s="25"/>
      <c r="Q3671" s="19"/>
      <c r="R3671" s="19"/>
      <c r="S3671" s="19"/>
      <c r="T3671" s="19"/>
    </row>
    <row r="3672" spans="1:20" s="52" customFormat="1" x14ac:dyDescent="0.25">
      <c r="A3672" s="19"/>
      <c r="B3672" s="19"/>
      <c r="C3672" s="19"/>
      <c r="E3672" s="19"/>
      <c r="F3672" s="19"/>
      <c r="G3672" s="19"/>
      <c r="H3672" s="19"/>
      <c r="I3672" s="19"/>
      <c r="J3672" s="19"/>
      <c r="K3672" s="25"/>
      <c r="L3672" s="19"/>
      <c r="M3672" s="19"/>
      <c r="N3672" s="19"/>
      <c r="O3672" s="19"/>
      <c r="P3672" s="25"/>
      <c r="Q3672" s="19"/>
      <c r="R3672" s="19"/>
      <c r="S3672" s="19"/>
      <c r="T3672" s="19"/>
    </row>
    <row r="3673" spans="1:20" s="52" customFormat="1" x14ac:dyDescent="0.25">
      <c r="A3673" s="19"/>
      <c r="B3673" s="19"/>
      <c r="C3673" s="19"/>
      <c r="E3673" s="19"/>
      <c r="F3673" s="19"/>
      <c r="G3673" s="19"/>
      <c r="H3673" s="19"/>
      <c r="I3673" s="19"/>
      <c r="J3673" s="19"/>
      <c r="K3673" s="25"/>
      <c r="L3673" s="19"/>
      <c r="M3673" s="19"/>
      <c r="N3673" s="19"/>
      <c r="O3673" s="19"/>
      <c r="P3673" s="25"/>
      <c r="Q3673" s="19"/>
      <c r="R3673" s="19"/>
      <c r="S3673" s="19"/>
      <c r="T3673" s="19"/>
    </row>
    <row r="3674" spans="1:20" s="52" customFormat="1" x14ac:dyDescent="0.25">
      <c r="A3674" s="19"/>
      <c r="B3674" s="19"/>
      <c r="C3674" s="19"/>
      <c r="E3674" s="19"/>
      <c r="F3674" s="19"/>
      <c r="G3674" s="19"/>
      <c r="H3674" s="19"/>
      <c r="I3674" s="19"/>
      <c r="J3674" s="19"/>
      <c r="K3674" s="25"/>
      <c r="L3674" s="19"/>
      <c r="M3674" s="19"/>
      <c r="N3674" s="19"/>
      <c r="O3674" s="19"/>
      <c r="P3674" s="25"/>
      <c r="Q3674" s="19"/>
      <c r="R3674" s="19"/>
      <c r="S3674" s="19"/>
      <c r="T3674" s="19"/>
    </row>
    <row r="3675" spans="1:20" s="52" customFormat="1" x14ac:dyDescent="0.25">
      <c r="A3675" s="19"/>
      <c r="B3675" s="19"/>
      <c r="C3675" s="19"/>
      <c r="E3675" s="19"/>
      <c r="F3675" s="19"/>
      <c r="G3675" s="19"/>
      <c r="H3675" s="19"/>
      <c r="I3675" s="19"/>
      <c r="J3675" s="19"/>
      <c r="K3675" s="25"/>
      <c r="L3675" s="19"/>
      <c r="M3675" s="19"/>
      <c r="N3675" s="19"/>
      <c r="O3675" s="19"/>
      <c r="P3675" s="25"/>
      <c r="Q3675" s="19"/>
      <c r="R3675" s="19"/>
      <c r="S3675" s="19"/>
      <c r="T3675" s="19"/>
    </row>
    <row r="3676" spans="1:20" s="52" customFormat="1" x14ac:dyDescent="0.25">
      <c r="A3676" s="19"/>
      <c r="B3676" s="19"/>
      <c r="C3676" s="19"/>
      <c r="E3676" s="19"/>
      <c r="F3676" s="19"/>
      <c r="G3676" s="19"/>
      <c r="H3676" s="19"/>
      <c r="I3676" s="19"/>
      <c r="J3676" s="19"/>
      <c r="K3676" s="25"/>
      <c r="L3676" s="19"/>
      <c r="M3676" s="19"/>
      <c r="N3676" s="19"/>
      <c r="O3676" s="19"/>
      <c r="P3676" s="25"/>
      <c r="Q3676" s="19"/>
      <c r="R3676" s="19"/>
      <c r="S3676" s="19"/>
      <c r="T3676" s="19"/>
    </row>
    <row r="3677" spans="1:20" s="52" customFormat="1" x14ac:dyDescent="0.25">
      <c r="A3677" s="19"/>
      <c r="B3677" s="19"/>
      <c r="C3677" s="19"/>
      <c r="E3677" s="19"/>
      <c r="F3677" s="19"/>
      <c r="G3677" s="19"/>
      <c r="H3677" s="19"/>
      <c r="I3677" s="19"/>
      <c r="J3677" s="19"/>
      <c r="K3677" s="25"/>
      <c r="L3677" s="19"/>
      <c r="M3677" s="19"/>
      <c r="N3677" s="19"/>
      <c r="O3677" s="19"/>
      <c r="P3677" s="25"/>
      <c r="Q3677" s="19"/>
      <c r="R3677" s="19"/>
      <c r="S3677" s="19"/>
      <c r="T3677" s="19"/>
    </row>
    <row r="3678" spans="1:20" s="52" customFormat="1" x14ac:dyDescent="0.25">
      <c r="A3678" s="19"/>
      <c r="B3678" s="19"/>
      <c r="C3678" s="19"/>
      <c r="E3678" s="19"/>
      <c r="F3678" s="19"/>
      <c r="G3678" s="19"/>
      <c r="H3678" s="19"/>
      <c r="I3678" s="19"/>
      <c r="J3678" s="19"/>
      <c r="K3678" s="25"/>
      <c r="L3678" s="19"/>
      <c r="M3678" s="19"/>
      <c r="N3678" s="19"/>
      <c r="O3678" s="19"/>
      <c r="P3678" s="25"/>
      <c r="Q3678" s="19"/>
      <c r="R3678" s="19"/>
      <c r="S3678" s="19"/>
      <c r="T3678" s="19"/>
    </row>
    <row r="3679" spans="1:20" s="52" customFormat="1" x14ac:dyDescent="0.25">
      <c r="A3679" s="19"/>
      <c r="B3679" s="19"/>
      <c r="C3679" s="19"/>
      <c r="E3679" s="19"/>
      <c r="F3679" s="19"/>
      <c r="G3679" s="19"/>
      <c r="H3679" s="19"/>
      <c r="I3679" s="19"/>
      <c r="J3679" s="19"/>
      <c r="K3679" s="25"/>
      <c r="L3679" s="19"/>
      <c r="M3679" s="19"/>
      <c r="N3679" s="19"/>
      <c r="O3679" s="19"/>
      <c r="P3679" s="25"/>
      <c r="Q3679" s="19"/>
      <c r="R3679" s="19"/>
      <c r="S3679" s="19"/>
      <c r="T3679" s="19"/>
    </row>
    <row r="3680" spans="1:20" s="52" customFormat="1" x14ac:dyDescent="0.25">
      <c r="A3680" s="19"/>
      <c r="B3680" s="19"/>
      <c r="C3680" s="19"/>
      <c r="E3680" s="19"/>
      <c r="F3680" s="19"/>
      <c r="G3680" s="19"/>
      <c r="H3680" s="19"/>
      <c r="I3680" s="19"/>
      <c r="J3680" s="19"/>
      <c r="K3680" s="25"/>
      <c r="L3680" s="19"/>
      <c r="M3680" s="19"/>
      <c r="N3680" s="19"/>
      <c r="O3680" s="19"/>
      <c r="P3680" s="25"/>
      <c r="Q3680" s="19"/>
      <c r="R3680" s="19"/>
      <c r="S3680" s="19"/>
      <c r="T3680" s="19"/>
    </row>
    <row r="3681" spans="1:20" s="52" customFormat="1" x14ac:dyDescent="0.25">
      <c r="A3681" s="19"/>
      <c r="B3681" s="19"/>
      <c r="C3681" s="19"/>
      <c r="E3681" s="19"/>
      <c r="F3681" s="19"/>
      <c r="G3681" s="19"/>
      <c r="H3681" s="19"/>
      <c r="I3681" s="19"/>
      <c r="J3681" s="19"/>
      <c r="K3681" s="25"/>
      <c r="L3681" s="19"/>
      <c r="M3681" s="19"/>
      <c r="N3681" s="19"/>
      <c r="O3681" s="19"/>
      <c r="P3681" s="25"/>
      <c r="Q3681" s="19"/>
      <c r="R3681" s="19"/>
      <c r="S3681" s="19"/>
      <c r="T3681" s="19"/>
    </row>
    <row r="3682" spans="1:20" s="52" customFormat="1" x14ac:dyDescent="0.25">
      <c r="A3682" s="19"/>
      <c r="B3682" s="19"/>
      <c r="C3682" s="19"/>
      <c r="E3682" s="19"/>
      <c r="F3682" s="19"/>
      <c r="G3682" s="19"/>
      <c r="H3682" s="19"/>
      <c r="I3682" s="19"/>
      <c r="J3682" s="19"/>
      <c r="K3682" s="25"/>
      <c r="L3682" s="19"/>
      <c r="M3682" s="19"/>
      <c r="N3682" s="19"/>
      <c r="O3682" s="19"/>
      <c r="P3682" s="25"/>
      <c r="Q3682" s="19"/>
      <c r="R3682" s="19"/>
      <c r="S3682" s="19"/>
      <c r="T3682" s="19"/>
    </row>
    <row r="3683" spans="1:20" s="52" customFormat="1" x14ac:dyDescent="0.25">
      <c r="A3683" s="19"/>
      <c r="B3683" s="19"/>
      <c r="C3683" s="19"/>
      <c r="E3683" s="19"/>
      <c r="F3683" s="19"/>
      <c r="G3683" s="19"/>
      <c r="H3683" s="19"/>
      <c r="I3683" s="19"/>
      <c r="J3683" s="19"/>
      <c r="K3683" s="25"/>
      <c r="L3683" s="19"/>
      <c r="M3683" s="19"/>
      <c r="N3683" s="19"/>
      <c r="O3683" s="19"/>
      <c r="P3683" s="25"/>
      <c r="Q3683" s="19"/>
      <c r="R3683" s="19"/>
      <c r="S3683" s="19"/>
      <c r="T3683" s="19"/>
    </row>
    <row r="3684" spans="1:20" s="52" customFormat="1" x14ac:dyDescent="0.25">
      <c r="A3684" s="19"/>
      <c r="B3684" s="19"/>
      <c r="C3684" s="19"/>
      <c r="E3684" s="19"/>
      <c r="F3684" s="19"/>
      <c r="G3684" s="19"/>
      <c r="H3684" s="19"/>
      <c r="I3684" s="19"/>
      <c r="J3684" s="19"/>
      <c r="K3684" s="25"/>
      <c r="L3684" s="19"/>
      <c r="M3684" s="19"/>
      <c r="N3684" s="19"/>
      <c r="O3684" s="19"/>
      <c r="P3684" s="25"/>
      <c r="Q3684" s="19"/>
      <c r="R3684" s="19"/>
      <c r="S3684" s="19"/>
      <c r="T3684" s="19"/>
    </row>
    <row r="3685" spans="1:20" s="52" customFormat="1" x14ac:dyDescent="0.25">
      <c r="A3685" s="19"/>
      <c r="B3685" s="19"/>
      <c r="C3685" s="19"/>
      <c r="E3685" s="19"/>
      <c r="F3685" s="19"/>
      <c r="G3685" s="19"/>
      <c r="H3685" s="19"/>
      <c r="I3685" s="19"/>
      <c r="J3685" s="19"/>
      <c r="K3685" s="25"/>
      <c r="L3685" s="19"/>
      <c r="M3685" s="19"/>
      <c r="N3685" s="19"/>
      <c r="O3685" s="19"/>
      <c r="P3685" s="25"/>
      <c r="Q3685" s="19"/>
      <c r="R3685" s="19"/>
      <c r="S3685" s="19"/>
      <c r="T3685" s="19"/>
    </row>
    <row r="3686" spans="1:20" s="52" customFormat="1" x14ac:dyDescent="0.25">
      <c r="A3686" s="19"/>
      <c r="B3686" s="19"/>
      <c r="C3686" s="19"/>
      <c r="E3686" s="19"/>
      <c r="F3686" s="19"/>
      <c r="G3686" s="19"/>
      <c r="H3686" s="19"/>
      <c r="I3686" s="19"/>
      <c r="J3686" s="19"/>
      <c r="K3686" s="25"/>
      <c r="L3686" s="19"/>
      <c r="M3686" s="19"/>
      <c r="N3686" s="19"/>
      <c r="O3686" s="19"/>
      <c r="P3686" s="25"/>
      <c r="Q3686" s="19"/>
      <c r="R3686" s="19"/>
      <c r="S3686" s="19"/>
      <c r="T3686" s="19"/>
    </row>
    <row r="3687" spans="1:20" s="52" customFormat="1" x14ac:dyDescent="0.25">
      <c r="A3687" s="19"/>
      <c r="B3687" s="19"/>
      <c r="C3687" s="19"/>
      <c r="E3687" s="19"/>
      <c r="F3687" s="19"/>
      <c r="G3687" s="19"/>
      <c r="H3687" s="19"/>
      <c r="I3687" s="19"/>
      <c r="J3687" s="19"/>
      <c r="K3687" s="25"/>
      <c r="L3687" s="19"/>
      <c r="M3687" s="19"/>
      <c r="N3687" s="19"/>
      <c r="O3687" s="19"/>
      <c r="P3687" s="25"/>
      <c r="Q3687" s="19"/>
      <c r="R3687" s="19"/>
      <c r="S3687" s="19"/>
      <c r="T3687" s="19"/>
    </row>
    <row r="3688" spans="1:20" s="52" customFormat="1" x14ac:dyDescent="0.25">
      <c r="A3688" s="19"/>
      <c r="B3688" s="19"/>
      <c r="C3688" s="19"/>
      <c r="E3688" s="19"/>
      <c r="F3688" s="19"/>
      <c r="G3688" s="19"/>
      <c r="H3688" s="19"/>
      <c r="I3688" s="19"/>
      <c r="J3688" s="19"/>
      <c r="K3688" s="25"/>
      <c r="L3688" s="19"/>
      <c r="M3688" s="19"/>
      <c r="N3688" s="19"/>
      <c r="O3688" s="19"/>
      <c r="P3688" s="25"/>
      <c r="Q3688" s="19"/>
      <c r="R3688" s="19"/>
      <c r="S3688" s="19"/>
      <c r="T3688" s="19"/>
    </row>
    <row r="3689" spans="1:20" s="52" customFormat="1" x14ac:dyDescent="0.25">
      <c r="A3689" s="19"/>
      <c r="B3689" s="19"/>
      <c r="C3689" s="19"/>
      <c r="E3689" s="19"/>
      <c r="F3689" s="19"/>
      <c r="G3689" s="19"/>
      <c r="H3689" s="19"/>
      <c r="I3689" s="19"/>
      <c r="J3689" s="19"/>
      <c r="K3689" s="25"/>
      <c r="L3689" s="19"/>
      <c r="M3689" s="19"/>
      <c r="N3689" s="19"/>
      <c r="O3689" s="19"/>
      <c r="P3689" s="25"/>
      <c r="Q3689" s="19"/>
      <c r="R3689" s="19"/>
      <c r="S3689" s="19"/>
      <c r="T3689" s="19"/>
    </row>
    <row r="3690" spans="1:20" s="52" customFormat="1" x14ac:dyDescent="0.25">
      <c r="A3690" s="19"/>
      <c r="B3690" s="19"/>
      <c r="C3690" s="19"/>
      <c r="E3690" s="19"/>
      <c r="F3690" s="19"/>
      <c r="G3690" s="19"/>
      <c r="H3690" s="19"/>
      <c r="I3690" s="19"/>
      <c r="J3690" s="19"/>
      <c r="K3690" s="25"/>
      <c r="L3690" s="19"/>
      <c r="M3690" s="19"/>
      <c r="N3690" s="19"/>
      <c r="O3690" s="19"/>
      <c r="P3690" s="25"/>
      <c r="Q3690" s="19"/>
      <c r="R3690" s="19"/>
      <c r="S3690" s="19"/>
      <c r="T3690" s="19"/>
    </row>
    <row r="3691" spans="1:20" s="52" customFormat="1" x14ac:dyDescent="0.25">
      <c r="A3691" s="19"/>
      <c r="B3691" s="19"/>
      <c r="C3691" s="19"/>
      <c r="E3691" s="19"/>
      <c r="F3691" s="19"/>
      <c r="G3691" s="19"/>
      <c r="H3691" s="19"/>
      <c r="I3691" s="19"/>
      <c r="J3691" s="19"/>
      <c r="K3691" s="25"/>
      <c r="L3691" s="19"/>
      <c r="M3691" s="19"/>
      <c r="N3691" s="19"/>
      <c r="O3691" s="19"/>
      <c r="P3691" s="25"/>
      <c r="Q3691" s="19"/>
      <c r="R3691" s="19"/>
      <c r="S3691" s="19"/>
      <c r="T3691" s="19"/>
    </row>
    <row r="3692" spans="1:20" s="52" customFormat="1" x14ac:dyDescent="0.25">
      <c r="A3692" s="19"/>
      <c r="B3692" s="19"/>
      <c r="C3692" s="19"/>
      <c r="E3692" s="19"/>
      <c r="F3692" s="19"/>
      <c r="G3692" s="19"/>
      <c r="H3692" s="19"/>
      <c r="I3692" s="19"/>
      <c r="J3692" s="19"/>
      <c r="K3692" s="25"/>
      <c r="L3692" s="19"/>
      <c r="M3692" s="19"/>
      <c r="N3692" s="19"/>
      <c r="O3692" s="19"/>
      <c r="P3692" s="25"/>
      <c r="Q3692" s="19"/>
      <c r="R3692" s="19"/>
      <c r="S3692" s="19"/>
      <c r="T3692" s="19"/>
    </row>
    <row r="3693" spans="1:20" s="52" customFormat="1" x14ac:dyDescent="0.25">
      <c r="A3693" s="19"/>
      <c r="B3693" s="19"/>
      <c r="C3693" s="19"/>
      <c r="E3693" s="19"/>
      <c r="F3693" s="19"/>
      <c r="G3693" s="19"/>
      <c r="H3693" s="19"/>
      <c r="I3693" s="19"/>
      <c r="J3693" s="19"/>
      <c r="K3693" s="25"/>
      <c r="L3693" s="19"/>
      <c r="M3693" s="19"/>
      <c r="N3693" s="19"/>
      <c r="O3693" s="19"/>
      <c r="P3693" s="25"/>
      <c r="Q3693" s="19"/>
      <c r="R3693" s="19"/>
      <c r="S3693" s="19"/>
      <c r="T3693" s="19"/>
    </row>
    <row r="3694" spans="1:20" s="52" customFormat="1" x14ac:dyDescent="0.25">
      <c r="A3694" s="19"/>
      <c r="B3694" s="19"/>
      <c r="C3694" s="19"/>
      <c r="E3694" s="19"/>
      <c r="F3694" s="19"/>
      <c r="G3694" s="19"/>
      <c r="H3694" s="19"/>
      <c r="I3694" s="19"/>
      <c r="J3694" s="19"/>
      <c r="K3694" s="25"/>
      <c r="L3694" s="19"/>
      <c r="M3694" s="19"/>
      <c r="N3694" s="19"/>
      <c r="O3694" s="19"/>
      <c r="P3694" s="25"/>
      <c r="Q3694" s="19"/>
      <c r="R3694" s="19"/>
      <c r="S3694" s="19"/>
      <c r="T3694" s="19"/>
    </row>
    <row r="3695" spans="1:20" s="52" customFormat="1" x14ac:dyDescent="0.25">
      <c r="A3695" s="19"/>
      <c r="B3695" s="19"/>
      <c r="C3695" s="19"/>
      <c r="E3695" s="19"/>
      <c r="F3695" s="19"/>
      <c r="G3695" s="19"/>
      <c r="H3695" s="19"/>
      <c r="I3695" s="19"/>
      <c r="J3695" s="19"/>
      <c r="K3695" s="25"/>
      <c r="L3695" s="19"/>
      <c r="M3695" s="19"/>
      <c r="N3695" s="19"/>
      <c r="O3695" s="19"/>
      <c r="P3695" s="25"/>
      <c r="Q3695" s="19"/>
      <c r="R3695" s="19"/>
      <c r="S3695" s="19"/>
      <c r="T3695" s="19"/>
    </row>
    <row r="3696" spans="1:20" s="52" customFormat="1" x14ac:dyDescent="0.25">
      <c r="A3696" s="19"/>
      <c r="B3696" s="19"/>
      <c r="C3696" s="19"/>
      <c r="E3696" s="19"/>
      <c r="F3696" s="19"/>
      <c r="G3696" s="19"/>
      <c r="H3696" s="19"/>
      <c r="I3696" s="19"/>
      <c r="J3696" s="19"/>
      <c r="K3696" s="25"/>
      <c r="L3696" s="19"/>
      <c r="M3696" s="19"/>
      <c r="N3696" s="19"/>
      <c r="O3696" s="19"/>
      <c r="P3696" s="25"/>
      <c r="Q3696" s="19"/>
      <c r="R3696" s="19"/>
      <c r="S3696" s="19"/>
      <c r="T3696" s="19"/>
    </row>
    <row r="3697" spans="1:20" s="52" customFormat="1" x14ac:dyDescent="0.25">
      <c r="A3697" s="19"/>
      <c r="B3697" s="19"/>
      <c r="C3697" s="19"/>
      <c r="E3697" s="19"/>
      <c r="F3697" s="19"/>
      <c r="G3697" s="19"/>
      <c r="H3697" s="19"/>
      <c r="I3697" s="19"/>
      <c r="J3697" s="19"/>
      <c r="K3697" s="25"/>
      <c r="L3697" s="19"/>
      <c r="M3697" s="19"/>
      <c r="N3697" s="19"/>
      <c r="O3697" s="19"/>
      <c r="P3697" s="25"/>
      <c r="Q3697" s="19"/>
      <c r="R3697" s="19"/>
      <c r="S3697" s="19"/>
      <c r="T3697" s="19"/>
    </row>
    <row r="3698" spans="1:20" s="52" customFormat="1" x14ac:dyDescent="0.25">
      <c r="A3698" s="19"/>
      <c r="B3698" s="19"/>
      <c r="C3698" s="19"/>
      <c r="E3698" s="19"/>
      <c r="F3698" s="19"/>
      <c r="G3698" s="19"/>
      <c r="H3698" s="19"/>
      <c r="I3698" s="19"/>
      <c r="J3698" s="19"/>
      <c r="K3698" s="25"/>
      <c r="L3698" s="19"/>
      <c r="M3698" s="19"/>
      <c r="N3698" s="19"/>
      <c r="O3698" s="19"/>
      <c r="P3698" s="25"/>
      <c r="Q3698" s="19"/>
      <c r="R3698" s="19"/>
      <c r="S3698" s="19"/>
      <c r="T3698" s="19"/>
    </row>
    <row r="3699" spans="1:20" s="52" customFormat="1" x14ac:dyDescent="0.25">
      <c r="A3699" s="19"/>
      <c r="B3699" s="19"/>
      <c r="C3699" s="19"/>
      <c r="E3699" s="19"/>
      <c r="F3699" s="19"/>
      <c r="G3699" s="19"/>
      <c r="H3699" s="19"/>
      <c r="I3699" s="19"/>
      <c r="J3699" s="19"/>
      <c r="K3699" s="25"/>
      <c r="L3699" s="19"/>
      <c r="M3699" s="19"/>
      <c r="N3699" s="19"/>
      <c r="O3699" s="19"/>
      <c r="P3699" s="25"/>
      <c r="Q3699" s="19"/>
      <c r="R3699" s="19"/>
      <c r="S3699" s="19"/>
      <c r="T3699" s="19"/>
    </row>
    <row r="3700" spans="1:20" s="52" customFormat="1" x14ac:dyDescent="0.25">
      <c r="A3700" s="19"/>
      <c r="B3700" s="19"/>
      <c r="C3700" s="19"/>
      <c r="E3700" s="19"/>
      <c r="F3700" s="19"/>
      <c r="G3700" s="19"/>
      <c r="H3700" s="19"/>
      <c r="I3700" s="19"/>
      <c r="J3700" s="19"/>
      <c r="K3700" s="25"/>
      <c r="L3700" s="19"/>
      <c r="M3700" s="19"/>
      <c r="N3700" s="19"/>
      <c r="O3700" s="19"/>
      <c r="P3700" s="25"/>
      <c r="Q3700" s="19"/>
      <c r="R3700" s="19"/>
      <c r="S3700" s="19"/>
      <c r="T3700" s="19"/>
    </row>
    <row r="3701" spans="1:20" s="52" customFormat="1" x14ac:dyDescent="0.25">
      <c r="A3701" s="19"/>
      <c r="B3701" s="19"/>
      <c r="C3701" s="19"/>
      <c r="E3701" s="19"/>
      <c r="F3701" s="19"/>
      <c r="G3701" s="19"/>
      <c r="H3701" s="19"/>
      <c r="I3701" s="19"/>
      <c r="J3701" s="19"/>
      <c r="K3701" s="25"/>
      <c r="L3701" s="19"/>
      <c r="M3701" s="19"/>
      <c r="N3701" s="19"/>
      <c r="O3701" s="19"/>
      <c r="P3701" s="25"/>
      <c r="Q3701" s="19"/>
      <c r="R3701" s="19"/>
      <c r="S3701" s="19"/>
      <c r="T3701" s="19"/>
    </row>
    <row r="3702" spans="1:20" s="52" customFormat="1" x14ac:dyDescent="0.25">
      <c r="A3702" s="19"/>
      <c r="B3702" s="19"/>
      <c r="C3702" s="19"/>
      <c r="E3702" s="19"/>
      <c r="F3702" s="19"/>
      <c r="G3702" s="19"/>
      <c r="H3702" s="19"/>
      <c r="I3702" s="19"/>
      <c r="J3702" s="19"/>
      <c r="K3702" s="25"/>
      <c r="L3702" s="19"/>
      <c r="M3702" s="19"/>
      <c r="N3702" s="19"/>
      <c r="O3702" s="19"/>
      <c r="P3702" s="25"/>
      <c r="Q3702" s="19"/>
      <c r="R3702" s="19"/>
      <c r="S3702" s="19"/>
      <c r="T3702" s="19"/>
    </row>
    <row r="3703" spans="1:20" s="52" customFormat="1" x14ac:dyDescent="0.25">
      <c r="A3703" s="19"/>
      <c r="B3703" s="19"/>
      <c r="C3703" s="19"/>
      <c r="E3703" s="19"/>
      <c r="F3703" s="19"/>
      <c r="G3703" s="19"/>
      <c r="H3703" s="19"/>
      <c r="I3703" s="19"/>
      <c r="J3703" s="19"/>
      <c r="K3703" s="25"/>
      <c r="L3703" s="19"/>
      <c r="M3703" s="19"/>
      <c r="N3703" s="19"/>
      <c r="O3703" s="19"/>
      <c r="P3703" s="25"/>
      <c r="Q3703" s="19"/>
      <c r="R3703" s="19"/>
      <c r="S3703" s="19"/>
      <c r="T3703" s="19"/>
    </row>
    <row r="3704" spans="1:20" s="52" customFormat="1" x14ac:dyDescent="0.25">
      <c r="A3704" s="19"/>
      <c r="B3704" s="19"/>
      <c r="C3704" s="19"/>
      <c r="E3704" s="19"/>
      <c r="F3704" s="19"/>
      <c r="G3704" s="19"/>
      <c r="H3704" s="19"/>
      <c r="I3704" s="19"/>
      <c r="J3704" s="19"/>
      <c r="K3704" s="25"/>
      <c r="L3704" s="19"/>
      <c r="M3704" s="19"/>
      <c r="N3704" s="19"/>
      <c r="O3704" s="19"/>
      <c r="P3704" s="25"/>
      <c r="Q3704" s="19"/>
      <c r="R3704" s="19"/>
      <c r="S3704" s="19"/>
      <c r="T3704" s="19"/>
    </row>
    <row r="3705" spans="1:20" s="52" customFormat="1" x14ac:dyDescent="0.25">
      <c r="A3705" s="19"/>
      <c r="B3705" s="19"/>
      <c r="C3705" s="19"/>
      <c r="E3705" s="19"/>
      <c r="F3705" s="19"/>
      <c r="G3705" s="19"/>
      <c r="H3705" s="19"/>
      <c r="I3705" s="19"/>
      <c r="J3705" s="19"/>
      <c r="K3705" s="25"/>
      <c r="L3705" s="19"/>
      <c r="M3705" s="19"/>
      <c r="N3705" s="19"/>
      <c r="O3705" s="19"/>
      <c r="P3705" s="25"/>
      <c r="Q3705" s="19"/>
      <c r="R3705" s="19"/>
      <c r="S3705" s="19"/>
      <c r="T3705" s="19"/>
    </row>
    <row r="3706" spans="1:20" s="52" customFormat="1" x14ac:dyDescent="0.25">
      <c r="A3706" s="19"/>
      <c r="B3706" s="19"/>
      <c r="C3706" s="19"/>
      <c r="E3706" s="19"/>
      <c r="F3706" s="19"/>
      <c r="G3706" s="19"/>
      <c r="H3706" s="19"/>
      <c r="I3706" s="19"/>
      <c r="J3706" s="19"/>
      <c r="K3706" s="25"/>
      <c r="L3706" s="19"/>
      <c r="M3706" s="19"/>
      <c r="N3706" s="19"/>
      <c r="O3706" s="19"/>
      <c r="P3706" s="25"/>
      <c r="Q3706" s="19"/>
      <c r="R3706" s="19"/>
      <c r="S3706" s="19"/>
      <c r="T3706" s="19"/>
    </row>
    <row r="3707" spans="1:20" s="52" customFormat="1" x14ac:dyDescent="0.25">
      <c r="A3707" s="19"/>
      <c r="B3707" s="19"/>
      <c r="C3707" s="19"/>
      <c r="E3707" s="19"/>
      <c r="F3707" s="19"/>
      <c r="G3707" s="19"/>
      <c r="H3707" s="19"/>
      <c r="I3707" s="19"/>
      <c r="J3707" s="19"/>
      <c r="K3707" s="25"/>
      <c r="L3707" s="19"/>
      <c r="M3707" s="19"/>
      <c r="N3707" s="19"/>
      <c r="O3707" s="19"/>
      <c r="P3707" s="25"/>
      <c r="Q3707" s="19"/>
      <c r="R3707" s="19"/>
      <c r="S3707" s="19"/>
      <c r="T3707" s="19"/>
    </row>
    <row r="3708" spans="1:20" s="52" customFormat="1" x14ac:dyDescent="0.25">
      <c r="A3708" s="19"/>
      <c r="B3708" s="19"/>
      <c r="C3708" s="19"/>
      <c r="E3708" s="19"/>
      <c r="F3708" s="19"/>
      <c r="G3708" s="19"/>
      <c r="H3708" s="19"/>
      <c r="I3708" s="19"/>
      <c r="J3708" s="19"/>
      <c r="K3708" s="25"/>
      <c r="L3708" s="19"/>
      <c r="M3708" s="19"/>
      <c r="N3708" s="19"/>
      <c r="O3708" s="19"/>
      <c r="P3708" s="25"/>
      <c r="Q3708" s="19"/>
      <c r="R3708" s="19"/>
      <c r="S3708" s="19"/>
      <c r="T3708" s="19"/>
    </row>
    <row r="3709" spans="1:20" s="52" customFormat="1" x14ac:dyDescent="0.25">
      <c r="A3709" s="19"/>
      <c r="B3709" s="19"/>
      <c r="C3709" s="19"/>
      <c r="E3709" s="19"/>
      <c r="F3709" s="19"/>
      <c r="G3709" s="19"/>
      <c r="H3709" s="19"/>
      <c r="I3709" s="19"/>
      <c r="J3709" s="19"/>
      <c r="K3709" s="25"/>
      <c r="L3709" s="19"/>
      <c r="M3709" s="19"/>
      <c r="N3709" s="19"/>
      <c r="O3709" s="19"/>
      <c r="P3709" s="25"/>
      <c r="Q3709" s="19"/>
      <c r="R3709" s="19"/>
      <c r="S3709" s="19"/>
      <c r="T3709" s="19"/>
    </row>
    <row r="3710" spans="1:20" s="52" customFormat="1" x14ac:dyDescent="0.25">
      <c r="A3710" s="19"/>
      <c r="B3710" s="19"/>
      <c r="C3710" s="19"/>
      <c r="E3710" s="19"/>
      <c r="F3710" s="19"/>
      <c r="G3710" s="19"/>
      <c r="H3710" s="19"/>
      <c r="I3710" s="19"/>
      <c r="J3710" s="19"/>
      <c r="K3710" s="25"/>
      <c r="L3710" s="19"/>
      <c r="M3710" s="19"/>
      <c r="N3710" s="19"/>
      <c r="O3710" s="19"/>
      <c r="P3710" s="25"/>
      <c r="Q3710" s="19"/>
      <c r="R3710" s="19"/>
      <c r="S3710" s="19"/>
      <c r="T3710" s="19"/>
    </row>
    <row r="3711" spans="1:20" s="52" customFormat="1" x14ac:dyDescent="0.25">
      <c r="A3711" s="19"/>
      <c r="B3711" s="19"/>
      <c r="C3711" s="19"/>
      <c r="E3711" s="19"/>
      <c r="F3711" s="19"/>
      <c r="G3711" s="19"/>
      <c r="H3711" s="19"/>
      <c r="I3711" s="19"/>
      <c r="J3711" s="19"/>
      <c r="K3711" s="25"/>
      <c r="L3711" s="19"/>
      <c r="M3711" s="19"/>
      <c r="N3711" s="19"/>
      <c r="O3711" s="19"/>
      <c r="P3711" s="25"/>
      <c r="Q3711" s="19"/>
      <c r="R3711" s="19"/>
      <c r="S3711" s="19"/>
      <c r="T3711" s="19"/>
    </row>
    <row r="3712" spans="1:20" s="52" customFormat="1" x14ac:dyDescent="0.25">
      <c r="A3712" s="19"/>
      <c r="B3712" s="19"/>
      <c r="C3712" s="19"/>
      <c r="E3712" s="19"/>
      <c r="F3712" s="19"/>
      <c r="G3712" s="19"/>
      <c r="H3712" s="19"/>
      <c r="I3712" s="19"/>
      <c r="J3712" s="19"/>
      <c r="K3712" s="25"/>
      <c r="L3712" s="19"/>
      <c r="M3712" s="19"/>
      <c r="N3712" s="19"/>
      <c r="O3712" s="19"/>
      <c r="P3712" s="25"/>
      <c r="Q3712" s="19"/>
      <c r="R3712" s="19"/>
      <c r="S3712" s="19"/>
      <c r="T3712" s="19"/>
    </row>
    <row r="3713" spans="1:20" s="52" customFormat="1" x14ac:dyDescent="0.25">
      <c r="A3713" s="19"/>
      <c r="B3713" s="19"/>
      <c r="C3713" s="19"/>
      <c r="E3713" s="19"/>
      <c r="F3713" s="19"/>
      <c r="G3713" s="19"/>
      <c r="H3713" s="19"/>
      <c r="I3713" s="19"/>
      <c r="J3713" s="19"/>
      <c r="K3713" s="25"/>
      <c r="L3713" s="19"/>
      <c r="M3713" s="19"/>
      <c r="N3713" s="19"/>
      <c r="O3713" s="19"/>
      <c r="P3713" s="25"/>
      <c r="Q3713" s="19"/>
      <c r="R3713" s="19"/>
      <c r="S3713" s="19"/>
      <c r="T3713" s="19"/>
    </row>
    <row r="3714" spans="1:20" s="52" customFormat="1" x14ac:dyDescent="0.25">
      <c r="A3714" s="19"/>
      <c r="B3714" s="19"/>
      <c r="C3714" s="19"/>
      <c r="E3714" s="19"/>
      <c r="F3714" s="19"/>
      <c r="G3714" s="19"/>
      <c r="H3714" s="19"/>
      <c r="I3714" s="19"/>
      <c r="J3714" s="19"/>
      <c r="K3714" s="25"/>
      <c r="L3714" s="19"/>
      <c r="M3714" s="19"/>
      <c r="N3714" s="19"/>
      <c r="O3714" s="19"/>
      <c r="P3714" s="25"/>
      <c r="Q3714" s="19"/>
      <c r="R3714" s="19"/>
      <c r="S3714" s="19"/>
      <c r="T3714" s="19"/>
    </row>
    <row r="3715" spans="1:20" s="52" customFormat="1" x14ac:dyDescent="0.25">
      <c r="A3715" s="19"/>
      <c r="B3715" s="19"/>
      <c r="C3715" s="19"/>
      <c r="E3715" s="19"/>
      <c r="F3715" s="19"/>
      <c r="G3715" s="19"/>
      <c r="H3715" s="19"/>
      <c r="I3715" s="19"/>
      <c r="J3715" s="19"/>
      <c r="K3715" s="25"/>
      <c r="L3715" s="19"/>
      <c r="M3715" s="19"/>
      <c r="N3715" s="19"/>
      <c r="O3715" s="19"/>
      <c r="P3715" s="25"/>
      <c r="Q3715" s="19"/>
      <c r="R3715" s="19"/>
      <c r="S3715" s="19"/>
      <c r="T3715" s="19"/>
    </row>
    <row r="3716" spans="1:20" s="52" customFormat="1" x14ac:dyDescent="0.25">
      <c r="A3716" s="19"/>
      <c r="B3716" s="19"/>
      <c r="C3716" s="19"/>
      <c r="E3716" s="19"/>
      <c r="F3716" s="19"/>
      <c r="G3716" s="19"/>
      <c r="H3716" s="19"/>
      <c r="I3716" s="19"/>
      <c r="J3716" s="19"/>
      <c r="K3716" s="25"/>
      <c r="L3716" s="19"/>
      <c r="M3716" s="19"/>
      <c r="N3716" s="19"/>
      <c r="O3716" s="19"/>
      <c r="P3716" s="25"/>
      <c r="Q3716" s="19"/>
      <c r="R3716" s="19"/>
      <c r="S3716" s="19"/>
      <c r="T3716" s="19"/>
    </row>
    <row r="3717" spans="1:20" s="52" customFormat="1" x14ac:dyDescent="0.25">
      <c r="A3717" s="19"/>
      <c r="B3717" s="19"/>
      <c r="C3717" s="19"/>
      <c r="E3717" s="19"/>
      <c r="F3717" s="19"/>
      <c r="G3717" s="19"/>
      <c r="H3717" s="19"/>
      <c r="I3717" s="19"/>
      <c r="J3717" s="19"/>
      <c r="K3717" s="25"/>
      <c r="L3717" s="19"/>
      <c r="M3717" s="19"/>
      <c r="N3717" s="19"/>
      <c r="O3717" s="19"/>
      <c r="P3717" s="25"/>
      <c r="Q3717" s="19"/>
      <c r="R3717" s="19"/>
      <c r="S3717" s="19"/>
      <c r="T3717" s="19"/>
    </row>
    <row r="3718" spans="1:20" s="52" customFormat="1" x14ac:dyDescent="0.25">
      <c r="A3718" s="19"/>
      <c r="B3718" s="19"/>
      <c r="C3718" s="19"/>
      <c r="E3718" s="19"/>
      <c r="F3718" s="19"/>
      <c r="G3718" s="19"/>
      <c r="H3718" s="19"/>
      <c r="I3718" s="19"/>
      <c r="J3718" s="19"/>
      <c r="K3718" s="25"/>
      <c r="L3718" s="19"/>
      <c r="M3718" s="19"/>
      <c r="N3718" s="19"/>
      <c r="O3718" s="19"/>
      <c r="P3718" s="25"/>
      <c r="Q3718" s="19"/>
      <c r="R3718" s="19"/>
      <c r="S3718" s="19"/>
      <c r="T3718" s="19"/>
    </row>
    <row r="3719" spans="1:20" s="52" customFormat="1" x14ac:dyDescent="0.25">
      <c r="A3719" s="19"/>
      <c r="B3719" s="19"/>
      <c r="C3719" s="19"/>
      <c r="E3719" s="19"/>
      <c r="F3719" s="19"/>
      <c r="G3719" s="19"/>
      <c r="H3719" s="19"/>
      <c r="I3719" s="19"/>
      <c r="J3719" s="19"/>
      <c r="K3719" s="25"/>
      <c r="L3719" s="19"/>
      <c r="M3719" s="19"/>
      <c r="N3719" s="19"/>
      <c r="O3719" s="19"/>
      <c r="P3719" s="25"/>
      <c r="Q3719" s="19"/>
      <c r="R3719" s="19"/>
      <c r="S3719" s="19"/>
      <c r="T3719" s="19"/>
    </row>
    <row r="3720" spans="1:20" s="52" customFormat="1" x14ac:dyDescent="0.25">
      <c r="A3720" s="19"/>
      <c r="B3720" s="19"/>
      <c r="C3720" s="19"/>
      <c r="E3720" s="19"/>
      <c r="F3720" s="19"/>
      <c r="G3720" s="19"/>
      <c r="H3720" s="19"/>
      <c r="I3720" s="19"/>
      <c r="J3720" s="19"/>
      <c r="K3720" s="25"/>
      <c r="L3720" s="19"/>
      <c r="M3720" s="19"/>
      <c r="N3720" s="19"/>
      <c r="O3720" s="19"/>
      <c r="P3720" s="25"/>
      <c r="Q3720" s="19"/>
      <c r="R3720" s="19"/>
      <c r="S3720" s="19"/>
      <c r="T3720" s="19"/>
    </row>
    <row r="3721" spans="1:20" s="52" customFormat="1" x14ac:dyDescent="0.25">
      <c r="A3721" s="19"/>
      <c r="B3721" s="19"/>
      <c r="C3721" s="19"/>
      <c r="E3721" s="19"/>
      <c r="F3721" s="19"/>
      <c r="G3721" s="19"/>
      <c r="H3721" s="19"/>
      <c r="I3721" s="19"/>
      <c r="J3721" s="19"/>
      <c r="K3721" s="25"/>
      <c r="L3721" s="19"/>
      <c r="M3721" s="19"/>
      <c r="N3721" s="19"/>
      <c r="O3721" s="19"/>
      <c r="P3721" s="25"/>
      <c r="Q3721" s="19"/>
      <c r="R3721" s="19"/>
      <c r="S3721" s="19"/>
      <c r="T3721" s="19"/>
    </row>
    <row r="3722" spans="1:20" s="52" customFormat="1" x14ac:dyDescent="0.25">
      <c r="A3722" s="19"/>
      <c r="B3722" s="19"/>
      <c r="C3722" s="19"/>
      <c r="E3722" s="19"/>
      <c r="F3722" s="19"/>
      <c r="G3722" s="19"/>
      <c r="H3722" s="19"/>
      <c r="I3722" s="19"/>
      <c r="J3722" s="19"/>
      <c r="K3722" s="25"/>
      <c r="L3722" s="19"/>
      <c r="M3722" s="19"/>
      <c r="N3722" s="19"/>
      <c r="O3722" s="19"/>
      <c r="P3722" s="25"/>
      <c r="Q3722" s="19"/>
      <c r="R3722" s="19"/>
      <c r="S3722" s="19"/>
      <c r="T3722" s="19"/>
    </row>
    <row r="3723" spans="1:20" s="52" customFormat="1" x14ac:dyDescent="0.25">
      <c r="A3723" s="19"/>
      <c r="B3723" s="19"/>
      <c r="C3723" s="19"/>
      <c r="E3723" s="19"/>
      <c r="F3723" s="19"/>
      <c r="G3723" s="19"/>
      <c r="H3723" s="19"/>
      <c r="I3723" s="19"/>
      <c r="J3723" s="19"/>
      <c r="K3723" s="25"/>
      <c r="L3723" s="19"/>
      <c r="M3723" s="19"/>
      <c r="N3723" s="19"/>
      <c r="O3723" s="19"/>
      <c r="P3723" s="25"/>
      <c r="Q3723" s="19"/>
      <c r="R3723" s="19"/>
      <c r="S3723" s="19"/>
      <c r="T3723" s="19"/>
    </row>
    <row r="3724" spans="1:20" s="52" customFormat="1" x14ac:dyDescent="0.25">
      <c r="A3724" s="19"/>
      <c r="B3724" s="19"/>
      <c r="C3724" s="19"/>
      <c r="E3724" s="19"/>
      <c r="F3724" s="19"/>
      <c r="G3724" s="19"/>
      <c r="H3724" s="19"/>
      <c r="I3724" s="19"/>
      <c r="J3724" s="19"/>
      <c r="K3724" s="25"/>
      <c r="L3724" s="19"/>
      <c r="M3724" s="19"/>
      <c r="N3724" s="19"/>
      <c r="O3724" s="19"/>
      <c r="P3724" s="25"/>
      <c r="Q3724" s="19"/>
      <c r="R3724" s="19"/>
      <c r="S3724" s="19"/>
      <c r="T3724" s="19"/>
    </row>
    <row r="3725" spans="1:20" s="52" customFormat="1" x14ac:dyDescent="0.25">
      <c r="A3725" s="19"/>
      <c r="B3725" s="19"/>
      <c r="C3725" s="19"/>
      <c r="E3725" s="19"/>
      <c r="F3725" s="19"/>
      <c r="G3725" s="19"/>
      <c r="H3725" s="19"/>
      <c r="I3725" s="19"/>
      <c r="J3725" s="19"/>
      <c r="K3725" s="25"/>
      <c r="L3725" s="19"/>
      <c r="M3725" s="19"/>
      <c r="N3725" s="19"/>
      <c r="O3725" s="19"/>
      <c r="P3725" s="25"/>
      <c r="Q3725" s="19"/>
      <c r="R3725" s="19"/>
      <c r="S3725" s="19"/>
      <c r="T3725" s="19"/>
    </row>
    <row r="3726" spans="1:20" s="52" customFormat="1" x14ac:dyDescent="0.25">
      <c r="A3726" s="19"/>
      <c r="B3726" s="19"/>
      <c r="C3726" s="19"/>
      <c r="E3726" s="19"/>
      <c r="F3726" s="19"/>
      <c r="G3726" s="19"/>
      <c r="H3726" s="19"/>
      <c r="I3726" s="19"/>
      <c r="J3726" s="19"/>
      <c r="K3726" s="25"/>
      <c r="L3726" s="19"/>
      <c r="M3726" s="19"/>
      <c r="N3726" s="19"/>
      <c r="O3726" s="19"/>
      <c r="P3726" s="25"/>
      <c r="Q3726" s="19"/>
      <c r="R3726" s="19"/>
      <c r="S3726" s="19"/>
      <c r="T3726" s="19"/>
    </row>
    <row r="3727" spans="1:20" s="52" customFormat="1" x14ac:dyDescent="0.25">
      <c r="A3727" s="19"/>
      <c r="B3727" s="19"/>
      <c r="C3727" s="19"/>
      <c r="E3727" s="19"/>
      <c r="F3727" s="19"/>
      <c r="G3727" s="19"/>
      <c r="H3727" s="19"/>
      <c r="I3727" s="19"/>
      <c r="J3727" s="19"/>
      <c r="K3727" s="25"/>
      <c r="L3727" s="19"/>
      <c r="M3727" s="19"/>
      <c r="N3727" s="19"/>
      <c r="O3727" s="19"/>
      <c r="P3727" s="25"/>
      <c r="Q3727" s="19"/>
      <c r="R3727" s="19"/>
      <c r="S3727" s="19"/>
      <c r="T3727" s="19"/>
    </row>
    <row r="3728" spans="1:20" s="52" customFormat="1" x14ac:dyDescent="0.25">
      <c r="A3728" s="19"/>
      <c r="B3728" s="19"/>
      <c r="C3728" s="19"/>
      <c r="E3728" s="19"/>
      <c r="F3728" s="19"/>
      <c r="G3728" s="19"/>
      <c r="H3728" s="19"/>
      <c r="I3728" s="19"/>
      <c r="J3728" s="19"/>
      <c r="K3728" s="25"/>
      <c r="L3728" s="19"/>
      <c r="M3728" s="19"/>
      <c r="N3728" s="19"/>
      <c r="O3728" s="19"/>
      <c r="P3728" s="25"/>
      <c r="Q3728" s="19"/>
      <c r="R3728" s="19"/>
      <c r="S3728" s="19"/>
      <c r="T3728" s="19"/>
    </row>
    <row r="3729" spans="1:20" s="52" customFormat="1" x14ac:dyDescent="0.25">
      <c r="A3729" s="19"/>
      <c r="B3729" s="19"/>
      <c r="C3729" s="19"/>
      <c r="E3729" s="19"/>
      <c r="F3729" s="19"/>
      <c r="G3729" s="19"/>
      <c r="H3729" s="19"/>
      <c r="I3729" s="19"/>
      <c r="J3729" s="19"/>
      <c r="K3729" s="25"/>
      <c r="L3729" s="19"/>
      <c r="M3729" s="19"/>
      <c r="N3729" s="19"/>
      <c r="O3729" s="19"/>
      <c r="P3729" s="25"/>
      <c r="Q3729" s="19"/>
      <c r="R3729" s="19"/>
      <c r="S3729" s="19"/>
      <c r="T3729" s="19"/>
    </row>
    <row r="3730" spans="1:20" s="52" customFormat="1" x14ac:dyDescent="0.25">
      <c r="A3730" s="19"/>
      <c r="B3730" s="19"/>
      <c r="C3730" s="19"/>
      <c r="E3730" s="19"/>
      <c r="F3730" s="19"/>
      <c r="G3730" s="19"/>
      <c r="H3730" s="19"/>
      <c r="I3730" s="19"/>
      <c r="J3730" s="19"/>
      <c r="K3730" s="25"/>
      <c r="L3730" s="19"/>
      <c r="M3730" s="19"/>
      <c r="N3730" s="19"/>
      <c r="O3730" s="19"/>
      <c r="P3730" s="25"/>
      <c r="Q3730" s="19"/>
      <c r="R3730" s="19"/>
      <c r="S3730" s="19"/>
      <c r="T3730" s="19"/>
    </row>
    <row r="3731" spans="1:20" s="52" customFormat="1" x14ac:dyDescent="0.25">
      <c r="A3731" s="19"/>
      <c r="B3731" s="19"/>
      <c r="C3731" s="19"/>
      <c r="E3731" s="19"/>
      <c r="F3731" s="19"/>
      <c r="G3731" s="19"/>
      <c r="H3731" s="19"/>
      <c r="I3731" s="19"/>
      <c r="J3731" s="19"/>
      <c r="K3731" s="25"/>
      <c r="L3731" s="19"/>
      <c r="M3731" s="19"/>
      <c r="N3731" s="19"/>
      <c r="O3731" s="19"/>
      <c r="P3731" s="25"/>
      <c r="Q3731" s="19"/>
      <c r="R3731" s="19"/>
      <c r="S3731" s="19"/>
      <c r="T3731" s="19"/>
    </row>
    <row r="3732" spans="1:20" s="52" customFormat="1" x14ac:dyDescent="0.25">
      <c r="A3732" s="19"/>
      <c r="B3732" s="19"/>
      <c r="C3732" s="19"/>
      <c r="E3732" s="19"/>
      <c r="F3732" s="19"/>
      <c r="G3732" s="19"/>
      <c r="H3732" s="19"/>
      <c r="I3732" s="19"/>
      <c r="J3732" s="19"/>
      <c r="K3732" s="25"/>
      <c r="L3732" s="19"/>
      <c r="M3732" s="19"/>
      <c r="N3732" s="19"/>
      <c r="O3732" s="19"/>
      <c r="P3732" s="25"/>
      <c r="Q3732" s="19"/>
      <c r="R3732" s="19"/>
      <c r="S3732" s="19"/>
      <c r="T3732" s="19"/>
    </row>
    <row r="3733" spans="1:20" s="52" customFormat="1" x14ac:dyDescent="0.25">
      <c r="A3733" s="19"/>
      <c r="B3733" s="19"/>
      <c r="C3733" s="19"/>
      <c r="E3733" s="19"/>
      <c r="F3733" s="19"/>
      <c r="G3733" s="19"/>
      <c r="H3733" s="19"/>
      <c r="I3733" s="19"/>
      <c r="J3733" s="19"/>
      <c r="K3733" s="25"/>
      <c r="L3733" s="19"/>
      <c r="M3733" s="19"/>
      <c r="N3733" s="19"/>
      <c r="O3733" s="19"/>
      <c r="P3733" s="25"/>
      <c r="Q3733" s="19"/>
      <c r="R3733" s="19"/>
      <c r="S3733" s="19"/>
      <c r="T3733" s="19"/>
    </row>
    <row r="3734" spans="1:20" s="52" customFormat="1" x14ac:dyDescent="0.25">
      <c r="A3734" s="19"/>
      <c r="B3734" s="19"/>
      <c r="C3734" s="19"/>
      <c r="E3734" s="19"/>
      <c r="F3734" s="19"/>
      <c r="G3734" s="19"/>
      <c r="H3734" s="19"/>
      <c r="I3734" s="19"/>
      <c r="J3734" s="19"/>
      <c r="K3734" s="25"/>
      <c r="L3734" s="19"/>
      <c r="M3734" s="19"/>
      <c r="N3734" s="19"/>
      <c r="O3734" s="19"/>
      <c r="P3734" s="25"/>
      <c r="Q3734" s="19"/>
      <c r="R3734" s="19"/>
      <c r="S3734" s="19"/>
      <c r="T3734" s="19"/>
    </row>
    <row r="3735" spans="1:20" s="52" customFormat="1" x14ac:dyDescent="0.25">
      <c r="A3735" s="19"/>
      <c r="B3735" s="19"/>
      <c r="C3735" s="19"/>
      <c r="E3735" s="19"/>
      <c r="F3735" s="19"/>
      <c r="G3735" s="19"/>
      <c r="H3735" s="19"/>
      <c r="I3735" s="19"/>
      <c r="J3735" s="19"/>
      <c r="K3735" s="25"/>
      <c r="L3735" s="19"/>
      <c r="M3735" s="19"/>
      <c r="N3735" s="19"/>
      <c r="O3735" s="19"/>
      <c r="P3735" s="25"/>
      <c r="Q3735" s="19"/>
      <c r="R3735" s="19"/>
      <c r="S3735" s="19"/>
      <c r="T3735" s="19"/>
    </row>
    <row r="3736" spans="1:20" s="52" customFormat="1" x14ac:dyDescent="0.25">
      <c r="A3736" s="19"/>
      <c r="B3736" s="19"/>
      <c r="C3736" s="19"/>
      <c r="E3736" s="19"/>
      <c r="F3736" s="19"/>
      <c r="G3736" s="19"/>
      <c r="H3736" s="19"/>
      <c r="I3736" s="19"/>
      <c r="J3736" s="19"/>
      <c r="K3736" s="25"/>
      <c r="L3736" s="19"/>
      <c r="M3736" s="19"/>
      <c r="N3736" s="19"/>
      <c r="O3736" s="19"/>
      <c r="P3736" s="25"/>
      <c r="Q3736" s="19"/>
      <c r="R3736" s="19"/>
      <c r="S3736" s="19"/>
      <c r="T3736" s="19"/>
    </row>
    <row r="3737" spans="1:20" s="52" customFormat="1" x14ac:dyDescent="0.25">
      <c r="A3737" s="19"/>
      <c r="B3737" s="19"/>
      <c r="C3737" s="19"/>
      <c r="E3737" s="19"/>
      <c r="F3737" s="19"/>
      <c r="G3737" s="19"/>
      <c r="H3737" s="19"/>
      <c r="I3737" s="19"/>
      <c r="J3737" s="19"/>
      <c r="K3737" s="25"/>
      <c r="L3737" s="19"/>
      <c r="M3737" s="19"/>
      <c r="N3737" s="19"/>
      <c r="O3737" s="19"/>
      <c r="P3737" s="25"/>
      <c r="Q3737" s="19"/>
      <c r="R3737" s="19"/>
      <c r="S3737" s="19"/>
      <c r="T3737" s="19"/>
    </row>
    <row r="3738" spans="1:20" s="52" customFormat="1" x14ac:dyDescent="0.25">
      <c r="A3738" s="19"/>
      <c r="B3738" s="19"/>
      <c r="C3738" s="19"/>
      <c r="E3738" s="19"/>
      <c r="F3738" s="19"/>
      <c r="G3738" s="19"/>
      <c r="H3738" s="19"/>
      <c r="I3738" s="19"/>
      <c r="J3738" s="19"/>
      <c r="K3738" s="25"/>
      <c r="L3738" s="19"/>
      <c r="M3738" s="19"/>
      <c r="N3738" s="19"/>
      <c r="O3738" s="19"/>
      <c r="P3738" s="25"/>
      <c r="Q3738" s="19"/>
      <c r="R3738" s="19"/>
      <c r="S3738" s="19"/>
      <c r="T3738" s="19"/>
    </row>
    <row r="3739" spans="1:20" s="52" customFormat="1" x14ac:dyDescent="0.25">
      <c r="A3739" s="19"/>
      <c r="B3739" s="19"/>
      <c r="C3739" s="19"/>
      <c r="E3739" s="19"/>
      <c r="F3739" s="19"/>
      <c r="G3739" s="19"/>
      <c r="H3739" s="19"/>
      <c r="I3739" s="19"/>
      <c r="J3739" s="19"/>
      <c r="K3739" s="25"/>
      <c r="L3739" s="19"/>
      <c r="M3739" s="19"/>
      <c r="N3739" s="19"/>
      <c r="O3739" s="19"/>
      <c r="P3739" s="25"/>
      <c r="Q3739" s="19"/>
      <c r="R3739" s="19"/>
      <c r="S3739" s="19"/>
      <c r="T3739" s="19"/>
    </row>
    <row r="3740" spans="1:20" s="52" customFormat="1" x14ac:dyDescent="0.25">
      <c r="A3740" s="19"/>
      <c r="B3740" s="19"/>
      <c r="C3740" s="19"/>
      <c r="E3740" s="19"/>
      <c r="F3740" s="19"/>
      <c r="G3740" s="19"/>
      <c r="H3740" s="19"/>
      <c r="I3740" s="19"/>
      <c r="J3740" s="19"/>
      <c r="K3740" s="25"/>
      <c r="L3740" s="19"/>
      <c r="M3740" s="19"/>
      <c r="N3740" s="19"/>
      <c r="O3740" s="19"/>
      <c r="P3740" s="25"/>
      <c r="Q3740" s="19"/>
      <c r="R3740" s="19"/>
      <c r="S3740" s="19"/>
      <c r="T3740" s="19"/>
    </row>
    <row r="3741" spans="1:20" s="52" customFormat="1" x14ac:dyDescent="0.25">
      <c r="A3741" s="19"/>
      <c r="B3741" s="19"/>
      <c r="C3741" s="19"/>
      <c r="E3741" s="19"/>
      <c r="F3741" s="19"/>
      <c r="G3741" s="19"/>
      <c r="H3741" s="19"/>
      <c r="I3741" s="19"/>
      <c r="J3741" s="19"/>
      <c r="K3741" s="25"/>
      <c r="L3741" s="19"/>
      <c r="M3741" s="19"/>
      <c r="N3741" s="19"/>
      <c r="O3741" s="19"/>
      <c r="P3741" s="25"/>
      <c r="Q3741" s="19"/>
      <c r="R3741" s="19"/>
      <c r="S3741" s="19"/>
      <c r="T3741" s="19"/>
    </row>
    <row r="3742" spans="1:20" s="52" customFormat="1" x14ac:dyDescent="0.25">
      <c r="A3742" s="19"/>
      <c r="B3742" s="19"/>
      <c r="C3742" s="19"/>
      <c r="E3742" s="19"/>
      <c r="F3742" s="19"/>
      <c r="G3742" s="19"/>
      <c r="H3742" s="19"/>
      <c r="I3742" s="19"/>
      <c r="J3742" s="19"/>
      <c r="K3742" s="25"/>
      <c r="L3742" s="19"/>
      <c r="M3742" s="19"/>
      <c r="N3742" s="19"/>
      <c r="O3742" s="19"/>
      <c r="P3742" s="25"/>
      <c r="Q3742" s="19"/>
      <c r="R3742" s="19"/>
      <c r="S3742" s="19"/>
      <c r="T3742" s="19"/>
    </row>
    <row r="3743" spans="1:20" s="52" customFormat="1" x14ac:dyDescent="0.25">
      <c r="A3743" s="19"/>
      <c r="B3743" s="19"/>
      <c r="C3743" s="19"/>
      <c r="E3743" s="19"/>
      <c r="F3743" s="19"/>
      <c r="G3743" s="19"/>
      <c r="H3743" s="19"/>
      <c r="I3743" s="19"/>
      <c r="J3743" s="19"/>
      <c r="K3743" s="25"/>
      <c r="L3743" s="19"/>
      <c r="M3743" s="19"/>
      <c r="N3743" s="19"/>
      <c r="O3743" s="19"/>
      <c r="P3743" s="25"/>
      <c r="Q3743" s="19"/>
      <c r="R3743" s="19"/>
      <c r="S3743" s="19"/>
      <c r="T3743" s="19"/>
    </row>
    <row r="3744" spans="1:20" s="52" customFormat="1" x14ac:dyDescent="0.25">
      <c r="A3744" s="19"/>
      <c r="B3744" s="19"/>
      <c r="C3744" s="19"/>
      <c r="E3744" s="19"/>
      <c r="F3744" s="19"/>
      <c r="G3744" s="19"/>
      <c r="H3744" s="19"/>
      <c r="I3744" s="19"/>
      <c r="J3744" s="19"/>
      <c r="K3744" s="25"/>
      <c r="L3744" s="19"/>
      <c r="M3744" s="19"/>
      <c r="N3744" s="19"/>
      <c r="O3744" s="19"/>
      <c r="P3744" s="25"/>
      <c r="Q3744" s="19"/>
      <c r="R3744" s="19"/>
      <c r="S3744" s="19"/>
      <c r="T3744" s="19"/>
    </row>
    <row r="3745" spans="1:20" s="52" customFormat="1" x14ac:dyDescent="0.25">
      <c r="A3745" s="19"/>
      <c r="B3745" s="19"/>
      <c r="C3745" s="19"/>
      <c r="E3745" s="19"/>
      <c r="F3745" s="19"/>
      <c r="G3745" s="19"/>
      <c r="H3745" s="19"/>
      <c r="I3745" s="19"/>
      <c r="J3745" s="19"/>
      <c r="K3745" s="25"/>
      <c r="L3745" s="19"/>
      <c r="M3745" s="19"/>
      <c r="N3745" s="19"/>
      <c r="O3745" s="19"/>
      <c r="P3745" s="25"/>
      <c r="Q3745" s="19"/>
      <c r="R3745" s="19"/>
      <c r="S3745" s="19"/>
      <c r="T3745" s="19"/>
    </row>
    <row r="3746" spans="1:20" s="52" customFormat="1" x14ac:dyDescent="0.25">
      <c r="A3746" s="19"/>
      <c r="B3746" s="19"/>
      <c r="C3746" s="19"/>
      <c r="E3746" s="19"/>
      <c r="F3746" s="19"/>
      <c r="G3746" s="19"/>
      <c r="H3746" s="19"/>
      <c r="I3746" s="19"/>
      <c r="J3746" s="19"/>
      <c r="K3746" s="25"/>
      <c r="L3746" s="19"/>
      <c r="M3746" s="19"/>
      <c r="N3746" s="19"/>
      <c r="O3746" s="19"/>
      <c r="P3746" s="25"/>
      <c r="Q3746" s="19"/>
      <c r="R3746" s="19"/>
      <c r="S3746" s="19"/>
      <c r="T3746" s="19"/>
    </row>
    <row r="3747" spans="1:20" s="52" customFormat="1" x14ac:dyDescent="0.25">
      <c r="A3747" s="19"/>
      <c r="B3747" s="19"/>
      <c r="C3747" s="19"/>
      <c r="E3747" s="19"/>
      <c r="F3747" s="19"/>
      <c r="G3747" s="19"/>
      <c r="H3747" s="19"/>
      <c r="I3747" s="19"/>
      <c r="J3747" s="19"/>
      <c r="K3747" s="25"/>
      <c r="L3747" s="19"/>
      <c r="M3747" s="19"/>
      <c r="N3747" s="19"/>
      <c r="O3747" s="19"/>
      <c r="P3747" s="25"/>
      <c r="Q3747" s="19"/>
      <c r="R3747" s="19"/>
      <c r="S3747" s="19"/>
      <c r="T3747" s="19"/>
    </row>
    <row r="3748" spans="1:20" s="52" customFormat="1" x14ac:dyDescent="0.25">
      <c r="A3748" s="19"/>
      <c r="B3748" s="19"/>
      <c r="C3748" s="19"/>
      <c r="E3748" s="19"/>
      <c r="F3748" s="19"/>
      <c r="G3748" s="19"/>
      <c r="H3748" s="19"/>
      <c r="I3748" s="19"/>
      <c r="J3748" s="19"/>
      <c r="K3748" s="25"/>
      <c r="L3748" s="19"/>
      <c r="M3748" s="19"/>
      <c r="N3748" s="19"/>
      <c r="O3748" s="19"/>
      <c r="P3748" s="25"/>
      <c r="Q3748" s="19"/>
      <c r="R3748" s="19"/>
      <c r="S3748" s="19"/>
      <c r="T3748" s="19"/>
    </row>
    <row r="3749" spans="1:20" s="52" customFormat="1" x14ac:dyDescent="0.25">
      <c r="A3749" s="19"/>
      <c r="B3749" s="19"/>
      <c r="C3749" s="19"/>
      <c r="E3749" s="19"/>
      <c r="F3749" s="19"/>
      <c r="G3749" s="19"/>
      <c r="H3749" s="19"/>
      <c r="I3749" s="19"/>
      <c r="J3749" s="19"/>
      <c r="K3749" s="25"/>
      <c r="L3749" s="19"/>
      <c r="M3749" s="19"/>
      <c r="N3749" s="19"/>
      <c r="O3749" s="19"/>
      <c r="P3749" s="25"/>
      <c r="Q3749" s="19"/>
      <c r="R3749" s="19"/>
      <c r="S3749" s="19"/>
      <c r="T3749" s="19"/>
    </row>
    <row r="3750" spans="1:20" s="52" customFormat="1" x14ac:dyDescent="0.25">
      <c r="A3750" s="19"/>
      <c r="B3750" s="19"/>
      <c r="C3750" s="19"/>
      <c r="E3750" s="19"/>
      <c r="F3750" s="19"/>
      <c r="G3750" s="19"/>
      <c r="H3750" s="19"/>
      <c r="I3750" s="19"/>
      <c r="J3750" s="19"/>
      <c r="K3750" s="25"/>
      <c r="L3750" s="19"/>
      <c r="M3750" s="19"/>
      <c r="N3750" s="19"/>
      <c r="O3750" s="19"/>
      <c r="P3750" s="25"/>
      <c r="Q3750" s="19"/>
      <c r="R3750" s="19"/>
      <c r="S3750" s="19"/>
      <c r="T3750" s="19"/>
    </row>
    <row r="3751" spans="1:20" s="52" customFormat="1" x14ac:dyDescent="0.25">
      <c r="A3751" s="19"/>
      <c r="B3751" s="19"/>
      <c r="C3751" s="19"/>
      <c r="E3751" s="19"/>
      <c r="F3751" s="19"/>
      <c r="G3751" s="19"/>
      <c r="H3751" s="19"/>
      <c r="I3751" s="19"/>
      <c r="J3751" s="19"/>
      <c r="K3751" s="25"/>
      <c r="L3751" s="19"/>
      <c r="M3751" s="19"/>
      <c r="N3751" s="19"/>
      <c r="O3751" s="19"/>
      <c r="P3751" s="25"/>
      <c r="Q3751" s="19"/>
      <c r="R3751" s="19"/>
      <c r="S3751" s="19"/>
      <c r="T3751" s="19"/>
    </row>
    <row r="3752" spans="1:20" s="52" customFormat="1" x14ac:dyDescent="0.25">
      <c r="A3752" s="19"/>
      <c r="B3752" s="19"/>
      <c r="C3752" s="19"/>
      <c r="E3752" s="19"/>
      <c r="F3752" s="19"/>
      <c r="G3752" s="19"/>
      <c r="H3752" s="19"/>
      <c r="I3752" s="19"/>
      <c r="J3752" s="19"/>
      <c r="K3752" s="25"/>
      <c r="L3752" s="19"/>
      <c r="M3752" s="19"/>
      <c r="N3752" s="19"/>
      <c r="O3752" s="19"/>
      <c r="P3752" s="25"/>
      <c r="Q3752" s="19"/>
      <c r="R3752" s="19"/>
      <c r="S3752" s="19"/>
      <c r="T3752" s="19"/>
    </row>
    <row r="3753" spans="1:20" s="52" customFormat="1" x14ac:dyDescent="0.25">
      <c r="A3753" s="19"/>
      <c r="B3753" s="19"/>
      <c r="C3753" s="19"/>
      <c r="E3753" s="19"/>
      <c r="F3753" s="19"/>
      <c r="G3753" s="19"/>
      <c r="H3753" s="19"/>
      <c r="I3753" s="19"/>
      <c r="J3753" s="19"/>
      <c r="K3753" s="25"/>
      <c r="L3753" s="19"/>
      <c r="M3753" s="19"/>
      <c r="N3753" s="19"/>
      <c r="O3753" s="19"/>
      <c r="P3753" s="25"/>
      <c r="Q3753" s="19"/>
      <c r="R3753" s="19"/>
      <c r="S3753" s="19"/>
      <c r="T3753" s="19"/>
    </row>
    <row r="3754" spans="1:20" s="52" customFormat="1" x14ac:dyDescent="0.25">
      <c r="A3754" s="19"/>
      <c r="B3754" s="19"/>
      <c r="C3754" s="19"/>
      <c r="E3754" s="19"/>
      <c r="F3754" s="19"/>
      <c r="G3754" s="19"/>
      <c r="H3754" s="19"/>
      <c r="I3754" s="19"/>
      <c r="J3754" s="19"/>
      <c r="K3754" s="25"/>
      <c r="L3754" s="19"/>
      <c r="M3754" s="19"/>
      <c r="N3754" s="19"/>
      <c r="O3754" s="19"/>
      <c r="P3754" s="25"/>
      <c r="Q3754" s="19"/>
      <c r="R3754" s="19"/>
      <c r="S3754" s="19"/>
      <c r="T3754" s="19"/>
    </row>
    <row r="3755" spans="1:20" s="52" customFormat="1" x14ac:dyDescent="0.25">
      <c r="A3755" s="19"/>
      <c r="B3755" s="19"/>
      <c r="C3755" s="19"/>
      <c r="E3755" s="19"/>
      <c r="F3755" s="19"/>
      <c r="G3755" s="19"/>
      <c r="H3755" s="19"/>
      <c r="I3755" s="19"/>
      <c r="J3755" s="19"/>
      <c r="K3755" s="25"/>
      <c r="L3755" s="19"/>
      <c r="M3755" s="19"/>
      <c r="N3755" s="19"/>
      <c r="O3755" s="19"/>
      <c r="P3755" s="25"/>
      <c r="Q3755" s="19"/>
      <c r="R3755" s="19"/>
      <c r="S3755" s="19"/>
      <c r="T3755" s="19"/>
    </row>
    <row r="3756" spans="1:20" s="52" customFormat="1" x14ac:dyDescent="0.25">
      <c r="A3756" s="19"/>
      <c r="B3756" s="19"/>
      <c r="C3756" s="19"/>
      <c r="E3756" s="19"/>
      <c r="F3756" s="19"/>
      <c r="G3756" s="19"/>
      <c r="H3756" s="19"/>
      <c r="I3756" s="19"/>
      <c r="J3756" s="19"/>
      <c r="K3756" s="25"/>
      <c r="L3756" s="19"/>
      <c r="M3756" s="19"/>
      <c r="N3756" s="19"/>
      <c r="O3756" s="19"/>
      <c r="P3756" s="25"/>
      <c r="Q3756" s="19"/>
      <c r="R3756" s="19"/>
      <c r="S3756" s="19"/>
      <c r="T3756" s="19"/>
    </row>
    <row r="3757" spans="1:20" s="52" customFormat="1" x14ac:dyDescent="0.25">
      <c r="A3757" s="19"/>
      <c r="B3757" s="19"/>
      <c r="C3757" s="19"/>
      <c r="E3757" s="19"/>
      <c r="F3757" s="19"/>
      <c r="G3757" s="19"/>
      <c r="H3757" s="19"/>
      <c r="I3757" s="19"/>
      <c r="J3757" s="19"/>
      <c r="K3757" s="25"/>
      <c r="L3757" s="19"/>
      <c r="M3757" s="19"/>
      <c r="N3757" s="19"/>
      <c r="O3757" s="19"/>
      <c r="P3757" s="25"/>
      <c r="Q3757" s="19"/>
      <c r="R3757" s="19"/>
      <c r="S3757" s="19"/>
      <c r="T3757" s="19"/>
    </row>
    <row r="3758" spans="1:20" s="52" customFormat="1" x14ac:dyDescent="0.25">
      <c r="A3758" s="19"/>
      <c r="B3758" s="19"/>
      <c r="C3758" s="19"/>
      <c r="E3758" s="19"/>
      <c r="F3758" s="19"/>
      <c r="G3758" s="19"/>
      <c r="H3758" s="19"/>
      <c r="I3758" s="19"/>
      <c r="J3758" s="19"/>
      <c r="K3758" s="25"/>
      <c r="L3758" s="19"/>
      <c r="M3758" s="19"/>
      <c r="N3758" s="19"/>
      <c r="O3758" s="19"/>
      <c r="P3758" s="25"/>
      <c r="Q3758" s="19"/>
      <c r="R3758" s="19"/>
      <c r="S3758" s="19"/>
      <c r="T3758" s="19"/>
    </row>
    <row r="3759" spans="1:20" s="52" customFormat="1" x14ac:dyDescent="0.25">
      <c r="A3759" s="19"/>
      <c r="B3759" s="19"/>
      <c r="C3759" s="19"/>
      <c r="E3759" s="19"/>
      <c r="F3759" s="19"/>
      <c r="G3759" s="19"/>
      <c r="H3759" s="19"/>
      <c r="I3759" s="19"/>
      <c r="J3759" s="19"/>
      <c r="K3759" s="25"/>
      <c r="L3759" s="19"/>
      <c r="M3759" s="19"/>
      <c r="N3759" s="19"/>
      <c r="O3759" s="19"/>
      <c r="P3759" s="25"/>
      <c r="Q3759" s="19"/>
      <c r="R3759" s="19"/>
      <c r="S3759" s="19"/>
      <c r="T3759" s="19"/>
    </row>
    <row r="3760" spans="1:20" s="52" customFormat="1" x14ac:dyDescent="0.25">
      <c r="A3760" s="19"/>
      <c r="B3760" s="19"/>
      <c r="C3760" s="19"/>
      <c r="E3760" s="19"/>
      <c r="F3760" s="19"/>
      <c r="G3760" s="19"/>
      <c r="H3760" s="19"/>
      <c r="I3760" s="19"/>
      <c r="J3760" s="19"/>
      <c r="K3760" s="25"/>
      <c r="L3760" s="19"/>
      <c r="M3760" s="19"/>
      <c r="N3760" s="19"/>
      <c r="O3760" s="19"/>
      <c r="P3760" s="25"/>
      <c r="Q3760" s="19"/>
      <c r="R3760" s="19"/>
      <c r="S3760" s="19"/>
      <c r="T3760" s="19"/>
    </row>
    <row r="3761" spans="1:20" s="52" customFormat="1" x14ac:dyDescent="0.25">
      <c r="A3761" s="19"/>
      <c r="B3761" s="19"/>
      <c r="C3761" s="19"/>
      <c r="E3761" s="19"/>
      <c r="F3761" s="19"/>
      <c r="G3761" s="19"/>
      <c r="H3761" s="19"/>
      <c r="I3761" s="19"/>
      <c r="J3761" s="19"/>
      <c r="K3761" s="25"/>
      <c r="L3761" s="19"/>
      <c r="M3761" s="19"/>
      <c r="N3761" s="19"/>
      <c r="O3761" s="19"/>
      <c r="P3761" s="25"/>
      <c r="Q3761" s="19"/>
      <c r="R3761" s="19"/>
      <c r="S3761" s="19"/>
      <c r="T3761" s="19"/>
    </row>
    <row r="3762" spans="1:20" s="52" customFormat="1" x14ac:dyDescent="0.25">
      <c r="A3762" s="19"/>
      <c r="B3762" s="19"/>
      <c r="C3762" s="19"/>
      <c r="E3762" s="19"/>
      <c r="F3762" s="19"/>
      <c r="G3762" s="19"/>
      <c r="H3762" s="19"/>
      <c r="I3762" s="19"/>
      <c r="J3762" s="19"/>
      <c r="K3762" s="25"/>
      <c r="L3762" s="19"/>
      <c r="M3762" s="19"/>
      <c r="N3762" s="19"/>
      <c r="O3762" s="19"/>
      <c r="P3762" s="25"/>
      <c r="Q3762" s="19"/>
      <c r="R3762" s="19"/>
      <c r="S3762" s="19"/>
      <c r="T3762" s="19"/>
    </row>
    <row r="3763" spans="1:20" s="52" customFormat="1" x14ac:dyDescent="0.25">
      <c r="A3763" s="19"/>
      <c r="B3763" s="19"/>
      <c r="C3763" s="19"/>
      <c r="E3763" s="19"/>
      <c r="F3763" s="19"/>
      <c r="G3763" s="19"/>
      <c r="H3763" s="19"/>
      <c r="I3763" s="19"/>
      <c r="J3763" s="19"/>
      <c r="K3763" s="25"/>
      <c r="L3763" s="19"/>
      <c r="M3763" s="19"/>
      <c r="N3763" s="19"/>
      <c r="O3763" s="19"/>
      <c r="P3763" s="25"/>
      <c r="Q3763" s="19"/>
      <c r="R3763" s="19"/>
      <c r="S3763" s="19"/>
      <c r="T3763" s="19"/>
    </row>
    <row r="3764" spans="1:20" s="52" customFormat="1" x14ac:dyDescent="0.25">
      <c r="A3764" s="19"/>
      <c r="B3764" s="19"/>
      <c r="C3764" s="19"/>
      <c r="E3764" s="19"/>
      <c r="F3764" s="19"/>
      <c r="G3764" s="19"/>
      <c r="H3764" s="19"/>
      <c r="I3764" s="19"/>
      <c r="J3764" s="19"/>
      <c r="K3764" s="25"/>
      <c r="L3764" s="19"/>
      <c r="M3764" s="19"/>
      <c r="N3764" s="19"/>
      <c r="O3764" s="19"/>
      <c r="P3764" s="25"/>
      <c r="Q3764" s="19"/>
      <c r="R3764" s="19"/>
      <c r="S3764" s="19"/>
      <c r="T3764" s="19"/>
    </row>
    <row r="3765" spans="1:20" s="52" customFormat="1" x14ac:dyDescent="0.25">
      <c r="A3765" s="19"/>
      <c r="B3765" s="19"/>
      <c r="C3765" s="19"/>
      <c r="E3765" s="19"/>
      <c r="F3765" s="19"/>
      <c r="G3765" s="19"/>
      <c r="H3765" s="19"/>
      <c r="I3765" s="19"/>
      <c r="J3765" s="19"/>
      <c r="K3765" s="25"/>
      <c r="L3765" s="19"/>
      <c r="M3765" s="19"/>
      <c r="N3765" s="19"/>
      <c r="O3765" s="19"/>
      <c r="P3765" s="25"/>
      <c r="Q3765" s="19"/>
      <c r="R3765" s="19"/>
      <c r="S3765" s="19"/>
      <c r="T3765" s="19"/>
    </row>
    <row r="3766" spans="1:20" s="52" customFormat="1" x14ac:dyDescent="0.25">
      <c r="A3766" s="19"/>
      <c r="B3766" s="19"/>
      <c r="C3766" s="19"/>
      <c r="E3766" s="19"/>
      <c r="F3766" s="19"/>
      <c r="G3766" s="19"/>
      <c r="H3766" s="19"/>
      <c r="I3766" s="19"/>
      <c r="J3766" s="19"/>
      <c r="K3766" s="25"/>
      <c r="L3766" s="19"/>
      <c r="M3766" s="19"/>
      <c r="N3766" s="19"/>
      <c r="O3766" s="19"/>
      <c r="P3766" s="25"/>
      <c r="Q3766" s="19"/>
      <c r="R3766" s="19"/>
      <c r="S3766" s="19"/>
      <c r="T3766" s="19"/>
    </row>
    <row r="3767" spans="1:20" s="52" customFormat="1" x14ac:dyDescent="0.25">
      <c r="A3767" s="19"/>
      <c r="B3767" s="19"/>
      <c r="C3767" s="19"/>
      <c r="E3767" s="19"/>
      <c r="F3767" s="19"/>
      <c r="G3767" s="19"/>
      <c r="H3767" s="19"/>
      <c r="I3767" s="19"/>
      <c r="J3767" s="19"/>
      <c r="K3767" s="25"/>
      <c r="L3767" s="19"/>
      <c r="M3767" s="19"/>
      <c r="N3767" s="19"/>
      <c r="O3767" s="19"/>
      <c r="P3767" s="25"/>
      <c r="Q3767" s="19"/>
      <c r="R3767" s="19"/>
      <c r="S3767" s="19"/>
      <c r="T3767" s="19"/>
    </row>
    <row r="3768" spans="1:20" s="52" customFormat="1" x14ac:dyDescent="0.25">
      <c r="A3768" s="19"/>
      <c r="B3768" s="19"/>
      <c r="C3768" s="19"/>
      <c r="E3768" s="19"/>
      <c r="F3768" s="19"/>
      <c r="G3768" s="19"/>
      <c r="H3768" s="19"/>
      <c r="I3768" s="19"/>
      <c r="J3768" s="19"/>
      <c r="K3768" s="25"/>
      <c r="L3768" s="19"/>
      <c r="M3768" s="19"/>
      <c r="N3768" s="19"/>
      <c r="O3768" s="19"/>
      <c r="P3768" s="25"/>
      <c r="Q3768" s="19"/>
      <c r="R3768" s="19"/>
      <c r="S3768" s="19"/>
      <c r="T3768" s="19"/>
    </row>
    <row r="3769" spans="1:20" s="52" customFormat="1" x14ac:dyDescent="0.25">
      <c r="A3769" s="19"/>
      <c r="B3769" s="19"/>
      <c r="C3769" s="19"/>
      <c r="E3769" s="19"/>
      <c r="F3769" s="19"/>
      <c r="G3769" s="19"/>
      <c r="H3769" s="19"/>
      <c r="I3769" s="19"/>
      <c r="J3769" s="19"/>
      <c r="K3769" s="25"/>
      <c r="L3769" s="19"/>
      <c r="M3769" s="19"/>
      <c r="N3769" s="19"/>
      <c r="O3769" s="19"/>
      <c r="P3769" s="25"/>
      <c r="Q3769" s="19"/>
      <c r="R3769" s="19"/>
      <c r="S3769" s="19"/>
      <c r="T3769" s="19"/>
    </row>
    <row r="3770" spans="1:20" s="52" customFormat="1" x14ac:dyDescent="0.25">
      <c r="A3770" s="19"/>
      <c r="B3770" s="19"/>
      <c r="C3770" s="19"/>
      <c r="E3770" s="19"/>
      <c r="F3770" s="19"/>
      <c r="G3770" s="19"/>
      <c r="H3770" s="19"/>
      <c r="I3770" s="19"/>
      <c r="J3770" s="19"/>
      <c r="K3770" s="25"/>
      <c r="L3770" s="19"/>
      <c r="M3770" s="19"/>
      <c r="N3770" s="19"/>
      <c r="O3770" s="19"/>
      <c r="P3770" s="25"/>
      <c r="Q3770" s="19"/>
      <c r="R3770" s="19"/>
      <c r="S3770" s="19"/>
      <c r="T3770" s="19"/>
    </row>
    <row r="3771" spans="1:20" s="52" customFormat="1" x14ac:dyDescent="0.25">
      <c r="A3771" s="19"/>
      <c r="B3771" s="19"/>
      <c r="C3771" s="19"/>
      <c r="E3771" s="19"/>
      <c r="F3771" s="19"/>
      <c r="G3771" s="19"/>
      <c r="H3771" s="19"/>
      <c r="I3771" s="19"/>
      <c r="J3771" s="19"/>
      <c r="K3771" s="25"/>
      <c r="L3771" s="19"/>
      <c r="M3771" s="19"/>
      <c r="N3771" s="19"/>
      <c r="O3771" s="19"/>
      <c r="P3771" s="25"/>
      <c r="Q3771" s="19"/>
      <c r="R3771" s="19"/>
      <c r="S3771" s="19"/>
      <c r="T3771" s="19"/>
    </row>
    <row r="3772" spans="1:20" s="52" customFormat="1" x14ac:dyDescent="0.25">
      <c r="A3772" s="19"/>
      <c r="B3772" s="19"/>
      <c r="C3772" s="19"/>
      <c r="E3772" s="19"/>
      <c r="F3772" s="19"/>
      <c r="G3772" s="19"/>
      <c r="H3772" s="19"/>
      <c r="I3772" s="19"/>
      <c r="J3772" s="19"/>
      <c r="K3772" s="25"/>
      <c r="L3772" s="19"/>
      <c r="M3772" s="19"/>
      <c r="N3772" s="19"/>
      <c r="O3772" s="19"/>
      <c r="P3772" s="25"/>
      <c r="Q3772" s="19"/>
      <c r="R3772" s="19"/>
      <c r="S3772" s="19"/>
      <c r="T3772" s="19"/>
    </row>
    <row r="3773" spans="1:20" s="52" customFormat="1" x14ac:dyDescent="0.25">
      <c r="A3773" s="19"/>
      <c r="B3773" s="19"/>
      <c r="C3773" s="19"/>
      <c r="E3773" s="19"/>
      <c r="F3773" s="19"/>
      <c r="G3773" s="19"/>
      <c r="H3773" s="19"/>
      <c r="I3773" s="19"/>
      <c r="J3773" s="19"/>
      <c r="K3773" s="25"/>
      <c r="L3773" s="19"/>
      <c r="M3773" s="19"/>
      <c r="N3773" s="19"/>
      <c r="O3773" s="19"/>
      <c r="P3773" s="25"/>
      <c r="Q3773" s="19"/>
      <c r="R3773" s="19"/>
      <c r="S3773" s="19"/>
      <c r="T3773" s="19"/>
    </row>
    <row r="3774" spans="1:20" s="52" customFormat="1" x14ac:dyDescent="0.25">
      <c r="A3774" s="19"/>
      <c r="B3774" s="19"/>
      <c r="C3774" s="19"/>
      <c r="E3774" s="19"/>
      <c r="F3774" s="19"/>
      <c r="G3774" s="19"/>
      <c r="H3774" s="19"/>
      <c r="I3774" s="19"/>
      <c r="J3774" s="19"/>
      <c r="K3774" s="25"/>
      <c r="L3774" s="19"/>
      <c r="M3774" s="19"/>
      <c r="N3774" s="19"/>
      <c r="O3774" s="19"/>
      <c r="P3774" s="25"/>
      <c r="Q3774" s="19"/>
      <c r="R3774" s="19"/>
      <c r="S3774" s="19"/>
      <c r="T3774" s="19"/>
    </row>
    <row r="3775" spans="1:20" s="52" customFormat="1" x14ac:dyDescent="0.25">
      <c r="A3775" s="19"/>
      <c r="B3775" s="19"/>
      <c r="C3775" s="19"/>
      <c r="E3775" s="19"/>
      <c r="F3775" s="19"/>
      <c r="G3775" s="19"/>
      <c r="H3775" s="19"/>
      <c r="I3775" s="19"/>
      <c r="J3775" s="19"/>
      <c r="K3775" s="25"/>
      <c r="L3775" s="19"/>
      <c r="M3775" s="19"/>
      <c r="N3775" s="19"/>
      <c r="O3775" s="19"/>
      <c r="P3775" s="25"/>
      <c r="Q3775" s="19"/>
      <c r="R3775" s="19"/>
      <c r="S3775" s="19"/>
      <c r="T3775" s="19"/>
    </row>
    <row r="3776" spans="1:20" s="52" customFormat="1" x14ac:dyDescent="0.25">
      <c r="A3776" s="19"/>
      <c r="B3776" s="19"/>
      <c r="C3776" s="19"/>
      <c r="E3776" s="19"/>
      <c r="F3776" s="19"/>
      <c r="G3776" s="19"/>
      <c r="H3776" s="19"/>
      <c r="I3776" s="19"/>
      <c r="J3776" s="19"/>
      <c r="K3776" s="25"/>
      <c r="L3776" s="19"/>
      <c r="M3776" s="19"/>
      <c r="N3776" s="19"/>
      <c r="O3776" s="19"/>
      <c r="P3776" s="25"/>
      <c r="Q3776" s="19"/>
      <c r="R3776" s="19"/>
      <c r="S3776" s="19"/>
      <c r="T3776" s="19"/>
    </row>
    <row r="3777" spans="1:20" s="52" customFormat="1" x14ac:dyDescent="0.25">
      <c r="A3777" s="19"/>
      <c r="B3777" s="19"/>
      <c r="C3777" s="19"/>
      <c r="E3777" s="19"/>
      <c r="F3777" s="19"/>
      <c r="G3777" s="19"/>
      <c r="H3777" s="19"/>
      <c r="I3777" s="19"/>
      <c r="J3777" s="19"/>
      <c r="K3777" s="25"/>
      <c r="L3777" s="19"/>
      <c r="M3777" s="19"/>
      <c r="N3777" s="19"/>
      <c r="O3777" s="19"/>
      <c r="P3777" s="25"/>
      <c r="Q3777" s="19"/>
      <c r="R3777" s="19"/>
      <c r="S3777" s="19"/>
      <c r="T3777" s="19"/>
    </row>
    <row r="3778" spans="1:20" s="52" customFormat="1" x14ac:dyDescent="0.25">
      <c r="A3778" s="19"/>
      <c r="B3778" s="19"/>
      <c r="C3778" s="19"/>
      <c r="E3778" s="19"/>
      <c r="F3778" s="19"/>
      <c r="G3778" s="19"/>
      <c r="H3778" s="19"/>
      <c r="I3778" s="19"/>
      <c r="J3778" s="19"/>
      <c r="K3778" s="25"/>
      <c r="L3778" s="19"/>
      <c r="M3778" s="19"/>
      <c r="N3778" s="19"/>
      <c r="O3778" s="19"/>
      <c r="P3778" s="25"/>
      <c r="Q3778" s="19"/>
      <c r="R3778" s="19"/>
      <c r="S3778" s="19"/>
      <c r="T3778" s="19"/>
    </row>
    <row r="3779" spans="1:20" s="52" customFormat="1" x14ac:dyDescent="0.25">
      <c r="A3779" s="19"/>
      <c r="B3779" s="19"/>
      <c r="C3779" s="19"/>
      <c r="E3779" s="19"/>
      <c r="F3779" s="19"/>
      <c r="G3779" s="19"/>
      <c r="H3779" s="19"/>
      <c r="I3779" s="19"/>
      <c r="J3779" s="19"/>
      <c r="K3779" s="25"/>
      <c r="L3779" s="19"/>
      <c r="M3779" s="19"/>
      <c r="N3779" s="19"/>
      <c r="O3779" s="19"/>
      <c r="P3779" s="25"/>
      <c r="Q3779" s="19"/>
      <c r="R3779" s="19"/>
      <c r="S3779" s="19"/>
      <c r="T3779" s="19"/>
    </row>
    <row r="3780" spans="1:20" s="52" customFormat="1" x14ac:dyDescent="0.25">
      <c r="A3780" s="19"/>
      <c r="B3780" s="19"/>
      <c r="C3780" s="19"/>
      <c r="E3780" s="19"/>
      <c r="F3780" s="19"/>
      <c r="G3780" s="19"/>
      <c r="H3780" s="19"/>
      <c r="I3780" s="19"/>
      <c r="J3780" s="19"/>
      <c r="K3780" s="25"/>
      <c r="L3780" s="19"/>
      <c r="M3780" s="19"/>
      <c r="N3780" s="19"/>
      <c r="O3780" s="19"/>
      <c r="P3780" s="25"/>
      <c r="Q3780" s="19"/>
      <c r="R3780" s="19"/>
      <c r="S3780" s="19"/>
      <c r="T3780" s="19"/>
    </row>
    <row r="3781" spans="1:20" s="52" customFormat="1" x14ac:dyDescent="0.25">
      <c r="A3781" s="19"/>
      <c r="B3781" s="19"/>
      <c r="C3781" s="19"/>
      <c r="E3781" s="19"/>
      <c r="F3781" s="19"/>
      <c r="G3781" s="19"/>
      <c r="H3781" s="19"/>
      <c r="I3781" s="19"/>
      <c r="J3781" s="19"/>
      <c r="K3781" s="25"/>
      <c r="L3781" s="19"/>
      <c r="M3781" s="19"/>
      <c r="N3781" s="19"/>
      <c r="O3781" s="19"/>
      <c r="P3781" s="25"/>
      <c r="Q3781" s="19"/>
      <c r="R3781" s="19"/>
      <c r="S3781" s="19"/>
      <c r="T3781" s="19"/>
    </row>
    <row r="3782" spans="1:20" s="52" customFormat="1" x14ac:dyDescent="0.25">
      <c r="A3782" s="19"/>
      <c r="B3782" s="19"/>
      <c r="C3782" s="19"/>
      <c r="E3782" s="19"/>
      <c r="F3782" s="19"/>
      <c r="G3782" s="19"/>
      <c r="H3782" s="19"/>
      <c r="I3782" s="19"/>
      <c r="J3782" s="19"/>
      <c r="K3782" s="25"/>
      <c r="L3782" s="19"/>
      <c r="M3782" s="19"/>
      <c r="N3782" s="19"/>
      <c r="O3782" s="19"/>
      <c r="P3782" s="25"/>
      <c r="Q3782" s="19"/>
      <c r="R3782" s="19"/>
      <c r="S3782" s="19"/>
      <c r="T3782" s="19"/>
    </row>
    <row r="3783" spans="1:20" s="52" customFormat="1" x14ac:dyDescent="0.25">
      <c r="A3783" s="19"/>
      <c r="B3783" s="19"/>
      <c r="C3783" s="19"/>
      <c r="E3783" s="19"/>
      <c r="F3783" s="19"/>
      <c r="G3783" s="19"/>
      <c r="H3783" s="19"/>
      <c r="I3783" s="19"/>
      <c r="J3783" s="19"/>
      <c r="K3783" s="25"/>
      <c r="L3783" s="19"/>
      <c r="M3783" s="19"/>
      <c r="N3783" s="19"/>
      <c r="O3783" s="19"/>
      <c r="P3783" s="25"/>
      <c r="Q3783" s="19"/>
      <c r="R3783" s="19"/>
      <c r="S3783" s="19"/>
      <c r="T3783" s="19"/>
    </row>
    <row r="3784" spans="1:20" s="52" customFormat="1" x14ac:dyDescent="0.25">
      <c r="A3784" s="19"/>
      <c r="B3784" s="19"/>
      <c r="C3784" s="19"/>
      <c r="E3784" s="19"/>
      <c r="F3784" s="19"/>
      <c r="G3784" s="19"/>
      <c r="H3784" s="19"/>
      <c r="I3784" s="19"/>
      <c r="J3784" s="19"/>
      <c r="K3784" s="25"/>
      <c r="L3784" s="19"/>
      <c r="M3784" s="19"/>
      <c r="N3784" s="19"/>
      <c r="O3784" s="19"/>
      <c r="P3784" s="25"/>
      <c r="Q3784" s="19"/>
      <c r="R3784" s="19"/>
      <c r="S3784" s="19"/>
      <c r="T3784" s="19"/>
    </row>
    <row r="3785" spans="1:20" s="52" customFormat="1" x14ac:dyDescent="0.25">
      <c r="A3785" s="19"/>
      <c r="B3785" s="19"/>
      <c r="C3785" s="19"/>
      <c r="E3785" s="19"/>
      <c r="F3785" s="19"/>
      <c r="G3785" s="19"/>
      <c r="H3785" s="19"/>
      <c r="I3785" s="19"/>
      <c r="J3785" s="19"/>
      <c r="K3785" s="25"/>
      <c r="L3785" s="19"/>
      <c r="M3785" s="19"/>
      <c r="N3785" s="19"/>
      <c r="O3785" s="19"/>
      <c r="P3785" s="25"/>
      <c r="Q3785" s="19"/>
      <c r="R3785" s="19"/>
      <c r="S3785" s="19"/>
      <c r="T3785" s="19"/>
    </row>
    <row r="3786" spans="1:20" s="52" customFormat="1" x14ac:dyDescent="0.25">
      <c r="A3786" s="19"/>
      <c r="B3786" s="19"/>
      <c r="C3786" s="19"/>
      <c r="E3786" s="19"/>
      <c r="F3786" s="19"/>
      <c r="G3786" s="19"/>
      <c r="H3786" s="19"/>
      <c r="I3786" s="19"/>
      <c r="J3786" s="19"/>
      <c r="K3786" s="25"/>
      <c r="L3786" s="19"/>
      <c r="M3786" s="19"/>
      <c r="N3786" s="19"/>
      <c r="O3786" s="19"/>
      <c r="P3786" s="25"/>
      <c r="Q3786" s="19"/>
      <c r="R3786" s="19"/>
      <c r="S3786" s="19"/>
      <c r="T3786" s="19"/>
    </row>
    <row r="3787" spans="1:20" s="52" customFormat="1" x14ac:dyDescent="0.25">
      <c r="A3787" s="19"/>
      <c r="B3787" s="19"/>
      <c r="C3787" s="19"/>
      <c r="E3787" s="19"/>
      <c r="F3787" s="19"/>
      <c r="G3787" s="19"/>
      <c r="H3787" s="19"/>
      <c r="I3787" s="19"/>
      <c r="J3787" s="19"/>
      <c r="K3787" s="25"/>
      <c r="L3787" s="19"/>
      <c r="M3787" s="19"/>
      <c r="N3787" s="19"/>
      <c r="O3787" s="19"/>
      <c r="P3787" s="25"/>
      <c r="Q3787" s="19"/>
      <c r="R3787" s="19"/>
      <c r="S3787" s="19"/>
      <c r="T3787" s="19"/>
    </row>
    <row r="3788" spans="1:20" s="52" customFormat="1" x14ac:dyDescent="0.25">
      <c r="A3788" s="19"/>
      <c r="B3788" s="19"/>
      <c r="C3788" s="19"/>
      <c r="E3788" s="19"/>
      <c r="F3788" s="19"/>
      <c r="G3788" s="19"/>
      <c r="H3788" s="19"/>
      <c r="I3788" s="19"/>
      <c r="J3788" s="19"/>
      <c r="K3788" s="25"/>
      <c r="L3788" s="19"/>
      <c r="M3788" s="19"/>
      <c r="N3788" s="19"/>
      <c r="O3788" s="19"/>
      <c r="P3788" s="25"/>
      <c r="Q3788" s="19"/>
      <c r="R3788" s="19"/>
      <c r="S3788" s="19"/>
      <c r="T3788" s="19"/>
    </row>
    <row r="3789" spans="1:20" s="52" customFormat="1" x14ac:dyDescent="0.25">
      <c r="A3789" s="19"/>
      <c r="B3789" s="19"/>
      <c r="C3789" s="19"/>
      <c r="E3789" s="19"/>
      <c r="F3789" s="19"/>
      <c r="G3789" s="19"/>
      <c r="H3789" s="19"/>
      <c r="I3789" s="19"/>
      <c r="J3789" s="19"/>
      <c r="K3789" s="25"/>
      <c r="L3789" s="19"/>
      <c r="M3789" s="19"/>
      <c r="N3789" s="19"/>
      <c r="O3789" s="19"/>
      <c r="P3789" s="25"/>
      <c r="Q3789" s="19"/>
      <c r="R3789" s="19"/>
      <c r="S3789" s="19"/>
      <c r="T3789" s="19"/>
    </row>
    <row r="3790" spans="1:20" s="52" customFormat="1" x14ac:dyDescent="0.25">
      <c r="A3790" s="19"/>
      <c r="B3790" s="19"/>
      <c r="C3790" s="19"/>
      <c r="E3790" s="19"/>
      <c r="F3790" s="19"/>
      <c r="G3790" s="19"/>
      <c r="H3790" s="19"/>
      <c r="I3790" s="19"/>
      <c r="J3790" s="19"/>
      <c r="K3790" s="25"/>
      <c r="L3790" s="19"/>
      <c r="M3790" s="19"/>
      <c r="N3790" s="19"/>
      <c r="O3790" s="19"/>
      <c r="P3790" s="25"/>
      <c r="Q3790" s="19"/>
      <c r="R3790" s="19"/>
      <c r="S3790" s="19"/>
      <c r="T3790" s="19"/>
    </row>
    <row r="3791" spans="1:20" s="52" customFormat="1" x14ac:dyDescent="0.25">
      <c r="A3791" s="19"/>
      <c r="B3791" s="19"/>
      <c r="C3791" s="19"/>
      <c r="E3791" s="19"/>
      <c r="F3791" s="19"/>
      <c r="G3791" s="19"/>
      <c r="H3791" s="19"/>
      <c r="I3791" s="19"/>
      <c r="J3791" s="19"/>
      <c r="K3791" s="25"/>
      <c r="L3791" s="19"/>
      <c r="M3791" s="19"/>
      <c r="N3791" s="19"/>
      <c r="O3791" s="19"/>
      <c r="P3791" s="25"/>
      <c r="Q3791" s="19"/>
      <c r="R3791" s="19"/>
      <c r="S3791" s="19"/>
      <c r="T3791" s="19"/>
    </row>
    <row r="3792" spans="1:20" s="52" customFormat="1" x14ac:dyDescent="0.25">
      <c r="A3792" s="19"/>
      <c r="B3792" s="19"/>
      <c r="C3792" s="19"/>
      <c r="E3792" s="19"/>
      <c r="F3792" s="19"/>
      <c r="G3792" s="19"/>
      <c r="H3792" s="19"/>
      <c r="I3792" s="19"/>
      <c r="J3792" s="19"/>
      <c r="K3792" s="25"/>
      <c r="L3792" s="19"/>
      <c r="M3792" s="19"/>
      <c r="N3792" s="19"/>
      <c r="O3792" s="19"/>
      <c r="P3792" s="25"/>
      <c r="Q3792" s="19"/>
      <c r="R3792" s="19"/>
      <c r="S3792" s="19"/>
      <c r="T3792" s="19"/>
    </row>
    <row r="3793" spans="1:20" s="52" customFormat="1" x14ac:dyDescent="0.25">
      <c r="A3793" s="19"/>
      <c r="B3793" s="19"/>
      <c r="C3793" s="19"/>
      <c r="E3793" s="19"/>
      <c r="F3793" s="19"/>
      <c r="G3793" s="19"/>
      <c r="H3793" s="19"/>
      <c r="I3793" s="19"/>
      <c r="J3793" s="19"/>
      <c r="K3793" s="25"/>
      <c r="L3793" s="19"/>
      <c r="M3793" s="19"/>
      <c r="N3793" s="19"/>
      <c r="O3793" s="19"/>
      <c r="P3793" s="25"/>
      <c r="Q3793" s="19"/>
      <c r="R3793" s="19"/>
      <c r="S3793" s="19"/>
      <c r="T3793" s="19"/>
    </row>
    <row r="3794" spans="1:20" s="52" customFormat="1" x14ac:dyDescent="0.25">
      <c r="A3794" s="19"/>
      <c r="B3794" s="19"/>
      <c r="C3794" s="19"/>
      <c r="E3794" s="19"/>
      <c r="F3794" s="19"/>
      <c r="G3794" s="19"/>
      <c r="H3794" s="19"/>
      <c r="I3794" s="19"/>
      <c r="J3794" s="19"/>
      <c r="K3794" s="25"/>
      <c r="L3794" s="19"/>
      <c r="M3794" s="19"/>
      <c r="N3794" s="19"/>
      <c r="O3794" s="19"/>
      <c r="P3794" s="25"/>
      <c r="Q3794" s="19"/>
      <c r="R3794" s="19"/>
      <c r="S3794" s="19"/>
      <c r="T3794" s="19"/>
    </row>
    <row r="3795" spans="1:20" s="52" customFormat="1" x14ac:dyDescent="0.25">
      <c r="A3795" s="19"/>
      <c r="B3795" s="19"/>
      <c r="C3795" s="19"/>
      <c r="E3795" s="19"/>
      <c r="F3795" s="19"/>
      <c r="G3795" s="19"/>
      <c r="H3795" s="19"/>
      <c r="I3795" s="19"/>
      <c r="J3795" s="19"/>
      <c r="K3795" s="25"/>
      <c r="L3795" s="19"/>
      <c r="M3795" s="19"/>
      <c r="N3795" s="19"/>
      <c r="O3795" s="19"/>
      <c r="P3795" s="25"/>
      <c r="Q3795" s="19"/>
      <c r="R3795" s="19"/>
      <c r="S3795" s="19"/>
      <c r="T3795" s="19"/>
    </row>
    <row r="3796" spans="1:20" s="52" customFormat="1" x14ac:dyDescent="0.25">
      <c r="A3796" s="19"/>
      <c r="B3796" s="19"/>
      <c r="C3796" s="19"/>
      <c r="E3796" s="19"/>
      <c r="F3796" s="19"/>
      <c r="G3796" s="19"/>
      <c r="H3796" s="19"/>
      <c r="I3796" s="19"/>
      <c r="J3796" s="19"/>
      <c r="K3796" s="25"/>
      <c r="L3796" s="19"/>
      <c r="M3796" s="19"/>
      <c r="N3796" s="19"/>
      <c r="O3796" s="19"/>
      <c r="P3796" s="25"/>
      <c r="Q3796" s="19"/>
      <c r="R3796" s="19"/>
      <c r="S3796" s="19"/>
      <c r="T3796" s="19"/>
    </row>
    <row r="3797" spans="1:20" s="52" customFormat="1" x14ac:dyDescent="0.25">
      <c r="A3797" s="19"/>
      <c r="B3797" s="19"/>
      <c r="C3797" s="19"/>
      <c r="E3797" s="19"/>
      <c r="F3797" s="19"/>
      <c r="G3797" s="19"/>
      <c r="H3797" s="19"/>
      <c r="I3797" s="19"/>
      <c r="J3797" s="19"/>
      <c r="K3797" s="25"/>
      <c r="L3797" s="19"/>
      <c r="M3797" s="19"/>
      <c r="N3797" s="19"/>
      <c r="O3797" s="19"/>
      <c r="P3797" s="25"/>
      <c r="Q3797" s="19"/>
      <c r="R3797" s="19"/>
      <c r="S3797" s="19"/>
      <c r="T3797" s="19"/>
    </row>
    <row r="3798" spans="1:20" s="52" customFormat="1" x14ac:dyDescent="0.25">
      <c r="A3798" s="19"/>
      <c r="B3798" s="19"/>
      <c r="C3798" s="19"/>
      <c r="E3798" s="19"/>
      <c r="F3798" s="19"/>
      <c r="G3798" s="19"/>
      <c r="H3798" s="19"/>
      <c r="I3798" s="19"/>
      <c r="J3798" s="19"/>
      <c r="K3798" s="25"/>
      <c r="L3798" s="19"/>
      <c r="M3798" s="19"/>
      <c r="N3798" s="19"/>
      <c r="O3798" s="19"/>
      <c r="P3798" s="25"/>
      <c r="Q3798" s="19"/>
      <c r="R3798" s="19"/>
      <c r="S3798" s="19"/>
      <c r="T3798" s="19"/>
    </row>
    <row r="3799" spans="1:20" s="52" customFormat="1" x14ac:dyDescent="0.25">
      <c r="A3799" s="19"/>
      <c r="B3799" s="19"/>
      <c r="C3799" s="19"/>
      <c r="E3799" s="19"/>
      <c r="F3799" s="19"/>
      <c r="G3799" s="19"/>
      <c r="H3799" s="19"/>
      <c r="I3799" s="19"/>
      <c r="J3799" s="19"/>
      <c r="K3799" s="25"/>
      <c r="L3799" s="19"/>
      <c r="M3799" s="19"/>
      <c r="N3799" s="19"/>
      <c r="O3799" s="19"/>
      <c r="P3799" s="25"/>
      <c r="Q3799" s="19"/>
      <c r="R3799" s="19"/>
      <c r="S3799" s="19"/>
      <c r="T3799" s="19"/>
    </row>
    <row r="3800" spans="1:20" s="52" customFormat="1" x14ac:dyDescent="0.25">
      <c r="A3800" s="19"/>
      <c r="B3800" s="19"/>
      <c r="C3800" s="19"/>
      <c r="E3800" s="19"/>
      <c r="F3800" s="19"/>
      <c r="G3800" s="19"/>
      <c r="H3800" s="19"/>
      <c r="I3800" s="19"/>
      <c r="J3800" s="19"/>
      <c r="K3800" s="25"/>
      <c r="L3800" s="19"/>
      <c r="M3800" s="19"/>
      <c r="N3800" s="19"/>
      <c r="O3800" s="19"/>
      <c r="P3800" s="25"/>
      <c r="Q3800" s="19"/>
      <c r="R3800" s="19"/>
      <c r="S3800" s="19"/>
      <c r="T3800" s="19"/>
    </row>
    <row r="3801" spans="1:20" s="52" customFormat="1" x14ac:dyDescent="0.25">
      <c r="A3801" s="19"/>
      <c r="B3801" s="19"/>
      <c r="C3801" s="19"/>
      <c r="E3801" s="19"/>
      <c r="F3801" s="19"/>
      <c r="G3801" s="19"/>
      <c r="H3801" s="19"/>
      <c r="I3801" s="19"/>
      <c r="J3801" s="19"/>
      <c r="K3801" s="25"/>
      <c r="L3801" s="19"/>
      <c r="M3801" s="19"/>
      <c r="N3801" s="19"/>
      <c r="O3801" s="19"/>
      <c r="P3801" s="25"/>
      <c r="Q3801" s="19"/>
      <c r="R3801" s="19"/>
      <c r="S3801" s="19"/>
      <c r="T3801" s="19"/>
    </row>
    <row r="3802" spans="1:20" s="52" customFormat="1" x14ac:dyDescent="0.25">
      <c r="A3802" s="19"/>
      <c r="B3802" s="19"/>
      <c r="C3802" s="19"/>
      <c r="E3802" s="19"/>
      <c r="F3802" s="19"/>
      <c r="G3802" s="19"/>
      <c r="H3802" s="19"/>
      <c r="I3802" s="19"/>
      <c r="J3802" s="19"/>
      <c r="K3802" s="25"/>
      <c r="L3802" s="19"/>
      <c r="M3802" s="19"/>
      <c r="N3802" s="19"/>
      <c r="O3802" s="19"/>
      <c r="P3802" s="25"/>
      <c r="Q3802" s="19"/>
      <c r="R3802" s="19"/>
      <c r="S3802" s="19"/>
      <c r="T3802" s="19"/>
    </row>
    <row r="3803" spans="1:20" s="52" customFormat="1" x14ac:dyDescent="0.25">
      <c r="A3803" s="19"/>
      <c r="B3803" s="19"/>
      <c r="C3803" s="19"/>
      <c r="E3803" s="19"/>
      <c r="F3803" s="19"/>
      <c r="G3803" s="19"/>
      <c r="H3803" s="19"/>
      <c r="I3803" s="19"/>
      <c r="J3803" s="19"/>
      <c r="K3803" s="25"/>
      <c r="L3803" s="19"/>
      <c r="M3803" s="19"/>
      <c r="N3803" s="19"/>
      <c r="O3803" s="19"/>
      <c r="P3803" s="25"/>
      <c r="Q3803" s="19"/>
      <c r="R3803" s="19"/>
      <c r="S3803" s="19"/>
      <c r="T3803" s="19"/>
    </row>
    <row r="3804" spans="1:20" s="52" customFormat="1" x14ac:dyDescent="0.25">
      <c r="A3804" s="19"/>
      <c r="B3804" s="19"/>
      <c r="C3804" s="19"/>
      <c r="E3804" s="19"/>
      <c r="F3804" s="19"/>
      <c r="G3804" s="19"/>
      <c r="H3804" s="19"/>
      <c r="I3804" s="19"/>
      <c r="J3804" s="19"/>
      <c r="K3804" s="25"/>
      <c r="L3804" s="19"/>
      <c r="M3804" s="19"/>
      <c r="N3804" s="19"/>
      <c r="O3804" s="19"/>
      <c r="P3804" s="25"/>
      <c r="Q3804" s="19"/>
      <c r="R3804" s="19"/>
      <c r="S3804" s="19"/>
      <c r="T3804" s="19"/>
    </row>
    <row r="3805" spans="1:20" s="52" customFormat="1" x14ac:dyDescent="0.25">
      <c r="A3805" s="19"/>
      <c r="B3805" s="19"/>
      <c r="C3805" s="19"/>
      <c r="E3805" s="19"/>
      <c r="F3805" s="19"/>
      <c r="G3805" s="19"/>
      <c r="H3805" s="19"/>
      <c r="I3805" s="19"/>
      <c r="J3805" s="19"/>
      <c r="K3805" s="25"/>
      <c r="L3805" s="19"/>
      <c r="M3805" s="19"/>
      <c r="N3805" s="19"/>
      <c r="O3805" s="19"/>
      <c r="P3805" s="25"/>
      <c r="Q3805" s="19"/>
      <c r="R3805" s="19"/>
      <c r="S3805" s="19"/>
      <c r="T3805" s="19"/>
    </row>
    <row r="3806" spans="1:20" s="52" customFormat="1" x14ac:dyDescent="0.25">
      <c r="A3806" s="19"/>
      <c r="B3806" s="19"/>
      <c r="C3806" s="19"/>
      <c r="E3806" s="19"/>
      <c r="F3806" s="19"/>
      <c r="G3806" s="19"/>
      <c r="H3806" s="19"/>
      <c r="I3806" s="19"/>
      <c r="J3806" s="19"/>
      <c r="K3806" s="25"/>
      <c r="L3806" s="19"/>
      <c r="M3806" s="19"/>
      <c r="N3806" s="19"/>
      <c r="O3806" s="19"/>
      <c r="P3806" s="25"/>
      <c r="Q3806" s="19"/>
      <c r="R3806" s="19"/>
      <c r="S3806" s="19"/>
      <c r="T3806" s="19"/>
    </row>
    <row r="3807" spans="1:20" s="52" customFormat="1" x14ac:dyDescent="0.25">
      <c r="A3807" s="19"/>
      <c r="B3807" s="19"/>
      <c r="C3807" s="19"/>
      <c r="E3807" s="19"/>
      <c r="F3807" s="19"/>
      <c r="G3807" s="19"/>
      <c r="H3807" s="19"/>
      <c r="I3807" s="19"/>
      <c r="J3807" s="19"/>
      <c r="K3807" s="25"/>
      <c r="L3807" s="19"/>
      <c r="M3807" s="19"/>
      <c r="N3807" s="19"/>
      <c r="O3807" s="19"/>
      <c r="P3807" s="25"/>
      <c r="Q3807" s="19"/>
      <c r="R3807" s="19"/>
      <c r="S3807" s="19"/>
      <c r="T3807" s="19"/>
    </row>
    <row r="3808" spans="1:20" s="52" customFormat="1" x14ac:dyDescent="0.25">
      <c r="A3808" s="19"/>
      <c r="B3808" s="19"/>
      <c r="C3808" s="19"/>
      <c r="E3808" s="19"/>
      <c r="F3808" s="19"/>
      <c r="G3808" s="19"/>
      <c r="H3808" s="19"/>
      <c r="I3808" s="19"/>
      <c r="J3808" s="19"/>
      <c r="K3808" s="25"/>
      <c r="L3808" s="19"/>
      <c r="M3808" s="19"/>
      <c r="N3808" s="19"/>
      <c r="O3808" s="19"/>
      <c r="P3808" s="25"/>
      <c r="Q3808" s="19"/>
      <c r="R3808" s="19"/>
      <c r="S3808" s="19"/>
      <c r="T3808" s="19"/>
    </row>
    <row r="3809" spans="1:20" s="52" customFormat="1" x14ac:dyDescent="0.25">
      <c r="A3809" s="19"/>
      <c r="B3809" s="19"/>
      <c r="C3809" s="19"/>
      <c r="E3809" s="19"/>
      <c r="F3809" s="19"/>
      <c r="G3809" s="19"/>
      <c r="H3809" s="19"/>
      <c r="I3809" s="19"/>
      <c r="J3809" s="19"/>
      <c r="K3809" s="25"/>
      <c r="L3809" s="19"/>
      <c r="M3809" s="19"/>
      <c r="N3809" s="19"/>
      <c r="O3809" s="19"/>
      <c r="P3809" s="25"/>
      <c r="Q3809" s="19"/>
      <c r="R3809" s="19"/>
      <c r="S3809" s="19"/>
      <c r="T3809" s="19"/>
    </row>
    <row r="3810" spans="1:20" s="52" customFormat="1" x14ac:dyDescent="0.25">
      <c r="A3810" s="19"/>
      <c r="B3810" s="19"/>
      <c r="C3810" s="19"/>
      <c r="E3810" s="19"/>
      <c r="F3810" s="19"/>
      <c r="G3810" s="19"/>
      <c r="H3810" s="19"/>
      <c r="I3810" s="19"/>
      <c r="J3810" s="19"/>
      <c r="K3810" s="25"/>
      <c r="L3810" s="19"/>
      <c r="M3810" s="19"/>
      <c r="N3810" s="19"/>
      <c r="O3810" s="19"/>
      <c r="P3810" s="25"/>
      <c r="Q3810" s="19"/>
      <c r="R3810" s="19"/>
      <c r="S3810" s="19"/>
      <c r="T3810" s="19"/>
    </row>
    <row r="3811" spans="1:20" s="52" customFormat="1" x14ac:dyDescent="0.25">
      <c r="A3811" s="19"/>
      <c r="B3811" s="19"/>
      <c r="C3811" s="19"/>
      <c r="E3811" s="19"/>
      <c r="F3811" s="19"/>
      <c r="G3811" s="19"/>
      <c r="H3811" s="19"/>
      <c r="I3811" s="19"/>
      <c r="J3811" s="19"/>
      <c r="K3811" s="25"/>
      <c r="L3811" s="19"/>
      <c r="M3811" s="19"/>
      <c r="N3811" s="19"/>
      <c r="O3811" s="19"/>
      <c r="P3811" s="25"/>
      <c r="Q3811" s="19"/>
      <c r="R3811" s="19"/>
      <c r="S3811" s="19"/>
      <c r="T3811" s="19"/>
    </row>
    <row r="3812" spans="1:20" s="52" customFormat="1" x14ac:dyDescent="0.25">
      <c r="A3812" s="19"/>
      <c r="B3812" s="19"/>
      <c r="C3812" s="19"/>
      <c r="E3812" s="19"/>
      <c r="F3812" s="19"/>
      <c r="G3812" s="19"/>
      <c r="H3812" s="19"/>
      <c r="I3812" s="19"/>
      <c r="J3812" s="19"/>
      <c r="K3812" s="25"/>
      <c r="L3812" s="19"/>
      <c r="M3812" s="19"/>
      <c r="N3812" s="19"/>
      <c r="O3812" s="19"/>
      <c r="P3812" s="25"/>
      <c r="Q3812" s="19"/>
      <c r="R3812" s="19"/>
      <c r="S3812" s="19"/>
      <c r="T3812" s="19"/>
    </row>
    <row r="3813" spans="1:20" s="52" customFormat="1" x14ac:dyDescent="0.25">
      <c r="A3813" s="19"/>
      <c r="B3813" s="19"/>
      <c r="C3813" s="19"/>
      <c r="E3813" s="19"/>
      <c r="F3813" s="19"/>
      <c r="G3813" s="19"/>
      <c r="H3813" s="19"/>
      <c r="I3813" s="19"/>
      <c r="J3813" s="19"/>
      <c r="K3813" s="25"/>
      <c r="L3813" s="19"/>
      <c r="M3813" s="19"/>
      <c r="N3813" s="19"/>
      <c r="O3813" s="19"/>
      <c r="P3813" s="25"/>
      <c r="Q3813" s="19"/>
      <c r="R3813" s="19"/>
      <c r="S3813" s="19"/>
      <c r="T3813" s="19"/>
    </row>
    <row r="3814" spans="1:20" s="52" customFormat="1" x14ac:dyDescent="0.25">
      <c r="A3814" s="19"/>
      <c r="B3814" s="19"/>
      <c r="C3814" s="19"/>
      <c r="E3814" s="19"/>
      <c r="F3814" s="19"/>
      <c r="G3814" s="19"/>
      <c r="H3814" s="19"/>
      <c r="I3814" s="19"/>
      <c r="J3814" s="19"/>
      <c r="K3814" s="25"/>
      <c r="L3814" s="19"/>
      <c r="M3814" s="19"/>
      <c r="N3814" s="19"/>
      <c r="O3814" s="19"/>
      <c r="P3814" s="25"/>
      <c r="Q3814" s="19"/>
      <c r="R3814" s="19"/>
      <c r="S3814" s="19"/>
      <c r="T3814" s="19"/>
    </row>
    <row r="3815" spans="1:20" s="52" customFormat="1" x14ac:dyDescent="0.25">
      <c r="A3815" s="19"/>
      <c r="B3815" s="19"/>
      <c r="C3815" s="19"/>
      <c r="E3815" s="19"/>
      <c r="F3815" s="19"/>
      <c r="G3815" s="19"/>
      <c r="H3815" s="19"/>
      <c r="I3815" s="19"/>
      <c r="J3815" s="19"/>
      <c r="K3815" s="25"/>
      <c r="L3815" s="19"/>
      <c r="M3815" s="19"/>
      <c r="N3815" s="19"/>
      <c r="O3815" s="19"/>
      <c r="P3815" s="25"/>
      <c r="Q3815" s="19"/>
      <c r="R3815" s="19"/>
      <c r="S3815" s="19"/>
      <c r="T3815" s="19"/>
    </row>
    <row r="3816" spans="1:20" s="52" customFormat="1" x14ac:dyDescent="0.25">
      <c r="A3816" s="19"/>
      <c r="B3816" s="19"/>
      <c r="C3816" s="19"/>
      <c r="E3816" s="19"/>
      <c r="F3816" s="19"/>
      <c r="G3816" s="19"/>
      <c r="H3816" s="19"/>
      <c r="I3816" s="19"/>
      <c r="J3816" s="19"/>
      <c r="K3816" s="25"/>
      <c r="L3816" s="19"/>
      <c r="M3816" s="19"/>
      <c r="N3816" s="19"/>
      <c r="O3816" s="19"/>
      <c r="P3816" s="25"/>
      <c r="Q3816" s="19"/>
      <c r="R3816" s="19"/>
      <c r="S3816" s="19"/>
      <c r="T3816" s="19"/>
    </row>
    <row r="3817" spans="1:20" s="52" customFormat="1" x14ac:dyDescent="0.25">
      <c r="A3817" s="19"/>
      <c r="B3817" s="19"/>
      <c r="C3817" s="19"/>
      <c r="E3817" s="19"/>
      <c r="F3817" s="19"/>
      <c r="G3817" s="19"/>
      <c r="H3817" s="19"/>
      <c r="I3817" s="19"/>
      <c r="J3817" s="19"/>
      <c r="K3817" s="25"/>
      <c r="L3817" s="19"/>
      <c r="M3817" s="19"/>
      <c r="N3817" s="19"/>
      <c r="O3817" s="19"/>
      <c r="P3817" s="25"/>
      <c r="Q3817" s="19"/>
      <c r="R3817" s="19"/>
      <c r="S3817" s="19"/>
      <c r="T3817" s="19"/>
    </row>
    <row r="3818" spans="1:20" s="52" customFormat="1" x14ac:dyDescent="0.25">
      <c r="A3818" s="19"/>
      <c r="B3818" s="19"/>
      <c r="C3818" s="19"/>
      <c r="E3818" s="19"/>
      <c r="F3818" s="19"/>
      <c r="G3818" s="19"/>
      <c r="H3818" s="19"/>
      <c r="I3818" s="19"/>
      <c r="J3818" s="19"/>
      <c r="K3818" s="25"/>
      <c r="L3818" s="19"/>
      <c r="M3818" s="19"/>
      <c r="N3818" s="19"/>
      <c r="O3818" s="19"/>
      <c r="P3818" s="25"/>
      <c r="Q3818" s="19"/>
      <c r="R3818" s="19"/>
      <c r="S3818" s="19"/>
      <c r="T3818" s="19"/>
    </row>
    <row r="3819" spans="1:20" s="52" customFormat="1" x14ac:dyDescent="0.25">
      <c r="A3819" s="19"/>
      <c r="B3819" s="19"/>
      <c r="C3819" s="19"/>
      <c r="E3819" s="19"/>
      <c r="F3819" s="19"/>
      <c r="G3819" s="19"/>
      <c r="H3819" s="19"/>
      <c r="I3819" s="19"/>
      <c r="J3819" s="19"/>
      <c r="K3819" s="25"/>
      <c r="L3819" s="19"/>
      <c r="M3819" s="19"/>
      <c r="N3819" s="19"/>
      <c r="O3819" s="19"/>
      <c r="P3819" s="25"/>
      <c r="Q3819" s="19"/>
      <c r="R3819" s="19"/>
      <c r="S3819" s="19"/>
      <c r="T3819" s="19"/>
    </row>
    <row r="3820" spans="1:20" s="52" customFormat="1" x14ac:dyDescent="0.25">
      <c r="A3820" s="19"/>
      <c r="B3820" s="19"/>
      <c r="C3820" s="19"/>
      <c r="E3820" s="19"/>
      <c r="F3820" s="19"/>
      <c r="G3820" s="19"/>
      <c r="H3820" s="19"/>
      <c r="I3820" s="19"/>
      <c r="J3820" s="19"/>
      <c r="K3820" s="25"/>
      <c r="L3820" s="19"/>
      <c r="M3820" s="19"/>
      <c r="N3820" s="19"/>
      <c r="O3820" s="19"/>
      <c r="P3820" s="25"/>
      <c r="Q3820" s="19"/>
      <c r="R3820" s="19"/>
      <c r="S3820" s="19"/>
      <c r="T3820" s="19"/>
    </row>
    <row r="3821" spans="1:20" s="52" customFormat="1" x14ac:dyDescent="0.25">
      <c r="A3821" s="19"/>
      <c r="B3821" s="19"/>
      <c r="C3821" s="19"/>
      <c r="E3821" s="19"/>
      <c r="F3821" s="19"/>
      <c r="G3821" s="19"/>
      <c r="H3821" s="19"/>
      <c r="I3821" s="19"/>
      <c r="J3821" s="19"/>
      <c r="K3821" s="25"/>
      <c r="L3821" s="19"/>
      <c r="M3821" s="19"/>
      <c r="N3821" s="19"/>
      <c r="O3821" s="19"/>
      <c r="P3821" s="25"/>
      <c r="Q3821" s="19"/>
      <c r="R3821" s="19"/>
      <c r="S3821" s="19"/>
      <c r="T3821" s="19"/>
    </row>
    <row r="3822" spans="1:20" s="52" customFormat="1" x14ac:dyDescent="0.25">
      <c r="A3822" s="19"/>
      <c r="B3822" s="19"/>
      <c r="C3822" s="19"/>
      <c r="E3822" s="19"/>
      <c r="F3822" s="19"/>
      <c r="G3822" s="19"/>
      <c r="H3822" s="19"/>
      <c r="I3822" s="19"/>
      <c r="J3822" s="19"/>
      <c r="K3822" s="25"/>
      <c r="L3822" s="19"/>
      <c r="M3822" s="19"/>
      <c r="N3822" s="19"/>
      <c r="O3822" s="19"/>
      <c r="P3822" s="25"/>
      <c r="Q3822" s="19"/>
      <c r="R3822" s="19"/>
      <c r="S3822" s="19"/>
      <c r="T3822" s="19"/>
    </row>
    <row r="3823" spans="1:20" s="52" customFormat="1" x14ac:dyDescent="0.25">
      <c r="A3823" s="19"/>
      <c r="B3823" s="19"/>
      <c r="C3823" s="19"/>
      <c r="E3823" s="19"/>
      <c r="F3823" s="19"/>
      <c r="G3823" s="19"/>
      <c r="H3823" s="19"/>
      <c r="I3823" s="19"/>
      <c r="J3823" s="19"/>
      <c r="K3823" s="25"/>
      <c r="L3823" s="19"/>
      <c r="M3823" s="19"/>
      <c r="N3823" s="19"/>
      <c r="O3823" s="19"/>
      <c r="P3823" s="25"/>
      <c r="Q3823" s="19"/>
      <c r="R3823" s="19"/>
      <c r="S3823" s="19"/>
      <c r="T3823" s="19"/>
    </row>
    <row r="3824" spans="1:20" s="52" customFormat="1" x14ac:dyDescent="0.25">
      <c r="A3824" s="19"/>
      <c r="B3824" s="19"/>
      <c r="C3824" s="19"/>
      <c r="E3824" s="19"/>
      <c r="F3824" s="19"/>
      <c r="G3824" s="19"/>
      <c r="H3824" s="19"/>
      <c r="I3824" s="19"/>
      <c r="J3824" s="19"/>
      <c r="K3824" s="25"/>
      <c r="L3824" s="19"/>
      <c r="M3824" s="19"/>
      <c r="N3824" s="19"/>
      <c r="O3824" s="19"/>
      <c r="P3824" s="25"/>
      <c r="Q3824" s="19"/>
      <c r="R3824" s="19"/>
      <c r="S3824" s="19"/>
      <c r="T3824" s="19"/>
    </row>
    <row r="3825" spans="1:20" s="52" customFormat="1" x14ac:dyDescent="0.25">
      <c r="A3825" s="19"/>
      <c r="B3825" s="19"/>
      <c r="C3825" s="19"/>
      <c r="E3825" s="19"/>
      <c r="F3825" s="19"/>
      <c r="G3825" s="19"/>
      <c r="H3825" s="19"/>
      <c r="I3825" s="19"/>
      <c r="J3825" s="19"/>
      <c r="K3825" s="25"/>
      <c r="L3825" s="19"/>
      <c r="M3825" s="19"/>
      <c r="N3825" s="19"/>
      <c r="O3825" s="19"/>
      <c r="P3825" s="25"/>
      <c r="Q3825" s="19"/>
      <c r="R3825" s="19"/>
      <c r="S3825" s="19"/>
      <c r="T3825" s="19"/>
    </row>
    <row r="3826" spans="1:20" s="52" customFormat="1" x14ac:dyDescent="0.25">
      <c r="A3826" s="19"/>
      <c r="B3826" s="19"/>
      <c r="C3826" s="19"/>
      <c r="E3826" s="19"/>
      <c r="F3826" s="19"/>
      <c r="G3826" s="19"/>
      <c r="H3826" s="19"/>
      <c r="I3826" s="19"/>
      <c r="J3826" s="19"/>
      <c r="K3826" s="25"/>
      <c r="L3826" s="19"/>
      <c r="M3826" s="19"/>
      <c r="N3826" s="19"/>
      <c r="O3826" s="19"/>
      <c r="P3826" s="25"/>
      <c r="Q3826" s="19"/>
      <c r="R3826" s="19"/>
      <c r="S3826" s="19"/>
      <c r="T3826" s="19"/>
    </row>
    <row r="3827" spans="1:20" s="52" customFormat="1" x14ac:dyDescent="0.25">
      <c r="A3827" s="19"/>
      <c r="B3827" s="19"/>
      <c r="C3827" s="19"/>
      <c r="E3827" s="19"/>
      <c r="F3827" s="19"/>
      <c r="G3827" s="19"/>
      <c r="H3827" s="19"/>
      <c r="I3827" s="19"/>
      <c r="J3827" s="19"/>
      <c r="K3827" s="25"/>
      <c r="L3827" s="19"/>
      <c r="M3827" s="19"/>
      <c r="N3827" s="19"/>
      <c r="O3827" s="19"/>
      <c r="P3827" s="25"/>
      <c r="Q3827" s="19"/>
      <c r="R3827" s="19"/>
      <c r="S3827" s="19"/>
      <c r="T3827" s="19"/>
    </row>
    <row r="3828" spans="1:20" s="52" customFormat="1" x14ac:dyDescent="0.25">
      <c r="A3828" s="19"/>
      <c r="B3828" s="19"/>
      <c r="C3828" s="19"/>
      <c r="E3828" s="19"/>
      <c r="F3828" s="19"/>
      <c r="G3828" s="19"/>
      <c r="H3828" s="19"/>
      <c r="I3828" s="19"/>
      <c r="J3828" s="19"/>
      <c r="K3828" s="25"/>
      <c r="L3828" s="19"/>
      <c r="M3828" s="19"/>
      <c r="N3828" s="19"/>
      <c r="O3828" s="19"/>
      <c r="P3828" s="25"/>
      <c r="Q3828" s="19"/>
      <c r="R3828" s="19"/>
      <c r="S3828" s="19"/>
      <c r="T3828" s="19"/>
    </row>
    <row r="3829" spans="1:20" s="52" customFormat="1" x14ac:dyDescent="0.25">
      <c r="A3829" s="19"/>
      <c r="B3829" s="19"/>
      <c r="C3829" s="19"/>
      <c r="E3829" s="19"/>
      <c r="F3829" s="19"/>
      <c r="G3829" s="19"/>
      <c r="H3829" s="19"/>
      <c r="I3829" s="19"/>
      <c r="J3829" s="19"/>
      <c r="K3829" s="25"/>
      <c r="L3829" s="19"/>
      <c r="M3829" s="19"/>
      <c r="N3829" s="19"/>
      <c r="O3829" s="19"/>
      <c r="P3829" s="25"/>
      <c r="Q3829" s="19"/>
      <c r="R3829" s="19"/>
      <c r="S3829" s="19"/>
      <c r="T3829" s="19"/>
    </row>
    <row r="3830" spans="1:20" s="52" customFormat="1" x14ac:dyDescent="0.25">
      <c r="A3830" s="19"/>
      <c r="B3830" s="19"/>
      <c r="C3830" s="19"/>
      <c r="E3830" s="19"/>
      <c r="F3830" s="19"/>
      <c r="G3830" s="19"/>
      <c r="H3830" s="19"/>
      <c r="I3830" s="19"/>
      <c r="J3830" s="19"/>
      <c r="K3830" s="25"/>
      <c r="L3830" s="19"/>
      <c r="M3830" s="19"/>
      <c r="N3830" s="19"/>
      <c r="O3830" s="19"/>
      <c r="P3830" s="25"/>
      <c r="Q3830" s="19"/>
      <c r="R3830" s="19"/>
      <c r="S3830" s="19"/>
      <c r="T3830" s="19"/>
    </row>
    <row r="3831" spans="1:20" s="52" customFormat="1" x14ac:dyDescent="0.25">
      <c r="A3831" s="19"/>
      <c r="B3831" s="19"/>
      <c r="C3831" s="19"/>
      <c r="E3831" s="19"/>
      <c r="F3831" s="19"/>
      <c r="G3831" s="19"/>
      <c r="H3831" s="19"/>
      <c r="I3831" s="19"/>
      <c r="J3831" s="19"/>
      <c r="K3831" s="25"/>
      <c r="L3831" s="19"/>
      <c r="M3831" s="19"/>
      <c r="N3831" s="19"/>
      <c r="O3831" s="19"/>
      <c r="P3831" s="25"/>
      <c r="Q3831" s="19"/>
      <c r="R3831" s="19"/>
      <c r="S3831" s="19"/>
      <c r="T3831" s="19"/>
    </row>
    <row r="3832" spans="1:20" s="52" customFormat="1" x14ac:dyDescent="0.25">
      <c r="A3832" s="19"/>
      <c r="B3832" s="19"/>
      <c r="C3832" s="19"/>
      <c r="E3832" s="19"/>
      <c r="F3832" s="19"/>
      <c r="G3832" s="19"/>
      <c r="H3832" s="19"/>
      <c r="I3832" s="19"/>
      <c r="J3832" s="19"/>
      <c r="K3832" s="25"/>
      <c r="L3832" s="19"/>
      <c r="M3832" s="19"/>
      <c r="N3832" s="19"/>
      <c r="O3832" s="19"/>
      <c r="P3832" s="25"/>
      <c r="Q3832" s="19"/>
      <c r="R3832" s="19"/>
      <c r="S3832" s="19"/>
      <c r="T3832" s="19"/>
    </row>
    <row r="3833" spans="1:20" s="52" customFormat="1" x14ac:dyDescent="0.25">
      <c r="A3833" s="19"/>
      <c r="B3833" s="19"/>
      <c r="C3833" s="19"/>
      <c r="E3833" s="19"/>
      <c r="F3833" s="19"/>
      <c r="G3833" s="19"/>
      <c r="H3833" s="19"/>
      <c r="I3833" s="19"/>
      <c r="J3833" s="19"/>
      <c r="K3833" s="25"/>
      <c r="L3833" s="19"/>
      <c r="M3833" s="19"/>
      <c r="N3833" s="19"/>
      <c r="O3833" s="19"/>
      <c r="P3833" s="25"/>
      <c r="Q3833" s="19"/>
      <c r="R3833" s="19"/>
      <c r="S3833" s="19"/>
      <c r="T3833" s="19"/>
    </row>
    <row r="3834" spans="1:20" s="52" customFormat="1" x14ac:dyDescent="0.25">
      <c r="A3834" s="19"/>
      <c r="B3834" s="19"/>
      <c r="C3834" s="19"/>
      <c r="E3834" s="19"/>
      <c r="F3834" s="19"/>
      <c r="G3834" s="19"/>
      <c r="H3834" s="19"/>
      <c r="I3834" s="19"/>
      <c r="J3834" s="19"/>
      <c r="K3834" s="25"/>
      <c r="L3834" s="19"/>
      <c r="M3834" s="19"/>
      <c r="N3834" s="19"/>
      <c r="O3834" s="19"/>
      <c r="P3834" s="25"/>
      <c r="Q3834" s="19"/>
      <c r="R3834" s="19"/>
      <c r="S3834" s="19"/>
      <c r="T3834" s="19"/>
    </row>
    <row r="3835" spans="1:20" s="52" customFormat="1" x14ac:dyDescent="0.25">
      <c r="A3835" s="19"/>
      <c r="B3835" s="19"/>
      <c r="C3835" s="19"/>
      <c r="E3835" s="19"/>
      <c r="F3835" s="19"/>
      <c r="G3835" s="19"/>
      <c r="H3835" s="19"/>
      <c r="I3835" s="19"/>
      <c r="J3835" s="19"/>
      <c r="K3835" s="25"/>
      <c r="L3835" s="19"/>
      <c r="M3835" s="19"/>
      <c r="N3835" s="19"/>
      <c r="O3835" s="19"/>
      <c r="P3835" s="25"/>
      <c r="Q3835" s="19"/>
      <c r="R3835" s="19"/>
      <c r="S3835" s="19"/>
      <c r="T3835" s="19"/>
    </row>
    <row r="3836" spans="1:20" s="52" customFormat="1" x14ac:dyDescent="0.25">
      <c r="A3836" s="19"/>
      <c r="B3836" s="19"/>
      <c r="C3836" s="19"/>
      <c r="E3836" s="19"/>
      <c r="F3836" s="19"/>
      <c r="G3836" s="19"/>
      <c r="H3836" s="19"/>
      <c r="I3836" s="19"/>
      <c r="J3836" s="19"/>
      <c r="K3836" s="25"/>
      <c r="L3836" s="19"/>
      <c r="M3836" s="19"/>
      <c r="N3836" s="19"/>
      <c r="O3836" s="19"/>
      <c r="P3836" s="25"/>
      <c r="Q3836" s="19"/>
      <c r="R3836" s="19"/>
      <c r="S3836" s="19"/>
      <c r="T3836" s="19"/>
    </row>
    <row r="3837" spans="1:20" s="52" customFormat="1" x14ac:dyDescent="0.25">
      <c r="A3837" s="19"/>
      <c r="B3837" s="19"/>
      <c r="C3837" s="19"/>
      <c r="E3837" s="19"/>
      <c r="F3837" s="19"/>
      <c r="G3837" s="19"/>
      <c r="H3837" s="19"/>
      <c r="I3837" s="19"/>
      <c r="J3837" s="19"/>
      <c r="K3837" s="25"/>
      <c r="L3837" s="19"/>
      <c r="M3837" s="19"/>
      <c r="N3837" s="19"/>
      <c r="O3837" s="19"/>
      <c r="P3837" s="25"/>
      <c r="Q3837" s="19"/>
      <c r="R3837" s="19"/>
      <c r="S3837" s="19"/>
      <c r="T3837" s="19"/>
    </row>
    <row r="3838" spans="1:20" s="52" customFormat="1" x14ac:dyDescent="0.25">
      <c r="A3838" s="19"/>
      <c r="B3838" s="19"/>
      <c r="C3838" s="19"/>
      <c r="E3838" s="19"/>
      <c r="F3838" s="19"/>
      <c r="G3838" s="19"/>
      <c r="H3838" s="19"/>
      <c r="I3838" s="19"/>
      <c r="J3838" s="19"/>
      <c r="K3838" s="25"/>
      <c r="L3838" s="19"/>
      <c r="M3838" s="19"/>
      <c r="N3838" s="19"/>
      <c r="O3838" s="19"/>
      <c r="P3838" s="25"/>
      <c r="Q3838" s="19"/>
      <c r="R3838" s="19"/>
      <c r="S3838" s="19"/>
      <c r="T3838" s="19"/>
    </row>
    <row r="3839" spans="1:20" s="52" customFormat="1" x14ac:dyDescent="0.25">
      <c r="A3839" s="19"/>
      <c r="B3839" s="19"/>
      <c r="C3839" s="19"/>
      <c r="E3839" s="19"/>
      <c r="F3839" s="19"/>
      <c r="G3839" s="19"/>
      <c r="H3839" s="19"/>
      <c r="I3839" s="19"/>
      <c r="J3839" s="19"/>
      <c r="K3839" s="25"/>
      <c r="L3839" s="19"/>
      <c r="M3839" s="19"/>
      <c r="N3839" s="19"/>
      <c r="O3839" s="19"/>
      <c r="P3839" s="25"/>
      <c r="Q3839" s="19"/>
      <c r="R3839" s="19"/>
      <c r="S3839" s="19"/>
      <c r="T3839" s="19"/>
    </row>
    <row r="3840" spans="1:20" s="52" customFormat="1" x14ac:dyDescent="0.25">
      <c r="A3840" s="19"/>
      <c r="B3840" s="19"/>
      <c r="C3840" s="19"/>
      <c r="E3840" s="19"/>
      <c r="F3840" s="19"/>
      <c r="G3840" s="19"/>
      <c r="H3840" s="19"/>
      <c r="I3840" s="19"/>
      <c r="J3840" s="19"/>
      <c r="K3840" s="25"/>
      <c r="L3840" s="19"/>
      <c r="M3840" s="19"/>
      <c r="N3840" s="19"/>
      <c r="O3840" s="19"/>
      <c r="P3840" s="25"/>
      <c r="Q3840" s="19"/>
      <c r="R3840" s="19"/>
      <c r="S3840" s="19"/>
      <c r="T3840" s="19"/>
    </row>
    <row r="3841" spans="1:20" s="52" customFormat="1" x14ac:dyDescent="0.25">
      <c r="A3841" s="19"/>
      <c r="B3841" s="19"/>
      <c r="C3841" s="19"/>
      <c r="E3841" s="19"/>
      <c r="F3841" s="19"/>
      <c r="G3841" s="19"/>
      <c r="H3841" s="19"/>
      <c r="I3841" s="19"/>
      <c r="J3841" s="19"/>
      <c r="K3841" s="25"/>
      <c r="L3841" s="19"/>
      <c r="M3841" s="19"/>
      <c r="N3841" s="19"/>
      <c r="O3841" s="19"/>
      <c r="P3841" s="25"/>
      <c r="Q3841" s="19"/>
      <c r="R3841" s="19"/>
      <c r="S3841" s="19"/>
      <c r="T3841" s="19"/>
    </row>
    <row r="3842" spans="1:20" s="52" customFormat="1" x14ac:dyDescent="0.25">
      <c r="A3842" s="19"/>
      <c r="B3842" s="19"/>
      <c r="C3842" s="19"/>
      <c r="E3842" s="19"/>
      <c r="F3842" s="19"/>
      <c r="G3842" s="19"/>
      <c r="H3842" s="19"/>
      <c r="I3842" s="19"/>
      <c r="J3842" s="19"/>
      <c r="K3842" s="25"/>
      <c r="L3842" s="19"/>
      <c r="M3842" s="19"/>
      <c r="N3842" s="19"/>
      <c r="O3842" s="19"/>
      <c r="P3842" s="25"/>
      <c r="Q3842" s="19"/>
      <c r="R3842" s="19"/>
      <c r="S3842" s="19"/>
      <c r="T3842" s="19"/>
    </row>
    <row r="3843" spans="1:20" s="52" customFormat="1" x14ac:dyDescent="0.25">
      <c r="A3843" s="19"/>
      <c r="B3843" s="19"/>
      <c r="C3843" s="19"/>
      <c r="E3843" s="19"/>
      <c r="F3843" s="19"/>
      <c r="G3843" s="19"/>
      <c r="H3843" s="19"/>
      <c r="I3843" s="19"/>
      <c r="J3843" s="19"/>
      <c r="K3843" s="25"/>
      <c r="L3843" s="19"/>
      <c r="M3843" s="19"/>
      <c r="N3843" s="19"/>
      <c r="O3843" s="19"/>
      <c r="P3843" s="25"/>
      <c r="Q3843" s="19"/>
      <c r="R3843" s="19"/>
      <c r="S3843" s="19"/>
      <c r="T3843" s="19"/>
    </row>
    <row r="3844" spans="1:20" s="52" customFormat="1" x14ac:dyDescent="0.25">
      <c r="A3844" s="19"/>
      <c r="B3844" s="19"/>
      <c r="C3844" s="19"/>
      <c r="E3844" s="19"/>
      <c r="F3844" s="19"/>
      <c r="G3844" s="19"/>
      <c r="H3844" s="19"/>
      <c r="I3844" s="19"/>
      <c r="J3844" s="19"/>
      <c r="K3844" s="25"/>
      <c r="L3844" s="19"/>
      <c r="M3844" s="19"/>
      <c r="N3844" s="19"/>
      <c r="O3844" s="19"/>
      <c r="P3844" s="25"/>
      <c r="Q3844" s="19"/>
      <c r="R3844" s="19"/>
      <c r="S3844" s="19"/>
      <c r="T3844" s="19"/>
    </row>
    <row r="3845" spans="1:20" s="52" customFormat="1" x14ac:dyDescent="0.25">
      <c r="A3845" s="19"/>
      <c r="B3845" s="19"/>
      <c r="C3845" s="19"/>
      <c r="E3845" s="19"/>
      <c r="F3845" s="19"/>
      <c r="G3845" s="19"/>
      <c r="H3845" s="19"/>
      <c r="I3845" s="19"/>
      <c r="J3845" s="19"/>
      <c r="K3845" s="25"/>
      <c r="L3845" s="19"/>
      <c r="M3845" s="19"/>
      <c r="N3845" s="19"/>
      <c r="O3845" s="19"/>
      <c r="P3845" s="25"/>
      <c r="Q3845" s="19"/>
      <c r="R3845" s="19"/>
      <c r="S3845" s="19"/>
      <c r="T3845" s="19"/>
    </row>
    <row r="3846" spans="1:20" s="52" customFormat="1" x14ac:dyDescent="0.25">
      <c r="A3846" s="19"/>
      <c r="B3846" s="19"/>
      <c r="C3846" s="19"/>
      <c r="E3846" s="19"/>
      <c r="F3846" s="19"/>
      <c r="G3846" s="19"/>
      <c r="H3846" s="19"/>
      <c r="I3846" s="19"/>
      <c r="J3846" s="19"/>
      <c r="K3846" s="25"/>
      <c r="L3846" s="19"/>
      <c r="M3846" s="19"/>
      <c r="N3846" s="19"/>
      <c r="O3846" s="19"/>
      <c r="P3846" s="25"/>
      <c r="Q3846" s="19"/>
      <c r="R3846" s="19"/>
      <c r="S3846" s="19"/>
      <c r="T3846" s="19"/>
    </row>
    <row r="3847" spans="1:20" s="52" customFormat="1" x14ac:dyDescent="0.25">
      <c r="A3847" s="19"/>
      <c r="B3847" s="19"/>
      <c r="C3847" s="19"/>
      <c r="E3847" s="19"/>
      <c r="F3847" s="19"/>
      <c r="G3847" s="19"/>
      <c r="H3847" s="19"/>
      <c r="I3847" s="19"/>
      <c r="J3847" s="19"/>
      <c r="K3847" s="25"/>
      <c r="L3847" s="19"/>
      <c r="M3847" s="19"/>
      <c r="N3847" s="19"/>
      <c r="O3847" s="19"/>
      <c r="P3847" s="25"/>
      <c r="Q3847" s="19"/>
      <c r="R3847" s="19"/>
      <c r="S3847" s="19"/>
      <c r="T3847" s="19"/>
    </row>
    <row r="3848" spans="1:20" s="52" customFormat="1" x14ac:dyDescent="0.25">
      <c r="A3848" s="19"/>
      <c r="B3848" s="19"/>
      <c r="C3848" s="19"/>
      <c r="E3848" s="19"/>
      <c r="F3848" s="19"/>
      <c r="G3848" s="19"/>
      <c r="H3848" s="19"/>
      <c r="I3848" s="19"/>
      <c r="J3848" s="19"/>
      <c r="K3848" s="25"/>
      <c r="L3848" s="19"/>
      <c r="M3848" s="19"/>
      <c r="N3848" s="19"/>
      <c r="O3848" s="19"/>
      <c r="P3848" s="25"/>
      <c r="Q3848" s="19"/>
      <c r="R3848" s="19"/>
      <c r="S3848" s="19"/>
      <c r="T3848" s="19"/>
    </row>
    <row r="3849" spans="1:20" s="52" customFormat="1" x14ac:dyDescent="0.25">
      <c r="A3849" s="19"/>
      <c r="B3849" s="19"/>
      <c r="C3849" s="19"/>
      <c r="E3849" s="19"/>
      <c r="F3849" s="19"/>
      <c r="G3849" s="19"/>
      <c r="H3849" s="19"/>
      <c r="I3849" s="19"/>
      <c r="J3849" s="19"/>
      <c r="K3849" s="25"/>
      <c r="L3849" s="19"/>
      <c r="M3849" s="19"/>
      <c r="N3849" s="19"/>
      <c r="O3849" s="19"/>
      <c r="P3849" s="25"/>
      <c r="Q3849" s="19"/>
      <c r="R3849" s="19"/>
      <c r="S3849" s="19"/>
      <c r="T3849" s="19"/>
    </row>
    <row r="3850" spans="1:20" s="52" customFormat="1" x14ac:dyDescent="0.25">
      <c r="A3850" s="19"/>
      <c r="B3850" s="19"/>
      <c r="C3850" s="19"/>
      <c r="E3850" s="19"/>
      <c r="F3850" s="19"/>
      <c r="G3850" s="19"/>
      <c r="H3850" s="19"/>
      <c r="I3850" s="19"/>
      <c r="J3850" s="19"/>
      <c r="K3850" s="25"/>
      <c r="L3850" s="19"/>
      <c r="M3850" s="19"/>
      <c r="N3850" s="19"/>
      <c r="O3850" s="19"/>
      <c r="P3850" s="25"/>
      <c r="Q3850" s="19"/>
      <c r="R3850" s="19"/>
      <c r="S3850" s="19"/>
      <c r="T3850" s="19"/>
    </row>
    <row r="3851" spans="1:20" s="52" customFormat="1" x14ac:dyDescent="0.25">
      <c r="A3851" s="19"/>
      <c r="B3851" s="19"/>
      <c r="C3851" s="19"/>
      <c r="E3851" s="19"/>
      <c r="F3851" s="19"/>
      <c r="G3851" s="19"/>
      <c r="H3851" s="19"/>
      <c r="I3851" s="19"/>
      <c r="J3851" s="19"/>
      <c r="K3851" s="25"/>
      <c r="L3851" s="19"/>
      <c r="M3851" s="19"/>
      <c r="N3851" s="19"/>
      <c r="O3851" s="19"/>
      <c r="P3851" s="25"/>
      <c r="Q3851" s="19"/>
      <c r="R3851" s="19"/>
      <c r="S3851" s="19"/>
      <c r="T3851" s="19"/>
    </row>
    <row r="3852" spans="1:20" s="52" customFormat="1" x14ac:dyDescent="0.25">
      <c r="A3852" s="19"/>
      <c r="B3852" s="19"/>
      <c r="C3852" s="19"/>
      <c r="E3852" s="19"/>
      <c r="F3852" s="19"/>
      <c r="G3852" s="19"/>
      <c r="H3852" s="19"/>
      <c r="I3852" s="19"/>
      <c r="J3852" s="19"/>
      <c r="K3852" s="25"/>
      <c r="L3852" s="19"/>
      <c r="M3852" s="19"/>
      <c r="N3852" s="19"/>
      <c r="O3852" s="19"/>
      <c r="P3852" s="25"/>
      <c r="Q3852" s="19"/>
      <c r="R3852" s="19"/>
      <c r="S3852" s="19"/>
      <c r="T3852" s="19"/>
    </row>
    <row r="3853" spans="1:20" s="52" customFormat="1" x14ac:dyDescent="0.25">
      <c r="A3853" s="19"/>
      <c r="B3853" s="19"/>
      <c r="C3853" s="19"/>
      <c r="E3853" s="19"/>
      <c r="F3853" s="19"/>
      <c r="G3853" s="19"/>
      <c r="H3853" s="19"/>
      <c r="I3853" s="19"/>
      <c r="J3853" s="19"/>
      <c r="K3853" s="25"/>
      <c r="L3853" s="19"/>
      <c r="M3853" s="19"/>
      <c r="N3853" s="19"/>
      <c r="O3853" s="19"/>
      <c r="P3853" s="25"/>
      <c r="Q3853" s="19"/>
      <c r="R3853" s="19"/>
      <c r="S3853" s="19"/>
      <c r="T3853" s="19"/>
    </row>
    <row r="3854" spans="1:20" s="52" customFormat="1" x14ac:dyDescent="0.25">
      <c r="A3854" s="19"/>
      <c r="B3854" s="19"/>
      <c r="C3854" s="19"/>
      <c r="E3854" s="19"/>
      <c r="F3854" s="19"/>
      <c r="G3854" s="19"/>
      <c r="H3854" s="19"/>
      <c r="I3854" s="19"/>
      <c r="J3854" s="19"/>
      <c r="K3854" s="25"/>
      <c r="L3854" s="19"/>
      <c r="M3854" s="19"/>
      <c r="N3854" s="19"/>
      <c r="O3854" s="19"/>
      <c r="P3854" s="25"/>
      <c r="Q3854" s="19"/>
      <c r="R3854" s="19"/>
      <c r="S3854" s="19"/>
      <c r="T3854" s="19"/>
    </row>
    <row r="3855" spans="1:20" s="52" customFormat="1" x14ac:dyDescent="0.25">
      <c r="A3855" s="19"/>
      <c r="B3855" s="19"/>
      <c r="C3855" s="19"/>
      <c r="E3855" s="19"/>
      <c r="F3855" s="19"/>
      <c r="G3855" s="19"/>
      <c r="H3855" s="19"/>
      <c r="I3855" s="19"/>
      <c r="J3855" s="19"/>
      <c r="K3855" s="25"/>
      <c r="L3855" s="19"/>
      <c r="M3855" s="19"/>
      <c r="N3855" s="19"/>
      <c r="O3855" s="19"/>
      <c r="P3855" s="25"/>
      <c r="Q3855" s="19"/>
      <c r="R3855" s="19"/>
      <c r="S3855" s="19"/>
      <c r="T3855" s="19"/>
    </row>
    <row r="3856" spans="1:20" s="52" customFormat="1" x14ac:dyDescent="0.25">
      <c r="A3856" s="19"/>
      <c r="B3856" s="19"/>
      <c r="C3856" s="19"/>
      <c r="E3856" s="19"/>
      <c r="F3856" s="19"/>
      <c r="G3856" s="19"/>
      <c r="H3856" s="19"/>
      <c r="I3856" s="19"/>
      <c r="J3856" s="19"/>
      <c r="K3856" s="25"/>
      <c r="L3856" s="19"/>
      <c r="M3856" s="19"/>
      <c r="N3856" s="19"/>
      <c r="O3856" s="19"/>
      <c r="P3856" s="25"/>
      <c r="Q3856" s="19"/>
      <c r="R3856" s="19"/>
      <c r="S3856" s="19"/>
      <c r="T3856" s="19"/>
    </row>
    <row r="3857" spans="1:20" s="52" customFormat="1" x14ac:dyDescent="0.25">
      <c r="A3857" s="19"/>
      <c r="B3857" s="19"/>
      <c r="C3857" s="19"/>
      <c r="E3857" s="19"/>
      <c r="F3857" s="19"/>
      <c r="G3857" s="19"/>
      <c r="H3857" s="19"/>
      <c r="I3857" s="19"/>
      <c r="J3857" s="19"/>
      <c r="K3857" s="25"/>
      <c r="L3857" s="19"/>
      <c r="M3857" s="19"/>
      <c r="N3857" s="19"/>
      <c r="O3857" s="19"/>
      <c r="P3857" s="25"/>
      <c r="Q3857" s="19"/>
      <c r="R3857" s="19"/>
      <c r="S3857" s="19"/>
      <c r="T3857" s="19"/>
    </row>
    <row r="3858" spans="1:20" s="52" customFormat="1" x14ac:dyDescent="0.25">
      <c r="A3858" s="19"/>
      <c r="B3858" s="19"/>
      <c r="C3858" s="19"/>
      <c r="E3858" s="19"/>
      <c r="F3858" s="19"/>
      <c r="G3858" s="19"/>
      <c r="H3858" s="19"/>
      <c r="I3858" s="19"/>
      <c r="J3858" s="19"/>
      <c r="K3858" s="25"/>
      <c r="L3858" s="19"/>
      <c r="M3858" s="19"/>
      <c r="N3858" s="19"/>
      <c r="O3858" s="19"/>
      <c r="P3858" s="25"/>
      <c r="Q3858" s="19"/>
      <c r="R3858" s="19"/>
      <c r="S3858" s="19"/>
      <c r="T3858" s="19"/>
    </row>
    <row r="3859" spans="1:20" s="52" customFormat="1" x14ac:dyDescent="0.25">
      <c r="A3859" s="19"/>
      <c r="B3859" s="19"/>
      <c r="C3859" s="19"/>
      <c r="E3859" s="19"/>
      <c r="F3859" s="19"/>
      <c r="G3859" s="19"/>
      <c r="H3859" s="19"/>
      <c r="I3859" s="19"/>
      <c r="J3859" s="19"/>
      <c r="K3859" s="25"/>
      <c r="L3859" s="19"/>
      <c r="M3859" s="19"/>
      <c r="N3859" s="19"/>
      <c r="O3859" s="19"/>
      <c r="P3859" s="25"/>
      <c r="Q3859" s="19"/>
      <c r="R3859" s="19"/>
      <c r="S3859" s="19"/>
      <c r="T3859" s="19"/>
    </row>
    <row r="3860" spans="1:20" s="52" customFormat="1" x14ac:dyDescent="0.25">
      <c r="A3860" s="19"/>
      <c r="B3860" s="19"/>
      <c r="C3860" s="19"/>
      <c r="E3860" s="19"/>
      <c r="F3860" s="19"/>
      <c r="G3860" s="19"/>
      <c r="H3860" s="19"/>
      <c r="I3860" s="19"/>
      <c r="J3860" s="19"/>
      <c r="K3860" s="25"/>
      <c r="L3860" s="19"/>
      <c r="M3860" s="19"/>
      <c r="N3860" s="19"/>
      <c r="O3860" s="19"/>
      <c r="P3860" s="25"/>
      <c r="Q3860" s="19"/>
      <c r="R3860" s="19"/>
      <c r="S3860" s="19"/>
      <c r="T3860" s="19"/>
    </row>
    <row r="3861" spans="1:20" s="52" customFormat="1" x14ac:dyDescent="0.25">
      <c r="A3861" s="19"/>
      <c r="B3861" s="19"/>
      <c r="C3861" s="19"/>
      <c r="E3861" s="19"/>
      <c r="F3861" s="19"/>
      <c r="G3861" s="19"/>
      <c r="H3861" s="19"/>
      <c r="I3861" s="19"/>
      <c r="J3861" s="19"/>
      <c r="K3861" s="25"/>
      <c r="L3861" s="19"/>
      <c r="M3861" s="19"/>
      <c r="N3861" s="19"/>
      <c r="O3861" s="19"/>
      <c r="P3861" s="25"/>
      <c r="Q3861" s="19"/>
      <c r="R3861" s="19"/>
      <c r="S3861" s="19"/>
      <c r="T3861" s="19"/>
    </row>
    <row r="3862" spans="1:20" s="52" customFormat="1" x14ac:dyDescent="0.25">
      <c r="A3862" s="19"/>
      <c r="B3862" s="19"/>
      <c r="C3862" s="19"/>
      <c r="E3862" s="19"/>
      <c r="F3862" s="19"/>
      <c r="G3862" s="19"/>
      <c r="H3862" s="19"/>
      <c r="I3862" s="19"/>
      <c r="J3862" s="19"/>
      <c r="K3862" s="25"/>
      <c r="L3862" s="19"/>
      <c r="M3862" s="19"/>
      <c r="N3862" s="19"/>
      <c r="O3862" s="19"/>
      <c r="P3862" s="25"/>
      <c r="Q3862" s="19"/>
      <c r="R3862" s="19"/>
      <c r="S3862" s="19"/>
      <c r="T3862" s="19"/>
    </row>
    <row r="3863" spans="1:20" s="52" customFormat="1" x14ac:dyDescent="0.25">
      <c r="A3863" s="19"/>
      <c r="B3863" s="19"/>
      <c r="C3863" s="19"/>
      <c r="E3863" s="19"/>
      <c r="F3863" s="19"/>
      <c r="G3863" s="19"/>
      <c r="H3863" s="19"/>
      <c r="I3863" s="19"/>
      <c r="J3863" s="19"/>
      <c r="K3863" s="25"/>
      <c r="L3863" s="19"/>
      <c r="M3863" s="19"/>
      <c r="N3863" s="19"/>
      <c r="O3863" s="19"/>
      <c r="P3863" s="25"/>
      <c r="Q3863" s="19"/>
      <c r="R3863" s="19"/>
      <c r="S3863" s="19"/>
      <c r="T3863" s="19"/>
    </row>
    <row r="3864" spans="1:20" s="52" customFormat="1" x14ac:dyDescent="0.25">
      <c r="A3864" s="19"/>
      <c r="B3864" s="19"/>
      <c r="C3864" s="19"/>
      <c r="E3864" s="19"/>
      <c r="F3864" s="19"/>
      <c r="G3864" s="19"/>
      <c r="H3864" s="19"/>
      <c r="I3864" s="19"/>
      <c r="J3864" s="19"/>
      <c r="K3864" s="25"/>
      <c r="L3864" s="19"/>
      <c r="M3864" s="19"/>
      <c r="N3864" s="19"/>
      <c r="O3864" s="19"/>
      <c r="P3864" s="25"/>
      <c r="Q3864" s="19"/>
      <c r="R3864" s="19"/>
      <c r="S3864" s="19"/>
      <c r="T3864" s="19"/>
    </row>
    <row r="3865" spans="1:20" s="52" customFormat="1" x14ac:dyDescent="0.25">
      <c r="A3865" s="19"/>
      <c r="B3865" s="19"/>
      <c r="C3865" s="19"/>
      <c r="E3865" s="19"/>
      <c r="F3865" s="19"/>
      <c r="G3865" s="19"/>
      <c r="H3865" s="19"/>
      <c r="I3865" s="19"/>
      <c r="J3865" s="19"/>
      <c r="K3865" s="25"/>
      <c r="L3865" s="19"/>
      <c r="M3865" s="19"/>
      <c r="N3865" s="19"/>
      <c r="O3865" s="19"/>
      <c r="P3865" s="25"/>
      <c r="Q3865" s="19"/>
      <c r="R3865" s="19"/>
      <c r="S3865" s="19"/>
      <c r="T3865" s="19"/>
    </row>
    <row r="3866" spans="1:20" s="52" customFormat="1" x14ac:dyDescent="0.25">
      <c r="A3866" s="19"/>
      <c r="B3866" s="19"/>
      <c r="C3866" s="19"/>
      <c r="E3866" s="19"/>
      <c r="F3866" s="19"/>
      <c r="G3866" s="19"/>
      <c r="H3866" s="19"/>
      <c r="I3866" s="19"/>
      <c r="J3866" s="19"/>
      <c r="K3866" s="25"/>
      <c r="L3866" s="19"/>
      <c r="M3866" s="19"/>
      <c r="N3866" s="19"/>
      <c r="O3866" s="19"/>
      <c r="P3866" s="25"/>
      <c r="Q3866" s="19"/>
      <c r="R3866" s="19"/>
      <c r="S3866" s="19"/>
      <c r="T3866" s="19"/>
    </row>
    <row r="3867" spans="1:20" s="52" customFormat="1" x14ac:dyDescent="0.25">
      <c r="A3867" s="19"/>
      <c r="B3867" s="19"/>
      <c r="C3867" s="19"/>
      <c r="E3867" s="19"/>
      <c r="F3867" s="19"/>
      <c r="G3867" s="19"/>
      <c r="H3867" s="19"/>
      <c r="I3867" s="19"/>
      <c r="J3867" s="19"/>
      <c r="K3867" s="25"/>
      <c r="L3867" s="19"/>
      <c r="M3867" s="19"/>
      <c r="N3867" s="19"/>
      <c r="O3867" s="19"/>
      <c r="P3867" s="25"/>
      <c r="Q3867" s="19"/>
      <c r="R3867" s="19"/>
      <c r="S3867" s="19"/>
      <c r="T3867" s="19"/>
    </row>
    <row r="3868" spans="1:20" s="52" customFormat="1" x14ac:dyDescent="0.25">
      <c r="A3868" s="19"/>
      <c r="B3868" s="19"/>
      <c r="C3868" s="19"/>
      <c r="E3868" s="19"/>
      <c r="F3868" s="19"/>
      <c r="G3868" s="19"/>
      <c r="H3868" s="19"/>
      <c r="I3868" s="19"/>
      <c r="J3868" s="19"/>
      <c r="K3868" s="25"/>
      <c r="L3868" s="19"/>
      <c r="M3868" s="19"/>
      <c r="N3868" s="19"/>
      <c r="O3868" s="19"/>
      <c r="P3868" s="25"/>
      <c r="Q3868" s="19"/>
      <c r="R3868" s="19"/>
      <c r="S3868" s="19"/>
      <c r="T3868" s="19"/>
    </row>
    <row r="3869" spans="1:20" s="52" customFormat="1" x14ac:dyDescent="0.25">
      <c r="A3869" s="19"/>
      <c r="B3869" s="19"/>
      <c r="C3869" s="19"/>
      <c r="E3869" s="19"/>
      <c r="F3869" s="19"/>
      <c r="G3869" s="19"/>
      <c r="H3869" s="19"/>
      <c r="I3869" s="19"/>
      <c r="J3869" s="19"/>
      <c r="K3869" s="25"/>
      <c r="L3869" s="19"/>
      <c r="M3869" s="19"/>
      <c r="N3869" s="19"/>
      <c r="O3869" s="19"/>
      <c r="P3869" s="25"/>
      <c r="Q3869" s="19"/>
      <c r="R3869" s="19"/>
      <c r="S3869" s="19"/>
      <c r="T3869" s="19"/>
    </row>
    <row r="3870" spans="1:20" s="52" customFormat="1" x14ac:dyDescent="0.25">
      <c r="A3870" s="19"/>
      <c r="B3870" s="19"/>
      <c r="C3870" s="19"/>
      <c r="E3870" s="19"/>
      <c r="F3870" s="19"/>
      <c r="G3870" s="19"/>
      <c r="H3870" s="19"/>
      <c r="I3870" s="19"/>
      <c r="J3870" s="19"/>
      <c r="K3870" s="25"/>
      <c r="L3870" s="19"/>
      <c r="M3870" s="19"/>
      <c r="N3870" s="19"/>
      <c r="O3870" s="19"/>
      <c r="P3870" s="25"/>
      <c r="Q3870" s="19"/>
      <c r="R3870" s="19"/>
      <c r="S3870" s="19"/>
      <c r="T3870" s="19"/>
    </row>
    <row r="3871" spans="1:20" s="52" customFormat="1" x14ac:dyDescent="0.25">
      <c r="A3871" s="19"/>
      <c r="B3871" s="19"/>
      <c r="C3871" s="19"/>
      <c r="E3871" s="19"/>
      <c r="F3871" s="19"/>
      <c r="G3871" s="19"/>
      <c r="H3871" s="19"/>
      <c r="I3871" s="19"/>
      <c r="J3871" s="19"/>
      <c r="K3871" s="25"/>
      <c r="L3871" s="19"/>
      <c r="M3871" s="19"/>
      <c r="N3871" s="19"/>
      <c r="O3871" s="19"/>
      <c r="P3871" s="25"/>
      <c r="Q3871" s="19"/>
      <c r="R3871" s="19"/>
      <c r="S3871" s="19"/>
      <c r="T3871" s="19"/>
    </row>
    <row r="3872" spans="1:20" s="52" customFormat="1" x14ac:dyDescent="0.25">
      <c r="A3872" s="19"/>
      <c r="B3872" s="19"/>
      <c r="C3872" s="19"/>
      <c r="E3872" s="19"/>
      <c r="F3872" s="19"/>
      <c r="G3872" s="19"/>
      <c r="H3872" s="19"/>
      <c r="I3872" s="19"/>
      <c r="J3872" s="19"/>
      <c r="K3872" s="25"/>
      <c r="L3872" s="19"/>
      <c r="M3872" s="19"/>
      <c r="N3872" s="19"/>
      <c r="O3872" s="19"/>
      <c r="P3872" s="25"/>
      <c r="Q3872" s="19"/>
      <c r="R3872" s="19"/>
      <c r="S3872" s="19"/>
      <c r="T3872" s="19"/>
    </row>
    <row r="3873" spans="1:20" s="52" customFormat="1" x14ac:dyDescent="0.25">
      <c r="A3873" s="19"/>
      <c r="B3873" s="19"/>
      <c r="C3873" s="19"/>
      <c r="E3873" s="19"/>
      <c r="F3873" s="19"/>
      <c r="G3873" s="19"/>
      <c r="H3873" s="19"/>
      <c r="I3873" s="19"/>
      <c r="J3873" s="19"/>
      <c r="K3873" s="25"/>
      <c r="L3873" s="19"/>
      <c r="M3873" s="19"/>
      <c r="N3873" s="19"/>
      <c r="O3873" s="19"/>
      <c r="P3873" s="25"/>
      <c r="Q3873" s="19"/>
      <c r="R3873" s="19"/>
      <c r="S3873" s="19"/>
      <c r="T3873" s="19"/>
    </row>
    <row r="3874" spans="1:20" s="52" customFormat="1" x14ac:dyDescent="0.25">
      <c r="A3874" s="19"/>
      <c r="B3874" s="19"/>
      <c r="C3874" s="19"/>
      <c r="E3874" s="19"/>
      <c r="F3874" s="19"/>
      <c r="G3874" s="19"/>
      <c r="H3874" s="19"/>
      <c r="I3874" s="19"/>
      <c r="J3874" s="19"/>
      <c r="K3874" s="25"/>
      <c r="L3874" s="19"/>
      <c r="M3874" s="19"/>
      <c r="N3874" s="19"/>
      <c r="O3874" s="19"/>
      <c r="P3874" s="25"/>
      <c r="Q3874" s="19"/>
      <c r="R3874" s="19"/>
      <c r="S3874" s="19"/>
      <c r="T3874" s="19"/>
    </row>
    <row r="3875" spans="1:20" s="52" customFormat="1" x14ac:dyDescent="0.25">
      <c r="A3875" s="19"/>
      <c r="B3875" s="19"/>
      <c r="C3875" s="19"/>
      <c r="E3875" s="19"/>
      <c r="F3875" s="19"/>
      <c r="G3875" s="19"/>
      <c r="H3875" s="19"/>
      <c r="I3875" s="19"/>
      <c r="J3875" s="19"/>
      <c r="K3875" s="25"/>
      <c r="L3875" s="19"/>
      <c r="M3875" s="19"/>
      <c r="N3875" s="19"/>
      <c r="O3875" s="19"/>
      <c r="P3875" s="25"/>
      <c r="Q3875" s="19"/>
      <c r="R3875" s="19"/>
      <c r="S3875" s="19"/>
      <c r="T3875" s="19"/>
    </row>
    <row r="3876" spans="1:20" s="52" customFormat="1" x14ac:dyDescent="0.25">
      <c r="A3876" s="19"/>
      <c r="B3876" s="19"/>
      <c r="C3876" s="19"/>
      <c r="E3876" s="19"/>
      <c r="F3876" s="19"/>
      <c r="G3876" s="19"/>
      <c r="H3876" s="19"/>
      <c r="I3876" s="19"/>
      <c r="J3876" s="19"/>
      <c r="K3876" s="25"/>
      <c r="L3876" s="19"/>
      <c r="M3876" s="19"/>
      <c r="N3876" s="19"/>
      <c r="O3876" s="19"/>
      <c r="P3876" s="25"/>
      <c r="Q3876" s="19"/>
      <c r="R3876" s="19"/>
      <c r="S3876" s="19"/>
      <c r="T3876" s="19"/>
    </row>
    <row r="3877" spans="1:20" s="52" customFormat="1" x14ac:dyDescent="0.25">
      <c r="A3877" s="19"/>
      <c r="B3877" s="19"/>
      <c r="C3877" s="19"/>
      <c r="E3877" s="19"/>
      <c r="F3877" s="19"/>
      <c r="G3877" s="19"/>
      <c r="H3877" s="19"/>
      <c r="I3877" s="19"/>
      <c r="J3877" s="19"/>
      <c r="K3877" s="25"/>
      <c r="L3877" s="19"/>
      <c r="M3877" s="19"/>
      <c r="N3877" s="19"/>
      <c r="O3877" s="19"/>
      <c r="P3877" s="25"/>
      <c r="Q3877" s="19"/>
      <c r="R3877" s="19"/>
      <c r="S3877" s="19"/>
      <c r="T3877" s="19"/>
    </row>
    <row r="3878" spans="1:20" s="52" customFormat="1" x14ac:dyDescent="0.25">
      <c r="A3878" s="19"/>
      <c r="B3878" s="19"/>
      <c r="C3878" s="19"/>
      <c r="E3878" s="19"/>
      <c r="F3878" s="19"/>
      <c r="G3878" s="19"/>
      <c r="H3878" s="19"/>
      <c r="I3878" s="19"/>
      <c r="J3878" s="19"/>
      <c r="K3878" s="25"/>
      <c r="L3878" s="19"/>
      <c r="M3878" s="19"/>
      <c r="N3878" s="19"/>
      <c r="O3878" s="19"/>
      <c r="P3878" s="25"/>
      <c r="Q3878" s="19"/>
      <c r="R3878" s="19"/>
      <c r="S3878" s="19"/>
      <c r="T3878" s="19"/>
    </row>
    <row r="3879" spans="1:20" s="52" customFormat="1" x14ac:dyDescent="0.25">
      <c r="A3879" s="19"/>
      <c r="B3879" s="19"/>
      <c r="C3879" s="19"/>
      <c r="E3879" s="19"/>
      <c r="F3879" s="19"/>
      <c r="G3879" s="19"/>
      <c r="H3879" s="19"/>
      <c r="I3879" s="19"/>
      <c r="J3879" s="19"/>
      <c r="K3879" s="25"/>
      <c r="L3879" s="19"/>
      <c r="M3879" s="19"/>
      <c r="N3879" s="19"/>
      <c r="O3879" s="19"/>
      <c r="P3879" s="25"/>
      <c r="Q3879" s="19"/>
      <c r="R3879" s="19"/>
      <c r="S3879" s="19"/>
      <c r="T3879" s="19"/>
    </row>
    <row r="3880" spans="1:20" s="52" customFormat="1" x14ac:dyDescent="0.25">
      <c r="A3880" s="19"/>
      <c r="B3880" s="19"/>
      <c r="C3880" s="19"/>
      <c r="E3880" s="19"/>
      <c r="F3880" s="19"/>
      <c r="G3880" s="19"/>
      <c r="H3880" s="19"/>
      <c r="I3880" s="19"/>
      <c r="J3880" s="19"/>
      <c r="K3880" s="25"/>
      <c r="L3880" s="19"/>
      <c r="M3880" s="19"/>
      <c r="N3880" s="19"/>
      <c r="O3880" s="19"/>
      <c r="P3880" s="25"/>
      <c r="Q3880" s="19"/>
      <c r="R3880" s="19"/>
      <c r="S3880" s="19"/>
      <c r="T3880" s="19"/>
    </row>
    <row r="3881" spans="1:20" s="52" customFormat="1" x14ac:dyDescent="0.25">
      <c r="A3881" s="19"/>
      <c r="B3881" s="19"/>
      <c r="C3881" s="19"/>
      <c r="E3881" s="19"/>
      <c r="F3881" s="19"/>
      <c r="G3881" s="19"/>
      <c r="H3881" s="19"/>
      <c r="I3881" s="19"/>
      <c r="J3881" s="19"/>
      <c r="K3881" s="25"/>
      <c r="L3881" s="19"/>
      <c r="M3881" s="19"/>
      <c r="N3881" s="19"/>
      <c r="O3881" s="19"/>
      <c r="P3881" s="25"/>
      <c r="Q3881" s="19"/>
      <c r="R3881" s="19"/>
      <c r="S3881" s="19"/>
      <c r="T3881" s="19"/>
    </row>
    <row r="3882" spans="1:20" s="52" customFormat="1" x14ac:dyDescent="0.25">
      <c r="A3882" s="19"/>
      <c r="B3882" s="19"/>
      <c r="C3882" s="19"/>
      <c r="E3882" s="19"/>
      <c r="F3882" s="19"/>
      <c r="G3882" s="19"/>
      <c r="H3882" s="19"/>
      <c r="I3882" s="19"/>
      <c r="J3882" s="19"/>
      <c r="K3882" s="25"/>
      <c r="L3882" s="19"/>
      <c r="M3882" s="19"/>
      <c r="N3882" s="19"/>
      <c r="O3882" s="19"/>
      <c r="P3882" s="25"/>
      <c r="Q3882" s="19"/>
      <c r="R3882" s="19"/>
      <c r="S3882" s="19"/>
      <c r="T3882" s="19"/>
    </row>
    <row r="3883" spans="1:20" s="52" customFormat="1" x14ac:dyDescent="0.25">
      <c r="A3883" s="19"/>
      <c r="B3883" s="19"/>
      <c r="C3883" s="19"/>
      <c r="E3883" s="19"/>
      <c r="F3883" s="19"/>
      <c r="G3883" s="19"/>
      <c r="H3883" s="19"/>
      <c r="I3883" s="19"/>
      <c r="J3883" s="19"/>
      <c r="K3883" s="25"/>
      <c r="L3883" s="19"/>
      <c r="M3883" s="19"/>
      <c r="N3883" s="19"/>
      <c r="O3883" s="19"/>
      <c r="P3883" s="25"/>
      <c r="Q3883" s="19"/>
      <c r="R3883" s="19"/>
      <c r="S3883" s="19"/>
      <c r="T3883" s="19"/>
    </row>
    <row r="3884" spans="1:20" s="52" customFormat="1" x14ac:dyDescent="0.25">
      <c r="A3884" s="19"/>
      <c r="B3884" s="19"/>
      <c r="C3884" s="19"/>
      <c r="E3884" s="19"/>
      <c r="F3884" s="19"/>
      <c r="G3884" s="19"/>
      <c r="H3884" s="19"/>
      <c r="I3884" s="19"/>
      <c r="J3884" s="19"/>
      <c r="K3884" s="25"/>
      <c r="L3884" s="19"/>
      <c r="M3884" s="19"/>
      <c r="N3884" s="19"/>
      <c r="O3884" s="19"/>
      <c r="P3884" s="25"/>
      <c r="Q3884" s="19"/>
      <c r="R3884" s="19"/>
      <c r="S3884" s="19"/>
      <c r="T3884" s="19"/>
    </row>
    <row r="3885" spans="1:20" s="52" customFormat="1" x14ac:dyDescent="0.25">
      <c r="A3885" s="19"/>
      <c r="B3885" s="19"/>
      <c r="C3885" s="19"/>
      <c r="E3885" s="19"/>
      <c r="F3885" s="19"/>
      <c r="G3885" s="19"/>
      <c r="H3885" s="19"/>
      <c r="I3885" s="19"/>
      <c r="J3885" s="19"/>
      <c r="K3885" s="25"/>
      <c r="L3885" s="19"/>
      <c r="M3885" s="19"/>
      <c r="N3885" s="19"/>
      <c r="O3885" s="19"/>
      <c r="P3885" s="25"/>
      <c r="Q3885" s="19"/>
      <c r="R3885" s="19"/>
      <c r="S3885" s="19"/>
      <c r="T3885" s="19"/>
    </row>
    <row r="3886" spans="1:20" s="52" customFormat="1" x14ac:dyDescent="0.25">
      <c r="A3886" s="19"/>
      <c r="B3886" s="19"/>
      <c r="C3886" s="19"/>
      <c r="E3886" s="19"/>
      <c r="F3886" s="19"/>
      <c r="G3886" s="19"/>
      <c r="H3886" s="19"/>
      <c r="I3886" s="19"/>
      <c r="J3886" s="19"/>
      <c r="K3886" s="25"/>
      <c r="L3886" s="19"/>
      <c r="M3886" s="19"/>
      <c r="N3886" s="19"/>
      <c r="O3886" s="19"/>
      <c r="P3886" s="25"/>
      <c r="Q3886" s="19"/>
      <c r="R3886" s="19"/>
      <c r="S3886" s="19"/>
      <c r="T3886" s="19"/>
    </row>
    <row r="3887" spans="1:20" s="52" customFormat="1" x14ac:dyDescent="0.25">
      <c r="A3887" s="19"/>
      <c r="B3887" s="19"/>
      <c r="C3887" s="19"/>
      <c r="E3887" s="19"/>
      <c r="F3887" s="19"/>
      <c r="G3887" s="19"/>
      <c r="H3887" s="19"/>
      <c r="I3887" s="19"/>
      <c r="J3887" s="19"/>
      <c r="K3887" s="25"/>
      <c r="L3887" s="19"/>
      <c r="M3887" s="19"/>
      <c r="N3887" s="19"/>
      <c r="O3887" s="19"/>
      <c r="P3887" s="25"/>
      <c r="Q3887" s="19"/>
      <c r="R3887" s="19"/>
      <c r="S3887" s="19"/>
      <c r="T3887" s="19"/>
    </row>
    <row r="3888" spans="1:20" s="52" customFormat="1" x14ac:dyDescent="0.25">
      <c r="A3888" s="19"/>
      <c r="B3888" s="19"/>
      <c r="C3888" s="19"/>
      <c r="E3888" s="19"/>
      <c r="F3888" s="19"/>
      <c r="G3888" s="19"/>
      <c r="H3888" s="19"/>
      <c r="I3888" s="19"/>
      <c r="J3888" s="19"/>
      <c r="K3888" s="25"/>
      <c r="L3888" s="19"/>
      <c r="M3888" s="19"/>
      <c r="N3888" s="19"/>
      <c r="O3888" s="19"/>
      <c r="P3888" s="25"/>
      <c r="Q3888" s="19"/>
      <c r="R3888" s="19"/>
      <c r="S3888" s="19"/>
      <c r="T3888" s="19"/>
    </row>
    <row r="3889" spans="1:20" s="52" customFormat="1" x14ac:dyDescent="0.25">
      <c r="A3889" s="19"/>
      <c r="B3889" s="19"/>
      <c r="C3889" s="19"/>
      <c r="E3889" s="19"/>
      <c r="F3889" s="19"/>
      <c r="G3889" s="19"/>
      <c r="H3889" s="19"/>
      <c r="I3889" s="19"/>
      <c r="J3889" s="19"/>
      <c r="K3889" s="25"/>
      <c r="L3889" s="19"/>
      <c r="M3889" s="19"/>
      <c r="N3889" s="19"/>
      <c r="O3889" s="19"/>
      <c r="P3889" s="25"/>
      <c r="Q3889" s="19"/>
      <c r="R3889" s="19"/>
      <c r="S3889" s="19"/>
      <c r="T3889" s="19"/>
    </row>
    <row r="3890" spans="1:20" s="52" customFormat="1" x14ac:dyDescent="0.25">
      <c r="A3890" s="19"/>
      <c r="B3890" s="19"/>
      <c r="C3890" s="19"/>
      <c r="E3890" s="19"/>
      <c r="F3890" s="19"/>
      <c r="G3890" s="19"/>
      <c r="H3890" s="19"/>
      <c r="I3890" s="19"/>
      <c r="J3890" s="19"/>
      <c r="K3890" s="25"/>
      <c r="L3890" s="19"/>
      <c r="M3890" s="19"/>
      <c r="N3890" s="19"/>
      <c r="O3890" s="19"/>
      <c r="P3890" s="25"/>
      <c r="Q3890" s="19"/>
      <c r="R3890" s="19"/>
      <c r="S3890" s="19"/>
      <c r="T3890" s="19"/>
    </row>
    <row r="3891" spans="1:20" s="52" customFormat="1" x14ac:dyDescent="0.25">
      <c r="A3891" s="19"/>
      <c r="B3891" s="19"/>
      <c r="C3891" s="19"/>
      <c r="E3891" s="19"/>
      <c r="F3891" s="19"/>
      <c r="G3891" s="19"/>
      <c r="H3891" s="19"/>
      <c r="I3891" s="19"/>
      <c r="J3891" s="19"/>
      <c r="K3891" s="25"/>
      <c r="L3891" s="19"/>
      <c r="M3891" s="19"/>
      <c r="N3891" s="19"/>
      <c r="O3891" s="19"/>
      <c r="P3891" s="25"/>
      <c r="Q3891" s="19"/>
      <c r="R3891" s="19"/>
      <c r="S3891" s="19"/>
      <c r="T3891" s="19"/>
    </row>
    <row r="3892" spans="1:20" s="52" customFormat="1" x14ac:dyDescent="0.25">
      <c r="A3892" s="19"/>
      <c r="B3892" s="19"/>
      <c r="C3892" s="19"/>
      <c r="E3892" s="19"/>
      <c r="F3892" s="19"/>
      <c r="G3892" s="19"/>
      <c r="H3892" s="19"/>
      <c r="I3892" s="19"/>
      <c r="J3892" s="19"/>
      <c r="K3892" s="25"/>
      <c r="L3892" s="19"/>
      <c r="M3892" s="19"/>
      <c r="N3892" s="19"/>
      <c r="O3892" s="19"/>
      <c r="P3892" s="25"/>
      <c r="Q3892" s="19"/>
      <c r="R3892" s="19"/>
      <c r="S3892" s="19"/>
      <c r="T3892" s="19"/>
    </row>
    <row r="3893" spans="1:20" s="52" customFormat="1" x14ac:dyDescent="0.25">
      <c r="A3893" s="19"/>
      <c r="B3893" s="19"/>
      <c r="C3893" s="19"/>
      <c r="E3893" s="19"/>
      <c r="F3893" s="19"/>
      <c r="G3893" s="19"/>
      <c r="H3893" s="19"/>
      <c r="I3893" s="19"/>
      <c r="J3893" s="19"/>
      <c r="K3893" s="25"/>
      <c r="L3893" s="19"/>
      <c r="M3893" s="19"/>
      <c r="N3893" s="19"/>
      <c r="O3893" s="19"/>
      <c r="P3893" s="25"/>
      <c r="Q3893" s="19"/>
      <c r="R3893" s="19"/>
      <c r="S3893" s="19"/>
      <c r="T3893" s="19"/>
    </row>
    <row r="3894" spans="1:20" s="52" customFormat="1" x14ac:dyDescent="0.25">
      <c r="A3894" s="19"/>
      <c r="B3894" s="19"/>
      <c r="C3894" s="19"/>
      <c r="E3894" s="19"/>
      <c r="F3894" s="19"/>
      <c r="G3894" s="19"/>
      <c r="H3894" s="19"/>
      <c r="I3894" s="19"/>
      <c r="J3894" s="19"/>
      <c r="K3894" s="25"/>
      <c r="L3894" s="19"/>
      <c r="M3894" s="19"/>
      <c r="N3894" s="19"/>
      <c r="O3894" s="19"/>
      <c r="P3894" s="25"/>
      <c r="Q3894" s="19"/>
      <c r="R3894" s="19"/>
      <c r="S3894" s="19"/>
      <c r="T3894" s="19"/>
    </row>
    <row r="3895" spans="1:20" s="52" customFormat="1" x14ac:dyDescent="0.25">
      <c r="A3895" s="19"/>
      <c r="B3895" s="19"/>
      <c r="C3895" s="19"/>
      <c r="E3895" s="19"/>
      <c r="F3895" s="19"/>
      <c r="G3895" s="19"/>
      <c r="H3895" s="19"/>
      <c r="I3895" s="19"/>
      <c r="J3895" s="19"/>
      <c r="K3895" s="25"/>
      <c r="L3895" s="19"/>
      <c r="M3895" s="19"/>
      <c r="N3895" s="19"/>
      <c r="O3895" s="19"/>
      <c r="P3895" s="25"/>
      <c r="Q3895" s="19"/>
      <c r="R3895" s="19"/>
      <c r="S3895" s="19"/>
      <c r="T3895" s="19"/>
    </row>
    <row r="3896" spans="1:20" s="52" customFormat="1" x14ac:dyDescent="0.25">
      <c r="A3896" s="19"/>
      <c r="B3896" s="19"/>
      <c r="C3896" s="19"/>
      <c r="E3896" s="19"/>
      <c r="F3896" s="19"/>
      <c r="G3896" s="19"/>
      <c r="H3896" s="19"/>
      <c r="I3896" s="19"/>
      <c r="J3896" s="19"/>
      <c r="K3896" s="25"/>
      <c r="L3896" s="19"/>
      <c r="M3896" s="19"/>
      <c r="N3896" s="19"/>
      <c r="O3896" s="19"/>
      <c r="P3896" s="25"/>
      <c r="Q3896" s="19"/>
      <c r="R3896" s="19"/>
      <c r="S3896" s="19"/>
      <c r="T3896" s="19"/>
    </row>
    <row r="3897" spans="1:20" s="52" customFormat="1" x14ac:dyDescent="0.25">
      <c r="A3897" s="19"/>
      <c r="B3897" s="19"/>
      <c r="C3897" s="19"/>
      <c r="E3897" s="19"/>
      <c r="F3897" s="19"/>
      <c r="G3897" s="19"/>
      <c r="H3897" s="19"/>
      <c r="I3897" s="19"/>
      <c r="J3897" s="19"/>
      <c r="K3897" s="25"/>
      <c r="L3897" s="19"/>
      <c r="M3897" s="19"/>
      <c r="N3897" s="19"/>
      <c r="O3897" s="19"/>
      <c r="P3897" s="25"/>
      <c r="Q3897" s="19"/>
      <c r="R3897" s="19"/>
      <c r="S3897" s="19"/>
      <c r="T3897" s="19"/>
    </row>
    <row r="3898" spans="1:20" s="52" customFormat="1" x14ac:dyDescent="0.25">
      <c r="A3898" s="19"/>
      <c r="B3898" s="19"/>
      <c r="C3898" s="19"/>
      <c r="E3898" s="19"/>
      <c r="F3898" s="19"/>
      <c r="G3898" s="19"/>
      <c r="H3898" s="19"/>
      <c r="I3898" s="19"/>
      <c r="J3898" s="19"/>
      <c r="K3898" s="25"/>
      <c r="L3898" s="19"/>
      <c r="M3898" s="19"/>
      <c r="N3898" s="19"/>
      <c r="O3898" s="19"/>
      <c r="P3898" s="25"/>
      <c r="Q3898" s="19"/>
      <c r="R3898" s="19"/>
      <c r="S3898" s="19"/>
      <c r="T3898" s="19"/>
    </row>
    <row r="3899" spans="1:20" s="52" customFormat="1" x14ac:dyDescent="0.25">
      <c r="A3899" s="19"/>
      <c r="B3899" s="19"/>
      <c r="C3899" s="19"/>
      <c r="E3899" s="19"/>
      <c r="F3899" s="19"/>
      <c r="G3899" s="19"/>
      <c r="H3899" s="19"/>
      <c r="I3899" s="19"/>
      <c r="J3899" s="19"/>
      <c r="K3899" s="25"/>
      <c r="L3899" s="19"/>
      <c r="M3899" s="19"/>
      <c r="N3899" s="19"/>
      <c r="O3899" s="19"/>
      <c r="P3899" s="25"/>
      <c r="Q3899" s="19"/>
      <c r="R3899" s="19"/>
      <c r="S3899" s="19"/>
      <c r="T3899" s="19"/>
    </row>
    <row r="3900" spans="1:20" s="52" customFormat="1" x14ac:dyDescent="0.25">
      <c r="A3900" s="19"/>
      <c r="B3900" s="19"/>
      <c r="C3900" s="19"/>
      <c r="E3900" s="19"/>
      <c r="F3900" s="19"/>
      <c r="G3900" s="19"/>
      <c r="H3900" s="19"/>
      <c r="I3900" s="19"/>
      <c r="J3900" s="19"/>
      <c r="K3900" s="25"/>
      <c r="L3900" s="19"/>
      <c r="M3900" s="19"/>
      <c r="N3900" s="19"/>
      <c r="O3900" s="19"/>
      <c r="P3900" s="25"/>
      <c r="Q3900" s="19"/>
      <c r="R3900" s="19"/>
      <c r="S3900" s="19"/>
      <c r="T3900" s="19"/>
    </row>
    <row r="3901" spans="1:20" s="52" customFormat="1" x14ac:dyDescent="0.25">
      <c r="A3901" s="19"/>
      <c r="B3901" s="19"/>
      <c r="C3901" s="19"/>
      <c r="E3901" s="19"/>
      <c r="F3901" s="19"/>
      <c r="G3901" s="19"/>
      <c r="H3901" s="19"/>
      <c r="I3901" s="19"/>
      <c r="J3901" s="19"/>
      <c r="K3901" s="25"/>
      <c r="L3901" s="19"/>
      <c r="M3901" s="19"/>
      <c r="N3901" s="19"/>
      <c r="O3901" s="19"/>
      <c r="P3901" s="25"/>
      <c r="Q3901" s="19"/>
      <c r="R3901" s="19"/>
      <c r="S3901" s="19"/>
      <c r="T3901" s="19"/>
    </row>
    <row r="3902" spans="1:20" s="52" customFormat="1" x14ac:dyDescent="0.25">
      <c r="A3902" s="19"/>
      <c r="B3902" s="19"/>
      <c r="C3902" s="19"/>
      <c r="E3902" s="19"/>
      <c r="F3902" s="19"/>
      <c r="G3902" s="19"/>
      <c r="H3902" s="19"/>
      <c r="I3902" s="19"/>
      <c r="J3902" s="19"/>
      <c r="K3902" s="25"/>
      <c r="L3902" s="19"/>
      <c r="M3902" s="19"/>
      <c r="N3902" s="19"/>
      <c r="O3902" s="19"/>
      <c r="P3902" s="25"/>
      <c r="Q3902" s="19"/>
      <c r="R3902" s="19"/>
      <c r="S3902" s="19"/>
      <c r="T3902" s="19"/>
    </row>
    <row r="3903" spans="1:20" s="52" customFormat="1" x14ac:dyDescent="0.25">
      <c r="A3903" s="19"/>
      <c r="B3903" s="19"/>
      <c r="C3903" s="19"/>
      <c r="E3903" s="19"/>
      <c r="F3903" s="19"/>
      <c r="G3903" s="19"/>
      <c r="H3903" s="19"/>
      <c r="I3903" s="19"/>
      <c r="J3903" s="19"/>
      <c r="K3903" s="25"/>
      <c r="L3903" s="19"/>
      <c r="M3903" s="19"/>
      <c r="N3903" s="19"/>
      <c r="O3903" s="19"/>
      <c r="P3903" s="25"/>
      <c r="Q3903" s="19"/>
      <c r="R3903" s="19"/>
      <c r="S3903" s="19"/>
      <c r="T3903" s="19"/>
    </row>
    <row r="3904" spans="1:20" s="52" customFormat="1" x14ac:dyDescent="0.25">
      <c r="A3904" s="19"/>
      <c r="B3904" s="19"/>
      <c r="C3904" s="19"/>
      <c r="E3904" s="19"/>
      <c r="F3904" s="19"/>
      <c r="G3904" s="19"/>
      <c r="H3904" s="19"/>
      <c r="I3904" s="19"/>
      <c r="J3904" s="19"/>
      <c r="K3904" s="25"/>
      <c r="L3904" s="19"/>
      <c r="M3904" s="19"/>
      <c r="N3904" s="19"/>
      <c r="O3904" s="19"/>
      <c r="P3904" s="25"/>
      <c r="Q3904" s="19"/>
      <c r="R3904" s="19"/>
      <c r="S3904" s="19"/>
      <c r="T3904" s="19"/>
    </row>
    <row r="3905" spans="1:20" s="52" customFormat="1" x14ac:dyDescent="0.25">
      <c r="A3905" s="19"/>
      <c r="B3905" s="19"/>
      <c r="C3905" s="19"/>
      <c r="E3905" s="19"/>
      <c r="F3905" s="19"/>
      <c r="G3905" s="19"/>
      <c r="H3905" s="19"/>
      <c r="I3905" s="19"/>
      <c r="J3905" s="19"/>
      <c r="K3905" s="25"/>
      <c r="L3905" s="19"/>
      <c r="M3905" s="19"/>
      <c r="N3905" s="19"/>
      <c r="O3905" s="19"/>
      <c r="P3905" s="25"/>
      <c r="Q3905" s="19"/>
      <c r="R3905" s="19"/>
      <c r="S3905" s="19"/>
      <c r="T3905" s="19"/>
    </row>
    <row r="3906" spans="1:20" s="52" customFormat="1" x14ac:dyDescent="0.25">
      <c r="A3906" s="19"/>
      <c r="B3906" s="19"/>
      <c r="C3906" s="19"/>
      <c r="E3906" s="19"/>
      <c r="F3906" s="19"/>
      <c r="G3906" s="19"/>
      <c r="H3906" s="19"/>
      <c r="I3906" s="19"/>
      <c r="J3906" s="19"/>
      <c r="K3906" s="25"/>
      <c r="L3906" s="19"/>
      <c r="M3906" s="19"/>
      <c r="N3906" s="19"/>
      <c r="O3906" s="19"/>
      <c r="P3906" s="25"/>
      <c r="Q3906" s="19"/>
      <c r="R3906" s="19"/>
      <c r="S3906" s="19"/>
      <c r="T3906" s="19"/>
    </row>
    <row r="3907" spans="1:20" s="52" customFormat="1" x14ac:dyDescent="0.25">
      <c r="A3907" s="19"/>
      <c r="B3907" s="19"/>
      <c r="C3907" s="19"/>
      <c r="E3907" s="19"/>
      <c r="F3907" s="19"/>
      <c r="G3907" s="19"/>
      <c r="H3907" s="19"/>
      <c r="I3907" s="19"/>
      <c r="J3907" s="19"/>
      <c r="K3907" s="25"/>
      <c r="L3907" s="19"/>
      <c r="M3907" s="19"/>
      <c r="N3907" s="19"/>
      <c r="O3907" s="19"/>
      <c r="P3907" s="25"/>
      <c r="Q3907" s="19"/>
      <c r="R3907" s="19"/>
      <c r="S3907" s="19"/>
      <c r="T3907" s="19"/>
    </row>
    <row r="3908" spans="1:20" s="52" customFormat="1" x14ac:dyDescent="0.25">
      <c r="A3908" s="19"/>
      <c r="B3908" s="19"/>
      <c r="C3908" s="19"/>
      <c r="E3908" s="19"/>
      <c r="F3908" s="19"/>
      <c r="G3908" s="19"/>
      <c r="H3908" s="19"/>
      <c r="I3908" s="19"/>
      <c r="J3908" s="19"/>
      <c r="K3908" s="25"/>
      <c r="L3908" s="19"/>
      <c r="M3908" s="19"/>
      <c r="N3908" s="19"/>
      <c r="O3908" s="19"/>
      <c r="P3908" s="25"/>
      <c r="Q3908" s="19"/>
      <c r="R3908" s="19"/>
      <c r="S3908" s="19"/>
      <c r="T3908" s="19"/>
    </row>
    <row r="3909" spans="1:20" s="52" customFormat="1" x14ac:dyDescent="0.25">
      <c r="A3909" s="19"/>
      <c r="B3909" s="19"/>
      <c r="C3909" s="19"/>
      <c r="E3909" s="19"/>
      <c r="F3909" s="19"/>
      <c r="G3909" s="19"/>
      <c r="H3909" s="19"/>
      <c r="I3909" s="19"/>
      <c r="J3909" s="19"/>
      <c r="K3909" s="25"/>
      <c r="L3909" s="19"/>
      <c r="M3909" s="19"/>
      <c r="N3909" s="19"/>
      <c r="O3909" s="19"/>
      <c r="P3909" s="25"/>
      <c r="Q3909" s="19"/>
      <c r="R3909" s="19"/>
      <c r="S3909" s="19"/>
      <c r="T3909" s="19"/>
    </row>
    <row r="3910" spans="1:20" s="52" customFormat="1" x14ac:dyDescent="0.25">
      <c r="A3910" s="19"/>
      <c r="B3910" s="19"/>
      <c r="C3910" s="19"/>
      <c r="E3910" s="19"/>
      <c r="F3910" s="19"/>
      <c r="G3910" s="19"/>
      <c r="H3910" s="19"/>
      <c r="I3910" s="19"/>
      <c r="J3910" s="19"/>
      <c r="K3910" s="25"/>
      <c r="L3910" s="19"/>
      <c r="M3910" s="19"/>
      <c r="N3910" s="19"/>
      <c r="O3910" s="19"/>
      <c r="P3910" s="25"/>
      <c r="Q3910" s="19"/>
      <c r="R3910" s="19"/>
      <c r="S3910" s="19"/>
      <c r="T3910" s="19"/>
    </row>
    <row r="3911" spans="1:20" s="52" customFormat="1" x14ac:dyDescent="0.25">
      <c r="A3911" s="19"/>
      <c r="B3911" s="19"/>
      <c r="C3911" s="19"/>
      <c r="E3911" s="19"/>
      <c r="F3911" s="19"/>
      <c r="G3911" s="19"/>
      <c r="H3911" s="19"/>
      <c r="I3911" s="19"/>
      <c r="J3911" s="19"/>
      <c r="K3911" s="25"/>
      <c r="L3911" s="19"/>
      <c r="M3911" s="19"/>
      <c r="N3911" s="19"/>
      <c r="O3911" s="19"/>
      <c r="P3911" s="25"/>
      <c r="Q3911" s="19"/>
      <c r="R3911" s="19"/>
      <c r="S3911" s="19"/>
      <c r="T3911" s="19"/>
    </row>
    <row r="3912" spans="1:20" s="52" customFormat="1" x14ac:dyDescent="0.25">
      <c r="A3912" s="19"/>
      <c r="B3912" s="19"/>
      <c r="C3912" s="19"/>
      <c r="E3912" s="19"/>
      <c r="F3912" s="19"/>
      <c r="G3912" s="19"/>
      <c r="H3912" s="19"/>
      <c r="I3912" s="19"/>
      <c r="J3912" s="19"/>
      <c r="K3912" s="25"/>
      <c r="L3912" s="19"/>
      <c r="M3912" s="19"/>
      <c r="N3912" s="19"/>
      <c r="O3912" s="19"/>
      <c r="P3912" s="25"/>
      <c r="Q3912" s="19"/>
      <c r="R3912" s="19"/>
      <c r="S3912" s="19"/>
      <c r="T3912" s="19"/>
    </row>
    <row r="3913" spans="1:20" s="52" customFormat="1" x14ac:dyDescent="0.25">
      <c r="A3913" s="19"/>
      <c r="B3913" s="19"/>
      <c r="C3913" s="19"/>
      <c r="E3913" s="19"/>
      <c r="F3913" s="19"/>
      <c r="G3913" s="19"/>
      <c r="H3913" s="19"/>
      <c r="I3913" s="19"/>
      <c r="J3913" s="19"/>
      <c r="K3913" s="25"/>
      <c r="L3913" s="19"/>
      <c r="M3913" s="19"/>
      <c r="N3913" s="19"/>
      <c r="O3913" s="19"/>
      <c r="P3913" s="25"/>
      <c r="Q3913" s="19"/>
      <c r="R3913" s="19"/>
      <c r="S3913" s="19"/>
      <c r="T3913" s="19"/>
    </row>
    <row r="3914" spans="1:20" s="52" customFormat="1" x14ac:dyDescent="0.25">
      <c r="A3914" s="19"/>
      <c r="B3914" s="19"/>
      <c r="C3914" s="19"/>
      <c r="E3914" s="19"/>
      <c r="F3914" s="19"/>
      <c r="G3914" s="19"/>
      <c r="H3914" s="19"/>
      <c r="I3914" s="19"/>
      <c r="J3914" s="19"/>
      <c r="K3914" s="25"/>
      <c r="L3914" s="19"/>
      <c r="M3914" s="19"/>
      <c r="N3914" s="19"/>
      <c r="O3914" s="19"/>
      <c r="P3914" s="25"/>
      <c r="Q3914" s="19"/>
      <c r="R3914" s="19"/>
      <c r="S3914" s="19"/>
      <c r="T3914" s="19"/>
    </row>
    <row r="3915" spans="1:20" s="52" customFormat="1" x14ac:dyDescent="0.25">
      <c r="A3915" s="19"/>
      <c r="B3915" s="19"/>
      <c r="C3915" s="19"/>
      <c r="E3915" s="19"/>
      <c r="F3915" s="19"/>
      <c r="G3915" s="19"/>
      <c r="H3915" s="19"/>
      <c r="I3915" s="19"/>
      <c r="J3915" s="19"/>
      <c r="K3915" s="25"/>
      <c r="L3915" s="19"/>
      <c r="M3915" s="19"/>
      <c r="N3915" s="19"/>
      <c r="O3915" s="19"/>
      <c r="P3915" s="25"/>
      <c r="Q3915" s="19"/>
      <c r="R3915" s="19"/>
      <c r="S3915" s="19"/>
      <c r="T3915" s="19"/>
    </row>
    <row r="3916" spans="1:20" s="52" customFormat="1" x14ac:dyDescent="0.25">
      <c r="A3916" s="19"/>
      <c r="B3916" s="19"/>
      <c r="C3916" s="19"/>
      <c r="E3916" s="19"/>
      <c r="F3916" s="19"/>
      <c r="G3916" s="19"/>
      <c r="H3916" s="19"/>
      <c r="I3916" s="19"/>
      <c r="J3916" s="19"/>
      <c r="K3916" s="25"/>
      <c r="L3916" s="19"/>
      <c r="M3916" s="19"/>
      <c r="N3916" s="19"/>
      <c r="O3916" s="19"/>
      <c r="P3916" s="25"/>
      <c r="Q3916" s="19"/>
      <c r="R3916" s="19"/>
      <c r="S3916" s="19"/>
      <c r="T3916" s="19"/>
    </row>
    <row r="3917" spans="1:20" s="52" customFormat="1" x14ac:dyDescent="0.25">
      <c r="A3917" s="19"/>
      <c r="B3917" s="19"/>
      <c r="C3917" s="19"/>
      <c r="E3917" s="19"/>
      <c r="F3917" s="19"/>
      <c r="G3917" s="19"/>
      <c r="H3917" s="19"/>
      <c r="I3917" s="19"/>
      <c r="J3917" s="19"/>
      <c r="K3917" s="25"/>
      <c r="L3917" s="19"/>
      <c r="M3917" s="19"/>
      <c r="N3917" s="19"/>
      <c r="O3917" s="19"/>
      <c r="P3917" s="25"/>
      <c r="Q3917" s="19"/>
      <c r="R3917" s="19"/>
      <c r="S3917" s="19"/>
      <c r="T3917" s="19"/>
    </row>
    <row r="3918" spans="1:20" s="52" customFormat="1" x14ac:dyDescent="0.25">
      <c r="A3918" s="19"/>
      <c r="B3918" s="19"/>
      <c r="C3918" s="19"/>
      <c r="E3918" s="19"/>
      <c r="F3918" s="19"/>
      <c r="G3918" s="19"/>
      <c r="H3918" s="19"/>
      <c r="I3918" s="19"/>
      <c r="J3918" s="19"/>
      <c r="K3918" s="25"/>
      <c r="L3918" s="19"/>
      <c r="M3918" s="19"/>
      <c r="N3918" s="19"/>
      <c r="O3918" s="19"/>
      <c r="P3918" s="25"/>
      <c r="Q3918" s="19"/>
      <c r="R3918" s="19"/>
      <c r="S3918" s="19"/>
      <c r="T3918" s="19"/>
    </row>
    <row r="3919" spans="1:20" s="52" customFormat="1" x14ac:dyDescent="0.25">
      <c r="A3919" s="19"/>
      <c r="B3919" s="19"/>
      <c r="C3919" s="19"/>
      <c r="E3919" s="19"/>
      <c r="F3919" s="19"/>
      <c r="G3919" s="19"/>
      <c r="H3919" s="19"/>
      <c r="I3919" s="19"/>
      <c r="J3919" s="19"/>
      <c r="K3919" s="25"/>
      <c r="L3919" s="19"/>
      <c r="M3919" s="19"/>
      <c r="N3919" s="19"/>
      <c r="O3919" s="19"/>
      <c r="P3919" s="25"/>
      <c r="Q3919" s="19"/>
      <c r="R3919" s="19"/>
      <c r="S3919" s="19"/>
      <c r="T3919" s="19"/>
    </row>
    <row r="3920" spans="1:20" s="52" customFormat="1" x14ac:dyDescent="0.25">
      <c r="A3920" s="19"/>
      <c r="B3920" s="19"/>
      <c r="C3920" s="19"/>
      <c r="E3920" s="19"/>
      <c r="F3920" s="19"/>
      <c r="G3920" s="19"/>
      <c r="H3920" s="19"/>
      <c r="I3920" s="19"/>
      <c r="J3920" s="19"/>
      <c r="K3920" s="25"/>
      <c r="L3920" s="19"/>
      <c r="M3920" s="19"/>
      <c r="N3920" s="19"/>
      <c r="O3920" s="19"/>
      <c r="P3920" s="25"/>
      <c r="Q3920" s="19"/>
      <c r="R3920" s="19"/>
      <c r="S3920" s="19"/>
      <c r="T3920" s="19"/>
    </row>
    <row r="3921" spans="1:20" s="52" customFormat="1" x14ac:dyDescent="0.25">
      <c r="A3921" s="19"/>
      <c r="B3921" s="19"/>
      <c r="C3921" s="19"/>
      <c r="E3921" s="19"/>
      <c r="F3921" s="19"/>
      <c r="G3921" s="19"/>
      <c r="H3921" s="19"/>
      <c r="I3921" s="19"/>
      <c r="J3921" s="19"/>
      <c r="K3921" s="25"/>
      <c r="L3921" s="19"/>
      <c r="M3921" s="19"/>
      <c r="N3921" s="19"/>
      <c r="O3921" s="19"/>
      <c r="P3921" s="25"/>
      <c r="Q3921" s="19"/>
      <c r="R3921" s="19"/>
      <c r="S3921" s="19"/>
      <c r="T3921" s="19"/>
    </row>
    <row r="3922" spans="1:20" s="52" customFormat="1" x14ac:dyDescent="0.25">
      <c r="A3922" s="19"/>
      <c r="B3922" s="19"/>
      <c r="C3922" s="19"/>
      <c r="E3922" s="19"/>
      <c r="F3922" s="19"/>
      <c r="G3922" s="19"/>
      <c r="H3922" s="19"/>
      <c r="I3922" s="19"/>
      <c r="J3922" s="19"/>
      <c r="K3922" s="25"/>
      <c r="L3922" s="19"/>
      <c r="M3922" s="19"/>
      <c r="N3922" s="19"/>
      <c r="O3922" s="19"/>
      <c r="P3922" s="25"/>
      <c r="Q3922" s="19"/>
      <c r="R3922" s="19"/>
      <c r="S3922" s="19"/>
      <c r="T3922" s="19"/>
    </row>
    <row r="3923" spans="1:20" s="52" customFormat="1" x14ac:dyDescent="0.25">
      <c r="A3923" s="19"/>
      <c r="B3923" s="19"/>
      <c r="C3923" s="19"/>
      <c r="E3923" s="19"/>
      <c r="F3923" s="19"/>
      <c r="G3923" s="19"/>
      <c r="H3923" s="19"/>
      <c r="I3923" s="19"/>
      <c r="J3923" s="19"/>
      <c r="K3923" s="25"/>
      <c r="L3923" s="19"/>
      <c r="M3923" s="19"/>
      <c r="N3923" s="19"/>
      <c r="O3923" s="19"/>
      <c r="P3923" s="25"/>
      <c r="Q3923" s="19"/>
      <c r="R3923" s="19"/>
      <c r="S3923" s="19"/>
      <c r="T3923" s="19"/>
    </row>
    <row r="3924" spans="1:20" s="52" customFormat="1" x14ac:dyDescent="0.25">
      <c r="A3924" s="19"/>
      <c r="B3924" s="19"/>
      <c r="C3924" s="19"/>
      <c r="E3924" s="19"/>
      <c r="F3924" s="19"/>
      <c r="G3924" s="19"/>
      <c r="H3924" s="19"/>
      <c r="I3924" s="19"/>
      <c r="J3924" s="19"/>
      <c r="K3924" s="25"/>
      <c r="L3924" s="19"/>
      <c r="M3924" s="19"/>
      <c r="N3924" s="19"/>
      <c r="O3924" s="19"/>
      <c r="P3924" s="25"/>
      <c r="Q3924" s="19"/>
      <c r="R3924" s="19"/>
      <c r="S3924" s="19"/>
      <c r="T3924" s="19"/>
    </row>
    <row r="3925" spans="1:20" s="52" customFormat="1" x14ac:dyDescent="0.25">
      <c r="A3925" s="19"/>
      <c r="B3925" s="19"/>
      <c r="C3925" s="19"/>
      <c r="E3925" s="19"/>
      <c r="F3925" s="19"/>
      <c r="G3925" s="19"/>
      <c r="H3925" s="19"/>
      <c r="I3925" s="19"/>
      <c r="J3925" s="19"/>
      <c r="K3925" s="25"/>
      <c r="L3925" s="19"/>
      <c r="M3925" s="19"/>
      <c r="N3925" s="19"/>
      <c r="O3925" s="19"/>
      <c r="P3925" s="25"/>
      <c r="Q3925" s="19"/>
      <c r="R3925" s="19"/>
      <c r="S3925" s="19"/>
      <c r="T3925" s="19"/>
    </row>
    <row r="3926" spans="1:20" s="52" customFormat="1" x14ac:dyDescent="0.25">
      <c r="A3926" s="19"/>
      <c r="B3926" s="19"/>
      <c r="C3926" s="19"/>
      <c r="E3926" s="19"/>
      <c r="F3926" s="19"/>
      <c r="G3926" s="19"/>
      <c r="H3926" s="19"/>
      <c r="I3926" s="19"/>
      <c r="J3926" s="19"/>
      <c r="K3926" s="25"/>
      <c r="L3926" s="19"/>
      <c r="M3926" s="19"/>
      <c r="N3926" s="19"/>
      <c r="O3926" s="19"/>
      <c r="P3926" s="25"/>
      <c r="Q3926" s="19"/>
      <c r="R3926" s="19"/>
      <c r="S3926" s="19"/>
      <c r="T3926" s="19"/>
    </row>
    <row r="3927" spans="1:20" s="52" customFormat="1" x14ac:dyDescent="0.25">
      <c r="A3927" s="19"/>
      <c r="B3927" s="19"/>
      <c r="C3927" s="19"/>
      <c r="E3927" s="19"/>
      <c r="F3927" s="19"/>
      <c r="G3927" s="19"/>
      <c r="H3927" s="19"/>
      <c r="I3927" s="19"/>
      <c r="J3927" s="19"/>
      <c r="K3927" s="25"/>
      <c r="L3927" s="19"/>
      <c r="M3927" s="19"/>
      <c r="N3927" s="19"/>
      <c r="O3927" s="19"/>
      <c r="P3927" s="25"/>
      <c r="Q3927" s="19"/>
      <c r="R3927" s="19"/>
      <c r="S3927" s="19"/>
      <c r="T3927" s="19"/>
    </row>
    <row r="3928" spans="1:20" s="52" customFormat="1" x14ac:dyDescent="0.25">
      <c r="A3928" s="19"/>
      <c r="B3928" s="19"/>
      <c r="C3928" s="19"/>
      <c r="E3928" s="19"/>
      <c r="F3928" s="19"/>
      <c r="G3928" s="19"/>
      <c r="H3928" s="19"/>
      <c r="I3928" s="19"/>
      <c r="J3928" s="19"/>
      <c r="K3928" s="25"/>
      <c r="L3928" s="19"/>
      <c r="M3928" s="19"/>
      <c r="N3928" s="19"/>
      <c r="O3928" s="19"/>
      <c r="P3928" s="25"/>
      <c r="Q3928" s="19"/>
      <c r="R3928" s="19"/>
      <c r="S3928" s="19"/>
      <c r="T3928" s="19"/>
    </row>
    <row r="3929" spans="1:20" s="52" customFormat="1" x14ac:dyDescent="0.25">
      <c r="A3929" s="19"/>
      <c r="B3929" s="19"/>
      <c r="C3929" s="19"/>
      <c r="E3929" s="19"/>
      <c r="F3929" s="19"/>
      <c r="G3929" s="19"/>
      <c r="H3929" s="19"/>
      <c r="I3929" s="19"/>
      <c r="J3929" s="19"/>
      <c r="K3929" s="25"/>
      <c r="L3929" s="19"/>
      <c r="M3929" s="19"/>
      <c r="N3929" s="19"/>
      <c r="O3929" s="19"/>
      <c r="P3929" s="25"/>
      <c r="Q3929" s="19"/>
      <c r="R3929" s="19"/>
      <c r="S3929" s="19"/>
      <c r="T3929" s="19"/>
    </row>
    <row r="3930" spans="1:20" s="52" customFormat="1" x14ac:dyDescent="0.25">
      <c r="A3930" s="19"/>
      <c r="B3930" s="19"/>
      <c r="C3930" s="19"/>
      <c r="E3930" s="19"/>
      <c r="F3930" s="19"/>
      <c r="G3930" s="19"/>
      <c r="H3930" s="19"/>
      <c r="I3930" s="19"/>
      <c r="J3930" s="19"/>
      <c r="K3930" s="25"/>
      <c r="L3930" s="19"/>
      <c r="M3930" s="19"/>
      <c r="N3930" s="19"/>
      <c r="O3930" s="19"/>
      <c r="P3930" s="25"/>
      <c r="Q3930" s="19"/>
      <c r="R3930" s="19"/>
      <c r="S3930" s="19"/>
      <c r="T3930" s="19"/>
    </row>
    <row r="3931" spans="1:20" s="52" customFormat="1" x14ac:dyDescent="0.25">
      <c r="A3931" s="19"/>
      <c r="B3931" s="19"/>
      <c r="C3931" s="19"/>
      <c r="E3931" s="19"/>
      <c r="F3931" s="19"/>
      <c r="G3931" s="19"/>
      <c r="H3931" s="19"/>
      <c r="I3931" s="19"/>
      <c r="J3931" s="19"/>
      <c r="K3931" s="25"/>
      <c r="L3931" s="19"/>
      <c r="M3931" s="19"/>
      <c r="N3931" s="19"/>
      <c r="O3931" s="19"/>
      <c r="P3931" s="25"/>
      <c r="Q3931" s="19"/>
      <c r="R3931" s="19"/>
      <c r="S3931" s="19"/>
      <c r="T3931" s="19"/>
    </row>
    <row r="3932" spans="1:20" s="52" customFormat="1" x14ac:dyDescent="0.25">
      <c r="A3932" s="19"/>
      <c r="B3932" s="19"/>
      <c r="C3932" s="19"/>
      <c r="E3932" s="19"/>
      <c r="F3932" s="19"/>
      <c r="G3932" s="19"/>
      <c r="H3932" s="19"/>
      <c r="I3932" s="19"/>
      <c r="J3932" s="19"/>
      <c r="K3932" s="25"/>
      <c r="L3932" s="19"/>
      <c r="M3932" s="19"/>
      <c r="N3932" s="19"/>
      <c r="O3932" s="19"/>
      <c r="P3932" s="25"/>
      <c r="Q3932" s="19"/>
      <c r="R3932" s="19"/>
      <c r="S3932" s="19"/>
      <c r="T3932" s="19"/>
    </row>
    <row r="3933" spans="1:20" s="52" customFormat="1" x14ac:dyDescent="0.25">
      <c r="A3933" s="19"/>
      <c r="B3933" s="19"/>
      <c r="C3933" s="19"/>
      <c r="E3933" s="19"/>
      <c r="F3933" s="19"/>
      <c r="G3933" s="19"/>
      <c r="H3933" s="19"/>
      <c r="I3933" s="19"/>
      <c r="J3933" s="19"/>
      <c r="K3933" s="25"/>
      <c r="L3933" s="19"/>
      <c r="M3933" s="19"/>
      <c r="N3933" s="19"/>
      <c r="O3933" s="19"/>
      <c r="P3933" s="25"/>
      <c r="Q3933" s="19"/>
      <c r="R3933" s="19"/>
      <c r="S3933" s="19"/>
      <c r="T3933" s="19"/>
    </row>
    <row r="3934" spans="1:20" s="52" customFormat="1" x14ac:dyDescent="0.25">
      <c r="A3934" s="19"/>
      <c r="B3934" s="19"/>
      <c r="C3934" s="19"/>
      <c r="E3934" s="19"/>
      <c r="F3934" s="19"/>
      <c r="G3934" s="19"/>
      <c r="H3934" s="19"/>
      <c r="I3934" s="19"/>
      <c r="J3934" s="19"/>
      <c r="K3934" s="25"/>
      <c r="L3934" s="19"/>
      <c r="M3934" s="19"/>
      <c r="N3934" s="19"/>
      <c r="O3934" s="19"/>
      <c r="P3934" s="25"/>
      <c r="Q3934" s="19"/>
      <c r="R3934" s="19"/>
      <c r="S3934" s="19"/>
      <c r="T3934" s="19"/>
    </row>
    <row r="3935" spans="1:20" s="52" customFormat="1" x14ac:dyDescent="0.25">
      <c r="A3935" s="19"/>
      <c r="B3935" s="19"/>
      <c r="C3935" s="19"/>
      <c r="E3935" s="19"/>
      <c r="F3935" s="19"/>
      <c r="G3935" s="19"/>
      <c r="H3935" s="19"/>
      <c r="I3935" s="19"/>
      <c r="J3935" s="19"/>
      <c r="K3935" s="25"/>
      <c r="L3935" s="19"/>
      <c r="M3935" s="19"/>
      <c r="N3935" s="19"/>
      <c r="O3935" s="19"/>
      <c r="P3935" s="25"/>
      <c r="Q3935" s="19"/>
      <c r="R3935" s="19"/>
      <c r="S3935" s="19"/>
      <c r="T3935" s="19"/>
    </row>
    <row r="3936" spans="1:20" s="52" customFormat="1" x14ac:dyDescent="0.25">
      <c r="A3936" s="19"/>
      <c r="B3936" s="19"/>
      <c r="C3936" s="19"/>
      <c r="E3936" s="19"/>
      <c r="F3936" s="19"/>
      <c r="G3936" s="19"/>
      <c r="H3936" s="19"/>
      <c r="I3936" s="19"/>
      <c r="J3936" s="19"/>
      <c r="K3936" s="25"/>
      <c r="L3936" s="19"/>
      <c r="M3936" s="19"/>
      <c r="N3936" s="19"/>
      <c r="O3936" s="19"/>
      <c r="P3936" s="25"/>
      <c r="Q3936" s="19"/>
      <c r="R3936" s="19"/>
      <c r="S3936" s="19"/>
      <c r="T3936" s="19"/>
    </row>
    <row r="3937" spans="1:20" s="52" customFormat="1" x14ac:dyDescent="0.25">
      <c r="A3937" s="19"/>
      <c r="B3937" s="19"/>
      <c r="C3937" s="19"/>
      <c r="E3937" s="19"/>
      <c r="F3937" s="19"/>
      <c r="G3937" s="19"/>
      <c r="H3937" s="19"/>
      <c r="I3937" s="19"/>
      <c r="J3937" s="19"/>
      <c r="K3937" s="25"/>
      <c r="L3937" s="19"/>
      <c r="M3937" s="19"/>
      <c r="N3937" s="19"/>
      <c r="O3937" s="19"/>
      <c r="P3937" s="25"/>
      <c r="Q3937" s="19"/>
      <c r="R3937" s="19"/>
      <c r="S3937" s="19"/>
      <c r="T3937" s="19"/>
    </row>
    <row r="3938" spans="1:20" s="52" customFormat="1" x14ac:dyDescent="0.25">
      <c r="A3938" s="19"/>
      <c r="B3938" s="19"/>
      <c r="C3938" s="19"/>
      <c r="E3938" s="19"/>
      <c r="F3938" s="19"/>
      <c r="G3938" s="19"/>
      <c r="H3938" s="19"/>
      <c r="I3938" s="19"/>
      <c r="J3938" s="19"/>
      <c r="K3938" s="25"/>
      <c r="L3938" s="19"/>
      <c r="M3938" s="19"/>
      <c r="N3938" s="19"/>
      <c r="O3938" s="19"/>
      <c r="P3938" s="25"/>
      <c r="Q3938" s="19"/>
      <c r="R3938" s="19"/>
      <c r="S3938" s="19"/>
      <c r="T3938" s="19"/>
    </row>
    <row r="3939" spans="1:20" s="52" customFormat="1" x14ac:dyDescent="0.25">
      <c r="A3939" s="19"/>
      <c r="B3939" s="19"/>
      <c r="C3939" s="19"/>
      <c r="E3939" s="19"/>
      <c r="F3939" s="19"/>
      <c r="G3939" s="19"/>
      <c r="H3939" s="19"/>
      <c r="I3939" s="19"/>
      <c r="J3939" s="19"/>
      <c r="K3939" s="25"/>
      <c r="L3939" s="19"/>
      <c r="M3939" s="19"/>
      <c r="N3939" s="19"/>
      <c r="O3939" s="19"/>
      <c r="P3939" s="25"/>
      <c r="Q3939" s="19"/>
      <c r="R3939" s="19"/>
      <c r="S3939" s="19"/>
      <c r="T3939" s="19"/>
    </row>
    <row r="3940" spans="1:20" s="52" customFormat="1" x14ac:dyDescent="0.25">
      <c r="A3940" s="19"/>
      <c r="B3940" s="19"/>
      <c r="C3940" s="19"/>
      <c r="E3940" s="19"/>
      <c r="F3940" s="19"/>
      <c r="G3940" s="19"/>
      <c r="H3940" s="19"/>
      <c r="I3940" s="19"/>
      <c r="J3940" s="19"/>
      <c r="K3940" s="25"/>
      <c r="L3940" s="19"/>
      <c r="M3940" s="19"/>
      <c r="N3940" s="19"/>
      <c r="O3940" s="19"/>
      <c r="P3940" s="25"/>
      <c r="Q3940" s="19"/>
      <c r="R3940" s="19"/>
      <c r="S3940" s="19"/>
      <c r="T3940" s="19"/>
    </row>
    <row r="3941" spans="1:20" s="52" customFormat="1" x14ac:dyDescent="0.25">
      <c r="A3941" s="19"/>
      <c r="B3941" s="19"/>
      <c r="C3941" s="19"/>
      <c r="E3941" s="19"/>
      <c r="F3941" s="19"/>
      <c r="G3941" s="19"/>
      <c r="H3941" s="19"/>
      <c r="I3941" s="19"/>
      <c r="J3941" s="19"/>
      <c r="K3941" s="25"/>
      <c r="L3941" s="19"/>
      <c r="M3941" s="19"/>
      <c r="N3941" s="19"/>
      <c r="O3941" s="19"/>
      <c r="P3941" s="25"/>
      <c r="Q3941" s="19"/>
      <c r="R3941" s="19"/>
      <c r="S3941" s="19"/>
      <c r="T3941" s="19"/>
    </row>
    <row r="3942" spans="1:20" s="52" customFormat="1" x14ac:dyDescent="0.25">
      <c r="A3942" s="19"/>
      <c r="B3942" s="19"/>
      <c r="C3942" s="19"/>
      <c r="E3942" s="19"/>
      <c r="F3942" s="19"/>
      <c r="G3942" s="19"/>
      <c r="H3942" s="19"/>
      <c r="I3942" s="19"/>
      <c r="J3942" s="19"/>
      <c r="K3942" s="25"/>
      <c r="L3942" s="19"/>
      <c r="M3942" s="19"/>
      <c r="N3942" s="19"/>
      <c r="O3942" s="19"/>
      <c r="P3942" s="25"/>
      <c r="Q3942" s="19"/>
      <c r="R3942" s="19"/>
      <c r="S3942" s="19"/>
      <c r="T3942" s="19"/>
    </row>
    <row r="3943" spans="1:20" s="52" customFormat="1" x14ac:dyDescent="0.25">
      <c r="A3943" s="19"/>
      <c r="B3943" s="19"/>
      <c r="C3943" s="19"/>
      <c r="E3943" s="19"/>
      <c r="F3943" s="19"/>
      <c r="G3943" s="19"/>
      <c r="H3943" s="19"/>
      <c r="I3943" s="19"/>
      <c r="J3943" s="19"/>
      <c r="K3943" s="25"/>
      <c r="L3943" s="19"/>
      <c r="M3943" s="19"/>
      <c r="N3943" s="19"/>
      <c r="O3943" s="19"/>
      <c r="P3943" s="25"/>
      <c r="Q3943" s="19"/>
      <c r="R3943" s="19"/>
      <c r="S3943" s="19"/>
      <c r="T3943" s="19"/>
    </row>
    <row r="3944" spans="1:20" s="52" customFormat="1" x14ac:dyDescent="0.25">
      <c r="A3944" s="19"/>
      <c r="B3944" s="19"/>
      <c r="C3944" s="19"/>
      <c r="E3944" s="19"/>
      <c r="F3944" s="19"/>
      <c r="G3944" s="19"/>
      <c r="H3944" s="19"/>
      <c r="I3944" s="19"/>
      <c r="J3944" s="19"/>
      <c r="K3944" s="25"/>
      <c r="L3944" s="19"/>
      <c r="M3944" s="19"/>
      <c r="N3944" s="19"/>
      <c r="O3944" s="19"/>
      <c r="P3944" s="25"/>
      <c r="Q3944" s="19"/>
      <c r="R3944" s="19"/>
      <c r="S3944" s="19"/>
      <c r="T3944" s="19"/>
    </row>
    <row r="3945" spans="1:20" s="52" customFormat="1" x14ac:dyDescent="0.25">
      <c r="A3945" s="19"/>
      <c r="B3945" s="19"/>
      <c r="C3945" s="19"/>
      <c r="E3945" s="19"/>
      <c r="F3945" s="19"/>
      <c r="G3945" s="19"/>
      <c r="H3945" s="19"/>
      <c r="I3945" s="19"/>
      <c r="J3945" s="19"/>
      <c r="K3945" s="25"/>
      <c r="L3945" s="19"/>
      <c r="M3945" s="19"/>
      <c r="N3945" s="19"/>
      <c r="O3945" s="19"/>
      <c r="P3945" s="25"/>
      <c r="Q3945" s="19"/>
      <c r="R3945" s="19"/>
      <c r="S3945" s="19"/>
      <c r="T3945" s="19"/>
    </row>
    <row r="3946" spans="1:20" s="52" customFormat="1" x14ac:dyDescent="0.25">
      <c r="A3946" s="19"/>
      <c r="B3946" s="19"/>
      <c r="C3946" s="19"/>
      <c r="E3946" s="19"/>
      <c r="F3946" s="19"/>
      <c r="G3946" s="19"/>
      <c r="H3946" s="19"/>
      <c r="I3946" s="19"/>
      <c r="J3946" s="19"/>
      <c r="K3946" s="25"/>
      <c r="L3946" s="19"/>
      <c r="M3946" s="19"/>
      <c r="N3946" s="19"/>
      <c r="O3946" s="19"/>
      <c r="P3946" s="25"/>
      <c r="Q3946" s="19"/>
      <c r="R3946" s="19"/>
      <c r="S3946" s="19"/>
      <c r="T3946" s="19"/>
    </row>
    <row r="3947" spans="1:20" s="52" customFormat="1" x14ac:dyDescent="0.25">
      <c r="A3947" s="19"/>
      <c r="B3947" s="19"/>
      <c r="C3947" s="19"/>
      <c r="E3947" s="19"/>
      <c r="F3947" s="19"/>
      <c r="G3947" s="19"/>
      <c r="H3947" s="19"/>
      <c r="I3947" s="19"/>
      <c r="J3947" s="19"/>
      <c r="K3947" s="25"/>
      <c r="L3947" s="19"/>
      <c r="M3947" s="19"/>
      <c r="N3947" s="19"/>
      <c r="O3947" s="19"/>
      <c r="P3947" s="25"/>
      <c r="Q3947" s="19"/>
      <c r="R3947" s="19"/>
      <c r="S3947" s="19"/>
      <c r="T3947" s="19"/>
    </row>
    <row r="3948" spans="1:20" s="52" customFormat="1" x14ac:dyDescent="0.25">
      <c r="A3948" s="19"/>
      <c r="B3948" s="19"/>
      <c r="C3948" s="19"/>
      <c r="E3948" s="19"/>
      <c r="F3948" s="19"/>
      <c r="G3948" s="19"/>
      <c r="H3948" s="19"/>
      <c r="I3948" s="19"/>
      <c r="J3948" s="19"/>
      <c r="K3948" s="25"/>
      <c r="L3948" s="19"/>
      <c r="M3948" s="19"/>
      <c r="N3948" s="19"/>
      <c r="O3948" s="19"/>
      <c r="P3948" s="25"/>
      <c r="Q3948" s="19"/>
      <c r="R3948" s="19"/>
      <c r="S3948" s="19"/>
      <c r="T3948" s="19"/>
    </row>
    <row r="3949" spans="1:20" s="52" customFormat="1" x14ac:dyDescent="0.25">
      <c r="A3949" s="19"/>
      <c r="B3949" s="19"/>
      <c r="C3949" s="19"/>
      <c r="E3949" s="19"/>
      <c r="F3949" s="19"/>
      <c r="G3949" s="19"/>
      <c r="H3949" s="19"/>
      <c r="I3949" s="19"/>
      <c r="J3949" s="19"/>
      <c r="K3949" s="25"/>
      <c r="L3949" s="19"/>
      <c r="M3949" s="19"/>
      <c r="N3949" s="19"/>
      <c r="O3949" s="19"/>
      <c r="P3949" s="25"/>
      <c r="Q3949" s="19"/>
      <c r="R3949" s="19"/>
      <c r="S3949" s="19"/>
      <c r="T3949" s="19"/>
    </row>
    <row r="3950" spans="1:20" s="52" customFormat="1" x14ac:dyDescent="0.25">
      <c r="A3950" s="19"/>
      <c r="B3950" s="19"/>
      <c r="C3950" s="19"/>
      <c r="E3950" s="19"/>
      <c r="F3950" s="19"/>
      <c r="G3950" s="19"/>
      <c r="H3950" s="19"/>
      <c r="I3950" s="19"/>
      <c r="J3950" s="19"/>
      <c r="K3950" s="25"/>
      <c r="L3950" s="19"/>
      <c r="M3950" s="19"/>
      <c r="N3950" s="19"/>
      <c r="O3950" s="19"/>
      <c r="P3950" s="25"/>
      <c r="Q3950" s="19"/>
      <c r="R3950" s="19"/>
      <c r="S3950" s="19"/>
      <c r="T3950" s="19"/>
    </row>
    <row r="3951" spans="1:20" s="52" customFormat="1" x14ac:dyDescent="0.25">
      <c r="A3951" s="19"/>
      <c r="B3951" s="19"/>
      <c r="C3951" s="19"/>
      <c r="E3951" s="19"/>
      <c r="F3951" s="19"/>
      <c r="G3951" s="19"/>
      <c r="H3951" s="19"/>
      <c r="I3951" s="19"/>
      <c r="J3951" s="19"/>
      <c r="K3951" s="25"/>
      <c r="L3951" s="19"/>
      <c r="M3951" s="19"/>
      <c r="N3951" s="19"/>
      <c r="O3951" s="19"/>
      <c r="P3951" s="25"/>
      <c r="Q3951" s="19"/>
      <c r="R3951" s="19"/>
      <c r="S3951" s="19"/>
      <c r="T3951" s="19"/>
    </row>
    <row r="3952" spans="1:20" s="52" customFormat="1" x14ac:dyDescent="0.25">
      <c r="A3952" s="19"/>
      <c r="B3952" s="19"/>
      <c r="C3952" s="19"/>
      <c r="E3952" s="19"/>
      <c r="F3952" s="19"/>
      <c r="G3952" s="19"/>
      <c r="H3952" s="19"/>
      <c r="I3952" s="19"/>
      <c r="J3952" s="19"/>
      <c r="K3952" s="25"/>
      <c r="L3952" s="19"/>
      <c r="M3952" s="19"/>
      <c r="N3952" s="19"/>
      <c r="O3952" s="19"/>
      <c r="P3952" s="25"/>
      <c r="Q3952" s="19"/>
      <c r="R3952" s="19"/>
      <c r="S3952" s="19"/>
      <c r="T3952" s="19"/>
    </row>
    <row r="3953" spans="1:20" s="52" customFormat="1" x14ac:dyDescent="0.25">
      <c r="A3953" s="19"/>
      <c r="B3953" s="19"/>
      <c r="C3953" s="19"/>
      <c r="E3953" s="19"/>
      <c r="F3953" s="19"/>
      <c r="G3953" s="19"/>
      <c r="H3953" s="19"/>
      <c r="I3953" s="19"/>
      <c r="J3953" s="19"/>
      <c r="K3953" s="25"/>
      <c r="L3953" s="19"/>
      <c r="M3953" s="19"/>
      <c r="N3953" s="19"/>
      <c r="O3953" s="19"/>
      <c r="P3953" s="25"/>
      <c r="Q3953" s="19"/>
      <c r="R3953" s="19"/>
      <c r="S3953" s="19"/>
      <c r="T3953" s="19"/>
    </row>
    <row r="3954" spans="1:20" s="52" customFormat="1" x14ac:dyDescent="0.25">
      <c r="A3954" s="19"/>
      <c r="B3954" s="19"/>
      <c r="C3954" s="19"/>
      <c r="E3954" s="19"/>
      <c r="F3954" s="19"/>
      <c r="G3954" s="19"/>
      <c r="H3954" s="19"/>
      <c r="I3954" s="19"/>
      <c r="J3954" s="19"/>
      <c r="K3954" s="25"/>
      <c r="L3954" s="19"/>
      <c r="M3954" s="19"/>
      <c r="N3954" s="19"/>
      <c r="O3954" s="19"/>
      <c r="P3954" s="25"/>
      <c r="Q3954" s="19"/>
      <c r="R3954" s="19"/>
      <c r="S3954" s="19"/>
      <c r="T3954" s="19"/>
    </row>
    <row r="3955" spans="1:20" s="52" customFormat="1" x14ac:dyDescent="0.25">
      <c r="A3955" s="19"/>
      <c r="B3955" s="19"/>
      <c r="C3955" s="19"/>
      <c r="E3955" s="19"/>
      <c r="F3955" s="19"/>
      <c r="G3955" s="19"/>
      <c r="H3955" s="19"/>
      <c r="I3955" s="19"/>
      <c r="J3955" s="19"/>
      <c r="K3955" s="25"/>
      <c r="L3955" s="19"/>
      <c r="M3955" s="19"/>
      <c r="N3955" s="19"/>
      <c r="O3955" s="19"/>
      <c r="P3955" s="25"/>
      <c r="Q3955" s="19"/>
      <c r="R3955" s="19"/>
      <c r="S3955" s="19"/>
      <c r="T3955" s="19"/>
    </row>
    <row r="3956" spans="1:20" s="52" customFormat="1" x14ac:dyDescent="0.25">
      <c r="A3956" s="19"/>
      <c r="B3956" s="19"/>
      <c r="C3956" s="19"/>
      <c r="E3956" s="19"/>
      <c r="F3956" s="19"/>
      <c r="G3956" s="19"/>
      <c r="H3956" s="19"/>
      <c r="I3956" s="19"/>
      <c r="J3956" s="19"/>
      <c r="K3956" s="25"/>
      <c r="L3956" s="19"/>
      <c r="M3956" s="19"/>
      <c r="N3956" s="19"/>
      <c r="O3956" s="19"/>
      <c r="P3956" s="25"/>
      <c r="Q3956" s="19"/>
      <c r="R3956" s="19"/>
      <c r="S3956" s="19"/>
      <c r="T3956" s="19"/>
    </row>
    <row r="3957" spans="1:20" s="52" customFormat="1" x14ac:dyDescent="0.25">
      <c r="A3957" s="19"/>
      <c r="B3957" s="19"/>
      <c r="C3957" s="19"/>
      <c r="E3957" s="19"/>
      <c r="F3957" s="19"/>
      <c r="G3957" s="19"/>
      <c r="H3957" s="19"/>
      <c r="I3957" s="19"/>
      <c r="J3957" s="19"/>
      <c r="K3957" s="25"/>
      <c r="L3957" s="19"/>
      <c r="M3957" s="19"/>
      <c r="N3957" s="19"/>
      <c r="O3957" s="19"/>
      <c r="P3957" s="25"/>
      <c r="Q3957" s="19"/>
      <c r="R3957" s="19"/>
      <c r="S3957" s="19"/>
      <c r="T3957" s="19"/>
    </row>
    <row r="3958" spans="1:20" s="52" customFormat="1" x14ac:dyDescent="0.25">
      <c r="A3958" s="19"/>
      <c r="B3958" s="19"/>
      <c r="C3958" s="19"/>
      <c r="E3958" s="19"/>
      <c r="F3958" s="19"/>
      <c r="G3958" s="19"/>
      <c r="H3958" s="19"/>
      <c r="I3958" s="19"/>
      <c r="J3958" s="19"/>
      <c r="K3958" s="25"/>
      <c r="L3958" s="19"/>
      <c r="M3958" s="19"/>
      <c r="N3958" s="19"/>
      <c r="O3958" s="19"/>
      <c r="P3958" s="25"/>
      <c r="Q3958" s="19"/>
      <c r="R3958" s="19"/>
      <c r="S3958" s="19"/>
      <c r="T3958" s="19"/>
    </row>
    <row r="3959" spans="1:20" s="52" customFormat="1" x14ac:dyDescent="0.25">
      <c r="A3959" s="19"/>
      <c r="B3959" s="19"/>
      <c r="C3959" s="19"/>
      <c r="E3959" s="19"/>
      <c r="F3959" s="19"/>
      <c r="G3959" s="19"/>
      <c r="H3959" s="19"/>
      <c r="I3959" s="19"/>
      <c r="J3959" s="19"/>
      <c r="K3959" s="25"/>
      <c r="L3959" s="19"/>
      <c r="M3959" s="19"/>
      <c r="N3959" s="19"/>
      <c r="O3959" s="19"/>
      <c r="P3959" s="25"/>
      <c r="Q3959" s="19"/>
      <c r="R3959" s="19"/>
      <c r="S3959" s="19"/>
      <c r="T3959" s="19"/>
    </row>
    <row r="3960" spans="1:20" s="52" customFormat="1" x14ac:dyDescent="0.25">
      <c r="A3960" s="19"/>
      <c r="B3960" s="19"/>
      <c r="C3960" s="19"/>
      <c r="E3960" s="19"/>
      <c r="F3960" s="19"/>
      <c r="G3960" s="19"/>
      <c r="H3960" s="19"/>
      <c r="I3960" s="19"/>
      <c r="J3960" s="19"/>
      <c r="K3960" s="25"/>
      <c r="L3960" s="19"/>
      <c r="M3960" s="19"/>
      <c r="N3960" s="19"/>
      <c r="O3960" s="19"/>
      <c r="P3960" s="25"/>
      <c r="Q3960" s="19"/>
      <c r="R3960" s="19"/>
      <c r="S3960" s="19"/>
      <c r="T3960" s="19"/>
    </row>
    <row r="3961" spans="1:20" s="52" customFormat="1" x14ac:dyDescent="0.25">
      <c r="A3961" s="19"/>
      <c r="B3961" s="19"/>
      <c r="C3961" s="19"/>
      <c r="E3961" s="19"/>
      <c r="F3961" s="19"/>
      <c r="G3961" s="19"/>
      <c r="H3961" s="19"/>
      <c r="I3961" s="19"/>
      <c r="J3961" s="19"/>
      <c r="K3961" s="25"/>
      <c r="L3961" s="19"/>
      <c r="M3961" s="19"/>
      <c r="N3961" s="19"/>
      <c r="O3961" s="19"/>
      <c r="P3961" s="25"/>
      <c r="Q3961" s="19"/>
      <c r="R3961" s="19"/>
      <c r="S3961" s="19"/>
      <c r="T3961" s="19"/>
    </row>
    <row r="3962" spans="1:20" s="52" customFormat="1" x14ac:dyDescent="0.25">
      <c r="A3962" s="19"/>
      <c r="B3962" s="19"/>
      <c r="C3962" s="19"/>
      <c r="E3962" s="19"/>
      <c r="F3962" s="19"/>
      <c r="G3962" s="19"/>
      <c r="H3962" s="19"/>
      <c r="I3962" s="19"/>
      <c r="J3962" s="19"/>
      <c r="K3962" s="25"/>
      <c r="L3962" s="19"/>
      <c r="M3962" s="19"/>
      <c r="N3962" s="19"/>
      <c r="O3962" s="19"/>
      <c r="P3962" s="25"/>
      <c r="Q3962" s="19"/>
      <c r="R3962" s="19"/>
      <c r="S3962" s="19"/>
      <c r="T3962" s="19"/>
    </row>
    <row r="3963" spans="1:20" s="52" customFormat="1" x14ac:dyDescent="0.25">
      <c r="A3963" s="19"/>
      <c r="B3963" s="19"/>
      <c r="C3963" s="19"/>
      <c r="E3963" s="19"/>
      <c r="F3963" s="19"/>
      <c r="G3963" s="19"/>
      <c r="H3963" s="19"/>
      <c r="I3963" s="19"/>
      <c r="J3963" s="19"/>
      <c r="K3963" s="25"/>
      <c r="L3963" s="19"/>
      <c r="M3963" s="19"/>
      <c r="N3963" s="19"/>
      <c r="O3963" s="19"/>
      <c r="P3963" s="25"/>
      <c r="Q3963" s="19"/>
      <c r="R3963" s="19"/>
      <c r="S3963" s="19"/>
      <c r="T3963" s="19"/>
    </row>
    <row r="3964" spans="1:20" s="52" customFormat="1" x14ac:dyDescent="0.25">
      <c r="A3964" s="19"/>
      <c r="B3964" s="19"/>
      <c r="C3964" s="19"/>
      <c r="E3964" s="19"/>
      <c r="F3964" s="19"/>
      <c r="G3964" s="19"/>
      <c r="H3964" s="19"/>
      <c r="I3964" s="19"/>
      <c r="J3964" s="19"/>
      <c r="K3964" s="25"/>
      <c r="L3964" s="19"/>
      <c r="M3964" s="19"/>
      <c r="N3964" s="19"/>
      <c r="O3964" s="19"/>
      <c r="P3964" s="25"/>
      <c r="Q3964" s="19"/>
      <c r="R3964" s="19"/>
      <c r="S3964" s="19"/>
      <c r="T3964" s="19"/>
    </row>
    <row r="3965" spans="1:20" s="52" customFormat="1" x14ac:dyDescent="0.25">
      <c r="A3965" s="19"/>
      <c r="B3965" s="19"/>
      <c r="C3965" s="19"/>
      <c r="E3965" s="19"/>
      <c r="F3965" s="19"/>
      <c r="G3965" s="19"/>
      <c r="H3965" s="19"/>
      <c r="I3965" s="19"/>
      <c r="J3965" s="19"/>
      <c r="K3965" s="25"/>
      <c r="L3965" s="19"/>
      <c r="M3965" s="19"/>
      <c r="N3965" s="19"/>
      <c r="O3965" s="19"/>
      <c r="P3965" s="25"/>
      <c r="Q3965" s="19"/>
      <c r="R3965" s="19"/>
      <c r="S3965" s="19"/>
      <c r="T3965" s="19"/>
    </row>
    <row r="3966" spans="1:20" s="52" customFormat="1" x14ac:dyDescent="0.25">
      <c r="A3966" s="19"/>
      <c r="B3966" s="19"/>
      <c r="C3966" s="19"/>
      <c r="E3966" s="19"/>
      <c r="F3966" s="19"/>
      <c r="G3966" s="19"/>
      <c r="H3966" s="19"/>
      <c r="I3966" s="19"/>
      <c r="J3966" s="19"/>
      <c r="K3966" s="25"/>
      <c r="L3966" s="19"/>
      <c r="M3966" s="19"/>
      <c r="N3966" s="19"/>
      <c r="O3966" s="19"/>
      <c r="P3966" s="25"/>
      <c r="Q3966" s="19"/>
      <c r="R3966" s="19"/>
      <c r="S3966" s="19"/>
      <c r="T3966" s="19"/>
    </row>
    <row r="3967" spans="1:20" s="52" customFormat="1" x14ac:dyDescent="0.25">
      <c r="A3967" s="19"/>
      <c r="B3967" s="19"/>
      <c r="C3967" s="19"/>
      <c r="E3967" s="19"/>
      <c r="F3967" s="19"/>
      <c r="G3967" s="19"/>
      <c r="H3967" s="19"/>
      <c r="I3967" s="19"/>
      <c r="J3967" s="19"/>
      <c r="K3967" s="25"/>
      <c r="L3967" s="19"/>
      <c r="M3967" s="19"/>
      <c r="N3967" s="19"/>
      <c r="O3967" s="19"/>
      <c r="P3967" s="25"/>
      <c r="Q3967" s="19"/>
      <c r="R3967" s="19"/>
      <c r="S3967" s="19"/>
      <c r="T3967" s="19"/>
    </row>
    <row r="3968" spans="1:20" s="52" customFormat="1" x14ac:dyDescent="0.25">
      <c r="A3968" s="19"/>
      <c r="B3968" s="19"/>
      <c r="C3968" s="19"/>
      <c r="E3968" s="19"/>
      <c r="F3968" s="19"/>
      <c r="G3968" s="19"/>
      <c r="H3968" s="19"/>
      <c r="I3968" s="19"/>
      <c r="J3968" s="19"/>
      <c r="K3968" s="25"/>
      <c r="L3968" s="19"/>
      <c r="M3968" s="19"/>
      <c r="N3968" s="19"/>
      <c r="O3968" s="19"/>
      <c r="P3968" s="25"/>
      <c r="Q3968" s="19"/>
      <c r="R3968" s="19"/>
      <c r="S3968" s="19"/>
      <c r="T3968" s="19"/>
    </row>
    <row r="3969" spans="1:20" s="52" customFormat="1" x14ac:dyDescent="0.25">
      <c r="A3969" s="19"/>
      <c r="B3969" s="19"/>
      <c r="C3969" s="19"/>
      <c r="E3969" s="19"/>
      <c r="F3969" s="19"/>
      <c r="G3969" s="19"/>
      <c r="H3969" s="19"/>
      <c r="I3969" s="19"/>
      <c r="J3969" s="19"/>
      <c r="K3969" s="25"/>
      <c r="L3969" s="19"/>
      <c r="M3969" s="19"/>
      <c r="N3969" s="19"/>
      <c r="O3969" s="19"/>
      <c r="P3969" s="25"/>
      <c r="Q3969" s="19"/>
      <c r="R3969" s="19"/>
      <c r="S3969" s="19"/>
      <c r="T3969" s="19"/>
    </row>
    <row r="3970" spans="1:20" s="52" customFormat="1" x14ac:dyDescent="0.25">
      <c r="A3970" s="19"/>
      <c r="B3970" s="19"/>
      <c r="C3970" s="19"/>
      <c r="E3970" s="19"/>
      <c r="F3970" s="19"/>
      <c r="G3970" s="19"/>
      <c r="H3970" s="19"/>
      <c r="I3970" s="19"/>
      <c r="J3970" s="19"/>
      <c r="K3970" s="25"/>
      <c r="L3970" s="19"/>
      <c r="M3970" s="19"/>
      <c r="N3970" s="19"/>
      <c r="O3970" s="19"/>
      <c r="P3970" s="25"/>
      <c r="Q3970" s="19"/>
      <c r="R3970" s="19"/>
      <c r="S3970" s="19"/>
      <c r="T3970" s="19"/>
    </row>
    <row r="3971" spans="1:20" s="52" customFormat="1" x14ac:dyDescent="0.25">
      <c r="A3971" s="19"/>
      <c r="B3971" s="19"/>
      <c r="C3971" s="19"/>
      <c r="E3971" s="19"/>
      <c r="F3971" s="19"/>
      <c r="G3971" s="19"/>
      <c r="H3971" s="19"/>
      <c r="I3971" s="19"/>
      <c r="J3971" s="19"/>
      <c r="K3971" s="25"/>
      <c r="L3971" s="19"/>
      <c r="M3971" s="19"/>
      <c r="N3971" s="19"/>
      <c r="O3971" s="19"/>
      <c r="P3971" s="25"/>
      <c r="Q3971" s="19"/>
      <c r="R3971" s="19"/>
      <c r="S3971" s="19"/>
      <c r="T3971" s="19"/>
    </row>
    <row r="3972" spans="1:20" s="52" customFormat="1" x14ac:dyDescent="0.25">
      <c r="A3972" s="19"/>
      <c r="B3972" s="19"/>
      <c r="C3972" s="19"/>
      <c r="E3972" s="19"/>
      <c r="F3972" s="19"/>
      <c r="G3972" s="19"/>
      <c r="H3972" s="19"/>
      <c r="I3972" s="19"/>
      <c r="J3972" s="19"/>
      <c r="K3972" s="25"/>
      <c r="L3972" s="19"/>
      <c r="M3972" s="19"/>
      <c r="N3972" s="19"/>
      <c r="O3972" s="19"/>
      <c r="P3972" s="25"/>
      <c r="Q3972" s="19"/>
      <c r="R3972" s="19"/>
      <c r="S3972" s="19"/>
      <c r="T3972" s="19"/>
    </row>
    <row r="3973" spans="1:20" s="52" customFormat="1" x14ac:dyDescent="0.25">
      <c r="A3973" s="19"/>
      <c r="B3973" s="19"/>
      <c r="C3973" s="19"/>
      <c r="E3973" s="19"/>
      <c r="F3973" s="19"/>
      <c r="G3973" s="19"/>
      <c r="H3973" s="19"/>
      <c r="I3973" s="19"/>
      <c r="J3973" s="19"/>
      <c r="K3973" s="25"/>
      <c r="L3973" s="19"/>
      <c r="M3973" s="19"/>
      <c r="N3973" s="19"/>
      <c r="O3973" s="19"/>
      <c r="P3973" s="25"/>
      <c r="Q3973" s="19"/>
      <c r="R3973" s="19"/>
      <c r="S3973" s="19"/>
      <c r="T3973" s="19"/>
    </row>
    <row r="3974" spans="1:20" s="52" customFormat="1" x14ac:dyDescent="0.25">
      <c r="A3974" s="19"/>
      <c r="B3974" s="19"/>
      <c r="C3974" s="19"/>
      <c r="E3974" s="19"/>
      <c r="F3974" s="19"/>
      <c r="G3974" s="19"/>
      <c r="H3974" s="19"/>
      <c r="I3974" s="19"/>
      <c r="J3974" s="19"/>
      <c r="K3974" s="25"/>
      <c r="L3974" s="19"/>
      <c r="M3974" s="19"/>
      <c r="N3974" s="19"/>
      <c r="O3974" s="19"/>
      <c r="P3974" s="25"/>
      <c r="Q3974" s="19"/>
      <c r="R3974" s="19"/>
      <c r="S3974" s="19"/>
      <c r="T3974" s="19"/>
    </row>
    <row r="3975" spans="1:20" s="52" customFormat="1" x14ac:dyDescent="0.25">
      <c r="A3975" s="19"/>
      <c r="B3975" s="19"/>
      <c r="C3975" s="19"/>
      <c r="E3975" s="19"/>
      <c r="F3975" s="19"/>
      <c r="G3975" s="19"/>
      <c r="H3975" s="19"/>
      <c r="I3975" s="19"/>
      <c r="J3975" s="19"/>
      <c r="K3975" s="25"/>
      <c r="L3975" s="19"/>
      <c r="M3975" s="19"/>
      <c r="N3975" s="19"/>
      <c r="O3975" s="19"/>
      <c r="P3975" s="25"/>
      <c r="Q3975" s="19"/>
      <c r="R3975" s="19"/>
      <c r="S3975" s="19"/>
      <c r="T3975" s="19"/>
    </row>
    <row r="3976" spans="1:20" s="52" customFormat="1" x14ac:dyDescent="0.25">
      <c r="A3976" s="19"/>
      <c r="B3976" s="19"/>
      <c r="C3976" s="19"/>
      <c r="E3976" s="19"/>
      <c r="F3976" s="19"/>
      <c r="G3976" s="19"/>
      <c r="H3976" s="19"/>
      <c r="I3976" s="19"/>
      <c r="J3976" s="19"/>
      <c r="K3976" s="25"/>
      <c r="L3976" s="19"/>
      <c r="M3976" s="19"/>
      <c r="N3976" s="19"/>
      <c r="O3976" s="19"/>
      <c r="P3976" s="25"/>
      <c r="Q3976" s="19"/>
      <c r="R3976" s="19"/>
      <c r="S3976" s="19"/>
      <c r="T3976" s="19"/>
    </row>
    <row r="3977" spans="1:20" s="52" customFormat="1" x14ac:dyDescent="0.25">
      <c r="A3977" s="19"/>
      <c r="B3977" s="19"/>
      <c r="C3977" s="19"/>
      <c r="E3977" s="19"/>
      <c r="F3977" s="19"/>
      <c r="G3977" s="19"/>
      <c r="H3977" s="19"/>
      <c r="I3977" s="19"/>
      <c r="J3977" s="19"/>
      <c r="K3977" s="25"/>
      <c r="L3977" s="19"/>
      <c r="M3977" s="19"/>
      <c r="N3977" s="19"/>
      <c r="O3977" s="19"/>
      <c r="P3977" s="25"/>
      <c r="Q3977" s="19"/>
      <c r="R3977" s="19"/>
      <c r="S3977" s="19"/>
      <c r="T3977" s="19"/>
    </row>
    <row r="3978" spans="1:20" s="52" customFormat="1" x14ac:dyDescent="0.25">
      <c r="A3978" s="19"/>
      <c r="B3978" s="19"/>
      <c r="C3978" s="19"/>
      <c r="E3978" s="19"/>
      <c r="F3978" s="19"/>
      <c r="G3978" s="19"/>
      <c r="H3978" s="19"/>
      <c r="I3978" s="19"/>
      <c r="J3978" s="19"/>
      <c r="K3978" s="25"/>
      <c r="L3978" s="19"/>
      <c r="M3978" s="19"/>
      <c r="N3978" s="19"/>
      <c r="O3978" s="19"/>
      <c r="P3978" s="25"/>
      <c r="Q3978" s="19"/>
      <c r="R3978" s="19"/>
      <c r="S3978" s="19"/>
      <c r="T3978" s="19"/>
    </row>
    <row r="3979" spans="1:20" s="52" customFormat="1" x14ac:dyDescent="0.25">
      <c r="A3979" s="19"/>
      <c r="B3979" s="19"/>
      <c r="C3979" s="19"/>
      <c r="E3979" s="19"/>
      <c r="F3979" s="19"/>
      <c r="G3979" s="19"/>
      <c r="H3979" s="19"/>
      <c r="I3979" s="19"/>
      <c r="J3979" s="19"/>
      <c r="K3979" s="25"/>
      <c r="L3979" s="19"/>
      <c r="M3979" s="19"/>
      <c r="N3979" s="19"/>
      <c r="O3979" s="19"/>
      <c r="P3979" s="25"/>
      <c r="Q3979" s="19"/>
      <c r="R3979" s="19"/>
      <c r="S3979" s="19"/>
      <c r="T3979" s="19"/>
    </row>
    <row r="3980" spans="1:20" s="52" customFormat="1" x14ac:dyDescent="0.25">
      <c r="A3980" s="19"/>
      <c r="B3980" s="19"/>
      <c r="C3980" s="19"/>
      <c r="E3980" s="19"/>
      <c r="F3980" s="19"/>
      <c r="G3980" s="19"/>
      <c r="H3980" s="19"/>
      <c r="I3980" s="19"/>
      <c r="J3980" s="19"/>
      <c r="K3980" s="25"/>
      <c r="L3980" s="19"/>
      <c r="M3980" s="19"/>
      <c r="N3980" s="19"/>
      <c r="O3980" s="19"/>
      <c r="P3980" s="25"/>
      <c r="Q3980" s="19"/>
      <c r="R3980" s="19"/>
      <c r="S3980" s="19"/>
      <c r="T3980" s="19"/>
    </row>
    <row r="3981" spans="1:20" s="52" customFormat="1" x14ac:dyDescent="0.25">
      <c r="A3981" s="19"/>
      <c r="B3981" s="19"/>
      <c r="C3981" s="19"/>
      <c r="E3981" s="19"/>
      <c r="F3981" s="19"/>
      <c r="G3981" s="19"/>
      <c r="H3981" s="19"/>
      <c r="I3981" s="19"/>
      <c r="J3981" s="19"/>
      <c r="K3981" s="25"/>
      <c r="L3981" s="19"/>
      <c r="M3981" s="19"/>
      <c r="N3981" s="19"/>
      <c r="O3981" s="19"/>
      <c r="P3981" s="25"/>
      <c r="Q3981" s="19"/>
      <c r="R3981" s="19"/>
      <c r="S3981" s="19"/>
      <c r="T3981" s="19"/>
    </row>
    <row r="3982" spans="1:20" s="52" customFormat="1" x14ac:dyDescent="0.25">
      <c r="A3982" s="19"/>
      <c r="B3982" s="19"/>
      <c r="C3982" s="19"/>
      <c r="E3982" s="19"/>
      <c r="F3982" s="19"/>
      <c r="G3982" s="19"/>
      <c r="H3982" s="19"/>
      <c r="I3982" s="19"/>
      <c r="J3982" s="19"/>
      <c r="K3982" s="25"/>
      <c r="L3982" s="19"/>
      <c r="M3982" s="19"/>
      <c r="N3982" s="19"/>
      <c r="O3982" s="19"/>
      <c r="P3982" s="25"/>
      <c r="Q3982" s="19"/>
      <c r="R3982" s="19"/>
      <c r="S3982" s="19"/>
      <c r="T3982" s="19"/>
    </row>
    <row r="3983" spans="1:20" s="52" customFormat="1" x14ac:dyDescent="0.25">
      <c r="A3983" s="19"/>
      <c r="B3983" s="19"/>
      <c r="C3983" s="19"/>
      <c r="E3983" s="19"/>
      <c r="F3983" s="19"/>
      <c r="G3983" s="19"/>
      <c r="H3983" s="19"/>
      <c r="I3983" s="19"/>
      <c r="J3983" s="19"/>
      <c r="K3983" s="25"/>
      <c r="L3983" s="19"/>
      <c r="M3983" s="19"/>
      <c r="N3983" s="19"/>
      <c r="O3983" s="19"/>
      <c r="P3983" s="25"/>
      <c r="Q3983" s="19"/>
      <c r="R3983" s="19"/>
      <c r="S3983" s="19"/>
      <c r="T3983" s="19"/>
    </row>
    <row r="3984" spans="1:20" s="52" customFormat="1" x14ac:dyDescent="0.25">
      <c r="A3984" s="19"/>
      <c r="B3984" s="19"/>
      <c r="C3984" s="19"/>
      <c r="E3984" s="19"/>
      <c r="F3984" s="19"/>
      <c r="G3984" s="19"/>
      <c r="H3984" s="19"/>
      <c r="I3984" s="19"/>
      <c r="J3984" s="19"/>
      <c r="K3984" s="25"/>
      <c r="L3984" s="19"/>
      <c r="M3984" s="19"/>
      <c r="N3984" s="19"/>
      <c r="O3984" s="19"/>
      <c r="P3984" s="25"/>
      <c r="Q3984" s="19"/>
      <c r="R3984" s="19"/>
      <c r="S3984" s="19"/>
      <c r="T3984" s="19"/>
    </row>
    <row r="3985" spans="1:20" s="52" customFormat="1" x14ac:dyDescent="0.25">
      <c r="A3985" s="19"/>
      <c r="B3985" s="19"/>
      <c r="C3985" s="19"/>
      <c r="E3985" s="19"/>
      <c r="F3985" s="19"/>
      <c r="G3985" s="19"/>
      <c r="H3985" s="19"/>
      <c r="I3985" s="19"/>
      <c r="J3985" s="19"/>
      <c r="K3985" s="25"/>
      <c r="L3985" s="19"/>
      <c r="M3985" s="19"/>
      <c r="N3985" s="19"/>
      <c r="O3985" s="19"/>
      <c r="P3985" s="25"/>
      <c r="Q3985" s="19"/>
      <c r="R3985" s="19"/>
      <c r="S3985" s="19"/>
      <c r="T3985" s="19"/>
    </row>
    <row r="3986" spans="1:20" s="52" customFormat="1" x14ac:dyDescent="0.25">
      <c r="A3986" s="19"/>
      <c r="B3986" s="19"/>
      <c r="C3986" s="19"/>
      <c r="E3986" s="19"/>
      <c r="F3986" s="19"/>
      <c r="G3986" s="19"/>
      <c r="H3986" s="19"/>
      <c r="I3986" s="19"/>
      <c r="J3986" s="19"/>
      <c r="K3986" s="25"/>
      <c r="L3986" s="19"/>
      <c r="M3986" s="19"/>
      <c r="N3986" s="19"/>
      <c r="O3986" s="19"/>
      <c r="P3986" s="25"/>
      <c r="Q3986" s="19"/>
      <c r="R3986" s="19"/>
      <c r="S3986" s="19"/>
      <c r="T3986" s="19"/>
    </row>
    <row r="3987" spans="1:20" s="52" customFormat="1" x14ac:dyDescent="0.25">
      <c r="A3987" s="19"/>
      <c r="B3987" s="19"/>
      <c r="C3987" s="19"/>
      <c r="E3987" s="19"/>
      <c r="F3987" s="19"/>
      <c r="G3987" s="19"/>
      <c r="H3987" s="19"/>
      <c r="I3987" s="19"/>
      <c r="J3987" s="19"/>
      <c r="K3987" s="25"/>
      <c r="L3987" s="19"/>
      <c r="M3987" s="19"/>
      <c r="N3987" s="19"/>
      <c r="O3987" s="19"/>
      <c r="P3987" s="25"/>
      <c r="Q3987" s="19"/>
      <c r="R3987" s="19"/>
      <c r="S3987" s="19"/>
      <c r="T3987" s="19"/>
    </row>
    <row r="3988" spans="1:20" s="52" customFormat="1" x14ac:dyDescent="0.25">
      <c r="A3988" s="19"/>
      <c r="B3988" s="19"/>
      <c r="C3988" s="19"/>
      <c r="E3988" s="19"/>
      <c r="F3988" s="19"/>
      <c r="G3988" s="19"/>
      <c r="H3988" s="19"/>
      <c r="I3988" s="19"/>
      <c r="J3988" s="19"/>
      <c r="K3988" s="25"/>
      <c r="L3988" s="19"/>
      <c r="M3988" s="19"/>
      <c r="N3988" s="19"/>
      <c r="O3988" s="19"/>
      <c r="P3988" s="25"/>
      <c r="Q3988" s="19"/>
      <c r="R3988" s="19"/>
      <c r="S3988" s="19"/>
      <c r="T3988" s="19"/>
    </row>
    <row r="3989" spans="1:20" s="52" customFormat="1" x14ac:dyDescent="0.25">
      <c r="A3989" s="19"/>
      <c r="B3989" s="19"/>
      <c r="C3989" s="19"/>
      <c r="E3989" s="19"/>
      <c r="F3989" s="19"/>
      <c r="G3989" s="19"/>
      <c r="H3989" s="19"/>
      <c r="I3989" s="19"/>
      <c r="J3989" s="19"/>
      <c r="K3989" s="25"/>
      <c r="L3989" s="19"/>
      <c r="M3989" s="19"/>
      <c r="N3989" s="19"/>
      <c r="O3989" s="19"/>
      <c r="P3989" s="25"/>
      <c r="Q3989" s="19"/>
      <c r="R3989" s="19"/>
      <c r="S3989" s="19"/>
      <c r="T3989" s="19"/>
    </row>
    <row r="3990" spans="1:20" s="52" customFormat="1" x14ac:dyDescent="0.25">
      <c r="A3990" s="19"/>
      <c r="B3990" s="19"/>
      <c r="C3990" s="19"/>
      <c r="E3990" s="19"/>
      <c r="F3990" s="19"/>
      <c r="G3990" s="19"/>
      <c r="H3990" s="19"/>
      <c r="I3990" s="19"/>
      <c r="J3990" s="19"/>
      <c r="K3990" s="25"/>
      <c r="L3990" s="19"/>
      <c r="M3990" s="19"/>
      <c r="N3990" s="19"/>
      <c r="O3990" s="19"/>
      <c r="P3990" s="25"/>
      <c r="Q3990" s="19"/>
      <c r="R3990" s="19"/>
      <c r="S3990" s="19"/>
      <c r="T3990" s="19"/>
    </row>
    <row r="3991" spans="1:20" s="52" customFormat="1" x14ac:dyDescent="0.25">
      <c r="A3991" s="19"/>
      <c r="B3991" s="19"/>
      <c r="C3991" s="19"/>
      <c r="E3991" s="19"/>
      <c r="F3991" s="19"/>
      <c r="G3991" s="19"/>
      <c r="H3991" s="19"/>
      <c r="I3991" s="19"/>
      <c r="J3991" s="19"/>
      <c r="K3991" s="25"/>
      <c r="L3991" s="19"/>
      <c r="M3991" s="19"/>
      <c r="N3991" s="19"/>
      <c r="O3991" s="19"/>
      <c r="P3991" s="25"/>
      <c r="Q3991" s="19"/>
      <c r="R3991" s="19"/>
      <c r="S3991" s="19"/>
      <c r="T3991" s="19"/>
    </row>
    <row r="3992" spans="1:20" s="52" customFormat="1" x14ac:dyDescent="0.25">
      <c r="A3992" s="19"/>
      <c r="B3992" s="19"/>
      <c r="C3992" s="19"/>
      <c r="E3992" s="19"/>
      <c r="F3992" s="19"/>
      <c r="G3992" s="19"/>
      <c r="H3992" s="19"/>
      <c r="I3992" s="19"/>
      <c r="J3992" s="19"/>
      <c r="K3992" s="25"/>
      <c r="L3992" s="19"/>
      <c r="M3992" s="19"/>
      <c r="N3992" s="19"/>
      <c r="O3992" s="19"/>
      <c r="P3992" s="25"/>
      <c r="Q3992" s="19"/>
      <c r="R3992" s="19"/>
      <c r="S3992" s="19"/>
      <c r="T3992" s="19"/>
    </row>
    <row r="3993" spans="1:20" s="52" customFormat="1" x14ac:dyDescent="0.25">
      <c r="A3993" s="19"/>
      <c r="B3993" s="19"/>
      <c r="C3993" s="19"/>
      <c r="E3993" s="19"/>
      <c r="F3993" s="19"/>
      <c r="G3993" s="19"/>
      <c r="H3993" s="19"/>
      <c r="I3993" s="19"/>
      <c r="J3993" s="19"/>
      <c r="K3993" s="25"/>
      <c r="L3993" s="19"/>
      <c r="M3993" s="19"/>
      <c r="N3993" s="19"/>
      <c r="O3993" s="19"/>
      <c r="P3993" s="25"/>
      <c r="Q3993" s="19"/>
      <c r="R3993" s="19"/>
      <c r="S3993" s="19"/>
      <c r="T3993" s="19"/>
    </row>
    <row r="3994" spans="1:20" s="52" customFormat="1" x14ac:dyDescent="0.25">
      <c r="A3994" s="19"/>
      <c r="B3994" s="19"/>
      <c r="C3994" s="19"/>
      <c r="E3994" s="19"/>
      <c r="F3994" s="19"/>
      <c r="G3994" s="19"/>
      <c r="H3994" s="19"/>
      <c r="I3994" s="19"/>
      <c r="J3994" s="19"/>
      <c r="K3994" s="25"/>
      <c r="L3994" s="19"/>
      <c r="M3994" s="19"/>
      <c r="N3994" s="19"/>
      <c r="O3994" s="19"/>
      <c r="P3994" s="25"/>
      <c r="Q3994" s="19"/>
      <c r="R3994" s="19"/>
      <c r="S3994" s="19"/>
      <c r="T3994" s="19"/>
    </row>
    <row r="3995" spans="1:20" s="52" customFormat="1" x14ac:dyDescent="0.25">
      <c r="A3995" s="19"/>
      <c r="B3995" s="19"/>
      <c r="C3995" s="19"/>
      <c r="E3995" s="19"/>
      <c r="F3995" s="19"/>
      <c r="G3995" s="19"/>
      <c r="H3995" s="19"/>
      <c r="I3995" s="19"/>
      <c r="J3995" s="19"/>
      <c r="K3995" s="25"/>
      <c r="L3995" s="19"/>
      <c r="M3995" s="19"/>
      <c r="N3995" s="19"/>
      <c r="O3995" s="19"/>
      <c r="P3995" s="25"/>
      <c r="Q3995" s="19"/>
      <c r="R3995" s="19"/>
      <c r="S3995" s="19"/>
      <c r="T3995" s="19"/>
    </row>
    <row r="3996" spans="1:20" s="52" customFormat="1" x14ac:dyDescent="0.25">
      <c r="A3996" s="19"/>
      <c r="B3996" s="19"/>
      <c r="C3996" s="19"/>
      <c r="E3996" s="19"/>
      <c r="F3996" s="19"/>
      <c r="G3996" s="19"/>
      <c r="H3996" s="19"/>
      <c r="I3996" s="19"/>
      <c r="J3996" s="19"/>
      <c r="K3996" s="25"/>
      <c r="L3996" s="19"/>
      <c r="M3996" s="19"/>
      <c r="N3996" s="19"/>
      <c r="O3996" s="19"/>
      <c r="P3996" s="25"/>
      <c r="Q3996" s="19"/>
      <c r="R3996" s="19"/>
      <c r="S3996" s="19"/>
      <c r="T3996" s="19"/>
    </row>
    <row r="3997" spans="1:20" s="52" customFormat="1" x14ac:dyDescent="0.25">
      <c r="A3997" s="19"/>
      <c r="B3997" s="19"/>
      <c r="C3997" s="19"/>
      <c r="E3997" s="19"/>
      <c r="F3997" s="19"/>
      <c r="G3997" s="19"/>
      <c r="H3997" s="19"/>
      <c r="I3997" s="19"/>
      <c r="J3997" s="19"/>
      <c r="K3997" s="25"/>
      <c r="L3997" s="19"/>
      <c r="M3997" s="19"/>
      <c r="N3997" s="19"/>
      <c r="O3997" s="19"/>
      <c r="P3997" s="25"/>
      <c r="Q3997" s="19"/>
      <c r="R3997" s="19"/>
      <c r="S3997" s="19"/>
      <c r="T3997" s="19"/>
    </row>
    <row r="3998" spans="1:20" s="52" customFormat="1" x14ac:dyDescent="0.25">
      <c r="A3998" s="19"/>
      <c r="B3998" s="19"/>
      <c r="C3998" s="19"/>
      <c r="E3998" s="19"/>
      <c r="F3998" s="19"/>
      <c r="G3998" s="19"/>
      <c r="H3998" s="19"/>
      <c r="I3998" s="19"/>
      <c r="J3998" s="19"/>
      <c r="K3998" s="25"/>
      <c r="L3998" s="19"/>
      <c r="M3998" s="19"/>
      <c r="N3998" s="19"/>
      <c r="O3998" s="19"/>
      <c r="P3998" s="25"/>
      <c r="Q3998" s="19"/>
      <c r="R3998" s="19"/>
      <c r="S3998" s="19"/>
      <c r="T3998" s="19"/>
    </row>
    <row r="3999" spans="1:20" s="52" customFormat="1" x14ac:dyDescent="0.25">
      <c r="A3999" s="19"/>
      <c r="B3999" s="19"/>
      <c r="C3999" s="19"/>
      <c r="E3999" s="19"/>
      <c r="F3999" s="19"/>
      <c r="G3999" s="19"/>
      <c r="H3999" s="19"/>
      <c r="I3999" s="19"/>
      <c r="J3999" s="19"/>
      <c r="K3999" s="25"/>
      <c r="L3999" s="19"/>
      <c r="M3999" s="19"/>
      <c r="N3999" s="19"/>
      <c r="O3999" s="19"/>
      <c r="P3999" s="25"/>
      <c r="Q3999" s="19"/>
      <c r="R3999" s="19"/>
      <c r="S3999" s="19"/>
      <c r="T3999" s="19"/>
    </row>
    <row r="4000" spans="1:20" s="52" customFormat="1" x14ac:dyDescent="0.25">
      <c r="A4000" s="19"/>
      <c r="B4000" s="19"/>
      <c r="C4000" s="19"/>
      <c r="E4000" s="19"/>
      <c r="F4000" s="19"/>
      <c r="G4000" s="19"/>
      <c r="H4000" s="19"/>
      <c r="I4000" s="19"/>
      <c r="J4000" s="19"/>
      <c r="K4000" s="25"/>
      <c r="L4000" s="19"/>
      <c r="M4000" s="19"/>
      <c r="N4000" s="19"/>
      <c r="O4000" s="19"/>
      <c r="P4000" s="25"/>
      <c r="Q4000" s="19"/>
      <c r="R4000" s="19"/>
      <c r="S4000" s="19"/>
      <c r="T4000" s="19"/>
    </row>
    <row r="4001" spans="1:20" s="52" customFormat="1" x14ac:dyDescent="0.25">
      <c r="A4001" s="19"/>
      <c r="B4001" s="19"/>
      <c r="C4001" s="19"/>
      <c r="E4001" s="19"/>
      <c r="F4001" s="19"/>
      <c r="G4001" s="19"/>
      <c r="H4001" s="19"/>
      <c r="I4001" s="19"/>
      <c r="J4001" s="19"/>
      <c r="K4001" s="25"/>
      <c r="L4001" s="19"/>
      <c r="M4001" s="19"/>
      <c r="N4001" s="19"/>
      <c r="O4001" s="19"/>
      <c r="P4001" s="25"/>
      <c r="Q4001" s="19"/>
      <c r="R4001" s="19"/>
      <c r="S4001" s="19"/>
      <c r="T4001" s="19"/>
    </row>
    <row r="4002" spans="1:20" s="52" customFormat="1" x14ac:dyDescent="0.25">
      <c r="A4002" s="19"/>
      <c r="B4002" s="19"/>
      <c r="C4002" s="19"/>
      <c r="E4002" s="19"/>
      <c r="F4002" s="19"/>
      <c r="G4002" s="19"/>
      <c r="H4002" s="19"/>
      <c r="I4002" s="19"/>
      <c r="J4002" s="19"/>
      <c r="K4002" s="25"/>
      <c r="L4002" s="19"/>
      <c r="M4002" s="19"/>
      <c r="N4002" s="19"/>
      <c r="O4002" s="19"/>
      <c r="P4002" s="25"/>
      <c r="Q4002" s="19"/>
      <c r="R4002" s="19"/>
      <c r="S4002" s="19"/>
      <c r="T4002" s="19"/>
    </row>
    <row r="4003" spans="1:20" s="52" customFormat="1" x14ac:dyDescent="0.25">
      <c r="A4003" s="19"/>
      <c r="B4003" s="19"/>
      <c r="C4003" s="19"/>
      <c r="E4003" s="19"/>
      <c r="F4003" s="19"/>
      <c r="G4003" s="19"/>
      <c r="H4003" s="19"/>
      <c r="I4003" s="19"/>
      <c r="J4003" s="19"/>
      <c r="K4003" s="25"/>
      <c r="L4003" s="19"/>
      <c r="M4003" s="19"/>
      <c r="N4003" s="19"/>
      <c r="O4003" s="19"/>
      <c r="P4003" s="25"/>
      <c r="Q4003" s="19"/>
      <c r="R4003" s="19"/>
      <c r="S4003" s="19"/>
      <c r="T4003" s="19"/>
    </row>
    <row r="4004" spans="1:20" s="52" customFormat="1" x14ac:dyDescent="0.25">
      <c r="A4004" s="19"/>
      <c r="B4004" s="19"/>
      <c r="C4004" s="19"/>
      <c r="E4004" s="19"/>
      <c r="F4004" s="19"/>
      <c r="G4004" s="19"/>
      <c r="H4004" s="19"/>
      <c r="I4004" s="19"/>
      <c r="J4004" s="19"/>
      <c r="K4004" s="25"/>
      <c r="L4004" s="19"/>
      <c r="M4004" s="19"/>
      <c r="N4004" s="19"/>
      <c r="O4004" s="19"/>
      <c r="P4004" s="25"/>
      <c r="Q4004" s="19"/>
      <c r="R4004" s="19"/>
      <c r="S4004" s="19"/>
      <c r="T4004" s="19"/>
    </row>
    <row r="4005" spans="1:20" s="52" customFormat="1" x14ac:dyDescent="0.25">
      <c r="A4005" s="19"/>
      <c r="B4005" s="19"/>
      <c r="C4005" s="19"/>
      <c r="E4005" s="19"/>
      <c r="F4005" s="19"/>
      <c r="G4005" s="19"/>
      <c r="H4005" s="19"/>
      <c r="I4005" s="19"/>
      <c r="J4005" s="19"/>
      <c r="K4005" s="25"/>
      <c r="L4005" s="19"/>
      <c r="M4005" s="19"/>
      <c r="N4005" s="19"/>
      <c r="O4005" s="19"/>
      <c r="P4005" s="25"/>
      <c r="Q4005" s="19"/>
      <c r="R4005" s="19"/>
      <c r="S4005" s="19"/>
      <c r="T4005" s="19"/>
    </row>
    <row r="4006" spans="1:20" s="52" customFormat="1" x14ac:dyDescent="0.25">
      <c r="A4006" s="19"/>
      <c r="B4006" s="19"/>
      <c r="C4006" s="19"/>
      <c r="E4006" s="19"/>
      <c r="F4006" s="19"/>
      <c r="G4006" s="19"/>
      <c r="H4006" s="19"/>
      <c r="I4006" s="19"/>
      <c r="J4006" s="19"/>
      <c r="K4006" s="25"/>
      <c r="L4006" s="19"/>
      <c r="M4006" s="19"/>
      <c r="N4006" s="19"/>
      <c r="O4006" s="19"/>
      <c r="P4006" s="25"/>
      <c r="Q4006" s="19"/>
      <c r="R4006" s="19"/>
      <c r="S4006" s="19"/>
      <c r="T4006" s="19"/>
    </row>
    <row r="4007" spans="1:20" s="52" customFormat="1" x14ac:dyDescent="0.25">
      <c r="A4007" s="19"/>
      <c r="B4007" s="19"/>
      <c r="C4007" s="19"/>
      <c r="E4007" s="19"/>
      <c r="F4007" s="19"/>
      <c r="G4007" s="19"/>
      <c r="H4007" s="19"/>
      <c r="I4007" s="19"/>
      <c r="J4007" s="19"/>
      <c r="K4007" s="25"/>
      <c r="L4007" s="19"/>
      <c r="M4007" s="19"/>
      <c r="N4007" s="19"/>
      <c r="O4007" s="19"/>
      <c r="P4007" s="25"/>
      <c r="Q4007" s="19"/>
      <c r="R4007" s="19"/>
      <c r="S4007" s="19"/>
      <c r="T4007" s="19"/>
    </row>
    <row r="4008" spans="1:20" s="52" customFormat="1" x14ac:dyDescent="0.25">
      <c r="A4008" s="19"/>
      <c r="B4008" s="19"/>
      <c r="C4008" s="19"/>
      <c r="E4008" s="19"/>
      <c r="F4008" s="19"/>
      <c r="G4008" s="19"/>
      <c r="H4008" s="19"/>
      <c r="I4008" s="19"/>
      <c r="J4008" s="19"/>
      <c r="K4008" s="25"/>
      <c r="L4008" s="19"/>
      <c r="M4008" s="19"/>
      <c r="N4008" s="19"/>
      <c r="O4008" s="19"/>
      <c r="P4008" s="25"/>
      <c r="Q4008" s="19"/>
      <c r="R4008" s="19"/>
      <c r="S4008" s="19"/>
      <c r="T4008" s="19"/>
    </row>
    <row r="4009" spans="1:20" s="52" customFormat="1" x14ac:dyDescent="0.25">
      <c r="A4009" s="19"/>
      <c r="B4009" s="19"/>
      <c r="C4009" s="19"/>
      <c r="E4009" s="19"/>
      <c r="F4009" s="19"/>
      <c r="G4009" s="19"/>
      <c r="H4009" s="19"/>
      <c r="I4009" s="19"/>
      <c r="J4009" s="19"/>
      <c r="K4009" s="25"/>
      <c r="L4009" s="19"/>
      <c r="M4009" s="19"/>
      <c r="N4009" s="19"/>
      <c r="O4009" s="19"/>
      <c r="P4009" s="25"/>
      <c r="Q4009" s="19"/>
      <c r="R4009" s="19"/>
      <c r="S4009" s="19"/>
      <c r="T4009" s="19"/>
    </row>
    <row r="4010" spans="1:20" s="52" customFormat="1" x14ac:dyDescent="0.25">
      <c r="A4010" s="19"/>
      <c r="B4010" s="19"/>
      <c r="C4010" s="19"/>
      <c r="E4010" s="19"/>
      <c r="F4010" s="19"/>
      <c r="G4010" s="19"/>
      <c r="H4010" s="19"/>
      <c r="I4010" s="19"/>
      <c r="J4010" s="19"/>
      <c r="K4010" s="25"/>
      <c r="L4010" s="19"/>
      <c r="M4010" s="19"/>
      <c r="N4010" s="19"/>
      <c r="O4010" s="19"/>
      <c r="P4010" s="25"/>
      <c r="Q4010" s="19"/>
      <c r="R4010" s="19"/>
      <c r="S4010" s="19"/>
      <c r="T4010" s="19"/>
    </row>
    <row r="4011" spans="1:20" s="52" customFormat="1" x14ac:dyDescent="0.25">
      <c r="A4011" s="19"/>
      <c r="B4011" s="19"/>
      <c r="C4011" s="19"/>
      <c r="E4011" s="19"/>
      <c r="F4011" s="19"/>
      <c r="G4011" s="19"/>
      <c r="H4011" s="19"/>
      <c r="I4011" s="19"/>
      <c r="J4011" s="19"/>
      <c r="K4011" s="25"/>
      <c r="L4011" s="19"/>
      <c r="M4011" s="19"/>
      <c r="N4011" s="19"/>
      <c r="O4011" s="19"/>
      <c r="P4011" s="25"/>
      <c r="Q4011" s="19"/>
      <c r="R4011" s="19"/>
      <c r="S4011" s="19"/>
      <c r="T4011" s="19"/>
    </row>
    <row r="4012" spans="1:20" s="52" customFormat="1" x14ac:dyDescent="0.25">
      <c r="A4012" s="19"/>
      <c r="B4012" s="19"/>
      <c r="C4012" s="19"/>
      <c r="E4012" s="19"/>
      <c r="F4012" s="19"/>
      <c r="G4012" s="19"/>
      <c r="H4012" s="19"/>
      <c r="I4012" s="19"/>
      <c r="J4012" s="19"/>
      <c r="K4012" s="25"/>
      <c r="L4012" s="19"/>
      <c r="M4012" s="19"/>
      <c r="N4012" s="19"/>
      <c r="O4012" s="19"/>
      <c r="P4012" s="25"/>
      <c r="Q4012" s="19"/>
      <c r="R4012" s="19"/>
      <c r="S4012" s="19"/>
      <c r="T4012" s="19"/>
    </row>
    <row r="4013" spans="1:20" s="52" customFormat="1" x14ac:dyDescent="0.25">
      <c r="A4013" s="19"/>
      <c r="B4013" s="19"/>
      <c r="C4013" s="19"/>
      <c r="E4013" s="19"/>
      <c r="F4013" s="19"/>
      <c r="G4013" s="19"/>
      <c r="H4013" s="19"/>
      <c r="I4013" s="19"/>
      <c r="J4013" s="19"/>
      <c r="K4013" s="25"/>
      <c r="L4013" s="19"/>
      <c r="M4013" s="19"/>
      <c r="N4013" s="19"/>
      <c r="O4013" s="19"/>
      <c r="P4013" s="25"/>
      <c r="Q4013" s="19"/>
      <c r="R4013" s="19"/>
      <c r="S4013" s="19"/>
      <c r="T4013" s="19"/>
    </row>
    <row r="4014" spans="1:20" s="52" customFormat="1" x14ac:dyDescent="0.25">
      <c r="A4014" s="19"/>
      <c r="B4014" s="19"/>
      <c r="C4014" s="19"/>
      <c r="E4014" s="19"/>
      <c r="F4014" s="19"/>
      <c r="G4014" s="19"/>
      <c r="H4014" s="19"/>
      <c r="I4014" s="19"/>
      <c r="J4014" s="19"/>
      <c r="K4014" s="25"/>
      <c r="L4014" s="19"/>
      <c r="M4014" s="19"/>
      <c r="N4014" s="19"/>
      <c r="O4014" s="19"/>
      <c r="P4014" s="25"/>
      <c r="Q4014" s="19"/>
      <c r="R4014" s="19"/>
      <c r="S4014" s="19"/>
      <c r="T4014" s="19"/>
    </row>
    <row r="4015" spans="1:20" s="52" customFormat="1" x14ac:dyDescent="0.25">
      <c r="A4015" s="19"/>
      <c r="B4015" s="19"/>
      <c r="C4015" s="19"/>
      <c r="E4015" s="19"/>
      <c r="F4015" s="19"/>
      <c r="G4015" s="19"/>
      <c r="H4015" s="19"/>
      <c r="I4015" s="19"/>
      <c r="J4015" s="19"/>
      <c r="K4015" s="25"/>
      <c r="L4015" s="19"/>
      <c r="M4015" s="19"/>
      <c r="N4015" s="19"/>
      <c r="O4015" s="19"/>
      <c r="P4015" s="25"/>
      <c r="Q4015" s="19"/>
      <c r="R4015" s="19"/>
      <c r="S4015" s="19"/>
      <c r="T4015" s="19"/>
    </row>
    <row r="4016" spans="1:20" s="52" customFormat="1" x14ac:dyDescent="0.25">
      <c r="A4016" s="19"/>
      <c r="B4016" s="19"/>
      <c r="C4016" s="19"/>
      <c r="E4016" s="19"/>
      <c r="F4016" s="19"/>
      <c r="G4016" s="19"/>
      <c r="H4016" s="19"/>
      <c r="I4016" s="19"/>
      <c r="J4016" s="19"/>
      <c r="K4016" s="25"/>
      <c r="L4016" s="19"/>
      <c r="M4016" s="19"/>
      <c r="N4016" s="19"/>
      <c r="O4016" s="19"/>
      <c r="P4016" s="25"/>
      <c r="Q4016" s="19"/>
      <c r="R4016" s="19"/>
      <c r="S4016" s="19"/>
      <c r="T4016" s="19"/>
    </row>
    <row r="4017" spans="1:20" s="52" customFormat="1" x14ac:dyDescent="0.25">
      <c r="A4017" s="19"/>
      <c r="B4017" s="19"/>
      <c r="C4017" s="19"/>
      <c r="E4017" s="19"/>
      <c r="F4017" s="19"/>
      <c r="G4017" s="19"/>
      <c r="H4017" s="19"/>
      <c r="I4017" s="19"/>
      <c r="J4017" s="19"/>
      <c r="K4017" s="25"/>
      <c r="L4017" s="19"/>
      <c r="M4017" s="19"/>
      <c r="N4017" s="19"/>
      <c r="O4017" s="19"/>
      <c r="P4017" s="25"/>
      <c r="Q4017" s="19"/>
      <c r="R4017" s="19"/>
      <c r="S4017" s="19"/>
      <c r="T4017" s="19"/>
    </row>
    <row r="4018" spans="1:20" s="52" customFormat="1" x14ac:dyDescent="0.25">
      <c r="A4018" s="19"/>
      <c r="B4018" s="19"/>
      <c r="C4018" s="19"/>
      <c r="E4018" s="19"/>
      <c r="F4018" s="19"/>
      <c r="G4018" s="19"/>
      <c r="H4018" s="19"/>
      <c r="I4018" s="19"/>
      <c r="J4018" s="19"/>
      <c r="K4018" s="25"/>
      <c r="L4018" s="19"/>
      <c r="M4018" s="19"/>
      <c r="N4018" s="19"/>
      <c r="O4018" s="19"/>
      <c r="P4018" s="25"/>
      <c r="Q4018" s="19"/>
      <c r="R4018" s="19"/>
      <c r="S4018" s="19"/>
      <c r="T4018" s="19"/>
    </row>
    <row r="4019" spans="1:20" s="52" customFormat="1" x14ac:dyDescent="0.25">
      <c r="A4019" s="19"/>
      <c r="B4019" s="19"/>
      <c r="C4019" s="19"/>
      <c r="E4019" s="19"/>
      <c r="F4019" s="19"/>
      <c r="G4019" s="19"/>
      <c r="H4019" s="19"/>
      <c r="I4019" s="19"/>
      <c r="J4019" s="19"/>
      <c r="K4019" s="25"/>
      <c r="L4019" s="19"/>
      <c r="M4019" s="19"/>
      <c r="N4019" s="19"/>
      <c r="O4019" s="19"/>
      <c r="P4019" s="25"/>
      <c r="Q4019" s="19"/>
      <c r="R4019" s="19"/>
      <c r="S4019" s="19"/>
      <c r="T4019" s="19"/>
    </row>
    <row r="4020" spans="1:20" s="52" customFormat="1" x14ac:dyDescent="0.25">
      <c r="A4020" s="19"/>
      <c r="B4020" s="19"/>
      <c r="C4020" s="19"/>
      <c r="E4020" s="19"/>
      <c r="F4020" s="19"/>
      <c r="G4020" s="19"/>
      <c r="H4020" s="19"/>
      <c r="I4020" s="19"/>
      <c r="J4020" s="19"/>
      <c r="K4020" s="25"/>
      <c r="L4020" s="19"/>
      <c r="M4020" s="19"/>
      <c r="N4020" s="19"/>
      <c r="O4020" s="19"/>
      <c r="P4020" s="25"/>
      <c r="Q4020" s="19"/>
      <c r="R4020" s="19"/>
      <c r="S4020" s="19"/>
      <c r="T4020" s="19"/>
    </row>
    <row r="4021" spans="1:20" s="52" customFormat="1" x14ac:dyDescent="0.25">
      <c r="A4021" s="19"/>
      <c r="B4021" s="19"/>
      <c r="C4021" s="19"/>
      <c r="E4021" s="19"/>
      <c r="F4021" s="19"/>
      <c r="G4021" s="19"/>
      <c r="H4021" s="19"/>
      <c r="I4021" s="19"/>
      <c r="J4021" s="19"/>
      <c r="K4021" s="25"/>
      <c r="L4021" s="19"/>
      <c r="M4021" s="19"/>
      <c r="N4021" s="19"/>
      <c r="O4021" s="19"/>
      <c r="P4021" s="25"/>
      <c r="Q4021" s="19"/>
      <c r="R4021" s="19"/>
      <c r="S4021" s="19"/>
      <c r="T4021" s="19"/>
    </row>
    <row r="4022" spans="1:20" s="52" customFormat="1" x14ac:dyDescent="0.25">
      <c r="A4022" s="19"/>
      <c r="B4022" s="19"/>
      <c r="C4022" s="19"/>
      <c r="E4022" s="19"/>
      <c r="F4022" s="19"/>
      <c r="G4022" s="19"/>
      <c r="H4022" s="19"/>
      <c r="I4022" s="19"/>
      <c r="J4022" s="19"/>
      <c r="K4022" s="25"/>
      <c r="L4022" s="19"/>
      <c r="M4022" s="19"/>
      <c r="N4022" s="19"/>
      <c r="O4022" s="19"/>
      <c r="P4022" s="25"/>
      <c r="Q4022" s="19"/>
      <c r="R4022" s="19"/>
      <c r="S4022" s="19"/>
      <c r="T4022" s="19"/>
    </row>
    <row r="4023" spans="1:20" s="52" customFormat="1" x14ac:dyDescent="0.25">
      <c r="A4023" s="19"/>
      <c r="B4023" s="19"/>
      <c r="C4023" s="19"/>
      <c r="E4023" s="19"/>
      <c r="F4023" s="19"/>
      <c r="G4023" s="19"/>
      <c r="H4023" s="19"/>
      <c r="I4023" s="19"/>
      <c r="J4023" s="19"/>
      <c r="K4023" s="25"/>
      <c r="L4023" s="19"/>
      <c r="M4023" s="19"/>
      <c r="N4023" s="19"/>
      <c r="O4023" s="19"/>
      <c r="P4023" s="25"/>
      <c r="Q4023" s="19"/>
      <c r="R4023" s="19"/>
      <c r="S4023" s="19"/>
      <c r="T4023" s="19"/>
    </row>
    <row r="4024" spans="1:20" s="52" customFormat="1" x14ac:dyDescent="0.25">
      <c r="A4024" s="19"/>
      <c r="B4024" s="19"/>
      <c r="C4024" s="19"/>
      <c r="E4024" s="19"/>
      <c r="F4024" s="19"/>
      <c r="G4024" s="19"/>
      <c r="H4024" s="19"/>
      <c r="I4024" s="19"/>
      <c r="J4024" s="19"/>
      <c r="K4024" s="25"/>
      <c r="L4024" s="19"/>
      <c r="M4024" s="19"/>
      <c r="N4024" s="19"/>
      <c r="O4024" s="19"/>
      <c r="P4024" s="25"/>
      <c r="Q4024" s="19"/>
      <c r="R4024" s="19"/>
      <c r="S4024" s="19"/>
      <c r="T4024" s="19"/>
    </row>
    <row r="4025" spans="1:20" s="52" customFormat="1" x14ac:dyDescent="0.25">
      <c r="A4025" s="19"/>
      <c r="B4025" s="19"/>
      <c r="C4025" s="19"/>
      <c r="E4025" s="19"/>
      <c r="F4025" s="19"/>
      <c r="G4025" s="19"/>
      <c r="H4025" s="19"/>
      <c r="I4025" s="19"/>
      <c r="J4025" s="19"/>
      <c r="K4025" s="25"/>
      <c r="L4025" s="19"/>
      <c r="M4025" s="19"/>
      <c r="N4025" s="19"/>
      <c r="O4025" s="19"/>
      <c r="P4025" s="25"/>
      <c r="Q4025" s="19"/>
      <c r="R4025" s="19"/>
      <c r="S4025" s="19"/>
      <c r="T4025" s="19"/>
    </row>
    <row r="4026" spans="1:20" s="52" customFormat="1" x14ac:dyDescent="0.25">
      <c r="A4026" s="19"/>
      <c r="B4026" s="19"/>
      <c r="C4026" s="19"/>
      <c r="E4026" s="19"/>
      <c r="F4026" s="19"/>
      <c r="G4026" s="19"/>
      <c r="H4026" s="19"/>
      <c r="I4026" s="19"/>
      <c r="J4026" s="19"/>
      <c r="K4026" s="25"/>
      <c r="L4026" s="19"/>
      <c r="M4026" s="19"/>
      <c r="N4026" s="19"/>
      <c r="O4026" s="19"/>
      <c r="P4026" s="25"/>
      <c r="Q4026" s="19"/>
      <c r="R4026" s="19"/>
      <c r="S4026" s="19"/>
      <c r="T4026" s="19"/>
    </row>
    <row r="4027" spans="1:20" s="52" customFormat="1" x14ac:dyDescent="0.25">
      <c r="A4027" s="19"/>
      <c r="B4027" s="19"/>
      <c r="C4027" s="19"/>
      <c r="E4027" s="19"/>
      <c r="F4027" s="19"/>
      <c r="G4027" s="19"/>
      <c r="H4027" s="19"/>
      <c r="I4027" s="19"/>
      <c r="J4027" s="19"/>
      <c r="K4027" s="25"/>
      <c r="L4027" s="19"/>
      <c r="M4027" s="19"/>
      <c r="N4027" s="19"/>
      <c r="O4027" s="19"/>
      <c r="P4027" s="25"/>
      <c r="Q4027" s="19"/>
      <c r="R4027" s="19"/>
      <c r="S4027" s="19"/>
      <c r="T4027" s="19"/>
    </row>
    <row r="4028" spans="1:20" s="52" customFormat="1" x14ac:dyDescent="0.25">
      <c r="A4028" s="19"/>
      <c r="B4028" s="19"/>
      <c r="C4028" s="19"/>
      <c r="E4028" s="19"/>
      <c r="F4028" s="19"/>
      <c r="G4028" s="19"/>
      <c r="H4028" s="19"/>
      <c r="I4028" s="19"/>
      <c r="J4028" s="19"/>
      <c r="K4028" s="25"/>
      <c r="L4028" s="19"/>
      <c r="M4028" s="19"/>
      <c r="N4028" s="19"/>
      <c r="O4028" s="19"/>
      <c r="P4028" s="25"/>
      <c r="Q4028" s="19"/>
      <c r="R4028" s="19"/>
      <c r="S4028" s="19"/>
      <c r="T4028" s="19"/>
    </row>
    <row r="4029" spans="1:20" s="52" customFormat="1" x14ac:dyDescent="0.25">
      <c r="A4029" s="19"/>
      <c r="B4029" s="19"/>
      <c r="C4029" s="19"/>
      <c r="E4029" s="19"/>
      <c r="F4029" s="19"/>
      <c r="G4029" s="19"/>
      <c r="H4029" s="19"/>
      <c r="I4029" s="19"/>
      <c r="J4029" s="19"/>
      <c r="K4029" s="25"/>
      <c r="L4029" s="19"/>
      <c r="M4029" s="19"/>
      <c r="N4029" s="19"/>
      <c r="O4029" s="19"/>
      <c r="P4029" s="25"/>
      <c r="Q4029" s="19"/>
      <c r="R4029" s="19"/>
      <c r="S4029" s="19"/>
      <c r="T4029" s="19"/>
    </row>
    <row r="4030" spans="1:20" s="52" customFormat="1" x14ac:dyDescent="0.25">
      <c r="A4030" s="19"/>
      <c r="B4030" s="19"/>
      <c r="C4030" s="19"/>
      <c r="E4030" s="19"/>
      <c r="F4030" s="19"/>
      <c r="G4030" s="19"/>
      <c r="H4030" s="19"/>
      <c r="I4030" s="19"/>
      <c r="J4030" s="19"/>
      <c r="K4030" s="25"/>
      <c r="L4030" s="19"/>
      <c r="M4030" s="19"/>
      <c r="N4030" s="19"/>
      <c r="O4030" s="19"/>
      <c r="P4030" s="25"/>
      <c r="Q4030" s="19"/>
      <c r="R4030" s="19"/>
      <c r="S4030" s="19"/>
      <c r="T4030" s="19"/>
    </row>
    <row r="4031" spans="1:20" s="52" customFormat="1" x14ac:dyDescent="0.25">
      <c r="A4031" s="19"/>
      <c r="B4031" s="19"/>
      <c r="C4031" s="19"/>
      <c r="E4031" s="19"/>
      <c r="F4031" s="19"/>
      <c r="G4031" s="19"/>
      <c r="H4031" s="19"/>
      <c r="I4031" s="19"/>
      <c r="J4031" s="19"/>
      <c r="K4031" s="25"/>
      <c r="L4031" s="19"/>
      <c r="M4031" s="19"/>
      <c r="N4031" s="19"/>
      <c r="O4031" s="19"/>
      <c r="P4031" s="25"/>
      <c r="Q4031" s="19"/>
      <c r="R4031" s="19"/>
      <c r="S4031" s="19"/>
      <c r="T4031" s="19"/>
    </row>
    <row r="4032" spans="1:20" s="52" customFormat="1" x14ac:dyDescent="0.25">
      <c r="A4032" s="19"/>
      <c r="B4032" s="19"/>
      <c r="C4032" s="19"/>
      <c r="E4032" s="19"/>
      <c r="F4032" s="19"/>
      <c r="G4032" s="19"/>
      <c r="H4032" s="19"/>
      <c r="I4032" s="19"/>
      <c r="J4032" s="19"/>
      <c r="K4032" s="25"/>
      <c r="L4032" s="19"/>
      <c r="M4032" s="19"/>
      <c r="N4032" s="19"/>
      <c r="O4032" s="19"/>
      <c r="P4032" s="25"/>
      <c r="Q4032" s="19"/>
      <c r="R4032" s="19"/>
      <c r="S4032" s="19"/>
      <c r="T4032" s="19"/>
    </row>
    <row r="4033" spans="1:20" s="52" customFormat="1" x14ac:dyDescent="0.25">
      <c r="A4033" s="19"/>
      <c r="B4033" s="19"/>
      <c r="C4033" s="19"/>
      <c r="E4033" s="19"/>
      <c r="F4033" s="19"/>
      <c r="G4033" s="19"/>
      <c r="H4033" s="19"/>
      <c r="I4033" s="19"/>
      <c r="J4033" s="19"/>
      <c r="K4033" s="25"/>
      <c r="L4033" s="19"/>
      <c r="M4033" s="19"/>
      <c r="N4033" s="19"/>
      <c r="O4033" s="19"/>
      <c r="P4033" s="25"/>
      <c r="Q4033" s="19"/>
      <c r="R4033" s="19"/>
      <c r="S4033" s="19"/>
      <c r="T4033" s="19"/>
    </row>
    <row r="4034" spans="1:20" s="52" customFormat="1" x14ac:dyDescent="0.25">
      <c r="A4034" s="19"/>
      <c r="B4034" s="19"/>
      <c r="C4034" s="19"/>
      <c r="E4034" s="19"/>
      <c r="F4034" s="19"/>
      <c r="G4034" s="19"/>
      <c r="H4034" s="19"/>
      <c r="I4034" s="19"/>
      <c r="J4034" s="19"/>
      <c r="K4034" s="25"/>
      <c r="L4034" s="19"/>
      <c r="M4034" s="19"/>
      <c r="N4034" s="19"/>
      <c r="O4034" s="19"/>
      <c r="P4034" s="25"/>
      <c r="Q4034" s="19"/>
      <c r="R4034" s="19"/>
      <c r="S4034" s="19"/>
      <c r="T4034" s="19"/>
    </row>
    <row r="4035" spans="1:20" s="52" customFormat="1" x14ac:dyDescent="0.25">
      <c r="A4035" s="19"/>
      <c r="B4035" s="19"/>
      <c r="C4035" s="19"/>
      <c r="E4035" s="19"/>
      <c r="F4035" s="19"/>
      <c r="G4035" s="19"/>
      <c r="H4035" s="19"/>
      <c r="I4035" s="19"/>
      <c r="J4035" s="19"/>
      <c r="K4035" s="25"/>
      <c r="L4035" s="19"/>
      <c r="M4035" s="19"/>
      <c r="N4035" s="19"/>
      <c r="O4035" s="19"/>
      <c r="P4035" s="25"/>
      <c r="Q4035" s="19"/>
      <c r="R4035" s="19"/>
      <c r="S4035" s="19"/>
      <c r="T4035" s="19"/>
    </row>
    <row r="4036" spans="1:20" s="52" customFormat="1" x14ac:dyDescent="0.25">
      <c r="A4036" s="19"/>
      <c r="B4036" s="19"/>
      <c r="C4036" s="19"/>
      <c r="E4036" s="19"/>
      <c r="F4036" s="19"/>
      <c r="G4036" s="19"/>
      <c r="H4036" s="19"/>
      <c r="I4036" s="19"/>
      <c r="J4036" s="19"/>
      <c r="K4036" s="25"/>
      <c r="L4036" s="19"/>
      <c r="M4036" s="19"/>
      <c r="N4036" s="19"/>
      <c r="O4036" s="19"/>
      <c r="P4036" s="25"/>
      <c r="Q4036" s="19"/>
      <c r="R4036" s="19"/>
      <c r="S4036" s="19"/>
      <c r="T4036" s="19"/>
    </row>
    <row r="4037" spans="1:20" s="52" customFormat="1" x14ac:dyDescent="0.25">
      <c r="A4037" s="19"/>
      <c r="B4037" s="19"/>
      <c r="C4037" s="19"/>
      <c r="E4037" s="19"/>
      <c r="F4037" s="19"/>
      <c r="G4037" s="19"/>
      <c r="H4037" s="19"/>
      <c r="I4037" s="19"/>
      <c r="J4037" s="19"/>
      <c r="K4037" s="25"/>
      <c r="L4037" s="19"/>
      <c r="M4037" s="19"/>
      <c r="N4037" s="19"/>
      <c r="O4037" s="19"/>
      <c r="P4037" s="25"/>
      <c r="Q4037" s="19"/>
      <c r="R4037" s="19"/>
      <c r="S4037" s="19"/>
      <c r="T4037" s="19"/>
    </row>
    <row r="4038" spans="1:20" s="52" customFormat="1" x14ac:dyDescent="0.25">
      <c r="A4038" s="19"/>
      <c r="B4038" s="19"/>
      <c r="C4038" s="19"/>
      <c r="E4038" s="19"/>
      <c r="F4038" s="19"/>
      <c r="G4038" s="19"/>
      <c r="H4038" s="19"/>
      <c r="I4038" s="19"/>
      <c r="J4038" s="19"/>
      <c r="K4038" s="25"/>
      <c r="L4038" s="19"/>
      <c r="M4038" s="19"/>
      <c r="N4038" s="19"/>
      <c r="O4038" s="19"/>
      <c r="P4038" s="25"/>
      <c r="Q4038" s="19"/>
      <c r="R4038" s="19"/>
      <c r="S4038" s="19"/>
      <c r="T4038" s="19"/>
    </row>
    <row r="4039" spans="1:20" s="52" customFormat="1" x14ac:dyDescent="0.25">
      <c r="A4039" s="19"/>
      <c r="B4039" s="19"/>
      <c r="C4039" s="19"/>
      <c r="E4039" s="19"/>
      <c r="F4039" s="19"/>
      <c r="G4039" s="19"/>
      <c r="H4039" s="19"/>
      <c r="I4039" s="19"/>
      <c r="J4039" s="19"/>
      <c r="K4039" s="25"/>
      <c r="L4039" s="19"/>
      <c r="M4039" s="19"/>
      <c r="N4039" s="19"/>
      <c r="O4039" s="19"/>
      <c r="P4039" s="25"/>
      <c r="Q4039" s="19"/>
      <c r="R4039" s="19"/>
      <c r="S4039" s="19"/>
      <c r="T4039" s="19"/>
    </row>
    <row r="4040" spans="1:20" s="52" customFormat="1" x14ac:dyDescent="0.25">
      <c r="A4040" s="19"/>
      <c r="B4040" s="19"/>
      <c r="C4040" s="19"/>
      <c r="E4040" s="19"/>
      <c r="F4040" s="19"/>
      <c r="G4040" s="19"/>
      <c r="H4040" s="19"/>
      <c r="I4040" s="19"/>
      <c r="J4040" s="19"/>
      <c r="K4040" s="25"/>
      <c r="L4040" s="19"/>
      <c r="M4040" s="19"/>
      <c r="N4040" s="19"/>
      <c r="O4040" s="19"/>
      <c r="P4040" s="25"/>
      <c r="Q4040" s="19"/>
      <c r="R4040" s="19"/>
      <c r="S4040" s="19"/>
      <c r="T4040" s="19"/>
    </row>
    <row r="4041" spans="1:20" s="52" customFormat="1" x14ac:dyDescent="0.25">
      <c r="A4041" s="19"/>
      <c r="B4041" s="19"/>
      <c r="C4041" s="19"/>
      <c r="E4041" s="19"/>
      <c r="F4041" s="19"/>
      <c r="G4041" s="19"/>
      <c r="H4041" s="19"/>
      <c r="I4041" s="19"/>
      <c r="J4041" s="19"/>
      <c r="K4041" s="25"/>
      <c r="L4041" s="19"/>
      <c r="M4041" s="19"/>
      <c r="N4041" s="19"/>
      <c r="O4041" s="19"/>
      <c r="P4041" s="25"/>
      <c r="Q4041" s="19"/>
      <c r="R4041" s="19"/>
      <c r="S4041" s="19"/>
      <c r="T4041" s="19"/>
    </row>
    <row r="4042" spans="1:20" s="52" customFormat="1" x14ac:dyDescent="0.25">
      <c r="A4042" s="19"/>
      <c r="B4042" s="19"/>
      <c r="C4042" s="19"/>
      <c r="E4042" s="19"/>
      <c r="F4042" s="19"/>
      <c r="G4042" s="19"/>
      <c r="H4042" s="19"/>
      <c r="I4042" s="19"/>
      <c r="J4042" s="19"/>
      <c r="K4042" s="25"/>
      <c r="L4042" s="19"/>
      <c r="M4042" s="19"/>
      <c r="N4042" s="19"/>
      <c r="O4042" s="19"/>
      <c r="P4042" s="25"/>
      <c r="Q4042" s="19"/>
      <c r="R4042" s="19"/>
      <c r="S4042" s="19"/>
      <c r="T4042" s="19"/>
    </row>
    <row r="4043" spans="1:20" s="52" customFormat="1" x14ac:dyDescent="0.25">
      <c r="A4043" s="19"/>
      <c r="B4043" s="19"/>
      <c r="C4043" s="19"/>
      <c r="E4043" s="19"/>
      <c r="F4043" s="19"/>
      <c r="G4043" s="19"/>
      <c r="H4043" s="19"/>
      <c r="I4043" s="19"/>
      <c r="J4043" s="19"/>
      <c r="K4043" s="25"/>
      <c r="L4043" s="19"/>
      <c r="M4043" s="19"/>
      <c r="N4043" s="19"/>
      <c r="O4043" s="19"/>
      <c r="P4043" s="25"/>
      <c r="Q4043" s="19"/>
      <c r="R4043" s="19"/>
      <c r="S4043" s="19"/>
      <c r="T4043" s="19"/>
    </row>
    <row r="4044" spans="1:20" s="52" customFormat="1" x14ac:dyDescent="0.25">
      <c r="A4044" s="19"/>
      <c r="B4044" s="19"/>
      <c r="C4044" s="19"/>
      <c r="E4044" s="19"/>
      <c r="F4044" s="19"/>
      <c r="G4044" s="19"/>
      <c r="H4044" s="19"/>
      <c r="I4044" s="19"/>
      <c r="J4044" s="19"/>
      <c r="K4044" s="25"/>
      <c r="L4044" s="19"/>
      <c r="M4044" s="19"/>
      <c r="N4044" s="19"/>
      <c r="O4044" s="19"/>
      <c r="P4044" s="25"/>
      <c r="Q4044" s="19"/>
      <c r="R4044" s="19"/>
      <c r="S4044" s="19"/>
      <c r="T4044" s="19"/>
    </row>
    <row r="4045" spans="1:20" s="52" customFormat="1" x14ac:dyDescent="0.25">
      <c r="A4045" s="19"/>
      <c r="B4045" s="19"/>
      <c r="C4045" s="19"/>
      <c r="E4045" s="19"/>
      <c r="F4045" s="19"/>
      <c r="G4045" s="19"/>
      <c r="H4045" s="19"/>
      <c r="I4045" s="19"/>
      <c r="J4045" s="19"/>
      <c r="K4045" s="25"/>
      <c r="L4045" s="19"/>
      <c r="M4045" s="19"/>
      <c r="N4045" s="19"/>
      <c r="O4045" s="19"/>
      <c r="P4045" s="25"/>
      <c r="Q4045" s="19"/>
      <c r="R4045" s="19"/>
      <c r="S4045" s="19"/>
      <c r="T4045" s="19"/>
    </row>
    <row r="4046" spans="1:20" s="52" customFormat="1" x14ac:dyDescent="0.25">
      <c r="A4046" s="19"/>
      <c r="B4046" s="19"/>
      <c r="C4046" s="19"/>
      <c r="E4046" s="19"/>
      <c r="F4046" s="19"/>
      <c r="G4046" s="19"/>
      <c r="H4046" s="19"/>
      <c r="I4046" s="19"/>
      <c r="J4046" s="19"/>
      <c r="K4046" s="25"/>
      <c r="L4046" s="19"/>
      <c r="M4046" s="19"/>
      <c r="N4046" s="19"/>
      <c r="O4046" s="19"/>
      <c r="P4046" s="25"/>
      <c r="Q4046" s="19"/>
      <c r="R4046" s="19"/>
      <c r="S4046" s="19"/>
      <c r="T4046" s="19"/>
    </row>
    <row r="4047" spans="1:20" s="52" customFormat="1" x14ac:dyDescent="0.25">
      <c r="A4047" s="19"/>
      <c r="B4047" s="19"/>
      <c r="C4047" s="19"/>
      <c r="E4047" s="19"/>
      <c r="F4047" s="19"/>
      <c r="G4047" s="19"/>
      <c r="H4047" s="19"/>
      <c r="I4047" s="19"/>
      <c r="J4047" s="19"/>
      <c r="K4047" s="25"/>
      <c r="L4047" s="19"/>
      <c r="M4047" s="19"/>
      <c r="N4047" s="19"/>
      <c r="O4047" s="19"/>
      <c r="P4047" s="25"/>
      <c r="Q4047" s="19"/>
      <c r="R4047" s="19"/>
      <c r="S4047" s="19"/>
      <c r="T4047" s="19"/>
    </row>
    <row r="4048" spans="1:20" s="52" customFormat="1" x14ac:dyDescent="0.25">
      <c r="A4048" s="19"/>
      <c r="B4048" s="19"/>
      <c r="C4048" s="19"/>
      <c r="E4048" s="19"/>
      <c r="F4048" s="19"/>
      <c r="G4048" s="19"/>
      <c r="H4048" s="19"/>
      <c r="I4048" s="19"/>
      <c r="J4048" s="19"/>
      <c r="K4048" s="25"/>
      <c r="L4048" s="19"/>
      <c r="M4048" s="19"/>
      <c r="N4048" s="19"/>
      <c r="O4048" s="19"/>
      <c r="P4048" s="25"/>
      <c r="Q4048" s="19"/>
      <c r="R4048" s="19"/>
      <c r="S4048" s="19"/>
      <c r="T4048" s="19"/>
    </row>
    <row r="4049" spans="1:20" s="52" customFormat="1" x14ac:dyDescent="0.25">
      <c r="A4049" s="19"/>
      <c r="B4049" s="19"/>
      <c r="C4049" s="19"/>
      <c r="E4049" s="19"/>
      <c r="F4049" s="19"/>
      <c r="G4049" s="19"/>
      <c r="H4049" s="19"/>
      <c r="I4049" s="19"/>
      <c r="J4049" s="19"/>
      <c r="K4049" s="25"/>
      <c r="L4049" s="19"/>
      <c r="M4049" s="19"/>
      <c r="N4049" s="19"/>
      <c r="O4049" s="19"/>
      <c r="P4049" s="25"/>
      <c r="Q4049" s="19"/>
      <c r="R4049" s="19"/>
      <c r="S4049" s="19"/>
      <c r="T4049" s="19"/>
    </row>
    <row r="4050" spans="1:20" s="52" customFormat="1" x14ac:dyDescent="0.25">
      <c r="A4050" s="19"/>
      <c r="B4050" s="19"/>
      <c r="C4050" s="19"/>
      <c r="E4050" s="19"/>
      <c r="F4050" s="19"/>
      <c r="G4050" s="19"/>
      <c r="H4050" s="19"/>
      <c r="I4050" s="19"/>
      <c r="J4050" s="19"/>
      <c r="K4050" s="25"/>
      <c r="L4050" s="19"/>
      <c r="M4050" s="19"/>
      <c r="N4050" s="19"/>
      <c r="O4050" s="19"/>
      <c r="P4050" s="25"/>
      <c r="Q4050" s="19"/>
      <c r="R4050" s="19"/>
      <c r="S4050" s="19"/>
      <c r="T4050" s="19"/>
    </row>
    <row r="4051" spans="1:20" s="52" customFormat="1" x14ac:dyDescent="0.25">
      <c r="A4051" s="19"/>
      <c r="B4051" s="19"/>
      <c r="C4051" s="19"/>
      <c r="E4051" s="19"/>
      <c r="F4051" s="19"/>
      <c r="G4051" s="19"/>
      <c r="H4051" s="19"/>
      <c r="I4051" s="19"/>
      <c r="J4051" s="19"/>
      <c r="K4051" s="25"/>
      <c r="L4051" s="19"/>
      <c r="M4051" s="19"/>
      <c r="N4051" s="19"/>
      <c r="O4051" s="19"/>
      <c r="P4051" s="25"/>
      <c r="Q4051" s="19"/>
      <c r="R4051" s="19"/>
      <c r="S4051" s="19"/>
      <c r="T4051" s="19"/>
    </row>
    <row r="4052" spans="1:20" s="52" customFormat="1" x14ac:dyDescent="0.25">
      <c r="A4052" s="19"/>
      <c r="B4052" s="19"/>
      <c r="C4052" s="19"/>
      <c r="E4052" s="19"/>
      <c r="F4052" s="19"/>
      <c r="G4052" s="19"/>
      <c r="H4052" s="19"/>
      <c r="I4052" s="19"/>
      <c r="J4052" s="19"/>
      <c r="K4052" s="25"/>
      <c r="L4052" s="19"/>
      <c r="M4052" s="19"/>
      <c r="N4052" s="19"/>
      <c r="O4052" s="19"/>
      <c r="P4052" s="25"/>
      <c r="Q4052" s="19"/>
      <c r="R4052" s="19"/>
      <c r="S4052" s="19"/>
      <c r="T4052" s="19"/>
    </row>
    <row r="4053" spans="1:20" s="52" customFormat="1" x14ac:dyDescent="0.25">
      <c r="A4053" s="19"/>
      <c r="B4053" s="19"/>
      <c r="C4053" s="19"/>
      <c r="E4053" s="19"/>
      <c r="F4053" s="19"/>
      <c r="G4053" s="19"/>
      <c r="H4053" s="19"/>
      <c r="I4053" s="19"/>
      <c r="J4053" s="19"/>
      <c r="K4053" s="25"/>
      <c r="L4053" s="19"/>
      <c r="M4053" s="19"/>
      <c r="N4053" s="19"/>
      <c r="O4053" s="19"/>
      <c r="P4053" s="25"/>
      <c r="Q4053" s="19"/>
      <c r="R4053" s="19"/>
      <c r="S4053" s="19"/>
      <c r="T4053" s="19"/>
    </row>
    <row r="4054" spans="1:20" s="52" customFormat="1" x14ac:dyDescent="0.25">
      <c r="A4054" s="19"/>
      <c r="B4054" s="19"/>
      <c r="C4054" s="19"/>
      <c r="E4054" s="19"/>
      <c r="F4054" s="19"/>
      <c r="G4054" s="19"/>
      <c r="H4054" s="19"/>
      <c r="I4054" s="19"/>
      <c r="J4054" s="19"/>
      <c r="K4054" s="25"/>
      <c r="L4054" s="19"/>
      <c r="M4054" s="19"/>
      <c r="N4054" s="19"/>
      <c r="O4054" s="19"/>
      <c r="P4054" s="25"/>
      <c r="Q4054" s="19"/>
      <c r="R4054" s="19"/>
      <c r="S4054" s="19"/>
      <c r="T4054" s="19"/>
    </row>
    <row r="4055" spans="1:20" s="52" customFormat="1" x14ac:dyDescent="0.25">
      <c r="A4055" s="19"/>
      <c r="B4055" s="19"/>
      <c r="C4055" s="19"/>
      <c r="E4055" s="19"/>
      <c r="F4055" s="19"/>
      <c r="G4055" s="19"/>
      <c r="H4055" s="19"/>
      <c r="I4055" s="19"/>
      <c r="J4055" s="19"/>
      <c r="K4055" s="25"/>
      <c r="L4055" s="19"/>
      <c r="M4055" s="19"/>
      <c r="N4055" s="19"/>
      <c r="O4055" s="19"/>
      <c r="P4055" s="25"/>
      <c r="Q4055" s="19"/>
      <c r="R4055" s="19"/>
      <c r="S4055" s="19"/>
      <c r="T4055" s="19"/>
    </row>
    <row r="4056" spans="1:20" s="52" customFormat="1" x14ac:dyDescent="0.25">
      <c r="A4056" s="19"/>
      <c r="B4056" s="19"/>
      <c r="C4056" s="19"/>
      <c r="E4056" s="19"/>
      <c r="F4056" s="19"/>
      <c r="G4056" s="19"/>
      <c r="H4056" s="19"/>
      <c r="I4056" s="19"/>
      <c r="J4056" s="19"/>
      <c r="K4056" s="25"/>
      <c r="L4056" s="19"/>
      <c r="M4056" s="19"/>
      <c r="N4056" s="19"/>
      <c r="O4056" s="19"/>
      <c r="P4056" s="25"/>
      <c r="Q4056" s="19"/>
      <c r="R4056" s="19"/>
      <c r="S4056" s="19"/>
      <c r="T4056" s="19"/>
    </row>
    <row r="4057" spans="1:20" s="52" customFormat="1" x14ac:dyDescent="0.25">
      <c r="A4057" s="19"/>
      <c r="B4057" s="19"/>
      <c r="C4057" s="19"/>
      <c r="E4057" s="19"/>
      <c r="F4057" s="19"/>
      <c r="G4057" s="19"/>
      <c r="H4057" s="19"/>
      <c r="I4057" s="19"/>
      <c r="J4057" s="19"/>
      <c r="K4057" s="25"/>
      <c r="L4057" s="19"/>
      <c r="M4057" s="19"/>
      <c r="N4057" s="19"/>
      <c r="O4057" s="19"/>
      <c r="P4057" s="25"/>
      <c r="Q4057" s="19"/>
      <c r="R4057" s="19"/>
      <c r="S4057" s="19"/>
      <c r="T4057" s="19"/>
    </row>
    <row r="4058" spans="1:20" s="52" customFormat="1" x14ac:dyDescent="0.25">
      <c r="A4058" s="19"/>
      <c r="B4058" s="19"/>
      <c r="C4058" s="19"/>
      <c r="E4058" s="19"/>
      <c r="F4058" s="19"/>
      <c r="G4058" s="19"/>
      <c r="H4058" s="19"/>
      <c r="I4058" s="19"/>
      <c r="J4058" s="19"/>
      <c r="K4058" s="25"/>
      <c r="L4058" s="19"/>
      <c r="M4058" s="19"/>
      <c r="N4058" s="19"/>
      <c r="O4058" s="19"/>
      <c r="P4058" s="25"/>
      <c r="Q4058" s="19"/>
      <c r="R4058" s="19"/>
      <c r="S4058" s="19"/>
      <c r="T4058" s="19"/>
    </row>
    <row r="4059" spans="1:20" s="52" customFormat="1" x14ac:dyDescent="0.25">
      <c r="A4059" s="19"/>
      <c r="B4059" s="19"/>
      <c r="C4059" s="19"/>
      <c r="E4059" s="19"/>
      <c r="F4059" s="19"/>
      <c r="G4059" s="19"/>
      <c r="H4059" s="19"/>
      <c r="I4059" s="19"/>
      <c r="J4059" s="19"/>
      <c r="K4059" s="25"/>
      <c r="L4059" s="19"/>
      <c r="M4059" s="19"/>
      <c r="N4059" s="19"/>
      <c r="O4059" s="19"/>
      <c r="P4059" s="25"/>
      <c r="Q4059" s="19"/>
      <c r="R4059" s="19"/>
      <c r="S4059" s="19"/>
      <c r="T4059" s="19"/>
    </row>
    <row r="4060" spans="1:20" s="52" customFormat="1" x14ac:dyDescent="0.25">
      <c r="A4060" s="19"/>
      <c r="B4060" s="19"/>
      <c r="C4060" s="19"/>
      <c r="E4060" s="19"/>
      <c r="F4060" s="19"/>
      <c r="G4060" s="19"/>
      <c r="H4060" s="19"/>
      <c r="I4060" s="19"/>
      <c r="J4060" s="19"/>
      <c r="K4060" s="25"/>
      <c r="L4060" s="19"/>
      <c r="M4060" s="19"/>
      <c r="N4060" s="19"/>
      <c r="O4060" s="19"/>
      <c r="P4060" s="25"/>
      <c r="Q4060" s="19"/>
      <c r="R4060" s="19"/>
      <c r="S4060" s="19"/>
      <c r="T4060" s="19"/>
    </row>
    <row r="4061" spans="1:20" s="52" customFormat="1" x14ac:dyDescent="0.25">
      <c r="A4061" s="19"/>
      <c r="B4061" s="19"/>
      <c r="C4061" s="19"/>
      <c r="E4061" s="19"/>
      <c r="F4061" s="19"/>
      <c r="G4061" s="19"/>
      <c r="H4061" s="19"/>
      <c r="I4061" s="19"/>
      <c r="J4061" s="19"/>
      <c r="K4061" s="25"/>
      <c r="L4061" s="19"/>
      <c r="M4061" s="19"/>
      <c r="N4061" s="19"/>
      <c r="O4061" s="19"/>
      <c r="P4061" s="25"/>
      <c r="Q4061" s="19"/>
      <c r="R4061" s="19"/>
      <c r="S4061" s="19"/>
      <c r="T4061" s="19"/>
    </row>
    <row r="4062" spans="1:20" s="52" customFormat="1" x14ac:dyDescent="0.25">
      <c r="A4062" s="19"/>
      <c r="B4062" s="19"/>
      <c r="C4062" s="19"/>
      <c r="E4062" s="19"/>
      <c r="F4062" s="19"/>
      <c r="G4062" s="19"/>
      <c r="H4062" s="19"/>
      <c r="I4062" s="19"/>
      <c r="J4062" s="19"/>
      <c r="K4062" s="25"/>
      <c r="L4062" s="19"/>
      <c r="M4062" s="19"/>
      <c r="N4062" s="19"/>
      <c r="O4062" s="19"/>
      <c r="P4062" s="25"/>
      <c r="Q4062" s="19"/>
      <c r="R4062" s="19"/>
      <c r="S4062" s="19"/>
      <c r="T4062" s="19"/>
    </row>
    <row r="4063" spans="1:20" s="52" customFormat="1" x14ac:dyDescent="0.25">
      <c r="A4063" s="19"/>
      <c r="B4063" s="19"/>
      <c r="C4063" s="19"/>
      <c r="E4063" s="19"/>
      <c r="F4063" s="19"/>
      <c r="G4063" s="19"/>
      <c r="H4063" s="19"/>
      <c r="I4063" s="19"/>
      <c r="J4063" s="19"/>
      <c r="K4063" s="25"/>
      <c r="L4063" s="19"/>
      <c r="M4063" s="19"/>
      <c r="N4063" s="19"/>
      <c r="O4063" s="19"/>
      <c r="P4063" s="25"/>
      <c r="Q4063" s="19"/>
      <c r="R4063" s="19"/>
      <c r="S4063" s="19"/>
      <c r="T4063" s="19"/>
    </row>
    <row r="4064" spans="1:20" s="52" customFormat="1" x14ac:dyDescent="0.25">
      <c r="A4064" s="19"/>
      <c r="B4064" s="19"/>
      <c r="C4064" s="19"/>
      <c r="E4064" s="19"/>
      <c r="F4064" s="19"/>
      <c r="G4064" s="19"/>
      <c r="H4064" s="19"/>
      <c r="I4064" s="19"/>
      <c r="J4064" s="19"/>
      <c r="K4064" s="25"/>
      <c r="L4064" s="19"/>
      <c r="M4064" s="19"/>
      <c r="N4064" s="19"/>
      <c r="O4064" s="19"/>
      <c r="P4064" s="25"/>
      <c r="Q4064" s="19"/>
      <c r="R4064" s="19"/>
      <c r="S4064" s="19"/>
      <c r="T4064" s="19"/>
    </row>
    <row r="4065" spans="1:20" s="52" customFormat="1" x14ac:dyDescent="0.25">
      <c r="A4065" s="19"/>
      <c r="B4065" s="19"/>
      <c r="C4065" s="19"/>
      <c r="E4065" s="19"/>
      <c r="F4065" s="19"/>
      <c r="G4065" s="19"/>
      <c r="H4065" s="19"/>
      <c r="I4065" s="19"/>
      <c r="J4065" s="19"/>
      <c r="K4065" s="25"/>
      <c r="L4065" s="19"/>
      <c r="M4065" s="19"/>
      <c r="N4065" s="19"/>
      <c r="O4065" s="19"/>
      <c r="P4065" s="25"/>
      <c r="Q4065" s="19"/>
      <c r="R4065" s="19"/>
      <c r="S4065" s="19"/>
      <c r="T4065" s="19"/>
    </row>
    <row r="4066" spans="1:20" s="52" customFormat="1" x14ac:dyDescent="0.25">
      <c r="A4066" s="19"/>
      <c r="B4066" s="19"/>
      <c r="C4066" s="19"/>
      <c r="E4066" s="19"/>
      <c r="F4066" s="19"/>
      <c r="G4066" s="19"/>
      <c r="H4066" s="19"/>
      <c r="I4066" s="19"/>
      <c r="J4066" s="19"/>
      <c r="K4066" s="25"/>
      <c r="L4066" s="19"/>
      <c r="M4066" s="19"/>
      <c r="N4066" s="19"/>
      <c r="O4066" s="19"/>
      <c r="P4066" s="25"/>
      <c r="Q4066" s="19"/>
      <c r="R4066" s="19"/>
      <c r="S4066" s="19"/>
      <c r="T4066" s="19"/>
    </row>
    <row r="4067" spans="1:20" s="52" customFormat="1" x14ac:dyDescent="0.25">
      <c r="A4067" s="19"/>
      <c r="B4067" s="19"/>
      <c r="C4067" s="19"/>
      <c r="E4067" s="19"/>
      <c r="F4067" s="19"/>
      <c r="G4067" s="19"/>
      <c r="H4067" s="19"/>
      <c r="I4067" s="19"/>
      <c r="J4067" s="19"/>
      <c r="K4067" s="25"/>
      <c r="L4067" s="19"/>
      <c r="M4067" s="19"/>
      <c r="N4067" s="19"/>
      <c r="O4067" s="19"/>
      <c r="P4067" s="25"/>
      <c r="Q4067" s="19"/>
      <c r="R4067" s="19"/>
      <c r="S4067" s="19"/>
      <c r="T4067" s="19"/>
    </row>
    <row r="4068" spans="1:20" s="52" customFormat="1" x14ac:dyDescent="0.25">
      <c r="A4068" s="19"/>
      <c r="B4068" s="19"/>
      <c r="C4068" s="19"/>
      <c r="E4068" s="19"/>
      <c r="F4068" s="19"/>
      <c r="G4068" s="19"/>
      <c r="H4068" s="19"/>
      <c r="I4068" s="19"/>
      <c r="J4068" s="19"/>
      <c r="K4068" s="25"/>
      <c r="L4068" s="19"/>
      <c r="M4068" s="19"/>
      <c r="N4068" s="19"/>
      <c r="O4068" s="19"/>
      <c r="P4068" s="25"/>
      <c r="Q4068" s="19"/>
      <c r="R4068" s="19"/>
      <c r="S4068" s="19"/>
      <c r="T4068" s="19"/>
    </row>
    <row r="4069" spans="1:20" s="52" customFormat="1" x14ac:dyDescent="0.25">
      <c r="A4069" s="19"/>
      <c r="B4069" s="19"/>
      <c r="C4069" s="19"/>
      <c r="E4069" s="19"/>
      <c r="F4069" s="19"/>
      <c r="G4069" s="19"/>
      <c r="H4069" s="19"/>
      <c r="I4069" s="19"/>
      <c r="J4069" s="19"/>
      <c r="K4069" s="25"/>
      <c r="L4069" s="19"/>
      <c r="M4069" s="19"/>
      <c r="N4069" s="19"/>
      <c r="O4069" s="19"/>
      <c r="P4069" s="25"/>
      <c r="Q4069" s="19"/>
      <c r="R4069" s="19"/>
      <c r="S4069" s="19"/>
      <c r="T4069" s="19"/>
    </row>
    <row r="4070" spans="1:20" s="52" customFormat="1" x14ac:dyDescent="0.25">
      <c r="A4070" s="19"/>
      <c r="B4070" s="19"/>
      <c r="C4070" s="19"/>
      <c r="E4070" s="19"/>
      <c r="F4070" s="19"/>
      <c r="G4070" s="19"/>
      <c r="H4070" s="19"/>
      <c r="I4070" s="19"/>
      <c r="J4070" s="19"/>
      <c r="K4070" s="25"/>
      <c r="L4070" s="19"/>
      <c r="M4070" s="19"/>
      <c r="N4070" s="19"/>
      <c r="O4070" s="19"/>
      <c r="P4070" s="25"/>
      <c r="Q4070" s="19"/>
      <c r="R4070" s="19"/>
      <c r="S4070" s="19"/>
      <c r="T4070" s="19"/>
    </row>
    <row r="4071" spans="1:20" s="52" customFormat="1" x14ac:dyDescent="0.25">
      <c r="A4071" s="19"/>
      <c r="B4071" s="19"/>
      <c r="C4071" s="19"/>
      <c r="E4071" s="19"/>
      <c r="F4071" s="19"/>
      <c r="G4071" s="19"/>
      <c r="H4071" s="19"/>
      <c r="I4071" s="19"/>
      <c r="J4071" s="19"/>
      <c r="K4071" s="25"/>
      <c r="L4071" s="19"/>
      <c r="M4071" s="19"/>
      <c r="N4071" s="19"/>
      <c r="O4071" s="19"/>
      <c r="P4071" s="25"/>
      <c r="Q4071" s="19"/>
      <c r="R4071" s="19"/>
      <c r="S4071" s="19"/>
      <c r="T4071" s="19"/>
    </row>
    <row r="4072" spans="1:20" s="52" customFormat="1" x14ac:dyDescent="0.25">
      <c r="A4072" s="19"/>
      <c r="B4072" s="19"/>
      <c r="C4072" s="19"/>
      <c r="E4072" s="19"/>
      <c r="F4072" s="19"/>
      <c r="G4072" s="19"/>
      <c r="H4072" s="19"/>
      <c r="I4072" s="19"/>
      <c r="J4072" s="19"/>
      <c r="K4072" s="25"/>
      <c r="L4072" s="19"/>
      <c r="M4072" s="19"/>
      <c r="N4072" s="19"/>
      <c r="O4072" s="19"/>
      <c r="P4072" s="25"/>
      <c r="Q4072" s="19"/>
      <c r="R4072" s="19"/>
      <c r="S4072" s="19"/>
      <c r="T4072" s="19"/>
    </row>
    <row r="4073" spans="1:20" s="52" customFormat="1" x14ac:dyDescent="0.25">
      <c r="A4073" s="19"/>
      <c r="B4073" s="19"/>
      <c r="C4073" s="19"/>
      <c r="E4073" s="19"/>
      <c r="F4073" s="19"/>
      <c r="G4073" s="19"/>
      <c r="H4073" s="19"/>
      <c r="I4073" s="19"/>
      <c r="J4073" s="19"/>
      <c r="K4073" s="25"/>
      <c r="L4073" s="19"/>
      <c r="M4073" s="19"/>
      <c r="N4073" s="19"/>
      <c r="O4073" s="19"/>
      <c r="P4073" s="25"/>
      <c r="Q4073" s="19"/>
      <c r="R4073" s="19"/>
      <c r="S4073" s="19"/>
      <c r="T4073" s="19"/>
    </row>
    <row r="4074" spans="1:20" s="52" customFormat="1" x14ac:dyDescent="0.25">
      <c r="A4074" s="19"/>
      <c r="B4074" s="19"/>
      <c r="C4074" s="19"/>
      <c r="E4074" s="19"/>
      <c r="F4074" s="19"/>
      <c r="G4074" s="19"/>
      <c r="H4074" s="19"/>
      <c r="I4074" s="19"/>
      <c r="J4074" s="19"/>
      <c r="K4074" s="25"/>
      <c r="L4074" s="19"/>
      <c r="M4074" s="19"/>
      <c r="N4074" s="19"/>
      <c r="O4074" s="19"/>
      <c r="P4074" s="25"/>
      <c r="Q4074" s="19"/>
      <c r="R4074" s="19"/>
      <c r="S4074" s="19"/>
      <c r="T4074" s="19"/>
    </row>
    <row r="4075" spans="1:20" s="52" customFormat="1" x14ac:dyDescent="0.25">
      <c r="A4075" s="19"/>
      <c r="B4075" s="19"/>
      <c r="C4075" s="19"/>
      <c r="E4075" s="19"/>
      <c r="F4075" s="19"/>
      <c r="G4075" s="19"/>
      <c r="H4075" s="19"/>
      <c r="I4075" s="19"/>
      <c r="J4075" s="19"/>
      <c r="K4075" s="25"/>
      <c r="L4075" s="19"/>
      <c r="M4075" s="19"/>
      <c r="N4075" s="19"/>
      <c r="O4075" s="19"/>
      <c r="P4075" s="25"/>
      <c r="Q4075" s="19"/>
      <c r="R4075" s="19"/>
      <c r="S4075" s="19"/>
      <c r="T4075" s="19"/>
    </row>
    <row r="4076" spans="1:20" s="52" customFormat="1" x14ac:dyDescent="0.25">
      <c r="A4076" s="19"/>
      <c r="B4076" s="19"/>
      <c r="C4076" s="19"/>
      <c r="E4076" s="19"/>
      <c r="F4076" s="19"/>
      <c r="G4076" s="19"/>
      <c r="H4076" s="19"/>
      <c r="I4076" s="19"/>
      <c r="J4076" s="19"/>
      <c r="K4076" s="25"/>
      <c r="L4076" s="19"/>
      <c r="M4076" s="19"/>
      <c r="N4076" s="19"/>
      <c r="O4076" s="19"/>
      <c r="P4076" s="25"/>
      <c r="Q4076" s="19"/>
      <c r="R4076" s="19"/>
      <c r="S4076" s="19"/>
      <c r="T4076" s="19"/>
    </row>
    <row r="4077" spans="1:20" s="52" customFormat="1" x14ac:dyDescent="0.25">
      <c r="A4077" s="19"/>
      <c r="B4077" s="19"/>
      <c r="C4077" s="19"/>
      <c r="E4077" s="19"/>
      <c r="F4077" s="19"/>
      <c r="G4077" s="19"/>
      <c r="H4077" s="19"/>
      <c r="I4077" s="19"/>
      <c r="J4077" s="19"/>
      <c r="K4077" s="25"/>
      <c r="L4077" s="19"/>
      <c r="M4077" s="19"/>
      <c r="N4077" s="19"/>
      <c r="O4077" s="19"/>
      <c r="P4077" s="25"/>
      <c r="Q4077" s="19"/>
      <c r="R4077" s="19"/>
      <c r="S4077" s="19"/>
      <c r="T4077" s="19"/>
    </row>
    <row r="4078" spans="1:20" s="52" customFormat="1" x14ac:dyDescent="0.25">
      <c r="A4078" s="19"/>
      <c r="B4078" s="19"/>
      <c r="C4078" s="19"/>
      <c r="E4078" s="19"/>
      <c r="F4078" s="19"/>
      <c r="G4078" s="19"/>
      <c r="H4078" s="19"/>
      <c r="I4078" s="19"/>
      <c r="J4078" s="19"/>
      <c r="K4078" s="25"/>
      <c r="L4078" s="19"/>
      <c r="M4078" s="19"/>
      <c r="N4078" s="19"/>
      <c r="O4078" s="19"/>
      <c r="P4078" s="25"/>
      <c r="Q4078" s="19"/>
      <c r="R4078" s="19"/>
      <c r="S4078" s="19"/>
      <c r="T4078" s="19"/>
    </row>
    <row r="4079" spans="1:20" s="52" customFormat="1" x14ac:dyDescent="0.25">
      <c r="A4079" s="19"/>
      <c r="B4079" s="19"/>
      <c r="C4079" s="19"/>
      <c r="E4079" s="19"/>
      <c r="F4079" s="19"/>
      <c r="G4079" s="19"/>
      <c r="H4079" s="19"/>
      <c r="I4079" s="19"/>
      <c r="J4079" s="19"/>
      <c r="K4079" s="25"/>
      <c r="L4079" s="19"/>
      <c r="M4079" s="19"/>
      <c r="N4079" s="19"/>
      <c r="O4079" s="19"/>
      <c r="P4079" s="25"/>
      <c r="Q4079" s="19"/>
      <c r="R4079" s="19"/>
      <c r="S4079" s="19"/>
      <c r="T4079" s="19"/>
    </row>
    <row r="4080" spans="1:20" s="52" customFormat="1" x14ac:dyDescent="0.25">
      <c r="A4080" s="19"/>
      <c r="B4080" s="19"/>
      <c r="C4080" s="19"/>
      <c r="E4080" s="19"/>
      <c r="F4080" s="19"/>
      <c r="G4080" s="19"/>
      <c r="H4080" s="19"/>
      <c r="I4080" s="19"/>
      <c r="J4080" s="19"/>
      <c r="K4080" s="25"/>
      <c r="L4080" s="19"/>
      <c r="M4080" s="19"/>
      <c r="N4080" s="19"/>
      <c r="O4080" s="19"/>
      <c r="P4080" s="25"/>
      <c r="Q4080" s="19"/>
      <c r="R4080" s="19"/>
      <c r="S4080" s="19"/>
      <c r="T4080" s="19"/>
    </row>
    <row r="4081" spans="1:20" s="52" customFormat="1" x14ac:dyDescent="0.25">
      <c r="A4081" s="19"/>
      <c r="B4081" s="19"/>
      <c r="C4081" s="19"/>
      <c r="E4081" s="19"/>
      <c r="F4081" s="19"/>
      <c r="G4081" s="19"/>
      <c r="H4081" s="19"/>
      <c r="I4081" s="19"/>
      <c r="J4081" s="19"/>
      <c r="K4081" s="25"/>
      <c r="L4081" s="19"/>
      <c r="M4081" s="19"/>
      <c r="N4081" s="19"/>
      <c r="O4081" s="19"/>
      <c r="P4081" s="25"/>
      <c r="Q4081" s="19"/>
      <c r="R4081" s="19"/>
      <c r="S4081" s="19"/>
      <c r="T4081" s="19"/>
    </row>
    <row r="4082" spans="1:20" s="52" customFormat="1" x14ac:dyDescent="0.25">
      <c r="A4082" s="19"/>
      <c r="B4082" s="19"/>
      <c r="C4082" s="19"/>
      <c r="E4082" s="19"/>
      <c r="F4082" s="19"/>
      <c r="G4082" s="19"/>
      <c r="H4082" s="19"/>
      <c r="I4082" s="19"/>
      <c r="J4082" s="19"/>
      <c r="K4082" s="25"/>
      <c r="L4082" s="19"/>
      <c r="M4082" s="19"/>
      <c r="N4082" s="19"/>
      <c r="O4082" s="19"/>
      <c r="P4082" s="25"/>
      <c r="Q4082" s="19"/>
      <c r="R4082" s="19"/>
      <c r="S4082" s="19"/>
      <c r="T4082" s="19"/>
    </row>
    <row r="4083" spans="1:20" s="52" customFormat="1" x14ac:dyDescent="0.25">
      <c r="A4083" s="19"/>
      <c r="B4083" s="19"/>
      <c r="C4083" s="19"/>
      <c r="E4083" s="19"/>
      <c r="F4083" s="19"/>
      <c r="G4083" s="19"/>
      <c r="H4083" s="19"/>
      <c r="I4083" s="19"/>
      <c r="J4083" s="19"/>
      <c r="K4083" s="25"/>
      <c r="L4083" s="19"/>
      <c r="M4083" s="19"/>
      <c r="N4083" s="19"/>
      <c r="O4083" s="19"/>
      <c r="P4083" s="25"/>
      <c r="Q4083" s="19"/>
      <c r="R4083" s="19"/>
      <c r="S4083" s="19"/>
      <c r="T4083" s="19"/>
    </row>
    <row r="4084" spans="1:20" s="52" customFormat="1" x14ac:dyDescent="0.25">
      <c r="A4084" s="19"/>
      <c r="B4084" s="19"/>
      <c r="C4084" s="19"/>
      <c r="E4084" s="19"/>
      <c r="F4084" s="19"/>
      <c r="G4084" s="19"/>
      <c r="H4084" s="19"/>
      <c r="I4084" s="19"/>
      <c r="J4084" s="19"/>
      <c r="K4084" s="25"/>
      <c r="L4084" s="19"/>
      <c r="M4084" s="19"/>
      <c r="N4084" s="19"/>
      <c r="O4084" s="19"/>
      <c r="P4084" s="25"/>
      <c r="Q4084" s="19"/>
      <c r="R4084" s="19"/>
      <c r="S4084" s="19"/>
      <c r="T4084" s="19"/>
    </row>
    <row r="4085" spans="1:20" s="52" customFormat="1" x14ac:dyDescent="0.25">
      <c r="A4085" s="19"/>
      <c r="B4085" s="19"/>
      <c r="C4085" s="19"/>
      <c r="E4085" s="19"/>
      <c r="F4085" s="19"/>
      <c r="G4085" s="19"/>
      <c r="H4085" s="19"/>
      <c r="I4085" s="19"/>
      <c r="J4085" s="19"/>
      <c r="K4085" s="25"/>
      <c r="L4085" s="19"/>
      <c r="M4085" s="19"/>
      <c r="N4085" s="19"/>
      <c r="O4085" s="19"/>
      <c r="P4085" s="25"/>
      <c r="Q4085" s="19"/>
      <c r="R4085" s="19"/>
      <c r="S4085" s="19"/>
      <c r="T4085" s="19"/>
    </row>
    <row r="4086" spans="1:20" s="52" customFormat="1" x14ac:dyDescent="0.25">
      <c r="A4086" s="19"/>
      <c r="B4086" s="19"/>
      <c r="C4086" s="19"/>
      <c r="E4086" s="19"/>
      <c r="F4086" s="19"/>
      <c r="G4086" s="19"/>
      <c r="H4086" s="19"/>
      <c r="I4086" s="19"/>
      <c r="J4086" s="19"/>
      <c r="K4086" s="25"/>
      <c r="L4086" s="19"/>
      <c r="M4086" s="19"/>
      <c r="N4086" s="19"/>
      <c r="O4086" s="19"/>
      <c r="P4086" s="25"/>
      <c r="Q4086" s="19"/>
      <c r="R4086" s="19"/>
      <c r="S4086" s="19"/>
      <c r="T4086" s="19"/>
    </row>
    <row r="4087" spans="1:20" s="52" customFormat="1" x14ac:dyDescent="0.25">
      <c r="A4087" s="19"/>
      <c r="B4087" s="19"/>
      <c r="C4087" s="19"/>
      <c r="E4087" s="19"/>
      <c r="F4087" s="19"/>
      <c r="G4087" s="19"/>
      <c r="H4087" s="19"/>
      <c r="I4087" s="19"/>
      <c r="J4087" s="19"/>
      <c r="K4087" s="25"/>
      <c r="L4087" s="19"/>
      <c r="M4087" s="19"/>
      <c r="N4087" s="19"/>
      <c r="O4087" s="19"/>
      <c r="P4087" s="25"/>
      <c r="Q4087" s="19"/>
      <c r="R4087" s="19"/>
      <c r="S4087" s="19"/>
      <c r="T4087" s="19"/>
    </row>
    <row r="4088" spans="1:20" s="52" customFormat="1" x14ac:dyDescent="0.25">
      <c r="A4088" s="19"/>
      <c r="B4088" s="19"/>
      <c r="C4088" s="19"/>
      <c r="E4088" s="19"/>
      <c r="F4088" s="19"/>
      <c r="G4088" s="19"/>
      <c r="H4088" s="19"/>
      <c r="I4088" s="19"/>
      <c r="J4088" s="19"/>
      <c r="K4088" s="25"/>
      <c r="L4088" s="19"/>
      <c r="M4088" s="19"/>
      <c r="N4088" s="19"/>
      <c r="O4088" s="19"/>
      <c r="P4088" s="25"/>
      <c r="Q4088" s="19"/>
      <c r="R4088" s="19"/>
      <c r="S4088" s="19"/>
      <c r="T4088" s="19"/>
    </row>
    <row r="4089" spans="1:20" s="52" customFormat="1" x14ac:dyDescent="0.25">
      <c r="A4089" s="19"/>
      <c r="B4089" s="19"/>
      <c r="C4089" s="19"/>
      <c r="E4089" s="19"/>
      <c r="F4089" s="19"/>
      <c r="G4089" s="19"/>
      <c r="H4089" s="19"/>
      <c r="I4089" s="19"/>
      <c r="J4089" s="19"/>
      <c r="K4089" s="25"/>
      <c r="L4089" s="19"/>
      <c r="M4089" s="19"/>
      <c r="N4089" s="19"/>
      <c r="O4089" s="19"/>
      <c r="P4089" s="25"/>
      <c r="Q4089" s="19"/>
      <c r="R4089" s="19"/>
      <c r="S4089" s="19"/>
      <c r="T4089" s="19"/>
    </row>
    <row r="4090" spans="1:20" s="52" customFormat="1" x14ac:dyDescent="0.25">
      <c r="A4090" s="19"/>
      <c r="B4090" s="19"/>
      <c r="C4090" s="19"/>
      <c r="E4090" s="19"/>
      <c r="F4090" s="19"/>
      <c r="G4090" s="19"/>
      <c r="H4090" s="19"/>
      <c r="I4090" s="19"/>
      <c r="J4090" s="19"/>
      <c r="K4090" s="25"/>
      <c r="L4090" s="19"/>
      <c r="M4090" s="19"/>
      <c r="N4090" s="19"/>
      <c r="O4090" s="19"/>
      <c r="P4090" s="25"/>
      <c r="Q4090" s="19"/>
      <c r="R4090" s="19"/>
      <c r="S4090" s="19"/>
      <c r="T4090" s="19"/>
    </row>
    <row r="4091" spans="1:20" s="52" customFormat="1" x14ac:dyDescent="0.25">
      <c r="A4091" s="19"/>
      <c r="B4091" s="19"/>
      <c r="C4091" s="19"/>
      <c r="E4091" s="19"/>
      <c r="F4091" s="19"/>
      <c r="G4091" s="19"/>
      <c r="H4091" s="19"/>
      <c r="I4091" s="19"/>
      <c r="J4091" s="19"/>
      <c r="K4091" s="25"/>
      <c r="L4091" s="19"/>
      <c r="M4091" s="19"/>
      <c r="N4091" s="19"/>
      <c r="O4091" s="19"/>
      <c r="P4091" s="25"/>
      <c r="Q4091" s="19"/>
      <c r="R4091" s="19"/>
      <c r="S4091" s="19"/>
      <c r="T4091" s="19"/>
    </row>
    <row r="4092" spans="1:20" s="52" customFormat="1" x14ac:dyDescent="0.25">
      <c r="A4092" s="19"/>
      <c r="B4092" s="19"/>
      <c r="C4092" s="19"/>
      <c r="E4092" s="19"/>
      <c r="F4092" s="19"/>
      <c r="G4092" s="19"/>
      <c r="H4092" s="19"/>
      <c r="I4092" s="19"/>
      <c r="J4092" s="19"/>
      <c r="K4092" s="25"/>
      <c r="L4092" s="19"/>
      <c r="M4092" s="19"/>
      <c r="N4092" s="19"/>
      <c r="O4092" s="19"/>
      <c r="P4092" s="25"/>
      <c r="Q4092" s="19"/>
      <c r="R4092" s="19"/>
      <c r="S4092" s="19"/>
      <c r="T4092" s="19"/>
    </row>
    <row r="4093" spans="1:20" s="52" customFormat="1" x14ac:dyDescent="0.25">
      <c r="A4093" s="19"/>
      <c r="B4093" s="19"/>
      <c r="C4093" s="19"/>
      <c r="E4093" s="19"/>
      <c r="F4093" s="19"/>
      <c r="G4093" s="19"/>
      <c r="H4093" s="19"/>
      <c r="I4093" s="19"/>
      <c r="J4093" s="19"/>
      <c r="K4093" s="25"/>
      <c r="L4093" s="19"/>
      <c r="M4093" s="19"/>
      <c r="N4093" s="19"/>
      <c r="O4093" s="19"/>
      <c r="P4093" s="25"/>
      <c r="Q4093" s="19"/>
      <c r="R4093" s="19"/>
      <c r="S4093" s="19"/>
      <c r="T4093" s="19"/>
    </row>
    <row r="4094" spans="1:20" s="52" customFormat="1" x14ac:dyDescent="0.25">
      <c r="A4094" s="19"/>
      <c r="B4094" s="19"/>
      <c r="C4094" s="19"/>
      <c r="E4094" s="19"/>
      <c r="F4094" s="19"/>
      <c r="G4094" s="19"/>
      <c r="H4094" s="19"/>
      <c r="I4094" s="19"/>
      <c r="J4094" s="19"/>
      <c r="K4094" s="25"/>
      <c r="L4094" s="19"/>
      <c r="M4094" s="19"/>
      <c r="N4094" s="19"/>
      <c r="O4094" s="19"/>
      <c r="P4094" s="25"/>
      <c r="Q4094" s="19"/>
      <c r="R4094" s="19"/>
      <c r="S4094" s="19"/>
      <c r="T4094" s="19"/>
    </row>
    <row r="4095" spans="1:20" s="52" customFormat="1" x14ac:dyDescent="0.25">
      <c r="A4095" s="19"/>
      <c r="B4095" s="19"/>
      <c r="C4095" s="19"/>
      <c r="E4095" s="19"/>
      <c r="F4095" s="19"/>
      <c r="G4095" s="19"/>
      <c r="H4095" s="19"/>
      <c r="I4095" s="19"/>
      <c r="J4095" s="19"/>
      <c r="K4095" s="25"/>
      <c r="L4095" s="19"/>
      <c r="M4095" s="19"/>
      <c r="N4095" s="19"/>
      <c r="O4095" s="19"/>
      <c r="P4095" s="25"/>
      <c r="Q4095" s="19"/>
      <c r="R4095" s="19"/>
      <c r="S4095" s="19"/>
      <c r="T4095" s="19"/>
    </row>
    <row r="4096" spans="1:20" s="52" customFormat="1" x14ac:dyDescent="0.25">
      <c r="A4096" s="19"/>
      <c r="B4096" s="19"/>
      <c r="C4096" s="19"/>
      <c r="E4096" s="19"/>
      <c r="F4096" s="19"/>
      <c r="G4096" s="19"/>
      <c r="H4096" s="19"/>
      <c r="I4096" s="19"/>
      <c r="J4096" s="19"/>
      <c r="K4096" s="25"/>
      <c r="L4096" s="19"/>
      <c r="M4096" s="19"/>
      <c r="N4096" s="19"/>
      <c r="O4096" s="19"/>
      <c r="P4096" s="25"/>
      <c r="Q4096" s="19"/>
      <c r="R4096" s="19"/>
      <c r="S4096" s="19"/>
      <c r="T4096" s="19"/>
    </row>
    <row r="4097" spans="1:20" s="52" customFormat="1" x14ac:dyDescent="0.25">
      <c r="A4097" s="19"/>
      <c r="B4097" s="19"/>
      <c r="C4097" s="19"/>
      <c r="E4097" s="19"/>
      <c r="F4097" s="19"/>
      <c r="G4097" s="19"/>
      <c r="H4097" s="19"/>
      <c r="I4097" s="19"/>
      <c r="J4097" s="19"/>
      <c r="K4097" s="25"/>
      <c r="L4097" s="19"/>
      <c r="M4097" s="19"/>
      <c r="N4097" s="19"/>
      <c r="O4097" s="19"/>
      <c r="P4097" s="25"/>
      <c r="Q4097" s="19"/>
      <c r="R4097" s="19"/>
      <c r="S4097" s="19"/>
      <c r="T4097" s="19"/>
    </row>
    <row r="4098" spans="1:20" s="52" customFormat="1" x14ac:dyDescent="0.25">
      <c r="A4098" s="19"/>
      <c r="B4098" s="19"/>
      <c r="C4098" s="19"/>
      <c r="E4098" s="19"/>
      <c r="F4098" s="19"/>
      <c r="G4098" s="19"/>
      <c r="H4098" s="19"/>
      <c r="I4098" s="19"/>
      <c r="J4098" s="19"/>
      <c r="K4098" s="25"/>
      <c r="L4098" s="19"/>
      <c r="M4098" s="19"/>
      <c r="N4098" s="19"/>
      <c r="O4098" s="19"/>
      <c r="P4098" s="25"/>
      <c r="Q4098" s="19"/>
      <c r="R4098" s="19"/>
      <c r="S4098" s="19"/>
      <c r="T4098" s="19"/>
    </row>
    <row r="4099" spans="1:20" s="52" customFormat="1" x14ac:dyDescent="0.25">
      <c r="A4099" s="19"/>
      <c r="B4099" s="19"/>
      <c r="C4099" s="19"/>
      <c r="E4099" s="19"/>
      <c r="F4099" s="19"/>
      <c r="G4099" s="19"/>
      <c r="H4099" s="19"/>
      <c r="I4099" s="19"/>
      <c r="J4099" s="19"/>
      <c r="K4099" s="25"/>
      <c r="L4099" s="19"/>
      <c r="M4099" s="19"/>
      <c r="N4099" s="19"/>
      <c r="O4099" s="19"/>
      <c r="P4099" s="25"/>
      <c r="Q4099" s="19"/>
      <c r="R4099" s="19"/>
      <c r="S4099" s="19"/>
      <c r="T4099" s="19"/>
    </row>
    <row r="4100" spans="1:20" s="52" customFormat="1" x14ac:dyDescent="0.25">
      <c r="A4100" s="19"/>
      <c r="B4100" s="19"/>
      <c r="C4100" s="19"/>
      <c r="E4100" s="19"/>
      <c r="F4100" s="19"/>
      <c r="G4100" s="19"/>
      <c r="H4100" s="19"/>
      <c r="I4100" s="19"/>
      <c r="J4100" s="19"/>
      <c r="K4100" s="25"/>
      <c r="L4100" s="19"/>
      <c r="M4100" s="19"/>
      <c r="N4100" s="19"/>
      <c r="O4100" s="19"/>
      <c r="P4100" s="25"/>
      <c r="Q4100" s="19"/>
      <c r="R4100" s="19"/>
      <c r="S4100" s="19"/>
      <c r="T4100" s="19"/>
    </row>
    <row r="4101" spans="1:20" s="52" customFormat="1" x14ac:dyDescent="0.25">
      <c r="A4101" s="19"/>
      <c r="B4101" s="19"/>
      <c r="C4101" s="19"/>
      <c r="E4101" s="19"/>
      <c r="F4101" s="19"/>
      <c r="G4101" s="19"/>
      <c r="H4101" s="19"/>
      <c r="I4101" s="19"/>
      <c r="J4101" s="19"/>
      <c r="K4101" s="25"/>
      <c r="L4101" s="19"/>
      <c r="M4101" s="19"/>
      <c r="N4101" s="19"/>
      <c r="O4101" s="19"/>
      <c r="P4101" s="25"/>
      <c r="Q4101" s="19"/>
      <c r="R4101" s="19"/>
      <c r="S4101" s="19"/>
      <c r="T4101" s="19"/>
    </row>
    <row r="4102" spans="1:20" s="52" customFormat="1" x14ac:dyDescent="0.25">
      <c r="A4102" s="19"/>
      <c r="B4102" s="19"/>
      <c r="C4102" s="19"/>
      <c r="E4102" s="19"/>
      <c r="F4102" s="19"/>
      <c r="G4102" s="19"/>
      <c r="H4102" s="19"/>
      <c r="I4102" s="19"/>
      <c r="J4102" s="19"/>
      <c r="K4102" s="25"/>
      <c r="L4102" s="19"/>
      <c r="M4102" s="19"/>
      <c r="N4102" s="19"/>
      <c r="O4102" s="19"/>
      <c r="P4102" s="25"/>
      <c r="Q4102" s="19"/>
      <c r="R4102" s="19"/>
      <c r="S4102" s="19"/>
      <c r="T4102" s="19"/>
    </row>
    <row r="4103" spans="1:20" s="52" customFormat="1" x14ac:dyDescent="0.25">
      <c r="A4103" s="19"/>
      <c r="B4103" s="19"/>
      <c r="C4103" s="19"/>
      <c r="E4103" s="19"/>
      <c r="F4103" s="19"/>
      <c r="G4103" s="19"/>
      <c r="H4103" s="19"/>
      <c r="I4103" s="19"/>
      <c r="J4103" s="19"/>
      <c r="K4103" s="25"/>
      <c r="L4103" s="19"/>
      <c r="M4103" s="19"/>
      <c r="N4103" s="19"/>
      <c r="O4103" s="19"/>
      <c r="P4103" s="25"/>
      <c r="Q4103" s="19"/>
      <c r="R4103" s="19"/>
      <c r="S4103" s="19"/>
      <c r="T4103" s="19"/>
    </row>
    <row r="4104" spans="1:20" s="52" customFormat="1" x14ac:dyDescent="0.25">
      <c r="A4104" s="19"/>
      <c r="B4104" s="19"/>
      <c r="C4104" s="19"/>
      <c r="E4104" s="19"/>
      <c r="F4104" s="19"/>
      <c r="G4104" s="19"/>
      <c r="H4104" s="19"/>
      <c r="I4104" s="19"/>
      <c r="J4104" s="19"/>
      <c r="K4104" s="25"/>
      <c r="L4104" s="19"/>
      <c r="M4104" s="19"/>
      <c r="N4104" s="19"/>
      <c r="O4104" s="19"/>
      <c r="P4104" s="25"/>
      <c r="Q4104" s="19"/>
      <c r="R4104" s="19"/>
      <c r="S4104" s="19"/>
      <c r="T4104" s="19"/>
    </row>
    <row r="4105" spans="1:20" s="52" customFormat="1" x14ac:dyDescent="0.25">
      <c r="A4105" s="19"/>
      <c r="B4105" s="19"/>
      <c r="C4105" s="19"/>
      <c r="E4105" s="19"/>
      <c r="F4105" s="19"/>
      <c r="G4105" s="19"/>
      <c r="H4105" s="19"/>
      <c r="I4105" s="19"/>
      <c r="J4105" s="19"/>
      <c r="K4105" s="25"/>
      <c r="L4105" s="19"/>
      <c r="M4105" s="19"/>
      <c r="N4105" s="19"/>
      <c r="O4105" s="19"/>
      <c r="P4105" s="25"/>
      <c r="Q4105" s="19"/>
      <c r="R4105" s="19"/>
      <c r="S4105" s="19"/>
      <c r="T4105" s="19"/>
    </row>
    <row r="4106" spans="1:20" s="52" customFormat="1" x14ac:dyDescent="0.25">
      <c r="A4106" s="19"/>
      <c r="B4106" s="19"/>
      <c r="C4106" s="19"/>
      <c r="E4106" s="19"/>
      <c r="F4106" s="19"/>
      <c r="G4106" s="19"/>
      <c r="H4106" s="19"/>
      <c r="I4106" s="19"/>
      <c r="J4106" s="19"/>
      <c r="K4106" s="25"/>
      <c r="L4106" s="19"/>
      <c r="M4106" s="19"/>
      <c r="N4106" s="19"/>
      <c r="O4106" s="19"/>
      <c r="P4106" s="25"/>
      <c r="Q4106" s="19"/>
      <c r="R4106" s="19"/>
      <c r="S4106" s="19"/>
      <c r="T4106" s="19"/>
    </row>
    <row r="4107" spans="1:20" s="52" customFormat="1" x14ac:dyDescent="0.25">
      <c r="A4107" s="19"/>
      <c r="B4107" s="19"/>
      <c r="C4107" s="19"/>
      <c r="E4107" s="19"/>
      <c r="F4107" s="19"/>
      <c r="G4107" s="19"/>
      <c r="H4107" s="19"/>
      <c r="I4107" s="19"/>
      <c r="J4107" s="19"/>
      <c r="K4107" s="25"/>
      <c r="L4107" s="19"/>
      <c r="M4107" s="19"/>
      <c r="N4107" s="19"/>
      <c r="O4107" s="19"/>
      <c r="P4107" s="25"/>
      <c r="Q4107" s="19"/>
      <c r="R4107" s="19"/>
      <c r="S4107" s="19"/>
      <c r="T4107" s="19"/>
    </row>
    <row r="4108" spans="1:20" s="52" customFormat="1" x14ac:dyDescent="0.25">
      <c r="A4108" s="19"/>
      <c r="B4108" s="19"/>
      <c r="C4108" s="19"/>
      <c r="E4108" s="19"/>
      <c r="F4108" s="19"/>
      <c r="G4108" s="19"/>
      <c r="H4108" s="19"/>
      <c r="I4108" s="19"/>
      <c r="J4108" s="19"/>
      <c r="K4108" s="25"/>
      <c r="L4108" s="19"/>
      <c r="M4108" s="19"/>
      <c r="N4108" s="19"/>
      <c r="O4108" s="19"/>
      <c r="P4108" s="25"/>
      <c r="Q4108" s="19"/>
      <c r="R4108" s="19"/>
      <c r="S4108" s="19"/>
      <c r="T4108" s="19"/>
    </row>
    <row r="4109" spans="1:20" s="52" customFormat="1" x14ac:dyDescent="0.25">
      <c r="A4109" s="19"/>
      <c r="B4109" s="19"/>
      <c r="C4109" s="19"/>
      <c r="E4109" s="19"/>
      <c r="F4109" s="19"/>
      <c r="G4109" s="19"/>
      <c r="H4109" s="19"/>
      <c r="I4109" s="19"/>
      <c r="J4109" s="19"/>
      <c r="K4109" s="25"/>
      <c r="L4109" s="19"/>
      <c r="M4109" s="19"/>
      <c r="N4109" s="19"/>
      <c r="O4109" s="19"/>
      <c r="P4109" s="25"/>
      <c r="Q4109" s="19"/>
      <c r="R4109" s="19"/>
      <c r="S4109" s="19"/>
      <c r="T4109" s="19"/>
    </row>
    <row r="4110" spans="1:20" s="52" customFormat="1" x14ac:dyDescent="0.25">
      <c r="A4110" s="19"/>
      <c r="B4110" s="19"/>
      <c r="C4110" s="19"/>
      <c r="E4110" s="19"/>
      <c r="F4110" s="19"/>
      <c r="G4110" s="19"/>
      <c r="H4110" s="19"/>
      <c r="I4110" s="19"/>
      <c r="J4110" s="19"/>
      <c r="K4110" s="25"/>
      <c r="L4110" s="19"/>
      <c r="M4110" s="19"/>
      <c r="N4110" s="19"/>
      <c r="O4110" s="19"/>
      <c r="P4110" s="25"/>
      <c r="Q4110" s="19"/>
      <c r="R4110" s="19"/>
      <c r="S4110" s="19"/>
      <c r="T4110" s="19"/>
    </row>
    <row r="4111" spans="1:20" s="52" customFormat="1" x14ac:dyDescent="0.25">
      <c r="A4111" s="19"/>
      <c r="B4111" s="19"/>
      <c r="C4111" s="19"/>
      <c r="E4111" s="19"/>
      <c r="F4111" s="19"/>
      <c r="G4111" s="19"/>
      <c r="H4111" s="19"/>
      <c r="I4111" s="19"/>
      <c r="J4111" s="19"/>
      <c r="K4111" s="25"/>
      <c r="L4111" s="19"/>
      <c r="M4111" s="19"/>
      <c r="N4111" s="19"/>
      <c r="O4111" s="19"/>
      <c r="P4111" s="25"/>
      <c r="Q4111" s="19"/>
      <c r="R4111" s="19"/>
      <c r="S4111" s="19"/>
      <c r="T4111" s="19"/>
    </row>
    <row r="4112" spans="1:20" s="52" customFormat="1" x14ac:dyDescent="0.25">
      <c r="A4112" s="19"/>
      <c r="B4112" s="19"/>
      <c r="C4112" s="19"/>
      <c r="E4112" s="19"/>
      <c r="F4112" s="19"/>
      <c r="G4112" s="19"/>
      <c r="H4112" s="19"/>
      <c r="I4112" s="19"/>
      <c r="J4112" s="19"/>
      <c r="K4112" s="25"/>
      <c r="L4112" s="19"/>
      <c r="M4112" s="19"/>
      <c r="N4112" s="19"/>
      <c r="O4112" s="19"/>
      <c r="P4112" s="25"/>
      <c r="Q4112" s="19"/>
      <c r="R4112" s="19"/>
      <c r="S4112" s="19"/>
      <c r="T4112" s="19"/>
    </row>
    <row r="4113" spans="1:20" s="52" customFormat="1" x14ac:dyDescent="0.25">
      <c r="A4113" s="19"/>
      <c r="B4113" s="19"/>
      <c r="C4113" s="19"/>
      <c r="E4113" s="19"/>
      <c r="F4113" s="19"/>
      <c r="G4113" s="19"/>
      <c r="H4113" s="19"/>
      <c r="I4113" s="19"/>
      <c r="J4113" s="19"/>
      <c r="K4113" s="25"/>
      <c r="L4113" s="19"/>
      <c r="M4113" s="19"/>
      <c r="N4113" s="19"/>
      <c r="O4113" s="19"/>
      <c r="P4113" s="25"/>
      <c r="Q4113" s="19"/>
      <c r="R4113" s="19"/>
      <c r="S4113" s="19"/>
      <c r="T4113" s="19"/>
    </row>
    <row r="4114" spans="1:20" s="52" customFormat="1" x14ac:dyDescent="0.25">
      <c r="A4114" s="19"/>
      <c r="B4114" s="19"/>
      <c r="C4114" s="19"/>
      <c r="E4114" s="19"/>
      <c r="F4114" s="19"/>
      <c r="G4114" s="19"/>
      <c r="H4114" s="19"/>
      <c r="I4114" s="19"/>
      <c r="J4114" s="19"/>
      <c r="K4114" s="25"/>
      <c r="L4114" s="19"/>
      <c r="M4114" s="19"/>
      <c r="N4114" s="19"/>
      <c r="O4114" s="19"/>
      <c r="P4114" s="25"/>
      <c r="Q4114" s="19"/>
      <c r="R4114" s="19"/>
      <c r="S4114" s="19"/>
      <c r="T4114" s="19"/>
    </row>
    <row r="4115" spans="1:20" s="52" customFormat="1" x14ac:dyDescent="0.25">
      <c r="A4115" s="19"/>
      <c r="B4115" s="19"/>
      <c r="C4115" s="19"/>
      <c r="E4115" s="19"/>
      <c r="F4115" s="19"/>
      <c r="G4115" s="19"/>
      <c r="H4115" s="19"/>
      <c r="I4115" s="19"/>
      <c r="J4115" s="19"/>
      <c r="K4115" s="25"/>
      <c r="L4115" s="19"/>
      <c r="M4115" s="19"/>
      <c r="N4115" s="19"/>
      <c r="O4115" s="19"/>
      <c r="P4115" s="25"/>
      <c r="Q4115" s="19"/>
      <c r="R4115" s="19"/>
      <c r="S4115" s="19"/>
      <c r="T4115" s="19"/>
    </row>
    <row r="4116" spans="1:20" s="52" customFormat="1" x14ac:dyDescent="0.25">
      <c r="A4116" s="19"/>
      <c r="B4116" s="19"/>
      <c r="C4116" s="19"/>
      <c r="E4116" s="19"/>
      <c r="F4116" s="19"/>
      <c r="G4116" s="19"/>
      <c r="H4116" s="19"/>
      <c r="I4116" s="19"/>
      <c r="J4116" s="19"/>
      <c r="K4116" s="25"/>
      <c r="L4116" s="19"/>
      <c r="M4116" s="19"/>
      <c r="N4116" s="19"/>
      <c r="O4116" s="19"/>
      <c r="P4116" s="25"/>
      <c r="Q4116" s="19"/>
      <c r="R4116" s="19"/>
      <c r="S4116" s="19"/>
      <c r="T4116" s="19"/>
    </row>
    <row r="4117" spans="1:20" s="52" customFormat="1" x14ac:dyDescent="0.25">
      <c r="A4117" s="19"/>
      <c r="B4117" s="19"/>
      <c r="C4117" s="19"/>
      <c r="E4117" s="19"/>
      <c r="F4117" s="19"/>
      <c r="G4117" s="19"/>
      <c r="H4117" s="19"/>
      <c r="I4117" s="19"/>
      <c r="J4117" s="19"/>
      <c r="K4117" s="25"/>
      <c r="L4117" s="19"/>
      <c r="M4117" s="19"/>
      <c r="N4117" s="19"/>
      <c r="O4117" s="19"/>
      <c r="P4117" s="25"/>
      <c r="Q4117" s="19"/>
      <c r="R4117" s="19"/>
      <c r="S4117" s="19"/>
      <c r="T4117" s="19"/>
    </row>
    <row r="4118" spans="1:20" s="52" customFormat="1" x14ac:dyDescent="0.25">
      <c r="A4118" s="19"/>
      <c r="B4118" s="19"/>
      <c r="C4118" s="19"/>
      <c r="E4118" s="19"/>
      <c r="F4118" s="19"/>
      <c r="G4118" s="19"/>
      <c r="H4118" s="19"/>
      <c r="I4118" s="19"/>
      <c r="J4118" s="19"/>
      <c r="K4118" s="25"/>
      <c r="L4118" s="19"/>
      <c r="M4118" s="19"/>
      <c r="N4118" s="19"/>
      <c r="O4118" s="19"/>
      <c r="P4118" s="25"/>
      <c r="Q4118" s="19"/>
      <c r="R4118" s="19"/>
      <c r="S4118" s="19"/>
      <c r="T4118" s="19"/>
    </row>
    <row r="4119" spans="1:20" s="52" customFormat="1" x14ac:dyDescent="0.25">
      <c r="A4119" s="19"/>
      <c r="B4119" s="19"/>
      <c r="C4119" s="19"/>
      <c r="E4119" s="19"/>
      <c r="F4119" s="19"/>
      <c r="G4119" s="19"/>
      <c r="H4119" s="19"/>
      <c r="I4119" s="19"/>
      <c r="J4119" s="19"/>
      <c r="K4119" s="25"/>
      <c r="L4119" s="19"/>
      <c r="M4119" s="19"/>
      <c r="N4119" s="19"/>
      <c r="O4119" s="19"/>
      <c r="P4119" s="25"/>
      <c r="Q4119" s="19"/>
      <c r="R4119" s="19"/>
      <c r="S4119" s="19"/>
      <c r="T4119" s="19"/>
    </row>
    <row r="4120" spans="1:20" s="52" customFormat="1" x14ac:dyDescent="0.25">
      <c r="A4120" s="19"/>
      <c r="B4120" s="19"/>
      <c r="C4120" s="19"/>
      <c r="E4120" s="19"/>
      <c r="F4120" s="19"/>
      <c r="G4120" s="19"/>
      <c r="H4120" s="19"/>
      <c r="I4120" s="19"/>
      <c r="J4120" s="19"/>
      <c r="K4120" s="25"/>
      <c r="L4120" s="19"/>
      <c r="M4120" s="19"/>
      <c r="N4120" s="19"/>
      <c r="O4120" s="19"/>
      <c r="P4120" s="25"/>
      <c r="Q4120" s="19"/>
      <c r="R4120" s="19"/>
      <c r="S4120" s="19"/>
      <c r="T4120" s="19"/>
    </row>
    <row r="4121" spans="1:20" s="52" customFormat="1" x14ac:dyDescent="0.25">
      <c r="A4121" s="19"/>
      <c r="B4121" s="19"/>
      <c r="C4121" s="19"/>
      <c r="E4121" s="19"/>
      <c r="F4121" s="19"/>
      <c r="G4121" s="19"/>
      <c r="H4121" s="19"/>
      <c r="I4121" s="19"/>
      <c r="J4121" s="19"/>
      <c r="K4121" s="25"/>
      <c r="L4121" s="19"/>
      <c r="M4121" s="19"/>
      <c r="N4121" s="19"/>
      <c r="O4121" s="19"/>
      <c r="P4121" s="25"/>
      <c r="Q4121" s="19"/>
      <c r="R4121" s="19"/>
      <c r="S4121" s="19"/>
      <c r="T4121" s="19"/>
    </row>
    <row r="4122" spans="1:20" s="52" customFormat="1" x14ac:dyDescent="0.25">
      <c r="A4122" s="19"/>
      <c r="B4122" s="19"/>
      <c r="C4122" s="19"/>
      <c r="E4122" s="19"/>
      <c r="F4122" s="19"/>
      <c r="G4122" s="19"/>
      <c r="H4122" s="19"/>
      <c r="I4122" s="19"/>
      <c r="J4122" s="19"/>
      <c r="K4122" s="25"/>
      <c r="L4122" s="19"/>
      <c r="M4122" s="19"/>
      <c r="N4122" s="19"/>
      <c r="O4122" s="19"/>
      <c r="P4122" s="25"/>
      <c r="Q4122" s="19"/>
      <c r="R4122" s="19"/>
      <c r="S4122" s="19"/>
      <c r="T4122" s="19"/>
    </row>
    <row r="4123" spans="1:20" s="52" customFormat="1" x14ac:dyDescent="0.25">
      <c r="A4123" s="19"/>
      <c r="B4123" s="19"/>
      <c r="C4123" s="19"/>
      <c r="E4123" s="19"/>
      <c r="F4123" s="19"/>
      <c r="G4123" s="19"/>
      <c r="H4123" s="19"/>
      <c r="I4123" s="19"/>
      <c r="J4123" s="19"/>
      <c r="K4123" s="25"/>
      <c r="L4123" s="19"/>
      <c r="M4123" s="19"/>
      <c r="N4123" s="19"/>
      <c r="O4123" s="19"/>
      <c r="P4123" s="25"/>
      <c r="Q4123" s="19"/>
      <c r="R4123" s="19"/>
      <c r="S4123" s="19"/>
      <c r="T4123" s="19"/>
    </row>
    <row r="4124" spans="1:20" s="52" customFormat="1" x14ac:dyDescent="0.25">
      <c r="A4124" s="19"/>
      <c r="B4124" s="19"/>
      <c r="C4124" s="19"/>
      <c r="E4124" s="19"/>
      <c r="F4124" s="19"/>
      <c r="G4124" s="19"/>
      <c r="H4124" s="19"/>
      <c r="I4124" s="19"/>
      <c r="J4124" s="19"/>
      <c r="K4124" s="25"/>
      <c r="L4124" s="19"/>
      <c r="M4124" s="19"/>
      <c r="N4124" s="19"/>
      <c r="O4124" s="19"/>
      <c r="P4124" s="25"/>
      <c r="Q4124" s="19"/>
      <c r="R4124" s="19"/>
      <c r="S4124" s="19"/>
      <c r="T4124" s="19"/>
    </row>
    <row r="4125" spans="1:20" s="52" customFormat="1" x14ac:dyDescent="0.25">
      <c r="A4125" s="19"/>
      <c r="B4125" s="19"/>
      <c r="C4125" s="19"/>
      <c r="E4125" s="19"/>
      <c r="F4125" s="19"/>
      <c r="G4125" s="19"/>
      <c r="H4125" s="19"/>
      <c r="I4125" s="19"/>
      <c r="J4125" s="19"/>
      <c r="K4125" s="25"/>
      <c r="L4125" s="19"/>
      <c r="M4125" s="19"/>
      <c r="N4125" s="19"/>
      <c r="O4125" s="19"/>
      <c r="P4125" s="25"/>
      <c r="Q4125" s="19"/>
      <c r="R4125" s="19"/>
      <c r="S4125" s="19"/>
      <c r="T4125" s="19"/>
    </row>
    <row r="4126" spans="1:20" s="52" customFormat="1" x14ac:dyDescent="0.25">
      <c r="A4126" s="19"/>
      <c r="B4126" s="19"/>
      <c r="C4126" s="19"/>
      <c r="E4126" s="19"/>
      <c r="F4126" s="19"/>
      <c r="G4126" s="19"/>
      <c r="H4126" s="19"/>
      <c r="I4126" s="19"/>
      <c r="J4126" s="19"/>
      <c r="K4126" s="25"/>
      <c r="L4126" s="19"/>
      <c r="M4126" s="19"/>
      <c r="N4126" s="19"/>
      <c r="O4126" s="19"/>
      <c r="P4126" s="25"/>
      <c r="Q4126" s="19"/>
      <c r="R4126" s="19"/>
      <c r="S4126" s="19"/>
      <c r="T4126" s="19"/>
    </row>
    <row r="4127" spans="1:20" s="52" customFormat="1" x14ac:dyDescent="0.25">
      <c r="A4127" s="19"/>
      <c r="B4127" s="19"/>
      <c r="C4127" s="19"/>
      <c r="E4127" s="19"/>
      <c r="F4127" s="19"/>
      <c r="G4127" s="19"/>
      <c r="H4127" s="19"/>
      <c r="I4127" s="19"/>
      <c r="J4127" s="19"/>
      <c r="K4127" s="25"/>
      <c r="L4127" s="19"/>
      <c r="M4127" s="19"/>
      <c r="N4127" s="19"/>
      <c r="O4127" s="19"/>
      <c r="P4127" s="25"/>
      <c r="Q4127" s="19"/>
      <c r="R4127" s="19"/>
      <c r="S4127" s="19"/>
      <c r="T4127" s="19"/>
    </row>
    <row r="4128" spans="1:20" s="52" customFormat="1" x14ac:dyDescent="0.25">
      <c r="A4128" s="19"/>
      <c r="B4128" s="19"/>
      <c r="C4128" s="19"/>
      <c r="E4128" s="19"/>
      <c r="F4128" s="19"/>
      <c r="G4128" s="19"/>
      <c r="H4128" s="19"/>
      <c r="I4128" s="19"/>
      <c r="J4128" s="19"/>
      <c r="K4128" s="25"/>
      <c r="L4128" s="19"/>
      <c r="M4128" s="19"/>
      <c r="N4128" s="19"/>
      <c r="O4128" s="19"/>
      <c r="P4128" s="25"/>
      <c r="Q4128" s="19"/>
      <c r="R4128" s="19"/>
      <c r="S4128" s="19"/>
      <c r="T4128" s="19"/>
    </row>
    <row r="4129" spans="1:20" s="52" customFormat="1" x14ac:dyDescent="0.25">
      <c r="A4129" s="19"/>
      <c r="B4129" s="19"/>
      <c r="C4129" s="19"/>
      <c r="E4129" s="19"/>
      <c r="F4129" s="19"/>
      <c r="G4129" s="19"/>
      <c r="H4129" s="19"/>
      <c r="I4129" s="19"/>
      <c r="J4129" s="19"/>
      <c r="K4129" s="25"/>
      <c r="L4129" s="19"/>
      <c r="M4129" s="19"/>
      <c r="N4129" s="19"/>
      <c r="O4129" s="19"/>
      <c r="P4129" s="25"/>
      <c r="Q4129" s="19"/>
      <c r="R4129" s="19"/>
      <c r="S4129" s="19"/>
      <c r="T4129" s="19"/>
    </row>
    <row r="4130" spans="1:20" s="52" customFormat="1" x14ac:dyDescent="0.25">
      <c r="A4130" s="19"/>
      <c r="B4130" s="19"/>
      <c r="C4130" s="19"/>
      <c r="E4130" s="19"/>
      <c r="F4130" s="19"/>
      <c r="G4130" s="19"/>
      <c r="H4130" s="19"/>
      <c r="I4130" s="19"/>
      <c r="J4130" s="19"/>
      <c r="K4130" s="25"/>
      <c r="L4130" s="19"/>
      <c r="M4130" s="19"/>
      <c r="N4130" s="19"/>
      <c r="O4130" s="19"/>
      <c r="P4130" s="25"/>
      <c r="Q4130" s="19"/>
      <c r="R4130" s="19"/>
      <c r="S4130" s="19"/>
      <c r="T4130" s="19"/>
    </row>
    <row r="4131" spans="1:20" s="52" customFormat="1" x14ac:dyDescent="0.25">
      <c r="A4131" s="19"/>
      <c r="B4131" s="19"/>
      <c r="C4131" s="19"/>
      <c r="E4131" s="19"/>
      <c r="F4131" s="19"/>
      <c r="G4131" s="19"/>
      <c r="H4131" s="19"/>
      <c r="I4131" s="19"/>
      <c r="J4131" s="19"/>
      <c r="K4131" s="25"/>
      <c r="L4131" s="19"/>
      <c r="M4131" s="19"/>
      <c r="N4131" s="19"/>
      <c r="O4131" s="19"/>
      <c r="P4131" s="25"/>
      <c r="Q4131" s="19"/>
      <c r="R4131" s="19"/>
      <c r="S4131" s="19"/>
      <c r="T4131" s="19"/>
    </row>
    <row r="4132" spans="1:20" s="52" customFormat="1" x14ac:dyDescent="0.25">
      <c r="A4132" s="19"/>
      <c r="B4132" s="19"/>
      <c r="C4132" s="19"/>
      <c r="E4132" s="19"/>
      <c r="F4132" s="19"/>
      <c r="G4132" s="19"/>
      <c r="H4132" s="19"/>
      <c r="I4132" s="19"/>
      <c r="J4132" s="19"/>
      <c r="K4132" s="25"/>
      <c r="L4132" s="19"/>
      <c r="M4132" s="19"/>
      <c r="N4132" s="19"/>
      <c r="O4132" s="19"/>
      <c r="P4132" s="25"/>
      <c r="Q4132" s="19"/>
      <c r="R4132" s="19"/>
      <c r="S4132" s="19"/>
      <c r="T4132" s="19"/>
    </row>
    <row r="4133" spans="1:20" s="52" customFormat="1" x14ac:dyDescent="0.25">
      <c r="A4133" s="19"/>
      <c r="B4133" s="19"/>
      <c r="C4133" s="19"/>
      <c r="E4133" s="19"/>
      <c r="F4133" s="19"/>
      <c r="G4133" s="19"/>
      <c r="H4133" s="19"/>
      <c r="I4133" s="19"/>
      <c r="J4133" s="19"/>
      <c r="K4133" s="25"/>
      <c r="L4133" s="19"/>
      <c r="M4133" s="19"/>
      <c r="N4133" s="19"/>
      <c r="O4133" s="19"/>
      <c r="P4133" s="25"/>
      <c r="Q4133" s="19"/>
      <c r="R4133" s="19"/>
      <c r="S4133" s="19"/>
      <c r="T4133" s="19"/>
    </row>
    <row r="4134" spans="1:20" s="52" customFormat="1" x14ac:dyDescent="0.25">
      <c r="A4134" s="19"/>
      <c r="B4134" s="19"/>
      <c r="C4134" s="19"/>
      <c r="E4134" s="19"/>
      <c r="F4134" s="19"/>
      <c r="G4134" s="19"/>
      <c r="H4134" s="19"/>
      <c r="I4134" s="19"/>
      <c r="J4134" s="19"/>
      <c r="K4134" s="25"/>
      <c r="L4134" s="19"/>
      <c r="M4134" s="19"/>
      <c r="N4134" s="19"/>
      <c r="O4134" s="19"/>
      <c r="P4134" s="25"/>
      <c r="Q4134" s="19"/>
      <c r="R4134" s="19"/>
      <c r="S4134" s="19"/>
      <c r="T4134" s="19"/>
    </row>
    <row r="4135" spans="1:20" s="52" customFormat="1" x14ac:dyDescent="0.25">
      <c r="A4135" s="19"/>
      <c r="B4135" s="19"/>
      <c r="C4135" s="19"/>
      <c r="E4135" s="19"/>
      <c r="F4135" s="19"/>
      <c r="G4135" s="19"/>
      <c r="H4135" s="19"/>
      <c r="I4135" s="19"/>
      <c r="J4135" s="19"/>
      <c r="K4135" s="25"/>
      <c r="L4135" s="19"/>
      <c r="M4135" s="19"/>
      <c r="N4135" s="19"/>
      <c r="O4135" s="19"/>
      <c r="P4135" s="25"/>
      <c r="Q4135" s="19"/>
      <c r="R4135" s="19"/>
      <c r="S4135" s="19"/>
      <c r="T4135" s="19"/>
    </row>
    <row r="4136" spans="1:20" s="52" customFormat="1" x14ac:dyDescent="0.25">
      <c r="A4136" s="19"/>
      <c r="B4136" s="19"/>
      <c r="C4136" s="19"/>
      <c r="E4136" s="19"/>
      <c r="F4136" s="19"/>
      <c r="G4136" s="19"/>
      <c r="H4136" s="19"/>
      <c r="I4136" s="19"/>
      <c r="J4136" s="19"/>
      <c r="K4136" s="25"/>
      <c r="L4136" s="19"/>
      <c r="M4136" s="19"/>
      <c r="N4136" s="19"/>
      <c r="O4136" s="19"/>
      <c r="P4136" s="25"/>
      <c r="Q4136" s="19"/>
      <c r="R4136" s="19"/>
      <c r="S4136" s="19"/>
      <c r="T4136" s="19"/>
    </row>
    <row r="4137" spans="1:20" s="52" customFormat="1" x14ac:dyDescent="0.25">
      <c r="A4137" s="19"/>
      <c r="B4137" s="19"/>
      <c r="C4137" s="19"/>
      <c r="E4137" s="19"/>
      <c r="F4137" s="19"/>
      <c r="G4137" s="19"/>
      <c r="H4137" s="19"/>
      <c r="I4137" s="19"/>
      <c r="J4137" s="19"/>
      <c r="K4137" s="25"/>
      <c r="L4137" s="19"/>
      <c r="M4137" s="19"/>
      <c r="N4137" s="19"/>
      <c r="O4137" s="19"/>
      <c r="P4137" s="25"/>
      <c r="Q4137" s="19"/>
      <c r="R4137" s="19"/>
      <c r="S4137" s="19"/>
      <c r="T4137" s="19"/>
    </row>
    <row r="4138" spans="1:20" s="52" customFormat="1" x14ac:dyDescent="0.25">
      <c r="A4138" s="19"/>
      <c r="B4138" s="19"/>
      <c r="C4138" s="19"/>
      <c r="E4138" s="19"/>
      <c r="F4138" s="19"/>
      <c r="G4138" s="19"/>
      <c r="H4138" s="19"/>
      <c r="I4138" s="19"/>
      <c r="J4138" s="19"/>
      <c r="K4138" s="25"/>
      <c r="L4138" s="19"/>
      <c r="M4138" s="19"/>
      <c r="N4138" s="19"/>
      <c r="O4138" s="19"/>
      <c r="P4138" s="25"/>
      <c r="Q4138" s="19"/>
      <c r="R4138" s="19"/>
      <c r="S4138" s="19"/>
      <c r="T4138" s="19"/>
    </row>
    <row r="4139" spans="1:20" s="52" customFormat="1" x14ac:dyDescent="0.25">
      <c r="A4139" s="19"/>
      <c r="B4139" s="19"/>
      <c r="C4139" s="19"/>
      <c r="E4139" s="19"/>
      <c r="F4139" s="19"/>
      <c r="G4139" s="19"/>
      <c r="H4139" s="19"/>
      <c r="I4139" s="19"/>
      <c r="J4139" s="19"/>
      <c r="K4139" s="25"/>
      <c r="L4139" s="19"/>
      <c r="M4139" s="19"/>
      <c r="N4139" s="19"/>
      <c r="O4139" s="19"/>
      <c r="P4139" s="25"/>
      <c r="Q4139" s="19"/>
      <c r="R4139" s="19"/>
      <c r="S4139" s="19"/>
      <c r="T4139" s="19"/>
    </row>
    <row r="4140" spans="1:20" s="52" customFormat="1" x14ac:dyDescent="0.25">
      <c r="A4140" s="19"/>
      <c r="B4140" s="19"/>
      <c r="C4140" s="19"/>
      <c r="E4140" s="19"/>
      <c r="F4140" s="19"/>
      <c r="G4140" s="19"/>
      <c r="H4140" s="19"/>
      <c r="I4140" s="19"/>
      <c r="J4140" s="19"/>
      <c r="K4140" s="25"/>
      <c r="L4140" s="19"/>
      <c r="M4140" s="19"/>
      <c r="N4140" s="19"/>
      <c r="O4140" s="19"/>
      <c r="P4140" s="25"/>
      <c r="Q4140" s="19"/>
      <c r="R4140" s="19"/>
      <c r="S4140" s="19"/>
      <c r="T4140" s="19"/>
    </row>
    <row r="4141" spans="1:20" s="52" customFormat="1" x14ac:dyDescent="0.25">
      <c r="A4141" s="19"/>
      <c r="B4141" s="19"/>
      <c r="C4141" s="19"/>
      <c r="E4141" s="19"/>
      <c r="F4141" s="19"/>
      <c r="G4141" s="19"/>
      <c r="H4141" s="19"/>
      <c r="I4141" s="19"/>
      <c r="J4141" s="19"/>
      <c r="K4141" s="25"/>
      <c r="L4141" s="19"/>
      <c r="M4141" s="19"/>
      <c r="N4141" s="19"/>
      <c r="O4141" s="19"/>
      <c r="P4141" s="25"/>
      <c r="Q4141" s="19"/>
      <c r="R4141" s="19"/>
      <c r="S4141" s="19"/>
      <c r="T4141" s="19"/>
    </row>
    <row r="4142" spans="1:20" s="52" customFormat="1" x14ac:dyDescent="0.25">
      <c r="A4142" s="19"/>
      <c r="B4142" s="19"/>
      <c r="C4142" s="19"/>
      <c r="E4142" s="19"/>
      <c r="F4142" s="19"/>
      <c r="G4142" s="19"/>
      <c r="H4142" s="19"/>
      <c r="I4142" s="19"/>
      <c r="J4142" s="19"/>
      <c r="K4142" s="25"/>
      <c r="L4142" s="19"/>
      <c r="M4142" s="19"/>
      <c r="N4142" s="19"/>
      <c r="O4142" s="19"/>
      <c r="P4142" s="25"/>
      <c r="Q4142" s="19"/>
      <c r="R4142" s="19"/>
      <c r="S4142" s="19"/>
      <c r="T4142" s="19"/>
    </row>
    <row r="4143" spans="1:20" s="52" customFormat="1" x14ac:dyDescent="0.25">
      <c r="A4143" s="19"/>
      <c r="B4143" s="19"/>
      <c r="C4143" s="19"/>
      <c r="E4143" s="19"/>
      <c r="F4143" s="19"/>
      <c r="G4143" s="19"/>
      <c r="H4143" s="19"/>
      <c r="I4143" s="19"/>
      <c r="J4143" s="19"/>
      <c r="K4143" s="25"/>
      <c r="L4143" s="19"/>
      <c r="M4143" s="19"/>
      <c r="N4143" s="19"/>
      <c r="O4143" s="19"/>
      <c r="P4143" s="25"/>
      <c r="Q4143" s="19"/>
      <c r="R4143" s="19"/>
      <c r="S4143" s="19"/>
      <c r="T4143" s="19"/>
    </row>
    <row r="4144" spans="1:20" s="52" customFormat="1" x14ac:dyDescent="0.25">
      <c r="A4144" s="19"/>
      <c r="B4144" s="19"/>
      <c r="C4144" s="19"/>
      <c r="E4144" s="19"/>
      <c r="F4144" s="19"/>
      <c r="G4144" s="19"/>
      <c r="H4144" s="19"/>
      <c r="I4144" s="19"/>
      <c r="J4144" s="19"/>
      <c r="K4144" s="25"/>
      <c r="L4144" s="19"/>
      <c r="M4144" s="19"/>
      <c r="N4144" s="19"/>
      <c r="O4144" s="19"/>
      <c r="P4144" s="25"/>
      <c r="Q4144" s="19"/>
      <c r="R4144" s="19"/>
      <c r="S4144" s="19"/>
      <c r="T4144" s="19"/>
    </row>
    <row r="4145" spans="1:20" s="52" customFormat="1" x14ac:dyDescent="0.25">
      <c r="A4145" s="19"/>
      <c r="B4145" s="19"/>
      <c r="C4145" s="19"/>
      <c r="E4145" s="19"/>
      <c r="F4145" s="19"/>
      <c r="G4145" s="19"/>
      <c r="H4145" s="19"/>
      <c r="I4145" s="19"/>
      <c r="J4145" s="19"/>
      <c r="K4145" s="25"/>
      <c r="L4145" s="19"/>
      <c r="M4145" s="19"/>
      <c r="N4145" s="19"/>
      <c r="O4145" s="19"/>
      <c r="P4145" s="25"/>
      <c r="Q4145" s="19"/>
      <c r="R4145" s="19"/>
      <c r="S4145" s="19"/>
      <c r="T4145" s="19"/>
    </row>
    <row r="4146" spans="1:20" s="52" customFormat="1" x14ac:dyDescent="0.25">
      <c r="A4146" s="19"/>
      <c r="B4146" s="19"/>
      <c r="C4146" s="19"/>
      <c r="E4146" s="19"/>
      <c r="F4146" s="19"/>
      <c r="G4146" s="19"/>
      <c r="H4146" s="19"/>
      <c r="I4146" s="19"/>
      <c r="J4146" s="19"/>
      <c r="K4146" s="25"/>
      <c r="L4146" s="19"/>
      <c r="M4146" s="19"/>
      <c r="N4146" s="19"/>
      <c r="O4146" s="19"/>
      <c r="P4146" s="25"/>
      <c r="Q4146" s="19"/>
      <c r="R4146" s="19"/>
      <c r="S4146" s="19"/>
      <c r="T4146" s="19"/>
    </row>
    <row r="4147" spans="1:20" s="52" customFormat="1" x14ac:dyDescent="0.25">
      <c r="A4147" s="19"/>
      <c r="B4147" s="19"/>
      <c r="C4147" s="19"/>
      <c r="E4147" s="19"/>
      <c r="F4147" s="19"/>
      <c r="G4147" s="19"/>
      <c r="H4147" s="19"/>
      <c r="I4147" s="19"/>
      <c r="J4147" s="19"/>
      <c r="K4147" s="25"/>
      <c r="L4147" s="19"/>
      <c r="M4147" s="19"/>
      <c r="N4147" s="19"/>
      <c r="O4147" s="19"/>
      <c r="P4147" s="25"/>
      <c r="Q4147" s="19"/>
      <c r="R4147" s="19"/>
      <c r="S4147" s="19"/>
      <c r="T4147" s="19"/>
    </row>
    <row r="4148" spans="1:20" s="52" customFormat="1" x14ac:dyDescent="0.25">
      <c r="A4148" s="19"/>
      <c r="B4148" s="19"/>
      <c r="C4148" s="19"/>
      <c r="E4148" s="19"/>
      <c r="F4148" s="19"/>
      <c r="G4148" s="19"/>
      <c r="H4148" s="19"/>
      <c r="I4148" s="19"/>
      <c r="J4148" s="19"/>
      <c r="K4148" s="25"/>
      <c r="L4148" s="19"/>
      <c r="M4148" s="19"/>
      <c r="N4148" s="19"/>
      <c r="O4148" s="19"/>
      <c r="P4148" s="25"/>
      <c r="Q4148" s="19"/>
      <c r="R4148" s="19"/>
      <c r="S4148" s="19"/>
      <c r="T4148" s="19"/>
    </row>
    <row r="4149" spans="1:20" s="52" customFormat="1" x14ac:dyDescent="0.25">
      <c r="A4149" s="19"/>
      <c r="B4149" s="19"/>
      <c r="C4149" s="19"/>
      <c r="E4149" s="19"/>
      <c r="F4149" s="19"/>
      <c r="G4149" s="19"/>
      <c r="H4149" s="19"/>
      <c r="I4149" s="19"/>
      <c r="J4149" s="19"/>
      <c r="K4149" s="25"/>
      <c r="L4149" s="19"/>
      <c r="M4149" s="19"/>
      <c r="N4149" s="19"/>
      <c r="O4149" s="19"/>
      <c r="P4149" s="25"/>
      <c r="Q4149" s="19"/>
      <c r="R4149" s="19"/>
      <c r="S4149" s="19"/>
      <c r="T4149" s="19"/>
    </row>
    <row r="4150" spans="1:20" s="52" customFormat="1" x14ac:dyDescent="0.25">
      <c r="A4150" s="19"/>
      <c r="B4150" s="19"/>
      <c r="C4150" s="19"/>
      <c r="E4150" s="19"/>
      <c r="F4150" s="19"/>
      <c r="G4150" s="19"/>
      <c r="H4150" s="19"/>
      <c r="I4150" s="19"/>
      <c r="J4150" s="19"/>
      <c r="K4150" s="25"/>
      <c r="L4150" s="19"/>
      <c r="M4150" s="19"/>
      <c r="N4150" s="19"/>
      <c r="O4150" s="19"/>
      <c r="P4150" s="25"/>
      <c r="Q4150" s="19"/>
      <c r="R4150" s="19"/>
      <c r="S4150" s="19"/>
      <c r="T4150" s="19"/>
    </row>
    <row r="4151" spans="1:20" s="52" customFormat="1" x14ac:dyDescent="0.25">
      <c r="A4151" s="19"/>
      <c r="B4151" s="19"/>
      <c r="C4151" s="19"/>
      <c r="E4151" s="19"/>
      <c r="F4151" s="19"/>
      <c r="G4151" s="19"/>
      <c r="H4151" s="19"/>
      <c r="I4151" s="19"/>
      <c r="J4151" s="19"/>
      <c r="K4151" s="25"/>
      <c r="L4151" s="19"/>
      <c r="M4151" s="19"/>
      <c r="N4151" s="19"/>
      <c r="O4151" s="19"/>
      <c r="P4151" s="25"/>
      <c r="Q4151" s="19"/>
      <c r="R4151" s="19"/>
      <c r="S4151" s="19"/>
      <c r="T4151" s="19"/>
    </row>
    <row r="4152" spans="1:20" s="52" customFormat="1" x14ac:dyDescent="0.25">
      <c r="A4152" s="19"/>
      <c r="B4152" s="19"/>
      <c r="C4152" s="19"/>
      <c r="E4152" s="19"/>
      <c r="F4152" s="19"/>
      <c r="G4152" s="19"/>
      <c r="H4152" s="19"/>
      <c r="I4152" s="19"/>
      <c r="J4152" s="19"/>
      <c r="K4152" s="25"/>
      <c r="L4152" s="19"/>
      <c r="M4152" s="19"/>
      <c r="N4152" s="19"/>
      <c r="O4152" s="19"/>
      <c r="P4152" s="25"/>
      <c r="Q4152" s="19"/>
      <c r="R4152" s="19"/>
      <c r="S4152" s="19"/>
      <c r="T4152" s="19"/>
    </row>
    <row r="4153" spans="1:20" s="52" customFormat="1" x14ac:dyDescent="0.25">
      <c r="A4153" s="19"/>
      <c r="B4153" s="19"/>
      <c r="C4153" s="19"/>
      <c r="E4153" s="19"/>
      <c r="F4153" s="19"/>
      <c r="G4153" s="19"/>
      <c r="H4153" s="19"/>
      <c r="I4153" s="19"/>
      <c r="J4153" s="19"/>
      <c r="K4153" s="25"/>
      <c r="L4153" s="19"/>
      <c r="M4153" s="19"/>
      <c r="N4153" s="19"/>
      <c r="O4153" s="19"/>
      <c r="P4153" s="25"/>
      <c r="Q4153" s="19"/>
      <c r="R4153" s="19"/>
      <c r="S4153" s="19"/>
      <c r="T4153" s="19"/>
    </row>
    <row r="4154" spans="1:20" s="52" customFormat="1" x14ac:dyDescent="0.25">
      <c r="A4154" s="19"/>
      <c r="B4154" s="19"/>
      <c r="C4154" s="19"/>
      <c r="E4154" s="19"/>
      <c r="F4154" s="19"/>
      <c r="G4154" s="19"/>
      <c r="H4154" s="19"/>
      <c r="I4154" s="19"/>
      <c r="J4154" s="19"/>
      <c r="K4154" s="25"/>
      <c r="L4154" s="19"/>
      <c r="M4154" s="19"/>
      <c r="N4154" s="19"/>
      <c r="O4154" s="19"/>
      <c r="P4154" s="25"/>
      <c r="Q4154" s="19"/>
      <c r="R4154" s="19"/>
      <c r="S4154" s="19"/>
      <c r="T4154" s="19"/>
    </row>
    <row r="4155" spans="1:20" s="52" customFormat="1" x14ac:dyDescent="0.25">
      <c r="A4155" s="19"/>
      <c r="B4155" s="19"/>
      <c r="C4155" s="19"/>
      <c r="E4155" s="19"/>
      <c r="F4155" s="19"/>
      <c r="G4155" s="19"/>
      <c r="H4155" s="19"/>
      <c r="I4155" s="19"/>
      <c r="J4155" s="19"/>
      <c r="K4155" s="25"/>
      <c r="L4155" s="19"/>
      <c r="M4155" s="19"/>
      <c r="N4155" s="19"/>
      <c r="O4155" s="19"/>
      <c r="P4155" s="25"/>
      <c r="Q4155" s="19"/>
      <c r="R4155" s="19"/>
      <c r="S4155" s="19"/>
      <c r="T4155" s="19"/>
    </row>
    <row r="4156" spans="1:20" s="52" customFormat="1" x14ac:dyDescent="0.25">
      <c r="A4156" s="19"/>
      <c r="B4156" s="19"/>
      <c r="C4156" s="19"/>
      <c r="E4156" s="19"/>
      <c r="F4156" s="19"/>
      <c r="G4156" s="19"/>
      <c r="H4156" s="19"/>
      <c r="I4156" s="19"/>
      <c r="J4156" s="19"/>
      <c r="K4156" s="25"/>
      <c r="L4156" s="19"/>
      <c r="M4156" s="19"/>
      <c r="N4156" s="19"/>
      <c r="O4156" s="19"/>
      <c r="P4156" s="25"/>
      <c r="Q4156" s="19"/>
      <c r="R4156" s="19"/>
      <c r="S4156" s="19"/>
      <c r="T4156" s="19"/>
    </row>
    <row r="4157" spans="1:20" s="52" customFormat="1" x14ac:dyDescent="0.25">
      <c r="A4157" s="19"/>
      <c r="B4157" s="19"/>
      <c r="C4157" s="19"/>
      <c r="E4157" s="19"/>
      <c r="F4157" s="19"/>
      <c r="G4157" s="19"/>
      <c r="H4157" s="19"/>
      <c r="I4157" s="19"/>
      <c r="J4157" s="19"/>
      <c r="K4157" s="25"/>
      <c r="L4157" s="19"/>
      <c r="M4157" s="19"/>
      <c r="N4157" s="19"/>
      <c r="O4157" s="19"/>
      <c r="P4157" s="25"/>
      <c r="Q4157" s="19"/>
      <c r="R4157" s="19"/>
      <c r="S4157" s="19"/>
      <c r="T4157" s="19"/>
    </row>
    <row r="4158" spans="1:20" s="52" customFormat="1" x14ac:dyDescent="0.25">
      <c r="A4158" s="19"/>
      <c r="B4158" s="19"/>
      <c r="C4158" s="19"/>
      <c r="E4158" s="19"/>
      <c r="F4158" s="19"/>
      <c r="G4158" s="19"/>
      <c r="H4158" s="19"/>
      <c r="I4158" s="19"/>
      <c r="J4158" s="19"/>
      <c r="K4158" s="25"/>
      <c r="L4158" s="19"/>
      <c r="M4158" s="19"/>
      <c r="N4158" s="19"/>
      <c r="O4158" s="19"/>
      <c r="P4158" s="25"/>
      <c r="Q4158" s="19"/>
      <c r="R4158" s="19"/>
      <c r="S4158" s="19"/>
      <c r="T4158" s="19"/>
    </row>
    <row r="4159" spans="1:20" s="52" customFormat="1" x14ac:dyDescent="0.25">
      <c r="A4159" s="19"/>
      <c r="B4159" s="19"/>
      <c r="C4159" s="19"/>
      <c r="E4159" s="19"/>
      <c r="F4159" s="19"/>
      <c r="G4159" s="19"/>
      <c r="H4159" s="19"/>
      <c r="I4159" s="19"/>
      <c r="J4159" s="19"/>
      <c r="K4159" s="25"/>
      <c r="L4159" s="19"/>
      <c r="M4159" s="19"/>
      <c r="N4159" s="19"/>
      <c r="O4159" s="19"/>
      <c r="P4159" s="25"/>
      <c r="Q4159" s="19"/>
      <c r="R4159" s="19"/>
      <c r="S4159" s="19"/>
      <c r="T4159" s="19"/>
    </row>
    <row r="4160" spans="1:20" s="52" customFormat="1" x14ac:dyDescent="0.25">
      <c r="A4160" s="19"/>
      <c r="B4160" s="19"/>
      <c r="C4160" s="19"/>
      <c r="E4160" s="19"/>
      <c r="F4160" s="19"/>
      <c r="G4160" s="19"/>
      <c r="H4160" s="19"/>
      <c r="I4160" s="19"/>
      <c r="J4160" s="19"/>
      <c r="K4160" s="25"/>
      <c r="L4160" s="19"/>
      <c r="M4160" s="19"/>
      <c r="N4160" s="19"/>
      <c r="O4160" s="19"/>
      <c r="P4160" s="25"/>
      <c r="Q4160" s="19"/>
      <c r="R4160" s="19"/>
      <c r="S4160" s="19"/>
      <c r="T4160" s="19"/>
    </row>
    <row r="4161" spans="1:20" s="52" customFormat="1" x14ac:dyDescent="0.25">
      <c r="A4161" s="19"/>
      <c r="B4161" s="19"/>
      <c r="C4161" s="19"/>
      <c r="E4161" s="19"/>
      <c r="F4161" s="19"/>
      <c r="G4161" s="19"/>
      <c r="H4161" s="19"/>
      <c r="I4161" s="19"/>
      <c r="J4161" s="19"/>
      <c r="K4161" s="25"/>
      <c r="L4161" s="19"/>
      <c r="M4161" s="19"/>
      <c r="N4161" s="19"/>
      <c r="O4161" s="19"/>
      <c r="P4161" s="25"/>
      <c r="Q4161" s="19"/>
      <c r="R4161" s="19"/>
      <c r="S4161" s="19"/>
      <c r="T4161" s="19"/>
    </row>
    <row r="4162" spans="1:20" s="52" customFormat="1" x14ac:dyDescent="0.25">
      <c r="A4162" s="19"/>
      <c r="B4162" s="19"/>
      <c r="C4162" s="19"/>
      <c r="E4162" s="19"/>
      <c r="F4162" s="19"/>
      <c r="G4162" s="19"/>
      <c r="H4162" s="19"/>
      <c r="I4162" s="19"/>
      <c r="J4162" s="19"/>
      <c r="K4162" s="25"/>
      <c r="L4162" s="19"/>
      <c r="M4162" s="19"/>
      <c r="N4162" s="19"/>
      <c r="O4162" s="19"/>
      <c r="P4162" s="25"/>
      <c r="Q4162" s="19"/>
      <c r="R4162" s="19"/>
      <c r="S4162" s="19"/>
      <c r="T4162" s="19"/>
    </row>
    <row r="4163" spans="1:20" s="52" customFormat="1" x14ac:dyDescent="0.25">
      <c r="A4163" s="19"/>
      <c r="B4163" s="19"/>
      <c r="C4163" s="19"/>
      <c r="E4163" s="19"/>
      <c r="F4163" s="19"/>
      <c r="G4163" s="19"/>
      <c r="H4163" s="19"/>
      <c r="I4163" s="19"/>
      <c r="J4163" s="19"/>
      <c r="K4163" s="25"/>
      <c r="L4163" s="19"/>
      <c r="M4163" s="19"/>
      <c r="N4163" s="19"/>
      <c r="O4163" s="19"/>
      <c r="P4163" s="25"/>
      <c r="Q4163" s="19"/>
      <c r="R4163" s="19"/>
      <c r="S4163" s="19"/>
      <c r="T4163" s="19"/>
    </row>
    <row r="4164" spans="1:20" s="52" customFormat="1" x14ac:dyDescent="0.25">
      <c r="A4164" s="19"/>
      <c r="B4164" s="19"/>
      <c r="C4164" s="19"/>
      <c r="E4164" s="19"/>
      <c r="F4164" s="19"/>
      <c r="G4164" s="19"/>
      <c r="H4164" s="19"/>
      <c r="I4164" s="19"/>
      <c r="J4164" s="19"/>
      <c r="K4164" s="25"/>
      <c r="L4164" s="19"/>
      <c r="M4164" s="19"/>
      <c r="N4164" s="19"/>
      <c r="O4164" s="19"/>
      <c r="P4164" s="25"/>
      <c r="Q4164" s="19"/>
      <c r="R4164" s="19"/>
      <c r="S4164" s="19"/>
      <c r="T4164" s="19"/>
    </row>
    <row r="4165" spans="1:20" s="52" customFormat="1" x14ac:dyDescent="0.25">
      <c r="A4165" s="19"/>
      <c r="B4165" s="19"/>
      <c r="C4165" s="19"/>
      <c r="E4165" s="19"/>
      <c r="F4165" s="19"/>
      <c r="G4165" s="19"/>
      <c r="H4165" s="19"/>
      <c r="I4165" s="19"/>
      <c r="J4165" s="19"/>
      <c r="K4165" s="25"/>
      <c r="L4165" s="19"/>
      <c r="M4165" s="19"/>
      <c r="N4165" s="19"/>
      <c r="O4165" s="19"/>
      <c r="P4165" s="25"/>
      <c r="Q4165" s="19"/>
      <c r="R4165" s="19"/>
      <c r="S4165" s="19"/>
      <c r="T4165" s="19"/>
    </row>
    <row r="4166" spans="1:20" s="52" customFormat="1" x14ac:dyDescent="0.25">
      <c r="A4166" s="19"/>
      <c r="B4166" s="19"/>
      <c r="C4166" s="19"/>
      <c r="E4166" s="19"/>
      <c r="F4166" s="19"/>
      <c r="G4166" s="19"/>
      <c r="H4166" s="19"/>
      <c r="I4166" s="19"/>
      <c r="J4166" s="19"/>
      <c r="K4166" s="25"/>
      <c r="L4166" s="19"/>
      <c r="M4166" s="19"/>
      <c r="N4166" s="19"/>
      <c r="O4166" s="19"/>
      <c r="P4166" s="25"/>
      <c r="Q4166" s="19"/>
      <c r="R4166" s="19"/>
      <c r="S4166" s="19"/>
      <c r="T4166" s="19"/>
    </row>
    <row r="4167" spans="1:20" s="52" customFormat="1" x14ac:dyDescent="0.25">
      <c r="A4167" s="19"/>
      <c r="B4167" s="19"/>
      <c r="C4167" s="19"/>
      <c r="E4167" s="19"/>
      <c r="F4167" s="19"/>
      <c r="G4167" s="19"/>
      <c r="H4167" s="19"/>
      <c r="I4167" s="19"/>
      <c r="J4167" s="19"/>
      <c r="K4167" s="25"/>
      <c r="L4167" s="19"/>
      <c r="M4167" s="19"/>
      <c r="N4167" s="19"/>
      <c r="O4167" s="19"/>
      <c r="P4167" s="25"/>
      <c r="Q4167" s="19"/>
      <c r="R4167" s="19"/>
      <c r="S4167" s="19"/>
      <c r="T4167" s="19"/>
    </row>
    <row r="4168" spans="1:20" s="52" customFormat="1" x14ac:dyDescent="0.25">
      <c r="A4168" s="19"/>
      <c r="B4168" s="19"/>
      <c r="C4168" s="19"/>
      <c r="E4168" s="19"/>
      <c r="F4168" s="19"/>
      <c r="G4168" s="19"/>
      <c r="H4168" s="19"/>
      <c r="I4168" s="19"/>
      <c r="J4168" s="19"/>
      <c r="K4168" s="25"/>
      <c r="L4168" s="19"/>
      <c r="M4168" s="19"/>
      <c r="N4168" s="19"/>
      <c r="O4168" s="19"/>
      <c r="P4168" s="25"/>
      <c r="Q4168" s="19"/>
      <c r="R4168" s="19"/>
      <c r="S4168" s="19"/>
      <c r="T4168" s="19"/>
    </row>
    <row r="4169" spans="1:20" s="52" customFormat="1" x14ac:dyDescent="0.25">
      <c r="A4169" s="19"/>
      <c r="B4169" s="19"/>
      <c r="C4169" s="19"/>
      <c r="E4169" s="19"/>
      <c r="F4169" s="19"/>
      <c r="G4169" s="19"/>
      <c r="H4169" s="19"/>
      <c r="I4169" s="19"/>
      <c r="J4169" s="19"/>
      <c r="K4169" s="25"/>
      <c r="L4169" s="19"/>
      <c r="M4169" s="19"/>
      <c r="N4169" s="19"/>
      <c r="O4169" s="19"/>
      <c r="P4169" s="25"/>
      <c r="Q4169" s="19"/>
      <c r="R4169" s="19"/>
      <c r="S4169" s="19"/>
      <c r="T4169" s="19"/>
    </row>
    <row r="4170" spans="1:20" s="52" customFormat="1" x14ac:dyDescent="0.25">
      <c r="A4170" s="19"/>
      <c r="B4170" s="19"/>
      <c r="C4170" s="19"/>
      <c r="E4170" s="19"/>
      <c r="F4170" s="19"/>
      <c r="G4170" s="19"/>
      <c r="H4170" s="19"/>
      <c r="I4170" s="19"/>
      <c r="J4170" s="19"/>
      <c r="K4170" s="25"/>
      <c r="L4170" s="19"/>
      <c r="M4170" s="19"/>
      <c r="N4170" s="19"/>
      <c r="O4170" s="19"/>
      <c r="P4170" s="25"/>
      <c r="Q4170" s="19"/>
      <c r="R4170" s="19"/>
      <c r="S4170" s="19"/>
      <c r="T4170" s="19"/>
    </row>
    <row r="4171" spans="1:20" s="52" customFormat="1" x14ac:dyDescent="0.25">
      <c r="A4171" s="19"/>
      <c r="B4171" s="19"/>
      <c r="C4171" s="19"/>
      <c r="E4171" s="19"/>
      <c r="F4171" s="19"/>
      <c r="G4171" s="19"/>
      <c r="H4171" s="19"/>
      <c r="I4171" s="19"/>
      <c r="J4171" s="19"/>
      <c r="K4171" s="25"/>
      <c r="L4171" s="19"/>
      <c r="M4171" s="19"/>
      <c r="N4171" s="19"/>
      <c r="O4171" s="19"/>
      <c r="P4171" s="25"/>
      <c r="Q4171" s="19"/>
      <c r="R4171" s="19"/>
      <c r="S4171" s="19"/>
      <c r="T4171" s="19"/>
    </row>
    <row r="4172" spans="1:20" s="52" customFormat="1" x14ac:dyDescent="0.25">
      <c r="A4172" s="19"/>
      <c r="B4172" s="19"/>
      <c r="C4172" s="19"/>
      <c r="E4172" s="19"/>
      <c r="F4172" s="19"/>
      <c r="G4172" s="19"/>
      <c r="H4172" s="19"/>
      <c r="I4172" s="19"/>
      <c r="J4172" s="19"/>
      <c r="K4172" s="25"/>
      <c r="L4172" s="19"/>
      <c r="M4172" s="19"/>
      <c r="N4172" s="19"/>
      <c r="O4172" s="19"/>
      <c r="P4172" s="25"/>
      <c r="Q4172" s="19"/>
      <c r="R4172" s="19"/>
      <c r="S4172" s="19"/>
      <c r="T4172" s="19"/>
    </row>
    <row r="4173" spans="1:20" s="52" customFormat="1" x14ac:dyDescent="0.25">
      <c r="A4173" s="19"/>
      <c r="B4173" s="19"/>
      <c r="C4173" s="19"/>
      <c r="E4173" s="19"/>
      <c r="F4173" s="19"/>
      <c r="G4173" s="19"/>
      <c r="H4173" s="19"/>
      <c r="I4173" s="19"/>
      <c r="J4173" s="19"/>
      <c r="K4173" s="25"/>
      <c r="L4173" s="19"/>
      <c r="M4173" s="19"/>
      <c r="N4173" s="19"/>
      <c r="O4173" s="19"/>
      <c r="P4173" s="25"/>
      <c r="Q4173" s="19"/>
      <c r="R4173" s="19"/>
      <c r="S4173" s="19"/>
      <c r="T4173" s="19"/>
    </row>
    <row r="4174" spans="1:20" s="52" customFormat="1" x14ac:dyDescent="0.25">
      <c r="A4174" s="19"/>
      <c r="B4174" s="19"/>
      <c r="C4174" s="19"/>
      <c r="E4174" s="19"/>
      <c r="F4174" s="19"/>
      <c r="G4174" s="19"/>
      <c r="H4174" s="19"/>
      <c r="I4174" s="19"/>
      <c r="J4174" s="19"/>
      <c r="K4174" s="25"/>
      <c r="L4174" s="19"/>
      <c r="M4174" s="19"/>
      <c r="N4174" s="19"/>
      <c r="O4174" s="19"/>
      <c r="P4174" s="25"/>
      <c r="Q4174" s="19"/>
      <c r="R4174" s="19"/>
      <c r="S4174" s="19"/>
      <c r="T4174" s="19"/>
    </row>
    <row r="4175" spans="1:20" s="52" customFormat="1" x14ac:dyDescent="0.25">
      <c r="A4175" s="19"/>
      <c r="B4175" s="19"/>
      <c r="C4175" s="19"/>
      <c r="E4175" s="19"/>
      <c r="F4175" s="19"/>
      <c r="G4175" s="19"/>
      <c r="H4175" s="19"/>
      <c r="I4175" s="19"/>
      <c r="J4175" s="19"/>
      <c r="K4175" s="25"/>
      <c r="L4175" s="19"/>
      <c r="M4175" s="19"/>
      <c r="N4175" s="19"/>
      <c r="O4175" s="19"/>
      <c r="P4175" s="25"/>
      <c r="Q4175" s="19"/>
      <c r="R4175" s="19"/>
      <c r="S4175" s="19"/>
      <c r="T4175" s="19"/>
    </row>
    <row r="4176" spans="1:20" s="52" customFormat="1" x14ac:dyDescent="0.25">
      <c r="A4176" s="19"/>
      <c r="B4176" s="19"/>
      <c r="C4176" s="19"/>
      <c r="E4176" s="19"/>
      <c r="F4176" s="19"/>
      <c r="G4176" s="19"/>
      <c r="H4176" s="19"/>
      <c r="I4176" s="19"/>
      <c r="J4176" s="19"/>
      <c r="K4176" s="25"/>
      <c r="L4176" s="19"/>
      <c r="M4176" s="19"/>
      <c r="N4176" s="19"/>
      <c r="O4176" s="19"/>
      <c r="P4176" s="25"/>
      <c r="Q4176" s="19"/>
      <c r="R4176" s="19"/>
      <c r="S4176" s="19"/>
      <c r="T4176" s="19"/>
    </row>
    <row r="4177" spans="1:20" s="52" customFormat="1" x14ac:dyDescent="0.25">
      <c r="A4177" s="19"/>
      <c r="B4177" s="19"/>
      <c r="C4177" s="19"/>
      <c r="E4177" s="19"/>
      <c r="F4177" s="19"/>
      <c r="G4177" s="19"/>
      <c r="H4177" s="19"/>
      <c r="I4177" s="19"/>
      <c r="J4177" s="19"/>
      <c r="K4177" s="25"/>
      <c r="L4177" s="19"/>
      <c r="M4177" s="19"/>
      <c r="N4177" s="19"/>
      <c r="O4177" s="19"/>
      <c r="P4177" s="25"/>
      <c r="Q4177" s="19"/>
      <c r="R4177" s="19"/>
      <c r="S4177" s="19"/>
      <c r="T4177" s="19"/>
    </row>
    <row r="4178" spans="1:20" s="52" customFormat="1" x14ac:dyDescent="0.25">
      <c r="A4178" s="19"/>
      <c r="B4178" s="19"/>
      <c r="C4178" s="19"/>
      <c r="E4178" s="19"/>
      <c r="F4178" s="19"/>
      <c r="G4178" s="19"/>
      <c r="H4178" s="19"/>
      <c r="I4178" s="19"/>
      <c r="J4178" s="19"/>
      <c r="K4178" s="25"/>
      <c r="L4178" s="19"/>
      <c r="M4178" s="19"/>
      <c r="N4178" s="19"/>
      <c r="O4178" s="19"/>
      <c r="P4178" s="25"/>
      <c r="Q4178" s="19"/>
      <c r="R4178" s="19"/>
      <c r="S4178" s="19"/>
      <c r="T4178" s="19"/>
    </row>
    <row r="4179" spans="1:20" s="52" customFormat="1" x14ac:dyDescent="0.25">
      <c r="A4179" s="19"/>
      <c r="B4179" s="19"/>
      <c r="C4179" s="19"/>
      <c r="E4179" s="19"/>
      <c r="F4179" s="19"/>
      <c r="G4179" s="19"/>
      <c r="H4179" s="19"/>
      <c r="I4179" s="19"/>
      <c r="J4179" s="19"/>
      <c r="K4179" s="25"/>
      <c r="L4179" s="19"/>
      <c r="M4179" s="19"/>
      <c r="N4179" s="19"/>
      <c r="O4179" s="19"/>
      <c r="P4179" s="25"/>
      <c r="Q4179" s="19"/>
      <c r="R4179" s="19"/>
      <c r="S4179" s="19"/>
      <c r="T4179" s="19"/>
    </row>
    <row r="4180" spans="1:20" s="52" customFormat="1" x14ac:dyDescent="0.25">
      <c r="A4180" s="19"/>
      <c r="B4180" s="19"/>
      <c r="C4180" s="19"/>
      <c r="E4180" s="19"/>
      <c r="F4180" s="19"/>
      <c r="G4180" s="19"/>
      <c r="H4180" s="19"/>
      <c r="I4180" s="19"/>
      <c r="J4180" s="19"/>
      <c r="K4180" s="25"/>
      <c r="L4180" s="19"/>
      <c r="M4180" s="19"/>
      <c r="N4180" s="19"/>
      <c r="O4180" s="19"/>
      <c r="P4180" s="25"/>
      <c r="Q4180" s="19"/>
      <c r="R4180" s="19"/>
      <c r="S4180" s="19"/>
      <c r="T4180" s="19"/>
    </row>
    <row r="4181" spans="1:20" s="52" customFormat="1" x14ac:dyDescent="0.25">
      <c r="A4181" s="19"/>
      <c r="B4181" s="19"/>
      <c r="C4181" s="19"/>
      <c r="E4181" s="19"/>
      <c r="F4181" s="19"/>
      <c r="G4181" s="19"/>
      <c r="H4181" s="19"/>
      <c r="I4181" s="19"/>
      <c r="J4181" s="19"/>
      <c r="K4181" s="25"/>
      <c r="L4181" s="19"/>
      <c r="M4181" s="19"/>
      <c r="N4181" s="19"/>
      <c r="O4181" s="19"/>
      <c r="P4181" s="25"/>
      <c r="Q4181" s="19"/>
      <c r="R4181" s="19"/>
      <c r="S4181" s="19"/>
      <c r="T4181" s="19"/>
    </row>
    <row r="4182" spans="1:20" s="52" customFormat="1" x14ac:dyDescent="0.25">
      <c r="A4182" s="19"/>
      <c r="B4182" s="19"/>
      <c r="C4182" s="19"/>
      <c r="E4182" s="19"/>
      <c r="F4182" s="19"/>
      <c r="G4182" s="19"/>
      <c r="H4182" s="19"/>
      <c r="I4182" s="19"/>
      <c r="J4182" s="19"/>
      <c r="K4182" s="25"/>
      <c r="L4182" s="19"/>
      <c r="M4182" s="19"/>
      <c r="N4182" s="19"/>
      <c r="O4182" s="19"/>
      <c r="P4182" s="25"/>
      <c r="Q4182" s="19"/>
      <c r="R4182" s="19"/>
      <c r="S4182" s="19"/>
      <c r="T4182" s="19"/>
    </row>
    <row r="4183" spans="1:20" s="52" customFormat="1" x14ac:dyDescent="0.25">
      <c r="A4183" s="19"/>
      <c r="B4183" s="19"/>
      <c r="C4183" s="19"/>
      <c r="E4183" s="19"/>
      <c r="F4183" s="19"/>
      <c r="G4183" s="19"/>
      <c r="H4183" s="19"/>
      <c r="I4183" s="19"/>
      <c r="J4183" s="19"/>
      <c r="K4183" s="25"/>
      <c r="L4183" s="19"/>
      <c r="M4183" s="19"/>
      <c r="N4183" s="19"/>
      <c r="O4183" s="19"/>
      <c r="P4183" s="25"/>
      <c r="Q4183" s="19"/>
      <c r="R4183" s="19"/>
      <c r="S4183" s="19"/>
      <c r="T4183" s="19"/>
    </row>
    <row r="4184" spans="1:20" s="52" customFormat="1" x14ac:dyDescent="0.25">
      <c r="A4184" s="19"/>
      <c r="B4184" s="19"/>
      <c r="C4184" s="19"/>
      <c r="E4184" s="19"/>
      <c r="F4184" s="19"/>
      <c r="G4184" s="19"/>
      <c r="H4184" s="19"/>
      <c r="I4184" s="19"/>
      <c r="J4184" s="19"/>
      <c r="K4184" s="25"/>
      <c r="L4184" s="19"/>
      <c r="M4184" s="19"/>
      <c r="N4184" s="19"/>
      <c r="O4184" s="19"/>
      <c r="P4184" s="25"/>
      <c r="Q4184" s="19"/>
      <c r="R4184" s="19"/>
      <c r="S4184" s="19"/>
      <c r="T4184" s="19"/>
    </row>
    <row r="4185" spans="1:20" s="52" customFormat="1" x14ac:dyDescent="0.25">
      <c r="A4185" s="19"/>
      <c r="B4185" s="19"/>
      <c r="C4185" s="19"/>
      <c r="E4185" s="19"/>
      <c r="F4185" s="19"/>
      <c r="G4185" s="19"/>
      <c r="H4185" s="19"/>
      <c r="I4185" s="19"/>
      <c r="J4185" s="19"/>
      <c r="K4185" s="25"/>
      <c r="L4185" s="19"/>
      <c r="M4185" s="19"/>
      <c r="N4185" s="19"/>
      <c r="O4185" s="19"/>
      <c r="P4185" s="25"/>
      <c r="Q4185" s="19"/>
      <c r="R4185" s="19"/>
      <c r="S4185" s="19"/>
      <c r="T4185" s="19"/>
    </row>
    <row r="4186" spans="1:20" s="52" customFormat="1" x14ac:dyDescent="0.25">
      <c r="A4186" s="19"/>
      <c r="B4186" s="19"/>
      <c r="C4186" s="19"/>
      <c r="E4186" s="19"/>
      <c r="F4186" s="19"/>
      <c r="G4186" s="19"/>
      <c r="H4186" s="19"/>
      <c r="I4186" s="19"/>
      <c r="J4186" s="19"/>
      <c r="K4186" s="25"/>
      <c r="L4186" s="19"/>
      <c r="M4186" s="19"/>
      <c r="N4186" s="19"/>
      <c r="O4186" s="19"/>
      <c r="P4186" s="25"/>
      <c r="Q4186" s="19"/>
      <c r="R4186" s="19"/>
      <c r="S4186" s="19"/>
      <c r="T4186" s="19"/>
    </row>
    <row r="4187" spans="1:20" s="52" customFormat="1" x14ac:dyDescent="0.25">
      <c r="A4187" s="19"/>
      <c r="B4187" s="19"/>
      <c r="C4187" s="19"/>
      <c r="E4187" s="19"/>
      <c r="F4187" s="19"/>
      <c r="G4187" s="19"/>
      <c r="H4187" s="19"/>
      <c r="I4187" s="19"/>
      <c r="J4187" s="19"/>
      <c r="K4187" s="25"/>
      <c r="L4187" s="19"/>
      <c r="M4187" s="19"/>
      <c r="N4187" s="19"/>
      <c r="O4187" s="19"/>
      <c r="P4187" s="25"/>
      <c r="Q4187" s="19"/>
      <c r="R4187" s="19"/>
      <c r="S4187" s="19"/>
      <c r="T4187" s="19"/>
    </row>
    <row r="4188" spans="1:20" s="52" customFormat="1" x14ac:dyDescent="0.25">
      <c r="A4188" s="19"/>
      <c r="B4188" s="19"/>
      <c r="C4188" s="19"/>
      <c r="E4188" s="19"/>
      <c r="F4188" s="19"/>
      <c r="G4188" s="19"/>
      <c r="H4188" s="19"/>
      <c r="I4188" s="19"/>
      <c r="J4188" s="19"/>
      <c r="K4188" s="25"/>
      <c r="L4188" s="19"/>
      <c r="M4188" s="19"/>
      <c r="N4188" s="19"/>
      <c r="O4188" s="19"/>
      <c r="P4188" s="25"/>
      <c r="Q4188" s="19"/>
      <c r="R4188" s="19"/>
      <c r="S4188" s="19"/>
      <c r="T4188" s="19"/>
    </row>
    <row r="4189" spans="1:20" s="52" customFormat="1" x14ac:dyDescent="0.25">
      <c r="A4189" s="19"/>
      <c r="B4189" s="19"/>
      <c r="C4189" s="19"/>
      <c r="E4189" s="19"/>
      <c r="F4189" s="19"/>
      <c r="G4189" s="19"/>
      <c r="H4189" s="19"/>
      <c r="I4189" s="19"/>
      <c r="J4189" s="19"/>
      <c r="K4189" s="25"/>
      <c r="L4189" s="19"/>
      <c r="M4189" s="19"/>
      <c r="N4189" s="19"/>
      <c r="O4189" s="19"/>
      <c r="P4189" s="25"/>
      <c r="Q4189" s="19"/>
      <c r="R4189" s="19"/>
      <c r="S4189" s="19"/>
      <c r="T4189" s="19"/>
    </row>
    <row r="4190" spans="1:20" s="52" customFormat="1" x14ac:dyDescent="0.25">
      <c r="A4190" s="19"/>
      <c r="B4190" s="19"/>
      <c r="C4190" s="19"/>
      <c r="E4190" s="19"/>
      <c r="F4190" s="19"/>
      <c r="G4190" s="19"/>
      <c r="H4190" s="19"/>
      <c r="I4190" s="19"/>
      <c r="J4190" s="19"/>
      <c r="K4190" s="25"/>
      <c r="L4190" s="19"/>
      <c r="M4190" s="19"/>
      <c r="N4190" s="19"/>
      <c r="O4190" s="19"/>
      <c r="P4190" s="25"/>
      <c r="Q4190" s="19"/>
      <c r="R4190" s="19"/>
      <c r="S4190" s="19"/>
      <c r="T4190" s="19"/>
    </row>
    <row r="4191" spans="1:20" s="52" customFormat="1" x14ac:dyDescent="0.25">
      <c r="A4191" s="19"/>
      <c r="B4191" s="19"/>
      <c r="C4191" s="19"/>
      <c r="E4191" s="19"/>
      <c r="F4191" s="19"/>
      <c r="G4191" s="19"/>
      <c r="H4191" s="19"/>
      <c r="I4191" s="19"/>
      <c r="J4191" s="19"/>
      <c r="K4191" s="25"/>
      <c r="L4191" s="19"/>
      <c r="M4191" s="19"/>
      <c r="N4191" s="19"/>
      <c r="O4191" s="19"/>
      <c r="P4191" s="25"/>
      <c r="Q4191" s="19"/>
      <c r="R4191" s="19"/>
      <c r="S4191" s="19"/>
      <c r="T4191" s="19"/>
    </row>
    <row r="4192" spans="1:20" s="52" customFormat="1" x14ac:dyDescent="0.25">
      <c r="A4192" s="19"/>
      <c r="B4192" s="19"/>
      <c r="C4192" s="19"/>
      <c r="E4192" s="19"/>
      <c r="F4192" s="19"/>
      <c r="G4192" s="19"/>
      <c r="H4192" s="19"/>
      <c r="I4192" s="19"/>
      <c r="J4192" s="19"/>
      <c r="K4192" s="25"/>
      <c r="L4192" s="19"/>
      <c r="M4192" s="19"/>
      <c r="N4192" s="19"/>
      <c r="O4192" s="19"/>
      <c r="P4192" s="25"/>
      <c r="Q4192" s="19"/>
      <c r="R4192" s="19"/>
      <c r="S4192" s="19"/>
      <c r="T4192" s="19"/>
    </row>
    <row r="4193" spans="1:20" s="52" customFormat="1" x14ac:dyDescent="0.25">
      <c r="A4193" s="19"/>
      <c r="B4193" s="19"/>
      <c r="C4193" s="19"/>
      <c r="E4193" s="19"/>
      <c r="F4193" s="19"/>
      <c r="G4193" s="19"/>
      <c r="H4193" s="19"/>
      <c r="I4193" s="19"/>
      <c r="J4193" s="19"/>
      <c r="K4193" s="25"/>
      <c r="L4193" s="19"/>
      <c r="M4193" s="19"/>
      <c r="N4193" s="19"/>
      <c r="O4193" s="19"/>
      <c r="P4193" s="25"/>
      <c r="Q4193" s="19"/>
      <c r="R4193" s="19"/>
      <c r="S4193" s="19"/>
      <c r="T4193" s="19"/>
    </row>
    <row r="4194" spans="1:20" s="52" customFormat="1" x14ac:dyDescent="0.25">
      <c r="A4194" s="19"/>
      <c r="B4194" s="19"/>
      <c r="C4194" s="19"/>
      <c r="E4194" s="19"/>
      <c r="F4194" s="19"/>
      <c r="G4194" s="19"/>
      <c r="H4194" s="19"/>
      <c r="I4194" s="19"/>
      <c r="J4194" s="19"/>
      <c r="K4194" s="25"/>
      <c r="L4194" s="19"/>
      <c r="M4194" s="19"/>
      <c r="N4194" s="19"/>
      <c r="O4194" s="19"/>
      <c r="P4194" s="25"/>
      <c r="Q4194" s="19"/>
      <c r="R4194" s="19"/>
      <c r="S4194" s="19"/>
      <c r="T4194" s="19"/>
    </row>
    <row r="4195" spans="1:20" s="52" customFormat="1" x14ac:dyDescent="0.25">
      <c r="A4195" s="19"/>
      <c r="B4195" s="19"/>
      <c r="C4195" s="19"/>
      <c r="E4195" s="19"/>
      <c r="F4195" s="19"/>
      <c r="G4195" s="19"/>
      <c r="H4195" s="19"/>
      <c r="I4195" s="19"/>
      <c r="J4195" s="19"/>
      <c r="K4195" s="25"/>
      <c r="L4195" s="19"/>
      <c r="M4195" s="19"/>
      <c r="N4195" s="19"/>
      <c r="O4195" s="19"/>
      <c r="P4195" s="25"/>
      <c r="Q4195" s="19"/>
      <c r="R4195" s="19"/>
      <c r="S4195" s="19"/>
      <c r="T4195" s="19"/>
    </row>
    <row r="4196" spans="1:20" s="52" customFormat="1" x14ac:dyDescent="0.25">
      <c r="A4196" s="19"/>
      <c r="B4196" s="19"/>
      <c r="C4196" s="19"/>
      <c r="E4196" s="19"/>
      <c r="F4196" s="19"/>
      <c r="G4196" s="19"/>
      <c r="H4196" s="19"/>
      <c r="I4196" s="19"/>
      <c r="J4196" s="19"/>
      <c r="K4196" s="25"/>
      <c r="L4196" s="19"/>
      <c r="M4196" s="19"/>
      <c r="N4196" s="19"/>
      <c r="O4196" s="19"/>
      <c r="P4196" s="25"/>
      <c r="Q4196" s="19"/>
      <c r="R4196" s="19"/>
      <c r="S4196" s="19"/>
      <c r="T4196" s="19"/>
    </row>
    <row r="4197" spans="1:20" s="52" customFormat="1" x14ac:dyDescent="0.25">
      <c r="A4197" s="19"/>
      <c r="B4197" s="19"/>
      <c r="C4197" s="19"/>
      <c r="E4197" s="19"/>
      <c r="F4197" s="19"/>
      <c r="G4197" s="19"/>
      <c r="H4197" s="19"/>
      <c r="I4197" s="19"/>
      <c r="J4197" s="19"/>
      <c r="K4197" s="25"/>
      <c r="L4197" s="19"/>
      <c r="M4197" s="19"/>
      <c r="N4197" s="19"/>
      <c r="O4197" s="19"/>
      <c r="P4197" s="25"/>
      <c r="Q4197" s="19"/>
      <c r="R4197" s="19"/>
      <c r="S4197" s="19"/>
      <c r="T4197" s="19"/>
    </row>
    <row r="4198" spans="1:20" s="52" customFormat="1" x14ac:dyDescent="0.25">
      <c r="A4198" s="19"/>
      <c r="B4198" s="19"/>
      <c r="C4198" s="19"/>
      <c r="E4198" s="19"/>
      <c r="F4198" s="19"/>
      <c r="G4198" s="19"/>
      <c r="H4198" s="19"/>
      <c r="I4198" s="19"/>
      <c r="J4198" s="19"/>
      <c r="K4198" s="25"/>
      <c r="L4198" s="19"/>
      <c r="M4198" s="19"/>
      <c r="N4198" s="19"/>
      <c r="O4198" s="19"/>
      <c r="P4198" s="25"/>
      <c r="Q4198" s="19"/>
      <c r="R4198" s="19"/>
      <c r="S4198" s="19"/>
      <c r="T4198" s="19"/>
    </row>
    <row r="4199" spans="1:20" s="52" customFormat="1" x14ac:dyDescent="0.25">
      <c r="A4199" s="19"/>
      <c r="B4199" s="19"/>
      <c r="C4199" s="19"/>
      <c r="E4199" s="19"/>
      <c r="F4199" s="19"/>
      <c r="G4199" s="19"/>
      <c r="H4199" s="19"/>
      <c r="I4199" s="19"/>
      <c r="J4199" s="19"/>
      <c r="K4199" s="25"/>
      <c r="L4199" s="19"/>
      <c r="M4199" s="19"/>
      <c r="N4199" s="19"/>
      <c r="O4199" s="19"/>
      <c r="P4199" s="25"/>
      <c r="Q4199" s="19"/>
      <c r="R4199" s="19"/>
      <c r="S4199" s="19"/>
      <c r="T4199" s="19"/>
    </row>
    <row r="4200" spans="1:20" s="52" customFormat="1" x14ac:dyDescent="0.25">
      <c r="A4200" s="19"/>
      <c r="B4200" s="19"/>
      <c r="C4200" s="19"/>
      <c r="E4200" s="19"/>
      <c r="F4200" s="19"/>
      <c r="G4200" s="19"/>
      <c r="H4200" s="19"/>
      <c r="I4200" s="19"/>
      <c r="J4200" s="19"/>
      <c r="K4200" s="25"/>
      <c r="L4200" s="19"/>
      <c r="M4200" s="19"/>
      <c r="N4200" s="19"/>
      <c r="O4200" s="19"/>
      <c r="P4200" s="25"/>
      <c r="Q4200" s="19"/>
      <c r="R4200" s="19"/>
      <c r="S4200" s="19"/>
      <c r="T4200" s="19"/>
    </row>
    <row r="4201" spans="1:20" s="52" customFormat="1" x14ac:dyDescent="0.25">
      <c r="A4201" s="19"/>
      <c r="B4201" s="19"/>
      <c r="C4201" s="19"/>
      <c r="E4201" s="19"/>
      <c r="F4201" s="19"/>
      <c r="G4201" s="19"/>
      <c r="H4201" s="19"/>
      <c r="I4201" s="19"/>
      <c r="J4201" s="19"/>
      <c r="K4201" s="25"/>
      <c r="L4201" s="19"/>
      <c r="M4201" s="19"/>
      <c r="N4201" s="19"/>
      <c r="O4201" s="19"/>
      <c r="P4201" s="25"/>
      <c r="Q4201" s="19"/>
      <c r="R4201" s="19"/>
      <c r="S4201" s="19"/>
      <c r="T4201" s="19"/>
    </row>
    <row r="4202" spans="1:20" s="52" customFormat="1" x14ac:dyDescent="0.25">
      <c r="A4202" s="19"/>
      <c r="B4202" s="19"/>
      <c r="C4202" s="19"/>
      <c r="E4202" s="19"/>
      <c r="F4202" s="19"/>
      <c r="G4202" s="19"/>
      <c r="H4202" s="19"/>
      <c r="I4202" s="19"/>
      <c r="J4202" s="19"/>
      <c r="K4202" s="25"/>
      <c r="L4202" s="19"/>
      <c r="M4202" s="19"/>
      <c r="N4202" s="19"/>
      <c r="O4202" s="19"/>
      <c r="P4202" s="25"/>
      <c r="Q4202" s="19"/>
      <c r="R4202" s="19"/>
      <c r="S4202" s="19"/>
      <c r="T4202" s="19"/>
    </row>
    <row r="4203" spans="1:20" s="52" customFormat="1" x14ac:dyDescent="0.25">
      <c r="A4203" s="19"/>
      <c r="B4203" s="19"/>
      <c r="C4203" s="19"/>
      <c r="E4203" s="19"/>
      <c r="F4203" s="19"/>
      <c r="G4203" s="19"/>
      <c r="H4203" s="19"/>
      <c r="I4203" s="19"/>
      <c r="J4203" s="19"/>
      <c r="K4203" s="25"/>
      <c r="L4203" s="19"/>
      <c r="M4203" s="19"/>
      <c r="N4203" s="19"/>
      <c r="O4203" s="19"/>
      <c r="P4203" s="25"/>
      <c r="Q4203" s="19"/>
      <c r="R4203" s="19"/>
      <c r="S4203" s="19"/>
      <c r="T4203" s="19"/>
    </row>
    <row r="4204" spans="1:20" s="52" customFormat="1" x14ac:dyDescent="0.25">
      <c r="A4204" s="19"/>
      <c r="B4204" s="19"/>
      <c r="C4204" s="19"/>
      <c r="E4204" s="19"/>
      <c r="F4204" s="19"/>
      <c r="G4204" s="19"/>
      <c r="H4204" s="19"/>
      <c r="I4204" s="19"/>
      <c r="J4204" s="19"/>
      <c r="K4204" s="25"/>
      <c r="L4204" s="19"/>
      <c r="M4204" s="19"/>
      <c r="N4204" s="19"/>
      <c r="O4204" s="19"/>
      <c r="P4204" s="25"/>
      <c r="Q4204" s="19"/>
      <c r="R4204" s="19"/>
      <c r="S4204" s="19"/>
      <c r="T4204" s="19"/>
    </row>
    <row r="4205" spans="1:20" s="52" customFormat="1" x14ac:dyDescent="0.25">
      <c r="A4205" s="19"/>
      <c r="B4205" s="19"/>
      <c r="C4205" s="19"/>
      <c r="E4205" s="19"/>
      <c r="F4205" s="19"/>
      <c r="G4205" s="19"/>
      <c r="H4205" s="19"/>
      <c r="I4205" s="19"/>
      <c r="J4205" s="19"/>
      <c r="K4205" s="25"/>
      <c r="L4205" s="19"/>
      <c r="M4205" s="19"/>
      <c r="N4205" s="19"/>
      <c r="O4205" s="19"/>
      <c r="P4205" s="25"/>
      <c r="Q4205" s="19"/>
      <c r="R4205" s="19"/>
      <c r="S4205" s="19"/>
      <c r="T4205" s="19"/>
    </row>
    <row r="4206" spans="1:20" s="52" customFormat="1" x14ac:dyDescent="0.25">
      <c r="A4206" s="19"/>
      <c r="B4206" s="19"/>
      <c r="C4206" s="19"/>
      <c r="E4206" s="19"/>
      <c r="F4206" s="19"/>
      <c r="G4206" s="19"/>
      <c r="H4206" s="19"/>
      <c r="I4206" s="19"/>
      <c r="J4206" s="19"/>
      <c r="K4206" s="25"/>
      <c r="L4206" s="19"/>
      <c r="M4206" s="19"/>
      <c r="N4206" s="19"/>
      <c r="O4206" s="19"/>
      <c r="P4206" s="25"/>
      <c r="Q4206" s="19"/>
      <c r="R4206" s="19"/>
      <c r="S4206" s="19"/>
      <c r="T4206" s="19"/>
    </row>
    <row r="4207" spans="1:20" s="52" customFormat="1" x14ac:dyDescent="0.25">
      <c r="A4207" s="19"/>
      <c r="B4207" s="19"/>
      <c r="C4207" s="19"/>
      <c r="E4207" s="19"/>
      <c r="F4207" s="19"/>
      <c r="G4207" s="19"/>
      <c r="H4207" s="19"/>
      <c r="I4207" s="19"/>
      <c r="J4207" s="19"/>
      <c r="K4207" s="25"/>
      <c r="L4207" s="19"/>
      <c r="M4207" s="19"/>
      <c r="N4207" s="19"/>
      <c r="O4207" s="19"/>
      <c r="P4207" s="25"/>
      <c r="Q4207" s="19"/>
      <c r="R4207" s="19"/>
      <c r="S4207" s="19"/>
      <c r="T4207" s="19"/>
    </row>
    <row r="4208" spans="1:20" s="52" customFormat="1" x14ac:dyDescent="0.25">
      <c r="A4208" s="19"/>
      <c r="B4208" s="19"/>
      <c r="C4208" s="19"/>
      <c r="E4208" s="19"/>
      <c r="F4208" s="19"/>
      <c r="G4208" s="19"/>
      <c r="H4208" s="19"/>
      <c r="I4208" s="19"/>
      <c r="J4208" s="19"/>
      <c r="K4208" s="25"/>
      <c r="L4208" s="19"/>
      <c r="M4208" s="19"/>
      <c r="N4208" s="19"/>
      <c r="O4208" s="19"/>
      <c r="P4208" s="25"/>
      <c r="Q4208" s="19"/>
      <c r="R4208" s="19"/>
      <c r="S4208" s="19"/>
      <c r="T4208" s="19"/>
    </row>
    <row r="4209" spans="1:20" s="52" customFormat="1" x14ac:dyDescent="0.25">
      <c r="A4209" s="19"/>
      <c r="B4209" s="19"/>
      <c r="C4209" s="19"/>
      <c r="E4209" s="19"/>
      <c r="F4209" s="19"/>
      <c r="G4209" s="19"/>
      <c r="H4209" s="19"/>
      <c r="I4209" s="19"/>
      <c r="J4209" s="19"/>
      <c r="K4209" s="25"/>
      <c r="L4209" s="19"/>
      <c r="M4209" s="19"/>
      <c r="N4209" s="19"/>
      <c r="O4209" s="19"/>
      <c r="P4209" s="25"/>
      <c r="Q4209" s="19"/>
      <c r="R4209" s="19"/>
      <c r="S4209" s="19"/>
      <c r="T4209" s="19"/>
    </row>
    <row r="4210" spans="1:20" s="52" customFormat="1" x14ac:dyDescent="0.25">
      <c r="A4210" s="19"/>
      <c r="B4210" s="19"/>
      <c r="C4210" s="19"/>
      <c r="E4210" s="19"/>
      <c r="F4210" s="19"/>
      <c r="G4210" s="19"/>
      <c r="H4210" s="19"/>
      <c r="I4210" s="19"/>
      <c r="J4210" s="19"/>
      <c r="K4210" s="25"/>
      <c r="L4210" s="19"/>
      <c r="M4210" s="19"/>
      <c r="N4210" s="19"/>
      <c r="O4210" s="19"/>
      <c r="P4210" s="25"/>
      <c r="Q4210" s="19"/>
      <c r="R4210" s="19"/>
      <c r="S4210" s="19"/>
      <c r="T4210" s="19"/>
    </row>
    <row r="4211" spans="1:20" s="52" customFormat="1" x14ac:dyDescent="0.25">
      <c r="A4211" s="19"/>
      <c r="B4211" s="19"/>
      <c r="C4211" s="19"/>
      <c r="E4211" s="19"/>
      <c r="F4211" s="19"/>
      <c r="G4211" s="19"/>
      <c r="H4211" s="19"/>
      <c r="I4211" s="19"/>
      <c r="J4211" s="19"/>
      <c r="K4211" s="25"/>
      <c r="L4211" s="19"/>
      <c r="M4211" s="19"/>
      <c r="N4211" s="19"/>
      <c r="O4211" s="19"/>
      <c r="P4211" s="25"/>
      <c r="Q4211" s="19"/>
      <c r="R4211" s="19"/>
      <c r="S4211" s="19"/>
      <c r="T4211" s="19"/>
    </row>
    <row r="4212" spans="1:20" s="52" customFormat="1" x14ac:dyDescent="0.25">
      <c r="A4212" s="19"/>
      <c r="B4212" s="19"/>
      <c r="C4212" s="19"/>
      <c r="E4212" s="19"/>
      <c r="F4212" s="19"/>
      <c r="G4212" s="19"/>
      <c r="H4212" s="19"/>
      <c r="I4212" s="19"/>
      <c r="J4212" s="19"/>
      <c r="K4212" s="25"/>
      <c r="L4212" s="19"/>
      <c r="M4212" s="19"/>
      <c r="N4212" s="19"/>
      <c r="O4212" s="19"/>
      <c r="P4212" s="25"/>
      <c r="Q4212" s="19"/>
      <c r="R4212" s="19"/>
      <c r="S4212" s="19"/>
      <c r="T4212" s="19"/>
    </row>
    <row r="4213" spans="1:20" s="52" customFormat="1" x14ac:dyDescent="0.25">
      <c r="A4213" s="19"/>
      <c r="B4213" s="19"/>
      <c r="C4213" s="19"/>
      <c r="E4213" s="19"/>
      <c r="F4213" s="19"/>
      <c r="G4213" s="19"/>
      <c r="H4213" s="19"/>
      <c r="I4213" s="19"/>
      <c r="J4213" s="19"/>
      <c r="K4213" s="25"/>
      <c r="L4213" s="19"/>
      <c r="M4213" s="19"/>
      <c r="N4213" s="19"/>
      <c r="O4213" s="19"/>
      <c r="P4213" s="25"/>
      <c r="Q4213" s="19"/>
      <c r="R4213" s="19"/>
      <c r="S4213" s="19"/>
      <c r="T4213" s="19"/>
    </row>
    <row r="4214" spans="1:20" s="52" customFormat="1" x14ac:dyDescent="0.25">
      <c r="A4214" s="19"/>
      <c r="B4214" s="19"/>
      <c r="C4214" s="19"/>
      <c r="E4214" s="19"/>
      <c r="F4214" s="19"/>
      <c r="G4214" s="19"/>
      <c r="H4214" s="19"/>
      <c r="I4214" s="19"/>
      <c r="J4214" s="19"/>
      <c r="K4214" s="25"/>
      <c r="L4214" s="19"/>
      <c r="M4214" s="19"/>
      <c r="N4214" s="19"/>
      <c r="O4214" s="19"/>
      <c r="P4214" s="25"/>
      <c r="Q4214" s="19"/>
      <c r="R4214" s="19"/>
      <c r="S4214" s="19"/>
      <c r="T4214" s="19"/>
    </row>
    <row r="4215" spans="1:20" s="52" customFormat="1" x14ac:dyDescent="0.25">
      <c r="A4215" s="19"/>
      <c r="B4215" s="19"/>
      <c r="C4215" s="19"/>
      <c r="E4215" s="19"/>
      <c r="F4215" s="19"/>
      <c r="G4215" s="19"/>
      <c r="H4215" s="19"/>
      <c r="I4215" s="19"/>
      <c r="J4215" s="19"/>
      <c r="K4215" s="25"/>
      <c r="L4215" s="19"/>
      <c r="M4215" s="19"/>
      <c r="N4215" s="19"/>
      <c r="O4215" s="19"/>
      <c r="P4215" s="25"/>
      <c r="Q4215" s="19"/>
      <c r="R4215" s="19"/>
      <c r="S4215" s="19"/>
      <c r="T4215" s="19"/>
    </row>
    <row r="4216" spans="1:20" s="52" customFormat="1" x14ac:dyDescent="0.25">
      <c r="A4216" s="19"/>
      <c r="B4216" s="19"/>
      <c r="C4216" s="19"/>
      <c r="E4216" s="19"/>
      <c r="F4216" s="19"/>
      <c r="G4216" s="19"/>
      <c r="H4216" s="19"/>
      <c r="I4216" s="19"/>
      <c r="J4216" s="19"/>
      <c r="K4216" s="25"/>
      <c r="L4216" s="19"/>
      <c r="M4216" s="19"/>
      <c r="N4216" s="19"/>
      <c r="O4216" s="19"/>
      <c r="P4216" s="25"/>
      <c r="Q4216" s="19"/>
      <c r="R4216" s="19"/>
      <c r="S4216" s="19"/>
      <c r="T4216" s="19"/>
    </row>
    <row r="4217" spans="1:20" s="52" customFormat="1" x14ac:dyDescent="0.25">
      <c r="A4217" s="19"/>
      <c r="B4217" s="19"/>
      <c r="C4217" s="19"/>
      <c r="E4217" s="19"/>
      <c r="F4217" s="19"/>
      <c r="G4217" s="19"/>
      <c r="H4217" s="19"/>
      <c r="I4217" s="19"/>
      <c r="J4217" s="19"/>
      <c r="K4217" s="25"/>
      <c r="L4217" s="19"/>
      <c r="M4217" s="19"/>
      <c r="N4217" s="19"/>
      <c r="O4217" s="19"/>
      <c r="P4217" s="25"/>
      <c r="Q4217" s="19"/>
      <c r="R4217" s="19"/>
      <c r="S4217" s="19"/>
      <c r="T4217" s="19"/>
    </row>
    <row r="4218" spans="1:20" s="52" customFormat="1" x14ac:dyDescent="0.25">
      <c r="A4218" s="19"/>
      <c r="B4218" s="19"/>
      <c r="C4218" s="19"/>
      <c r="E4218" s="19"/>
      <c r="F4218" s="19"/>
      <c r="G4218" s="19"/>
      <c r="H4218" s="19"/>
      <c r="I4218" s="19"/>
      <c r="J4218" s="19"/>
      <c r="K4218" s="25"/>
      <c r="L4218" s="19"/>
      <c r="M4218" s="19"/>
      <c r="N4218" s="19"/>
      <c r="O4218" s="19"/>
      <c r="P4218" s="25"/>
      <c r="Q4218" s="19"/>
      <c r="R4218" s="19"/>
      <c r="S4218" s="19"/>
      <c r="T4218" s="19"/>
    </row>
    <row r="4219" spans="1:20" s="52" customFormat="1" x14ac:dyDescent="0.25">
      <c r="A4219" s="19"/>
      <c r="B4219" s="19"/>
      <c r="C4219" s="19"/>
      <c r="E4219" s="19"/>
      <c r="F4219" s="19"/>
      <c r="G4219" s="19"/>
      <c r="H4219" s="19"/>
      <c r="I4219" s="19"/>
      <c r="J4219" s="19"/>
      <c r="K4219" s="25"/>
      <c r="L4219" s="19"/>
      <c r="M4219" s="19"/>
      <c r="N4219" s="19"/>
      <c r="O4219" s="19"/>
      <c r="P4219" s="25"/>
      <c r="Q4219" s="19"/>
      <c r="R4219" s="19"/>
      <c r="S4219" s="19"/>
      <c r="T4219" s="19"/>
    </row>
    <row r="4220" spans="1:20" s="52" customFormat="1" x14ac:dyDescent="0.25">
      <c r="A4220" s="19"/>
      <c r="B4220" s="19"/>
      <c r="C4220" s="19"/>
      <c r="E4220" s="19"/>
      <c r="F4220" s="19"/>
      <c r="G4220" s="19"/>
      <c r="H4220" s="19"/>
      <c r="I4220" s="19"/>
      <c r="J4220" s="19"/>
      <c r="K4220" s="25"/>
      <c r="L4220" s="19"/>
      <c r="M4220" s="19"/>
      <c r="N4220" s="19"/>
      <c r="O4220" s="19"/>
      <c r="P4220" s="25"/>
      <c r="Q4220" s="19"/>
      <c r="R4220" s="19"/>
      <c r="S4220" s="19"/>
      <c r="T4220" s="19"/>
    </row>
    <row r="4221" spans="1:20" s="52" customFormat="1" x14ac:dyDescent="0.25">
      <c r="A4221" s="19"/>
      <c r="B4221" s="19"/>
      <c r="C4221" s="19"/>
      <c r="E4221" s="19"/>
      <c r="F4221" s="19"/>
      <c r="G4221" s="19"/>
      <c r="H4221" s="19"/>
      <c r="I4221" s="19"/>
      <c r="J4221" s="19"/>
      <c r="K4221" s="25"/>
      <c r="L4221" s="19"/>
      <c r="M4221" s="19"/>
      <c r="N4221" s="19"/>
      <c r="O4221" s="19"/>
      <c r="P4221" s="25"/>
      <c r="Q4221" s="19"/>
      <c r="R4221" s="19"/>
      <c r="S4221" s="19"/>
      <c r="T4221" s="19"/>
    </row>
    <row r="4222" spans="1:20" s="52" customFormat="1" x14ac:dyDescent="0.25">
      <c r="A4222" s="19"/>
      <c r="B4222" s="19"/>
      <c r="C4222" s="19"/>
      <c r="E4222" s="19"/>
      <c r="F4222" s="19"/>
      <c r="G4222" s="19"/>
      <c r="H4222" s="19"/>
      <c r="I4222" s="19"/>
      <c r="J4222" s="19"/>
      <c r="K4222" s="25"/>
      <c r="L4222" s="19"/>
      <c r="M4222" s="19"/>
      <c r="N4222" s="19"/>
      <c r="O4222" s="19"/>
      <c r="P4222" s="25"/>
      <c r="Q4222" s="19"/>
      <c r="R4222" s="19"/>
      <c r="S4222" s="19"/>
      <c r="T4222" s="19"/>
    </row>
    <row r="4223" spans="1:20" s="52" customFormat="1" x14ac:dyDescent="0.25">
      <c r="A4223" s="19"/>
      <c r="B4223" s="19"/>
      <c r="C4223" s="19"/>
      <c r="E4223" s="19"/>
      <c r="F4223" s="19"/>
      <c r="G4223" s="19"/>
      <c r="H4223" s="19"/>
      <c r="I4223" s="19"/>
      <c r="J4223" s="19"/>
      <c r="K4223" s="25"/>
      <c r="L4223" s="19"/>
      <c r="M4223" s="19"/>
      <c r="N4223" s="19"/>
      <c r="O4223" s="19"/>
      <c r="P4223" s="25"/>
      <c r="Q4223" s="19"/>
      <c r="R4223" s="19"/>
      <c r="S4223" s="19"/>
      <c r="T4223" s="19"/>
    </row>
    <row r="4224" spans="1:20" s="52" customFormat="1" x14ac:dyDescent="0.25">
      <c r="A4224" s="19"/>
      <c r="B4224" s="19"/>
      <c r="C4224" s="19"/>
      <c r="E4224" s="19"/>
      <c r="F4224" s="19"/>
      <c r="G4224" s="19"/>
      <c r="H4224" s="19"/>
      <c r="I4224" s="19"/>
      <c r="J4224" s="19"/>
      <c r="K4224" s="25"/>
      <c r="L4224" s="19"/>
      <c r="M4224" s="19"/>
      <c r="N4224" s="19"/>
      <c r="O4224" s="19"/>
      <c r="P4224" s="25"/>
      <c r="Q4224" s="19"/>
      <c r="R4224" s="19"/>
      <c r="S4224" s="19"/>
      <c r="T4224" s="19"/>
    </row>
    <row r="4225" spans="1:20" s="52" customFormat="1" x14ac:dyDescent="0.25">
      <c r="A4225" s="19"/>
      <c r="B4225" s="19"/>
      <c r="C4225" s="19"/>
      <c r="E4225" s="19"/>
      <c r="F4225" s="19"/>
      <c r="G4225" s="19"/>
      <c r="H4225" s="19"/>
      <c r="I4225" s="19"/>
      <c r="J4225" s="19"/>
      <c r="K4225" s="25"/>
      <c r="L4225" s="19"/>
      <c r="M4225" s="19"/>
      <c r="N4225" s="19"/>
      <c r="O4225" s="19"/>
      <c r="P4225" s="25"/>
      <c r="Q4225" s="19"/>
      <c r="R4225" s="19"/>
      <c r="S4225" s="19"/>
      <c r="T4225" s="19"/>
    </row>
    <row r="4226" spans="1:20" s="52" customFormat="1" x14ac:dyDescent="0.25">
      <c r="A4226" s="19"/>
      <c r="B4226" s="19"/>
      <c r="C4226" s="19"/>
      <c r="E4226" s="19"/>
      <c r="F4226" s="19"/>
      <c r="G4226" s="19"/>
      <c r="H4226" s="19"/>
      <c r="I4226" s="19"/>
      <c r="J4226" s="19"/>
      <c r="K4226" s="25"/>
      <c r="L4226" s="19"/>
      <c r="M4226" s="19"/>
      <c r="N4226" s="19"/>
      <c r="O4226" s="19"/>
      <c r="P4226" s="25"/>
      <c r="Q4226" s="19"/>
      <c r="R4226" s="19"/>
      <c r="S4226" s="19"/>
      <c r="T4226" s="19"/>
    </row>
    <row r="4227" spans="1:20" s="52" customFormat="1" x14ac:dyDescent="0.25">
      <c r="A4227" s="19"/>
      <c r="B4227" s="19"/>
      <c r="C4227" s="19"/>
      <c r="E4227" s="19"/>
      <c r="F4227" s="19"/>
      <c r="G4227" s="19"/>
      <c r="H4227" s="19"/>
      <c r="I4227" s="19"/>
      <c r="J4227" s="19"/>
      <c r="K4227" s="25"/>
      <c r="L4227" s="19"/>
      <c r="M4227" s="19"/>
      <c r="N4227" s="19"/>
      <c r="O4227" s="19"/>
      <c r="P4227" s="25"/>
      <c r="Q4227" s="19"/>
      <c r="R4227" s="19"/>
      <c r="S4227" s="19"/>
      <c r="T4227" s="19"/>
    </row>
    <row r="4228" spans="1:20" s="52" customFormat="1" x14ac:dyDescent="0.25">
      <c r="A4228" s="19"/>
      <c r="B4228" s="19"/>
      <c r="C4228" s="19"/>
      <c r="E4228" s="19"/>
      <c r="F4228" s="19"/>
      <c r="G4228" s="19"/>
      <c r="H4228" s="19"/>
      <c r="I4228" s="19"/>
      <c r="J4228" s="19"/>
      <c r="K4228" s="25"/>
      <c r="L4228" s="19"/>
      <c r="M4228" s="19"/>
      <c r="N4228" s="19"/>
      <c r="O4228" s="19"/>
      <c r="P4228" s="25"/>
      <c r="Q4228" s="19"/>
      <c r="R4228" s="19"/>
      <c r="S4228" s="19"/>
      <c r="T4228" s="19"/>
    </row>
    <row r="4229" spans="1:20" s="52" customFormat="1" x14ac:dyDescent="0.25">
      <c r="A4229" s="19"/>
      <c r="B4229" s="19"/>
      <c r="C4229" s="19"/>
      <c r="E4229" s="19"/>
      <c r="F4229" s="19"/>
      <c r="G4229" s="19"/>
      <c r="H4229" s="19"/>
      <c r="I4229" s="19"/>
      <c r="J4229" s="19"/>
      <c r="K4229" s="25"/>
      <c r="L4229" s="19"/>
      <c r="M4229" s="19"/>
      <c r="N4229" s="19"/>
      <c r="O4229" s="19"/>
      <c r="P4229" s="25"/>
      <c r="Q4229" s="19"/>
      <c r="R4229" s="19"/>
      <c r="S4229" s="19"/>
      <c r="T4229" s="19"/>
    </row>
    <row r="4230" spans="1:20" s="52" customFormat="1" x14ac:dyDescent="0.25">
      <c r="A4230" s="19"/>
      <c r="B4230" s="19"/>
      <c r="C4230" s="19"/>
      <c r="E4230" s="19"/>
      <c r="F4230" s="19"/>
      <c r="G4230" s="19"/>
      <c r="H4230" s="19"/>
      <c r="I4230" s="19"/>
      <c r="J4230" s="19"/>
      <c r="K4230" s="25"/>
      <c r="L4230" s="19"/>
      <c r="M4230" s="19"/>
      <c r="N4230" s="19"/>
      <c r="O4230" s="19"/>
      <c r="P4230" s="25"/>
      <c r="Q4230" s="19"/>
      <c r="R4230" s="19"/>
      <c r="S4230" s="19"/>
      <c r="T4230" s="19"/>
    </row>
    <row r="4231" spans="1:20" s="52" customFormat="1" x14ac:dyDescent="0.25">
      <c r="A4231" s="19"/>
      <c r="B4231" s="19"/>
      <c r="C4231" s="19"/>
      <c r="E4231" s="19"/>
      <c r="F4231" s="19"/>
      <c r="G4231" s="19"/>
      <c r="H4231" s="19"/>
      <c r="I4231" s="19"/>
      <c r="J4231" s="19"/>
      <c r="K4231" s="25"/>
      <c r="L4231" s="19"/>
      <c r="M4231" s="19"/>
      <c r="N4231" s="19"/>
      <c r="O4231" s="19"/>
      <c r="P4231" s="25"/>
      <c r="Q4231" s="19"/>
      <c r="R4231" s="19"/>
      <c r="S4231" s="19"/>
      <c r="T4231" s="19"/>
    </row>
    <row r="4232" spans="1:20" s="52" customFormat="1" x14ac:dyDescent="0.25">
      <c r="A4232" s="19"/>
      <c r="B4232" s="19"/>
      <c r="C4232" s="19"/>
      <c r="E4232" s="19"/>
      <c r="F4232" s="19"/>
      <c r="G4232" s="19"/>
      <c r="H4232" s="19"/>
      <c r="I4232" s="19"/>
      <c r="J4232" s="19"/>
      <c r="K4232" s="25"/>
      <c r="L4232" s="19"/>
      <c r="M4232" s="19"/>
      <c r="N4232" s="19"/>
      <c r="O4232" s="19"/>
      <c r="P4232" s="25"/>
      <c r="Q4232" s="19"/>
      <c r="R4232" s="19"/>
      <c r="S4232" s="19"/>
      <c r="T4232" s="19"/>
    </row>
    <row r="4233" spans="1:20" s="52" customFormat="1" x14ac:dyDescent="0.25">
      <c r="A4233" s="19"/>
      <c r="B4233" s="19"/>
      <c r="C4233" s="19"/>
      <c r="E4233" s="19"/>
      <c r="F4233" s="19"/>
      <c r="G4233" s="19"/>
      <c r="H4233" s="19"/>
      <c r="I4233" s="19"/>
      <c r="J4233" s="19"/>
      <c r="K4233" s="25"/>
      <c r="L4233" s="19"/>
      <c r="M4233" s="19"/>
      <c r="N4233" s="19"/>
      <c r="O4233" s="19"/>
      <c r="P4233" s="25"/>
      <c r="Q4233" s="19"/>
      <c r="R4233" s="19"/>
      <c r="S4233" s="19"/>
      <c r="T4233" s="19"/>
    </row>
    <row r="4234" spans="1:20" s="52" customFormat="1" x14ac:dyDescent="0.25">
      <c r="A4234" s="19"/>
      <c r="B4234" s="19"/>
      <c r="C4234" s="19"/>
      <c r="E4234" s="19"/>
      <c r="F4234" s="19"/>
      <c r="G4234" s="19"/>
      <c r="H4234" s="19"/>
      <c r="I4234" s="19"/>
      <c r="J4234" s="19"/>
      <c r="K4234" s="25"/>
      <c r="L4234" s="19"/>
      <c r="M4234" s="19"/>
      <c r="N4234" s="19"/>
      <c r="O4234" s="19"/>
      <c r="P4234" s="25"/>
      <c r="Q4234" s="19"/>
      <c r="R4234" s="19"/>
      <c r="S4234" s="19"/>
      <c r="T4234" s="19"/>
    </row>
    <row r="4235" spans="1:20" s="52" customFormat="1" x14ac:dyDescent="0.25">
      <c r="A4235" s="19"/>
      <c r="B4235" s="19"/>
      <c r="C4235" s="19"/>
      <c r="E4235" s="19"/>
      <c r="F4235" s="19"/>
      <c r="G4235" s="19"/>
      <c r="H4235" s="19"/>
      <c r="I4235" s="19"/>
      <c r="J4235" s="19"/>
      <c r="K4235" s="25"/>
      <c r="L4235" s="19"/>
      <c r="M4235" s="19"/>
      <c r="N4235" s="19"/>
      <c r="O4235" s="19"/>
      <c r="P4235" s="25"/>
      <c r="Q4235" s="19"/>
      <c r="R4235" s="19"/>
      <c r="S4235" s="19"/>
      <c r="T4235" s="19"/>
    </row>
    <row r="4236" spans="1:20" s="52" customFormat="1" x14ac:dyDescent="0.25">
      <c r="A4236" s="19"/>
      <c r="B4236" s="19"/>
      <c r="C4236" s="19"/>
      <c r="E4236" s="19"/>
      <c r="F4236" s="19"/>
      <c r="G4236" s="19"/>
      <c r="H4236" s="19"/>
      <c r="I4236" s="19"/>
      <c r="J4236" s="19"/>
      <c r="K4236" s="25"/>
      <c r="L4236" s="19"/>
      <c r="M4236" s="19"/>
      <c r="N4236" s="19"/>
      <c r="O4236" s="19"/>
      <c r="P4236" s="25"/>
      <c r="Q4236" s="19"/>
      <c r="R4236" s="19"/>
      <c r="S4236" s="19"/>
      <c r="T4236" s="19"/>
    </row>
    <row r="4237" spans="1:20" s="52" customFormat="1" x14ac:dyDescent="0.25">
      <c r="A4237" s="19"/>
      <c r="B4237" s="19"/>
      <c r="C4237" s="19"/>
      <c r="E4237" s="19"/>
      <c r="F4237" s="19"/>
      <c r="G4237" s="19"/>
      <c r="H4237" s="19"/>
      <c r="I4237" s="19"/>
      <c r="J4237" s="19"/>
      <c r="K4237" s="25"/>
      <c r="L4237" s="19"/>
      <c r="M4237" s="19"/>
      <c r="N4237" s="19"/>
      <c r="O4237" s="19"/>
      <c r="P4237" s="25"/>
      <c r="Q4237" s="19"/>
      <c r="R4237" s="19"/>
      <c r="S4237" s="19"/>
      <c r="T4237" s="19"/>
    </row>
    <row r="4238" spans="1:20" s="52" customFormat="1" x14ac:dyDescent="0.25">
      <c r="A4238" s="19"/>
      <c r="B4238" s="19"/>
      <c r="C4238" s="19"/>
      <c r="E4238" s="19"/>
      <c r="F4238" s="19"/>
      <c r="G4238" s="19"/>
      <c r="H4238" s="19"/>
      <c r="I4238" s="19"/>
      <c r="J4238" s="19"/>
      <c r="K4238" s="25"/>
      <c r="L4238" s="19"/>
      <c r="M4238" s="19"/>
      <c r="N4238" s="19"/>
      <c r="O4238" s="19"/>
      <c r="P4238" s="25"/>
      <c r="Q4238" s="19"/>
      <c r="R4238" s="19"/>
      <c r="S4238" s="19"/>
      <c r="T4238" s="19"/>
    </row>
    <row r="4239" spans="1:20" s="52" customFormat="1" x14ac:dyDescent="0.25">
      <c r="A4239" s="19"/>
      <c r="B4239" s="19"/>
      <c r="C4239" s="19"/>
      <c r="E4239" s="19"/>
      <c r="F4239" s="19"/>
      <c r="G4239" s="19"/>
      <c r="H4239" s="19"/>
      <c r="I4239" s="19"/>
      <c r="J4239" s="19"/>
      <c r="K4239" s="25"/>
      <c r="L4239" s="19"/>
      <c r="M4239" s="19"/>
      <c r="N4239" s="19"/>
      <c r="O4239" s="19"/>
      <c r="P4239" s="25"/>
      <c r="Q4239" s="19"/>
      <c r="R4239" s="19"/>
      <c r="S4239" s="19"/>
      <c r="T4239" s="19"/>
    </row>
    <row r="4240" spans="1:20" s="52" customFormat="1" x14ac:dyDescent="0.25">
      <c r="A4240" s="19"/>
      <c r="B4240" s="19"/>
      <c r="C4240" s="19"/>
      <c r="E4240" s="19"/>
      <c r="F4240" s="19"/>
      <c r="G4240" s="19"/>
      <c r="H4240" s="19"/>
      <c r="I4240" s="19"/>
      <c r="J4240" s="19"/>
      <c r="K4240" s="25"/>
      <c r="L4240" s="19"/>
      <c r="M4240" s="19"/>
      <c r="N4240" s="19"/>
      <c r="O4240" s="19"/>
      <c r="P4240" s="25"/>
      <c r="Q4240" s="19"/>
      <c r="R4240" s="19"/>
      <c r="S4240" s="19"/>
      <c r="T4240" s="19"/>
    </row>
    <row r="4241" spans="1:20" s="52" customFormat="1" x14ac:dyDescent="0.25">
      <c r="A4241" s="19"/>
      <c r="B4241" s="19"/>
      <c r="C4241" s="19"/>
      <c r="E4241" s="19"/>
      <c r="F4241" s="19"/>
      <c r="G4241" s="19"/>
      <c r="H4241" s="19"/>
      <c r="I4241" s="19"/>
      <c r="J4241" s="19"/>
      <c r="K4241" s="25"/>
      <c r="L4241" s="19"/>
      <c r="M4241" s="19"/>
      <c r="N4241" s="19"/>
      <c r="O4241" s="19"/>
      <c r="P4241" s="25"/>
      <c r="Q4241" s="19"/>
      <c r="R4241" s="19"/>
      <c r="S4241" s="19"/>
      <c r="T4241" s="19"/>
    </row>
    <row r="4242" spans="1:20" s="52" customFormat="1" x14ac:dyDescent="0.25">
      <c r="A4242" s="19"/>
      <c r="B4242" s="19"/>
      <c r="C4242" s="19"/>
      <c r="E4242" s="19"/>
      <c r="F4242" s="19"/>
      <c r="G4242" s="19"/>
      <c r="H4242" s="19"/>
      <c r="I4242" s="19"/>
      <c r="J4242" s="19"/>
      <c r="K4242" s="25"/>
      <c r="L4242" s="19"/>
      <c r="M4242" s="19"/>
      <c r="N4242" s="19"/>
      <c r="O4242" s="19"/>
      <c r="P4242" s="25"/>
      <c r="Q4242" s="19"/>
      <c r="R4242" s="19"/>
      <c r="S4242" s="19"/>
      <c r="T4242" s="19"/>
    </row>
    <row r="4243" spans="1:20" s="52" customFormat="1" x14ac:dyDescent="0.25">
      <c r="A4243" s="19"/>
      <c r="B4243" s="19"/>
      <c r="C4243" s="19"/>
      <c r="E4243" s="19"/>
      <c r="F4243" s="19"/>
      <c r="G4243" s="19"/>
      <c r="H4243" s="19"/>
      <c r="I4243" s="19"/>
      <c r="J4243" s="19"/>
      <c r="K4243" s="25"/>
      <c r="L4243" s="19"/>
      <c r="M4243" s="19"/>
      <c r="N4243" s="19"/>
      <c r="O4243" s="19"/>
      <c r="P4243" s="25"/>
      <c r="Q4243" s="19"/>
      <c r="R4243" s="19"/>
      <c r="S4243" s="19"/>
      <c r="T4243" s="19"/>
    </row>
    <row r="4244" spans="1:20" s="52" customFormat="1" x14ac:dyDescent="0.25">
      <c r="A4244" s="19"/>
      <c r="B4244" s="19"/>
      <c r="C4244" s="19"/>
      <c r="E4244" s="19"/>
      <c r="F4244" s="19"/>
      <c r="G4244" s="19"/>
      <c r="H4244" s="19"/>
      <c r="I4244" s="19"/>
      <c r="J4244" s="19"/>
      <c r="K4244" s="25"/>
      <c r="L4244" s="19"/>
      <c r="M4244" s="19"/>
      <c r="N4244" s="19"/>
      <c r="O4244" s="19"/>
      <c r="P4244" s="25"/>
      <c r="Q4244" s="19"/>
      <c r="R4244" s="19"/>
      <c r="S4244" s="19"/>
      <c r="T4244" s="19"/>
    </row>
    <row r="4245" spans="1:20" s="52" customFormat="1" x14ac:dyDescent="0.25">
      <c r="A4245" s="19"/>
      <c r="B4245" s="19"/>
      <c r="C4245" s="19"/>
      <c r="E4245" s="19"/>
      <c r="F4245" s="19"/>
      <c r="G4245" s="19"/>
      <c r="H4245" s="19"/>
      <c r="I4245" s="19"/>
      <c r="J4245" s="19"/>
      <c r="K4245" s="25"/>
      <c r="L4245" s="19"/>
      <c r="M4245" s="19"/>
      <c r="N4245" s="19"/>
      <c r="O4245" s="19"/>
      <c r="P4245" s="25"/>
      <c r="Q4245" s="19"/>
      <c r="R4245" s="19"/>
      <c r="S4245" s="19"/>
      <c r="T4245" s="19"/>
    </row>
    <row r="4246" spans="1:20" s="52" customFormat="1" x14ac:dyDescent="0.25">
      <c r="A4246" s="19"/>
      <c r="B4246" s="19"/>
      <c r="C4246" s="19"/>
      <c r="E4246" s="19"/>
      <c r="F4246" s="19"/>
      <c r="G4246" s="19"/>
      <c r="H4246" s="19"/>
      <c r="I4246" s="19"/>
      <c r="J4246" s="19"/>
      <c r="K4246" s="25"/>
      <c r="L4246" s="19"/>
      <c r="M4246" s="19"/>
      <c r="N4246" s="19"/>
      <c r="O4246" s="19"/>
      <c r="P4246" s="25"/>
      <c r="Q4246" s="19"/>
      <c r="R4246" s="19"/>
      <c r="S4246" s="19"/>
      <c r="T4246" s="19"/>
    </row>
    <row r="4247" spans="1:20" s="52" customFormat="1" x14ac:dyDescent="0.25">
      <c r="A4247" s="19"/>
      <c r="B4247" s="19"/>
      <c r="C4247" s="19"/>
      <c r="E4247" s="19"/>
      <c r="F4247" s="19"/>
      <c r="G4247" s="19"/>
      <c r="H4247" s="19"/>
      <c r="I4247" s="19"/>
      <c r="J4247" s="19"/>
      <c r="K4247" s="25"/>
      <c r="L4247" s="19"/>
      <c r="M4247" s="19"/>
      <c r="N4247" s="19"/>
      <c r="O4247" s="19"/>
      <c r="P4247" s="25"/>
      <c r="Q4247" s="19"/>
      <c r="R4247" s="19"/>
      <c r="S4247" s="19"/>
      <c r="T4247" s="19"/>
    </row>
    <row r="4248" spans="1:20" s="52" customFormat="1" x14ac:dyDescent="0.25">
      <c r="A4248" s="19"/>
      <c r="B4248" s="19"/>
      <c r="C4248" s="19"/>
      <c r="E4248" s="19"/>
      <c r="F4248" s="19"/>
      <c r="G4248" s="19"/>
      <c r="H4248" s="19"/>
      <c r="I4248" s="19"/>
      <c r="J4248" s="19"/>
      <c r="K4248" s="25"/>
      <c r="L4248" s="19"/>
      <c r="M4248" s="19"/>
      <c r="N4248" s="19"/>
      <c r="O4248" s="19"/>
      <c r="P4248" s="25"/>
      <c r="Q4248" s="19"/>
      <c r="R4248" s="19"/>
      <c r="S4248" s="19"/>
      <c r="T4248" s="19"/>
    </row>
    <row r="4249" spans="1:20" s="52" customFormat="1" x14ac:dyDescent="0.25">
      <c r="A4249" s="19"/>
      <c r="B4249" s="19"/>
      <c r="C4249" s="19"/>
      <c r="E4249" s="19"/>
      <c r="F4249" s="19"/>
      <c r="G4249" s="19"/>
      <c r="H4249" s="19"/>
      <c r="I4249" s="19"/>
      <c r="J4249" s="19"/>
      <c r="K4249" s="25"/>
      <c r="L4249" s="19"/>
      <c r="M4249" s="19"/>
      <c r="N4249" s="19"/>
      <c r="O4249" s="19"/>
      <c r="P4249" s="25"/>
      <c r="Q4249" s="19"/>
      <c r="R4249" s="19"/>
      <c r="S4249" s="19"/>
      <c r="T4249" s="19"/>
    </row>
    <row r="4250" spans="1:20" s="52" customFormat="1" x14ac:dyDescent="0.25">
      <c r="A4250" s="19"/>
      <c r="B4250" s="19"/>
      <c r="C4250" s="19"/>
      <c r="E4250" s="19"/>
      <c r="F4250" s="19"/>
      <c r="G4250" s="19"/>
      <c r="H4250" s="19"/>
      <c r="I4250" s="19"/>
      <c r="J4250" s="19"/>
      <c r="K4250" s="25"/>
      <c r="L4250" s="19"/>
      <c r="M4250" s="19"/>
      <c r="N4250" s="19"/>
      <c r="O4250" s="19"/>
      <c r="P4250" s="25"/>
      <c r="Q4250" s="19"/>
      <c r="R4250" s="19"/>
      <c r="S4250" s="19"/>
      <c r="T4250" s="19"/>
    </row>
    <row r="4251" spans="1:20" s="52" customFormat="1" x14ac:dyDescent="0.25">
      <c r="A4251" s="19"/>
      <c r="B4251" s="19"/>
      <c r="C4251" s="19"/>
      <c r="E4251" s="19"/>
      <c r="F4251" s="19"/>
      <c r="G4251" s="19"/>
      <c r="H4251" s="19"/>
      <c r="I4251" s="19"/>
      <c r="J4251" s="19"/>
      <c r="K4251" s="25"/>
      <c r="L4251" s="19"/>
      <c r="M4251" s="19"/>
      <c r="N4251" s="19"/>
      <c r="O4251" s="19"/>
      <c r="P4251" s="25"/>
      <c r="Q4251" s="19"/>
      <c r="R4251" s="19"/>
      <c r="S4251" s="19"/>
      <c r="T4251" s="19"/>
    </row>
    <row r="4252" spans="1:20" s="52" customFormat="1" x14ac:dyDescent="0.25">
      <c r="A4252" s="19"/>
      <c r="B4252" s="19"/>
      <c r="C4252" s="19"/>
      <c r="E4252" s="19"/>
      <c r="F4252" s="19"/>
      <c r="G4252" s="19"/>
      <c r="H4252" s="19"/>
      <c r="I4252" s="19"/>
      <c r="J4252" s="19"/>
      <c r="K4252" s="25"/>
      <c r="L4252" s="19"/>
      <c r="M4252" s="19"/>
      <c r="N4252" s="19"/>
      <c r="O4252" s="19"/>
      <c r="P4252" s="25"/>
      <c r="Q4252" s="19"/>
      <c r="R4252" s="19"/>
      <c r="S4252" s="19"/>
      <c r="T4252" s="19"/>
    </row>
    <row r="4253" spans="1:20" s="52" customFormat="1" x14ac:dyDescent="0.25">
      <c r="A4253" s="19"/>
      <c r="B4253" s="19"/>
      <c r="C4253" s="19"/>
      <c r="E4253" s="19"/>
      <c r="F4253" s="19"/>
      <c r="G4253" s="19"/>
      <c r="H4253" s="19"/>
      <c r="I4253" s="19"/>
      <c r="J4253" s="19"/>
      <c r="K4253" s="25"/>
      <c r="L4253" s="19"/>
      <c r="M4253" s="19"/>
      <c r="N4253" s="19"/>
      <c r="O4253" s="19"/>
      <c r="P4253" s="25"/>
      <c r="Q4253" s="19"/>
      <c r="R4253" s="19"/>
      <c r="S4253" s="19"/>
      <c r="T4253" s="19"/>
    </row>
    <row r="4254" spans="1:20" s="52" customFormat="1" x14ac:dyDescent="0.25">
      <c r="A4254" s="19"/>
      <c r="B4254" s="19"/>
      <c r="C4254" s="19"/>
      <c r="E4254" s="19"/>
      <c r="F4254" s="19"/>
      <c r="G4254" s="19"/>
      <c r="H4254" s="19"/>
      <c r="I4254" s="19"/>
      <c r="J4254" s="19"/>
      <c r="K4254" s="25"/>
      <c r="L4254" s="19"/>
      <c r="M4254" s="19"/>
      <c r="N4254" s="19"/>
      <c r="O4254" s="19"/>
      <c r="P4254" s="25"/>
      <c r="Q4254" s="19"/>
      <c r="R4254" s="19"/>
      <c r="S4254" s="19"/>
      <c r="T4254" s="19"/>
    </row>
    <row r="4255" spans="1:20" s="52" customFormat="1" x14ac:dyDescent="0.25">
      <c r="A4255" s="19"/>
      <c r="B4255" s="19"/>
      <c r="C4255" s="19"/>
      <c r="E4255" s="19"/>
      <c r="F4255" s="19"/>
      <c r="G4255" s="19"/>
      <c r="H4255" s="19"/>
      <c r="I4255" s="19"/>
      <c r="J4255" s="19"/>
      <c r="K4255" s="25"/>
      <c r="L4255" s="19"/>
      <c r="M4255" s="19"/>
      <c r="N4255" s="19"/>
      <c r="O4255" s="19"/>
      <c r="P4255" s="25"/>
      <c r="Q4255" s="19"/>
      <c r="R4255" s="19"/>
      <c r="S4255" s="19"/>
      <c r="T4255" s="19"/>
    </row>
    <row r="4256" spans="1:20" s="52" customFormat="1" x14ac:dyDescent="0.25">
      <c r="A4256" s="19"/>
      <c r="B4256" s="19"/>
      <c r="C4256" s="19"/>
      <c r="E4256" s="19"/>
      <c r="F4256" s="19"/>
      <c r="G4256" s="19"/>
      <c r="H4256" s="19"/>
      <c r="I4256" s="19"/>
      <c r="J4256" s="19"/>
      <c r="K4256" s="25"/>
      <c r="L4256" s="19"/>
      <c r="M4256" s="19"/>
      <c r="N4256" s="19"/>
      <c r="O4256" s="19"/>
      <c r="P4256" s="25"/>
      <c r="Q4256" s="19"/>
      <c r="R4256" s="19"/>
      <c r="S4256" s="19"/>
      <c r="T4256" s="19"/>
    </row>
    <row r="4257" spans="1:20" s="52" customFormat="1" x14ac:dyDescent="0.25">
      <c r="A4257" s="19"/>
      <c r="B4257" s="19"/>
      <c r="C4257" s="19"/>
      <c r="E4257" s="19"/>
      <c r="F4257" s="19"/>
      <c r="G4257" s="19"/>
      <c r="H4257" s="19"/>
      <c r="I4257" s="19"/>
      <c r="J4257" s="19"/>
      <c r="K4257" s="25"/>
      <c r="L4257" s="19"/>
      <c r="M4257" s="19"/>
      <c r="N4257" s="19"/>
      <c r="O4257" s="19"/>
      <c r="P4257" s="25"/>
      <c r="Q4257" s="19"/>
      <c r="R4257" s="19"/>
      <c r="S4257" s="19"/>
      <c r="T4257" s="19"/>
    </row>
    <row r="4258" spans="1:20" s="52" customFormat="1" x14ac:dyDescent="0.25">
      <c r="A4258" s="19"/>
      <c r="B4258" s="19"/>
      <c r="C4258" s="19"/>
      <c r="E4258" s="19"/>
      <c r="F4258" s="19"/>
      <c r="G4258" s="19"/>
      <c r="H4258" s="19"/>
      <c r="I4258" s="19"/>
      <c r="J4258" s="19"/>
      <c r="K4258" s="25"/>
      <c r="L4258" s="19"/>
      <c r="M4258" s="19"/>
      <c r="N4258" s="19"/>
      <c r="O4258" s="19"/>
      <c r="P4258" s="25"/>
      <c r="Q4258" s="19"/>
      <c r="R4258" s="19"/>
      <c r="S4258" s="19"/>
      <c r="T4258" s="19"/>
    </row>
    <row r="4259" spans="1:20" s="52" customFormat="1" x14ac:dyDescent="0.25">
      <c r="A4259" s="19"/>
      <c r="B4259" s="19"/>
      <c r="C4259" s="19"/>
      <c r="E4259" s="19"/>
      <c r="F4259" s="19"/>
      <c r="G4259" s="19"/>
      <c r="H4259" s="19"/>
      <c r="I4259" s="19"/>
      <c r="J4259" s="19"/>
      <c r="K4259" s="25"/>
      <c r="L4259" s="19"/>
      <c r="M4259" s="19"/>
      <c r="N4259" s="19"/>
      <c r="O4259" s="19"/>
      <c r="P4259" s="25"/>
      <c r="Q4259" s="19"/>
      <c r="R4259" s="19"/>
      <c r="S4259" s="19"/>
      <c r="T4259" s="19"/>
    </row>
    <row r="4260" spans="1:20" s="52" customFormat="1" x14ac:dyDescent="0.25">
      <c r="A4260" s="19"/>
      <c r="B4260" s="19"/>
      <c r="C4260" s="19"/>
      <c r="E4260" s="19"/>
      <c r="F4260" s="19"/>
      <c r="G4260" s="19"/>
      <c r="H4260" s="19"/>
      <c r="I4260" s="19"/>
      <c r="J4260" s="19"/>
      <c r="K4260" s="25"/>
      <c r="L4260" s="19"/>
      <c r="M4260" s="19"/>
      <c r="N4260" s="19"/>
      <c r="O4260" s="19"/>
      <c r="P4260" s="25"/>
      <c r="Q4260" s="19"/>
      <c r="R4260" s="19"/>
      <c r="S4260" s="19"/>
      <c r="T4260" s="19"/>
    </row>
    <row r="4261" spans="1:20" s="52" customFormat="1" x14ac:dyDescent="0.25">
      <c r="A4261" s="19"/>
      <c r="B4261" s="19"/>
      <c r="C4261" s="19"/>
      <c r="E4261" s="19"/>
      <c r="F4261" s="19"/>
      <c r="G4261" s="19"/>
      <c r="H4261" s="19"/>
      <c r="I4261" s="19"/>
      <c r="J4261" s="19"/>
      <c r="K4261" s="25"/>
      <c r="L4261" s="19"/>
      <c r="M4261" s="19"/>
      <c r="N4261" s="19"/>
      <c r="O4261" s="19"/>
      <c r="P4261" s="25"/>
      <c r="Q4261" s="19"/>
      <c r="R4261" s="19"/>
      <c r="S4261" s="19"/>
      <c r="T4261" s="19"/>
    </row>
    <row r="4262" spans="1:20" s="52" customFormat="1" x14ac:dyDescent="0.25">
      <c r="A4262" s="19"/>
      <c r="B4262" s="19"/>
      <c r="C4262" s="19"/>
      <c r="E4262" s="19"/>
      <c r="F4262" s="19"/>
      <c r="G4262" s="19"/>
      <c r="H4262" s="19"/>
      <c r="I4262" s="19"/>
      <c r="J4262" s="19"/>
      <c r="K4262" s="25"/>
      <c r="L4262" s="19"/>
      <c r="M4262" s="19"/>
      <c r="N4262" s="19"/>
      <c r="O4262" s="19"/>
      <c r="P4262" s="25"/>
      <c r="Q4262" s="19"/>
      <c r="R4262" s="19"/>
      <c r="S4262" s="19"/>
      <c r="T4262" s="19"/>
    </row>
    <row r="4263" spans="1:20" s="52" customFormat="1" x14ac:dyDescent="0.25">
      <c r="A4263" s="19"/>
      <c r="B4263" s="19"/>
      <c r="C4263" s="19"/>
      <c r="E4263" s="19"/>
      <c r="F4263" s="19"/>
      <c r="G4263" s="19"/>
      <c r="H4263" s="19"/>
      <c r="I4263" s="19"/>
      <c r="J4263" s="19"/>
      <c r="K4263" s="25"/>
      <c r="L4263" s="19"/>
      <c r="M4263" s="19"/>
      <c r="N4263" s="19"/>
      <c r="O4263" s="19"/>
      <c r="P4263" s="25"/>
      <c r="Q4263" s="19"/>
      <c r="R4263" s="19"/>
      <c r="S4263" s="19"/>
      <c r="T4263" s="19"/>
    </row>
    <row r="4264" spans="1:20" s="52" customFormat="1" x14ac:dyDescent="0.25">
      <c r="A4264" s="19"/>
      <c r="B4264" s="19"/>
      <c r="C4264" s="19"/>
      <c r="E4264" s="19"/>
      <c r="F4264" s="19"/>
      <c r="G4264" s="19"/>
      <c r="H4264" s="19"/>
      <c r="I4264" s="19"/>
      <c r="J4264" s="19"/>
      <c r="K4264" s="25"/>
      <c r="L4264" s="19"/>
      <c r="M4264" s="19"/>
      <c r="N4264" s="19"/>
      <c r="O4264" s="19"/>
      <c r="P4264" s="25"/>
      <c r="Q4264" s="19"/>
      <c r="R4264" s="19"/>
      <c r="S4264" s="19"/>
      <c r="T4264" s="19"/>
    </row>
    <row r="4265" spans="1:20" s="52" customFormat="1" x14ac:dyDescent="0.25">
      <c r="A4265" s="19"/>
      <c r="B4265" s="19"/>
      <c r="C4265" s="19"/>
      <c r="E4265" s="19"/>
      <c r="F4265" s="19"/>
      <c r="G4265" s="19"/>
      <c r="H4265" s="19"/>
      <c r="I4265" s="19"/>
      <c r="J4265" s="19"/>
      <c r="K4265" s="25"/>
      <c r="L4265" s="19"/>
      <c r="M4265" s="19"/>
      <c r="N4265" s="19"/>
      <c r="O4265" s="19"/>
      <c r="P4265" s="25"/>
      <c r="Q4265" s="19"/>
      <c r="R4265" s="19"/>
      <c r="S4265" s="19"/>
      <c r="T4265" s="19"/>
    </row>
    <row r="4266" spans="1:20" s="52" customFormat="1" x14ac:dyDescent="0.25">
      <c r="A4266" s="19"/>
      <c r="B4266" s="19"/>
      <c r="C4266" s="19"/>
      <c r="E4266" s="19"/>
      <c r="F4266" s="19"/>
      <c r="G4266" s="19"/>
      <c r="H4266" s="19"/>
      <c r="I4266" s="19"/>
      <c r="J4266" s="19"/>
      <c r="K4266" s="25"/>
      <c r="L4266" s="19"/>
      <c r="M4266" s="19"/>
      <c r="N4266" s="19"/>
      <c r="O4266" s="19"/>
      <c r="P4266" s="25"/>
      <c r="Q4266" s="19"/>
      <c r="R4266" s="19"/>
      <c r="S4266" s="19"/>
      <c r="T4266" s="19"/>
    </row>
    <row r="4267" spans="1:20" s="52" customFormat="1" x14ac:dyDescent="0.25">
      <c r="A4267" s="19"/>
      <c r="B4267" s="19"/>
      <c r="C4267" s="19"/>
      <c r="E4267" s="19"/>
      <c r="F4267" s="19"/>
      <c r="G4267" s="19"/>
      <c r="H4267" s="19"/>
      <c r="I4267" s="19"/>
      <c r="J4267" s="19"/>
      <c r="K4267" s="25"/>
      <c r="L4267" s="19"/>
      <c r="M4267" s="19"/>
      <c r="N4267" s="19"/>
      <c r="O4267" s="19"/>
      <c r="P4267" s="25"/>
      <c r="Q4267" s="19"/>
      <c r="R4267" s="19"/>
      <c r="S4267" s="19"/>
      <c r="T4267" s="19"/>
    </row>
    <row r="4268" spans="1:20" s="52" customFormat="1" x14ac:dyDescent="0.25">
      <c r="A4268" s="19"/>
      <c r="B4268" s="19"/>
      <c r="C4268" s="19"/>
      <c r="E4268" s="19"/>
      <c r="F4268" s="19"/>
      <c r="G4268" s="19"/>
      <c r="H4268" s="19"/>
      <c r="I4268" s="19"/>
      <c r="J4268" s="19"/>
      <c r="K4268" s="25"/>
      <c r="L4268" s="19"/>
      <c r="M4268" s="19"/>
      <c r="N4268" s="19"/>
      <c r="O4268" s="19"/>
      <c r="P4268" s="25"/>
      <c r="Q4268" s="19"/>
      <c r="R4268" s="19"/>
      <c r="S4268" s="19"/>
      <c r="T4268" s="19"/>
    </row>
    <row r="4269" spans="1:20" s="52" customFormat="1" x14ac:dyDescent="0.25">
      <c r="A4269" s="19"/>
      <c r="B4269" s="19"/>
      <c r="C4269" s="19"/>
      <c r="E4269" s="19"/>
      <c r="F4269" s="19"/>
      <c r="G4269" s="19"/>
      <c r="H4269" s="19"/>
      <c r="I4269" s="19"/>
      <c r="J4269" s="19"/>
      <c r="K4269" s="25"/>
      <c r="L4269" s="19"/>
      <c r="M4269" s="19"/>
      <c r="N4269" s="19"/>
      <c r="O4269" s="19"/>
      <c r="P4269" s="25"/>
      <c r="Q4269" s="19"/>
      <c r="R4269" s="19"/>
      <c r="S4269" s="19"/>
      <c r="T4269" s="19"/>
    </row>
    <row r="4270" spans="1:20" s="52" customFormat="1" x14ac:dyDescent="0.25">
      <c r="A4270" s="19"/>
      <c r="B4270" s="19"/>
      <c r="C4270" s="19"/>
      <c r="E4270" s="19"/>
      <c r="F4270" s="19"/>
      <c r="G4270" s="19"/>
      <c r="H4270" s="19"/>
      <c r="I4270" s="19"/>
      <c r="J4270" s="19"/>
      <c r="K4270" s="25"/>
      <c r="L4270" s="19"/>
      <c r="M4270" s="19"/>
      <c r="N4270" s="19"/>
      <c r="O4270" s="19"/>
      <c r="P4270" s="25"/>
      <c r="Q4270" s="19"/>
      <c r="R4270" s="19"/>
      <c r="S4270" s="19"/>
      <c r="T4270" s="19"/>
    </row>
    <row r="4271" spans="1:20" s="52" customFormat="1" x14ac:dyDescent="0.25">
      <c r="A4271" s="19"/>
      <c r="B4271" s="19"/>
      <c r="C4271" s="19"/>
      <c r="E4271" s="19"/>
      <c r="F4271" s="19"/>
      <c r="G4271" s="19"/>
      <c r="H4271" s="19"/>
      <c r="I4271" s="19"/>
      <c r="J4271" s="19"/>
      <c r="K4271" s="25"/>
      <c r="L4271" s="19"/>
      <c r="M4271" s="19"/>
      <c r="N4271" s="19"/>
      <c r="O4271" s="19"/>
      <c r="P4271" s="25"/>
      <c r="Q4271" s="19"/>
      <c r="R4271" s="19"/>
      <c r="S4271" s="19"/>
      <c r="T4271" s="19"/>
    </row>
    <row r="4272" spans="1:20" s="52" customFormat="1" x14ac:dyDescent="0.25">
      <c r="A4272" s="19"/>
      <c r="B4272" s="19"/>
      <c r="C4272" s="19"/>
      <c r="E4272" s="19"/>
      <c r="F4272" s="19"/>
      <c r="G4272" s="19"/>
      <c r="H4272" s="19"/>
      <c r="I4272" s="19"/>
      <c r="J4272" s="19"/>
      <c r="K4272" s="25"/>
      <c r="L4272" s="19"/>
      <c r="M4272" s="19"/>
      <c r="N4272" s="19"/>
      <c r="O4272" s="19"/>
      <c r="P4272" s="25"/>
      <c r="Q4272" s="19"/>
      <c r="R4272" s="19"/>
      <c r="S4272" s="19"/>
      <c r="T4272" s="19"/>
    </row>
    <row r="4273" spans="1:20" s="52" customFormat="1" x14ac:dyDescent="0.25">
      <c r="A4273" s="19"/>
      <c r="B4273" s="19"/>
      <c r="C4273" s="19"/>
      <c r="E4273" s="19"/>
      <c r="F4273" s="19"/>
      <c r="G4273" s="19"/>
      <c r="H4273" s="19"/>
      <c r="I4273" s="19"/>
      <c r="J4273" s="19"/>
      <c r="K4273" s="25"/>
      <c r="L4273" s="19"/>
      <c r="M4273" s="19"/>
      <c r="N4273" s="19"/>
      <c r="O4273" s="19"/>
      <c r="P4273" s="25"/>
      <c r="Q4273" s="19"/>
      <c r="R4273" s="19"/>
      <c r="S4273" s="19"/>
      <c r="T4273" s="19"/>
    </row>
    <row r="4274" spans="1:20" s="52" customFormat="1" x14ac:dyDescent="0.25">
      <c r="A4274" s="19"/>
      <c r="B4274" s="19"/>
      <c r="C4274" s="19"/>
      <c r="E4274" s="19"/>
      <c r="F4274" s="19"/>
      <c r="G4274" s="19"/>
      <c r="H4274" s="19"/>
      <c r="I4274" s="19"/>
      <c r="J4274" s="19"/>
      <c r="K4274" s="25"/>
      <c r="L4274" s="19"/>
      <c r="M4274" s="19"/>
      <c r="N4274" s="19"/>
      <c r="O4274" s="19"/>
      <c r="P4274" s="25"/>
      <c r="Q4274" s="19"/>
      <c r="R4274" s="19"/>
      <c r="S4274" s="19"/>
      <c r="T4274" s="19"/>
    </row>
    <row r="4275" spans="1:20" s="52" customFormat="1" x14ac:dyDescent="0.25">
      <c r="A4275" s="19"/>
      <c r="B4275" s="19"/>
      <c r="C4275" s="19"/>
      <c r="E4275" s="19"/>
      <c r="F4275" s="19"/>
      <c r="G4275" s="19"/>
      <c r="H4275" s="19"/>
      <c r="I4275" s="19"/>
      <c r="J4275" s="19"/>
      <c r="K4275" s="25"/>
      <c r="L4275" s="19"/>
      <c r="M4275" s="19"/>
      <c r="N4275" s="19"/>
      <c r="O4275" s="19"/>
      <c r="P4275" s="25"/>
      <c r="Q4275" s="19"/>
      <c r="R4275" s="19"/>
      <c r="S4275" s="19"/>
      <c r="T4275" s="19"/>
    </row>
    <row r="4276" spans="1:20" s="52" customFormat="1" x14ac:dyDescent="0.25">
      <c r="A4276" s="19"/>
      <c r="B4276" s="19"/>
      <c r="C4276" s="19"/>
      <c r="E4276" s="19"/>
      <c r="F4276" s="19"/>
      <c r="G4276" s="19"/>
      <c r="H4276" s="19"/>
      <c r="I4276" s="19"/>
      <c r="J4276" s="19"/>
      <c r="K4276" s="25"/>
      <c r="L4276" s="19"/>
      <c r="M4276" s="19"/>
      <c r="N4276" s="19"/>
      <c r="O4276" s="19"/>
      <c r="P4276" s="25"/>
      <c r="Q4276" s="19"/>
      <c r="R4276" s="19"/>
      <c r="S4276" s="19"/>
      <c r="T4276" s="19"/>
    </row>
    <row r="4277" spans="1:20" s="52" customFormat="1" x14ac:dyDescent="0.25">
      <c r="A4277" s="19"/>
      <c r="B4277" s="19"/>
      <c r="C4277" s="19"/>
      <c r="E4277" s="19"/>
      <c r="F4277" s="19"/>
      <c r="G4277" s="19"/>
      <c r="H4277" s="19"/>
      <c r="I4277" s="19"/>
      <c r="J4277" s="19"/>
      <c r="K4277" s="25"/>
      <c r="L4277" s="19"/>
      <c r="M4277" s="19"/>
      <c r="N4277" s="19"/>
      <c r="O4277" s="19"/>
      <c r="P4277" s="25"/>
      <c r="Q4277" s="19"/>
      <c r="R4277" s="19"/>
      <c r="S4277" s="19"/>
      <c r="T4277" s="19"/>
    </row>
    <row r="4278" spans="1:20" s="52" customFormat="1" x14ac:dyDescent="0.25">
      <c r="A4278" s="19"/>
      <c r="B4278" s="19"/>
      <c r="C4278" s="19"/>
      <c r="E4278" s="19"/>
      <c r="F4278" s="19"/>
      <c r="G4278" s="19"/>
      <c r="H4278" s="19"/>
      <c r="I4278" s="19"/>
      <c r="J4278" s="19"/>
      <c r="K4278" s="25"/>
      <c r="L4278" s="19"/>
      <c r="M4278" s="19"/>
      <c r="N4278" s="19"/>
      <c r="O4278" s="19"/>
      <c r="P4278" s="25"/>
      <c r="Q4278" s="19"/>
      <c r="R4278" s="19"/>
      <c r="S4278" s="19"/>
      <c r="T4278" s="19"/>
    </row>
    <row r="4279" spans="1:20" s="52" customFormat="1" x14ac:dyDescent="0.25">
      <c r="A4279" s="19"/>
      <c r="B4279" s="19"/>
      <c r="C4279" s="19"/>
      <c r="E4279" s="19"/>
      <c r="F4279" s="19"/>
      <c r="G4279" s="19"/>
      <c r="H4279" s="19"/>
      <c r="I4279" s="19"/>
      <c r="J4279" s="19"/>
      <c r="K4279" s="25"/>
      <c r="L4279" s="19"/>
      <c r="M4279" s="19"/>
      <c r="N4279" s="19"/>
      <c r="O4279" s="19"/>
      <c r="P4279" s="25"/>
      <c r="Q4279" s="19"/>
      <c r="R4279" s="19"/>
      <c r="S4279" s="19"/>
      <c r="T4279" s="19"/>
    </row>
    <row r="4280" spans="1:20" s="52" customFormat="1" x14ac:dyDescent="0.25">
      <c r="A4280" s="19"/>
      <c r="B4280" s="19"/>
      <c r="C4280" s="19"/>
      <c r="E4280" s="19"/>
      <c r="F4280" s="19"/>
      <c r="G4280" s="19"/>
      <c r="H4280" s="19"/>
      <c r="I4280" s="19"/>
      <c r="J4280" s="19"/>
      <c r="K4280" s="25"/>
      <c r="L4280" s="19"/>
      <c r="M4280" s="19"/>
      <c r="N4280" s="19"/>
      <c r="O4280" s="19"/>
      <c r="P4280" s="25"/>
      <c r="Q4280" s="19"/>
      <c r="R4280" s="19"/>
      <c r="S4280" s="19"/>
      <c r="T4280" s="19"/>
    </row>
    <row r="4281" spans="1:20" s="52" customFormat="1" x14ac:dyDescent="0.25">
      <c r="A4281" s="19"/>
      <c r="B4281" s="19"/>
      <c r="C4281" s="19"/>
      <c r="E4281" s="19"/>
      <c r="F4281" s="19"/>
      <c r="G4281" s="19"/>
      <c r="H4281" s="19"/>
      <c r="I4281" s="19"/>
      <c r="J4281" s="19"/>
      <c r="K4281" s="25"/>
      <c r="L4281" s="19"/>
      <c r="M4281" s="19"/>
      <c r="N4281" s="19"/>
      <c r="O4281" s="19"/>
      <c r="P4281" s="25"/>
      <c r="Q4281" s="19"/>
      <c r="R4281" s="19"/>
      <c r="S4281" s="19"/>
      <c r="T4281" s="19"/>
    </row>
    <row r="4282" spans="1:20" s="52" customFormat="1" x14ac:dyDescent="0.25">
      <c r="A4282" s="19"/>
      <c r="B4282" s="19"/>
      <c r="C4282" s="19"/>
      <c r="E4282" s="19"/>
      <c r="F4282" s="19"/>
      <c r="G4282" s="19"/>
      <c r="H4282" s="19"/>
      <c r="I4282" s="19"/>
      <c r="J4282" s="19"/>
      <c r="K4282" s="25"/>
      <c r="L4282" s="19"/>
      <c r="M4282" s="19"/>
      <c r="N4282" s="19"/>
      <c r="O4282" s="19"/>
      <c r="P4282" s="25"/>
      <c r="Q4282" s="19"/>
      <c r="R4282" s="19"/>
      <c r="S4282" s="19"/>
      <c r="T4282" s="19"/>
    </row>
    <row r="4283" spans="1:20" s="52" customFormat="1" x14ac:dyDescent="0.25">
      <c r="A4283" s="19"/>
      <c r="B4283" s="19"/>
      <c r="C4283" s="19"/>
      <c r="E4283" s="19"/>
      <c r="F4283" s="19"/>
      <c r="G4283" s="19"/>
      <c r="H4283" s="19"/>
      <c r="I4283" s="19"/>
      <c r="J4283" s="19"/>
      <c r="K4283" s="25"/>
      <c r="L4283" s="19"/>
      <c r="M4283" s="19"/>
      <c r="N4283" s="19"/>
      <c r="O4283" s="19"/>
      <c r="P4283" s="25"/>
      <c r="Q4283" s="19"/>
      <c r="R4283" s="19"/>
      <c r="S4283" s="19"/>
      <c r="T4283" s="19"/>
    </row>
    <row r="4284" spans="1:20" s="52" customFormat="1" x14ac:dyDescent="0.25">
      <c r="A4284" s="19"/>
      <c r="B4284" s="19"/>
      <c r="C4284" s="19"/>
      <c r="E4284" s="19"/>
      <c r="F4284" s="19"/>
      <c r="G4284" s="19"/>
      <c r="H4284" s="19"/>
      <c r="I4284" s="19"/>
      <c r="J4284" s="19"/>
      <c r="K4284" s="25"/>
      <c r="L4284" s="19"/>
      <c r="M4284" s="19"/>
      <c r="N4284" s="19"/>
      <c r="O4284" s="19"/>
      <c r="P4284" s="25"/>
      <c r="Q4284" s="19"/>
      <c r="R4284" s="19"/>
      <c r="S4284" s="19"/>
      <c r="T4284" s="19"/>
    </row>
    <row r="4285" spans="1:20" s="52" customFormat="1" x14ac:dyDescent="0.25">
      <c r="A4285" s="19"/>
      <c r="B4285" s="19"/>
      <c r="C4285" s="19"/>
      <c r="E4285" s="19"/>
      <c r="F4285" s="19"/>
      <c r="G4285" s="19"/>
      <c r="H4285" s="19"/>
      <c r="I4285" s="19"/>
      <c r="J4285" s="19"/>
      <c r="K4285" s="25"/>
      <c r="L4285" s="19"/>
      <c r="M4285" s="19"/>
      <c r="N4285" s="19"/>
      <c r="O4285" s="19"/>
      <c r="P4285" s="25"/>
      <c r="Q4285" s="19"/>
      <c r="R4285" s="19"/>
      <c r="S4285" s="19"/>
      <c r="T4285" s="19"/>
    </row>
    <row r="4286" spans="1:20" s="52" customFormat="1" x14ac:dyDescent="0.25">
      <c r="A4286" s="19"/>
      <c r="B4286" s="19"/>
      <c r="C4286" s="19"/>
      <c r="E4286" s="19"/>
      <c r="F4286" s="19"/>
      <c r="G4286" s="19"/>
      <c r="H4286" s="19"/>
      <c r="I4286" s="19"/>
      <c r="J4286" s="19"/>
      <c r="K4286" s="25"/>
      <c r="L4286" s="19"/>
      <c r="M4286" s="19"/>
      <c r="N4286" s="19"/>
      <c r="O4286" s="19"/>
      <c r="P4286" s="25"/>
      <c r="Q4286" s="19"/>
      <c r="R4286" s="19"/>
      <c r="S4286" s="19"/>
      <c r="T4286" s="19"/>
    </row>
    <row r="4287" spans="1:20" s="52" customFormat="1" x14ac:dyDescent="0.25">
      <c r="A4287" s="19"/>
      <c r="B4287" s="19"/>
      <c r="C4287" s="19"/>
      <c r="E4287" s="19"/>
      <c r="F4287" s="19"/>
      <c r="G4287" s="19"/>
      <c r="H4287" s="19"/>
      <c r="I4287" s="19"/>
      <c r="J4287" s="19"/>
      <c r="K4287" s="25"/>
      <c r="L4287" s="19"/>
      <c r="M4287" s="19"/>
      <c r="N4287" s="19"/>
      <c r="O4287" s="19"/>
      <c r="P4287" s="25"/>
      <c r="Q4287" s="19"/>
      <c r="R4287" s="19"/>
      <c r="S4287" s="19"/>
      <c r="T4287" s="19"/>
    </row>
    <row r="4288" spans="1:20" s="52" customFormat="1" x14ac:dyDescent="0.25">
      <c r="A4288" s="19"/>
      <c r="B4288" s="19"/>
      <c r="C4288" s="19"/>
      <c r="E4288" s="19"/>
      <c r="F4288" s="19"/>
      <c r="G4288" s="19"/>
      <c r="H4288" s="19"/>
      <c r="I4288" s="19"/>
      <c r="J4288" s="19"/>
      <c r="K4288" s="25"/>
      <c r="L4288" s="19"/>
      <c r="M4288" s="19"/>
      <c r="N4288" s="19"/>
      <c r="O4288" s="19"/>
      <c r="P4288" s="25"/>
      <c r="Q4288" s="19"/>
      <c r="R4288" s="19"/>
      <c r="S4288" s="19"/>
      <c r="T4288" s="19"/>
    </row>
    <row r="4289" spans="1:20" s="52" customFormat="1" x14ac:dyDescent="0.25">
      <c r="A4289" s="19"/>
      <c r="B4289" s="19"/>
      <c r="C4289" s="19"/>
      <c r="E4289" s="19"/>
      <c r="F4289" s="19"/>
      <c r="G4289" s="19"/>
      <c r="H4289" s="19"/>
      <c r="I4289" s="19"/>
      <c r="J4289" s="19"/>
      <c r="K4289" s="25"/>
      <c r="L4289" s="19"/>
      <c r="M4289" s="19"/>
      <c r="N4289" s="19"/>
      <c r="O4289" s="19"/>
      <c r="P4289" s="25"/>
      <c r="Q4289" s="19"/>
      <c r="R4289" s="19"/>
      <c r="S4289" s="19"/>
      <c r="T4289" s="19"/>
    </row>
    <row r="4290" spans="1:20" s="52" customFormat="1" x14ac:dyDescent="0.25">
      <c r="A4290" s="19"/>
      <c r="B4290" s="19"/>
      <c r="C4290" s="19"/>
      <c r="E4290" s="19"/>
      <c r="F4290" s="19"/>
      <c r="G4290" s="19"/>
      <c r="H4290" s="19"/>
      <c r="I4290" s="19"/>
      <c r="J4290" s="19"/>
      <c r="K4290" s="25"/>
      <c r="L4290" s="19"/>
      <c r="M4290" s="19"/>
      <c r="N4290" s="19"/>
      <c r="O4290" s="19"/>
      <c r="P4290" s="25"/>
      <c r="Q4290" s="19"/>
      <c r="R4290" s="19"/>
      <c r="S4290" s="19"/>
      <c r="T4290" s="19"/>
    </row>
    <row r="4291" spans="1:20" s="52" customFormat="1" x14ac:dyDescent="0.25">
      <c r="A4291" s="19"/>
      <c r="B4291" s="19"/>
      <c r="C4291" s="19"/>
      <c r="E4291" s="19"/>
      <c r="F4291" s="19"/>
      <c r="G4291" s="19"/>
      <c r="H4291" s="19"/>
      <c r="I4291" s="19"/>
      <c r="J4291" s="19"/>
      <c r="K4291" s="25"/>
      <c r="L4291" s="19"/>
      <c r="M4291" s="19"/>
      <c r="N4291" s="19"/>
      <c r="O4291" s="19"/>
      <c r="P4291" s="25"/>
      <c r="Q4291" s="19"/>
      <c r="R4291" s="19"/>
      <c r="S4291" s="19"/>
      <c r="T4291" s="19"/>
    </row>
    <row r="4292" spans="1:20" s="52" customFormat="1" x14ac:dyDescent="0.25">
      <c r="A4292" s="19"/>
      <c r="B4292" s="19"/>
      <c r="C4292" s="19"/>
      <c r="E4292" s="19"/>
      <c r="F4292" s="19"/>
      <c r="G4292" s="19"/>
      <c r="H4292" s="19"/>
      <c r="I4292" s="19"/>
      <c r="J4292" s="19"/>
      <c r="K4292" s="25"/>
      <c r="L4292" s="19"/>
      <c r="M4292" s="19"/>
      <c r="N4292" s="19"/>
      <c r="O4292" s="19"/>
      <c r="P4292" s="25"/>
      <c r="Q4292" s="19"/>
      <c r="R4292" s="19"/>
      <c r="S4292" s="19"/>
      <c r="T4292" s="19"/>
    </row>
    <row r="4293" spans="1:20" s="52" customFormat="1" x14ac:dyDescent="0.25">
      <c r="A4293" s="19"/>
      <c r="B4293" s="19"/>
      <c r="C4293" s="19"/>
      <c r="E4293" s="19"/>
      <c r="F4293" s="19"/>
      <c r="G4293" s="19"/>
      <c r="H4293" s="19"/>
      <c r="I4293" s="19"/>
      <c r="J4293" s="19"/>
      <c r="K4293" s="25"/>
      <c r="L4293" s="19"/>
      <c r="M4293" s="19"/>
      <c r="N4293" s="19"/>
      <c r="O4293" s="19"/>
      <c r="P4293" s="25"/>
      <c r="Q4293" s="19"/>
      <c r="R4293" s="19"/>
      <c r="S4293" s="19"/>
      <c r="T4293" s="19"/>
    </row>
    <row r="4294" spans="1:20" s="52" customFormat="1" x14ac:dyDescent="0.25">
      <c r="A4294" s="19"/>
      <c r="B4294" s="19"/>
      <c r="C4294" s="19"/>
      <c r="E4294" s="19"/>
      <c r="F4294" s="19"/>
      <c r="G4294" s="19"/>
      <c r="H4294" s="19"/>
      <c r="I4294" s="19"/>
      <c r="J4294" s="19"/>
      <c r="K4294" s="25"/>
      <c r="L4294" s="19"/>
      <c r="M4294" s="19"/>
      <c r="N4294" s="19"/>
      <c r="O4294" s="19"/>
      <c r="P4294" s="25"/>
      <c r="Q4294" s="19"/>
      <c r="R4294" s="19"/>
      <c r="S4294" s="19"/>
      <c r="T4294" s="19"/>
    </row>
    <row r="4295" spans="1:20" s="52" customFormat="1" x14ac:dyDescent="0.25">
      <c r="A4295" s="19"/>
      <c r="B4295" s="19"/>
      <c r="C4295" s="19"/>
      <c r="E4295" s="19"/>
      <c r="F4295" s="19"/>
      <c r="G4295" s="19"/>
      <c r="H4295" s="19"/>
      <c r="I4295" s="19"/>
      <c r="J4295" s="19"/>
      <c r="K4295" s="25"/>
      <c r="L4295" s="19"/>
      <c r="M4295" s="19"/>
      <c r="N4295" s="19"/>
      <c r="O4295" s="19"/>
      <c r="P4295" s="25"/>
      <c r="Q4295" s="19"/>
      <c r="R4295" s="19"/>
      <c r="S4295" s="19"/>
      <c r="T4295" s="19"/>
    </row>
    <row r="4296" spans="1:20" s="52" customFormat="1" x14ac:dyDescent="0.25">
      <c r="A4296" s="19"/>
      <c r="B4296" s="19"/>
      <c r="C4296" s="19"/>
      <c r="E4296" s="19"/>
      <c r="F4296" s="19"/>
      <c r="G4296" s="19"/>
      <c r="H4296" s="19"/>
      <c r="I4296" s="19"/>
      <c r="J4296" s="19"/>
      <c r="K4296" s="25"/>
      <c r="L4296" s="19"/>
      <c r="M4296" s="19"/>
      <c r="N4296" s="19"/>
      <c r="O4296" s="19"/>
      <c r="P4296" s="25"/>
      <c r="Q4296" s="19"/>
      <c r="R4296" s="19"/>
      <c r="S4296" s="19"/>
      <c r="T4296" s="19"/>
    </row>
    <row r="4297" spans="1:20" s="52" customFormat="1" x14ac:dyDescent="0.25">
      <c r="A4297" s="19"/>
      <c r="B4297" s="19"/>
      <c r="C4297" s="19"/>
      <c r="E4297" s="19"/>
      <c r="F4297" s="19"/>
      <c r="G4297" s="19"/>
      <c r="H4297" s="19"/>
      <c r="I4297" s="19"/>
      <c r="J4297" s="19"/>
      <c r="K4297" s="25"/>
      <c r="L4297" s="19"/>
      <c r="M4297" s="19"/>
      <c r="N4297" s="19"/>
      <c r="O4297" s="19"/>
      <c r="P4297" s="25"/>
      <c r="Q4297" s="19"/>
      <c r="R4297" s="19"/>
      <c r="S4297" s="19"/>
      <c r="T4297" s="19"/>
    </row>
    <row r="4298" spans="1:20" s="52" customFormat="1" x14ac:dyDescent="0.25">
      <c r="A4298" s="19"/>
      <c r="B4298" s="19"/>
      <c r="C4298" s="19"/>
      <c r="E4298" s="19"/>
      <c r="F4298" s="19"/>
      <c r="G4298" s="19"/>
      <c r="H4298" s="19"/>
      <c r="I4298" s="19"/>
      <c r="J4298" s="19"/>
      <c r="K4298" s="25"/>
      <c r="L4298" s="19"/>
      <c r="M4298" s="19"/>
      <c r="N4298" s="19"/>
      <c r="O4298" s="19"/>
      <c r="P4298" s="25"/>
      <c r="Q4298" s="19"/>
      <c r="R4298" s="19"/>
      <c r="S4298" s="19"/>
      <c r="T4298" s="19"/>
    </row>
    <row r="4299" spans="1:20" s="52" customFormat="1" x14ac:dyDescent="0.25">
      <c r="A4299" s="19"/>
      <c r="B4299" s="19"/>
      <c r="C4299" s="19"/>
      <c r="E4299" s="19"/>
      <c r="F4299" s="19"/>
      <c r="G4299" s="19"/>
      <c r="H4299" s="19"/>
      <c r="I4299" s="19"/>
      <c r="J4299" s="19"/>
      <c r="K4299" s="25"/>
      <c r="L4299" s="19"/>
      <c r="M4299" s="19"/>
      <c r="N4299" s="19"/>
      <c r="O4299" s="19"/>
      <c r="P4299" s="25"/>
      <c r="Q4299" s="19"/>
      <c r="R4299" s="19"/>
      <c r="S4299" s="19"/>
      <c r="T4299" s="19"/>
    </row>
    <row r="4300" spans="1:20" s="52" customFormat="1" x14ac:dyDescent="0.25">
      <c r="A4300" s="19"/>
      <c r="B4300" s="19"/>
      <c r="C4300" s="19"/>
      <c r="E4300" s="19"/>
      <c r="F4300" s="19"/>
      <c r="G4300" s="19"/>
      <c r="H4300" s="19"/>
      <c r="I4300" s="19"/>
      <c r="J4300" s="19"/>
      <c r="K4300" s="25"/>
      <c r="L4300" s="19"/>
      <c r="M4300" s="19"/>
      <c r="N4300" s="19"/>
      <c r="O4300" s="19"/>
      <c r="P4300" s="25"/>
      <c r="Q4300" s="19"/>
      <c r="R4300" s="19"/>
      <c r="S4300" s="19"/>
      <c r="T4300" s="19"/>
    </row>
    <row r="4301" spans="1:20" s="52" customFormat="1" x14ac:dyDescent="0.25">
      <c r="A4301" s="19"/>
      <c r="B4301" s="19"/>
      <c r="C4301" s="19"/>
      <c r="E4301" s="19"/>
      <c r="F4301" s="19"/>
      <c r="G4301" s="19"/>
      <c r="H4301" s="19"/>
      <c r="I4301" s="19"/>
      <c r="J4301" s="19"/>
      <c r="K4301" s="25"/>
      <c r="L4301" s="19"/>
      <c r="M4301" s="19"/>
      <c r="N4301" s="19"/>
      <c r="O4301" s="19"/>
      <c r="P4301" s="25"/>
      <c r="Q4301" s="19"/>
      <c r="R4301" s="19"/>
      <c r="S4301" s="19"/>
      <c r="T4301" s="19"/>
    </row>
    <row r="4302" spans="1:20" s="52" customFormat="1" x14ac:dyDescent="0.25">
      <c r="A4302" s="19"/>
      <c r="B4302" s="19"/>
      <c r="C4302" s="19"/>
      <c r="E4302" s="19"/>
      <c r="F4302" s="19"/>
      <c r="G4302" s="19"/>
      <c r="H4302" s="19"/>
      <c r="I4302" s="19"/>
      <c r="J4302" s="19"/>
      <c r="K4302" s="25"/>
      <c r="L4302" s="19"/>
      <c r="M4302" s="19"/>
      <c r="N4302" s="19"/>
      <c r="O4302" s="19"/>
      <c r="P4302" s="25"/>
      <c r="Q4302" s="19"/>
      <c r="R4302" s="19"/>
      <c r="S4302" s="19"/>
      <c r="T4302" s="19"/>
    </row>
    <row r="4303" spans="1:20" s="52" customFormat="1" x14ac:dyDescent="0.25">
      <c r="A4303" s="19"/>
      <c r="B4303" s="19"/>
      <c r="C4303" s="19"/>
      <c r="E4303" s="19"/>
      <c r="F4303" s="19"/>
      <c r="G4303" s="19"/>
      <c r="H4303" s="19"/>
      <c r="I4303" s="19"/>
      <c r="J4303" s="19"/>
      <c r="K4303" s="25"/>
      <c r="L4303" s="19"/>
      <c r="M4303" s="19"/>
      <c r="N4303" s="19"/>
      <c r="O4303" s="19"/>
      <c r="P4303" s="25"/>
      <c r="Q4303" s="19"/>
      <c r="R4303" s="19"/>
      <c r="S4303" s="19"/>
      <c r="T4303" s="19"/>
    </row>
    <row r="4304" spans="1:20" s="52" customFormat="1" x14ac:dyDescent="0.25">
      <c r="A4304" s="19"/>
      <c r="B4304" s="19"/>
      <c r="C4304" s="19"/>
      <c r="E4304" s="19"/>
      <c r="F4304" s="19"/>
      <c r="G4304" s="19"/>
      <c r="H4304" s="19"/>
      <c r="I4304" s="19"/>
      <c r="J4304" s="19"/>
      <c r="K4304" s="25"/>
      <c r="L4304" s="19"/>
      <c r="M4304" s="19"/>
      <c r="N4304" s="19"/>
      <c r="O4304" s="19"/>
      <c r="P4304" s="25"/>
      <c r="Q4304" s="19"/>
      <c r="R4304" s="19"/>
      <c r="S4304" s="19"/>
      <c r="T4304" s="19"/>
    </row>
    <row r="4305" spans="1:20" s="52" customFormat="1" x14ac:dyDescent="0.25">
      <c r="A4305" s="19"/>
      <c r="B4305" s="19"/>
      <c r="C4305" s="19"/>
      <c r="E4305" s="19"/>
      <c r="F4305" s="19"/>
      <c r="G4305" s="19"/>
      <c r="H4305" s="19"/>
      <c r="I4305" s="19"/>
      <c r="J4305" s="19"/>
      <c r="K4305" s="25"/>
      <c r="L4305" s="19"/>
      <c r="M4305" s="19"/>
      <c r="N4305" s="19"/>
      <c r="O4305" s="19"/>
      <c r="P4305" s="25"/>
      <c r="Q4305" s="19"/>
      <c r="R4305" s="19"/>
      <c r="S4305" s="19"/>
      <c r="T4305" s="19"/>
    </row>
    <row r="4306" spans="1:20" s="52" customFormat="1" x14ac:dyDescent="0.25">
      <c r="A4306" s="19"/>
      <c r="B4306" s="19"/>
      <c r="C4306" s="19"/>
      <c r="E4306" s="19"/>
      <c r="F4306" s="19"/>
      <c r="G4306" s="19"/>
      <c r="H4306" s="19"/>
      <c r="I4306" s="19"/>
      <c r="J4306" s="19"/>
      <c r="K4306" s="25"/>
      <c r="L4306" s="19"/>
      <c r="M4306" s="19"/>
      <c r="N4306" s="19"/>
      <c r="O4306" s="19"/>
      <c r="P4306" s="25"/>
      <c r="Q4306" s="19"/>
      <c r="R4306" s="19"/>
      <c r="S4306" s="19"/>
      <c r="T4306" s="19"/>
    </row>
    <row r="4307" spans="1:20" s="52" customFormat="1" x14ac:dyDescent="0.25">
      <c r="A4307" s="19"/>
      <c r="B4307" s="19"/>
      <c r="C4307" s="19"/>
      <c r="E4307" s="19"/>
      <c r="F4307" s="19"/>
      <c r="G4307" s="19"/>
      <c r="H4307" s="19"/>
      <c r="I4307" s="19"/>
      <c r="J4307" s="19"/>
      <c r="K4307" s="25"/>
      <c r="L4307" s="19"/>
      <c r="M4307" s="19"/>
      <c r="N4307" s="19"/>
      <c r="O4307" s="19"/>
      <c r="P4307" s="25"/>
      <c r="Q4307" s="19"/>
      <c r="R4307" s="19"/>
      <c r="S4307" s="19"/>
      <c r="T4307" s="19"/>
    </row>
    <row r="4308" spans="1:20" s="52" customFormat="1" x14ac:dyDescent="0.25">
      <c r="A4308" s="19"/>
      <c r="B4308" s="19"/>
      <c r="C4308" s="19"/>
      <c r="E4308" s="19"/>
      <c r="F4308" s="19"/>
      <c r="G4308" s="19"/>
      <c r="H4308" s="19"/>
      <c r="I4308" s="19"/>
      <c r="J4308" s="19"/>
      <c r="K4308" s="25"/>
      <c r="L4308" s="19"/>
      <c r="M4308" s="19"/>
      <c r="N4308" s="19"/>
      <c r="O4308" s="19"/>
      <c r="P4308" s="25"/>
      <c r="Q4308" s="19"/>
      <c r="R4308" s="19"/>
      <c r="S4308" s="19"/>
      <c r="T4308" s="19"/>
    </row>
    <row r="4309" spans="1:20" s="52" customFormat="1" x14ac:dyDescent="0.25">
      <c r="A4309" s="19"/>
      <c r="B4309" s="19"/>
      <c r="C4309" s="19"/>
      <c r="E4309" s="19"/>
      <c r="F4309" s="19"/>
      <c r="G4309" s="19"/>
      <c r="H4309" s="19"/>
      <c r="I4309" s="19"/>
      <c r="J4309" s="19"/>
      <c r="K4309" s="25"/>
      <c r="L4309" s="19"/>
      <c r="M4309" s="19"/>
      <c r="N4309" s="19"/>
      <c r="O4309" s="19"/>
      <c r="P4309" s="25"/>
      <c r="Q4309" s="19"/>
      <c r="R4309" s="19"/>
      <c r="S4309" s="19"/>
      <c r="T4309" s="19"/>
    </row>
    <row r="4310" spans="1:20" s="52" customFormat="1" x14ac:dyDescent="0.25">
      <c r="A4310" s="19"/>
      <c r="B4310" s="19"/>
      <c r="C4310" s="19"/>
      <c r="E4310" s="19"/>
      <c r="F4310" s="19"/>
      <c r="G4310" s="19"/>
      <c r="H4310" s="19"/>
      <c r="I4310" s="19"/>
      <c r="J4310" s="19"/>
      <c r="K4310" s="25"/>
      <c r="L4310" s="19"/>
      <c r="M4310" s="19"/>
      <c r="N4310" s="19"/>
      <c r="O4310" s="19"/>
      <c r="P4310" s="25"/>
      <c r="Q4310" s="19"/>
      <c r="R4310" s="19"/>
      <c r="S4310" s="19"/>
      <c r="T4310" s="19"/>
    </row>
    <row r="4311" spans="1:20" s="52" customFormat="1" x14ac:dyDescent="0.25">
      <c r="A4311" s="19"/>
      <c r="B4311" s="19"/>
      <c r="C4311" s="19"/>
      <c r="E4311" s="19"/>
      <c r="F4311" s="19"/>
      <c r="G4311" s="19"/>
      <c r="H4311" s="19"/>
      <c r="I4311" s="19"/>
      <c r="J4311" s="19"/>
      <c r="K4311" s="25"/>
      <c r="L4311" s="19"/>
      <c r="M4311" s="19"/>
      <c r="N4311" s="19"/>
      <c r="O4311" s="19"/>
      <c r="P4311" s="25"/>
      <c r="Q4311" s="19"/>
      <c r="R4311" s="19"/>
      <c r="S4311" s="19"/>
      <c r="T4311" s="19"/>
    </row>
    <row r="4312" spans="1:20" s="52" customFormat="1" x14ac:dyDescent="0.25">
      <c r="A4312" s="19"/>
      <c r="B4312" s="19"/>
      <c r="C4312" s="19"/>
      <c r="E4312" s="19"/>
      <c r="F4312" s="19"/>
      <c r="G4312" s="19"/>
      <c r="H4312" s="19"/>
      <c r="I4312" s="19"/>
      <c r="J4312" s="19"/>
      <c r="K4312" s="25"/>
      <c r="L4312" s="19"/>
      <c r="M4312" s="19"/>
      <c r="N4312" s="19"/>
      <c r="O4312" s="19"/>
      <c r="P4312" s="25"/>
      <c r="Q4312" s="19"/>
      <c r="R4312" s="19"/>
      <c r="S4312" s="19"/>
      <c r="T4312" s="19"/>
    </row>
    <row r="4313" spans="1:20" s="52" customFormat="1" x14ac:dyDescent="0.25">
      <c r="A4313" s="19"/>
      <c r="B4313" s="19"/>
      <c r="C4313" s="19"/>
      <c r="E4313" s="19"/>
      <c r="F4313" s="19"/>
      <c r="G4313" s="19"/>
      <c r="H4313" s="19"/>
      <c r="I4313" s="19"/>
      <c r="J4313" s="19"/>
      <c r="K4313" s="25"/>
      <c r="L4313" s="19"/>
      <c r="M4313" s="19"/>
      <c r="N4313" s="19"/>
      <c r="O4313" s="19"/>
      <c r="P4313" s="25"/>
      <c r="Q4313" s="19"/>
      <c r="R4313" s="19"/>
      <c r="S4313" s="19"/>
      <c r="T4313" s="19"/>
    </row>
    <row r="4314" spans="1:20" s="52" customFormat="1" x14ac:dyDescent="0.25">
      <c r="A4314" s="19"/>
      <c r="B4314" s="19"/>
      <c r="C4314" s="19"/>
      <c r="E4314" s="19"/>
      <c r="F4314" s="19"/>
      <c r="G4314" s="19"/>
      <c r="H4314" s="19"/>
      <c r="I4314" s="19"/>
      <c r="J4314" s="19"/>
      <c r="K4314" s="25"/>
      <c r="L4314" s="19"/>
      <c r="M4314" s="19"/>
      <c r="N4314" s="19"/>
      <c r="O4314" s="19"/>
      <c r="P4314" s="25"/>
      <c r="Q4314" s="19"/>
      <c r="R4314" s="19"/>
      <c r="S4314" s="19"/>
      <c r="T4314" s="19"/>
    </row>
    <row r="4315" spans="1:20" s="52" customFormat="1" x14ac:dyDescent="0.25">
      <c r="A4315" s="19"/>
      <c r="B4315" s="19"/>
      <c r="C4315" s="19"/>
      <c r="E4315" s="19"/>
      <c r="F4315" s="19"/>
      <c r="G4315" s="19"/>
      <c r="H4315" s="19"/>
      <c r="I4315" s="19"/>
      <c r="J4315" s="19"/>
      <c r="K4315" s="25"/>
      <c r="L4315" s="19"/>
      <c r="M4315" s="19"/>
      <c r="N4315" s="19"/>
      <c r="O4315" s="19"/>
      <c r="P4315" s="25"/>
      <c r="Q4315" s="19"/>
      <c r="R4315" s="19"/>
      <c r="S4315" s="19"/>
      <c r="T4315" s="19"/>
    </row>
    <row r="4316" spans="1:20" s="52" customFormat="1" x14ac:dyDescent="0.25">
      <c r="A4316" s="19"/>
      <c r="B4316" s="19"/>
      <c r="C4316" s="19"/>
      <c r="E4316" s="19"/>
      <c r="F4316" s="19"/>
      <c r="G4316" s="19"/>
      <c r="H4316" s="19"/>
      <c r="I4316" s="19"/>
      <c r="J4316" s="19"/>
      <c r="K4316" s="25"/>
      <c r="L4316" s="19"/>
      <c r="M4316" s="19"/>
      <c r="N4316" s="19"/>
      <c r="O4316" s="19"/>
      <c r="P4316" s="25"/>
      <c r="Q4316" s="19"/>
      <c r="R4316" s="19"/>
      <c r="S4316" s="19"/>
      <c r="T4316" s="19"/>
    </row>
    <row r="4317" spans="1:20" s="52" customFormat="1" x14ac:dyDescent="0.25">
      <c r="A4317" s="19"/>
      <c r="B4317" s="19"/>
      <c r="C4317" s="19"/>
      <c r="E4317" s="19"/>
      <c r="F4317" s="19"/>
      <c r="G4317" s="19"/>
      <c r="H4317" s="19"/>
      <c r="I4317" s="19"/>
      <c r="J4317" s="19"/>
      <c r="K4317" s="25"/>
      <c r="L4317" s="19"/>
      <c r="M4317" s="19"/>
      <c r="N4317" s="19"/>
      <c r="O4317" s="19"/>
      <c r="P4317" s="25"/>
      <c r="Q4317" s="19"/>
      <c r="R4317" s="19"/>
      <c r="S4317" s="19"/>
      <c r="T4317" s="19"/>
    </row>
    <row r="4318" spans="1:20" s="52" customFormat="1" x14ac:dyDescent="0.25">
      <c r="A4318" s="19"/>
      <c r="B4318" s="19"/>
      <c r="C4318" s="19"/>
      <c r="E4318" s="19"/>
      <c r="F4318" s="19"/>
      <c r="G4318" s="19"/>
      <c r="H4318" s="19"/>
      <c r="I4318" s="19"/>
      <c r="J4318" s="19"/>
      <c r="K4318" s="25"/>
      <c r="L4318" s="19"/>
      <c r="M4318" s="19"/>
      <c r="N4318" s="19"/>
      <c r="O4318" s="19"/>
      <c r="P4318" s="25"/>
      <c r="Q4318" s="19"/>
      <c r="R4318" s="19"/>
      <c r="S4318" s="19"/>
      <c r="T4318" s="19"/>
    </row>
    <row r="4319" spans="1:20" s="52" customFormat="1" x14ac:dyDescent="0.25">
      <c r="A4319" s="19"/>
      <c r="B4319" s="19"/>
      <c r="C4319" s="19"/>
      <c r="E4319" s="19"/>
      <c r="F4319" s="19"/>
      <c r="G4319" s="19"/>
      <c r="H4319" s="19"/>
      <c r="I4319" s="19"/>
      <c r="J4319" s="19"/>
      <c r="K4319" s="25"/>
      <c r="L4319" s="19"/>
      <c r="M4319" s="19"/>
      <c r="N4319" s="19"/>
      <c r="O4319" s="19"/>
      <c r="P4319" s="25"/>
      <c r="Q4319" s="19"/>
      <c r="R4319" s="19"/>
      <c r="S4319" s="19"/>
      <c r="T4319" s="19"/>
    </row>
    <row r="4320" spans="1:20" s="52" customFormat="1" x14ac:dyDescent="0.25">
      <c r="A4320" s="19"/>
      <c r="B4320" s="19"/>
      <c r="C4320" s="19"/>
      <c r="E4320" s="19"/>
      <c r="F4320" s="19"/>
      <c r="G4320" s="19"/>
      <c r="H4320" s="19"/>
      <c r="I4320" s="19"/>
      <c r="J4320" s="19"/>
      <c r="K4320" s="25"/>
      <c r="L4320" s="19"/>
      <c r="M4320" s="19"/>
      <c r="N4320" s="19"/>
      <c r="O4320" s="19"/>
      <c r="P4320" s="25"/>
      <c r="Q4320" s="19"/>
      <c r="R4320" s="19"/>
      <c r="S4320" s="19"/>
      <c r="T4320" s="19"/>
    </row>
    <row r="4321" spans="1:20" s="52" customFormat="1" x14ac:dyDescent="0.25">
      <c r="A4321" s="19"/>
      <c r="B4321" s="19"/>
      <c r="C4321" s="19"/>
      <c r="E4321" s="19"/>
      <c r="F4321" s="19"/>
      <c r="G4321" s="19"/>
      <c r="H4321" s="19"/>
      <c r="I4321" s="19"/>
      <c r="J4321" s="19"/>
      <c r="K4321" s="25"/>
      <c r="L4321" s="19"/>
      <c r="M4321" s="19"/>
      <c r="N4321" s="19"/>
      <c r="O4321" s="19"/>
      <c r="P4321" s="25"/>
      <c r="Q4321" s="19"/>
      <c r="R4321" s="19"/>
      <c r="S4321" s="19"/>
      <c r="T4321" s="19"/>
    </row>
    <row r="4322" spans="1:20" s="52" customFormat="1" x14ac:dyDescent="0.25">
      <c r="A4322" s="19"/>
      <c r="B4322" s="19"/>
      <c r="C4322" s="19"/>
      <c r="E4322" s="19"/>
      <c r="F4322" s="19"/>
      <c r="G4322" s="19"/>
      <c r="H4322" s="19"/>
      <c r="I4322" s="19"/>
      <c r="J4322" s="19"/>
      <c r="K4322" s="25"/>
      <c r="L4322" s="19"/>
      <c r="M4322" s="19"/>
      <c r="N4322" s="19"/>
      <c r="O4322" s="19"/>
      <c r="P4322" s="25"/>
      <c r="Q4322" s="19"/>
      <c r="R4322" s="19"/>
      <c r="S4322" s="19"/>
      <c r="T4322" s="19"/>
    </row>
    <row r="4323" spans="1:20" s="52" customFormat="1" x14ac:dyDescent="0.25">
      <c r="A4323" s="19"/>
      <c r="B4323" s="19"/>
      <c r="C4323" s="19"/>
      <c r="E4323" s="19"/>
      <c r="F4323" s="19"/>
      <c r="G4323" s="19"/>
      <c r="H4323" s="19"/>
      <c r="I4323" s="19"/>
      <c r="J4323" s="19"/>
      <c r="K4323" s="25"/>
      <c r="L4323" s="19"/>
      <c r="M4323" s="19"/>
      <c r="N4323" s="19"/>
      <c r="O4323" s="19"/>
      <c r="P4323" s="25"/>
      <c r="Q4323" s="19"/>
      <c r="R4323" s="19"/>
      <c r="S4323" s="19"/>
      <c r="T4323" s="19"/>
    </row>
    <row r="4324" spans="1:20" s="52" customFormat="1" x14ac:dyDescent="0.25">
      <c r="A4324" s="19"/>
      <c r="B4324" s="19"/>
      <c r="C4324" s="19"/>
      <c r="E4324" s="19"/>
      <c r="F4324" s="19"/>
      <c r="G4324" s="19"/>
      <c r="H4324" s="19"/>
      <c r="I4324" s="19"/>
      <c r="J4324" s="19"/>
      <c r="K4324" s="25"/>
      <c r="L4324" s="19"/>
      <c r="M4324" s="19"/>
      <c r="N4324" s="19"/>
      <c r="O4324" s="19"/>
      <c r="P4324" s="25"/>
      <c r="Q4324" s="19"/>
      <c r="R4324" s="19"/>
      <c r="S4324" s="19"/>
      <c r="T4324" s="19"/>
    </row>
    <row r="4325" spans="1:20" s="52" customFormat="1" x14ac:dyDescent="0.25">
      <c r="A4325" s="19"/>
      <c r="B4325" s="19"/>
      <c r="C4325" s="19"/>
      <c r="E4325" s="19"/>
      <c r="F4325" s="19"/>
      <c r="G4325" s="19"/>
      <c r="H4325" s="19"/>
      <c r="I4325" s="19"/>
      <c r="J4325" s="19"/>
      <c r="K4325" s="25"/>
      <c r="L4325" s="19"/>
      <c r="M4325" s="19"/>
      <c r="N4325" s="19"/>
      <c r="O4325" s="19"/>
      <c r="P4325" s="25"/>
      <c r="Q4325" s="19"/>
      <c r="R4325" s="19"/>
      <c r="S4325" s="19"/>
      <c r="T4325" s="19"/>
    </row>
    <row r="4326" spans="1:20" s="52" customFormat="1" x14ac:dyDescent="0.25">
      <c r="A4326" s="19"/>
      <c r="B4326" s="19"/>
      <c r="C4326" s="19"/>
      <c r="E4326" s="19"/>
      <c r="F4326" s="19"/>
      <c r="G4326" s="19"/>
      <c r="H4326" s="19"/>
      <c r="I4326" s="19"/>
      <c r="J4326" s="19"/>
      <c r="K4326" s="25"/>
      <c r="L4326" s="19"/>
      <c r="M4326" s="19"/>
      <c r="N4326" s="19"/>
      <c r="O4326" s="19"/>
      <c r="P4326" s="25"/>
      <c r="Q4326" s="19"/>
      <c r="R4326" s="19"/>
      <c r="S4326" s="19"/>
      <c r="T4326" s="19"/>
    </row>
    <row r="4327" spans="1:20" s="52" customFormat="1" x14ac:dyDescent="0.25">
      <c r="A4327" s="19"/>
      <c r="B4327" s="19"/>
      <c r="C4327" s="19"/>
      <c r="E4327" s="19"/>
      <c r="F4327" s="19"/>
      <c r="G4327" s="19"/>
      <c r="H4327" s="19"/>
      <c r="I4327" s="19"/>
      <c r="J4327" s="19"/>
      <c r="K4327" s="25"/>
      <c r="L4327" s="19"/>
      <c r="M4327" s="19"/>
      <c r="N4327" s="19"/>
      <c r="O4327" s="19"/>
      <c r="P4327" s="25"/>
      <c r="Q4327" s="19"/>
      <c r="R4327" s="19"/>
      <c r="S4327" s="19"/>
      <c r="T4327" s="19"/>
    </row>
    <row r="4328" spans="1:20" s="52" customFormat="1" x14ac:dyDescent="0.25">
      <c r="A4328" s="19"/>
      <c r="B4328" s="19"/>
      <c r="C4328" s="19"/>
      <c r="E4328" s="19"/>
      <c r="F4328" s="19"/>
      <c r="G4328" s="19"/>
      <c r="H4328" s="19"/>
      <c r="I4328" s="19"/>
      <c r="J4328" s="19"/>
      <c r="K4328" s="25"/>
      <c r="L4328" s="19"/>
      <c r="M4328" s="19"/>
      <c r="N4328" s="19"/>
      <c r="O4328" s="19"/>
      <c r="P4328" s="25"/>
      <c r="Q4328" s="19"/>
      <c r="R4328" s="19"/>
      <c r="S4328" s="19"/>
      <c r="T4328" s="19"/>
    </row>
    <row r="4329" spans="1:20" s="52" customFormat="1" x14ac:dyDescent="0.25">
      <c r="A4329" s="19"/>
      <c r="B4329" s="19"/>
      <c r="C4329" s="19"/>
      <c r="E4329" s="19"/>
      <c r="F4329" s="19"/>
      <c r="G4329" s="19"/>
      <c r="H4329" s="19"/>
      <c r="I4329" s="19"/>
      <c r="J4329" s="19"/>
      <c r="K4329" s="25"/>
      <c r="L4329" s="19"/>
      <c r="M4329" s="19"/>
      <c r="N4329" s="19"/>
      <c r="O4329" s="19"/>
      <c r="P4329" s="25"/>
      <c r="Q4329" s="19"/>
      <c r="R4329" s="19"/>
      <c r="S4329" s="19"/>
      <c r="T4329" s="19"/>
    </row>
    <row r="4330" spans="1:20" s="52" customFormat="1" x14ac:dyDescent="0.25">
      <c r="A4330" s="19"/>
      <c r="B4330" s="19"/>
      <c r="C4330" s="19"/>
      <c r="E4330" s="19"/>
      <c r="F4330" s="19"/>
      <c r="G4330" s="19"/>
      <c r="H4330" s="19"/>
      <c r="I4330" s="19"/>
      <c r="J4330" s="19"/>
      <c r="K4330" s="25"/>
      <c r="L4330" s="19"/>
      <c r="M4330" s="19"/>
      <c r="N4330" s="19"/>
      <c r="O4330" s="19"/>
      <c r="P4330" s="25"/>
      <c r="Q4330" s="19"/>
      <c r="R4330" s="19"/>
      <c r="S4330" s="19"/>
      <c r="T4330" s="19"/>
    </row>
    <row r="4331" spans="1:20" s="52" customFormat="1" x14ac:dyDescent="0.25">
      <c r="A4331" s="19"/>
      <c r="B4331" s="19"/>
      <c r="C4331" s="19"/>
      <c r="E4331" s="19"/>
      <c r="F4331" s="19"/>
      <c r="G4331" s="19"/>
      <c r="H4331" s="19"/>
      <c r="I4331" s="19"/>
      <c r="J4331" s="19"/>
      <c r="K4331" s="25"/>
      <c r="L4331" s="19"/>
      <c r="M4331" s="19"/>
      <c r="N4331" s="19"/>
      <c r="O4331" s="19"/>
      <c r="P4331" s="25"/>
      <c r="Q4331" s="19"/>
      <c r="R4331" s="19"/>
      <c r="S4331" s="19"/>
      <c r="T4331" s="19"/>
    </row>
    <row r="4332" spans="1:20" s="52" customFormat="1" x14ac:dyDescent="0.25">
      <c r="A4332" s="19"/>
      <c r="B4332" s="19"/>
      <c r="C4332" s="19"/>
      <c r="E4332" s="19"/>
      <c r="F4332" s="19"/>
      <c r="G4332" s="19"/>
      <c r="H4332" s="19"/>
      <c r="I4332" s="19"/>
      <c r="J4332" s="19"/>
      <c r="K4332" s="25"/>
      <c r="L4332" s="19"/>
      <c r="M4332" s="19"/>
      <c r="N4332" s="19"/>
      <c r="O4332" s="19"/>
      <c r="P4332" s="25"/>
      <c r="Q4332" s="19"/>
      <c r="R4332" s="19"/>
      <c r="S4332" s="19"/>
      <c r="T4332" s="19"/>
    </row>
    <row r="4333" spans="1:20" s="52" customFormat="1" x14ac:dyDescent="0.25">
      <c r="A4333" s="19"/>
      <c r="B4333" s="19"/>
      <c r="C4333" s="19"/>
      <c r="E4333" s="19"/>
      <c r="F4333" s="19"/>
      <c r="G4333" s="19"/>
      <c r="H4333" s="19"/>
      <c r="I4333" s="19"/>
      <c r="J4333" s="19"/>
      <c r="K4333" s="25"/>
      <c r="L4333" s="19"/>
      <c r="M4333" s="19"/>
      <c r="N4333" s="19"/>
      <c r="O4333" s="19"/>
      <c r="P4333" s="25"/>
      <c r="Q4333" s="19"/>
      <c r="R4333" s="19"/>
      <c r="S4333" s="19"/>
      <c r="T4333" s="19"/>
    </row>
    <row r="4334" spans="1:20" s="52" customFormat="1" x14ac:dyDescent="0.25">
      <c r="A4334" s="19"/>
      <c r="B4334" s="19"/>
      <c r="C4334" s="19"/>
      <c r="E4334" s="19"/>
      <c r="F4334" s="19"/>
      <c r="G4334" s="19"/>
      <c r="H4334" s="19"/>
      <c r="I4334" s="19"/>
      <c r="J4334" s="19"/>
      <c r="K4334" s="25"/>
      <c r="L4334" s="19"/>
      <c r="M4334" s="19"/>
      <c r="N4334" s="19"/>
      <c r="O4334" s="19"/>
      <c r="P4334" s="25"/>
      <c r="Q4334" s="19"/>
      <c r="R4334" s="19"/>
      <c r="S4334" s="19"/>
      <c r="T4334" s="19"/>
    </row>
    <row r="4335" spans="1:20" s="52" customFormat="1" x14ac:dyDescent="0.25">
      <c r="A4335" s="19"/>
      <c r="B4335" s="19"/>
      <c r="C4335" s="19"/>
      <c r="E4335" s="19"/>
      <c r="F4335" s="19"/>
      <c r="G4335" s="19"/>
      <c r="H4335" s="19"/>
      <c r="I4335" s="19"/>
      <c r="J4335" s="19"/>
      <c r="K4335" s="25"/>
      <c r="L4335" s="19"/>
      <c r="M4335" s="19"/>
      <c r="N4335" s="19"/>
      <c r="O4335" s="19"/>
      <c r="P4335" s="25"/>
      <c r="Q4335" s="19"/>
      <c r="R4335" s="19"/>
      <c r="S4335" s="19"/>
      <c r="T4335" s="19"/>
    </row>
    <row r="4336" spans="1:20" s="52" customFormat="1" x14ac:dyDescent="0.25">
      <c r="A4336" s="19"/>
      <c r="B4336" s="19"/>
      <c r="C4336" s="19"/>
      <c r="E4336" s="19"/>
      <c r="F4336" s="19"/>
      <c r="G4336" s="19"/>
      <c r="H4336" s="19"/>
      <c r="I4336" s="19"/>
      <c r="J4336" s="19"/>
      <c r="K4336" s="25"/>
      <c r="L4336" s="19"/>
      <c r="M4336" s="19"/>
      <c r="N4336" s="19"/>
      <c r="O4336" s="19"/>
      <c r="P4336" s="25"/>
      <c r="Q4336" s="19"/>
      <c r="R4336" s="19"/>
      <c r="S4336" s="19"/>
      <c r="T4336" s="19"/>
    </row>
    <row r="4337" spans="1:20" s="52" customFormat="1" x14ac:dyDescent="0.25">
      <c r="A4337" s="19"/>
      <c r="B4337" s="19"/>
      <c r="C4337" s="19"/>
      <c r="E4337" s="19"/>
      <c r="F4337" s="19"/>
      <c r="G4337" s="19"/>
      <c r="H4337" s="19"/>
      <c r="I4337" s="19"/>
      <c r="J4337" s="19"/>
      <c r="K4337" s="25"/>
      <c r="L4337" s="19"/>
      <c r="M4337" s="19"/>
      <c r="N4337" s="19"/>
      <c r="O4337" s="19"/>
      <c r="P4337" s="25"/>
      <c r="Q4337" s="19"/>
      <c r="R4337" s="19"/>
      <c r="S4337" s="19"/>
      <c r="T4337" s="19"/>
    </row>
    <row r="4338" spans="1:20" s="52" customFormat="1" x14ac:dyDescent="0.25">
      <c r="A4338" s="19"/>
      <c r="B4338" s="19"/>
      <c r="C4338" s="19"/>
      <c r="E4338" s="19"/>
      <c r="F4338" s="19"/>
      <c r="G4338" s="19"/>
      <c r="H4338" s="19"/>
      <c r="I4338" s="19"/>
      <c r="J4338" s="19"/>
      <c r="K4338" s="25"/>
      <c r="L4338" s="19"/>
      <c r="M4338" s="19"/>
      <c r="N4338" s="19"/>
      <c r="O4338" s="19"/>
      <c r="P4338" s="25"/>
      <c r="Q4338" s="19"/>
      <c r="R4338" s="19"/>
      <c r="S4338" s="19"/>
      <c r="T4338" s="19"/>
    </row>
    <row r="4339" spans="1:20" s="52" customFormat="1" x14ac:dyDescent="0.25">
      <c r="A4339" s="19"/>
      <c r="B4339" s="19"/>
      <c r="C4339" s="19"/>
      <c r="E4339" s="19"/>
      <c r="F4339" s="19"/>
      <c r="G4339" s="19"/>
      <c r="H4339" s="19"/>
      <c r="I4339" s="19"/>
      <c r="J4339" s="19"/>
      <c r="K4339" s="25"/>
      <c r="L4339" s="19"/>
      <c r="M4339" s="19"/>
      <c r="N4339" s="19"/>
      <c r="O4339" s="19"/>
      <c r="P4339" s="25"/>
      <c r="Q4339" s="19"/>
      <c r="R4339" s="19"/>
      <c r="S4339" s="19"/>
      <c r="T4339" s="19"/>
    </row>
    <row r="4340" spans="1:20" s="52" customFormat="1" x14ac:dyDescent="0.25">
      <c r="A4340" s="19"/>
      <c r="B4340" s="19"/>
      <c r="C4340" s="19"/>
      <c r="E4340" s="19"/>
      <c r="F4340" s="19"/>
      <c r="G4340" s="19"/>
      <c r="H4340" s="19"/>
      <c r="I4340" s="19"/>
      <c r="J4340" s="19"/>
      <c r="K4340" s="25"/>
      <c r="L4340" s="19"/>
      <c r="M4340" s="19"/>
      <c r="N4340" s="19"/>
      <c r="O4340" s="19"/>
      <c r="P4340" s="25"/>
      <c r="Q4340" s="19"/>
      <c r="R4340" s="19"/>
      <c r="S4340" s="19"/>
      <c r="T4340" s="19"/>
    </row>
    <row r="4341" spans="1:20" s="52" customFormat="1" x14ac:dyDescent="0.25">
      <c r="A4341" s="19"/>
      <c r="B4341" s="19"/>
      <c r="C4341" s="19"/>
      <c r="E4341" s="19"/>
      <c r="F4341" s="19"/>
      <c r="G4341" s="19"/>
      <c r="H4341" s="19"/>
      <c r="I4341" s="19"/>
      <c r="J4341" s="19"/>
      <c r="K4341" s="25"/>
      <c r="L4341" s="19"/>
      <c r="M4341" s="19"/>
      <c r="N4341" s="19"/>
      <c r="O4341" s="19"/>
      <c r="P4341" s="25"/>
      <c r="Q4341" s="19"/>
      <c r="R4341" s="19"/>
      <c r="S4341" s="19"/>
      <c r="T4341" s="19"/>
    </row>
    <row r="4342" spans="1:20" s="52" customFormat="1" x14ac:dyDescent="0.25">
      <c r="A4342" s="19"/>
      <c r="B4342" s="19"/>
      <c r="C4342" s="19"/>
      <c r="E4342" s="19"/>
      <c r="F4342" s="19"/>
      <c r="G4342" s="19"/>
      <c r="H4342" s="19"/>
      <c r="I4342" s="19"/>
      <c r="J4342" s="19"/>
      <c r="K4342" s="25"/>
      <c r="L4342" s="19"/>
      <c r="M4342" s="19"/>
      <c r="N4342" s="19"/>
      <c r="O4342" s="19"/>
      <c r="P4342" s="25"/>
      <c r="Q4342" s="19"/>
      <c r="R4342" s="19"/>
      <c r="S4342" s="19"/>
      <c r="T4342" s="19"/>
    </row>
    <row r="4343" spans="1:20" s="52" customFormat="1" x14ac:dyDescent="0.25">
      <c r="A4343" s="19"/>
      <c r="B4343" s="19"/>
      <c r="C4343" s="19"/>
      <c r="E4343" s="19"/>
      <c r="F4343" s="19"/>
      <c r="G4343" s="19"/>
      <c r="H4343" s="19"/>
      <c r="I4343" s="19"/>
      <c r="J4343" s="19"/>
      <c r="K4343" s="25"/>
      <c r="L4343" s="19"/>
      <c r="M4343" s="19"/>
      <c r="N4343" s="19"/>
      <c r="O4343" s="19"/>
      <c r="P4343" s="25"/>
      <c r="Q4343" s="19"/>
      <c r="R4343" s="19"/>
      <c r="S4343" s="19"/>
      <c r="T4343" s="19"/>
    </row>
    <row r="4344" spans="1:20" s="52" customFormat="1" x14ac:dyDescent="0.25">
      <c r="A4344" s="19"/>
      <c r="B4344" s="19"/>
      <c r="C4344" s="19"/>
      <c r="E4344" s="19"/>
      <c r="F4344" s="19"/>
      <c r="G4344" s="19"/>
      <c r="H4344" s="19"/>
      <c r="I4344" s="19"/>
      <c r="J4344" s="19"/>
      <c r="K4344" s="25"/>
      <c r="L4344" s="19"/>
      <c r="M4344" s="19"/>
      <c r="N4344" s="19"/>
      <c r="O4344" s="19"/>
      <c r="P4344" s="25"/>
      <c r="Q4344" s="19"/>
      <c r="R4344" s="19"/>
      <c r="S4344" s="19"/>
      <c r="T4344" s="19"/>
    </row>
    <row r="4345" spans="1:20" s="52" customFormat="1" x14ac:dyDescent="0.25">
      <c r="A4345" s="19"/>
      <c r="B4345" s="19"/>
      <c r="C4345" s="19"/>
      <c r="E4345" s="19"/>
      <c r="F4345" s="19"/>
      <c r="G4345" s="19"/>
      <c r="H4345" s="19"/>
      <c r="I4345" s="19"/>
      <c r="J4345" s="19"/>
      <c r="K4345" s="25"/>
      <c r="L4345" s="19"/>
      <c r="M4345" s="19"/>
      <c r="N4345" s="19"/>
      <c r="O4345" s="19"/>
      <c r="P4345" s="25"/>
      <c r="Q4345" s="19"/>
      <c r="R4345" s="19"/>
      <c r="S4345" s="19"/>
      <c r="T4345" s="19"/>
    </row>
    <row r="4346" spans="1:20" s="52" customFormat="1" x14ac:dyDescent="0.25">
      <c r="A4346" s="19"/>
      <c r="B4346" s="19"/>
      <c r="C4346" s="19"/>
      <c r="E4346" s="19"/>
      <c r="F4346" s="19"/>
      <c r="G4346" s="19"/>
      <c r="H4346" s="19"/>
      <c r="I4346" s="19"/>
      <c r="J4346" s="19"/>
      <c r="K4346" s="25"/>
      <c r="L4346" s="19"/>
      <c r="M4346" s="19"/>
      <c r="N4346" s="19"/>
      <c r="O4346" s="19"/>
      <c r="P4346" s="25"/>
      <c r="Q4346" s="19"/>
      <c r="R4346" s="19"/>
      <c r="S4346" s="19"/>
      <c r="T4346" s="19"/>
    </row>
    <row r="4347" spans="1:20" s="52" customFormat="1" x14ac:dyDescent="0.25">
      <c r="A4347" s="19"/>
      <c r="B4347" s="19"/>
      <c r="C4347" s="19"/>
      <c r="E4347" s="19"/>
      <c r="F4347" s="19"/>
      <c r="G4347" s="19"/>
      <c r="H4347" s="19"/>
      <c r="I4347" s="19"/>
      <c r="J4347" s="19"/>
      <c r="K4347" s="25"/>
      <c r="L4347" s="19"/>
      <c r="M4347" s="19"/>
      <c r="N4347" s="19"/>
      <c r="O4347" s="19"/>
      <c r="P4347" s="25"/>
      <c r="Q4347" s="19"/>
      <c r="R4347" s="19"/>
      <c r="S4347" s="19"/>
      <c r="T4347" s="19"/>
    </row>
    <row r="4348" spans="1:20" s="52" customFormat="1" x14ac:dyDescent="0.25">
      <c r="A4348" s="19"/>
      <c r="B4348" s="19"/>
      <c r="C4348" s="19"/>
      <c r="E4348" s="19"/>
      <c r="F4348" s="19"/>
      <c r="G4348" s="19"/>
      <c r="H4348" s="19"/>
      <c r="I4348" s="19"/>
      <c r="J4348" s="19"/>
      <c r="K4348" s="25"/>
      <c r="L4348" s="19"/>
      <c r="M4348" s="19"/>
      <c r="N4348" s="19"/>
      <c r="O4348" s="19"/>
      <c r="P4348" s="25"/>
      <c r="Q4348" s="19"/>
      <c r="R4348" s="19"/>
      <c r="S4348" s="19"/>
      <c r="T4348" s="19"/>
    </row>
    <row r="4349" spans="1:20" s="52" customFormat="1" x14ac:dyDescent="0.25">
      <c r="A4349" s="19"/>
      <c r="B4349" s="19"/>
      <c r="C4349" s="19"/>
      <c r="E4349" s="19"/>
      <c r="F4349" s="19"/>
      <c r="G4349" s="19"/>
      <c r="H4349" s="19"/>
      <c r="I4349" s="19"/>
      <c r="J4349" s="19"/>
      <c r="K4349" s="25"/>
      <c r="L4349" s="19"/>
      <c r="M4349" s="19"/>
      <c r="N4349" s="19"/>
      <c r="O4349" s="19"/>
      <c r="P4349" s="25"/>
      <c r="Q4349" s="19"/>
      <c r="R4349" s="19"/>
      <c r="S4349" s="19"/>
      <c r="T4349" s="19"/>
    </row>
    <row r="4350" spans="1:20" s="52" customFormat="1" x14ac:dyDescent="0.25">
      <c r="A4350" s="19"/>
      <c r="B4350" s="19"/>
      <c r="C4350" s="19"/>
      <c r="E4350" s="19"/>
      <c r="F4350" s="19"/>
      <c r="G4350" s="19"/>
      <c r="H4350" s="19"/>
      <c r="I4350" s="19"/>
      <c r="J4350" s="19"/>
      <c r="K4350" s="25"/>
      <c r="L4350" s="19"/>
      <c r="M4350" s="19"/>
      <c r="N4350" s="19"/>
      <c r="O4350" s="19"/>
      <c r="P4350" s="25"/>
      <c r="Q4350" s="19"/>
      <c r="R4350" s="19"/>
      <c r="S4350" s="19"/>
      <c r="T4350" s="19"/>
    </row>
    <row r="4351" spans="1:20" s="52" customFormat="1" x14ac:dyDescent="0.25">
      <c r="A4351" s="19"/>
      <c r="B4351" s="19"/>
      <c r="C4351" s="19"/>
      <c r="E4351" s="19"/>
      <c r="F4351" s="19"/>
      <c r="G4351" s="19"/>
      <c r="H4351" s="19"/>
      <c r="I4351" s="19"/>
      <c r="J4351" s="19"/>
      <c r="K4351" s="25"/>
      <c r="L4351" s="19"/>
      <c r="M4351" s="19"/>
      <c r="N4351" s="19"/>
      <c r="O4351" s="19"/>
      <c r="P4351" s="25"/>
      <c r="Q4351" s="19"/>
      <c r="R4351" s="19"/>
      <c r="S4351" s="19"/>
      <c r="T4351" s="19"/>
    </row>
    <row r="4352" spans="1:20" s="52" customFormat="1" x14ac:dyDescent="0.25">
      <c r="A4352" s="19"/>
      <c r="B4352" s="19"/>
      <c r="C4352" s="19"/>
      <c r="E4352" s="19"/>
      <c r="F4352" s="19"/>
      <c r="G4352" s="19"/>
      <c r="H4352" s="19"/>
      <c r="I4352" s="19"/>
      <c r="J4352" s="19"/>
      <c r="K4352" s="25"/>
      <c r="L4352" s="19"/>
      <c r="M4352" s="19"/>
      <c r="N4352" s="19"/>
      <c r="O4352" s="19"/>
      <c r="P4352" s="25"/>
      <c r="Q4352" s="19"/>
      <c r="R4352" s="19"/>
      <c r="S4352" s="19"/>
      <c r="T4352" s="19"/>
    </row>
    <row r="4353" spans="1:20" s="52" customFormat="1" x14ac:dyDescent="0.25">
      <c r="A4353" s="19"/>
      <c r="B4353" s="19"/>
      <c r="C4353" s="19"/>
      <c r="E4353" s="19"/>
      <c r="F4353" s="19"/>
      <c r="G4353" s="19"/>
      <c r="H4353" s="19"/>
      <c r="I4353" s="19"/>
      <c r="J4353" s="19"/>
      <c r="K4353" s="25"/>
      <c r="L4353" s="19"/>
      <c r="M4353" s="19"/>
      <c r="N4353" s="19"/>
      <c r="O4353" s="19"/>
      <c r="P4353" s="25"/>
      <c r="Q4353" s="19"/>
      <c r="R4353" s="19"/>
      <c r="S4353" s="19"/>
      <c r="T4353" s="19"/>
    </row>
    <row r="4354" spans="1:20" s="52" customFormat="1" x14ac:dyDescent="0.25">
      <c r="A4354" s="19"/>
      <c r="B4354" s="19"/>
      <c r="C4354" s="19"/>
      <c r="E4354" s="19"/>
      <c r="F4354" s="19"/>
      <c r="G4354" s="19"/>
      <c r="H4354" s="19"/>
      <c r="I4354" s="19"/>
      <c r="J4354" s="19"/>
      <c r="K4354" s="25"/>
      <c r="L4354" s="19"/>
      <c r="M4354" s="19"/>
      <c r="N4354" s="19"/>
      <c r="O4354" s="19"/>
      <c r="P4354" s="25"/>
      <c r="Q4354" s="19"/>
      <c r="R4354" s="19"/>
      <c r="S4354" s="19"/>
      <c r="T4354" s="19"/>
    </row>
    <row r="4355" spans="1:20" s="52" customFormat="1" x14ac:dyDescent="0.25">
      <c r="A4355" s="19"/>
      <c r="B4355" s="19"/>
      <c r="C4355" s="19"/>
      <c r="E4355" s="19"/>
      <c r="F4355" s="19"/>
      <c r="G4355" s="19"/>
      <c r="H4355" s="19"/>
      <c r="I4355" s="19"/>
      <c r="J4355" s="19"/>
      <c r="K4355" s="25"/>
      <c r="L4355" s="19"/>
      <c r="M4355" s="19"/>
      <c r="N4355" s="19"/>
      <c r="O4355" s="19"/>
      <c r="P4355" s="25"/>
      <c r="Q4355" s="19"/>
      <c r="R4355" s="19"/>
      <c r="S4355" s="19"/>
      <c r="T4355" s="19"/>
    </row>
    <row r="4356" spans="1:20" s="52" customFormat="1" x14ac:dyDescent="0.25">
      <c r="A4356" s="19"/>
      <c r="B4356" s="19"/>
      <c r="C4356" s="19"/>
      <c r="E4356" s="19"/>
      <c r="F4356" s="19"/>
      <c r="G4356" s="19"/>
      <c r="H4356" s="19"/>
      <c r="I4356" s="19"/>
      <c r="J4356" s="19"/>
      <c r="K4356" s="25"/>
      <c r="L4356" s="19"/>
      <c r="M4356" s="19"/>
      <c r="N4356" s="19"/>
      <c r="O4356" s="19"/>
      <c r="P4356" s="25"/>
      <c r="Q4356" s="19"/>
      <c r="R4356" s="19"/>
      <c r="S4356" s="19"/>
      <c r="T4356" s="19"/>
    </row>
    <row r="4357" spans="1:20" s="52" customFormat="1" x14ac:dyDescent="0.25">
      <c r="A4357" s="19"/>
      <c r="B4357" s="19"/>
      <c r="C4357" s="19"/>
      <c r="E4357" s="19"/>
      <c r="F4357" s="19"/>
      <c r="G4357" s="19"/>
      <c r="H4357" s="19"/>
      <c r="I4357" s="19"/>
      <c r="J4357" s="19"/>
      <c r="K4357" s="25"/>
      <c r="L4357" s="19"/>
      <c r="M4357" s="19"/>
      <c r="N4357" s="19"/>
      <c r="O4357" s="19"/>
      <c r="P4357" s="25"/>
      <c r="Q4357" s="19"/>
      <c r="R4357" s="19"/>
      <c r="S4357" s="19"/>
      <c r="T4357" s="19"/>
    </row>
    <row r="4358" spans="1:20" s="52" customFormat="1" x14ac:dyDescent="0.25">
      <c r="A4358" s="19"/>
      <c r="B4358" s="19"/>
      <c r="C4358" s="19"/>
      <c r="E4358" s="19"/>
      <c r="F4358" s="19"/>
      <c r="G4358" s="19"/>
      <c r="H4358" s="19"/>
      <c r="I4358" s="19"/>
      <c r="J4358" s="19"/>
      <c r="K4358" s="25"/>
      <c r="L4358" s="19"/>
      <c r="M4358" s="19"/>
      <c r="N4358" s="19"/>
      <c r="O4358" s="19"/>
      <c r="P4358" s="25"/>
      <c r="Q4358" s="19"/>
      <c r="R4358" s="19"/>
      <c r="S4358" s="19"/>
      <c r="T4358" s="19"/>
    </row>
    <row r="4359" spans="1:20" s="52" customFormat="1" x14ac:dyDescent="0.25">
      <c r="A4359" s="19"/>
      <c r="B4359" s="19"/>
      <c r="C4359" s="19"/>
      <c r="E4359" s="19"/>
      <c r="F4359" s="19"/>
      <c r="G4359" s="19"/>
      <c r="H4359" s="19"/>
      <c r="I4359" s="19"/>
      <c r="J4359" s="19"/>
      <c r="K4359" s="25"/>
      <c r="L4359" s="19"/>
      <c r="M4359" s="19"/>
      <c r="N4359" s="19"/>
      <c r="O4359" s="19"/>
      <c r="P4359" s="25"/>
      <c r="Q4359" s="19"/>
      <c r="R4359" s="19"/>
      <c r="S4359" s="19"/>
      <c r="T4359" s="19"/>
    </row>
    <row r="4360" spans="1:20" s="52" customFormat="1" x14ac:dyDescent="0.25">
      <c r="A4360" s="19"/>
      <c r="B4360" s="19"/>
      <c r="C4360" s="19"/>
      <c r="E4360" s="19"/>
      <c r="F4360" s="19"/>
      <c r="G4360" s="19"/>
      <c r="H4360" s="19"/>
      <c r="I4360" s="19"/>
      <c r="J4360" s="19"/>
      <c r="K4360" s="25"/>
      <c r="L4360" s="19"/>
      <c r="M4360" s="19"/>
      <c r="N4360" s="19"/>
      <c r="O4360" s="19"/>
      <c r="P4360" s="25"/>
      <c r="Q4360" s="19"/>
      <c r="R4360" s="19"/>
      <c r="S4360" s="19"/>
      <c r="T4360" s="19"/>
    </row>
    <row r="4361" spans="1:20" s="52" customFormat="1" x14ac:dyDescent="0.25">
      <c r="A4361" s="19"/>
      <c r="B4361" s="19"/>
      <c r="C4361" s="19"/>
      <c r="E4361" s="19"/>
      <c r="F4361" s="19"/>
      <c r="G4361" s="19"/>
      <c r="H4361" s="19"/>
      <c r="I4361" s="19"/>
      <c r="J4361" s="19"/>
      <c r="K4361" s="25"/>
      <c r="L4361" s="19"/>
      <c r="M4361" s="19"/>
      <c r="N4361" s="19"/>
      <c r="O4361" s="19"/>
      <c r="P4361" s="25"/>
      <c r="Q4361" s="19"/>
      <c r="R4361" s="19"/>
      <c r="S4361" s="19"/>
      <c r="T4361" s="19"/>
    </row>
    <row r="4362" spans="1:20" s="52" customFormat="1" x14ac:dyDescent="0.25">
      <c r="A4362" s="19"/>
      <c r="B4362" s="19"/>
      <c r="C4362" s="19"/>
      <c r="E4362" s="19"/>
      <c r="F4362" s="19"/>
      <c r="G4362" s="19"/>
      <c r="H4362" s="19"/>
      <c r="I4362" s="19"/>
      <c r="J4362" s="19"/>
      <c r="K4362" s="25"/>
      <c r="L4362" s="19"/>
      <c r="M4362" s="19"/>
      <c r="N4362" s="19"/>
      <c r="O4362" s="19"/>
      <c r="P4362" s="25"/>
      <c r="Q4362" s="19"/>
      <c r="R4362" s="19"/>
      <c r="S4362" s="19"/>
      <c r="T4362" s="19"/>
    </row>
    <row r="4363" spans="1:20" s="52" customFormat="1" x14ac:dyDescent="0.25">
      <c r="A4363" s="19"/>
      <c r="B4363" s="19"/>
      <c r="C4363" s="19"/>
      <c r="E4363" s="19"/>
      <c r="F4363" s="19"/>
      <c r="G4363" s="19"/>
      <c r="H4363" s="19"/>
      <c r="I4363" s="19"/>
      <c r="J4363" s="19"/>
      <c r="K4363" s="25"/>
      <c r="L4363" s="19"/>
      <c r="M4363" s="19"/>
      <c r="N4363" s="19"/>
      <c r="O4363" s="19"/>
      <c r="P4363" s="25"/>
      <c r="Q4363" s="19"/>
      <c r="R4363" s="19"/>
      <c r="S4363" s="19"/>
      <c r="T4363" s="19"/>
    </row>
    <row r="4364" spans="1:20" s="52" customFormat="1" x14ac:dyDescent="0.25">
      <c r="A4364" s="19"/>
      <c r="B4364" s="19"/>
      <c r="C4364" s="19"/>
      <c r="E4364" s="19"/>
      <c r="F4364" s="19"/>
      <c r="G4364" s="19"/>
      <c r="H4364" s="19"/>
      <c r="I4364" s="19"/>
      <c r="J4364" s="19"/>
      <c r="K4364" s="25"/>
      <c r="L4364" s="19"/>
      <c r="M4364" s="19"/>
      <c r="N4364" s="19"/>
      <c r="O4364" s="19"/>
      <c r="P4364" s="25"/>
      <c r="Q4364" s="19"/>
      <c r="R4364" s="19"/>
      <c r="S4364" s="19"/>
      <c r="T4364" s="19"/>
    </row>
    <row r="4365" spans="1:20" s="52" customFormat="1" x14ac:dyDescent="0.25">
      <c r="A4365" s="19"/>
      <c r="B4365" s="19"/>
      <c r="C4365" s="19"/>
      <c r="E4365" s="19"/>
      <c r="F4365" s="19"/>
      <c r="G4365" s="19"/>
      <c r="H4365" s="19"/>
      <c r="I4365" s="19"/>
      <c r="J4365" s="19"/>
      <c r="K4365" s="25"/>
      <c r="L4365" s="19"/>
      <c r="M4365" s="19"/>
      <c r="N4365" s="19"/>
      <c r="O4365" s="19"/>
      <c r="P4365" s="25"/>
      <c r="Q4365" s="19"/>
      <c r="R4365" s="19"/>
      <c r="S4365" s="19"/>
      <c r="T4365" s="19"/>
    </row>
    <row r="4366" spans="1:20" s="52" customFormat="1" x14ac:dyDescent="0.25">
      <c r="A4366" s="19"/>
      <c r="B4366" s="19"/>
      <c r="C4366" s="19"/>
      <c r="E4366" s="19"/>
      <c r="F4366" s="19"/>
      <c r="G4366" s="19"/>
      <c r="H4366" s="19"/>
      <c r="I4366" s="19"/>
      <c r="J4366" s="19"/>
      <c r="K4366" s="25"/>
      <c r="L4366" s="19"/>
      <c r="M4366" s="19"/>
      <c r="N4366" s="19"/>
      <c r="O4366" s="19"/>
      <c r="P4366" s="25"/>
      <c r="Q4366" s="19"/>
      <c r="R4366" s="19"/>
      <c r="S4366" s="19"/>
      <c r="T4366" s="19"/>
    </row>
    <row r="4367" spans="1:20" s="52" customFormat="1" x14ac:dyDescent="0.25">
      <c r="A4367" s="19"/>
      <c r="B4367" s="19"/>
      <c r="C4367" s="19"/>
      <c r="E4367" s="19"/>
      <c r="F4367" s="19"/>
      <c r="G4367" s="19"/>
      <c r="H4367" s="19"/>
      <c r="I4367" s="19"/>
      <c r="J4367" s="19"/>
      <c r="K4367" s="25"/>
      <c r="L4367" s="19"/>
      <c r="M4367" s="19"/>
      <c r="N4367" s="19"/>
      <c r="O4367" s="19"/>
      <c r="P4367" s="25"/>
      <c r="Q4367" s="19"/>
      <c r="R4367" s="19"/>
      <c r="S4367" s="19"/>
      <c r="T4367" s="19"/>
    </row>
    <row r="4368" spans="1:20" s="52" customFormat="1" x14ac:dyDescent="0.25">
      <c r="A4368" s="19"/>
      <c r="B4368" s="19"/>
      <c r="C4368" s="19"/>
      <c r="E4368" s="19"/>
      <c r="F4368" s="19"/>
      <c r="G4368" s="19"/>
      <c r="H4368" s="19"/>
      <c r="I4368" s="19"/>
      <c r="J4368" s="19"/>
      <c r="K4368" s="25"/>
      <c r="L4368" s="19"/>
      <c r="M4368" s="19"/>
      <c r="N4368" s="19"/>
      <c r="O4368" s="19"/>
      <c r="P4368" s="25"/>
      <c r="Q4368" s="19"/>
      <c r="R4368" s="19"/>
      <c r="S4368" s="19"/>
      <c r="T4368" s="19"/>
    </row>
    <row r="4369" spans="1:20" s="52" customFormat="1" x14ac:dyDescent="0.25">
      <c r="A4369" s="19"/>
      <c r="B4369" s="19"/>
      <c r="C4369" s="19"/>
      <c r="E4369" s="19"/>
      <c r="F4369" s="19"/>
      <c r="G4369" s="19"/>
      <c r="H4369" s="19"/>
      <c r="I4369" s="19"/>
      <c r="J4369" s="19"/>
      <c r="K4369" s="25"/>
      <c r="L4369" s="19"/>
      <c r="M4369" s="19"/>
      <c r="N4369" s="19"/>
      <c r="O4369" s="19"/>
      <c r="P4369" s="25"/>
      <c r="Q4369" s="19"/>
      <c r="R4369" s="19"/>
      <c r="S4369" s="19"/>
      <c r="T4369" s="19"/>
    </row>
    <row r="4370" spans="1:20" s="52" customFormat="1" x14ac:dyDescent="0.25">
      <c r="A4370" s="19"/>
      <c r="B4370" s="19"/>
      <c r="C4370" s="19"/>
      <c r="E4370" s="19"/>
      <c r="F4370" s="19"/>
      <c r="G4370" s="19"/>
      <c r="H4370" s="19"/>
      <c r="I4370" s="19"/>
      <c r="J4370" s="19"/>
      <c r="K4370" s="25"/>
      <c r="L4370" s="19"/>
      <c r="M4370" s="19"/>
      <c r="N4370" s="19"/>
      <c r="O4370" s="19"/>
      <c r="P4370" s="25"/>
      <c r="Q4370" s="19"/>
      <c r="R4370" s="19"/>
      <c r="S4370" s="19"/>
      <c r="T4370" s="19"/>
    </row>
    <row r="4371" spans="1:20" s="52" customFormat="1" x14ac:dyDescent="0.25">
      <c r="A4371" s="19"/>
      <c r="B4371" s="19"/>
      <c r="C4371" s="19"/>
      <c r="E4371" s="19"/>
      <c r="F4371" s="19"/>
      <c r="G4371" s="19"/>
      <c r="H4371" s="19"/>
      <c r="I4371" s="19"/>
      <c r="J4371" s="19"/>
      <c r="K4371" s="25"/>
      <c r="L4371" s="19"/>
      <c r="M4371" s="19"/>
      <c r="N4371" s="19"/>
      <c r="O4371" s="19"/>
      <c r="P4371" s="25"/>
      <c r="Q4371" s="19"/>
      <c r="R4371" s="19"/>
      <c r="S4371" s="19"/>
      <c r="T4371" s="19"/>
    </row>
    <row r="4372" spans="1:20" s="52" customFormat="1" x14ac:dyDescent="0.25">
      <c r="A4372" s="19"/>
      <c r="B4372" s="19"/>
      <c r="C4372" s="19"/>
      <c r="E4372" s="19"/>
      <c r="F4372" s="19"/>
      <c r="G4372" s="19"/>
      <c r="H4372" s="19"/>
      <c r="I4372" s="19"/>
      <c r="J4372" s="19"/>
      <c r="K4372" s="25"/>
      <c r="L4372" s="19"/>
      <c r="M4372" s="19"/>
      <c r="N4372" s="19"/>
      <c r="O4372" s="19"/>
      <c r="P4372" s="25"/>
      <c r="Q4372" s="19"/>
      <c r="R4372" s="19"/>
      <c r="S4372" s="19"/>
      <c r="T4372" s="19"/>
    </row>
    <row r="4373" spans="1:20" s="52" customFormat="1" x14ac:dyDescent="0.25">
      <c r="A4373" s="19"/>
      <c r="B4373" s="19"/>
      <c r="C4373" s="19"/>
      <c r="E4373" s="19"/>
      <c r="F4373" s="19"/>
      <c r="G4373" s="19"/>
      <c r="H4373" s="19"/>
      <c r="I4373" s="19"/>
      <c r="J4373" s="19"/>
      <c r="K4373" s="25"/>
      <c r="L4373" s="19"/>
      <c r="M4373" s="19"/>
      <c r="N4373" s="19"/>
      <c r="O4373" s="19"/>
      <c r="P4373" s="25"/>
      <c r="Q4373" s="19"/>
      <c r="R4373" s="19"/>
      <c r="S4373" s="19"/>
      <c r="T4373" s="19"/>
    </row>
    <row r="4374" spans="1:20" s="52" customFormat="1" x14ac:dyDescent="0.25">
      <c r="A4374" s="19"/>
      <c r="B4374" s="19"/>
      <c r="C4374" s="19"/>
      <c r="E4374" s="19"/>
      <c r="F4374" s="19"/>
      <c r="G4374" s="19"/>
      <c r="H4374" s="19"/>
      <c r="I4374" s="19"/>
      <c r="J4374" s="19"/>
      <c r="K4374" s="25"/>
      <c r="L4374" s="19"/>
      <c r="M4374" s="19"/>
      <c r="N4374" s="19"/>
      <c r="O4374" s="19"/>
      <c r="P4374" s="25"/>
      <c r="Q4374" s="19"/>
      <c r="R4374" s="19"/>
      <c r="S4374" s="19"/>
      <c r="T4374" s="19"/>
    </row>
    <row r="4375" spans="1:20" s="52" customFormat="1" x14ac:dyDescent="0.25">
      <c r="A4375" s="19"/>
      <c r="B4375" s="19"/>
      <c r="C4375" s="19"/>
      <c r="E4375" s="19"/>
      <c r="F4375" s="19"/>
      <c r="G4375" s="19"/>
      <c r="H4375" s="19"/>
      <c r="I4375" s="19"/>
      <c r="J4375" s="19"/>
      <c r="K4375" s="25"/>
      <c r="L4375" s="19"/>
      <c r="M4375" s="19"/>
      <c r="N4375" s="19"/>
      <c r="O4375" s="19"/>
      <c r="P4375" s="25"/>
      <c r="Q4375" s="19"/>
      <c r="R4375" s="19"/>
      <c r="S4375" s="19"/>
      <c r="T4375" s="19"/>
    </row>
    <row r="4376" spans="1:20" s="52" customFormat="1" x14ac:dyDescent="0.25">
      <c r="A4376" s="19"/>
      <c r="B4376" s="19"/>
      <c r="C4376" s="19"/>
      <c r="E4376" s="19"/>
      <c r="F4376" s="19"/>
      <c r="G4376" s="19"/>
      <c r="H4376" s="19"/>
      <c r="I4376" s="19"/>
      <c r="J4376" s="19"/>
      <c r="K4376" s="25"/>
      <c r="L4376" s="19"/>
      <c r="M4376" s="19"/>
      <c r="N4376" s="19"/>
      <c r="O4376" s="19"/>
      <c r="P4376" s="25"/>
      <c r="Q4376" s="19"/>
      <c r="R4376" s="19"/>
      <c r="S4376" s="19"/>
      <c r="T4376" s="19"/>
    </row>
    <row r="4377" spans="1:20" s="52" customFormat="1" x14ac:dyDescent="0.25">
      <c r="A4377" s="19"/>
      <c r="B4377" s="19"/>
      <c r="C4377" s="19"/>
      <c r="E4377" s="19"/>
      <c r="F4377" s="19"/>
      <c r="G4377" s="19"/>
      <c r="H4377" s="19"/>
      <c r="I4377" s="19"/>
      <c r="J4377" s="19"/>
      <c r="K4377" s="25"/>
      <c r="L4377" s="19"/>
      <c r="M4377" s="19"/>
      <c r="N4377" s="19"/>
      <c r="O4377" s="19"/>
      <c r="P4377" s="25"/>
      <c r="Q4377" s="19"/>
      <c r="R4377" s="19"/>
      <c r="S4377" s="19"/>
      <c r="T4377" s="19"/>
    </row>
    <row r="4378" spans="1:20" s="52" customFormat="1" x14ac:dyDescent="0.25">
      <c r="A4378" s="19"/>
      <c r="B4378" s="19"/>
      <c r="C4378" s="19"/>
      <c r="E4378" s="19"/>
      <c r="F4378" s="19"/>
      <c r="G4378" s="19"/>
      <c r="H4378" s="19"/>
      <c r="I4378" s="19"/>
      <c r="J4378" s="19"/>
      <c r="K4378" s="25"/>
      <c r="L4378" s="19"/>
      <c r="M4378" s="19"/>
      <c r="N4378" s="19"/>
      <c r="O4378" s="19"/>
      <c r="P4378" s="25"/>
      <c r="Q4378" s="19"/>
      <c r="R4378" s="19"/>
      <c r="S4378" s="19"/>
      <c r="T4378" s="19"/>
    </row>
    <row r="4379" spans="1:20" s="52" customFormat="1" x14ac:dyDescent="0.25">
      <c r="A4379" s="19"/>
      <c r="B4379" s="19"/>
      <c r="C4379" s="19"/>
      <c r="E4379" s="19"/>
      <c r="F4379" s="19"/>
      <c r="G4379" s="19"/>
      <c r="H4379" s="19"/>
      <c r="I4379" s="19"/>
      <c r="J4379" s="19"/>
      <c r="K4379" s="25"/>
      <c r="L4379" s="19"/>
      <c r="M4379" s="19"/>
      <c r="N4379" s="19"/>
      <c r="O4379" s="19"/>
      <c r="P4379" s="25"/>
      <c r="Q4379" s="19"/>
      <c r="R4379" s="19"/>
      <c r="S4379" s="19"/>
      <c r="T4379" s="19"/>
    </row>
    <row r="4380" spans="1:20" s="52" customFormat="1" x14ac:dyDescent="0.25">
      <c r="A4380" s="19"/>
      <c r="B4380" s="19"/>
      <c r="C4380" s="19"/>
      <c r="E4380" s="19"/>
      <c r="F4380" s="19"/>
      <c r="G4380" s="19"/>
      <c r="H4380" s="19"/>
      <c r="I4380" s="19"/>
      <c r="J4380" s="19"/>
      <c r="K4380" s="25"/>
      <c r="L4380" s="19"/>
      <c r="M4380" s="19"/>
      <c r="N4380" s="19"/>
      <c r="O4380" s="19"/>
      <c r="P4380" s="25"/>
      <c r="Q4380" s="19"/>
      <c r="R4380" s="19"/>
      <c r="S4380" s="19"/>
      <c r="T4380" s="19"/>
    </row>
    <row r="4381" spans="1:20" s="52" customFormat="1" x14ac:dyDescent="0.25">
      <c r="A4381" s="19"/>
      <c r="B4381" s="19"/>
      <c r="C4381" s="19"/>
      <c r="E4381" s="19"/>
      <c r="F4381" s="19"/>
      <c r="G4381" s="19"/>
      <c r="H4381" s="19"/>
      <c r="I4381" s="19"/>
      <c r="J4381" s="19"/>
      <c r="K4381" s="25"/>
      <c r="L4381" s="19"/>
      <c r="M4381" s="19"/>
      <c r="N4381" s="19"/>
      <c r="O4381" s="19"/>
      <c r="P4381" s="25"/>
      <c r="Q4381" s="19"/>
      <c r="R4381" s="19"/>
      <c r="S4381" s="19"/>
      <c r="T4381" s="19"/>
    </row>
    <row r="4382" spans="1:20" s="52" customFormat="1" x14ac:dyDescent="0.25">
      <c r="A4382" s="19"/>
      <c r="B4382" s="19"/>
      <c r="C4382" s="19"/>
      <c r="E4382" s="19"/>
      <c r="F4382" s="19"/>
      <c r="G4382" s="19"/>
      <c r="H4382" s="19"/>
      <c r="I4382" s="19"/>
      <c r="J4382" s="19"/>
      <c r="K4382" s="25"/>
      <c r="L4382" s="19"/>
      <c r="M4382" s="19"/>
      <c r="N4382" s="19"/>
      <c r="O4382" s="19"/>
      <c r="P4382" s="25"/>
      <c r="Q4382" s="19"/>
      <c r="R4382" s="19"/>
      <c r="S4382" s="19"/>
      <c r="T4382" s="19"/>
    </row>
    <row r="4383" spans="1:20" s="52" customFormat="1" x14ac:dyDescent="0.25">
      <c r="A4383" s="19"/>
      <c r="B4383" s="19"/>
      <c r="C4383" s="19"/>
      <c r="E4383" s="19"/>
      <c r="F4383" s="19"/>
      <c r="G4383" s="19"/>
      <c r="H4383" s="19"/>
      <c r="I4383" s="19"/>
      <c r="J4383" s="19"/>
      <c r="K4383" s="25"/>
      <c r="L4383" s="19"/>
      <c r="M4383" s="19"/>
      <c r="N4383" s="19"/>
      <c r="O4383" s="19"/>
      <c r="P4383" s="25"/>
      <c r="Q4383" s="19"/>
      <c r="R4383" s="19"/>
      <c r="S4383" s="19"/>
      <c r="T4383" s="19"/>
    </row>
    <row r="4384" spans="1:20" s="52" customFormat="1" x14ac:dyDescent="0.25">
      <c r="A4384" s="19"/>
      <c r="B4384" s="19"/>
      <c r="C4384" s="19"/>
      <c r="E4384" s="19"/>
      <c r="F4384" s="19"/>
      <c r="G4384" s="19"/>
      <c r="H4384" s="19"/>
      <c r="I4384" s="19"/>
      <c r="J4384" s="19"/>
      <c r="K4384" s="25"/>
      <c r="L4384" s="19"/>
      <c r="M4384" s="19"/>
      <c r="N4384" s="19"/>
      <c r="O4384" s="19"/>
      <c r="P4384" s="25"/>
      <c r="Q4384" s="19"/>
      <c r="R4384" s="19"/>
      <c r="S4384" s="19"/>
      <c r="T4384" s="19"/>
    </row>
    <row r="4385" spans="1:20" s="52" customFormat="1" x14ac:dyDescent="0.25">
      <c r="A4385" s="19"/>
      <c r="B4385" s="19"/>
      <c r="C4385" s="19"/>
      <c r="E4385" s="19"/>
      <c r="F4385" s="19"/>
      <c r="G4385" s="19"/>
      <c r="H4385" s="19"/>
      <c r="I4385" s="19"/>
      <c r="J4385" s="19"/>
      <c r="K4385" s="25"/>
      <c r="L4385" s="19"/>
      <c r="M4385" s="19"/>
      <c r="N4385" s="19"/>
      <c r="O4385" s="19"/>
      <c r="P4385" s="25"/>
      <c r="Q4385" s="19"/>
      <c r="R4385" s="19"/>
      <c r="S4385" s="19"/>
      <c r="T4385" s="19"/>
    </row>
    <row r="4386" spans="1:20" s="52" customFormat="1" x14ac:dyDescent="0.25">
      <c r="A4386" s="19"/>
      <c r="B4386" s="19"/>
      <c r="C4386" s="19"/>
      <c r="E4386" s="19"/>
      <c r="F4386" s="19"/>
      <c r="G4386" s="19"/>
      <c r="H4386" s="19"/>
      <c r="I4386" s="19"/>
      <c r="J4386" s="19"/>
      <c r="K4386" s="25"/>
      <c r="L4386" s="19"/>
      <c r="M4386" s="19"/>
      <c r="N4386" s="19"/>
      <c r="O4386" s="19"/>
      <c r="P4386" s="25"/>
      <c r="Q4386" s="19"/>
      <c r="R4386" s="19"/>
      <c r="S4386" s="19"/>
      <c r="T4386" s="19"/>
    </row>
    <row r="4387" spans="1:20" s="52" customFormat="1" x14ac:dyDescent="0.25">
      <c r="A4387" s="19"/>
      <c r="B4387" s="19"/>
      <c r="C4387" s="19"/>
      <c r="E4387" s="19"/>
      <c r="F4387" s="19"/>
      <c r="G4387" s="19"/>
      <c r="H4387" s="19"/>
      <c r="I4387" s="19"/>
      <c r="J4387" s="19"/>
      <c r="K4387" s="25"/>
      <c r="L4387" s="19"/>
      <c r="M4387" s="19"/>
      <c r="N4387" s="19"/>
      <c r="O4387" s="19"/>
      <c r="P4387" s="25"/>
      <c r="Q4387" s="19"/>
      <c r="R4387" s="19"/>
      <c r="S4387" s="19"/>
      <c r="T4387" s="19"/>
    </row>
    <row r="4388" spans="1:20" s="52" customFormat="1" x14ac:dyDescent="0.25">
      <c r="A4388" s="19"/>
      <c r="B4388" s="19"/>
      <c r="C4388" s="19"/>
      <c r="E4388" s="19"/>
      <c r="F4388" s="19"/>
      <c r="G4388" s="19"/>
      <c r="H4388" s="19"/>
      <c r="I4388" s="19"/>
      <c r="J4388" s="19"/>
      <c r="K4388" s="25"/>
      <c r="L4388" s="19"/>
      <c r="M4388" s="19"/>
      <c r="N4388" s="19"/>
      <c r="O4388" s="19"/>
      <c r="P4388" s="25"/>
      <c r="Q4388" s="19"/>
      <c r="R4388" s="19"/>
      <c r="S4388" s="19"/>
      <c r="T4388" s="19"/>
    </row>
    <row r="4389" spans="1:20" s="52" customFormat="1" x14ac:dyDescent="0.25">
      <c r="A4389" s="19"/>
      <c r="B4389" s="19"/>
      <c r="C4389" s="19"/>
      <c r="E4389" s="19"/>
      <c r="F4389" s="19"/>
      <c r="G4389" s="19"/>
      <c r="H4389" s="19"/>
      <c r="I4389" s="19"/>
      <c r="J4389" s="19"/>
      <c r="K4389" s="25"/>
      <c r="L4389" s="19"/>
      <c r="M4389" s="19"/>
      <c r="N4389" s="19"/>
      <c r="O4389" s="19"/>
      <c r="P4389" s="25"/>
      <c r="Q4389" s="19"/>
      <c r="R4389" s="19"/>
      <c r="S4389" s="19"/>
      <c r="T4389" s="19"/>
    </row>
    <row r="4390" spans="1:20" s="52" customFormat="1" x14ac:dyDescent="0.25">
      <c r="A4390" s="19"/>
      <c r="B4390" s="19"/>
      <c r="C4390" s="19"/>
      <c r="E4390" s="19"/>
      <c r="F4390" s="19"/>
      <c r="G4390" s="19"/>
      <c r="H4390" s="19"/>
      <c r="I4390" s="19"/>
      <c r="J4390" s="19"/>
      <c r="K4390" s="25"/>
      <c r="L4390" s="19"/>
      <c r="M4390" s="19"/>
      <c r="N4390" s="19"/>
      <c r="O4390" s="19"/>
      <c r="P4390" s="25"/>
      <c r="Q4390" s="19"/>
      <c r="R4390" s="19"/>
      <c r="S4390" s="19"/>
      <c r="T4390" s="19"/>
    </row>
    <row r="4391" spans="1:20" s="52" customFormat="1" x14ac:dyDescent="0.25">
      <c r="A4391" s="19"/>
      <c r="B4391" s="19"/>
      <c r="C4391" s="19"/>
      <c r="E4391" s="19"/>
      <c r="F4391" s="19"/>
      <c r="G4391" s="19"/>
      <c r="H4391" s="19"/>
      <c r="I4391" s="19"/>
      <c r="J4391" s="19"/>
      <c r="K4391" s="25"/>
      <c r="L4391" s="19"/>
      <c r="M4391" s="19"/>
      <c r="N4391" s="19"/>
      <c r="O4391" s="19"/>
      <c r="P4391" s="25"/>
      <c r="Q4391" s="19"/>
      <c r="R4391" s="19"/>
      <c r="S4391" s="19"/>
      <c r="T4391" s="19"/>
    </row>
    <row r="4392" spans="1:20" s="52" customFormat="1" x14ac:dyDescent="0.25">
      <c r="A4392" s="19"/>
      <c r="B4392" s="19"/>
      <c r="C4392" s="19"/>
      <c r="E4392" s="19"/>
      <c r="F4392" s="19"/>
      <c r="G4392" s="19"/>
      <c r="H4392" s="19"/>
      <c r="I4392" s="19"/>
      <c r="J4392" s="19"/>
      <c r="K4392" s="25"/>
      <c r="L4392" s="19"/>
      <c r="M4392" s="19"/>
      <c r="N4392" s="19"/>
      <c r="O4392" s="19"/>
      <c r="P4392" s="25"/>
      <c r="Q4392" s="19"/>
      <c r="R4392" s="19"/>
      <c r="S4392" s="19"/>
      <c r="T4392" s="19"/>
    </row>
    <row r="4393" spans="1:20" s="52" customFormat="1" x14ac:dyDescent="0.25">
      <c r="A4393" s="19"/>
      <c r="B4393" s="19"/>
      <c r="C4393" s="19"/>
      <c r="E4393" s="19"/>
      <c r="F4393" s="19"/>
      <c r="G4393" s="19"/>
      <c r="H4393" s="19"/>
      <c r="I4393" s="19"/>
      <c r="J4393" s="19"/>
      <c r="K4393" s="25"/>
      <c r="L4393" s="19"/>
      <c r="M4393" s="19"/>
      <c r="N4393" s="19"/>
      <c r="O4393" s="19"/>
      <c r="P4393" s="25"/>
      <c r="Q4393" s="19"/>
      <c r="R4393" s="19"/>
      <c r="S4393" s="19"/>
      <c r="T4393" s="19"/>
    </row>
    <row r="4394" spans="1:20" s="52" customFormat="1" x14ac:dyDescent="0.25">
      <c r="A4394" s="19"/>
      <c r="B4394" s="19"/>
      <c r="C4394" s="19"/>
      <c r="E4394" s="19"/>
      <c r="F4394" s="19"/>
      <c r="G4394" s="19"/>
      <c r="H4394" s="19"/>
      <c r="I4394" s="19"/>
      <c r="J4394" s="19"/>
      <c r="K4394" s="25"/>
      <c r="L4394" s="19"/>
      <c r="M4394" s="19"/>
      <c r="N4394" s="19"/>
      <c r="O4394" s="19"/>
      <c r="P4394" s="25"/>
      <c r="Q4394" s="19"/>
      <c r="R4394" s="19"/>
      <c r="S4394" s="19"/>
      <c r="T4394" s="19"/>
    </row>
    <row r="4395" spans="1:20" s="52" customFormat="1" x14ac:dyDescent="0.25">
      <c r="A4395" s="19"/>
      <c r="B4395" s="19"/>
      <c r="C4395" s="19"/>
      <c r="E4395" s="19"/>
      <c r="F4395" s="19"/>
      <c r="G4395" s="19"/>
      <c r="H4395" s="19"/>
      <c r="I4395" s="19"/>
      <c r="J4395" s="19"/>
      <c r="K4395" s="25"/>
      <c r="L4395" s="19"/>
      <c r="M4395" s="19"/>
      <c r="N4395" s="19"/>
      <c r="O4395" s="19"/>
      <c r="P4395" s="25"/>
      <c r="Q4395" s="19"/>
      <c r="R4395" s="19"/>
      <c r="S4395" s="19"/>
      <c r="T4395" s="19"/>
    </row>
    <row r="4396" spans="1:20" s="52" customFormat="1" x14ac:dyDescent="0.25">
      <c r="A4396" s="19"/>
      <c r="B4396" s="19"/>
      <c r="C4396" s="19"/>
      <c r="E4396" s="19"/>
      <c r="F4396" s="19"/>
      <c r="G4396" s="19"/>
      <c r="H4396" s="19"/>
      <c r="I4396" s="19"/>
      <c r="J4396" s="19"/>
      <c r="K4396" s="25"/>
      <c r="L4396" s="19"/>
      <c r="M4396" s="19"/>
      <c r="N4396" s="19"/>
      <c r="O4396" s="19"/>
      <c r="P4396" s="25"/>
      <c r="Q4396" s="19"/>
      <c r="R4396" s="19"/>
      <c r="S4396" s="19"/>
      <c r="T4396" s="19"/>
    </row>
    <row r="4397" spans="1:20" s="52" customFormat="1" x14ac:dyDescent="0.25">
      <c r="A4397" s="19"/>
      <c r="B4397" s="19"/>
      <c r="C4397" s="19"/>
      <c r="E4397" s="19"/>
      <c r="F4397" s="19"/>
      <c r="G4397" s="19"/>
      <c r="H4397" s="19"/>
      <c r="I4397" s="19"/>
      <c r="J4397" s="19"/>
      <c r="K4397" s="25"/>
      <c r="L4397" s="19"/>
      <c r="M4397" s="19"/>
      <c r="N4397" s="19"/>
      <c r="O4397" s="19"/>
      <c r="P4397" s="25"/>
      <c r="Q4397" s="19"/>
      <c r="R4397" s="19"/>
      <c r="S4397" s="19"/>
      <c r="T4397" s="19"/>
    </row>
    <row r="4398" spans="1:20" s="52" customFormat="1" x14ac:dyDescent="0.25">
      <c r="A4398" s="19"/>
      <c r="B4398" s="19"/>
      <c r="C4398" s="19"/>
      <c r="E4398" s="19"/>
      <c r="F4398" s="19"/>
      <c r="G4398" s="19"/>
      <c r="H4398" s="19"/>
      <c r="I4398" s="19"/>
      <c r="J4398" s="19"/>
      <c r="K4398" s="25"/>
      <c r="L4398" s="19"/>
      <c r="M4398" s="19"/>
      <c r="N4398" s="19"/>
      <c r="O4398" s="19"/>
      <c r="P4398" s="25"/>
      <c r="Q4398" s="19"/>
      <c r="R4398" s="19"/>
      <c r="S4398" s="19"/>
      <c r="T4398" s="19"/>
    </row>
    <row r="4399" spans="1:20" s="52" customFormat="1" x14ac:dyDescent="0.25">
      <c r="A4399" s="19"/>
      <c r="B4399" s="19"/>
      <c r="C4399" s="19"/>
      <c r="E4399" s="19"/>
      <c r="F4399" s="19"/>
      <c r="G4399" s="19"/>
      <c r="H4399" s="19"/>
      <c r="I4399" s="19"/>
      <c r="J4399" s="19"/>
      <c r="K4399" s="25"/>
      <c r="L4399" s="19"/>
      <c r="M4399" s="19"/>
      <c r="N4399" s="19"/>
      <c r="O4399" s="19"/>
      <c r="P4399" s="25"/>
      <c r="Q4399" s="19"/>
      <c r="R4399" s="19"/>
      <c r="S4399" s="19"/>
      <c r="T4399" s="19"/>
    </row>
    <row r="4400" spans="1:20" s="52" customFormat="1" x14ac:dyDescent="0.25">
      <c r="A4400" s="19"/>
      <c r="B4400" s="19"/>
      <c r="C4400" s="19"/>
      <c r="E4400" s="19"/>
      <c r="F4400" s="19"/>
      <c r="G4400" s="19"/>
      <c r="H4400" s="19"/>
      <c r="I4400" s="19"/>
      <c r="J4400" s="19"/>
      <c r="K4400" s="25"/>
      <c r="L4400" s="19"/>
      <c r="M4400" s="19"/>
      <c r="N4400" s="19"/>
      <c r="O4400" s="19"/>
      <c r="P4400" s="25"/>
      <c r="Q4400" s="19"/>
      <c r="R4400" s="19"/>
      <c r="S4400" s="19"/>
      <c r="T4400" s="19"/>
    </row>
    <row r="4401" spans="1:20" s="52" customFormat="1" x14ac:dyDescent="0.25">
      <c r="A4401" s="19"/>
      <c r="B4401" s="19"/>
      <c r="C4401" s="19"/>
      <c r="E4401" s="19"/>
      <c r="F4401" s="19"/>
      <c r="G4401" s="19"/>
      <c r="H4401" s="19"/>
      <c r="I4401" s="19"/>
      <c r="J4401" s="19"/>
      <c r="K4401" s="25"/>
      <c r="L4401" s="19"/>
      <c r="M4401" s="19"/>
      <c r="N4401" s="19"/>
      <c r="O4401" s="19"/>
      <c r="P4401" s="25"/>
      <c r="Q4401" s="19"/>
      <c r="R4401" s="19"/>
      <c r="S4401" s="19"/>
      <c r="T4401" s="19"/>
    </row>
    <row r="4402" spans="1:20" s="52" customFormat="1" x14ac:dyDescent="0.25">
      <c r="A4402" s="19"/>
      <c r="B4402" s="19"/>
      <c r="C4402" s="19"/>
      <c r="E4402" s="19"/>
      <c r="F4402" s="19"/>
      <c r="G4402" s="19"/>
      <c r="H4402" s="19"/>
      <c r="I4402" s="19"/>
      <c r="J4402" s="19"/>
      <c r="K4402" s="25"/>
      <c r="L4402" s="19"/>
      <c r="M4402" s="19"/>
      <c r="N4402" s="19"/>
      <c r="O4402" s="19"/>
      <c r="P4402" s="25"/>
      <c r="Q4402" s="19"/>
      <c r="R4402" s="19"/>
      <c r="S4402" s="19"/>
      <c r="T4402" s="19"/>
    </row>
    <row r="4403" spans="1:20" s="52" customFormat="1" x14ac:dyDescent="0.25">
      <c r="A4403" s="19"/>
      <c r="B4403" s="19"/>
      <c r="C4403" s="19"/>
      <c r="E4403" s="19"/>
      <c r="F4403" s="19"/>
      <c r="G4403" s="19"/>
      <c r="H4403" s="19"/>
      <c r="I4403" s="19"/>
      <c r="J4403" s="19"/>
      <c r="K4403" s="25"/>
      <c r="L4403" s="19"/>
      <c r="M4403" s="19"/>
      <c r="N4403" s="19"/>
      <c r="O4403" s="19"/>
      <c r="P4403" s="25"/>
      <c r="Q4403" s="19"/>
      <c r="R4403" s="19"/>
      <c r="S4403" s="19"/>
      <c r="T4403" s="19"/>
    </row>
    <row r="4404" spans="1:20" s="52" customFormat="1" x14ac:dyDescent="0.25">
      <c r="A4404" s="19"/>
      <c r="B4404" s="19"/>
      <c r="C4404" s="19"/>
      <c r="E4404" s="19"/>
      <c r="F4404" s="19"/>
      <c r="G4404" s="19"/>
      <c r="H4404" s="19"/>
      <c r="I4404" s="19"/>
      <c r="J4404" s="19"/>
      <c r="K4404" s="25"/>
      <c r="L4404" s="19"/>
      <c r="M4404" s="19"/>
      <c r="N4404" s="19"/>
      <c r="O4404" s="19"/>
      <c r="P4404" s="25"/>
      <c r="Q4404" s="19"/>
      <c r="R4404" s="19"/>
      <c r="S4404" s="19"/>
      <c r="T4404" s="19"/>
    </row>
    <row r="4405" spans="1:20" s="52" customFormat="1" x14ac:dyDescent="0.25">
      <c r="A4405" s="19"/>
      <c r="B4405" s="19"/>
      <c r="C4405" s="19"/>
      <c r="E4405" s="19"/>
      <c r="F4405" s="19"/>
      <c r="G4405" s="19"/>
      <c r="H4405" s="19"/>
      <c r="I4405" s="19"/>
      <c r="J4405" s="19"/>
      <c r="K4405" s="25"/>
      <c r="L4405" s="19"/>
      <c r="M4405" s="19"/>
      <c r="N4405" s="19"/>
      <c r="O4405" s="19"/>
      <c r="P4405" s="25"/>
      <c r="Q4405" s="19"/>
      <c r="R4405" s="19"/>
      <c r="S4405" s="19"/>
      <c r="T4405" s="19"/>
    </row>
    <row r="4406" spans="1:20" s="52" customFormat="1" x14ac:dyDescent="0.25">
      <c r="A4406" s="19"/>
      <c r="B4406" s="19"/>
      <c r="C4406" s="19"/>
      <c r="E4406" s="19"/>
      <c r="F4406" s="19"/>
      <c r="G4406" s="19"/>
      <c r="H4406" s="19"/>
      <c r="I4406" s="19"/>
      <c r="J4406" s="19"/>
      <c r="K4406" s="25"/>
      <c r="L4406" s="19"/>
      <c r="M4406" s="19"/>
      <c r="N4406" s="19"/>
      <c r="O4406" s="19"/>
      <c r="P4406" s="25"/>
      <c r="Q4406" s="19"/>
      <c r="R4406" s="19"/>
      <c r="S4406" s="19"/>
      <c r="T4406" s="19"/>
    </row>
    <row r="4407" spans="1:20" s="52" customFormat="1" x14ac:dyDescent="0.25">
      <c r="A4407" s="19"/>
      <c r="B4407" s="19"/>
      <c r="C4407" s="19"/>
      <c r="E4407" s="19"/>
      <c r="F4407" s="19"/>
      <c r="G4407" s="19"/>
      <c r="H4407" s="19"/>
      <c r="I4407" s="19"/>
      <c r="J4407" s="19"/>
      <c r="K4407" s="25"/>
      <c r="L4407" s="19"/>
      <c r="M4407" s="19"/>
      <c r="N4407" s="19"/>
      <c r="O4407" s="19"/>
      <c r="P4407" s="25"/>
      <c r="Q4407" s="19"/>
      <c r="R4407" s="19"/>
      <c r="S4407" s="19"/>
      <c r="T4407" s="19"/>
    </row>
    <row r="4408" spans="1:20" s="52" customFormat="1" x14ac:dyDescent="0.25">
      <c r="A4408" s="19"/>
      <c r="B4408" s="19"/>
      <c r="C4408" s="19"/>
      <c r="E4408" s="19"/>
      <c r="F4408" s="19"/>
      <c r="G4408" s="19"/>
      <c r="H4408" s="19"/>
      <c r="I4408" s="19"/>
      <c r="J4408" s="19"/>
      <c r="K4408" s="25"/>
      <c r="L4408" s="19"/>
      <c r="M4408" s="19"/>
      <c r="N4408" s="19"/>
      <c r="O4408" s="19"/>
      <c r="P4408" s="25"/>
      <c r="Q4408" s="19"/>
      <c r="R4408" s="19"/>
      <c r="S4408" s="19"/>
      <c r="T4408" s="19"/>
    </row>
    <row r="4409" spans="1:20" s="52" customFormat="1" x14ac:dyDescent="0.25">
      <c r="A4409" s="19"/>
      <c r="B4409" s="19"/>
      <c r="C4409" s="19"/>
      <c r="E4409" s="19"/>
      <c r="F4409" s="19"/>
      <c r="G4409" s="19"/>
      <c r="H4409" s="19"/>
      <c r="I4409" s="19"/>
      <c r="J4409" s="19"/>
      <c r="K4409" s="25"/>
      <c r="L4409" s="19"/>
      <c r="M4409" s="19"/>
      <c r="N4409" s="19"/>
      <c r="O4409" s="19"/>
      <c r="P4409" s="25"/>
      <c r="Q4409" s="19"/>
      <c r="R4409" s="19"/>
      <c r="S4409" s="19"/>
      <c r="T4409" s="19"/>
    </row>
    <row r="4410" spans="1:20" s="52" customFormat="1" x14ac:dyDescent="0.25">
      <c r="A4410" s="19"/>
      <c r="B4410" s="19"/>
      <c r="C4410" s="19"/>
      <c r="E4410" s="19"/>
      <c r="F4410" s="19"/>
      <c r="G4410" s="19"/>
      <c r="H4410" s="19"/>
      <c r="I4410" s="19"/>
      <c r="J4410" s="19"/>
      <c r="K4410" s="25"/>
      <c r="L4410" s="19"/>
      <c r="M4410" s="19"/>
      <c r="N4410" s="19"/>
      <c r="O4410" s="19"/>
      <c r="P4410" s="25"/>
      <c r="Q4410" s="19"/>
      <c r="R4410" s="19"/>
      <c r="S4410" s="19"/>
      <c r="T4410" s="19"/>
    </row>
    <row r="4411" spans="1:20" s="52" customFormat="1" x14ac:dyDescent="0.25">
      <c r="A4411" s="19"/>
      <c r="B4411" s="19"/>
      <c r="C4411" s="19"/>
      <c r="E4411" s="19"/>
      <c r="F4411" s="19"/>
      <c r="G4411" s="19"/>
      <c r="H4411" s="19"/>
      <c r="I4411" s="19"/>
      <c r="J4411" s="19"/>
      <c r="K4411" s="25"/>
      <c r="L4411" s="19"/>
      <c r="M4411" s="19"/>
      <c r="N4411" s="19"/>
      <c r="O4411" s="19"/>
      <c r="P4411" s="25"/>
      <c r="Q4411" s="19"/>
      <c r="R4411" s="19"/>
      <c r="S4411" s="19"/>
      <c r="T4411" s="19"/>
    </row>
    <row r="4412" spans="1:20" s="52" customFormat="1" x14ac:dyDescent="0.25">
      <c r="A4412" s="19"/>
      <c r="B4412" s="19"/>
      <c r="C4412" s="19"/>
      <c r="E4412" s="19"/>
      <c r="F4412" s="19"/>
      <c r="G4412" s="19"/>
      <c r="H4412" s="19"/>
      <c r="I4412" s="19"/>
      <c r="J4412" s="19"/>
      <c r="K4412" s="25"/>
      <c r="L4412" s="19"/>
      <c r="M4412" s="19"/>
      <c r="N4412" s="19"/>
      <c r="O4412" s="19"/>
      <c r="P4412" s="25"/>
      <c r="Q4412" s="19"/>
      <c r="R4412" s="19"/>
      <c r="S4412" s="19"/>
      <c r="T4412" s="19"/>
    </row>
    <row r="4413" spans="1:20" s="52" customFormat="1" x14ac:dyDescent="0.25">
      <c r="A4413" s="19"/>
      <c r="B4413" s="19"/>
      <c r="C4413" s="19"/>
      <c r="E4413" s="19"/>
      <c r="F4413" s="19"/>
      <c r="G4413" s="19"/>
      <c r="H4413" s="19"/>
      <c r="I4413" s="19"/>
      <c r="J4413" s="19"/>
      <c r="K4413" s="25"/>
      <c r="L4413" s="19"/>
      <c r="M4413" s="19"/>
      <c r="N4413" s="19"/>
      <c r="O4413" s="19"/>
      <c r="P4413" s="25"/>
      <c r="Q4413" s="19"/>
      <c r="R4413" s="19"/>
      <c r="S4413" s="19"/>
      <c r="T4413" s="19"/>
    </row>
    <row r="4414" spans="1:20" s="52" customFormat="1" x14ac:dyDescent="0.25">
      <c r="A4414" s="19"/>
      <c r="B4414" s="19"/>
      <c r="C4414" s="19"/>
      <c r="E4414" s="19"/>
      <c r="F4414" s="19"/>
      <c r="G4414" s="19"/>
      <c r="H4414" s="19"/>
      <c r="I4414" s="19"/>
      <c r="J4414" s="19"/>
      <c r="K4414" s="25"/>
      <c r="L4414" s="19"/>
      <c r="M4414" s="19"/>
      <c r="N4414" s="19"/>
      <c r="O4414" s="19"/>
      <c r="P4414" s="25"/>
      <c r="Q4414" s="19"/>
      <c r="R4414" s="19"/>
      <c r="S4414" s="19"/>
      <c r="T4414" s="19"/>
    </row>
    <row r="4415" spans="1:20" s="52" customFormat="1" x14ac:dyDescent="0.25">
      <c r="A4415" s="19"/>
      <c r="B4415" s="19"/>
      <c r="C4415" s="19"/>
      <c r="E4415" s="19"/>
      <c r="F4415" s="19"/>
      <c r="G4415" s="19"/>
      <c r="H4415" s="19"/>
      <c r="I4415" s="19"/>
      <c r="J4415" s="19"/>
      <c r="K4415" s="25"/>
      <c r="L4415" s="19"/>
      <c r="M4415" s="19"/>
      <c r="N4415" s="19"/>
      <c r="O4415" s="19"/>
      <c r="P4415" s="25"/>
      <c r="Q4415" s="19"/>
      <c r="R4415" s="19"/>
      <c r="S4415" s="19"/>
      <c r="T4415" s="19"/>
    </row>
    <row r="4416" spans="1:20" s="52" customFormat="1" x14ac:dyDescent="0.25">
      <c r="A4416" s="19"/>
      <c r="B4416" s="19"/>
      <c r="C4416" s="19"/>
      <c r="E4416" s="19"/>
      <c r="F4416" s="19"/>
      <c r="G4416" s="19"/>
      <c r="H4416" s="19"/>
      <c r="I4416" s="19"/>
      <c r="J4416" s="19"/>
      <c r="K4416" s="25"/>
      <c r="L4416" s="19"/>
      <c r="M4416" s="19"/>
      <c r="N4416" s="19"/>
      <c r="O4416" s="19"/>
      <c r="P4416" s="25"/>
      <c r="Q4416" s="19"/>
      <c r="R4416" s="19"/>
      <c r="S4416" s="19"/>
      <c r="T4416" s="19"/>
    </row>
    <row r="4417" spans="1:20" s="52" customFormat="1" x14ac:dyDescent="0.25">
      <c r="A4417" s="19"/>
      <c r="B4417" s="19"/>
      <c r="C4417" s="19"/>
      <c r="E4417" s="19"/>
      <c r="F4417" s="19"/>
      <c r="G4417" s="19"/>
      <c r="H4417" s="19"/>
      <c r="I4417" s="19"/>
      <c r="J4417" s="19"/>
      <c r="K4417" s="25"/>
      <c r="L4417" s="19"/>
      <c r="M4417" s="19"/>
      <c r="N4417" s="19"/>
      <c r="O4417" s="19"/>
      <c r="P4417" s="25"/>
      <c r="Q4417" s="19"/>
      <c r="R4417" s="19"/>
      <c r="S4417" s="19"/>
      <c r="T4417" s="19"/>
    </row>
    <row r="4418" spans="1:20" s="52" customFormat="1" x14ac:dyDescent="0.25">
      <c r="A4418" s="19"/>
      <c r="B4418" s="19"/>
      <c r="C4418" s="19"/>
      <c r="E4418" s="19"/>
      <c r="F4418" s="19"/>
      <c r="G4418" s="19"/>
      <c r="H4418" s="19"/>
      <c r="I4418" s="19"/>
      <c r="J4418" s="19"/>
      <c r="K4418" s="25"/>
      <c r="L4418" s="19"/>
      <c r="M4418" s="19"/>
      <c r="N4418" s="19"/>
      <c r="O4418" s="19"/>
      <c r="P4418" s="25"/>
      <c r="Q4418" s="19"/>
      <c r="R4418" s="19"/>
      <c r="S4418" s="19"/>
      <c r="T4418" s="19"/>
    </row>
    <row r="4419" spans="1:20" s="52" customFormat="1" x14ac:dyDescent="0.25">
      <c r="A4419" s="19"/>
      <c r="B4419" s="19"/>
      <c r="C4419" s="19"/>
      <c r="E4419" s="19"/>
      <c r="F4419" s="19"/>
      <c r="G4419" s="19"/>
      <c r="H4419" s="19"/>
      <c r="I4419" s="19"/>
      <c r="J4419" s="19"/>
      <c r="K4419" s="25"/>
      <c r="L4419" s="19"/>
      <c r="M4419" s="19"/>
      <c r="N4419" s="19"/>
      <c r="O4419" s="19"/>
      <c r="P4419" s="25"/>
      <c r="Q4419" s="19"/>
      <c r="R4419" s="19"/>
      <c r="S4419" s="19"/>
      <c r="T4419" s="19"/>
    </row>
    <row r="4420" spans="1:20" s="52" customFormat="1" x14ac:dyDescent="0.25">
      <c r="A4420" s="19"/>
      <c r="B4420" s="19"/>
      <c r="C4420" s="19"/>
      <c r="E4420" s="19"/>
      <c r="F4420" s="19"/>
      <c r="G4420" s="19"/>
      <c r="H4420" s="19"/>
      <c r="I4420" s="19"/>
      <c r="J4420" s="19"/>
      <c r="K4420" s="25"/>
      <c r="L4420" s="19"/>
      <c r="M4420" s="19"/>
      <c r="N4420" s="19"/>
      <c r="O4420" s="19"/>
      <c r="P4420" s="25"/>
      <c r="Q4420" s="19"/>
      <c r="R4420" s="19"/>
      <c r="S4420" s="19"/>
      <c r="T4420" s="19"/>
    </row>
    <row r="4421" spans="1:20" s="52" customFormat="1" x14ac:dyDescent="0.25">
      <c r="A4421" s="19"/>
      <c r="B4421" s="19"/>
      <c r="C4421" s="19"/>
      <c r="E4421" s="19"/>
      <c r="F4421" s="19"/>
      <c r="G4421" s="19"/>
      <c r="H4421" s="19"/>
      <c r="I4421" s="19"/>
      <c r="J4421" s="19"/>
      <c r="K4421" s="25"/>
      <c r="L4421" s="19"/>
      <c r="M4421" s="19"/>
      <c r="N4421" s="19"/>
      <c r="O4421" s="19"/>
      <c r="P4421" s="25"/>
      <c r="Q4421" s="19"/>
      <c r="R4421" s="19"/>
      <c r="S4421" s="19"/>
      <c r="T4421" s="19"/>
    </row>
    <row r="4422" spans="1:20" s="52" customFormat="1" x14ac:dyDescent="0.25">
      <c r="A4422" s="19"/>
      <c r="B4422" s="19"/>
      <c r="C4422" s="19"/>
      <c r="E4422" s="19"/>
      <c r="F4422" s="19"/>
      <c r="G4422" s="19"/>
      <c r="H4422" s="19"/>
      <c r="I4422" s="19"/>
      <c r="J4422" s="19"/>
      <c r="K4422" s="25"/>
      <c r="L4422" s="19"/>
      <c r="M4422" s="19"/>
      <c r="N4422" s="19"/>
      <c r="O4422" s="19"/>
      <c r="P4422" s="25"/>
      <c r="Q4422" s="19"/>
      <c r="R4422" s="19"/>
      <c r="S4422" s="19"/>
      <c r="T4422" s="19"/>
    </row>
    <row r="4423" spans="1:20" s="52" customFormat="1" x14ac:dyDescent="0.25">
      <c r="A4423" s="19"/>
      <c r="B4423" s="19"/>
      <c r="C4423" s="19"/>
      <c r="E4423" s="19"/>
      <c r="F4423" s="19"/>
      <c r="G4423" s="19"/>
      <c r="H4423" s="19"/>
      <c r="I4423" s="19"/>
      <c r="J4423" s="19"/>
      <c r="K4423" s="25"/>
      <c r="L4423" s="19"/>
      <c r="M4423" s="19"/>
      <c r="N4423" s="19"/>
      <c r="O4423" s="19"/>
      <c r="P4423" s="25"/>
      <c r="Q4423" s="19"/>
      <c r="R4423" s="19"/>
      <c r="S4423" s="19"/>
      <c r="T4423" s="19"/>
    </row>
    <row r="4424" spans="1:20" s="52" customFormat="1" x14ac:dyDescent="0.25">
      <c r="A4424" s="19"/>
      <c r="B4424" s="19"/>
      <c r="C4424" s="19"/>
      <c r="E4424" s="19"/>
      <c r="F4424" s="19"/>
      <c r="G4424" s="19"/>
      <c r="H4424" s="19"/>
      <c r="I4424" s="19"/>
      <c r="J4424" s="19"/>
      <c r="K4424" s="25"/>
      <c r="L4424" s="19"/>
      <c r="M4424" s="19"/>
      <c r="N4424" s="19"/>
      <c r="O4424" s="19"/>
      <c r="P4424" s="25"/>
      <c r="Q4424" s="19"/>
      <c r="R4424" s="19"/>
      <c r="S4424" s="19"/>
      <c r="T4424" s="19"/>
    </row>
    <row r="4425" spans="1:20" s="52" customFormat="1" x14ac:dyDescent="0.25">
      <c r="A4425" s="19"/>
      <c r="B4425" s="19"/>
      <c r="C4425" s="19"/>
      <c r="E4425" s="19"/>
      <c r="F4425" s="19"/>
      <c r="G4425" s="19"/>
      <c r="H4425" s="19"/>
      <c r="I4425" s="19"/>
      <c r="J4425" s="19"/>
      <c r="K4425" s="25"/>
      <c r="L4425" s="19"/>
      <c r="M4425" s="19"/>
      <c r="N4425" s="19"/>
      <c r="O4425" s="19"/>
      <c r="P4425" s="25"/>
      <c r="Q4425" s="19"/>
      <c r="R4425" s="19"/>
      <c r="S4425" s="19"/>
      <c r="T4425" s="19"/>
    </row>
    <row r="4426" spans="1:20" s="52" customFormat="1" x14ac:dyDescent="0.25">
      <c r="A4426" s="19"/>
      <c r="B4426" s="19"/>
      <c r="C4426" s="19"/>
      <c r="E4426" s="19"/>
      <c r="F4426" s="19"/>
      <c r="G4426" s="19"/>
      <c r="H4426" s="19"/>
      <c r="I4426" s="19"/>
      <c r="J4426" s="19"/>
      <c r="K4426" s="25"/>
      <c r="L4426" s="19"/>
      <c r="M4426" s="19"/>
      <c r="N4426" s="19"/>
      <c r="O4426" s="19"/>
      <c r="P4426" s="25"/>
      <c r="Q4426" s="19"/>
      <c r="R4426" s="19"/>
      <c r="S4426" s="19"/>
      <c r="T4426" s="19"/>
    </row>
    <row r="4427" spans="1:20" s="52" customFormat="1" x14ac:dyDescent="0.25">
      <c r="A4427" s="19"/>
      <c r="B4427" s="19"/>
      <c r="C4427" s="19"/>
      <c r="E4427" s="19"/>
      <c r="F4427" s="19"/>
      <c r="G4427" s="19"/>
      <c r="H4427" s="19"/>
      <c r="I4427" s="19"/>
      <c r="J4427" s="19"/>
      <c r="K4427" s="25"/>
      <c r="L4427" s="19"/>
      <c r="M4427" s="19"/>
      <c r="N4427" s="19"/>
      <c r="O4427" s="19"/>
      <c r="P4427" s="25"/>
      <c r="Q4427" s="19"/>
      <c r="R4427" s="19"/>
      <c r="S4427" s="19"/>
      <c r="T4427" s="19"/>
    </row>
    <row r="4428" spans="1:20" s="52" customFormat="1" x14ac:dyDescent="0.25">
      <c r="A4428" s="19"/>
      <c r="B4428" s="19"/>
      <c r="C4428" s="19"/>
      <c r="E4428" s="19"/>
      <c r="F4428" s="19"/>
      <c r="G4428" s="19"/>
      <c r="H4428" s="19"/>
      <c r="I4428" s="19"/>
      <c r="J4428" s="19"/>
      <c r="K4428" s="25"/>
      <c r="L4428" s="19"/>
      <c r="M4428" s="19"/>
      <c r="N4428" s="19"/>
      <c r="O4428" s="19"/>
      <c r="P4428" s="25"/>
      <c r="Q4428" s="19"/>
      <c r="R4428" s="19"/>
      <c r="S4428" s="19"/>
      <c r="T4428" s="19"/>
    </row>
    <row r="4429" spans="1:20" s="52" customFormat="1" x14ac:dyDescent="0.25">
      <c r="A4429" s="19"/>
      <c r="B4429" s="19"/>
      <c r="C4429" s="19"/>
      <c r="E4429" s="19"/>
      <c r="F4429" s="19"/>
      <c r="G4429" s="19"/>
      <c r="H4429" s="19"/>
      <c r="I4429" s="19"/>
      <c r="J4429" s="19"/>
      <c r="K4429" s="25"/>
      <c r="L4429" s="19"/>
      <c r="M4429" s="19"/>
      <c r="N4429" s="19"/>
      <c r="O4429" s="19"/>
      <c r="P4429" s="25"/>
      <c r="Q4429" s="19"/>
      <c r="R4429" s="19"/>
      <c r="S4429" s="19"/>
      <c r="T4429" s="19"/>
    </row>
    <row r="4430" spans="1:20" s="52" customFormat="1" x14ac:dyDescent="0.25">
      <c r="A4430" s="19"/>
      <c r="B4430" s="19"/>
      <c r="C4430" s="19"/>
      <c r="E4430" s="19"/>
      <c r="F4430" s="19"/>
      <c r="G4430" s="19"/>
      <c r="H4430" s="19"/>
      <c r="I4430" s="19"/>
      <c r="J4430" s="19"/>
      <c r="K4430" s="25"/>
      <c r="L4430" s="19"/>
      <c r="M4430" s="19"/>
      <c r="N4430" s="19"/>
      <c r="O4430" s="19"/>
      <c r="P4430" s="25"/>
      <c r="Q4430" s="19"/>
      <c r="R4430" s="19"/>
      <c r="S4430" s="19"/>
      <c r="T4430" s="19"/>
    </row>
    <row r="4431" spans="1:20" s="52" customFormat="1" x14ac:dyDescent="0.25">
      <c r="A4431" s="19"/>
      <c r="B4431" s="19"/>
      <c r="C4431" s="19"/>
      <c r="E4431" s="19"/>
      <c r="F4431" s="19"/>
      <c r="G4431" s="19"/>
      <c r="H4431" s="19"/>
      <c r="I4431" s="19"/>
      <c r="J4431" s="19"/>
      <c r="K4431" s="25"/>
      <c r="L4431" s="19"/>
      <c r="M4431" s="19"/>
      <c r="N4431" s="19"/>
      <c r="O4431" s="19"/>
      <c r="P4431" s="25"/>
      <c r="Q4431" s="19"/>
      <c r="R4431" s="19"/>
      <c r="S4431" s="19"/>
      <c r="T4431" s="19"/>
    </row>
    <row r="4432" spans="1:20" s="52" customFormat="1" x14ac:dyDescent="0.25">
      <c r="A4432" s="19"/>
      <c r="B4432" s="19"/>
      <c r="C4432" s="19"/>
      <c r="E4432" s="19"/>
      <c r="F4432" s="19"/>
      <c r="G4432" s="19"/>
      <c r="H4432" s="19"/>
      <c r="I4432" s="19"/>
      <c r="J4432" s="19"/>
      <c r="K4432" s="25"/>
      <c r="L4432" s="19"/>
      <c r="M4432" s="19"/>
      <c r="N4432" s="19"/>
      <c r="O4432" s="19"/>
      <c r="P4432" s="25"/>
      <c r="Q4432" s="19"/>
      <c r="R4432" s="19"/>
      <c r="S4432" s="19"/>
      <c r="T4432" s="19"/>
    </row>
    <row r="4433" spans="1:20" s="52" customFormat="1" x14ac:dyDescent="0.25">
      <c r="A4433" s="19"/>
      <c r="B4433" s="19"/>
      <c r="C4433" s="19"/>
      <c r="E4433" s="19"/>
      <c r="F4433" s="19"/>
      <c r="G4433" s="19"/>
      <c r="H4433" s="19"/>
      <c r="I4433" s="19"/>
      <c r="J4433" s="19"/>
      <c r="K4433" s="25"/>
      <c r="L4433" s="19"/>
      <c r="M4433" s="19"/>
      <c r="N4433" s="19"/>
      <c r="O4433" s="19"/>
      <c r="P4433" s="25"/>
      <c r="Q4433" s="19"/>
      <c r="R4433" s="19"/>
      <c r="S4433" s="19"/>
      <c r="T4433" s="19"/>
    </row>
    <row r="4434" spans="1:20" s="52" customFormat="1" x14ac:dyDescent="0.25">
      <c r="A4434" s="19"/>
      <c r="B4434" s="19"/>
      <c r="C4434" s="19"/>
      <c r="E4434" s="19"/>
      <c r="F4434" s="19"/>
      <c r="G4434" s="19"/>
      <c r="H4434" s="19"/>
      <c r="I4434" s="19"/>
      <c r="J4434" s="19"/>
      <c r="K4434" s="25"/>
      <c r="L4434" s="19"/>
      <c r="M4434" s="19"/>
      <c r="N4434" s="19"/>
      <c r="O4434" s="19"/>
      <c r="P4434" s="25"/>
      <c r="Q4434" s="19"/>
      <c r="R4434" s="19"/>
      <c r="S4434" s="19"/>
      <c r="T4434" s="19"/>
    </row>
    <row r="4435" spans="1:20" s="52" customFormat="1" x14ac:dyDescent="0.25">
      <c r="A4435" s="19"/>
      <c r="B4435" s="19"/>
      <c r="C4435" s="19"/>
      <c r="E4435" s="19"/>
      <c r="F4435" s="19"/>
      <c r="G4435" s="19"/>
      <c r="H4435" s="19"/>
      <c r="I4435" s="19"/>
      <c r="J4435" s="19"/>
      <c r="K4435" s="25"/>
      <c r="L4435" s="19"/>
      <c r="M4435" s="19"/>
      <c r="N4435" s="19"/>
      <c r="O4435" s="19"/>
      <c r="P4435" s="25"/>
      <c r="Q4435" s="19"/>
      <c r="R4435" s="19"/>
      <c r="S4435" s="19"/>
      <c r="T4435" s="19"/>
    </row>
    <row r="4436" spans="1:20" s="52" customFormat="1" x14ac:dyDescent="0.25">
      <c r="A4436" s="19"/>
      <c r="B4436" s="19"/>
      <c r="C4436" s="19"/>
      <c r="E4436" s="19"/>
      <c r="F4436" s="19"/>
      <c r="G4436" s="19"/>
      <c r="H4436" s="19"/>
      <c r="I4436" s="19"/>
      <c r="J4436" s="19"/>
      <c r="K4436" s="25"/>
      <c r="L4436" s="19"/>
      <c r="M4436" s="19"/>
      <c r="N4436" s="19"/>
      <c r="O4436" s="19"/>
      <c r="P4436" s="25"/>
      <c r="Q4436" s="19"/>
      <c r="R4436" s="19"/>
      <c r="S4436" s="19"/>
      <c r="T4436" s="19"/>
    </row>
    <row r="4437" spans="1:20" s="52" customFormat="1" x14ac:dyDescent="0.25">
      <c r="A4437" s="19"/>
      <c r="B4437" s="19"/>
      <c r="C4437" s="19"/>
      <c r="E4437" s="19"/>
      <c r="F4437" s="19"/>
      <c r="G4437" s="19"/>
      <c r="H4437" s="19"/>
      <c r="I4437" s="19"/>
      <c r="J4437" s="19"/>
      <c r="K4437" s="25"/>
      <c r="L4437" s="19"/>
      <c r="M4437" s="19"/>
      <c r="N4437" s="19"/>
      <c r="O4437" s="19"/>
      <c r="P4437" s="25"/>
      <c r="Q4437" s="19"/>
      <c r="R4437" s="19"/>
      <c r="S4437" s="19"/>
      <c r="T4437" s="19"/>
    </row>
    <row r="4438" spans="1:20" s="52" customFormat="1" x14ac:dyDescent="0.25">
      <c r="A4438" s="19"/>
      <c r="B4438" s="19"/>
      <c r="C4438" s="19"/>
      <c r="E4438" s="19"/>
      <c r="F4438" s="19"/>
      <c r="G4438" s="19"/>
      <c r="H4438" s="19"/>
      <c r="I4438" s="19"/>
      <c r="J4438" s="19"/>
      <c r="K4438" s="25"/>
      <c r="L4438" s="19"/>
      <c r="M4438" s="19"/>
      <c r="N4438" s="19"/>
      <c r="O4438" s="19"/>
      <c r="P4438" s="25"/>
      <c r="Q4438" s="19"/>
      <c r="R4438" s="19"/>
      <c r="S4438" s="19"/>
      <c r="T4438" s="19"/>
    </row>
    <row r="4439" spans="1:20" s="52" customFormat="1" x14ac:dyDescent="0.25">
      <c r="A4439" s="19"/>
      <c r="B4439" s="19"/>
      <c r="C4439" s="19"/>
      <c r="E4439" s="19"/>
      <c r="F4439" s="19"/>
      <c r="G4439" s="19"/>
      <c r="H4439" s="19"/>
      <c r="I4439" s="19"/>
      <c r="J4439" s="19"/>
      <c r="K4439" s="25"/>
      <c r="L4439" s="19"/>
      <c r="M4439" s="19"/>
      <c r="N4439" s="19"/>
      <c r="O4439" s="19"/>
      <c r="P4439" s="25"/>
      <c r="Q4439" s="19"/>
      <c r="R4439" s="19"/>
      <c r="S4439" s="19"/>
      <c r="T4439" s="19"/>
    </row>
    <row r="4440" spans="1:20" s="52" customFormat="1" x14ac:dyDescent="0.25">
      <c r="A4440" s="19"/>
      <c r="B4440" s="19"/>
      <c r="C4440" s="19"/>
      <c r="E4440" s="19"/>
      <c r="F4440" s="19"/>
      <c r="G4440" s="19"/>
      <c r="H4440" s="19"/>
      <c r="I4440" s="19"/>
      <c r="J4440" s="19"/>
      <c r="K4440" s="25"/>
      <c r="L4440" s="19"/>
      <c r="M4440" s="19"/>
      <c r="N4440" s="19"/>
      <c r="O4440" s="19"/>
      <c r="P4440" s="25"/>
      <c r="Q4440" s="19"/>
      <c r="R4440" s="19"/>
      <c r="S4440" s="19"/>
      <c r="T4440" s="19"/>
    </row>
    <row r="4441" spans="1:20" s="52" customFormat="1" x14ac:dyDescent="0.25">
      <c r="A4441" s="19"/>
      <c r="B4441" s="19"/>
      <c r="C4441" s="19"/>
      <c r="E4441" s="19"/>
      <c r="F4441" s="19"/>
      <c r="G4441" s="19"/>
      <c r="H4441" s="19"/>
      <c r="I4441" s="19"/>
      <c r="J4441" s="19"/>
      <c r="K4441" s="25"/>
      <c r="L4441" s="19"/>
      <c r="M4441" s="19"/>
      <c r="N4441" s="19"/>
      <c r="O4441" s="19"/>
      <c r="P4441" s="25"/>
      <c r="Q4441" s="19"/>
      <c r="R4441" s="19"/>
      <c r="S4441" s="19"/>
      <c r="T4441" s="19"/>
    </row>
    <row r="4442" spans="1:20" s="52" customFormat="1" x14ac:dyDescent="0.25">
      <c r="A4442" s="19"/>
      <c r="B4442" s="19"/>
      <c r="C4442" s="19"/>
      <c r="E4442" s="19"/>
      <c r="F4442" s="19"/>
      <c r="G4442" s="19"/>
      <c r="H4442" s="19"/>
      <c r="I4442" s="19"/>
      <c r="J4442" s="19"/>
      <c r="K4442" s="25"/>
      <c r="L4442" s="19"/>
      <c r="M4442" s="19"/>
      <c r="N4442" s="19"/>
      <c r="O4442" s="19"/>
      <c r="P4442" s="25"/>
      <c r="Q4442" s="19"/>
      <c r="R4442" s="19"/>
      <c r="S4442" s="19"/>
      <c r="T4442" s="19"/>
    </row>
    <row r="4443" spans="1:20" s="52" customFormat="1" x14ac:dyDescent="0.25">
      <c r="A4443" s="19"/>
      <c r="B4443" s="19"/>
      <c r="C4443" s="19"/>
      <c r="E4443" s="19"/>
      <c r="F4443" s="19"/>
      <c r="G4443" s="19"/>
      <c r="H4443" s="19"/>
      <c r="I4443" s="19"/>
      <c r="J4443" s="19"/>
      <c r="K4443" s="25"/>
      <c r="L4443" s="19"/>
      <c r="M4443" s="19"/>
      <c r="N4443" s="19"/>
      <c r="O4443" s="19"/>
      <c r="P4443" s="25"/>
      <c r="Q4443" s="19"/>
      <c r="R4443" s="19"/>
      <c r="S4443" s="19"/>
      <c r="T4443" s="19"/>
    </row>
    <row r="4444" spans="1:20" s="52" customFormat="1" x14ac:dyDescent="0.25">
      <c r="A4444" s="19"/>
      <c r="B4444" s="19"/>
      <c r="C4444" s="19"/>
      <c r="E4444" s="19"/>
      <c r="F4444" s="19"/>
      <c r="G4444" s="19"/>
      <c r="H4444" s="19"/>
      <c r="I4444" s="19"/>
      <c r="J4444" s="19"/>
      <c r="K4444" s="25"/>
      <c r="L4444" s="19"/>
      <c r="M4444" s="19"/>
      <c r="N4444" s="19"/>
      <c r="O4444" s="19"/>
      <c r="P4444" s="25"/>
      <c r="Q4444" s="19"/>
      <c r="R4444" s="19"/>
      <c r="S4444" s="19"/>
      <c r="T4444" s="19"/>
    </row>
    <row r="4445" spans="1:20" s="52" customFormat="1" x14ac:dyDescent="0.25">
      <c r="A4445" s="19"/>
      <c r="B4445" s="19"/>
      <c r="C4445" s="19"/>
      <c r="E4445" s="19"/>
      <c r="F4445" s="19"/>
      <c r="G4445" s="19"/>
      <c r="H4445" s="19"/>
      <c r="I4445" s="19"/>
      <c r="J4445" s="19"/>
      <c r="K4445" s="25"/>
      <c r="L4445" s="19"/>
      <c r="M4445" s="19"/>
      <c r="N4445" s="19"/>
      <c r="O4445" s="19"/>
      <c r="P4445" s="25"/>
      <c r="Q4445" s="19"/>
      <c r="R4445" s="19"/>
      <c r="S4445" s="19"/>
      <c r="T4445" s="19"/>
    </row>
    <row r="4446" spans="1:20" s="52" customFormat="1" x14ac:dyDescent="0.25">
      <c r="A4446" s="19"/>
      <c r="B4446" s="19"/>
      <c r="C4446" s="19"/>
      <c r="E4446" s="19"/>
      <c r="F4446" s="19"/>
      <c r="G4446" s="19"/>
      <c r="H4446" s="19"/>
      <c r="I4446" s="19"/>
      <c r="J4446" s="19"/>
      <c r="K4446" s="25"/>
      <c r="L4446" s="19"/>
      <c r="M4446" s="19"/>
      <c r="N4446" s="19"/>
      <c r="O4446" s="19"/>
      <c r="P4446" s="25"/>
      <c r="Q4446" s="19"/>
      <c r="R4446" s="19"/>
      <c r="S4446" s="19"/>
      <c r="T4446" s="19"/>
    </row>
    <row r="4447" spans="1:20" s="52" customFormat="1" x14ac:dyDescent="0.25">
      <c r="A4447" s="19"/>
      <c r="B4447" s="19"/>
      <c r="C4447" s="19"/>
      <c r="E4447" s="19"/>
      <c r="F4447" s="19"/>
      <c r="G4447" s="19"/>
      <c r="H4447" s="19"/>
      <c r="I4447" s="19"/>
      <c r="J4447" s="19"/>
      <c r="K4447" s="25"/>
      <c r="L4447" s="19"/>
      <c r="M4447" s="19"/>
      <c r="N4447" s="19"/>
      <c r="O4447" s="19"/>
      <c r="P4447" s="25"/>
      <c r="Q4447" s="19"/>
      <c r="R4447" s="19"/>
      <c r="S4447" s="19"/>
      <c r="T4447" s="19"/>
    </row>
    <row r="4448" spans="1:20" s="52" customFormat="1" x14ac:dyDescent="0.25">
      <c r="A4448" s="19"/>
      <c r="B4448" s="19"/>
      <c r="C4448" s="19"/>
      <c r="E4448" s="19"/>
      <c r="F4448" s="19"/>
      <c r="G4448" s="19"/>
      <c r="H4448" s="19"/>
      <c r="I4448" s="19"/>
      <c r="J4448" s="19"/>
      <c r="K4448" s="25"/>
      <c r="L4448" s="19"/>
      <c r="M4448" s="19"/>
      <c r="N4448" s="19"/>
      <c r="O4448" s="19"/>
      <c r="P4448" s="25"/>
      <c r="Q4448" s="19"/>
      <c r="R4448" s="19"/>
      <c r="S4448" s="19"/>
      <c r="T4448" s="19"/>
    </row>
    <row r="4449" spans="1:20" s="52" customFormat="1" x14ac:dyDescent="0.25">
      <c r="A4449" s="19"/>
      <c r="B4449" s="19"/>
      <c r="C4449" s="19"/>
      <c r="E4449" s="19"/>
      <c r="F4449" s="19"/>
      <c r="G4449" s="19"/>
      <c r="H4449" s="19"/>
      <c r="I4449" s="19"/>
      <c r="J4449" s="19"/>
      <c r="K4449" s="25"/>
      <c r="L4449" s="19"/>
      <c r="M4449" s="19"/>
      <c r="N4449" s="19"/>
      <c r="O4449" s="19"/>
      <c r="P4449" s="25"/>
      <c r="Q4449" s="19"/>
      <c r="R4449" s="19"/>
      <c r="S4449" s="19"/>
      <c r="T4449" s="19"/>
    </row>
    <row r="4450" spans="1:20" s="52" customFormat="1" x14ac:dyDescent="0.25">
      <c r="A4450" s="19"/>
      <c r="B4450" s="19"/>
      <c r="C4450" s="19"/>
      <c r="E4450" s="19"/>
      <c r="F4450" s="19"/>
      <c r="G4450" s="19"/>
      <c r="H4450" s="19"/>
      <c r="I4450" s="19"/>
      <c r="J4450" s="19"/>
      <c r="K4450" s="25"/>
      <c r="L4450" s="19"/>
      <c r="M4450" s="19"/>
      <c r="N4450" s="19"/>
      <c r="O4450" s="19"/>
      <c r="P4450" s="25"/>
      <c r="Q4450" s="19"/>
      <c r="R4450" s="19"/>
      <c r="S4450" s="19"/>
      <c r="T4450" s="19"/>
    </row>
    <row r="4451" spans="1:20" s="52" customFormat="1" x14ac:dyDescent="0.25">
      <c r="A4451" s="19"/>
      <c r="B4451" s="19"/>
      <c r="C4451" s="19"/>
      <c r="E4451" s="19"/>
      <c r="F4451" s="19"/>
      <c r="G4451" s="19"/>
      <c r="H4451" s="19"/>
      <c r="I4451" s="19"/>
      <c r="J4451" s="19"/>
      <c r="K4451" s="25"/>
      <c r="L4451" s="19"/>
      <c r="M4451" s="19"/>
      <c r="N4451" s="19"/>
      <c r="O4451" s="19"/>
      <c r="P4451" s="25"/>
      <c r="Q4451" s="19"/>
      <c r="R4451" s="19"/>
      <c r="S4451" s="19"/>
      <c r="T4451" s="19"/>
    </row>
    <row r="4452" spans="1:20" s="52" customFormat="1" x14ac:dyDescent="0.25">
      <c r="A4452" s="19"/>
      <c r="B4452" s="19"/>
      <c r="C4452" s="19"/>
      <c r="E4452" s="19"/>
      <c r="F4452" s="19"/>
      <c r="G4452" s="19"/>
      <c r="H4452" s="19"/>
      <c r="I4452" s="19"/>
      <c r="J4452" s="19"/>
      <c r="K4452" s="25"/>
      <c r="L4452" s="19"/>
      <c r="M4452" s="19"/>
      <c r="N4452" s="19"/>
      <c r="O4452" s="19"/>
      <c r="P4452" s="25"/>
      <c r="Q4452" s="19"/>
      <c r="R4452" s="19"/>
      <c r="S4452" s="19"/>
      <c r="T4452" s="19"/>
    </row>
    <row r="4453" spans="1:20" s="52" customFormat="1" x14ac:dyDescent="0.25">
      <c r="A4453" s="19"/>
      <c r="B4453" s="19"/>
      <c r="C4453" s="19"/>
      <c r="E4453" s="19"/>
      <c r="F4453" s="19"/>
      <c r="G4453" s="19"/>
      <c r="H4453" s="19"/>
      <c r="I4453" s="19"/>
      <c r="J4453" s="19"/>
      <c r="K4453" s="25"/>
      <c r="L4453" s="19"/>
      <c r="M4453" s="19"/>
      <c r="N4453" s="19"/>
      <c r="O4453" s="19"/>
      <c r="P4453" s="25"/>
      <c r="Q4453" s="19"/>
      <c r="R4453" s="19"/>
      <c r="S4453" s="19"/>
      <c r="T4453" s="19"/>
    </row>
    <row r="4454" spans="1:20" s="52" customFormat="1" x14ac:dyDescent="0.25">
      <c r="A4454" s="19"/>
      <c r="B4454" s="19"/>
      <c r="C4454" s="19"/>
      <c r="E4454" s="19"/>
      <c r="F4454" s="19"/>
      <c r="G4454" s="19"/>
      <c r="H4454" s="19"/>
      <c r="I4454" s="19"/>
      <c r="J4454" s="19"/>
      <c r="K4454" s="25"/>
      <c r="L4454" s="19"/>
      <c r="M4454" s="19"/>
      <c r="N4454" s="19"/>
      <c r="O4454" s="19"/>
      <c r="P4454" s="25"/>
      <c r="Q4454" s="19"/>
      <c r="R4454" s="19"/>
      <c r="S4454" s="19"/>
      <c r="T4454" s="19"/>
    </row>
    <row r="4455" spans="1:20" s="52" customFormat="1" x14ac:dyDescent="0.25">
      <c r="A4455" s="19"/>
      <c r="B4455" s="19"/>
      <c r="C4455" s="19"/>
      <c r="E4455" s="19"/>
      <c r="F4455" s="19"/>
      <c r="G4455" s="19"/>
      <c r="H4455" s="19"/>
      <c r="I4455" s="19"/>
      <c r="J4455" s="19"/>
      <c r="K4455" s="25"/>
      <c r="L4455" s="19"/>
      <c r="M4455" s="19"/>
      <c r="N4455" s="19"/>
      <c r="O4455" s="19"/>
      <c r="P4455" s="25"/>
      <c r="Q4455" s="19"/>
      <c r="R4455" s="19"/>
      <c r="S4455" s="19"/>
      <c r="T4455" s="19"/>
    </row>
    <row r="4456" spans="1:20" s="52" customFormat="1" x14ac:dyDescent="0.25">
      <c r="A4456" s="19"/>
      <c r="B4456" s="19"/>
      <c r="C4456" s="19"/>
      <c r="E4456" s="19"/>
      <c r="F4456" s="19"/>
      <c r="G4456" s="19"/>
      <c r="H4456" s="19"/>
      <c r="I4456" s="19"/>
      <c r="J4456" s="19"/>
      <c r="K4456" s="25"/>
      <c r="L4456" s="19"/>
      <c r="M4456" s="19"/>
      <c r="N4456" s="19"/>
      <c r="O4456" s="19"/>
      <c r="P4456" s="25"/>
      <c r="Q4456" s="19"/>
      <c r="R4456" s="19"/>
      <c r="S4456" s="19"/>
      <c r="T4456" s="19"/>
    </row>
    <row r="4457" spans="1:20" s="52" customFormat="1" x14ac:dyDescent="0.25">
      <c r="A4457" s="19"/>
      <c r="B4457" s="19"/>
      <c r="C4457" s="19"/>
      <c r="E4457" s="19"/>
      <c r="F4457" s="19"/>
      <c r="G4457" s="19"/>
      <c r="H4457" s="19"/>
      <c r="I4457" s="19"/>
      <c r="J4457" s="19"/>
      <c r="K4457" s="25"/>
      <c r="L4457" s="19"/>
      <c r="M4457" s="19"/>
      <c r="N4457" s="19"/>
      <c r="O4457" s="19"/>
      <c r="P4457" s="25"/>
      <c r="Q4457" s="19"/>
      <c r="R4457" s="19"/>
      <c r="S4457" s="19"/>
      <c r="T4457" s="19"/>
    </row>
    <row r="4458" spans="1:20" s="52" customFormat="1" x14ac:dyDescent="0.25">
      <c r="A4458" s="19"/>
      <c r="B4458" s="19"/>
      <c r="C4458" s="19"/>
      <c r="E4458" s="19"/>
      <c r="F4458" s="19"/>
      <c r="G4458" s="19"/>
      <c r="H4458" s="19"/>
      <c r="I4458" s="19"/>
      <c r="J4458" s="19"/>
      <c r="K4458" s="25"/>
      <c r="L4458" s="19"/>
      <c r="M4458" s="19"/>
      <c r="N4458" s="19"/>
      <c r="O4458" s="19"/>
      <c r="P4458" s="25"/>
      <c r="Q4458" s="19"/>
      <c r="R4458" s="19"/>
      <c r="S4458" s="19"/>
      <c r="T4458" s="19"/>
    </row>
    <row r="4459" spans="1:20" s="52" customFormat="1" x14ac:dyDescent="0.25">
      <c r="A4459" s="19"/>
      <c r="B4459" s="19"/>
      <c r="C4459" s="19"/>
      <c r="E4459" s="19"/>
      <c r="F4459" s="19"/>
      <c r="G4459" s="19"/>
      <c r="H4459" s="19"/>
      <c r="I4459" s="19"/>
      <c r="J4459" s="19"/>
      <c r="K4459" s="25"/>
      <c r="L4459" s="19"/>
      <c r="M4459" s="19"/>
      <c r="N4459" s="19"/>
      <c r="O4459" s="19"/>
      <c r="P4459" s="25"/>
      <c r="Q4459" s="19"/>
      <c r="R4459" s="19"/>
      <c r="S4459" s="19"/>
      <c r="T4459" s="19"/>
    </row>
    <row r="4460" spans="1:20" s="52" customFormat="1" x14ac:dyDescent="0.25">
      <c r="A4460" s="19"/>
      <c r="B4460" s="19"/>
      <c r="C4460" s="19"/>
      <c r="E4460" s="19"/>
      <c r="F4460" s="19"/>
      <c r="G4460" s="19"/>
      <c r="H4460" s="19"/>
      <c r="I4460" s="19"/>
      <c r="J4460" s="19"/>
      <c r="K4460" s="25"/>
      <c r="L4460" s="19"/>
      <c r="M4460" s="19"/>
      <c r="N4460" s="19"/>
      <c r="O4460" s="19"/>
      <c r="P4460" s="25"/>
      <c r="Q4460" s="19"/>
      <c r="R4460" s="19"/>
      <c r="S4460" s="19"/>
      <c r="T4460" s="19"/>
    </row>
    <row r="4461" spans="1:20" s="52" customFormat="1" x14ac:dyDescent="0.25">
      <c r="A4461" s="19"/>
      <c r="B4461" s="19"/>
      <c r="C4461" s="19"/>
      <c r="E4461" s="19"/>
      <c r="F4461" s="19"/>
      <c r="G4461" s="19"/>
      <c r="H4461" s="19"/>
      <c r="I4461" s="19"/>
      <c r="J4461" s="19"/>
      <c r="K4461" s="25"/>
      <c r="L4461" s="19"/>
      <c r="M4461" s="19"/>
      <c r="N4461" s="19"/>
      <c r="O4461" s="19"/>
      <c r="P4461" s="25"/>
      <c r="Q4461" s="19"/>
      <c r="R4461" s="19"/>
      <c r="S4461" s="19"/>
      <c r="T4461" s="19"/>
    </row>
    <row r="4462" spans="1:20" s="52" customFormat="1" x14ac:dyDescent="0.25">
      <c r="A4462" s="19"/>
      <c r="B4462" s="19"/>
      <c r="C4462" s="19"/>
      <c r="E4462" s="19"/>
      <c r="F4462" s="19"/>
      <c r="G4462" s="19"/>
      <c r="H4462" s="19"/>
      <c r="I4462" s="19"/>
      <c r="J4462" s="19"/>
      <c r="K4462" s="25"/>
      <c r="L4462" s="19"/>
      <c r="M4462" s="19"/>
      <c r="N4462" s="19"/>
      <c r="O4462" s="19"/>
      <c r="P4462" s="25"/>
      <c r="Q4462" s="19"/>
      <c r="R4462" s="19"/>
      <c r="S4462" s="19"/>
      <c r="T4462" s="19"/>
    </row>
    <row r="4463" spans="1:20" s="52" customFormat="1" x14ac:dyDescent="0.25">
      <c r="A4463" s="19"/>
      <c r="B4463" s="19"/>
      <c r="C4463" s="19"/>
      <c r="E4463" s="19"/>
      <c r="F4463" s="19"/>
      <c r="G4463" s="19"/>
      <c r="H4463" s="19"/>
      <c r="I4463" s="19"/>
      <c r="J4463" s="19"/>
      <c r="K4463" s="25"/>
      <c r="L4463" s="19"/>
      <c r="M4463" s="19"/>
      <c r="N4463" s="19"/>
      <c r="O4463" s="19"/>
      <c r="P4463" s="25"/>
      <c r="Q4463" s="19"/>
      <c r="R4463" s="19"/>
      <c r="S4463" s="19"/>
      <c r="T4463" s="19"/>
    </row>
    <row r="4464" spans="1:20" s="52" customFormat="1" x14ac:dyDescent="0.25">
      <c r="A4464" s="19"/>
      <c r="B4464" s="19"/>
      <c r="C4464" s="19"/>
      <c r="E4464" s="19"/>
      <c r="F4464" s="19"/>
      <c r="G4464" s="19"/>
      <c r="H4464" s="19"/>
      <c r="I4464" s="19"/>
      <c r="J4464" s="19"/>
      <c r="K4464" s="25"/>
      <c r="L4464" s="19"/>
      <c r="M4464" s="19"/>
      <c r="N4464" s="19"/>
      <c r="O4464" s="19"/>
      <c r="P4464" s="25"/>
      <c r="Q4464" s="19"/>
      <c r="R4464" s="19"/>
      <c r="S4464" s="19"/>
      <c r="T4464" s="19"/>
    </row>
    <row r="4465" spans="1:20" s="52" customFormat="1" x14ac:dyDescent="0.25">
      <c r="A4465" s="19"/>
      <c r="B4465" s="19"/>
      <c r="C4465" s="19"/>
      <c r="E4465" s="19"/>
      <c r="F4465" s="19"/>
      <c r="G4465" s="19"/>
      <c r="H4465" s="19"/>
      <c r="I4465" s="19"/>
      <c r="J4465" s="19"/>
      <c r="K4465" s="25"/>
      <c r="L4465" s="19"/>
      <c r="M4465" s="19"/>
      <c r="N4465" s="19"/>
      <c r="O4465" s="19"/>
      <c r="P4465" s="25"/>
      <c r="Q4465" s="19"/>
      <c r="R4465" s="19"/>
      <c r="S4465" s="19"/>
      <c r="T4465" s="19"/>
    </row>
    <row r="4466" spans="1:20" s="52" customFormat="1" x14ac:dyDescent="0.25">
      <c r="A4466" s="19"/>
      <c r="B4466" s="19"/>
      <c r="C4466" s="19"/>
      <c r="E4466" s="19"/>
      <c r="F4466" s="19"/>
      <c r="G4466" s="19"/>
      <c r="H4466" s="19"/>
      <c r="I4466" s="19"/>
      <c r="J4466" s="19"/>
      <c r="K4466" s="25"/>
      <c r="L4466" s="19"/>
      <c r="M4466" s="19"/>
      <c r="N4466" s="19"/>
      <c r="O4466" s="19"/>
      <c r="P4466" s="25"/>
      <c r="Q4466" s="19"/>
      <c r="R4466" s="19"/>
      <c r="S4466" s="19"/>
      <c r="T4466" s="19"/>
    </row>
    <row r="4467" spans="1:20" s="52" customFormat="1" x14ac:dyDescent="0.25">
      <c r="A4467" s="19"/>
      <c r="B4467" s="19"/>
      <c r="C4467" s="19"/>
      <c r="E4467" s="19"/>
      <c r="F4467" s="19"/>
      <c r="G4467" s="19"/>
      <c r="H4467" s="19"/>
      <c r="I4467" s="19"/>
      <c r="J4467" s="19"/>
      <c r="K4467" s="25"/>
      <c r="L4467" s="19"/>
      <c r="M4467" s="19"/>
      <c r="N4467" s="19"/>
      <c r="O4467" s="19"/>
      <c r="P4467" s="25"/>
      <c r="Q4467" s="19"/>
      <c r="R4467" s="19"/>
      <c r="S4467" s="19"/>
      <c r="T4467" s="19"/>
    </row>
    <row r="4468" spans="1:20" s="52" customFormat="1" x14ac:dyDescent="0.25">
      <c r="A4468" s="19"/>
      <c r="B4468" s="19"/>
      <c r="C4468" s="19"/>
      <c r="E4468" s="19"/>
      <c r="F4468" s="19"/>
      <c r="G4468" s="19"/>
      <c r="H4468" s="19"/>
      <c r="I4468" s="19"/>
      <c r="J4468" s="19"/>
      <c r="K4468" s="25"/>
      <c r="L4468" s="19"/>
      <c r="M4468" s="19"/>
      <c r="N4468" s="19"/>
      <c r="O4468" s="19"/>
      <c r="P4468" s="25"/>
      <c r="Q4468" s="19"/>
      <c r="R4468" s="19"/>
      <c r="S4468" s="19"/>
      <c r="T4468" s="19"/>
    </row>
    <row r="4469" spans="1:20" s="52" customFormat="1" x14ac:dyDescent="0.25">
      <c r="A4469" s="19"/>
      <c r="B4469" s="19"/>
      <c r="C4469" s="19"/>
      <c r="E4469" s="19"/>
      <c r="F4469" s="19"/>
      <c r="G4469" s="19"/>
      <c r="H4469" s="19"/>
      <c r="I4469" s="19"/>
      <c r="J4469" s="19"/>
      <c r="K4469" s="25"/>
      <c r="L4469" s="19"/>
      <c r="M4469" s="19"/>
      <c r="N4469" s="19"/>
      <c r="O4469" s="19"/>
      <c r="P4469" s="25"/>
      <c r="Q4469" s="19"/>
      <c r="R4469" s="19"/>
      <c r="S4469" s="19"/>
      <c r="T4469" s="19"/>
    </row>
    <row r="4470" spans="1:20" s="52" customFormat="1" x14ac:dyDescent="0.25">
      <c r="A4470" s="19"/>
      <c r="B4470" s="19"/>
      <c r="C4470" s="19"/>
      <c r="E4470" s="19"/>
      <c r="F4470" s="19"/>
      <c r="G4470" s="19"/>
      <c r="H4470" s="19"/>
      <c r="I4470" s="19"/>
      <c r="J4470" s="19"/>
      <c r="K4470" s="25"/>
      <c r="L4470" s="19"/>
      <c r="M4470" s="19"/>
      <c r="N4470" s="19"/>
      <c r="O4470" s="19"/>
      <c r="P4470" s="25"/>
      <c r="Q4470" s="19"/>
      <c r="R4470" s="19"/>
      <c r="S4470" s="19"/>
      <c r="T4470" s="19"/>
    </row>
    <row r="4471" spans="1:20" s="52" customFormat="1" x14ac:dyDescent="0.25">
      <c r="A4471" s="19"/>
      <c r="B4471" s="19"/>
      <c r="C4471" s="19"/>
      <c r="E4471" s="19"/>
      <c r="F4471" s="19"/>
      <c r="G4471" s="19"/>
      <c r="H4471" s="19"/>
      <c r="I4471" s="19"/>
      <c r="J4471" s="19"/>
      <c r="K4471" s="25"/>
      <c r="L4471" s="19"/>
      <c r="M4471" s="19"/>
      <c r="N4471" s="19"/>
      <c r="O4471" s="19"/>
      <c r="P4471" s="25"/>
      <c r="Q4471" s="19"/>
      <c r="R4471" s="19"/>
      <c r="S4471" s="19"/>
      <c r="T4471" s="19"/>
    </row>
    <row r="4472" spans="1:20" s="52" customFormat="1" x14ac:dyDescent="0.25">
      <c r="A4472" s="19"/>
      <c r="B4472" s="19"/>
      <c r="C4472" s="19"/>
      <c r="E4472" s="19"/>
      <c r="F4472" s="19"/>
      <c r="G4472" s="19"/>
      <c r="H4472" s="19"/>
      <c r="I4472" s="19"/>
      <c r="J4472" s="19"/>
      <c r="K4472" s="25"/>
      <c r="L4472" s="19"/>
      <c r="M4472" s="19"/>
      <c r="N4472" s="19"/>
      <c r="O4472" s="19"/>
      <c r="P4472" s="25"/>
      <c r="Q4472" s="19"/>
      <c r="R4472" s="19"/>
      <c r="S4472" s="19"/>
      <c r="T4472" s="19"/>
    </row>
    <row r="4473" spans="1:20" s="52" customFormat="1" x14ac:dyDescent="0.25">
      <c r="A4473" s="19"/>
      <c r="B4473" s="19"/>
      <c r="C4473" s="19"/>
      <c r="E4473" s="19"/>
      <c r="F4473" s="19"/>
      <c r="G4473" s="19"/>
      <c r="H4473" s="19"/>
      <c r="I4473" s="19"/>
      <c r="J4473" s="19"/>
      <c r="K4473" s="25"/>
      <c r="L4473" s="19"/>
      <c r="M4473" s="19"/>
      <c r="N4473" s="19"/>
      <c r="O4473" s="19"/>
      <c r="P4473" s="25"/>
      <c r="Q4473" s="19"/>
      <c r="R4473" s="19"/>
      <c r="S4473" s="19"/>
      <c r="T4473" s="19"/>
    </row>
    <row r="4474" spans="1:20" s="52" customFormat="1" x14ac:dyDescent="0.25">
      <c r="A4474" s="19"/>
      <c r="B4474" s="19"/>
      <c r="C4474" s="19"/>
      <c r="E4474" s="19"/>
      <c r="F4474" s="19"/>
      <c r="G4474" s="19"/>
      <c r="H4474" s="19"/>
      <c r="I4474" s="19"/>
      <c r="J4474" s="19"/>
      <c r="K4474" s="25"/>
      <c r="L4474" s="19"/>
      <c r="M4474" s="19"/>
      <c r="N4474" s="19"/>
      <c r="O4474" s="19"/>
      <c r="P4474" s="25"/>
      <c r="Q4474" s="19"/>
      <c r="R4474" s="19"/>
      <c r="S4474" s="19"/>
      <c r="T4474" s="19"/>
    </row>
    <row r="4475" spans="1:20" s="52" customFormat="1" x14ac:dyDescent="0.25">
      <c r="A4475" s="19"/>
      <c r="B4475" s="19"/>
      <c r="C4475" s="19"/>
      <c r="E4475" s="19"/>
      <c r="F4475" s="19"/>
      <c r="G4475" s="19"/>
      <c r="H4475" s="19"/>
      <c r="I4475" s="19"/>
      <c r="J4475" s="19"/>
      <c r="K4475" s="25"/>
      <c r="L4475" s="19"/>
      <c r="M4475" s="19"/>
      <c r="N4475" s="19"/>
      <c r="O4475" s="19"/>
      <c r="P4475" s="25"/>
      <c r="Q4475" s="19"/>
      <c r="R4475" s="19"/>
      <c r="S4475" s="19"/>
      <c r="T4475" s="19"/>
    </row>
    <row r="4476" spans="1:20" s="52" customFormat="1" x14ac:dyDescent="0.25">
      <c r="A4476" s="19"/>
      <c r="B4476" s="19"/>
      <c r="C4476" s="19"/>
      <c r="E4476" s="19"/>
      <c r="F4476" s="19"/>
      <c r="G4476" s="19"/>
      <c r="H4476" s="19"/>
      <c r="I4476" s="19"/>
      <c r="J4476" s="19"/>
      <c r="K4476" s="25"/>
      <c r="L4476" s="19"/>
      <c r="M4476" s="19"/>
      <c r="N4476" s="19"/>
      <c r="O4476" s="19"/>
      <c r="P4476" s="25"/>
      <c r="Q4476" s="19"/>
      <c r="R4476" s="19"/>
      <c r="S4476" s="19"/>
      <c r="T4476" s="19"/>
    </row>
    <row r="4477" spans="1:20" s="52" customFormat="1" x14ac:dyDescent="0.25">
      <c r="A4477" s="19"/>
      <c r="B4477" s="19"/>
      <c r="C4477" s="19"/>
      <c r="E4477" s="19"/>
      <c r="F4477" s="19"/>
      <c r="G4477" s="19"/>
      <c r="H4477" s="19"/>
      <c r="I4477" s="19"/>
      <c r="J4477" s="19"/>
      <c r="K4477" s="25"/>
      <c r="L4477" s="19"/>
      <c r="M4477" s="19"/>
      <c r="N4477" s="19"/>
      <c r="O4477" s="19"/>
      <c r="P4477" s="25"/>
      <c r="Q4477" s="19"/>
      <c r="R4477" s="19"/>
      <c r="S4477" s="19"/>
      <c r="T4477" s="19"/>
    </row>
    <row r="4478" spans="1:20" s="52" customFormat="1" x14ac:dyDescent="0.25">
      <c r="A4478" s="19"/>
      <c r="B4478" s="19"/>
      <c r="C4478" s="19"/>
      <c r="E4478" s="19"/>
      <c r="F4478" s="19"/>
      <c r="G4478" s="19"/>
      <c r="H4478" s="19"/>
      <c r="I4478" s="19"/>
      <c r="J4478" s="19"/>
      <c r="K4478" s="25"/>
      <c r="L4478" s="19"/>
      <c r="M4478" s="19"/>
      <c r="N4478" s="19"/>
      <c r="O4478" s="19"/>
      <c r="P4478" s="25"/>
      <c r="Q4478" s="19"/>
      <c r="R4478" s="19"/>
      <c r="S4478" s="19"/>
      <c r="T4478" s="19"/>
    </row>
    <row r="4479" spans="1:20" s="52" customFormat="1" x14ac:dyDescent="0.25">
      <c r="A4479" s="19"/>
      <c r="B4479" s="19"/>
      <c r="C4479" s="19"/>
      <c r="E4479" s="19"/>
      <c r="F4479" s="19"/>
      <c r="G4479" s="19"/>
      <c r="H4479" s="19"/>
      <c r="I4479" s="19"/>
      <c r="J4479" s="19"/>
      <c r="K4479" s="25"/>
      <c r="L4479" s="19"/>
      <c r="M4479" s="19"/>
      <c r="N4479" s="19"/>
      <c r="O4479" s="19"/>
      <c r="P4479" s="25"/>
      <c r="Q4479" s="19"/>
      <c r="R4479" s="19"/>
      <c r="S4479" s="19"/>
      <c r="T4479" s="19"/>
    </row>
    <row r="4480" spans="1:20" s="52" customFormat="1" x14ac:dyDescent="0.25">
      <c r="A4480" s="19"/>
      <c r="B4480" s="19"/>
      <c r="C4480" s="19"/>
      <c r="E4480" s="19"/>
      <c r="F4480" s="19"/>
      <c r="G4480" s="19"/>
      <c r="H4480" s="19"/>
      <c r="I4480" s="19"/>
      <c r="J4480" s="19"/>
      <c r="K4480" s="25"/>
      <c r="L4480" s="19"/>
      <c r="M4480" s="19"/>
      <c r="N4480" s="19"/>
      <c r="O4480" s="19"/>
      <c r="P4480" s="25"/>
      <c r="Q4480" s="19"/>
      <c r="R4480" s="19"/>
      <c r="S4480" s="19"/>
      <c r="T4480" s="19"/>
    </row>
    <row r="4481" spans="1:20" s="52" customFormat="1" x14ac:dyDescent="0.25">
      <c r="A4481" s="19"/>
      <c r="B4481" s="19"/>
      <c r="C4481" s="19"/>
      <c r="E4481" s="19"/>
      <c r="F4481" s="19"/>
      <c r="G4481" s="19"/>
      <c r="H4481" s="19"/>
      <c r="I4481" s="19"/>
      <c r="J4481" s="19"/>
      <c r="K4481" s="25"/>
      <c r="L4481" s="19"/>
      <c r="M4481" s="19"/>
      <c r="N4481" s="19"/>
      <c r="O4481" s="19"/>
      <c r="P4481" s="25"/>
      <c r="Q4481" s="19"/>
      <c r="R4481" s="19"/>
      <c r="S4481" s="19"/>
      <c r="T4481" s="19"/>
    </row>
    <row r="4482" spans="1:20" s="52" customFormat="1" x14ac:dyDescent="0.25">
      <c r="A4482" s="19"/>
      <c r="B4482" s="19"/>
      <c r="C4482" s="19"/>
      <c r="E4482" s="19"/>
      <c r="F4482" s="19"/>
      <c r="G4482" s="19"/>
      <c r="H4482" s="19"/>
      <c r="I4482" s="19"/>
      <c r="J4482" s="19"/>
      <c r="K4482" s="25"/>
      <c r="L4482" s="19"/>
      <c r="M4482" s="19"/>
      <c r="N4482" s="19"/>
      <c r="O4482" s="19"/>
      <c r="P4482" s="25"/>
      <c r="Q4482" s="19"/>
      <c r="R4482" s="19"/>
      <c r="S4482" s="19"/>
      <c r="T4482" s="19"/>
    </row>
    <row r="4483" spans="1:20" s="52" customFormat="1" x14ac:dyDescent="0.25">
      <c r="A4483" s="19"/>
      <c r="B4483" s="19"/>
      <c r="C4483" s="19"/>
      <c r="E4483" s="19"/>
      <c r="F4483" s="19"/>
      <c r="G4483" s="19"/>
      <c r="H4483" s="19"/>
      <c r="I4483" s="19"/>
      <c r="J4483" s="19"/>
      <c r="K4483" s="25"/>
      <c r="L4483" s="19"/>
      <c r="M4483" s="19"/>
      <c r="N4483" s="19"/>
      <c r="O4483" s="19"/>
      <c r="P4483" s="25"/>
      <c r="Q4483" s="19"/>
      <c r="R4483" s="19"/>
      <c r="S4483" s="19"/>
      <c r="T4483" s="19"/>
    </row>
    <row r="4484" spans="1:20" s="52" customFormat="1" x14ac:dyDescent="0.25">
      <c r="A4484" s="19"/>
      <c r="B4484" s="19"/>
      <c r="C4484" s="19"/>
      <c r="E4484" s="19"/>
      <c r="F4484" s="19"/>
      <c r="G4484" s="19"/>
      <c r="H4484" s="19"/>
      <c r="I4484" s="19"/>
      <c r="J4484" s="19"/>
      <c r="K4484" s="25"/>
      <c r="L4484" s="19"/>
      <c r="M4484" s="19"/>
      <c r="N4484" s="19"/>
      <c r="O4484" s="19"/>
      <c r="P4484" s="25"/>
      <c r="Q4484" s="19"/>
      <c r="R4484" s="19"/>
      <c r="S4484" s="19"/>
      <c r="T4484" s="19"/>
    </row>
    <row r="4485" spans="1:20" s="52" customFormat="1" x14ac:dyDescent="0.25">
      <c r="A4485" s="19"/>
      <c r="B4485" s="19"/>
      <c r="C4485" s="19"/>
      <c r="E4485" s="19"/>
      <c r="F4485" s="19"/>
      <c r="G4485" s="19"/>
      <c r="H4485" s="19"/>
      <c r="I4485" s="19"/>
      <c r="J4485" s="19"/>
      <c r="K4485" s="25"/>
      <c r="L4485" s="19"/>
      <c r="M4485" s="19"/>
      <c r="N4485" s="19"/>
      <c r="O4485" s="19"/>
      <c r="P4485" s="25"/>
      <c r="Q4485" s="19"/>
      <c r="R4485" s="19"/>
      <c r="S4485" s="19"/>
      <c r="T4485" s="19"/>
    </row>
    <row r="4486" spans="1:20" s="52" customFormat="1" x14ac:dyDescent="0.25">
      <c r="A4486" s="19"/>
      <c r="B4486" s="19"/>
      <c r="C4486" s="19"/>
      <c r="E4486" s="19"/>
      <c r="F4486" s="19"/>
      <c r="G4486" s="19"/>
      <c r="H4486" s="19"/>
      <c r="I4486" s="19"/>
      <c r="J4486" s="19"/>
      <c r="K4486" s="25"/>
      <c r="L4486" s="19"/>
      <c r="M4486" s="19"/>
      <c r="N4486" s="19"/>
      <c r="O4486" s="19"/>
      <c r="P4486" s="25"/>
      <c r="Q4486" s="19"/>
      <c r="R4486" s="19"/>
      <c r="S4486" s="19"/>
      <c r="T4486" s="19"/>
    </row>
    <row r="4487" spans="1:20" s="52" customFormat="1" x14ac:dyDescent="0.25">
      <c r="A4487" s="19"/>
      <c r="B4487" s="19"/>
      <c r="C4487" s="19"/>
      <c r="E4487" s="19"/>
      <c r="F4487" s="19"/>
      <c r="G4487" s="19"/>
      <c r="H4487" s="19"/>
      <c r="I4487" s="19"/>
      <c r="J4487" s="19"/>
      <c r="K4487" s="25"/>
      <c r="L4487" s="19"/>
      <c r="M4487" s="19"/>
      <c r="N4487" s="19"/>
      <c r="O4487" s="19"/>
      <c r="P4487" s="25"/>
      <c r="Q4487" s="19"/>
      <c r="R4487" s="19"/>
      <c r="S4487" s="19"/>
      <c r="T4487" s="19"/>
    </row>
    <row r="4488" spans="1:20" s="52" customFormat="1" x14ac:dyDescent="0.25">
      <c r="A4488" s="19"/>
      <c r="B4488" s="19"/>
      <c r="C4488" s="19"/>
      <c r="E4488" s="19"/>
      <c r="F4488" s="19"/>
      <c r="G4488" s="19"/>
      <c r="H4488" s="19"/>
      <c r="I4488" s="19"/>
      <c r="J4488" s="19"/>
      <c r="K4488" s="25"/>
      <c r="L4488" s="19"/>
      <c r="M4488" s="19"/>
      <c r="N4488" s="19"/>
      <c r="O4488" s="19"/>
      <c r="P4488" s="25"/>
      <c r="Q4488" s="19"/>
      <c r="R4488" s="19"/>
      <c r="S4488" s="19"/>
      <c r="T4488" s="19"/>
    </row>
    <row r="4489" spans="1:20" s="52" customFormat="1" x14ac:dyDescent="0.25">
      <c r="A4489" s="19"/>
      <c r="B4489" s="19"/>
      <c r="C4489" s="19"/>
      <c r="E4489" s="19"/>
      <c r="F4489" s="19"/>
      <c r="G4489" s="19"/>
      <c r="H4489" s="19"/>
      <c r="I4489" s="19"/>
      <c r="J4489" s="19"/>
      <c r="K4489" s="25"/>
      <c r="L4489" s="19"/>
      <c r="M4489" s="19"/>
      <c r="N4489" s="19"/>
      <c r="O4489" s="19"/>
      <c r="P4489" s="25"/>
      <c r="Q4489" s="19"/>
      <c r="R4489" s="19"/>
      <c r="S4489" s="19"/>
      <c r="T4489" s="19"/>
    </row>
    <row r="4490" spans="1:20" s="52" customFormat="1" x14ac:dyDescent="0.25">
      <c r="A4490" s="19"/>
      <c r="B4490" s="19"/>
      <c r="C4490" s="19"/>
      <c r="E4490" s="19"/>
      <c r="F4490" s="19"/>
      <c r="G4490" s="19"/>
      <c r="H4490" s="19"/>
      <c r="I4490" s="19"/>
      <c r="J4490" s="19"/>
      <c r="K4490" s="25"/>
      <c r="L4490" s="19"/>
      <c r="M4490" s="19"/>
      <c r="N4490" s="19"/>
      <c r="O4490" s="19"/>
      <c r="P4490" s="25"/>
      <c r="Q4490" s="19"/>
      <c r="R4490" s="19"/>
      <c r="S4490" s="19"/>
      <c r="T4490" s="19"/>
    </row>
    <row r="4491" spans="1:20" s="52" customFormat="1" x14ac:dyDescent="0.25">
      <c r="A4491" s="19"/>
      <c r="B4491" s="19"/>
      <c r="C4491" s="19"/>
      <c r="E4491" s="19"/>
      <c r="F4491" s="19"/>
      <c r="G4491" s="19"/>
      <c r="H4491" s="19"/>
      <c r="I4491" s="19"/>
      <c r="J4491" s="19"/>
      <c r="K4491" s="25"/>
      <c r="L4491" s="19"/>
      <c r="M4491" s="19"/>
      <c r="N4491" s="19"/>
      <c r="O4491" s="19"/>
      <c r="P4491" s="25"/>
      <c r="Q4491" s="19"/>
      <c r="R4491" s="19"/>
      <c r="S4491" s="19"/>
      <c r="T4491" s="19"/>
    </row>
    <row r="4492" spans="1:20" s="52" customFormat="1" x14ac:dyDescent="0.25">
      <c r="A4492" s="19"/>
      <c r="B4492" s="19"/>
      <c r="C4492" s="19"/>
      <c r="E4492" s="19"/>
      <c r="F4492" s="19"/>
      <c r="G4492" s="19"/>
      <c r="H4492" s="19"/>
      <c r="I4492" s="19"/>
      <c r="J4492" s="19"/>
      <c r="K4492" s="25"/>
      <c r="L4492" s="19"/>
      <c r="M4492" s="19"/>
      <c r="N4492" s="19"/>
      <c r="O4492" s="19"/>
      <c r="P4492" s="25"/>
      <c r="Q4492" s="19"/>
      <c r="R4492" s="19"/>
      <c r="S4492" s="19"/>
      <c r="T4492" s="19"/>
    </row>
    <row r="4493" spans="1:20" s="52" customFormat="1" x14ac:dyDescent="0.25">
      <c r="A4493" s="19"/>
      <c r="B4493" s="19"/>
      <c r="C4493" s="19"/>
      <c r="E4493" s="19"/>
      <c r="F4493" s="19"/>
      <c r="G4493" s="19"/>
      <c r="H4493" s="19"/>
      <c r="I4493" s="19"/>
      <c r="J4493" s="19"/>
      <c r="K4493" s="25"/>
      <c r="L4493" s="19"/>
      <c r="M4493" s="19"/>
      <c r="N4493" s="19"/>
      <c r="O4493" s="19"/>
      <c r="P4493" s="25"/>
      <c r="Q4493" s="19"/>
      <c r="R4493" s="19"/>
      <c r="S4493" s="19"/>
      <c r="T4493" s="19"/>
    </row>
    <row r="4494" spans="1:20" s="52" customFormat="1" x14ac:dyDescent="0.25">
      <c r="A4494" s="19"/>
      <c r="B4494" s="19"/>
      <c r="C4494" s="19"/>
      <c r="E4494" s="19"/>
      <c r="F4494" s="19"/>
      <c r="G4494" s="19"/>
      <c r="H4494" s="19"/>
      <c r="I4494" s="19"/>
      <c r="J4494" s="19"/>
      <c r="K4494" s="25"/>
      <c r="L4494" s="19"/>
      <c r="M4494" s="19"/>
      <c r="N4494" s="19"/>
      <c r="O4494" s="19"/>
      <c r="P4494" s="25"/>
      <c r="Q4494" s="19"/>
      <c r="R4494" s="19"/>
      <c r="S4494" s="19"/>
      <c r="T4494" s="19"/>
    </row>
    <row r="4495" spans="1:20" s="52" customFormat="1" x14ac:dyDescent="0.25">
      <c r="A4495" s="19"/>
      <c r="B4495" s="19"/>
      <c r="C4495" s="19"/>
      <c r="E4495" s="19"/>
      <c r="F4495" s="19"/>
      <c r="G4495" s="19"/>
      <c r="H4495" s="19"/>
      <c r="I4495" s="19"/>
      <c r="J4495" s="19"/>
      <c r="K4495" s="25"/>
      <c r="L4495" s="19"/>
      <c r="M4495" s="19"/>
      <c r="N4495" s="19"/>
      <c r="O4495" s="19"/>
      <c r="P4495" s="25"/>
      <c r="Q4495" s="19"/>
      <c r="R4495" s="19"/>
      <c r="S4495" s="19"/>
      <c r="T4495" s="19"/>
    </row>
    <row r="4496" spans="1:20" s="52" customFormat="1" x14ac:dyDescent="0.25">
      <c r="A4496" s="19"/>
      <c r="B4496" s="19"/>
      <c r="C4496" s="19"/>
      <c r="E4496" s="19"/>
      <c r="F4496" s="19"/>
      <c r="G4496" s="19"/>
      <c r="H4496" s="19"/>
      <c r="I4496" s="19"/>
      <c r="J4496" s="19"/>
      <c r="K4496" s="25"/>
      <c r="L4496" s="19"/>
      <c r="M4496" s="19"/>
      <c r="N4496" s="19"/>
      <c r="O4496" s="19"/>
      <c r="P4496" s="25"/>
      <c r="Q4496" s="19"/>
      <c r="R4496" s="19"/>
      <c r="S4496" s="19"/>
      <c r="T4496" s="19"/>
    </row>
    <row r="4497" spans="1:20" s="52" customFormat="1" x14ac:dyDescent="0.25">
      <c r="A4497" s="19"/>
      <c r="B4497" s="19"/>
      <c r="C4497" s="19"/>
      <c r="E4497" s="19"/>
      <c r="F4497" s="19"/>
      <c r="G4497" s="19"/>
      <c r="H4497" s="19"/>
      <c r="I4497" s="19"/>
      <c r="J4497" s="19"/>
      <c r="K4497" s="25"/>
      <c r="L4497" s="19"/>
      <c r="M4497" s="19"/>
      <c r="N4497" s="19"/>
      <c r="O4497" s="19"/>
      <c r="P4497" s="25"/>
      <c r="Q4497" s="19"/>
      <c r="R4497" s="19"/>
      <c r="S4497" s="19"/>
      <c r="T4497" s="19"/>
    </row>
    <row r="4498" spans="1:20" s="52" customFormat="1" x14ac:dyDescent="0.25">
      <c r="A4498" s="19"/>
      <c r="B4498" s="19"/>
      <c r="C4498" s="19"/>
      <c r="E4498" s="19"/>
      <c r="F4498" s="19"/>
      <c r="G4498" s="19"/>
      <c r="H4498" s="19"/>
      <c r="I4498" s="19"/>
      <c r="J4498" s="19"/>
      <c r="K4498" s="25"/>
      <c r="L4498" s="19"/>
      <c r="M4498" s="19"/>
      <c r="N4498" s="19"/>
      <c r="O4498" s="19"/>
      <c r="P4498" s="25"/>
      <c r="Q4498" s="19"/>
      <c r="R4498" s="19"/>
      <c r="S4498" s="19"/>
      <c r="T4498" s="19"/>
    </row>
    <row r="4499" spans="1:20" s="52" customFormat="1" x14ac:dyDescent="0.25">
      <c r="A4499" s="19"/>
      <c r="B4499" s="19"/>
      <c r="C4499" s="19"/>
      <c r="E4499" s="19"/>
      <c r="F4499" s="19"/>
      <c r="G4499" s="19"/>
      <c r="H4499" s="19"/>
      <c r="I4499" s="19"/>
      <c r="J4499" s="19"/>
      <c r="K4499" s="25"/>
      <c r="L4499" s="19"/>
      <c r="M4499" s="19"/>
      <c r="N4499" s="19"/>
      <c r="O4499" s="19"/>
      <c r="P4499" s="25"/>
      <c r="Q4499" s="19"/>
      <c r="R4499" s="19"/>
      <c r="S4499" s="19"/>
      <c r="T4499" s="19"/>
    </row>
    <row r="4500" spans="1:20" s="52" customFormat="1" x14ac:dyDescent="0.25">
      <c r="A4500" s="19"/>
      <c r="B4500" s="19"/>
      <c r="C4500" s="19"/>
      <c r="E4500" s="19"/>
      <c r="F4500" s="19"/>
      <c r="G4500" s="19"/>
      <c r="H4500" s="19"/>
      <c r="I4500" s="19"/>
      <c r="J4500" s="19"/>
      <c r="K4500" s="25"/>
      <c r="L4500" s="19"/>
      <c r="M4500" s="19"/>
      <c r="N4500" s="19"/>
      <c r="O4500" s="19"/>
      <c r="P4500" s="25"/>
      <c r="Q4500" s="19"/>
      <c r="R4500" s="19"/>
      <c r="S4500" s="19"/>
      <c r="T4500" s="19"/>
    </row>
    <row r="4501" spans="1:20" s="52" customFormat="1" x14ac:dyDescent="0.25">
      <c r="A4501" s="19"/>
      <c r="B4501" s="19"/>
      <c r="C4501" s="19"/>
      <c r="E4501" s="19"/>
      <c r="F4501" s="19"/>
      <c r="G4501" s="19"/>
      <c r="H4501" s="19"/>
      <c r="I4501" s="19"/>
      <c r="J4501" s="19"/>
      <c r="K4501" s="25"/>
      <c r="L4501" s="19"/>
      <c r="M4501" s="19"/>
      <c r="N4501" s="19"/>
      <c r="O4501" s="19"/>
      <c r="P4501" s="25"/>
      <c r="Q4501" s="19"/>
      <c r="R4501" s="19"/>
      <c r="S4501" s="19"/>
      <c r="T4501" s="19"/>
    </row>
    <row r="4502" spans="1:20" s="52" customFormat="1" x14ac:dyDescent="0.25">
      <c r="A4502" s="19"/>
      <c r="B4502" s="19"/>
      <c r="C4502" s="19"/>
      <c r="E4502" s="19"/>
      <c r="F4502" s="19"/>
      <c r="G4502" s="19"/>
      <c r="H4502" s="19"/>
      <c r="I4502" s="19"/>
      <c r="J4502" s="19"/>
      <c r="K4502" s="25"/>
      <c r="L4502" s="19"/>
      <c r="M4502" s="19"/>
      <c r="N4502" s="19"/>
      <c r="O4502" s="19"/>
      <c r="P4502" s="25"/>
      <c r="Q4502" s="19"/>
      <c r="R4502" s="19"/>
      <c r="S4502" s="19"/>
      <c r="T4502" s="19"/>
    </row>
    <row r="4503" spans="1:20" s="52" customFormat="1" x14ac:dyDescent="0.25">
      <c r="A4503" s="19"/>
      <c r="B4503" s="19"/>
      <c r="C4503" s="19"/>
      <c r="E4503" s="19"/>
      <c r="F4503" s="19"/>
      <c r="G4503" s="19"/>
      <c r="H4503" s="19"/>
      <c r="I4503" s="19"/>
      <c r="J4503" s="19"/>
      <c r="K4503" s="25"/>
      <c r="L4503" s="19"/>
      <c r="M4503" s="19"/>
      <c r="N4503" s="19"/>
      <c r="O4503" s="19"/>
      <c r="P4503" s="25"/>
      <c r="Q4503" s="19"/>
      <c r="R4503" s="19"/>
      <c r="S4503" s="19"/>
      <c r="T4503" s="19"/>
    </row>
    <row r="4504" spans="1:20" s="52" customFormat="1" x14ac:dyDescent="0.25">
      <c r="A4504" s="19"/>
      <c r="B4504" s="19"/>
      <c r="C4504" s="19"/>
      <c r="E4504" s="19"/>
      <c r="F4504" s="19"/>
      <c r="G4504" s="19"/>
      <c r="H4504" s="19"/>
      <c r="I4504" s="19"/>
      <c r="J4504" s="19"/>
      <c r="K4504" s="25"/>
      <c r="L4504" s="19"/>
      <c r="M4504" s="19"/>
      <c r="N4504" s="19"/>
      <c r="O4504" s="19"/>
      <c r="P4504" s="25"/>
      <c r="Q4504" s="19"/>
      <c r="R4504" s="19"/>
      <c r="S4504" s="19"/>
      <c r="T4504" s="19"/>
    </row>
    <row r="4505" spans="1:20" s="52" customFormat="1" x14ac:dyDescent="0.25">
      <c r="A4505" s="19"/>
      <c r="B4505" s="19"/>
      <c r="C4505" s="19"/>
      <c r="E4505" s="19"/>
      <c r="F4505" s="19"/>
      <c r="G4505" s="19"/>
      <c r="H4505" s="19"/>
      <c r="I4505" s="19"/>
      <c r="J4505" s="19"/>
      <c r="K4505" s="25"/>
      <c r="L4505" s="19"/>
      <c r="M4505" s="19"/>
      <c r="N4505" s="19"/>
      <c r="O4505" s="19"/>
      <c r="P4505" s="25"/>
      <c r="Q4505" s="19"/>
      <c r="R4505" s="19"/>
      <c r="S4505" s="19"/>
      <c r="T4505" s="19"/>
    </row>
    <row r="4506" spans="1:20" s="52" customFormat="1" x14ac:dyDescent="0.25">
      <c r="A4506" s="19"/>
      <c r="B4506" s="19"/>
      <c r="C4506" s="19"/>
      <c r="E4506" s="19"/>
      <c r="F4506" s="19"/>
      <c r="G4506" s="19"/>
      <c r="H4506" s="19"/>
      <c r="I4506" s="19"/>
      <c r="J4506" s="19"/>
      <c r="K4506" s="25"/>
      <c r="L4506" s="19"/>
      <c r="M4506" s="19"/>
      <c r="N4506" s="19"/>
      <c r="O4506" s="19"/>
      <c r="P4506" s="25"/>
      <c r="Q4506" s="19"/>
      <c r="R4506" s="19"/>
      <c r="S4506" s="19"/>
      <c r="T4506" s="19"/>
    </row>
    <row r="4507" spans="1:20" s="52" customFormat="1" x14ac:dyDescent="0.25">
      <c r="A4507" s="19"/>
      <c r="B4507" s="19"/>
      <c r="C4507" s="19"/>
      <c r="E4507" s="19"/>
      <c r="F4507" s="19"/>
      <c r="G4507" s="19"/>
      <c r="H4507" s="19"/>
      <c r="I4507" s="19"/>
      <c r="J4507" s="19"/>
      <c r="K4507" s="25"/>
      <c r="L4507" s="19"/>
      <c r="M4507" s="19"/>
      <c r="N4507" s="19"/>
      <c r="O4507" s="19"/>
      <c r="P4507" s="25"/>
      <c r="Q4507" s="19"/>
      <c r="R4507" s="19"/>
      <c r="S4507" s="19"/>
      <c r="T4507" s="19"/>
    </row>
    <row r="4508" spans="1:20" s="52" customFormat="1" x14ac:dyDescent="0.25">
      <c r="A4508" s="19"/>
      <c r="B4508" s="19"/>
      <c r="C4508" s="19"/>
      <c r="E4508" s="19"/>
      <c r="F4508" s="19"/>
      <c r="G4508" s="19"/>
      <c r="H4508" s="19"/>
      <c r="I4508" s="19"/>
      <c r="J4508" s="19"/>
      <c r="K4508" s="25"/>
      <c r="L4508" s="19"/>
      <c r="M4508" s="19"/>
      <c r="N4508" s="19"/>
      <c r="O4508" s="19"/>
      <c r="P4508" s="25"/>
      <c r="Q4508" s="19"/>
      <c r="R4508" s="19"/>
      <c r="S4508" s="19"/>
      <c r="T4508" s="19"/>
    </row>
    <row r="4509" spans="1:20" s="52" customFormat="1" x14ac:dyDescent="0.25">
      <c r="A4509" s="19"/>
      <c r="B4509" s="19"/>
      <c r="C4509" s="19"/>
      <c r="E4509" s="19"/>
      <c r="F4509" s="19"/>
      <c r="G4509" s="19"/>
      <c r="H4509" s="19"/>
      <c r="I4509" s="19"/>
      <c r="J4509" s="19"/>
      <c r="K4509" s="25"/>
      <c r="L4509" s="19"/>
      <c r="M4509" s="19"/>
      <c r="N4509" s="19"/>
      <c r="O4509" s="19"/>
      <c r="P4509" s="25"/>
      <c r="Q4509" s="19"/>
      <c r="R4509" s="19"/>
      <c r="S4509" s="19"/>
      <c r="T4509" s="19"/>
    </row>
    <row r="4510" spans="1:20" s="52" customFormat="1" x14ac:dyDescent="0.25">
      <c r="A4510" s="19"/>
      <c r="B4510" s="19"/>
      <c r="C4510" s="19"/>
      <c r="E4510" s="19"/>
      <c r="F4510" s="19"/>
      <c r="G4510" s="19"/>
      <c r="H4510" s="19"/>
      <c r="I4510" s="19"/>
      <c r="J4510" s="19"/>
      <c r="K4510" s="25"/>
      <c r="L4510" s="19"/>
      <c r="M4510" s="19"/>
      <c r="N4510" s="19"/>
      <c r="O4510" s="19"/>
      <c r="P4510" s="25"/>
      <c r="Q4510" s="19"/>
      <c r="R4510" s="19"/>
      <c r="S4510" s="19"/>
      <c r="T4510" s="19"/>
    </row>
    <row r="4511" spans="1:20" s="52" customFormat="1" x14ac:dyDescent="0.25">
      <c r="A4511" s="19"/>
      <c r="B4511" s="19"/>
      <c r="C4511" s="19"/>
      <c r="E4511" s="19"/>
      <c r="F4511" s="19"/>
      <c r="G4511" s="19"/>
      <c r="H4511" s="19"/>
      <c r="I4511" s="19"/>
      <c r="J4511" s="19"/>
      <c r="K4511" s="25"/>
      <c r="L4511" s="19"/>
      <c r="M4511" s="19"/>
      <c r="N4511" s="19"/>
      <c r="O4511" s="19"/>
      <c r="P4511" s="25"/>
      <c r="Q4511" s="19"/>
      <c r="R4511" s="19"/>
      <c r="S4511" s="19"/>
      <c r="T4511" s="19"/>
    </row>
    <row r="4512" spans="1:20" s="52" customFormat="1" x14ac:dyDescent="0.25">
      <c r="A4512" s="19"/>
      <c r="B4512" s="19"/>
      <c r="C4512" s="19"/>
      <c r="E4512" s="19"/>
      <c r="F4512" s="19"/>
      <c r="G4512" s="19"/>
      <c r="H4512" s="19"/>
      <c r="I4512" s="19"/>
      <c r="J4512" s="19"/>
      <c r="K4512" s="25"/>
      <c r="L4512" s="19"/>
      <c r="M4512" s="19"/>
      <c r="N4512" s="19"/>
      <c r="O4512" s="19"/>
      <c r="P4512" s="25"/>
      <c r="Q4512" s="19"/>
      <c r="R4512" s="19"/>
      <c r="S4512" s="19"/>
      <c r="T4512" s="19"/>
    </row>
    <row r="4513" spans="1:20" s="52" customFormat="1" x14ac:dyDescent="0.25">
      <c r="A4513" s="19"/>
      <c r="B4513" s="19"/>
      <c r="C4513" s="19"/>
      <c r="E4513" s="19"/>
      <c r="F4513" s="19"/>
      <c r="G4513" s="19"/>
      <c r="H4513" s="19"/>
      <c r="I4513" s="19"/>
      <c r="J4513" s="19"/>
      <c r="K4513" s="25"/>
      <c r="L4513" s="19"/>
      <c r="M4513" s="19"/>
      <c r="N4513" s="19"/>
      <c r="O4513" s="19"/>
      <c r="P4513" s="25"/>
      <c r="Q4513" s="19"/>
      <c r="R4513" s="19"/>
      <c r="S4513" s="19"/>
      <c r="T4513" s="19"/>
    </row>
    <row r="4514" spans="1:20" s="52" customFormat="1" x14ac:dyDescent="0.25">
      <c r="A4514" s="19"/>
      <c r="B4514" s="19"/>
      <c r="C4514" s="19"/>
      <c r="E4514" s="19"/>
      <c r="F4514" s="19"/>
      <c r="G4514" s="19"/>
      <c r="H4514" s="19"/>
      <c r="I4514" s="19"/>
      <c r="J4514" s="19"/>
      <c r="K4514" s="25"/>
      <c r="L4514" s="19"/>
      <c r="M4514" s="19"/>
      <c r="N4514" s="19"/>
      <c r="O4514" s="19"/>
      <c r="P4514" s="25"/>
      <c r="Q4514" s="19"/>
      <c r="R4514" s="19"/>
      <c r="S4514" s="19"/>
      <c r="T4514" s="19"/>
    </row>
    <row r="4515" spans="1:20" s="52" customFormat="1" x14ac:dyDescent="0.25">
      <c r="A4515" s="19"/>
      <c r="B4515" s="19"/>
      <c r="C4515" s="19"/>
      <c r="E4515" s="19"/>
      <c r="F4515" s="19"/>
      <c r="G4515" s="19"/>
      <c r="H4515" s="19"/>
      <c r="I4515" s="19"/>
      <c r="J4515" s="19"/>
      <c r="K4515" s="25"/>
      <c r="L4515" s="19"/>
      <c r="M4515" s="19"/>
      <c r="N4515" s="19"/>
      <c r="O4515" s="19"/>
      <c r="P4515" s="25"/>
      <c r="Q4515" s="19"/>
      <c r="R4515" s="19"/>
      <c r="S4515" s="19"/>
      <c r="T4515" s="19"/>
    </row>
    <row r="4516" spans="1:20" s="52" customFormat="1" x14ac:dyDescent="0.25">
      <c r="A4516" s="19"/>
      <c r="B4516" s="19"/>
      <c r="C4516" s="19"/>
      <c r="E4516" s="19"/>
      <c r="F4516" s="19"/>
      <c r="G4516" s="19"/>
      <c r="H4516" s="19"/>
      <c r="I4516" s="19"/>
      <c r="J4516" s="19"/>
      <c r="K4516" s="25"/>
      <c r="L4516" s="19"/>
      <c r="M4516" s="19"/>
      <c r="N4516" s="19"/>
      <c r="O4516" s="19"/>
      <c r="P4516" s="25"/>
      <c r="Q4516" s="19"/>
      <c r="R4516" s="19"/>
      <c r="S4516" s="19"/>
      <c r="T4516" s="19"/>
    </row>
    <row r="4517" spans="1:20" s="52" customFormat="1" x14ac:dyDescent="0.25">
      <c r="A4517" s="19"/>
      <c r="B4517" s="19"/>
      <c r="C4517" s="19"/>
      <c r="E4517" s="19"/>
      <c r="F4517" s="19"/>
      <c r="G4517" s="19"/>
      <c r="H4517" s="19"/>
      <c r="I4517" s="19"/>
      <c r="J4517" s="19"/>
      <c r="K4517" s="25"/>
      <c r="L4517" s="19"/>
      <c r="M4517" s="19"/>
      <c r="N4517" s="19"/>
      <c r="O4517" s="19"/>
      <c r="P4517" s="25"/>
      <c r="Q4517" s="19"/>
      <c r="R4517" s="19"/>
      <c r="S4517" s="19"/>
      <c r="T4517" s="19"/>
    </row>
    <row r="4518" spans="1:20" s="52" customFormat="1" x14ac:dyDescent="0.25">
      <c r="A4518" s="19"/>
      <c r="B4518" s="19"/>
      <c r="C4518" s="19"/>
      <c r="E4518" s="19"/>
      <c r="F4518" s="19"/>
      <c r="G4518" s="19"/>
      <c r="H4518" s="19"/>
      <c r="I4518" s="19"/>
      <c r="J4518" s="19"/>
      <c r="K4518" s="25"/>
      <c r="L4518" s="19"/>
      <c r="M4518" s="19"/>
      <c r="N4518" s="19"/>
      <c r="O4518" s="19"/>
      <c r="P4518" s="25"/>
      <c r="Q4518" s="19"/>
      <c r="R4518" s="19"/>
      <c r="S4518" s="19"/>
      <c r="T4518" s="19"/>
    </row>
    <row r="4519" spans="1:20" s="52" customFormat="1" x14ac:dyDescent="0.25">
      <c r="A4519" s="19"/>
      <c r="B4519" s="19"/>
      <c r="C4519" s="19"/>
      <c r="E4519" s="19"/>
      <c r="F4519" s="19"/>
      <c r="G4519" s="19"/>
      <c r="H4519" s="19"/>
      <c r="I4519" s="19"/>
      <c r="J4519" s="19"/>
      <c r="K4519" s="25"/>
      <c r="L4519" s="19"/>
      <c r="M4519" s="19"/>
      <c r="N4519" s="19"/>
      <c r="O4519" s="19"/>
      <c r="P4519" s="25"/>
      <c r="Q4519" s="19"/>
      <c r="R4519" s="19"/>
      <c r="S4519" s="19"/>
      <c r="T4519" s="19"/>
    </row>
    <row r="4520" spans="1:20" s="52" customFormat="1" x14ac:dyDescent="0.25">
      <c r="A4520" s="19"/>
      <c r="B4520" s="19"/>
      <c r="C4520" s="19"/>
      <c r="E4520" s="19"/>
      <c r="F4520" s="19"/>
      <c r="G4520" s="19"/>
      <c r="H4520" s="19"/>
      <c r="I4520" s="19"/>
      <c r="J4520" s="19"/>
      <c r="K4520" s="25"/>
      <c r="L4520" s="19"/>
      <c r="M4520" s="19"/>
      <c r="N4520" s="19"/>
      <c r="O4520" s="19"/>
      <c r="P4520" s="25"/>
      <c r="Q4520" s="19"/>
      <c r="R4520" s="19"/>
      <c r="S4520" s="19"/>
      <c r="T4520" s="19"/>
    </row>
    <row r="4521" spans="1:20" s="52" customFormat="1" x14ac:dyDescent="0.25">
      <c r="A4521" s="19"/>
      <c r="B4521" s="19"/>
      <c r="C4521" s="19"/>
      <c r="E4521" s="19"/>
      <c r="F4521" s="19"/>
      <c r="G4521" s="19"/>
      <c r="H4521" s="19"/>
      <c r="I4521" s="19"/>
      <c r="J4521" s="19"/>
      <c r="K4521" s="25"/>
      <c r="L4521" s="19"/>
      <c r="M4521" s="19"/>
      <c r="N4521" s="19"/>
      <c r="O4521" s="19"/>
      <c r="P4521" s="25"/>
      <c r="Q4521" s="19"/>
      <c r="R4521" s="19"/>
      <c r="S4521" s="19"/>
      <c r="T4521" s="19"/>
    </row>
    <row r="4522" spans="1:20" s="52" customFormat="1" x14ac:dyDescent="0.25">
      <c r="A4522" s="19"/>
      <c r="B4522" s="19"/>
      <c r="C4522" s="19"/>
      <c r="E4522" s="19"/>
      <c r="F4522" s="19"/>
      <c r="G4522" s="19"/>
      <c r="H4522" s="19"/>
      <c r="I4522" s="19"/>
      <c r="J4522" s="19"/>
      <c r="K4522" s="25"/>
      <c r="L4522" s="19"/>
      <c r="M4522" s="19"/>
      <c r="N4522" s="19"/>
      <c r="O4522" s="19"/>
      <c r="P4522" s="25"/>
      <c r="Q4522" s="19"/>
      <c r="R4522" s="19"/>
      <c r="S4522" s="19"/>
      <c r="T4522" s="19"/>
    </row>
    <row r="4523" spans="1:20" s="52" customFormat="1" x14ac:dyDescent="0.25">
      <c r="A4523" s="19"/>
      <c r="B4523" s="19"/>
      <c r="C4523" s="19"/>
      <c r="E4523" s="19"/>
      <c r="F4523" s="19"/>
      <c r="G4523" s="19"/>
      <c r="H4523" s="19"/>
      <c r="I4523" s="19"/>
      <c r="J4523" s="19"/>
      <c r="K4523" s="25"/>
      <c r="L4523" s="19"/>
      <c r="M4523" s="19"/>
      <c r="N4523" s="19"/>
      <c r="O4523" s="19"/>
      <c r="P4523" s="25"/>
      <c r="Q4523" s="19"/>
      <c r="R4523" s="19"/>
      <c r="S4523" s="19"/>
      <c r="T4523" s="19"/>
    </row>
    <row r="4524" spans="1:20" s="52" customFormat="1" x14ac:dyDescent="0.25">
      <c r="A4524" s="19"/>
      <c r="B4524" s="19"/>
      <c r="C4524" s="19"/>
      <c r="E4524" s="19"/>
      <c r="F4524" s="19"/>
      <c r="G4524" s="19"/>
      <c r="H4524" s="19"/>
      <c r="I4524" s="19"/>
      <c r="J4524" s="19"/>
      <c r="K4524" s="25"/>
      <c r="L4524" s="19"/>
      <c r="M4524" s="19"/>
      <c r="N4524" s="19"/>
      <c r="O4524" s="19"/>
      <c r="P4524" s="25"/>
      <c r="Q4524" s="19"/>
      <c r="R4524" s="19"/>
      <c r="S4524" s="19"/>
      <c r="T4524" s="19"/>
    </row>
    <row r="4525" spans="1:20" s="52" customFormat="1" x14ac:dyDescent="0.25">
      <c r="A4525" s="19"/>
      <c r="B4525" s="19"/>
      <c r="C4525" s="19"/>
      <c r="E4525" s="19"/>
      <c r="F4525" s="19"/>
      <c r="G4525" s="19"/>
      <c r="H4525" s="19"/>
      <c r="I4525" s="19"/>
      <c r="J4525" s="19"/>
      <c r="K4525" s="25"/>
      <c r="L4525" s="19"/>
      <c r="M4525" s="19"/>
      <c r="N4525" s="19"/>
      <c r="O4525" s="19"/>
      <c r="P4525" s="25"/>
      <c r="Q4525" s="19"/>
      <c r="R4525" s="19"/>
      <c r="S4525" s="19"/>
      <c r="T4525" s="19"/>
    </row>
    <row r="4526" spans="1:20" s="52" customFormat="1" x14ac:dyDescent="0.25">
      <c r="A4526" s="19"/>
      <c r="B4526" s="19"/>
      <c r="C4526" s="19"/>
      <c r="E4526" s="19"/>
      <c r="F4526" s="19"/>
      <c r="G4526" s="19"/>
      <c r="H4526" s="19"/>
      <c r="I4526" s="19"/>
      <c r="J4526" s="19"/>
      <c r="K4526" s="25"/>
      <c r="L4526" s="19"/>
      <c r="M4526" s="19"/>
      <c r="N4526" s="19"/>
      <c r="O4526" s="19"/>
      <c r="P4526" s="25"/>
      <c r="Q4526" s="19"/>
      <c r="R4526" s="19"/>
      <c r="S4526" s="19"/>
      <c r="T4526" s="19"/>
    </row>
    <row r="4527" spans="1:20" s="52" customFormat="1" x14ac:dyDescent="0.25">
      <c r="A4527" s="19"/>
      <c r="B4527" s="19"/>
      <c r="C4527" s="19"/>
      <c r="E4527" s="19"/>
      <c r="F4527" s="19"/>
      <c r="G4527" s="19"/>
      <c r="H4527" s="19"/>
      <c r="I4527" s="19"/>
      <c r="J4527" s="19"/>
      <c r="K4527" s="25"/>
      <c r="L4527" s="19"/>
      <c r="M4527" s="19"/>
      <c r="N4527" s="19"/>
      <c r="O4527" s="19"/>
      <c r="P4527" s="25"/>
      <c r="Q4527" s="19"/>
      <c r="R4527" s="19"/>
      <c r="S4527" s="19"/>
      <c r="T4527" s="19"/>
    </row>
    <row r="4528" spans="1:20" s="52" customFormat="1" x14ac:dyDescent="0.25">
      <c r="A4528" s="19"/>
      <c r="B4528" s="19"/>
      <c r="C4528" s="19"/>
      <c r="E4528" s="19"/>
      <c r="F4528" s="19"/>
      <c r="G4528" s="19"/>
      <c r="H4528" s="19"/>
      <c r="I4528" s="19"/>
      <c r="J4528" s="19"/>
      <c r="K4528" s="25"/>
      <c r="L4528" s="19"/>
      <c r="M4528" s="19"/>
      <c r="N4528" s="19"/>
      <c r="O4528" s="19"/>
      <c r="P4528" s="25"/>
      <c r="Q4528" s="19"/>
      <c r="R4528" s="19"/>
      <c r="S4528" s="19"/>
      <c r="T4528" s="19"/>
    </row>
    <row r="4529" spans="1:20" s="52" customFormat="1" x14ac:dyDescent="0.25">
      <c r="A4529" s="19"/>
      <c r="B4529" s="19"/>
      <c r="C4529" s="19"/>
      <c r="E4529" s="19"/>
      <c r="F4529" s="19"/>
      <c r="G4529" s="19"/>
      <c r="H4529" s="19"/>
      <c r="I4529" s="19"/>
      <c r="J4529" s="19"/>
      <c r="K4529" s="25"/>
      <c r="L4529" s="19"/>
      <c r="M4529" s="19"/>
      <c r="N4529" s="19"/>
      <c r="O4529" s="19"/>
      <c r="P4529" s="25"/>
      <c r="Q4529" s="19"/>
      <c r="R4529" s="19"/>
      <c r="S4529" s="19"/>
      <c r="T4529" s="19"/>
    </row>
    <row r="4530" spans="1:20" s="52" customFormat="1" x14ac:dyDescent="0.25">
      <c r="A4530" s="19"/>
      <c r="B4530" s="19"/>
      <c r="C4530" s="19"/>
      <c r="E4530" s="19"/>
      <c r="F4530" s="19"/>
      <c r="G4530" s="19"/>
      <c r="H4530" s="19"/>
      <c r="I4530" s="19"/>
      <c r="J4530" s="19"/>
      <c r="K4530" s="25"/>
      <c r="L4530" s="19"/>
      <c r="M4530" s="19"/>
      <c r="N4530" s="19"/>
      <c r="O4530" s="19"/>
      <c r="P4530" s="25"/>
      <c r="Q4530" s="19"/>
      <c r="R4530" s="19"/>
      <c r="S4530" s="19"/>
      <c r="T4530" s="19"/>
    </row>
    <row r="4531" spans="1:20" s="52" customFormat="1" x14ac:dyDescent="0.25">
      <c r="A4531" s="19"/>
      <c r="B4531" s="19"/>
      <c r="C4531" s="19"/>
      <c r="E4531" s="19"/>
      <c r="F4531" s="19"/>
      <c r="G4531" s="19"/>
      <c r="H4531" s="19"/>
      <c r="I4531" s="19"/>
      <c r="J4531" s="19"/>
      <c r="K4531" s="25"/>
      <c r="L4531" s="19"/>
      <c r="M4531" s="19"/>
      <c r="N4531" s="19"/>
      <c r="O4531" s="19"/>
      <c r="P4531" s="25"/>
      <c r="Q4531" s="19"/>
      <c r="R4531" s="19"/>
      <c r="S4531" s="19"/>
      <c r="T4531" s="19"/>
    </row>
    <row r="4532" spans="1:20" s="52" customFormat="1" x14ac:dyDescent="0.25">
      <c r="A4532" s="19"/>
      <c r="B4532" s="19"/>
      <c r="C4532" s="19"/>
      <c r="E4532" s="19"/>
      <c r="F4532" s="19"/>
      <c r="G4532" s="19"/>
      <c r="H4532" s="19"/>
      <c r="I4532" s="19"/>
      <c r="J4532" s="19"/>
      <c r="K4532" s="25"/>
      <c r="L4532" s="19"/>
      <c r="M4532" s="19"/>
      <c r="N4532" s="19"/>
      <c r="O4532" s="19"/>
      <c r="P4532" s="25"/>
      <c r="Q4532" s="19"/>
      <c r="R4532" s="19"/>
      <c r="S4532" s="19"/>
      <c r="T4532" s="19"/>
    </row>
    <row r="4533" spans="1:20" s="52" customFormat="1" x14ac:dyDescent="0.25">
      <c r="A4533" s="19"/>
      <c r="B4533" s="19"/>
      <c r="C4533" s="19"/>
      <c r="E4533" s="19"/>
      <c r="F4533" s="19"/>
      <c r="G4533" s="19"/>
      <c r="H4533" s="19"/>
      <c r="I4533" s="19"/>
      <c r="J4533" s="19"/>
      <c r="K4533" s="25"/>
      <c r="L4533" s="19"/>
      <c r="M4533" s="19"/>
      <c r="N4533" s="19"/>
      <c r="O4533" s="19"/>
      <c r="P4533" s="25"/>
      <c r="Q4533" s="19"/>
      <c r="R4533" s="19"/>
      <c r="S4533" s="19"/>
      <c r="T4533" s="19"/>
    </row>
    <row r="4534" spans="1:20" s="52" customFormat="1" x14ac:dyDescent="0.25">
      <c r="A4534" s="19"/>
      <c r="B4534" s="19"/>
      <c r="C4534" s="19"/>
      <c r="E4534" s="19"/>
      <c r="F4534" s="19"/>
      <c r="G4534" s="19"/>
      <c r="H4534" s="19"/>
      <c r="I4534" s="19"/>
      <c r="J4534" s="19"/>
      <c r="K4534" s="25"/>
      <c r="L4534" s="19"/>
      <c r="M4534" s="19"/>
      <c r="N4534" s="19"/>
      <c r="O4534" s="19"/>
      <c r="P4534" s="25"/>
      <c r="Q4534" s="19"/>
      <c r="R4534" s="19"/>
      <c r="S4534" s="19"/>
      <c r="T4534" s="19"/>
    </row>
    <row r="4535" spans="1:20" s="52" customFormat="1" x14ac:dyDescent="0.25">
      <c r="A4535" s="19"/>
      <c r="B4535" s="19"/>
      <c r="C4535" s="19"/>
      <c r="E4535" s="19"/>
      <c r="F4535" s="19"/>
      <c r="G4535" s="19"/>
      <c r="H4535" s="19"/>
      <c r="I4535" s="19"/>
      <c r="J4535" s="19"/>
      <c r="K4535" s="25"/>
      <c r="L4535" s="19"/>
      <c r="M4535" s="19"/>
      <c r="N4535" s="19"/>
      <c r="O4535" s="19"/>
      <c r="P4535" s="25"/>
      <c r="Q4535" s="19"/>
      <c r="R4535" s="19"/>
      <c r="S4535" s="19"/>
      <c r="T4535" s="19"/>
    </row>
    <row r="4536" spans="1:20" s="52" customFormat="1" x14ac:dyDescent="0.25">
      <c r="A4536" s="19"/>
      <c r="B4536" s="19"/>
      <c r="C4536" s="19"/>
      <c r="E4536" s="19"/>
      <c r="F4536" s="19"/>
      <c r="G4536" s="19"/>
      <c r="H4536" s="19"/>
      <c r="I4536" s="19"/>
      <c r="J4536" s="19"/>
      <c r="K4536" s="25"/>
      <c r="L4536" s="19"/>
      <c r="M4536" s="19"/>
      <c r="N4536" s="19"/>
      <c r="O4536" s="19"/>
      <c r="P4536" s="25"/>
      <c r="Q4536" s="19"/>
      <c r="R4536" s="19"/>
      <c r="S4536" s="19"/>
      <c r="T4536" s="19"/>
    </row>
    <row r="4537" spans="1:20" s="52" customFormat="1" x14ac:dyDescent="0.25">
      <c r="A4537" s="19"/>
      <c r="B4537" s="19"/>
      <c r="C4537" s="19"/>
      <c r="E4537" s="19"/>
      <c r="F4537" s="19"/>
      <c r="G4537" s="19"/>
      <c r="H4537" s="19"/>
      <c r="I4537" s="19"/>
      <c r="J4537" s="19"/>
      <c r="K4537" s="25"/>
      <c r="L4537" s="19"/>
      <c r="M4537" s="19"/>
      <c r="N4537" s="19"/>
      <c r="O4537" s="19"/>
      <c r="P4537" s="25"/>
      <c r="Q4537" s="19"/>
      <c r="R4537" s="19"/>
      <c r="S4537" s="19"/>
      <c r="T4537" s="19"/>
    </row>
    <row r="4538" spans="1:20" s="52" customFormat="1" x14ac:dyDescent="0.25">
      <c r="A4538" s="19"/>
      <c r="B4538" s="19"/>
      <c r="C4538" s="19"/>
      <c r="E4538" s="19"/>
      <c r="F4538" s="19"/>
      <c r="G4538" s="19"/>
      <c r="H4538" s="19"/>
      <c r="I4538" s="19"/>
      <c r="J4538" s="19"/>
      <c r="K4538" s="25"/>
      <c r="L4538" s="19"/>
      <c r="M4538" s="19"/>
      <c r="N4538" s="19"/>
      <c r="O4538" s="19"/>
      <c r="P4538" s="25"/>
      <c r="Q4538" s="19"/>
      <c r="R4538" s="19"/>
      <c r="S4538" s="19"/>
      <c r="T4538" s="19"/>
    </row>
    <row r="4539" spans="1:20" s="52" customFormat="1" x14ac:dyDescent="0.25">
      <c r="A4539" s="19"/>
      <c r="B4539" s="19"/>
      <c r="C4539" s="19"/>
      <c r="E4539" s="19"/>
      <c r="F4539" s="19"/>
      <c r="G4539" s="19"/>
      <c r="H4539" s="19"/>
      <c r="I4539" s="19"/>
      <c r="J4539" s="19"/>
      <c r="K4539" s="25"/>
      <c r="L4539" s="19"/>
      <c r="M4539" s="19"/>
      <c r="N4539" s="19"/>
      <c r="O4539" s="19"/>
      <c r="P4539" s="25"/>
      <c r="Q4539" s="19"/>
      <c r="R4539" s="19"/>
      <c r="S4539" s="19"/>
      <c r="T4539" s="19"/>
    </row>
    <row r="4540" spans="1:20" s="52" customFormat="1" x14ac:dyDescent="0.25">
      <c r="A4540" s="19"/>
      <c r="B4540" s="19"/>
      <c r="C4540" s="19"/>
      <c r="E4540" s="19"/>
      <c r="F4540" s="19"/>
      <c r="G4540" s="19"/>
      <c r="H4540" s="19"/>
      <c r="I4540" s="19"/>
      <c r="J4540" s="19"/>
      <c r="K4540" s="25"/>
      <c r="L4540" s="19"/>
      <c r="M4540" s="19"/>
      <c r="N4540" s="19"/>
      <c r="O4540" s="19"/>
      <c r="P4540" s="25"/>
      <c r="Q4540" s="19"/>
      <c r="R4540" s="19"/>
      <c r="S4540" s="19"/>
      <c r="T4540" s="19"/>
    </row>
    <row r="4541" spans="1:20" s="52" customFormat="1" x14ac:dyDescent="0.25">
      <c r="A4541" s="19"/>
      <c r="B4541" s="19"/>
      <c r="C4541" s="19"/>
      <c r="E4541" s="19"/>
      <c r="F4541" s="19"/>
      <c r="G4541" s="19"/>
      <c r="H4541" s="19"/>
      <c r="I4541" s="19"/>
      <c r="J4541" s="19"/>
      <c r="K4541" s="25"/>
      <c r="L4541" s="19"/>
      <c r="M4541" s="19"/>
      <c r="N4541" s="19"/>
      <c r="O4541" s="19"/>
      <c r="P4541" s="25"/>
      <c r="Q4541" s="19"/>
      <c r="R4541" s="19"/>
      <c r="S4541" s="19"/>
      <c r="T4541" s="19"/>
    </row>
    <row r="4542" spans="1:20" s="52" customFormat="1" x14ac:dyDescent="0.25">
      <c r="A4542" s="19"/>
      <c r="B4542" s="19"/>
      <c r="C4542" s="19"/>
      <c r="E4542" s="19"/>
      <c r="F4542" s="19"/>
      <c r="G4542" s="19"/>
      <c r="H4542" s="19"/>
      <c r="I4542" s="19"/>
      <c r="J4542" s="19"/>
      <c r="K4542" s="25"/>
      <c r="L4542" s="19"/>
      <c r="M4542" s="19"/>
      <c r="N4542" s="19"/>
      <c r="O4542" s="19"/>
      <c r="P4542" s="25"/>
      <c r="Q4542" s="19"/>
      <c r="R4542" s="19"/>
      <c r="S4542" s="19"/>
      <c r="T4542" s="19"/>
    </row>
    <row r="4543" spans="1:20" s="52" customFormat="1" x14ac:dyDescent="0.25">
      <c r="A4543" s="19"/>
      <c r="B4543" s="19"/>
      <c r="C4543" s="19"/>
      <c r="E4543" s="19"/>
      <c r="F4543" s="19"/>
      <c r="G4543" s="19"/>
      <c r="H4543" s="19"/>
      <c r="I4543" s="19"/>
      <c r="J4543" s="19"/>
      <c r="K4543" s="25"/>
      <c r="L4543" s="19"/>
      <c r="M4543" s="19"/>
      <c r="N4543" s="19"/>
      <c r="O4543" s="19"/>
      <c r="P4543" s="25"/>
      <c r="Q4543" s="19"/>
      <c r="R4543" s="19"/>
      <c r="S4543" s="19"/>
      <c r="T4543" s="19"/>
    </row>
    <row r="4544" spans="1:20" s="52" customFormat="1" x14ac:dyDescent="0.25">
      <c r="A4544" s="19"/>
      <c r="B4544" s="19"/>
      <c r="C4544" s="19"/>
      <c r="E4544" s="19"/>
      <c r="F4544" s="19"/>
      <c r="G4544" s="19"/>
      <c r="H4544" s="19"/>
      <c r="I4544" s="19"/>
      <c r="J4544" s="19"/>
      <c r="K4544" s="25"/>
      <c r="L4544" s="19"/>
      <c r="M4544" s="19"/>
      <c r="N4544" s="19"/>
      <c r="O4544" s="19"/>
      <c r="P4544" s="25"/>
      <c r="Q4544" s="19"/>
      <c r="R4544" s="19"/>
      <c r="S4544" s="19"/>
      <c r="T4544" s="19"/>
    </row>
    <row r="4545" spans="1:20" s="52" customFormat="1" x14ac:dyDescent="0.25">
      <c r="A4545" s="19"/>
      <c r="B4545" s="19"/>
      <c r="C4545" s="19"/>
      <c r="E4545" s="19"/>
      <c r="F4545" s="19"/>
      <c r="G4545" s="19"/>
      <c r="H4545" s="19"/>
      <c r="I4545" s="19"/>
      <c r="J4545" s="19"/>
      <c r="K4545" s="25"/>
      <c r="L4545" s="19"/>
      <c r="M4545" s="19"/>
      <c r="N4545" s="19"/>
      <c r="O4545" s="19"/>
      <c r="P4545" s="25"/>
      <c r="Q4545" s="19"/>
      <c r="R4545" s="19"/>
      <c r="S4545" s="19"/>
      <c r="T4545" s="19"/>
    </row>
    <row r="4546" spans="1:20" s="52" customFormat="1" x14ac:dyDescent="0.25">
      <c r="A4546" s="19"/>
      <c r="B4546" s="19"/>
      <c r="C4546" s="19"/>
      <c r="E4546" s="19"/>
      <c r="F4546" s="19"/>
      <c r="G4546" s="19"/>
      <c r="H4546" s="19"/>
      <c r="I4546" s="19"/>
      <c r="J4546" s="19"/>
      <c r="K4546" s="25"/>
      <c r="L4546" s="19"/>
      <c r="M4546" s="19"/>
      <c r="N4546" s="19"/>
      <c r="O4546" s="19"/>
      <c r="P4546" s="25"/>
      <c r="Q4546" s="19"/>
      <c r="R4546" s="19"/>
      <c r="S4546" s="19"/>
      <c r="T4546" s="19"/>
    </row>
    <row r="4547" spans="1:20" s="52" customFormat="1" x14ac:dyDescent="0.25">
      <c r="A4547" s="19"/>
      <c r="B4547" s="19"/>
      <c r="C4547" s="19"/>
      <c r="E4547" s="19"/>
      <c r="F4547" s="19"/>
      <c r="G4547" s="19"/>
      <c r="H4547" s="19"/>
      <c r="I4547" s="19"/>
      <c r="J4547" s="19"/>
      <c r="K4547" s="25"/>
      <c r="L4547" s="19"/>
      <c r="M4547" s="19"/>
      <c r="N4547" s="19"/>
      <c r="O4547" s="19"/>
      <c r="P4547" s="25"/>
      <c r="Q4547" s="19"/>
      <c r="R4547" s="19"/>
      <c r="S4547" s="19"/>
      <c r="T4547" s="19"/>
    </row>
    <row r="4548" spans="1:20" s="52" customFormat="1" x14ac:dyDescent="0.25">
      <c r="A4548" s="19"/>
      <c r="B4548" s="19"/>
      <c r="C4548" s="19"/>
      <c r="E4548" s="19"/>
      <c r="F4548" s="19"/>
      <c r="G4548" s="19"/>
      <c r="H4548" s="19"/>
      <c r="I4548" s="19"/>
      <c r="J4548" s="19"/>
      <c r="K4548" s="25"/>
      <c r="L4548" s="19"/>
      <c r="M4548" s="19"/>
      <c r="N4548" s="19"/>
      <c r="O4548" s="19"/>
      <c r="P4548" s="25"/>
      <c r="Q4548" s="19"/>
      <c r="R4548" s="19"/>
      <c r="S4548" s="19"/>
      <c r="T4548" s="19"/>
    </row>
    <row r="4549" spans="1:20" s="52" customFormat="1" x14ac:dyDescent="0.25">
      <c r="A4549" s="19"/>
      <c r="B4549" s="19"/>
      <c r="C4549" s="19"/>
      <c r="E4549" s="19"/>
      <c r="F4549" s="19"/>
      <c r="G4549" s="19"/>
      <c r="H4549" s="19"/>
      <c r="I4549" s="19"/>
      <c r="J4549" s="19"/>
      <c r="K4549" s="25"/>
      <c r="L4549" s="19"/>
      <c r="M4549" s="19"/>
      <c r="N4549" s="19"/>
      <c r="O4549" s="19"/>
      <c r="P4549" s="25"/>
      <c r="Q4549" s="19"/>
      <c r="R4549" s="19"/>
      <c r="S4549" s="19"/>
      <c r="T4549" s="19"/>
    </row>
    <row r="4550" spans="1:20" s="52" customFormat="1" x14ac:dyDescent="0.25">
      <c r="A4550" s="19"/>
      <c r="B4550" s="19"/>
      <c r="C4550" s="19"/>
      <c r="E4550" s="19"/>
      <c r="F4550" s="19"/>
      <c r="G4550" s="19"/>
      <c r="H4550" s="19"/>
      <c r="I4550" s="19"/>
      <c r="J4550" s="19"/>
      <c r="K4550" s="25"/>
      <c r="L4550" s="19"/>
      <c r="M4550" s="19"/>
      <c r="N4550" s="19"/>
      <c r="O4550" s="19"/>
      <c r="P4550" s="25"/>
      <c r="Q4550" s="19"/>
      <c r="R4550" s="19"/>
      <c r="S4550" s="19"/>
      <c r="T4550" s="19"/>
    </row>
    <row r="4551" spans="1:20" s="52" customFormat="1" x14ac:dyDescent="0.25">
      <c r="A4551" s="19"/>
      <c r="B4551" s="19"/>
      <c r="C4551" s="19"/>
      <c r="E4551" s="19"/>
      <c r="F4551" s="19"/>
      <c r="G4551" s="19"/>
      <c r="H4551" s="19"/>
      <c r="I4551" s="19"/>
      <c r="J4551" s="19"/>
      <c r="K4551" s="25"/>
      <c r="L4551" s="19"/>
      <c r="M4551" s="19"/>
      <c r="N4551" s="19"/>
      <c r="O4551" s="19"/>
      <c r="P4551" s="25"/>
      <c r="Q4551" s="19"/>
      <c r="R4551" s="19"/>
      <c r="S4551" s="19"/>
      <c r="T4551" s="19"/>
    </row>
    <row r="4552" spans="1:20" s="52" customFormat="1" x14ac:dyDescent="0.25">
      <c r="A4552" s="19"/>
      <c r="B4552" s="19"/>
      <c r="C4552" s="19"/>
      <c r="E4552" s="19"/>
      <c r="F4552" s="19"/>
      <c r="G4552" s="19"/>
      <c r="H4552" s="19"/>
      <c r="I4552" s="19"/>
      <c r="J4552" s="19"/>
      <c r="K4552" s="25"/>
      <c r="L4552" s="19"/>
      <c r="M4552" s="19"/>
      <c r="N4552" s="19"/>
      <c r="O4552" s="19"/>
      <c r="P4552" s="25"/>
      <c r="Q4552" s="19"/>
      <c r="R4552" s="19"/>
      <c r="S4552" s="19"/>
      <c r="T4552" s="19"/>
    </row>
    <row r="4553" spans="1:20" s="52" customFormat="1" x14ac:dyDescent="0.25">
      <c r="A4553" s="19"/>
      <c r="B4553" s="19"/>
      <c r="C4553" s="19"/>
      <c r="E4553" s="19"/>
      <c r="F4553" s="19"/>
      <c r="G4553" s="19"/>
      <c r="H4553" s="19"/>
      <c r="I4553" s="19"/>
      <c r="J4553" s="19"/>
      <c r="K4553" s="25"/>
      <c r="L4553" s="19"/>
      <c r="M4553" s="19"/>
      <c r="N4553" s="19"/>
      <c r="O4553" s="19"/>
      <c r="P4553" s="25"/>
      <c r="Q4553" s="19"/>
      <c r="R4553" s="19"/>
      <c r="S4553" s="19"/>
      <c r="T4553" s="19"/>
    </row>
    <row r="4554" spans="1:20" s="52" customFormat="1" x14ac:dyDescent="0.25">
      <c r="A4554" s="19"/>
      <c r="B4554" s="19"/>
      <c r="C4554" s="19"/>
      <c r="E4554" s="19"/>
      <c r="F4554" s="19"/>
      <c r="G4554" s="19"/>
      <c r="H4554" s="19"/>
      <c r="I4554" s="19"/>
      <c r="J4554" s="19"/>
      <c r="K4554" s="25"/>
      <c r="L4554" s="19"/>
      <c r="M4554" s="19"/>
      <c r="N4554" s="19"/>
      <c r="O4554" s="19"/>
      <c r="P4554" s="25"/>
      <c r="Q4554" s="19"/>
      <c r="R4554" s="19"/>
      <c r="S4554" s="19"/>
      <c r="T4554" s="19"/>
    </row>
    <row r="4555" spans="1:20" s="52" customFormat="1" x14ac:dyDescent="0.25">
      <c r="A4555" s="19"/>
      <c r="B4555" s="19"/>
      <c r="C4555" s="19"/>
      <c r="E4555" s="19"/>
      <c r="F4555" s="19"/>
      <c r="G4555" s="19"/>
      <c r="H4555" s="19"/>
      <c r="I4555" s="19"/>
      <c r="J4555" s="19"/>
      <c r="K4555" s="25"/>
      <c r="L4555" s="19"/>
      <c r="M4555" s="19"/>
      <c r="N4555" s="19"/>
      <c r="O4555" s="19"/>
      <c r="P4555" s="25"/>
      <c r="Q4555" s="19"/>
      <c r="R4555" s="19"/>
      <c r="S4555" s="19"/>
      <c r="T4555" s="19"/>
    </row>
    <row r="4556" spans="1:20" s="52" customFormat="1" x14ac:dyDescent="0.25">
      <c r="A4556" s="19"/>
      <c r="B4556" s="19"/>
      <c r="C4556" s="19"/>
      <c r="E4556" s="19"/>
      <c r="F4556" s="19"/>
      <c r="G4556" s="19"/>
      <c r="H4556" s="19"/>
      <c r="I4556" s="19"/>
      <c r="J4556" s="19"/>
      <c r="K4556" s="25"/>
      <c r="L4556" s="19"/>
      <c r="M4556" s="19"/>
      <c r="N4556" s="19"/>
      <c r="O4556" s="19"/>
      <c r="P4556" s="25"/>
      <c r="Q4556" s="19"/>
      <c r="R4556" s="19"/>
      <c r="S4556" s="19"/>
      <c r="T4556" s="19"/>
    </row>
    <row r="4557" spans="1:20" s="52" customFormat="1" x14ac:dyDescent="0.25">
      <c r="A4557" s="19"/>
      <c r="B4557" s="19"/>
      <c r="C4557" s="19"/>
      <c r="E4557" s="19"/>
      <c r="F4557" s="19"/>
      <c r="G4557" s="19"/>
      <c r="H4557" s="19"/>
      <c r="I4557" s="19"/>
      <c r="J4557" s="19"/>
      <c r="K4557" s="25"/>
      <c r="L4557" s="19"/>
      <c r="M4557" s="19"/>
      <c r="N4557" s="19"/>
      <c r="O4557" s="19"/>
      <c r="P4557" s="25"/>
      <c r="Q4557" s="19"/>
      <c r="R4557" s="19"/>
      <c r="S4557" s="19"/>
      <c r="T4557" s="19"/>
    </row>
    <row r="4558" spans="1:20" s="52" customFormat="1" x14ac:dyDescent="0.25">
      <c r="A4558" s="19"/>
      <c r="B4558" s="19"/>
      <c r="C4558" s="19"/>
      <c r="E4558" s="19"/>
      <c r="F4558" s="19"/>
      <c r="G4558" s="19"/>
      <c r="H4558" s="19"/>
      <c r="I4558" s="19"/>
      <c r="J4558" s="19"/>
      <c r="K4558" s="25"/>
      <c r="L4558" s="19"/>
      <c r="M4558" s="19"/>
      <c r="N4558" s="19"/>
      <c r="O4558" s="19"/>
      <c r="P4558" s="25"/>
      <c r="Q4558" s="19"/>
      <c r="R4558" s="19"/>
      <c r="S4558" s="19"/>
      <c r="T4558" s="19"/>
    </row>
    <row r="4559" spans="1:20" s="52" customFormat="1" x14ac:dyDescent="0.25">
      <c r="A4559" s="19"/>
      <c r="B4559" s="19"/>
      <c r="C4559" s="19"/>
      <c r="E4559" s="19"/>
      <c r="F4559" s="19"/>
      <c r="G4559" s="19"/>
      <c r="H4559" s="19"/>
      <c r="I4559" s="19"/>
      <c r="J4559" s="19"/>
      <c r="K4559" s="25"/>
      <c r="L4559" s="19"/>
      <c r="M4559" s="19"/>
      <c r="N4559" s="19"/>
      <c r="O4559" s="19"/>
      <c r="P4559" s="25"/>
      <c r="Q4559" s="19"/>
      <c r="R4559" s="19"/>
      <c r="S4559" s="19"/>
      <c r="T4559" s="19"/>
    </row>
    <row r="4560" spans="1:20" s="52" customFormat="1" x14ac:dyDescent="0.25">
      <c r="A4560" s="19"/>
      <c r="B4560" s="19"/>
      <c r="C4560" s="19"/>
      <c r="E4560" s="19"/>
      <c r="F4560" s="19"/>
      <c r="G4560" s="19"/>
      <c r="H4560" s="19"/>
      <c r="I4560" s="19"/>
      <c r="J4560" s="19"/>
      <c r="K4560" s="25"/>
      <c r="L4560" s="19"/>
      <c r="M4560" s="19"/>
      <c r="N4560" s="19"/>
      <c r="O4560" s="19"/>
      <c r="P4560" s="25"/>
      <c r="Q4560" s="19"/>
      <c r="R4560" s="19"/>
      <c r="S4560" s="19"/>
      <c r="T4560" s="19"/>
    </row>
    <row r="4561" spans="1:20" s="52" customFormat="1" x14ac:dyDescent="0.25">
      <c r="A4561" s="19"/>
      <c r="B4561" s="19"/>
      <c r="C4561" s="19"/>
      <c r="E4561" s="19"/>
      <c r="F4561" s="19"/>
      <c r="G4561" s="19"/>
      <c r="H4561" s="19"/>
      <c r="I4561" s="19"/>
      <c r="J4561" s="19"/>
      <c r="K4561" s="25"/>
      <c r="L4561" s="19"/>
      <c r="M4561" s="19"/>
      <c r="N4561" s="19"/>
      <c r="O4561" s="19"/>
      <c r="P4561" s="25"/>
      <c r="Q4561" s="19"/>
      <c r="R4561" s="19"/>
      <c r="S4561" s="19"/>
      <c r="T4561" s="19"/>
    </row>
    <row r="4562" spans="1:20" s="52" customFormat="1" x14ac:dyDescent="0.25">
      <c r="A4562" s="19"/>
      <c r="B4562" s="19"/>
      <c r="C4562" s="19"/>
      <c r="E4562" s="19"/>
      <c r="F4562" s="19"/>
      <c r="G4562" s="19"/>
      <c r="H4562" s="19"/>
      <c r="I4562" s="19"/>
      <c r="J4562" s="19"/>
      <c r="K4562" s="25"/>
      <c r="L4562" s="19"/>
      <c r="M4562" s="19"/>
      <c r="N4562" s="19"/>
      <c r="O4562" s="19"/>
      <c r="P4562" s="25"/>
      <c r="Q4562" s="19"/>
      <c r="R4562" s="19"/>
      <c r="S4562" s="19"/>
      <c r="T4562" s="19"/>
    </row>
    <row r="4563" spans="1:20" s="52" customFormat="1" x14ac:dyDescent="0.25">
      <c r="A4563" s="19"/>
      <c r="B4563" s="19"/>
      <c r="C4563" s="19"/>
      <c r="E4563" s="19"/>
      <c r="F4563" s="19"/>
      <c r="G4563" s="19"/>
      <c r="H4563" s="19"/>
      <c r="I4563" s="19"/>
      <c r="J4563" s="19"/>
      <c r="K4563" s="25"/>
      <c r="L4563" s="19"/>
      <c r="M4563" s="19"/>
      <c r="N4563" s="19"/>
      <c r="O4563" s="19"/>
      <c r="P4563" s="25"/>
      <c r="Q4563" s="19"/>
      <c r="R4563" s="19"/>
      <c r="S4563" s="19"/>
      <c r="T4563" s="19"/>
    </row>
    <row r="4564" spans="1:20" s="52" customFormat="1" x14ac:dyDescent="0.25">
      <c r="A4564" s="19"/>
      <c r="B4564" s="19"/>
      <c r="C4564" s="19"/>
      <c r="E4564" s="19"/>
      <c r="F4564" s="19"/>
      <c r="G4564" s="19"/>
      <c r="H4564" s="19"/>
      <c r="I4564" s="19"/>
      <c r="J4564" s="19"/>
      <c r="K4564" s="25"/>
      <c r="L4564" s="19"/>
      <c r="M4564" s="19"/>
      <c r="N4564" s="19"/>
      <c r="O4564" s="19"/>
      <c r="P4564" s="25"/>
      <c r="Q4564" s="19"/>
      <c r="R4564" s="19"/>
      <c r="S4564" s="19"/>
      <c r="T4564" s="19"/>
    </row>
    <row r="4565" spans="1:20" s="52" customFormat="1" x14ac:dyDescent="0.25">
      <c r="A4565" s="19"/>
      <c r="B4565" s="19"/>
      <c r="C4565" s="19"/>
      <c r="E4565" s="19"/>
      <c r="F4565" s="19"/>
      <c r="G4565" s="19"/>
      <c r="H4565" s="19"/>
      <c r="I4565" s="19"/>
      <c r="J4565" s="19"/>
      <c r="K4565" s="25"/>
      <c r="L4565" s="19"/>
      <c r="M4565" s="19"/>
      <c r="N4565" s="19"/>
      <c r="O4565" s="19"/>
      <c r="P4565" s="25"/>
      <c r="Q4565" s="19"/>
      <c r="R4565" s="19"/>
      <c r="S4565" s="19"/>
      <c r="T4565" s="19"/>
    </row>
    <row r="4566" spans="1:20" s="52" customFormat="1" x14ac:dyDescent="0.25">
      <c r="A4566" s="19"/>
      <c r="B4566" s="19"/>
      <c r="C4566" s="19"/>
      <c r="E4566" s="19"/>
      <c r="F4566" s="19"/>
      <c r="G4566" s="19"/>
      <c r="H4566" s="19"/>
      <c r="I4566" s="19"/>
      <c r="J4566" s="19"/>
      <c r="K4566" s="25"/>
      <c r="L4566" s="19"/>
      <c r="M4566" s="19"/>
      <c r="N4566" s="19"/>
      <c r="O4566" s="19"/>
      <c r="P4566" s="25"/>
      <c r="Q4566" s="19"/>
      <c r="R4566" s="19"/>
      <c r="S4566" s="19"/>
      <c r="T4566" s="19"/>
    </row>
    <row r="4567" spans="1:20" s="52" customFormat="1" x14ac:dyDescent="0.25">
      <c r="A4567" s="19"/>
      <c r="B4567" s="19"/>
      <c r="C4567" s="19"/>
      <c r="E4567" s="19"/>
      <c r="F4567" s="19"/>
      <c r="G4567" s="19"/>
      <c r="H4567" s="19"/>
      <c r="I4567" s="19"/>
      <c r="J4567" s="19"/>
      <c r="K4567" s="25"/>
      <c r="L4567" s="19"/>
      <c r="M4567" s="19"/>
      <c r="N4567" s="19"/>
      <c r="O4567" s="19"/>
      <c r="P4567" s="25"/>
      <c r="Q4567" s="19"/>
      <c r="R4567" s="19"/>
      <c r="S4567" s="19"/>
      <c r="T4567" s="19"/>
    </row>
    <row r="4568" spans="1:20" s="52" customFormat="1" x14ac:dyDescent="0.25">
      <c r="A4568" s="19"/>
      <c r="B4568" s="19"/>
      <c r="C4568" s="19"/>
      <c r="E4568" s="19"/>
      <c r="F4568" s="19"/>
      <c r="G4568" s="19"/>
      <c r="H4568" s="19"/>
      <c r="I4568" s="19"/>
      <c r="J4568" s="19"/>
      <c r="K4568" s="25"/>
      <c r="L4568" s="19"/>
      <c r="M4568" s="19"/>
      <c r="N4568" s="19"/>
      <c r="O4568" s="19"/>
      <c r="P4568" s="25"/>
      <c r="Q4568" s="19"/>
      <c r="R4568" s="19"/>
      <c r="S4568" s="19"/>
      <c r="T4568" s="19"/>
    </row>
    <row r="4569" spans="1:20" s="52" customFormat="1" x14ac:dyDescent="0.25">
      <c r="A4569" s="19"/>
      <c r="B4569" s="19"/>
      <c r="C4569" s="19"/>
      <c r="E4569" s="19"/>
      <c r="F4569" s="19"/>
      <c r="G4569" s="19"/>
      <c r="H4569" s="19"/>
      <c r="I4569" s="19"/>
      <c r="J4569" s="19"/>
      <c r="K4569" s="25"/>
      <c r="L4569" s="19"/>
      <c r="M4569" s="19"/>
      <c r="N4569" s="19"/>
      <c r="O4569" s="19"/>
      <c r="P4569" s="25"/>
      <c r="Q4569" s="19"/>
      <c r="R4569" s="19"/>
      <c r="S4569" s="19"/>
      <c r="T4569" s="19"/>
    </row>
    <row r="4570" spans="1:20" s="52" customFormat="1" x14ac:dyDescent="0.25">
      <c r="A4570" s="19"/>
      <c r="B4570" s="19"/>
      <c r="C4570" s="19"/>
      <c r="E4570" s="19"/>
      <c r="F4570" s="19"/>
      <c r="G4570" s="19"/>
      <c r="H4570" s="19"/>
      <c r="I4570" s="19"/>
      <c r="J4570" s="19"/>
      <c r="K4570" s="25"/>
      <c r="L4570" s="19"/>
      <c r="M4570" s="19"/>
      <c r="N4570" s="19"/>
      <c r="O4570" s="19"/>
      <c r="P4570" s="25"/>
      <c r="Q4570" s="19"/>
      <c r="R4570" s="19"/>
      <c r="S4570" s="19"/>
      <c r="T4570" s="19"/>
    </row>
    <row r="4571" spans="1:20" s="52" customFormat="1" x14ac:dyDescent="0.25">
      <c r="A4571" s="19"/>
      <c r="B4571" s="19"/>
      <c r="C4571" s="19"/>
      <c r="E4571" s="19"/>
      <c r="F4571" s="19"/>
      <c r="G4571" s="19"/>
      <c r="H4571" s="19"/>
      <c r="I4571" s="19"/>
      <c r="J4571" s="19"/>
      <c r="K4571" s="25"/>
      <c r="L4571" s="19"/>
      <c r="M4571" s="19"/>
      <c r="N4571" s="19"/>
      <c r="O4571" s="19"/>
      <c r="P4571" s="25"/>
      <c r="Q4571" s="19"/>
      <c r="R4571" s="19"/>
      <c r="S4571" s="19"/>
      <c r="T4571" s="19"/>
    </row>
    <row r="4572" spans="1:20" s="52" customFormat="1" x14ac:dyDescent="0.25">
      <c r="A4572" s="19"/>
      <c r="B4572" s="19"/>
      <c r="C4572" s="19"/>
      <c r="E4572" s="19"/>
      <c r="F4572" s="19"/>
      <c r="G4572" s="19"/>
      <c r="H4572" s="19"/>
      <c r="I4572" s="19"/>
      <c r="J4572" s="19"/>
      <c r="K4572" s="25"/>
      <c r="L4572" s="19"/>
      <c r="M4572" s="19"/>
      <c r="N4572" s="19"/>
      <c r="O4572" s="19"/>
      <c r="P4572" s="25"/>
      <c r="Q4572" s="19"/>
      <c r="R4572" s="19"/>
      <c r="S4572" s="19"/>
      <c r="T4572" s="19"/>
    </row>
    <row r="4573" spans="1:20" s="52" customFormat="1" x14ac:dyDescent="0.25">
      <c r="A4573" s="19"/>
      <c r="B4573" s="19"/>
      <c r="C4573" s="19"/>
      <c r="E4573" s="19"/>
      <c r="F4573" s="19"/>
      <c r="G4573" s="19"/>
      <c r="H4573" s="19"/>
      <c r="I4573" s="19"/>
      <c r="J4573" s="19"/>
      <c r="K4573" s="25"/>
      <c r="L4573" s="19"/>
      <c r="M4573" s="19"/>
      <c r="N4573" s="19"/>
      <c r="O4573" s="19"/>
      <c r="P4573" s="25"/>
      <c r="Q4573" s="19"/>
      <c r="R4573" s="19"/>
      <c r="S4573" s="19"/>
      <c r="T4573" s="19"/>
    </row>
    <row r="4574" spans="1:20" s="52" customFormat="1" x14ac:dyDescent="0.25">
      <c r="A4574" s="19"/>
      <c r="B4574" s="19"/>
      <c r="C4574" s="19"/>
      <c r="E4574" s="19"/>
      <c r="F4574" s="19"/>
      <c r="G4574" s="19"/>
      <c r="H4574" s="19"/>
      <c r="I4574" s="19"/>
      <c r="J4574" s="19"/>
      <c r="K4574" s="25"/>
      <c r="L4574" s="19"/>
      <c r="M4574" s="19"/>
      <c r="N4574" s="19"/>
      <c r="O4574" s="19"/>
      <c r="P4574" s="25"/>
      <c r="Q4574" s="19"/>
      <c r="R4574" s="19"/>
      <c r="S4574" s="19"/>
      <c r="T4574" s="19"/>
    </row>
    <row r="4575" spans="1:20" s="52" customFormat="1" x14ac:dyDescent="0.25">
      <c r="A4575" s="19"/>
      <c r="B4575" s="19"/>
      <c r="C4575" s="19"/>
      <c r="E4575" s="19"/>
      <c r="F4575" s="19"/>
      <c r="G4575" s="19"/>
      <c r="H4575" s="19"/>
      <c r="I4575" s="19"/>
      <c r="J4575" s="19"/>
      <c r="K4575" s="25"/>
      <c r="L4575" s="19"/>
      <c r="M4575" s="19"/>
      <c r="N4575" s="19"/>
      <c r="O4575" s="19"/>
      <c r="P4575" s="25"/>
      <c r="Q4575" s="19"/>
      <c r="R4575" s="19"/>
      <c r="S4575" s="19"/>
      <c r="T4575" s="19"/>
    </row>
    <row r="4576" spans="1:20" s="52" customFormat="1" x14ac:dyDescent="0.25">
      <c r="A4576" s="19"/>
      <c r="B4576" s="19"/>
      <c r="C4576" s="19"/>
      <c r="E4576" s="19"/>
      <c r="F4576" s="19"/>
      <c r="G4576" s="19"/>
      <c r="H4576" s="19"/>
      <c r="I4576" s="19"/>
      <c r="J4576" s="19"/>
      <c r="K4576" s="25"/>
      <c r="L4576" s="19"/>
      <c r="M4576" s="19"/>
      <c r="N4576" s="19"/>
      <c r="O4576" s="19"/>
      <c r="P4576" s="25"/>
      <c r="Q4576" s="19"/>
      <c r="R4576" s="19"/>
      <c r="S4576" s="19"/>
      <c r="T4576" s="19"/>
    </row>
    <row r="4577" spans="1:20" s="52" customFormat="1" x14ac:dyDescent="0.25">
      <c r="A4577" s="19"/>
      <c r="B4577" s="19"/>
      <c r="C4577" s="19"/>
      <c r="E4577" s="19"/>
      <c r="F4577" s="19"/>
      <c r="G4577" s="19"/>
      <c r="H4577" s="19"/>
      <c r="I4577" s="19"/>
      <c r="J4577" s="19"/>
      <c r="K4577" s="25"/>
      <c r="L4577" s="19"/>
      <c r="M4577" s="19"/>
      <c r="N4577" s="19"/>
      <c r="O4577" s="19"/>
      <c r="P4577" s="25"/>
      <c r="Q4577" s="19"/>
      <c r="R4577" s="19"/>
      <c r="S4577" s="19"/>
      <c r="T4577" s="19"/>
    </row>
    <row r="4578" spans="1:20" s="52" customFormat="1" x14ac:dyDescent="0.25">
      <c r="A4578" s="19"/>
      <c r="B4578" s="19"/>
      <c r="C4578" s="19"/>
      <c r="E4578" s="19"/>
      <c r="F4578" s="19"/>
      <c r="G4578" s="19"/>
      <c r="H4578" s="19"/>
      <c r="I4578" s="19"/>
      <c r="J4578" s="19"/>
      <c r="K4578" s="25"/>
      <c r="L4578" s="19"/>
      <c r="M4578" s="19"/>
      <c r="N4578" s="19"/>
      <c r="O4578" s="19"/>
      <c r="P4578" s="25"/>
      <c r="Q4578" s="19"/>
      <c r="R4578" s="19"/>
      <c r="S4578" s="19"/>
      <c r="T4578" s="19"/>
    </row>
    <row r="4579" spans="1:20" s="52" customFormat="1" x14ac:dyDescent="0.25">
      <c r="A4579" s="19"/>
      <c r="B4579" s="19"/>
      <c r="C4579" s="19"/>
      <c r="E4579" s="19"/>
      <c r="F4579" s="19"/>
      <c r="G4579" s="19"/>
      <c r="H4579" s="19"/>
      <c r="I4579" s="19"/>
      <c r="J4579" s="19"/>
      <c r="K4579" s="25"/>
      <c r="L4579" s="19"/>
      <c r="M4579" s="19"/>
      <c r="N4579" s="19"/>
      <c r="O4579" s="19"/>
      <c r="P4579" s="25"/>
      <c r="Q4579" s="19"/>
      <c r="R4579" s="19"/>
      <c r="S4579" s="19"/>
      <c r="T4579" s="19"/>
    </row>
    <row r="4580" spans="1:20" s="52" customFormat="1" x14ac:dyDescent="0.25">
      <c r="A4580" s="19"/>
      <c r="B4580" s="19"/>
      <c r="C4580" s="19"/>
      <c r="E4580" s="19"/>
      <c r="F4580" s="19"/>
      <c r="G4580" s="19"/>
      <c r="H4580" s="19"/>
      <c r="I4580" s="19"/>
      <c r="J4580" s="19"/>
      <c r="K4580" s="25"/>
      <c r="L4580" s="19"/>
      <c r="M4580" s="19"/>
      <c r="N4580" s="19"/>
      <c r="O4580" s="19"/>
      <c r="P4580" s="25"/>
      <c r="Q4580" s="19"/>
      <c r="R4580" s="19"/>
      <c r="S4580" s="19"/>
      <c r="T4580" s="19"/>
    </row>
    <row r="4581" spans="1:20" s="52" customFormat="1" x14ac:dyDescent="0.25">
      <c r="A4581" s="19"/>
      <c r="B4581" s="19"/>
      <c r="C4581" s="19"/>
      <c r="E4581" s="19"/>
      <c r="F4581" s="19"/>
      <c r="G4581" s="19"/>
      <c r="H4581" s="19"/>
      <c r="I4581" s="19"/>
      <c r="J4581" s="19"/>
      <c r="K4581" s="25"/>
      <c r="L4581" s="19"/>
      <c r="M4581" s="19"/>
      <c r="N4581" s="19"/>
      <c r="O4581" s="19"/>
      <c r="P4581" s="25"/>
      <c r="Q4581" s="19"/>
      <c r="R4581" s="19"/>
      <c r="S4581" s="19"/>
      <c r="T4581" s="19"/>
    </row>
    <row r="4582" spans="1:20" s="52" customFormat="1" x14ac:dyDescent="0.25">
      <c r="A4582" s="19"/>
      <c r="B4582" s="19"/>
      <c r="C4582" s="19"/>
      <c r="E4582" s="19"/>
      <c r="F4582" s="19"/>
      <c r="G4582" s="19"/>
      <c r="H4582" s="19"/>
      <c r="I4582" s="19"/>
      <c r="J4582" s="19"/>
      <c r="K4582" s="25"/>
      <c r="L4582" s="19"/>
      <c r="M4582" s="19"/>
      <c r="N4582" s="19"/>
      <c r="O4582" s="19"/>
      <c r="P4582" s="25"/>
      <c r="Q4582" s="19"/>
      <c r="R4582" s="19"/>
      <c r="S4582" s="19"/>
      <c r="T4582" s="19"/>
    </row>
    <row r="4583" spans="1:20" s="52" customFormat="1" x14ac:dyDescent="0.25">
      <c r="A4583" s="19"/>
      <c r="B4583" s="19"/>
      <c r="C4583" s="19"/>
      <c r="E4583" s="19"/>
      <c r="F4583" s="19"/>
      <c r="G4583" s="19"/>
      <c r="H4583" s="19"/>
      <c r="I4583" s="19"/>
      <c r="J4583" s="19"/>
      <c r="K4583" s="25"/>
      <c r="L4583" s="19"/>
      <c r="M4583" s="19"/>
      <c r="N4583" s="19"/>
      <c r="O4583" s="19"/>
      <c r="P4583" s="25"/>
      <c r="Q4583" s="19"/>
      <c r="R4583" s="19"/>
      <c r="S4583" s="19"/>
      <c r="T4583" s="19"/>
    </row>
    <row r="4584" spans="1:20" s="52" customFormat="1" x14ac:dyDescent="0.25">
      <c r="A4584" s="19"/>
      <c r="B4584" s="19"/>
      <c r="C4584" s="19"/>
      <c r="E4584" s="19"/>
      <c r="F4584" s="19"/>
      <c r="G4584" s="19"/>
      <c r="H4584" s="19"/>
      <c r="I4584" s="19"/>
      <c r="J4584" s="19"/>
      <c r="K4584" s="25"/>
      <c r="L4584" s="19"/>
      <c r="M4584" s="19"/>
      <c r="N4584" s="19"/>
      <c r="O4584" s="19"/>
      <c r="P4584" s="25"/>
      <c r="Q4584" s="19"/>
      <c r="R4584" s="19"/>
      <c r="S4584" s="19"/>
      <c r="T4584" s="19"/>
    </row>
    <row r="4585" spans="1:20" s="52" customFormat="1" x14ac:dyDescent="0.25">
      <c r="A4585" s="19"/>
      <c r="B4585" s="19"/>
      <c r="C4585" s="19"/>
      <c r="E4585" s="19"/>
      <c r="F4585" s="19"/>
      <c r="G4585" s="19"/>
      <c r="H4585" s="19"/>
      <c r="I4585" s="19"/>
      <c r="J4585" s="19"/>
      <c r="K4585" s="25"/>
      <c r="L4585" s="19"/>
      <c r="M4585" s="19"/>
      <c r="N4585" s="19"/>
      <c r="O4585" s="19"/>
      <c r="P4585" s="25"/>
      <c r="Q4585" s="19"/>
      <c r="R4585" s="19"/>
      <c r="S4585" s="19"/>
      <c r="T4585" s="19"/>
    </row>
    <row r="4586" spans="1:20" s="52" customFormat="1" x14ac:dyDescent="0.25">
      <c r="A4586" s="19"/>
      <c r="B4586" s="19"/>
      <c r="C4586" s="19"/>
      <c r="E4586" s="19"/>
      <c r="F4586" s="19"/>
      <c r="G4586" s="19"/>
      <c r="H4586" s="19"/>
      <c r="I4586" s="19"/>
      <c r="J4586" s="19"/>
      <c r="K4586" s="25"/>
      <c r="L4586" s="19"/>
      <c r="M4586" s="19"/>
      <c r="N4586" s="19"/>
      <c r="O4586" s="19"/>
      <c r="P4586" s="25"/>
      <c r="Q4586" s="19"/>
      <c r="R4586" s="19"/>
      <c r="S4586" s="19"/>
      <c r="T4586" s="19"/>
    </row>
    <row r="4587" spans="1:20" s="52" customFormat="1" x14ac:dyDescent="0.25">
      <c r="A4587" s="19"/>
      <c r="B4587" s="19"/>
      <c r="C4587" s="19"/>
      <c r="E4587" s="19"/>
      <c r="F4587" s="19"/>
      <c r="G4587" s="19"/>
      <c r="H4587" s="19"/>
      <c r="I4587" s="19"/>
      <c r="J4587" s="19"/>
      <c r="K4587" s="25"/>
      <c r="L4587" s="19"/>
      <c r="M4587" s="19"/>
      <c r="N4587" s="19"/>
      <c r="O4587" s="19"/>
      <c r="P4587" s="25"/>
      <c r="Q4587" s="19"/>
      <c r="R4587" s="19"/>
      <c r="S4587" s="19"/>
      <c r="T4587" s="19"/>
    </row>
    <row r="4588" spans="1:20" s="52" customFormat="1" x14ac:dyDescent="0.25">
      <c r="A4588" s="19"/>
      <c r="B4588" s="19"/>
      <c r="C4588" s="19"/>
      <c r="E4588" s="19"/>
      <c r="F4588" s="19"/>
      <c r="G4588" s="19"/>
      <c r="H4588" s="19"/>
      <c r="I4588" s="19"/>
      <c r="J4588" s="19"/>
      <c r="K4588" s="25"/>
      <c r="L4588" s="19"/>
      <c r="M4588" s="19"/>
      <c r="N4588" s="19"/>
      <c r="O4588" s="19"/>
      <c r="P4588" s="25"/>
      <c r="Q4588" s="19"/>
      <c r="R4588" s="19"/>
      <c r="S4588" s="19"/>
      <c r="T4588" s="19"/>
    </row>
    <row r="4589" spans="1:20" s="52" customFormat="1" x14ac:dyDescent="0.25">
      <c r="A4589" s="19"/>
      <c r="B4589" s="19"/>
      <c r="C4589" s="19"/>
      <c r="E4589" s="19"/>
      <c r="F4589" s="19"/>
      <c r="G4589" s="19"/>
      <c r="H4589" s="19"/>
      <c r="I4589" s="19"/>
      <c r="J4589" s="19"/>
      <c r="K4589" s="25"/>
      <c r="L4589" s="19"/>
      <c r="M4589" s="19"/>
      <c r="N4589" s="19"/>
      <c r="O4589" s="19"/>
      <c r="P4589" s="25"/>
      <c r="Q4589" s="19"/>
      <c r="R4589" s="19"/>
      <c r="S4589" s="19"/>
      <c r="T4589" s="19"/>
    </row>
    <row r="4590" spans="1:20" s="52" customFormat="1" x14ac:dyDescent="0.25">
      <c r="A4590" s="19"/>
      <c r="B4590" s="19"/>
      <c r="C4590" s="19"/>
      <c r="E4590" s="19"/>
      <c r="F4590" s="19"/>
      <c r="G4590" s="19"/>
      <c r="H4590" s="19"/>
      <c r="I4590" s="19"/>
      <c r="J4590" s="19"/>
      <c r="K4590" s="25"/>
      <c r="L4590" s="19"/>
      <c r="M4590" s="19"/>
      <c r="N4590" s="19"/>
      <c r="O4590" s="19"/>
      <c r="P4590" s="25"/>
      <c r="Q4590" s="19"/>
      <c r="R4590" s="19"/>
      <c r="S4590" s="19"/>
      <c r="T4590" s="19"/>
    </row>
    <row r="4591" spans="1:20" s="52" customFormat="1" x14ac:dyDescent="0.25">
      <c r="A4591" s="19"/>
      <c r="B4591" s="19"/>
      <c r="C4591" s="19"/>
      <c r="E4591" s="19"/>
      <c r="F4591" s="19"/>
      <c r="G4591" s="19"/>
      <c r="H4591" s="19"/>
      <c r="I4591" s="19"/>
      <c r="J4591" s="19"/>
      <c r="K4591" s="25"/>
      <c r="L4591" s="19"/>
      <c r="M4591" s="19"/>
      <c r="N4591" s="19"/>
      <c r="O4591" s="19"/>
      <c r="P4591" s="25"/>
      <c r="Q4591" s="19"/>
      <c r="R4591" s="19"/>
      <c r="S4591" s="19"/>
      <c r="T4591" s="19"/>
    </row>
    <row r="4592" spans="1:20" s="52" customFormat="1" x14ac:dyDescent="0.25">
      <c r="A4592" s="19"/>
      <c r="B4592" s="19"/>
      <c r="C4592" s="19"/>
      <c r="E4592" s="19"/>
      <c r="F4592" s="19"/>
      <c r="G4592" s="19"/>
      <c r="H4592" s="19"/>
      <c r="I4592" s="19"/>
      <c r="J4592" s="19"/>
      <c r="K4592" s="25"/>
      <c r="L4592" s="19"/>
      <c r="M4592" s="19"/>
      <c r="N4592" s="19"/>
      <c r="O4592" s="19"/>
      <c r="P4592" s="25"/>
      <c r="Q4592" s="19"/>
      <c r="R4592" s="19"/>
      <c r="S4592" s="19"/>
      <c r="T4592" s="19"/>
    </row>
    <row r="4593" spans="1:20" s="52" customFormat="1" x14ac:dyDescent="0.25">
      <c r="A4593" s="19"/>
      <c r="B4593" s="19"/>
      <c r="C4593" s="19"/>
      <c r="E4593" s="19"/>
      <c r="F4593" s="19"/>
      <c r="G4593" s="19"/>
      <c r="H4593" s="19"/>
      <c r="I4593" s="19"/>
      <c r="J4593" s="19"/>
      <c r="K4593" s="25"/>
      <c r="L4593" s="19"/>
      <c r="M4593" s="19"/>
      <c r="N4593" s="19"/>
      <c r="O4593" s="19"/>
      <c r="P4593" s="25"/>
      <c r="Q4593" s="19"/>
      <c r="R4593" s="19"/>
      <c r="S4593" s="19"/>
      <c r="T4593" s="19"/>
    </row>
    <row r="4594" spans="1:20" s="52" customFormat="1" x14ac:dyDescent="0.25">
      <c r="A4594" s="19"/>
      <c r="B4594" s="19"/>
      <c r="C4594" s="19"/>
      <c r="E4594" s="19"/>
      <c r="F4594" s="19"/>
      <c r="G4594" s="19"/>
      <c r="H4594" s="19"/>
      <c r="I4594" s="19"/>
      <c r="J4594" s="19"/>
      <c r="K4594" s="25"/>
      <c r="L4594" s="19"/>
      <c r="M4594" s="19"/>
      <c r="N4594" s="19"/>
      <c r="O4594" s="19"/>
      <c r="P4594" s="25"/>
      <c r="Q4594" s="19"/>
      <c r="R4594" s="19"/>
      <c r="S4594" s="19"/>
      <c r="T4594" s="19"/>
    </row>
    <row r="4595" spans="1:20" s="52" customFormat="1" x14ac:dyDescent="0.25">
      <c r="A4595" s="19"/>
      <c r="B4595" s="19"/>
      <c r="C4595" s="19"/>
      <c r="E4595" s="19"/>
      <c r="F4595" s="19"/>
      <c r="G4595" s="19"/>
      <c r="H4595" s="19"/>
      <c r="I4595" s="19"/>
      <c r="J4595" s="19"/>
      <c r="K4595" s="25"/>
      <c r="L4595" s="19"/>
      <c r="M4595" s="19"/>
      <c r="N4595" s="19"/>
      <c r="O4595" s="19"/>
      <c r="P4595" s="25"/>
      <c r="Q4595" s="19"/>
      <c r="R4595" s="19"/>
      <c r="S4595" s="19"/>
      <c r="T4595" s="19"/>
    </row>
    <row r="4596" spans="1:20" s="52" customFormat="1" x14ac:dyDescent="0.25">
      <c r="A4596" s="19"/>
      <c r="B4596" s="19"/>
      <c r="C4596" s="19"/>
      <c r="E4596" s="19"/>
      <c r="F4596" s="19"/>
      <c r="G4596" s="19"/>
      <c r="H4596" s="19"/>
      <c r="I4596" s="19"/>
      <c r="J4596" s="19"/>
      <c r="K4596" s="25"/>
      <c r="L4596" s="19"/>
      <c r="M4596" s="19"/>
      <c r="N4596" s="19"/>
      <c r="O4596" s="19"/>
      <c r="P4596" s="25"/>
      <c r="Q4596" s="19"/>
      <c r="R4596" s="19"/>
      <c r="S4596" s="19"/>
      <c r="T4596" s="19"/>
    </row>
    <row r="4597" spans="1:20" s="52" customFormat="1" x14ac:dyDescent="0.25">
      <c r="A4597" s="19"/>
      <c r="B4597" s="19"/>
      <c r="C4597" s="19"/>
      <c r="E4597" s="19"/>
      <c r="F4597" s="19"/>
      <c r="G4597" s="19"/>
      <c r="H4597" s="19"/>
      <c r="I4597" s="19"/>
      <c r="J4597" s="19"/>
      <c r="K4597" s="25"/>
      <c r="L4597" s="19"/>
      <c r="M4597" s="19"/>
      <c r="N4597" s="19"/>
      <c r="O4597" s="19"/>
      <c r="P4597" s="25"/>
      <c r="Q4597" s="19"/>
      <c r="R4597" s="19"/>
      <c r="S4597" s="19"/>
      <c r="T4597" s="19"/>
    </row>
    <row r="4598" spans="1:20" s="52" customFormat="1" x14ac:dyDescent="0.25">
      <c r="A4598" s="19"/>
      <c r="B4598" s="19"/>
      <c r="C4598" s="19"/>
      <c r="E4598" s="19"/>
      <c r="F4598" s="19"/>
      <c r="G4598" s="19"/>
      <c r="H4598" s="19"/>
      <c r="I4598" s="19"/>
      <c r="J4598" s="19"/>
      <c r="K4598" s="25"/>
      <c r="L4598" s="19"/>
      <c r="M4598" s="19"/>
      <c r="N4598" s="19"/>
      <c r="O4598" s="19"/>
      <c r="P4598" s="25"/>
      <c r="Q4598" s="19"/>
      <c r="R4598" s="19"/>
      <c r="S4598" s="19"/>
      <c r="T4598" s="19"/>
    </row>
    <row r="4599" spans="1:20" s="52" customFormat="1" x14ac:dyDescent="0.25">
      <c r="A4599" s="19"/>
      <c r="B4599" s="19"/>
      <c r="C4599" s="19"/>
      <c r="E4599" s="19"/>
      <c r="F4599" s="19"/>
      <c r="G4599" s="19"/>
      <c r="H4599" s="19"/>
      <c r="I4599" s="19"/>
      <c r="J4599" s="19"/>
      <c r="K4599" s="25"/>
      <c r="L4599" s="19"/>
      <c r="M4599" s="19"/>
      <c r="N4599" s="19"/>
      <c r="O4599" s="19"/>
      <c r="P4599" s="25"/>
      <c r="Q4599" s="19"/>
      <c r="R4599" s="19"/>
      <c r="S4599" s="19"/>
      <c r="T4599" s="19"/>
    </row>
    <row r="4600" spans="1:20" s="52" customFormat="1" x14ac:dyDescent="0.25">
      <c r="A4600" s="19"/>
      <c r="B4600" s="19"/>
      <c r="C4600" s="19"/>
      <c r="E4600" s="19"/>
      <c r="F4600" s="19"/>
      <c r="G4600" s="19"/>
      <c r="H4600" s="19"/>
      <c r="I4600" s="19"/>
      <c r="J4600" s="19"/>
      <c r="K4600" s="25"/>
      <c r="L4600" s="19"/>
      <c r="M4600" s="19"/>
      <c r="N4600" s="19"/>
      <c r="O4600" s="19"/>
      <c r="P4600" s="25"/>
      <c r="Q4600" s="19"/>
      <c r="R4600" s="19"/>
      <c r="S4600" s="19"/>
      <c r="T4600" s="19"/>
    </row>
    <row r="4601" spans="1:20" s="52" customFormat="1" x14ac:dyDescent="0.25">
      <c r="A4601" s="19"/>
      <c r="B4601" s="19"/>
      <c r="C4601" s="19"/>
      <c r="E4601" s="19"/>
      <c r="F4601" s="19"/>
      <c r="G4601" s="19"/>
      <c r="H4601" s="19"/>
      <c r="I4601" s="19"/>
      <c r="J4601" s="19"/>
      <c r="K4601" s="25"/>
      <c r="L4601" s="19"/>
      <c r="M4601" s="19"/>
      <c r="N4601" s="19"/>
      <c r="O4601" s="19"/>
      <c r="P4601" s="25"/>
      <c r="Q4601" s="19"/>
      <c r="R4601" s="19"/>
      <c r="S4601" s="19"/>
      <c r="T4601" s="19"/>
    </row>
    <row r="4602" spans="1:20" s="52" customFormat="1" x14ac:dyDescent="0.25">
      <c r="A4602" s="19"/>
      <c r="B4602" s="19"/>
      <c r="C4602" s="19"/>
      <c r="E4602" s="19"/>
      <c r="F4602" s="19"/>
      <c r="G4602" s="19"/>
      <c r="H4602" s="19"/>
      <c r="I4602" s="19"/>
      <c r="J4602" s="19"/>
      <c r="K4602" s="25"/>
      <c r="L4602" s="19"/>
      <c r="M4602" s="19"/>
      <c r="N4602" s="19"/>
      <c r="O4602" s="19"/>
      <c r="P4602" s="25"/>
      <c r="Q4602" s="19"/>
      <c r="R4602" s="19"/>
      <c r="S4602" s="19"/>
      <c r="T4602" s="19"/>
    </row>
    <row r="4603" spans="1:20" s="52" customFormat="1" x14ac:dyDescent="0.25">
      <c r="A4603" s="19"/>
      <c r="B4603" s="19"/>
      <c r="C4603" s="19"/>
      <c r="E4603" s="19"/>
      <c r="F4603" s="19"/>
      <c r="G4603" s="19"/>
      <c r="H4603" s="19"/>
      <c r="I4603" s="19"/>
      <c r="J4603" s="19"/>
      <c r="K4603" s="25"/>
      <c r="L4603" s="19"/>
      <c r="M4603" s="19"/>
      <c r="N4603" s="19"/>
      <c r="O4603" s="19"/>
      <c r="P4603" s="25"/>
      <c r="Q4603" s="19"/>
      <c r="R4603" s="19"/>
      <c r="S4603" s="19"/>
      <c r="T4603" s="19"/>
    </row>
    <row r="4604" spans="1:20" s="52" customFormat="1" x14ac:dyDescent="0.25">
      <c r="A4604" s="19"/>
      <c r="B4604" s="19"/>
      <c r="C4604" s="19"/>
      <c r="E4604" s="19"/>
      <c r="F4604" s="19"/>
      <c r="G4604" s="19"/>
      <c r="H4604" s="19"/>
      <c r="I4604" s="19"/>
      <c r="J4604" s="19"/>
      <c r="K4604" s="25"/>
      <c r="L4604" s="19"/>
      <c r="M4604" s="19"/>
      <c r="N4604" s="19"/>
      <c r="O4604" s="19"/>
      <c r="P4604" s="25"/>
      <c r="Q4604" s="19"/>
      <c r="R4604" s="19"/>
      <c r="S4604" s="19"/>
      <c r="T4604" s="19"/>
    </row>
    <row r="4605" spans="1:20" s="52" customFormat="1" x14ac:dyDescent="0.25">
      <c r="A4605" s="19"/>
      <c r="B4605" s="19"/>
      <c r="C4605" s="19"/>
      <c r="E4605" s="19"/>
      <c r="F4605" s="19"/>
      <c r="G4605" s="19"/>
      <c r="H4605" s="19"/>
      <c r="I4605" s="19"/>
      <c r="J4605" s="19"/>
      <c r="K4605" s="25"/>
      <c r="L4605" s="19"/>
      <c r="M4605" s="19"/>
      <c r="N4605" s="19"/>
      <c r="O4605" s="19"/>
      <c r="P4605" s="25"/>
      <c r="Q4605" s="19"/>
      <c r="R4605" s="19"/>
      <c r="S4605" s="19"/>
      <c r="T4605" s="19"/>
    </row>
    <row r="4606" spans="1:20" s="52" customFormat="1" x14ac:dyDescent="0.25">
      <c r="A4606" s="19"/>
      <c r="B4606" s="19"/>
      <c r="C4606" s="19"/>
      <c r="E4606" s="19"/>
      <c r="F4606" s="19"/>
      <c r="G4606" s="19"/>
      <c r="H4606" s="19"/>
      <c r="I4606" s="19"/>
      <c r="J4606" s="19"/>
      <c r="K4606" s="25"/>
      <c r="L4606" s="19"/>
      <c r="M4606" s="19"/>
      <c r="N4606" s="19"/>
      <c r="O4606" s="19"/>
      <c r="P4606" s="25"/>
      <c r="Q4606" s="19"/>
      <c r="R4606" s="19"/>
      <c r="S4606" s="19"/>
      <c r="T4606" s="19"/>
    </row>
    <row r="4607" spans="1:20" s="52" customFormat="1" x14ac:dyDescent="0.25">
      <c r="A4607" s="19"/>
      <c r="B4607" s="19"/>
      <c r="C4607" s="19"/>
      <c r="E4607" s="19"/>
      <c r="F4607" s="19"/>
      <c r="G4607" s="19"/>
      <c r="H4607" s="19"/>
      <c r="I4607" s="19"/>
      <c r="J4607" s="19"/>
      <c r="K4607" s="25"/>
      <c r="L4607" s="19"/>
      <c r="M4607" s="19"/>
      <c r="N4607" s="19"/>
      <c r="O4607" s="19"/>
      <c r="P4607" s="25"/>
      <c r="Q4607" s="19"/>
      <c r="R4607" s="19"/>
      <c r="S4607" s="19"/>
      <c r="T4607" s="19"/>
    </row>
    <row r="4608" spans="1:20" s="52" customFormat="1" x14ac:dyDescent="0.25">
      <c r="A4608" s="19"/>
      <c r="B4608" s="19"/>
      <c r="C4608" s="19"/>
      <c r="E4608" s="19"/>
      <c r="F4608" s="19"/>
      <c r="G4608" s="19"/>
      <c r="H4608" s="19"/>
      <c r="I4608" s="19"/>
      <c r="J4608" s="19"/>
      <c r="K4608" s="25"/>
      <c r="L4608" s="19"/>
      <c r="M4608" s="19"/>
      <c r="N4608" s="19"/>
      <c r="O4608" s="19"/>
      <c r="P4608" s="25"/>
      <c r="Q4608" s="19"/>
      <c r="R4608" s="19"/>
      <c r="S4608" s="19"/>
      <c r="T4608" s="19"/>
    </row>
    <row r="4609" spans="1:20" s="52" customFormat="1" x14ac:dyDescent="0.25">
      <c r="A4609" s="19"/>
      <c r="B4609" s="19"/>
      <c r="C4609" s="19"/>
      <c r="E4609" s="19"/>
      <c r="F4609" s="19"/>
      <c r="G4609" s="19"/>
      <c r="H4609" s="19"/>
      <c r="I4609" s="19"/>
      <c r="J4609" s="19"/>
      <c r="K4609" s="25"/>
      <c r="L4609" s="19"/>
      <c r="M4609" s="19"/>
      <c r="N4609" s="19"/>
      <c r="O4609" s="19"/>
      <c r="P4609" s="25"/>
      <c r="Q4609" s="19"/>
      <c r="R4609" s="19"/>
      <c r="S4609" s="19"/>
      <c r="T4609" s="19"/>
    </row>
    <row r="4610" spans="1:20" s="52" customFormat="1" x14ac:dyDescent="0.25">
      <c r="A4610" s="19"/>
      <c r="B4610" s="19"/>
      <c r="C4610" s="19"/>
      <c r="E4610" s="19"/>
      <c r="F4610" s="19"/>
      <c r="G4610" s="19"/>
      <c r="H4610" s="19"/>
      <c r="I4610" s="19"/>
      <c r="J4610" s="19"/>
      <c r="K4610" s="25"/>
      <c r="L4610" s="19"/>
      <c r="M4610" s="19"/>
      <c r="N4610" s="19"/>
      <c r="O4610" s="19"/>
      <c r="P4610" s="25"/>
      <c r="Q4610" s="19"/>
      <c r="R4610" s="19"/>
      <c r="S4610" s="19"/>
      <c r="T4610" s="19"/>
    </row>
    <row r="4611" spans="1:20" s="52" customFormat="1" x14ac:dyDescent="0.25">
      <c r="A4611" s="19"/>
      <c r="B4611" s="19"/>
      <c r="C4611" s="19"/>
      <c r="E4611" s="19"/>
      <c r="F4611" s="19"/>
      <c r="G4611" s="19"/>
      <c r="H4611" s="19"/>
      <c r="I4611" s="19"/>
      <c r="J4611" s="19"/>
      <c r="K4611" s="25"/>
      <c r="L4611" s="19"/>
      <c r="M4611" s="19"/>
      <c r="N4611" s="19"/>
      <c r="O4611" s="19"/>
      <c r="P4611" s="25"/>
      <c r="Q4611" s="19"/>
      <c r="R4611" s="19"/>
      <c r="S4611" s="19"/>
      <c r="T4611" s="19"/>
    </row>
    <row r="4612" spans="1:20" s="52" customFormat="1" x14ac:dyDescent="0.25">
      <c r="A4612" s="19"/>
      <c r="B4612" s="19"/>
      <c r="C4612" s="19"/>
      <c r="E4612" s="19"/>
      <c r="F4612" s="19"/>
      <c r="G4612" s="19"/>
      <c r="H4612" s="19"/>
      <c r="I4612" s="19"/>
      <c r="J4612" s="19"/>
      <c r="K4612" s="25"/>
      <c r="L4612" s="19"/>
      <c r="M4612" s="19"/>
      <c r="N4612" s="19"/>
      <c r="O4612" s="19"/>
      <c r="P4612" s="25"/>
      <c r="Q4612" s="19"/>
      <c r="R4612" s="19"/>
      <c r="S4612" s="19"/>
      <c r="T4612" s="19"/>
    </row>
    <row r="4613" spans="1:20" s="52" customFormat="1" x14ac:dyDescent="0.25">
      <c r="A4613" s="19"/>
      <c r="B4613" s="19"/>
      <c r="C4613" s="19"/>
      <c r="E4613" s="19"/>
      <c r="F4613" s="19"/>
      <c r="G4613" s="19"/>
      <c r="H4613" s="19"/>
      <c r="I4613" s="19"/>
      <c r="J4613" s="19"/>
      <c r="K4613" s="25"/>
      <c r="L4613" s="19"/>
      <c r="M4613" s="19"/>
      <c r="N4613" s="19"/>
      <c r="O4613" s="19"/>
      <c r="P4613" s="25"/>
      <c r="Q4613" s="19"/>
      <c r="R4613" s="19"/>
      <c r="S4613" s="19"/>
      <c r="T4613" s="19"/>
    </row>
    <row r="4614" spans="1:20" s="52" customFormat="1" x14ac:dyDescent="0.25">
      <c r="A4614" s="19"/>
      <c r="B4614" s="19"/>
      <c r="C4614" s="19"/>
      <c r="E4614" s="19"/>
      <c r="F4614" s="19"/>
      <c r="G4614" s="19"/>
      <c r="H4614" s="19"/>
      <c r="I4614" s="19"/>
      <c r="J4614" s="19"/>
      <c r="K4614" s="25"/>
      <c r="L4614" s="19"/>
      <c r="M4614" s="19"/>
      <c r="N4614" s="19"/>
      <c r="O4614" s="19"/>
      <c r="P4614" s="25"/>
      <c r="Q4614" s="19"/>
      <c r="R4614" s="19"/>
      <c r="S4614" s="19"/>
      <c r="T4614" s="19"/>
    </row>
    <row r="4615" spans="1:20" s="52" customFormat="1" x14ac:dyDescent="0.25">
      <c r="A4615" s="19"/>
      <c r="B4615" s="19"/>
      <c r="C4615" s="19"/>
      <c r="E4615" s="19"/>
      <c r="F4615" s="19"/>
      <c r="G4615" s="19"/>
      <c r="H4615" s="19"/>
      <c r="I4615" s="19"/>
      <c r="J4615" s="19"/>
      <c r="K4615" s="25"/>
      <c r="L4615" s="19"/>
      <c r="M4615" s="19"/>
      <c r="N4615" s="19"/>
      <c r="O4615" s="19"/>
      <c r="P4615" s="25"/>
      <c r="Q4615" s="19"/>
      <c r="R4615" s="19"/>
      <c r="S4615" s="19"/>
      <c r="T4615" s="19"/>
    </row>
    <row r="4616" spans="1:20" s="52" customFormat="1" x14ac:dyDescent="0.25">
      <c r="A4616" s="19"/>
      <c r="B4616" s="19"/>
      <c r="C4616" s="19"/>
      <c r="E4616" s="19"/>
      <c r="F4616" s="19"/>
      <c r="G4616" s="19"/>
      <c r="H4616" s="19"/>
      <c r="I4616" s="19"/>
      <c r="J4616" s="19"/>
      <c r="K4616" s="25"/>
      <c r="L4616" s="19"/>
      <c r="M4616" s="19"/>
      <c r="N4616" s="19"/>
      <c r="O4616" s="19"/>
      <c r="P4616" s="25"/>
      <c r="Q4616" s="19"/>
      <c r="R4616" s="19"/>
      <c r="S4616" s="19"/>
      <c r="T4616" s="19"/>
    </row>
    <row r="4617" spans="1:20" s="52" customFormat="1" x14ac:dyDescent="0.25">
      <c r="A4617" s="19"/>
      <c r="B4617" s="19"/>
      <c r="C4617" s="19"/>
      <c r="E4617" s="19"/>
      <c r="F4617" s="19"/>
      <c r="G4617" s="19"/>
      <c r="H4617" s="19"/>
      <c r="I4617" s="19"/>
      <c r="J4617" s="19"/>
      <c r="K4617" s="25"/>
      <c r="L4617" s="19"/>
      <c r="M4617" s="19"/>
      <c r="N4617" s="19"/>
      <c r="O4617" s="19"/>
      <c r="P4617" s="25"/>
      <c r="Q4617" s="19"/>
      <c r="R4617" s="19"/>
      <c r="S4617" s="19"/>
      <c r="T4617" s="19"/>
    </row>
    <row r="4618" spans="1:20" s="52" customFormat="1" x14ac:dyDescent="0.25">
      <c r="A4618" s="19"/>
      <c r="B4618" s="19"/>
      <c r="C4618" s="19"/>
      <c r="E4618" s="19"/>
      <c r="F4618" s="19"/>
      <c r="G4618" s="19"/>
      <c r="H4618" s="19"/>
      <c r="I4618" s="19"/>
      <c r="J4618" s="19"/>
      <c r="K4618" s="25"/>
      <c r="L4618" s="19"/>
      <c r="M4618" s="19"/>
      <c r="N4618" s="19"/>
      <c r="O4618" s="19"/>
      <c r="P4618" s="25"/>
      <c r="Q4618" s="19"/>
      <c r="R4618" s="19"/>
      <c r="S4618" s="19"/>
      <c r="T4618" s="19"/>
    </row>
    <row r="4619" spans="1:20" s="52" customFormat="1" x14ac:dyDescent="0.25">
      <c r="A4619" s="19"/>
      <c r="B4619" s="19"/>
      <c r="C4619" s="19"/>
      <c r="E4619" s="19"/>
      <c r="F4619" s="19"/>
      <c r="G4619" s="19"/>
      <c r="H4619" s="19"/>
      <c r="I4619" s="19"/>
      <c r="J4619" s="19"/>
      <c r="K4619" s="25"/>
      <c r="L4619" s="19"/>
      <c r="M4619" s="19"/>
      <c r="N4619" s="19"/>
      <c r="O4619" s="19"/>
      <c r="P4619" s="25"/>
      <c r="Q4619" s="19"/>
      <c r="R4619" s="19"/>
      <c r="S4619" s="19"/>
      <c r="T4619" s="19"/>
    </row>
    <row r="4620" spans="1:20" s="52" customFormat="1" x14ac:dyDescent="0.25">
      <c r="A4620" s="19"/>
      <c r="B4620" s="19"/>
      <c r="C4620" s="19"/>
      <c r="E4620" s="19"/>
      <c r="F4620" s="19"/>
      <c r="G4620" s="19"/>
      <c r="H4620" s="19"/>
      <c r="I4620" s="19"/>
      <c r="J4620" s="19"/>
      <c r="K4620" s="25"/>
      <c r="L4620" s="19"/>
      <c r="M4620" s="19"/>
      <c r="N4620" s="19"/>
      <c r="O4620" s="19"/>
      <c r="P4620" s="25"/>
      <c r="Q4620" s="19"/>
      <c r="R4620" s="19"/>
      <c r="S4620" s="19"/>
      <c r="T4620" s="19"/>
    </row>
    <row r="4621" spans="1:20" s="52" customFormat="1" x14ac:dyDescent="0.25">
      <c r="A4621" s="19"/>
      <c r="B4621" s="19"/>
      <c r="C4621" s="19"/>
      <c r="E4621" s="19"/>
      <c r="F4621" s="19"/>
      <c r="G4621" s="19"/>
      <c r="H4621" s="19"/>
      <c r="I4621" s="19"/>
      <c r="J4621" s="19"/>
      <c r="K4621" s="25"/>
      <c r="L4621" s="19"/>
      <c r="M4621" s="19"/>
      <c r="N4621" s="19"/>
      <c r="O4621" s="19"/>
      <c r="P4621" s="25"/>
      <c r="Q4621" s="19"/>
      <c r="R4621" s="19"/>
      <c r="S4621" s="19"/>
      <c r="T4621" s="19"/>
    </row>
    <row r="4622" spans="1:20" s="52" customFormat="1" x14ac:dyDescent="0.25">
      <c r="A4622" s="19"/>
      <c r="B4622" s="19"/>
      <c r="C4622" s="19"/>
      <c r="E4622" s="19"/>
      <c r="F4622" s="19"/>
      <c r="G4622" s="19"/>
      <c r="H4622" s="19"/>
      <c r="I4622" s="19"/>
      <c r="J4622" s="19"/>
      <c r="K4622" s="25"/>
      <c r="L4622" s="19"/>
      <c r="M4622" s="19"/>
      <c r="N4622" s="19"/>
      <c r="O4622" s="19"/>
      <c r="P4622" s="25"/>
      <c r="Q4622" s="19"/>
      <c r="R4622" s="19"/>
      <c r="S4622" s="19"/>
      <c r="T4622" s="19"/>
    </row>
    <row r="4623" spans="1:20" s="52" customFormat="1" x14ac:dyDescent="0.25">
      <c r="A4623" s="19"/>
      <c r="B4623" s="19"/>
      <c r="C4623" s="19"/>
      <c r="E4623" s="19"/>
      <c r="F4623" s="19"/>
      <c r="G4623" s="19"/>
      <c r="H4623" s="19"/>
      <c r="I4623" s="19"/>
      <c r="J4623" s="19"/>
      <c r="K4623" s="25"/>
      <c r="L4623" s="19"/>
      <c r="M4623" s="19"/>
      <c r="N4623" s="19"/>
      <c r="O4623" s="19"/>
      <c r="P4623" s="25"/>
      <c r="Q4623" s="19"/>
      <c r="R4623" s="19"/>
      <c r="S4623" s="19"/>
      <c r="T4623" s="19"/>
    </row>
    <row r="4624" spans="1:20" s="52" customFormat="1" x14ac:dyDescent="0.25">
      <c r="A4624" s="19"/>
      <c r="B4624" s="19"/>
      <c r="C4624" s="19"/>
      <c r="E4624" s="19"/>
      <c r="F4624" s="19"/>
      <c r="G4624" s="19"/>
      <c r="H4624" s="19"/>
      <c r="I4624" s="19"/>
      <c r="J4624" s="19"/>
      <c r="K4624" s="25"/>
      <c r="L4624" s="19"/>
      <c r="M4624" s="19"/>
      <c r="N4624" s="19"/>
      <c r="O4624" s="19"/>
      <c r="P4624" s="25"/>
      <c r="Q4624" s="19"/>
      <c r="R4624" s="19"/>
      <c r="S4624" s="19"/>
      <c r="T4624" s="19"/>
    </row>
    <row r="4625" spans="1:20" s="52" customFormat="1" x14ac:dyDescent="0.25">
      <c r="A4625" s="19"/>
      <c r="B4625" s="19"/>
      <c r="C4625" s="19"/>
      <c r="E4625" s="19"/>
      <c r="F4625" s="19"/>
      <c r="G4625" s="19"/>
      <c r="H4625" s="19"/>
      <c r="I4625" s="19"/>
      <c r="J4625" s="19"/>
      <c r="K4625" s="25"/>
      <c r="L4625" s="19"/>
      <c r="M4625" s="19"/>
      <c r="N4625" s="19"/>
      <c r="O4625" s="19"/>
      <c r="P4625" s="25"/>
      <c r="Q4625" s="19"/>
      <c r="R4625" s="19"/>
      <c r="S4625" s="19"/>
      <c r="T4625" s="19"/>
    </row>
    <row r="4626" spans="1:20" s="52" customFormat="1" x14ac:dyDescent="0.25">
      <c r="A4626" s="19"/>
      <c r="B4626" s="19"/>
      <c r="C4626" s="19"/>
      <c r="E4626" s="19"/>
      <c r="F4626" s="19"/>
      <c r="G4626" s="19"/>
      <c r="H4626" s="19"/>
      <c r="I4626" s="19"/>
      <c r="J4626" s="19"/>
      <c r="K4626" s="25"/>
      <c r="L4626" s="19"/>
      <c r="M4626" s="19"/>
      <c r="N4626" s="19"/>
      <c r="O4626" s="19"/>
      <c r="P4626" s="25"/>
      <c r="Q4626" s="19"/>
      <c r="R4626" s="19"/>
      <c r="S4626" s="19"/>
      <c r="T4626" s="19"/>
    </row>
    <row r="4627" spans="1:20" s="52" customFormat="1" x14ac:dyDescent="0.25">
      <c r="A4627" s="19"/>
      <c r="B4627" s="19"/>
      <c r="C4627" s="19"/>
      <c r="E4627" s="19"/>
      <c r="F4627" s="19"/>
      <c r="G4627" s="19"/>
      <c r="H4627" s="19"/>
      <c r="I4627" s="19"/>
      <c r="J4627" s="19"/>
      <c r="K4627" s="25"/>
      <c r="L4627" s="19"/>
      <c r="M4627" s="19"/>
      <c r="N4627" s="19"/>
      <c r="O4627" s="19"/>
      <c r="P4627" s="25"/>
      <c r="Q4627" s="19"/>
      <c r="R4627" s="19"/>
      <c r="S4627" s="19"/>
      <c r="T4627" s="19"/>
    </row>
    <row r="4628" spans="1:20" s="52" customFormat="1" x14ac:dyDescent="0.25">
      <c r="A4628" s="19"/>
      <c r="B4628" s="19"/>
      <c r="C4628" s="19"/>
      <c r="E4628" s="19"/>
      <c r="F4628" s="19"/>
      <c r="G4628" s="19"/>
      <c r="H4628" s="19"/>
      <c r="I4628" s="19"/>
      <c r="J4628" s="19"/>
      <c r="K4628" s="25"/>
      <c r="L4628" s="19"/>
      <c r="M4628" s="19"/>
      <c r="N4628" s="19"/>
      <c r="O4628" s="19"/>
      <c r="P4628" s="25"/>
      <c r="Q4628" s="19"/>
      <c r="R4628" s="19"/>
      <c r="S4628" s="19"/>
      <c r="T4628" s="19"/>
    </row>
    <row r="4629" spans="1:20" s="52" customFormat="1" x14ac:dyDescent="0.25">
      <c r="A4629" s="19"/>
      <c r="B4629" s="19"/>
      <c r="C4629" s="19"/>
      <c r="E4629" s="19"/>
      <c r="F4629" s="19"/>
      <c r="G4629" s="19"/>
      <c r="H4629" s="19"/>
      <c r="I4629" s="19"/>
      <c r="J4629" s="19"/>
      <c r="K4629" s="25"/>
      <c r="L4629" s="19"/>
      <c r="M4629" s="19"/>
      <c r="N4629" s="19"/>
      <c r="O4629" s="19"/>
      <c r="P4629" s="25"/>
      <c r="Q4629" s="19"/>
      <c r="R4629" s="19"/>
      <c r="S4629" s="19"/>
      <c r="T4629" s="19"/>
    </row>
    <row r="4630" spans="1:20" s="52" customFormat="1" x14ac:dyDescent="0.25">
      <c r="A4630" s="19"/>
      <c r="B4630" s="19"/>
      <c r="C4630" s="19"/>
      <c r="E4630" s="19"/>
      <c r="F4630" s="19"/>
      <c r="G4630" s="19"/>
      <c r="H4630" s="19"/>
      <c r="I4630" s="19"/>
      <c r="J4630" s="19"/>
      <c r="K4630" s="25"/>
      <c r="L4630" s="19"/>
      <c r="M4630" s="19"/>
      <c r="N4630" s="19"/>
      <c r="O4630" s="19"/>
      <c r="P4630" s="25"/>
      <c r="Q4630" s="19"/>
      <c r="R4630" s="19"/>
      <c r="S4630" s="19"/>
      <c r="T4630" s="19"/>
    </row>
    <row r="4631" spans="1:20" s="52" customFormat="1" x14ac:dyDescent="0.25">
      <c r="A4631" s="19"/>
      <c r="B4631" s="19"/>
      <c r="C4631" s="19"/>
      <c r="E4631" s="19"/>
      <c r="F4631" s="19"/>
      <c r="G4631" s="19"/>
      <c r="H4631" s="19"/>
      <c r="I4631" s="19"/>
      <c r="J4631" s="19"/>
      <c r="K4631" s="25"/>
      <c r="L4631" s="19"/>
      <c r="M4631" s="19"/>
      <c r="N4631" s="19"/>
      <c r="O4631" s="19"/>
      <c r="P4631" s="25"/>
      <c r="Q4631" s="19"/>
      <c r="R4631" s="19"/>
      <c r="S4631" s="19"/>
      <c r="T4631" s="19"/>
    </row>
    <row r="4632" spans="1:20" s="52" customFormat="1" x14ac:dyDescent="0.25">
      <c r="A4632" s="19"/>
      <c r="B4632" s="19"/>
      <c r="C4632" s="19"/>
      <c r="E4632" s="19"/>
      <c r="F4632" s="19"/>
      <c r="G4632" s="19"/>
      <c r="H4632" s="19"/>
      <c r="I4632" s="19"/>
      <c r="J4632" s="19"/>
      <c r="K4632" s="25"/>
      <c r="L4632" s="19"/>
      <c r="M4632" s="19"/>
      <c r="N4632" s="19"/>
      <c r="O4632" s="19"/>
      <c r="P4632" s="25"/>
      <c r="Q4632" s="19"/>
      <c r="R4632" s="19"/>
      <c r="S4632" s="19"/>
      <c r="T4632" s="19"/>
    </row>
    <row r="4633" spans="1:20" s="52" customFormat="1" x14ac:dyDescent="0.25">
      <c r="A4633" s="19"/>
      <c r="B4633" s="19"/>
      <c r="C4633" s="19"/>
      <c r="E4633" s="19"/>
      <c r="F4633" s="19"/>
      <c r="G4633" s="19"/>
      <c r="H4633" s="19"/>
      <c r="I4633" s="19"/>
      <c r="J4633" s="19"/>
      <c r="K4633" s="25"/>
      <c r="L4633" s="19"/>
      <c r="M4633" s="19"/>
      <c r="N4633" s="19"/>
      <c r="O4633" s="19"/>
      <c r="P4633" s="25"/>
      <c r="Q4633" s="19"/>
      <c r="R4633" s="19"/>
      <c r="S4633" s="19"/>
      <c r="T4633" s="19"/>
    </row>
    <row r="4634" spans="1:20" s="52" customFormat="1" x14ac:dyDescent="0.25">
      <c r="A4634" s="19"/>
      <c r="B4634" s="19"/>
      <c r="C4634" s="19"/>
      <c r="E4634" s="19"/>
      <c r="F4634" s="19"/>
      <c r="G4634" s="19"/>
      <c r="H4634" s="19"/>
      <c r="I4634" s="19"/>
      <c r="J4634" s="19"/>
      <c r="K4634" s="25"/>
      <c r="L4634" s="19"/>
      <c r="M4634" s="19"/>
      <c r="N4634" s="19"/>
      <c r="O4634" s="19"/>
      <c r="P4634" s="25"/>
      <c r="Q4634" s="19"/>
      <c r="R4634" s="19"/>
      <c r="S4634" s="19"/>
      <c r="T4634" s="19"/>
    </row>
    <row r="4635" spans="1:20" s="52" customFormat="1" x14ac:dyDescent="0.25">
      <c r="A4635" s="19"/>
      <c r="B4635" s="19"/>
      <c r="C4635" s="19"/>
      <c r="E4635" s="19"/>
      <c r="F4635" s="19"/>
      <c r="G4635" s="19"/>
      <c r="H4635" s="19"/>
      <c r="I4635" s="19"/>
      <c r="J4635" s="19"/>
      <c r="K4635" s="25"/>
      <c r="L4635" s="19"/>
      <c r="M4635" s="19"/>
      <c r="N4635" s="19"/>
      <c r="O4635" s="19"/>
      <c r="P4635" s="25"/>
      <c r="Q4635" s="19"/>
      <c r="R4635" s="19"/>
      <c r="S4635" s="19"/>
      <c r="T4635" s="19"/>
    </row>
    <row r="4636" spans="1:20" s="52" customFormat="1" x14ac:dyDescent="0.25">
      <c r="A4636" s="19"/>
      <c r="B4636" s="19"/>
      <c r="C4636" s="19"/>
      <c r="E4636" s="19"/>
      <c r="F4636" s="19"/>
      <c r="G4636" s="19"/>
      <c r="H4636" s="19"/>
      <c r="I4636" s="19"/>
      <c r="J4636" s="19"/>
      <c r="K4636" s="25"/>
      <c r="L4636" s="19"/>
      <c r="M4636" s="19"/>
      <c r="N4636" s="19"/>
      <c r="O4636" s="19"/>
      <c r="P4636" s="25"/>
      <c r="Q4636" s="19"/>
      <c r="R4636" s="19"/>
      <c r="S4636" s="19"/>
      <c r="T4636" s="19"/>
    </row>
    <row r="4637" spans="1:20" s="52" customFormat="1" x14ac:dyDescent="0.25">
      <c r="A4637" s="19"/>
      <c r="B4637" s="19"/>
      <c r="C4637" s="19"/>
      <c r="E4637" s="19"/>
      <c r="F4637" s="19"/>
      <c r="G4637" s="19"/>
      <c r="H4637" s="19"/>
      <c r="I4637" s="19"/>
      <c r="J4637" s="19"/>
      <c r="K4637" s="25"/>
      <c r="L4637" s="19"/>
      <c r="M4637" s="19"/>
      <c r="N4637" s="19"/>
      <c r="O4637" s="19"/>
      <c r="P4637" s="25"/>
      <c r="Q4637" s="19"/>
      <c r="R4637" s="19"/>
      <c r="S4637" s="19"/>
      <c r="T4637" s="19"/>
    </row>
    <row r="4638" spans="1:20" s="52" customFormat="1" x14ac:dyDescent="0.25">
      <c r="A4638" s="19"/>
      <c r="B4638" s="19"/>
      <c r="C4638" s="19"/>
      <c r="E4638" s="19"/>
      <c r="F4638" s="19"/>
      <c r="G4638" s="19"/>
      <c r="H4638" s="19"/>
      <c r="I4638" s="19"/>
      <c r="J4638" s="19"/>
      <c r="K4638" s="25"/>
      <c r="L4638" s="19"/>
      <c r="M4638" s="19"/>
      <c r="N4638" s="19"/>
      <c r="O4638" s="19"/>
      <c r="P4638" s="25"/>
      <c r="Q4638" s="19"/>
      <c r="R4638" s="19"/>
      <c r="S4638" s="19"/>
      <c r="T4638" s="19"/>
    </row>
    <row r="4639" spans="1:20" s="52" customFormat="1" x14ac:dyDescent="0.25">
      <c r="A4639" s="19"/>
      <c r="B4639" s="19"/>
      <c r="C4639" s="19"/>
      <c r="E4639" s="19"/>
      <c r="F4639" s="19"/>
      <c r="G4639" s="19"/>
      <c r="H4639" s="19"/>
      <c r="I4639" s="19"/>
      <c r="J4639" s="19"/>
      <c r="K4639" s="25"/>
      <c r="L4639" s="19"/>
      <c r="M4639" s="19"/>
      <c r="N4639" s="19"/>
      <c r="O4639" s="19"/>
      <c r="P4639" s="25"/>
      <c r="Q4639" s="19"/>
      <c r="R4639" s="19"/>
      <c r="S4639" s="19"/>
      <c r="T4639" s="19"/>
    </row>
    <row r="4640" spans="1:20" s="52" customFormat="1" x14ac:dyDescent="0.25">
      <c r="A4640" s="19"/>
      <c r="B4640" s="19"/>
      <c r="C4640" s="19"/>
      <c r="E4640" s="19"/>
      <c r="F4640" s="19"/>
      <c r="G4640" s="19"/>
      <c r="H4640" s="19"/>
      <c r="I4640" s="19"/>
      <c r="J4640" s="19"/>
      <c r="K4640" s="25"/>
      <c r="L4640" s="19"/>
      <c r="M4640" s="19"/>
      <c r="N4640" s="19"/>
      <c r="O4640" s="19"/>
      <c r="P4640" s="25"/>
      <c r="Q4640" s="19"/>
      <c r="R4640" s="19"/>
      <c r="S4640" s="19"/>
      <c r="T4640" s="19"/>
    </row>
    <row r="4641" spans="1:20" s="52" customFormat="1" x14ac:dyDescent="0.25">
      <c r="A4641" s="19"/>
      <c r="B4641" s="19"/>
      <c r="C4641" s="19"/>
      <c r="E4641" s="19"/>
      <c r="F4641" s="19"/>
      <c r="G4641" s="19"/>
      <c r="H4641" s="19"/>
      <c r="I4641" s="19"/>
      <c r="J4641" s="19"/>
      <c r="K4641" s="25"/>
      <c r="L4641" s="19"/>
      <c r="M4641" s="19"/>
      <c r="N4641" s="19"/>
      <c r="O4641" s="19"/>
      <c r="P4641" s="25"/>
      <c r="Q4641" s="19"/>
      <c r="R4641" s="19"/>
      <c r="S4641" s="19"/>
      <c r="T4641" s="19"/>
    </row>
    <row r="4642" spans="1:20" s="52" customFormat="1" x14ac:dyDescent="0.25">
      <c r="A4642" s="19"/>
      <c r="B4642" s="19"/>
      <c r="C4642" s="19"/>
      <c r="E4642" s="19"/>
      <c r="F4642" s="19"/>
      <c r="G4642" s="19"/>
      <c r="H4642" s="19"/>
      <c r="I4642" s="19"/>
      <c r="J4642" s="19"/>
      <c r="K4642" s="25"/>
      <c r="L4642" s="19"/>
      <c r="M4642" s="19"/>
      <c r="N4642" s="19"/>
      <c r="O4642" s="19"/>
      <c r="P4642" s="25"/>
      <c r="Q4642" s="19"/>
      <c r="R4642" s="19"/>
      <c r="S4642" s="19"/>
      <c r="T4642" s="19"/>
    </row>
    <row r="4643" spans="1:20" s="52" customFormat="1" x14ac:dyDescent="0.25">
      <c r="A4643" s="19"/>
      <c r="B4643" s="19"/>
      <c r="C4643" s="19"/>
      <c r="E4643" s="19"/>
      <c r="F4643" s="19"/>
      <c r="G4643" s="19"/>
      <c r="H4643" s="19"/>
      <c r="I4643" s="19"/>
      <c r="J4643" s="19"/>
      <c r="K4643" s="25"/>
      <c r="L4643" s="19"/>
      <c r="M4643" s="19"/>
      <c r="N4643" s="19"/>
      <c r="O4643" s="19"/>
      <c r="P4643" s="25"/>
      <c r="Q4643" s="19"/>
      <c r="R4643" s="19"/>
      <c r="S4643" s="19"/>
      <c r="T4643" s="19"/>
    </row>
    <row r="4644" spans="1:20" s="52" customFormat="1" x14ac:dyDescent="0.25">
      <c r="A4644" s="19"/>
      <c r="B4644" s="19"/>
      <c r="C4644" s="19"/>
      <c r="E4644" s="19"/>
      <c r="F4644" s="19"/>
      <c r="G4644" s="19"/>
      <c r="H4644" s="19"/>
      <c r="I4644" s="19"/>
      <c r="J4644" s="19"/>
      <c r="K4644" s="25"/>
      <c r="L4644" s="19"/>
      <c r="M4644" s="19"/>
      <c r="N4644" s="19"/>
      <c r="O4644" s="19"/>
      <c r="P4644" s="25"/>
      <c r="Q4644" s="19"/>
      <c r="R4644" s="19"/>
      <c r="S4644" s="19"/>
      <c r="T4644" s="19"/>
    </row>
    <row r="4645" spans="1:20" s="52" customFormat="1" x14ac:dyDescent="0.25">
      <c r="A4645" s="19"/>
      <c r="B4645" s="19"/>
      <c r="C4645" s="19"/>
      <c r="E4645" s="19"/>
      <c r="F4645" s="19"/>
      <c r="G4645" s="19"/>
      <c r="H4645" s="19"/>
      <c r="I4645" s="19"/>
      <c r="J4645" s="19"/>
      <c r="K4645" s="25"/>
      <c r="L4645" s="19"/>
      <c r="M4645" s="19"/>
      <c r="N4645" s="19"/>
      <c r="O4645" s="19"/>
      <c r="P4645" s="25"/>
      <c r="Q4645" s="19"/>
      <c r="R4645" s="19"/>
      <c r="S4645" s="19"/>
      <c r="T4645" s="19"/>
    </row>
    <row r="4646" spans="1:20" s="52" customFormat="1" x14ac:dyDescent="0.25">
      <c r="A4646" s="19"/>
      <c r="B4646" s="19"/>
      <c r="C4646" s="19"/>
      <c r="E4646" s="19"/>
      <c r="F4646" s="19"/>
      <c r="G4646" s="19"/>
      <c r="H4646" s="19"/>
      <c r="I4646" s="19"/>
      <c r="J4646" s="19"/>
      <c r="K4646" s="25"/>
      <c r="L4646" s="19"/>
      <c r="M4646" s="19"/>
      <c r="N4646" s="19"/>
      <c r="O4646" s="19"/>
      <c r="P4646" s="25"/>
      <c r="Q4646" s="19"/>
      <c r="R4646" s="19"/>
      <c r="S4646" s="19"/>
      <c r="T4646" s="19"/>
    </row>
    <row r="4647" spans="1:20" s="52" customFormat="1" x14ac:dyDescent="0.25">
      <c r="A4647" s="19"/>
      <c r="B4647" s="19"/>
      <c r="C4647" s="19"/>
      <c r="E4647" s="19"/>
      <c r="F4647" s="19"/>
      <c r="G4647" s="19"/>
      <c r="H4647" s="19"/>
      <c r="I4647" s="19"/>
      <c r="J4647" s="19"/>
      <c r="K4647" s="25"/>
      <c r="L4647" s="19"/>
      <c r="M4647" s="19"/>
      <c r="N4647" s="19"/>
      <c r="O4647" s="19"/>
      <c r="P4647" s="25"/>
      <c r="Q4647" s="19"/>
      <c r="R4647" s="19"/>
      <c r="S4647" s="19"/>
      <c r="T4647" s="19"/>
    </row>
    <row r="4648" spans="1:20" s="52" customFormat="1" x14ac:dyDescent="0.25">
      <c r="A4648" s="19"/>
      <c r="B4648" s="19"/>
      <c r="C4648" s="19"/>
      <c r="E4648" s="19"/>
      <c r="F4648" s="19"/>
      <c r="G4648" s="19"/>
      <c r="H4648" s="19"/>
      <c r="I4648" s="19"/>
      <c r="J4648" s="19"/>
      <c r="K4648" s="25"/>
      <c r="L4648" s="19"/>
      <c r="M4648" s="19"/>
      <c r="N4648" s="19"/>
      <c r="O4648" s="19"/>
      <c r="P4648" s="25"/>
      <c r="Q4648" s="19"/>
      <c r="R4648" s="19"/>
      <c r="S4648" s="19"/>
      <c r="T4648" s="19"/>
    </row>
    <row r="4649" spans="1:20" s="52" customFormat="1" x14ac:dyDescent="0.25">
      <c r="A4649" s="19"/>
      <c r="B4649" s="19"/>
      <c r="C4649" s="19"/>
      <c r="E4649" s="19"/>
      <c r="F4649" s="19"/>
      <c r="G4649" s="19"/>
      <c r="H4649" s="19"/>
      <c r="I4649" s="19"/>
      <c r="J4649" s="19"/>
      <c r="K4649" s="25"/>
      <c r="L4649" s="19"/>
      <c r="M4649" s="19"/>
      <c r="N4649" s="19"/>
      <c r="O4649" s="19"/>
      <c r="P4649" s="25"/>
      <c r="Q4649" s="19"/>
      <c r="R4649" s="19"/>
      <c r="S4649" s="19"/>
      <c r="T4649" s="19"/>
    </row>
    <row r="4650" spans="1:20" s="52" customFormat="1" x14ac:dyDescent="0.25">
      <c r="A4650" s="19"/>
      <c r="B4650" s="19"/>
      <c r="C4650" s="19"/>
      <c r="E4650" s="19"/>
      <c r="F4650" s="19"/>
      <c r="G4650" s="19"/>
      <c r="H4650" s="19"/>
      <c r="I4650" s="19"/>
      <c r="J4650" s="19"/>
      <c r="K4650" s="25"/>
      <c r="L4650" s="19"/>
      <c r="M4650" s="19"/>
      <c r="N4650" s="19"/>
      <c r="O4650" s="19"/>
      <c r="P4650" s="25"/>
      <c r="Q4650" s="19"/>
      <c r="R4650" s="19"/>
      <c r="S4650" s="19"/>
      <c r="T4650" s="19"/>
    </row>
    <row r="4651" spans="1:20" s="52" customFormat="1" x14ac:dyDescent="0.25">
      <c r="A4651" s="19"/>
      <c r="B4651" s="19"/>
      <c r="C4651" s="19"/>
      <c r="E4651" s="19"/>
      <c r="F4651" s="19"/>
      <c r="G4651" s="19"/>
      <c r="H4651" s="19"/>
      <c r="I4651" s="19"/>
      <c r="J4651" s="19"/>
      <c r="K4651" s="25"/>
      <c r="L4651" s="19"/>
      <c r="M4651" s="19"/>
      <c r="N4651" s="19"/>
      <c r="O4651" s="19"/>
      <c r="P4651" s="25"/>
      <c r="Q4651" s="19"/>
      <c r="R4651" s="19"/>
      <c r="S4651" s="19"/>
      <c r="T4651" s="19"/>
    </row>
    <row r="4652" spans="1:20" s="52" customFormat="1" x14ac:dyDescent="0.25">
      <c r="A4652" s="19"/>
      <c r="B4652" s="19"/>
      <c r="C4652" s="19"/>
      <c r="E4652" s="19"/>
      <c r="F4652" s="19"/>
      <c r="G4652" s="19"/>
      <c r="H4652" s="19"/>
      <c r="I4652" s="19"/>
      <c r="J4652" s="19"/>
      <c r="K4652" s="25"/>
      <c r="L4652" s="19"/>
      <c r="M4652" s="19"/>
      <c r="N4652" s="19"/>
      <c r="O4652" s="19"/>
      <c r="P4652" s="25"/>
      <c r="Q4652" s="19"/>
      <c r="R4652" s="19"/>
      <c r="S4652" s="19"/>
      <c r="T4652" s="19"/>
    </row>
    <row r="4653" spans="1:20" s="52" customFormat="1" x14ac:dyDescent="0.25">
      <c r="A4653" s="19"/>
      <c r="B4653" s="19"/>
      <c r="C4653" s="19"/>
      <c r="E4653" s="19"/>
      <c r="F4653" s="19"/>
      <c r="G4653" s="19"/>
      <c r="H4653" s="19"/>
      <c r="I4653" s="19"/>
      <c r="J4653" s="19"/>
      <c r="K4653" s="25"/>
      <c r="L4653" s="19"/>
      <c r="M4653" s="19"/>
      <c r="N4653" s="19"/>
      <c r="O4653" s="19"/>
      <c r="P4653" s="25"/>
      <c r="Q4653" s="19"/>
      <c r="R4653" s="19"/>
      <c r="S4653" s="19"/>
      <c r="T4653" s="19"/>
    </row>
    <row r="4654" spans="1:20" s="52" customFormat="1" x14ac:dyDescent="0.25">
      <c r="A4654" s="19"/>
      <c r="B4654" s="19"/>
      <c r="C4654" s="19"/>
      <c r="E4654" s="19"/>
      <c r="F4654" s="19"/>
      <c r="G4654" s="19"/>
      <c r="H4654" s="19"/>
      <c r="I4654" s="19"/>
      <c r="J4654" s="19"/>
      <c r="K4654" s="25"/>
      <c r="L4654" s="19"/>
      <c r="M4654" s="19"/>
      <c r="N4654" s="19"/>
      <c r="O4654" s="19"/>
      <c r="P4654" s="25"/>
      <c r="Q4654" s="19"/>
      <c r="R4654" s="19"/>
      <c r="S4654" s="19"/>
      <c r="T4654" s="19"/>
    </row>
    <row r="4655" spans="1:20" s="52" customFormat="1" x14ac:dyDescent="0.25">
      <c r="A4655" s="19"/>
      <c r="B4655" s="19"/>
      <c r="C4655" s="19"/>
      <c r="E4655" s="19"/>
      <c r="F4655" s="19"/>
      <c r="G4655" s="19"/>
      <c r="H4655" s="19"/>
      <c r="I4655" s="19"/>
      <c r="J4655" s="19"/>
      <c r="K4655" s="25"/>
      <c r="L4655" s="19"/>
      <c r="M4655" s="19"/>
      <c r="N4655" s="19"/>
      <c r="O4655" s="19"/>
      <c r="P4655" s="25"/>
      <c r="Q4655" s="19"/>
      <c r="R4655" s="19"/>
      <c r="S4655" s="19"/>
      <c r="T4655" s="19"/>
    </row>
    <row r="4656" spans="1:20" s="52" customFormat="1" x14ac:dyDescent="0.25">
      <c r="A4656" s="19"/>
      <c r="B4656" s="19"/>
      <c r="C4656" s="19"/>
      <c r="E4656" s="19"/>
      <c r="F4656" s="19"/>
      <c r="G4656" s="19"/>
      <c r="H4656" s="19"/>
      <c r="I4656" s="19"/>
      <c r="J4656" s="19"/>
      <c r="K4656" s="25"/>
      <c r="L4656" s="19"/>
      <c r="M4656" s="19"/>
      <c r="N4656" s="19"/>
      <c r="O4656" s="19"/>
      <c r="P4656" s="25"/>
      <c r="Q4656" s="19"/>
      <c r="R4656" s="19"/>
      <c r="S4656" s="19"/>
      <c r="T4656" s="19"/>
    </row>
    <row r="4657" spans="1:20" s="52" customFormat="1" x14ac:dyDescent="0.25">
      <c r="A4657" s="19"/>
      <c r="B4657" s="19"/>
      <c r="C4657" s="19"/>
      <c r="E4657" s="19"/>
      <c r="F4657" s="19"/>
      <c r="G4657" s="19"/>
      <c r="H4657" s="19"/>
      <c r="I4657" s="19"/>
      <c r="J4657" s="19"/>
      <c r="K4657" s="25"/>
      <c r="L4657" s="19"/>
      <c r="M4657" s="19"/>
      <c r="N4657" s="19"/>
      <c r="O4657" s="19"/>
      <c r="P4657" s="25"/>
      <c r="Q4657" s="19"/>
      <c r="R4657" s="19"/>
      <c r="S4657" s="19"/>
      <c r="T4657" s="19"/>
    </row>
    <row r="4658" spans="1:20" s="52" customFormat="1" x14ac:dyDescent="0.25">
      <c r="A4658" s="19"/>
      <c r="B4658" s="19"/>
      <c r="C4658" s="19"/>
      <c r="E4658" s="19"/>
      <c r="F4658" s="19"/>
      <c r="G4658" s="19"/>
      <c r="H4658" s="19"/>
      <c r="I4658" s="19"/>
      <c r="J4658" s="19"/>
      <c r="K4658" s="25"/>
      <c r="L4658" s="19"/>
      <c r="M4658" s="19"/>
      <c r="N4658" s="19"/>
      <c r="O4658" s="19"/>
      <c r="P4658" s="25"/>
      <c r="Q4658" s="19"/>
      <c r="R4658" s="19"/>
      <c r="S4658" s="19"/>
      <c r="T4658" s="19"/>
    </row>
    <row r="4659" spans="1:20" s="52" customFormat="1" x14ac:dyDescent="0.25">
      <c r="A4659" s="19"/>
      <c r="B4659" s="19"/>
      <c r="C4659" s="19"/>
      <c r="E4659" s="19"/>
      <c r="F4659" s="19"/>
      <c r="G4659" s="19"/>
      <c r="H4659" s="19"/>
      <c r="I4659" s="19"/>
      <c r="J4659" s="19"/>
      <c r="K4659" s="25"/>
      <c r="L4659" s="19"/>
      <c r="M4659" s="19"/>
      <c r="N4659" s="19"/>
      <c r="O4659" s="19"/>
      <c r="P4659" s="25"/>
      <c r="Q4659" s="19"/>
      <c r="R4659" s="19"/>
      <c r="S4659" s="19"/>
      <c r="T4659" s="19"/>
    </row>
    <row r="4660" spans="1:20" s="52" customFormat="1" x14ac:dyDescent="0.25">
      <c r="A4660" s="19"/>
      <c r="B4660" s="19"/>
      <c r="C4660" s="19"/>
      <c r="E4660" s="19"/>
      <c r="F4660" s="19"/>
      <c r="G4660" s="19"/>
      <c r="H4660" s="19"/>
      <c r="I4660" s="19"/>
      <c r="J4660" s="19"/>
      <c r="K4660" s="25"/>
      <c r="L4660" s="19"/>
      <c r="M4660" s="19"/>
      <c r="N4660" s="19"/>
      <c r="O4660" s="19"/>
      <c r="P4660" s="25"/>
      <c r="Q4660" s="19"/>
      <c r="R4660" s="19"/>
      <c r="S4660" s="19"/>
      <c r="T4660" s="19"/>
    </row>
    <row r="4661" spans="1:20" s="52" customFormat="1" x14ac:dyDescent="0.25">
      <c r="A4661" s="19"/>
      <c r="B4661" s="19"/>
      <c r="C4661" s="19"/>
      <c r="E4661" s="19"/>
      <c r="F4661" s="19"/>
      <c r="G4661" s="19"/>
      <c r="H4661" s="19"/>
      <c r="I4661" s="19"/>
      <c r="J4661" s="19"/>
      <c r="K4661" s="25"/>
      <c r="L4661" s="19"/>
      <c r="M4661" s="19"/>
      <c r="N4661" s="19"/>
      <c r="O4661" s="19"/>
      <c r="P4661" s="25"/>
      <c r="Q4661" s="19"/>
      <c r="R4661" s="19"/>
      <c r="S4661" s="19"/>
      <c r="T4661" s="19"/>
    </row>
    <row r="4662" spans="1:20" s="52" customFormat="1" x14ac:dyDescent="0.25">
      <c r="A4662" s="19"/>
      <c r="B4662" s="19"/>
      <c r="C4662" s="19"/>
      <c r="E4662" s="19"/>
      <c r="F4662" s="19"/>
      <c r="G4662" s="19"/>
      <c r="H4662" s="19"/>
      <c r="I4662" s="19"/>
      <c r="J4662" s="19"/>
      <c r="K4662" s="25"/>
      <c r="L4662" s="19"/>
      <c r="M4662" s="19"/>
      <c r="N4662" s="19"/>
      <c r="O4662" s="19"/>
      <c r="P4662" s="25"/>
      <c r="Q4662" s="19"/>
      <c r="R4662" s="19"/>
      <c r="S4662" s="19"/>
      <c r="T4662" s="19"/>
    </row>
    <row r="4663" spans="1:20" s="52" customFormat="1" x14ac:dyDescent="0.25">
      <c r="A4663" s="19"/>
      <c r="B4663" s="19"/>
      <c r="C4663" s="19"/>
      <c r="E4663" s="19"/>
      <c r="F4663" s="19"/>
      <c r="G4663" s="19"/>
      <c r="H4663" s="19"/>
      <c r="I4663" s="19"/>
      <c r="J4663" s="19"/>
      <c r="K4663" s="25"/>
      <c r="L4663" s="19"/>
      <c r="M4663" s="19"/>
      <c r="N4663" s="19"/>
      <c r="O4663" s="19"/>
      <c r="P4663" s="25"/>
      <c r="Q4663" s="19"/>
      <c r="R4663" s="19"/>
      <c r="S4663" s="19"/>
      <c r="T4663" s="19"/>
    </row>
    <row r="4664" spans="1:20" s="52" customFormat="1" x14ac:dyDescent="0.25">
      <c r="A4664" s="19"/>
      <c r="B4664" s="19"/>
      <c r="C4664" s="19"/>
      <c r="E4664" s="19"/>
      <c r="F4664" s="19"/>
      <c r="G4664" s="19"/>
      <c r="H4664" s="19"/>
      <c r="I4664" s="19"/>
      <c r="J4664" s="19"/>
      <c r="K4664" s="25"/>
      <c r="L4664" s="19"/>
      <c r="M4664" s="19"/>
      <c r="N4664" s="19"/>
      <c r="O4664" s="19"/>
      <c r="P4664" s="25"/>
      <c r="Q4664" s="19"/>
      <c r="R4664" s="19"/>
      <c r="S4664" s="19"/>
      <c r="T4664" s="19"/>
    </row>
    <row r="4665" spans="1:20" s="52" customFormat="1" x14ac:dyDescent="0.25">
      <c r="A4665" s="19"/>
      <c r="B4665" s="19"/>
      <c r="C4665" s="19"/>
      <c r="E4665" s="19"/>
      <c r="F4665" s="19"/>
      <c r="G4665" s="19"/>
      <c r="H4665" s="19"/>
      <c r="I4665" s="19"/>
      <c r="J4665" s="19"/>
      <c r="K4665" s="25"/>
      <c r="L4665" s="19"/>
      <c r="M4665" s="19"/>
      <c r="N4665" s="19"/>
      <c r="O4665" s="19"/>
      <c r="P4665" s="25"/>
      <c r="Q4665" s="19"/>
      <c r="R4665" s="19"/>
      <c r="S4665" s="19"/>
      <c r="T4665" s="19"/>
    </row>
    <row r="4666" spans="1:20" s="52" customFormat="1" x14ac:dyDescent="0.25">
      <c r="A4666" s="19"/>
      <c r="B4666" s="19"/>
      <c r="C4666" s="19"/>
      <c r="E4666" s="19"/>
      <c r="F4666" s="19"/>
      <c r="G4666" s="19"/>
      <c r="H4666" s="19"/>
      <c r="I4666" s="19"/>
      <c r="J4666" s="19"/>
      <c r="K4666" s="25"/>
      <c r="L4666" s="19"/>
      <c r="M4666" s="19"/>
      <c r="N4666" s="19"/>
      <c r="O4666" s="19"/>
      <c r="P4666" s="25"/>
      <c r="Q4666" s="19"/>
      <c r="R4666" s="19"/>
      <c r="S4666" s="19"/>
      <c r="T4666" s="19"/>
    </row>
    <row r="4667" spans="1:20" s="52" customFormat="1" x14ac:dyDescent="0.25">
      <c r="A4667" s="19"/>
      <c r="B4667" s="19"/>
      <c r="C4667" s="19"/>
      <c r="E4667" s="19"/>
      <c r="F4667" s="19"/>
      <c r="G4667" s="19"/>
      <c r="H4667" s="19"/>
      <c r="I4667" s="19"/>
      <c r="J4667" s="19"/>
      <c r="K4667" s="25"/>
      <c r="L4667" s="19"/>
      <c r="M4667" s="19"/>
      <c r="N4667" s="19"/>
      <c r="O4667" s="19"/>
      <c r="P4667" s="25"/>
      <c r="Q4667" s="19"/>
      <c r="R4667" s="19"/>
      <c r="S4667" s="19"/>
      <c r="T4667" s="19"/>
    </row>
    <row r="4668" spans="1:20" s="52" customFormat="1" x14ac:dyDescent="0.25">
      <c r="A4668" s="19"/>
      <c r="B4668" s="19"/>
      <c r="C4668" s="19"/>
      <c r="E4668" s="19"/>
      <c r="F4668" s="19"/>
      <c r="G4668" s="19"/>
      <c r="H4668" s="19"/>
      <c r="I4668" s="19"/>
      <c r="J4668" s="19"/>
      <c r="K4668" s="25"/>
      <c r="L4668" s="19"/>
      <c r="M4668" s="19"/>
      <c r="N4668" s="19"/>
      <c r="O4668" s="19"/>
      <c r="P4668" s="25"/>
      <c r="Q4668" s="19"/>
      <c r="R4668" s="19"/>
      <c r="S4668" s="19"/>
      <c r="T4668" s="19"/>
    </row>
    <row r="4669" spans="1:20" s="52" customFormat="1" x14ac:dyDescent="0.25">
      <c r="A4669" s="19"/>
      <c r="B4669" s="19"/>
      <c r="C4669" s="19"/>
      <c r="E4669" s="19"/>
      <c r="F4669" s="19"/>
      <c r="G4669" s="19"/>
      <c r="H4669" s="19"/>
      <c r="I4669" s="19"/>
      <c r="J4669" s="19"/>
      <c r="K4669" s="25"/>
      <c r="L4669" s="19"/>
      <c r="M4669" s="19"/>
      <c r="N4669" s="19"/>
      <c r="O4669" s="19"/>
      <c r="P4669" s="25"/>
      <c r="Q4669" s="19"/>
      <c r="R4669" s="19"/>
      <c r="S4669" s="19"/>
      <c r="T4669" s="19"/>
    </row>
    <row r="4670" spans="1:20" s="52" customFormat="1" x14ac:dyDescent="0.25">
      <c r="A4670" s="19"/>
      <c r="B4670" s="19"/>
      <c r="C4670" s="19"/>
      <c r="E4670" s="19"/>
      <c r="F4670" s="19"/>
      <c r="G4670" s="19"/>
      <c r="H4670" s="19"/>
      <c r="I4670" s="19"/>
      <c r="J4670" s="19"/>
      <c r="K4670" s="25"/>
      <c r="L4670" s="19"/>
      <c r="M4670" s="19"/>
      <c r="N4670" s="19"/>
      <c r="O4670" s="19"/>
      <c r="P4670" s="25"/>
      <c r="Q4670" s="19"/>
      <c r="R4670" s="19"/>
      <c r="S4670" s="19"/>
      <c r="T4670" s="19"/>
    </row>
    <row r="4671" spans="1:20" s="52" customFormat="1" x14ac:dyDescent="0.25">
      <c r="A4671" s="19"/>
      <c r="B4671" s="19"/>
      <c r="C4671" s="19"/>
      <c r="E4671" s="19"/>
      <c r="F4671" s="19"/>
      <c r="G4671" s="19"/>
      <c r="H4671" s="19"/>
      <c r="I4671" s="19"/>
      <c r="J4671" s="19"/>
      <c r="K4671" s="25"/>
      <c r="L4671" s="19"/>
      <c r="M4671" s="19"/>
      <c r="N4671" s="19"/>
      <c r="O4671" s="19"/>
      <c r="P4671" s="25"/>
      <c r="Q4671" s="19"/>
      <c r="R4671" s="19"/>
      <c r="S4671" s="19"/>
      <c r="T4671" s="19"/>
    </row>
    <row r="4672" spans="1:20" s="52" customFormat="1" x14ac:dyDescent="0.25">
      <c r="A4672" s="19"/>
      <c r="B4672" s="19"/>
      <c r="C4672" s="19"/>
      <c r="E4672" s="19"/>
      <c r="F4672" s="19"/>
      <c r="G4672" s="19"/>
      <c r="H4672" s="19"/>
      <c r="I4672" s="19"/>
      <c r="J4672" s="19"/>
      <c r="K4672" s="25"/>
      <c r="L4672" s="19"/>
      <c r="M4672" s="19"/>
      <c r="N4672" s="19"/>
      <c r="O4672" s="19"/>
      <c r="P4672" s="25"/>
      <c r="Q4672" s="19"/>
      <c r="R4672" s="19"/>
      <c r="S4672" s="19"/>
      <c r="T4672" s="19"/>
    </row>
    <row r="4673" spans="1:20" s="52" customFormat="1" x14ac:dyDescent="0.25">
      <c r="A4673" s="19"/>
      <c r="B4673" s="19"/>
      <c r="C4673" s="19"/>
      <c r="E4673" s="19"/>
      <c r="F4673" s="19"/>
      <c r="G4673" s="19"/>
      <c r="H4673" s="19"/>
      <c r="I4673" s="19"/>
      <c r="J4673" s="19"/>
      <c r="K4673" s="25"/>
      <c r="L4673" s="19"/>
      <c r="M4673" s="19"/>
      <c r="N4673" s="19"/>
      <c r="O4673" s="19"/>
      <c r="P4673" s="25"/>
      <c r="Q4673" s="19"/>
      <c r="R4673" s="19"/>
      <c r="S4673" s="19"/>
      <c r="T4673" s="19"/>
    </row>
    <row r="4674" spans="1:20" s="52" customFormat="1" x14ac:dyDescent="0.25">
      <c r="A4674" s="19"/>
      <c r="B4674" s="19"/>
      <c r="C4674" s="19"/>
      <c r="E4674" s="19"/>
      <c r="F4674" s="19"/>
      <c r="G4674" s="19"/>
      <c r="H4674" s="19"/>
      <c r="I4674" s="19"/>
      <c r="J4674" s="19"/>
      <c r="K4674" s="25"/>
      <c r="L4674" s="19"/>
      <c r="M4674" s="19"/>
      <c r="N4674" s="19"/>
      <c r="O4674" s="19"/>
      <c r="P4674" s="25"/>
      <c r="Q4674" s="19"/>
      <c r="R4674" s="19"/>
      <c r="S4674" s="19"/>
      <c r="T4674" s="19"/>
    </row>
    <row r="4675" spans="1:20" s="52" customFormat="1" x14ac:dyDescent="0.25">
      <c r="A4675" s="19"/>
      <c r="B4675" s="19"/>
      <c r="C4675" s="19"/>
      <c r="E4675" s="19"/>
      <c r="F4675" s="19"/>
      <c r="G4675" s="19"/>
      <c r="H4675" s="19"/>
      <c r="I4675" s="19"/>
      <c r="J4675" s="19"/>
      <c r="K4675" s="25"/>
      <c r="L4675" s="19"/>
      <c r="M4675" s="19"/>
      <c r="N4675" s="19"/>
      <c r="O4675" s="19"/>
      <c r="P4675" s="25"/>
      <c r="Q4675" s="19"/>
      <c r="R4675" s="19"/>
      <c r="S4675" s="19"/>
      <c r="T4675" s="19"/>
    </row>
    <row r="4676" spans="1:20" s="52" customFormat="1" x14ac:dyDescent="0.25">
      <c r="A4676" s="19"/>
      <c r="B4676" s="19"/>
      <c r="C4676" s="19"/>
      <c r="E4676" s="19"/>
      <c r="F4676" s="19"/>
      <c r="G4676" s="19"/>
      <c r="H4676" s="19"/>
      <c r="I4676" s="19"/>
      <c r="J4676" s="19"/>
      <c r="K4676" s="25"/>
      <c r="L4676" s="19"/>
      <c r="M4676" s="19"/>
      <c r="N4676" s="19"/>
      <c r="O4676" s="19"/>
      <c r="P4676" s="25"/>
      <c r="Q4676" s="19"/>
      <c r="R4676" s="19"/>
      <c r="S4676" s="19"/>
      <c r="T4676" s="19"/>
    </row>
    <row r="4677" spans="1:20" s="52" customFormat="1" x14ac:dyDescent="0.25">
      <c r="A4677" s="19"/>
      <c r="B4677" s="19"/>
      <c r="C4677" s="19"/>
      <c r="E4677" s="19"/>
      <c r="F4677" s="19"/>
      <c r="G4677" s="19"/>
      <c r="H4677" s="19"/>
      <c r="I4677" s="19"/>
      <c r="J4677" s="19"/>
      <c r="K4677" s="25"/>
      <c r="L4677" s="19"/>
      <c r="M4677" s="19"/>
      <c r="N4677" s="19"/>
      <c r="O4677" s="19"/>
      <c r="P4677" s="25"/>
      <c r="Q4677" s="19"/>
      <c r="R4677" s="19"/>
      <c r="S4677" s="19"/>
      <c r="T4677" s="19"/>
    </row>
    <row r="4678" spans="1:20" s="52" customFormat="1" x14ac:dyDescent="0.25">
      <c r="A4678" s="19"/>
      <c r="B4678" s="19"/>
      <c r="C4678" s="19"/>
      <c r="E4678" s="19"/>
      <c r="F4678" s="19"/>
      <c r="G4678" s="19"/>
      <c r="H4678" s="19"/>
      <c r="I4678" s="19"/>
      <c r="J4678" s="19"/>
      <c r="K4678" s="25"/>
      <c r="L4678" s="19"/>
      <c r="M4678" s="19"/>
      <c r="N4678" s="19"/>
      <c r="O4678" s="19"/>
      <c r="P4678" s="25"/>
      <c r="Q4678" s="19"/>
      <c r="R4678" s="19"/>
      <c r="S4678" s="19"/>
      <c r="T4678" s="19"/>
    </row>
    <row r="4679" spans="1:20" s="52" customFormat="1" x14ac:dyDescent="0.25">
      <c r="A4679" s="19"/>
      <c r="B4679" s="19"/>
      <c r="C4679" s="19"/>
      <c r="E4679" s="19"/>
      <c r="F4679" s="19"/>
      <c r="G4679" s="19"/>
      <c r="H4679" s="19"/>
      <c r="I4679" s="19"/>
      <c r="J4679" s="19"/>
      <c r="K4679" s="25"/>
      <c r="L4679" s="19"/>
      <c r="M4679" s="19"/>
      <c r="N4679" s="19"/>
      <c r="O4679" s="19"/>
      <c r="P4679" s="25"/>
      <c r="Q4679" s="19"/>
      <c r="R4679" s="19"/>
      <c r="S4679" s="19"/>
      <c r="T4679" s="19"/>
    </row>
    <row r="4680" spans="1:20" s="52" customFormat="1" x14ac:dyDescent="0.25">
      <c r="A4680" s="19"/>
      <c r="B4680" s="19"/>
      <c r="C4680" s="19"/>
      <c r="E4680" s="19"/>
      <c r="F4680" s="19"/>
      <c r="G4680" s="19"/>
      <c r="H4680" s="19"/>
      <c r="I4680" s="19"/>
      <c r="J4680" s="19"/>
      <c r="K4680" s="25"/>
      <c r="L4680" s="19"/>
      <c r="M4680" s="19"/>
      <c r="N4680" s="19"/>
      <c r="O4680" s="19"/>
      <c r="P4680" s="25"/>
      <c r="Q4680" s="19"/>
      <c r="R4680" s="19"/>
      <c r="S4680" s="19"/>
      <c r="T4680" s="19"/>
    </row>
    <row r="4681" spans="1:20" s="52" customFormat="1" x14ac:dyDescent="0.25">
      <c r="A4681" s="19"/>
      <c r="B4681" s="19"/>
      <c r="C4681" s="19"/>
      <c r="E4681" s="19"/>
      <c r="F4681" s="19"/>
      <c r="G4681" s="19"/>
      <c r="H4681" s="19"/>
      <c r="I4681" s="19"/>
      <c r="J4681" s="19"/>
      <c r="K4681" s="25"/>
      <c r="L4681" s="19"/>
      <c r="M4681" s="19"/>
      <c r="N4681" s="19"/>
      <c r="O4681" s="19"/>
      <c r="P4681" s="25"/>
      <c r="Q4681" s="19"/>
      <c r="R4681" s="19"/>
      <c r="S4681" s="19"/>
      <c r="T4681" s="19"/>
    </row>
    <row r="4682" spans="1:20" s="52" customFormat="1" x14ac:dyDescent="0.25">
      <c r="A4682" s="19"/>
      <c r="B4682" s="19"/>
      <c r="C4682" s="19"/>
      <c r="E4682" s="19"/>
      <c r="F4682" s="19"/>
      <c r="G4682" s="19"/>
      <c r="H4682" s="19"/>
      <c r="I4682" s="19"/>
      <c r="J4682" s="19"/>
      <c r="K4682" s="25"/>
      <c r="L4682" s="19"/>
      <c r="M4682" s="19"/>
      <c r="N4682" s="19"/>
      <c r="O4682" s="19"/>
      <c r="P4682" s="25"/>
      <c r="Q4682" s="19"/>
      <c r="R4682" s="19"/>
      <c r="S4682" s="19"/>
      <c r="T4682" s="19"/>
    </row>
    <row r="4683" spans="1:20" s="52" customFormat="1" x14ac:dyDescent="0.25">
      <c r="A4683" s="19"/>
      <c r="B4683" s="19"/>
      <c r="C4683" s="19"/>
      <c r="E4683" s="19"/>
      <c r="F4683" s="19"/>
      <c r="G4683" s="19"/>
      <c r="H4683" s="19"/>
      <c r="I4683" s="19"/>
      <c r="J4683" s="19"/>
      <c r="K4683" s="25"/>
      <c r="L4683" s="19"/>
      <c r="M4683" s="19"/>
      <c r="N4683" s="19"/>
      <c r="O4683" s="19"/>
      <c r="P4683" s="25"/>
      <c r="Q4683" s="19"/>
      <c r="R4683" s="19"/>
      <c r="S4683" s="19"/>
      <c r="T4683" s="19"/>
    </row>
    <row r="4684" spans="1:20" s="52" customFormat="1" x14ac:dyDescent="0.25">
      <c r="A4684" s="19"/>
      <c r="B4684" s="19"/>
      <c r="C4684" s="19"/>
      <c r="E4684" s="19"/>
      <c r="F4684" s="19"/>
      <c r="G4684" s="19"/>
      <c r="H4684" s="19"/>
      <c r="I4684" s="19"/>
      <c r="J4684" s="19"/>
      <c r="K4684" s="25"/>
      <c r="L4684" s="19"/>
      <c r="M4684" s="19"/>
      <c r="N4684" s="19"/>
      <c r="O4684" s="19"/>
      <c r="P4684" s="25"/>
      <c r="Q4684" s="19"/>
      <c r="R4684" s="19"/>
      <c r="S4684" s="19"/>
      <c r="T4684" s="19"/>
    </row>
    <row r="4685" spans="1:20" s="52" customFormat="1" x14ac:dyDescent="0.25">
      <c r="A4685" s="19"/>
      <c r="B4685" s="19"/>
      <c r="C4685" s="19"/>
      <c r="E4685" s="19"/>
      <c r="F4685" s="19"/>
      <c r="G4685" s="19"/>
      <c r="H4685" s="19"/>
      <c r="I4685" s="19"/>
      <c r="J4685" s="19"/>
      <c r="K4685" s="25"/>
      <c r="L4685" s="19"/>
      <c r="M4685" s="19"/>
      <c r="N4685" s="19"/>
      <c r="O4685" s="19"/>
      <c r="P4685" s="25"/>
      <c r="Q4685" s="19"/>
      <c r="R4685" s="19"/>
      <c r="S4685" s="19"/>
      <c r="T4685" s="19"/>
    </row>
    <row r="4686" spans="1:20" s="52" customFormat="1" x14ac:dyDescent="0.25">
      <c r="A4686" s="19"/>
      <c r="B4686" s="19"/>
      <c r="C4686" s="19"/>
      <c r="E4686" s="19"/>
      <c r="F4686" s="19"/>
      <c r="G4686" s="19"/>
      <c r="H4686" s="19"/>
      <c r="I4686" s="19"/>
      <c r="J4686" s="19"/>
      <c r="K4686" s="25"/>
      <c r="L4686" s="19"/>
      <c r="M4686" s="19"/>
      <c r="N4686" s="19"/>
      <c r="O4686" s="19"/>
      <c r="P4686" s="25"/>
      <c r="Q4686" s="19"/>
      <c r="R4686" s="19"/>
      <c r="S4686" s="19"/>
      <c r="T4686" s="19"/>
    </row>
    <row r="4687" spans="1:20" s="52" customFormat="1" x14ac:dyDescent="0.25">
      <c r="A4687" s="19"/>
      <c r="B4687" s="19"/>
      <c r="C4687" s="19"/>
      <c r="E4687" s="19"/>
      <c r="F4687" s="19"/>
      <c r="G4687" s="19"/>
      <c r="H4687" s="19"/>
      <c r="I4687" s="19"/>
      <c r="J4687" s="19"/>
      <c r="K4687" s="25"/>
      <c r="L4687" s="19"/>
      <c r="M4687" s="19"/>
      <c r="N4687" s="19"/>
      <c r="O4687" s="19"/>
      <c r="P4687" s="25"/>
      <c r="Q4687" s="19"/>
      <c r="R4687" s="19"/>
      <c r="S4687" s="19"/>
      <c r="T4687" s="19"/>
    </row>
    <row r="4688" spans="1:20" s="52" customFormat="1" x14ac:dyDescent="0.25">
      <c r="A4688" s="19"/>
      <c r="B4688" s="19"/>
      <c r="C4688" s="19"/>
      <c r="E4688" s="19"/>
      <c r="F4688" s="19"/>
      <c r="G4688" s="19"/>
      <c r="H4688" s="19"/>
      <c r="I4688" s="19"/>
      <c r="J4688" s="19"/>
      <c r="K4688" s="25"/>
      <c r="L4688" s="19"/>
      <c r="M4688" s="19"/>
      <c r="N4688" s="19"/>
      <c r="O4688" s="19"/>
      <c r="P4688" s="25"/>
      <c r="Q4688" s="19"/>
      <c r="R4688" s="19"/>
      <c r="S4688" s="19"/>
      <c r="T4688" s="19"/>
    </row>
    <row r="4689" spans="1:20" s="52" customFormat="1" x14ac:dyDescent="0.25">
      <c r="A4689" s="19"/>
      <c r="B4689" s="19"/>
      <c r="C4689" s="19"/>
      <c r="E4689" s="19"/>
      <c r="F4689" s="19"/>
      <c r="G4689" s="19"/>
      <c r="H4689" s="19"/>
      <c r="I4689" s="19"/>
      <c r="J4689" s="19"/>
      <c r="K4689" s="25"/>
      <c r="L4689" s="19"/>
      <c r="M4689" s="19"/>
      <c r="N4689" s="19"/>
      <c r="O4689" s="19"/>
      <c r="P4689" s="25"/>
      <c r="Q4689" s="19"/>
      <c r="R4689" s="19"/>
      <c r="S4689" s="19"/>
      <c r="T4689" s="19"/>
    </row>
    <row r="4690" spans="1:20" s="52" customFormat="1" x14ac:dyDescent="0.25">
      <c r="A4690" s="19"/>
      <c r="B4690" s="19"/>
      <c r="C4690" s="19"/>
      <c r="E4690" s="19"/>
      <c r="F4690" s="19"/>
      <c r="G4690" s="19"/>
      <c r="H4690" s="19"/>
      <c r="I4690" s="19"/>
      <c r="J4690" s="19"/>
      <c r="K4690" s="25"/>
      <c r="L4690" s="19"/>
      <c r="M4690" s="19"/>
      <c r="N4690" s="19"/>
      <c r="O4690" s="19"/>
      <c r="P4690" s="25"/>
      <c r="Q4690" s="19"/>
      <c r="R4690" s="19"/>
      <c r="S4690" s="19"/>
      <c r="T4690" s="19"/>
    </row>
    <row r="4691" spans="1:20" s="52" customFormat="1" x14ac:dyDescent="0.25">
      <c r="A4691" s="19"/>
      <c r="B4691" s="19"/>
      <c r="C4691" s="19"/>
      <c r="E4691" s="19"/>
      <c r="F4691" s="19"/>
      <c r="G4691" s="19"/>
      <c r="H4691" s="19"/>
      <c r="I4691" s="19"/>
      <c r="J4691" s="19"/>
      <c r="K4691" s="25"/>
      <c r="L4691" s="19"/>
      <c r="M4691" s="19"/>
      <c r="N4691" s="19"/>
      <c r="O4691" s="19"/>
      <c r="P4691" s="25"/>
      <c r="Q4691" s="19"/>
      <c r="R4691" s="19"/>
      <c r="S4691" s="19"/>
      <c r="T4691" s="19"/>
    </row>
    <row r="4692" spans="1:20" s="52" customFormat="1" x14ac:dyDescent="0.25">
      <c r="A4692" s="19"/>
      <c r="B4692" s="19"/>
      <c r="C4692" s="19"/>
      <c r="E4692" s="19"/>
      <c r="F4692" s="19"/>
      <c r="G4692" s="19"/>
      <c r="H4692" s="19"/>
      <c r="I4692" s="19"/>
      <c r="J4692" s="19"/>
      <c r="K4692" s="25"/>
      <c r="L4692" s="19"/>
      <c r="M4692" s="19"/>
      <c r="N4692" s="19"/>
      <c r="O4692" s="19"/>
      <c r="P4692" s="25"/>
      <c r="Q4692" s="19"/>
      <c r="R4692" s="19"/>
      <c r="S4692" s="19"/>
      <c r="T4692" s="19"/>
    </row>
    <row r="4693" spans="1:20" s="52" customFormat="1" x14ac:dyDescent="0.25">
      <c r="A4693" s="19"/>
      <c r="B4693" s="19"/>
      <c r="C4693" s="19"/>
      <c r="E4693" s="19"/>
      <c r="F4693" s="19"/>
      <c r="G4693" s="19"/>
      <c r="H4693" s="19"/>
      <c r="I4693" s="19"/>
      <c r="J4693" s="19"/>
      <c r="K4693" s="25"/>
      <c r="L4693" s="19"/>
      <c r="M4693" s="19"/>
      <c r="N4693" s="19"/>
      <c r="O4693" s="19"/>
      <c r="P4693" s="25"/>
      <c r="Q4693" s="19"/>
      <c r="R4693" s="19"/>
      <c r="S4693" s="19"/>
      <c r="T4693" s="19"/>
    </row>
    <row r="4694" spans="1:20" s="52" customFormat="1" x14ac:dyDescent="0.25">
      <c r="A4694" s="19"/>
      <c r="B4694" s="19"/>
      <c r="C4694" s="19"/>
      <c r="E4694" s="19"/>
      <c r="F4694" s="19"/>
      <c r="G4694" s="19"/>
      <c r="H4694" s="19"/>
      <c r="I4694" s="19"/>
      <c r="J4694" s="19"/>
      <c r="K4694" s="25"/>
      <c r="L4694" s="19"/>
      <c r="M4694" s="19"/>
      <c r="N4694" s="19"/>
      <c r="O4694" s="19"/>
      <c r="P4694" s="25"/>
      <c r="Q4694" s="19"/>
      <c r="R4694" s="19"/>
      <c r="S4694" s="19"/>
      <c r="T4694" s="19"/>
    </row>
    <row r="4695" spans="1:20" s="52" customFormat="1" x14ac:dyDescent="0.25">
      <c r="A4695" s="19"/>
      <c r="B4695" s="19"/>
      <c r="C4695" s="19"/>
      <c r="E4695" s="19"/>
      <c r="F4695" s="19"/>
      <c r="G4695" s="19"/>
      <c r="H4695" s="19"/>
      <c r="I4695" s="19"/>
      <c r="J4695" s="19"/>
      <c r="K4695" s="25"/>
      <c r="L4695" s="19"/>
      <c r="M4695" s="19"/>
      <c r="N4695" s="19"/>
      <c r="O4695" s="19"/>
      <c r="P4695" s="25"/>
      <c r="Q4695" s="19"/>
      <c r="R4695" s="19"/>
      <c r="S4695" s="19"/>
      <c r="T4695" s="19"/>
    </row>
    <row r="4696" spans="1:20" s="52" customFormat="1" x14ac:dyDescent="0.25">
      <c r="A4696" s="19"/>
      <c r="B4696" s="19"/>
      <c r="C4696" s="19"/>
      <c r="E4696" s="19"/>
      <c r="F4696" s="19"/>
      <c r="G4696" s="19"/>
      <c r="H4696" s="19"/>
      <c r="I4696" s="19"/>
      <c r="J4696" s="19"/>
      <c r="K4696" s="25"/>
      <c r="L4696" s="19"/>
      <c r="M4696" s="19"/>
      <c r="N4696" s="19"/>
      <c r="O4696" s="19"/>
      <c r="P4696" s="25"/>
      <c r="Q4696" s="19"/>
      <c r="R4696" s="19"/>
      <c r="S4696" s="19"/>
      <c r="T4696" s="19"/>
    </row>
    <row r="4697" spans="1:20" s="52" customFormat="1" x14ac:dyDescent="0.25">
      <c r="A4697" s="19"/>
      <c r="B4697" s="19"/>
      <c r="C4697" s="19"/>
      <c r="E4697" s="19"/>
      <c r="F4697" s="19"/>
      <c r="G4697" s="19"/>
      <c r="H4697" s="19"/>
      <c r="I4697" s="19"/>
      <c r="J4697" s="19"/>
      <c r="K4697" s="25"/>
      <c r="L4697" s="19"/>
      <c r="M4697" s="19"/>
      <c r="N4697" s="19"/>
      <c r="O4697" s="19"/>
      <c r="P4697" s="25"/>
      <c r="Q4697" s="19"/>
      <c r="R4697" s="19"/>
      <c r="S4697" s="19"/>
      <c r="T4697" s="19"/>
    </row>
    <row r="4698" spans="1:20" s="52" customFormat="1" x14ac:dyDescent="0.25">
      <c r="A4698" s="19"/>
      <c r="B4698" s="19"/>
      <c r="C4698" s="19"/>
      <c r="E4698" s="19"/>
      <c r="F4698" s="19"/>
      <c r="G4698" s="19"/>
      <c r="H4698" s="19"/>
      <c r="I4698" s="19"/>
      <c r="J4698" s="19"/>
      <c r="K4698" s="25"/>
      <c r="L4698" s="19"/>
      <c r="M4698" s="19"/>
      <c r="N4698" s="19"/>
      <c r="O4698" s="19"/>
      <c r="P4698" s="25"/>
      <c r="Q4698" s="19"/>
      <c r="R4698" s="19"/>
      <c r="S4698" s="19"/>
      <c r="T4698" s="19"/>
    </row>
    <row r="4699" spans="1:20" s="52" customFormat="1" x14ac:dyDescent="0.25">
      <c r="A4699" s="19"/>
      <c r="B4699" s="19"/>
      <c r="C4699" s="19"/>
      <c r="E4699" s="19"/>
      <c r="F4699" s="19"/>
      <c r="G4699" s="19"/>
      <c r="H4699" s="19"/>
      <c r="I4699" s="19"/>
      <c r="J4699" s="19"/>
      <c r="K4699" s="25"/>
      <c r="L4699" s="19"/>
      <c r="M4699" s="19"/>
      <c r="N4699" s="19"/>
      <c r="O4699" s="19"/>
      <c r="P4699" s="25"/>
      <c r="Q4699" s="19"/>
      <c r="R4699" s="19"/>
      <c r="S4699" s="19"/>
      <c r="T4699" s="19"/>
    </row>
    <row r="4700" spans="1:20" s="52" customFormat="1" x14ac:dyDescent="0.25">
      <c r="A4700" s="19"/>
      <c r="B4700" s="19"/>
      <c r="C4700" s="19"/>
      <c r="E4700" s="19"/>
      <c r="F4700" s="19"/>
      <c r="G4700" s="19"/>
      <c r="H4700" s="19"/>
      <c r="I4700" s="19"/>
      <c r="J4700" s="19"/>
      <c r="K4700" s="25"/>
      <c r="L4700" s="19"/>
      <c r="M4700" s="19"/>
      <c r="N4700" s="19"/>
      <c r="O4700" s="19"/>
      <c r="P4700" s="25"/>
      <c r="Q4700" s="19"/>
      <c r="R4700" s="19"/>
      <c r="S4700" s="19"/>
      <c r="T4700" s="19"/>
    </row>
    <row r="4701" spans="1:20" s="52" customFormat="1" x14ac:dyDescent="0.25">
      <c r="A4701" s="19"/>
      <c r="B4701" s="19"/>
      <c r="C4701" s="19"/>
      <c r="E4701" s="19"/>
      <c r="F4701" s="19"/>
      <c r="G4701" s="19"/>
      <c r="H4701" s="19"/>
      <c r="I4701" s="19"/>
      <c r="J4701" s="19"/>
      <c r="K4701" s="25"/>
      <c r="L4701" s="19"/>
      <c r="M4701" s="19"/>
      <c r="N4701" s="19"/>
      <c r="O4701" s="19"/>
      <c r="P4701" s="25"/>
      <c r="Q4701" s="19"/>
      <c r="R4701" s="19"/>
      <c r="S4701" s="19"/>
      <c r="T4701" s="19"/>
    </row>
    <row r="4702" spans="1:20" s="52" customFormat="1" x14ac:dyDescent="0.25">
      <c r="A4702" s="19"/>
      <c r="B4702" s="19"/>
      <c r="C4702" s="19"/>
      <c r="E4702" s="19"/>
      <c r="F4702" s="19"/>
      <c r="G4702" s="19"/>
      <c r="H4702" s="19"/>
      <c r="I4702" s="19"/>
      <c r="J4702" s="19"/>
      <c r="K4702" s="25"/>
      <c r="L4702" s="19"/>
      <c r="M4702" s="19"/>
      <c r="N4702" s="19"/>
      <c r="O4702" s="19"/>
      <c r="P4702" s="25"/>
      <c r="Q4702" s="19"/>
      <c r="R4702" s="19"/>
      <c r="S4702" s="19"/>
      <c r="T4702" s="19"/>
    </row>
    <row r="4703" spans="1:20" s="52" customFormat="1" x14ac:dyDescent="0.25">
      <c r="A4703" s="19"/>
      <c r="B4703" s="19"/>
      <c r="C4703" s="19"/>
      <c r="E4703" s="19"/>
      <c r="F4703" s="19"/>
      <c r="G4703" s="19"/>
      <c r="H4703" s="19"/>
      <c r="I4703" s="19"/>
      <c r="J4703" s="19"/>
      <c r="K4703" s="25"/>
      <c r="L4703" s="19"/>
      <c r="M4703" s="19"/>
      <c r="N4703" s="19"/>
      <c r="O4703" s="19"/>
      <c r="P4703" s="25"/>
      <c r="Q4703" s="19"/>
      <c r="R4703" s="19"/>
      <c r="S4703" s="19"/>
      <c r="T4703" s="19"/>
    </row>
    <row r="4704" spans="1:20" s="52" customFormat="1" x14ac:dyDescent="0.25">
      <c r="A4704" s="19"/>
      <c r="B4704" s="19"/>
      <c r="C4704" s="19"/>
      <c r="E4704" s="19"/>
      <c r="F4704" s="19"/>
      <c r="G4704" s="19"/>
      <c r="H4704" s="19"/>
      <c r="I4704" s="19"/>
      <c r="J4704" s="19"/>
      <c r="K4704" s="25"/>
      <c r="L4704" s="19"/>
      <c r="M4704" s="19"/>
      <c r="N4704" s="19"/>
      <c r="O4704" s="19"/>
      <c r="P4704" s="25"/>
      <c r="Q4704" s="19"/>
      <c r="R4704" s="19"/>
      <c r="S4704" s="19"/>
      <c r="T4704" s="19"/>
    </row>
    <row r="4705" spans="1:20" s="52" customFormat="1" x14ac:dyDescent="0.25">
      <c r="A4705" s="19"/>
      <c r="B4705" s="19"/>
      <c r="C4705" s="19"/>
      <c r="E4705" s="19"/>
      <c r="F4705" s="19"/>
      <c r="G4705" s="19"/>
      <c r="H4705" s="19"/>
      <c r="I4705" s="19"/>
      <c r="J4705" s="19"/>
      <c r="K4705" s="25"/>
      <c r="L4705" s="19"/>
      <c r="M4705" s="19"/>
      <c r="N4705" s="19"/>
      <c r="O4705" s="19"/>
      <c r="P4705" s="25"/>
      <c r="Q4705" s="19"/>
      <c r="R4705" s="19"/>
      <c r="S4705" s="19"/>
      <c r="T4705" s="19"/>
    </row>
    <row r="4706" spans="1:20" s="52" customFormat="1" x14ac:dyDescent="0.25">
      <c r="A4706" s="19"/>
      <c r="B4706" s="19"/>
      <c r="C4706" s="19"/>
      <c r="E4706" s="19"/>
      <c r="F4706" s="19"/>
      <c r="G4706" s="19"/>
      <c r="H4706" s="19"/>
      <c r="I4706" s="19"/>
      <c r="J4706" s="19"/>
      <c r="K4706" s="25"/>
      <c r="L4706" s="19"/>
      <c r="M4706" s="19"/>
      <c r="N4706" s="19"/>
      <c r="O4706" s="19"/>
      <c r="P4706" s="25"/>
      <c r="Q4706" s="19"/>
      <c r="R4706" s="19"/>
      <c r="S4706" s="19"/>
      <c r="T4706" s="19"/>
    </row>
    <row r="4707" spans="1:20" s="52" customFormat="1" x14ac:dyDescent="0.25">
      <c r="A4707" s="19"/>
      <c r="B4707" s="19"/>
      <c r="C4707" s="19"/>
      <c r="E4707" s="19"/>
      <c r="F4707" s="19"/>
      <c r="G4707" s="19"/>
      <c r="H4707" s="19"/>
      <c r="I4707" s="19"/>
      <c r="J4707" s="19"/>
      <c r="K4707" s="25"/>
      <c r="L4707" s="19"/>
      <c r="M4707" s="19"/>
      <c r="N4707" s="19"/>
      <c r="O4707" s="19"/>
      <c r="P4707" s="25"/>
      <c r="Q4707" s="19"/>
      <c r="R4707" s="19"/>
      <c r="S4707" s="19"/>
      <c r="T4707" s="19"/>
    </row>
    <row r="4708" spans="1:20" s="52" customFormat="1" x14ac:dyDescent="0.25">
      <c r="A4708" s="19"/>
      <c r="B4708" s="19"/>
      <c r="C4708" s="19"/>
      <c r="E4708" s="19"/>
      <c r="F4708" s="19"/>
      <c r="G4708" s="19"/>
      <c r="H4708" s="19"/>
      <c r="I4708" s="19"/>
      <c r="J4708" s="19"/>
      <c r="K4708" s="25"/>
      <c r="L4708" s="19"/>
      <c r="M4708" s="19"/>
      <c r="N4708" s="19"/>
      <c r="O4708" s="19"/>
      <c r="P4708" s="25"/>
      <c r="Q4708" s="19"/>
      <c r="R4708" s="19"/>
      <c r="S4708" s="19"/>
      <c r="T4708" s="19"/>
    </row>
    <row r="4709" spans="1:20" s="52" customFormat="1" x14ac:dyDescent="0.25">
      <c r="A4709" s="19"/>
      <c r="B4709" s="19"/>
      <c r="C4709" s="19"/>
      <c r="E4709" s="19"/>
      <c r="F4709" s="19"/>
      <c r="G4709" s="19"/>
      <c r="H4709" s="19"/>
      <c r="I4709" s="19"/>
      <c r="J4709" s="19"/>
      <c r="K4709" s="25"/>
      <c r="L4709" s="19"/>
      <c r="M4709" s="19"/>
      <c r="N4709" s="19"/>
      <c r="O4709" s="19"/>
      <c r="P4709" s="25"/>
      <c r="Q4709" s="19"/>
      <c r="R4709" s="19"/>
      <c r="S4709" s="19"/>
      <c r="T4709" s="19"/>
    </row>
    <row r="4710" spans="1:20" s="52" customFormat="1" x14ac:dyDescent="0.25">
      <c r="A4710" s="19"/>
      <c r="B4710" s="19"/>
      <c r="C4710" s="19"/>
      <c r="E4710" s="19"/>
      <c r="F4710" s="19"/>
      <c r="G4710" s="19"/>
      <c r="H4710" s="19"/>
      <c r="I4710" s="19"/>
      <c r="J4710" s="19"/>
      <c r="K4710" s="25"/>
      <c r="L4710" s="19"/>
      <c r="M4710" s="19"/>
      <c r="N4710" s="19"/>
      <c r="O4710" s="19"/>
      <c r="P4710" s="25"/>
      <c r="Q4710" s="19"/>
      <c r="R4710" s="19"/>
      <c r="S4710" s="19"/>
      <c r="T4710" s="19"/>
    </row>
    <row r="4711" spans="1:20" s="52" customFormat="1" x14ac:dyDescent="0.25">
      <c r="A4711" s="19"/>
      <c r="B4711" s="19"/>
      <c r="C4711" s="19"/>
      <c r="E4711" s="19"/>
      <c r="F4711" s="19"/>
      <c r="G4711" s="19"/>
      <c r="H4711" s="19"/>
      <c r="I4711" s="19"/>
      <c r="J4711" s="19"/>
      <c r="K4711" s="25"/>
      <c r="L4711" s="19"/>
      <c r="M4711" s="19"/>
      <c r="N4711" s="19"/>
      <c r="O4711" s="19"/>
      <c r="P4711" s="25"/>
      <c r="Q4711" s="19"/>
      <c r="R4711" s="19"/>
      <c r="S4711" s="19"/>
      <c r="T4711" s="19"/>
    </row>
    <row r="4712" spans="1:20" s="52" customFormat="1" x14ac:dyDescent="0.25">
      <c r="A4712" s="19"/>
      <c r="B4712" s="19"/>
      <c r="C4712" s="19"/>
      <c r="E4712" s="19"/>
      <c r="F4712" s="19"/>
      <c r="G4712" s="19"/>
      <c r="H4712" s="19"/>
      <c r="I4712" s="19"/>
      <c r="J4712" s="19"/>
      <c r="K4712" s="25"/>
      <c r="L4712" s="19"/>
      <c r="M4712" s="19"/>
      <c r="N4712" s="19"/>
      <c r="O4712" s="19"/>
      <c r="P4712" s="25"/>
      <c r="Q4712" s="19"/>
      <c r="R4712" s="19"/>
      <c r="S4712" s="19"/>
      <c r="T4712" s="19"/>
    </row>
    <row r="4713" spans="1:20" s="52" customFormat="1" x14ac:dyDescent="0.25">
      <c r="A4713" s="19"/>
      <c r="B4713" s="19"/>
      <c r="C4713" s="19"/>
      <c r="E4713" s="19"/>
      <c r="F4713" s="19"/>
      <c r="G4713" s="19"/>
      <c r="H4713" s="19"/>
      <c r="I4713" s="19"/>
      <c r="J4713" s="19"/>
      <c r="K4713" s="25"/>
      <c r="L4713" s="19"/>
      <c r="M4713" s="19"/>
      <c r="N4713" s="19"/>
      <c r="O4713" s="19"/>
      <c r="P4713" s="25"/>
      <c r="Q4713" s="19"/>
      <c r="R4713" s="19"/>
      <c r="S4713" s="19"/>
      <c r="T4713" s="19"/>
    </row>
    <row r="4714" spans="1:20" s="52" customFormat="1" x14ac:dyDescent="0.25">
      <c r="A4714" s="19"/>
      <c r="B4714" s="19"/>
      <c r="C4714" s="19"/>
      <c r="E4714" s="19"/>
      <c r="F4714" s="19"/>
      <c r="G4714" s="19"/>
      <c r="H4714" s="19"/>
      <c r="I4714" s="19"/>
      <c r="J4714" s="19"/>
      <c r="K4714" s="25"/>
      <c r="L4714" s="19"/>
      <c r="M4714" s="19"/>
      <c r="N4714" s="19"/>
      <c r="O4714" s="19"/>
      <c r="P4714" s="25"/>
      <c r="Q4714" s="19"/>
      <c r="R4714" s="19"/>
      <c r="S4714" s="19"/>
      <c r="T4714" s="19"/>
    </row>
    <row r="4715" spans="1:20" s="52" customFormat="1" x14ac:dyDescent="0.25">
      <c r="A4715" s="19"/>
      <c r="B4715" s="19"/>
      <c r="C4715" s="19"/>
      <c r="E4715" s="19"/>
      <c r="F4715" s="19"/>
      <c r="G4715" s="19"/>
      <c r="H4715" s="19"/>
      <c r="I4715" s="19"/>
      <c r="J4715" s="19"/>
      <c r="K4715" s="25"/>
      <c r="L4715" s="19"/>
      <c r="M4715" s="19"/>
      <c r="N4715" s="19"/>
      <c r="O4715" s="19"/>
      <c r="P4715" s="25"/>
      <c r="Q4715" s="19"/>
      <c r="R4715" s="19"/>
      <c r="S4715" s="19"/>
      <c r="T4715" s="19"/>
    </row>
    <row r="4716" spans="1:20" s="52" customFormat="1" x14ac:dyDescent="0.25">
      <c r="A4716" s="19"/>
      <c r="B4716" s="19"/>
      <c r="C4716" s="19"/>
      <c r="E4716" s="19"/>
      <c r="F4716" s="19"/>
      <c r="G4716" s="19"/>
      <c r="H4716" s="19"/>
      <c r="I4716" s="19"/>
      <c r="J4716" s="19"/>
      <c r="K4716" s="25"/>
      <c r="L4716" s="19"/>
      <c r="M4716" s="19"/>
      <c r="N4716" s="19"/>
      <c r="O4716" s="19"/>
      <c r="P4716" s="25"/>
      <c r="Q4716" s="19"/>
      <c r="R4716" s="19"/>
      <c r="S4716" s="19"/>
      <c r="T4716" s="19"/>
    </row>
    <row r="4717" spans="1:20" s="52" customFormat="1" x14ac:dyDescent="0.25">
      <c r="A4717" s="19"/>
      <c r="B4717" s="19"/>
      <c r="C4717" s="19"/>
      <c r="E4717" s="19"/>
      <c r="F4717" s="19"/>
      <c r="G4717" s="19"/>
      <c r="H4717" s="19"/>
      <c r="I4717" s="19"/>
      <c r="J4717" s="19"/>
      <c r="K4717" s="25"/>
      <c r="L4717" s="19"/>
      <c r="M4717" s="19"/>
      <c r="N4717" s="19"/>
      <c r="O4717" s="19"/>
      <c r="P4717" s="25"/>
      <c r="Q4717" s="19"/>
      <c r="R4717" s="19"/>
      <c r="S4717" s="19"/>
      <c r="T4717" s="19"/>
    </row>
    <row r="4718" spans="1:20" s="52" customFormat="1" x14ac:dyDescent="0.25">
      <c r="A4718" s="19"/>
      <c r="B4718" s="19"/>
      <c r="C4718" s="19"/>
      <c r="E4718" s="19"/>
      <c r="F4718" s="19"/>
      <c r="G4718" s="19"/>
      <c r="H4718" s="19"/>
      <c r="I4718" s="19"/>
      <c r="J4718" s="19"/>
      <c r="K4718" s="25"/>
      <c r="L4718" s="19"/>
      <c r="M4718" s="19"/>
      <c r="N4718" s="19"/>
      <c r="O4718" s="19"/>
      <c r="P4718" s="25"/>
      <c r="Q4718" s="19"/>
      <c r="R4718" s="19"/>
      <c r="S4718" s="19"/>
      <c r="T4718" s="19"/>
    </row>
    <row r="4719" spans="1:20" s="52" customFormat="1" x14ac:dyDescent="0.25">
      <c r="A4719" s="19"/>
      <c r="B4719" s="19"/>
      <c r="C4719" s="19"/>
      <c r="E4719" s="19"/>
      <c r="F4719" s="19"/>
      <c r="G4719" s="19"/>
      <c r="H4719" s="19"/>
      <c r="I4719" s="19"/>
      <c r="J4719" s="19"/>
      <c r="K4719" s="25"/>
      <c r="L4719" s="19"/>
      <c r="M4719" s="19"/>
      <c r="N4719" s="19"/>
      <c r="O4719" s="19"/>
      <c r="P4719" s="25"/>
      <c r="Q4719" s="19"/>
      <c r="R4719" s="19"/>
      <c r="S4719" s="19"/>
      <c r="T4719" s="19"/>
    </row>
    <row r="4720" spans="1:20" s="52" customFormat="1" x14ac:dyDescent="0.25">
      <c r="A4720" s="19"/>
      <c r="B4720" s="19"/>
      <c r="C4720" s="19"/>
      <c r="E4720" s="19"/>
      <c r="F4720" s="19"/>
      <c r="G4720" s="19"/>
      <c r="H4720" s="19"/>
      <c r="I4720" s="19"/>
      <c r="J4720" s="19"/>
      <c r="K4720" s="25"/>
      <c r="L4720" s="19"/>
      <c r="M4720" s="19"/>
      <c r="N4720" s="19"/>
      <c r="O4720" s="19"/>
      <c r="P4720" s="25"/>
      <c r="Q4720" s="19"/>
      <c r="R4720" s="19"/>
      <c r="S4720" s="19"/>
      <c r="T4720" s="19"/>
    </row>
    <row r="4721" spans="1:20" s="52" customFormat="1" x14ac:dyDescent="0.25">
      <c r="A4721" s="19"/>
      <c r="B4721" s="19"/>
      <c r="C4721" s="19"/>
      <c r="E4721" s="19"/>
      <c r="F4721" s="19"/>
      <c r="G4721" s="19"/>
      <c r="H4721" s="19"/>
      <c r="I4721" s="19"/>
      <c r="J4721" s="19"/>
      <c r="K4721" s="25"/>
      <c r="L4721" s="19"/>
      <c r="M4721" s="19"/>
      <c r="N4721" s="19"/>
      <c r="O4721" s="19"/>
      <c r="P4721" s="25"/>
      <c r="Q4721" s="19"/>
      <c r="R4721" s="19"/>
      <c r="S4721" s="19"/>
      <c r="T4721" s="19"/>
    </row>
    <row r="4722" spans="1:20" s="52" customFormat="1" x14ac:dyDescent="0.25">
      <c r="A4722" s="19"/>
      <c r="B4722" s="19"/>
      <c r="C4722" s="19"/>
      <c r="E4722" s="19"/>
      <c r="F4722" s="19"/>
      <c r="G4722" s="19"/>
      <c r="H4722" s="19"/>
      <c r="I4722" s="19"/>
      <c r="J4722" s="19"/>
      <c r="K4722" s="25"/>
      <c r="L4722" s="19"/>
      <c r="M4722" s="19"/>
      <c r="N4722" s="19"/>
      <c r="O4722" s="19"/>
      <c r="P4722" s="25"/>
      <c r="Q4722" s="19"/>
      <c r="R4722" s="19"/>
      <c r="S4722" s="19"/>
      <c r="T4722" s="19"/>
    </row>
    <row r="4723" spans="1:20" s="52" customFormat="1" x14ac:dyDescent="0.25">
      <c r="A4723" s="19"/>
      <c r="B4723" s="19"/>
      <c r="C4723" s="19"/>
      <c r="E4723" s="19"/>
      <c r="F4723" s="19"/>
      <c r="G4723" s="19"/>
      <c r="H4723" s="19"/>
      <c r="I4723" s="19"/>
      <c r="J4723" s="19"/>
      <c r="K4723" s="25"/>
      <c r="L4723" s="19"/>
      <c r="M4723" s="19"/>
      <c r="N4723" s="19"/>
      <c r="O4723" s="19"/>
      <c r="P4723" s="25"/>
      <c r="Q4723" s="19"/>
      <c r="R4723" s="19"/>
      <c r="S4723" s="19"/>
      <c r="T4723" s="19"/>
    </row>
    <row r="4724" spans="1:20" s="52" customFormat="1" x14ac:dyDescent="0.25">
      <c r="A4724" s="19"/>
      <c r="B4724" s="19"/>
      <c r="C4724" s="19"/>
      <c r="E4724" s="19"/>
      <c r="F4724" s="19"/>
      <c r="G4724" s="19"/>
      <c r="H4724" s="19"/>
      <c r="I4724" s="19"/>
      <c r="J4724" s="19"/>
      <c r="K4724" s="25"/>
      <c r="L4724" s="19"/>
      <c r="M4724" s="19"/>
      <c r="N4724" s="19"/>
      <c r="O4724" s="19"/>
      <c r="P4724" s="25"/>
      <c r="Q4724" s="19"/>
      <c r="R4724" s="19"/>
      <c r="S4724" s="19"/>
      <c r="T4724" s="19"/>
    </row>
    <row r="4725" spans="1:20" s="52" customFormat="1" x14ac:dyDescent="0.25">
      <c r="A4725" s="19"/>
      <c r="B4725" s="19"/>
      <c r="C4725" s="19"/>
      <c r="E4725" s="19"/>
      <c r="F4725" s="19"/>
      <c r="G4725" s="19"/>
      <c r="H4725" s="19"/>
      <c r="I4725" s="19"/>
      <c r="J4725" s="19"/>
      <c r="K4725" s="25"/>
      <c r="L4725" s="19"/>
      <c r="M4725" s="19"/>
      <c r="N4725" s="19"/>
      <c r="O4725" s="19"/>
      <c r="P4725" s="25"/>
      <c r="Q4725" s="19"/>
      <c r="R4725" s="19"/>
      <c r="S4725" s="19"/>
      <c r="T4725" s="19"/>
    </row>
    <row r="4726" spans="1:20" s="52" customFormat="1" x14ac:dyDescent="0.25">
      <c r="A4726" s="19"/>
      <c r="B4726" s="19"/>
      <c r="C4726" s="19"/>
      <c r="E4726" s="19"/>
      <c r="F4726" s="19"/>
      <c r="G4726" s="19"/>
      <c r="H4726" s="19"/>
      <c r="I4726" s="19"/>
      <c r="J4726" s="19"/>
      <c r="K4726" s="25"/>
      <c r="L4726" s="19"/>
      <c r="M4726" s="19"/>
      <c r="N4726" s="19"/>
      <c r="O4726" s="19"/>
      <c r="P4726" s="25"/>
      <c r="Q4726" s="19"/>
      <c r="R4726" s="19"/>
      <c r="S4726" s="19"/>
      <c r="T4726" s="19"/>
    </row>
    <row r="4727" spans="1:20" s="52" customFormat="1" x14ac:dyDescent="0.25">
      <c r="A4727" s="19"/>
      <c r="B4727" s="19"/>
      <c r="C4727" s="19"/>
      <c r="E4727" s="19"/>
      <c r="F4727" s="19"/>
      <c r="G4727" s="19"/>
      <c r="H4727" s="19"/>
      <c r="I4727" s="19"/>
      <c r="J4727" s="19"/>
      <c r="K4727" s="25"/>
      <c r="L4727" s="19"/>
      <c r="M4727" s="19"/>
      <c r="N4727" s="19"/>
      <c r="O4727" s="19"/>
      <c r="P4727" s="25"/>
      <c r="Q4727" s="19"/>
      <c r="R4727" s="19"/>
      <c r="S4727" s="19"/>
      <c r="T4727" s="19"/>
    </row>
    <row r="4728" spans="1:20" s="52" customFormat="1" x14ac:dyDescent="0.25">
      <c r="A4728" s="19"/>
      <c r="B4728" s="19"/>
      <c r="C4728" s="19"/>
      <c r="E4728" s="19"/>
      <c r="F4728" s="19"/>
      <c r="G4728" s="19"/>
      <c r="H4728" s="19"/>
      <c r="I4728" s="19"/>
      <c r="J4728" s="19"/>
      <c r="K4728" s="25"/>
      <c r="L4728" s="19"/>
      <c r="M4728" s="19"/>
      <c r="N4728" s="19"/>
      <c r="O4728" s="19"/>
      <c r="P4728" s="25"/>
      <c r="Q4728" s="19"/>
      <c r="R4728" s="19"/>
      <c r="S4728" s="19"/>
      <c r="T4728" s="19"/>
    </row>
    <row r="4729" spans="1:20" s="52" customFormat="1" x14ac:dyDescent="0.25">
      <c r="A4729" s="19"/>
      <c r="B4729" s="19"/>
      <c r="C4729" s="19"/>
      <c r="E4729" s="19"/>
      <c r="F4729" s="19"/>
      <c r="G4729" s="19"/>
      <c r="H4729" s="19"/>
      <c r="I4729" s="19"/>
      <c r="J4729" s="19"/>
      <c r="K4729" s="25"/>
      <c r="L4729" s="19"/>
      <c r="M4729" s="19"/>
      <c r="N4729" s="19"/>
      <c r="O4729" s="19"/>
      <c r="P4729" s="25"/>
      <c r="Q4729" s="19"/>
      <c r="R4729" s="19"/>
      <c r="S4729" s="19"/>
      <c r="T4729" s="19"/>
    </row>
    <row r="4730" spans="1:20" s="52" customFormat="1" x14ac:dyDescent="0.25">
      <c r="A4730" s="19"/>
      <c r="B4730" s="19"/>
      <c r="C4730" s="19"/>
      <c r="E4730" s="19"/>
      <c r="F4730" s="19"/>
      <c r="G4730" s="19"/>
      <c r="H4730" s="19"/>
      <c r="I4730" s="19"/>
      <c r="J4730" s="19"/>
      <c r="K4730" s="25"/>
      <c r="L4730" s="19"/>
      <c r="M4730" s="19"/>
      <c r="N4730" s="19"/>
      <c r="O4730" s="19"/>
      <c r="P4730" s="25"/>
      <c r="Q4730" s="19"/>
      <c r="R4730" s="19"/>
      <c r="S4730" s="19"/>
      <c r="T4730" s="19"/>
    </row>
    <row r="4731" spans="1:20" s="52" customFormat="1" x14ac:dyDescent="0.25">
      <c r="A4731" s="19"/>
      <c r="B4731" s="19"/>
      <c r="C4731" s="19"/>
      <c r="E4731" s="19"/>
      <c r="F4731" s="19"/>
      <c r="G4731" s="19"/>
      <c r="H4731" s="19"/>
      <c r="I4731" s="19"/>
      <c r="J4731" s="19"/>
      <c r="K4731" s="25"/>
      <c r="L4731" s="19"/>
      <c r="M4731" s="19"/>
      <c r="N4731" s="19"/>
      <c r="O4731" s="19"/>
      <c r="P4731" s="25"/>
      <c r="Q4731" s="19"/>
      <c r="R4731" s="19"/>
      <c r="S4731" s="19"/>
      <c r="T4731" s="19"/>
    </row>
    <row r="4732" spans="1:20" s="52" customFormat="1" x14ac:dyDescent="0.25">
      <c r="A4732" s="19"/>
      <c r="B4732" s="19"/>
      <c r="C4732" s="19"/>
      <c r="E4732" s="19"/>
      <c r="F4732" s="19"/>
      <c r="G4732" s="19"/>
      <c r="H4732" s="19"/>
      <c r="I4732" s="19"/>
      <c r="J4732" s="19"/>
      <c r="K4732" s="25"/>
      <c r="L4732" s="19"/>
      <c r="M4732" s="19"/>
      <c r="N4732" s="19"/>
      <c r="O4732" s="19"/>
      <c r="P4732" s="25"/>
      <c r="Q4732" s="19"/>
      <c r="R4732" s="19"/>
      <c r="S4732" s="19"/>
      <c r="T4732" s="19"/>
    </row>
    <row r="4733" spans="1:20" s="52" customFormat="1" x14ac:dyDescent="0.25">
      <c r="A4733" s="19"/>
      <c r="B4733" s="19"/>
      <c r="C4733" s="19"/>
      <c r="E4733" s="19"/>
      <c r="F4733" s="19"/>
      <c r="G4733" s="19"/>
      <c r="H4733" s="19"/>
      <c r="I4733" s="19"/>
      <c r="J4733" s="19"/>
      <c r="K4733" s="25"/>
      <c r="L4733" s="19"/>
      <c r="M4733" s="19"/>
      <c r="N4733" s="19"/>
      <c r="O4733" s="19"/>
      <c r="P4733" s="25"/>
      <c r="Q4733" s="19"/>
      <c r="R4733" s="19"/>
      <c r="S4733" s="19"/>
      <c r="T4733" s="19"/>
    </row>
    <row r="4734" spans="1:20" s="52" customFormat="1" x14ac:dyDescent="0.25">
      <c r="A4734" s="19"/>
      <c r="B4734" s="19"/>
      <c r="C4734" s="19"/>
      <c r="E4734" s="19"/>
      <c r="F4734" s="19"/>
      <c r="G4734" s="19"/>
      <c r="H4734" s="19"/>
      <c r="I4734" s="19"/>
      <c r="J4734" s="19"/>
      <c r="K4734" s="25"/>
      <c r="L4734" s="19"/>
      <c r="M4734" s="19"/>
      <c r="N4734" s="19"/>
      <c r="O4734" s="19"/>
      <c r="P4734" s="25"/>
      <c r="Q4734" s="19"/>
      <c r="R4734" s="19"/>
      <c r="S4734" s="19"/>
      <c r="T4734" s="19"/>
    </row>
    <row r="4735" spans="1:20" s="52" customFormat="1" x14ac:dyDescent="0.25">
      <c r="A4735" s="19"/>
      <c r="B4735" s="19"/>
      <c r="C4735" s="19"/>
      <c r="E4735" s="19"/>
      <c r="F4735" s="19"/>
      <c r="G4735" s="19"/>
      <c r="H4735" s="19"/>
      <c r="I4735" s="19"/>
      <c r="J4735" s="19"/>
      <c r="K4735" s="25"/>
      <c r="L4735" s="19"/>
      <c r="M4735" s="19"/>
      <c r="N4735" s="19"/>
      <c r="O4735" s="19"/>
      <c r="P4735" s="25"/>
      <c r="Q4735" s="19"/>
      <c r="R4735" s="19"/>
      <c r="S4735" s="19"/>
      <c r="T4735" s="19"/>
    </row>
    <row r="4736" spans="1:20" s="52" customFormat="1" x14ac:dyDescent="0.25">
      <c r="A4736" s="19"/>
      <c r="B4736" s="19"/>
      <c r="C4736" s="19"/>
      <c r="E4736" s="19"/>
      <c r="F4736" s="19"/>
      <c r="G4736" s="19"/>
      <c r="H4736" s="19"/>
      <c r="I4736" s="19"/>
      <c r="J4736" s="19"/>
      <c r="K4736" s="25"/>
      <c r="L4736" s="19"/>
      <c r="M4736" s="19"/>
      <c r="N4736" s="19"/>
      <c r="O4736" s="19"/>
      <c r="P4736" s="25"/>
      <c r="Q4736" s="19"/>
      <c r="R4736" s="19"/>
      <c r="S4736" s="19"/>
      <c r="T4736" s="19"/>
    </row>
    <row r="4737" spans="1:20" s="52" customFormat="1" x14ac:dyDescent="0.25">
      <c r="A4737" s="19"/>
      <c r="B4737" s="19"/>
      <c r="C4737" s="19"/>
      <c r="E4737" s="19"/>
      <c r="F4737" s="19"/>
      <c r="G4737" s="19"/>
      <c r="H4737" s="19"/>
      <c r="I4737" s="19"/>
      <c r="J4737" s="19"/>
      <c r="K4737" s="25"/>
      <c r="L4737" s="19"/>
      <c r="M4737" s="19"/>
      <c r="N4737" s="19"/>
      <c r="O4737" s="19"/>
      <c r="P4737" s="25"/>
      <c r="Q4737" s="19"/>
      <c r="R4737" s="19"/>
      <c r="S4737" s="19"/>
      <c r="T4737" s="19"/>
    </row>
    <row r="4738" spans="1:20" s="52" customFormat="1" x14ac:dyDescent="0.25">
      <c r="A4738" s="19"/>
      <c r="B4738" s="19"/>
      <c r="C4738" s="19"/>
      <c r="E4738" s="19"/>
      <c r="F4738" s="19"/>
      <c r="G4738" s="19"/>
      <c r="H4738" s="19"/>
      <c r="I4738" s="19"/>
      <c r="J4738" s="19"/>
      <c r="K4738" s="25"/>
      <c r="L4738" s="19"/>
      <c r="M4738" s="19"/>
      <c r="N4738" s="19"/>
      <c r="O4738" s="19"/>
      <c r="P4738" s="25"/>
      <c r="Q4738" s="19"/>
      <c r="R4738" s="19"/>
      <c r="S4738" s="19"/>
      <c r="T4738" s="19"/>
    </row>
    <row r="4739" spans="1:20" s="52" customFormat="1" x14ac:dyDescent="0.25">
      <c r="A4739" s="19"/>
      <c r="B4739" s="19"/>
      <c r="C4739" s="19"/>
      <c r="E4739" s="19"/>
      <c r="F4739" s="19"/>
      <c r="G4739" s="19"/>
      <c r="H4739" s="19"/>
      <c r="I4739" s="19"/>
      <c r="J4739" s="19"/>
      <c r="K4739" s="25"/>
      <c r="L4739" s="19"/>
      <c r="M4739" s="19"/>
      <c r="N4739" s="19"/>
      <c r="O4739" s="19"/>
      <c r="P4739" s="25"/>
      <c r="Q4739" s="19"/>
      <c r="R4739" s="19"/>
      <c r="S4739" s="19"/>
      <c r="T4739" s="19"/>
    </row>
    <row r="4740" spans="1:20" s="52" customFormat="1" x14ac:dyDescent="0.25">
      <c r="A4740" s="19"/>
      <c r="B4740" s="19"/>
      <c r="C4740" s="19"/>
      <c r="E4740" s="19"/>
      <c r="F4740" s="19"/>
      <c r="G4740" s="19"/>
      <c r="H4740" s="19"/>
      <c r="I4740" s="19"/>
      <c r="J4740" s="19"/>
      <c r="K4740" s="25"/>
      <c r="L4740" s="19"/>
      <c r="M4740" s="19"/>
      <c r="N4740" s="19"/>
      <c r="O4740" s="19"/>
      <c r="P4740" s="25"/>
      <c r="Q4740" s="19"/>
      <c r="R4740" s="19"/>
      <c r="S4740" s="19"/>
      <c r="T4740" s="19"/>
    </row>
    <row r="4741" spans="1:20" s="52" customFormat="1" x14ac:dyDescent="0.25">
      <c r="A4741" s="19"/>
      <c r="B4741" s="19"/>
      <c r="C4741" s="19"/>
      <c r="E4741" s="19"/>
      <c r="F4741" s="19"/>
      <c r="G4741" s="19"/>
      <c r="H4741" s="19"/>
      <c r="I4741" s="19"/>
      <c r="J4741" s="19"/>
      <c r="K4741" s="25"/>
      <c r="L4741" s="19"/>
      <c r="M4741" s="19"/>
      <c r="N4741" s="19"/>
      <c r="O4741" s="19"/>
      <c r="P4741" s="25"/>
      <c r="Q4741" s="19"/>
      <c r="R4741" s="19"/>
      <c r="S4741" s="19"/>
      <c r="T4741" s="19"/>
    </row>
    <row r="4742" spans="1:20" s="52" customFormat="1" x14ac:dyDescent="0.25">
      <c r="A4742" s="19"/>
      <c r="B4742" s="19"/>
      <c r="C4742" s="19"/>
      <c r="E4742" s="19"/>
      <c r="F4742" s="19"/>
      <c r="G4742" s="19"/>
      <c r="H4742" s="19"/>
      <c r="I4742" s="19"/>
      <c r="J4742" s="19"/>
      <c r="K4742" s="25"/>
      <c r="L4742" s="19"/>
      <c r="M4742" s="19"/>
      <c r="N4742" s="19"/>
      <c r="O4742" s="19"/>
      <c r="P4742" s="25"/>
      <c r="Q4742" s="19"/>
      <c r="R4742" s="19"/>
      <c r="S4742" s="19"/>
      <c r="T4742" s="19"/>
    </row>
    <row r="4743" spans="1:20" s="52" customFormat="1" x14ac:dyDescent="0.25">
      <c r="A4743" s="19"/>
      <c r="B4743" s="19"/>
      <c r="C4743" s="19"/>
      <c r="E4743" s="19"/>
      <c r="F4743" s="19"/>
      <c r="G4743" s="19"/>
      <c r="H4743" s="19"/>
      <c r="I4743" s="19"/>
      <c r="J4743" s="19"/>
      <c r="K4743" s="25"/>
      <c r="L4743" s="19"/>
      <c r="M4743" s="19"/>
      <c r="N4743" s="19"/>
      <c r="O4743" s="19"/>
      <c r="P4743" s="25"/>
      <c r="Q4743" s="19"/>
      <c r="R4743" s="19"/>
      <c r="S4743" s="19"/>
      <c r="T4743" s="19"/>
    </row>
    <row r="4744" spans="1:20" s="52" customFormat="1" x14ac:dyDescent="0.25">
      <c r="A4744" s="19"/>
      <c r="B4744" s="19"/>
      <c r="C4744" s="19"/>
      <c r="E4744" s="19"/>
      <c r="F4744" s="19"/>
      <c r="G4744" s="19"/>
      <c r="H4744" s="19"/>
      <c r="I4744" s="19"/>
      <c r="J4744" s="19"/>
      <c r="K4744" s="25"/>
      <c r="L4744" s="19"/>
      <c r="M4744" s="19"/>
      <c r="N4744" s="19"/>
      <c r="O4744" s="19"/>
      <c r="P4744" s="25"/>
      <c r="Q4744" s="19"/>
      <c r="R4744" s="19"/>
      <c r="S4744" s="19"/>
      <c r="T4744" s="19"/>
    </row>
    <row r="4745" spans="1:20" s="52" customFormat="1" x14ac:dyDescent="0.25">
      <c r="A4745" s="19"/>
      <c r="B4745" s="19"/>
      <c r="C4745" s="19"/>
      <c r="E4745" s="19"/>
      <c r="F4745" s="19"/>
      <c r="G4745" s="19"/>
      <c r="H4745" s="19"/>
      <c r="I4745" s="19"/>
      <c r="J4745" s="19"/>
      <c r="K4745" s="25"/>
      <c r="L4745" s="19"/>
      <c r="M4745" s="19"/>
      <c r="N4745" s="19"/>
      <c r="O4745" s="19"/>
      <c r="P4745" s="25"/>
      <c r="Q4745" s="19"/>
      <c r="R4745" s="19"/>
      <c r="S4745" s="19"/>
      <c r="T4745" s="19"/>
    </row>
    <row r="4746" spans="1:20" s="52" customFormat="1" x14ac:dyDescent="0.25">
      <c r="A4746" s="19"/>
      <c r="B4746" s="19"/>
      <c r="C4746" s="19"/>
      <c r="E4746" s="19"/>
      <c r="F4746" s="19"/>
      <c r="G4746" s="19"/>
      <c r="H4746" s="19"/>
      <c r="I4746" s="19"/>
      <c r="J4746" s="19"/>
      <c r="K4746" s="25"/>
      <c r="L4746" s="19"/>
      <c r="M4746" s="19"/>
      <c r="N4746" s="19"/>
      <c r="O4746" s="19"/>
      <c r="P4746" s="25"/>
      <c r="Q4746" s="19"/>
      <c r="R4746" s="19"/>
      <c r="S4746" s="19"/>
      <c r="T4746" s="19"/>
    </row>
    <row r="4747" spans="1:20" s="52" customFormat="1" x14ac:dyDescent="0.25">
      <c r="A4747" s="19"/>
      <c r="B4747" s="19"/>
      <c r="C4747" s="19"/>
      <c r="E4747" s="19"/>
      <c r="F4747" s="19"/>
      <c r="G4747" s="19"/>
      <c r="H4747" s="19"/>
      <c r="I4747" s="19"/>
      <c r="J4747" s="19"/>
      <c r="K4747" s="25"/>
      <c r="L4747" s="19"/>
      <c r="M4747" s="19"/>
      <c r="N4747" s="19"/>
      <c r="O4747" s="19"/>
      <c r="P4747" s="25"/>
      <c r="Q4747" s="19"/>
      <c r="R4747" s="19"/>
      <c r="S4747" s="19"/>
      <c r="T4747" s="19"/>
    </row>
    <row r="4748" spans="1:20" s="52" customFormat="1" x14ac:dyDescent="0.25">
      <c r="A4748" s="19"/>
      <c r="B4748" s="19"/>
      <c r="C4748" s="19"/>
      <c r="E4748" s="19"/>
      <c r="F4748" s="19"/>
      <c r="G4748" s="19"/>
      <c r="H4748" s="19"/>
      <c r="I4748" s="19"/>
      <c r="J4748" s="19"/>
      <c r="K4748" s="25"/>
      <c r="L4748" s="19"/>
      <c r="M4748" s="19"/>
      <c r="N4748" s="19"/>
      <c r="O4748" s="19"/>
      <c r="P4748" s="25"/>
      <c r="Q4748" s="19"/>
      <c r="R4748" s="19"/>
      <c r="S4748" s="19"/>
      <c r="T4748" s="19"/>
    </row>
    <row r="4749" spans="1:20" s="52" customFormat="1" x14ac:dyDescent="0.25">
      <c r="A4749" s="19"/>
      <c r="B4749" s="19"/>
      <c r="C4749" s="19"/>
      <c r="E4749" s="19"/>
      <c r="F4749" s="19"/>
      <c r="G4749" s="19"/>
      <c r="H4749" s="19"/>
      <c r="I4749" s="19"/>
      <c r="J4749" s="19"/>
      <c r="K4749" s="25"/>
      <c r="L4749" s="19"/>
      <c r="M4749" s="19"/>
      <c r="N4749" s="19"/>
      <c r="O4749" s="19"/>
      <c r="P4749" s="25"/>
      <c r="Q4749" s="19"/>
      <c r="R4749" s="19"/>
      <c r="S4749" s="19"/>
      <c r="T4749" s="19"/>
    </row>
    <row r="4750" spans="1:20" s="52" customFormat="1" x14ac:dyDescent="0.25">
      <c r="A4750" s="19"/>
      <c r="B4750" s="19"/>
      <c r="C4750" s="19"/>
      <c r="E4750" s="19"/>
      <c r="F4750" s="19"/>
      <c r="G4750" s="19"/>
      <c r="H4750" s="19"/>
      <c r="I4750" s="19"/>
      <c r="J4750" s="19"/>
      <c r="K4750" s="25"/>
      <c r="L4750" s="19"/>
      <c r="M4750" s="19"/>
      <c r="N4750" s="19"/>
      <c r="O4750" s="19"/>
      <c r="P4750" s="25"/>
      <c r="Q4750" s="19"/>
      <c r="R4750" s="19"/>
      <c r="S4750" s="19"/>
      <c r="T4750" s="19"/>
    </row>
    <row r="4751" spans="1:20" s="52" customFormat="1" x14ac:dyDescent="0.25">
      <c r="A4751" s="19"/>
      <c r="B4751" s="19"/>
      <c r="C4751" s="19"/>
      <c r="E4751" s="19"/>
      <c r="F4751" s="19"/>
      <c r="G4751" s="19"/>
      <c r="H4751" s="19"/>
      <c r="I4751" s="19"/>
      <c r="J4751" s="19"/>
      <c r="K4751" s="25"/>
      <c r="L4751" s="19"/>
      <c r="M4751" s="19"/>
      <c r="N4751" s="19"/>
      <c r="O4751" s="19"/>
      <c r="P4751" s="25"/>
      <c r="Q4751" s="19"/>
      <c r="R4751" s="19"/>
      <c r="S4751" s="19"/>
      <c r="T4751" s="19"/>
    </row>
    <row r="4752" spans="1:20" s="52" customFormat="1" x14ac:dyDescent="0.25">
      <c r="A4752" s="19"/>
      <c r="B4752" s="19"/>
      <c r="C4752" s="19"/>
      <c r="E4752" s="19"/>
      <c r="F4752" s="19"/>
      <c r="G4752" s="19"/>
      <c r="H4752" s="19"/>
      <c r="I4752" s="19"/>
      <c r="J4752" s="19"/>
      <c r="K4752" s="25"/>
      <c r="L4752" s="19"/>
      <c r="M4752" s="19"/>
      <c r="N4752" s="19"/>
      <c r="O4752" s="19"/>
      <c r="P4752" s="25"/>
      <c r="Q4752" s="19"/>
      <c r="R4752" s="19"/>
      <c r="S4752" s="19"/>
      <c r="T4752" s="19"/>
    </row>
    <row r="4753" spans="1:20" s="52" customFormat="1" x14ac:dyDescent="0.25">
      <c r="A4753" s="19"/>
      <c r="B4753" s="19"/>
      <c r="C4753" s="19"/>
      <c r="E4753" s="19"/>
      <c r="F4753" s="19"/>
      <c r="G4753" s="19"/>
      <c r="H4753" s="19"/>
      <c r="I4753" s="19"/>
      <c r="J4753" s="19"/>
      <c r="K4753" s="25"/>
      <c r="L4753" s="19"/>
      <c r="M4753" s="19"/>
      <c r="N4753" s="19"/>
      <c r="O4753" s="19"/>
      <c r="P4753" s="25"/>
      <c r="Q4753" s="19"/>
      <c r="R4753" s="19"/>
      <c r="S4753" s="19"/>
      <c r="T4753" s="19"/>
    </row>
    <row r="4754" spans="1:20" s="52" customFormat="1" x14ac:dyDescent="0.25">
      <c r="A4754" s="19"/>
      <c r="B4754" s="19"/>
      <c r="C4754" s="19"/>
      <c r="E4754" s="19"/>
      <c r="F4754" s="19"/>
      <c r="G4754" s="19"/>
      <c r="H4754" s="19"/>
      <c r="I4754" s="19"/>
      <c r="J4754" s="19"/>
      <c r="K4754" s="25"/>
      <c r="L4754" s="19"/>
      <c r="M4754" s="19"/>
      <c r="N4754" s="19"/>
      <c r="O4754" s="19"/>
      <c r="P4754" s="25"/>
      <c r="Q4754" s="19"/>
      <c r="R4754" s="19"/>
      <c r="S4754" s="19"/>
      <c r="T4754" s="19"/>
    </row>
    <row r="4755" spans="1:20" s="52" customFormat="1" x14ac:dyDescent="0.25">
      <c r="A4755" s="19"/>
      <c r="B4755" s="19"/>
      <c r="C4755" s="19"/>
      <c r="E4755" s="19"/>
      <c r="F4755" s="19"/>
      <c r="G4755" s="19"/>
      <c r="H4755" s="19"/>
      <c r="I4755" s="19"/>
      <c r="J4755" s="19"/>
      <c r="K4755" s="25"/>
      <c r="L4755" s="19"/>
      <c r="M4755" s="19"/>
      <c r="N4755" s="19"/>
      <c r="O4755" s="19"/>
      <c r="P4755" s="25"/>
      <c r="Q4755" s="19"/>
      <c r="R4755" s="19"/>
      <c r="S4755" s="19"/>
      <c r="T4755" s="19"/>
    </row>
    <row r="4756" spans="1:20" s="52" customFormat="1" x14ac:dyDescent="0.25">
      <c r="A4756" s="19"/>
      <c r="B4756" s="19"/>
      <c r="C4756" s="19"/>
      <c r="E4756" s="19"/>
      <c r="F4756" s="19"/>
      <c r="G4756" s="19"/>
      <c r="H4756" s="19"/>
      <c r="I4756" s="19"/>
      <c r="J4756" s="19"/>
      <c r="K4756" s="25"/>
      <c r="L4756" s="19"/>
      <c r="M4756" s="19"/>
      <c r="N4756" s="19"/>
      <c r="O4756" s="19"/>
      <c r="P4756" s="25"/>
      <c r="Q4756" s="19"/>
      <c r="R4756" s="19"/>
      <c r="S4756" s="19"/>
      <c r="T4756" s="19"/>
    </row>
    <row r="4757" spans="1:20" s="52" customFormat="1" x14ac:dyDescent="0.25">
      <c r="A4757" s="19"/>
      <c r="B4757" s="19"/>
      <c r="C4757" s="19"/>
      <c r="E4757" s="19"/>
      <c r="F4757" s="19"/>
      <c r="G4757" s="19"/>
      <c r="H4757" s="19"/>
      <c r="I4757" s="19"/>
      <c r="J4757" s="19"/>
      <c r="K4757" s="25"/>
      <c r="L4757" s="19"/>
      <c r="M4757" s="19"/>
      <c r="N4757" s="19"/>
      <c r="O4757" s="19"/>
      <c r="P4757" s="25"/>
      <c r="Q4757" s="19"/>
      <c r="R4757" s="19"/>
      <c r="S4757" s="19"/>
      <c r="T4757" s="19"/>
    </row>
    <row r="4758" spans="1:20" s="52" customFormat="1" x14ac:dyDescent="0.25">
      <c r="A4758" s="19"/>
      <c r="B4758" s="19"/>
      <c r="C4758" s="19"/>
      <c r="E4758" s="19"/>
      <c r="F4758" s="19"/>
      <c r="G4758" s="19"/>
      <c r="H4758" s="19"/>
      <c r="I4758" s="19"/>
      <c r="J4758" s="19"/>
      <c r="K4758" s="25"/>
      <c r="L4758" s="19"/>
      <c r="M4758" s="19"/>
      <c r="N4758" s="19"/>
      <c r="O4758" s="19"/>
      <c r="P4758" s="25"/>
      <c r="Q4758" s="19"/>
      <c r="R4758" s="19"/>
      <c r="S4758" s="19"/>
      <c r="T4758" s="19"/>
    </row>
    <row r="4759" spans="1:20" s="52" customFormat="1" x14ac:dyDescent="0.25">
      <c r="A4759" s="19"/>
      <c r="B4759" s="19"/>
      <c r="C4759" s="19"/>
      <c r="E4759" s="19"/>
      <c r="F4759" s="19"/>
      <c r="G4759" s="19"/>
      <c r="H4759" s="19"/>
      <c r="I4759" s="19"/>
      <c r="J4759" s="19"/>
      <c r="K4759" s="25"/>
      <c r="L4759" s="19"/>
      <c r="M4759" s="19"/>
      <c r="N4759" s="19"/>
      <c r="O4759" s="19"/>
      <c r="P4759" s="25"/>
      <c r="Q4759" s="19"/>
      <c r="R4759" s="19"/>
      <c r="S4759" s="19"/>
      <c r="T4759" s="19"/>
    </row>
    <row r="4760" spans="1:20" s="52" customFormat="1" x14ac:dyDescent="0.25">
      <c r="A4760" s="19"/>
      <c r="B4760" s="19"/>
      <c r="C4760" s="19"/>
      <c r="E4760" s="19"/>
      <c r="F4760" s="19"/>
      <c r="G4760" s="19"/>
      <c r="H4760" s="19"/>
      <c r="I4760" s="19"/>
      <c r="J4760" s="19"/>
      <c r="K4760" s="25"/>
      <c r="L4760" s="19"/>
      <c r="M4760" s="19"/>
      <c r="N4760" s="19"/>
      <c r="O4760" s="19"/>
      <c r="P4760" s="25"/>
      <c r="Q4760" s="19"/>
      <c r="R4760" s="19"/>
      <c r="S4760" s="19"/>
      <c r="T4760" s="19"/>
    </row>
    <row r="4761" spans="1:20" s="52" customFormat="1" x14ac:dyDescent="0.25">
      <c r="A4761" s="19"/>
      <c r="B4761" s="19"/>
      <c r="C4761" s="19"/>
      <c r="E4761" s="19"/>
      <c r="F4761" s="19"/>
      <c r="G4761" s="19"/>
      <c r="H4761" s="19"/>
      <c r="I4761" s="19"/>
      <c r="J4761" s="19"/>
      <c r="K4761" s="25"/>
      <c r="L4761" s="19"/>
      <c r="M4761" s="19"/>
      <c r="N4761" s="19"/>
      <c r="O4761" s="19"/>
      <c r="P4761" s="25"/>
      <c r="Q4761" s="19"/>
      <c r="R4761" s="19"/>
      <c r="S4761" s="19"/>
      <c r="T4761" s="19"/>
    </row>
    <row r="4762" spans="1:20" s="52" customFormat="1" x14ac:dyDescent="0.25">
      <c r="A4762" s="19"/>
      <c r="B4762" s="19"/>
      <c r="C4762" s="19"/>
      <c r="E4762" s="19"/>
      <c r="F4762" s="19"/>
      <c r="G4762" s="19"/>
      <c r="H4762" s="19"/>
      <c r="I4762" s="19"/>
      <c r="J4762" s="19"/>
      <c r="K4762" s="25"/>
      <c r="L4762" s="19"/>
      <c r="M4762" s="19"/>
      <c r="N4762" s="19"/>
      <c r="O4762" s="19"/>
      <c r="P4762" s="25"/>
      <c r="Q4762" s="19"/>
      <c r="R4762" s="19"/>
      <c r="S4762" s="19"/>
      <c r="T4762" s="19"/>
    </row>
    <row r="4763" spans="1:20" s="52" customFormat="1" x14ac:dyDescent="0.25">
      <c r="A4763" s="19"/>
      <c r="B4763" s="19"/>
      <c r="C4763" s="19"/>
      <c r="E4763" s="19"/>
      <c r="F4763" s="19"/>
      <c r="G4763" s="19"/>
      <c r="H4763" s="19"/>
      <c r="I4763" s="19"/>
      <c r="J4763" s="19"/>
      <c r="K4763" s="25"/>
      <c r="L4763" s="19"/>
      <c r="M4763" s="19"/>
      <c r="N4763" s="19"/>
      <c r="O4763" s="19"/>
      <c r="P4763" s="25"/>
      <c r="Q4763" s="19"/>
      <c r="R4763" s="19"/>
      <c r="S4763" s="19"/>
      <c r="T4763" s="19"/>
    </row>
    <row r="4764" spans="1:20" s="52" customFormat="1" x14ac:dyDescent="0.25">
      <c r="A4764" s="19"/>
      <c r="B4764" s="19"/>
      <c r="C4764" s="19"/>
      <c r="E4764" s="19"/>
      <c r="F4764" s="19"/>
      <c r="G4764" s="19"/>
      <c r="H4764" s="19"/>
      <c r="I4764" s="19"/>
      <c r="J4764" s="19"/>
      <c r="K4764" s="25"/>
      <c r="L4764" s="19"/>
      <c r="M4764" s="19"/>
      <c r="N4764" s="19"/>
      <c r="O4764" s="19"/>
      <c r="P4764" s="25"/>
      <c r="Q4764" s="19"/>
      <c r="R4764" s="19"/>
      <c r="S4764" s="19"/>
      <c r="T4764" s="19"/>
    </row>
    <row r="4765" spans="1:20" s="52" customFormat="1" x14ac:dyDescent="0.25">
      <c r="A4765" s="19"/>
      <c r="B4765" s="19"/>
      <c r="C4765" s="19"/>
      <c r="E4765" s="19"/>
      <c r="F4765" s="19"/>
      <c r="G4765" s="19"/>
      <c r="H4765" s="19"/>
      <c r="I4765" s="19"/>
      <c r="J4765" s="19"/>
      <c r="K4765" s="25"/>
      <c r="L4765" s="19"/>
      <c r="M4765" s="19"/>
      <c r="N4765" s="19"/>
      <c r="O4765" s="19"/>
      <c r="P4765" s="25"/>
      <c r="Q4765" s="19"/>
      <c r="R4765" s="19"/>
      <c r="S4765" s="19"/>
      <c r="T4765" s="19"/>
    </row>
    <row r="4766" spans="1:20" s="52" customFormat="1" x14ac:dyDescent="0.25">
      <c r="A4766" s="19"/>
      <c r="B4766" s="19"/>
      <c r="C4766" s="19"/>
      <c r="E4766" s="19"/>
      <c r="F4766" s="19"/>
      <c r="G4766" s="19"/>
      <c r="H4766" s="19"/>
      <c r="I4766" s="19"/>
      <c r="J4766" s="19"/>
      <c r="K4766" s="25"/>
      <c r="L4766" s="19"/>
      <c r="M4766" s="19"/>
      <c r="N4766" s="19"/>
      <c r="O4766" s="19"/>
      <c r="P4766" s="25"/>
      <c r="Q4766" s="19"/>
      <c r="R4766" s="19"/>
      <c r="S4766" s="19"/>
      <c r="T4766" s="19"/>
    </row>
    <row r="4767" spans="1:20" s="52" customFormat="1" x14ac:dyDescent="0.25">
      <c r="A4767" s="19"/>
      <c r="B4767" s="19"/>
      <c r="C4767" s="19"/>
      <c r="E4767" s="19"/>
      <c r="F4767" s="19"/>
      <c r="G4767" s="19"/>
      <c r="H4767" s="19"/>
      <c r="I4767" s="19"/>
      <c r="J4767" s="19"/>
      <c r="K4767" s="25"/>
      <c r="L4767" s="19"/>
      <c r="M4767" s="19"/>
      <c r="N4767" s="19"/>
      <c r="O4767" s="19"/>
      <c r="P4767" s="25"/>
      <c r="Q4767" s="19"/>
      <c r="R4767" s="19"/>
      <c r="S4767" s="19"/>
      <c r="T4767" s="19"/>
    </row>
    <row r="4768" spans="1:20" s="52" customFormat="1" x14ac:dyDescent="0.25">
      <c r="A4768" s="19"/>
      <c r="B4768" s="19"/>
      <c r="C4768" s="19"/>
      <c r="E4768" s="19"/>
      <c r="F4768" s="19"/>
      <c r="G4768" s="19"/>
      <c r="H4768" s="19"/>
      <c r="I4768" s="19"/>
      <c r="J4768" s="19"/>
      <c r="K4768" s="25"/>
      <c r="L4768" s="19"/>
      <c r="M4768" s="19"/>
      <c r="N4768" s="19"/>
      <c r="O4768" s="19"/>
      <c r="P4768" s="25"/>
      <c r="Q4768" s="19"/>
      <c r="R4768" s="19"/>
      <c r="S4768" s="19"/>
      <c r="T4768" s="19"/>
    </row>
    <row r="4769" spans="1:20" s="52" customFormat="1" x14ac:dyDescent="0.25">
      <c r="A4769" s="19"/>
      <c r="B4769" s="19"/>
      <c r="C4769" s="19"/>
      <c r="E4769" s="19"/>
      <c r="F4769" s="19"/>
      <c r="G4769" s="19"/>
      <c r="H4769" s="19"/>
      <c r="I4769" s="19"/>
      <c r="J4769" s="19"/>
      <c r="K4769" s="25"/>
      <c r="L4769" s="19"/>
      <c r="M4769" s="19"/>
      <c r="N4769" s="19"/>
      <c r="O4769" s="19"/>
      <c r="P4769" s="25"/>
      <c r="Q4769" s="19"/>
      <c r="R4769" s="19"/>
      <c r="S4769" s="19"/>
      <c r="T4769" s="19"/>
    </row>
    <row r="4770" spans="1:20" s="52" customFormat="1" x14ac:dyDescent="0.25">
      <c r="A4770" s="19"/>
      <c r="B4770" s="19"/>
      <c r="C4770" s="19"/>
      <c r="E4770" s="19"/>
      <c r="F4770" s="19"/>
      <c r="G4770" s="19"/>
      <c r="H4770" s="19"/>
      <c r="I4770" s="19"/>
      <c r="J4770" s="19"/>
      <c r="K4770" s="25"/>
      <c r="L4770" s="19"/>
      <c r="M4770" s="19"/>
      <c r="N4770" s="19"/>
      <c r="O4770" s="19"/>
      <c r="P4770" s="25"/>
      <c r="Q4770" s="19"/>
      <c r="R4770" s="19"/>
      <c r="S4770" s="19"/>
      <c r="T4770" s="19"/>
    </row>
    <row r="4771" spans="1:20" s="52" customFormat="1" x14ac:dyDescent="0.25">
      <c r="A4771" s="19"/>
      <c r="B4771" s="19"/>
      <c r="C4771" s="19"/>
      <c r="E4771" s="19"/>
      <c r="F4771" s="19"/>
      <c r="G4771" s="19"/>
      <c r="H4771" s="19"/>
      <c r="I4771" s="19"/>
      <c r="J4771" s="19"/>
      <c r="K4771" s="25"/>
      <c r="L4771" s="19"/>
      <c r="M4771" s="19"/>
      <c r="N4771" s="19"/>
      <c r="O4771" s="19"/>
      <c r="P4771" s="25"/>
      <c r="Q4771" s="19"/>
      <c r="R4771" s="19"/>
      <c r="S4771" s="19"/>
      <c r="T4771" s="19"/>
    </row>
    <row r="4772" spans="1:20" s="52" customFormat="1" x14ac:dyDescent="0.25">
      <c r="A4772" s="19"/>
      <c r="B4772" s="19"/>
      <c r="C4772" s="19"/>
      <c r="E4772" s="19"/>
      <c r="F4772" s="19"/>
      <c r="G4772" s="19"/>
      <c r="H4772" s="19"/>
      <c r="I4772" s="19"/>
      <c r="J4772" s="19"/>
      <c r="K4772" s="25"/>
      <c r="L4772" s="19"/>
      <c r="M4772" s="19"/>
      <c r="N4772" s="19"/>
      <c r="O4772" s="19"/>
      <c r="P4772" s="25"/>
      <c r="Q4772" s="19"/>
      <c r="R4772" s="19"/>
      <c r="S4772" s="19"/>
      <c r="T4772" s="19"/>
    </row>
    <row r="4773" spans="1:20" s="52" customFormat="1" x14ac:dyDescent="0.25">
      <c r="A4773" s="19"/>
      <c r="B4773" s="19"/>
      <c r="C4773" s="19"/>
      <c r="E4773" s="19"/>
      <c r="F4773" s="19"/>
      <c r="G4773" s="19"/>
      <c r="H4773" s="19"/>
      <c r="I4773" s="19"/>
      <c r="J4773" s="19"/>
      <c r="K4773" s="25"/>
      <c r="L4773" s="19"/>
      <c r="M4773" s="19"/>
      <c r="N4773" s="19"/>
      <c r="O4773" s="19"/>
      <c r="P4773" s="25"/>
      <c r="Q4773" s="19"/>
      <c r="R4773" s="19"/>
      <c r="S4773" s="19"/>
      <c r="T4773" s="19"/>
    </row>
    <row r="4774" spans="1:20" s="52" customFormat="1" x14ac:dyDescent="0.25">
      <c r="A4774" s="19"/>
      <c r="B4774" s="19"/>
      <c r="C4774" s="19"/>
      <c r="E4774" s="19"/>
      <c r="F4774" s="19"/>
      <c r="G4774" s="19"/>
      <c r="H4774" s="19"/>
      <c r="I4774" s="19"/>
      <c r="J4774" s="19"/>
      <c r="K4774" s="25"/>
      <c r="L4774" s="19"/>
      <c r="M4774" s="19"/>
      <c r="N4774" s="19"/>
      <c r="O4774" s="19"/>
      <c r="P4774" s="25"/>
      <c r="Q4774" s="19"/>
      <c r="R4774" s="19"/>
      <c r="S4774" s="19"/>
      <c r="T4774" s="19"/>
    </row>
    <row r="4775" spans="1:20" s="52" customFormat="1" x14ac:dyDescent="0.25">
      <c r="A4775" s="19"/>
      <c r="B4775" s="19"/>
      <c r="C4775" s="19"/>
      <c r="E4775" s="19"/>
      <c r="F4775" s="19"/>
      <c r="G4775" s="19"/>
      <c r="H4775" s="19"/>
      <c r="I4775" s="19"/>
      <c r="J4775" s="19"/>
      <c r="K4775" s="25"/>
      <c r="L4775" s="19"/>
      <c r="M4775" s="19"/>
      <c r="N4775" s="19"/>
      <c r="O4775" s="19"/>
      <c r="P4775" s="25"/>
      <c r="Q4775" s="19"/>
      <c r="R4775" s="19"/>
      <c r="S4775" s="19"/>
      <c r="T4775" s="19"/>
    </row>
    <row r="4776" spans="1:20" s="52" customFormat="1" x14ac:dyDescent="0.25">
      <c r="A4776" s="19"/>
      <c r="B4776" s="19"/>
      <c r="C4776" s="19"/>
      <c r="E4776" s="19"/>
      <c r="F4776" s="19"/>
      <c r="G4776" s="19"/>
      <c r="H4776" s="19"/>
      <c r="I4776" s="19"/>
      <c r="J4776" s="19"/>
      <c r="K4776" s="25"/>
      <c r="L4776" s="19"/>
      <c r="M4776" s="19"/>
      <c r="N4776" s="19"/>
      <c r="O4776" s="19"/>
      <c r="P4776" s="25"/>
      <c r="Q4776" s="19"/>
      <c r="R4776" s="19"/>
      <c r="S4776" s="19"/>
      <c r="T4776" s="19"/>
    </row>
    <row r="4777" spans="1:20" s="52" customFormat="1" x14ac:dyDescent="0.25">
      <c r="A4777" s="19"/>
      <c r="B4777" s="19"/>
      <c r="C4777" s="19"/>
      <c r="E4777" s="19"/>
      <c r="F4777" s="19"/>
      <c r="G4777" s="19"/>
      <c r="H4777" s="19"/>
      <c r="I4777" s="19"/>
      <c r="J4777" s="19"/>
      <c r="K4777" s="25"/>
      <c r="L4777" s="19"/>
      <c r="M4777" s="19"/>
      <c r="N4777" s="19"/>
      <c r="O4777" s="19"/>
      <c r="P4777" s="25"/>
      <c r="Q4777" s="19"/>
      <c r="R4777" s="19"/>
      <c r="S4777" s="19"/>
      <c r="T4777" s="19"/>
    </row>
    <row r="4778" spans="1:20" s="52" customFormat="1" x14ac:dyDescent="0.25">
      <c r="A4778" s="19"/>
      <c r="B4778" s="19"/>
      <c r="C4778" s="19"/>
      <c r="E4778" s="19"/>
      <c r="F4778" s="19"/>
      <c r="G4778" s="19"/>
      <c r="H4778" s="19"/>
      <c r="I4778" s="19"/>
      <c r="J4778" s="19"/>
      <c r="K4778" s="25"/>
      <c r="L4778" s="19"/>
      <c r="M4778" s="19"/>
      <c r="N4778" s="19"/>
      <c r="O4778" s="19"/>
      <c r="P4778" s="25"/>
      <c r="Q4778" s="19"/>
      <c r="R4778" s="19"/>
      <c r="S4778" s="19"/>
      <c r="T4778" s="19"/>
    </row>
    <row r="4779" spans="1:20" s="52" customFormat="1" x14ac:dyDescent="0.25">
      <c r="A4779" s="19"/>
      <c r="B4779" s="19"/>
      <c r="C4779" s="19"/>
      <c r="E4779" s="19"/>
      <c r="F4779" s="19"/>
      <c r="G4779" s="19"/>
      <c r="H4779" s="19"/>
      <c r="I4779" s="19"/>
      <c r="J4779" s="19"/>
      <c r="K4779" s="25"/>
      <c r="L4779" s="19"/>
      <c r="M4779" s="19"/>
      <c r="N4779" s="19"/>
      <c r="O4779" s="19"/>
      <c r="P4779" s="25"/>
      <c r="Q4779" s="19"/>
      <c r="R4779" s="19"/>
      <c r="S4779" s="19"/>
      <c r="T4779" s="19"/>
    </row>
    <row r="4780" spans="1:20" s="52" customFormat="1" x14ac:dyDescent="0.25">
      <c r="A4780" s="19"/>
      <c r="B4780" s="19"/>
      <c r="C4780" s="19"/>
      <c r="E4780" s="19"/>
      <c r="F4780" s="19"/>
      <c r="G4780" s="19"/>
      <c r="H4780" s="19"/>
      <c r="I4780" s="19"/>
      <c r="J4780" s="19"/>
      <c r="K4780" s="25"/>
      <c r="L4780" s="19"/>
      <c r="M4780" s="19"/>
      <c r="N4780" s="19"/>
      <c r="O4780" s="19"/>
      <c r="P4780" s="25"/>
      <c r="Q4780" s="19"/>
      <c r="R4780" s="19"/>
      <c r="S4780" s="19"/>
      <c r="T4780" s="19"/>
    </row>
    <row r="4781" spans="1:20" s="52" customFormat="1" x14ac:dyDescent="0.25">
      <c r="A4781" s="19"/>
      <c r="B4781" s="19"/>
      <c r="C4781" s="19"/>
      <c r="E4781" s="19"/>
      <c r="F4781" s="19"/>
      <c r="G4781" s="19"/>
      <c r="H4781" s="19"/>
      <c r="I4781" s="19"/>
      <c r="J4781" s="19"/>
      <c r="K4781" s="25"/>
      <c r="L4781" s="19"/>
      <c r="M4781" s="19"/>
      <c r="N4781" s="19"/>
      <c r="O4781" s="19"/>
      <c r="P4781" s="25"/>
      <c r="Q4781" s="19"/>
      <c r="R4781" s="19"/>
      <c r="S4781" s="19"/>
      <c r="T4781" s="19"/>
    </row>
    <row r="4782" spans="1:20" s="52" customFormat="1" x14ac:dyDescent="0.25">
      <c r="A4782" s="19"/>
      <c r="B4782" s="19"/>
      <c r="C4782" s="19"/>
      <c r="E4782" s="19"/>
      <c r="F4782" s="19"/>
      <c r="G4782" s="19"/>
      <c r="H4782" s="19"/>
      <c r="I4782" s="19"/>
      <c r="J4782" s="19"/>
      <c r="K4782" s="25"/>
      <c r="L4782" s="19"/>
      <c r="M4782" s="19"/>
      <c r="N4782" s="19"/>
      <c r="O4782" s="19"/>
      <c r="P4782" s="25"/>
      <c r="Q4782" s="19"/>
      <c r="R4782" s="19"/>
      <c r="S4782" s="19"/>
      <c r="T4782" s="19"/>
    </row>
    <row r="4783" spans="1:20" s="52" customFormat="1" x14ac:dyDescent="0.25">
      <c r="A4783" s="19"/>
      <c r="B4783" s="19"/>
      <c r="C4783" s="19"/>
      <c r="E4783" s="19"/>
      <c r="F4783" s="19"/>
      <c r="G4783" s="19"/>
      <c r="H4783" s="19"/>
      <c r="I4783" s="19"/>
      <c r="J4783" s="19"/>
      <c r="K4783" s="25"/>
      <c r="L4783" s="19"/>
      <c r="M4783" s="19"/>
      <c r="N4783" s="19"/>
      <c r="O4783" s="19"/>
      <c r="P4783" s="25"/>
      <c r="Q4783" s="19"/>
      <c r="R4783" s="19"/>
      <c r="S4783" s="19"/>
      <c r="T4783" s="19"/>
    </row>
    <row r="4784" spans="1:20" s="52" customFormat="1" x14ac:dyDescent="0.25">
      <c r="A4784" s="19"/>
      <c r="B4784" s="19"/>
      <c r="C4784" s="19"/>
      <c r="E4784" s="19"/>
      <c r="F4784" s="19"/>
      <c r="G4784" s="19"/>
      <c r="H4784" s="19"/>
      <c r="I4784" s="19"/>
      <c r="J4784" s="19"/>
      <c r="K4784" s="25"/>
      <c r="L4784" s="19"/>
      <c r="M4784" s="19"/>
      <c r="N4784" s="19"/>
      <c r="O4784" s="19"/>
      <c r="P4784" s="25"/>
      <c r="Q4784" s="19"/>
      <c r="R4784" s="19"/>
      <c r="S4784" s="19"/>
      <c r="T4784" s="19"/>
    </row>
    <row r="4785" spans="1:20" s="52" customFormat="1" x14ac:dyDescent="0.25">
      <c r="A4785" s="19"/>
      <c r="B4785" s="19"/>
      <c r="C4785" s="19"/>
      <c r="E4785" s="19"/>
      <c r="F4785" s="19"/>
      <c r="G4785" s="19"/>
      <c r="H4785" s="19"/>
      <c r="I4785" s="19"/>
      <c r="J4785" s="19"/>
      <c r="K4785" s="25"/>
      <c r="L4785" s="19"/>
      <c r="M4785" s="19"/>
      <c r="N4785" s="19"/>
      <c r="O4785" s="19"/>
      <c r="P4785" s="25"/>
      <c r="Q4785" s="19"/>
      <c r="R4785" s="19"/>
      <c r="S4785" s="19"/>
      <c r="T4785" s="19"/>
    </row>
    <row r="4786" spans="1:20" s="52" customFormat="1" x14ac:dyDescent="0.25">
      <c r="A4786" s="19"/>
      <c r="B4786" s="19"/>
      <c r="C4786" s="19"/>
      <c r="E4786" s="19"/>
      <c r="F4786" s="19"/>
      <c r="G4786" s="19"/>
      <c r="H4786" s="19"/>
      <c r="I4786" s="19"/>
      <c r="J4786" s="19"/>
      <c r="K4786" s="25"/>
      <c r="L4786" s="19"/>
      <c r="M4786" s="19"/>
      <c r="N4786" s="19"/>
      <c r="O4786" s="19"/>
      <c r="P4786" s="25"/>
      <c r="Q4786" s="19"/>
      <c r="R4786" s="19"/>
      <c r="S4786" s="19"/>
      <c r="T4786" s="19"/>
    </row>
    <row r="4787" spans="1:20" s="52" customFormat="1" x14ac:dyDescent="0.25">
      <c r="A4787" s="19"/>
      <c r="B4787" s="19"/>
      <c r="C4787" s="19"/>
      <c r="E4787" s="19"/>
      <c r="F4787" s="19"/>
      <c r="G4787" s="19"/>
      <c r="H4787" s="19"/>
      <c r="I4787" s="19"/>
      <c r="J4787" s="19"/>
      <c r="K4787" s="25"/>
      <c r="L4787" s="19"/>
      <c r="M4787" s="19"/>
      <c r="N4787" s="19"/>
      <c r="O4787" s="19"/>
      <c r="P4787" s="25"/>
      <c r="Q4787" s="19"/>
      <c r="R4787" s="19"/>
      <c r="S4787" s="19"/>
      <c r="T4787" s="19"/>
    </row>
    <row r="4788" spans="1:20" s="52" customFormat="1" x14ac:dyDescent="0.25">
      <c r="A4788" s="19"/>
      <c r="B4788" s="19"/>
      <c r="C4788" s="19"/>
      <c r="E4788" s="19"/>
      <c r="F4788" s="19"/>
      <c r="G4788" s="19"/>
      <c r="H4788" s="19"/>
      <c r="I4788" s="19"/>
      <c r="J4788" s="19"/>
      <c r="K4788" s="25"/>
      <c r="L4788" s="19"/>
      <c r="M4788" s="19"/>
      <c r="N4788" s="19"/>
      <c r="O4788" s="19"/>
      <c r="P4788" s="25"/>
      <c r="Q4788" s="19"/>
      <c r="R4788" s="19"/>
      <c r="S4788" s="19"/>
      <c r="T4788" s="19"/>
    </row>
    <row r="4789" spans="1:20" s="52" customFormat="1" x14ac:dyDescent="0.25">
      <c r="A4789" s="19"/>
      <c r="B4789" s="19"/>
      <c r="C4789" s="19"/>
      <c r="E4789" s="19"/>
      <c r="F4789" s="19"/>
      <c r="G4789" s="19"/>
      <c r="H4789" s="19"/>
      <c r="I4789" s="19"/>
      <c r="J4789" s="19"/>
      <c r="K4789" s="25"/>
      <c r="L4789" s="19"/>
      <c r="M4789" s="19"/>
      <c r="N4789" s="19"/>
      <c r="O4789" s="19"/>
      <c r="P4789" s="25"/>
      <c r="Q4789" s="19"/>
      <c r="R4789" s="19"/>
      <c r="S4789" s="19"/>
      <c r="T4789" s="19"/>
    </row>
    <row r="4790" spans="1:20" s="52" customFormat="1" x14ac:dyDescent="0.25">
      <c r="A4790" s="19"/>
      <c r="B4790" s="19"/>
      <c r="C4790" s="19"/>
      <c r="E4790" s="19"/>
      <c r="F4790" s="19"/>
      <c r="G4790" s="19"/>
      <c r="H4790" s="19"/>
      <c r="I4790" s="19"/>
      <c r="J4790" s="19"/>
      <c r="K4790" s="25"/>
      <c r="L4790" s="19"/>
      <c r="M4790" s="19"/>
      <c r="N4790" s="19"/>
      <c r="O4790" s="19"/>
      <c r="P4790" s="25"/>
      <c r="Q4790" s="19"/>
      <c r="R4790" s="19"/>
      <c r="S4790" s="19"/>
      <c r="T4790" s="19"/>
    </row>
    <row r="4791" spans="1:20" s="52" customFormat="1" x14ac:dyDescent="0.25">
      <c r="A4791" s="19"/>
      <c r="B4791" s="19"/>
      <c r="C4791" s="19"/>
      <c r="E4791" s="19"/>
      <c r="F4791" s="19"/>
      <c r="G4791" s="19"/>
      <c r="H4791" s="19"/>
      <c r="I4791" s="19"/>
      <c r="J4791" s="19"/>
      <c r="K4791" s="25"/>
      <c r="L4791" s="19"/>
      <c r="M4791" s="19"/>
      <c r="N4791" s="19"/>
      <c r="O4791" s="19"/>
      <c r="P4791" s="25"/>
      <c r="Q4791" s="19"/>
      <c r="R4791" s="19"/>
      <c r="S4791" s="19"/>
      <c r="T4791" s="19"/>
    </row>
    <row r="4792" spans="1:20" s="52" customFormat="1" x14ac:dyDescent="0.25">
      <c r="A4792" s="19"/>
      <c r="B4792" s="19"/>
      <c r="C4792" s="19"/>
      <c r="E4792" s="19"/>
      <c r="F4792" s="19"/>
      <c r="G4792" s="19"/>
      <c r="H4792" s="19"/>
      <c r="I4792" s="19"/>
      <c r="J4792" s="19"/>
      <c r="K4792" s="25"/>
      <c r="L4792" s="19"/>
      <c r="M4792" s="19"/>
      <c r="N4792" s="19"/>
      <c r="O4792" s="19"/>
      <c r="P4792" s="25"/>
      <c r="Q4792" s="19"/>
      <c r="R4792" s="19"/>
      <c r="S4792" s="19"/>
      <c r="T4792" s="19"/>
    </row>
    <row r="4793" spans="1:20" s="52" customFormat="1" x14ac:dyDescent="0.25">
      <c r="A4793" s="19"/>
      <c r="B4793" s="19"/>
      <c r="C4793" s="19"/>
      <c r="E4793" s="19"/>
      <c r="F4793" s="19"/>
      <c r="G4793" s="19"/>
      <c r="H4793" s="19"/>
      <c r="I4793" s="19"/>
      <c r="J4793" s="19"/>
      <c r="K4793" s="25"/>
      <c r="L4793" s="19"/>
      <c r="M4793" s="19"/>
      <c r="N4793" s="19"/>
      <c r="O4793" s="19"/>
      <c r="P4793" s="25"/>
      <c r="Q4793" s="19"/>
      <c r="R4793" s="19"/>
      <c r="S4793" s="19"/>
      <c r="T4793" s="19"/>
    </row>
    <row r="4794" spans="1:20" s="52" customFormat="1" x14ac:dyDescent="0.25">
      <c r="A4794" s="19"/>
      <c r="B4794" s="19"/>
      <c r="C4794" s="19"/>
      <c r="E4794" s="19"/>
      <c r="F4794" s="19"/>
      <c r="G4794" s="19"/>
      <c r="H4794" s="19"/>
      <c r="I4794" s="19"/>
      <c r="J4794" s="19"/>
      <c r="K4794" s="25"/>
      <c r="L4794" s="19"/>
      <c r="M4794" s="19"/>
      <c r="N4794" s="19"/>
      <c r="O4794" s="19"/>
      <c r="P4794" s="25"/>
      <c r="Q4794" s="19"/>
      <c r="R4794" s="19"/>
      <c r="S4794" s="19"/>
      <c r="T4794" s="19"/>
    </row>
    <row r="4795" spans="1:20" s="52" customFormat="1" x14ac:dyDescent="0.25">
      <c r="A4795" s="19"/>
      <c r="B4795" s="19"/>
      <c r="C4795" s="19"/>
      <c r="E4795" s="19"/>
      <c r="F4795" s="19"/>
      <c r="G4795" s="19"/>
      <c r="H4795" s="19"/>
      <c r="I4795" s="19"/>
      <c r="J4795" s="19"/>
      <c r="K4795" s="25"/>
      <c r="L4795" s="19"/>
      <c r="M4795" s="19"/>
      <c r="N4795" s="19"/>
      <c r="O4795" s="19"/>
      <c r="P4795" s="25"/>
      <c r="Q4795" s="19"/>
      <c r="R4795" s="19"/>
      <c r="S4795" s="19"/>
      <c r="T4795" s="19"/>
    </row>
    <row r="4796" spans="1:20" s="52" customFormat="1" x14ac:dyDescent="0.25">
      <c r="A4796" s="19"/>
      <c r="B4796" s="19"/>
      <c r="C4796" s="19"/>
      <c r="E4796" s="19"/>
      <c r="F4796" s="19"/>
      <c r="G4796" s="19"/>
      <c r="H4796" s="19"/>
      <c r="I4796" s="19"/>
      <c r="J4796" s="19"/>
      <c r="K4796" s="25"/>
      <c r="L4796" s="19"/>
      <c r="M4796" s="19"/>
      <c r="N4796" s="19"/>
      <c r="O4796" s="19"/>
      <c r="P4796" s="25"/>
      <c r="Q4796" s="19"/>
      <c r="R4796" s="19"/>
      <c r="S4796" s="19"/>
      <c r="T4796" s="19"/>
    </row>
    <row r="4797" spans="1:20" s="52" customFormat="1" x14ac:dyDescent="0.25">
      <c r="A4797" s="19"/>
      <c r="B4797" s="19"/>
      <c r="C4797" s="19"/>
      <c r="E4797" s="19"/>
      <c r="F4797" s="19"/>
      <c r="G4797" s="19"/>
      <c r="H4797" s="19"/>
      <c r="I4797" s="19"/>
      <c r="J4797" s="19"/>
      <c r="K4797" s="25"/>
      <c r="L4797" s="19"/>
      <c r="M4797" s="19"/>
      <c r="N4797" s="19"/>
      <c r="O4797" s="19"/>
      <c r="P4797" s="25"/>
      <c r="Q4797" s="19"/>
      <c r="R4797" s="19"/>
      <c r="S4797" s="19"/>
      <c r="T4797" s="19"/>
    </row>
    <row r="4798" spans="1:20" s="52" customFormat="1" x14ac:dyDescent="0.25">
      <c r="A4798" s="19"/>
      <c r="B4798" s="19"/>
      <c r="C4798" s="19"/>
      <c r="E4798" s="19"/>
      <c r="F4798" s="19"/>
      <c r="G4798" s="19"/>
      <c r="H4798" s="19"/>
      <c r="I4798" s="19"/>
      <c r="J4798" s="19"/>
      <c r="K4798" s="25"/>
      <c r="L4798" s="19"/>
      <c r="M4798" s="19"/>
      <c r="N4798" s="19"/>
      <c r="O4798" s="19"/>
      <c r="P4798" s="25"/>
      <c r="Q4798" s="19"/>
      <c r="R4798" s="19"/>
      <c r="S4798" s="19"/>
      <c r="T4798" s="19"/>
    </row>
    <row r="4799" spans="1:20" s="52" customFormat="1" x14ac:dyDescent="0.25">
      <c r="A4799" s="19"/>
      <c r="B4799" s="19"/>
      <c r="C4799" s="19"/>
      <c r="E4799" s="19"/>
      <c r="F4799" s="19"/>
      <c r="G4799" s="19"/>
      <c r="H4799" s="19"/>
      <c r="I4799" s="19"/>
      <c r="J4799" s="19"/>
      <c r="K4799" s="25"/>
      <c r="L4799" s="19"/>
      <c r="M4799" s="19"/>
      <c r="N4799" s="19"/>
      <c r="O4799" s="19"/>
      <c r="P4799" s="25"/>
      <c r="Q4799" s="19"/>
      <c r="R4799" s="19"/>
      <c r="S4799" s="19"/>
      <c r="T4799" s="19"/>
    </row>
    <row r="4800" spans="1:20" s="52" customFormat="1" x14ac:dyDescent="0.25">
      <c r="A4800" s="19"/>
      <c r="B4800" s="19"/>
      <c r="C4800" s="19"/>
      <c r="E4800" s="19"/>
      <c r="F4800" s="19"/>
      <c r="G4800" s="19"/>
      <c r="H4800" s="19"/>
      <c r="I4800" s="19"/>
      <c r="J4800" s="19"/>
      <c r="K4800" s="25"/>
      <c r="L4800" s="19"/>
      <c r="M4800" s="19"/>
      <c r="N4800" s="19"/>
      <c r="O4800" s="19"/>
      <c r="P4800" s="25"/>
      <c r="Q4800" s="19"/>
      <c r="R4800" s="19"/>
      <c r="S4800" s="19"/>
      <c r="T4800" s="19"/>
    </row>
    <row r="4801" spans="1:20" s="52" customFormat="1" x14ac:dyDescent="0.25">
      <c r="A4801" s="19"/>
      <c r="B4801" s="19"/>
      <c r="C4801" s="19"/>
      <c r="E4801" s="19"/>
      <c r="F4801" s="19"/>
      <c r="G4801" s="19"/>
      <c r="H4801" s="19"/>
      <c r="I4801" s="19"/>
      <c r="J4801" s="19"/>
      <c r="K4801" s="25"/>
      <c r="L4801" s="19"/>
      <c r="M4801" s="19"/>
      <c r="N4801" s="19"/>
      <c r="O4801" s="19"/>
      <c r="P4801" s="25"/>
      <c r="Q4801" s="19"/>
      <c r="R4801" s="19"/>
      <c r="S4801" s="19"/>
      <c r="T4801" s="19"/>
    </row>
    <row r="4802" spans="1:20" s="52" customFormat="1" x14ac:dyDescent="0.25">
      <c r="A4802" s="19"/>
      <c r="B4802" s="19"/>
      <c r="C4802" s="19"/>
      <c r="E4802" s="19"/>
      <c r="F4802" s="19"/>
      <c r="G4802" s="19"/>
      <c r="H4802" s="19"/>
      <c r="I4802" s="19"/>
      <c r="J4802" s="19"/>
      <c r="K4802" s="25"/>
      <c r="L4802" s="19"/>
      <c r="M4802" s="19"/>
      <c r="N4802" s="19"/>
      <c r="O4802" s="19"/>
      <c r="P4802" s="25"/>
      <c r="Q4802" s="19"/>
      <c r="R4802" s="19"/>
      <c r="S4802" s="19"/>
      <c r="T4802" s="19"/>
    </row>
    <row r="4803" spans="1:20" s="52" customFormat="1" x14ac:dyDescent="0.25">
      <c r="A4803" s="19"/>
      <c r="B4803" s="19"/>
      <c r="C4803" s="19"/>
      <c r="E4803" s="19"/>
      <c r="F4803" s="19"/>
      <c r="G4803" s="19"/>
      <c r="H4803" s="19"/>
      <c r="I4803" s="19"/>
      <c r="J4803" s="19"/>
      <c r="K4803" s="25"/>
      <c r="L4803" s="19"/>
      <c r="M4803" s="19"/>
      <c r="N4803" s="19"/>
      <c r="O4803" s="19"/>
      <c r="P4803" s="25"/>
      <c r="Q4803" s="19"/>
      <c r="R4803" s="19"/>
      <c r="S4803" s="19"/>
      <c r="T4803" s="19"/>
    </row>
    <row r="4804" spans="1:20" s="52" customFormat="1" x14ac:dyDescent="0.25">
      <c r="A4804" s="19"/>
      <c r="B4804" s="19"/>
      <c r="C4804" s="19"/>
      <c r="E4804" s="19"/>
      <c r="F4804" s="19"/>
      <c r="G4804" s="19"/>
      <c r="H4804" s="19"/>
      <c r="I4804" s="19"/>
      <c r="J4804" s="19"/>
      <c r="K4804" s="25"/>
      <c r="L4804" s="19"/>
      <c r="M4804" s="19"/>
      <c r="N4804" s="19"/>
      <c r="O4804" s="19"/>
      <c r="P4804" s="25"/>
      <c r="Q4804" s="19"/>
      <c r="R4804" s="19"/>
      <c r="S4804" s="19"/>
      <c r="T4804" s="19"/>
    </row>
    <row r="4805" spans="1:20" s="52" customFormat="1" x14ac:dyDescent="0.25">
      <c r="A4805" s="19"/>
      <c r="B4805" s="19"/>
      <c r="C4805" s="19"/>
      <c r="E4805" s="19"/>
      <c r="F4805" s="19"/>
      <c r="G4805" s="19"/>
      <c r="H4805" s="19"/>
      <c r="I4805" s="19"/>
      <c r="J4805" s="19"/>
      <c r="K4805" s="25"/>
      <c r="L4805" s="19"/>
      <c r="M4805" s="19"/>
      <c r="N4805" s="19"/>
      <c r="O4805" s="19"/>
      <c r="P4805" s="25"/>
      <c r="Q4805" s="19"/>
      <c r="R4805" s="19"/>
      <c r="S4805" s="19"/>
      <c r="T4805" s="19"/>
    </row>
    <row r="4806" spans="1:20" s="52" customFormat="1" x14ac:dyDescent="0.25">
      <c r="A4806" s="19"/>
      <c r="B4806" s="19"/>
      <c r="C4806" s="19"/>
      <c r="E4806" s="19"/>
      <c r="F4806" s="19"/>
      <c r="G4806" s="19"/>
      <c r="H4806" s="19"/>
      <c r="I4806" s="19"/>
      <c r="J4806" s="19"/>
      <c r="K4806" s="25"/>
      <c r="L4806" s="19"/>
      <c r="M4806" s="19"/>
      <c r="N4806" s="19"/>
      <c r="O4806" s="19"/>
      <c r="P4806" s="25"/>
      <c r="Q4806" s="19"/>
      <c r="R4806" s="19"/>
      <c r="S4806" s="19"/>
      <c r="T4806" s="19"/>
    </row>
    <row r="4807" spans="1:20" s="52" customFormat="1" x14ac:dyDescent="0.25">
      <c r="A4807" s="19"/>
      <c r="B4807" s="19"/>
      <c r="C4807" s="19"/>
      <c r="E4807" s="19"/>
      <c r="F4807" s="19"/>
      <c r="G4807" s="19"/>
      <c r="H4807" s="19"/>
      <c r="I4807" s="19"/>
      <c r="J4807" s="19"/>
      <c r="K4807" s="25"/>
      <c r="L4807" s="19"/>
      <c r="M4807" s="19"/>
      <c r="N4807" s="19"/>
      <c r="O4807" s="19"/>
      <c r="P4807" s="25"/>
      <c r="Q4807" s="19"/>
      <c r="R4807" s="19"/>
      <c r="S4807" s="19"/>
      <c r="T4807" s="19"/>
    </row>
    <row r="4808" spans="1:20" s="52" customFormat="1" x14ac:dyDescent="0.25">
      <c r="A4808" s="19"/>
      <c r="B4808" s="19"/>
      <c r="C4808" s="19"/>
      <c r="E4808" s="19"/>
      <c r="F4808" s="19"/>
      <c r="G4808" s="19"/>
      <c r="H4808" s="19"/>
      <c r="I4808" s="19"/>
      <c r="J4808" s="19"/>
      <c r="K4808" s="25"/>
      <c r="L4808" s="19"/>
      <c r="M4808" s="19"/>
      <c r="N4808" s="19"/>
      <c r="O4808" s="19"/>
      <c r="P4808" s="25"/>
      <c r="Q4808" s="19"/>
      <c r="R4808" s="19"/>
      <c r="S4808" s="19"/>
      <c r="T4808" s="19"/>
    </row>
    <row r="4809" spans="1:20" s="52" customFormat="1" x14ac:dyDescent="0.25">
      <c r="A4809" s="19"/>
      <c r="B4809" s="19"/>
      <c r="C4809" s="19"/>
      <c r="E4809" s="19"/>
      <c r="F4809" s="19"/>
      <c r="G4809" s="19"/>
      <c r="H4809" s="19"/>
      <c r="I4809" s="19"/>
      <c r="J4809" s="19"/>
      <c r="K4809" s="25"/>
      <c r="L4809" s="19"/>
      <c r="M4809" s="19"/>
      <c r="N4809" s="19"/>
      <c r="O4809" s="19"/>
      <c r="P4809" s="25"/>
      <c r="Q4809" s="19"/>
      <c r="R4809" s="19"/>
      <c r="S4809" s="19"/>
      <c r="T4809" s="19"/>
    </row>
    <row r="4810" spans="1:20" s="52" customFormat="1" x14ac:dyDescent="0.25">
      <c r="A4810" s="19"/>
      <c r="B4810" s="19"/>
      <c r="C4810" s="19"/>
      <c r="E4810" s="19"/>
      <c r="F4810" s="19"/>
      <c r="G4810" s="19"/>
      <c r="H4810" s="19"/>
      <c r="I4810" s="19"/>
      <c r="J4810" s="19"/>
      <c r="K4810" s="25"/>
      <c r="L4810" s="19"/>
      <c r="M4810" s="19"/>
      <c r="N4810" s="19"/>
      <c r="O4810" s="19"/>
      <c r="P4810" s="25"/>
      <c r="Q4810" s="19"/>
      <c r="R4810" s="19"/>
      <c r="S4810" s="19"/>
      <c r="T4810" s="19"/>
    </row>
    <row r="4811" spans="1:20" s="52" customFormat="1" x14ac:dyDescent="0.25">
      <c r="A4811" s="19"/>
      <c r="B4811" s="19"/>
      <c r="C4811" s="19"/>
      <c r="E4811" s="19"/>
      <c r="F4811" s="19"/>
      <c r="G4811" s="19"/>
      <c r="H4811" s="19"/>
      <c r="I4811" s="19"/>
      <c r="J4811" s="19"/>
      <c r="K4811" s="25"/>
      <c r="L4811" s="19"/>
      <c r="M4811" s="19"/>
      <c r="N4811" s="19"/>
      <c r="O4811" s="19"/>
      <c r="P4811" s="25"/>
      <c r="Q4811" s="19"/>
      <c r="R4811" s="19"/>
      <c r="S4811" s="19"/>
      <c r="T4811" s="19"/>
    </row>
    <row r="4812" spans="1:20" s="52" customFormat="1" x14ac:dyDescent="0.25">
      <c r="A4812" s="19"/>
      <c r="B4812" s="19"/>
      <c r="C4812" s="19"/>
      <c r="E4812" s="19"/>
      <c r="F4812" s="19"/>
      <c r="G4812" s="19"/>
      <c r="H4812" s="19"/>
      <c r="I4812" s="19"/>
      <c r="J4812" s="19"/>
      <c r="K4812" s="25"/>
      <c r="L4812" s="19"/>
      <c r="M4812" s="19"/>
      <c r="N4812" s="19"/>
      <c r="O4812" s="19"/>
      <c r="P4812" s="25"/>
      <c r="Q4812" s="19"/>
      <c r="R4812" s="19"/>
      <c r="S4812" s="19"/>
      <c r="T4812" s="19"/>
    </row>
    <row r="4813" spans="1:20" s="52" customFormat="1" x14ac:dyDescent="0.25">
      <c r="A4813" s="19"/>
      <c r="B4813" s="19"/>
      <c r="C4813" s="19"/>
      <c r="E4813" s="19"/>
      <c r="F4813" s="19"/>
      <c r="G4813" s="19"/>
      <c r="H4813" s="19"/>
      <c r="I4813" s="19"/>
      <c r="J4813" s="19"/>
      <c r="K4813" s="25"/>
      <c r="L4813" s="19"/>
      <c r="M4813" s="19"/>
      <c r="N4813" s="19"/>
      <c r="O4813" s="19"/>
      <c r="P4813" s="25"/>
      <c r="Q4813" s="19"/>
      <c r="R4813" s="19"/>
      <c r="S4813" s="19"/>
      <c r="T4813" s="19"/>
    </row>
    <row r="4814" spans="1:20" s="52" customFormat="1" x14ac:dyDescent="0.25">
      <c r="A4814" s="19"/>
      <c r="B4814" s="19"/>
      <c r="C4814" s="19"/>
      <c r="E4814" s="19"/>
      <c r="F4814" s="19"/>
      <c r="G4814" s="19"/>
      <c r="H4814" s="19"/>
      <c r="I4814" s="19"/>
      <c r="J4814" s="19"/>
      <c r="K4814" s="25"/>
      <c r="L4814" s="19"/>
      <c r="M4814" s="19"/>
      <c r="N4814" s="19"/>
      <c r="O4814" s="19"/>
      <c r="P4814" s="25"/>
      <c r="Q4814" s="19"/>
      <c r="R4814" s="19"/>
      <c r="S4814" s="19"/>
      <c r="T4814" s="19"/>
    </row>
    <row r="4815" spans="1:20" s="52" customFormat="1" x14ac:dyDescent="0.25">
      <c r="A4815" s="19"/>
      <c r="B4815" s="19"/>
      <c r="C4815" s="19"/>
      <c r="E4815" s="19"/>
      <c r="F4815" s="19"/>
      <c r="G4815" s="19"/>
      <c r="H4815" s="19"/>
      <c r="I4815" s="19"/>
      <c r="J4815" s="19"/>
      <c r="K4815" s="25"/>
      <c r="L4815" s="19"/>
      <c r="M4815" s="19"/>
      <c r="N4815" s="19"/>
      <c r="O4815" s="19"/>
      <c r="P4815" s="25"/>
      <c r="Q4815" s="19"/>
      <c r="R4815" s="19"/>
      <c r="S4815" s="19"/>
      <c r="T4815" s="19"/>
    </row>
    <row r="4816" spans="1:20" s="52" customFormat="1" x14ac:dyDescent="0.25">
      <c r="A4816" s="19"/>
      <c r="B4816" s="19"/>
      <c r="C4816" s="19"/>
      <c r="E4816" s="19"/>
      <c r="F4816" s="19"/>
      <c r="G4816" s="19"/>
      <c r="H4816" s="19"/>
      <c r="I4816" s="19"/>
      <c r="J4816" s="19"/>
      <c r="K4816" s="25"/>
      <c r="L4816" s="19"/>
      <c r="M4816" s="19"/>
      <c r="N4816" s="19"/>
      <c r="O4816" s="19"/>
      <c r="P4816" s="25"/>
      <c r="Q4816" s="19"/>
      <c r="R4816" s="19"/>
      <c r="S4816" s="19"/>
      <c r="T4816" s="19"/>
    </row>
    <row r="4817" spans="1:20" s="52" customFormat="1" x14ac:dyDescent="0.25">
      <c r="A4817" s="19"/>
      <c r="B4817" s="19"/>
      <c r="C4817" s="19"/>
      <c r="E4817" s="19"/>
      <c r="F4817" s="19"/>
      <c r="G4817" s="19"/>
      <c r="H4817" s="19"/>
      <c r="I4817" s="19"/>
      <c r="J4817" s="19"/>
      <c r="K4817" s="25"/>
      <c r="L4817" s="19"/>
      <c r="M4817" s="19"/>
      <c r="N4817" s="19"/>
      <c r="O4817" s="19"/>
      <c r="P4817" s="25"/>
      <c r="Q4817" s="19"/>
      <c r="R4817" s="19"/>
      <c r="S4817" s="19"/>
      <c r="T4817" s="19"/>
    </row>
    <row r="4818" spans="1:20" s="52" customFormat="1" x14ac:dyDescent="0.25">
      <c r="A4818" s="19"/>
      <c r="B4818" s="19"/>
      <c r="C4818" s="19"/>
      <c r="E4818" s="19"/>
      <c r="F4818" s="19"/>
      <c r="G4818" s="19"/>
      <c r="H4818" s="19"/>
      <c r="I4818" s="19"/>
      <c r="J4818" s="19"/>
      <c r="K4818" s="25"/>
      <c r="L4818" s="19"/>
      <c r="M4818" s="19"/>
      <c r="N4818" s="19"/>
      <c r="O4818" s="19"/>
      <c r="P4818" s="25"/>
      <c r="Q4818" s="19"/>
      <c r="R4818" s="19"/>
      <c r="S4818" s="19"/>
      <c r="T4818" s="19"/>
    </row>
    <row r="4819" spans="1:20" s="52" customFormat="1" x14ac:dyDescent="0.25">
      <c r="A4819" s="19"/>
      <c r="B4819" s="19"/>
      <c r="C4819" s="19"/>
      <c r="E4819" s="19"/>
      <c r="F4819" s="19"/>
      <c r="G4819" s="19"/>
      <c r="H4819" s="19"/>
      <c r="I4819" s="19"/>
      <c r="J4819" s="19"/>
      <c r="K4819" s="25"/>
      <c r="L4819" s="19"/>
      <c r="M4819" s="19"/>
      <c r="N4819" s="19"/>
      <c r="O4819" s="19"/>
      <c r="P4819" s="25"/>
      <c r="Q4819" s="19"/>
      <c r="R4819" s="19"/>
      <c r="S4819" s="19"/>
      <c r="T4819" s="19"/>
    </row>
    <row r="4820" spans="1:20" s="52" customFormat="1" x14ac:dyDescent="0.25">
      <c r="A4820" s="19"/>
      <c r="B4820" s="19"/>
      <c r="C4820" s="19"/>
      <c r="E4820" s="19"/>
      <c r="F4820" s="19"/>
      <c r="G4820" s="19"/>
      <c r="H4820" s="19"/>
      <c r="I4820" s="19"/>
      <c r="J4820" s="19"/>
      <c r="K4820" s="25"/>
      <c r="L4820" s="19"/>
      <c r="M4820" s="19"/>
      <c r="N4820" s="19"/>
      <c r="O4820" s="19"/>
      <c r="P4820" s="25"/>
      <c r="Q4820" s="19"/>
      <c r="R4820" s="19"/>
      <c r="S4820" s="19"/>
      <c r="T4820" s="19"/>
    </row>
    <row r="4821" spans="1:20" s="52" customFormat="1" x14ac:dyDescent="0.25">
      <c r="A4821" s="19"/>
      <c r="B4821" s="19"/>
      <c r="C4821" s="19"/>
      <c r="E4821" s="19"/>
      <c r="F4821" s="19"/>
      <c r="G4821" s="19"/>
      <c r="H4821" s="19"/>
      <c r="I4821" s="19"/>
      <c r="J4821" s="19"/>
      <c r="K4821" s="25"/>
      <c r="L4821" s="19"/>
      <c r="M4821" s="19"/>
      <c r="N4821" s="19"/>
      <c r="O4821" s="19"/>
      <c r="P4821" s="25"/>
      <c r="Q4821" s="19"/>
      <c r="R4821" s="19"/>
      <c r="S4821" s="19"/>
      <c r="T4821" s="19"/>
    </row>
    <row r="4822" spans="1:20" s="52" customFormat="1" x14ac:dyDescent="0.25">
      <c r="A4822" s="19"/>
      <c r="B4822" s="19"/>
      <c r="C4822" s="19"/>
      <c r="E4822" s="19"/>
      <c r="F4822" s="19"/>
      <c r="G4822" s="19"/>
      <c r="H4822" s="19"/>
      <c r="I4822" s="19"/>
      <c r="J4822" s="19"/>
      <c r="K4822" s="25"/>
      <c r="L4822" s="19"/>
      <c r="M4822" s="19"/>
      <c r="N4822" s="19"/>
      <c r="O4822" s="19"/>
      <c r="P4822" s="25"/>
      <c r="Q4822" s="19"/>
      <c r="R4822" s="19"/>
      <c r="S4822" s="19"/>
      <c r="T4822" s="19"/>
    </row>
    <row r="4823" spans="1:20" s="52" customFormat="1" x14ac:dyDescent="0.25">
      <c r="A4823" s="19"/>
      <c r="B4823" s="19"/>
      <c r="C4823" s="19"/>
      <c r="E4823" s="19"/>
      <c r="F4823" s="19"/>
      <c r="G4823" s="19"/>
      <c r="H4823" s="19"/>
      <c r="I4823" s="19"/>
      <c r="J4823" s="19"/>
      <c r="K4823" s="25"/>
      <c r="L4823" s="19"/>
      <c r="M4823" s="19"/>
      <c r="N4823" s="19"/>
      <c r="O4823" s="19"/>
      <c r="P4823" s="25"/>
      <c r="Q4823" s="19"/>
      <c r="R4823" s="19"/>
      <c r="S4823" s="19"/>
      <c r="T4823" s="19"/>
    </row>
    <row r="4824" spans="1:20" s="52" customFormat="1" x14ac:dyDescent="0.25">
      <c r="A4824" s="19"/>
      <c r="B4824" s="19"/>
      <c r="C4824" s="19"/>
      <c r="E4824" s="19"/>
      <c r="F4824" s="19"/>
      <c r="G4824" s="19"/>
      <c r="H4824" s="19"/>
      <c r="I4824" s="19"/>
      <c r="J4824" s="19"/>
      <c r="K4824" s="25"/>
      <c r="L4824" s="19"/>
      <c r="M4824" s="19"/>
      <c r="N4824" s="19"/>
      <c r="O4824" s="19"/>
      <c r="P4824" s="25"/>
      <c r="Q4824" s="19"/>
      <c r="R4824" s="19"/>
      <c r="S4824" s="19"/>
      <c r="T4824" s="19"/>
    </row>
    <row r="4825" spans="1:20" s="52" customFormat="1" x14ac:dyDescent="0.25">
      <c r="A4825" s="19"/>
      <c r="B4825" s="19"/>
      <c r="C4825" s="19"/>
      <c r="E4825" s="19"/>
      <c r="F4825" s="19"/>
      <c r="G4825" s="19"/>
      <c r="H4825" s="19"/>
      <c r="I4825" s="19"/>
      <c r="J4825" s="19"/>
      <c r="K4825" s="25"/>
      <c r="L4825" s="19"/>
      <c r="M4825" s="19"/>
      <c r="N4825" s="19"/>
      <c r="O4825" s="19"/>
      <c r="P4825" s="25"/>
      <c r="Q4825" s="19"/>
      <c r="R4825" s="19"/>
      <c r="S4825" s="19"/>
      <c r="T4825" s="19"/>
    </row>
    <row r="4826" spans="1:20" s="52" customFormat="1" x14ac:dyDescent="0.25">
      <c r="A4826" s="19"/>
      <c r="B4826" s="19"/>
      <c r="C4826" s="19"/>
      <c r="E4826" s="19"/>
      <c r="F4826" s="19"/>
      <c r="G4826" s="19"/>
      <c r="H4826" s="19"/>
      <c r="I4826" s="19"/>
      <c r="J4826" s="19"/>
      <c r="K4826" s="25"/>
      <c r="L4826" s="19"/>
      <c r="M4826" s="19"/>
      <c r="N4826" s="19"/>
      <c r="O4826" s="19"/>
      <c r="P4826" s="25"/>
      <c r="Q4826" s="19"/>
      <c r="R4826" s="19"/>
      <c r="S4826" s="19"/>
      <c r="T4826" s="19"/>
    </row>
    <row r="4827" spans="1:20" s="52" customFormat="1" x14ac:dyDescent="0.25">
      <c r="A4827" s="19"/>
      <c r="B4827" s="19"/>
      <c r="C4827" s="19"/>
      <c r="E4827" s="19"/>
      <c r="F4827" s="19"/>
      <c r="G4827" s="19"/>
      <c r="H4827" s="19"/>
      <c r="I4827" s="19"/>
      <c r="J4827" s="19"/>
      <c r="K4827" s="25"/>
      <c r="L4827" s="19"/>
      <c r="M4827" s="19"/>
      <c r="N4827" s="19"/>
      <c r="O4827" s="19"/>
      <c r="P4827" s="25"/>
      <c r="Q4827" s="19"/>
      <c r="R4827" s="19"/>
      <c r="S4827" s="19"/>
      <c r="T4827" s="19"/>
    </row>
    <row r="4828" spans="1:20" s="52" customFormat="1" x14ac:dyDescent="0.25">
      <c r="A4828" s="19"/>
      <c r="B4828" s="19"/>
      <c r="C4828" s="19"/>
      <c r="E4828" s="19"/>
      <c r="F4828" s="19"/>
      <c r="G4828" s="19"/>
      <c r="H4828" s="19"/>
      <c r="I4828" s="19"/>
      <c r="J4828" s="19"/>
      <c r="K4828" s="25"/>
      <c r="L4828" s="19"/>
      <c r="M4828" s="19"/>
      <c r="N4828" s="19"/>
      <c r="O4828" s="19"/>
      <c r="P4828" s="25"/>
      <c r="Q4828" s="19"/>
      <c r="R4828" s="19"/>
      <c r="S4828" s="19"/>
      <c r="T4828" s="19"/>
    </row>
    <row r="4829" spans="1:20" s="52" customFormat="1" x14ac:dyDescent="0.25">
      <c r="A4829" s="19"/>
      <c r="B4829" s="19"/>
      <c r="C4829" s="19"/>
      <c r="E4829" s="19"/>
      <c r="F4829" s="19"/>
      <c r="G4829" s="19"/>
      <c r="H4829" s="19"/>
      <c r="I4829" s="19"/>
      <c r="J4829" s="19"/>
      <c r="K4829" s="25"/>
      <c r="L4829" s="19"/>
      <c r="M4829" s="19"/>
      <c r="N4829" s="19"/>
      <c r="O4829" s="19"/>
      <c r="P4829" s="25"/>
      <c r="Q4829" s="19"/>
      <c r="R4829" s="19"/>
      <c r="S4829" s="19"/>
      <c r="T4829" s="19"/>
    </row>
    <row r="4830" spans="1:20" s="52" customFormat="1" x14ac:dyDescent="0.25">
      <c r="A4830" s="19"/>
      <c r="B4830" s="19"/>
      <c r="C4830" s="19"/>
      <c r="E4830" s="19"/>
      <c r="F4830" s="19"/>
      <c r="G4830" s="19"/>
      <c r="H4830" s="19"/>
      <c r="I4830" s="19"/>
      <c r="J4830" s="19"/>
      <c r="K4830" s="25"/>
      <c r="L4830" s="19"/>
      <c r="M4830" s="19"/>
      <c r="N4830" s="19"/>
      <c r="O4830" s="19"/>
      <c r="P4830" s="25"/>
      <c r="Q4830" s="19"/>
      <c r="R4830" s="19"/>
      <c r="S4830" s="19"/>
      <c r="T4830" s="19"/>
    </row>
    <row r="4831" spans="1:20" s="52" customFormat="1" x14ac:dyDescent="0.25">
      <c r="A4831" s="19"/>
      <c r="B4831" s="19"/>
      <c r="C4831" s="19"/>
      <c r="E4831" s="19"/>
      <c r="F4831" s="19"/>
      <c r="G4831" s="19"/>
      <c r="H4831" s="19"/>
      <c r="I4831" s="19"/>
      <c r="J4831" s="19"/>
      <c r="K4831" s="25"/>
      <c r="L4831" s="19"/>
      <c r="M4831" s="19"/>
      <c r="N4831" s="19"/>
      <c r="O4831" s="19"/>
      <c r="P4831" s="25"/>
      <c r="Q4831" s="19"/>
      <c r="R4831" s="19"/>
      <c r="S4831" s="19"/>
      <c r="T4831" s="19"/>
    </row>
    <row r="4832" spans="1:20" s="52" customFormat="1" x14ac:dyDescent="0.25">
      <c r="A4832" s="19"/>
      <c r="B4832" s="19"/>
      <c r="C4832" s="19"/>
      <c r="E4832" s="19"/>
      <c r="F4832" s="19"/>
      <c r="G4832" s="19"/>
      <c r="H4832" s="19"/>
      <c r="I4832" s="19"/>
      <c r="J4832" s="19"/>
      <c r="K4832" s="25"/>
      <c r="L4832" s="19"/>
      <c r="M4832" s="19"/>
      <c r="N4832" s="19"/>
      <c r="O4832" s="19"/>
      <c r="P4832" s="25"/>
      <c r="Q4832" s="19"/>
      <c r="R4832" s="19"/>
      <c r="S4832" s="19"/>
      <c r="T4832" s="19"/>
    </row>
    <row r="4833" spans="1:20" s="52" customFormat="1" x14ac:dyDescent="0.25">
      <c r="A4833" s="19"/>
      <c r="B4833" s="19"/>
      <c r="C4833" s="19"/>
      <c r="E4833" s="19"/>
      <c r="F4833" s="19"/>
      <c r="G4833" s="19"/>
      <c r="H4833" s="19"/>
      <c r="I4833" s="19"/>
      <c r="J4833" s="19"/>
      <c r="K4833" s="25"/>
      <c r="L4833" s="19"/>
      <c r="M4833" s="19"/>
      <c r="N4833" s="19"/>
      <c r="O4833" s="19"/>
      <c r="P4833" s="25"/>
      <c r="Q4833" s="19"/>
      <c r="R4833" s="19"/>
      <c r="S4833" s="19"/>
      <c r="T4833" s="19"/>
    </row>
    <row r="4834" spans="1:20" s="52" customFormat="1" x14ac:dyDescent="0.25">
      <c r="A4834" s="19"/>
      <c r="B4834" s="19"/>
      <c r="C4834" s="19"/>
      <c r="E4834" s="19"/>
      <c r="F4834" s="19"/>
      <c r="G4834" s="19"/>
      <c r="H4834" s="19"/>
      <c r="I4834" s="19"/>
      <c r="J4834" s="19"/>
      <c r="K4834" s="25"/>
      <c r="L4834" s="19"/>
      <c r="M4834" s="19"/>
      <c r="N4834" s="19"/>
      <c r="O4834" s="19"/>
      <c r="P4834" s="25"/>
      <c r="Q4834" s="19"/>
      <c r="R4834" s="19"/>
      <c r="S4834" s="19"/>
      <c r="T4834" s="19"/>
    </row>
    <row r="4835" spans="1:20" s="52" customFormat="1" x14ac:dyDescent="0.25">
      <c r="A4835" s="19"/>
      <c r="B4835" s="19"/>
      <c r="C4835" s="19"/>
      <c r="E4835" s="19"/>
      <c r="F4835" s="19"/>
      <c r="G4835" s="19"/>
      <c r="H4835" s="19"/>
      <c r="I4835" s="19"/>
      <c r="J4835" s="19"/>
      <c r="K4835" s="25"/>
      <c r="L4835" s="19"/>
      <c r="M4835" s="19"/>
      <c r="N4835" s="19"/>
      <c r="O4835" s="19"/>
      <c r="P4835" s="25"/>
      <c r="Q4835" s="19"/>
      <c r="R4835" s="19"/>
      <c r="S4835" s="19"/>
      <c r="T4835" s="19"/>
    </row>
    <row r="4836" spans="1:20" s="52" customFormat="1" x14ac:dyDescent="0.25">
      <c r="A4836" s="19"/>
      <c r="B4836" s="19"/>
      <c r="C4836" s="19"/>
      <c r="E4836" s="19"/>
      <c r="F4836" s="19"/>
      <c r="G4836" s="19"/>
      <c r="H4836" s="19"/>
      <c r="I4836" s="19"/>
      <c r="J4836" s="19"/>
      <c r="K4836" s="25"/>
      <c r="L4836" s="19"/>
      <c r="M4836" s="19"/>
      <c r="N4836" s="19"/>
      <c r="O4836" s="19"/>
      <c r="P4836" s="25"/>
      <c r="Q4836" s="19"/>
      <c r="R4836" s="19"/>
      <c r="S4836" s="19"/>
      <c r="T4836" s="19"/>
    </row>
    <row r="4837" spans="1:20" s="52" customFormat="1" x14ac:dyDescent="0.25">
      <c r="A4837" s="19"/>
      <c r="B4837" s="19"/>
      <c r="C4837" s="19"/>
      <c r="E4837" s="19"/>
      <c r="F4837" s="19"/>
      <c r="G4837" s="19"/>
      <c r="H4837" s="19"/>
      <c r="I4837" s="19"/>
      <c r="J4837" s="19"/>
      <c r="K4837" s="25"/>
      <c r="L4837" s="19"/>
      <c r="M4837" s="19"/>
      <c r="N4837" s="19"/>
      <c r="O4837" s="19"/>
      <c r="P4837" s="25"/>
      <c r="Q4837" s="19"/>
      <c r="R4837" s="19"/>
      <c r="S4837" s="19"/>
      <c r="T4837" s="19"/>
    </row>
    <row r="4838" spans="1:20" s="52" customFormat="1" x14ac:dyDescent="0.25">
      <c r="A4838" s="19"/>
      <c r="B4838" s="19"/>
      <c r="C4838" s="19"/>
      <c r="E4838" s="19"/>
      <c r="F4838" s="19"/>
      <c r="G4838" s="19"/>
      <c r="H4838" s="19"/>
      <c r="I4838" s="19"/>
      <c r="J4838" s="19"/>
      <c r="K4838" s="25"/>
      <c r="L4838" s="19"/>
      <c r="M4838" s="19"/>
      <c r="N4838" s="19"/>
      <c r="O4838" s="19"/>
      <c r="P4838" s="25"/>
      <c r="Q4838" s="19"/>
      <c r="R4838" s="19"/>
      <c r="S4838" s="19"/>
      <c r="T4838" s="19"/>
    </row>
    <row r="4839" spans="1:20" s="52" customFormat="1" x14ac:dyDescent="0.25">
      <c r="A4839" s="19"/>
      <c r="B4839" s="19"/>
      <c r="C4839" s="19"/>
      <c r="E4839" s="19"/>
      <c r="F4839" s="19"/>
      <c r="G4839" s="19"/>
      <c r="H4839" s="19"/>
      <c r="I4839" s="19"/>
      <c r="J4839" s="19"/>
      <c r="K4839" s="25"/>
      <c r="L4839" s="19"/>
      <c r="M4839" s="19"/>
      <c r="N4839" s="19"/>
      <c r="O4839" s="19"/>
      <c r="P4839" s="25"/>
      <c r="Q4839" s="19"/>
      <c r="R4839" s="19"/>
      <c r="S4839" s="19"/>
      <c r="T4839" s="19"/>
    </row>
    <row r="4840" spans="1:20" s="52" customFormat="1" x14ac:dyDescent="0.25">
      <c r="A4840" s="19"/>
      <c r="B4840" s="19"/>
      <c r="C4840" s="19"/>
      <c r="E4840" s="19"/>
      <c r="F4840" s="19"/>
      <c r="G4840" s="19"/>
      <c r="H4840" s="19"/>
      <c r="I4840" s="19"/>
      <c r="J4840" s="19"/>
      <c r="K4840" s="25"/>
      <c r="L4840" s="19"/>
      <c r="M4840" s="19"/>
      <c r="N4840" s="19"/>
      <c r="O4840" s="19"/>
      <c r="P4840" s="25"/>
      <c r="Q4840" s="19"/>
      <c r="R4840" s="19"/>
      <c r="S4840" s="19"/>
      <c r="T4840" s="19"/>
    </row>
    <row r="4841" spans="1:20" s="52" customFormat="1" x14ac:dyDescent="0.25">
      <c r="A4841" s="19"/>
      <c r="B4841" s="19"/>
      <c r="C4841" s="19"/>
      <c r="E4841" s="19"/>
      <c r="F4841" s="19"/>
      <c r="G4841" s="19"/>
      <c r="H4841" s="19"/>
      <c r="I4841" s="19"/>
      <c r="J4841" s="19"/>
      <c r="K4841" s="25"/>
      <c r="L4841" s="19"/>
      <c r="M4841" s="19"/>
      <c r="N4841" s="19"/>
      <c r="O4841" s="19"/>
      <c r="P4841" s="25"/>
      <c r="Q4841" s="19"/>
      <c r="R4841" s="19"/>
      <c r="S4841" s="19"/>
      <c r="T4841" s="19"/>
    </row>
    <row r="4842" spans="1:20" s="52" customFormat="1" x14ac:dyDescent="0.25">
      <c r="A4842" s="19"/>
      <c r="B4842" s="19"/>
      <c r="C4842" s="19"/>
      <c r="E4842" s="19"/>
      <c r="F4842" s="19"/>
      <c r="G4842" s="19"/>
      <c r="H4842" s="19"/>
      <c r="I4842" s="19"/>
      <c r="J4842" s="19"/>
      <c r="K4842" s="25"/>
      <c r="L4842" s="19"/>
      <c r="M4842" s="19"/>
      <c r="N4842" s="19"/>
      <c r="O4842" s="19"/>
      <c r="P4842" s="25"/>
      <c r="Q4842" s="19"/>
      <c r="R4842" s="19"/>
      <c r="S4842" s="19"/>
      <c r="T4842" s="19"/>
    </row>
    <row r="4843" spans="1:20" s="52" customFormat="1" x14ac:dyDescent="0.25">
      <c r="A4843" s="19"/>
      <c r="B4843" s="19"/>
      <c r="C4843" s="19"/>
      <c r="E4843" s="19"/>
      <c r="F4843" s="19"/>
      <c r="G4843" s="19"/>
      <c r="H4843" s="19"/>
      <c r="I4843" s="19"/>
      <c r="J4843" s="19"/>
      <c r="K4843" s="25"/>
      <c r="L4843" s="19"/>
      <c r="M4843" s="19"/>
      <c r="N4843" s="19"/>
      <c r="O4843" s="19"/>
      <c r="P4843" s="25"/>
      <c r="Q4843" s="19"/>
      <c r="R4843" s="19"/>
      <c r="S4843" s="19"/>
      <c r="T4843" s="19"/>
    </row>
    <row r="4844" spans="1:20" s="52" customFormat="1" x14ac:dyDescent="0.25">
      <c r="A4844" s="19"/>
      <c r="B4844" s="19"/>
      <c r="C4844" s="19"/>
      <c r="E4844" s="19"/>
      <c r="F4844" s="19"/>
      <c r="G4844" s="19"/>
      <c r="H4844" s="19"/>
      <c r="I4844" s="19"/>
      <c r="J4844" s="19"/>
      <c r="K4844" s="25"/>
      <c r="L4844" s="19"/>
      <c r="M4844" s="19"/>
      <c r="N4844" s="19"/>
      <c r="O4844" s="19"/>
      <c r="P4844" s="25"/>
      <c r="Q4844" s="19"/>
      <c r="R4844" s="19"/>
      <c r="S4844" s="19"/>
      <c r="T4844" s="19"/>
    </row>
    <row r="4845" spans="1:20" s="52" customFormat="1" x14ac:dyDescent="0.25">
      <c r="A4845" s="19"/>
      <c r="B4845" s="19"/>
      <c r="C4845" s="19"/>
      <c r="E4845" s="19"/>
      <c r="F4845" s="19"/>
      <c r="G4845" s="19"/>
      <c r="H4845" s="19"/>
      <c r="I4845" s="19"/>
      <c r="J4845" s="19"/>
      <c r="K4845" s="25"/>
      <c r="L4845" s="19"/>
      <c r="M4845" s="19"/>
      <c r="N4845" s="19"/>
      <c r="O4845" s="19"/>
      <c r="P4845" s="25"/>
      <c r="Q4845" s="19"/>
      <c r="R4845" s="19"/>
      <c r="S4845" s="19"/>
      <c r="T4845" s="19"/>
    </row>
    <row r="4846" spans="1:20" s="52" customFormat="1" x14ac:dyDescent="0.25">
      <c r="A4846" s="19"/>
      <c r="B4846" s="19"/>
      <c r="C4846" s="19"/>
      <c r="E4846" s="19"/>
      <c r="F4846" s="19"/>
      <c r="G4846" s="19"/>
      <c r="H4846" s="19"/>
      <c r="I4846" s="19"/>
      <c r="J4846" s="19"/>
      <c r="K4846" s="25"/>
      <c r="L4846" s="19"/>
      <c r="M4846" s="19"/>
      <c r="N4846" s="19"/>
      <c r="O4846" s="19"/>
      <c r="P4846" s="25"/>
      <c r="Q4846" s="19"/>
      <c r="R4846" s="19"/>
      <c r="S4846" s="19"/>
      <c r="T4846" s="19"/>
    </row>
    <row r="4847" spans="1:20" s="52" customFormat="1" x14ac:dyDescent="0.25">
      <c r="A4847" s="19"/>
      <c r="B4847" s="19"/>
      <c r="C4847" s="19"/>
      <c r="E4847" s="19"/>
      <c r="F4847" s="19"/>
      <c r="G4847" s="19"/>
      <c r="H4847" s="19"/>
      <c r="I4847" s="19"/>
      <c r="J4847" s="19"/>
      <c r="K4847" s="25"/>
      <c r="L4847" s="19"/>
      <c r="M4847" s="19"/>
      <c r="N4847" s="19"/>
      <c r="O4847" s="19"/>
      <c r="P4847" s="25"/>
      <c r="Q4847" s="19"/>
      <c r="R4847" s="19"/>
      <c r="S4847" s="19"/>
      <c r="T4847" s="19"/>
    </row>
    <row r="4848" spans="1:20" s="52" customFormat="1" x14ac:dyDescent="0.25">
      <c r="A4848" s="19"/>
      <c r="B4848" s="19"/>
      <c r="C4848" s="19"/>
      <c r="E4848" s="19"/>
      <c r="F4848" s="19"/>
      <c r="G4848" s="19"/>
      <c r="H4848" s="19"/>
      <c r="I4848" s="19"/>
      <c r="J4848" s="19"/>
      <c r="K4848" s="25"/>
      <c r="L4848" s="19"/>
      <c r="M4848" s="19"/>
      <c r="N4848" s="19"/>
      <c r="O4848" s="19"/>
      <c r="P4848" s="25"/>
      <c r="Q4848" s="19"/>
      <c r="R4848" s="19"/>
      <c r="S4848" s="19"/>
      <c r="T4848" s="19"/>
    </row>
    <row r="4849" spans="1:20" s="52" customFormat="1" x14ac:dyDescent="0.25">
      <c r="A4849" s="19"/>
      <c r="B4849" s="19"/>
      <c r="C4849" s="19"/>
      <c r="E4849" s="19"/>
      <c r="F4849" s="19"/>
      <c r="G4849" s="19"/>
      <c r="H4849" s="19"/>
      <c r="I4849" s="19"/>
      <c r="J4849" s="19"/>
      <c r="K4849" s="25"/>
      <c r="L4849" s="19"/>
      <c r="M4849" s="19"/>
      <c r="N4849" s="19"/>
      <c r="O4849" s="19"/>
      <c r="P4849" s="25"/>
      <c r="Q4849" s="19"/>
      <c r="R4849" s="19"/>
      <c r="S4849" s="19"/>
      <c r="T4849" s="19"/>
    </row>
    <row r="4850" spans="1:20" s="52" customFormat="1" x14ac:dyDescent="0.25">
      <c r="A4850" s="19"/>
      <c r="B4850" s="19"/>
      <c r="C4850" s="19"/>
      <c r="E4850" s="19"/>
      <c r="F4850" s="19"/>
      <c r="G4850" s="19"/>
      <c r="H4850" s="19"/>
      <c r="I4850" s="19"/>
      <c r="J4850" s="19"/>
      <c r="K4850" s="25"/>
      <c r="L4850" s="19"/>
      <c r="M4850" s="19"/>
      <c r="N4850" s="19"/>
      <c r="O4850" s="19"/>
      <c r="P4850" s="25"/>
      <c r="Q4850" s="19"/>
      <c r="R4850" s="19"/>
      <c r="S4850" s="19"/>
      <c r="T4850" s="19"/>
    </row>
    <row r="4851" spans="1:20" s="52" customFormat="1" x14ac:dyDescent="0.25">
      <c r="A4851" s="19"/>
      <c r="B4851" s="19"/>
      <c r="C4851" s="19"/>
      <c r="E4851" s="19"/>
      <c r="F4851" s="19"/>
      <c r="G4851" s="19"/>
      <c r="H4851" s="19"/>
      <c r="I4851" s="19"/>
      <c r="J4851" s="19"/>
      <c r="K4851" s="25"/>
      <c r="L4851" s="19"/>
      <c r="M4851" s="19"/>
      <c r="N4851" s="19"/>
      <c r="O4851" s="19"/>
      <c r="P4851" s="25"/>
      <c r="Q4851" s="19"/>
      <c r="R4851" s="19"/>
      <c r="S4851" s="19"/>
      <c r="T4851" s="19"/>
    </row>
    <row r="4852" spans="1:20" s="52" customFormat="1" x14ac:dyDescent="0.25">
      <c r="A4852" s="19"/>
      <c r="B4852" s="19"/>
      <c r="C4852" s="19"/>
      <c r="E4852" s="19"/>
      <c r="F4852" s="19"/>
      <c r="G4852" s="19"/>
      <c r="H4852" s="19"/>
      <c r="I4852" s="19"/>
      <c r="J4852" s="19"/>
      <c r="K4852" s="25"/>
      <c r="L4852" s="19"/>
      <c r="M4852" s="19"/>
      <c r="N4852" s="19"/>
      <c r="O4852" s="19"/>
      <c r="P4852" s="25"/>
      <c r="Q4852" s="19"/>
      <c r="R4852" s="19"/>
      <c r="S4852" s="19"/>
      <c r="T4852" s="19"/>
    </row>
    <row r="4853" spans="1:20" s="52" customFormat="1" x14ac:dyDescent="0.25">
      <c r="A4853" s="19"/>
      <c r="B4853" s="19"/>
      <c r="C4853" s="19"/>
      <c r="E4853" s="19"/>
      <c r="F4853" s="19"/>
      <c r="G4853" s="19"/>
      <c r="H4853" s="19"/>
      <c r="I4853" s="19"/>
      <c r="J4853" s="19"/>
      <c r="K4853" s="25"/>
      <c r="L4853" s="19"/>
      <c r="M4853" s="19"/>
      <c r="N4853" s="19"/>
      <c r="O4853" s="19"/>
      <c r="P4853" s="25"/>
      <c r="Q4853" s="19"/>
      <c r="R4853" s="19"/>
      <c r="S4853" s="19"/>
      <c r="T4853" s="19"/>
    </row>
    <row r="4854" spans="1:20" s="52" customFormat="1" x14ac:dyDescent="0.25">
      <c r="A4854" s="19"/>
      <c r="B4854" s="19"/>
      <c r="C4854" s="19"/>
      <c r="E4854" s="19"/>
      <c r="F4854" s="19"/>
      <c r="G4854" s="19"/>
      <c r="H4854" s="19"/>
      <c r="I4854" s="19"/>
      <c r="J4854" s="19"/>
      <c r="K4854" s="25"/>
      <c r="L4854" s="19"/>
      <c r="M4854" s="19"/>
      <c r="N4854" s="19"/>
      <c r="O4854" s="19"/>
      <c r="P4854" s="25"/>
      <c r="Q4854" s="19"/>
      <c r="R4854" s="19"/>
      <c r="S4854" s="19"/>
      <c r="T4854" s="19"/>
    </row>
    <row r="4855" spans="1:20" s="52" customFormat="1" x14ac:dyDescent="0.25">
      <c r="A4855" s="19"/>
      <c r="B4855" s="19"/>
      <c r="C4855" s="19"/>
      <c r="E4855" s="19"/>
      <c r="F4855" s="19"/>
      <c r="G4855" s="19"/>
      <c r="H4855" s="19"/>
      <c r="I4855" s="19"/>
      <c r="J4855" s="19"/>
      <c r="K4855" s="25"/>
      <c r="L4855" s="19"/>
      <c r="M4855" s="19"/>
      <c r="N4855" s="19"/>
      <c r="O4855" s="19"/>
      <c r="P4855" s="25"/>
      <c r="Q4855" s="19"/>
      <c r="R4855" s="19"/>
      <c r="S4855" s="19"/>
      <c r="T4855" s="19"/>
    </row>
    <row r="4856" spans="1:20" s="52" customFormat="1" x14ac:dyDescent="0.25">
      <c r="A4856" s="19"/>
      <c r="B4856" s="19"/>
      <c r="C4856" s="19"/>
      <c r="E4856" s="19"/>
      <c r="F4856" s="19"/>
      <c r="G4856" s="19"/>
      <c r="H4856" s="19"/>
      <c r="I4856" s="19"/>
      <c r="J4856" s="19"/>
      <c r="K4856" s="25"/>
      <c r="L4856" s="19"/>
      <c r="M4856" s="19"/>
      <c r="N4856" s="19"/>
      <c r="O4856" s="19"/>
      <c r="P4856" s="25"/>
      <c r="Q4856" s="19"/>
      <c r="R4856" s="19"/>
      <c r="S4856" s="19"/>
      <c r="T4856" s="19"/>
    </row>
    <row r="4857" spans="1:20" s="52" customFormat="1" x14ac:dyDescent="0.25">
      <c r="A4857" s="19"/>
      <c r="B4857" s="19"/>
      <c r="C4857" s="19"/>
      <c r="E4857" s="19"/>
      <c r="F4857" s="19"/>
      <c r="G4857" s="19"/>
      <c r="H4857" s="19"/>
      <c r="I4857" s="19"/>
      <c r="J4857" s="19"/>
      <c r="K4857" s="25"/>
      <c r="L4857" s="19"/>
      <c r="M4857" s="19"/>
      <c r="N4857" s="19"/>
      <c r="O4857" s="19"/>
      <c r="P4857" s="25"/>
      <c r="Q4857" s="19"/>
      <c r="R4857" s="19"/>
      <c r="S4857" s="19"/>
      <c r="T4857" s="19"/>
    </row>
    <row r="4858" spans="1:20" s="52" customFormat="1" x14ac:dyDescent="0.25">
      <c r="A4858" s="19"/>
      <c r="B4858" s="19"/>
      <c r="C4858" s="19"/>
      <c r="E4858" s="19"/>
      <c r="F4858" s="19"/>
      <c r="G4858" s="19"/>
      <c r="H4858" s="19"/>
      <c r="I4858" s="19"/>
      <c r="J4858" s="19"/>
      <c r="K4858" s="25"/>
      <c r="L4858" s="19"/>
      <c r="M4858" s="19"/>
      <c r="N4858" s="19"/>
      <c r="O4858" s="19"/>
      <c r="P4858" s="25"/>
      <c r="Q4858" s="19"/>
      <c r="R4858" s="19"/>
      <c r="S4858" s="19"/>
      <c r="T4858" s="19"/>
    </row>
    <row r="4859" spans="1:20" s="52" customFormat="1" x14ac:dyDescent="0.25">
      <c r="A4859" s="19"/>
      <c r="B4859" s="19"/>
      <c r="C4859" s="19"/>
      <c r="E4859" s="19"/>
      <c r="F4859" s="19"/>
      <c r="G4859" s="19"/>
      <c r="H4859" s="19"/>
      <c r="I4859" s="19"/>
      <c r="J4859" s="19"/>
      <c r="K4859" s="25"/>
      <c r="L4859" s="19"/>
      <c r="M4859" s="19"/>
      <c r="N4859" s="19"/>
      <c r="O4859" s="19"/>
      <c r="P4859" s="25"/>
      <c r="Q4859" s="19"/>
      <c r="R4859" s="19"/>
      <c r="S4859" s="19"/>
      <c r="T4859" s="19"/>
    </row>
    <row r="4860" spans="1:20" s="52" customFormat="1" x14ac:dyDescent="0.25">
      <c r="A4860" s="19"/>
      <c r="B4860" s="19"/>
      <c r="C4860" s="19"/>
      <c r="E4860" s="19"/>
      <c r="F4860" s="19"/>
      <c r="G4860" s="19"/>
      <c r="H4860" s="19"/>
      <c r="I4860" s="19"/>
      <c r="J4860" s="19"/>
      <c r="K4860" s="25"/>
      <c r="L4860" s="19"/>
      <c r="M4860" s="19"/>
      <c r="N4860" s="19"/>
      <c r="O4860" s="19"/>
      <c r="P4860" s="25"/>
      <c r="Q4860" s="19"/>
      <c r="R4860" s="19"/>
      <c r="S4860" s="19"/>
      <c r="T4860" s="19"/>
    </row>
    <row r="4861" spans="1:20" s="52" customFormat="1" x14ac:dyDescent="0.25">
      <c r="A4861" s="19"/>
      <c r="B4861" s="19"/>
      <c r="C4861" s="19"/>
      <c r="E4861" s="19"/>
      <c r="F4861" s="19"/>
      <c r="G4861" s="19"/>
      <c r="H4861" s="19"/>
      <c r="I4861" s="19"/>
      <c r="J4861" s="19"/>
      <c r="K4861" s="25"/>
      <c r="L4861" s="19"/>
      <c r="M4861" s="19"/>
      <c r="N4861" s="19"/>
      <c r="O4861" s="19"/>
      <c r="P4861" s="25"/>
      <c r="Q4861" s="19"/>
      <c r="R4861" s="19"/>
      <c r="S4861" s="19"/>
      <c r="T4861" s="19"/>
    </row>
    <row r="4862" spans="1:20" s="52" customFormat="1" x14ac:dyDescent="0.25">
      <c r="A4862" s="19"/>
      <c r="B4862" s="19"/>
      <c r="C4862" s="19"/>
      <c r="E4862" s="19"/>
      <c r="F4862" s="19"/>
      <c r="G4862" s="19"/>
      <c r="H4862" s="19"/>
      <c r="I4862" s="19"/>
      <c r="J4862" s="19"/>
      <c r="K4862" s="25"/>
      <c r="L4862" s="19"/>
      <c r="M4862" s="19"/>
      <c r="N4862" s="19"/>
      <c r="O4862" s="19"/>
      <c r="P4862" s="25"/>
      <c r="Q4862" s="19"/>
      <c r="R4862" s="19"/>
      <c r="S4862" s="19"/>
      <c r="T4862" s="19"/>
    </row>
    <row r="4863" spans="1:20" s="52" customFormat="1" x14ac:dyDescent="0.25">
      <c r="A4863" s="19"/>
      <c r="B4863" s="19"/>
      <c r="C4863" s="19"/>
      <c r="E4863" s="19"/>
      <c r="F4863" s="19"/>
      <c r="G4863" s="19"/>
      <c r="H4863" s="19"/>
      <c r="I4863" s="19"/>
      <c r="J4863" s="19"/>
      <c r="K4863" s="25"/>
      <c r="L4863" s="19"/>
      <c r="M4863" s="19"/>
      <c r="N4863" s="19"/>
      <c r="O4863" s="19"/>
      <c r="P4863" s="25"/>
      <c r="Q4863" s="19"/>
      <c r="R4863" s="19"/>
      <c r="S4863" s="19"/>
      <c r="T4863" s="19"/>
    </row>
    <row r="4864" spans="1:20" s="52" customFormat="1" x14ac:dyDescent="0.25">
      <c r="A4864" s="19"/>
      <c r="B4864" s="19"/>
      <c r="C4864" s="19"/>
      <c r="E4864" s="19"/>
      <c r="F4864" s="19"/>
      <c r="G4864" s="19"/>
      <c r="H4864" s="19"/>
      <c r="I4864" s="19"/>
      <c r="J4864" s="19"/>
      <c r="K4864" s="25"/>
      <c r="L4864" s="19"/>
      <c r="M4864" s="19"/>
      <c r="N4864" s="19"/>
      <c r="O4864" s="19"/>
      <c r="P4864" s="25"/>
      <c r="Q4864" s="19"/>
      <c r="R4864" s="19"/>
      <c r="S4864" s="19"/>
      <c r="T4864" s="19"/>
    </row>
    <row r="4865" spans="1:20" s="52" customFormat="1" x14ac:dyDescent="0.25">
      <c r="A4865" s="19"/>
      <c r="B4865" s="19"/>
      <c r="C4865" s="19"/>
      <c r="E4865" s="19"/>
      <c r="F4865" s="19"/>
      <c r="G4865" s="19"/>
      <c r="H4865" s="19"/>
      <c r="I4865" s="19"/>
      <c r="J4865" s="19"/>
      <c r="K4865" s="25"/>
      <c r="L4865" s="19"/>
      <c r="M4865" s="19"/>
      <c r="N4865" s="19"/>
      <c r="O4865" s="19"/>
      <c r="P4865" s="25"/>
      <c r="Q4865" s="19"/>
      <c r="R4865" s="19"/>
      <c r="S4865" s="19"/>
      <c r="T4865" s="19"/>
    </row>
    <row r="4866" spans="1:20" s="52" customFormat="1" x14ac:dyDescent="0.25">
      <c r="A4866" s="19"/>
      <c r="B4866" s="19"/>
      <c r="C4866" s="19"/>
      <c r="E4866" s="19"/>
      <c r="F4866" s="19"/>
      <c r="G4866" s="19"/>
      <c r="H4866" s="19"/>
      <c r="I4866" s="19"/>
      <c r="J4866" s="19"/>
      <c r="K4866" s="25"/>
      <c r="L4866" s="19"/>
      <c r="M4866" s="19"/>
      <c r="N4866" s="19"/>
      <c r="O4866" s="19"/>
      <c r="P4866" s="25"/>
      <c r="Q4866" s="19"/>
      <c r="R4866" s="19"/>
      <c r="S4866" s="19"/>
      <c r="T4866" s="19"/>
    </row>
    <row r="4867" spans="1:20" s="52" customFormat="1" x14ac:dyDescent="0.25">
      <c r="A4867" s="19"/>
      <c r="B4867" s="19"/>
      <c r="C4867" s="19"/>
      <c r="E4867" s="19"/>
      <c r="F4867" s="19"/>
      <c r="G4867" s="19"/>
      <c r="H4867" s="19"/>
      <c r="I4867" s="19"/>
      <c r="J4867" s="19"/>
      <c r="K4867" s="25"/>
      <c r="L4867" s="19"/>
      <c r="M4867" s="19"/>
      <c r="N4867" s="19"/>
      <c r="O4867" s="19"/>
      <c r="P4867" s="25"/>
      <c r="Q4867" s="19"/>
      <c r="R4867" s="19"/>
      <c r="S4867" s="19"/>
      <c r="T4867" s="19"/>
    </row>
    <row r="4868" spans="1:20" s="52" customFormat="1" x14ac:dyDescent="0.25">
      <c r="A4868" s="19"/>
      <c r="B4868" s="19"/>
      <c r="C4868" s="19"/>
      <c r="E4868" s="19"/>
      <c r="F4868" s="19"/>
      <c r="G4868" s="19"/>
      <c r="H4868" s="19"/>
      <c r="I4868" s="19"/>
      <c r="J4868" s="19"/>
      <c r="K4868" s="25"/>
      <c r="L4868" s="19"/>
      <c r="M4868" s="19"/>
      <c r="N4868" s="19"/>
      <c r="O4868" s="19"/>
      <c r="P4868" s="25"/>
      <c r="Q4868" s="19"/>
      <c r="R4868" s="19"/>
      <c r="S4868" s="19"/>
      <c r="T4868" s="19"/>
    </row>
    <row r="4869" spans="1:20" s="52" customFormat="1" x14ac:dyDescent="0.25">
      <c r="A4869" s="19"/>
      <c r="B4869" s="19"/>
      <c r="C4869" s="19"/>
      <c r="E4869" s="19"/>
      <c r="F4869" s="19"/>
      <c r="G4869" s="19"/>
      <c r="H4869" s="19"/>
      <c r="I4869" s="19"/>
      <c r="J4869" s="19"/>
      <c r="K4869" s="25"/>
      <c r="L4869" s="19"/>
      <c r="M4869" s="19"/>
      <c r="N4869" s="19"/>
      <c r="O4869" s="19"/>
      <c r="P4869" s="25"/>
      <c r="Q4869" s="19"/>
      <c r="R4869" s="19"/>
      <c r="S4869" s="19"/>
      <c r="T4869" s="19"/>
    </row>
    <row r="4870" spans="1:20" s="52" customFormat="1" x14ac:dyDescent="0.25">
      <c r="A4870" s="19"/>
      <c r="B4870" s="19"/>
      <c r="C4870" s="19"/>
      <c r="E4870" s="19"/>
      <c r="F4870" s="19"/>
      <c r="G4870" s="19"/>
      <c r="H4870" s="19"/>
      <c r="I4870" s="19"/>
      <c r="J4870" s="19"/>
      <c r="K4870" s="25"/>
      <c r="L4870" s="19"/>
      <c r="M4870" s="19"/>
      <c r="N4870" s="19"/>
      <c r="O4870" s="19"/>
      <c r="P4870" s="25"/>
      <c r="Q4870" s="19"/>
      <c r="R4870" s="19"/>
      <c r="S4870" s="19"/>
      <c r="T4870" s="19"/>
    </row>
    <row r="4871" spans="1:20" s="52" customFormat="1" x14ac:dyDescent="0.25">
      <c r="A4871" s="19"/>
      <c r="B4871" s="19"/>
      <c r="C4871" s="19"/>
      <c r="E4871" s="19"/>
      <c r="F4871" s="19"/>
      <c r="G4871" s="19"/>
      <c r="H4871" s="19"/>
      <c r="I4871" s="19"/>
      <c r="J4871" s="19"/>
      <c r="K4871" s="25"/>
      <c r="L4871" s="19"/>
      <c r="M4871" s="19"/>
      <c r="N4871" s="19"/>
      <c r="O4871" s="19"/>
      <c r="P4871" s="25"/>
      <c r="Q4871" s="19"/>
      <c r="R4871" s="19"/>
      <c r="S4871" s="19"/>
      <c r="T4871" s="19"/>
    </row>
    <row r="4872" spans="1:20" s="52" customFormat="1" x14ac:dyDescent="0.25">
      <c r="A4872" s="19"/>
      <c r="B4872" s="19"/>
      <c r="C4872" s="19"/>
      <c r="E4872" s="19"/>
      <c r="F4872" s="19"/>
      <c r="G4872" s="19"/>
      <c r="H4872" s="19"/>
      <c r="I4872" s="19"/>
      <c r="J4872" s="19"/>
      <c r="K4872" s="25"/>
      <c r="L4872" s="19"/>
      <c r="M4872" s="19"/>
      <c r="N4872" s="19"/>
      <c r="O4872" s="19"/>
      <c r="P4872" s="25"/>
      <c r="Q4872" s="19"/>
      <c r="R4872" s="19"/>
      <c r="S4872" s="19"/>
      <c r="T4872" s="19"/>
    </row>
    <row r="4873" spans="1:20" s="52" customFormat="1" x14ac:dyDescent="0.25">
      <c r="A4873" s="19"/>
      <c r="B4873" s="19"/>
      <c r="C4873" s="19"/>
      <c r="E4873" s="19"/>
      <c r="F4873" s="19"/>
      <c r="G4873" s="19"/>
      <c r="H4873" s="19"/>
      <c r="I4873" s="19"/>
      <c r="J4873" s="19"/>
      <c r="K4873" s="25"/>
      <c r="L4873" s="19"/>
      <c r="M4873" s="19"/>
      <c r="N4873" s="19"/>
      <c r="O4873" s="19"/>
      <c r="P4873" s="25"/>
      <c r="Q4873" s="19"/>
      <c r="R4873" s="19"/>
      <c r="S4873" s="19"/>
      <c r="T4873" s="19"/>
    </row>
    <row r="4874" spans="1:20" s="52" customFormat="1" x14ac:dyDescent="0.25">
      <c r="A4874" s="19"/>
      <c r="B4874" s="19"/>
      <c r="C4874" s="19"/>
      <c r="E4874" s="19"/>
      <c r="F4874" s="19"/>
      <c r="G4874" s="19"/>
      <c r="H4874" s="19"/>
      <c r="I4874" s="19"/>
      <c r="J4874" s="19"/>
      <c r="K4874" s="25"/>
      <c r="L4874" s="19"/>
      <c r="M4874" s="19"/>
      <c r="N4874" s="19"/>
      <c r="O4874" s="19"/>
      <c r="P4874" s="25"/>
      <c r="Q4874" s="19"/>
      <c r="R4874" s="19"/>
      <c r="S4874" s="19"/>
      <c r="T4874" s="19"/>
    </row>
    <row r="4875" spans="1:20" s="52" customFormat="1" x14ac:dyDescent="0.25">
      <c r="A4875" s="19"/>
      <c r="B4875" s="19"/>
      <c r="C4875" s="19"/>
      <c r="E4875" s="19"/>
      <c r="F4875" s="19"/>
      <c r="G4875" s="19"/>
      <c r="H4875" s="19"/>
      <c r="I4875" s="19"/>
      <c r="J4875" s="19"/>
      <c r="K4875" s="25"/>
      <c r="L4875" s="19"/>
      <c r="M4875" s="19"/>
      <c r="N4875" s="19"/>
      <c r="O4875" s="19"/>
      <c r="P4875" s="25"/>
      <c r="Q4875" s="19"/>
      <c r="R4875" s="19"/>
      <c r="S4875" s="19"/>
      <c r="T4875" s="19"/>
    </row>
    <row r="4876" spans="1:20" s="52" customFormat="1" x14ac:dyDescent="0.25">
      <c r="A4876" s="19"/>
      <c r="B4876" s="19"/>
      <c r="C4876" s="19"/>
      <c r="E4876" s="19"/>
      <c r="F4876" s="19"/>
      <c r="G4876" s="19"/>
      <c r="H4876" s="19"/>
      <c r="I4876" s="19"/>
      <c r="J4876" s="19"/>
      <c r="K4876" s="25"/>
      <c r="L4876" s="19"/>
      <c r="M4876" s="19"/>
      <c r="N4876" s="19"/>
      <c r="O4876" s="19"/>
      <c r="P4876" s="25"/>
      <c r="Q4876" s="19"/>
      <c r="R4876" s="19"/>
      <c r="S4876" s="19"/>
      <c r="T4876" s="19"/>
    </row>
    <row r="4877" spans="1:20" s="52" customFormat="1" x14ac:dyDescent="0.25">
      <c r="A4877" s="19"/>
      <c r="B4877" s="19"/>
      <c r="C4877" s="19"/>
      <c r="E4877" s="19"/>
      <c r="F4877" s="19"/>
      <c r="G4877" s="19"/>
      <c r="H4877" s="19"/>
      <c r="I4877" s="19"/>
      <c r="J4877" s="19"/>
      <c r="K4877" s="25"/>
      <c r="L4877" s="19"/>
      <c r="M4877" s="19"/>
      <c r="N4877" s="19"/>
      <c r="O4877" s="19"/>
      <c r="P4877" s="25"/>
      <c r="Q4877" s="19"/>
      <c r="R4877" s="19"/>
      <c r="S4877" s="19"/>
      <c r="T4877" s="19"/>
    </row>
    <row r="4878" spans="1:20" s="52" customFormat="1" x14ac:dyDescent="0.25">
      <c r="A4878" s="19"/>
      <c r="B4878" s="19"/>
      <c r="C4878" s="19"/>
      <c r="E4878" s="19"/>
      <c r="F4878" s="19"/>
      <c r="G4878" s="19"/>
      <c r="H4878" s="19"/>
      <c r="I4878" s="19"/>
      <c r="J4878" s="19"/>
      <c r="K4878" s="25"/>
      <c r="L4878" s="19"/>
      <c r="M4878" s="19"/>
      <c r="N4878" s="19"/>
      <c r="O4878" s="19"/>
      <c r="P4878" s="25"/>
      <c r="Q4878" s="19"/>
      <c r="R4878" s="19"/>
      <c r="S4878" s="19"/>
      <c r="T4878" s="19"/>
    </row>
    <row r="4879" spans="1:20" s="52" customFormat="1" x14ac:dyDescent="0.25">
      <c r="A4879" s="19"/>
      <c r="B4879" s="19"/>
      <c r="C4879" s="19"/>
      <c r="E4879" s="19"/>
      <c r="F4879" s="19"/>
      <c r="G4879" s="19"/>
      <c r="H4879" s="19"/>
      <c r="I4879" s="19"/>
      <c r="J4879" s="19"/>
      <c r="K4879" s="25"/>
      <c r="L4879" s="19"/>
      <c r="M4879" s="19"/>
      <c r="N4879" s="19"/>
      <c r="O4879" s="19"/>
      <c r="P4879" s="25"/>
      <c r="Q4879" s="19"/>
      <c r="R4879" s="19"/>
      <c r="S4879" s="19"/>
      <c r="T4879" s="19"/>
    </row>
    <row r="4880" spans="1:20" s="52" customFormat="1" x14ac:dyDescent="0.25">
      <c r="A4880" s="19"/>
      <c r="B4880" s="19"/>
      <c r="C4880" s="19"/>
      <c r="E4880" s="19"/>
      <c r="F4880" s="19"/>
      <c r="G4880" s="19"/>
      <c r="H4880" s="19"/>
      <c r="I4880" s="19"/>
      <c r="J4880" s="19"/>
      <c r="K4880" s="25"/>
      <c r="L4880" s="19"/>
      <c r="M4880" s="19"/>
      <c r="N4880" s="19"/>
      <c r="O4880" s="19"/>
      <c r="P4880" s="25"/>
      <c r="Q4880" s="19"/>
      <c r="R4880" s="19"/>
      <c r="S4880" s="19"/>
      <c r="T4880" s="19"/>
    </row>
    <row r="4881" spans="1:20" s="52" customFormat="1" x14ac:dyDescent="0.25">
      <c r="A4881" s="19"/>
      <c r="B4881" s="19"/>
      <c r="C4881" s="19"/>
      <c r="E4881" s="19"/>
      <c r="F4881" s="19"/>
      <c r="G4881" s="19"/>
      <c r="H4881" s="19"/>
      <c r="I4881" s="19"/>
      <c r="J4881" s="19"/>
      <c r="K4881" s="25"/>
      <c r="L4881" s="19"/>
      <c r="M4881" s="19"/>
      <c r="N4881" s="19"/>
      <c r="O4881" s="19"/>
      <c r="P4881" s="25"/>
      <c r="Q4881" s="19"/>
      <c r="R4881" s="19"/>
      <c r="S4881" s="19"/>
      <c r="T4881" s="19"/>
    </row>
    <row r="4882" spans="1:20" s="52" customFormat="1" x14ac:dyDescent="0.25">
      <c r="A4882" s="19"/>
      <c r="B4882" s="19"/>
      <c r="C4882" s="19"/>
      <c r="E4882" s="19"/>
      <c r="F4882" s="19"/>
      <c r="G4882" s="19"/>
      <c r="H4882" s="19"/>
      <c r="I4882" s="19"/>
      <c r="J4882" s="19"/>
      <c r="K4882" s="25"/>
      <c r="L4882" s="19"/>
      <c r="M4882" s="19"/>
      <c r="N4882" s="19"/>
      <c r="O4882" s="19"/>
      <c r="P4882" s="25"/>
      <c r="Q4882" s="19"/>
      <c r="R4882" s="19"/>
      <c r="S4882" s="19"/>
      <c r="T4882" s="19"/>
    </row>
    <row r="4883" spans="1:20" s="52" customFormat="1" x14ac:dyDescent="0.25">
      <c r="A4883" s="19"/>
      <c r="B4883" s="19"/>
      <c r="C4883" s="19"/>
      <c r="E4883" s="19"/>
      <c r="F4883" s="19"/>
      <c r="G4883" s="19"/>
      <c r="H4883" s="19"/>
      <c r="I4883" s="19"/>
      <c r="J4883" s="19"/>
      <c r="K4883" s="25"/>
      <c r="L4883" s="19"/>
      <c r="M4883" s="19"/>
      <c r="N4883" s="19"/>
      <c r="O4883" s="19"/>
      <c r="P4883" s="25"/>
      <c r="Q4883" s="19"/>
      <c r="R4883" s="19"/>
      <c r="S4883" s="19"/>
      <c r="T4883" s="19"/>
    </row>
    <row r="4884" spans="1:20" s="52" customFormat="1" x14ac:dyDescent="0.25">
      <c r="A4884" s="19"/>
      <c r="B4884" s="19"/>
      <c r="C4884" s="19"/>
      <c r="E4884" s="19"/>
      <c r="F4884" s="19"/>
      <c r="G4884" s="19"/>
      <c r="H4884" s="19"/>
      <c r="I4884" s="19"/>
      <c r="J4884" s="19"/>
      <c r="K4884" s="25"/>
      <c r="L4884" s="19"/>
      <c r="M4884" s="19"/>
      <c r="N4884" s="19"/>
      <c r="O4884" s="19"/>
      <c r="P4884" s="25"/>
      <c r="Q4884" s="19"/>
      <c r="R4884" s="19"/>
      <c r="S4884" s="19"/>
      <c r="T4884" s="19"/>
    </row>
    <row r="4885" spans="1:20" s="52" customFormat="1" x14ac:dyDescent="0.25">
      <c r="A4885" s="19"/>
      <c r="B4885" s="19"/>
      <c r="C4885" s="19"/>
      <c r="E4885" s="19"/>
      <c r="F4885" s="19"/>
      <c r="G4885" s="19"/>
      <c r="H4885" s="19"/>
      <c r="I4885" s="19"/>
      <c r="J4885" s="19"/>
      <c r="K4885" s="25"/>
      <c r="L4885" s="19"/>
      <c r="M4885" s="19"/>
      <c r="N4885" s="19"/>
      <c r="O4885" s="19"/>
      <c r="P4885" s="25"/>
      <c r="Q4885" s="19"/>
      <c r="R4885" s="19"/>
      <c r="S4885" s="19"/>
      <c r="T4885" s="19"/>
    </row>
    <row r="4886" spans="1:20" s="52" customFormat="1" x14ac:dyDescent="0.25">
      <c r="A4886" s="19"/>
      <c r="B4886" s="19"/>
      <c r="C4886" s="19"/>
      <c r="E4886" s="19"/>
      <c r="F4886" s="19"/>
      <c r="G4886" s="19"/>
      <c r="H4886" s="19"/>
      <c r="I4886" s="19"/>
      <c r="J4886" s="19"/>
      <c r="K4886" s="25"/>
      <c r="L4886" s="19"/>
      <c r="M4886" s="19"/>
      <c r="N4886" s="19"/>
      <c r="O4886" s="19"/>
      <c r="P4886" s="25"/>
      <c r="Q4886" s="19"/>
      <c r="R4886" s="19"/>
      <c r="S4886" s="19"/>
      <c r="T4886" s="19"/>
    </row>
    <row r="4887" spans="1:20" s="52" customFormat="1" x14ac:dyDescent="0.25">
      <c r="A4887" s="19"/>
      <c r="B4887" s="19"/>
      <c r="C4887" s="19"/>
      <c r="E4887" s="19"/>
      <c r="F4887" s="19"/>
      <c r="G4887" s="19"/>
      <c r="H4887" s="19"/>
      <c r="I4887" s="19"/>
      <c r="J4887" s="19"/>
      <c r="K4887" s="25"/>
      <c r="L4887" s="19"/>
      <c r="M4887" s="19"/>
      <c r="N4887" s="19"/>
      <c r="O4887" s="19"/>
      <c r="P4887" s="25"/>
      <c r="Q4887" s="19"/>
      <c r="R4887" s="19"/>
      <c r="S4887" s="19"/>
      <c r="T4887" s="19"/>
    </row>
    <row r="4888" spans="1:20" s="52" customFormat="1" x14ac:dyDescent="0.25">
      <c r="A4888" s="19"/>
      <c r="B4888" s="19"/>
      <c r="C4888" s="19"/>
      <c r="E4888" s="19"/>
      <c r="F4888" s="19"/>
      <c r="G4888" s="19"/>
      <c r="H4888" s="19"/>
      <c r="I4888" s="19"/>
      <c r="J4888" s="19"/>
      <c r="K4888" s="25"/>
      <c r="L4888" s="19"/>
      <c r="M4888" s="19"/>
      <c r="N4888" s="19"/>
      <c r="O4888" s="19"/>
      <c r="P4888" s="25"/>
      <c r="Q4888" s="19"/>
      <c r="R4888" s="19"/>
      <c r="S4888" s="19"/>
      <c r="T4888" s="19"/>
    </row>
    <row r="4889" spans="1:20" s="52" customFormat="1" x14ac:dyDescent="0.25">
      <c r="A4889" s="19"/>
      <c r="B4889" s="19"/>
      <c r="C4889" s="19"/>
      <c r="E4889" s="19"/>
      <c r="F4889" s="19"/>
      <c r="G4889" s="19"/>
      <c r="H4889" s="19"/>
      <c r="I4889" s="19"/>
      <c r="J4889" s="19"/>
      <c r="K4889" s="25"/>
      <c r="L4889" s="19"/>
      <c r="M4889" s="19"/>
      <c r="N4889" s="19"/>
      <c r="O4889" s="19"/>
      <c r="P4889" s="25"/>
      <c r="Q4889" s="19"/>
      <c r="R4889" s="19"/>
      <c r="S4889" s="19"/>
      <c r="T4889" s="19"/>
    </row>
    <row r="4890" spans="1:20" s="52" customFormat="1" x14ac:dyDescent="0.25">
      <c r="A4890" s="19"/>
      <c r="B4890" s="19"/>
      <c r="C4890" s="19"/>
      <c r="E4890" s="19"/>
      <c r="F4890" s="19"/>
      <c r="G4890" s="19"/>
      <c r="H4890" s="19"/>
      <c r="I4890" s="19"/>
      <c r="J4890" s="19"/>
      <c r="K4890" s="25"/>
      <c r="L4890" s="19"/>
      <c r="M4890" s="19"/>
      <c r="N4890" s="19"/>
      <c r="O4890" s="19"/>
      <c r="P4890" s="25"/>
      <c r="Q4890" s="19"/>
      <c r="R4890" s="19"/>
      <c r="S4890" s="19"/>
      <c r="T4890" s="19"/>
    </row>
    <row r="4891" spans="1:20" s="52" customFormat="1" x14ac:dyDescent="0.25">
      <c r="A4891" s="19"/>
      <c r="B4891" s="19"/>
      <c r="C4891" s="19"/>
      <c r="E4891" s="19"/>
      <c r="F4891" s="19"/>
      <c r="G4891" s="19"/>
      <c r="H4891" s="19"/>
      <c r="I4891" s="19"/>
      <c r="J4891" s="19"/>
      <c r="K4891" s="25"/>
      <c r="L4891" s="19"/>
      <c r="M4891" s="19"/>
      <c r="N4891" s="19"/>
      <c r="O4891" s="19"/>
      <c r="P4891" s="25"/>
      <c r="Q4891" s="19"/>
      <c r="R4891" s="19"/>
      <c r="S4891" s="19"/>
      <c r="T4891" s="19"/>
    </row>
    <row r="4892" spans="1:20" s="52" customFormat="1" x14ac:dyDescent="0.25">
      <c r="A4892" s="19"/>
      <c r="B4892" s="19"/>
      <c r="C4892" s="19"/>
      <c r="E4892" s="19"/>
      <c r="F4892" s="19"/>
      <c r="G4892" s="19"/>
      <c r="H4892" s="19"/>
      <c r="I4892" s="19"/>
      <c r="J4892" s="19"/>
      <c r="K4892" s="25"/>
      <c r="L4892" s="19"/>
      <c r="M4892" s="19"/>
      <c r="N4892" s="19"/>
      <c r="O4892" s="19"/>
      <c r="P4892" s="25"/>
      <c r="Q4892" s="19"/>
      <c r="R4892" s="19"/>
      <c r="S4892" s="19"/>
      <c r="T4892" s="19"/>
    </row>
    <row r="4893" spans="1:20" s="52" customFormat="1" x14ac:dyDescent="0.25">
      <c r="A4893" s="19"/>
      <c r="B4893" s="19"/>
      <c r="C4893" s="19"/>
      <c r="E4893" s="19"/>
      <c r="F4893" s="19"/>
      <c r="G4893" s="19"/>
      <c r="H4893" s="19"/>
      <c r="I4893" s="19"/>
      <c r="J4893" s="19"/>
      <c r="K4893" s="25"/>
      <c r="L4893" s="19"/>
      <c r="M4893" s="19"/>
      <c r="N4893" s="19"/>
      <c r="O4893" s="19"/>
      <c r="P4893" s="25"/>
      <c r="Q4893" s="19"/>
      <c r="R4893" s="19"/>
      <c r="S4893" s="19"/>
      <c r="T4893" s="19"/>
    </row>
    <row r="4894" spans="1:20" s="52" customFormat="1" x14ac:dyDescent="0.25">
      <c r="A4894" s="19"/>
      <c r="B4894" s="19"/>
      <c r="C4894" s="19"/>
      <c r="E4894" s="19"/>
      <c r="F4894" s="19"/>
      <c r="G4894" s="19"/>
      <c r="H4894" s="19"/>
      <c r="I4894" s="19"/>
      <c r="J4894" s="19"/>
      <c r="K4894" s="25"/>
      <c r="L4894" s="19"/>
      <c r="M4894" s="19"/>
      <c r="N4894" s="19"/>
      <c r="O4894" s="19"/>
      <c r="P4894" s="25"/>
      <c r="Q4894" s="19"/>
      <c r="R4894" s="19"/>
      <c r="S4894" s="19"/>
      <c r="T4894" s="19"/>
    </row>
    <row r="4895" spans="1:20" s="52" customFormat="1" x14ac:dyDescent="0.25">
      <c r="A4895" s="19"/>
      <c r="B4895" s="19"/>
      <c r="C4895" s="19"/>
      <c r="E4895" s="19"/>
      <c r="F4895" s="19"/>
      <c r="G4895" s="19"/>
      <c r="H4895" s="19"/>
      <c r="I4895" s="19"/>
      <c r="J4895" s="19"/>
      <c r="K4895" s="25"/>
      <c r="L4895" s="19"/>
      <c r="M4895" s="19"/>
      <c r="N4895" s="19"/>
      <c r="O4895" s="19"/>
      <c r="P4895" s="25"/>
      <c r="Q4895" s="19"/>
      <c r="R4895" s="19"/>
      <c r="S4895" s="19"/>
      <c r="T4895" s="19"/>
    </row>
    <row r="4896" spans="1:20" s="52" customFormat="1" x14ac:dyDescent="0.25">
      <c r="A4896" s="19"/>
      <c r="B4896" s="19"/>
      <c r="C4896" s="19"/>
      <c r="E4896" s="19"/>
      <c r="F4896" s="19"/>
      <c r="G4896" s="19"/>
      <c r="H4896" s="19"/>
      <c r="I4896" s="19"/>
      <c r="J4896" s="19"/>
      <c r="K4896" s="25"/>
      <c r="L4896" s="19"/>
      <c r="M4896" s="19"/>
      <c r="N4896" s="19"/>
      <c r="O4896" s="19"/>
      <c r="P4896" s="25"/>
      <c r="Q4896" s="19"/>
      <c r="R4896" s="19"/>
      <c r="S4896" s="19"/>
      <c r="T4896" s="19"/>
    </row>
    <row r="4897" spans="1:20" s="52" customFormat="1" x14ac:dyDescent="0.25">
      <c r="A4897" s="19"/>
      <c r="B4897" s="19"/>
      <c r="C4897" s="19"/>
      <c r="E4897" s="19"/>
      <c r="F4897" s="19"/>
      <c r="G4897" s="19"/>
      <c r="H4897" s="19"/>
      <c r="I4897" s="19"/>
      <c r="J4897" s="19"/>
      <c r="K4897" s="25"/>
      <c r="L4897" s="19"/>
      <c r="M4897" s="19"/>
      <c r="N4897" s="19"/>
      <c r="O4897" s="19"/>
      <c r="P4897" s="25"/>
      <c r="Q4897" s="19"/>
      <c r="R4897" s="19"/>
      <c r="S4897" s="19"/>
      <c r="T4897" s="19"/>
    </row>
    <row r="4898" spans="1:20" s="52" customFormat="1" x14ac:dyDescent="0.25">
      <c r="A4898" s="19"/>
      <c r="B4898" s="19"/>
      <c r="C4898" s="19"/>
      <c r="E4898" s="19"/>
      <c r="F4898" s="19"/>
      <c r="G4898" s="19"/>
      <c r="H4898" s="19"/>
      <c r="I4898" s="19"/>
      <c r="J4898" s="19"/>
      <c r="K4898" s="25"/>
      <c r="L4898" s="19"/>
      <c r="M4898" s="19"/>
      <c r="N4898" s="19"/>
      <c r="O4898" s="19"/>
      <c r="P4898" s="25"/>
      <c r="Q4898" s="19"/>
      <c r="R4898" s="19"/>
      <c r="S4898" s="19"/>
      <c r="T4898" s="19"/>
    </row>
    <row r="4899" spans="1:20" s="52" customFormat="1" x14ac:dyDescent="0.25">
      <c r="A4899" s="19"/>
      <c r="B4899" s="19"/>
      <c r="C4899" s="19"/>
      <c r="E4899" s="19"/>
      <c r="F4899" s="19"/>
      <c r="G4899" s="19"/>
      <c r="H4899" s="19"/>
      <c r="I4899" s="19"/>
      <c r="J4899" s="19"/>
      <c r="K4899" s="25"/>
      <c r="L4899" s="19"/>
      <c r="M4899" s="19"/>
      <c r="N4899" s="19"/>
      <c r="O4899" s="19"/>
      <c r="P4899" s="25"/>
      <c r="Q4899" s="19"/>
      <c r="R4899" s="19"/>
      <c r="S4899" s="19"/>
      <c r="T4899" s="19"/>
    </row>
    <row r="4900" spans="1:20" s="52" customFormat="1" x14ac:dyDescent="0.25">
      <c r="A4900" s="19"/>
      <c r="B4900" s="19"/>
      <c r="C4900" s="19"/>
      <c r="E4900" s="19"/>
      <c r="F4900" s="19"/>
      <c r="G4900" s="19"/>
      <c r="H4900" s="19"/>
      <c r="I4900" s="19"/>
      <c r="J4900" s="19"/>
      <c r="K4900" s="25"/>
      <c r="L4900" s="19"/>
      <c r="M4900" s="19"/>
      <c r="N4900" s="19"/>
      <c r="O4900" s="19"/>
      <c r="P4900" s="25"/>
      <c r="Q4900" s="19"/>
      <c r="R4900" s="19"/>
      <c r="S4900" s="19"/>
      <c r="T4900" s="19"/>
    </row>
    <row r="4901" spans="1:20" s="52" customFormat="1" x14ac:dyDescent="0.25">
      <c r="A4901" s="19"/>
      <c r="B4901" s="19"/>
      <c r="C4901" s="19"/>
      <c r="E4901" s="19"/>
      <c r="F4901" s="19"/>
      <c r="G4901" s="19"/>
      <c r="H4901" s="19"/>
      <c r="I4901" s="19"/>
      <c r="J4901" s="19"/>
      <c r="K4901" s="25"/>
      <c r="L4901" s="19"/>
      <c r="M4901" s="19"/>
      <c r="N4901" s="19"/>
      <c r="O4901" s="19"/>
      <c r="P4901" s="25"/>
      <c r="Q4901" s="19"/>
      <c r="R4901" s="19"/>
      <c r="S4901" s="19"/>
      <c r="T4901" s="19"/>
    </row>
    <row r="4902" spans="1:20" s="52" customFormat="1" x14ac:dyDescent="0.25">
      <c r="A4902" s="19"/>
      <c r="B4902" s="19"/>
      <c r="C4902" s="19"/>
      <c r="E4902" s="19"/>
      <c r="F4902" s="19"/>
      <c r="G4902" s="19"/>
      <c r="H4902" s="19"/>
      <c r="I4902" s="19"/>
      <c r="J4902" s="19"/>
      <c r="K4902" s="25"/>
      <c r="L4902" s="19"/>
      <c r="M4902" s="19"/>
      <c r="N4902" s="19"/>
      <c r="O4902" s="19"/>
      <c r="P4902" s="25"/>
      <c r="Q4902" s="19"/>
      <c r="R4902" s="19"/>
      <c r="S4902" s="19"/>
      <c r="T4902" s="19"/>
    </row>
    <row r="4903" spans="1:20" s="52" customFormat="1" x14ac:dyDescent="0.25">
      <c r="A4903" s="19"/>
      <c r="B4903" s="19"/>
      <c r="C4903" s="19"/>
      <c r="E4903" s="19"/>
      <c r="F4903" s="19"/>
      <c r="G4903" s="19"/>
      <c r="H4903" s="19"/>
      <c r="I4903" s="19"/>
      <c r="J4903" s="19"/>
      <c r="K4903" s="25"/>
      <c r="L4903" s="19"/>
      <c r="M4903" s="19"/>
      <c r="N4903" s="19"/>
      <c r="O4903" s="19"/>
      <c r="P4903" s="25"/>
      <c r="Q4903" s="19"/>
      <c r="R4903" s="19"/>
      <c r="S4903" s="19"/>
      <c r="T4903" s="19"/>
    </row>
    <row r="4904" spans="1:20" s="52" customFormat="1" x14ac:dyDescent="0.25">
      <c r="A4904" s="19"/>
      <c r="B4904" s="19"/>
      <c r="C4904" s="19"/>
      <c r="E4904" s="19"/>
      <c r="F4904" s="19"/>
      <c r="G4904" s="19"/>
      <c r="H4904" s="19"/>
      <c r="I4904" s="19"/>
      <c r="J4904" s="19"/>
      <c r="K4904" s="25"/>
      <c r="L4904" s="19"/>
      <c r="M4904" s="19"/>
      <c r="N4904" s="19"/>
      <c r="O4904" s="19"/>
      <c r="P4904" s="25"/>
      <c r="Q4904" s="19"/>
      <c r="R4904" s="19"/>
      <c r="S4904" s="19"/>
      <c r="T4904" s="19"/>
    </row>
    <row r="4905" spans="1:20" s="52" customFormat="1" x14ac:dyDescent="0.25">
      <c r="A4905" s="19"/>
      <c r="B4905" s="19"/>
      <c r="C4905" s="19"/>
      <c r="E4905" s="19"/>
      <c r="F4905" s="19"/>
      <c r="G4905" s="19"/>
      <c r="H4905" s="19"/>
      <c r="I4905" s="19"/>
      <c r="J4905" s="19"/>
      <c r="K4905" s="25"/>
      <c r="L4905" s="19"/>
      <c r="M4905" s="19"/>
      <c r="N4905" s="19"/>
      <c r="O4905" s="19"/>
      <c r="P4905" s="25"/>
      <c r="Q4905" s="19"/>
      <c r="R4905" s="19"/>
      <c r="S4905" s="19"/>
      <c r="T4905" s="19"/>
    </row>
    <row r="4906" spans="1:20" s="52" customFormat="1" x14ac:dyDescent="0.25">
      <c r="A4906" s="19"/>
      <c r="B4906" s="19"/>
      <c r="C4906" s="19"/>
      <c r="E4906" s="19"/>
      <c r="F4906" s="19"/>
      <c r="G4906" s="19"/>
      <c r="H4906" s="19"/>
      <c r="I4906" s="19"/>
      <c r="J4906" s="19"/>
      <c r="K4906" s="25"/>
      <c r="L4906" s="19"/>
      <c r="M4906" s="19"/>
      <c r="N4906" s="19"/>
      <c r="O4906" s="19"/>
      <c r="P4906" s="25"/>
      <c r="Q4906" s="19"/>
      <c r="R4906" s="19"/>
      <c r="S4906" s="19"/>
      <c r="T4906" s="19"/>
    </row>
    <row r="4907" spans="1:20" s="52" customFormat="1" x14ac:dyDescent="0.25">
      <c r="A4907" s="19"/>
      <c r="B4907" s="19"/>
      <c r="C4907" s="19"/>
      <c r="E4907" s="19"/>
      <c r="F4907" s="19"/>
      <c r="G4907" s="19"/>
      <c r="H4907" s="19"/>
      <c r="I4907" s="19"/>
      <c r="J4907" s="19"/>
      <c r="K4907" s="25"/>
      <c r="L4907" s="19"/>
      <c r="M4907" s="19"/>
      <c r="N4907" s="19"/>
      <c r="O4907" s="19"/>
      <c r="P4907" s="25"/>
      <c r="Q4907" s="19"/>
      <c r="R4907" s="19"/>
      <c r="S4907" s="19"/>
      <c r="T4907" s="19"/>
    </row>
    <row r="4908" spans="1:20" s="52" customFormat="1" x14ac:dyDescent="0.25">
      <c r="A4908" s="19"/>
      <c r="B4908" s="19"/>
      <c r="C4908" s="19"/>
      <c r="E4908" s="19"/>
      <c r="F4908" s="19"/>
      <c r="G4908" s="19"/>
      <c r="H4908" s="19"/>
      <c r="I4908" s="19"/>
      <c r="J4908" s="19"/>
      <c r="K4908" s="25"/>
      <c r="L4908" s="19"/>
      <c r="M4908" s="19"/>
      <c r="N4908" s="19"/>
      <c r="O4908" s="19"/>
      <c r="P4908" s="25"/>
      <c r="Q4908" s="19"/>
      <c r="R4908" s="19"/>
      <c r="S4908" s="19"/>
      <c r="T4908" s="19"/>
    </row>
    <row r="4909" spans="1:20" s="52" customFormat="1" x14ac:dyDescent="0.25">
      <c r="A4909" s="19"/>
      <c r="B4909" s="19"/>
      <c r="C4909" s="19"/>
      <c r="E4909" s="19"/>
      <c r="F4909" s="19"/>
      <c r="G4909" s="19"/>
      <c r="H4909" s="19"/>
      <c r="I4909" s="19"/>
      <c r="J4909" s="19"/>
      <c r="K4909" s="25"/>
      <c r="L4909" s="19"/>
      <c r="M4909" s="19"/>
      <c r="N4909" s="19"/>
      <c r="O4909" s="19"/>
      <c r="P4909" s="25"/>
      <c r="Q4909" s="19"/>
      <c r="R4909" s="19"/>
      <c r="S4909" s="19"/>
      <c r="T4909" s="19"/>
    </row>
    <row r="4910" spans="1:20" s="52" customFormat="1" x14ac:dyDescent="0.25">
      <c r="A4910" s="19"/>
      <c r="B4910" s="19"/>
      <c r="C4910" s="19"/>
      <c r="E4910" s="19"/>
      <c r="F4910" s="19"/>
      <c r="G4910" s="19"/>
      <c r="H4910" s="19"/>
      <c r="I4910" s="19"/>
      <c r="J4910" s="19"/>
      <c r="K4910" s="25"/>
      <c r="L4910" s="19"/>
      <c r="M4910" s="19"/>
      <c r="N4910" s="19"/>
      <c r="O4910" s="19"/>
      <c r="P4910" s="25"/>
      <c r="Q4910" s="19"/>
      <c r="R4910" s="19"/>
      <c r="S4910" s="19"/>
      <c r="T4910" s="19"/>
    </row>
    <row r="4911" spans="1:20" s="52" customFormat="1" x14ac:dyDescent="0.25">
      <c r="A4911" s="19"/>
      <c r="B4911" s="19"/>
      <c r="C4911" s="19"/>
      <c r="E4911" s="19"/>
      <c r="F4911" s="19"/>
      <c r="G4911" s="19"/>
      <c r="H4911" s="19"/>
      <c r="I4911" s="19"/>
      <c r="J4911" s="19"/>
      <c r="K4911" s="25"/>
      <c r="L4911" s="19"/>
      <c r="M4911" s="19"/>
      <c r="N4911" s="19"/>
      <c r="O4911" s="19"/>
      <c r="P4911" s="25"/>
      <c r="Q4911" s="19"/>
      <c r="R4911" s="19"/>
      <c r="S4911" s="19"/>
      <c r="T4911" s="19"/>
    </row>
    <row r="4912" spans="1:20" s="52" customFormat="1" x14ac:dyDescent="0.25">
      <c r="A4912" s="19"/>
      <c r="B4912" s="19"/>
      <c r="C4912" s="19"/>
      <c r="E4912" s="19"/>
      <c r="F4912" s="19"/>
      <c r="G4912" s="19"/>
      <c r="H4912" s="19"/>
      <c r="I4912" s="19"/>
      <c r="J4912" s="19"/>
      <c r="K4912" s="25"/>
      <c r="L4912" s="19"/>
      <c r="M4912" s="19"/>
      <c r="N4912" s="19"/>
      <c r="O4912" s="19"/>
      <c r="P4912" s="25"/>
      <c r="Q4912" s="19"/>
      <c r="R4912" s="19"/>
      <c r="S4912" s="19"/>
      <c r="T4912" s="19"/>
    </row>
    <row r="4913" spans="1:20" s="52" customFormat="1" x14ac:dyDescent="0.25">
      <c r="A4913" s="19"/>
      <c r="B4913" s="19"/>
      <c r="C4913" s="19"/>
      <c r="E4913" s="19"/>
      <c r="F4913" s="19"/>
      <c r="G4913" s="19"/>
      <c r="H4913" s="19"/>
      <c r="I4913" s="19"/>
      <c r="J4913" s="19"/>
      <c r="K4913" s="25"/>
      <c r="L4913" s="19"/>
      <c r="M4913" s="19"/>
      <c r="N4913" s="19"/>
      <c r="O4913" s="19"/>
      <c r="P4913" s="25"/>
      <c r="Q4913" s="19"/>
      <c r="R4913" s="19"/>
      <c r="S4913" s="19"/>
      <c r="T4913" s="19"/>
    </row>
    <row r="4914" spans="1:20" s="52" customFormat="1" x14ac:dyDescent="0.25">
      <c r="A4914" s="19"/>
      <c r="B4914" s="19"/>
      <c r="C4914" s="19"/>
      <c r="E4914" s="19"/>
      <c r="F4914" s="19"/>
      <c r="G4914" s="19"/>
      <c r="H4914" s="19"/>
      <c r="I4914" s="19"/>
      <c r="J4914" s="19"/>
      <c r="K4914" s="25"/>
      <c r="L4914" s="19"/>
      <c r="M4914" s="19"/>
      <c r="N4914" s="19"/>
      <c r="O4914" s="19"/>
      <c r="P4914" s="25"/>
      <c r="Q4914" s="19"/>
      <c r="R4914" s="19"/>
      <c r="S4914" s="19"/>
      <c r="T4914" s="19"/>
    </row>
    <row r="4915" spans="1:20" s="52" customFormat="1" x14ac:dyDescent="0.25">
      <c r="A4915" s="19"/>
      <c r="B4915" s="19"/>
      <c r="C4915" s="19"/>
      <c r="E4915" s="19"/>
      <c r="F4915" s="19"/>
      <c r="G4915" s="19"/>
      <c r="H4915" s="19"/>
      <c r="I4915" s="19"/>
      <c r="J4915" s="19"/>
      <c r="K4915" s="25"/>
      <c r="L4915" s="19"/>
      <c r="M4915" s="19"/>
      <c r="N4915" s="19"/>
      <c r="O4915" s="19"/>
      <c r="P4915" s="25"/>
      <c r="Q4915" s="19"/>
      <c r="R4915" s="19"/>
      <c r="S4915" s="19"/>
      <c r="T4915" s="19"/>
    </row>
    <row r="4916" spans="1:20" s="52" customFormat="1" x14ac:dyDescent="0.25">
      <c r="A4916" s="19"/>
      <c r="B4916" s="19"/>
      <c r="C4916" s="19"/>
      <c r="E4916" s="19"/>
      <c r="F4916" s="19"/>
      <c r="G4916" s="19"/>
      <c r="H4916" s="19"/>
      <c r="I4916" s="19"/>
      <c r="J4916" s="19"/>
      <c r="K4916" s="25"/>
      <c r="L4916" s="19"/>
      <c r="M4916" s="19"/>
      <c r="N4916" s="19"/>
      <c r="O4916" s="19"/>
      <c r="P4916" s="25"/>
      <c r="Q4916" s="19"/>
      <c r="R4916" s="19"/>
      <c r="S4916" s="19"/>
      <c r="T4916" s="19"/>
    </row>
    <row r="4917" spans="1:20" s="52" customFormat="1" x14ac:dyDescent="0.25">
      <c r="A4917" s="19"/>
      <c r="B4917" s="19"/>
      <c r="C4917" s="19"/>
      <c r="E4917" s="19"/>
      <c r="F4917" s="19"/>
      <c r="G4917" s="19"/>
      <c r="H4917" s="19"/>
      <c r="I4917" s="19"/>
      <c r="J4917" s="19"/>
      <c r="K4917" s="25"/>
      <c r="L4917" s="19"/>
      <c r="M4917" s="19"/>
      <c r="N4917" s="19"/>
      <c r="O4917" s="19"/>
      <c r="P4917" s="25"/>
      <c r="Q4917" s="19"/>
      <c r="R4917" s="19"/>
      <c r="S4917" s="19"/>
      <c r="T4917" s="19"/>
    </row>
    <row r="4918" spans="1:20" s="52" customFormat="1" x14ac:dyDescent="0.25">
      <c r="A4918" s="19"/>
      <c r="B4918" s="19"/>
      <c r="C4918" s="19"/>
      <c r="E4918" s="19"/>
      <c r="F4918" s="19"/>
      <c r="G4918" s="19"/>
      <c r="H4918" s="19"/>
      <c r="I4918" s="19"/>
      <c r="J4918" s="19"/>
      <c r="K4918" s="25"/>
      <c r="L4918" s="19"/>
      <c r="M4918" s="19"/>
      <c r="N4918" s="19"/>
      <c r="O4918" s="19"/>
      <c r="P4918" s="25"/>
      <c r="Q4918" s="19"/>
      <c r="R4918" s="19"/>
      <c r="S4918" s="19"/>
      <c r="T4918" s="19"/>
    </row>
    <row r="4919" spans="1:20" s="52" customFormat="1" x14ac:dyDescent="0.25">
      <c r="A4919" s="19"/>
      <c r="B4919" s="19"/>
      <c r="C4919" s="19"/>
      <c r="E4919" s="19"/>
      <c r="F4919" s="19"/>
      <c r="G4919" s="19"/>
      <c r="H4919" s="19"/>
      <c r="I4919" s="19"/>
      <c r="J4919" s="19"/>
      <c r="K4919" s="25"/>
      <c r="L4919" s="19"/>
      <c r="M4919" s="19"/>
      <c r="N4919" s="19"/>
      <c r="O4919" s="19"/>
      <c r="P4919" s="25"/>
      <c r="Q4919" s="19"/>
      <c r="R4919" s="19"/>
      <c r="S4919" s="19"/>
      <c r="T4919" s="19"/>
    </row>
    <row r="4920" spans="1:20" s="52" customFormat="1" x14ac:dyDescent="0.25">
      <c r="A4920" s="19"/>
      <c r="B4920" s="19"/>
      <c r="C4920" s="19"/>
      <c r="E4920" s="19"/>
      <c r="F4920" s="19"/>
      <c r="G4920" s="19"/>
      <c r="H4920" s="19"/>
      <c r="I4920" s="19"/>
      <c r="J4920" s="19"/>
      <c r="K4920" s="25"/>
      <c r="L4920" s="19"/>
      <c r="M4920" s="19"/>
      <c r="N4920" s="19"/>
      <c r="O4920" s="19"/>
      <c r="P4920" s="25"/>
      <c r="Q4920" s="19"/>
      <c r="R4920" s="19"/>
      <c r="S4920" s="19"/>
      <c r="T4920" s="19"/>
    </row>
    <row r="4921" spans="1:20" s="52" customFormat="1" x14ac:dyDescent="0.25">
      <c r="A4921" s="19"/>
      <c r="B4921" s="19"/>
      <c r="C4921" s="19"/>
      <c r="E4921" s="19"/>
      <c r="F4921" s="19"/>
      <c r="G4921" s="19"/>
      <c r="H4921" s="19"/>
      <c r="I4921" s="19"/>
      <c r="J4921" s="19"/>
      <c r="K4921" s="25"/>
      <c r="L4921" s="19"/>
      <c r="M4921" s="19"/>
      <c r="N4921" s="19"/>
      <c r="O4921" s="19"/>
      <c r="P4921" s="25"/>
      <c r="Q4921" s="19"/>
      <c r="R4921" s="19"/>
      <c r="S4921" s="19"/>
      <c r="T4921" s="19"/>
    </row>
    <row r="4922" spans="1:20" s="52" customFormat="1" x14ac:dyDescent="0.25">
      <c r="A4922" s="19"/>
      <c r="B4922" s="19"/>
      <c r="C4922" s="19"/>
      <c r="E4922" s="19"/>
      <c r="F4922" s="19"/>
      <c r="G4922" s="19"/>
      <c r="H4922" s="19"/>
      <c r="I4922" s="19"/>
      <c r="J4922" s="19"/>
      <c r="K4922" s="25"/>
      <c r="L4922" s="19"/>
      <c r="M4922" s="19"/>
      <c r="N4922" s="19"/>
      <c r="O4922" s="19"/>
      <c r="P4922" s="25"/>
      <c r="Q4922" s="19"/>
      <c r="R4922" s="19"/>
      <c r="S4922" s="19"/>
      <c r="T4922" s="19"/>
    </row>
    <row r="4923" spans="1:20" s="52" customFormat="1" x14ac:dyDescent="0.25">
      <c r="A4923" s="19"/>
      <c r="B4923" s="19"/>
      <c r="C4923" s="19"/>
      <c r="E4923" s="19"/>
      <c r="F4923" s="19"/>
      <c r="G4923" s="19"/>
      <c r="H4923" s="19"/>
      <c r="I4923" s="19"/>
      <c r="J4923" s="19"/>
      <c r="K4923" s="25"/>
      <c r="L4923" s="19"/>
      <c r="M4923" s="19"/>
      <c r="N4923" s="19"/>
      <c r="O4923" s="19"/>
      <c r="P4923" s="25"/>
      <c r="Q4923" s="19"/>
      <c r="R4923" s="19"/>
      <c r="S4923" s="19"/>
      <c r="T4923" s="19"/>
    </row>
    <row r="4924" spans="1:20" s="52" customFormat="1" x14ac:dyDescent="0.25">
      <c r="A4924" s="19"/>
      <c r="B4924" s="19"/>
      <c r="C4924" s="19"/>
      <c r="E4924" s="19"/>
      <c r="F4924" s="19"/>
      <c r="G4924" s="19"/>
      <c r="H4924" s="19"/>
      <c r="I4924" s="19"/>
      <c r="J4924" s="19"/>
      <c r="K4924" s="25"/>
      <c r="L4924" s="19"/>
      <c r="M4924" s="19"/>
      <c r="N4924" s="19"/>
      <c r="O4924" s="19"/>
      <c r="P4924" s="25"/>
      <c r="Q4924" s="19"/>
      <c r="R4924" s="19"/>
      <c r="S4924" s="19"/>
      <c r="T4924" s="19"/>
    </row>
    <row r="4925" spans="1:20" s="52" customFormat="1" x14ac:dyDescent="0.25">
      <c r="A4925" s="19"/>
      <c r="B4925" s="19"/>
      <c r="C4925" s="19"/>
      <c r="E4925" s="19"/>
      <c r="F4925" s="19"/>
      <c r="G4925" s="19"/>
      <c r="H4925" s="19"/>
      <c r="I4925" s="19"/>
      <c r="J4925" s="19"/>
      <c r="K4925" s="25"/>
      <c r="L4925" s="19"/>
      <c r="M4925" s="19"/>
      <c r="N4925" s="19"/>
      <c r="O4925" s="19"/>
      <c r="P4925" s="25"/>
      <c r="Q4925" s="19"/>
      <c r="R4925" s="19"/>
      <c r="S4925" s="19"/>
      <c r="T4925" s="19"/>
    </row>
    <row r="4926" spans="1:20" s="52" customFormat="1" x14ac:dyDescent="0.25">
      <c r="A4926" s="19"/>
      <c r="B4926" s="19"/>
      <c r="C4926" s="19"/>
      <c r="E4926" s="19"/>
      <c r="F4926" s="19"/>
      <c r="G4926" s="19"/>
      <c r="H4926" s="19"/>
      <c r="I4926" s="19"/>
      <c r="J4926" s="19"/>
      <c r="K4926" s="25"/>
      <c r="L4926" s="19"/>
      <c r="M4926" s="19"/>
      <c r="N4926" s="19"/>
      <c r="O4926" s="19"/>
      <c r="P4926" s="25"/>
      <c r="Q4926" s="19"/>
      <c r="R4926" s="19"/>
      <c r="S4926" s="19"/>
      <c r="T4926" s="19"/>
    </row>
    <row r="4927" spans="1:20" s="52" customFormat="1" x14ac:dyDescent="0.25">
      <c r="A4927" s="19"/>
      <c r="B4927" s="19"/>
      <c r="C4927" s="19"/>
      <c r="E4927" s="19"/>
      <c r="F4927" s="19"/>
      <c r="G4927" s="19"/>
      <c r="H4927" s="19"/>
      <c r="I4927" s="19"/>
      <c r="J4927" s="19"/>
      <c r="K4927" s="25"/>
      <c r="L4927" s="19"/>
      <c r="M4927" s="19"/>
      <c r="N4927" s="19"/>
      <c r="O4927" s="19"/>
      <c r="P4927" s="25"/>
      <c r="Q4927" s="19"/>
      <c r="R4927" s="19"/>
      <c r="S4927" s="19"/>
      <c r="T4927" s="19"/>
    </row>
    <row r="4928" spans="1:20" s="52" customFormat="1" x14ac:dyDescent="0.25">
      <c r="A4928" s="19"/>
      <c r="B4928" s="19"/>
      <c r="C4928" s="19"/>
      <c r="E4928" s="19"/>
      <c r="F4928" s="19"/>
      <c r="G4928" s="19"/>
      <c r="H4928" s="19"/>
      <c r="I4928" s="19"/>
      <c r="J4928" s="19"/>
      <c r="K4928" s="25"/>
      <c r="L4928" s="19"/>
      <c r="M4928" s="19"/>
      <c r="N4928" s="19"/>
      <c r="O4928" s="19"/>
      <c r="P4928" s="25"/>
      <c r="Q4928" s="19"/>
      <c r="R4928" s="19"/>
      <c r="S4928" s="19"/>
      <c r="T4928" s="19"/>
    </row>
    <row r="4929" spans="1:20" s="52" customFormat="1" x14ac:dyDescent="0.25">
      <c r="A4929" s="19"/>
      <c r="B4929" s="19"/>
      <c r="C4929" s="19"/>
      <c r="E4929" s="19"/>
      <c r="F4929" s="19"/>
      <c r="G4929" s="19"/>
      <c r="H4929" s="19"/>
      <c r="I4929" s="19"/>
      <c r="J4929" s="19"/>
      <c r="K4929" s="25"/>
      <c r="L4929" s="19"/>
      <c r="M4929" s="19"/>
      <c r="N4929" s="19"/>
      <c r="O4929" s="19"/>
      <c r="P4929" s="25"/>
      <c r="Q4929" s="19"/>
      <c r="R4929" s="19"/>
      <c r="S4929" s="19"/>
      <c r="T4929" s="19"/>
    </row>
    <row r="4930" spans="1:20" s="52" customFormat="1" x14ac:dyDescent="0.25">
      <c r="A4930" s="19"/>
      <c r="B4930" s="19"/>
      <c r="C4930" s="19"/>
      <c r="E4930" s="19"/>
      <c r="F4930" s="19"/>
      <c r="G4930" s="19"/>
      <c r="H4930" s="19"/>
      <c r="I4930" s="19"/>
      <c r="J4930" s="19"/>
      <c r="K4930" s="25"/>
      <c r="L4930" s="19"/>
      <c r="M4930" s="19"/>
      <c r="N4930" s="19"/>
      <c r="O4930" s="19"/>
      <c r="P4930" s="25"/>
      <c r="Q4930" s="19"/>
      <c r="R4930" s="19"/>
      <c r="S4930" s="19"/>
      <c r="T4930" s="19"/>
    </row>
    <row r="4931" spans="1:20" s="52" customFormat="1" x14ac:dyDescent="0.25">
      <c r="A4931" s="19"/>
      <c r="B4931" s="19"/>
      <c r="C4931" s="19"/>
      <c r="E4931" s="19"/>
      <c r="F4931" s="19"/>
      <c r="G4931" s="19"/>
      <c r="H4931" s="19"/>
      <c r="I4931" s="19"/>
      <c r="J4931" s="19"/>
      <c r="K4931" s="25"/>
      <c r="L4931" s="19"/>
      <c r="M4931" s="19"/>
      <c r="N4931" s="19"/>
      <c r="O4931" s="19"/>
      <c r="P4931" s="25"/>
      <c r="Q4931" s="19"/>
      <c r="R4931" s="19"/>
      <c r="S4931" s="19"/>
      <c r="T4931" s="19"/>
    </row>
    <row r="4932" spans="1:20" s="52" customFormat="1" x14ac:dyDescent="0.25">
      <c r="A4932" s="19"/>
      <c r="B4932" s="19"/>
      <c r="C4932" s="19"/>
      <c r="E4932" s="19"/>
      <c r="F4932" s="19"/>
      <c r="G4932" s="19"/>
      <c r="H4932" s="19"/>
      <c r="I4932" s="19"/>
      <c r="J4932" s="19"/>
      <c r="K4932" s="25"/>
      <c r="L4932" s="19"/>
      <c r="M4932" s="19"/>
      <c r="N4932" s="19"/>
      <c r="O4932" s="19"/>
      <c r="P4932" s="25"/>
      <c r="Q4932" s="19"/>
      <c r="R4932" s="19"/>
      <c r="S4932" s="19"/>
      <c r="T4932" s="19"/>
    </row>
    <row r="4933" spans="1:20" s="52" customFormat="1" x14ac:dyDescent="0.25">
      <c r="A4933" s="19"/>
      <c r="B4933" s="19"/>
      <c r="C4933" s="19"/>
      <c r="E4933" s="19"/>
      <c r="F4933" s="19"/>
      <c r="G4933" s="19"/>
      <c r="H4933" s="19"/>
      <c r="I4933" s="19"/>
      <c r="J4933" s="19"/>
      <c r="K4933" s="25"/>
      <c r="L4933" s="19"/>
      <c r="M4933" s="19"/>
      <c r="N4933" s="19"/>
      <c r="O4933" s="19"/>
      <c r="P4933" s="25"/>
      <c r="Q4933" s="19"/>
      <c r="R4933" s="19"/>
      <c r="S4933" s="19"/>
      <c r="T4933" s="19"/>
    </row>
    <row r="4934" spans="1:20" s="52" customFormat="1" x14ac:dyDescent="0.25">
      <c r="A4934" s="19"/>
      <c r="B4934" s="19"/>
      <c r="C4934" s="19"/>
      <c r="E4934" s="19"/>
      <c r="F4934" s="19"/>
      <c r="G4934" s="19"/>
      <c r="H4934" s="19"/>
      <c r="I4934" s="19"/>
      <c r="J4934" s="19"/>
      <c r="K4934" s="25"/>
      <c r="L4934" s="19"/>
      <c r="M4934" s="19"/>
      <c r="N4934" s="19"/>
      <c r="O4934" s="19"/>
      <c r="P4934" s="25"/>
      <c r="Q4934" s="19"/>
      <c r="R4934" s="19"/>
      <c r="S4934" s="19"/>
      <c r="T4934" s="19"/>
    </row>
    <row r="4935" spans="1:20" s="52" customFormat="1" x14ac:dyDescent="0.25">
      <c r="A4935" s="19"/>
      <c r="B4935" s="19"/>
      <c r="C4935" s="19"/>
      <c r="E4935" s="19"/>
      <c r="F4935" s="19"/>
      <c r="G4935" s="19"/>
      <c r="H4935" s="19"/>
      <c r="I4935" s="19"/>
      <c r="J4935" s="19"/>
      <c r="K4935" s="25"/>
      <c r="L4935" s="19"/>
      <c r="M4935" s="19"/>
      <c r="N4935" s="19"/>
      <c r="O4935" s="19"/>
      <c r="P4935" s="25"/>
      <c r="Q4935" s="19"/>
      <c r="R4935" s="19"/>
      <c r="S4935" s="19"/>
      <c r="T4935" s="19"/>
    </row>
    <row r="4936" spans="1:20" s="52" customFormat="1" x14ac:dyDescent="0.25">
      <c r="A4936" s="19"/>
      <c r="B4936" s="19"/>
      <c r="C4936" s="19"/>
      <c r="E4936" s="19"/>
      <c r="F4936" s="19"/>
      <c r="G4936" s="19"/>
      <c r="H4936" s="19"/>
      <c r="I4936" s="19"/>
      <c r="J4936" s="19"/>
      <c r="K4936" s="25"/>
      <c r="L4936" s="19"/>
      <c r="M4936" s="19"/>
      <c r="N4936" s="19"/>
      <c r="O4936" s="19"/>
      <c r="P4936" s="25"/>
      <c r="Q4936" s="19"/>
      <c r="R4936" s="19"/>
      <c r="S4936" s="19"/>
      <c r="T4936" s="19"/>
    </row>
    <row r="4937" spans="1:20" s="52" customFormat="1" x14ac:dyDescent="0.25">
      <c r="A4937" s="19"/>
      <c r="B4937" s="19"/>
      <c r="C4937" s="19"/>
      <c r="E4937" s="19"/>
      <c r="F4937" s="19"/>
      <c r="G4937" s="19"/>
      <c r="H4937" s="19"/>
      <c r="I4937" s="19"/>
      <c r="J4937" s="19"/>
      <c r="K4937" s="25"/>
      <c r="L4937" s="19"/>
      <c r="M4937" s="19"/>
      <c r="N4937" s="19"/>
      <c r="O4937" s="19"/>
      <c r="P4937" s="25"/>
      <c r="Q4937" s="19"/>
      <c r="R4937" s="19"/>
      <c r="S4937" s="19"/>
      <c r="T4937" s="19"/>
    </row>
    <row r="4938" spans="1:20" s="52" customFormat="1" x14ac:dyDescent="0.25">
      <c r="A4938" s="19"/>
      <c r="B4938" s="19"/>
      <c r="C4938" s="19"/>
      <c r="E4938" s="19"/>
      <c r="F4938" s="19"/>
      <c r="G4938" s="19"/>
      <c r="H4938" s="19"/>
      <c r="I4938" s="19"/>
      <c r="J4938" s="19"/>
      <c r="K4938" s="25"/>
      <c r="L4938" s="19"/>
      <c r="M4938" s="19"/>
      <c r="N4938" s="19"/>
      <c r="O4938" s="19"/>
      <c r="P4938" s="25"/>
      <c r="Q4938" s="19"/>
      <c r="R4938" s="19"/>
      <c r="S4938" s="19"/>
      <c r="T4938" s="19"/>
    </row>
    <row r="4939" spans="1:20" s="52" customFormat="1" x14ac:dyDescent="0.25">
      <c r="A4939" s="19"/>
      <c r="B4939" s="19"/>
      <c r="C4939" s="19"/>
      <c r="E4939" s="19"/>
      <c r="F4939" s="19"/>
      <c r="G4939" s="19"/>
      <c r="H4939" s="19"/>
      <c r="I4939" s="19"/>
      <c r="J4939" s="19"/>
      <c r="K4939" s="25"/>
      <c r="L4939" s="19"/>
      <c r="M4939" s="19"/>
      <c r="N4939" s="19"/>
      <c r="O4939" s="19"/>
      <c r="P4939" s="25"/>
      <c r="Q4939" s="19"/>
      <c r="R4939" s="19"/>
      <c r="S4939" s="19"/>
      <c r="T4939" s="19"/>
    </row>
    <row r="4940" spans="1:20" s="52" customFormat="1" x14ac:dyDescent="0.25">
      <c r="A4940" s="19"/>
      <c r="B4940" s="19"/>
      <c r="C4940" s="19"/>
      <c r="E4940" s="19"/>
      <c r="F4940" s="19"/>
      <c r="G4940" s="19"/>
      <c r="H4940" s="19"/>
      <c r="I4940" s="19"/>
      <c r="J4940" s="19"/>
      <c r="K4940" s="25"/>
      <c r="L4940" s="19"/>
      <c r="M4940" s="19"/>
      <c r="N4940" s="19"/>
      <c r="O4940" s="19"/>
      <c r="P4940" s="25"/>
      <c r="Q4940" s="19"/>
      <c r="R4940" s="19"/>
      <c r="S4940" s="19"/>
      <c r="T4940" s="19"/>
    </row>
    <row r="4941" spans="1:20" s="52" customFormat="1" x14ac:dyDescent="0.25">
      <c r="A4941" s="19"/>
      <c r="B4941" s="19"/>
      <c r="C4941" s="19"/>
      <c r="E4941" s="19"/>
      <c r="F4941" s="19"/>
      <c r="G4941" s="19"/>
      <c r="H4941" s="19"/>
      <c r="I4941" s="19"/>
      <c r="J4941" s="19"/>
      <c r="K4941" s="25"/>
      <c r="L4941" s="19"/>
      <c r="M4941" s="19"/>
      <c r="N4941" s="19"/>
      <c r="O4941" s="19"/>
      <c r="P4941" s="25"/>
      <c r="Q4941" s="19"/>
      <c r="R4941" s="19"/>
      <c r="S4941" s="19"/>
      <c r="T4941" s="19"/>
    </row>
    <row r="4942" spans="1:20" s="52" customFormat="1" x14ac:dyDescent="0.25">
      <c r="A4942" s="19"/>
      <c r="B4942" s="19"/>
      <c r="C4942" s="19"/>
      <c r="E4942" s="19"/>
      <c r="F4942" s="19"/>
      <c r="G4942" s="19"/>
      <c r="H4942" s="19"/>
      <c r="I4942" s="19"/>
      <c r="J4942" s="19"/>
      <c r="K4942" s="25"/>
      <c r="L4942" s="19"/>
      <c r="M4942" s="19"/>
      <c r="N4942" s="19"/>
      <c r="O4942" s="19"/>
      <c r="P4942" s="25"/>
      <c r="Q4942" s="19"/>
      <c r="R4942" s="19"/>
      <c r="S4942" s="19"/>
      <c r="T4942" s="19"/>
    </row>
    <row r="4943" spans="1:20" s="52" customFormat="1" x14ac:dyDescent="0.25">
      <c r="A4943" s="19"/>
      <c r="B4943" s="19"/>
      <c r="C4943" s="19"/>
      <c r="E4943" s="19"/>
      <c r="F4943" s="19"/>
      <c r="G4943" s="19"/>
      <c r="H4943" s="19"/>
      <c r="I4943" s="19"/>
      <c r="J4943" s="19"/>
      <c r="K4943" s="25"/>
      <c r="L4943" s="19"/>
      <c r="M4943" s="19"/>
      <c r="N4943" s="19"/>
      <c r="O4943" s="19"/>
      <c r="P4943" s="25"/>
      <c r="Q4943" s="19"/>
      <c r="R4943" s="19"/>
      <c r="S4943" s="19"/>
      <c r="T4943" s="19"/>
    </row>
    <row r="4944" spans="1:20" s="52" customFormat="1" x14ac:dyDescent="0.25">
      <c r="A4944" s="19"/>
      <c r="B4944" s="19"/>
      <c r="C4944" s="19"/>
      <c r="E4944" s="19"/>
      <c r="F4944" s="19"/>
      <c r="G4944" s="19"/>
      <c r="H4944" s="19"/>
      <c r="I4944" s="19"/>
      <c r="J4944" s="19"/>
      <c r="K4944" s="25"/>
      <c r="L4944" s="19"/>
      <c r="M4944" s="19"/>
      <c r="N4944" s="19"/>
      <c r="O4944" s="19"/>
      <c r="P4944" s="25"/>
      <c r="Q4944" s="19"/>
      <c r="R4944" s="19"/>
      <c r="S4944" s="19"/>
      <c r="T4944" s="19"/>
    </row>
    <row r="4945" spans="1:20" s="52" customFormat="1" x14ac:dyDescent="0.25">
      <c r="A4945" s="19"/>
      <c r="B4945" s="19"/>
      <c r="C4945" s="19"/>
      <c r="E4945" s="19"/>
      <c r="F4945" s="19"/>
      <c r="G4945" s="19"/>
      <c r="H4945" s="19"/>
      <c r="I4945" s="19"/>
      <c r="J4945" s="19"/>
      <c r="K4945" s="25"/>
      <c r="L4945" s="19"/>
      <c r="M4945" s="19"/>
      <c r="N4945" s="19"/>
      <c r="O4945" s="19"/>
      <c r="P4945" s="25"/>
      <c r="Q4945" s="19"/>
      <c r="R4945" s="19"/>
      <c r="S4945" s="19"/>
      <c r="T4945" s="19"/>
    </row>
    <row r="4946" spans="1:20" s="52" customFormat="1" x14ac:dyDescent="0.25">
      <c r="A4946" s="19"/>
      <c r="B4946" s="19"/>
      <c r="C4946" s="19"/>
      <c r="E4946" s="19"/>
      <c r="F4946" s="19"/>
      <c r="G4946" s="19"/>
      <c r="H4946" s="19"/>
      <c r="I4946" s="19"/>
      <c r="J4946" s="19"/>
      <c r="K4946" s="25"/>
      <c r="L4946" s="19"/>
      <c r="M4946" s="19"/>
      <c r="N4946" s="19"/>
      <c r="O4946" s="19"/>
      <c r="P4946" s="25"/>
      <c r="Q4946" s="19"/>
      <c r="R4946" s="19"/>
      <c r="S4946" s="19"/>
      <c r="T4946" s="19"/>
    </row>
    <row r="4947" spans="1:20" s="52" customFormat="1" x14ac:dyDescent="0.25">
      <c r="A4947" s="19"/>
      <c r="B4947" s="19"/>
      <c r="C4947" s="19"/>
      <c r="E4947" s="19"/>
      <c r="F4947" s="19"/>
      <c r="G4947" s="19"/>
      <c r="H4947" s="19"/>
      <c r="I4947" s="19"/>
      <c r="J4947" s="19"/>
      <c r="K4947" s="25"/>
      <c r="L4947" s="19"/>
      <c r="M4947" s="19"/>
      <c r="N4947" s="19"/>
      <c r="O4947" s="19"/>
      <c r="P4947" s="25"/>
      <c r="Q4947" s="19"/>
      <c r="R4947" s="19"/>
      <c r="S4947" s="19"/>
      <c r="T4947" s="19"/>
    </row>
    <row r="4948" spans="1:20" s="52" customFormat="1" x14ac:dyDescent="0.25">
      <c r="A4948" s="19"/>
      <c r="B4948" s="19"/>
      <c r="C4948" s="19"/>
      <c r="E4948" s="19"/>
      <c r="F4948" s="19"/>
      <c r="G4948" s="19"/>
      <c r="H4948" s="19"/>
      <c r="I4948" s="19"/>
      <c r="J4948" s="19"/>
      <c r="K4948" s="25"/>
      <c r="L4948" s="19"/>
      <c r="M4948" s="19"/>
      <c r="N4948" s="19"/>
      <c r="O4948" s="19"/>
      <c r="P4948" s="25"/>
      <c r="Q4948" s="19"/>
      <c r="R4948" s="19"/>
      <c r="S4948" s="19"/>
      <c r="T4948" s="19"/>
    </row>
    <row r="4949" spans="1:20" s="52" customFormat="1" x14ac:dyDescent="0.25">
      <c r="A4949" s="19"/>
      <c r="B4949" s="19"/>
      <c r="C4949" s="19"/>
      <c r="E4949" s="19"/>
      <c r="F4949" s="19"/>
      <c r="G4949" s="19"/>
      <c r="H4949" s="19"/>
      <c r="I4949" s="19"/>
      <c r="J4949" s="19"/>
      <c r="K4949" s="25"/>
      <c r="L4949" s="19"/>
      <c r="M4949" s="19"/>
      <c r="N4949" s="19"/>
      <c r="O4949" s="19"/>
      <c r="P4949" s="25"/>
      <c r="Q4949" s="19"/>
      <c r="R4949" s="19"/>
      <c r="S4949" s="19"/>
      <c r="T4949" s="19"/>
    </row>
    <row r="4950" spans="1:20" s="52" customFormat="1" x14ac:dyDescent="0.25">
      <c r="A4950" s="19"/>
      <c r="B4950" s="19"/>
      <c r="C4950" s="19"/>
      <c r="E4950" s="19"/>
      <c r="F4950" s="19"/>
      <c r="G4950" s="19"/>
      <c r="H4950" s="19"/>
      <c r="I4950" s="19"/>
      <c r="J4950" s="19"/>
      <c r="K4950" s="25"/>
      <c r="L4950" s="19"/>
      <c r="M4950" s="19"/>
      <c r="N4950" s="19"/>
      <c r="O4950" s="19"/>
      <c r="P4950" s="25"/>
      <c r="Q4950" s="19"/>
      <c r="R4950" s="19"/>
      <c r="S4950" s="19"/>
      <c r="T4950" s="19"/>
    </row>
    <row r="4951" spans="1:20" s="52" customFormat="1" x14ac:dyDescent="0.25">
      <c r="A4951" s="19"/>
      <c r="B4951" s="19"/>
      <c r="C4951" s="19"/>
      <c r="E4951" s="19"/>
      <c r="F4951" s="19"/>
      <c r="G4951" s="19"/>
      <c r="H4951" s="19"/>
      <c r="I4951" s="19"/>
      <c r="J4951" s="19"/>
      <c r="K4951" s="25"/>
      <c r="L4951" s="19"/>
      <c r="M4951" s="19"/>
      <c r="N4951" s="19"/>
      <c r="O4951" s="19"/>
      <c r="P4951" s="25"/>
      <c r="Q4951" s="19"/>
      <c r="R4951" s="19"/>
      <c r="S4951" s="19"/>
      <c r="T4951" s="19"/>
    </row>
    <row r="4952" spans="1:20" s="52" customFormat="1" x14ac:dyDescent="0.25">
      <c r="A4952" s="19"/>
      <c r="B4952" s="19"/>
      <c r="C4952" s="19"/>
      <c r="E4952" s="19"/>
      <c r="F4952" s="19"/>
      <c r="G4952" s="19"/>
      <c r="H4952" s="19"/>
      <c r="I4952" s="19"/>
      <c r="J4952" s="19"/>
      <c r="K4952" s="25"/>
      <c r="L4952" s="19"/>
      <c r="M4952" s="19"/>
      <c r="N4952" s="19"/>
      <c r="O4952" s="19"/>
      <c r="P4952" s="25"/>
      <c r="Q4952" s="19"/>
      <c r="R4952" s="19"/>
      <c r="S4952" s="19"/>
      <c r="T4952" s="19"/>
    </row>
    <row r="4953" spans="1:20" s="52" customFormat="1" x14ac:dyDescent="0.25">
      <c r="A4953" s="19"/>
      <c r="B4953" s="19"/>
      <c r="C4953" s="19"/>
      <c r="E4953" s="19"/>
      <c r="F4953" s="19"/>
      <c r="G4953" s="19"/>
      <c r="H4953" s="19"/>
      <c r="I4953" s="19"/>
      <c r="J4953" s="19"/>
      <c r="K4953" s="25"/>
      <c r="L4953" s="19"/>
      <c r="M4953" s="19"/>
      <c r="N4953" s="19"/>
      <c r="O4953" s="19"/>
      <c r="P4953" s="25"/>
      <c r="Q4953" s="19"/>
      <c r="R4953" s="19"/>
      <c r="S4953" s="19"/>
      <c r="T4953" s="19"/>
    </row>
    <row r="4954" spans="1:20" s="52" customFormat="1" x14ac:dyDescent="0.25">
      <c r="A4954" s="19"/>
      <c r="B4954" s="19"/>
      <c r="C4954" s="19"/>
      <c r="E4954" s="19"/>
      <c r="F4954" s="19"/>
      <c r="G4954" s="19"/>
      <c r="H4954" s="19"/>
      <c r="I4954" s="19"/>
      <c r="J4954" s="19"/>
      <c r="K4954" s="25"/>
      <c r="L4954" s="19"/>
      <c r="M4954" s="19"/>
      <c r="N4954" s="19"/>
      <c r="O4954" s="19"/>
      <c r="P4954" s="25"/>
      <c r="Q4954" s="19"/>
      <c r="R4954" s="19"/>
      <c r="S4954" s="19"/>
      <c r="T4954" s="19"/>
    </row>
    <row r="4955" spans="1:20" s="52" customFormat="1" x14ac:dyDescent="0.25">
      <c r="A4955" s="19"/>
      <c r="B4955" s="19"/>
      <c r="C4955" s="19"/>
      <c r="E4955" s="19"/>
      <c r="F4955" s="19"/>
      <c r="G4955" s="19"/>
      <c r="H4955" s="19"/>
      <c r="I4955" s="19"/>
      <c r="J4955" s="19"/>
      <c r="K4955" s="25"/>
      <c r="L4955" s="19"/>
      <c r="M4955" s="19"/>
      <c r="N4955" s="19"/>
      <c r="O4955" s="19"/>
      <c r="P4955" s="25"/>
      <c r="Q4955" s="19"/>
      <c r="R4955" s="19"/>
      <c r="S4955" s="19"/>
      <c r="T4955" s="19"/>
    </row>
    <row r="4956" spans="1:20" s="52" customFormat="1" x14ac:dyDescent="0.25">
      <c r="A4956" s="19"/>
      <c r="B4956" s="19"/>
      <c r="C4956" s="19"/>
      <c r="E4956" s="19"/>
      <c r="F4956" s="19"/>
      <c r="G4956" s="19"/>
      <c r="H4956" s="19"/>
      <c r="I4956" s="19"/>
      <c r="J4956" s="19"/>
      <c r="K4956" s="25"/>
      <c r="L4956" s="19"/>
      <c r="M4956" s="19"/>
      <c r="N4956" s="19"/>
      <c r="O4956" s="19"/>
      <c r="P4956" s="25"/>
      <c r="Q4956" s="19"/>
      <c r="R4956" s="19"/>
      <c r="S4956" s="19"/>
      <c r="T4956" s="19"/>
    </row>
    <row r="4957" spans="1:20" s="52" customFormat="1" x14ac:dyDescent="0.25">
      <c r="A4957" s="19"/>
      <c r="B4957" s="19"/>
      <c r="C4957" s="19"/>
      <c r="E4957" s="19"/>
      <c r="F4957" s="19"/>
      <c r="G4957" s="19"/>
      <c r="H4957" s="19"/>
      <c r="I4957" s="19"/>
      <c r="J4957" s="19"/>
      <c r="K4957" s="25"/>
      <c r="L4957" s="19"/>
      <c r="M4957" s="19"/>
      <c r="N4957" s="19"/>
      <c r="O4957" s="19"/>
      <c r="P4957" s="25"/>
      <c r="Q4957" s="19"/>
      <c r="R4957" s="19"/>
      <c r="S4957" s="19"/>
      <c r="T4957" s="19"/>
    </row>
    <row r="4958" spans="1:20" s="52" customFormat="1" x14ac:dyDescent="0.25">
      <c r="A4958" s="19"/>
      <c r="B4958" s="19"/>
      <c r="C4958" s="19"/>
      <c r="E4958" s="19"/>
      <c r="F4958" s="19"/>
      <c r="G4958" s="19"/>
      <c r="H4958" s="19"/>
      <c r="I4958" s="19"/>
      <c r="J4958" s="19"/>
      <c r="K4958" s="25"/>
      <c r="L4958" s="19"/>
      <c r="M4958" s="19"/>
      <c r="N4958" s="19"/>
      <c r="O4958" s="19"/>
      <c r="P4958" s="25"/>
      <c r="Q4958" s="19"/>
      <c r="R4958" s="19"/>
      <c r="S4958" s="19"/>
      <c r="T4958" s="19"/>
    </row>
    <row r="4959" spans="1:20" s="52" customFormat="1" x14ac:dyDescent="0.25">
      <c r="A4959" s="19"/>
      <c r="B4959" s="19"/>
      <c r="C4959" s="19"/>
      <c r="E4959" s="19"/>
      <c r="F4959" s="19"/>
      <c r="G4959" s="19"/>
      <c r="H4959" s="19"/>
      <c r="I4959" s="19"/>
      <c r="J4959" s="19"/>
      <c r="K4959" s="25"/>
      <c r="L4959" s="19"/>
      <c r="M4959" s="19"/>
      <c r="N4959" s="19"/>
      <c r="O4959" s="19"/>
      <c r="P4959" s="25"/>
      <c r="Q4959" s="19"/>
      <c r="R4959" s="19"/>
      <c r="S4959" s="19"/>
      <c r="T4959" s="19"/>
    </row>
    <row r="4960" spans="1:20" s="52" customFormat="1" x14ac:dyDescent="0.25">
      <c r="A4960" s="19"/>
      <c r="B4960" s="19"/>
      <c r="C4960" s="19"/>
      <c r="E4960" s="19"/>
      <c r="F4960" s="19"/>
      <c r="G4960" s="19"/>
      <c r="H4960" s="19"/>
      <c r="I4960" s="19"/>
      <c r="J4960" s="19"/>
      <c r="K4960" s="25"/>
      <c r="L4960" s="19"/>
      <c r="M4960" s="19"/>
      <c r="N4960" s="19"/>
      <c r="O4960" s="19"/>
      <c r="P4960" s="25"/>
      <c r="Q4960" s="19"/>
      <c r="R4960" s="19"/>
      <c r="S4960" s="19"/>
      <c r="T4960" s="19"/>
    </row>
    <row r="4961" spans="1:20" s="52" customFormat="1" x14ac:dyDescent="0.25">
      <c r="A4961" s="19"/>
      <c r="B4961" s="19"/>
      <c r="C4961" s="19"/>
      <c r="E4961" s="19"/>
      <c r="F4961" s="19"/>
      <c r="G4961" s="19"/>
      <c r="H4961" s="19"/>
      <c r="I4961" s="19"/>
      <c r="J4961" s="19"/>
      <c r="K4961" s="25"/>
      <c r="L4961" s="19"/>
      <c r="M4961" s="19"/>
      <c r="N4961" s="19"/>
      <c r="O4961" s="19"/>
      <c r="P4961" s="25"/>
      <c r="Q4961" s="19"/>
      <c r="R4961" s="19"/>
      <c r="S4961" s="19"/>
      <c r="T4961" s="19"/>
    </row>
    <row r="4962" spans="1:20" s="52" customFormat="1" x14ac:dyDescent="0.25">
      <c r="A4962" s="19"/>
      <c r="B4962" s="19"/>
      <c r="C4962" s="19"/>
      <c r="E4962" s="19"/>
      <c r="F4962" s="19"/>
      <c r="G4962" s="19"/>
      <c r="H4962" s="19"/>
      <c r="I4962" s="19"/>
      <c r="J4962" s="19"/>
      <c r="K4962" s="25"/>
      <c r="L4962" s="19"/>
      <c r="M4962" s="19"/>
      <c r="N4962" s="19"/>
      <c r="O4962" s="19"/>
      <c r="P4962" s="25"/>
      <c r="Q4962" s="19"/>
      <c r="R4962" s="19"/>
      <c r="S4962" s="19"/>
      <c r="T4962" s="19"/>
    </row>
    <row r="4963" spans="1:20" s="52" customFormat="1" x14ac:dyDescent="0.25">
      <c r="A4963" s="19"/>
      <c r="B4963" s="19"/>
      <c r="C4963" s="19"/>
      <c r="E4963" s="19"/>
      <c r="F4963" s="19"/>
      <c r="G4963" s="19"/>
      <c r="H4963" s="19"/>
      <c r="I4963" s="19"/>
      <c r="J4963" s="19"/>
      <c r="K4963" s="25"/>
      <c r="L4963" s="19"/>
      <c r="M4963" s="19"/>
      <c r="N4963" s="19"/>
      <c r="O4963" s="19"/>
      <c r="P4963" s="25"/>
      <c r="Q4963" s="19"/>
      <c r="R4963" s="19"/>
      <c r="S4963" s="19"/>
      <c r="T4963" s="19"/>
    </row>
    <row r="4964" spans="1:20" s="52" customFormat="1" x14ac:dyDescent="0.25">
      <c r="A4964" s="19"/>
      <c r="B4964" s="19"/>
      <c r="C4964" s="19"/>
      <c r="E4964" s="19"/>
      <c r="F4964" s="19"/>
      <c r="G4964" s="19"/>
      <c r="H4964" s="19"/>
      <c r="I4964" s="19"/>
      <c r="J4964" s="19"/>
      <c r="K4964" s="25"/>
      <c r="L4964" s="19"/>
      <c r="M4964" s="19"/>
      <c r="N4964" s="19"/>
      <c r="O4964" s="19"/>
      <c r="P4964" s="25"/>
      <c r="Q4964" s="19"/>
      <c r="R4964" s="19"/>
      <c r="S4964" s="19"/>
      <c r="T4964" s="19"/>
    </row>
    <row r="4965" spans="1:20" s="52" customFormat="1" x14ac:dyDescent="0.25">
      <c r="A4965" s="19"/>
      <c r="B4965" s="19"/>
      <c r="C4965" s="19"/>
      <c r="E4965" s="19"/>
      <c r="F4965" s="19"/>
      <c r="G4965" s="19"/>
      <c r="H4965" s="19"/>
      <c r="I4965" s="19"/>
      <c r="J4965" s="19"/>
      <c r="K4965" s="25"/>
      <c r="L4965" s="19"/>
      <c r="M4965" s="19"/>
      <c r="N4965" s="19"/>
      <c r="O4965" s="19"/>
      <c r="P4965" s="25"/>
      <c r="Q4965" s="19"/>
      <c r="R4965" s="19"/>
      <c r="S4965" s="19"/>
      <c r="T4965" s="19"/>
    </row>
    <row r="4966" spans="1:20" s="52" customFormat="1" x14ac:dyDescent="0.25">
      <c r="A4966" s="19"/>
      <c r="B4966" s="19"/>
      <c r="C4966" s="19"/>
      <c r="E4966" s="19"/>
      <c r="F4966" s="19"/>
      <c r="G4966" s="19"/>
      <c r="H4966" s="19"/>
      <c r="I4966" s="19"/>
      <c r="J4966" s="19"/>
      <c r="K4966" s="25"/>
      <c r="L4966" s="19"/>
      <c r="M4966" s="19"/>
      <c r="N4966" s="19"/>
      <c r="O4966" s="19"/>
      <c r="P4966" s="25"/>
      <c r="Q4966" s="19"/>
      <c r="R4966" s="19"/>
      <c r="S4966" s="19"/>
      <c r="T4966" s="19"/>
    </row>
    <row r="4967" spans="1:20" s="52" customFormat="1" x14ac:dyDescent="0.25">
      <c r="A4967" s="19"/>
      <c r="B4967" s="19"/>
      <c r="C4967" s="19"/>
      <c r="E4967" s="19"/>
      <c r="F4967" s="19"/>
      <c r="G4967" s="19"/>
      <c r="H4967" s="19"/>
      <c r="I4967" s="19"/>
      <c r="J4967" s="19"/>
      <c r="K4967" s="25"/>
      <c r="L4967" s="19"/>
      <c r="M4967" s="19"/>
      <c r="N4967" s="19"/>
      <c r="O4967" s="19"/>
      <c r="P4967" s="25"/>
      <c r="Q4967" s="19"/>
      <c r="R4967" s="19"/>
      <c r="S4967" s="19"/>
      <c r="T4967" s="19"/>
    </row>
    <row r="4968" spans="1:20" s="52" customFormat="1" x14ac:dyDescent="0.25">
      <c r="A4968" s="19"/>
      <c r="B4968" s="19"/>
      <c r="C4968" s="19"/>
      <c r="E4968" s="19"/>
      <c r="F4968" s="19"/>
      <c r="G4968" s="19"/>
      <c r="H4968" s="19"/>
      <c r="I4968" s="19"/>
      <c r="J4968" s="19"/>
      <c r="K4968" s="25"/>
      <c r="L4968" s="19"/>
      <c r="M4968" s="19"/>
      <c r="N4968" s="19"/>
      <c r="O4968" s="19"/>
      <c r="P4968" s="25"/>
      <c r="Q4968" s="19"/>
      <c r="R4968" s="19"/>
      <c r="S4968" s="19"/>
      <c r="T4968" s="19"/>
    </row>
    <row r="4969" spans="1:20" s="52" customFormat="1" x14ac:dyDescent="0.25">
      <c r="A4969" s="19"/>
      <c r="B4969" s="19"/>
      <c r="C4969" s="19"/>
      <c r="E4969" s="19"/>
      <c r="F4969" s="19"/>
      <c r="G4969" s="19"/>
      <c r="H4969" s="19"/>
      <c r="I4969" s="19"/>
      <c r="J4969" s="19"/>
      <c r="K4969" s="25"/>
      <c r="L4969" s="19"/>
      <c r="M4969" s="19"/>
      <c r="N4969" s="19"/>
      <c r="O4969" s="19"/>
      <c r="P4969" s="25"/>
      <c r="Q4969" s="19"/>
      <c r="R4969" s="19"/>
      <c r="S4969" s="19"/>
      <c r="T4969" s="19"/>
    </row>
    <row r="4970" spans="1:20" s="52" customFormat="1" x14ac:dyDescent="0.25">
      <c r="A4970" s="19"/>
      <c r="B4970" s="19"/>
      <c r="C4970" s="19"/>
      <c r="E4970" s="19"/>
      <c r="F4970" s="19"/>
      <c r="G4970" s="19"/>
      <c r="H4970" s="19"/>
      <c r="I4970" s="19"/>
      <c r="J4970" s="19"/>
      <c r="K4970" s="25"/>
      <c r="L4970" s="19"/>
      <c r="M4970" s="19"/>
      <c r="N4970" s="19"/>
      <c r="O4970" s="19"/>
      <c r="P4970" s="25"/>
      <c r="Q4970" s="19"/>
      <c r="R4970" s="19"/>
      <c r="S4970" s="19"/>
      <c r="T4970" s="19"/>
    </row>
    <row r="4971" spans="1:20" s="52" customFormat="1" x14ac:dyDescent="0.25">
      <c r="A4971" s="19"/>
      <c r="B4971" s="19"/>
      <c r="C4971" s="19"/>
      <c r="E4971" s="19"/>
      <c r="F4971" s="19"/>
      <c r="G4971" s="19"/>
      <c r="H4971" s="19"/>
      <c r="I4971" s="19"/>
      <c r="J4971" s="19"/>
      <c r="K4971" s="25"/>
      <c r="L4971" s="19"/>
      <c r="M4971" s="19"/>
      <c r="N4971" s="19"/>
      <c r="O4971" s="19"/>
      <c r="P4971" s="25"/>
      <c r="Q4971" s="19"/>
      <c r="R4971" s="19"/>
      <c r="S4971" s="19"/>
      <c r="T4971" s="19"/>
    </row>
    <row r="4972" spans="1:20" s="52" customFormat="1" x14ac:dyDescent="0.25">
      <c r="A4972" s="19"/>
      <c r="B4972" s="19"/>
      <c r="C4972" s="19"/>
      <c r="E4972" s="19"/>
      <c r="F4972" s="19"/>
      <c r="G4972" s="19"/>
      <c r="H4972" s="19"/>
      <c r="I4972" s="19"/>
      <c r="J4972" s="19"/>
      <c r="K4972" s="25"/>
      <c r="L4972" s="19"/>
      <c r="M4972" s="19"/>
      <c r="N4972" s="19"/>
      <c r="O4972" s="19"/>
      <c r="P4972" s="25"/>
      <c r="Q4972" s="19"/>
      <c r="R4972" s="19"/>
      <c r="S4972" s="19"/>
      <c r="T4972" s="19"/>
    </row>
    <row r="4973" spans="1:20" s="52" customFormat="1" x14ac:dyDescent="0.25">
      <c r="A4973" s="19"/>
      <c r="B4973" s="19"/>
      <c r="C4973" s="19"/>
      <c r="E4973" s="19"/>
      <c r="F4973" s="19"/>
      <c r="G4973" s="19"/>
      <c r="H4973" s="19"/>
      <c r="I4973" s="19"/>
      <c r="J4973" s="19"/>
      <c r="K4973" s="25"/>
      <c r="L4973" s="19"/>
      <c r="M4973" s="19"/>
      <c r="N4973" s="19"/>
      <c r="O4973" s="19"/>
      <c r="P4973" s="25"/>
      <c r="Q4973" s="19"/>
      <c r="R4973" s="19"/>
      <c r="S4973" s="19"/>
      <c r="T4973" s="19"/>
    </row>
    <row r="4974" spans="1:20" s="52" customFormat="1" x14ac:dyDescent="0.25">
      <c r="A4974" s="19"/>
      <c r="B4974" s="19"/>
      <c r="C4974" s="19"/>
      <c r="E4974" s="19"/>
      <c r="F4974" s="19"/>
      <c r="G4974" s="19"/>
      <c r="H4974" s="19"/>
      <c r="I4974" s="19"/>
      <c r="J4974" s="19"/>
      <c r="K4974" s="25"/>
      <c r="L4974" s="19"/>
      <c r="M4974" s="19"/>
      <c r="N4974" s="19"/>
      <c r="O4974" s="19"/>
      <c r="P4974" s="25"/>
      <c r="Q4974" s="19"/>
      <c r="R4974" s="19"/>
      <c r="S4974" s="19"/>
      <c r="T4974" s="19"/>
    </row>
    <row r="4975" spans="1:20" s="52" customFormat="1" x14ac:dyDescent="0.25">
      <c r="A4975" s="19"/>
      <c r="B4975" s="19"/>
      <c r="C4975" s="19"/>
      <c r="E4975" s="19"/>
      <c r="F4975" s="19"/>
      <c r="G4975" s="19"/>
      <c r="H4975" s="19"/>
      <c r="I4975" s="19"/>
      <c r="J4975" s="19"/>
      <c r="K4975" s="25"/>
      <c r="L4975" s="19"/>
      <c r="M4975" s="19"/>
      <c r="N4975" s="19"/>
      <c r="O4975" s="19"/>
      <c r="P4975" s="25"/>
      <c r="Q4975" s="19"/>
      <c r="R4975" s="19"/>
      <c r="S4975" s="19"/>
      <c r="T4975" s="19"/>
    </row>
    <row r="4976" spans="1:20" s="52" customFormat="1" x14ac:dyDescent="0.25">
      <c r="A4976" s="19"/>
      <c r="B4976" s="19"/>
      <c r="C4976" s="19"/>
      <c r="E4976" s="19"/>
      <c r="F4976" s="19"/>
      <c r="G4976" s="19"/>
      <c r="H4976" s="19"/>
      <c r="I4976" s="19"/>
      <c r="J4976" s="19"/>
      <c r="K4976" s="25"/>
      <c r="L4976" s="19"/>
      <c r="M4976" s="19"/>
      <c r="N4976" s="19"/>
      <c r="O4976" s="19"/>
      <c r="P4976" s="25"/>
      <c r="Q4976" s="19"/>
      <c r="R4976" s="19"/>
      <c r="S4976" s="19"/>
      <c r="T4976" s="19"/>
    </row>
    <row r="4977" spans="1:20" s="52" customFormat="1" x14ac:dyDescent="0.25">
      <c r="A4977" s="19"/>
      <c r="B4977" s="19"/>
      <c r="C4977" s="19"/>
      <c r="E4977" s="19"/>
      <c r="F4977" s="19"/>
      <c r="G4977" s="19"/>
      <c r="H4977" s="19"/>
      <c r="I4977" s="19"/>
      <c r="J4977" s="19"/>
      <c r="K4977" s="25"/>
      <c r="L4977" s="19"/>
      <c r="M4977" s="19"/>
      <c r="N4977" s="19"/>
      <c r="O4977" s="19"/>
      <c r="P4977" s="25"/>
      <c r="Q4977" s="19"/>
      <c r="R4977" s="19"/>
      <c r="S4977" s="19"/>
      <c r="T4977" s="19"/>
    </row>
    <row r="4978" spans="1:20" s="52" customFormat="1" x14ac:dyDescent="0.25">
      <c r="A4978" s="19"/>
      <c r="B4978" s="19"/>
      <c r="C4978" s="19"/>
      <c r="E4978" s="19"/>
      <c r="F4978" s="19"/>
      <c r="G4978" s="19"/>
      <c r="H4978" s="19"/>
      <c r="I4978" s="19"/>
      <c r="J4978" s="19"/>
      <c r="K4978" s="25"/>
      <c r="L4978" s="19"/>
      <c r="M4978" s="19"/>
      <c r="N4978" s="19"/>
      <c r="O4978" s="19"/>
      <c r="P4978" s="25"/>
      <c r="Q4978" s="19"/>
      <c r="R4978" s="19"/>
      <c r="S4978" s="19"/>
      <c r="T4978" s="19"/>
    </row>
    <row r="4979" spans="1:20" s="52" customFormat="1" x14ac:dyDescent="0.25">
      <c r="A4979" s="19"/>
      <c r="B4979" s="19"/>
      <c r="C4979" s="19"/>
      <c r="E4979" s="19"/>
      <c r="F4979" s="19"/>
      <c r="G4979" s="19"/>
      <c r="H4979" s="19"/>
      <c r="I4979" s="19"/>
      <c r="J4979" s="19"/>
      <c r="K4979" s="25"/>
      <c r="L4979" s="19"/>
      <c r="M4979" s="19"/>
      <c r="N4979" s="19"/>
      <c r="O4979" s="19"/>
      <c r="P4979" s="25"/>
      <c r="Q4979" s="19"/>
      <c r="R4979" s="19"/>
      <c r="S4979" s="19"/>
      <c r="T4979" s="19"/>
    </row>
    <row r="4980" spans="1:20" s="52" customFormat="1" x14ac:dyDescent="0.25">
      <c r="A4980" s="19"/>
      <c r="B4980" s="19"/>
      <c r="C4980" s="19"/>
      <c r="E4980" s="19"/>
      <c r="F4980" s="19"/>
      <c r="G4980" s="19"/>
      <c r="H4980" s="19"/>
      <c r="I4980" s="19"/>
      <c r="J4980" s="19"/>
      <c r="K4980" s="25"/>
      <c r="L4980" s="19"/>
      <c r="M4980" s="19"/>
      <c r="N4980" s="19"/>
      <c r="O4980" s="19"/>
      <c r="P4980" s="25"/>
      <c r="Q4980" s="19"/>
      <c r="R4980" s="19"/>
      <c r="S4980" s="19"/>
      <c r="T4980" s="19"/>
    </row>
    <row r="4981" spans="1:20" s="52" customFormat="1" x14ac:dyDescent="0.25">
      <c r="A4981" s="19"/>
      <c r="B4981" s="19"/>
      <c r="C4981" s="19"/>
      <c r="E4981" s="19"/>
      <c r="F4981" s="19"/>
      <c r="G4981" s="19"/>
      <c r="H4981" s="19"/>
      <c r="I4981" s="19"/>
      <c r="J4981" s="19"/>
      <c r="K4981" s="25"/>
      <c r="L4981" s="19"/>
      <c r="M4981" s="19"/>
      <c r="N4981" s="19"/>
      <c r="O4981" s="19"/>
      <c r="P4981" s="25"/>
      <c r="Q4981" s="19"/>
      <c r="R4981" s="19"/>
      <c r="S4981" s="19"/>
      <c r="T4981" s="19"/>
    </row>
    <row r="4982" spans="1:20" s="52" customFormat="1" x14ac:dyDescent="0.25">
      <c r="A4982" s="19"/>
      <c r="B4982" s="19"/>
      <c r="C4982" s="19"/>
      <c r="E4982" s="19"/>
      <c r="F4982" s="19"/>
      <c r="G4982" s="19"/>
      <c r="H4982" s="19"/>
      <c r="I4982" s="19"/>
      <c r="J4982" s="19"/>
      <c r="K4982" s="25"/>
      <c r="L4982" s="19"/>
      <c r="M4982" s="19"/>
      <c r="N4982" s="19"/>
      <c r="O4982" s="19"/>
      <c r="P4982" s="25"/>
      <c r="Q4982" s="19"/>
      <c r="R4982" s="19"/>
      <c r="S4982" s="19"/>
      <c r="T4982" s="19"/>
    </row>
    <row r="4983" spans="1:20" s="52" customFormat="1" x14ac:dyDescent="0.25">
      <c r="A4983" s="19"/>
      <c r="B4983" s="19"/>
      <c r="C4983" s="19"/>
      <c r="E4983" s="19"/>
      <c r="F4983" s="19"/>
      <c r="G4983" s="19"/>
      <c r="H4983" s="19"/>
      <c r="I4983" s="19"/>
      <c r="J4983" s="19"/>
      <c r="K4983" s="25"/>
      <c r="L4983" s="19"/>
      <c r="M4983" s="19"/>
      <c r="N4983" s="19"/>
      <c r="O4983" s="19"/>
      <c r="P4983" s="25"/>
      <c r="Q4983" s="19"/>
      <c r="R4983" s="19"/>
      <c r="S4983" s="19"/>
      <c r="T4983" s="19"/>
    </row>
    <row r="4984" spans="1:20" s="52" customFormat="1" x14ac:dyDescent="0.25">
      <c r="A4984" s="19"/>
      <c r="B4984" s="19"/>
      <c r="C4984" s="19"/>
      <c r="E4984" s="19"/>
      <c r="F4984" s="19"/>
      <c r="G4984" s="19"/>
      <c r="H4984" s="19"/>
      <c r="I4984" s="19"/>
      <c r="J4984" s="19"/>
      <c r="K4984" s="25"/>
      <c r="L4984" s="19"/>
      <c r="M4984" s="19"/>
      <c r="N4984" s="19"/>
      <c r="O4984" s="19"/>
      <c r="P4984" s="25"/>
      <c r="Q4984" s="19"/>
      <c r="R4984" s="19"/>
      <c r="S4984" s="19"/>
      <c r="T4984" s="19"/>
    </row>
    <row r="4985" spans="1:20" s="52" customFormat="1" x14ac:dyDescent="0.25">
      <c r="A4985" s="19"/>
      <c r="B4985" s="19"/>
      <c r="C4985" s="19"/>
      <c r="E4985" s="19"/>
      <c r="F4985" s="19"/>
      <c r="G4985" s="19"/>
      <c r="H4985" s="19"/>
      <c r="I4985" s="19"/>
      <c r="J4985" s="19"/>
      <c r="K4985" s="25"/>
      <c r="L4985" s="19"/>
      <c r="M4985" s="19"/>
      <c r="N4985" s="19"/>
      <c r="O4985" s="19"/>
      <c r="P4985" s="25"/>
      <c r="Q4985" s="19"/>
      <c r="R4985" s="19"/>
      <c r="S4985" s="19"/>
      <c r="T4985" s="19"/>
    </row>
    <row r="4986" spans="1:20" s="52" customFormat="1" x14ac:dyDescent="0.25">
      <c r="A4986" s="19"/>
      <c r="B4986" s="19"/>
      <c r="C4986" s="19"/>
      <c r="E4986" s="19"/>
      <c r="F4986" s="19"/>
      <c r="G4986" s="19"/>
      <c r="H4986" s="19"/>
      <c r="I4986" s="19"/>
      <c r="J4986" s="19"/>
      <c r="K4986" s="25"/>
      <c r="L4986" s="19"/>
      <c r="M4986" s="19"/>
      <c r="N4986" s="19"/>
      <c r="O4986" s="19"/>
      <c r="P4986" s="25"/>
      <c r="Q4986" s="19"/>
      <c r="R4986" s="19"/>
      <c r="S4986" s="19"/>
      <c r="T4986" s="19"/>
    </row>
    <row r="4987" spans="1:20" s="52" customFormat="1" x14ac:dyDescent="0.25">
      <c r="A4987" s="19"/>
      <c r="B4987" s="19"/>
      <c r="C4987" s="19"/>
      <c r="E4987" s="19"/>
      <c r="F4987" s="19"/>
      <c r="G4987" s="19"/>
      <c r="H4987" s="19"/>
      <c r="I4987" s="19"/>
      <c r="J4987" s="19"/>
      <c r="K4987" s="25"/>
      <c r="L4987" s="19"/>
      <c r="M4987" s="19"/>
      <c r="N4987" s="19"/>
      <c r="O4987" s="19"/>
      <c r="P4987" s="25"/>
      <c r="Q4987" s="19"/>
      <c r="R4987" s="19"/>
      <c r="S4987" s="19"/>
      <c r="T4987" s="19"/>
    </row>
    <row r="4988" spans="1:20" s="52" customFormat="1" x14ac:dyDescent="0.25">
      <c r="A4988" s="19"/>
      <c r="B4988" s="19"/>
      <c r="C4988" s="19"/>
      <c r="E4988" s="19"/>
      <c r="F4988" s="19"/>
      <c r="G4988" s="19"/>
      <c r="H4988" s="19"/>
      <c r="I4988" s="19"/>
      <c r="J4988" s="19"/>
      <c r="K4988" s="25"/>
      <c r="L4988" s="19"/>
      <c r="M4988" s="19"/>
      <c r="N4988" s="19"/>
      <c r="O4988" s="19"/>
      <c r="P4988" s="25"/>
      <c r="Q4988" s="19"/>
      <c r="R4988" s="19"/>
      <c r="S4988" s="19"/>
      <c r="T4988" s="19"/>
    </row>
    <row r="4989" spans="1:20" s="52" customFormat="1" x14ac:dyDescent="0.25">
      <c r="A4989" s="19"/>
      <c r="B4989" s="19"/>
      <c r="C4989" s="19"/>
      <c r="E4989" s="19"/>
      <c r="F4989" s="19"/>
      <c r="G4989" s="19"/>
      <c r="H4989" s="19"/>
      <c r="I4989" s="19"/>
      <c r="J4989" s="19"/>
      <c r="K4989" s="25"/>
      <c r="L4989" s="19"/>
      <c r="M4989" s="19"/>
      <c r="N4989" s="19"/>
      <c r="O4989" s="19"/>
      <c r="P4989" s="25"/>
      <c r="Q4989" s="19"/>
      <c r="R4989" s="19"/>
      <c r="S4989" s="19"/>
      <c r="T4989" s="19"/>
    </row>
    <row r="4990" spans="1:20" s="52" customFormat="1" x14ac:dyDescent="0.25">
      <c r="A4990" s="19"/>
      <c r="B4990" s="19"/>
      <c r="C4990" s="19"/>
      <c r="E4990" s="19"/>
      <c r="F4990" s="19"/>
      <c r="G4990" s="19"/>
      <c r="H4990" s="19"/>
      <c r="I4990" s="19"/>
      <c r="J4990" s="19"/>
      <c r="K4990" s="25"/>
      <c r="L4990" s="19"/>
      <c r="M4990" s="19"/>
      <c r="N4990" s="19"/>
      <c r="O4990" s="19"/>
      <c r="P4990" s="25"/>
      <c r="Q4990" s="19"/>
      <c r="R4990" s="19"/>
      <c r="S4990" s="19"/>
      <c r="T4990" s="19"/>
    </row>
    <row r="4991" spans="1:20" s="52" customFormat="1" x14ac:dyDescent="0.25">
      <c r="A4991" s="19"/>
      <c r="B4991" s="19"/>
      <c r="C4991" s="19"/>
      <c r="E4991" s="19"/>
      <c r="F4991" s="19"/>
      <c r="G4991" s="19"/>
      <c r="H4991" s="19"/>
      <c r="I4991" s="19"/>
      <c r="J4991" s="19"/>
      <c r="K4991" s="25"/>
      <c r="L4991" s="19"/>
      <c r="M4991" s="19"/>
      <c r="N4991" s="19"/>
      <c r="O4991" s="19"/>
      <c r="P4991" s="25"/>
      <c r="Q4991" s="19"/>
      <c r="R4991" s="19"/>
      <c r="S4991" s="19"/>
      <c r="T4991" s="19"/>
    </row>
    <row r="4992" spans="1:20" s="52" customFormat="1" x14ac:dyDescent="0.25">
      <c r="A4992" s="19"/>
      <c r="B4992" s="19"/>
      <c r="C4992" s="19"/>
      <c r="E4992" s="19"/>
      <c r="F4992" s="19"/>
      <c r="G4992" s="19"/>
      <c r="H4992" s="19"/>
      <c r="I4992" s="19"/>
      <c r="J4992" s="19"/>
      <c r="K4992" s="25"/>
      <c r="L4992" s="19"/>
      <c r="M4992" s="19"/>
      <c r="N4992" s="19"/>
      <c r="O4992" s="19"/>
      <c r="P4992" s="25"/>
      <c r="Q4992" s="19"/>
      <c r="R4992" s="19"/>
      <c r="S4992" s="19"/>
      <c r="T4992" s="19"/>
    </row>
    <row r="4993" spans="1:20" s="52" customFormat="1" x14ac:dyDescent="0.25">
      <c r="A4993" s="19"/>
      <c r="B4993" s="19"/>
      <c r="C4993" s="19"/>
      <c r="E4993" s="19"/>
      <c r="F4993" s="19"/>
      <c r="G4993" s="19"/>
      <c r="H4993" s="19"/>
      <c r="I4993" s="19"/>
      <c r="J4993" s="19"/>
      <c r="K4993" s="25"/>
      <c r="L4993" s="19"/>
      <c r="M4993" s="19"/>
      <c r="N4993" s="19"/>
      <c r="O4993" s="19"/>
      <c r="P4993" s="25"/>
      <c r="Q4993" s="19"/>
      <c r="R4993" s="19"/>
      <c r="S4993" s="19"/>
      <c r="T4993" s="19"/>
    </row>
    <row r="4994" spans="1:20" s="52" customFormat="1" x14ac:dyDescent="0.25">
      <c r="A4994" s="19"/>
      <c r="B4994" s="19"/>
      <c r="C4994" s="19"/>
      <c r="E4994" s="19"/>
      <c r="F4994" s="19"/>
      <c r="G4994" s="19"/>
      <c r="H4994" s="19"/>
      <c r="I4994" s="19"/>
      <c r="J4994" s="19"/>
      <c r="K4994" s="25"/>
      <c r="L4994" s="19"/>
      <c r="M4994" s="19"/>
      <c r="N4994" s="19"/>
      <c r="O4994" s="19"/>
      <c r="P4994" s="25"/>
      <c r="Q4994" s="19"/>
      <c r="R4994" s="19"/>
      <c r="S4994" s="19"/>
      <c r="T4994" s="19"/>
    </row>
    <row r="4995" spans="1:20" s="52" customFormat="1" x14ac:dyDescent="0.25">
      <c r="A4995" s="19"/>
      <c r="B4995" s="19"/>
      <c r="C4995" s="19"/>
      <c r="E4995" s="19"/>
      <c r="F4995" s="19"/>
      <c r="G4995" s="19"/>
      <c r="H4995" s="19"/>
      <c r="I4995" s="19"/>
      <c r="J4995" s="19"/>
      <c r="K4995" s="25"/>
      <c r="L4995" s="19"/>
      <c r="M4995" s="19"/>
      <c r="N4995" s="19"/>
      <c r="O4995" s="19"/>
      <c r="P4995" s="25"/>
      <c r="Q4995" s="19"/>
      <c r="R4995" s="19"/>
      <c r="S4995" s="19"/>
      <c r="T4995" s="19"/>
    </row>
    <row r="4996" spans="1:20" s="52" customFormat="1" x14ac:dyDescent="0.25">
      <c r="A4996" s="19"/>
      <c r="B4996" s="19"/>
      <c r="C4996" s="19"/>
      <c r="E4996" s="19"/>
      <c r="F4996" s="19"/>
      <c r="G4996" s="19"/>
      <c r="H4996" s="19"/>
      <c r="I4996" s="19"/>
      <c r="J4996" s="19"/>
      <c r="K4996" s="25"/>
      <c r="L4996" s="19"/>
      <c r="M4996" s="19"/>
      <c r="N4996" s="19"/>
      <c r="O4996" s="19"/>
      <c r="P4996" s="25"/>
      <c r="Q4996" s="19"/>
      <c r="R4996" s="19"/>
      <c r="S4996" s="19"/>
      <c r="T4996" s="19"/>
    </row>
    <row r="4997" spans="1:20" s="52" customFormat="1" x14ac:dyDescent="0.25">
      <c r="A4997" s="19"/>
      <c r="B4997" s="19"/>
      <c r="C4997" s="19"/>
      <c r="E4997" s="19"/>
      <c r="F4997" s="19"/>
      <c r="G4997" s="19"/>
      <c r="H4997" s="19"/>
      <c r="I4997" s="19"/>
      <c r="J4997" s="19"/>
      <c r="K4997" s="25"/>
      <c r="L4997" s="19"/>
      <c r="M4997" s="19"/>
      <c r="N4997" s="19"/>
      <c r="O4997" s="19"/>
      <c r="P4997" s="25"/>
      <c r="Q4997" s="19"/>
      <c r="R4997" s="19"/>
      <c r="S4997" s="19"/>
      <c r="T4997" s="19"/>
    </row>
    <row r="4998" spans="1:20" s="52" customFormat="1" x14ac:dyDescent="0.25">
      <c r="A4998" s="19"/>
      <c r="B4998" s="19"/>
      <c r="C4998" s="19"/>
      <c r="E4998" s="19"/>
      <c r="F4998" s="19"/>
      <c r="G4998" s="19"/>
      <c r="H4998" s="19"/>
      <c r="I4998" s="19"/>
      <c r="J4998" s="19"/>
      <c r="K4998" s="25"/>
      <c r="L4998" s="19"/>
      <c r="M4998" s="19"/>
      <c r="N4998" s="19"/>
      <c r="O4998" s="19"/>
      <c r="P4998" s="25"/>
      <c r="Q4998" s="19"/>
      <c r="R4998" s="19"/>
      <c r="S4998" s="19"/>
      <c r="T4998" s="19"/>
    </row>
    <row r="4999" spans="1:20" s="52" customFormat="1" x14ac:dyDescent="0.25">
      <c r="A4999" s="19"/>
      <c r="B4999" s="19"/>
      <c r="C4999" s="19"/>
      <c r="E4999" s="19"/>
      <c r="F4999" s="19"/>
      <c r="G4999" s="19"/>
      <c r="H4999" s="19"/>
      <c r="I4999" s="19"/>
      <c r="J4999" s="19"/>
      <c r="K4999" s="25"/>
      <c r="L4999" s="19"/>
      <c r="M4999" s="19"/>
      <c r="N4999" s="19"/>
      <c r="O4999" s="19"/>
      <c r="P4999" s="25"/>
      <c r="Q4999" s="19"/>
      <c r="R4999" s="19"/>
      <c r="S4999" s="19"/>
      <c r="T4999" s="19"/>
    </row>
    <row r="5000" spans="1:20" s="52" customFormat="1" x14ac:dyDescent="0.25">
      <c r="A5000" s="19"/>
      <c r="B5000" s="19"/>
      <c r="C5000" s="19"/>
      <c r="E5000" s="19"/>
      <c r="F5000" s="19"/>
      <c r="G5000" s="19"/>
      <c r="H5000" s="19"/>
      <c r="I5000" s="19"/>
      <c r="J5000" s="19"/>
      <c r="K5000" s="25"/>
      <c r="L5000" s="19"/>
      <c r="M5000" s="19"/>
      <c r="N5000" s="19"/>
      <c r="O5000" s="19"/>
      <c r="P5000" s="25"/>
      <c r="Q5000" s="19"/>
      <c r="R5000" s="19"/>
      <c r="S5000" s="19"/>
      <c r="T5000" s="19"/>
    </row>
    <row r="5001" spans="1:20" s="52" customFormat="1" x14ac:dyDescent="0.25">
      <c r="A5001" s="19"/>
      <c r="B5001" s="19"/>
      <c r="C5001" s="19"/>
      <c r="E5001" s="19"/>
      <c r="F5001" s="19"/>
      <c r="G5001" s="19"/>
      <c r="H5001" s="19"/>
      <c r="I5001" s="19"/>
      <c r="J5001" s="19"/>
      <c r="K5001" s="25"/>
      <c r="L5001" s="19"/>
      <c r="M5001" s="19"/>
      <c r="N5001" s="19"/>
      <c r="O5001" s="19"/>
      <c r="P5001" s="25"/>
      <c r="Q5001" s="19"/>
      <c r="R5001" s="19"/>
      <c r="S5001" s="19"/>
      <c r="T5001" s="19"/>
    </row>
    <row r="5002" spans="1:20" s="52" customFormat="1" x14ac:dyDescent="0.25">
      <c r="A5002" s="19"/>
      <c r="B5002" s="19"/>
      <c r="C5002" s="19"/>
      <c r="E5002" s="19"/>
      <c r="F5002" s="19"/>
      <c r="G5002" s="19"/>
      <c r="H5002" s="19"/>
      <c r="I5002" s="19"/>
      <c r="J5002" s="19"/>
      <c r="K5002" s="25"/>
      <c r="L5002" s="19"/>
      <c r="M5002" s="19"/>
      <c r="N5002" s="19"/>
      <c r="O5002" s="19"/>
      <c r="P5002" s="25"/>
      <c r="Q5002" s="19"/>
      <c r="R5002" s="19"/>
      <c r="S5002" s="19"/>
      <c r="T5002" s="19"/>
    </row>
    <row r="5003" spans="1:20" s="52" customFormat="1" x14ac:dyDescent="0.25">
      <c r="A5003" s="19"/>
      <c r="B5003" s="19"/>
      <c r="C5003" s="19"/>
      <c r="E5003" s="19"/>
      <c r="F5003" s="19"/>
      <c r="G5003" s="19"/>
      <c r="H5003" s="19"/>
      <c r="I5003" s="19"/>
      <c r="J5003" s="19"/>
      <c r="K5003" s="25"/>
      <c r="L5003" s="19"/>
      <c r="M5003" s="19"/>
      <c r="N5003" s="19"/>
      <c r="O5003" s="19"/>
      <c r="P5003" s="25"/>
      <c r="Q5003" s="19"/>
      <c r="R5003" s="19"/>
      <c r="S5003" s="19"/>
      <c r="T5003" s="19"/>
    </row>
    <row r="5004" spans="1:20" s="52" customFormat="1" x14ac:dyDescent="0.25">
      <c r="A5004" s="19"/>
      <c r="B5004" s="19"/>
      <c r="C5004" s="19"/>
      <c r="E5004" s="19"/>
      <c r="F5004" s="19"/>
      <c r="G5004" s="19"/>
      <c r="H5004" s="19"/>
      <c r="I5004" s="19"/>
      <c r="J5004" s="19"/>
      <c r="K5004" s="25"/>
      <c r="L5004" s="19"/>
      <c r="M5004" s="19"/>
      <c r="N5004" s="19"/>
      <c r="O5004" s="19"/>
      <c r="P5004" s="25"/>
      <c r="Q5004" s="19"/>
      <c r="R5004" s="19"/>
      <c r="S5004" s="19"/>
      <c r="T5004" s="19"/>
    </row>
    <row r="5005" spans="1:20" s="52" customFormat="1" x14ac:dyDescent="0.25">
      <c r="A5005" s="19"/>
      <c r="B5005" s="19"/>
      <c r="C5005" s="19"/>
      <c r="E5005" s="19"/>
      <c r="F5005" s="19"/>
      <c r="G5005" s="19"/>
      <c r="H5005" s="19"/>
      <c r="I5005" s="19"/>
      <c r="J5005" s="19"/>
      <c r="K5005" s="25"/>
      <c r="L5005" s="19"/>
      <c r="M5005" s="19"/>
      <c r="N5005" s="19"/>
      <c r="O5005" s="19"/>
      <c r="P5005" s="25"/>
      <c r="Q5005" s="19"/>
      <c r="R5005" s="19"/>
      <c r="S5005" s="19"/>
      <c r="T5005" s="19"/>
    </row>
    <row r="5006" spans="1:20" s="52" customFormat="1" x14ac:dyDescent="0.25">
      <c r="A5006" s="19"/>
      <c r="B5006" s="19"/>
      <c r="C5006" s="19"/>
      <c r="E5006" s="19"/>
      <c r="F5006" s="19"/>
      <c r="G5006" s="19"/>
      <c r="H5006" s="19"/>
      <c r="I5006" s="19"/>
      <c r="J5006" s="19"/>
      <c r="K5006" s="25"/>
      <c r="L5006" s="19"/>
      <c r="M5006" s="19"/>
      <c r="N5006" s="19"/>
      <c r="O5006" s="19"/>
      <c r="P5006" s="25"/>
      <c r="Q5006" s="19"/>
      <c r="R5006" s="19"/>
      <c r="S5006" s="19"/>
      <c r="T5006" s="19"/>
    </row>
    <row r="5007" spans="1:20" s="52" customFormat="1" x14ac:dyDescent="0.25">
      <c r="A5007" s="19"/>
      <c r="B5007" s="19"/>
      <c r="C5007" s="19"/>
      <c r="E5007" s="19"/>
      <c r="F5007" s="19"/>
      <c r="G5007" s="19"/>
      <c r="H5007" s="19"/>
      <c r="I5007" s="19"/>
      <c r="J5007" s="19"/>
      <c r="K5007" s="25"/>
      <c r="L5007" s="19"/>
      <c r="M5007" s="19"/>
      <c r="N5007" s="19"/>
      <c r="O5007" s="19"/>
      <c r="P5007" s="25"/>
      <c r="Q5007" s="19"/>
      <c r="R5007" s="19"/>
      <c r="S5007" s="19"/>
      <c r="T5007" s="19"/>
    </row>
    <row r="5008" spans="1:20" s="52" customFormat="1" x14ac:dyDescent="0.25">
      <c r="A5008" s="19"/>
      <c r="B5008" s="19"/>
      <c r="C5008" s="19"/>
      <c r="E5008" s="19"/>
      <c r="F5008" s="19"/>
      <c r="G5008" s="19"/>
      <c r="H5008" s="19"/>
      <c r="I5008" s="19"/>
      <c r="J5008" s="19"/>
      <c r="K5008" s="25"/>
      <c r="L5008" s="19"/>
      <c r="M5008" s="19"/>
      <c r="N5008" s="19"/>
      <c r="O5008" s="19"/>
      <c r="P5008" s="25"/>
      <c r="Q5008" s="19"/>
      <c r="R5008" s="19"/>
      <c r="S5008" s="19"/>
      <c r="T5008" s="19"/>
    </row>
    <row r="5009" spans="1:20" s="52" customFormat="1" x14ac:dyDescent="0.25">
      <c r="A5009" s="19"/>
      <c r="B5009" s="19"/>
      <c r="C5009" s="19"/>
      <c r="E5009" s="19"/>
      <c r="F5009" s="19"/>
      <c r="G5009" s="19"/>
      <c r="H5009" s="19"/>
      <c r="I5009" s="19"/>
      <c r="J5009" s="19"/>
      <c r="K5009" s="25"/>
      <c r="L5009" s="19"/>
      <c r="M5009" s="19"/>
      <c r="N5009" s="19"/>
      <c r="O5009" s="19"/>
      <c r="P5009" s="25"/>
      <c r="Q5009" s="19"/>
      <c r="R5009" s="19"/>
      <c r="S5009" s="19"/>
      <c r="T5009" s="19"/>
    </row>
    <row r="5010" spans="1:20" s="52" customFormat="1" x14ac:dyDescent="0.25">
      <c r="A5010" s="19"/>
      <c r="B5010" s="19"/>
      <c r="C5010" s="19"/>
      <c r="E5010" s="19"/>
      <c r="F5010" s="19"/>
      <c r="G5010" s="19"/>
      <c r="H5010" s="19"/>
      <c r="I5010" s="19"/>
      <c r="J5010" s="19"/>
      <c r="K5010" s="25"/>
      <c r="L5010" s="19"/>
      <c r="M5010" s="19"/>
      <c r="N5010" s="19"/>
      <c r="O5010" s="19"/>
      <c r="P5010" s="25"/>
      <c r="Q5010" s="19"/>
      <c r="R5010" s="19"/>
      <c r="S5010" s="19"/>
      <c r="T5010" s="19"/>
    </row>
    <row r="5011" spans="1:20" s="52" customFormat="1" x14ac:dyDescent="0.25">
      <c r="A5011" s="19"/>
      <c r="B5011" s="19"/>
      <c r="C5011" s="19"/>
      <c r="E5011" s="19"/>
      <c r="F5011" s="19"/>
      <c r="G5011" s="19"/>
      <c r="H5011" s="19"/>
      <c r="I5011" s="19"/>
      <c r="J5011" s="19"/>
      <c r="K5011" s="25"/>
      <c r="L5011" s="19"/>
      <c r="M5011" s="19"/>
      <c r="N5011" s="19"/>
      <c r="O5011" s="19"/>
      <c r="P5011" s="25"/>
      <c r="Q5011" s="19"/>
      <c r="R5011" s="19"/>
      <c r="S5011" s="19"/>
      <c r="T5011" s="19"/>
    </row>
    <row r="5012" spans="1:20" s="52" customFormat="1" x14ac:dyDescent="0.25">
      <c r="A5012" s="19"/>
      <c r="B5012" s="19"/>
      <c r="C5012" s="19"/>
      <c r="E5012" s="19"/>
      <c r="F5012" s="19"/>
      <c r="G5012" s="19"/>
      <c r="H5012" s="19"/>
      <c r="I5012" s="19"/>
      <c r="J5012" s="19"/>
      <c r="K5012" s="25"/>
      <c r="L5012" s="19"/>
      <c r="M5012" s="19"/>
      <c r="N5012" s="19"/>
      <c r="O5012" s="19"/>
      <c r="P5012" s="25"/>
      <c r="Q5012" s="19"/>
      <c r="R5012" s="19"/>
      <c r="S5012" s="19"/>
      <c r="T5012" s="19"/>
    </row>
    <row r="5013" spans="1:20" s="52" customFormat="1" x14ac:dyDescent="0.25">
      <c r="A5013" s="19"/>
      <c r="B5013" s="19"/>
      <c r="C5013" s="19"/>
      <c r="E5013" s="19"/>
      <c r="F5013" s="19"/>
      <c r="G5013" s="19"/>
      <c r="H5013" s="19"/>
      <c r="I5013" s="19"/>
      <c r="J5013" s="19"/>
      <c r="K5013" s="25"/>
      <c r="L5013" s="19"/>
      <c r="M5013" s="19"/>
      <c r="N5013" s="19"/>
      <c r="O5013" s="19"/>
      <c r="P5013" s="25"/>
      <c r="Q5013" s="19"/>
      <c r="R5013" s="19"/>
      <c r="S5013" s="19"/>
      <c r="T5013" s="19"/>
    </row>
    <row r="5014" spans="1:20" s="52" customFormat="1" x14ac:dyDescent="0.25">
      <c r="A5014" s="19"/>
      <c r="B5014" s="19"/>
      <c r="C5014" s="19"/>
      <c r="E5014" s="19"/>
      <c r="F5014" s="19"/>
      <c r="G5014" s="19"/>
      <c r="H5014" s="19"/>
      <c r="I5014" s="19"/>
      <c r="J5014" s="19"/>
      <c r="K5014" s="25"/>
      <c r="L5014" s="19"/>
      <c r="M5014" s="19"/>
      <c r="N5014" s="19"/>
      <c r="O5014" s="19"/>
      <c r="P5014" s="25"/>
      <c r="Q5014" s="19"/>
      <c r="R5014" s="19"/>
      <c r="S5014" s="19"/>
      <c r="T5014" s="19"/>
    </row>
    <row r="5015" spans="1:20" s="52" customFormat="1" x14ac:dyDescent="0.25">
      <c r="A5015" s="19"/>
      <c r="B5015" s="19"/>
      <c r="C5015" s="19"/>
      <c r="E5015" s="19"/>
      <c r="F5015" s="19"/>
      <c r="G5015" s="19"/>
      <c r="H5015" s="19"/>
      <c r="I5015" s="19"/>
      <c r="J5015" s="19"/>
      <c r="K5015" s="25"/>
      <c r="L5015" s="19"/>
      <c r="M5015" s="19"/>
      <c r="N5015" s="19"/>
      <c r="O5015" s="19"/>
      <c r="P5015" s="25"/>
      <c r="Q5015" s="19"/>
      <c r="R5015" s="19"/>
      <c r="S5015" s="19"/>
      <c r="T5015" s="19"/>
    </row>
    <row r="5016" spans="1:20" s="52" customFormat="1" x14ac:dyDescent="0.25">
      <c r="A5016" s="19"/>
      <c r="B5016" s="19"/>
      <c r="C5016" s="19"/>
      <c r="E5016" s="19"/>
      <c r="F5016" s="19"/>
      <c r="G5016" s="19"/>
      <c r="H5016" s="19"/>
      <c r="I5016" s="19"/>
      <c r="J5016" s="19"/>
      <c r="K5016" s="25"/>
      <c r="L5016" s="19"/>
      <c r="M5016" s="19"/>
      <c r="N5016" s="19"/>
      <c r="O5016" s="19"/>
      <c r="P5016" s="25"/>
      <c r="Q5016" s="19"/>
      <c r="R5016" s="19"/>
      <c r="S5016" s="19"/>
      <c r="T5016" s="19"/>
    </row>
    <row r="5017" spans="1:20" s="52" customFormat="1" x14ac:dyDescent="0.25">
      <c r="A5017" s="19"/>
      <c r="B5017" s="19"/>
      <c r="C5017" s="19"/>
      <c r="E5017" s="19"/>
      <c r="F5017" s="19"/>
      <c r="G5017" s="19"/>
      <c r="H5017" s="19"/>
      <c r="I5017" s="19"/>
      <c r="J5017" s="19"/>
      <c r="K5017" s="25"/>
      <c r="L5017" s="19"/>
      <c r="M5017" s="19"/>
      <c r="N5017" s="19"/>
      <c r="O5017" s="19"/>
      <c r="P5017" s="25"/>
      <c r="Q5017" s="19"/>
      <c r="R5017" s="19"/>
      <c r="S5017" s="19"/>
      <c r="T5017" s="19"/>
    </row>
    <row r="5018" spans="1:20" s="52" customFormat="1" x14ac:dyDescent="0.25">
      <c r="A5018" s="19"/>
      <c r="B5018" s="19"/>
      <c r="C5018" s="19"/>
      <c r="E5018" s="19"/>
      <c r="F5018" s="19"/>
      <c r="G5018" s="19"/>
      <c r="H5018" s="19"/>
      <c r="I5018" s="19"/>
      <c r="J5018" s="19"/>
      <c r="K5018" s="25"/>
      <c r="L5018" s="19"/>
      <c r="M5018" s="19"/>
      <c r="N5018" s="19"/>
      <c r="O5018" s="19"/>
      <c r="P5018" s="25"/>
      <c r="Q5018" s="19"/>
      <c r="R5018" s="19"/>
      <c r="S5018" s="19"/>
      <c r="T5018" s="19"/>
    </row>
    <row r="5019" spans="1:20" s="52" customFormat="1" x14ac:dyDescent="0.25">
      <c r="A5019" s="19"/>
      <c r="B5019" s="19"/>
      <c r="C5019" s="19"/>
      <c r="E5019" s="19"/>
      <c r="F5019" s="19"/>
      <c r="G5019" s="19"/>
      <c r="H5019" s="19"/>
      <c r="I5019" s="19"/>
      <c r="J5019" s="19"/>
      <c r="K5019" s="25"/>
      <c r="L5019" s="19"/>
      <c r="M5019" s="19"/>
      <c r="N5019" s="19"/>
      <c r="O5019" s="19"/>
      <c r="P5019" s="25"/>
      <c r="Q5019" s="19"/>
      <c r="R5019" s="19"/>
      <c r="S5019" s="19"/>
      <c r="T5019" s="19"/>
    </row>
    <row r="5020" spans="1:20" s="52" customFormat="1" x14ac:dyDescent="0.25">
      <c r="A5020" s="19"/>
      <c r="B5020" s="19"/>
      <c r="C5020" s="19"/>
      <c r="E5020" s="19"/>
      <c r="F5020" s="19"/>
      <c r="G5020" s="19"/>
      <c r="H5020" s="19"/>
      <c r="I5020" s="19"/>
      <c r="J5020" s="19"/>
      <c r="K5020" s="25"/>
      <c r="L5020" s="19"/>
      <c r="M5020" s="19"/>
      <c r="N5020" s="19"/>
      <c r="O5020" s="19"/>
      <c r="P5020" s="25"/>
      <c r="Q5020" s="19"/>
      <c r="R5020" s="19"/>
      <c r="S5020" s="19"/>
      <c r="T5020" s="19"/>
    </row>
    <row r="5021" spans="1:20" s="52" customFormat="1" x14ac:dyDescent="0.25">
      <c r="A5021" s="19"/>
      <c r="B5021" s="19"/>
      <c r="C5021" s="19"/>
      <c r="E5021" s="19"/>
      <c r="F5021" s="19"/>
      <c r="G5021" s="19"/>
      <c r="H5021" s="19"/>
      <c r="I5021" s="19"/>
      <c r="J5021" s="19"/>
      <c r="K5021" s="25"/>
      <c r="L5021" s="19"/>
      <c r="M5021" s="19"/>
      <c r="N5021" s="19"/>
      <c r="O5021" s="19"/>
      <c r="P5021" s="25"/>
      <c r="Q5021" s="19"/>
      <c r="R5021" s="19"/>
      <c r="S5021" s="19"/>
      <c r="T5021" s="19"/>
    </row>
    <row r="5022" spans="1:20" s="52" customFormat="1" x14ac:dyDescent="0.25">
      <c r="A5022" s="19"/>
      <c r="B5022" s="19"/>
      <c r="C5022" s="19"/>
      <c r="E5022" s="19"/>
      <c r="F5022" s="19"/>
      <c r="G5022" s="19"/>
      <c r="H5022" s="19"/>
      <c r="I5022" s="19"/>
      <c r="J5022" s="19"/>
      <c r="K5022" s="25"/>
      <c r="L5022" s="19"/>
      <c r="M5022" s="19"/>
      <c r="N5022" s="19"/>
      <c r="O5022" s="19"/>
      <c r="P5022" s="25"/>
      <c r="Q5022" s="19"/>
      <c r="R5022" s="19"/>
      <c r="S5022" s="19"/>
      <c r="T5022" s="19"/>
    </row>
    <row r="5023" spans="1:20" s="52" customFormat="1" x14ac:dyDescent="0.25">
      <c r="A5023" s="19"/>
      <c r="B5023" s="19"/>
      <c r="C5023" s="19"/>
      <c r="E5023" s="19"/>
      <c r="F5023" s="19"/>
      <c r="G5023" s="19"/>
      <c r="H5023" s="19"/>
      <c r="I5023" s="19"/>
      <c r="J5023" s="19"/>
      <c r="K5023" s="25"/>
      <c r="L5023" s="19"/>
      <c r="M5023" s="19"/>
      <c r="N5023" s="19"/>
      <c r="O5023" s="19"/>
      <c r="P5023" s="25"/>
      <c r="Q5023" s="19"/>
      <c r="R5023" s="19"/>
      <c r="S5023" s="19"/>
      <c r="T5023" s="19"/>
    </row>
    <row r="5024" spans="1:20" s="52" customFormat="1" x14ac:dyDescent="0.25">
      <c r="A5024" s="19"/>
      <c r="B5024" s="19"/>
      <c r="C5024" s="19"/>
      <c r="E5024" s="19"/>
      <c r="F5024" s="19"/>
      <c r="G5024" s="19"/>
      <c r="H5024" s="19"/>
      <c r="I5024" s="19"/>
      <c r="J5024" s="19"/>
      <c r="K5024" s="25"/>
      <c r="L5024" s="19"/>
      <c r="M5024" s="19"/>
      <c r="N5024" s="19"/>
      <c r="O5024" s="19"/>
      <c r="P5024" s="25"/>
      <c r="Q5024" s="19"/>
      <c r="R5024" s="19"/>
      <c r="S5024" s="19"/>
      <c r="T5024" s="19"/>
    </row>
    <row r="5025" spans="1:20" s="52" customFormat="1" x14ac:dyDescent="0.25">
      <c r="A5025" s="19"/>
      <c r="B5025" s="19"/>
      <c r="C5025" s="19"/>
      <c r="E5025" s="19"/>
      <c r="F5025" s="19"/>
      <c r="G5025" s="19"/>
      <c r="H5025" s="19"/>
      <c r="I5025" s="19"/>
      <c r="J5025" s="19"/>
      <c r="K5025" s="25"/>
      <c r="L5025" s="19"/>
      <c r="M5025" s="19"/>
      <c r="N5025" s="19"/>
      <c r="O5025" s="19"/>
      <c r="P5025" s="25"/>
      <c r="Q5025" s="19"/>
      <c r="R5025" s="19"/>
      <c r="S5025" s="19"/>
      <c r="T5025" s="19"/>
    </row>
    <row r="5026" spans="1:20" s="52" customFormat="1" x14ac:dyDescent="0.25">
      <c r="A5026" s="19"/>
      <c r="B5026" s="19"/>
      <c r="C5026" s="19"/>
      <c r="E5026" s="19"/>
      <c r="F5026" s="19"/>
      <c r="G5026" s="19"/>
      <c r="H5026" s="19"/>
      <c r="I5026" s="19"/>
      <c r="J5026" s="19"/>
      <c r="K5026" s="25"/>
      <c r="L5026" s="19"/>
      <c r="M5026" s="19"/>
      <c r="N5026" s="19"/>
      <c r="O5026" s="19"/>
      <c r="P5026" s="25"/>
      <c r="Q5026" s="19"/>
      <c r="R5026" s="19"/>
      <c r="S5026" s="19"/>
      <c r="T5026" s="19"/>
    </row>
    <row r="5027" spans="1:20" s="52" customFormat="1" x14ac:dyDescent="0.25">
      <c r="A5027" s="19"/>
      <c r="B5027" s="19"/>
      <c r="C5027" s="19"/>
      <c r="E5027" s="19"/>
      <c r="F5027" s="19"/>
      <c r="G5027" s="19"/>
      <c r="H5027" s="19"/>
      <c r="I5027" s="19"/>
      <c r="J5027" s="19"/>
      <c r="K5027" s="25"/>
      <c r="L5027" s="19"/>
      <c r="M5027" s="19"/>
      <c r="N5027" s="19"/>
      <c r="O5027" s="19"/>
      <c r="P5027" s="25"/>
      <c r="Q5027" s="19"/>
      <c r="R5027" s="19"/>
      <c r="S5027" s="19"/>
      <c r="T5027" s="19"/>
    </row>
    <row r="5028" spans="1:20" s="52" customFormat="1" x14ac:dyDescent="0.25">
      <c r="A5028" s="19"/>
      <c r="B5028" s="19"/>
      <c r="C5028" s="19"/>
      <c r="E5028" s="19"/>
      <c r="F5028" s="19"/>
      <c r="G5028" s="19"/>
      <c r="H5028" s="19"/>
      <c r="I5028" s="19"/>
      <c r="J5028" s="19"/>
      <c r="K5028" s="25"/>
      <c r="L5028" s="19"/>
      <c r="M5028" s="19"/>
      <c r="N5028" s="19"/>
      <c r="O5028" s="19"/>
      <c r="P5028" s="25"/>
      <c r="Q5028" s="19"/>
      <c r="R5028" s="19"/>
      <c r="S5028" s="19"/>
      <c r="T5028" s="19"/>
    </row>
    <row r="5029" spans="1:20" s="52" customFormat="1" x14ac:dyDescent="0.25">
      <c r="A5029" s="19"/>
      <c r="B5029" s="19"/>
      <c r="C5029" s="19"/>
      <c r="E5029" s="19"/>
      <c r="F5029" s="19"/>
      <c r="G5029" s="19"/>
      <c r="H5029" s="19"/>
      <c r="I5029" s="19"/>
      <c r="J5029" s="19"/>
      <c r="K5029" s="25"/>
      <c r="L5029" s="19"/>
      <c r="M5029" s="19"/>
      <c r="N5029" s="19"/>
      <c r="O5029" s="19"/>
      <c r="P5029" s="25"/>
      <c r="Q5029" s="19"/>
      <c r="R5029" s="19"/>
      <c r="S5029" s="19"/>
      <c r="T5029" s="19"/>
    </row>
    <row r="5030" spans="1:20" s="52" customFormat="1" x14ac:dyDescent="0.25">
      <c r="A5030" s="19"/>
      <c r="B5030" s="19"/>
      <c r="C5030" s="19"/>
      <c r="E5030" s="19"/>
      <c r="F5030" s="19"/>
      <c r="G5030" s="19"/>
      <c r="H5030" s="19"/>
      <c r="I5030" s="19"/>
      <c r="J5030" s="19"/>
      <c r="K5030" s="25"/>
      <c r="L5030" s="19"/>
      <c r="M5030" s="19"/>
      <c r="N5030" s="19"/>
      <c r="O5030" s="19"/>
      <c r="P5030" s="25"/>
      <c r="Q5030" s="19"/>
      <c r="R5030" s="19"/>
      <c r="S5030" s="19"/>
      <c r="T5030" s="19"/>
    </row>
    <row r="5031" spans="1:20" s="52" customFormat="1" x14ac:dyDescent="0.25">
      <c r="A5031" s="19"/>
      <c r="B5031" s="19"/>
      <c r="C5031" s="19"/>
      <c r="E5031" s="19"/>
      <c r="F5031" s="19"/>
      <c r="G5031" s="19"/>
      <c r="H5031" s="19"/>
      <c r="I5031" s="19"/>
      <c r="J5031" s="19"/>
      <c r="K5031" s="25"/>
      <c r="L5031" s="19"/>
      <c r="M5031" s="19"/>
      <c r="N5031" s="19"/>
      <c r="O5031" s="19"/>
      <c r="P5031" s="25"/>
      <c r="Q5031" s="19"/>
      <c r="R5031" s="19"/>
      <c r="S5031" s="19"/>
      <c r="T5031" s="19"/>
    </row>
    <row r="5032" spans="1:20" s="52" customFormat="1" x14ac:dyDescent="0.25">
      <c r="A5032" s="19"/>
      <c r="B5032" s="19"/>
      <c r="C5032" s="19"/>
      <c r="E5032" s="19"/>
      <c r="F5032" s="19"/>
      <c r="G5032" s="19"/>
      <c r="H5032" s="19"/>
      <c r="I5032" s="19"/>
      <c r="J5032" s="19"/>
      <c r="K5032" s="25"/>
      <c r="L5032" s="19"/>
      <c r="M5032" s="19"/>
      <c r="N5032" s="19"/>
      <c r="O5032" s="19"/>
      <c r="P5032" s="25"/>
      <c r="Q5032" s="19"/>
      <c r="R5032" s="19"/>
      <c r="S5032" s="19"/>
      <c r="T5032" s="19"/>
    </row>
    <row r="5033" spans="1:20" s="52" customFormat="1" x14ac:dyDescent="0.25">
      <c r="A5033" s="19"/>
      <c r="B5033" s="19"/>
      <c r="C5033" s="19"/>
      <c r="E5033" s="19"/>
      <c r="F5033" s="19"/>
      <c r="G5033" s="19"/>
      <c r="H5033" s="19"/>
      <c r="I5033" s="19"/>
      <c r="J5033" s="19"/>
      <c r="K5033" s="25"/>
      <c r="L5033" s="19"/>
      <c r="M5033" s="19"/>
      <c r="N5033" s="19"/>
      <c r="O5033" s="19"/>
      <c r="P5033" s="25"/>
      <c r="Q5033" s="19"/>
      <c r="R5033" s="19"/>
      <c r="S5033" s="19"/>
      <c r="T5033" s="19"/>
    </row>
    <row r="5034" spans="1:20" s="52" customFormat="1" x14ac:dyDescent="0.25">
      <c r="A5034" s="19"/>
      <c r="B5034" s="19"/>
      <c r="C5034" s="19"/>
      <c r="E5034" s="19"/>
      <c r="F5034" s="19"/>
      <c r="G5034" s="19"/>
      <c r="H5034" s="19"/>
      <c r="I5034" s="19"/>
      <c r="J5034" s="19"/>
      <c r="K5034" s="25"/>
      <c r="L5034" s="19"/>
      <c r="M5034" s="19"/>
      <c r="N5034" s="19"/>
      <c r="O5034" s="19"/>
      <c r="P5034" s="25"/>
      <c r="Q5034" s="19"/>
      <c r="R5034" s="19"/>
      <c r="S5034" s="19"/>
      <c r="T5034" s="19"/>
    </row>
    <row r="5035" spans="1:20" s="52" customFormat="1" x14ac:dyDescent="0.25">
      <c r="A5035" s="19"/>
      <c r="B5035" s="19"/>
      <c r="C5035" s="19"/>
      <c r="E5035" s="19"/>
      <c r="F5035" s="19"/>
      <c r="G5035" s="19"/>
      <c r="H5035" s="19"/>
      <c r="I5035" s="19"/>
      <c r="J5035" s="19"/>
      <c r="K5035" s="25"/>
      <c r="L5035" s="19"/>
      <c r="M5035" s="19"/>
      <c r="N5035" s="19"/>
      <c r="O5035" s="19"/>
      <c r="P5035" s="25"/>
      <c r="Q5035" s="19"/>
      <c r="R5035" s="19"/>
      <c r="S5035" s="19"/>
      <c r="T5035" s="19"/>
    </row>
    <row r="5036" spans="1:20" s="52" customFormat="1" x14ac:dyDescent="0.25">
      <c r="A5036" s="19"/>
      <c r="B5036" s="19"/>
      <c r="C5036" s="19"/>
      <c r="E5036" s="19"/>
      <c r="F5036" s="19"/>
      <c r="G5036" s="19"/>
      <c r="H5036" s="19"/>
      <c r="I5036" s="19"/>
      <c r="J5036" s="19"/>
      <c r="K5036" s="25"/>
      <c r="L5036" s="19"/>
      <c r="M5036" s="19"/>
      <c r="N5036" s="19"/>
      <c r="O5036" s="19"/>
      <c r="P5036" s="25"/>
      <c r="Q5036" s="19"/>
      <c r="R5036" s="19"/>
      <c r="S5036" s="19"/>
      <c r="T5036" s="19"/>
    </row>
    <row r="5037" spans="1:20" s="52" customFormat="1" x14ac:dyDescent="0.25">
      <c r="A5037" s="19"/>
      <c r="B5037" s="19"/>
      <c r="C5037" s="19"/>
      <c r="E5037" s="19"/>
      <c r="F5037" s="19"/>
      <c r="G5037" s="19"/>
      <c r="H5037" s="19"/>
      <c r="I5037" s="19"/>
      <c r="J5037" s="19"/>
      <c r="K5037" s="25"/>
      <c r="L5037" s="19"/>
      <c r="M5037" s="19"/>
      <c r="N5037" s="19"/>
      <c r="O5037" s="19"/>
      <c r="P5037" s="25"/>
      <c r="Q5037" s="19"/>
      <c r="R5037" s="19"/>
      <c r="S5037" s="19"/>
      <c r="T5037" s="19"/>
    </row>
    <row r="5038" spans="1:20" s="52" customFormat="1" x14ac:dyDescent="0.25">
      <c r="A5038" s="19"/>
      <c r="B5038" s="19"/>
      <c r="C5038" s="19"/>
      <c r="E5038" s="19"/>
      <c r="F5038" s="19"/>
      <c r="G5038" s="19"/>
      <c r="H5038" s="19"/>
      <c r="I5038" s="19"/>
      <c r="J5038" s="19"/>
      <c r="K5038" s="25"/>
      <c r="L5038" s="19"/>
      <c r="M5038" s="19"/>
      <c r="N5038" s="19"/>
      <c r="O5038" s="19"/>
      <c r="P5038" s="25"/>
      <c r="Q5038" s="19"/>
      <c r="R5038" s="19"/>
      <c r="S5038" s="19"/>
      <c r="T5038" s="19"/>
    </row>
    <row r="5039" spans="1:20" s="52" customFormat="1" x14ac:dyDescent="0.25">
      <c r="A5039" s="19"/>
      <c r="B5039" s="19"/>
      <c r="C5039" s="19"/>
      <c r="E5039" s="19"/>
      <c r="F5039" s="19"/>
      <c r="G5039" s="19"/>
      <c r="H5039" s="19"/>
      <c r="I5039" s="19"/>
      <c r="J5039" s="19"/>
      <c r="K5039" s="25"/>
      <c r="L5039" s="19"/>
      <c r="M5039" s="19"/>
      <c r="N5039" s="19"/>
      <c r="O5039" s="19"/>
      <c r="P5039" s="25"/>
      <c r="Q5039" s="19"/>
      <c r="R5039" s="19"/>
      <c r="S5039" s="19"/>
      <c r="T5039" s="19"/>
    </row>
    <row r="5040" spans="1:20" s="52" customFormat="1" x14ac:dyDescent="0.25">
      <c r="A5040" s="19"/>
      <c r="B5040" s="19"/>
      <c r="C5040" s="19"/>
      <c r="E5040" s="19"/>
      <c r="F5040" s="19"/>
      <c r="G5040" s="19"/>
      <c r="H5040" s="19"/>
      <c r="I5040" s="19"/>
      <c r="J5040" s="19"/>
      <c r="K5040" s="25"/>
      <c r="L5040" s="19"/>
      <c r="M5040" s="19"/>
      <c r="N5040" s="19"/>
      <c r="O5040" s="19"/>
      <c r="P5040" s="25"/>
      <c r="Q5040" s="19"/>
      <c r="R5040" s="19"/>
      <c r="S5040" s="19"/>
      <c r="T5040" s="19"/>
    </row>
    <row r="5041" spans="1:20" s="52" customFormat="1" x14ac:dyDescent="0.25">
      <c r="A5041" s="19"/>
      <c r="B5041" s="19"/>
      <c r="C5041" s="19"/>
      <c r="E5041" s="19"/>
      <c r="F5041" s="19"/>
      <c r="G5041" s="19"/>
      <c r="H5041" s="19"/>
      <c r="I5041" s="19"/>
      <c r="J5041" s="19"/>
      <c r="K5041" s="25"/>
      <c r="L5041" s="19"/>
      <c r="M5041" s="19"/>
      <c r="N5041" s="19"/>
      <c r="O5041" s="19"/>
      <c r="P5041" s="25"/>
      <c r="Q5041" s="19"/>
      <c r="R5041" s="19"/>
      <c r="S5041" s="19"/>
      <c r="T5041" s="19"/>
    </row>
    <row r="5042" spans="1:20" s="52" customFormat="1" x14ac:dyDescent="0.25">
      <c r="A5042" s="19"/>
      <c r="B5042" s="19"/>
      <c r="C5042" s="19"/>
      <c r="E5042" s="19"/>
      <c r="F5042" s="19"/>
      <c r="G5042" s="19"/>
      <c r="H5042" s="19"/>
      <c r="I5042" s="19"/>
      <c r="J5042" s="19"/>
      <c r="K5042" s="25"/>
      <c r="L5042" s="19"/>
      <c r="M5042" s="19"/>
      <c r="N5042" s="19"/>
      <c r="O5042" s="19"/>
      <c r="P5042" s="25"/>
      <c r="Q5042" s="19"/>
      <c r="R5042" s="19"/>
      <c r="S5042" s="19"/>
      <c r="T5042" s="19"/>
    </row>
    <row r="5043" spans="1:20" s="52" customFormat="1" x14ac:dyDescent="0.25">
      <c r="A5043" s="19"/>
      <c r="B5043" s="19"/>
      <c r="C5043" s="19"/>
      <c r="E5043" s="19"/>
      <c r="F5043" s="19"/>
      <c r="G5043" s="19"/>
      <c r="H5043" s="19"/>
      <c r="I5043" s="19"/>
      <c r="J5043" s="19"/>
      <c r="K5043" s="25"/>
      <c r="L5043" s="19"/>
      <c r="M5043" s="19"/>
      <c r="N5043" s="19"/>
      <c r="O5043" s="19"/>
      <c r="P5043" s="25"/>
      <c r="Q5043" s="19"/>
      <c r="R5043" s="19"/>
      <c r="S5043" s="19"/>
      <c r="T5043" s="19"/>
    </row>
    <row r="5044" spans="1:20" s="52" customFormat="1" x14ac:dyDescent="0.25">
      <c r="A5044" s="19"/>
      <c r="B5044" s="19"/>
      <c r="C5044" s="19"/>
      <c r="E5044" s="19"/>
      <c r="F5044" s="19"/>
      <c r="G5044" s="19"/>
      <c r="H5044" s="19"/>
      <c r="I5044" s="19"/>
      <c r="J5044" s="19"/>
      <c r="K5044" s="25"/>
      <c r="L5044" s="19"/>
      <c r="M5044" s="19"/>
      <c r="N5044" s="19"/>
      <c r="O5044" s="19"/>
      <c r="P5044" s="25"/>
      <c r="Q5044" s="19"/>
      <c r="R5044" s="19"/>
      <c r="S5044" s="19"/>
      <c r="T5044" s="19"/>
    </row>
    <row r="5045" spans="1:20" s="52" customFormat="1" x14ac:dyDescent="0.25">
      <c r="A5045" s="19"/>
      <c r="B5045" s="19"/>
      <c r="C5045" s="19"/>
      <c r="E5045" s="19"/>
      <c r="F5045" s="19"/>
      <c r="G5045" s="19"/>
      <c r="H5045" s="19"/>
      <c r="I5045" s="19"/>
      <c r="J5045" s="19"/>
      <c r="K5045" s="25"/>
      <c r="L5045" s="19"/>
      <c r="M5045" s="19"/>
      <c r="N5045" s="19"/>
      <c r="O5045" s="19"/>
      <c r="P5045" s="25"/>
      <c r="Q5045" s="19"/>
      <c r="R5045" s="19"/>
      <c r="S5045" s="19"/>
      <c r="T5045" s="19"/>
    </row>
    <row r="5046" spans="1:20" s="52" customFormat="1" x14ac:dyDescent="0.25">
      <c r="A5046" s="19"/>
      <c r="B5046" s="19"/>
      <c r="C5046" s="19"/>
      <c r="E5046" s="19"/>
      <c r="F5046" s="19"/>
      <c r="G5046" s="19"/>
      <c r="H5046" s="19"/>
      <c r="I5046" s="19"/>
      <c r="J5046" s="19"/>
      <c r="K5046" s="25"/>
      <c r="L5046" s="19"/>
      <c r="M5046" s="19"/>
      <c r="N5046" s="19"/>
      <c r="O5046" s="19"/>
      <c r="P5046" s="25"/>
      <c r="Q5046" s="19"/>
      <c r="R5046" s="19"/>
      <c r="S5046" s="19"/>
      <c r="T5046" s="19"/>
    </row>
    <row r="5047" spans="1:20" s="52" customFormat="1" x14ac:dyDescent="0.25">
      <c r="A5047" s="19"/>
      <c r="B5047" s="19"/>
      <c r="C5047" s="19"/>
      <c r="E5047" s="19"/>
      <c r="F5047" s="19"/>
      <c r="G5047" s="19"/>
      <c r="H5047" s="19"/>
      <c r="I5047" s="19"/>
      <c r="J5047" s="19"/>
      <c r="K5047" s="25"/>
      <c r="L5047" s="19"/>
      <c r="M5047" s="19"/>
      <c r="N5047" s="19"/>
      <c r="O5047" s="19"/>
      <c r="P5047" s="25"/>
      <c r="Q5047" s="19"/>
      <c r="R5047" s="19"/>
      <c r="S5047" s="19"/>
      <c r="T5047" s="19"/>
    </row>
    <row r="5048" spans="1:20" s="52" customFormat="1" x14ac:dyDescent="0.25">
      <c r="A5048" s="19"/>
      <c r="B5048" s="19"/>
      <c r="C5048" s="19"/>
      <c r="E5048" s="19"/>
      <c r="F5048" s="19"/>
      <c r="G5048" s="19"/>
      <c r="H5048" s="19"/>
      <c r="I5048" s="19"/>
      <c r="J5048" s="19"/>
      <c r="K5048" s="25"/>
      <c r="L5048" s="19"/>
      <c r="M5048" s="19"/>
      <c r="N5048" s="19"/>
      <c r="O5048" s="19"/>
      <c r="P5048" s="25"/>
      <c r="Q5048" s="19"/>
      <c r="R5048" s="19"/>
      <c r="S5048" s="19"/>
      <c r="T5048" s="19"/>
    </row>
    <row r="5049" spans="1:20" s="52" customFormat="1" x14ac:dyDescent="0.25">
      <c r="A5049" s="19"/>
      <c r="B5049" s="19"/>
      <c r="C5049" s="19"/>
      <c r="E5049" s="19"/>
      <c r="F5049" s="19"/>
      <c r="G5049" s="19"/>
      <c r="H5049" s="19"/>
      <c r="I5049" s="19"/>
      <c r="J5049" s="19"/>
      <c r="K5049" s="25"/>
      <c r="L5049" s="19"/>
      <c r="M5049" s="19"/>
      <c r="N5049" s="19"/>
      <c r="O5049" s="19"/>
      <c r="P5049" s="25"/>
      <c r="Q5049" s="19"/>
      <c r="R5049" s="19"/>
      <c r="S5049" s="19"/>
      <c r="T5049" s="19"/>
    </row>
    <row r="5050" spans="1:20" s="52" customFormat="1" x14ac:dyDescent="0.25">
      <c r="A5050" s="19"/>
      <c r="B5050" s="19"/>
      <c r="C5050" s="19"/>
      <c r="E5050" s="19"/>
      <c r="F5050" s="19"/>
      <c r="G5050" s="19"/>
      <c r="H5050" s="19"/>
      <c r="I5050" s="19"/>
      <c r="J5050" s="19"/>
      <c r="K5050" s="25"/>
      <c r="L5050" s="19"/>
      <c r="M5050" s="19"/>
      <c r="N5050" s="19"/>
      <c r="O5050" s="19"/>
      <c r="P5050" s="25"/>
      <c r="Q5050" s="19"/>
      <c r="R5050" s="19"/>
      <c r="S5050" s="19"/>
      <c r="T5050" s="19"/>
    </row>
    <row r="5051" spans="1:20" s="52" customFormat="1" x14ac:dyDescent="0.25">
      <c r="A5051" s="19"/>
      <c r="B5051" s="19"/>
      <c r="C5051" s="19"/>
      <c r="E5051" s="19"/>
      <c r="F5051" s="19"/>
      <c r="G5051" s="19"/>
      <c r="H5051" s="19"/>
      <c r="I5051" s="19"/>
      <c r="J5051" s="19"/>
      <c r="K5051" s="25"/>
      <c r="L5051" s="19"/>
      <c r="M5051" s="19"/>
      <c r="N5051" s="19"/>
      <c r="O5051" s="19"/>
      <c r="P5051" s="25"/>
      <c r="Q5051" s="19"/>
      <c r="R5051" s="19"/>
      <c r="S5051" s="19"/>
      <c r="T5051" s="19"/>
    </row>
    <row r="5052" spans="1:20" s="52" customFormat="1" x14ac:dyDescent="0.25">
      <c r="A5052" s="19"/>
      <c r="B5052" s="19"/>
      <c r="C5052" s="19"/>
      <c r="E5052" s="19"/>
      <c r="F5052" s="19"/>
      <c r="G5052" s="19"/>
      <c r="H5052" s="19"/>
      <c r="I5052" s="19"/>
      <c r="J5052" s="19"/>
      <c r="K5052" s="25"/>
      <c r="L5052" s="19"/>
      <c r="M5052" s="19"/>
      <c r="N5052" s="19"/>
      <c r="O5052" s="19"/>
      <c r="P5052" s="25"/>
      <c r="Q5052" s="19"/>
      <c r="R5052" s="19"/>
      <c r="S5052" s="19"/>
      <c r="T5052" s="19"/>
    </row>
    <row r="5053" spans="1:20" s="52" customFormat="1" x14ac:dyDescent="0.25">
      <c r="A5053" s="19"/>
      <c r="B5053" s="19"/>
      <c r="C5053" s="19"/>
      <c r="E5053" s="19"/>
      <c r="F5053" s="19"/>
      <c r="G5053" s="19"/>
      <c r="H5053" s="19"/>
      <c r="I5053" s="19"/>
      <c r="J5053" s="19"/>
      <c r="K5053" s="25"/>
      <c r="L5053" s="19"/>
      <c r="M5053" s="19"/>
      <c r="N5053" s="19"/>
      <c r="O5053" s="19"/>
      <c r="P5053" s="25"/>
      <c r="Q5053" s="19"/>
      <c r="R5053" s="19"/>
      <c r="S5053" s="19"/>
      <c r="T5053" s="19"/>
    </row>
    <row r="5054" spans="1:20" s="52" customFormat="1" x14ac:dyDescent="0.25">
      <c r="A5054" s="19"/>
      <c r="B5054" s="19"/>
      <c r="C5054" s="19"/>
      <c r="E5054" s="19"/>
      <c r="F5054" s="19"/>
      <c r="G5054" s="19"/>
      <c r="H5054" s="19"/>
      <c r="I5054" s="19"/>
      <c r="J5054" s="19"/>
      <c r="K5054" s="25"/>
      <c r="L5054" s="19"/>
      <c r="M5054" s="19"/>
      <c r="N5054" s="19"/>
      <c r="O5054" s="19"/>
      <c r="P5054" s="25"/>
      <c r="Q5054" s="19"/>
      <c r="R5054" s="19"/>
      <c r="S5054" s="19"/>
      <c r="T5054" s="19"/>
    </row>
    <row r="5055" spans="1:20" s="52" customFormat="1" x14ac:dyDescent="0.25">
      <c r="A5055" s="19"/>
      <c r="B5055" s="19"/>
      <c r="C5055" s="19"/>
      <c r="E5055" s="19"/>
      <c r="F5055" s="19"/>
      <c r="G5055" s="19"/>
      <c r="H5055" s="19"/>
      <c r="I5055" s="19"/>
      <c r="J5055" s="19"/>
      <c r="K5055" s="25"/>
      <c r="L5055" s="19"/>
      <c r="M5055" s="19"/>
      <c r="N5055" s="19"/>
      <c r="O5055" s="19"/>
      <c r="P5055" s="25"/>
      <c r="Q5055" s="19"/>
      <c r="R5055" s="19"/>
      <c r="S5055" s="19"/>
      <c r="T5055" s="19"/>
    </row>
    <row r="5056" spans="1:20" s="52" customFormat="1" x14ac:dyDescent="0.25">
      <c r="A5056" s="19"/>
      <c r="B5056" s="19"/>
      <c r="C5056" s="19"/>
      <c r="E5056" s="19"/>
      <c r="F5056" s="19"/>
      <c r="G5056" s="19"/>
      <c r="H5056" s="19"/>
      <c r="I5056" s="19"/>
      <c r="J5056" s="19"/>
      <c r="K5056" s="25"/>
      <c r="L5056" s="19"/>
      <c r="M5056" s="19"/>
      <c r="N5056" s="19"/>
      <c r="O5056" s="19"/>
      <c r="P5056" s="25"/>
      <c r="Q5056" s="19"/>
      <c r="R5056" s="19"/>
      <c r="S5056" s="19"/>
      <c r="T5056" s="19"/>
    </row>
    <row r="5057" spans="1:20" s="52" customFormat="1" x14ac:dyDescent="0.25">
      <c r="A5057" s="19"/>
      <c r="B5057" s="19"/>
      <c r="C5057" s="19"/>
      <c r="E5057" s="19"/>
      <c r="F5057" s="19"/>
      <c r="G5057" s="19"/>
      <c r="H5057" s="19"/>
      <c r="I5057" s="19"/>
      <c r="J5057" s="19"/>
      <c r="K5057" s="25"/>
      <c r="L5057" s="19"/>
      <c r="M5057" s="19"/>
      <c r="N5057" s="19"/>
      <c r="O5057" s="19"/>
      <c r="P5057" s="25"/>
      <c r="Q5057" s="19"/>
      <c r="R5057" s="19"/>
      <c r="S5057" s="19"/>
      <c r="T5057" s="19"/>
    </row>
    <row r="5058" spans="1:20" s="52" customFormat="1" x14ac:dyDescent="0.25">
      <c r="A5058" s="19"/>
      <c r="B5058" s="19"/>
      <c r="C5058" s="19"/>
      <c r="E5058" s="19"/>
      <c r="F5058" s="19"/>
      <c r="G5058" s="19"/>
      <c r="H5058" s="19"/>
      <c r="I5058" s="19"/>
      <c r="J5058" s="19"/>
      <c r="K5058" s="25"/>
      <c r="L5058" s="19"/>
      <c r="M5058" s="19"/>
      <c r="N5058" s="19"/>
      <c r="O5058" s="19"/>
      <c r="P5058" s="25"/>
      <c r="Q5058" s="19"/>
      <c r="R5058" s="19"/>
      <c r="S5058" s="19"/>
      <c r="T5058" s="19"/>
    </row>
    <row r="5059" spans="1:20" s="52" customFormat="1" x14ac:dyDescent="0.25">
      <c r="A5059" s="19"/>
      <c r="B5059" s="19"/>
      <c r="C5059" s="19"/>
      <c r="E5059" s="19"/>
      <c r="F5059" s="19"/>
      <c r="G5059" s="19"/>
      <c r="H5059" s="19"/>
      <c r="I5059" s="19"/>
      <c r="J5059" s="19"/>
      <c r="K5059" s="25"/>
      <c r="L5059" s="19"/>
      <c r="M5059" s="19"/>
      <c r="N5059" s="19"/>
      <c r="O5059" s="19"/>
      <c r="P5059" s="25"/>
      <c r="Q5059" s="19"/>
      <c r="R5059" s="19"/>
      <c r="S5059" s="19"/>
      <c r="T5059" s="19"/>
    </row>
    <row r="5060" spans="1:20" s="52" customFormat="1" x14ac:dyDescent="0.25">
      <c r="A5060" s="19"/>
      <c r="B5060" s="19"/>
      <c r="C5060" s="19"/>
      <c r="E5060" s="19"/>
      <c r="F5060" s="19"/>
      <c r="G5060" s="19"/>
      <c r="H5060" s="19"/>
      <c r="I5060" s="19"/>
      <c r="J5060" s="19"/>
      <c r="K5060" s="25"/>
      <c r="L5060" s="19"/>
      <c r="M5060" s="19"/>
      <c r="N5060" s="19"/>
      <c r="O5060" s="19"/>
      <c r="P5060" s="25"/>
      <c r="Q5060" s="19"/>
      <c r="R5060" s="19"/>
      <c r="S5060" s="19"/>
      <c r="T5060" s="19"/>
    </row>
    <row r="5061" spans="1:20" s="52" customFormat="1" x14ac:dyDescent="0.25">
      <c r="A5061" s="19"/>
      <c r="B5061" s="19"/>
      <c r="C5061" s="19"/>
      <c r="E5061" s="19"/>
      <c r="F5061" s="19"/>
      <c r="G5061" s="19"/>
      <c r="H5061" s="19"/>
      <c r="I5061" s="19"/>
      <c r="J5061" s="19"/>
      <c r="K5061" s="25"/>
      <c r="L5061" s="19"/>
      <c r="M5061" s="19"/>
      <c r="N5061" s="19"/>
      <c r="O5061" s="19"/>
      <c r="P5061" s="25"/>
      <c r="Q5061" s="19"/>
      <c r="R5061" s="19"/>
      <c r="S5061" s="19"/>
      <c r="T5061" s="19"/>
    </row>
    <row r="5062" spans="1:20" s="52" customFormat="1" x14ac:dyDescent="0.25">
      <c r="A5062" s="19"/>
      <c r="B5062" s="19"/>
      <c r="C5062" s="19"/>
      <c r="E5062" s="19"/>
      <c r="F5062" s="19"/>
      <c r="G5062" s="19"/>
      <c r="H5062" s="19"/>
      <c r="I5062" s="19"/>
      <c r="J5062" s="19"/>
      <c r="K5062" s="25"/>
      <c r="L5062" s="19"/>
      <c r="M5062" s="19"/>
      <c r="N5062" s="19"/>
      <c r="O5062" s="19"/>
      <c r="P5062" s="25"/>
      <c r="Q5062" s="19"/>
      <c r="R5062" s="19"/>
      <c r="S5062" s="19"/>
      <c r="T5062" s="19"/>
    </row>
    <row r="5063" spans="1:20" s="52" customFormat="1" x14ac:dyDescent="0.25">
      <c r="A5063" s="19"/>
      <c r="B5063" s="19"/>
      <c r="C5063" s="19"/>
      <c r="E5063" s="19"/>
      <c r="F5063" s="19"/>
      <c r="G5063" s="19"/>
      <c r="H5063" s="19"/>
      <c r="I5063" s="19"/>
      <c r="J5063" s="19"/>
      <c r="K5063" s="25"/>
      <c r="L5063" s="19"/>
      <c r="M5063" s="19"/>
      <c r="N5063" s="19"/>
      <c r="O5063" s="19"/>
      <c r="P5063" s="25"/>
      <c r="Q5063" s="19"/>
      <c r="R5063" s="19"/>
      <c r="S5063" s="19"/>
      <c r="T5063" s="19"/>
    </row>
    <row r="5064" spans="1:20" s="52" customFormat="1" x14ac:dyDescent="0.25">
      <c r="A5064" s="19"/>
      <c r="B5064" s="19"/>
      <c r="C5064" s="19"/>
      <c r="E5064" s="19"/>
      <c r="F5064" s="19"/>
      <c r="G5064" s="19"/>
      <c r="H5064" s="19"/>
      <c r="I5064" s="19"/>
      <c r="J5064" s="19"/>
      <c r="K5064" s="25"/>
      <c r="L5064" s="19"/>
      <c r="M5064" s="19"/>
      <c r="N5064" s="19"/>
      <c r="O5064" s="19"/>
      <c r="P5064" s="25"/>
      <c r="Q5064" s="19"/>
      <c r="R5064" s="19"/>
      <c r="S5064" s="19"/>
      <c r="T5064" s="19"/>
    </row>
    <row r="5065" spans="1:20" s="52" customFormat="1" x14ac:dyDescent="0.25">
      <c r="A5065" s="19"/>
      <c r="B5065" s="19"/>
      <c r="C5065" s="19"/>
      <c r="E5065" s="19"/>
      <c r="F5065" s="19"/>
      <c r="G5065" s="19"/>
      <c r="H5065" s="19"/>
      <c r="I5065" s="19"/>
      <c r="J5065" s="19"/>
      <c r="K5065" s="25"/>
      <c r="L5065" s="19"/>
      <c r="M5065" s="19"/>
      <c r="N5065" s="19"/>
      <c r="O5065" s="19"/>
      <c r="P5065" s="25"/>
      <c r="Q5065" s="19"/>
      <c r="R5065" s="19"/>
      <c r="S5065" s="19"/>
      <c r="T5065" s="19"/>
    </row>
    <row r="5066" spans="1:20" s="52" customFormat="1" x14ac:dyDescent="0.25">
      <c r="A5066" s="19"/>
      <c r="B5066" s="19"/>
      <c r="C5066" s="19"/>
      <c r="E5066" s="19"/>
      <c r="F5066" s="19"/>
      <c r="G5066" s="19"/>
      <c r="H5066" s="19"/>
      <c r="I5066" s="19"/>
      <c r="J5066" s="19"/>
      <c r="K5066" s="25"/>
      <c r="L5066" s="19"/>
      <c r="M5066" s="19"/>
      <c r="N5066" s="19"/>
      <c r="O5066" s="19"/>
      <c r="P5066" s="25"/>
      <c r="Q5066" s="19"/>
      <c r="R5066" s="19"/>
      <c r="S5066" s="19"/>
      <c r="T5066" s="19"/>
    </row>
    <row r="5067" spans="1:20" s="52" customFormat="1" x14ac:dyDescent="0.25">
      <c r="A5067" s="19"/>
      <c r="B5067" s="19"/>
      <c r="C5067" s="19"/>
      <c r="E5067" s="19"/>
      <c r="F5067" s="19"/>
      <c r="G5067" s="19"/>
      <c r="H5067" s="19"/>
      <c r="I5067" s="19"/>
      <c r="J5067" s="19"/>
      <c r="K5067" s="25"/>
      <c r="L5067" s="19"/>
      <c r="M5067" s="19"/>
      <c r="N5067" s="19"/>
      <c r="O5067" s="19"/>
      <c r="P5067" s="25"/>
      <c r="Q5067" s="19"/>
      <c r="R5067" s="19"/>
      <c r="S5067" s="19"/>
      <c r="T5067" s="19"/>
    </row>
    <row r="5068" spans="1:20" s="52" customFormat="1" x14ac:dyDescent="0.25">
      <c r="A5068" s="19"/>
      <c r="B5068" s="19"/>
      <c r="C5068" s="19"/>
      <c r="E5068" s="19"/>
      <c r="F5068" s="19"/>
      <c r="G5068" s="19"/>
      <c r="H5068" s="19"/>
      <c r="I5068" s="19"/>
      <c r="J5068" s="19"/>
      <c r="K5068" s="25"/>
      <c r="L5068" s="19"/>
      <c r="M5068" s="19"/>
      <c r="N5068" s="19"/>
      <c r="O5068" s="19"/>
      <c r="P5068" s="25"/>
      <c r="Q5068" s="19"/>
      <c r="R5068" s="19"/>
      <c r="S5068" s="19"/>
      <c r="T5068" s="19"/>
    </row>
    <row r="5069" spans="1:20" s="52" customFormat="1" x14ac:dyDescent="0.25">
      <c r="A5069" s="19"/>
      <c r="B5069" s="19"/>
      <c r="C5069" s="19"/>
      <c r="E5069" s="19"/>
      <c r="F5069" s="19"/>
      <c r="G5069" s="19"/>
      <c r="H5069" s="19"/>
      <c r="I5069" s="19"/>
      <c r="J5069" s="19"/>
      <c r="K5069" s="25"/>
      <c r="L5069" s="19"/>
      <c r="M5069" s="19"/>
      <c r="N5069" s="19"/>
      <c r="O5069" s="19"/>
      <c r="P5069" s="25"/>
      <c r="Q5069" s="19"/>
      <c r="R5069" s="19"/>
      <c r="S5069" s="19"/>
      <c r="T5069" s="19"/>
    </row>
    <row r="5070" spans="1:20" s="52" customFormat="1" x14ac:dyDescent="0.25">
      <c r="A5070" s="19"/>
      <c r="B5070" s="19"/>
      <c r="C5070" s="19"/>
      <c r="E5070" s="19"/>
      <c r="F5070" s="19"/>
      <c r="G5070" s="19"/>
      <c r="H5070" s="19"/>
      <c r="I5070" s="19"/>
      <c r="J5070" s="19"/>
      <c r="K5070" s="25"/>
      <c r="L5070" s="19"/>
      <c r="M5070" s="19"/>
      <c r="N5070" s="19"/>
      <c r="O5070" s="19"/>
      <c r="P5070" s="25"/>
      <c r="Q5070" s="19"/>
      <c r="R5070" s="19"/>
      <c r="S5070" s="19"/>
      <c r="T5070" s="19"/>
    </row>
    <row r="5071" spans="1:20" s="52" customFormat="1" x14ac:dyDescent="0.25">
      <c r="A5071" s="19"/>
      <c r="B5071" s="19"/>
      <c r="C5071" s="19"/>
      <c r="E5071" s="19"/>
      <c r="F5071" s="19"/>
      <c r="G5071" s="19"/>
      <c r="H5071" s="19"/>
      <c r="I5071" s="19"/>
      <c r="J5071" s="19"/>
      <c r="K5071" s="25"/>
      <c r="L5071" s="19"/>
      <c r="M5071" s="19"/>
      <c r="N5071" s="19"/>
      <c r="O5071" s="19"/>
      <c r="P5071" s="25"/>
      <c r="Q5071" s="19"/>
      <c r="R5071" s="19"/>
      <c r="S5071" s="19"/>
      <c r="T5071" s="19"/>
    </row>
    <row r="5072" spans="1:20" s="52" customFormat="1" x14ac:dyDescent="0.25">
      <c r="A5072" s="19"/>
      <c r="B5072" s="19"/>
      <c r="C5072" s="19"/>
      <c r="E5072" s="19"/>
      <c r="F5072" s="19"/>
      <c r="G5072" s="19"/>
      <c r="H5072" s="19"/>
      <c r="I5072" s="19"/>
      <c r="J5072" s="19"/>
      <c r="K5072" s="25"/>
      <c r="L5072" s="19"/>
      <c r="M5072" s="19"/>
      <c r="N5072" s="19"/>
      <c r="O5072" s="19"/>
      <c r="P5072" s="25"/>
      <c r="Q5072" s="19"/>
      <c r="R5072" s="19"/>
      <c r="S5072" s="19"/>
      <c r="T5072" s="19"/>
    </row>
    <row r="5073" spans="1:20" s="52" customFormat="1" x14ac:dyDescent="0.25">
      <c r="A5073" s="19"/>
      <c r="B5073" s="19"/>
      <c r="C5073" s="19"/>
      <c r="E5073" s="19"/>
      <c r="F5073" s="19"/>
      <c r="G5073" s="19"/>
      <c r="H5073" s="19"/>
      <c r="I5073" s="19"/>
      <c r="J5073" s="19"/>
      <c r="K5073" s="25"/>
      <c r="L5073" s="19"/>
      <c r="M5073" s="19"/>
      <c r="N5073" s="19"/>
      <c r="O5073" s="19"/>
      <c r="P5073" s="25"/>
      <c r="Q5073" s="19"/>
      <c r="R5073" s="19"/>
      <c r="S5073" s="19"/>
      <c r="T5073" s="19"/>
    </row>
    <row r="5074" spans="1:20" s="52" customFormat="1" x14ac:dyDescent="0.25">
      <c r="A5074" s="19"/>
      <c r="B5074" s="19"/>
      <c r="C5074" s="19"/>
      <c r="E5074" s="19"/>
      <c r="F5074" s="19"/>
      <c r="G5074" s="19"/>
      <c r="H5074" s="19"/>
      <c r="I5074" s="19"/>
      <c r="J5074" s="19"/>
      <c r="K5074" s="25"/>
      <c r="L5074" s="19"/>
      <c r="M5074" s="19"/>
      <c r="N5074" s="19"/>
      <c r="O5074" s="19"/>
      <c r="P5074" s="25"/>
      <c r="Q5074" s="19"/>
      <c r="R5074" s="19"/>
      <c r="S5074" s="19"/>
      <c r="T5074" s="19"/>
    </row>
    <row r="5075" spans="1:20" s="52" customFormat="1" x14ac:dyDescent="0.25">
      <c r="A5075" s="19"/>
      <c r="B5075" s="19"/>
      <c r="C5075" s="19"/>
      <c r="E5075" s="19"/>
      <c r="F5075" s="19"/>
      <c r="G5075" s="19"/>
      <c r="H5075" s="19"/>
      <c r="I5075" s="19"/>
      <c r="J5075" s="19"/>
      <c r="K5075" s="25"/>
      <c r="L5075" s="19"/>
      <c r="M5075" s="19"/>
      <c r="N5075" s="19"/>
      <c r="O5075" s="19"/>
      <c r="P5075" s="25"/>
      <c r="Q5075" s="19"/>
      <c r="R5075" s="19"/>
      <c r="S5075" s="19"/>
      <c r="T5075" s="19"/>
    </row>
    <row r="5076" spans="1:20" s="52" customFormat="1" x14ac:dyDescent="0.25">
      <c r="A5076" s="19"/>
      <c r="B5076" s="19"/>
      <c r="C5076" s="19"/>
      <c r="E5076" s="19"/>
      <c r="F5076" s="19"/>
      <c r="G5076" s="19"/>
      <c r="H5076" s="19"/>
      <c r="I5076" s="19"/>
      <c r="J5076" s="19"/>
      <c r="K5076" s="25"/>
      <c r="L5076" s="19"/>
      <c r="M5076" s="19"/>
      <c r="N5076" s="19"/>
      <c r="O5076" s="19"/>
      <c r="P5076" s="25"/>
      <c r="Q5076" s="19"/>
      <c r="R5076" s="19"/>
      <c r="S5076" s="19"/>
      <c r="T5076" s="19"/>
    </row>
    <row r="5077" spans="1:20" s="52" customFormat="1" x14ac:dyDescent="0.25">
      <c r="A5077" s="19"/>
      <c r="B5077" s="19"/>
      <c r="C5077" s="19"/>
      <c r="E5077" s="19"/>
      <c r="F5077" s="19"/>
      <c r="G5077" s="19"/>
      <c r="H5077" s="19"/>
      <c r="I5077" s="19"/>
      <c r="J5077" s="19"/>
      <c r="K5077" s="25"/>
      <c r="L5077" s="19"/>
      <c r="M5077" s="19"/>
      <c r="N5077" s="19"/>
      <c r="O5077" s="19"/>
      <c r="P5077" s="25"/>
      <c r="Q5077" s="19"/>
      <c r="R5077" s="19"/>
      <c r="S5077" s="19"/>
      <c r="T5077" s="19"/>
    </row>
    <row r="5078" spans="1:20" s="52" customFormat="1" x14ac:dyDescent="0.25">
      <c r="A5078" s="19"/>
      <c r="B5078" s="19"/>
      <c r="C5078" s="19"/>
      <c r="E5078" s="19"/>
      <c r="F5078" s="19"/>
      <c r="G5078" s="19"/>
      <c r="H5078" s="19"/>
      <c r="I5078" s="19"/>
      <c r="J5078" s="19"/>
      <c r="K5078" s="25"/>
      <c r="L5078" s="19"/>
      <c r="M5078" s="19"/>
      <c r="N5078" s="19"/>
      <c r="O5078" s="19"/>
      <c r="P5078" s="25"/>
      <c r="Q5078" s="19"/>
      <c r="R5078" s="19"/>
      <c r="S5078" s="19"/>
      <c r="T5078" s="19"/>
    </row>
    <row r="5079" spans="1:20" s="52" customFormat="1" x14ac:dyDescent="0.25">
      <c r="A5079" s="19"/>
      <c r="B5079" s="19"/>
      <c r="C5079" s="19"/>
      <c r="E5079" s="19"/>
      <c r="F5079" s="19"/>
      <c r="G5079" s="19"/>
      <c r="H5079" s="19"/>
      <c r="I5079" s="19"/>
      <c r="J5079" s="19"/>
      <c r="K5079" s="25"/>
      <c r="L5079" s="19"/>
      <c r="M5079" s="19"/>
      <c r="N5079" s="19"/>
      <c r="O5079" s="19"/>
      <c r="P5079" s="25"/>
      <c r="Q5079" s="19"/>
      <c r="R5079" s="19"/>
      <c r="S5079" s="19"/>
      <c r="T5079" s="19"/>
    </row>
    <row r="5080" spans="1:20" s="52" customFormat="1" x14ac:dyDescent="0.25">
      <c r="A5080" s="19"/>
      <c r="B5080" s="19"/>
      <c r="C5080" s="19"/>
      <c r="E5080" s="19"/>
      <c r="F5080" s="19"/>
      <c r="G5080" s="19"/>
      <c r="H5080" s="19"/>
      <c r="I5080" s="19"/>
      <c r="J5080" s="19"/>
      <c r="K5080" s="25"/>
      <c r="L5080" s="19"/>
      <c r="M5080" s="19"/>
      <c r="N5080" s="19"/>
      <c r="O5080" s="19"/>
      <c r="P5080" s="25"/>
      <c r="Q5080" s="19"/>
      <c r="R5080" s="19"/>
      <c r="S5080" s="19"/>
      <c r="T5080" s="19"/>
    </row>
    <row r="5081" spans="1:20" s="52" customFormat="1" x14ac:dyDescent="0.25">
      <c r="A5081" s="19"/>
      <c r="B5081" s="19"/>
      <c r="C5081" s="19"/>
      <c r="E5081" s="19"/>
      <c r="F5081" s="19"/>
      <c r="G5081" s="19"/>
      <c r="H5081" s="19"/>
      <c r="I5081" s="19"/>
      <c r="J5081" s="19"/>
      <c r="K5081" s="25"/>
      <c r="L5081" s="19"/>
      <c r="M5081" s="19"/>
      <c r="N5081" s="19"/>
      <c r="O5081" s="19"/>
      <c r="P5081" s="25"/>
      <c r="Q5081" s="19"/>
      <c r="R5081" s="19"/>
      <c r="S5081" s="19"/>
      <c r="T5081" s="19"/>
    </row>
    <row r="5082" spans="1:20" s="52" customFormat="1" x14ac:dyDescent="0.25">
      <c r="A5082" s="19"/>
      <c r="B5082" s="19"/>
      <c r="C5082" s="19"/>
      <c r="E5082" s="19"/>
      <c r="F5082" s="19"/>
      <c r="G5082" s="19"/>
      <c r="H5082" s="19"/>
      <c r="I5082" s="19"/>
      <c r="J5082" s="19"/>
      <c r="K5082" s="25"/>
      <c r="L5082" s="19"/>
      <c r="M5082" s="19"/>
      <c r="N5082" s="19"/>
      <c r="O5082" s="19"/>
      <c r="P5082" s="25"/>
      <c r="Q5082" s="19"/>
      <c r="R5082" s="19"/>
      <c r="S5082" s="19"/>
      <c r="T5082" s="19"/>
    </row>
    <row r="5083" spans="1:20" s="52" customFormat="1" x14ac:dyDescent="0.25">
      <c r="A5083" s="19"/>
      <c r="B5083" s="19"/>
      <c r="C5083" s="19"/>
      <c r="E5083" s="19"/>
      <c r="F5083" s="19"/>
      <c r="G5083" s="19"/>
      <c r="H5083" s="19"/>
      <c r="I5083" s="19"/>
      <c r="J5083" s="19"/>
      <c r="K5083" s="25"/>
      <c r="L5083" s="19"/>
      <c r="M5083" s="19"/>
      <c r="N5083" s="19"/>
      <c r="O5083" s="19"/>
      <c r="P5083" s="25"/>
      <c r="Q5083" s="19"/>
      <c r="R5083" s="19"/>
      <c r="S5083" s="19"/>
      <c r="T5083" s="19"/>
    </row>
    <row r="5084" spans="1:20" s="52" customFormat="1" x14ac:dyDescent="0.25">
      <c r="A5084" s="19"/>
      <c r="B5084" s="19"/>
      <c r="C5084" s="19"/>
      <c r="E5084" s="19"/>
      <c r="F5084" s="19"/>
      <c r="G5084" s="19"/>
      <c r="H5084" s="19"/>
      <c r="I5084" s="19"/>
      <c r="J5084" s="19"/>
      <c r="K5084" s="25"/>
      <c r="L5084" s="19"/>
      <c r="M5084" s="19"/>
      <c r="N5084" s="19"/>
      <c r="O5084" s="19"/>
      <c r="P5084" s="25"/>
      <c r="Q5084" s="19"/>
      <c r="R5084" s="19"/>
      <c r="S5084" s="19"/>
      <c r="T5084" s="19"/>
    </row>
    <row r="5085" spans="1:20" s="52" customFormat="1" x14ac:dyDescent="0.25">
      <c r="A5085" s="19"/>
      <c r="B5085" s="19"/>
      <c r="C5085" s="19"/>
      <c r="E5085" s="19"/>
      <c r="F5085" s="19"/>
      <c r="G5085" s="19"/>
      <c r="H5085" s="19"/>
      <c r="I5085" s="19"/>
      <c r="J5085" s="19"/>
      <c r="K5085" s="25"/>
      <c r="L5085" s="19"/>
      <c r="M5085" s="19"/>
      <c r="N5085" s="19"/>
      <c r="O5085" s="19"/>
      <c r="P5085" s="25"/>
      <c r="Q5085" s="19"/>
      <c r="R5085" s="19"/>
      <c r="S5085" s="19"/>
      <c r="T5085" s="19"/>
    </row>
    <row r="5086" spans="1:20" s="52" customFormat="1" x14ac:dyDescent="0.25">
      <c r="A5086" s="19"/>
      <c r="B5086" s="19"/>
      <c r="C5086" s="19"/>
      <c r="E5086" s="19"/>
      <c r="F5086" s="19"/>
      <c r="G5086" s="19"/>
      <c r="H5086" s="19"/>
      <c r="I5086" s="19"/>
      <c r="J5086" s="19"/>
      <c r="K5086" s="25"/>
      <c r="L5086" s="19"/>
      <c r="M5086" s="19"/>
      <c r="N5086" s="19"/>
      <c r="O5086" s="19"/>
      <c r="P5086" s="25"/>
      <c r="Q5086" s="19"/>
      <c r="R5086" s="19"/>
      <c r="S5086" s="19"/>
      <c r="T5086" s="19"/>
    </row>
    <row r="5087" spans="1:20" s="52" customFormat="1" x14ac:dyDescent="0.25">
      <c r="A5087" s="19"/>
      <c r="B5087" s="19"/>
      <c r="C5087" s="19"/>
      <c r="E5087" s="19"/>
      <c r="F5087" s="19"/>
      <c r="G5087" s="19"/>
      <c r="H5087" s="19"/>
      <c r="I5087" s="19"/>
      <c r="J5087" s="19"/>
      <c r="K5087" s="25"/>
      <c r="L5087" s="19"/>
      <c r="M5087" s="19"/>
      <c r="N5087" s="19"/>
      <c r="O5087" s="19"/>
      <c r="P5087" s="25"/>
      <c r="Q5087" s="19"/>
      <c r="R5087" s="19"/>
      <c r="S5087" s="19"/>
      <c r="T5087" s="19"/>
    </row>
    <row r="5088" spans="1:20" s="52" customFormat="1" x14ac:dyDescent="0.25">
      <c r="A5088" s="19"/>
      <c r="B5088" s="19"/>
      <c r="C5088" s="19"/>
      <c r="E5088" s="19"/>
      <c r="F5088" s="19"/>
      <c r="G5088" s="19"/>
      <c r="H5088" s="19"/>
      <c r="I5088" s="19"/>
      <c r="J5088" s="19"/>
      <c r="K5088" s="25"/>
      <c r="L5088" s="19"/>
      <c r="M5088" s="19"/>
      <c r="N5088" s="19"/>
      <c r="O5088" s="19"/>
      <c r="P5088" s="25"/>
      <c r="Q5088" s="19"/>
      <c r="R5088" s="19"/>
      <c r="S5088" s="19"/>
      <c r="T5088" s="19"/>
    </row>
    <row r="5089" spans="1:20" s="52" customFormat="1" x14ac:dyDescent="0.25">
      <c r="A5089" s="19"/>
      <c r="B5089" s="19"/>
      <c r="C5089" s="19"/>
      <c r="E5089" s="19"/>
      <c r="F5089" s="19"/>
      <c r="G5089" s="19"/>
      <c r="H5089" s="19"/>
      <c r="I5089" s="19"/>
      <c r="J5089" s="19"/>
      <c r="K5089" s="25"/>
      <c r="L5089" s="19"/>
      <c r="M5089" s="19"/>
      <c r="N5089" s="19"/>
      <c r="O5089" s="19"/>
      <c r="P5089" s="25"/>
      <c r="Q5089" s="19"/>
      <c r="R5089" s="19"/>
      <c r="S5089" s="19"/>
      <c r="T5089" s="19"/>
    </row>
    <row r="5090" spans="1:20" s="52" customFormat="1" x14ac:dyDescent="0.25">
      <c r="A5090" s="19"/>
      <c r="B5090" s="19"/>
      <c r="C5090" s="19"/>
      <c r="E5090" s="19"/>
      <c r="F5090" s="19"/>
      <c r="G5090" s="19"/>
      <c r="H5090" s="19"/>
      <c r="I5090" s="19"/>
      <c r="J5090" s="19"/>
      <c r="K5090" s="25"/>
      <c r="L5090" s="19"/>
      <c r="M5090" s="19"/>
      <c r="N5090" s="19"/>
      <c r="O5090" s="19"/>
      <c r="P5090" s="25"/>
      <c r="Q5090" s="19"/>
      <c r="R5090" s="19"/>
      <c r="S5090" s="19"/>
      <c r="T5090" s="19"/>
    </row>
    <row r="5091" spans="1:20" s="52" customFormat="1" x14ac:dyDescent="0.25">
      <c r="A5091" s="19"/>
      <c r="B5091" s="19"/>
      <c r="C5091" s="19"/>
      <c r="E5091" s="19"/>
      <c r="F5091" s="19"/>
      <c r="G5091" s="19"/>
      <c r="H5091" s="19"/>
      <c r="I5091" s="19"/>
      <c r="J5091" s="19"/>
      <c r="K5091" s="25"/>
      <c r="L5091" s="19"/>
      <c r="M5091" s="19"/>
      <c r="N5091" s="19"/>
      <c r="O5091" s="19"/>
      <c r="P5091" s="25"/>
      <c r="Q5091" s="19"/>
      <c r="R5091" s="19"/>
      <c r="S5091" s="19"/>
      <c r="T5091" s="19"/>
    </row>
    <row r="5092" spans="1:20" s="52" customFormat="1" x14ac:dyDescent="0.25">
      <c r="A5092" s="19"/>
      <c r="B5092" s="19"/>
      <c r="C5092" s="19"/>
      <c r="E5092" s="19"/>
      <c r="F5092" s="19"/>
      <c r="G5092" s="19"/>
      <c r="H5092" s="19"/>
      <c r="I5092" s="19"/>
      <c r="J5092" s="19"/>
      <c r="K5092" s="25"/>
      <c r="L5092" s="19"/>
      <c r="M5092" s="19"/>
      <c r="N5092" s="19"/>
      <c r="O5092" s="19"/>
      <c r="P5092" s="25"/>
      <c r="Q5092" s="19"/>
      <c r="R5092" s="19"/>
      <c r="S5092" s="19"/>
      <c r="T5092" s="19"/>
    </row>
    <row r="5093" spans="1:20" s="52" customFormat="1" x14ac:dyDescent="0.25">
      <c r="A5093" s="19"/>
      <c r="B5093" s="19"/>
      <c r="C5093" s="19"/>
      <c r="E5093" s="19"/>
      <c r="F5093" s="19"/>
      <c r="G5093" s="19"/>
      <c r="H5093" s="19"/>
      <c r="I5093" s="19"/>
      <c r="J5093" s="19"/>
      <c r="K5093" s="25"/>
      <c r="L5093" s="19"/>
      <c r="M5093" s="19"/>
      <c r="N5093" s="19"/>
      <c r="O5093" s="19"/>
      <c r="P5093" s="25"/>
      <c r="Q5093" s="19"/>
      <c r="R5093" s="19"/>
      <c r="S5093" s="19"/>
      <c r="T5093" s="19"/>
    </row>
    <row r="5094" spans="1:20" s="52" customFormat="1" x14ac:dyDescent="0.25">
      <c r="A5094" s="19"/>
      <c r="B5094" s="19"/>
      <c r="C5094" s="19"/>
      <c r="E5094" s="19"/>
      <c r="F5094" s="19"/>
      <c r="G5094" s="19"/>
      <c r="H5094" s="19"/>
      <c r="I5094" s="19"/>
      <c r="J5094" s="19"/>
      <c r="K5094" s="25"/>
      <c r="L5094" s="19"/>
      <c r="M5094" s="19"/>
      <c r="N5094" s="19"/>
      <c r="O5094" s="19"/>
      <c r="P5094" s="25"/>
      <c r="Q5094" s="19"/>
      <c r="R5094" s="19"/>
      <c r="S5094" s="19"/>
      <c r="T5094" s="19"/>
    </row>
    <row r="5095" spans="1:20" s="52" customFormat="1" x14ac:dyDescent="0.25">
      <c r="A5095" s="19"/>
      <c r="B5095" s="19"/>
      <c r="C5095" s="19"/>
      <c r="E5095" s="19"/>
      <c r="F5095" s="19"/>
      <c r="G5095" s="19"/>
      <c r="H5095" s="19"/>
      <c r="I5095" s="19"/>
      <c r="J5095" s="19"/>
      <c r="K5095" s="25"/>
      <c r="L5095" s="19"/>
      <c r="M5095" s="19"/>
      <c r="N5095" s="19"/>
      <c r="O5095" s="19"/>
      <c r="P5095" s="25"/>
      <c r="Q5095" s="19"/>
      <c r="R5095" s="19"/>
      <c r="S5095" s="19"/>
      <c r="T5095" s="19"/>
    </row>
    <row r="5096" spans="1:20" s="52" customFormat="1" x14ac:dyDescent="0.25">
      <c r="A5096" s="19"/>
      <c r="B5096" s="19"/>
      <c r="C5096" s="19"/>
      <c r="E5096" s="19"/>
      <c r="F5096" s="19"/>
      <c r="G5096" s="19"/>
      <c r="H5096" s="19"/>
      <c r="I5096" s="19"/>
      <c r="J5096" s="19"/>
      <c r="K5096" s="25"/>
      <c r="L5096" s="19"/>
      <c r="M5096" s="19"/>
      <c r="N5096" s="19"/>
      <c r="O5096" s="19"/>
      <c r="P5096" s="25"/>
      <c r="Q5096" s="19"/>
      <c r="R5096" s="19"/>
      <c r="S5096" s="19"/>
      <c r="T5096" s="19"/>
    </row>
    <row r="5097" spans="1:20" s="52" customFormat="1" x14ac:dyDescent="0.25">
      <c r="A5097" s="19"/>
      <c r="B5097" s="19"/>
      <c r="C5097" s="19"/>
      <c r="E5097" s="19"/>
      <c r="F5097" s="19"/>
      <c r="G5097" s="19"/>
      <c r="H5097" s="19"/>
      <c r="I5097" s="19"/>
      <c r="J5097" s="19"/>
      <c r="K5097" s="25"/>
      <c r="L5097" s="19"/>
      <c r="M5097" s="19"/>
      <c r="N5097" s="19"/>
      <c r="O5097" s="19"/>
      <c r="P5097" s="25"/>
      <c r="Q5097" s="19"/>
      <c r="R5097" s="19"/>
      <c r="S5097" s="19"/>
      <c r="T5097" s="19"/>
    </row>
    <row r="5098" spans="1:20" s="52" customFormat="1" x14ac:dyDescent="0.25">
      <c r="A5098" s="19"/>
      <c r="B5098" s="19"/>
      <c r="C5098" s="19"/>
      <c r="E5098" s="19"/>
      <c r="F5098" s="19"/>
      <c r="G5098" s="19"/>
      <c r="H5098" s="19"/>
      <c r="I5098" s="19"/>
      <c r="J5098" s="19"/>
      <c r="K5098" s="25"/>
      <c r="L5098" s="19"/>
      <c r="M5098" s="19"/>
      <c r="N5098" s="19"/>
      <c r="O5098" s="19"/>
      <c r="P5098" s="25"/>
      <c r="Q5098" s="19"/>
      <c r="R5098" s="19"/>
      <c r="S5098" s="19"/>
      <c r="T5098" s="19"/>
    </row>
    <row r="5099" spans="1:20" s="52" customFormat="1" x14ac:dyDescent="0.25">
      <c r="A5099" s="19"/>
      <c r="B5099" s="19"/>
      <c r="C5099" s="19"/>
      <c r="E5099" s="19"/>
      <c r="F5099" s="19"/>
      <c r="G5099" s="19"/>
      <c r="H5099" s="19"/>
      <c r="I5099" s="19"/>
      <c r="J5099" s="19"/>
      <c r="K5099" s="25"/>
      <c r="L5099" s="19"/>
      <c r="M5099" s="19"/>
      <c r="N5099" s="19"/>
      <c r="O5099" s="19"/>
      <c r="P5099" s="25"/>
      <c r="Q5099" s="19"/>
      <c r="R5099" s="19"/>
      <c r="S5099" s="19"/>
      <c r="T5099" s="19"/>
    </row>
    <row r="5100" spans="1:20" s="52" customFormat="1" x14ac:dyDescent="0.25">
      <c r="A5100" s="19"/>
      <c r="B5100" s="19"/>
      <c r="C5100" s="19"/>
      <c r="E5100" s="19"/>
      <c r="F5100" s="19"/>
      <c r="G5100" s="19"/>
      <c r="H5100" s="19"/>
      <c r="I5100" s="19"/>
      <c r="J5100" s="19"/>
      <c r="K5100" s="25"/>
      <c r="L5100" s="19"/>
      <c r="M5100" s="19"/>
      <c r="N5100" s="19"/>
      <c r="O5100" s="19"/>
      <c r="P5100" s="25"/>
      <c r="Q5100" s="19"/>
      <c r="R5100" s="19"/>
      <c r="S5100" s="19"/>
      <c r="T5100" s="19"/>
    </row>
    <row r="5101" spans="1:20" s="52" customFormat="1" x14ac:dyDescent="0.25">
      <c r="A5101" s="19"/>
      <c r="B5101" s="19"/>
      <c r="C5101" s="19"/>
      <c r="E5101" s="19"/>
      <c r="F5101" s="19"/>
      <c r="G5101" s="19"/>
      <c r="H5101" s="19"/>
      <c r="I5101" s="19"/>
      <c r="J5101" s="19"/>
      <c r="K5101" s="25"/>
      <c r="L5101" s="19"/>
      <c r="M5101" s="19"/>
      <c r="N5101" s="19"/>
      <c r="O5101" s="19"/>
      <c r="P5101" s="25"/>
      <c r="Q5101" s="19"/>
      <c r="R5101" s="19"/>
      <c r="S5101" s="19"/>
      <c r="T5101" s="19"/>
    </row>
    <row r="5102" spans="1:20" s="52" customFormat="1" x14ac:dyDescent="0.25">
      <c r="A5102" s="19"/>
      <c r="B5102" s="19"/>
      <c r="C5102" s="19"/>
      <c r="E5102" s="19"/>
      <c r="F5102" s="19"/>
      <c r="G5102" s="19"/>
      <c r="H5102" s="19"/>
      <c r="I5102" s="19"/>
      <c r="J5102" s="19"/>
      <c r="K5102" s="25"/>
      <c r="L5102" s="19"/>
      <c r="M5102" s="19"/>
      <c r="N5102" s="19"/>
      <c r="O5102" s="19"/>
      <c r="P5102" s="25"/>
      <c r="Q5102" s="19"/>
      <c r="R5102" s="19"/>
      <c r="S5102" s="19"/>
      <c r="T5102" s="19"/>
    </row>
    <row r="5103" spans="1:20" s="52" customFormat="1" x14ac:dyDescent="0.25">
      <c r="A5103" s="19"/>
      <c r="B5103" s="19"/>
      <c r="C5103" s="19"/>
      <c r="E5103" s="19"/>
      <c r="F5103" s="19"/>
      <c r="G5103" s="19"/>
      <c r="H5103" s="19"/>
      <c r="I5103" s="19"/>
      <c r="J5103" s="19"/>
      <c r="K5103" s="25"/>
      <c r="L5103" s="19"/>
      <c r="M5103" s="19"/>
      <c r="N5103" s="19"/>
      <c r="O5103" s="19"/>
      <c r="P5103" s="25"/>
      <c r="Q5103" s="19"/>
      <c r="R5103" s="19"/>
      <c r="S5103" s="19"/>
      <c r="T5103" s="19"/>
    </row>
    <row r="5104" spans="1:20" s="52" customFormat="1" x14ac:dyDescent="0.25">
      <c r="A5104" s="19"/>
      <c r="B5104" s="19"/>
      <c r="C5104" s="19"/>
      <c r="E5104" s="19"/>
      <c r="F5104" s="19"/>
      <c r="G5104" s="19"/>
      <c r="H5104" s="19"/>
      <c r="I5104" s="19"/>
      <c r="J5104" s="19"/>
      <c r="K5104" s="25"/>
      <c r="L5104" s="19"/>
      <c r="M5104" s="19"/>
      <c r="N5104" s="19"/>
      <c r="O5104" s="19"/>
      <c r="P5104" s="25"/>
      <c r="Q5104" s="19"/>
      <c r="R5104" s="19"/>
      <c r="S5104" s="19"/>
      <c r="T5104" s="19"/>
    </row>
    <row r="5105" spans="1:20" s="52" customFormat="1" x14ac:dyDescent="0.25">
      <c r="A5105" s="19"/>
      <c r="B5105" s="19"/>
      <c r="C5105" s="19"/>
      <c r="E5105" s="19"/>
      <c r="F5105" s="19"/>
      <c r="G5105" s="19"/>
      <c r="H5105" s="19"/>
      <c r="I5105" s="19"/>
      <c r="J5105" s="19"/>
      <c r="K5105" s="25"/>
      <c r="L5105" s="19"/>
      <c r="M5105" s="19"/>
      <c r="N5105" s="19"/>
      <c r="O5105" s="19"/>
      <c r="P5105" s="25"/>
      <c r="Q5105" s="19"/>
      <c r="R5105" s="19"/>
      <c r="S5105" s="19"/>
      <c r="T5105" s="19"/>
    </row>
    <row r="5106" spans="1:20" s="52" customFormat="1" x14ac:dyDescent="0.25">
      <c r="A5106" s="19"/>
      <c r="B5106" s="19"/>
      <c r="C5106" s="19"/>
      <c r="E5106" s="19"/>
      <c r="F5106" s="19"/>
      <c r="G5106" s="19"/>
      <c r="H5106" s="19"/>
      <c r="I5106" s="19"/>
      <c r="J5106" s="19"/>
      <c r="K5106" s="25"/>
      <c r="L5106" s="19"/>
      <c r="M5106" s="19"/>
      <c r="N5106" s="19"/>
      <c r="O5106" s="19"/>
      <c r="P5106" s="25"/>
      <c r="Q5106" s="19"/>
      <c r="R5106" s="19"/>
      <c r="S5106" s="19"/>
      <c r="T5106" s="19"/>
    </row>
    <row r="5107" spans="1:20" s="52" customFormat="1" x14ac:dyDescent="0.25">
      <c r="A5107" s="19"/>
      <c r="B5107" s="19"/>
      <c r="C5107" s="19"/>
      <c r="E5107" s="19"/>
      <c r="F5107" s="19"/>
      <c r="G5107" s="19"/>
      <c r="H5107" s="19"/>
      <c r="I5107" s="19"/>
      <c r="J5107" s="19"/>
      <c r="K5107" s="25"/>
      <c r="L5107" s="19"/>
      <c r="M5107" s="19"/>
      <c r="N5107" s="19"/>
      <c r="O5107" s="19"/>
      <c r="P5107" s="25"/>
      <c r="Q5107" s="19"/>
      <c r="R5107" s="19"/>
      <c r="S5107" s="19"/>
      <c r="T5107" s="19"/>
    </row>
    <row r="5108" spans="1:20" s="52" customFormat="1" x14ac:dyDescent="0.25">
      <c r="A5108" s="19"/>
      <c r="B5108" s="19"/>
      <c r="C5108" s="19"/>
      <c r="E5108" s="19"/>
      <c r="F5108" s="19"/>
      <c r="G5108" s="19"/>
      <c r="H5108" s="19"/>
      <c r="I5108" s="19"/>
      <c r="J5108" s="19"/>
      <c r="K5108" s="25"/>
      <c r="L5108" s="19"/>
      <c r="M5108" s="19"/>
      <c r="N5108" s="19"/>
      <c r="O5108" s="19"/>
      <c r="P5108" s="25"/>
      <c r="Q5108" s="19"/>
      <c r="R5108" s="19"/>
      <c r="S5108" s="19"/>
      <c r="T5108" s="19"/>
    </row>
    <row r="5109" spans="1:20" s="52" customFormat="1" x14ac:dyDescent="0.25">
      <c r="A5109" s="19"/>
      <c r="B5109" s="19"/>
      <c r="C5109" s="19"/>
      <c r="E5109" s="19"/>
      <c r="F5109" s="19"/>
      <c r="G5109" s="19"/>
      <c r="H5109" s="19"/>
      <c r="I5109" s="19"/>
      <c r="J5109" s="19"/>
      <c r="K5109" s="25"/>
      <c r="L5109" s="19"/>
      <c r="M5109" s="19"/>
      <c r="N5109" s="19"/>
      <c r="O5109" s="19"/>
      <c r="P5109" s="25"/>
      <c r="Q5109" s="19"/>
      <c r="R5109" s="19"/>
      <c r="S5109" s="19"/>
      <c r="T5109" s="19"/>
    </row>
    <row r="5110" spans="1:20" s="52" customFormat="1" x14ac:dyDescent="0.25">
      <c r="A5110" s="19"/>
      <c r="B5110" s="19"/>
      <c r="C5110" s="19"/>
      <c r="E5110" s="19"/>
      <c r="F5110" s="19"/>
      <c r="G5110" s="19"/>
      <c r="H5110" s="19"/>
      <c r="I5110" s="19"/>
      <c r="J5110" s="19"/>
      <c r="K5110" s="25"/>
      <c r="L5110" s="19"/>
      <c r="M5110" s="19"/>
      <c r="N5110" s="19"/>
      <c r="O5110" s="19"/>
      <c r="P5110" s="25"/>
      <c r="Q5110" s="19"/>
      <c r="R5110" s="19"/>
      <c r="S5110" s="19"/>
      <c r="T5110" s="19"/>
    </row>
    <row r="5111" spans="1:20" s="52" customFormat="1" x14ac:dyDescent="0.25">
      <c r="A5111" s="19"/>
      <c r="B5111" s="19"/>
      <c r="C5111" s="19"/>
      <c r="E5111" s="19"/>
      <c r="F5111" s="19"/>
      <c r="G5111" s="19"/>
      <c r="H5111" s="19"/>
      <c r="I5111" s="19"/>
      <c r="J5111" s="19"/>
      <c r="K5111" s="25"/>
      <c r="L5111" s="19"/>
      <c r="M5111" s="19"/>
      <c r="N5111" s="19"/>
      <c r="O5111" s="19"/>
      <c r="P5111" s="25"/>
      <c r="Q5111" s="19"/>
      <c r="R5111" s="19"/>
      <c r="S5111" s="19"/>
      <c r="T5111" s="19"/>
    </row>
    <row r="5112" spans="1:20" s="52" customFormat="1" x14ac:dyDescent="0.25">
      <c r="A5112" s="19"/>
      <c r="B5112" s="19"/>
      <c r="C5112" s="19"/>
      <c r="E5112" s="19"/>
      <c r="F5112" s="19"/>
      <c r="G5112" s="19"/>
      <c r="H5112" s="19"/>
      <c r="I5112" s="19"/>
      <c r="J5112" s="19"/>
      <c r="K5112" s="25"/>
      <c r="L5112" s="19"/>
      <c r="M5112" s="19"/>
      <c r="N5112" s="19"/>
      <c r="O5112" s="19"/>
      <c r="P5112" s="25"/>
      <c r="Q5112" s="19"/>
      <c r="R5112" s="19"/>
      <c r="S5112" s="19"/>
      <c r="T5112" s="19"/>
    </row>
    <row r="5113" spans="1:20" s="52" customFormat="1" x14ac:dyDescent="0.25">
      <c r="A5113" s="19"/>
      <c r="B5113" s="19"/>
      <c r="C5113" s="19"/>
      <c r="E5113" s="19"/>
      <c r="F5113" s="19"/>
      <c r="G5113" s="19"/>
      <c r="H5113" s="19"/>
      <c r="I5113" s="19"/>
      <c r="J5113" s="19"/>
      <c r="K5113" s="25"/>
      <c r="L5113" s="19"/>
      <c r="M5113" s="19"/>
      <c r="N5113" s="19"/>
      <c r="O5113" s="19"/>
      <c r="P5113" s="25"/>
      <c r="Q5113" s="19"/>
      <c r="R5113" s="19"/>
      <c r="S5113" s="19"/>
      <c r="T5113" s="19"/>
    </row>
    <row r="5114" spans="1:20" s="52" customFormat="1" x14ac:dyDescent="0.25">
      <c r="A5114" s="19"/>
      <c r="B5114" s="19"/>
      <c r="C5114" s="19"/>
      <c r="E5114" s="19"/>
      <c r="F5114" s="19"/>
      <c r="G5114" s="19"/>
      <c r="H5114" s="19"/>
      <c r="I5114" s="19"/>
      <c r="J5114" s="19"/>
      <c r="K5114" s="25"/>
      <c r="L5114" s="19"/>
      <c r="M5114" s="19"/>
      <c r="N5114" s="19"/>
      <c r="O5114" s="19"/>
      <c r="P5114" s="25"/>
      <c r="Q5114" s="19"/>
      <c r="R5114" s="19"/>
      <c r="S5114" s="19"/>
      <c r="T5114" s="19"/>
    </row>
    <row r="5115" spans="1:20" s="52" customFormat="1" x14ac:dyDescent="0.25">
      <c r="A5115" s="19"/>
      <c r="B5115" s="19"/>
      <c r="C5115" s="19"/>
      <c r="E5115" s="19"/>
      <c r="F5115" s="19"/>
      <c r="G5115" s="19"/>
      <c r="H5115" s="19"/>
      <c r="I5115" s="19"/>
      <c r="J5115" s="19"/>
      <c r="K5115" s="25"/>
      <c r="L5115" s="19"/>
      <c r="M5115" s="19"/>
      <c r="N5115" s="19"/>
      <c r="O5115" s="19"/>
      <c r="P5115" s="25"/>
      <c r="Q5115" s="19"/>
      <c r="R5115" s="19"/>
      <c r="S5115" s="19"/>
      <c r="T5115" s="19"/>
    </row>
    <row r="5116" spans="1:20" s="52" customFormat="1" x14ac:dyDescent="0.25">
      <c r="A5116" s="19"/>
      <c r="B5116" s="19"/>
      <c r="C5116" s="19"/>
      <c r="E5116" s="19"/>
      <c r="F5116" s="19"/>
      <c r="G5116" s="19"/>
      <c r="H5116" s="19"/>
      <c r="I5116" s="19"/>
      <c r="J5116" s="19"/>
      <c r="K5116" s="25"/>
      <c r="L5116" s="19"/>
      <c r="M5116" s="19"/>
      <c r="N5116" s="19"/>
      <c r="O5116" s="19"/>
      <c r="P5116" s="25"/>
      <c r="Q5116" s="19"/>
      <c r="R5116" s="19"/>
      <c r="S5116" s="19"/>
      <c r="T5116" s="19"/>
    </row>
    <row r="5117" spans="1:20" s="52" customFormat="1" x14ac:dyDescent="0.25">
      <c r="A5117" s="19"/>
      <c r="B5117" s="19"/>
      <c r="C5117" s="19"/>
      <c r="E5117" s="19"/>
      <c r="F5117" s="19"/>
      <c r="G5117" s="19"/>
      <c r="H5117" s="19"/>
      <c r="I5117" s="19"/>
      <c r="J5117" s="19"/>
      <c r="K5117" s="25"/>
      <c r="L5117" s="19"/>
      <c r="M5117" s="19"/>
      <c r="N5117" s="19"/>
      <c r="O5117" s="19"/>
      <c r="P5117" s="25"/>
      <c r="Q5117" s="19"/>
      <c r="R5117" s="19"/>
      <c r="S5117" s="19"/>
      <c r="T5117" s="19"/>
    </row>
    <row r="5118" spans="1:20" s="52" customFormat="1" x14ac:dyDescent="0.25">
      <c r="A5118" s="19"/>
      <c r="B5118" s="19"/>
      <c r="C5118" s="19"/>
      <c r="E5118" s="19"/>
      <c r="F5118" s="19"/>
      <c r="G5118" s="19"/>
      <c r="H5118" s="19"/>
      <c r="I5118" s="19"/>
      <c r="J5118" s="19"/>
      <c r="K5118" s="25"/>
      <c r="L5118" s="19"/>
      <c r="M5118" s="19"/>
      <c r="N5118" s="19"/>
      <c r="O5118" s="19"/>
      <c r="P5118" s="25"/>
      <c r="Q5118" s="19"/>
      <c r="R5118" s="19"/>
      <c r="S5118" s="19"/>
      <c r="T5118" s="19"/>
    </row>
    <row r="5119" spans="1:20" s="52" customFormat="1" x14ac:dyDescent="0.25">
      <c r="A5119" s="19"/>
      <c r="B5119" s="19"/>
      <c r="C5119" s="19"/>
      <c r="E5119" s="19"/>
      <c r="F5119" s="19"/>
      <c r="G5119" s="19"/>
      <c r="H5119" s="19"/>
      <c r="I5119" s="19"/>
      <c r="J5119" s="19"/>
      <c r="K5119" s="25"/>
      <c r="L5119" s="19"/>
      <c r="M5119" s="19"/>
      <c r="N5119" s="19"/>
      <c r="O5119" s="19"/>
      <c r="P5119" s="25"/>
      <c r="Q5119" s="19"/>
      <c r="R5119" s="19"/>
      <c r="S5119" s="19"/>
      <c r="T5119" s="19"/>
    </row>
    <row r="5120" spans="1:20" s="52" customFormat="1" x14ac:dyDescent="0.25">
      <c r="A5120" s="19"/>
      <c r="B5120" s="19"/>
      <c r="C5120" s="19"/>
      <c r="E5120" s="19"/>
      <c r="F5120" s="19"/>
      <c r="G5120" s="19"/>
      <c r="H5120" s="19"/>
      <c r="I5120" s="19"/>
      <c r="J5120" s="19"/>
      <c r="K5120" s="25"/>
      <c r="L5120" s="19"/>
      <c r="M5120" s="19"/>
      <c r="N5120" s="19"/>
      <c r="O5120" s="19"/>
      <c r="P5120" s="25"/>
      <c r="Q5120" s="19"/>
      <c r="R5120" s="19"/>
      <c r="S5120" s="19"/>
      <c r="T5120" s="19"/>
    </row>
    <row r="5121" spans="1:20" s="52" customFormat="1" x14ac:dyDescent="0.25">
      <c r="A5121" s="19"/>
      <c r="B5121" s="19"/>
      <c r="C5121" s="19"/>
      <c r="E5121" s="19"/>
      <c r="F5121" s="19"/>
      <c r="G5121" s="19"/>
      <c r="H5121" s="19"/>
      <c r="I5121" s="19"/>
      <c r="J5121" s="19"/>
      <c r="K5121" s="25"/>
      <c r="L5121" s="19"/>
      <c r="M5121" s="19"/>
      <c r="N5121" s="19"/>
      <c r="O5121" s="19"/>
      <c r="P5121" s="25"/>
      <c r="Q5121" s="19"/>
      <c r="R5121" s="19"/>
      <c r="S5121" s="19"/>
      <c r="T5121" s="19"/>
    </row>
    <row r="5122" spans="1:20" s="52" customFormat="1" x14ac:dyDescent="0.25">
      <c r="A5122" s="19"/>
      <c r="B5122" s="19"/>
      <c r="C5122" s="19"/>
      <c r="E5122" s="19"/>
      <c r="F5122" s="19"/>
      <c r="G5122" s="19"/>
      <c r="H5122" s="19"/>
      <c r="I5122" s="19"/>
      <c r="J5122" s="19"/>
      <c r="K5122" s="25"/>
      <c r="L5122" s="19"/>
      <c r="M5122" s="19"/>
      <c r="N5122" s="19"/>
      <c r="O5122" s="19"/>
      <c r="P5122" s="25"/>
      <c r="Q5122" s="19"/>
      <c r="R5122" s="19"/>
      <c r="S5122" s="19"/>
      <c r="T5122" s="19"/>
    </row>
    <row r="5123" spans="1:20" s="52" customFormat="1" x14ac:dyDescent="0.25">
      <c r="A5123" s="19"/>
      <c r="B5123" s="19"/>
      <c r="C5123" s="19"/>
      <c r="E5123" s="19"/>
      <c r="F5123" s="19"/>
      <c r="G5123" s="19"/>
      <c r="H5123" s="19"/>
      <c r="I5123" s="19"/>
      <c r="J5123" s="19"/>
      <c r="K5123" s="25"/>
      <c r="L5123" s="19"/>
      <c r="M5123" s="19"/>
      <c r="N5123" s="19"/>
      <c r="O5123" s="19"/>
      <c r="P5123" s="25"/>
      <c r="Q5123" s="19"/>
      <c r="R5123" s="19"/>
      <c r="S5123" s="19"/>
      <c r="T5123" s="19"/>
    </row>
    <row r="5124" spans="1:20" s="52" customFormat="1" x14ac:dyDescent="0.25">
      <c r="A5124" s="19"/>
      <c r="B5124" s="19"/>
      <c r="C5124" s="19"/>
      <c r="E5124" s="19"/>
      <c r="F5124" s="19"/>
      <c r="G5124" s="19"/>
      <c r="H5124" s="19"/>
      <c r="I5124" s="19"/>
      <c r="J5124" s="19"/>
      <c r="K5124" s="25"/>
      <c r="L5124" s="19"/>
      <c r="M5124" s="19"/>
      <c r="N5124" s="19"/>
      <c r="O5124" s="19"/>
      <c r="P5124" s="25"/>
      <c r="Q5124" s="19"/>
      <c r="R5124" s="19"/>
      <c r="S5124" s="19"/>
      <c r="T5124" s="19"/>
    </row>
    <row r="5125" spans="1:20" s="52" customFormat="1" x14ac:dyDescent="0.25">
      <c r="A5125" s="19"/>
      <c r="B5125" s="19"/>
      <c r="C5125" s="19"/>
      <c r="E5125" s="19"/>
      <c r="F5125" s="19"/>
      <c r="G5125" s="19"/>
      <c r="H5125" s="19"/>
      <c r="I5125" s="19"/>
      <c r="J5125" s="19"/>
      <c r="K5125" s="25"/>
      <c r="L5125" s="19"/>
      <c r="M5125" s="19"/>
      <c r="N5125" s="19"/>
      <c r="O5125" s="19"/>
      <c r="P5125" s="25"/>
      <c r="Q5125" s="19"/>
      <c r="R5125" s="19"/>
      <c r="S5125" s="19"/>
      <c r="T5125" s="19"/>
    </row>
    <row r="5126" spans="1:20" s="52" customFormat="1" x14ac:dyDescent="0.25">
      <c r="A5126" s="19"/>
      <c r="B5126" s="19"/>
      <c r="C5126" s="19"/>
      <c r="E5126" s="19"/>
      <c r="F5126" s="19"/>
      <c r="G5126" s="19"/>
      <c r="H5126" s="19"/>
      <c r="I5126" s="19"/>
      <c r="J5126" s="19"/>
      <c r="K5126" s="25"/>
      <c r="L5126" s="19"/>
      <c r="M5126" s="19"/>
      <c r="N5126" s="19"/>
      <c r="O5126" s="19"/>
      <c r="P5126" s="25"/>
      <c r="Q5126" s="19"/>
      <c r="R5126" s="19"/>
      <c r="S5126" s="19"/>
      <c r="T5126" s="19"/>
    </row>
    <row r="5127" spans="1:20" s="52" customFormat="1" x14ac:dyDescent="0.25">
      <c r="A5127" s="19"/>
      <c r="B5127" s="19"/>
      <c r="C5127" s="19"/>
      <c r="E5127" s="19"/>
      <c r="F5127" s="19"/>
      <c r="G5127" s="19"/>
      <c r="H5127" s="19"/>
      <c r="I5127" s="19"/>
      <c r="J5127" s="19"/>
      <c r="K5127" s="25"/>
      <c r="L5127" s="19"/>
      <c r="M5127" s="19"/>
      <c r="N5127" s="19"/>
      <c r="O5127" s="19"/>
      <c r="P5127" s="25"/>
      <c r="Q5127" s="19"/>
      <c r="R5127" s="19"/>
      <c r="S5127" s="19"/>
      <c r="T5127" s="19"/>
    </row>
    <row r="5128" spans="1:20" s="52" customFormat="1" x14ac:dyDescent="0.25">
      <c r="A5128" s="19"/>
      <c r="B5128" s="19"/>
      <c r="C5128" s="19"/>
      <c r="E5128" s="19"/>
      <c r="F5128" s="19"/>
      <c r="G5128" s="19"/>
      <c r="H5128" s="19"/>
      <c r="I5128" s="19"/>
      <c r="J5128" s="19"/>
      <c r="K5128" s="25"/>
      <c r="L5128" s="19"/>
      <c r="M5128" s="19"/>
      <c r="N5128" s="19"/>
      <c r="O5128" s="19"/>
      <c r="P5128" s="25"/>
      <c r="Q5128" s="19"/>
      <c r="R5128" s="19"/>
      <c r="S5128" s="19"/>
      <c r="T5128" s="19"/>
    </row>
    <row r="5129" spans="1:20" s="52" customFormat="1" x14ac:dyDescent="0.25">
      <c r="A5129" s="19"/>
      <c r="B5129" s="19"/>
      <c r="C5129" s="19"/>
      <c r="E5129" s="19"/>
      <c r="F5129" s="19"/>
      <c r="G5129" s="19"/>
      <c r="H5129" s="19"/>
      <c r="I5129" s="19"/>
      <c r="J5129" s="19"/>
      <c r="K5129" s="25"/>
      <c r="L5129" s="19"/>
      <c r="M5129" s="19"/>
      <c r="N5129" s="19"/>
      <c r="O5129" s="19"/>
      <c r="P5129" s="25"/>
      <c r="Q5129" s="19"/>
      <c r="R5129" s="19"/>
      <c r="S5129" s="19"/>
      <c r="T5129" s="19"/>
    </row>
    <row r="5130" spans="1:20" s="52" customFormat="1" x14ac:dyDescent="0.25">
      <c r="A5130" s="19"/>
      <c r="B5130" s="19"/>
      <c r="C5130" s="19"/>
      <c r="E5130" s="19"/>
      <c r="F5130" s="19"/>
      <c r="G5130" s="19"/>
      <c r="H5130" s="19"/>
      <c r="I5130" s="19"/>
      <c r="J5130" s="19"/>
      <c r="K5130" s="25"/>
      <c r="L5130" s="19"/>
      <c r="M5130" s="19"/>
      <c r="N5130" s="19"/>
      <c r="O5130" s="19"/>
      <c r="P5130" s="25"/>
      <c r="Q5130" s="19"/>
      <c r="R5130" s="19"/>
      <c r="S5130" s="19"/>
      <c r="T5130" s="19"/>
    </row>
    <row r="5131" spans="1:20" s="52" customFormat="1" x14ac:dyDescent="0.25">
      <c r="A5131" s="19"/>
      <c r="B5131" s="19"/>
      <c r="C5131" s="19"/>
      <c r="E5131" s="19"/>
      <c r="F5131" s="19"/>
      <c r="G5131" s="19"/>
      <c r="H5131" s="19"/>
      <c r="I5131" s="19"/>
      <c r="J5131" s="19"/>
      <c r="K5131" s="25"/>
      <c r="L5131" s="19"/>
      <c r="M5131" s="19"/>
      <c r="N5131" s="19"/>
      <c r="O5131" s="19"/>
      <c r="P5131" s="25"/>
      <c r="Q5131" s="19"/>
      <c r="R5131" s="19"/>
      <c r="S5131" s="19"/>
      <c r="T5131" s="19"/>
    </row>
    <row r="5132" spans="1:20" s="52" customFormat="1" x14ac:dyDescent="0.25">
      <c r="A5132" s="19"/>
      <c r="B5132" s="19"/>
      <c r="C5132" s="19"/>
      <c r="E5132" s="19"/>
      <c r="F5132" s="19"/>
      <c r="G5132" s="19"/>
      <c r="H5132" s="19"/>
      <c r="I5132" s="19"/>
      <c r="J5132" s="19"/>
      <c r="K5132" s="25"/>
      <c r="L5132" s="19"/>
      <c r="M5132" s="19"/>
      <c r="N5132" s="19"/>
      <c r="O5132" s="19"/>
      <c r="P5132" s="25"/>
      <c r="Q5132" s="19"/>
      <c r="R5132" s="19"/>
      <c r="S5132" s="19"/>
      <c r="T5132" s="19"/>
    </row>
    <row r="5133" spans="1:20" s="52" customFormat="1" x14ac:dyDescent="0.25">
      <c r="A5133" s="19"/>
      <c r="B5133" s="19"/>
      <c r="C5133" s="19"/>
      <c r="E5133" s="19"/>
      <c r="F5133" s="19"/>
      <c r="G5133" s="19"/>
      <c r="H5133" s="19"/>
      <c r="I5133" s="19"/>
      <c r="J5133" s="19"/>
      <c r="K5133" s="25"/>
      <c r="L5133" s="19"/>
      <c r="M5133" s="19"/>
      <c r="N5133" s="19"/>
      <c r="O5133" s="19"/>
      <c r="P5133" s="25"/>
      <c r="Q5133" s="19"/>
      <c r="R5133" s="19"/>
      <c r="S5133" s="19"/>
      <c r="T5133" s="19"/>
    </row>
    <row r="5134" spans="1:20" s="52" customFormat="1" x14ac:dyDescent="0.25">
      <c r="A5134" s="19"/>
      <c r="B5134" s="19"/>
      <c r="C5134" s="19"/>
      <c r="E5134" s="19"/>
      <c r="F5134" s="19"/>
      <c r="G5134" s="19"/>
      <c r="H5134" s="19"/>
      <c r="I5134" s="19"/>
      <c r="J5134" s="19"/>
      <c r="K5134" s="25"/>
      <c r="L5134" s="19"/>
      <c r="M5134" s="19"/>
      <c r="N5134" s="19"/>
      <c r="O5134" s="19"/>
      <c r="P5134" s="25"/>
      <c r="Q5134" s="19"/>
      <c r="R5134" s="19"/>
      <c r="S5134" s="19"/>
      <c r="T5134" s="19"/>
    </row>
    <row r="5135" spans="1:20" s="52" customFormat="1" x14ac:dyDescent="0.25">
      <c r="A5135" s="19"/>
      <c r="B5135" s="19"/>
      <c r="C5135" s="19"/>
      <c r="E5135" s="19"/>
      <c r="F5135" s="19"/>
      <c r="G5135" s="19"/>
      <c r="H5135" s="19"/>
      <c r="I5135" s="19"/>
      <c r="J5135" s="19"/>
      <c r="K5135" s="25"/>
      <c r="L5135" s="19"/>
      <c r="M5135" s="19"/>
      <c r="N5135" s="19"/>
      <c r="O5135" s="19"/>
      <c r="P5135" s="25"/>
      <c r="Q5135" s="19"/>
      <c r="R5135" s="19"/>
      <c r="S5135" s="19"/>
      <c r="T5135" s="19"/>
    </row>
    <row r="5136" spans="1:20" s="52" customFormat="1" x14ac:dyDescent="0.25">
      <c r="A5136" s="19"/>
      <c r="B5136" s="19"/>
      <c r="C5136" s="19"/>
      <c r="E5136" s="19"/>
      <c r="F5136" s="19"/>
      <c r="G5136" s="19"/>
      <c r="H5136" s="19"/>
      <c r="I5136" s="19"/>
      <c r="J5136" s="19"/>
      <c r="K5136" s="25"/>
      <c r="L5136" s="19"/>
      <c r="M5136" s="19"/>
      <c r="N5136" s="19"/>
      <c r="O5136" s="19"/>
      <c r="P5136" s="25"/>
      <c r="Q5136" s="19"/>
      <c r="R5136" s="19"/>
      <c r="S5136" s="19"/>
      <c r="T5136" s="19"/>
    </row>
    <row r="5137" spans="1:20" s="52" customFormat="1" x14ac:dyDescent="0.25">
      <c r="A5137" s="19"/>
      <c r="B5137" s="19"/>
      <c r="C5137" s="19"/>
      <c r="E5137" s="19"/>
      <c r="F5137" s="19"/>
      <c r="G5137" s="19"/>
      <c r="H5137" s="19"/>
      <c r="I5137" s="19"/>
      <c r="J5137" s="19"/>
      <c r="K5137" s="25"/>
      <c r="L5137" s="19"/>
      <c r="M5137" s="19"/>
      <c r="N5137" s="19"/>
      <c r="O5137" s="19"/>
      <c r="P5137" s="25"/>
      <c r="Q5137" s="19"/>
      <c r="R5137" s="19"/>
      <c r="S5137" s="19"/>
      <c r="T5137" s="19"/>
    </row>
    <row r="5138" spans="1:20" s="52" customFormat="1" x14ac:dyDescent="0.25">
      <c r="A5138" s="19"/>
      <c r="B5138" s="19"/>
      <c r="C5138" s="19"/>
      <c r="E5138" s="19"/>
      <c r="F5138" s="19"/>
      <c r="G5138" s="19"/>
      <c r="H5138" s="19"/>
      <c r="I5138" s="19"/>
      <c r="J5138" s="19"/>
      <c r="K5138" s="25"/>
      <c r="L5138" s="19"/>
      <c r="M5138" s="19"/>
      <c r="N5138" s="19"/>
      <c r="O5138" s="19"/>
      <c r="P5138" s="25"/>
      <c r="Q5138" s="19"/>
      <c r="R5138" s="19"/>
      <c r="S5138" s="19"/>
      <c r="T5138" s="19"/>
    </row>
    <row r="5139" spans="1:20" s="52" customFormat="1" x14ac:dyDescent="0.25">
      <c r="A5139" s="19"/>
      <c r="B5139" s="19"/>
      <c r="C5139" s="19"/>
      <c r="E5139" s="19"/>
      <c r="F5139" s="19"/>
      <c r="G5139" s="19"/>
      <c r="H5139" s="19"/>
      <c r="I5139" s="19"/>
      <c r="J5139" s="19"/>
      <c r="K5139" s="25"/>
      <c r="L5139" s="19"/>
      <c r="M5139" s="19"/>
      <c r="N5139" s="19"/>
      <c r="O5139" s="19"/>
      <c r="P5139" s="25"/>
      <c r="Q5139" s="19"/>
      <c r="R5139" s="19"/>
      <c r="S5139" s="19"/>
      <c r="T5139" s="19"/>
    </row>
    <row r="5140" spans="1:20" s="52" customFormat="1" x14ac:dyDescent="0.25">
      <c r="A5140" s="19"/>
      <c r="B5140" s="19"/>
      <c r="C5140" s="19"/>
      <c r="E5140" s="19"/>
      <c r="F5140" s="19"/>
      <c r="G5140" s="19"/>
      <c r="H5140" s="19"/>
      <c r="I5140" s="19"/>
      <c r="J5140" s="19"/>
      <c r="K5140" s="25"/>
      <c r="L5140" s="19"/>
      <c r="M5140" s="19"/>
      <c r="N5140" s="19"/>
      <c r="O5140" s="19"/>
      <c r="P5140" s="25"/>
      <c r="Q5140" s="19"/>
      <c r="R5140" s="19"/>
      <c r="S5140" s="19"/>
      <c r="T5140" s="19"/>
    </row>
    <row r="5141" spans="1:20" s="52" customFormat="1" x14ac:dyDescent="0.25">
      <c r="A5141" s="19"/>
      <c r="B5141" s="19"/>
      <c r="C5141" s="19"/>
      <c r="E5141" s="19"/>
      <c r="F5141" s="19"/>
      <c r="G5141" s="19"/>
      <c r="H5141" s="19"/>
      <c r="I5141" s="19"/>
      <c r="J5141" s="19"/>
      <c r="K5141" s="25"/>
      <c r="L5141" s="19"/>
      <c r="M5141" s="19"/>
      <c r="N5141" s="19"/>
      <c r="O5141" s="19"/>
      <c r="P5141" s="25"/>
      <c r="Q5141" s="19"/>
      <c r="R5141" s="19"/>
      <c r="S5141" s="19"/>
      <c r="T5141" s="19"/>
    </row>
    <row r="5142" spans="1:20" s="52" customFormat="1" x14ac:dyDescent="0.25">
      <c r="A5142" s="19"/>
      <c r="B5142" s="19"/>
      <c r="C5142" s="19"/>
      <c r="E5142" s="19"/>
      <c r="F5142" s="19"/>
      <c r="G5142" s="19"/>
      <c r="H5142" s="19"/>
      <c r="I5142" s="19"/>
      <c r="J5142" s="19"/>
      <c r="K5142" s="25"/>
      <c r="L5142" s="19"/>
      <c r="M5142" s="19"/>
      <c r="N5142" s="19"/>
      <c r="O5142" s="19"/>
      <c r="P5142" s="25"/>
      <c r="Q5142" s="19"/>
      <c r="R5142" s="19"/>
      <c r="S5142" s="19"/>
      <c r="T5142" s="19"/>
    </row>
    <row r="5143" spans="1:20" s="52" customFormat="1" x14ac:dyDescent="0.25">
      <c r="A5143" s="19"/>
      <c r="B5143" s="19"/>
      <c r="C5143" s="19"/>
      <c r="E5143" s="19"/>
      <c r="F5143" s="19"/>
      <c r="G5143" s="19"/>
      <c r="H5143" s="19"/>
      <c r="I5143" s="19"/>
      <c r="J5143" s="19"/>
      <c r="K5143" s="25"/>
      <c r="L5143" s="19"/>
      <c r="M5143" s="19"/>
      <c r="N5143" s="19"/>
      <c r="O5143" s="19"/>
      <c r="P5143" s="25"/>
      <c r="Q5143" s="19"/>
      <c r="R5143" s="19"/>
      <c r="S5143" s="19"/>
      <c r="T5143" s="19"/>
    </row>
    <row r="5144" spans="1:20" s="52" customFormat="1" x14ac:dyDescent="0.25">
      <c r="A5144" s="19"/>
      <c r="B5144" s="19"/>
      <c r="C5144" s="19"/>
      <c r="E5144" s="19"/>
      <c r="F5144" s="19"/>
      <c r="G5144" s="19"/>
      <c r="H5144" s="19"/>
      <c r="I5144" s="19"/>
      <c r="J5144" s="19"/>
      <c r="K5144" s="25"/>
      <c r="L5144" s="19"/>
      <c r="M5144" s="19"/>
      <c r="N5144" s="19"/>
      <c r="O5144" s="19"/>
      <c r="P5144" s="25"/>
      <c r="Q5144" s="19"/>
      <c r="R5144" s="19"/>
      <c r="S5144" s="19"/>
      <c r="T5144" s="19"/>
    </row>
    <row r="5145" spans="1:20" s="52" customFormat="1" x14ac:dyDescent="0.25">
      <c r="A5145" s="19"/>
      <c r="B5145" s="19"/>
      <c r="C5145" s="19"/>
      <c r="E5145" s="19"/>
      <c r="F5145" s="19"/>
      <c r="G5145" s="19"/>
      <c r="H5145" s="19"/>
      <c r="I5145" s="19"/>
      <c r="J5145" s="19"/>
      <c r="K5145" s="25"/>
      <c r="L5145" s="19"/>
      <c r="M5145" s="19"/>
      <c r="N5145" s="19"/>
      <c r="O5145" s="19"/>
      <c r="P5145" s="25"/>
      <c r="Q5145" s="19"/>
      <c r="R5145" s="19"/>
      <c r="S5145" s="19"/>
      <c r="T5145" s="19"/>
    </row>
    <row r="5146" spans="1:20" s="52" customFormat="1" x14ac:dyDescent="0.25">
      <c r="A5146" s="19"/>
      <c r="B5146" s="19"/>
      <c r="C5146" s="19"/>
      <c r="E5146" s="19"/>
      <c r="F5146" s="19"/>
      <c r="G5146" s="19"/>
      <c r="H5146" s="19"/>
      <c r="I5146" s="19"/>
      <c r="J5146" s="19"/>
      <c r="K5146" s="25"/>
      <c r="L5146" s="19"/>
      <c r="M5146" s="19"/>
      <c r="N5146" s="19"/>
      <c r="O5146" s="19"/>
      <c r="P5146" s="25"/>
      <c r="Q5146" s="19"/>
      <c r="R5146" s="19"/>
      <c r="S5146" s="19"/>
      <c r="T5146" s="19"/>
    </row>
    <row r="5147" spans="1:20" s="52" customFormat="1" x14ac:dyDescent="0.25">
      <c r="A5147" s="19"/>
      <c r="B5147" s="19"/>
      <c r="C5147" s="19"/>
      <c r="E5147" s="19"/>
      <c r="F5147" s="19"/>
      <c r="G5147" s="19"/>
      <c r="H5147" s="19"/>
      <c r="I5147" s="19"/>
      <c r="J5147" s="19"/>
      <c r="K5147" s="25"/>
      <c r="L5147" s="19"/>
      <c r="M5147" s="19"/>
      <c r="N5147" s="19"/>
      <c r="O5147" s="19"/>
      <c r="P5147" s="25"/>
      <c r="Q5147" s="19"/>
      <c r="R5147" s="19"/>
      <c r="S5147" s="19"/>
      <c r="T5147" s="19"/>
    </row>
    <row r="5148" spans="1:20" s="52" customFormat="1" x14ac:dyDescent="0.25">
      <c r="A5148" s="19"/>
      <c r="B5148" s="19"/>
      <c r="C5148" s="19"/>
      <c r="E5148" s="19"/>
      <c r="F5148" s="19"/>
      <c r="G5148" s="19"/>
      <c r="H5148" s="19"/>
      <c r="I5148" s="19"/>
      <c r="J5148" s="19"/>
      <c r="K5148" s="25"/>
      <c r="L5148" s="19"/>
      <c r="M5148" s="19"/>
      <c r="N5148" s="19"/>
      <c r="O5148" s="19"/>
      <c r="P5148" s="25"/>
      <c r="Q5148" s="19"/>
      <c r="R5148" s="19"/>
      <c r="S5148" s="19"/>
      <c r="T5148" s="19"/>
    </row>
    <row r="5149" spans="1:20" s="52" customFormat="1" x14ac:dyDescent="0.25">
      <c r="A5149" s="19"/>
      <c r="B5149" s="19"/>
      <c r="C5149" s="19"/>
      <c r="E5149" s="19"/>
      <c r="F5149" s="19"/>
      <c r="G5149" s="19"/>
      <c r="H5149" s="19"/>
      <c r="I5149" s="19"/>
      <c r="J5149" s="19"/>
      <c r="K5149" s="25"/>
      <c r="L5149" s="19"/>
      <c r="M5149" s="19"/>
      <c r="N5149" s="19"/>
      <c r="O5149" s="19"/>
      <c r="P5149" s="25"/>
      <c r="Q5149" s="19"/>
      <c r="R5149" s="19"/>
      <c r="S5149" s="19"/>
      <c r="T5149" s="19"/>
    </row>
    <row r="5150" spans="1:20" s="52" customFormat="1" x14ac:dyDescent="0.25">
      <c r="A5150" s="19"/>
      <c r="B5150" s="19"/>
      <c r="C5150" s="19"/>
      <c r="E5150" s="19"/>
      <c r="F5150" s="19"/>
      <c r="G5150" s="19"/>
      <c r="H5150" s="19"/>
      <c r="I5150" s="19"/>
      <c r="J5150" s="19"/>
      <c r="K5150" s="25"/>
      <c r="L5150" s="19"/>
      <c r="M5150" s="19"/>
      <c r="N5150" s="19"/>
      <c r="O5150" s="19"/>
      <c r="P5150" s="25"/>
      <c r="Q5150" s="19"/>
      <c r="R5150" s="19"/>
      <c r="S5150" s="19"/>
      <c r="T5150" s="19"/>
    </row>
    <row r="5151" spans="1:20" s="52" customFormat="1" x14ac:dyDescent="0.25">
      <c r="A5151" s="19"/>
      <c r="B5151" s="19"/>
      <c r="C5151" s="19"/>
      <c r="E5151" s="19"/>
      <c r="F5151" s="19"/>
      <c r="G5151" s="19"/>
      <c r="H5151" s="19"/>
      <c r="I5151" s="19"/>
      <c r="J5151" s="19"/>
      <c r="K5151" s="25"/>
      <c r="L5151" s="19"/>
      <c r="M5151" s="19"/>
      <c r="N5151" s="19"/>
      <c r="O5151" s="19"/>
      <c r="P5151" s="25"/>
      <c r="Q5151" s="19"/>
      <c r="R5151" s="19"/>
      <c r="S5151" s="19"/>
      <c r="T5151" s="19"/>
    </row>
    <row r="5152" spans="1:20" s="52" customFormat="1" x14ac:dyDescent="0.25">
      <c r="A5152" s="19"/>
      <c r="B5152" s="19"/>
      <c r="C5152" s="19"/>
      <c r="E5152" s="19"/>
      <c r="F5152" s="19"/>
      <c r="G5152" s="19"/>
      <c r="H5152" s="19"/>
      <c r="I5152" s="19"/>
      <c r="J5152" s="19"/>
      <c r="K5152" s="25"/>
      <c r="L5152" s="19"/>
      <c r="M5152" s="19"/>
      <c r="N5152" s="19"/>
      <c r="O5152" s="19"/>
      <c r="P5152" s="25"/>
      <c r="Q5152" s="19"/>
      <c r="R5152" s="19"/>
      <c r="S5152" s="19"/>
      <c r="T5152" s="19"/>
    </row>
    <row r="5153" spans="1:20" s="52" customFormat="1" x14ac:dyDescent="0.25">
      <c r="A5153" s="19"/>
      <c r="B5153" s="19"/>
      <c r="C5153" s="19"/>
      <c r="E5153" s="19"/>
      <c r="F5153" s="19"/>
      <c r="G5153" s="19"/>
      <c r="H5153" s="19"/>
      <c r="I5153" s="19"/>
      <c r="J5153" s="19"/>
      <c r="K5153" s="25"/>
      <c r="L5153" s="19"/>
      <c r="M5153" s="19"/>
      <c r="N5153" s="19"/>
      <c r="O5153" s="19"/>
      <c r="P5153" s="25"/>
      <c r="Q5153" s="19"/>
      <c r="R5153" s="19"/>
      <c r="S5153" s="19"/>
      <c r="T5153" s="19"/>
    </row>
    <row r="5154" spans="1:20" s="52" customFormat="1" x14ac:dyDescent="0.25">
      <c r="A5154" s="19"/>
      <c r="B5154" s="19"/>
      <c r="C5154" s="19"/>
      <c r="E5154" s="19"/>
      <c r="F5154" s="19"/>
      <c r="G5154" s="19"/>
      <c r="H5154" s="19"/>
      <c r="I5154" s="19"/>
      <c r="J5154" s="19"/>
      <c r="K5154" s="25"/>
      <c r="L5154" s="19"/>
      <c r="M5154" s="19"/>
      <c r="N5154" s="19"/>
      <c r="O5154" s="19"/>
      <c r="P5154" s="25"/>
      <c r="Q5154" s="19"/>
      <c r="R5154" s="19"/>
      <c r="S5154" s="19"/>
      <c r="T5154" s="19"/>
    </row>
    <row r="5155" spans="1:20" s="52" customFormat="1" x14ac:dyDescent="0.25">
      <c r="A5155" s="19"/>
      <c r="B5155" s="19"/>
      <c r="C5155" s="19"/>
      <c r="E5155" s="19"/>
      <c r="F5155" s="19"/>
      <c r="G5155" s="19"/>
      <c r="H5155" s="19"/>
      <c r="I5155" s="19"/>
      <c r="J5155" s="19"/>
      <c r="K5155" s="25"/>
      <c r="L5155" s="19"/>
      <c r="M5155" s="19"/>
      <c r="N5155" s="19"/>
      <c r="O5155" s="19"/>
      <c r="P5155" s="25"/>
      <c r="Q5155" s="19"/>
      <c r="R5155" s="19"/>
      <c r="S5155" s="19"/>
      <c r="T5155" s="19"/>
    </row>
    <row r="5156" spans="1:20" s="52" customFormat="1" x14ac:dyDescent="0.25">
      <c r="A5156" s="19"/>
      <c r="B5156" s="19"/>
      <c r="C5156" s="19"/>
      <c r="E5156" s="19"/>
      <c r="F5156" s="19"/>
      <c r="G5156" s="19"/>
      <c r="H5156" s="19"/>
      <c r="I5156" s="19"/>
      <c r="J5156" s="19"/>
      <c r="K5156" s="25"/>
      <c r="L5156" s="19"/>
      <c r="M5156" s="19"/>
      <c r="N5156" s="19"/>
      <c r="O5156" s="19"/>
      <c r="P5156" s="25"/>
      <c r="Q5156" s="19"/>
      <c r="R5156" s="19"/>
      <c r="S5156" s="19"/>
      <c r="T5156" s="19"/>
    </row>
    <row r="5157" spans="1:20" s="52" customFormat="1" x14ac:dyDescent="0.25">
      <c r="A5157" s="19"/>
      <c r="B5157" s="19"/>
      <c r="C5157" s="19"/>
      <c r="E5157" s="19"/>
      <c r="F5157" s="19"/>
      <c r="G5157" s="19"/>
      <c r="H5157" s="19"/>
      <c r="I5157" s="19"/>
      <c r="J5157" s="19"/>
      <c r="K5157" s="25"/>
      <c r="L5157" s="19"/>
      <c r="M5157" s="19"/>
      <c r="N5157" s="19"/>
      <c r="O5157" s="19"/>
      <c r="P5157" s="25"/>
      <c r="Q5157" s="19"/>
      <c r="R5157" s="19"/>
      <c r="S5157" s="19"/>
      <c r="T5157" s="19"/>
    </row>
    <row r="5158" spans="1:20" s="52" customFormat="1" x14ac:dyDescent="0.25">
      <c r="A5158" s="19"/>
      <c r="B5158" s="19"/>
      <c r="C5158" s="19"/>
      <c r="E5158" s="19"/>
      <c r="F5158" s="19"/>
      <c r="G5158" s="19"/>
      <c r="H5158" s="19"/>
      <c r="I5158" s="19"/>
      <c r="J5158" s="19"/>
      <c r="K5158" s="25"/>
      <c r="L5158" s="19"/>
      <c r="M5158" s="19"/>
      <c r="N5158" s="19"/>
      <c r="O5158" s="19"/>
      <c r="P5158" s="25"/>
      <c r="Q5158" s="19"/>
      <c r="R5158" s="19"/>
      <c r="S5158" s="19"/>
      <c r="T5158" s="19"/>
    </row>
    <row r="5159" spans="1:20" s="52" customFormat="1" x14ac:dyDescent="0.25">
      <c r="A5159" s="19"/>
      <c r="B5159" s="19"/>
      <c r="C5159" s="19"/>
      <c r="E5159" s="19"/>
      <c r="F5159" s="19"/>
      <c r="G5159" s="19"/>
      <c r="H5159" s="19"/>
      <c r="I5159" s="19"/>
      <c r="J5159" s="19"/>
      <c r="K5159" s="25"/>
      <c r="L5159" s="19"/>
      <c r="M5159" s="19"/>
      <c r="N5159" s="19"/>
      <c r="O5159" s="19"/>
      <c r="P5159" s="25"/>
      <c r="Q5159" s="19"/>
      <c r="R5159" s="19"/>
      <c r="S5159" s="19"/>
      <c r="T5159" s="19"/>
    </row>
    <row r="5160" spans="1:20" s="52" customFormat="1" x14ac:dyDescent="0.25">
      <c r="A5160" s="19"/>
      <c r="B5160" s="19"/>
      <c r="C5160" s="19"/>
      <c r="E5160" s="19"/>
      <c r="F5160" s="19"/>
      <c r="G5160" s="19"/>
      <c r="H5160" s="19"/>
      <c r="I5160" s="19"/>
      <c r="J5160" s="19"/>
      <c r="K5160" s="25"/>
      <c r="L5160" s="19"/>
      <c r="M5160" s="19"/>
      <c r="N5160" s="19"/>
      <c r="O5160" s="19"/>
      <c r="P5160" s="25"/>
      <c r="Q5160" s="19"/>
      <c r="R5160" s="19"/>
      <c r="S5160" s="19"/>
      <c r="T5160" s="19"/>
    </row>
    <row r="5161" spans="1:20" s="52" customFormat="1" x14ac:dyDescent="0.25">
      <c r="A5161" s="19"/>
      <c r="B5161" s="19"/>
      <c r="C5161" s="19"/>
      <c r="E5161" s="19"/>
      <c r="F5161" s="19"/>
      <c r="G5161" s="19"/>
      <c r="H5161" s="19"/>
      <c r="I5161" s="19"/>
      <c r="J5161" s="19"/>
      <c r="K5161" s="25"/>
      <c r="L5161" s="19"/>
      <c r="M5161" s="19"/>
      <c r="N5161" s="19"/>
      <c r="O5161" s="19"/>
      <c r="P5161" s="25"/>
      <c r="Q5161" s="19"/>
      <c r="R5161" s="19"/>
      <c r="S5161" s="19"/>
      <c r="T5161" s="19"/>
    </row>
    <row r="5162" spans="1:20" s="52" customFormat="1" x14ac:dyDescent="0.25">
      <c r="A5162" s="19"/>
      <c r="B5162" s="19"/>
      <c r="C5162" s="19"/>
      <c r="E5162" s="19"/>
      <c r="F5162" s="19"/>
      <c r="G5162" s="19"/>
      <c r="H5162" s="19"/>
      <c r="I5162" s="19"/>
      <c r="J5162" s="19"/>
      <c r="K5162" s="25"/>
      <c r="L5162" s="19"/>
      <c r="M5162" s="19"/>
      <c r="N5162" s="19"/>
      <c r="O5162" s="19"/>
      <c r="P5162" s="25"/>
      <c r="Q5162" s="19"/>
      <c r="R5162" s="19"/>
      <c r="S5162" s="19"/>
      <c r="T5162" s="19"/>
    </row>
    <row r="5163" spans="1:20" s="52" customFormat="1" x14ac:dyDescent="0.25">
      <c r="A5163" s="19"/>
      <c r="B5163" s="19"/>
      <c r="C5163" s="19"/>
      <c r="E5163" s="19"/>
      <c r="F5163" s="19"/>
      <c r="G5163" s="19"/>
      <c r="H5163" s="19"/>
      <c r="I5163" s="19"/>
      <c r="J5163" s="19"/>
      <c r="K5163" s="25"/>
      <c r="L5163" s="19"/>
      <c r="M5163" s="19"/>
      <c r="N5163" s="19"/>
      <c r="O5163" s="19"/>
      <c r="P5163" s="25"/>
      <c r="Q5163" s="19"/>
      <c r="R5163" s="19"/>
      <c r="S5163" s="19"/>
      <c r="T5163" s="19"/>
    </row>
    <row r="5164" spans="1:20" s="52" customFormat="1" x14ac:dyDescent="0.25">
      <c r="A5164" s="19"/>
      <c r="B5164" s="19"/>
      <c r="C5164" s="19"/>
      <c r="E5164" s="19"/>
      <c r="F5164" s="19"/>
      <c r="G5164" s="19"/>
      <c r="H5164" s="19"/>
      <c r="I5164" s="19"/>
      <c r="J5164" s="19"/>
      <c r="K5164" s="25"/>
      <c r="L5164" s="19"/>
      <c r="M5164" s="19"/>
      <c r="N5164" s="19"/>
      <c r="O5164" s="19"/>
      <c r="P5164" s="25"/>
      <c r="Q5164" s="19"/>
      <c r="R5164" s="19"/>
      <c r="S5164" s="19"/>
      <c r="T5164" s="19"/>
    </row>
    <row r="5165" spans="1:20" s="52" customFormat="1" x14ac:dyDescent="0.25">
      <c r="A5165" s="19"/>
      <c r="B5165" s="19"/>
      <c r="C5165" s="19"/>
      <c r="E5165" s="19"/>
      <c r="F5165" s="19"/>
      <c r="G5165" s="19"/>
      <c r="H5165" s="19"/>
      <c r="I5165" s="19"/>
      <c r="J5165" s="19"/>
      <c r="K5165" s="25"/>
      <c r="L5165" s="19"/>
      <c r="M5165" s="19"/>
      <c r="N5165" s="19"/>
      <c r="O5165" s="19"/>
      <c r="P5165" s="25"/>
      <c r="Q5165" s="19"/>
      <c r="R5165" s="19"/>
      <c r="S5165" s="19"/>
      <c r="T5165" s="19"/>
    </row>
    <row r="5166" spans="1:20" s="52" customFormat="1" x14ac:dyDescent="0.25">
      <c r="A5166" s="19"/>
      <c r="B5166" s="19"/>
      <c r="C5166" s="19"/>
      <c r="E5166" s="19"/>
      <c r="F5166" s="19"/>
      <c r="G5166" s="19"/>
      <c r="H5166" s="19"/>
      <c r="I5166" s="19"/>
      <c r="J5166" s="19"/>
      <c r="K5166" s="25"/>
      <c r="L5166" s="19"/>
      <c r="M5166" s="19"/>
      <c r="N5166" s="19"/>
      <c r="O5166" s="19"/>
      <c r="P5166" s="25"/>
      <c r="Q5166" s="19"/>
      <c r="R5166" s="19"/>
      <c r="S5166" s="19"/>
      <c r="T5166" s="19"/>
    </row>
    <row r="5167" spans="1:20" s="52" customFormat="1" x14ac:dyDescent="0.25">
      <c r="A5167" s="19"/>
      <c r="B5167" s="19"/>
      <c r="C5167" s="19"/>
      <c r="E5167" s="19"/>
      <c r="F5167" s="19"/>
      <c r="G5167" s="19"/>
      <c r="H5167" s="19"/>
      <c r="I5167" s="19"/>
      <c r="J5167" s="19"/>
      <c r="K5167" s="25"/>
      <c r="L5167" s="19"/>
      <c r="M5167" s="19"/>
      <c r="N5167" s="19"/>
      <c r="O5167" s="19"/>
      <c r="P5167" s="25"/>
      <c r="Q5167" s="19"/>
      <c r="R5167" s="19"/>
      <c r="S5167" s="19"/>
      <c r="T5167" s="19"/>
    </row>
    <row r="5168" spans="1:20" s="52" customFormat="1" x14ac:dyDescent="0.25">
      <c r="A5168" s="19"/>
      <c r="B5168" s="19"/>
      <c r="C5168" s="19"/>
      <c r="E5168" s="19"/>
      <c r="F5168" s="19"/>
      <c r="G5168" s="19"/>
      <c r="H5168" s="19"/>
      <c r="I5168" s="19"/>
      <c r="J5168" s="19"/>
      <c r="K5168" s="25"/>
      <c r="L5168" s="19"/>
      <c r="M5168" s="19"/>
      <c r="N5168" s="19"/>
      <c r="O5168" s="19"/>
      <c r="P5168" s="25"/>
      <c r="Q5168" s="19"/>
      <c r="R5168" s="19"/>
      <c r="S5168" s="19"/>
      <c r="T5168" s="19"/>
    </row>
    <row r="5169" spans="1:20" s="52" customFormat="1" x14ac:dyDescent="0.25">
      <c r="A5169" s="19"/>
      <c r="B5169" s="19"/>
      <c r="C5169" s="19"/>
      <c r="E5169" s="19"/>
      <c r="F5169" s="19"/>
      <c r="G5169" s="19"/>
      <c r="H5169" s="19"/>
      <c r="I5169" s="19"/>
      <c r="J5169" s="19"/>
      <c r="K5169" s="25"/>
      <c r="L5169" s="19"/>
      <c r="M5169" s="19"/>
      <c r="N5169" s="19"/>
      <c r="O5169" s="19"/>
      <c r="P5169" s="25"/>
      <c r="Q5169" s="19"/>
      <c r="R5169" s="19"/>
      <c r="S5169" s="19"/>
      <c r="T5169" s="19"/>
    </row>
    <row r="5170" spans="1:20" s="52" customFormat="1" x14ac:dyDescent="0.25">
      <c r="A5170" s="19"/>
      <c r="B5170" s="19"/>
      <c r="C5170" s="19"/>
      <c r="E5170" s="19"/>
      <c r="F5170" s="19"/>
      <c r="G5170" s="19"/>
      <c r="H5170" s="19"/>
      <c r="I5170" s="19"/>
      <c r="J5170" s="19"/>
      <c r="K5170" s="25"/>
      <c r="L5170" s="19"/>
      <c r="M5170" s="19"/>
      <c r="N5170" s="19"/>
      <c r="O5170" s="19"/>
      <c r="P5170" s="25"/>
      <c r="Q5170" s="19"/>
      <c r="R5170" s="19"/>
      <c r="S5170" s="19"/>
      <c r="T5170" s="19"/>
    </row>
    <row r="5171" spans="1:20" s="52" customFormat="1" x14ac:dyDescent="0.25">
      <c r="A5171" s="19"/>
      <c r="B5171" s="19"/>
      <c r="C5171" s="19"/>
      <c r="E5171" s="19"/>
      <c r="F5171" s="19"/>
      <c r="G5171" s="19"/>
      <c r="H5171" s="19"/>
      <c r="I5171" s="19"/>
      <c r="J5171" s="19"/>
      <c r="K5171" s="25"/>
      <c r="L5171" s="19"/>
      <c r="M5171" s="19"/>
      <c r="N5171" s="19"/>
      <c r="O5171" s="19"/>
      <c r="P5171" s="25"/>
      <c r="Q5171" s="19"/>
      <c r="R5171" s="19"/>
      <c r="S5171" s="19"/>
      <c r="T5171" s="19"/>
    </row>
    <row r="5172" spans="1:20" s="52" customFormat="1" x14ac:dyDescent="0.25">
      <c r="A5172" s="19"/>
      <c r="B5172" s="19"/>
      <c r="C5172" s="19"/>
      <c r="E5172" s="19"/>
      <c r="F5172" s="19"/>
      <c r="G5172" s="19"/>
      <c r="H5172" s="19"/>
      <c r="I5172" s="19"/>
      <c r="J5172" s="19"/>
      <c r="K5172" s="25"/>
      <c r="L5172" s="19"/>
      <c r="M5172" s="19"/>
      <c r="N5172" s="19"/>
      <c r="O5172" s="19"/>
      <c r="P5172" s="25"/>
      <c r="Q5172" s="19"/>
      <c r="R5172" s="19"/>
      <c r="S5172" s="19"/>
      <c r="T5172" s="19"/>
    </row>
    <row r="5173" spans="1:20" s="52" customFormat="1" x14ac:dyDescent="0.25">
      <c r="A5173" s="19"/>
      <c r="B5173" s="19"/>
      <c r="C5173" s="19"/>
      <c r="E5173" s="19"/>
      <c r="F5173" s="19"/>
      <c r="G5173" s="19"/>
      <c r="H5173" s="19"/>
      <c r="I5173" s="19"/>
      <c r="J5173" s="19"/>
      <c r="K5173" s="25"/>
      <c r="L5173" s="19"/>
      <c r="M5173" s="19"/>
      <c r="N5173" s="19"/>
      <c r="O5173" s="19"/>
      <c r="P5173" s="25"/>
      <c r="Q5173" s="19"/>
      <c r="R5173" s="19"/>
      <c r="S5173" s="19"/>
      <c r="T5173" s="19"/>
    </row>
    <row r="5174" spans="1:20" s="52" customFormat="1" x14ac:dyDescent="0.25">
      <c r="A5174" s="19"/>
      <c r="B5174" s="19"/>
      <c r="C5174" s="19"/>
      <c r="E5174" s="19"/>
      <c r="F5174" s="19"/>
      <c r="G5174" s="19"/>
      <c r="H5174" s="19"/>
      <c r="I5174" s="19"/>
      <c r="J5174" s="19"/>
      <c r="K5174" s="25"/>
      <c r="L5174" s="19"/>
      <c r="M5174" s="19"/>
      <c r="N5174" s="19"/>
      <c r="O5174" s="19"/>
      <c r="P5174" s="25"/>
      <c r="Q5174" s="19"/>
      <c r="R5174" s="19"/>
      <c r="S5174" s="19"/>
      <c r="T5174" s="19"/>
    </row>
    <row r="5175" spans="1:20" s="52" customFormat="1" x14ac:dyDescent="0.25">
      <c r="A5175" s="19"/>
      <c r="B5175" s="19"/>
      <c r="C5175" s="19"/>
      <c r="E5175" s="19"/>
      <c r="F5175" s="19"/>
      <c r="G5175" s="19"/>
      <c r="H5175" s="19"/>
      <c r="I5175" s="19"/>
      <c r="J5175" s="19"/>
      <c r="K5175" s="25"/>
      <c r="L5175" s="19"/>
      <c r="M5175" s="19"/>
      <c r="N5175" s="19"/>
      <c r="O5175" s="19"/>
      <c r="P5175" s="25"/>
      <c r="Q5175" s="19"/>
      <c r="R5175" s="19"/>
      <c r="S5175" s="19"/>
      <c r="T5175" s="19"/>
    </row>
    <row r="5176" spans="1:20" s="52" customFormat="1" x14ac:dyDescent="0.25">
      <c r="A5176" s="19"/>
      <c r="B5176" s="19"/>
      <c r="C5176" s="19"/>
      <c r="E5176" s="19"/>
      <c r="F5176" s="19"/>
      <c r="G5176" s="19"/>
      <c r="H5176" s="19"/>
      <c r="I5176" s="19"/>
      <c r="J5176" s="19"/>
      <c r="K5176" s="25"/>
      <c r="L5176" s="19"/>
      <c r="M5176" s="19"/>
      <c r="N5176" s="19"/>
      <c r="O5176" s="19"/>
      <c r="P5176" s="25"/>
      <c r="Q5176" s="19"/>
      <c r="R5176" s="19"/>
      <c r="S5176" s="19"/>
      <c r="T5176" s="19"/>
    </row>
    <row r="5177" spans="1:20" s="52" customFormat="1" x14ac:dyDescent="0.25">
      <c r="A5177" s="19"/>
      <c r="B5177" s="19"/>
      <c r="C5177" s="19"/>
      <c r="E5177" s="19"/>
      <c r="F5177" s="19"/>
      <c r="G5177" s="19"/>
      <c r="H5177" s="19"/>
      <c r="I5177" s="19"/>
      <c r="J5177" s="19"/>
      <c r="K5177" s="25"/>
      <c r="L5177" s="19"/>
      <c r="M5177" s="19"/>
      <c r="N5177" s="19"/>
      <c r="O5177" s="19"/>
      <c r="P5177" s="25"/>
      <c r="Q5177" s="19"/>
      <c r="R5177" s="19"/>
      <c r="S5177" s="19"/>
      <c r="T5177" s="19"/>
    </row>
    <row r="5178" spans="1:20" s="52" customFormat="1" x14ac:dyDescent="0.25">
      <c r="A5178" s="19"/>
      <c r="B5178" s="19"/>
      <c r="C5178" s="19"/>
      <c r="E5178" s="19"/>
      <c r="F5178" s="19"/>
      <c r="G5178" s="19"/>
      <c r="H5178" s="19"/>
      <c r="I5178" s="19"/>
      <c r="J5178" s="19"/>
      <c r="K5178" s="25"/>
      <c r="L5178" s="19"/>
      <c r="M5178" s="19"/>
      <c r="N5178" s="19"/>
      <c r="O5178" s="19"/>
      <c r="P5178" s="25"/>
      <c r="Q5178" s="19"/>
      <c r="R5178" s="19"/>
      <c r="S5178" s="19"/>
      <c r="T5178" s="19"/>
    </row>
    <row r="5179" spans="1:20" s="52" customFormat="1" x14ac:dyDescent="0.25">
      <c r="A5179" s="19"/>
      <c r="B5179" s="19"/>
      <c r="C5179" s="19"/>
      <c r="E5179" s="19"/>
      <c r="F5179" s="19"/>
      <c r="G5179" s="19"/>
      <c r="H5179" s="19"/>
      <c r="I5179" s="19"/>
      <c r="J5179" s="19"/>
      <c r="K5179" s="25"/>
      <c r="L5179" s="19"/>
      <c r="M5179" s="19"/>
      <c r="N5179" s="19"/>
      <c r="O5179" s="19"/>
      <c r="P5179" s="25"/>
      <c r="Q5179" s="19"/>
      <c r="R5179" s="19"/>
      <c r="S5179" s="19"/>
      <c r="T5179" s="19"/>
    </row>
    <row r="5180" spans="1:20" s="52" customFormat="1" x14ac:dyDescent="0.25">
      <c r="A5180" s="19"/>
      <c r="B5180" s="19"/>
      <c r="C5180" s="19"/>
      <c r="E5180" s="19"/>
      <c r="F5180" s="19"/>
      <c r="G5180" s="19"/>
      <c r="H5180" s="19"/>
      <c r="I5180" s="19"/>
      <c r="J5180" s="19"/>
      <c r="K5180" s="25"/>
      <c r="L5180" s="19"/>
      <c r="M5180" s="19"/>
      <c r="N5180" s="19"/>
      <c r="O5180" s="19"/>
      <c r="P5180" s="25"/>
      <c r="Q5180" s="19"/>
      <c r="R5180" s="19"/>
      <c r="S5180" s="19"/>
      <c r="T5180" s="19"/>
    </row>
    <row r="5181" spans="1:20" s="52" customFormat="1" x14ac:dyDescent="0.25">
      <c r="A5181" s="19"/>
      <c r="B5181" s="19"/>
      <c r="C5181" s="19"/>
      <c r="E5181" s="19"/>
      <c r="F5181" s="19"/>
      <c r="G5181" s="19"/>
      <c r="H5181" s="19"/>
      <c r="I5181" s="19"/>
      <c r="J5181" s="19"/>
      <c r="K5181" s="25"/>
      <c r="L5181" s="19"/>
      <c r="M5181" s="19"/>
      <c r="N5181" s="19"/>
      <c r="O5181" s="19"/>
      <c r="P5181" s="25"/>
      <c r="Q5181" s="19"/>
      <c r="R5181" s="19"/>
      <c r="S5181" s="19"/>
      <c r="T5181" s="19"/>
    </row>
    <row r="5182" spans="1:20" s="52" customFormat="1" x14ac:dyDescent="0.25">
      <c r="A5182" s="19"/>
      <c r="B5182" s="19"/>
      <c r="C5182" s="19"/>
      <c r="E5182" s="19"/>
      <c r="F5182" s="19"/>
      <c r="G5182" s="19"/>
      <c r="H5182" s="19"/>
      <c r="I5182" s="19"/>
      <c r="J5182" s="19"/>
      <c r="K5182" s="25"/>
      <c r="L5182" s="19"/>
      <c r="M5182" s="19"/>
      <c r="N5182" s="19"/>
      <c r="O5182" s="19"/>
      <c r="P5182" s="25"/>
      <c r="Q5182" s="19"/>
      <c r="R5182" s="19"/>
      <c r="S5182" s="19"/>
      <c r="T5182" s="19"/>
    </row>
    <row r="5183" spans="1:20" s="52" customFormat="1" x14ac:dyDescent="0.25">
      <c r="A5183" s="19"/>
      <c r="B5183" s="19"/>
      <c r="C5183" s="19"/>
      <c r="E5183" s="19"/>
      <c r="F5183" s="19"/>
      <c r="G5183" s="19"/>
      <c r="H5183" s="19"/>
      <c r="I5183" s="19"/>
      <c r="J5183" s="19"/>
      <c r="K5183" s="25"/>
      <c r="L5183" s="19"/>
      <c r="M5183" s="19"/>
      <c r="N5183" s="19"/>
      <c r="O5183" s="19"/>
      <c r="P5183" s="25"/>
      <c r="Q5183" s="19"/>
      <c r="R5183" s="19"/>
      <c r="S5183" s="19"/>
      <c r="T5183" s="19"/>
    </row>
    <row r="5184" spans="1:20" s="52" customFormat="1" x14ac:dyDescent="0.25">
      <c r="A5184" s="19"/>
      <c r="B5184" s="19"/>
      <c r="C5184" s="19"/>
      <c r="E5184" s="19"/>
      <c r="F5184" s="19"/>
      <c r="G5184" s="19"/>
      <c r="H5184" s="19"/>
      <c r="I5184" s="19"/>
      <c r="J5184" s="19"/>
      <c r="K5184" s="25"/>
      <c r="L5184" s="19"/>
      <c r="M5184" s="19"/>
      <c r="N5184" s="19"/>
      <c r="O5184" s="19"/>
      <c r="P5184" s="25"/>
      <c r="Q5184" s="19"/>
      <c r="R5184" s="19"/>
      <c r="S5184" s="19"/>
      <c r="T5184" s="19"/>
    </row>
    <row r="5185" spans="1:20" s="52" customFormat="1" x14ac:dyDescent="0.25">
      <c r="A5185" s="19"/>
      <c r="B5185" s="19"/>
      <c r="C5185" s="19"/>
      <c r="E5185" s="19"/>
      <c r="F5185" s="19"/>
      <c r="G5185" s="19"/>
      <c r="H5185" s="19"/>
      <c r="I5185" s="19"/>
      <c r="J5185" s="19"/>
      <c r="K5185" s="25"/>
      <c r="L5185" s="19"/>
      <c r="M5185" s="19"/>
      <c r="N5185" s="19"/>
      <c r="O5185" s="19"/>
      <c r="P5185" s="25"/>
      <c r="Q5185" s="19"/>
      <c r="R5185" s="19"/>
      <c r="S5185" s="19"/>
      <c r="T5185" s="19"/>
    </row>
    <row r="5186" spans="1:20" s="52" customFormat="1" x14ac:dyDescent="0.25">
      <c r="A5186" s="19"/>
      <c r="B5186" s="19"/>
      <c r="C5186" s="19"/>
      <c r="E5186" s="19"/>
      <c r="F5186" s="19"/>
      <c r="G5186" s="19"/>
      <c r="H5186" s="19"/>
      <c r="I5186" s="19"/>
      <c r="J5186" s="19"/>
      <c r="K5186" s="25"/>
      <c r="L5186" s="19"/>
      <c r="M5186" s="19"/>
      <c r="N5186" s="19"/>
      <c r="O5186" s="19"/>
      <c r="P5186" s="25"/>
      <c r="Q5186" s="19"/>
      <c r="R5186" s="19"/>
      <c r="S5186" s="19"/>
      <c r="T5186" s="19"/>
    </row>
    <row r="5187" spans="1:20" s="52" customFormat="1" x14ac:dyDescent="0.25">
      <c r="A5187" s="19"/>
      <c r="B5187" s="19"/>
      <c r="C5187" s="19"/>
      <c r="E5187" s="19"/>
      <c r="F5187" s="19"/>
      <c r="G5187" s="19"/>
      <c r="H5187" s="19"/>
      <c r="I5187" s="19"/>
      <c r="J5187" s="19"/>
      <c r="K5187" s="25"/>
      <c r="L5187" s="19"/>
      <c r="M5187" s="19"/>
      <c r="N5187" s="19"/>
      <c r="O5187" s="19"/>
      <c r="P5187" s="25"/>
      <c r="Q5187" s="19"/>
      <c r="R5187" s="19"/>
      <c r="S5187" s="19"/>
      <c r="T5187" s="19"/>
    </row>
    <row r="5188" spans="1:20" s="52" customFormat="1" x14ac:dyDescent="0.25">
      <c r="A5188" s="19"/>
      <c r="B5188" s="19"/>
      <c r="C5188" s="19"/>
      <c r="E5188" s="19"/>
      <c r="F5188" s="19"/>
      <c r="G5188" s="19"/>
      <c r="H5188" s="19"/>
      <c r="I5188" s="19"/>
      <c r="J5188" s="19"/>
      <c r="K5188" s="25"/>
      <c r="L5188" s="19"/>
      <c r="M5188" s="19"/>
      <c r="N5188" s="19"/>
      <c r="O5188" s="19"/>
      <c r="P5188" s="25"/>
      <c r="Q5188" s="19"/>
      <c r="R5188" s="19"/>
      <c r="S5188" s="19"/>
      <c r="T5188" s="19"/>
    </row>
    <row r="5189" spans="1:20" s="52" customFormat="1" x14ac:dyDescent="0.25">
      <c r="A5189" s="19"/>
      <c r="B5189" s="19"/>
      <c r="C5189" s="19"/>
      <c r="E5189" s="19"/>
      <c r="F5189" s="19"/>
      <c r="G5189" s="19"/>
      <c r="H5189" s="19"/>
      <c r="I5189" s="19"/>
      <c r="J5189" s="19"/>
      <c r="K5189" s="25"/>
      <c r="L5189" s="19"/>
      <c r="M5189" s="19"/>
      <c r="N5189" s="19"/>
      <c r="O5189" s="19"/>
      <c r="P5189" s="25"/>
      <c r="Q5189" s="19"/>
      <c r="R5189" s="19"/>
      <c r="S5189" s="19"/>
      <c r="T5189" s="19"/>
    </row>
    <row r="5190" spans="1:20" s="52" customFormat="1" x14ac:dyDescent="0.25">
      <c r="A5190" s="19"/>
      <c r="B5190" s="19"/>
      <c r="C5190" s="19"/>
      <c r="E5190" s="19"/>
      <c r="F5190" s="19"/>
      <c r="G5190" s="19"/>
      <c r="H5190" s="19"/>
      <c r="I5190" s="19"/>
      <c r="J5190" s="19"/>
      <c r="K5190" s="25"/>
      <c r="L5190" s="19"/>
      <c r="M5190" s="19"/>
      <c r="N5190" s="19"/>
      <c r="O5190" s="19"/>
      <c r="P5190" s="25"/>
      <c r="Q5190" s="19"/>
      <c r="R5190" s="19"/>
      <c r="S5190" s="19"/>
      <c r="T5190" s="19"/>
    </row>
    <row r="5191" spans="1:20" s="52" customFormat="1" x14ac:dyDescent="0.25">
      <c r="A5191" s="19"/>
      <c r="B5191" s="19"/>
      <c r="C5191" s="19"/>
      <c r="E5191" s="19"/>
      <c r="F5191" s="19"/>
      <c r="G5191" s="19"/>
      <c r="H5191" s="19"/>
      <c r="I5191" s="19"/>
      <c r="J5191" s="19"/>
      <c r="K5191" s="25"/>
      <c r="L5191" s="19"/>
      <c r="M5191" s="19"/>
      <c r="N5191" s="19"/>
      <c r="O5191" s="19"/>
      <c r="P5191" s="25"/>
      <c r="Q5191" s="19"/>
      <c r="R5191" s="19"/>
      <c r="S5191" s="19"/>
      <c r="T5191" s="19"/>
    </row>
    <row r="5192" spans="1:20" s="52" customFormat="1" x14ac:dyDescent="0.25">
      <c r="A5192" s="19"/>
      <c r="B5192" s="19"/>
      <c r="C5192" s="19"/>
      <c r="E5192" s="19"/>
      <c r="F5192" s="19"/>
      <c r="G5192" s="19"/>
      <c r="H5192" s="19"/>
      <c r="I5192" s="19"/>
      <c r="J5192" s="19"/>
      <c r="K5192" s="25"/>
      <c r="L5192" s="19"/>
      <c r="M5192" s="19"/>
      <c r="N5192" s="19"/>
      <c r="O5192" s="19"/>
      <c r="P5192" s="25"/>
      <c r="Q5192" s="19"/>
      <c r="R5192" s="19"/>
      <c r="S5192" s="19"/>
      <c r="T5192" s="19"/>
    </row>
    <row r="5193" spans="1:20" s="52" customFormat="1" x14ac:dyDescent="0.25">
      <c r="A5193" s="19"/>
      <c r="B5193" s="19"/>
      <c r="C5193" s="19"/>
      <c r="E5193" s="19"/>
      <c r="F5193" s="19"/>
      <c r="G5193" s="19"/>
      <c r="H5193" s="19"/>
      <c r="I5193" s="19"/>
      <c r="J5193" s="19"/>
      <c r="K5193" s="25"/>
      <c r="L5193" s="19"/>
      <c r="M5193" s="19"/>
      <c r="N5193" s="19"/>
      <c r="O5193" s="19"/>
      <c r="P5193" s="25"/>
      <c r="Q5193" s="19"/>
      <c r="R5193" s="19"/>
      <c r="S5193" s="19"/>
      <c r="T5193" s="19"/>
    </row>
    <row r="5194" spans="1:20" s="52" customFormat="1" x14ac:dyDescent="0.25">
      <c r="A5194" s="19"/>
      <c r="B5194" s="19"/>
      <c r="C5194" s="19"/>
      <c r="E5194" s="19"/>
      <c r="F5194" s="19"/>
      <c r="G5194" s="19"/>
      <c r="H5194" s="19"/>
      <c r="I5194" s="19"/>
      <c r="J5194" s="19"/>
      <c r="K5194" s="25"/>
      <c r="L5194" s="19"/>
      <c r="M5194" s="19"/>
      <c r="N5194" s="19"/>
      <c r="O5194" s="19"/>
      <c r="P5194" s="25"/>
      <c r="Q5194" s="19"/>
      <c r="R5194" s="19"/>
      <c r="S5194" s="19"/>
      <c r="T5194" s="19"/>
    </row>
    <row r="5195" spans="1:20" s="52" customFormat="1" x14ac:dyDescent="0.25">
      <c r="A5195" s="19"/>
      <c r="B5195" s="19"/>
      <c r="C5195" s="19"/>
      <c r="E5195" s="19"/>
      <c r="F5195" s="19"/>
      <c r="G5195" s="19"/>
      <c r="H5195" s="19"/>
      <c r="I5195" s="19"/>
      <c r="J5195" s="19"/>
      <c r="K5195" s="25"/>
      <c r="L5195" s="19"/>
      <c r="M5195" s="19"/>
      <c r="N5195" s="19"/>
      <c r="O5195" s="19"/>
      <c r="P5195" s="25"/>
      <c r="Q5195" s="19"/>
      <c r="R5195" s="19"/>
      <c r="S5195" s="19"/>
      <c r="T5195" s="19"/>
    </row>
    <row r="5196" spans="1:20" s="52" customFormat="1" x14ac:dyDescent="0.25">
      <c r="A5196" s="19"/>
      <c r="B5196" s="19"/>
      <c r="C5196" s="19"/>
      <c r="E5196" s="19"/>
      <c r="F5196" s="19"/>
      <c r="G5196" s="19"/>
      <c r="H5196" s="19"/>
      <c r="I5196" s="19"/>
      <c r="J5196" s="19"/>
      <c r="K5196" s="25"/>
      <c r="L5196" s="19"/>
      <c r="M5196" s="19"/>
      <c r="N5196" s="19"/>
      <c r="O5196" s="19"/>
      <c r="P5196" s="25"/>
      <c r="Q5196" s="19"/>
      <c r="R5196" s="19"/>
      <c r="S5196" s="19"/>
      <c r="T5196" s="19"/>
    </row>
    <row r="5197" spans="1:20" s="52" customFormat="1" x14ac:dyDescent="0.25">
      <c r="A5197" s="19"/>
      <c r="B5197" s="19"/>
      <c r="C5197" s="19"/>
      <c r="E5197" s="19"/>
      <c r="F5197" s="19"/>
      <c r="G5197" s="19"/>
      <c r="H5197" s="19"/>
      <c r="I5197" s="19"/>
      <c r="J5197" s="19"/>
      <c r="K5197" s="25"/>
      <c r="L5197" s="19"/>
      <c r="M5197" s="19"/>
      <c r="N5197" s="19"/>
      <c r="O5197" s="19"/>
      <c r="P5197" s="25"/>
      <c r="Q5197" s="19"/>
      <c r="R5197" s="19"/>
      <c r="S5197" s="19"/>
      <c r="T5197" s="19"/>
    </row>
    <row r="5198" spans="1:20" s="52" customFormat="1" x14ac:dyDescent="0.25">
      <c r="A5198" s="19"/>
      <c r="B5198" s="19"/>
      <c r="C5198" s="19"/>
      <c r="E5198" s="19"/>
      <c r="F5198" s="19"/>
      <c r="G5198" s="19"/>
      <c r="H5198" s="19"/>
      <c r="I5198" s="19"/>
      <c r="J5198" s="19"/>
      <c r="K5198" s="25"/>
      <c r="L5198" s="19"/>
      <c r="M5198" s="19"/>
      <c r="N5198" s="19"/>
      <c r="O5198" s="19"/>
      <c r="P5198" s="25"/>
      <c r="Q5198" s="19"/>
      <c r="R5198" s="19"/>
      <c r="S5198" s="19"/>
      <c r="T5198" s="19"/>
    </row>
    <row r="5199" spans="1:20" s="52" customFormat="1" x14ac:dyDescent="0.25">
      <c r="A5199" s="19"/>
      <c r="B5199" s="19"/>
      <c r="C5199" s="19"/>
      <c r="E5199" s="19"/>
      <c r="F5199" s="19"/>
      <c r="G5199" s="19"/>
      <c r="H5199" s="19"/>
      <c r="I5199" s="19"/>
      <c r="J5199" s="19"/>
      <c r="K5199" s="25"/>
      <c r="L5199" s="19"/>
      <c r="M5199" s="19"/>
      <c r="N5199" s="19"/>
      <c r="O5199" s="19"/>
      <c r="P5199" s="25"/>
      <c r="Q5199" s="19"/>
      <c r="R5199" s="19"/>
      <c r="S5199" s="19"/>
      <c r="T5199" s="19"/>
    </row>
    <row r="5200" spans="1:20" s="52" customFormat="1" x14ac:dyDescent="0.25">
      <c r="A5200" s="19"/>
      <c r="B5200" s="19"/>
      <c r="C5200" s="19"/>
      <c r="E5200" s="19"/>
      <c r="F5200" s="19"/>
      <c r="G5200" s="19"/>
      <c r="H5200" s="19"/>
      <c r="I5200" s="19"/>
      <c r="J5200" s="19"/>
      <c r="K5200" s="25"/>
      <c r="L5200" s="19"/>
      <c r="M5200" s="19"/>
      <c r="N5200" s="19"/>
      <c r="O5200" s="19"/>
      <c r="P5200" s="25"/>
      <c r="Q5200" s="19"/>
      <c r="R5200" s="19"/>
      <c r="S5200" s="19"/>
      <c r="T5200" s="19"/>
    </row>
    <row r="5201" spans="1:20" s="52" customFormat="1" x14ac:dyDescent="0.25">
      <c r="A5201" s="19"/>
      <c r="B5201" s="19"/>
      <c r="C5201" s="19"/>
      <c r="E5201" s="19"/>
      <c r="F5201" s="19"/>
      <c r="G5201" s="19"/>
      <c r="H5201" s="19"/>
      <c r="I5201" s="19"/>
      <c r="J5201" s="19"/>
      <c r="K5201" s="25"/>
      <c r="L5201" s="19"/>
      <c r="M5201" s="19"/>
      <c r="N5201" s="19"/>
      <c r="O5201" s="19"/>
      <c r="P5201" s="25"/>
      <c r="Q5201" s="19"/>
      <c r="R5201" s="19"/>
      <c r="S5201" s="19"/>
      <c r="T5201" s="19"/>
    </row>
    <row r="5202" spans="1:20" s="52" customFormat="1" x14ac:dyDescent="0.25">
      <c r="A5202" s="19"/>
      <c r="B5202" s="19"/>
      <c r="C5202" s="19"/>
      <c r="E5202" s="19"/>
      <c r="F5202" s="19"/>
      <c r="G5202" s="19"/>
      <c r="H5202" s="19"/>
      <c r="I5202" s="19"/>
      <c r="J5202" s="19"/>
      <c r="K5202" s="25"/>
      <c r="L5202" s="19"/>
      <c r="M5202" s="19"/>
      <c r="N5202" s="19"/>
      <c r="O5202" s="19"/>
      <c r="P5202" s="25"/>
      <c r="Q5202" s="19"/>
      <c r="R5202" s="19"/>
      <c r="S5202" s="19"/>
      <c r="T5202" s="19"/>
    </row>
    <row r="5203" spans="1:20" s="52" customFormat="1" x14ac:dyDescent="0.25">
      <c r="A5203" s="19"/>
      <c r="B5203" s="19"/>
      <c r="C5203" s="19"/>
      <c r="E5203" s="19"/>
      <c r="F5203" s="19"/>
      <c r="G5203" s="19"/>
      <c r="H5203" s="19"/>
      <c r="I5203" s="19"/>
      <c r="J5203" s="19"/>
      <c r="K5203" s="25"/>
      <c r="L5203" s="19"/>
      <c r="M5203" s="19"/>
      <c r="N5203" s="19"/>
      <c r="O5203" s="19"/>
      <c r="P5203" s="25"/>
      <c r="Q5203" s="19"/>
      <c r="R5203" s="19"/>
      <c r="S5203" s="19"/>
      <c r="T5203" s="19"/>
    </row>
    <row r="5204" spans="1:20" s="52" customFormat="1" x14ac:dyDescent="0.25">
      <c r="A5204" s="19"/>
      <c r="B5204" s="19"/>
      <c r="C5204" s="19"/>
      <c r="E5204" s="19"/>
      <c r="F5204" s="19"/>
      <c r="G5204" s="19"/>
      <c r="H5204" s="19"/>
      <c r="I5204" s="19"/>
      <c r="J5204" s="19"/>
      <c r="K5204" s="25"/>
      <c r="L5204" s="19"/>
      <c r="M5204" s="19"/>
      <c r="N5204" s="19"/>
      <c r="O5204" s="19"/>
      <c r="P5204" s="25"/>
      <c r="Q5204" s="19"/>
      <c r="R5204" s="19"/>
      <c r="S5204" s="19"/>
      <c r="T5204" s="19"/>
    </row>
    <row r="5205" spans="1:20" s="52" customFormat="1" x14ac:dyDescent="0.25">
      <c r="A5205" s="19"/>
      <c r="B5205" s="19"/>
      <c r="C5205" s="19"/>
      <c r="E5205" s="19"/>
      <c r="F5205" s="19"/>
      <c r="G5205" s="19"/>
      <c r="H5205" s="19"/>
      <c r="I5205" s="19"/>
      <c r="J5205" s="19"/>
      <c r="K5205" s="25"/>
      <c r="L5205" s="19"/>
      <c r="M5205" s="19"/>
      <c r="N5205" s="19"/>
      <c r="O5205" s="19"/>
      <c r="P5205" s="25"/>
      <c r="Q5205" s="19"/>
      <c r="R5205" s="19"/>
      <c r="S5205" s="19"/>
      <c r="T5205" s="19"/>
    </row>
    <row r="5206" spans="1:20" s="52" customFormat="1" x14ac:dyDescent="0.25">
      <c r="A5206" s="19"/>
      <c r="B5206" s="19"/>
      <c r="C5206" s="19"/>
      <c r="E5206" s="19"/>
      <c r="F5206" s="19"/>
      <c r="G5206" s="19"/>
      <c r="H5206" s="19"/>
      <c r="I5206" s="19"/>
      <c r="J5206" s="19"/>
      <c r="K5206" s="25"/>
      <c r="L5206" s="19"/>
      <c r="M5206" s="19"/>
      <c r="N5206" s="19"/>
      <c r="O5206" s="19"/>
      <c r="P5206" s="25"/>
      <c r="Q5206" s="19"/>
      <c r="R5206" s="19"/>
      <c r="S5206" s="19"/>
      <c r="T5206" s="19"/>
    </row>
    <row r="5207" spans="1:20" s="52" customFormat="1" x14ac:dyDescent="0.25">
      <c r="A5207" s="19"/>
      <c r="B5207" s="19"/>
      <c r="C5207" s="19"/>
      <c r="E5207" s="19"/>
      <c r="F5207" s="19"/>
      <c r="G5207" s="19"/>
      <c r="H5207" s="19"/>
      <c r="I5207" s="19"/>
      <c r="J5207" s="19"/>
      <c r="K5207" s="25"/>
      <c r="L5207" s="19"/>
      <c r="M5207" s="19"/>
      <c r="N5207" s="19"/>
      <c r="O5207" s="19"/>
      <c r="P5207" s="25"/>
      <c r="Q5207" s="19"/>
      <c r="R5207" s="19"/>
      <c r="S5207" s="19"/>
      <c r="T5207" s="19"/>
    </row>
    <row r="5208" spans="1:20" s="52" customFormat="1" x14ac:dyDescent="0.25">
      <c r="A5208" s="19"/>
      <c r="B5208" s="19"/>
      <c r="C5208" s="19"/>
      <c r="E5208" s="19"/>
      <c r="F5208" s="19"/>
      <c r="G5208" s="19"/>
      <c r="H5208" s="19"/>
      <c r="I5208" s="19"/>
      <c r="J5208" s="19"/>
      <c r="K5208" s="25"/>
      <c r="L5208" s="19"/>
      <c r="M5208" s="19"/>
      <c r="N5208" s="19"/>
      <c r="O5208" s="19"/>
      <c r="P5208" s="25"/>
      <c r="Q5208" s="19"/>
      <c r="R5208" s="19"/>
      <c r="S5208" s="19"/>
      <c r="T5208" s="19"/>
    </row>
    <row r="5209" spans="1:20" s="52" customFormat="1" x14ac:dyDescent="0.25">
      <c r="A5209" s="19"/>
      <c r="B5209" s="19"/>
      <c r="C5209" s="19"/>
      <c r="E5209" s="19"/>
      <c r="F5209" s="19"/>
      <c r="G5209" s="19"/>
      <c r="H5209" s="19"/>
      <c r="I5209" s="19"/>
      <c r="J5209" s="19"/>
      <c r="K5209" s="25"/>
      <c r="L5209" s="19"/>
      <c r="M5209" s="19"/>
      <c r="N5209" s="19"/>
      <c r="O5209" s="19"/>
      <c r="P5209" s="25"/>
      <c r="Q5209" s="19"/>
      <c r="R5209" s="19"/>
      <c r="S5209" s="19"/>
      <c r="T5209" s="19"/>
    </row>
    <row r="5210" spans="1:20" s="52" customFormat="1" x14ac:dyDescent="0.25">
      <c r="A5210" s="19"/>
      <c r="B5210" s="19"/>
      <c r="C5210" s="19"/>
      <c r="E5210" s="19"/>
      <c r="F5210" s="19"/>
      <c r="G5210" s="19"/>
      <c r="H5210" s="19"/>
      <c r="I5210" s="19"/>
      <c r="J5210" s="19"/>
      <c r="K5210" s="25"/>
      <c r="L5210" s="19"/>
      <c r="M5210" s="19"/>
      <c r="N5210" s="19"/>
      <c r="O5210" s="19"/>
      <c r="P5210" s="25"/>
      <c r="Q5210" s="19"/>
      <c r="R5210" s="19"/>
      <c r="S5210" s="19"/>
      <c r="T5210" s="19"/>
    </row>
    <row r="5211" spans="1:20" s="52" customFormat="1" x14ac:dyDescent="0.25">
      <c r="A5211" s="19"/>
      <c r="B5211" s="19"/>
      <c r="C5211" s="19"/>
      <c r="E5211" s="19"/>
      <c r="F5211" s="19"/>
      <c r="G5211" s="19"/>
      <c r="H5211" s="19"/>
      <c r="I5211" s="19"/>
      <c r="J5211" s="19"/>
      <c r="K5211" s="25"/>
      <c r="L5211" s="19"/>
      <c r="M5211" s="19"/>
      <c r="N5211" s="19"/>
      <c r="O5211" s="19"/>
      <c r="P5211" s="25"/>
      <c r="Q5211" s="19"/>
      <c r="R5211" s="19"/>
      <c r="S5211" s="19"/>
      <c r="T5211" s="19"/>
    </row>
    <row r="5212" spans="1:20" s="52" customFormat="1" x14ac:dyDescent="0.25">
      <c r="A5212" s="19"/>
      <c r="B5212" s="19"/>
      <c r="C5212" s="19"/>
      <c r="E5212" s="19"/>
      <c r="F5212" s="19"/>
      <c r="G5212" s="19"/>
      <c r="H5212" s="19"/>
      <c r="I5212" s="19"/>
      <c r="J5212" s="19"/>
      <c r="K5212" s="25"/>
      <c r="L5212" s="19"/>
      <c r="M5212" s="19"/>
      <c r="N5212" s="19"/>
      <c r="O5212" s="19"/>
      <c r="P5212" s="25"/>
      <c r="Q5212" s="19"/>
      <c r="R5212" s="19"/>
      <c r="S5212" s="19"/>
      <c r="T5212" s="19"/>
    </row>
    <row r="5213" spans="1:20" s="52" customFormat="1" x14ac:dyDescent="0.25">
      <c r="A5213" s="19"/>
      <c r="B5213" s="19"/>
      <c r="C5213" s="19"/>
      <c r="E5213" s="19"/>
      <c r="F5213" s="19"/>
      <c r="G5213" s="19"/>
      <c r="H5213" s="19"/>
      <c r="I5213" s="19"/>
      <c r="J5213" s="19"/>
      <c r="K5213" s="25"/>
      <c r="L5213" s="19"/>
      <c r="M5213" s="19"/>
      <c r="N5213" s="19"/>
      <c r="O5213" s="19"/>
      <c r="P5213" s="25"/>
      <c r="Q5213" s="19"/>
      <c r="R5213" s="19"/>
      <c r="S5213" s="19"/>
      <c r="T5213" s="19"/>
    </row>
    <row r="5214" spans="1:20" s="52" customFormat="1" x14ac:dyDescent="0.25">
      <c r="A5214" s="19"/>
      <c r="B5214" s="19"/>
      <c r="C5214" s="19"/>
      <c r="E5214" s="19"/>
      <c r="F5214" s="19"/>
      <c r="G5214" s="19"/>
      <c r="H5214" s="19"/>
      <c r="I5214" s="19"/>
      <c r="J5214" s="19"/>
      <c r="K5214" s="25"/>
      <c r="L5214" s="19"/>
      <c r="M5214" s="19"/>
      <c r="N5214" s="19"/>
      <c r="O5214" s="19"/>
      <c r="P5214" s="25"/>
      <c r="Q5214" s="19"/>
      <c r="R5214" s="19"/>
      <c r="S5214" s="19"/>
      <c r="T5214" s="19"/>
    </row>
    <row r="5215" spans="1:20" s="52" customFormat="1" x14ac:dyDescent="0.25">
      <c r="A5215" s="19"/>
      <c r="B5215" s="19"/>
      <c r="C5215" s="19"/>
      <c r="E5215" s="19"/>
      <c r="F5215" s="19"/>
      <c r="G5215" s="19"/>
      <c r="H5215" s="19"/>
      <c r="I5215" s="19"/>
      <c r="J5215" s="19"/>
      <c r="K5215" s="25"/>
      <c r="L5215" s="19"/>
      <c r="M5215" s="19"/>
      <c r="N5215" s="19"/>
      <c r="O5215" s="19"/>
      <c r="P5215" s="25"/>
      <c r="Q5215" s="19"/>
      <c r="R5215" s="19"/>
      <c r="S5215" s="19"/>
      <c r="T5215" s="19"/>
    </row>
    <row r="5216" spans="1:20" s="52" customFormat="1" x14ac:dyDescent="0.25">
      <c r="A5216" s="19"/>
      <c r="B5216" s="19"/>
      <c r="C5216" s="19"/>
      <c r="E5216" s="19"/>
      <c r="F5216" s="19"/>
      <c r="G5216" s="19"/>
      <c r="H5216" s="19"/>
      <c r="I5216" s="19"/>
      <c r="J5216" s="19"/>
      <c r="K5216" s="25"/>
      <c r="L5216" s="19"/>
      <c r="M5216" s="19"/>
      <c r="N5216" s="19"/>
      <c r="O5216" s="19"/>
      <c r="P5216" s="25"/>
      <c r="Q5216" s="19"/>
      <c r="R5216" s="19"/>
      <c r="S5216" s="19"/>
      <c r="T5216" s="19"/>
    </row>
    <row r="5217" spans="1:20" s="52" customFormat="1" x14ac:dyDescent="0.25">
      <c r="A5217" s="19"/>
      <c r="B5217" s="19"/>
      <c r="C5217" s="19"/>
      <c r="E5217" s="19"/>
      <c r="F5217" s="19"/>
      <c r="G5217" s="19"/>
      <c r="H5217" s="19"/>
      <c r="I5217" s="19"/>
      <c r="J5217" s="19"/>
      <c r="K5217" s="25"/>
      <c r="L5217" s="19"/>
      <c r="M5217" s="19"/>
      <c r="N5217" s="19"/>
      <c r="O5217" s="19"/>
      <c r="P5217" s="25"/>
      <c r="Q5217" s="19"/>
      <c r="R5217" s="19"/>
      <c r="S5217" s="19"/>
      <c r="T5217" s="19"/>
    </row>
    <row r="5218" spans="1:20" s="52" customFormat="1" x14ac:dyDescent="0.25">
      <c r="A5218" s="19"/>
      <c r="B5218" s="19"/>
      <c r="C5218" s="19"/>
      <c r="E5218" s="19"/>
      <c r="F5218" s="19"/>
      <c r="G5218" s="19"/>
      <c r="H5218" s="19"/>
      <c r="I5218" s="19"/>
      <c r="J5218" s="19"/>
      <c r="K5218" s="25"/>
      <c r="L5218" s="19"/>
      <c r="M5218" s="19"/>
      <c r="N5218" s="19"/>
      <c r="O5218" s="19"/>
      <c r="P5218" s="25"/>
      <c r="Q5218" s="19"/>
      <c r="R5218" s="19"/>
      <c r="S5218" s="19"/>
      <c r="T5218" s="19"/>
    </row>
    <row r="5219" spans="1:20" s="52" customFormat="1" x14ac:dyDescent="0.25">
      <c r="A5219" s="19"/>
      <c r="B5219" s="19"/>
      <c r="C5219" s="19"/>
      <c r="E5219" s="19"/>
      <c r="F5219" s="19"/>
      <c r="G5219" s="19"/>
      <c r="H5219" s="19"/>
      <c r="I5219" s="19"/>
      <c r="J5219" s="19"/>
      <c r="K5219" s="25"/>
      <c r="L5219" s="19"/>
      <c r="M5219" s="19"/>
      <c r="N5219" s="19"/>
      <c r="O5219" s="19"/>
      <c r="P5219" s="25"/>
      <c r="Q5219" s="19"/>
      <c r="R5219" s="19"/>
      <c r="S5219" s="19"/>
      <c r="T5219" s="19"/>
    </row>
    <row r="5220" spans="1:20" s="52" customFormat="1" x14ac:dyDescent="0.25">
      <c r="A5220" s="19"/>
      <c r="B5220" s="19"/>
      <c r="C5220" s="19"/>
      <c r="E5220" s="19"/>
      <c r="F5220" s="19"/>
      <c r="G5220" s="19"/>
      <c r="H5220" s="19"/>
      <c r="I5220" s="19"/>
      <c r="J5220" s="19"/>
      <c r="K5220" s="25"/>
      <c r="L5220" s="19"/>
      <c r="M5220" s="19"/>
      <c r="N5220" s="19"/>
      <c r="O5220" s="19"/>
      <c r="P5220" s="25"/>
      <c r="Q5220" s="19"/>
      <c r="R5220" s="19"/>
      <c r="S5220" s="19"/>
      <c r="T5220" s="19"/>
    </row>
    <row r="5221" spans="1:20" s="52" customFormat="1" x14ac:dyDescent="0.25">
      <c r="A5221" s="19"/>
      <c r="B5221" s="19"/>
      <c r="C5221" s="19"/>
      <c r="E5221" s="19"/>
      <c r="F5221" s="19"/>
      <c r="G5221" s="19"/>
      <c r="H5221" s="19"/>
      <c r="I5221" s="19"/>
      <c r="J5221" s="19"/>
      <c r="K5221" s="25"/>
      <c r="L5221" s="19"/>
      <c r="M5221" s="19"/>
      <c r="N5221" s="19"/>
      <c r="O5221" s="19"/>
      <c r="P5221" s="25"/>
      <c r="Q5221" s="19"/>
      <c r="R5221" s="19"/>
      <c r="S5221" s="19"/>
      <c r="T5221" s="19"/>
    </row>
    <row r="5222" spans="1:20" s="52" customFormat="1" x14ac:dyDescent="0.25">
      <c r="A5222" s="19"/>
      <c r="B5222" s="19"/>
      <c r="C5222" s="19"/>
      <c r="E5222" s="19"/>
      <c r="F5222" s="19"/>
      <c r="G5222" s="19"/>
      <c r="H5222" s="19"/>
      <c r="I5222" s="19"/>
      <c r="J5222" s="19"/>
      <c r="K5222" s="25"/>
      <c r="L5222" s="19"/>
      <c r="M5222" s="19"/>
      <c r="N5222" s="19"/>
      <c r="O5222" s="19"/>
      <c r="P5222" s="25"/>
      <c r="Q5222" s="19"/>
      <c r="R5222" s="19"/>
      <c r="S5222" s="19"/>
      <c r="T5222" s="19"/>
    </row>
    <row r="5223" spans="1:20" s="52" customFormat="1" x14ac:dyDescent="0.25">
      <c r="A5223" s="19"/>
      <c r="B5223" s="19"/>
      <c r="C5223" s="19"/>
      <c r="E5223" s="19"/>
      <c r="F5223" s="19"/>
      <c r="G5223" s="19"/>
      <c r="H5223" s="19"/>
      <c r="I5223" s="19"/>
      <c r="J5223" s="19"/>
      <c r="K5223" s="25"/>
      <c r="L5223" s="19"/>
      <c r="M5223" s="19"/>
      <c r="N5223" s="19"/>
      <c r="O5223" s="19"/>
      <c r="P5223" s="25"/>
      <c r="Q5223" s="19"/>
      <c r="R5223" s="19"/>
      <c r="S5223" s="19"/>
      <c r="T5223" s="19"/>
    </row>
    <row r="5224" spans="1:20" s="52" customFormat="1" x14ac:dyDescent="0.25">
      <c r="A5224" s="19"/>
      <c r="B5224" s="19"/>
      <c r="C5224" s="19"/>
      <c r="E5224" s="19"/>
      <c r="F5224" s="19"/>
      <c r="G5224" s="19"/>
      <c r="H5224" s="19"/>
      <c r="I5224" s="19"/>
      <c r="J5224" s="19"/>
      <c r="K5224" s="25"/>
      <c r="L5224" s="19"/>
      <c r="M5224" s="19"/>
      <c r="N5224" s="19"/>
      <c r="O5224" s="19"/>
      <c r="P5224" s="25"/>
      <c r="Q5224" s="19"/>
      <c r="R5224" s="19"/>
      <c r="S5224" s="19"/>
      <c r="T5224" s="19"/>
    </row>
    <row r="5225" spans="1:20" s="52" customFormat="1" x14ac:dyDescent="0.25">
      <c r="A5225" s="19"/>
      <c r="B5225" s="19"/>
      <c r="C5225" s="19"/>
      <c r="E5225" s="19"/>
      <c r="F5225" s="19"/>
      <c r="G5225" s="19"/>
      <c r="H5225" s="19"/>
      <c r="I5225" s="19"/>
      <c r="J5225" s="19"/>
      <c r="K5225" s="25"/>
      <c r="L5225" s="19"/>
      <c r="M5225" s="19"/>
      <c r="N5225" s="19"/>
      <c r="O5225" s="19"/>
      <c r="P5225" s="25"/>
      <c r="Q5225" s="19"/>
      <c r="R5225" s="19"/>
      <c r="S5225" s="19"/>
      <c r="T5225" s="19"/>
    </row>
    <row r="5226" spans="1:20" s="52" customFormat="1" x14ac:dyDescent="0.25">
      <c r="A5226" s="19"/>
      <c r="B5226" s="19"/>
      <c r="C5226" s="19"/>
      <c r="E5226" s="19"/>
      <c r="F5226" s="19"/>
      <c r="G5226" s="19"/>
      <c r="H5226" s="19"/>
      <c r="I5226" s="19"/>
      <c r="J5226" s="19"/>
      <c r="K5226" s="25"/>
      <c r="L5226" s="19"/>
      <c r="M5226" s="19"/>
      <c r="N5226" s="19"/>
      <c r="O5226" s="19"/>
      <c r="P5226" s="25"/>
      <c r="Q5226" s="19"/>
      <c r="R5226" s="19"/>
      <c r="S5226" s="19"/>
      <c r="T5226" s="19"/>
    </row>
    <row r="5227" spans="1:20" s="52" customFormat="1" x14ac:dyDescent="0.25">
      <c r="A5227" s="19"/>
      <c r="B5227" s="19"/>
      <c r="C5227" s="19"/>
      <c r="E5227" s="19"/>
      <c r="F5227" s="19"/>
      <c r="G5227" s="19"/>
      <c r="H5227" s="19"/>
      <c r="I5227" s="19"/>
      <c r="J5227" s="19"/>
      <c r="K5227" s="25"/>
      <c r="L5227" s="19"/>
      <c r="M5227" s="19"/>
      <c r="N5227" s="19"/>
      <c r="O5227" s="19"/>
      <c r="P5227" s="25"/>
      <c r="Q5227" s="19"/>
      <c r="R5227" s="19"/>
      <c r="S5227" s="19"/>
      <c r="T5227" s="19"/>
    </row>
    <row r="5228" spans="1:20" s="52" customFormat="1" x14ac:dyDescent="0.25">
      <c r="A5228" s="19"/>
      <c r="B5228" s="19"/>
      <c r="C5228" s="19"/>
      <c r="E5228" s="19"/>
      <c r="F5228" s="19"/>
      <c r="G5228" s="19"/>
      <c r="H5228" s="19"/>
      <c r="I5228" s="19"/>
      <c r="J5228" s="19"/>
      <c r="K5228" s="25"/>
      <c r="L5228" s="19"/>
      <c r="M5228" s="19"/>
      <c r="N5228" s="19"/>
      <c r="O5228" s="19"/>
      <c r="P5228" s="25"/>
      <c r="Q5228" s="19"/>
      <c r="R5228" s="19"/>
      <c r="S5228" s="19"/>
      <c r="T5228" s="19"/>
    </row>
    <row r="5229" spans="1:20" s="52" customFormat="1" x14ac:dyDescent="0.25">
      <c r="A5229" s="19"/>
      <c r="B5229" s="19"/>
      <c r="C5229" s="19"/>
      <c r="E5229" s="19"/>
      <c r="F5229" s="19"/>
      <c r="G5229" s="19"/>
      <c r="H5229" s="19"/>
      <c r="I5229" s="19"/>
      <c r="J5229" s="19"/>
      <c r="K5229" s="25"/>
      <c r="L5229" s="19"/>
      <c r="M5229" s="19"/>
      <c r="N5229" s="19"/>
      <c r="O5229" s="19"/>
      <c r="P5229" s="25"/>
      <c r="Q5229" s="19"/>
      <c r="R5229" s="19"/>
      <c r="S5229" s="19"/>
      <c r="T5229" s="19"/>
    </row>
    <row r="5230" spans="1:20" s="52" customFormat="1" x14ac:dyDescent="0.25">
      <c r="A5230" s="19"/>
      <c r="B5230" s="19"/>
      <c r="C5230" s="19"/>
      <c r="E5230" s="19"/>
      <c r="F5230" s="19"/>
      <c r="G5230" s="19"/>
      <c r="H5230" s="19"/>
      <c r="I5230" s="19"/>
      <c r="J5230" s="19"/>
      <c r="K5230" s="25"/>
      <c r="L5230" s="19"/>
      <c r="M5230" s="19"/>
      <c r="N5230" s="19"/>
      <c r="O5230" s="19"/>
      <c r="P5230" s="25"/>
      <c r="Q5230" s="19"/>
      <c r="R5230" s="19"/>
      <c r="S5230" s="19"/>
      <c r="T5230" s="19"/>
    </row>
    <row r="5231" spans="1:20" s="52" customFormat="1" x14ac:dyDescent="0.25">
      <c r="A5231" s="19"/>
      <c r="B5231" s="19"/>
      <c r="C5231" s="19"/>
      <c r="E5231" s="19"/>
      <c r="F5231" s="19"/>
      <c r="G5231" s="19"/>
      <c r="H5231" s="19"/>
      <c r="I5231" s="19"/>
      <c r="J5231" s="19"/>
      <c r="K5231" s="25"/>
      <c r="L5231" s="19"/>
      <c r="M5231" s="19"/>
      <c r="N5231" s="19"/>
      <c r="O5231" s="19"/>
      <c r="P5231" s="25"/>
      <c r="Q5231" s="19"/>
      <c r="R5231" s="19"/>
      <c r="S5231" s="19"/>
      <c r="T5231" s="19"/>
    </row>
    <row r="5232" spans="1:20" s="52" customFormat="1" x14ac:dyDescent="0.25">
      <c r="A5232" s="19"/>
      <c r="B5232" s="19"/>
      <c r="C5232" s="19"/>
      <c r="E5232" s="19"/>
      <c r="F5232" s="19"/>
      <c r="G5232" s="19"/>
      <c r="H5232" s="19"/>
      <c r="I5232" s="19"/>
      <c r="J5232" s="19"/>
      <c r="K5232" s="25"/>
      <c r="L5232" s="19"/>
      <c r="M5232" s="19"/>
      <c r="N5232" s="19"/>
      <c r="O5232" s="19"/>
      <c r="P5232" s="25"/>
      <c r="Q5232" s="19"/>
      <c r="R5232" s="19"/>
      <c r="S5232" s="19"/>
      <c r="T5232" s="19"/>
    </row>
    <row r="5233" spans="1:20" s="52" customFormat="1" x14ac:dyDescent="0.25">
      <c r="A5233" s="19"/>
      <c r="B5233" s="19"/>
      <c r="C5233" s="19"/>
      <c r="E5233" s="19"/>
      <c r="F5233" s="19"/>
      <c r="G5233" s="19"/>
      <c r="H5233" s="19"/>
      <c r="I5233" s="19"/>
      <c r="J5233" s="19"/>
      <c r="K5233" s="25"/>
      <c r="L5233" s="19"/>
      <c r="M5233" s="19"/>
      <c r="N5233" s="19"/>
      <c r="O5233" s="19"/>
      <c r="P5233" s="25"/>
      <c r="Q5233" s="19"/>
      <c r="R5233" s="19"/>
      <c r="S5233" s="19"/>
      <c r="T5233" s="19"/>
    </row>
    <row r="5234" spans="1:20" s="52" customFormat="1" x14ac:dyDescent="0.25">
      <c r="A5234" s="19"/>
      <c r="B5234" s="19"/>
      <c r="C5234" s="19"/>
      <c r="E5234" s="19"/>
      <c r="F5234" s="19"/>
      <c r="G5234" s="19"/>
      <c r="H5234" s="19"/>
      <c r="I5234" s="19"/>
      <c r="J5234" s="19"/>
      <c r="K5234" s="25"/>
      <c r="L5234" s="19"/>
      <c r="M5234" s="19"/>
      <c r="N5234" s="19"/>
      <c r="O5234" s="19"/>
      <c r="P5234" s="25"/>
      <c r="Q5234" s="19"/>
      <c r="R5234" s="19"/>
      <c r="S5234" s="19"/>
      <c r="T5234" s="19"/>
    </row>
    <row r="5235" spans="1:20" s="52" customFormat="1" x14ac:dyDescent="0.25">
      <c r="A5235" s="19"/>
      <c r="B5235" s="19"/>
      <c r="C5235" s="19"/>
      <c r="E5235" s="19"/>
      <c r="F5235" s="19"/>
      <c r="G5235" s="19"/>
      <c r="H5235" s="19"/>
      <c r="I5235" s="19"/>
      <c r="J5235" s="19"/>
      <c r="K5235" s="25"/>
      <c r="L5235" s="19"/>
      <c r="M5235" s="19"/>
      <c r="N5235" s="19"/>
      <c r="O5235" s="19"/>
      <c r="P5235" s="25"/>
      <c r="Q5235" s="19"/>
      <c r="R5235" s="19"/>
      <c r="S5235" s="19"/>
      <c r="T5235" s="19"/>
    </row>
    <row r="5236" spans="1:20" s="52" customFormat="1" x14ac:dyDescent="0.25">
      <c r="A5236" s="19"/>
      <c r="B5236" s="19"/>
      <c r="C5236" s="19"/>
      <c r="E5236" s="19"/>
      <c r="F5236" s="19"/>
      <c r="G5236" s="19"/>
      <c r="H5236" s="19"/>
      <c r="I5236" s="19"/>
      <c r="J5236" s="19"/>
      <c r="K5236" s="25"/>
      <c r="L5236" s="19"/>
      <c r="M5236" s="19"/>
      <c r="N5236" s="19"/>
      <c r="O5236" s="19"/>
      <c r="P5236" s="25"/>
      <c r="Q5236" s="19"/>
      <c r="R5236" s="19"/>
      <c r="S5236" s="19"/>
      <c r="T5236" s="19"/>
    </row>
    <row r="5237" spans="1:20" s="52" customFormat="1" x14ac:dyDescent="0.25">
      <c r="A5237" s="19"/>
      <c r="B5237" s="19"/>
      <c r="C5237" s="19"/>
      <c r="E5237" s="19"/>
      <c r="F5237" s="19"/>
      <c r="G5237" s="19"/>
      <c r="H5237" s="19"/>
      <c r="I5237" s="19"/>
      <c r="J5237" s="19"/>
      <c r="K5237" s="25"/>
      <c r="L5237" s="19"/>
      <c r="M5237" s="19"/>
      <c r="N5237" s="19"/>
      <c r="O5237" s="19"/>
      <c r="P5237" s="25"/>
      <c r="Q5237" s="19"/>
      <c r="R5237" s="19"/>
      <c r="S5237" s="19"/>
      <c r="T5237" s="19"/>
    </row>
    <row r="5238" spans="1:20" s="52" customFormat="1" x14ac:dyDescent="0.25">
      <c r="A5238" s="19"/>
      <c r="B5238" s="19"/>
      <c r="C5238" s="19"/>
      <c r="E5238" s="19"/>
      <c r="F5238" s="19"/>
      <c r="G5238" s="19"/>
      <c r="H5238" s="19"/>
      <c r="I5238" s="19"/>
      <c r="J5238" s="19"/>
      <c r="K5238" s="25"/>
      <c r="L5238" s="19"/>
      <c r="M5238" s="19"/>
      <c r="N5238" s="19"/>
      <c r="O5238" s="19"/>
      <c r="P5238" s="25"/>
      <c r="Q5238" s="19"/>
      <c r="R5238" s="19"/>
      <c r="S5238" s="19"/>
      <c r="T5238" s="19"/>
    </row>
    <row r="5239" spans="1:20" s="52" customFormat="1" x14ac:dyDescent="0.25">
      <c r="A5239" s="19"/>
      <c r="B5239" s="19"/>
      <c r="C5239" s="19"/>
      <c r="E5239" s="19"/>
      <c r="F5239" s="19"/>
      <c r="G5239" s="19"/>
      <c r="H5239" s="19"/>
      <c r="I5239" s="19"/>
      <c r="J5239" s="19"/>
      <c r="K5239" s="25"/>
      <c r="L5239" s="19"/>
      <c r="M5239" s="19"/>
      <c r="N5239" s="19"/>
      <c r="O5239" s="19"/>
      <c r="P5239" s="25"/>
      <c r="Q5239" s="19"/>
      <c r="R5239" s="19"/>
      <c r="S5239" s="19"/>
      <c r="T5239" s="19"/>
    </row>
    <row r="5240" spans="1:20" s="52" customFormat="1" x14ac:dyDescent="0.25">
      <c r="A5240" s="19"/>
      <c r="B5240" s="19"/>
      <c r="C5240" s="19"/>
      <c r="E5240" s="19"/>
      <c r="F5240" s="19"/>
      <c r="G5240" s="19"/>
      <c r="H5240" s="19"/>
      <c r="I5240" s="19"/>
      <c r="J5240" s="19"/>
      <c r="K5240" s="25"/>
      <c r="L5240" s="19"/>
      <c r="M5240" s="19"/>
      <c r="N5240" s="19"/>
      <c r="O5240" s="19"/>
      <c r="P5240" s="25"/>
      <c r="Q5240" s="19"/>
      <c r="R5240" s="19"/>
      <c r="S5240" s="19"/>
      <c r="T5240" s="19"/>
    </row>
    <row r="5241" spans="1:20" s="52" customFormat="1" x14ac:dyDescent="0.25">
      <c r="A5241" s="19"/>
      <c r="B5241" s="19"/>
      <c r="C5241" s="19"/>
      <c r="E5241" s="19"/>
      <c r="F5241" s="19"/>
      <c r="G5241" s="19"/>
      <c r="H5241" s="19"/>
      <c r="I5241" s="19"/>
      <c r="J5241" s="19"/>
      <c r="K5241" s="25"/>
      <c r="L5241" s="19"/>
      <c r="M5241" s="19"/>
      <c r="N5241" s="19"/>
      <c r="O5241" s="19"/>
      <c r="P5241" s="25"/>
      <c r="Q5241" s="19"/>
      <c r="R5241" s="19"/>
      <c r="S5241" s="19"/>
      <c r="T5241" s="19"/>
    </row>
    <row r="5242" spans="1:20" s="52" customFormat="1" x14ac:dyDescent="0.25">
      <c r="A5242" s="19"/>
      <c r="B5242" s="19"/>
      <c r="C5242" s="19"/>
      <c r="E5242" s="19"/>
      <c r="F5242" s="19"/>
      <c r="G5242" s="19"/>
      <c r="H5242" s="19"/>
      <c r="I5242" s="19"/>
      <c r="J5242" s="19"/>
      <c r="K5242" s="25"/>
      <c r="L5242" s="19"/>
      <c r="M5242" s="19"/>
      <c r="N5242" s="19"/>
      <c r="O5242" s="19"/>
      <c r="P5242" s="25"/>
      <c r="Q5242" s="19"/>
      <c r="R5242" s="19"/>
      <c r="S5242" s="19"/>
      <c r="T5242" s="19"/>
    </row>
    <row r="5243" spans="1:20" s="52" customFormat="1" x14ac:dyDescent="0.25">
      <c r="A5243" s="19"/>
      <c r="B5243" s="19"/>
      <c r="C5243" s="19"/>
      <c r="E5243" s="19"/>
      <c r="F5243" s="19"/>
      <c r="G5243" s="19"/>
      <c r="H5243" s="19"/>
      <c r="I5243" s="19"/>
      <c r="J5243" s="19"/>
      <c r="K5243" s="25"/>
      <c r="L5243" s="19"/>
      <c r="M5243" s="19"/>
      <c r="N5243" s="19"/>
      <c r="O5243" s="19"/>
      <c r="P5243" s="25"/>
      <c r="Q5243" s="19"/>
      <c r="R5243" s="19"/>
      <c r="S5243" s="19"/>
      <c r="T5243" s="19"/>
    </row>
    <row r="5244" spans="1:20" s="52" customFormat="1" x14ac:dyDescent="0.25">
      <c r="A5244" s="19"/>
      <c r="B5244" s="19"/>
      <c r="C5244" s="19"/>
      <c r="E5244" s="19"/>
      <c r="F5244" s="19"/>
      <c r="G5244" s="19"/>
      <c r="H5244" s="19"/>
      <c r="I5244" s="19"/>
      <c r="J5244" s="19"/>
      <c r="K5244" s="25"/>
      <c r="L5244" s="19"/>
      <c r="M5244" s="19"/>
      <c r="N5244" s="19"/>
      <c r="O5244" s="19"/>
      <c r="P5244" s="25"/>
      <c r="Q5244" s="19"/>
      <c r="R5244" s="19"/>
      <c r="S5244" s="19"/>
      <c r="T5244" s="19"/>
    </row>
    <row r="5245" spans="1:20" s="52" customFormat="1" x14ac:dyDescent="0.25">
      <c r="A5245" s="19"/>
      <c r="B5245" s="19"/>
      <c r="C5245" s="19"/>
      <c r="E5245" s="19"/>
      <c r="F5245" s="19"/>
      <c r="G5245" s="19"/>
      <c r="H5245" s="19"/>
      <c r="I5245" s="19"/>
      <c r="J5245" s="19"/>
      <c r="K5245" s="25"/>
      <c r="L5245" s="19"/>
      <c r="M5245" s="19"/>
      <c r="N5245" s="19"/>
      <c r="O5245" s="19"/>
      <c r="P5245" s="25"/>
      <c r="Q5245" s="19"/>
      <c r="R5245" s="19"/>
      <c r="S5245" s="19"/>
      <c r="T5245" s="19"/>
    </row>
    <row r="5246" spans="1:20" s="52" customFormat="1" x14ac:dyDescent="0.25">
      <c r="A5246" s="19"/>
      <c r="B5246" s="19"/>
      <c r="C5246" s="19"/>
      <c r="E5246" s="19"/>
      <c r="F5246" s="19"/>
      <c r="G5246" s="19"/>
      <c r="H5246" s="19"/>
      <c r="I5246" s="19"/>
      <c r="J5246" s="19"/>
      <c r="K5246" s="25"/>
      <c r="L5246" s="19"/>
      <c r="M5246" s="19"/>
      <c r="N5246" s="19"/>
      <c r="O5246" s="19"/>
      <c r="P5246" s="25"/>
      <c r="Q5246" s="19"/>
      <c r="R5246" s="19"/>
      <c r="S5246" s="19"/>
      <c r="T5246" s="19"/>
    </row>
    <row r="5247" spans="1:20" s="52" customFormat="1" x14ac:dyDescent="0.25">
      <c r="A5247" s="19"/>
      <c r="B5247" s="19"/>
      <c r="C5247" s="19"/>
      <c r="E5247" s="19"/>
      <c r="F5247" s="19"/>
      <c r="G5247" s="19"/>
      <c r="H5247" s="19"/>
      <c r="I5247" s="19"/>
      <c r="J5247" s="19"/>
      <c r="K5247" s="25"/>
      <c r="L5247" s="19"/>
      <c r="M5247" s="19"/>
      <c r="N5247" s="19"/>
      <c r="O5247" s="19"/>
      <c r="P5247" s="25"/>
      <c r="Q5247" s="19"/>
      <c r="R5247" s="19"/>
      <c r="S5247" s="19"/>
      <c r="T5247" s="19"/>
    </row>
    <row r="5248" spans="1:20" s="52" customFormat="1" x14ac:dyDescent="0.25">
      <c r="A5248" s="19"/>
      <c r="B5248" s="19"/>
      <c r="C5248" s="19"/>
      <c r="E5248" s="19"/>
      <c r="F5248" s="19"/>
      <c r="G5248" s="19"/>
      <c r="H5248" s="19"/>
      <c r="I5248" s="19"/>
      <c r="J5248" s="19"/>
      <c r="K5248" s="25"/>
      <c r="L5248" s="19"/>
      <c r="M5248" s="19"/>
      <c r="N5248" s="19"/>
      <c r="O5248" s="19"/>
      <c r="P5248" s="25"/>
      <c r="Q5248" s="19"/>
      <c r="R5248" s="19"/>
      <c r="S5248" s="19"/>
      <c r="T5248" s="19"/>
    </row>
    <row r="5249" spans="1:20" s="52" customFormat="1" x14ac:dyDescent="0.25">
      <c r="A5249" s="19"/>
      <c r="B5249" s="19"/>
      <c r="C5249" s="19"/>
      <c r="E5249" s="19"/>
      <c r="F5249" s="19"/>
      <c r="G5249" s="19"/>
      <c r="H5249" s="19"/>
      <c r="I5249" s="19"/>
      <c r="J5249" s="19"/>
      <c r="K5249" s="25"/>
      <c r="L5249" s="19"/>
      <c r="M5249" s="19"/>
      <c r="N5249" s="19"/>
      <c r="O5249" s="19"/>
      <c r="P5249" s="25"/>
      <c r="Q5249" s="19"/>
      <c r="R5249" s="19"/>
      <c r="S5249" s="19"/>
      <c r="T5249" s="19"/>
    </row>
    <row r="5250" spans="1:20" s="52" customFormat="1" x14ac:dyDescent="0.25">
      <c r="A5250" s="19"/>
      <c r="B5250" s="19"/>
      <c r="C5250" s="19"/>
      <c r="E5250" s="19"/>
      <c r="F5250" s="19"/>
      <c r="G5250" s="19"/>
      <c r="H5250" s="19"/>
      <c r="I5250" s="19"/>
      <c r="J5250" s="19"/>
      <c r="K5250" s="25"/>
      <c r="L5250" s="19"/>
      <c r="M5250" s="19"/>
      <c r="N5250" s="19"/>
      <c r="O5250" s="19"/>
      <c r="P5250" s="25"/>
      <c r="Q5250" s="19"/>
      <c r="R5250" s="19"/>
      <c r="S5250" s="19"/>
      <c r="T5250" s="19"/>
    </row>
    <row r="5251" spans="1:20" s="52" customFormat="1" x14ac:dyDescent="0.25">
      <c r="A5251" s="19"/>
      <c r="B5251" s="19"/>
      <c r="C5251" s="19"/>
      <c r="E5251" s="19"/>
      <c r="F5251" s="19"/>
      <c r="G5251" s="19"/>
      <c r="H5251" s="19"/>
      <c r="I5251" s="19"/>
      <c r="J5251" s="19"/>
      <c r="K5251" s="25"/>
      <c r="L5251" s="19"/>
      <c r="M5251" s="19"/>
      <c r="N5251" s="19"/>
      <c r="O5251" s="19"/>
      <c r="P5251" s="25"/>
      <c r="Q5251" s="19"/>
      <c r="R5251" s="19"/>
      <c r="S5251" s="19"/>
      <c r="T5251" s="19"/>
    </row>
    <row r="5252" spans="1:20" s="52" customFormat="1" x14ac:dyDescent="0.25">
      <c r="A5252" s="19"/>
      <c r="B5252" s="19"/>
      <c r="C5252" s="19"/>
      <c r="E5252" s="19"/>
      <c r="F5252" s="19"/>
      <c r="G5252" s="19"/>
      <c r="H5252" s="19"/>
      <c r="I5252" s="19"/>
      <c r="J5252" s="19"/>
      <c r="K5252" s="25"/>
      <c r="L5252" s="19"/>
      <c r="M5252" s="19"/>
      <c r="N5252" s="19"/>
      <c r="O5252" s="19"/>
      <c r="P5252" s="25"/>
      <c r="Q5252" s="19"/>
      <c r="R5252" s="19"/>
      <c r="S5252" s="19"/>
      <c r="T5252" s="19"/>
    </row>
    <row r="5253" spans="1:20" s="52" customFormat="1" x14ac:dyDescent="0.25">
      <c r="A5253" s="19"/>
      <c r="B5253" s="19"/>
      <c r="C5253" s="19"/>
      <c r="E5253" s="19"/>
      <c r="F5253" s="19"/>
      <c r="G5253" s="19"/>
      <c r="H5253" s="19"/>
      <c r="I5253" s="19"/>
      <c r="J5253" s="19"/>
      <c r="K5253" s="25"/>
      <c r="L5253" s="19"/>
      <c r="M5253" s="19"/>
      <c r="N5253" s="19"/>
      <c r="O5253" s="19"/>
      <c r="P5253" s="25"/>
      <c r="Q5253" s="19"/>
      <c r="R5253" s="19"/>
      <c r="S5253" s="19"/>
      <c r="T5253" s="19"/>
    </row>
    <row r="5254" spans="1:20" s="52" customFormat="1" x14ac:dyDescent="0.25">
      <c r="A5254" s="19"/>
      <c r="B5254" s="19"/>
      <c r="C5254" s="19"/>
      <c r="E5254" s="19"/>
      <c r="F5254" s="19"/>
      <c r="G5254" s="19"/>
      <c r="H5254" s="19"/>
      <c r="I5254" s="19"/>
      <c r="J5254" s="19"/>
      <c r="K5254" s="25"/>
      <c r="L5254" s="19"/>
      <c r="M5254" s="19"/>
      <c r="N5254" s="19"/>
      <c r="O5254" s="19"/>
      <c r="P5254" s="25"/>
      <c r="Q5254" s="19"/>
      <c r="R5254" s="19"/>
      <c r="S5254" s="19"/>
      <c r="T5254" s="19"/>
    </row>
    <row r="5255" spans="1:20" s="52" customFormat="1" x14ac:dyDescent="0.25">
      <c r="A5255" s="19"/>
      <c r="B5255" s="19"/>
      <c r="C5255" s="19"/>
      <c r="E5255" s="19"/>
      <c r="F5255" s="19"/>
      <c r="G5255" s="19"/>
      <c r="H5255" s="19"/>
      <c r="I5255" s="19"/>
      <c r="J5255" s="19"/>
      <c r="K5255" s="25"/>
      <c r="L5255" s="19"/>
      <c r="M5255" s="19"/>
      <c r="N5255" s="19"/>
      <c r="O5255" s="19"/>
      <c r="P5255" s="25"/>
      <c r="Q5255" s="19"/>
      <c r="R5255" s="19"/>
      <c r="S5255" s="19"/>
      <c r="T5255" s="19"/>
    </row>
    <row r="5256" spans="1:20" s="52" customFormat="1" x14ac:dyDescent="0.25">
      <c r="A5256" s="19"/>
      <c r="B5256" s="19"/>
      <c r="C5256" s="19"/>
      <c r="E5256" s="19"/>
      <c r="F5256" s="19"/>
      <c r="G5256" s="19"/>
      <c r="H5256" s="19"/>
      <c r="I5256" s="19"/>
      <c r="J5256" s="19"/>
      <c r="K5256" s="25"/>
      <c r="L5256" s="19"/>
      <c r="M5256" s="19"/>
      <c r="N5256" s="19"/>
      <c r="O5256" s="19"/>
      <c r="P5256" s="25"/>
      <c r="Q5256" s="19"/>
      <c r="R5256" s="19"/>
      <c r="S5256" s="19"/>
      <c r="T5256" s="19"/>
    </row>
    <row r="5257" spans="1:20" s="52" customFormat="1" x14ac:dyDescent="0.25">
      <c r="A5257" s="19"/>
      <c r="B5257" s="19"/>
      <c r="C5257" s="19"/>
      <c r="E5257" s="19"/>
      <c r="F5257" s="19"/>
      <c r="G5257" s="19"/>
      <c r="H5257" s="19"/>
      <c r="I5257" s="19"/>
      <c r="J5257" s="19"/>
      <c r="K5257" s="25"/>
      <c r="L5257" s="19"/>
      <c r="M5257" s="19"/>
      <c r="N5257" s="19"/>
      <c r="O5257" s="19"/>
      <c r="P5257" s="25"/>
      <c r="Q5257" s="19"/>
      <c r="R5257" s="19"/>
      <c r="S5257" s="19"/>
      <c r="T5257" s="19"/>
    </row>
    <row r="5258" spans="1:20" s="52" customFormat="1" x14ac:dyDescent="0.25">
      <c r="A5258" s="19"/>
      <c r="B5258" s="19"/>
      <c r="C5258" s="19"/>
      <c r="E5258" s="19"/>
      <c r="F5258" s="19"/>
      <c r="G5258" s="19"/>
      <c r="H5258" s="19"/>
      <c r="I5258" s="19"/>
      <c r="J5258" s="19"/>
      <c r="K5258" s="25"/>
      <c r="L5258" s="19"/>
      <c r="M5258" s="19"/>
      <c r="N5258" s="19"/>
      <c r="O5258" s="19"/>
      <c r="P5258" s="25"/>
      <c r="Q5258" s="19"/>
      <c r="R5258" s="19"/>
      <c r="S5258" s="19"/>
      <c r="T5258" s="19"/>
    </row>
    <row r="5259" spans="1:20" s="52" customFormat="1" x14ac:dyDescent="0.25">
      <c r="A5259" s="19"/>
      <c r="B5259" s="19"/>
      <c r="C5259" s="19"/>
      <c r="E5259" s="19"/>
      <c r="F5259" s="19"/>
      <c r="G5259" s="19"/>
      <c r="H5259" s="19"/>
      <c r="I5259" s="19"/>
      <c r="J5259" s="19"/>
      <c r="K5259" s="25"/>
      <c r="L5259" s="19"/>
      <c r="M5259" s="19"/>
      <c r="N5259" s="19"/>
      <c r="O5259" s="19"/>
      <c r="P5259" s="25"/>
      <c r="Q5259" s="19"/>
      <c r="R5259" s="19"/>
      <c r="S5259" s="19"/>
      <c r="T5259" s="19"/>
    </row>
    <row r="5260" spans="1:20" s="52" customFormat="1" x14ac:dyDescent="0.25">
      <c r="A5260" s="19"/>
      <c r="B5260" s="19"/>
      <c r="C5260" s="19"/>
      <c r="E5260" s="19"/>
      <c r="F5260" s="19"/>
      <c r="G5260" s="19"/>
      <c r="H5260" s="19"/>
      <c r="I5260" s="19"/>
      <c r="J5260" s="19"/>
      <c r="K5260" s="25"/>
      <c r="L5260" s="19"/>
      <c r="M5260" s="19"/>
      <c r="N5260" s="19"/>
      <c r="O5260" s="19"/>
      <c r="P5260" s="25"/>
      <c r="Q5260" s="19"/>
      <c r="R5260" s="19"/>
      <c r="S5260" s="19"/>
      <c r="T5260" s="19"/>
    </row>
    <row r="5261" spans="1:20" s="52" customFormat="1" x14ac:dyDescent="0.25">
      <c r="A5261" s="19"/>
      <c r="B5261" s="19"/>
      <c r="C5261" s="19"/>
      <c r="E5261" s="19"/>
      <c r="F5261" s="19"/>
      <c r="G5261" s="19"/>
      <c r="H5261" s="19"/>
      <c r="I5261" s="19"/>
      <c r="J5261" s="19"/>
      <c r="K5261" s="25"/>
      <c r="L5261" s="19"/>
      <c r="M5261" s="19"/>
      <c r="N5261" s="19"/>
      <c r="O5261" s="19"/>
      <c r="P5261" s="25"/>
      <c r="Q5261" s="19"/>
      <c r="R5261" s="19"/>
      <c r="S5261" s="19"/>
      <c r="T5261" s="19"/>
    </row>
    <row r="5262" spans="1:20" s="52" customFormat="1" x14ac:dyDescent="0.25">
      <c r="A5262" s="19"/>
      <c r="B5262" s="19"/>
      <c r="C5262" s="19"/>
      <c r="E5262" s="19"/>
      <c r="F5262" s="19"/>
      <c r="G5262" s="19"/>
      <c r="H5262" s="19"/>
      <c r="I5262" s="19"/>
      <c r="J5262" s="19"/>
      <c r="K5262" s="25"/>
      <c r="L5262" s="19"/>
      <c r="M5262" s="19"/>
      <c r="N5262" s="19"/>
      <c r="O5262" s="19"/>
      <c r="P5262" s="25"/>
      <c r="Q5262" s="19"/>
      <c r="R5262" s="19"/>
      <c r="S5262" s="19"/>
      <c r="T5262" s="19"/>
    </row>
    <row r="5263" spans="1:20" s="52" customFormat="1" x14ac:dyDescent="0.25">
      <c r="A5263" s="19"/>
      <c r="B5263" s="19"/>
      <c r="C5263" s="19"/>
      <c r="E5263" s="19"/>
      <c r="F5263" s="19"/>
      <c r="G5263" s="19"/>
      <c r="H5263" s="19"/>
      <c r="I5263" s="19"/>
      <c r="J5263" s="19"/>
      <c r="K5263" s="25"/>
      <c r="L5263" s="19"/>
      <c r="M5263" s="19"/>
      <c r="N5263" s="19"/>
      <c r="O5263" s="19"/>
      <c r="P5263" s="25"/>
      <c r="Q5263" s="19"/>
      <c r="R5263" s="19"/>
      <c r="S5263" s="19"/>
      <c r="T5263" s="19"/>
    </row>
    <row r="5264" spans="1:20" s="52" customFormat="1" x14ac:dyDescent="0.25">
      <c r="A5264" s="19"/>
      <c r="B5264" s="19"/>
      <c r="C5264" s="19"/>
      <c r="E5264" s="19"/>
      <c r="F5264" s="19"/>
      <c r="G5264" s="19"/>
      <c r="H5264" s="19"/>
      <c r="I5264" s="19"/>
      <c r="J5264" s="19"/>
      <c r="K5264" s="25"/>
      <c r="L5264" s="19"/>
      <c r="M5264" s="19"/>
      <c r="N5264" s="19"/>
      <c r="O5264" s="19"/>
      <c r="P5264" s="25"/>
      <c r="Q5264" s="19"/>
      <c r="R5264" s="19"/>
      <c r="S5264" s="19"/>
      <c r="T5264" s="19"/>
    </row>
    <row r="5265" spans="1:20" s="52" customFormat="1" x14ac:dyDescent="0.25">
      <c r="A5265" s="19"/>
      <c r="B5265" s="19"/>
      <c r="C5265" s="19"/>
      <c r="E5265" s="19"/>
      <c r="F5265" s="19"/>
      <c r="G5265" s="19"/>
      <c r="H5265" s="19"/>
      <c r="I5265" s="19"/>
      <c r="J5265" s="19"/>
      <c r="K5265" s="25"/>
      <c r="L5265" s="19"/>
      <c r="M5265" s="19"/>
      <c r="N5265" s="19"/>
      <c r="O5265" s="19"/>
      <c r="P5265" s="25"/>
      <c r="Q5265" s="19"/>
      <c r="R5265" s="19"/>
      <c r="S5265" s="19"/>
      <c r="T5265" s="19"/>
    </row>
    <row r="5266" spans="1:20" s="52" customFormat="1" x14ac:dyDescent="0.25">
      <c r="A5266" s="19"/>
      <c r="B5266" s="19"/>
      <c r="C5266" s="19"/>
      <c r="E5266" s="19"/>
      <c r="F5266" s="19"/>
      <c r="G5266" s="19"/>
      <c r="H5266" s="19"/>
      <c r="I5266" s="19"/>
      <c r="J5266" s="19"/>
      <c r="K5266" s="25"/>
      <c r="L5266" s="19"/>
      <c r="M5266" s="19"/>
      <c r="N5266" s="19"/>
      <c r="O5266" s="19"/>
      <c r="P5266" s="25"/>
      <c r="Q5266" s="19"/>
      <c r="R5266" s="19"/>
      <c r="S5266" s="19"/>
      <c r="T5266" s="19"/>
    </row>
    <row r="5267" spans="1:20" s="52" customFormat="1" x14ac:dyDescent="0.25">
      <c r="A5267" s="19"/>
      <c r="B5267" s="19"/>
      <c r="C5267" s="19"/>
      <c r="E5267" s="19"/>
      <c r="F5267" s="19"/>
      <c r="G5267" s="19"/>
      <c r="H5267" s="19"/>
      <c r="I5267" s="19"/>
      <c r="J5267" s="19"/>
      <c r="K5267" s="25"/>
      <c r="L5267" s="19"/>
      <c r="M5267" s="19"/>
      <c r="N5267" s="19"/>
      <c r="O5267" s="19"/>
      <c r="P5267" s="25"/>
      <c r="Q5267" s="19"/>
      <c r="R5267" s="19"/>
      <c r="S5267" s="19"/>
      <c r="T5267" s="19"/>
    </row>
    <row r="5268" spans="1:20" s="52" customFormat="1" x14ac:dyDescent="0.25">
      <c r="A5268" s="19"/>
      <c r="B5268" s="19"/>
      <c r="C5268" s="19"/>
      <c r="E5268" s="19"/>
      <c r="F5268" s="19"/>
      <c r="G5268" s="19"/>
      <c r="H5268" s="19"/>
      <c r="I5268" s="19"/>
      <c r="J5268" s="19"/>
      <c r="K5268" s="25"/>
      <c r="L5268" s="19"/>
      <c r="M5268" s="19"/>
      <c r="N5268" s="19"/>
      <c r="O5268" s="19"/>
      <c r="P5268" s="25"/>
      <c r="Q5268" s="19"/>
      <c r="R5268" s="19"/>
      <c r="S5268" s="19"/>
      <c r="T5268" s="19"/>
    </row>
    <row r="5269" spans="1:20" s="52" customFormat="1" x14ac:dyDescent="0.25">
      <c r="A5269" s="19"/>
      <c r="B5269" s="19"/>
      <c r="C5269" s="19"/>
      <c r="E5269" s="19"/>
      <c r="F5269" s="19"/>
      <c r="G5269" s="19"/>
      <c r="H5269" s="19"/>
      <c r="I5269" s="19"/>
      <c r="J5269" s="19"/>
      <c r="K5269" s="25"/>
      <c r="L5269" s="19"/>
      <c r="M5269" s="19"/>
      <c r="N5269" s="19"/>
      <c r="O5269" s="19"/>
      <c r="P5269" s="25"/>
      <c r="Q5269" s="19"/>
      <c r="R5269" s="19"/>
      <c r="S5269" s="19"/>
      <c r="T5269" s="19"/>
    </row>
    <row r="5270" spans="1:20" s="52" customFormat="1" x14ac:dyDescent="0.25">
      <c r="A5270" s="19"/>
      <c r="B5270" s="19"/>
      <c r="C5270" s="19"/>
      <c r="E5270" s="19"/>
      <c r="F5270" s="19"/>
      <c r="G5270" s="19"/>
      <c r="H5270" s="19"/>
      <c r="I5270" s="19"/>
      <c r="J5270" s="19"/>
      <c r="K5270" s="25"/>
      <c r="L5270" s="19"/>
      <c r="M5270" s="19"/>
      <c r="N5270" s="19"/>
      <c r="O5270" s="19"/>
      <c r="P5270" s="25"/>
      <c r="Q5270" s="19"/>
      <c r="R5270" s="19"/>
      <c r="S5270" s="19"/>
      <c r="T5270" s="19"/>
    </row>
    <row r="5271" spans="1:20" s="52" customFormat="1" x14ac:dyDescent="0.25">
      <c r="A5271" s="19"/>
      <c r="B5271" s="19"/>
      <c r="C5271" s="19"/>
      <c r="E5271" s="19"/>
      <c r="F5271" s="19"/>
      <c r="G5271" s="19"/>
      <c r="H5271" s="19"/>
      <c r="I5271" s="19"/>
      <c r="J5271" s="19"/>
      <c r="K5271" s="25"/>
      <c r="L5271" s="19"/>
      <c r="M5271" s="19"/>
      <c r="N5271" s="19"/>
      <c r="O5271" s="19"/>
      <c r="P5271" s="25"/>
      <c r="Q5271" s="19"/>
      <c r="R5271" s="19"/>
      <c r="S5271" s="19"/>
      <c r="T5271" s="19"/>
    </row>
    <row r="5272" spans="1:20" s="52" customFormat="1" x14ac:dyDescent="0.25">
      <c r="A5272" s="19"/>
      <c r="B5272" s="19"/>
      <c r="C5272" s="19"/>
      <c r="E5272" s="19"/>
      <c r="F5272" s="19"/>
      <c r="G5272" s="19"/>
      <c r="H5272" s="19"/>
      <c r="I5272" s="19"/>
      <c r="J5272" s="19"/>
      <c r="K5272" s="25"/>
      <c r="L5272" s="19"/>
      <c r="M5272" s="19"/>
      <c r="N5272" s="19"/>
      <c r="O5272" s="19"/>
      <c r="P5272" s="25"/>
      <c r="Q5272" s="19"/>
      <c r="R5272" s="19"/>
      <c r="S5272" s="19"/>
      <c r="T5272" s="19"/>
    </row>
    <row r="5273" spans="1:20" s="52" customFormat="1" x14ac:dyDescent="0.25">
      <c r="A5273" s="19"/>
      <c r="B5273" s="19"/>
      <c r="C5273" s="19"/>
      <c r="E5273" s="19"/>
      <c r="F5273" s="19"/>
      <c r="G5273" s="19"/>
      <c r="H5273" s="19"/>
      <c r="I5273" s="19"/>
      <c r="J5273" s="19"/>
      <c r="K5273" s="25"/>
      <c r="L5273" s="19"/>
      <c r="M5273" s="19"/>
      <c r="N5273" s="19"/>
      <c r="O5273" s="19"/>
      <c r="P5273" s="25"/>
      <c r="Q5273" s="19"/>
      <c r="R5273" s="19"/>
      <c r="S5273" s="19"/>
      <c r="T5273" s="19"/>
    </row>
    <row r="5274" spans="1:20" s="52" customFormat="1" x14ac:dyDescent="0.25">
      <c r="A5274" s="19"/>
      <c r="B5274" s="19"/>
      <c r="C5274" s="19"/>
      <c r="E5274" s="19"/>
      <c r="F5274" s="19"/>
      <c r="G5274" s="19"/>
      <c r="H5274" s="19"/>
      <c r="I5274" s="19"/>
      <c r="J5274" s="19"/>
      <c r="K5274" s="25"/>
      <c r="L5274" s="19"/>
      <c r="M5274" s="19"/>
      <c r="N5274" s="19"/>
      <c r="O5274" s="19"/>
      <c r="P5274" s="25"/>
      <c r="Q5274" s="19"/>
      <c r="R5274" s="19"/>
      <c r="S5274" s="19"/>
      <c r="T5274" s="19"/>
    </row>
    <row r="5275" spans="1:20" s="52" customFormat="1" x14ac:dyDescent="0.25">
      <c r="A5275" s="19"/>
      <c r="B5275" s="19"/>
      <c r="C5275" s="19"/>
      <c r="E5275" s="19"/>
      <c r="F5275" s="19"/>
      <c r="G5275" s="19"/>
      <c r="H5275" s="19"/>
      <c r="I5275" s="19"/>
      <c r="J5275" s="19"/>
      <c r="K5275" s="25"/>
      <c r="L5275" s="19"/>
      <c r="M5275" s="19"/>
      <c r="N5275" s="19"/>
      <c r="O5275" s="19"/>
      <c r="P5275" s="25"/>
      <c r="Q5275" s="19"/>
      <c r="R5275" s="19"/>
      <c r="S5275" s="19"/>
      <c r="T5275" s="19"/>
    </row>
    <row r="5276" spans="1:20" s="52" customFormat="1" x14ac:dyDescent="0.25">
      <c r="A5276" s="19"/>
      <c r="B5276" s="19"/>
      <c r="C5276" s="19"/>
      <c r="E5276" s="19"/>
      <c r="F5276" s="19"/>
      <c r="G5276" s="19"/>
      <c r="H5276" s="19"/>
      <c r="I5276" s="19"/>
      <c r="J5276" s="19"/>
      <c r="K5276" s="25"/>
      <c r="L5276" s="19"/>
      <c r="M5276" s="19"/>
      <c r="N5276" s="19"/>
      <c r="O5276" s="19"/>
      <c r="P5276" s="25"/>
      <c r="Q5276" s="19"/>
      <c r="R5276" s="19"/>
      <c r="S5276" s="19"/>
      <c r="T5276" s="19"/>
    </row>
    <row r="5277" spans="1:20" s="52" customFormat="1" x14ac:dyDescent="0.25">
      <c r="A5277" s="19"/>
      <c r="B5277" s="19"/>
      <c r="C5277" s="19"/>
      <c r="E5277" s="19"/>
      <c r="F5277" s="19"/>
      <c r="G5277" s="19"/>
      <c r="H5277" s="19"/>
      <c r="I5277" s="19"/>
      <c r="J5277" s="19"/>
      <c r="K5277" s="25"/>
      <c r="L5277" s="19"/>
      <c r="M5277" s="19"/>
      <c r="N5277" s="19"/>
      <c r="O5277" s="19"/>
      <c r="P5277" s="25"/>
      <c r="Q5277" s="19"/>
      <c r="R5277" s="19"/>
      <c r="S5277" s="19"/>
      <c r="T5277" s="19"/>
    </row>
    <row r="5278" spans="1:20" s="52" customFormat="1" x14ac:dyDescent="0.25">
      <c r="A5278" s="19"/>
      <c r="B5278" s="19"/>
      <c r="C5278" s="19"/>
      <c r="E5278" s="19"/>
      <c r="F5278" s="19"/>
      <c r="G5278" s="19"/>
      <c r="H5278" s="19"/>
      <c r="I5278" s="19"/>
      <c r="J5278" s="19"/>
      <c r="K5278" s="25"/>
      <c r="L5278" s="19"/>
      <c r="M5278" s="19"/>
      <c r="N5278" s="19"/>
      <c r="O5278" s="19"/>
      <c r="P5278" s="25"/>
      <c r="Q5278" s="19"/>
      <c r="R5278" s="19"/>
      <c r="S5278" s="19"/>
      <c r="T5278" s="19"/>
    </row>
    <row r="5279" spans="1:20" s="52" customFormat="1" x14ac:dyDescent="0.25">
      <c r="A5279" s="19"/>
      <c r="B5279" s="19"/>
      <c r="C5279" s="19"/>
      <c r="E5279" s="19"/>
      <c r="F5279" s="19"/>
      <c r="G5279" s="19"/>
      <c r="H5279" s="19"/>
      <c r="I5279" s="19"/>
      <c r="J5279" s="19"/>
      <c r="K5279" s="25"/>
      <c r="L5279" s="19"/>
      <c r="M5279" s="19"/>
      <c r="N5279" s="19"/>
      <c r="O5279" s="19"/>
      <c r="P5279" s="25"/>
      <c r="Q5279" s="19"/>
      <c r="R5279" s="19"/>
      <c r="S5279" s="19"/>
      <c r="T5279" s="19"/>
    </row>
    <row r="5280" spans="1:20" s="52" customFormat="1" x14ac:dyDescent="0.25">
      <c r="A5280" s="19"/>
      <c r="B5280" s="19"/>
      <c r="C5280" s="19"/>
      <c r="E5280" s="19"/>
      <c r="F5280" s="19"/>
      <c r="G5280" s="19"/>
      <c r="H5280" s="19"/>
      <c r="I5280" s="19"/>
      <c r="J5280" s="19"/>
      <c r="K5280" s="25"/>
      <c r="L5280" s="19"/>
      <c r="M5280" s="19"/>
      <c r="N5280" s="19"/>
      <c r="O5280" s="19"/>
      <c r="P5280" s="25"/>
      <c r="Q5280" s="19"/>
      <c r="R5280" s="19"/>
      <c r="S5280" s="19"/>
      <c r="T5280" s="19"/>
    </row>
    <row r="5281" spans="1:20" s="52" customFormat="1" x14ac:dyDescent="0.25">
      <c r="A5281" s="19"/>
      <c r="B5281" s="19"/>
      <c r="C5281" s="19"/>
      <c r="E5281" s="19"/>
      <c r="F5281" s="19"/>
      <c r="G5281" s="19"/>
      <c r="H5281" s="19"/>
      <c r="I5281" s="19"/>
      <c r="J5281" s="19"/>
      <c r="K5281" s="25"/>
      <c r="L5281" s="19"/>
      <c r="M5281" s="19"/>
      <c r="N5281" s="19"/>
      <c r="O5281" s="19"/>
      <c r="P5281" s="25"/>
      <c r="Q5281" s="19"/>
      <c r="R5281" s="19"/>
      <c r="S5281" s="19"/>
      <c r="T5281" s="19"/>
    </row>
    <row r="5282" spans="1:20" s="52" customFormat="1" x14ac:dyDescent="0.25">
      <c r="A5282" s="19"/>
      <c r="B5282" s="19"/>
      <c r="C5282" s="19"/>
      <c r="E5282" s="19"/>
      <c r="F5282" s="19"/>
      <c r="G5282" s="19"/>
      <c r="H5282" s="19"/>
      <c r="I5282" s="19"/>
      <c r="J5282" s="19"/>
      <c r="K5282" s="25"/>
      <c r="L5282" s="19"/>
      <c r="M5282" s="19"/>
      <c r="N5282" s="19"/>
      <c r="O5282" s="19"/>
      <c r="P5282" s="25"/>
      <c r="Q5282" s="19"/>
      <c r="R5282" s="19"/>
      <c r="S5282" s="19"/>
      <c r="T5282" s="19"/>
    </row>
    <row r="5283" spans="1:20" s="52" customFormat="1" x14ac:dyDescent="0.25">
      <c r="A5283" s="19"/>
      <c r="B5283" s="19"/>
      <c r="C5283" s="19"/>
      <c r="E5283" s="19"/>
      <c r="F5283" s="19"/>
      <c r="G5283" s="19"/>
      <c r="H5283" s="19"/>
      <c r="I5283" s="19"/>
      <c r="J5283" s="19"/>
      <c r="K5283" s="25"/>
      <c r="L5283" s="19"/>
      <c r="M5283" s="19"/>
      <c r="N5283" s="19"/>
      <c r="O5283" s="19"/>
      <c r="P5283" s="25"/>
      <c r="Q5283" s="19"/>
      <c r="R5283" s="19"/>
      <c r="S5283" s="19"/>
      <c r="T5283" s="19"/>
    </row>
    <row r="5284" spans="1:20" s="52" customFormat="1" x14ac:dyDescent="0.25">
      <c r="A5284" s="19"/>
      <c r="B5284" s="19"/>
      <c r="C5284" s="19"/>
      <c r="E5284" s="19"/>
      <c r="F5284" s="19"/>
      <c r="G5284" s="19"/>
      <c r="H5284" s="19"/>
      <c r="I5284" s="19"/>
      <c r="J5284" s="19"/>
      <c r="K5284" s="25"/>
      <c r="L5284" s="19"/>
      <c r="M5284" s="19"/>
      <c r="N5284" s="19"/>
      <c r="O5284" s="19"/>
      <c r="P5284" s="25"/>
      <c r="Q5284" s="19"/>
      <c r="R5284" s="19"/>
      <c r="S5284" s="19"/>
      <c r="T5284" s="19"/>
    </row>
    <row r="5285" spans="1:20" s="52" customFormat="1" x14ac:dyDescent="0.25">
      <c r="A5285" s="19"/>
      <c r="B5285" s="19"/>
      <c r="C5285" s="19"/>
      <c r="E5285" s="19"/>
      <c r="F5285" s="19"/>
      <c r="G5285" s="19"/>
      <c r="H5285" s="19"/>
      <c r="I5285" s="19"/>
      <c r="J5285" s="19"/>
      <c r="K5285" s="25"/>
      <c r="L5285" s="19"/>
      <c r="M5285" s="19"/>
      <c r="N5285" s="19"/>
      <c r="O5285" s="19"/>
      <c r="P5285" s="25"/>
      <c r="Q5285" s="19"/>
      <c r="R5285" s="19"/>
      <c r="S5285" s="19"/>
      <c r="T5285" s="19"/>
    </row>
    <row r="5286" spans="1:20" s="52" customFormat="1" x14ac:dyDescent="0.25">
      <c r="A5286" s="19"/>
      <c r="B5286" s="19"/>
      <c r="C5286" s="19"/>
      <c r="E5286" s="19"/>
      <c r="F5286" s="19"/>
      <c r="G5286" s="19"/>
      <c r="H5286" s="19"/>
      <c r="I5286" s="19"/>
      <c r="J5286" s="19"/>
      <c r="K5286" s="25"/>
      <c r="L5286" s="19"/>
      <c r="M5286" s="19"/>
      <c r="N5286" s="19"/>
      <c r="O5286" s="19"/>
      <c r="P5286" s="25"/>
      <c r="Q5286" s="19"/>
      <c r="R5286" s="19"/>
      <c r="S5286" s="19"/>
      <c r="T5286" s="19"/>
    </row>
    <row r="5287" spans="1:20" s="52" customFormat="1" x14ac:dyDescent="0.25">
      <c r="A5287" s="19"/>
      <c r="B5287" s="19"/>
      <c r="C5287" s="19"/>
      <c r="E5287" s="19"/>
      <c r="F5287" s="19"/>
      <c r="G5287" s="19"/>
      <c r="H5287" s="19"/>
      <c r="I5287" s="19"/>
      <c r="J5287" s="19"/>
      <c r="K5287" s="25"/>
      <c r="L5287" s="19"/>
      <c r="M5287" s="19"/>
      <c r="N5287" s="19"/>
      <c r="O5287" s="19"/>
      <c r="P5287" s="25"/>
      <c r="Q5287" s="19"/>
      <c r="R5287" s="19"/>
      <c r="S5287" s="19"/>
      <c r="T5287" s="19"/>
    </row>
    <row r="5288" spans="1:20" s="52" customFormat="1" x14ac:dyDescent="0.25">
      <c r="A5288" s="19"/>
      <c r="B5288" s="19"/>
      <c r="C5288" s="19"/>
      <c r="E5288" s="19"/>
      <c r="F5288" s="19"/>
      <c r="G5288" s="19"/>
      <c r="H5288" s="19"/>
      <c r="I5288" s="19"/>
      <c r="J5288" s="19"/>
      <c r="K5288" s="25"/>
      <c r="L5288" s="19"/>
      <c r="M5288" s="19"/>
      <c r="N5288" s="19"/>
      <c r="O5288" s="19"/>
      <c r="P5288" s="25"/>
      <c r="Q5288" s="19"/>
      <c r="R5288" s="19"/>
      <c r="S5288" s="19"/>
      <c r="T5288" s="19"/>
    </row>
    <row r="5289" spans="1:20" s="52" customFormat="1" x14ac:dyDescent="0.25">
      <c r="A5289" s="19"/>
      <c r="B5289" s="19"/>
      <c r="C5289" s="19"/>
      <c r="E5289" s="19"/>
      <c r="F5289" s="19"/>
      <c r="G5289" s="19"/>
      <c r="H5289" s="19"/>
      <c r="I5289" s="19"/>
      <c r="J5289" s="19"/>
      <c r="K5289" s="25"/>
      <c r="L5289" s="19"/>
      <c r="M5289" s="19"/>
      <c r="N5289" s="19"/>
      <c r="O5289" s="19"/>
      <c r="P5289" s="25"/>
      <c r="Q5289" s="19"/>
      <c r="R5289" s="19"/>
      <c r="S5289" s="19"/>
      <c r="T5289" s="19"/>
    </row>
    <row r="5290" spans="1:20" s="52" customFormat="1" x14ac:dyDescent="0.25">
      <c r="A5290" s="19"/>
      <c r="B5290" s="19"/>
      <c r="C5290" s="19"/>
      <c r="E5290" s="19"/>
      <c r="F5290" s="19"/>
      <c r="G5290" s="19"/>
      <c r="H5290" s="19"/>
      <c r="I5290" s="19"/>
      <c r="J5290" s="19"/>
      <c r="K5290" s="25"/>
      <c r="L5290" s="19"/>
      <c r="M5290" s="19"/>
      <c r="N5290" s="19"/>
      <c r="O5290" s="19"/>
      <c r="P5290" s="25"/>
      <c r="Q5290" s="19"/>
      <c r="R5290" s="19"/>
      <c r="S5290" s="19"/>
      <c r="T5290" s="19"/>
    </row>
    <row r="5291" spans="1:20" s="52" customFormat="1" x14ac:dyDescent="0.25">
      <c r="A5291" s="19"/>
      <c r="B5291" s="19"/>
      <c r="C5291" s="19"/>
      <c r="E5291" s="19"/>
      <c r="F5291" s="19"/>
      <c r="G5291" s="19"/>
      <c r="H5291" s="19"/>
      <c r="I5291" s="19"/>
      <c r="J5291" s="19"/>
      <c r="K5291" s="25"/>
      <c r="L5291" s="19"/>
      <c r="M5291" s="19"/>
      <c r="N5291" s="19"/>
      <c r="O5291" s="19"/>
      <c r="P5291" s="25"/>
      <c r="Q5291" s="19"/>
      <c r="R5291" s="19"/>
      <c r="S5291" s="19"/>
      <c r="T5291" s="19"/>
    </row>
    <row r="5292" spans="1:20" s="52" customFormat="1" x14ac:dyDescent="0.25">
      <c r="A5292" s="19"/>
      <c r="B5292" s="19"/>
      <c r="C5292" s="19"/>
      <c r="E5292" s="19"/>
      <c r="F5292" s="19"/>
      <c r="G5292" s="19"/>
      <c r="H5292" s="19"/>
      <c r="I5292" s="19"/>
      <c r="J5292" s="19"/>
      <c r="K5292" s="25"/>
      <c r="L5292" s="19"/>
      <c r="M5292" s="19"/>
      <c r="N5292" s="19"/>
      <c r="O5292" s="19"/>
      <c r="P5292" s="25"/>
      <c r="Q5292" s="19"/>
      <c r="R5292" s="19"/>
      <c r="S5292" s="19"/>
      <c r="T5292" s="19"/>
    </row>
    <row r="5293" spans="1:20" s="52" customFormat="1" x14ac:dyDescent="0.25">
      <c r="A5293" s="19"/>
      <c r="B5293" s="19"/>
      <c r="C5293" s="19"/>
      <c r="E5293" s="19"/>
      <c r="F5293" s="19"/>
      <c r="G5293" s="19"/>
      <c r="H5293" s="19"/>
      <c r="I5293" s="19"/>
      <c r="J5293" s="19"/>
      <c r="K5293" s="25"/>
      <c r="L5293" s="19"/>
      <c r="M5293" s="19"/>
      <c r="N5293" s="19"/>
      <c r="O5293" s="19"/>
      <c r="P5293" s="25"/>
      <c r="Q5293" s="19"/>
      <c r="R5293" s="19"/>
      <c r="S5293" s="19"/>
      <c r="T5293" s="19"/>
    </row>
    <row r="5294" spans="1:20" s="52" customFormat="1" x14ac:dyDescent="0.25">
      <c r="A5294" s="19"/>
      <c r="B5294" s="19"/>
      <c r="C5294" s="19"/>
      <c r="E5294" s="19"/>
      <c r="F5294" s="19"/>
      <c r="G5294" s="19"/>
      <c r="H5294" s="19"/>
      <c r="I5294" s="19"/>
      <c r="J5294" s="19"/>
      <c r="K5294" s="25"/>
      <c r="L5294" s="19"/>
      <c r="M5294" s="19"/>
      <c r="N5294" s="19"/>
      <c r="O5294" s="19"/>
      <c r="P5294" s="25"/>
      <c r="Q5294" s="19"/>
      <c r="R5294" s="19"/>
      <c r="S5294" s="19"/>
      <c r="T5294" s="19"/>
    </row>
    <row r="5295" spans="1:20" s="52" customFormat="1" x14ac:dyDescent="0.25">
      <c r="A5295" s="19"/>
      <c r="B5295" s="19"/>
      <c r="C5295" s="19"/>
      <c r="E5295" s="19"/>
      <c r="F5295" s="19"/>
      <c r="G5295" s="19"/>
      <c r="H5295" s="19"/>
      <c r="I5295" s="19"/>
      <c r="J5295" s="19"/>
      <c r="K5295" s="25"/>
      <c r="L5295" s="19"/>
      <c r="M5295" s="19"/>
      <c r="N5295" s="19"/>
      <c r="O5295" s="19"/>
      <c r="P5295" s="25"/>
      <c r="Q5295" s="19"/>
      <c r="R5295" s="19"/>
      <c r="S5295" s="19"/>
      <c r="T5295" s="19"/>
    </row>
    <row r="5296" spans="1:20" s="52" customFormat="1" x14ac:dyDescent="0.25">
      <c r="A5296" s="19"/>
      <c r="B5296" s="19"/>
      <c r="C5296" s="19"/>
      <c r="E5296" s="19"/>
      <c r="F5296" s="19"/>
      <c r="G5296" s="19"/>
      <c r="H5296" s="19"/>
      <c r="I5296" s="19"/>
      <c r="J5296" s="19"/>
      <c r="K5296" s="25"/>
      <c r="L5296" s="19"/>
      <c r="M5296" s="19"/>
      <c r="N5296" s="19"/>
      <c r="O5296" s="19"/>
      <c r="P5296" s="25"/>
      <c r="Q5296" s="19"/>
      <c r="R5296" s="19"/>
      <c r="S5296" s="19"/>
      <c r="T5296" s="19"/>
    </row>
    <row r="5297" spans="1:20" s="52" customFormat="1" x14ac:dyDescent="0.25">
      <c r="A5297" s="19"/>
      <c r="B5297" s="19"/>
      <c r="C5297" s="19"/>
      <c r="E5297" s="19"/>
      <c r="F5297" s="19"/>
      <c r="G5297" s="19"/>
      <c r="H5297" s="19"/>
      <c r="I5297" s="19"/>
      <c r="J5297" s="19"/>
      <c r="K5297" s="25"/>
      <c r="L5297" s="19"/>
      <c r="M5297" s="19"/>
      <c r="N5297" s="19"/>
      <c r="O5297" s="19"/>
      <c r="P5297" s="25"/>
      <c r="Q5297" s="19"/>
      <c r="R5297" s="19"/>
      <c r="S5297" s="19"/>
      <c r="T5297" s="19"/>
    </row>
    <row r="5298" spans="1:20" s="52" customFormat="1" x14ac:dyDescent="0.25">
      <c r="A5298" s="19"/>
      <c r="B5298" s="19"/>
      <c r="C5298" s="19"/>
      <c r="E5298" s="19"/>
      <c r="F5298" s="19"/>
      <c r="G5298" s="19"/>
      <c r="H5298" s="19"/>
      <c r="I5298" s="19"/>
      <c r="J5298" s="19"/>
      <c r="K5298" s="25"/>
      <c r="L5298" s="19"/>
      <c r="M5298" s="19"/>
      <c r="N5298" s="19"/>
      <c r="O5298" s="19"/>
      <c r="P5298" s="25"/>
      <c r="Q5298" s="19"/>
      <c r="R5298" s="19"/>
      <c r="S5298" s="19"/>
      <c r="T5298" s="19"/>
    </row>
    <row r="5299" spans="1:20" s="52" customFormat="1" x14ac:dyDescent="0.25">
      <c r="A5299" s="19"/>
      <c r="B5299" s="19"/>
      <c r="C5299" s="19"/>
      <c r="E5299" s="19"/>
      <c r="F5299" s="19"/>
      <c r="G5299" s="19"/>
      <c r="H5299" s="19"/>
      <c r="I5299" s="19"/>
      <c r="J5299" s="19"/>
      <c r="K5299" s="25"/>
      <c r="L5299" s="19"/>
      <c r="M5299" s="19"/>
      <c r="N5299" s="19"/>
      <c r="O5299" s="19"/>
      <c r="P5299" s="25"/>
      <c r="Q5299" s="19"/>
      <c r="R5299" s="19"/>
      <c r="S5299" s="19"/>
      <c r="T5299" s="19"/>
    </row>
    <row r="5300" spans="1:20" s="52" customFormat="1" x14ac:dyDescent="0.25">
      <c r="A5300" s="19"/>
      <c r="B5300" s="19"/>
      <c r="C5300" s="19"/>
      <c r="E5300" s="19"/>
      <c r="F5300" s="19"/>
      <c r="G5300" s="19"/>
      <c r="H5300" s="19"/>
      <c r="I5300" s="19"/>
      <c r="J5300" s="19"/>
      <c r="K5300" s="25"/>
      <c r="L5300" s="19"/>
      <c r="M5300" s="19"/>
      <c r="N5300" s="19"/>
      <c r="O5300" s="19"/>
      <c r="P5300" s="25"/>
      <c r="Q5300" s="19"/>
      <c r="R5300" s="19"/>
      <c r="S5300" s="19"/>
      <c r="T5300" s="19"/>
    </row>
    <row r="5301" spans="1:20" s="52" customFormat="1" x14ac:dyDescent="0.25">
      <c r="A5301" s="19"/>
      <c r="B5301" s="19"/>
      <c r="C5301" s="19"/>
      <c r="E5301" s="19"/>
      <c r="F5301" s="19"/>
      <c r="G5301" s="19"/>
      <c r="H5301" s="19"/>
      <c r="I5301" s="19"/>
      <c r="J5301" s="19"/>
      <c r="K5301" s="25"/>
      <c r="L5301" s="19"/>
      <c r="M5301" s="19"/>
      <c r="N5301" s="19"/>
      <c r="O5301" s="19"/>
      <c r="P5301" s="25"/>
      <c r="Q5301" s="19"/>
      <c r="R5301" s="19"/>
      <c r="S5301" s="19"/>
      <c r="T5301" s="19"/>
    </row>
    <row r="5302" spans="1:20" s="52" customFormat="1" x14ac:dyDescent="0.25">
      <c r="A5302" s="19"/>
      <c r="B5302" s="19"/>
      <c r="C5302" s="19"/>
      <c r="E5302" s="19"/>
      <c r="F5302" s="19"/>
      <c r="G5302" s="19"/>
      <c r="H5302" s="19"/>
      <c r="I5302" s="19"/>
      <c r="J5302" s="19"/>
      <c r="K5302" s="25"/>
      <c r="L5302" s="19"/>
      <c r="M5302" s="19"/>
      <c r="N5302" s="19"/>
      <c r="O5302" s="19"/>
      <c r="P5302" s="25"/>
      <c r="Q5302" s="19"/>
      <c r="R5302" s="19"/>
      <c r="S5302" s="19"/>
      <c r="T5302" s="19"/>
    </row>
    <row r="5303" spans="1:20" s="52" customFormat="1" x14ac:dyDescent="0.25">
      <c r="A5303" s="19"/>
      <c r="B5303" s="19"/>
      <c r="C5303" s="19"/>
      <c r="E5303" s="19"/>
      <c r="F5303" s="19"/>
      <c r="G5303" s="19"/>
      <c r="H5303" s="19"/>
      <c r="I5303" s="19"/>
      <c r="J5303" s="19"/>
      <c r="K5303" s="25"/>
      <c r="L5303" s="19"/>
      <c r="M5303" s="19"/>
      <c r="N5303" s="19"/>
      <c r="O5303" s="19"/>
      <c r="P5303" s="25"/>
      <c r="Q5303" s="19"/>
      <c r="R5303" s="19"/>
      <c r="S5303" s="19"/>
      <c r="T5303" s="19"/>
    </row>
    <row r="5304" spans="1:20" s="52" customFormat="1" x14ac:dyDescent="0.25">
      <c r="A5304" s="19"/>
      <c r="B5304" s="19"/>
      <c r="C5304" s="19"/>
      <c r="E5304" s="19"/>
      <c r="F5304" s="19"/>
      <c r="G5304" s="19"/>
      <c r="H5304" s="19"/>
      <c r="I5304" s="19"/>
      <c r="J5304" s="19"/>
      <c r="K5304" s="25"/>
      <c r="L5304" s="19"/>
      <c r="M5304" s="19"/>
      <c r="N5304" s="19"/>
      <c r="O5304" s="19"/>
      <c r="P5304" s="25"/>
      <c r="Q5304" s="19"/>
      <c r="R5304" s="19"/>
      <c r="S5304" s="19"/>
      <c r="T5304" s="19"/>
    </row>
    <row r="5305" spans="1:20" s="52" customFormat="1" x14ac:dyDescent="0.25">
      <c r="A5305" s="19"/>
      <c r="B5305" s="19"/>
      <c r="C5305" s="19"/>
      <c r="E5305" s="19"/>
      <c r="F5305" s="19"/>
      <c r="G5305" s="19"/>
      <c r="H5305" s="19"/>
      <c r="I5305" s="19"/>
      <c r="J5305" s="19"/>
      <c r="K5305" s="25"/>
      <c r="L5305" s="19"/>
      <c r="M5305" s="19"/>
      <c r="N5305" s="19"/>
      <c r="O5305" s="19"/>
      <c r="P5305" s="25"/>
      <c r="Q5305" s="19"/>
      <c r="R5305" s="19"/>
      <c r="S5305" s="19"/>
      <c r="T5305" s="19"/>
    </row>
    <row r="5306" spans="1:20" s="52" customFormat="1" x14ac:dyDescent="0.25">
      <c r="A5306" s="19"/>
      <c r="B5306" s="19"/>
      <c r="C5306" s="19"/>
      <c r="E5306" s="19"/>
      <c r="F5306" s="19"/>
      <c r="G5306" s="19"/>
      <c r="H5306" s="19"/>
      <c r="I5306" s="19"/>
      <c r="J5306" s="19"/>
      <c r="K5306" s="25"/>
      <c r="L5306" s="19"/>
      <c r="M5306" s="19"/>
      <c r="N5306" s="19"/>
      <c r="O5306" s="19"/>
      <c r="P5306" s="25"/>
      <c r="Q5306" s="19"/>
      <c r="R5306" s="19"/>
      <c r="S5306" s="19"/>
      <c r="T5306" s="19"/>
    </row>
    <row r="5307" spans="1:20" s="52" customFormat="1" x14ac:dyDescent="0.25">
      <c r="A5307" s="19"/>
      <c r="B5307" s="19"/>
      <c r="C5307" s="19"/>
      <c r="E5307" s="19"/>
      <c r="F5307" s="19"/>
      <c r="G5307" s="19"/>
      <c r="H5307" s="19"/>
      <c r="I5307" s="19"/>
      <c r="J5307" s="19"/>
      <c r="K5307" s="25"/>
      <c r="L5307" s="19"/>
      <c r="M5307" s="19"/>
      <c r="N5307" s="19"/>
      <c r="O5307" s="19"/>
      <c r="P5307" s="25"/>
      <c r="Q5307" s="19"/>
      <c r="R5307" s="19"/>
      <c r="S5307" s="19"/>
      <c r="T5307" s="19"/>
    </row>
    <row r="5308" spans="1:20" s="52" customFormat="1" x14ac:dyDescent="0.25">
      <c r="A5308" s="19"/>
      <c r="B5308" s="19"/>
      <c r="C5308" s="19"/>
      <c r="E5308" s="19"/>
      <c r="F5308" s="19"/>
      <c r="G5308" s="19"/>
      <c r="H5308" s="19"/>
      <c r="I5308" s="19"/>
      <c r="J5308" s="19"/>
      <c r="K5308" s="25"/>
      <c r="L5308" s="19"/>
      <c r="M5308" s="19"/>
      <c r="N5308" s="19"/>
      <c r="O5308" s="19"/>
      <c r="P5308" s="25"/>
      <c r="Q5308" s="19"/>
      <c r="R5308" s="19"/>
      <c r="S5308" s="19"/>
      <c r="T5308" s="19"/>
    </row>
    <row r="5309" spans="1:20" s="52" customFormat="1" x14ac:dyDescent="0.25">
      <c r="A5309" s="19"/>
      <c r="B5309" s="19"/>
      <c r="C5309" s="19"/>
      <c r="E5309" s="19"/>
      <c r="F5309" s="19"/>
      <c r="G5309" s="19"/>
      <c r="H5309" s="19"/>
      <c r="I5309" s="19"/>
      <c r="J5309" s="19"/>
      <c r="K5309" s="25"/>
      <c r="L5309" s="19"/>
      <c r="M5309" s="19"/>
      <c r="N5309" s="19"/>
      <c r="O5309" s="19"/>
      <c r="P5309" s="25"/>
      <c r="Q5309" s="19"/>
      <c r="R5309" s="19"/>
      <c r="S5309" s="19"/>
      <c r="T5309" s="19"/>
    </row>
    <row r="5310" spans="1:20" s="52" customFormat="1" x14ac:dyDescent="0.25">
      <c r="A5310" s="19"/>
      <c r="B5310" s="19"/>
      <c r="C5310" s="19"/>
      <c r="E5310" s="19"/>
      <c r="F5310" s="19"/>
      <c r="G5310" s="19"/>
      <c r="H5310" s="19"/>
      <c r="I5310" s="19"/>
      <c r="J5310" s="19"/>
      <c r="K5310" s="25"/>
      <c r="L5310" s="19"/>
      <c r="M5310" s="19"/>
      <c r="N5310" s="19"/>
      <c r="O5310" s="19"/>
      <c r="P5310" s="25"/>
      <c r="Q5310" s="19"/>
      <c r="R5310" s="19"/>
      <c r="S5310" s="19"/>
      <c r="T5310" s="19"/>
    </row>
    <row r="5311" spans="1:20" s="52" customFormat="1" x14ac:dyDescent="0.25">
      <c r="A5311" s="19"/>
      <c r="B5311" s="19"/>
      <c r="C5311" s="19"/>
      <c r="E5311" s="19"/>
      <c r="F5311" s="19"/>
      <c r="G5311" s="19"/>
      <c r="H5311" s="19"/>
      <c r="I5311" s="19"/>
      <c r="J5311" s="19"/>
      <c r="K5311" s="25"/>
      <c r="L5311" s="19"/>
      <c r="M5311" s="19"/>
      <c r="N5311" s="19"/>
      <c r="O5311" s="19"/>
      <c r="P5311" s="25"/>
      <c r="Q5311" s="19"/>
      <c r="R5311" s="19"/>
      <c r="S5311" s="19"/>
      <c r="T5311" s="19"/>
    </row>
    <row r="5312" spans="1:20" s="52" customFormat="1" x14ac:dyDescent="0.25">
      <c r="A5312" s="19"/>
      <c r="B5312" s="19"/>
      <c r="C5312" s="19"/>
      <c r="E5312" s="19"/>
      <c r="F5312" s="19"/>
      <c r="G5312" s="19"/>
      <c r="H5312" s="19"/>
      <c r="I5312" s="19"/>
      <c r="J5312" s="19"/>
      <c r="K5312" s="25"/>
      <c r="L5312" s="19"/>
      <c r="M5312" s="19"/>
      <c r="N5312" s="19"/>
      <c r="O5312" s="19"/>
      <c r="P5312" s="25"/>
      <c r="Q5312" s="19"/>
      <c r="R5312" s="19"/>
      <c r="S5312" s="19"/>
      <c r="T5312" s="19"/>
    </row>
    <row r="5313" spans="1:20" s="52" customFormat="1" x14ac:dyDescent="0.25">
      <c r="A5313" s="19"/>
      <c r="B5313" s="19"/>
      <c r="C5313" s="19"/>
      <c r="E5313" s="19"/>
      <c r="F5313" s="19"/>
      <c r="G5313" s="19"/>
      <c r="H5313" s="19"/>
      <c r="I5313" s="19"/>
      <c r="J5313" s="19"/>
      <c r="K5313" s="25"/>
      <c r="L5313" s="19"/>
      <c r="M5313" s="19"/>
      <c r="N5313" s="19"/>
      <c r="O5313" s="19"/>
      <c r="P5313" s="25"/>
      <c r="Q5313" s="19"/>
      <c r="R5313" s="19"/>
      <c r="S5313" s="19"/>
      <c r="T5313" s="19"/>
    </row>
    <row r="5314" spans="1:20" s="52" customFormat="1" x14ac:dyDescent="0.25">
      <c r="A5314" s="19"/>
      <c r="B5314" s="19"/>
      <c r="C5314" s="19"/>
      <c r="E5314" s="19"/>
      <c r="F5314" s="19"/>
      <c r="G5314" s="19"/>
      <c r="H5314" s="19"/>
      <c r="I5314" s="19"/>
      <c r="J5314" s="19"/>
      <c r="K5314" s="25"/>
      <c r="L5314" s="19"/>
      <c r="M5314" s="19"/>
      <c r="N5314" s="19"/>
      <c r="O5314" s="19"/>
      <c r="P5314" s="25"/>
      <c r="Q5314" s="19"/>
      <c r="R5314" s="19"/>
      <c r="S5314" s="19"/>
      <c r="T5314" s="19"/>
    </row>
    <row r="5315" spans="1:20" s="52" customFormat="1" x14ac:dyDescent="0.25">
      <c r="A5315" s="19"/>
      <c r="B5315" s="19"/>
      <c r="C5315" s="19"/>
      <c r="E5315" s="19"/>
      <c r="F5315" s="19"/>
      <c r="G5315" s="19"/>
      <c r="H5315" s="19"/>
      <c r="I5315" s="19"/>
      <c r="J5315" s="19"/>
      <c r="K5315" s="25"/>
      <c r="L5315" s="19"/>
      <c r="M5315" s="19"/>
      <c r="N5315" s="19"/>
      <c r="O5315" s="19"/>
      <c r="P5315" s="25"/>
      <c r="Q5315" s="19"/>
      <c r="R5315" s="19"/>
      <c r="S5315" s="19"/>
      <c r="T5315" s="19"/>
    </row>
    <row r="5316" spans="1:20" s="52" customFormat="1" x14ac:dyDescent="0.25">
      <c r="A5316" s="19"/>
      <c r="B5316" s="19"/>
      <c r="C5316" s="19"/>
      <c r="E5316" s="19"/>
      <c r="F5316" s="19"/>
      <c r="G5316" s="19"/>
      <c r="H5316" s="19"/>
      <c r="I5316" s="19"/>
      <c r="J5316" s="19"/>
      <c r="K5316" s="25"/>
      <c r="L5316" s="19"/>
      <c r="M5316" s="19"/>
      <c r="N5316" s="19"/>
      <c r="O5316" s="19"/>
      <c r="P5316" s="25"/>
      <c r="Q5316" s="19"/>
      <c r="R5316" s="19"/>
      <c r="S5316" s="19"/>
      <c r="T5316" s="19"/>
    </row>
    <row r="5317" spans="1:20" s="52" customFormat="1" x14ac:dyDescent="0.25">
      <c r="A5317" s="19"/>
      <c r="B5317" s="19"/>
      <c r="C5317" s="19"/>
      <c r="E5317" s="19"/>
      <c r="F5317" s="19"/>
      <c r="G5317" s="19"/>
      <c r="H5317" s="19"/>
      <c r="I5317" s="19"/>
      <c r="J5317" s="19"/>
      <c r="K5317" s="25"/>
      <c r="L5317" s="19"/>
      <c r="M5317" s="19"/>
      <c r="N5317" s="19"/>
      <c r="O5317" s="19"/>
      <c r="P5317" s="25"/>
      <c r="Q5317" s="19"/>
      <c r="R5317" s="19"/>
      <c r="S5317" s="19"/>
      <c r="T5317" s="19"/>
    </row>
    <row r="5318" spans="1:20" s="52" customFormat="1" x14ac:dyDescent="0.25">
      <c r="A5318" s="19"/>
      <c r="B5318" s="19"/>
      <c r="C5318" s="19"/>
      <c r="E5318" s="19"/>
      <c r="F5318" s="19"/>
      <c r="G5318" s="19"/>
      <c r="H5318" s="19"/>
      <c r="I5318" s="19"/>
      <c r="J5318" s="19"/>
      <c r="K5318" s="25"/>
      <c r="L5318" s="19"/>
      <c r="M5318" s="19"/>
      <c r="N5318" s="19"/>
      <c r="O5318" s="19"/>
      <c r="P5318" s="25"/>
      <c r="Q5318" s="19"/>
      <c r="R5318" s="19"/>
      <c r="S5318" s="19"/>
      <c r="T5318" s="19"/>
    </row>
    <row r="5319" spans="1:20" s="52" customFormat="1" x14ac:dyDescent="0.25">
      <c r="A5319" s="19"/>
      <c r="B5319" s="19"/>
      <c r="C5319" s="19"/>
      <c r="E5319" s="19"/>
      <c r="F5319" s="19"/>
      <c r="G5319" s="19"/>
      <c r="H5319" s="19"/>
      <c r="I5319" s="19"/>
      <c r="J5319" s="19"/>
      <c r="K5319" s="25"/>
      <c r="L5319" s="19"/>
      <c r="M5319" s="19"/>
      <c r="N5319" s="19"/>
      <c r="O5319" s="19"/>
      <c r="P5319" s="25"/>
      <c r="Q5319" s="19"/>
      <c r="R5319" s="19"/>
      <c r="S5319" s="19"/>
      <c r="T5319" s="19"/>
    </row>
    <row r="5320" spans="1:20" s="52" customFormat="1" x14ac:dyDescent="0.25">
      <c r="A5320" s="19"/>
      <c r="B5320" s="19"/>
      <c r="C5320" s="19"/>
      <c r="E5320" s="19"/>
      <c r="F5320" s="19"/>
      <c r="G5320" s="19"/>
      <c r="H5320" s="19"/>
      <c r="I5320" s="19"/>
      <c r="J5320" s="19"/>
      <c r="K5320" s="25"/>
      <c r="L5320" s="19"/>
      <c r="M5320" s="19"/>
      <c r="N5320" s="19"/>
      <c r="O5320" s="19"/>
      <c r="P5320" s="25"/>
      <c r="Q5320" s="19"/>
      <c r="R5320" s="19"/>
      <c r="S5320" s="19"/>
      <c r="T5320" s="19"/>
    </row>
    <row r="5321" spans="1:20" s="52" customFormat="1" x14ac:dyDescent="0.25">
      <c r="A5321" s="19"/>
      <c r="B5321" s="19"/>
      <c r="C5321" s="19"/>
      <c r="E5321" s="19"/>
      <c r="F5321" s="19"/>
      <c r="G5321" s="19"/>
      <c r="H5321" s="19"/>
      <c r="I5321" s="19"/>
      <c r="J5321" s="19"/>
      <c r="K5321" s="25"/>
      <c r="L5321" s="19"/>
      <c r="M5321" s="19"/>
      <c r="N5321" s="19"/>
      <c r="O5321" s="19"/>
      <c r="P5321" s="25"/>
      <c r="Q5321" s="19"/>
      <c r="R5321" s="19"/>
      <c r="S5321" s="19"/>
      <c r="T5321" s="19"/>
    </row>
    <row r="5322" spans="1:20" s="52" customFormat="1" x14ac:dyDescent="0.25">
      <c r="A5322" s="19"/>
      <c r="B5322" s="19"/>
      <c r="C5322" s="19"/>
      <c r="E5322" s="19"/>
      <c r="F5322" s="19"/>
      <c r="G5322" s="19"/>
      <c r="H5322" s="19"/>
      <c r="I5322" s="19"/>
      <c r="J5322" s="19"/>
      <c r="K5322" s="25"/>
      <c r="L5322" s="19"/>
      <c r="M5322" s="19"/>
      <c r="N5322" s="19"/>
      <c r="O5322" s="19"/>
      <c r="P5322" s="25"/>
      <c r="Q5322" s="19"/>
      <c r="R5322" s="19"/>
      <c r="S5322" s="19"/>
      <c r="T5322" s="19"/>
    </row>
    <row r="5323" spans="1:20" s="52" customFormat="1" x14ac:dyDescent="0.25">
      <c r="A5323" s="19"/>
      <c r="B5323" s="19"/>
      <c r="C5323" s="19"/>
      <c r="E5323" s="19"/>
      <c r="F5323" s="19"/>
      <c r="G5323" s="19"/>
      <c r="H5323" s="19"/>
      <c r="I5323" s="19"/>
      <c r="J5323" s="19"/>
      <c r="K5323" s="25"/>
      <c r="L5323" s="19"/>
      <c r="M5323" s="19"/>
      <c r="N5323" s="19"/>
      <c r="O5323" s="19"/>
      <c r="P5323" s="25"/>
      <c r="Q5323" s="19"/>
      <c r="R5323" s="19"/>
      <c r="S5323" s="19"/>
      <c r="T5323" s="19"/>
    </row>
    <row r="5324" spans="1:20" s="52" customFormat="1" x14ac:dyDescent="0.25">
      <c r="A5324" s="19"/>
      <c r="B5324" s="19"/>
      <c r="C5324" s="19"/>
      <c r="E5324" s="19"/>
      <c r="F5324" s="19"/>
      <c r="G5324" s="19"/>
      <c r="H5324" s="19"/>
      <c r="I5324" s="19"/>
      <c r="J5324" s="19"/>
      <c r="K5324" s="25"/>
      <c r="L5324" s="19"/>
      <c r="M5324" s="19"/>
      <c r="N5324" s="19"/>
      <c r="O5324" s="19"/>
      <c r="P5324" s="25"/>
      <c r="Q5324" s="19"/>
      <c r="R5324" s="19"/>
      <c r="S5324" s="19"/>
      <c r="T5324" s="19"/>
    </row>
    <row r="5325" spans="1:20" s="52" customFormat="1" x14ac:dyDescent="0.25">
      <c r="A5325" s="19"/>
      <c r="B5325" s="19"/>
      <c r="C5325" s="19"/>
      <c r="E5325" s="19"/>
      <c r="F5325" s="19"/>
      <c r="G5325" s="19"/>
      <c r="H5325" s="19"/>
      <c r="I5325" s="19"/>
      <c r="J5325" s="19"/>
      <c r="K5325" s="25"/>
      <c r="L5325" s="19"/>
      <c r="M5325" s="19"/>
      <c r="N5325" s="19"/>
      <c r="O5325" s="19"/>
      <c r="P5325" s="25"/>
      <c r="Q5325" s="19"/>
      <c r="R5325" s="19"/>
      <c r="S5325" s="19"/>
      <c r="T5325" s="19"/>
    </row>
    <row r="5326" spans="1:20" s="52" customFormat="1" x14ac:dyDescent="0.25">
      <c r="A5326" s="19"/>
      <c r="B5326" s="19"/>
      <c r="C5326" s="19"/>
      <c r="E5326" s="19"/>
      <c r="F5326" s="19"/>
      <c r="G5326" s="19"/>
      <c r="H5326" s="19"/>
      <c r="I5326" s="19"/>
      <c r="J5326" s="19"/>
      <c r="K5326" s="25"/>
      <c r="L5326" s="19"/>
      <c r="M5326" s="19"/>
      <c r="N5326" s="19"/>
      <c r="O5326" s="19"/>
      <c r="P5326" s="25"/>
      <c r="Q5326" s="19"/>
      <c r="R5326" s="19"/>
      <c r="S5326" s="19"/>
      <c r="T5326" s="19"/>
    </row>
    <row r="5327" spans="1:20" s="52" customFormat="1" x14ac:dyDescent="0.25">
      <c r="A5327" s="19"/>
      <c r="B5327" s="19"/>
      <c r="C5327" s="19"/>
      <c r="E5327" s="19"/>
      <c r="F5327" s="19"/>
      <c r="G5327" s="19"/>
      <c r="H5327" s="19"/>
      <c r="I5327" s="19"/>
      <c r="J5327" s="19"/>
      <c r="K5327" s="25"/>
      <c r="L5327" s="19"/>
      <c r="M5327" s="19"/>
      <c r="N5327" s="19"/>
      <c r="O5327" s="19"/>
      <c r="P5327" s="25"/>
      <c r="Q5327" s="19"/>
      <c r="R5327" s="19"/>
      <c r="S5327" s="19"/>
      <c r="T5327" s="19"/>
    </row>
    <row r="5328" spans="1:20" s="52" customFormat="1" x14ac:dyDescent="0.25">
      <c r="A5328" s="19"/>
      <c r="B5328" s="19"/>
      <c r="C5328" s="19"/>
      <c r="E5328" s="19"/>
      <c r="F5328" s="19"/>
      <c r="G5328" s="19"/>
      <c r="H5328" s="19"/>
      <c r="I5328" s="19"/>
      <c r="J5328" s="19"/>
      <c r="K5328" s="25"/>
      <c r="L5328" s="19"/>
      <c r="M5328" s="19"/>
      <c r="N5328" s="19"/>
      <c r="O5328" s="19"/>
      <c r="P5328" s="25"/>
      <c r="Q5328" s="19"/>
      <c r="R5328" s="19"/>
      <c r="S5328" s="19"/>
      <c r="T5328" s="19"/>
    </row>
    <row r="5329" spans="1:20" s="52" customFormat="1" x14ac:dyDescent="0.25">
      <c r="A5329" s="19"/>
      <c r="B5329" s="19"/>
      <c r="C5329" s="19"/>
      <c r="E5329" s="19"/>
      <c r="F5329" s="19"/>
      <c r="G5329" s="19"/>
      <c r="H5329" s="19"/>
      <c r="I5329" s="19"/>
      <c r="J5329" s="19"/>
      <c r="K5329" s="25"/>
      <c r="L5329" s="19"/>
      <c r="M5329" s="19"/>
      <c r="N5329" s="19"/>
      <c r="O5329" s="19"/>
      <c r="P5329" s="25"/>
      <c r="Q5329" s="19"/>
      <c r="R5329" s="19"/>
      <c r="S5329" s="19"/>
      <c r="T5329" s="19"/>
    </row>
    <row r="5330" spans="1:20" s="52" customFormat="1" x14ac:dyDescent="0.25">
      <c r="A5330" s="19"/>
      <c r="B5330" s="19"/>
      <c r="C5330" s="19"/>
      <c r="E5330" s="19"/>
      <c r="F5330" s="19"/>
      <c r="G5330" s="19"/>
      <c r="H5330" s="19"/>
      <c r="I5330" s="19"/>
      <c r="J5330" s="19"/>
      <c r="K5330" s="25"/>
      <c r="L5330" s="19"/>
      <c r="M5330" s="19"/>
      <c r="N5330" s="19"/>
      <c r="O5330" s="19"/>
      <c r="P5330" s="25"/>
      <c r="Q5330" s="19"/>
      <c r="R5330" s="19"/>
      <c r="S5330" s="19"/>
      <c r="T5330" s="19"/>
    </row>
    <row r="5331" spans="1:20" s="52" customFormat="1" x14ac:dyDescent="0.25">
      <c r="A5331" s="19"/>
      <c r="B5331" s="19"/>
      <c r="C5331" s="19"/>
      <c r="E5331" s="19"/>
      <c r="F5331" s="19"/>
      <c r="G5331" s="19"/>
      <c r="H5331" s="19"/>
      <c r="I5331" s="19"/>
      <c r="J5331" s="19"/>
      <c r="K5331" s="25"/>
      <c r="L5331" s="19"/>
      <c r="M5331" s="19"/>
      <c r="N5331" s="19"/>
      <c r="O5331" s="19"/>
      <c r="P5331" s="25"/>
      <c r="Q5331" s="19"/>
      <c r="R5331" s="19"/>
      <c r="S5331" s="19"/>
      <c r="T5331" s="19"/>
    </row>
    <row r="5332" spans="1:20" s="52" customFormat="1" x14ac:dyDescent="0.25">
      <c r="A5332" s="19"/>
      <c r="B5332" s="19"/>
      <c r="C5332" s="19"/>
      <c r="E5332" s="19"/>
      <c r="F5332" s="19"/>
      <c r="G5332" s="19"/>
      <c r="H5332" s="19"/>
      <c r="I5332" s="19"/>
      <c r="J5332" s="19"/>
      <c r="K5332" s="25"/>
      <c r="L5332" s="19"/>
      <c r="M5332" s="19"/>
      <c r="N5332" s="19"/>
      <c r="O5332" s="19"/>
      <c r="P5332" s="25"/>
      <c r="Q5332" s="19"/>
      <c r="R5332" s="19"/>
      <c r="S5332" s="19"/>
      <c r="T5332" s="19"/>
    </row>
    <row r="5333" spans="1:20" s="52" customFormat="1" x14ac:dyDescent="0.25">
      <c r="A5333" s="19"/>
      <c r="B5333" s="19"/>
      <c r="C5333" s="19"/>
      <c r="E5333" s="19"/>
      <c r="F5333" s="19"/>
      <c r="G5333" s="19"/>
      <c r="H5333" s="19"/>
      <c r="I5333" s="19"/>
      <c r="J5333" s="19"/>
      <c r="K5333" s="25"/>
      <c r="L5333" s="19"/>
      <c r="M5333" s="19"/>
      <c r="N5333" s="19"/>
      <c r="O5333" s="19"/>
      <c r="P5333" s="25"/>
      <c r="Q5333" s="19"/>
      <c r="R5333" s="19"/>
      <c r="S5333" s="19"/>
      <c r="T5333" s="19"/>
    </row>
    <row r="5334" spans="1:20" s="52" customFormat="1" x14ac:dyDescent="0.25">
      <c r="A5334" s="19"/>
      <c r="B5334" s="19"/>
      <c r="C5334" s="19"/>
      <c r="E5334" s="19"/>
      <c r="F5334" s="19"/>
      <c r="G5334" s="19"/>
      <c r="H5334" s="19"/>
      <c r="I5334" s="19"/>
      <c r="J5334" s="19"/>
      <c r="K5334" s="25"/>
      <c r="L5334" s="19"/>
      <c r="M5334" s="19"/>
      <c r="N5334" s="19"/>
      <c r="O5334" s="19"/>
      <c r="P5334" s="25"/>
      <c r="Q5334" s="19"/>
      <c r="R5334" s="19"/>
      <c r="S5334" s="19"/>
      <c r="T5334" s="19"/>
    </row>
    <row r="5335" spans="1:20" s="52" customFormat="1" x14ac:dyDescent="0.25">
      <c r="A5335" s="19"/>
      <c r="B5335" s="19"/>
      <c r="C5335" s="19"/>
      <c r="E5335" s="19"/>
      <c r="F5335" s="19"/>
      <c r="G5335" s="19"/>
      <c r="H5335" s="19"/>
      <c r="I5335" s="19"/>
      <c r="J5335" s="19"/>
      <c r="K5335" s="25"/>
      <c r="L5335" s="19"/>
      <c r="M5335" s="19"/>
      <c r="N5335" s="19"/>
      <c r="O5335" s="19"/>
      <c r="P5335" s="25"/>
      <c r="Q5335" s="19"/>
      <c r="R5335" s="19"/>
      <c r="S5335" s="19"/>
      <c r="T5335" s="19"/>
    </row>
    <row r="5336" spans="1:20" s="52" customFormat="1" x14ac:dyDescent="0.25">
      <c r="A5336" s="19"/>
      <c r="B5336" s="19"/>
      <c r="C5336" s="19"/>
      <c r="E5336" s="19"/>
      <c r="F5336" s="19"/>
      <c r="G5336" s="19"/>
      <c r="H5336" s="19"/>
      <c r="I5336" s="19"/>
      <c r="J5336" s="19"/>
      <c r="K5336" s="25"/>
      <c r="L5336" s="19"/>
      <c r="M5336" s="19"/>
      <c r="N5336" s="19"/>
      <c r="O5336" s="19"/>
      <c r="P5336" s="25"/>
      <c r="Q5336" s="19"/>
      <c r="R5336" s="19"/>
      <c r="S5336" s="19"/>
      <c r="T5336" s="19"/>
    </row>
    <row r="5337" spans="1:20" s="52" customFormat="1" x14ac:dyDescent="0.25">
      <c r="A5337" s="19"/>
      <c r="B5337" s="19"/>
      <c r="C5337" s="19"/>
      <c r="E5337" s="19"/>
      <c r="F5337" s="19"/>
      <c r="G5337" s="19"/>
      <c r="H5337" s="19"/>
      <c r="I5337" s="19"/>
      <c r="J5337" s="19"/>
      <c r="K5337" s="25"/>
      <c r="L5337" s="19"/>
      <c r="M5337" s="19"/>
      <c r="N5337" s="19"/>
      <c r="O5337" s="19"/>
      <c r="P5337" s="25"/>
      <c r="Q5337" s="19"/>
      <c r="R5337" s="19"/>
      <c r="S5337" s="19"/>
      <c r="T5337" s="19"/>
    </row>
    <row r="5338" spans="1:20" s="52" customFormat="1" x14ac:dyDescent="0.25">
      <c r="A5338" s="19"/>
      <c r="B5338" s="19"/>
      <c r="C5338" s="19"/>
      <c r="E5338" s="19"/>
      <c r="F5338" s="19"/>
      <c r="G5338" s="19"/>
      <c r="H5338" s="19"/>
      <c r="I5338" s="19"/>
      <c r="J5338" s="19"/>
      <c r="K5338" s="25"/>
      <c r="L5338" s="19"/>
      <c r="M5338" s="19"/>
      <c r="N5338" s="19"/>
      <c r="O5338" s="19"/>
      <c r="P5338" s="25"/>
      <c r="Q5338" s="19"/>
      <c r="R5338" s="19"/>
      <c r="S5338" s="19"/>
      <c r="T5338" s="19"/>
    </row>
    <row r="5339" spans="1:20" s="52" customFormat="1" x14ac:dyDescent="0.25">
      <c r="A5339" s="19"/>
      <c r="B5339" s="19"/>
      <c r="C5339" s="19"/>
      <c r="E5339" s="19"/>
      <c r="F5339" s="19"/>
      <c r="G5339" s="19"/>
      <c r="H5339" s="19"/>
      <c r="I5339" s="19"/>
      <c r="J5339" s="19"/>
      <c r="K5339" s="25"/>
      <c r="L5339" s="19"/>
      <c r="M5339" s="19"/>
      <c r="N5339" s="19"/>
      <c r="O5339" s="19"/>
      <c r="P5339" s="25"/>
      <c r="Q5339" s="19"/>
      <c r="R5339" s="19"/>
      <c r="S5339" s="19"/>
      <c r="T5339" s="19"/>
    </row>
    <row r="5340" spans="1:20" s="52" customFormat="1" x14ac:dyDescent="0.25">
      <c r="A5340" s="19"/>
      <c r="B5340" s="19"/>
      <c r="C5340" s="19"/>
      <c r="E5340" s="19"/>
      <c r="F5340" s="19"/>
      <c r="G5340" s="19"/>
      <c r="H5340" s="19"/>
      <c r="I5340" s="19"/>
      <c r="J5340" s="19"/>
      <c r="K5340" s="25"/>
      <c r="L5340" s="19"/>
      <c r="M5340" s="19"/>
      <c r="N5340" s="19"/>
      <c r="O5340" s="19"/>
      <c r="P5340" s="25"/>
      <c r="Q5340" s="19"/>
      <c r="R5340" s="19"/>
      <c r="S5340" s="19"/>
      <c r="T5340" s="19"/>
    </row>
    <row r="5341" spans="1:20" s="52" customFormat="1" x14ac:dyDescent="0.25">
      <c r="A5341" s="19"/>
      <c r="B5341" s="19"/>
      <c r="C5341" s="19"/>
      <c r="E5341" s="19"/>
      <c r="F5341" s="19"/>
      <c r="G5341" s="19"/>
      <c r="H5341" s="19"/>
      <c r="I5341" s="19"/>
      <c r="J5341" s="19"/>
      <c r="K5341" s="25"/>
      <c r="L5341" s="19"/>
      <c r="M5341" s="19"/>
      <c r="N5341" s="19"/>
      <c r="O5341" s="19"/>
      <c r="P5341" s="25"/>
      <c r="Q5341" s="19"/>
      <c r="R5341" s="19"/>
      <c r="S5341" s="19"/>
      <c r="T5341" s="19"/>
    </row>
    <row r="5342" spans="1:20" s="52" customFormat="1" x14ac:dyDescent="0.25">
      <c r="A5342" s="19"/>
      <c r="B5342" s="19"/>
      <c r="C5342" s="19"/>
      <c r="E5342" s="19"/>
      <c r="F5342" s="19"/>
      <c r="G5342" s="19"/>
      <c r="H5342" s="19"/>
      <c r="I5342" s="19"/>
      <c r="J5342" s="19"/>
      <c r="K5342" s="25"/>
      <c r="L5342" s="19"/>
      <c r="M5342" s="19"/>
      <c r="N5342" s="19"/>
      <c r="O5342" s="19"/>
      <c r="P5342" s="25"/>
      <c r="Q5342" s="19"/>
      <c r="R5342" s="19"/>
      <c r="S5342" s="19"/>
      <c r="T5342" s="19"/>
    </row>
    <row r="5343" spans="1:20" s="52" customFormat="1" x14ac:dyDescent="0.25">
      <c r="A5343" s="19"/>
      <c r="B5343" s="19"/>
      <c r="C5343" s="19"/>
      <c r="E5343" s="19"/>
      <c r="F5343" s="19"/>
      <c r="G5343" s="19"/>
      <c r="H5343" s="19"/>
      <c r="I5343" s="19"/>
      <c r="J5343" s="19"/>
      <c r="K5343" s="25"/>
      <c r="L5343" s="19"/>
      <c r="M5343" s="19"/>
      <c r="N5343" s="19"/>
      <c r="O5343" s="19"/>
      <c r="P5343" s="25"/>
      <c r="Q5343" s="19"/>
      <c r="R5343" s="19"/>
      <c r="S5343" s="19"/>
      <c r="T5343" s="19"/>
    </row>
    <row r="5344" spans="1:20" s="52" customFormat="1" x14ac:dyDescent="0.25">
      <c r="A5344" s="19"/>
      <c r="B5344" s="19"/>
      <c r="C5344" s="19"/>
      <c r="E5344" s="19"/>
      <c r="F5344" s="19"/>
      <c r="G5344" s="19"/>
      <c r="H5344" s="19"/>
      <c r="I5344" s="19"/>
      <c r="J5344" s="19"/>
      <c r="K5344" s="25"/>
      <c r="L5344" s="19"/>
      <c r="M5344" s="19"/>
      <c r="N5344" s="19"/>
      <c r="O5344" s="19"/>
      <c r="P5344" s="25"/>
      <c r="Q5344" s="19"/>
      <c r="R5344" s="19"/>
      <c r="S5344" s="19"/>
      <c r="T5344" s="19"/>
    </row>
    <row r="5345" spans="1:20" s="52" customFormat="1" x14ac:dyDescent="0.25">
      <c r="A5345" s="19"/>
      <c r="B5345" s="19"/>
      <c r="C5345" s="19"/>
      <c r="E5345" s="19"/>
      <c r="F5345" s="19"/>
      <c r="G5345" s="19"/>
      <c r="H5345" s="19"/>
      <c r="I5345" s="19"/>
      <c r="J5345" s="19"/>
      <c r="K5345" s="25"/>
      <c r="L5345" s="19"/>
      <c r="M5345" s="19"/>
      <c r="N5345" s="19"/>
      <c r="O5345" s="19"/>
      <c r="P5345" s="25"/>
      <c r="Q5345" s="19"/>
      <c r="R5345" s="19"/>
      <c r="S5345" s="19"/>
      <c r="T5345" s="19"/>
    </row>
    <row r="5346" spans="1:20" s="52" customFormat="1" x14ac:dyDescent="0.25">
      <c r="A5346" s="19"/>
      <c r="B5346" s="19"/>
      <c r="C5346" s="19"/>
      <c r="E5346" s="19"/>
      <c r="F5346" s="19"/>
      <c r="G5346" s="19"/>
      <c r="H5346" s="19"/>
      <c r="I5346" s="19"/>
      <c r="J5346" s="19"/>
      <c r="K5346" s="25"/>
      <c r="L5346" s="19"/>
      <c r="M5346" s="19"/>
      <c r="N5346" s="19"/>
      <c r="O5346" s="19"/>
      <c r="P5346" s="25"/>
      <c r="Q5346" s="19"/>
      <c r="R5346" s="19"/>
      <c r="S5346" s="19"/>
      <c r="T5346" s="19"/>
    </row>
    <row r="5347" spans="1:20" s="52" customFormat="1" x14ac:dyDescent="0.25">
      <c r="A5347" s="19"/>
      <c r="B5347" s="19"/>
      <c r="C5347" s="19"/>
      <c r="E5347" s="19"/>
      <c r="F5347" s="19"/>
      <c r="G5347" s="19"/>
      <c r="H5347" s="19"/>
      <c r="I5347" s="19"/>
      <c r="J5347" s="19"/>
      <c r="K5347" s="25"/>
      <c r="L5347" s="19"/>
      <c r="M5347" s="19"/>
      <c r="N5347" s="19"/>
      <c r="O5347" s="19"/>
      <c r="P5347" s="25"/>
      <c r="Q5347" s="19"/>
      <c r="R5347" s="19"/>
      <c r="S5347" s="19"/>
      <c r="T5347" s="19"/>
    </row>
    <row r="5348" spans="1:20" s="52" customFormat="1" x14ac:dyDescent="0.25">
      <c r="A5348" s="19"/>
      <c r="B5348" s="19"/>
      <c r="C5348" s="19"/>
      <c r="E5348" s="19"/>
      <c r="F5348" s="19"/>
      <c r="G5348" s="19"/>
      <c r="H5348" s="19"/>
      <c r="I5348" s="19"/>
      <c r="J5348" s="19"/>
      <c r="K5348" s="25"/>
      <c r="L5348" s="19"/>
      <c r="M5348" s="19"/>
      <c r="N5348" s="19"/>
      <c r="O5348" s="19"/>
      <c r="P5348" s="25"/>
      <c r="Q5348" s="19"/>
      <c r="R5348" s="19"/>
      <c r="S5348" s="19"/>
      <c r="T5348" s="19"/>
    </row>
    <row r="5349" spans="1:20" s="52" customFormat="1" x14ac:dyDescent="0.25">
      <c r="A5349" s="19"/>
      <c r="B5349" s="19"/>
      <c r="C5349" s="19"/>
      <c r="E5349" s="19"/>
      <c r="F5349" s="19"/>
      <c r="G5349" s="19"/>
      <c r="H5349" s="19"/>
      <c r="I5349" s="19"/>
      <c r="J5349" s="19"/>
      <c r="K5349" s="25"/>
      <c r="L5349" s="19"/>
      <c r="M5349" s="19"/>
      <c r="N5349" s="19"/>
      <c r="O5349" s="19"/>
      <c r="P5349" s="25"/>
      <c r="Q5349" s="19"/>
      <c r="R5349" s="19"/>
      <c r="S5349" s="19"/>
      <c r="T5349" s="19"/>
    </row>
    <row r="5350" spans="1:20" s="52" customFormat="1" x14ac:dyDescent="0.25">
      <c r="A5350" s="19"/>
      <c r="B5350" s="19"/>
      <c r="C5350" s="19"/>
      <c r="E5350" s="19"/>
      <c r="F5350" s="19"/>
      <c r="G5350" s="19"/>
      <c r="H5350" s="19"/>
      <c r="I5350" s="19"/>
      <c r="J5350" s="19"/>
      <c r="K5350" s="25"/>
      <c r="L5350" s="19"/>
      <c r="M5350" s="19"/>
      <c r="N5350" s="19"/>
      <c r="O5350" s="19"/>
      <c r="P5350" s="25"/>
      <c r="Q5350" s="19"/>
      <c r="R5350" s="19"/>
      <c r="S5350" s="19"/>
      <c r="T5350" s="19"/>
    </row>
    <row r="5351" spans="1:20" s="52" customFormat="1" x14ac:dyDescent="0.25">
      <c r="A5351" s="19"/>
      <c r="B5351" s="19"/>
      <c r="C5351" s="19"/>
      <c r="E5351" s="19"/>
      <c r="F5351" s="19"/>
      <c r="G5351" s="19"/>
      <c r="H5351" s="19"/>
      <c r="I5351" s="19"/>
      <c r="J5351" s="19"/>
      <c r="K5351" s="25"/>
      <c r="L5351" s="19"/>
      <c r="M5351" s="19"/>
      <c r="N5351" s="19"/>
      <c r="O5351" s="19"/>
      <c r="P5351" s="25"/>
      <c r="Q5351" s="19"/>
      <c r="R5351" s="19"/>
      <c r="S5351" s="19"/>
      <c r="T5351" s="19"/>
    </row>
    <row r="5352" spans="1:20" s="52" customFormat="1" x14ac:dyDescent="0.25">
      <c r="A5352" s="19"/>
      <c r="B5352" s="19"/>
      <c r="C5352" s="19"/>
      <c r="E5352" s="19"/>
      <c r="F5352" s="19"/>
      <c r="G5352" s="19"/>
      <c r="H5352" s="19"/>
      <c r="I5352" s="19"/>
      <c r="J5352" s="19"/>
      <c r="K5352" s="25"/>
      <c r="L5352" s="19"/>
      <c r="M5352" s="19"/>
      <c r="N5352" s="19"/>
      <c r="O5352" s="19"/>
      <c r="P5352" s="25"/>
      <c r="Q5352" s="19"/>
      <c r="R5352" s="19"/>
      <c r="S5352" s="19"/>
      <c r="T5352" s="19"/>
    </row>
    <row r="5353" spans="1:20" s="52" customFormat="1" x14ac:dyDescent="0.25">
      <c r="A5353" s="19"/>
      <c r="B5353" s="19"/>
      <c r="C5353" s="19"/>
      <c r="E5353" s="19"/>
      <c r="F5353" s="19"/>
      <c r="G5353" s="19"/>
      <c r="H5353" s="19"/>
      <c r="I5353" s="19"/>
      <c r="J5353" s="19"/>
      <c r="K5353" s="25"/>
      <c r="L5353" s="19"/>
      <c r="M5353" s="19"/>
      <c r="N5353" s="19"/>
      <c r="O5353" s="19"/>
      <c r="P5353" s="25"/>
      <c r="Q5353" s="19"/>
      <c r="R5353" s="19"/>
      <c r="S5353" s="19"/>
      <c r="T5353" s="19"/>
    </row>
    <row r="5354" spans="1:20" s="52" customFormat="1" x14ac:dyDescent="0.25">
      <c r="A5354" s="19"/>
      <c r="B5354" s="19"/>
      <c r="C5354" s="19"/>
      <c r="E5354" s="19"/>
      <c r="F5354" s="19"/>
      <c r="G5354" s="19"/>
      <c r="H5354" s="19"/>
      <c r="I5354" s="19"/>
      <c r="J5354" s="19"/>
      <c r="K5354" s="25"/>
      <c r="L5354" s="19"/>
      <c r="M5354" s="19"/>
      <c r="N5354" s="19"/>
      <c r="O5354" s="19"/>
      <c r="P5354" s="25"/>
      <c r="Q5354" s="19"/>
      <c r="R5354" s="19"/>
      <c r="S5354" s="19"/>
      <c r="T5354" s="19"/>
    </row>
    <row r="5355" spans="1:20" s="52" customFormat="1" x14ac:dyDescent="0.25">
      <c r="A5355" s="19"/>
      <c r="B5355" s="19"/>
      <c r="C5355" s="19"/>
      <c r="E5355" s="19"/>
      <c r="F5355" s="19"/>
      <c r="G5355" s="19"/>
      <c r="H5355" s="19"/>
      <c r="I5355" s="19"/>
      <c r="J5355" s="19"/>
      <c r="K5355" s="25"/>
      <c r="L5355" s="19"/>
      <c r="M5355" s="19"/>
      <c r="N5355" s="19"/>
      <c r="O5355" s="19"/>
      <c r="P5355" s="25"/>
      <c r="Q5355" s="19"/>
      <c r="R5355" s="19"/>
      <c r="S5355" s="19"/>
      <c r="T5355" s="19"/>
    </row>
    <row r="5356" spans="1:20" s="52" customFormat="1" x14ac:dyDescent="0.25">
      <c r="A5356" s="19"/>
      <c r="B5356" s="19"/>
      <c r="C5356" s="19"/>
      <c r="E5356" s="19"/>
      <c r="F5356" s="19"/>
      <c r="G5356" s="19"/>
      <c r="H5356" s="19"/>
      <c r="I5356" s="19"/>
      <c r="J5356" s="19"/>
      <c r="K5356" s="25"/>
      <c r="L5356" s="19"/>
      <c r="M5356" s="19"/>
      <c r="N5356" s="19"/>
      <c r="O5356" s="19"/>
      <c r="P5356" s="25"/>
      <c r="Q5356" s="19"/>
      <c r="R5356" s="19"/>
      <c r="S5356" s="19"/>
      <c r="T5356" s="19"/>
    </row>
    <row r="5357" spans="1:20" s="52" customFormat="1" x14ac:dyDescent="0.25">
      <c r="A5357" s="19"/>
      <c r="B5357" s="19"/>
      <c r="C5357" s="19"/>
      <c r="E5357" s="19"/>
      <c r="F5357" s="19"/>
      <c r="G5357" s="19"/>
      <c r="H5357" s="19"/>
      <c r="I5357" s="19"/>
      <c r="J5357" s="19"/>
      <c r="K5357" s="25"/>
      <c r="L5357" s="19"/>
      <c r="M5357" s="19"/>
      <c r="N5357" s="19"/>
      <c r="O5357" s="19"/>
      <c r="P5357" s="25"/>
      <c r="Q5357" s="19"/>
      <c r="R5357" s="19"/>
      <c r="S5357" s="19"/>
      <c r="T5357" s="19"/>
    </row>
    <row r="5358" spans="1:20" s="52" customFormat="1" x14ac:dyDescent="0.25">
      <c r="A5358" s="19"/>
      <c r="B5358" s="19"/>
      <c r="C5358" s="19"/>
      <c r="E5358" s="19"/>
      <c r="F5358" s="19"/>
      <c r="G5358" s="19"/>
      <c r="H5358" s="19"/>
      <c r="I5358" s="19"/>
      <c r="J5358" s="19"/>
      <c r="K5358" s="25"/>
      <c r="L5358" s="19"/>
      <c r="M5358" s="19"/>
      <c r="N5358" s="19"/>
      <c r="O5358" s="19"/>
      <c r="P5358" s="25"/>
      <c r="Q5358" s="19"/>
      <c r="R5358" s="19"/>
      <c r="S5358" s="19"/>
      <c r="T5358" s="19"/>
    </row>
    <row r="5359" spans="1:20" s="52" customFormat="1" x14ac:dyDescent="0.25">
      <c r="A5359" s="19"/>
      <c r="B5359" s="19"/>
      <c r="C5359" s="19"/>
      <c r="E5359" s="19"/>
      <c r="F5359" s="19"/>
      <c r="G5359" s="19"/>
      <c r="H5359" s="19"/>
      <c r="I5359" s="19"/>
      <c r="J5359" s="19"/>
      <c r="K5359" s="25"/>
      <c r="L5359" s="19"/>
      <c r="M5359" s="19"/>
      <c r="N5359" s="19"/>
      <c r="O5359" s="19"/>
      <c r="P5359" s="25"/>
      <c r="Q5359" s="19"/>
      <c r="R5359" s="19"/>
      <c r="S5359" s="19"/>
      <c r="T5359" s="19"/>
    </row>
    <row r="5360" spans="1:20" s="52" customFormat="1" x14ac:dyDescent="0.25">
      <c r="A5360" s="19"/>
      <c r="B5360" s="19"/>
      <c r="C5360" s="19"/>
      <c r="E5360" s="19"/>
      <c r="F5360" s="19"/>
      <c r="G5360" s="19"/>
      <c r="H5360" s="19"/>
      <c r="I5360" s="19"/>
      <c r="J5360" s="19"/>
      <c r="K5360" s="25"/>
      <c r="L5360" s="19"/>
      <c r="M5360" s="19"/>
      <c r="N5360" s="19"/>
      <c r="O5360" s="19"/>
      <c r="P5360" s="25"/>
      <c r="Q5360" s="19"/>
      <c r="R5360" s="19"/>
      <c r="S5360" s="19"/>
      <c r="T5360" s="19"/>
    </row>
    <row r="5361" spans="1:20" s="52" customFormat="1" x14ac:dyDescent="0.25">
      <c r="A5361" s="19"/>
      <c r="B5361" s="19"/>
      <c r="C5361" s="19"/>
      <c r="E5361" s="19"/>
      <c r="F5361" s="19"/>
      <c r="G5361" s="19"/>
      <c r="H5361" s="19"/>
      <c r="I5361" s="19"/>
      <c r="J5361" s="19"/>
      <c r="K5361" s="25"/>
      <c r="L5361" s="19"/>
      <c r="M5361" s="19"/>
      <c r="N5361" s="19"/>
      <c r="O5361" s="19"/>
      <c r="P5361" s="25"/>
      <c r="Q5361" s="19"/>
      <c r="R5361" s="19"/>
      <c r="S5361" s="19"/>
      <c r="T5361" s="19"/>
    </row>
    <row r="5362" spans="1:20" s="52" customFormat="1" x14ac:dyDescent="0.25">
      <c r="A5362" s="19"/>
      <c r="B5362" s="19"/>
      <c r="C5362" s="19"/>
      <c r="E5362" s="19"/>
      <c r="F5362" s="19"/>
      <c r="G5362" s="19"/>
      <c r="H5362" s="19"/>
      <c r="I5362" s="19"/>
      <c r="J5362" s="19"/>
      <c r="K5362" s="25"/>
      <c r="L5362" s="19"/>
      <c r="M5362" s="19"/>
      <c r="N5362" s="19"/>
      <c r="O5362" s="19"/>
      <c r="P5362" s="25"/>
      <c r="Q5362" s="19"/>
      <c r="R5362" s="19"/>
      <c r="S5362" s="19"/>
      <c r="T5362" s="19"/>
    </row>
    <row r="5363" spans="1:20" s="52" customFormat="1" x14ac:dyDescent="0.25">
      <c r="A5363" s="19"/>
      <c r="B5363" s="19"/>
      <c r="C5363" s="19"/>
      <c r="E5363" s="19"/>
      <c r="F5363" s="19"/>
      <c r="G5363" s="19"/>
      <c r="H5363" s="19"/>
      <c r="I5363" s="19"/>
      <c r="J5363" s="19"/>
      <c r="K5363" s="25"/>
      <c r="L5363" s="19"/>
      <c r="M5363" s="19"/>
      <c r="N5363" s="19"/>
      <c r="O5363" s="19"/>
      <c r="P5363" s="25"/>
      <c r="Q5363" s="19"/>
      <c r="R5363" s="19"/>
      <c r="S5363" s="19"/>
      <c r="T5363" s="19"/>
    </row>
    <row r="5364" spans="1:20" s="52" customFormat="1" x14ac:dyDescent="0.25">
      <c r="A5364" s="19"/>
      <c r="B5364" s="19"/>
      <c r="C5364" s="19"/>
      <c r="E5364" s="19"/>
      <c r="F5364" s="19"/>
      <c r="G5364" s="19"/>
      <c r="H5364" s="19"/>
      <c r="I5364" s="19"/>
      <c r="J5364" s="19"/>
      <c r="K5364" s="25"/>
      <c r="L5364" s="19"/>
      <c r="M5364" s="19"/>
      <c r="N5364" s="19"/>
      <c r="O5364" s="19"/>
      <c r="P5364" s="25"/>
      <c r="Q5364" s="19"/>
      <c r="R5364" s="19"/>
      <c r="S5364" s="19"/>
      <c r="T5364" s="19"/>
    </row>
    <row r="5365" spans="1:20" s="52" customFormat="1" x14ac:dyDescent="0.25">
      <c r="A5365" s="19"/>
      <c r="B5365" s="19"/>
      <c r="C5365" s="19"/>
      <c r="E5365" s="19"/>
      <c r="F5365" s="19"/>
      <c r="G5365" s="19"/>
      <c r="H5365" s="19"/>
      <c r="I5365" s="19"/>
      <c r="J5365" s="19"/>
      <c r="K5365" s="25"/>
      <c r="L5365" s="19"/>
      <c r="M5365" s="19"/>
      <c r="N5365" s="19"/>
      <c r="O5365" s="19"/>
      <c r="P5365" s="25"/>
      <c r="Q5365" s="19"/>
      <c r="R5365" s="19"/>
      <c r="S5365" s="19"/>
      <c r="T5365" s="19"/>
    </row>
    <row r="5366" spans="1:20" s="52" customFormat="1" x14ac:dyDescent="0.25">
      <c r="A5366" s="19"/>
      <c r="B5366" s="19"/>
      <c r="C5366" s="19"/>
      <c r="E5366" s="19"/>
      <c r="F5366" s="19"/>
      <c r="G5366" s="19"/>
      <c r="H5366" s="19"/>
      <c r="I5366" s="19"/>
      <c r="J5366" s="19"/>
      <c r="K5366" s="25"/>
      <c r="L5366" s="19"/>
      <c r="M5366" s="19"/>
      <c r="N5366" s="19"/>
      <c r="O5366" s="19"/>
      <c r="P5366" s="25"/>
      <c r="Q5366" s="19"/>
      <c r="R5366" s="19"/>
      <c r="S5366" s="19"/>
      <c r="T5366" s="19"/>
    </row>
    <row r="5367" spans="1:20" s="52" customFormat="1" x14ac:dyDescent="0.25">
      <c r="A5367" s="19"/>
      <c r="B5367" s="19"/>
      <c r="C5367" s="19"/>
      <c r="E5367" s="19"/>
      <c r="F5367" s="19"/>
      <c r="G5367" s="19"/>
      <c r="H5367" s="19"/>
      <c r="I5367" s="19"/>
      <c r="J5367" s="19"/>
      <c r="K5367" s="25"/>
      <c r="L5367" s="19"/>
      <c r="M5367" s="19"/>
      <c r="N5367" s="19"/>
      <c r="O5367" s="19"/>
      <c r="P5367" s="25"/>
      <c r="Q5367" s="19"/>
      <c r="R5367" s="19"/>
      <c r="S5367" s="19"/>
      <c r="T5367" s="19"/>
    </row>
    <row r="5368" spans="1:20" s="52" customFormat="1" x14ac:dyDescent="0.25">
      <c r="A5368" s="19"/>
      <c r="B5368" s="19"/>
      <c r="C5368" s="19"/>
      <c r="E5368" s="19"/>
      <c r="F5368" s="19"/>
      <c r="G5368" s="19"/>
      <c r="H5368" s="19"/>
      <c r="I5368" s="19"/>
      <c r="J5368" s="19"/>
      <c r="K5368" s="25"/>
      <c r="L5368" s="19"/>
      <c r="M5368" s="19"/>
      <c r="N5368" s="19"/>
      <c r="O5368" s="19"/>
      <c r="P5368" s="25"/>
      <c r="Q5368" s="19"/>
      <c r="R5368" s="19"/>
      <c r="S5368" s="19"/>
      <c r="T5368" s="19"/>
    </row>
    <row r="5369" spans="1:20" s="52" customFormat="1" x14ac:dyDescent="0.25">
      <c r="A5369" s="19"/>
      <c r="B5369" s="19"/>
      <c r="C5369" s="19"/>
      <c r="E5369" s="19"/>
      <c r="F5369" s="19"/>
      <c r="G5369" s="19"/>
      <c r="H5369" s="19"/>
      <c r="I5369" s="19"/>
      <c r="J5369" s="19"/>
      <c r="K5369" s="25"/>
      <c r="L5369" s="19"/>
      <c r="M5369" s="19"/>
      <c r="N5369" s="19"/>
      <c r="O5369" s="19"/>
      <c r="P5369" s="25"/>
      <c r="Q5369" s="19"/>
      <c r="R5369" s="19"/>
      <c r="S5369" s="19"/>
      <c r="T5369" s="19"/>
    </row>
    <row r="5370" spans="1:20" s="52" customFormat="1" x14ac:dyDescent="0.25">
      <c r="A5370" s="19"/>
      <c r="B5370" s="19"/>
      <c r="C5370" s="19"/>
      <c r="E5370" s="19"/>
      <c r="F5370" s="19"/>
      <c r="G5370" s="19"/>
      <c r="H5370" s="19"/>
      <c r="I5370" s="19"/>
      <c r="J5370" s="19"/>
      <c r="K5370" s="25"/>
      <c r="L5370" s="19"/>
      <c r="M5370" s="19"/>
      <c r="N5370" s="19"/>
      <c r="O5370" s="19"/>
      <c r="P5370" s="25"/>
      <c r="Q5370" s="19"/>
      <c r="R5370" s="19"/>
      <c r="S5370" s="19"/>
      <c r="T5370" s="19"/>
    </row>
    <row r="5371" spans="1:20" s="52" customFormat="1" x14ac:dyDescent="0.25">
      <c r="A5371" s="19"/>
      <c r="B5371" s="19"/>
      <c r="C5371" s="19"/>
      <c r="E5371" s="19"/>
      <c r="F5371" s="19"/>
      <c r="G5371" s="19"/>
      <c r="H5371" s="19"/>
      <c r="I5371" s="19"/>
      <c r="J5371" s="19"/>
      <c r="K5371" s="25"/>
      <c r="L5371" s="19"/>
      <c r="M5371" s="19"/>
      <c r="N5371" s="19"/>
      <c r="O5371" s="19"/>
      <c r="P5371" s="25"/>
      <c r="Q5371" s="19"/>
      <c r="R5371" s="19"/>
      <c r="S5371" s="19"/>
      <c r="T5371" s="19"/>
    </row>
    <row r="5372" spans="1:20" s="52" customFormat="1" x14ac:dyDescent="0.25">
      <c r="A5372" s="19"/>
      <c r="B5372" s="19"/>
      <c r="C5372" s="19"/>
      <c r="E5372" s="19"/>
      <c r="F5372" s="19"/>
      <c r="G5372" s="19"/>
      <c r="H5372" s="19"/>
      <c r="I5372" s="19"/>
      <c r="J5372" s="19"/>
      <c r="K5372" s="25"/>
      <c r="L5372" s="19"/>
      <c r="M5372" s="19"/>
      <c r="N5372" s="19"/>
      <c r="O5372" s="19"/>
      <c r="P5372" s="25"/>
      <c r="Q5372" s="19"/>
      <c r="R5372" s="19"/>
      <c r="S5372" s="19"/>
      <c r="T5372" s="19"/>
    </row>
    <row r="5373" spans="1:20" s="52" customFormat="1" x14ac:dyDescent="0.25">
      <c r="A5373" s="19"/>
      <c r="B5373" s="19"/>
      <c r="C5373" s="19"/>
      <c r="E5373" s="19"/>
      <c r="F5373" s="19"/>
      <c r="G5373" s="19"/>
      <c r="H5373" s="19"/>
      <c r="I5373" s="19"/>
      <c r="J5373" s="19"/>
      <c r="K5373" s="25"/>
      <c r="L5373" s="19"/>
      <c r="M5373" s="19"/>
      <c r="N5373" s="19"/>
      <c r="O5373" s="19"/>
      <c r="P5373" s="25"/>
      <c r="Q5373" s="19"/>
      <c r="R5373" s="19"/>
      <c r="S5373" s="19"/>
      <c r="T5373" s="19"/>
    </row>
    <row r="5374" spans="1:20" s="52" customFormat="1" x14ac:dyDescent="0.25">
      <c r="A5374" s="19"/>
      <c r="B5374" s="19"/>
      <c r="C5374" s="19"/>
      <c r="E5374" s="19"/>
      <c r="F5374" s="19"/>
      <c r="G5374" s="19"/>
      <c r="H5374" s="19"/>
      <c r="I5374" s="19"/>
      <c r="J5374" s="19"/>
      <c r="K5374" s="25"/>
      <c r="L5374" s="19"/>
      <c r="M5374" s="19"/>
      <c r="N5374" s="19"/>
      <c r="O5374" s="19"/>
      <c r="P5374" s="25"/>
      <c r="Q5374" s="19"/>
      <c r="R5374" s="19"/>
      <c r="S5374" s="19"/>
      <c r="T5374" s="19"/>
    </row>
    <row r="5375" spans="1:20" s="52" customFormat="1" x14ac:dyDescent="0.25">
      <c r="A5375" s="19"/>
      <c r="B5375" s="19"/>
      <c r="C5375" s="19"/>
      <c r="E5375" s="19"/>
      <c r="F5375" s="19"/>
      <c r="G5375" s="19"/>
      <c r="H5375" s="19"/>
      <c r="I5375" s="19"/>
      <c r="J5375" s="19"/>
      <c r="K5375" s="25"/>
      <c r="L5375" s="19"/>
      <c r="M5375" s="19"/>
      <c r="N5375" s="19"/>
      <c r="O5375" s="19"/>
      <c r="P5375" s="25"/>
      <c r="Q5375" s="19"/>
      <c r="R5375" s="19"/>
      <c r="S5375" s="19"/>
      <c r="T5375" s="19"/>
    </row>
    <row r="5376" spans="1:20" s="52" customFormat="1" x14ac:dyDescent="0.25">
      <c r="A5376" s="19"/>
      <c r="B5376" s="19"/>
      <c r="C5376" s="19"/>
      <c r="E5376" s="19"/>
      <c r="F5376" s="19"/>
      <c r="G5376" s="19"/>
      <c r="H5376" s="19"/>
      <c r="I5376" s="19"/>
      <c r="J5376" s="19"/>
      <c r="K5376" s="25"/>
      <c r="L5376" s="19"/>
      <c r="M5376" s="19"/>
      <c r="N5376" s="19"/>
      <c r="O5376" s="19"/>
      <c r="P5376" s="25"/>
      <c r="Q5376" s="19"/>
      <c r="R5376" s="19"/>
      <c r="S5376" s="19"/>
      <c r="T5376" s="19"/>
    </row>
    <row r="5377" spans="1:20" s="52" customFormat="1" x14ac:dyDescent="0.25">
      <c r="A5377" s="19"/>
      <c r="B5377" s="19"/>
      <c r="C5377" s="19"/>
      <c r="E5377" s="19"/>
      <c r="F5377" s="19"/>
      <c r="G5377" s="19"/>
      <c r="H5377" s="19"/>
      <c r="I5377" s="19"/>
      <c r="J5377" s="19"/>
      <c r="K5377" s="25"/>
      <c r="L5377" s="19"/>
      <c r="M5377" s="19"/>
      <c r="N5377" s="19"/>
      <c r="O5377" s="19"/>
      <c r="P5377" s="25"/>
      <c r="Q5377" s="19"/>
      <c r="R5377" s="19"/>
      <c r="S5377" s="19"/>
      <c r="T5377" s="19"/>
    </row>
    <row r="5378" spans="1:20" s="52" customFormat="1" x14ac:dyDescent="0.25">
      <c r="A5378" s="19"/>
      <c r="B5378" s="19"/>
      <c r="C5378" s="19"/>
      <c r="E5378" s="19"/>
      <c r="F5378" s="19"/>
      <c r="G5378" s="19"/>
      <c r="H5378" s="19"/>
      <c r="I5378" s="19"/>
      <c r="J5378" s="19"/>
      <c r="K5378" s="25"/>
      <c r="L5378" s="19"/>
      <c r="M5378" s="19"/>
      <c r="N5378" s="19"/>
      <c r="O5378" s="19"/>
      <c r="P5378" s="25"/>
      <c r="Q5378" s="19"/>
      <c r="R5378" s="19"/>
      <c r="S5378" s="19"/>
      <c r="T5378" s="19"/>
    </row>
    <row r="5379" spans="1:20" s="52" customFormat="1" x14ac:dyDescent="0.25">
      <c r="A5379" s="19"/>
      <c r="B5379" s="19"/>
      <c r="C5379" s="19"/>
      <c r="E5379" s="19"/>
      <c r="F5379" s="19"/>
      <c r="G5379" s="19"/>
      <c r="H5379" s="19"/>
      <c r="I5379" s="19"/>
      <c r="J5379" s="19"/>
      <c r="K5379" s="25"/>
      <c r="L5379" s="19"/>
      <c r="M5379" s="19"/>
      <c r="N5379" s="19"/>
      <c r="O5379" s="19"/>
      <c r="P5379" s="25"/>
      <c r="Q5379" s="19"/>
      <c r="R5379" s="19"/>
      <c r="S5379" s="19"/>
      <c r="T5379" s="19"/>
    </row>
    <row r="5380" spans="1:20" s="52" customFormat="1" x14ac:dyDescent="0.25">
      <c r="A5380" s="19"/>
      <c r="B5380" s="19"/>
      <c r="C5380" s="19"/>
      <c r="E5380" s="19"/>
      <c r="F5380" s="19"/>
      <c r="G5380" s="19"/>
      <c r="H5380" s="19"/>
      <c r="I5380" s="19"/>
      <c r="J5380" s="19"/>
      <c r="K5380" s="25"/>
      <c r="L5380" s="19"/>
      <c r="M5380" s="19"/>
      <c r="N5380" s="19"/>
      <c r="O5380" s="19"/>
      <c r="P5380" s="25"/>
      <c r="Q5380" s="19"/>
      <c r="R5380" s="19"/>
      <c r="S5380" s="19"/>
      <c r="T5380" s="19"/>
    </row>
    <row r="5381" spans="1:20" s="52" customFormat="1" x14ac:dyDescent="0.25">
      <c r="A5381" s="19"/>
      <c r="B5381" s="19"/>
      <c r="C5381" s="19"/>
      <c r="E5381" s="19"/>
      <c r="F5381" s="19"/>
      <c r="G5381" s="19"/>
      <c r="H5381" s="19"/>
      <c r="I5381" s="19"/>
      <c r="J5381" s="19"/>
      <c r="K5381" s="25"/>
      <c r="L5381" s="19"/>
      <c r="M5381" s="19"/>
      <c r="N5381" s="19"/>
      <c r="O5381" s="19"/>
      <c r="P5381" s="25"/>
      <c r="Q5381" s="19"/>
      <c r="R5381" s="19"/>
      <c r="S5381" s="19"/>
      <c r="T5381" s="19"/>
    </row>
    <row r="5382" spans="1:20" s="52" customFormat="1" x14ac:dyDescent="0.25">
      <c r="A5382" s="19"/>
      <c r="B5382" s="19"/>
      <c r="C5382" s="19"/>
      <c r="E5382" s="19"/>
      <c r="F5382" s="19"/>
      <c r="G5382" s="19"/>
      <c r="H5382" s="19"/>
      <c r="I5382" s="19"/>
      <c r="J5382" s="19"/>
      <c r="K5382" s="25"/>
      <c r="L5382" s="19"/>
      <c r="M5382" s="19"/>
      <c r="N5382" s="19"/>
      <c r="O5382" s="19"/>
      <c r="P5382" s="25"/>
      <c r="Q5382" s="19"/>
      <c r="R5382" s="19"/>
      <c r="S5382" s="19"/>
      <c r="T5382" s="19"/>
    </row>
    <row r="5383" spans="1:20" s="52" customFormat="1" x14ac:dyDescent="0.25">
      <c r="A5383" s="19"/>
      <c r="B5383" s="19"/>
      <c r="C5383" s="19"/>
      <c r="E5383" s="19"/>
      <c r="F5383" s="19"/>
      <c r="G5383" s="19"/>
      <c r="H5383" s="19"/>
      <c r="I5383" s="19"/>
      <c r="J5383" s="19"/>
      <c r="K5383" s="25"/>
      <c r="L5383" s="19"/>
      <c r="M5383" s="19"/>
      <c r="N5383" s="19"/>
      <c r="O5383" s="19"/>
      <c r="P5383" s="25"/>
      <c r="Q5383" s="19"/>
      <c r="R5383" s="19"/>
      <c r="S5383" s="19"/>
      <c r="T5383" s="19"/>
    </row>
    <row r="5384" spans="1:20" s="52" customFormat="1" x14ac:dyDescent="0.25">
      <c r="A5384" s="19"/>
      <c r="B5384" s="19"/>
      <c r="C5384" s="19"/>
      <c r="E5384" s="19"/>
      <c r="F5384" s="19"/>
      <c r="G5384" s="19"/>
      <c r="H5384" s="19"/>
      <c r="I5384" s="19"/>
      <c r="J5384" s="19"/>
      <c r="K5384" s="25"/>
      <c r="L5384" s="19"/>
      <c r="M5384" s="19"/>
      <c r="N5384" s="19"/>
      <c r="O5384" s="19"/>
      <c r="P5384" s="25"/>
      <c r="Q5384" s="19"/>
      <c r="R5384" s="19"/>
      <c r="S5384" s="19"/>
      <c r="T5384" s="19"/>
    </row>
    <row r="5385" spans="1:20" s="52" customFormat="1" x14ac:dyDescent="0.25">
      <c r="A5385" s="19"/>
      <c r="B5385" s="19"/>
      <c r="C5385" s="19"/>
      <c r="E5385" s="19"/>
      <c r="F5385" s="19"/>
      <c r="G5385" s="19"/>
      <c r="H5385" s="19"/>
      <c r="I5385" s="19"/>
      <c r="J5385" s="19"/>
      <c r="K5385" s="25"/>
      <c r="L5385" s="19"/>
      <c r="M5385" s="19"/>
      <c r="N5385" s="19"/>
      <c r="O5385" s="19"/>
      <c r="P5385" s="25"/>
      <c r="Q5385" s="19"/>
      <c r="R5385" s="19"/>
      <c r="S5385" s="19"/>
      <c r="T5385" s="19"/>
    </row>
    <row r="5386" spans="1:20" s="52" customFormat="1" x14ac:dyDescent="0.25">
      <c r="A5386" s="19"/>
      <c r="B5386" s="19"/>
      <c r="C5386" s="19"/>
      <c r="E5386" s="19"/>
      <c r="F5386" s="19"/>
      <c r="G5386" s="19"/>
      <c r="H5386" s="19"/>
      <c r="I5386" s="19"/>
      <c r="J5386" s="19"/>
      <c r="K5386" s="25"/>
      <c r="L5386" s="19"/>
      <c r="M5386" s="19"/>
      <c r="N5386" s="19"/>
      <c r="O5386" s="19"/>
      <c r="P5386" s="25"/>
      <c r="Q5386" s="19"/>
      <c r="R5386" s="19"/>
      <c r="S5386" s="19"/>
      <c r="T5386" s="19"/>
    </row>
    <row r="5387" spans="1:20" s="52" customFormat="1" x14ac:dyDescent="0.25">
      <c r="A5387" s="19"/>
      <c r="B5387" s="19"/>
      <c r="C5387" s="19"/>
      <c r="E5387" s="19"/>
      <c r="F5387" s="19"/>
      <c r="G5387" s="19"/>
      <c r="H5387" s="19"/>
      <c r="I5387" s="19"/>
      <c r="J5387" s="19"/>
      <c r="K5387" s="25"/>
      <c r="L5387" s="19"/>
      <c r="M5387" s="19"/>
      <c r="N5387" s="19"/>
      <c r="O5387" s="19"/>
      <c r="P5387" s="25"/>
      <c r="Q5387" s="19"/>
      <c r="R5387" s="19"/>
      <c r="S5387" s="19"/>
      <c r="T5387" s="19"/>
    </row>
    <row r="5388" spans="1:20" s="52" customFormat="1" x14ac:dyDescent="0.25">
      <c r="A5388" s="19"/>
      <c r="B5388" s="19"/>
      <c r="C5388" s="19"/>
      <c r="E5388" s="19"/>
      <c r="F5388" s="19"/>
      <c r="G5388" s="19"/>
      <c r="H5388" s="19"/>
      <c r="I5388" s="19"/>
      <c r="J5388" s="19"/>
      <c r="K5388" s="25"/>
      <c r="L5388" s="19"/>
      <c r="M5388" s="19"/>
      <c r="N5388" s="19"/>
      <c r="O5388" s="19"/>
      <c r="P5388" s="25"/>
      <c r="Q5388" s="19"/>
      <c r="R5388" s="19"/>
      <c r="S5388" s="19"/>
      <c r="T5388" s="19"/>
    </row>
    <row r="5389" spans="1:20" s="52" customFormat="1" x14ac:dyDescent="0.25">
      <c r="A5389" s="19"/>
      <c r="B5389" s="19"/>
      <c r="C5389" s="19"/>
      <c r="E5389" s="19"/>
      <c r="F5389" s="19"/>
      <c r="G5389" s="19"/>
      <c r="H5389" s="19"/>
      <c r="I5389" s="19"/>
      <c r="J5389" s="19"/>
      <c r="K5389" s="25"/>
      <c r="L5389" s="19"/>
      <c r="M5389" s="19"/>
      <c r="N5389" s="19"/>
      <c r="O5389" s="19"/>
      <c r="P5389" s="25"/>
      <c r="Q5389" s="19"/>
      <c r="R5389" s="19"/>
      <c r="S5389" s="19"/>
      <c r="T5389" s="19"/>
    </row>
    <row r="5390" spans="1:20" s="52" customFormat="1" x14ac:dyDescent="0.25">
      <c r="A5390" s="19"/>
      <c r="B5390" s="19"/>
      <c r="C5390" s="19"/>
      <c r="E5390" s="19"/>
      <c r="F5390" s="19"/>
      <c r="G5390" s="19"/>
      <c r="H5390" s="19"/>
      <c r="I5390" s="19"/>
      <c r="J5390" s="19"/>
      <c r="K5390" s="25"/>
      <c r="L5390" s="19"/>
      <c r="M5390" s="19"/>
      <c r="N5390" s="19"/>
      <c r="O5390" s="19"/>
      <c r="P5390" s="25"/>
      <c r="Q5390" s="19"/>
      <c r="R5390" s="19"/>
      <c r="S5390" s="19"/>
      <c r="T5390" s="19"/>
    </row>
    <row r="5391" spans="1:20" s="52" customFormat="1" x14ac:dyDescent="0.25">
      <c r="A5391" s="19"/>
      <c r="B5391" s="19"/>
      <c r="C5391" s="19"/>
      <c r="E5391" s="19"/>
      <c r="F5391" s="19"/>
      <c r="G5391" s="19"/>
      <c r="H5391" s="19"/>
      <c r="I5391" s="19"/>
      <c r="J5391" s="19"/>
      <c r="K5391" s="25"/>
      <c r="L5391" s="19"/>
      <c r="M5391" s="19"/>
      <c r="N5391" s="19"/>
      <c r="O5391" s="19"/>
      <c r="P5391" s="25"/>
      <c r="Q5391" s="19"/>
      <c r="R5391" s="19"/>
      <c r="S5391" s="19"/>
      <c r="T5391" s="19"/>
    </row>
    <row r="5392" spans="1:20" s="52" customFormat="1" x14ac:dyDescent="0.25">
      <c r="A5392" s="19"/>
      <c r="B5392" s="19"/>
      <c r="C5392" s="19"/>
      <c r="E5392" s="19"/>
      <c r="F5392" s="19"/>
      <c r="G5392" s="19"/>
      <c r="H5392" s="19"/>
      <c r="I5392" s="19"/>
      <c r="J5392" s="19"/>
      <c r="K5392" s="25"/>
      <c r="L5392" s="19"/>
      <c r="M5392" s="19"/>
      <c r="N5392" s="19"/>
      <c r="O5392" s="19"/>
      <c r="P5392" s="25"/>
      <c r="Q5392" s="19"/>
      <c r="R5392" s="19"/>
      <c r="S5392" s="19"/>
      <c r="T5392" s="19"/>
    </row>
    <row r="5393" spans="1:20" s="52" customFormat="1" x14ac:dyDescent="0.25">
      <c r="A5393" s="19"/>
      <c r="B5393" s="19"/>
      <c r="C5393" s="19"/>
      <c r="E5393" s="19"/>
      <c r="F5393" s="19"/>
      <c r="G5393" s="19"/>
      <c r="H5393" s="19"/>
      <c r="I5393" s="19"/>
      <c r="J5393" s="19"/>
      <c r="K5393" s="25"/>
      <c r="L5393" s="19"/>
      <c r="M5393" s="19"/>
      <c r="N5393" s="19"/>
      <c r="O5393" s="19"/>
      <c r="P5393" s="25"/>
      <c r="Q5393" s="19"/>
      <c r="R5393" s="19"/>
      <c r="S5393" s="19"/>
      <c r="T5393" s="19"/>
    </row>
    <row r="5394" spans="1:20" s="52" customFormat="1" x14ac:dyDescent="0.25">
      <c r="A5394" s="19"/>
      <c r="B5394" s="19"/>
      <c r="C5394" s="19"/>
      <c r="E5394" s="19"/>
      <c r="F5394" s="19"/>
      <c r="G5394" s="19"/>
      <c r="H5394" s="19"/>
      <c r="I5394" s="19"/>
      <c r="J5394" s="19"/>
      <c r="K5394" s="25"/>
      <c r="L5394" s="19"/>
      <c r="M5394" s="19"/>
      <c r="N5394" s="19"/>
      <c r="O5394" s="19"/>
      <c r="P5394" s="25"/>
      <c r="Q5394" s="19"/>
      <c r="R5394" s="19"/>
      <c r="S5394" s="19"/>
      <c r="T5394" s="19"/>
    </row>
  </sheetData>
  <mergeCells count="1">
    <mergeCell ref="P1:T1"/>
  </mergeCells>
  <conditionalFormatting sqref="A1954:A1048576 A1:A3">
    <cfRule type="duplicateValues" dxfId="27" priority="136"/>
  </conditionalFormatting>
  <conditionalFormatting sqref="A1954:A1048576 A1:A3">
    <cfRule type="duplicateValues" dxfId="26" priority="133"/>
    <cfRule type="duplicateValues" dxfId="25" priority="134"/>
  </conditionalFormatting>
  <conditionalFormatting sqref="AA344">
    <cfRule type="duplicateValues" dxfId="24" priority="132"/>
  </conditionalFormatting>
  <conditionalFormatting sqref="AA345:AA353">
    <cfRule type="duplicateValues" dxfId="23" priority="131"/>
  </conditionalFormatting>
  <conditionalFormatting sqref="AA381">
    <cfRule type="duplicateValues" dxfId="22" priority="130"/>
  </conditionalFormatting>
  <conditionalFormatting sqref="AA383">
    <cfRule type="duplicateValues" dxfId="21" priority="129"/>
  </conditionalFormatting>
  <conditionalFormatting sqref="AA384">
    <cfRule type="duplicateValues" dxfId="20" priority="128"/>
  </conditionalFormatting>
  <conditionalFormatting sqref="AA385">
    <cfRule type="duplicateValues" dxfId="19" priority="127"/>
  </conditionalFormatting>
  <conditionalFormatting sqref="AA386">
    <cfRule type="duplicateValues" dxfId="18" priority="126"/>
  </conditionalFormatting>
  <conditionalFormatting sqref="AA382">
    <cfRule type="duplicateValues" dxfId="17" priority="125"/>
  </conditionalFormatting>
  <conditionalFormatting sqref="AA387">
    <cfRule type="duplicateValues" dxfId="16" priority="124"/>
  </conditionalFormatting>
  <conditionalFormatting sqref="AA388">
    <cfRule type="duplicateValues" dxfId="15" priority="123"/>
  </conditionalFormatting>
  <conditionalFormatting sqref="AA389">
    <cfRule type="duplicateValues" dxfId="14" priority="122"/>
  </conditionalFormatting>
  <conditionalFormatting sqref="AA390">
    <cfRule type="duplicateValues" dxfId="13" priority="121"/>
  </conditionalFormatting>
  <conditionalFormatting sqref="AA391">
    <cfRule type="duplicateValues" dxfId="12" priority="120"/>
  </conditionalFormatting>
  <conditionalFormatting sqref="AA393:AA396">
    <cfRule type="duplicateValues" dxfId="11" priority="119"/>
  </conditionalFormatting>
  <conditionalFormatting sqref="A1954:A1048576">
    <cfRule type="duplicateValues" dxfId="10" priority="118"/>
  </conditionalFormatting>
  <conditionalFormatting sqref="AA354:AA364">
    <cfRule type="duplicateValues" dxfId="9" priority="137"/>
  </conditionalFormatting>
  <conditionalFormatting sqref="A953:A1052">
    <cfRule type="duplicateValues" dxfId="8" priority="5"/>
  </conditionalFormatting>
  <conditionalFormatting sqref="A953:A1052">
    <cfRule type="duplicateValues" dxfId="7" priority="6"/>
  </conditionalFormatting>
  <conditionalFormatting sqref="A953:A1052">
    <cfRule type="duplicateValues" dxfId="6" priority="3"/>
    <cfRule type="duplicateValues" dxfId="5" priority="4"/>
  </conditionalFormatting>
  <conditionalFormatting sqref="A953:A1052">
    <cfRule type="duplicateValues" dxfId="4" priority="2"/>
  </conditionalFormatting>
  <conditionalFormatting sqref="A4:A1052">
    <cfRule type="duplicateValues" dxfId="3" priority="1"/>
  </conditionalFormatting>
  <conditionalFormatting sqref="A862:A952">
    <cfRule type="duplicateValues" dxfId="2" priority="7"/>
    <cfRule type="duplicateValues" dxfId="1" priority="8"/>
  </conditionalFormatting>
  <conditionalFormatting sqref="A862:A952">
    <cfRule type="duplicateValues" dxfId="0" priority="9"/>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 </vt:lpstr>
      <vt:lpstr>Control</vt:lpstr>
      <vt:lpstr>0 - Params</vt:lpstr>
      <vt:lpstr>1 - Networks</vt:lpstr>
      <vt:lpstr>2 - Groups</vt:lpstr>
      <vt:lpstr>3 - Network Facilities</vt:lpstr>
      <vt:lpstr>4 - Network TINs</vt:lpstr>
      <vt:lpstr>5 - Network Providers</vt:lpstr>
    </vt:vector>
  </TitlesOfParts>
  <Company>Amazon.com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Kleiman</dc:creator>
  <cp:lastModifiedBy>Marvin Foster</cp:lastModifiedBy>
  <dcterms:created xsi:type="dcterms:W3CDTF">2023-10-10T19:19:20Z</dcterms:created>
  <dcterms:modified xsi:type="dcterms:W3CDTF">2023-12-15T22:33:03Z</dcterms:modified>
</cp:coreProperties>
</file>